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/comment3.xml" ContentType="application/vnd.openxmlformats-officedocument.spreadsheetml.comments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560" tabRatio="600" firstSheet="0" activeTab="2" autoFilterDateGrouping="1"/>
  </bookViews>
  <sheets>
    <sheet xmlns:r="http://schemas.openxmlformats.org/officeDocument/2006/relationships" name="Nifty 50 Analysis" sheetId="1" state="visible" r:id="rId1"/>
    <sheet xmlns:r="http://schemas.openxmlformats.org/officeDocument/2006/relationships" name="FNO Analysis" sheetId="2" state="visible" r:id="rId2"/>
    <sheet xmlns:r="http://schemas.openxmlformats.org/officeDocument/2006/relationships" name="Data" sheetId="3" state="visible" r:id="rId3"/>
    <sheet xmlns:r="http://schemas.openxmlformats.org/officeDocument/2006/relationships" name="1" sheetId="4" state="hidden" r:id="rId4"/>
    <sheet xmlns:r="http://schemas.openxmlformats.org/officeDocument/2006/relationships" name="Concept1" sheetId="5" state="hidden" r:id="rId5"/>
    <sheet xmlns:r="http://schemas.openxmlformats.org/officeDocument/2006/relationships" name="Concept2" sheetId="6" state="hidden" r:id="rId6"/>
    <sheet xmlns:r="http://schemas.openxmlformats.org/officeDocument/2006/relationships" name="Checks" sheetId="7" state="hidden" r:id="rId7"/>
  </sheets>
  <definedNames/>
  <calcPr calcId="181029" fullCalcOnLoad="1"/>
</workbook>
</file>

<file path=xl/styles.xml><?xml version="1.0" encoding="utf-8"?>
<styleSheet xmlns="http://schemas.openxmlformats.org/spreadsheetml/2006/main">
  <numFmts count="5">
    <numFmt numFmtId="164" formatCode="m/d/yyyy"/>
    <numFmt numFmtId="165" formatCode="0.0%"/>
    <numFmt numFmtId="166" formatCode="d\-mmm\-yy"/>
    <numFmt numFmtId="167" formatCode="dd\-mmm\-yy"/>
    <numFmt numFmtId="168" formatCode="DD-MM-YYYY"/>
  </numFmts>
  <fonts count="23">
    <font>
      <name val="Calibri"/>
      <color theme="1"/>
      <sz val="11"/>
      <scheme val="minor"/>
    </font>
    <font>
      <name val="Calibri"/>
      <b val="1"/>
      <color theme="1"/>
      <sz val="11"/>
      <scheme val="minor"/>
    </font>
    <font>
      <name val="Calibri"/>
      <b val="1"/>
      <color rgb="FF1155CC"/>
      <sz val="11"/>
      <u val="single"/>
    </font>
    <font>
      <name val="Calibri"/>
      <sz val="11"/>
    </font>
    <font>
      <name val="Calibri"/>
      <color rgb="FF4C1130"/>
      <sz val="11"/>
      <u val="single"/>
    </font>
    <font>
      <name val="Calibri"/>
      <b val="1"/>
      <color rgb="FFFFFFFF"/>
      <sz val="11"/>
      <scheme val="minor"/>
    </font>
    <font>
      <name val="Arial"/>
      <b val="1"/>
      <color rgb="FF222222"/>
      <sz val="8"/>
    </font>
    <font>
      <name val="Calibri"/>
      <b val="1"/>
      <color rgb="FF0000FF"/>
      <sz val="11"/>
      <u val="single"/>
    </font>
    <font>
      <name val="Calibri"/>
      <color rgb="FF741B47"/>
      <sz val="11"/>
      <u val="single"/>
    </font>
    <font>
      <name val="Calibri"/>
      <b val="1"/>
      <color rgb="FF000000"/>
      <sz val="11"/>
    </font>
    <font>
      <name val="Calibri"/>
      <b val="1"/>
      <color rgb="FFFF9900"/>
      <sz val="11"/>
      <scheme val="minor"/>
    </font>
    <font>
      <name val="Calibri"/>
      <color rgb="FF741B47"/>
      <sz val="11"/>
      <scheme val="minor"/>
    </font>
    <font>
      <name val="Calibri"/>
      <b val="1"/>
      <color rgb="FFFFFFFF"/>
      <sz val="11"/>
    </font>
    <font>
      <name val="Calibri"/>
      <color rgb="FF000000"/>
      <sz val="11"/>
    </font>
    <font>
      <name val="Calibri"/>
      <color rgb="FF0000FF"/>
      <sz val="11"/>
      <u val="single"/>
    </font>
    <font>
      <name val="Calibri"/>
      <color rgb="FF1155CC"/>
      <sz val="11"/>
      <u val="single"/>
    </font>
    <font>
      <name val="Calibri"/>
      <color rgb="FF1155CC"/>
      <sz val="11"/>
      <u val="single"/>
    </font>
    <font>
      <name val="Calibri"/>
      <color theme="1"/>
      <sz val="11"/>
      <u val="single"/>
      <scheme val="minor"/>
    </font>
    <font>
      <name val="Calibri"/>
      <color theme="1"/>
      <sz val="11"/>
      <u val="single"/>
      <scheme val="minor"/>
    </font>
    <font>
      <name val="Calibri"/>
      <color rgb="FF0000FF"/>
      <sz val="11"/>
      <u val="single"/>
    </font>
    <font>
      <name val="Calibri"/>
      <color theme="1"/>
      <sz val="11"/>
      <u val="single"/>
    </font>
    <font>
      <name val="Calibri"/>
      <color rgb="FF1155CC"/>
      <sz val="11"/>
      <u val="single"/>
    </font>
    <font/>
  </fonts>
  <fills count="13">
    <fill>
      <patternFill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C4BD97"/>
        <bgColor rgb="FFC4BD97"/>
      </patternFill>
    </fill>
    <fill>
      <patternFill patternType="solid">
        <fgColor rgb="FFDAEEF3"/>
        <bgColor rgb="FFDAEEF3"/>
      </patternFill>
    </fill>
    <fill>
      <patternFill patternType="solid">
        <fgColor rgb="FFB45F06"/>
        <bgColor rgb="FFB45F06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C2D69B"/>
        <bgColor rgb="FFC2D69B"/>
      </patternFill>
    </fill>
    <fill>
      <patternFill patternType="solid">
        <fgColor rgb="FFE36C09"/>
        <bgColor rgb="FFE36C09"/>
      </patternFill>
    </fill>
    <fill>
      <patternFill patternType="solid">
        <fgColor rgb="FF548DD4"/>
        <bgColor rgb="FF548DD4"/>
      </patternFill>
    </fill>
    <fill>
      <patternFill patternType="solid">
        <fgColor rgb="FFE5B8B7"/>
        <bgColor rgb="FFE5B8B7"/>
      </patternFill>
    </fill>
  </fills>
  <borders count="6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/>
  </borders>
  <cellStyleXfs count="2">
    <xf numFmtId="0" fontId="0" fillId="0" borderId="44"/>
    <xf numFmtId="168" fontId="22" fillId="0" borderId="67"/>
  </cellStyleXfs>
  <cellXfs count="154">
    <xf numFmtId="0" fontId="0" fillId="0" borderId="0" pivotButton="0" quotePrefix="0" xfId="0"/>
    <xf numFmtId="164" fontId="1" fillId="0" borderId="0" pivotButton="0" quotePrefix="0" xfId="0"/>
    <xf numFmtId="0" fontId="1" fillId="0" borderId="0" pivotButton="0" quotePrefix="0" xfId="0"/>
    <xf numFmtId="0" fontId="1" fillId="0" borderId="1" pivotButton="0" quotePrefix="0" xfId="0"/>
    <xf numFmtId="0" fontId="1" fillId="0" borderId="2" pivotButton="0" quotePrefix="0" xfId="0"/>
    <xf numFmtId="0" fontId="1" fillId="0" borderId="3" pivotButton="0" quotePrefix="0" xfId="0"/>
    <xf numFmtId="0" fontId="1" fillId="0" borderId="4" pivotButton="0" quotePrefix="0" xfId="0"/>
    <xf numFmtId="15" fontId="1" fillId="0" borderId="5" pivotButton="0" quotePrefix="0" xfId="0"/>
    <xf numFmtId="15" fontId="1" fillId="0" borderId="6" pivotButton="0" quotePrefix="0" xfId="0"/>
    <xf numFmtId="0" fontId="1" fillId="0" borderId="0" applyAlignment="1" pivotButton="0" quotePrefix="0" xfId="0">
      <alignment horizontal="center"/>
    </xf>
    <xf numFmtId="0" fontId="1" fillId="0" borderId="7" applyAlignment="1" pivotButton="0" quotePrefix="0" xfId="0">
      <alignment horizontal="center"/>
    </xf>
    <xf numFmtId="0" fontId="1" fillId="0" borderId="8" pivotButton="0" quotePrefix="0" xfId="0"/>
    <xf numFmtId="0" fontId="1" fillId="0" borderId="9" applyAlignment="1" pivotButton="0" quotePrefix="0" xfId="0">
      <alignment horizontal="center"/>
    </xf>
    <xf numFmtId="0" fontId="1" fillId="0" borderId="10" applyAlignment="1" pivotButton="0" quotePrefix="0" xfId="0">
      <alignment horizontal="center"/>
    </xf>
    <xf numFmtId="15" fontId="1" fillId="0" borderId="12" applyAlignment="1" pivotButton="0" quotePrefix="0" xfId="0">
      <alignment horizontal="center" vertical="center"/>
    </xf>
    <xf numFmtId="0" fontId="1" fillId="0" borderId="12" pivotButton="0" quotePrefix="0" xfId="0"/>
    <xf numFmtId="15" fontId="1" fillId="2" borderId="12" pivotButton="0" quotePrefix="0" xfId="0"/>
    <xf numFmtId="0" fontId="1" fillId="0" borderId="12" applyAlignment="1" pivotButton="0" quotePrefix="0" xfId="0">
      <alignment horizontal="center" vertical="center"/>
    </xf>
    <xf numFmtId="0" fontId="1" fillId="2" borderId="12" applyAlignment="1" pivotButton="0" quotePrefix="0" xfId="0">
      <alignment horizontal="center" vertical="center"/>
    </xf>
    <xf numFmtId="0" fontId="1" fillId="3" borderId="12" applyAlignment="1" pivotButton="0" quotePrefix="0" xfId="0">
      <alignment horizontal="center" vertical="center"/>
    </xf>
    <xf numFmtId="0" fontId="1" fillId="4" borderId="12" applyAlignment="1" pivotButton="0" quotePrefix="0" xfId="0">
      <alignment horizontal="center" vertical="center"/>
    </xf>
    <xf numFmtId="0" fontId="4" fillId="0" borderId="0" pivotButton="0" quotePrefix="0" xfId="0"/>
    <xf numFmtId="0" fontId="5" fillId="5" borderId="13" pivotButton="0" quotePrefix="0" xfId="0"/>
    <xf numFmtId="1" fontId="1" fillId="2" borderId="14" applyAlignment="1" pivotButton="0" quotePrefix="0" xfId="0">
      <alignment horizontal="center" vertical="center"/>
    </xf>
    <xf numFmtId="165" fontId="1" fillId="3" borderId="14" applyAlignment="1" pivotButton="0" quotePrefix="0" xfId="0">
      <alignment horizontal="center" vertical="center"/>
    </xf>
    <xf numFmtId="9" fontId="1" fillId="3" borderId="14" applyAlignment="1" pivotButton="0" quotePrefix="0" xfId="0">
      <alignment horizontal="center" vertical="center"/>
    </xf>
    <xf numFmtId="0" fontId="1" fillId="3" borderId="14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9" fontId="1" fillId="4" borderId="14" applyAlignment="1" pivotButton="0" quotePrefix="0" xfId="0">
      <alignment horizontal="center" vertical="center"/>
    </xf>
    <xf numFmtId="0" fontId="1" fillId="4" borderId="15" applyAlignment="1" pivotButton="0" quotePrefix="0" xfId="0">
      <alignment horizontal="center" vertical="center"/>
    </xf>
    <xf numFmtId="0" fontId="5" fillId="5" borderId="16" pivotButton="0" quotePrefix="0" xfId="0"/>
    <xf numFmtId="1" fontId="1" fillId="2" borderId="17" applyAlignment="1" pivotButton="0" quotePrefix="0" xfId="0">
      <alignment horizontal="center" vertical="center"/>
    </xf>
    <xf numFmtId="165" fontId="1" fillId="3" borderId="17" applyAlignment="1" pivotButton="0" quotePrefix="0" xfId="0">
      <alignment horizontal="center" vertical="center"/>
    </xf>
    <xf numFmtId="9" fontId="1" fillId="3" borderId="17" applyAlignment="1" pivotButton="0" quotePrefix="0" xfId="0">
      <alignment horizontal="center" vertical="center"/>
    </xf>
    <xf numFmtId="0" fontId="1" fillId="3" borderId="17" applyAlignment="1" pivotButton="0" quotePrefix="0" xfId="0">
      <alignment horizontal="center" vertical="center"/>
    </xf>
    <xf numFmtId="9" fontId="1" fillId="4" borderId="17" applyAlignment="1" pivotButton="0" quotePrefix="0" xfId="0">
      <alignment horizontal="center" vertical="center"/>
    </xf>
    <xf numFmtId="0" fontId="1" fillId="4" borderId="18" applyAlignment="1" pivotButton="0" quotePrefix="0" xfId="0">
      <alignment horizontal="center" vertical="center"/>
    </xf>
    <xf numFmtId="0" fontId="6" fillId="6" borderId="19" applyAlignment="1" pivotButton="0" quotePrefix="0" xfId="0">
      <alignment horizontal="left"/>
    </xf>
    <xf numFmtId="0" fontId="6" fillId="6" borderId="20" applyAlignment="1" pivotButton="0" quotePrefix="0" xfId="0">
      <alignment horizontal="left"/>
    </xf>
    <xf numFmtId="0" fontId="1" fillId="0" borderId="21" pivotButton="0" quotePrefix="0" xfId="0"/>
    <xf numFmtId="1" fontId="1" fillId="2" borderId="22" applyAlignment="1" pivotButton="0" quotePrefix="0" xfId="0">
      <alignment horizontal="center" vertical="center"/>
    </xf>
    <xf numFmtId="165" fontId="1" fillId="3" borderId="22" applyAlignment="1" pivotButton="0" quotePrefix="0" xfId="0">
      <alignment horizontal="center" vertical="center"/>
    </xf>
    <xf numFmtId="9" fontId="1" fillId="3" borderId="22" applyAlignment="1" pivotButton="0" quotePrefix="0" xfId="0">
      <alignment horizontal="center" vertical="center"/>
    </xf>
    <xf numFmtId="0" fontId="1" fillId="3" borderId="22" applyAlignment="1" pivotButton="0" quotePrefix="0" xfId="0">
      <alignment horizontal="center" vertical="center"/>
    </xf>
    <xf numFmtId="0" fontId="1" fillId="0" borderId="21" applyAlignment="1" pivotButton="0" quotePrefix="0" xfId="0">
      <alignment horizontal="center" vertical="center"/>
    </xf>
    <xf numFmtId="9" fontId="1" fillId="4" borderId="22" applyAlignment="1" pivotButton="0" quotePrefix="0" xfId="0">
      <alignment horizontal="center" vertical="center"/>
    </xf>
    <xf numFmtId="0" fontId="1" fillId="4" borderId="2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15" fontId="1" fillId="0" borderId="24" applyAlignment="1" pivotButton="0" quotePrefix="0" xfId="0">
      <alignment horizontal="center" vertical="center"/>
    </xf>
    <xf numFmtId="0" fontId="1" fillId="0" borderId="25" pivotButton="0" quotePrefix="0" xfId="0"/>
    <xf numFmtId="15" fontId="1" fillId="2" borderId="25" pivotButton="0" quotePrefix="0" xfId="0"/>
    <xf numFmtId="0" fontId="1" fillId="0" borderId="27" applyAlignment="1" pivotButton="0" quotePrefix="0" xfId="0">
      <alignment horizontal="center" vertical="center"/>
    </xf>
    <xf numFmtId="0" fontId="1" fillId="4" borderId="28" applyAlignment="1" pivotButton="0" quotePrefix="0" xfId="0">
      <alignment horizontal="center" vertical="center"/>
    </xf>
    <xf numFmtId="0" fontId="8" fillId="0" borderId="0" pivotButton="0" quotePrefix="0" xfId="0"/>
    <xf numFmtId="0" fontId="5" fillId="5" borderId="29" applyAlignment="1" pivotButton="0" quotePrefix="0" xfId="0">
      <alignment horizontal="left"/>
    </xf>
    <xf numFmtId="1" fontId="1" fillId="2" borderId="0" applyAlignment="1" pivotButton="0" quotePrefix="0" xfId="0">
      <alignment horizontal="center" vertical="center"/>
    </xf>
    <xf numFmtId="165" fontId="1" fillId="3" borderId="0" applyAlignment="1" pivotButton="0" quotePrefix="0" xfId="0">
      <alignment horizontal="center" vertical="center"/>
    </xf>
    <xf numFmtId="9" fontId="1" fillId="3" borderId="0" applyAlignment="1" pivotButton="0" quotePrefix="0" xfId="0">
      <alignment horizontal="center" vertical="center"/>
    </xf>
    <xf numFmtId="0" fontId="1" fillId="3" borderId="0" applyAlignment="1" pivotButton="0" quotePrefix="0" xfId="0">
      <alignment horizontal="center" vertical="center"/>
    </xf>
    <xf numFmtId="9" fontId="1" fillId="4" borderId="0" applyAlignment="1" pivotButton="0" quotePrefix="0" xfId="0">
      <alignment horizontal="center" vertical="center"/>
    </xf>
    <xf numFmtId="0" fontId="1" fillId="4" borderId="30" applyAlignment="1" pivotButton="0" quotePrefix="0" xfId="0">
      <alignment horizontal="center" vertical="center"/>
    </xf>
    <xf numFmtId="0" fontId="9" fillId="6" borderId="0" pivotButton="0" quotePrefix="0" xfId="0"/>
    <xf numFmtId="0" fontId="10" fillId="0" borderId="0" pivotButton="0" quotePrefix="0" xfId="0"/>
    <xf numFmtId="0" fontId="11" fillId="0" borderId="0" pivotButton="0" quotePrefix="0" xfId="0"/>
    <xf numFmtId="0" fontId="12" fillId="7" borderId="0" applyAlignment="1" pivotButton="0" quotePrefix="0" xfId="0">
      <alignment horizontal="left" vertical="top"/>
    </xf>
    <xf numFmtId="0" fontId="1" fillId="7" borderId="0" pivotButton="0" quotePrefix="0" xfId="0"/>
    <xf numFmtId="1" fontId="1" fillId="7" borderId="0" applyAlignment="1" pivotButton="0" quotePrefix="0" xfId="0">
      <alignment horizontal="center" vertical="center"/>
    </xf>
    <xf numFmtId="165" fontId="1" fillId="7" borderId="0" applyAlignment="1" pivotButton="0" quotePrefix="0" xfId="0">
      <alignment horizontal="center" vertical="center"/>
    </xf>
    <xf numFmtId="9" fontId="1" fillId="7" borderId="0" applyAlignment="1" pivotButton="0" quotePrefix="0" xfId="0">
      <alignment horizontal="center" vertical="center"/>
    </xf>
    <xf numFmtId="0" fontId="1" fillId="7" borderId="0" applyAlignment="1" pivotButton="0" quotePrefix="0" xfId="0">
      <alignment horizontal="center" vertical="center"/>
    </xf>
    <xf numFmtId="0" fontId="1" fillId="8" borderId="31" pivotButton="0" quotePrefix="0" xfId="0"/>
    <xf numFmtId="0" fontId="1" fillId="8" borderId="32" pivotButton="0" quotePrefix="0" xfId="0"/>
    <xf numFmtId="0" fontId="1" fillId="8" borderId="33" pivotButton="0" quotePrefix="0" xfId="0"/>
    <xf numFmtId="0" fontId="13" fillId="0" borderId="0" pivotButton="0" quotePrefix="0" xfId="0"/>
    <xf numFmtId="15" fontId="13" fillId="0" borderId="0" applyAlignment="1" pivotButton="0" quotePrefix="0" xfId="0">
      <alignment horizontal="right"/>
    </xf>
    <xf numFmtId="0" fontId="13" fillId="0" borderId="0" applyAlignment="1" pivotButton="0" quotePrefix="0" xfId="0">
      <alignment horizontal="right"/>
    </xf>
    <xf numFmtId="11" fontId="13" fillId="0" borderId="0" applyAlignment="1" pivotButton="0" quotePrefix="0" xfId="0">
      <alignment horizontal="right"/>
    </xf>
    <xf numFmtId="11" fontId="0" fillId="0" borderId="0" pivotButton="0" quotePrefix="0" xfId="0"/>
    <xf numFmtId="166" fontId="13" fillId="0" borderId="0" applyAlignment="1" pivotButton="0" quotePrefix="0" xfId="0">
      <alignment horizontal="right"/>
    </xf>
    <xf numFmtId="167" fontId="13" fillId="0" borderId="0" applyAlignment="1" pivotButton="0" quotePrefix="0" xfId="0">
      <alignment horizontal="right"/>
    </xf>
    <xf numFmtId="0" fontId="0" fillId="9" borderId="34" pivotButton="0" quotePrefix="0" xfId="0"/>
    <xf numFmtId="0" fontId="0" fillId="9" borderId="35" pivotButton="0" quotePrefix="0" xfId="0"/>
    <xf numFmtId="0" fontId="0" fillId="9" borderId="36" pivotButton="0" quotePrefix="0" xfId="0"/>
    <xf numFmtId="0" fontId="0" fillId="9" borderId="37" pivotButton="0" quotePrefix="0" xfId="0"/>
    <xf numFmtId="0" fontId="0" fillId="9" borderId="17" pivotButton="0" quotePrefix="0" xfId="0"/>
    <xf numFmtId="0" fontId="0" fillId="9" borderId="38" pivotButton="0" quotePrefix="0" xfId="0"/>
    <xf numFmtId="0" fontId="0" fillId="9" borderId="17" pivotButton="0" quotePrefix="1" xfId="0"/>
    <xf numFmtId="0" fontId="14" fillId="9" borderId="17" pivotButton="0" quotePrefix="0" xfId="0"/>
    <xf numFmtId="0" fontId="15" fillId="9" borderId="17" pivotButton="0" quotePrefix="0" xfId="0"/>
    <xf numFmtId="0" fontId="0" fillId="9" borderId="39" pivotButton="0" quotePrefix="0" xfId="0"/>
    <xf numFmtId="0" fontId="0" fillId="9" borderId="40" pivotButton="0" quotePrefix="0" xfId="0"/>
    <xf numFmtId="0" fontId="0" fillId="9" borderId="41" pivotButton="0" quotePrefix="0" xfId="0"/>
    <xf numFmtId="0" fontId="1" fillId="11" borderId="47" applyAlignment="1" pivotButton="0" quotePrefix="0" xfId="0">
      <alignment horizontal="center" vertical="center"/>
    </xf>
    <xf numFmtId="0" fontId="0" fillId="0" borderId="48" applyAlignment="1" pivotButton="0" quotePrefix="0" xfId="0">
      <alignment horizontal="center" vertical="center"/>
    </xf>
    <xf numFmtId="0" fontId="0" fillId="0" borderId="30" applyAlignment="1" pivotButton="0" quotePrefix="0" xfId="0">
      <alignment horizontal="center" vertical="center"/>
    </xf>
    <xf numFmtId="0" fontId="0" fillId="0" borderId="49" applyAlignment="1" pivotButton="0" quotePrefix="0" xfId="0">
      <alignment horizontal="center" vertical="center"/>
    </xf>
    <xf numFmtId="0" fontId="0" fillId="0" borderId="50" applyAlignment="1" pivotButton="0" quotePrefix="0" xfId="0">
      <alignment horizontal="center" vertical="center"/>
    </xf>
    <xf numFmtId="0" fontId="0" fillId="0" borderId="51" applyAlignment="1" pivotButton="0" quotePrefix="0" xfId="0">
      <alignment horizontal="center" vertical="center"/>
    </xf>
    <xf numFmtId="0" fontId="0" fillId="0" borderId="52" applyAlignment="1" pivotButton="0" quotePrefix="0" xfId="0">
      <alignment horizontal="center" vertical="center"/>
    </xf>
    <xf numFmtId="0" fontId="0" fillId="0" borderId="53" applyAlignment="1" pivotButton="0" quotePrefix="0" xfId="0">
      <alignment horizontal="center" vertical="center"/>
    </xf>
    <xf numFmtId="0" fontId="0" fillId="12" borderId="55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18" fillId="0" borderId="0" applyAlignment="1" pivotButton="0" quotePrefix="0" xfId="0">
      <alignment horizontal="center"/>
    </xf>
    <xf numFmtId="0" fontId="1" fillId="11" borderId="56" applyAlignment="1" pivotButton="0" quotePrefix="0" xfId="0">
      <alignment horizontal="center" vertical="center"/>
    </xf>
    <xf numFmtId="0" fontId="1" fillId="11" borderId="57" applyAlignment="1" pivotButton="0" quotePrefix="0" xfId="0">
      <alignment horizontal="center" vertical="center"/>
    </xf>
    <xf numFmtId="0" fontId="1" fillId="11" borderId="58" applyAlignment="1" pivotButton="0" quotePrefix="0" xfId="0">
      <alignment horizontal="center" vertical="center"/>
    </xf>
    <xf numFmtId="0" fontId="0" fillId="0" borderId="59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60" applyAlignment="1" pivotButton="0" quotePrefix="0" xfId="0">
      <alignment horizontal="center" vertical="center"/>
    </xf>
    <xf numFmtId="0" fontId="0" fillId="0" borderId="61" applyAlignment="1" pivotButton="0" quotePrefix="0" xfId="0">
      <alignment horizontal="center" vertical="center"/>
    </xf>
    <xf numFmtId="0" fontId="0" fillId="0" borderId="62" applyAlignment="1" pivotButton="0" quotePrefix="0" xfId="0">
      <alignment horizontal="center" vertical="center"/>
    </xf>
    <xf numFmtId="0" fontId="0" fillId="0" borderId="24" applyAlignment="1" pivotButton="0" quotePrefix="0" xfId="0">
      <alignment horizontal="center" vertical="center"/>
    </xf>
    <xf numFmtId="0" fontId="20" fillId="0" borderId="0" pivotButton="0" quotePrefix="0" xfId="0"/>
    <xf numFmtId="0" fontId="21" fillId="0" borderId="0" pivotButton="0" quotePrefix="0" xfId="0"/>
    <xf numFmtId="0" fontId="2" fillId="0" borderId="11" applyAlignment="1" pivotButton="0" quotePrefix="0" xfId="0">
      <alignment horizontal="center"/>
    </xf>
    <xf numFmtId="0" fontId="3" fillId="0" borderId="11" pivotButton="0" quotePrefix="0" xfId="0"/>
    <xf numFmtId="15" fontId="1" fillId="3" borderId="1" applyAlignment="1" pivotButton="0" quotePrefix="0" xfId="0">
      <alignment horizontal="center"/>
    </xf>
    <xf numFmtId="0" fontId="3" fillId="0" borderId="2" pivotButton="0" quotePrefix="0" xfId="0"/>
    <xf numFmtId="0" fontId="3" fillId="0" borderId="3" pivotButton="0" quotePrefix="0" xfId="0"/>
    <xf numFmtId="15" fontId="1" fillId="4" borderId="1" applyAlignment="1" pivotButton="0" quotePrefix="0" xfId="0">
      <alignment horizontal="center"/>
    </xf>
    <xf numFmtId="0" fontId="7" fillId="0" borderId="0" applyAlignment="1" pivotButton="0" quotePrefix="0" xfId="0">
      <alignment horizontal="center"/>
    </xf>
    <xf numFmtId="0" fontId="0" fillId="0" borderId="0" pivotButton="0" quotePrefix="0" xfId="0"/>
    <xf numFmtId="15" fontId="1" fillId="3" borderId="8" applyAlignment="1" pivotButton="0" quotePrefix="0" xfId="0">
      <alignment horizontal="center"/>
    </xf>
    <xf numFmtId="0" fontId="3" fillId="0" borderId="9" pivotButton="0" quotePrefix="0" xfId="0"/>
    <xf numFmtId="0" fontId="3" fillId="0" borderId="10" pivotButton="0" quotePrefix="0" xfId="0"/>
    <xf numFmtId="15" fontId="1" fillId="4" borderId="8" applyAlignment="1" pivotButton="0" quotePrefix="0" xfId="0">
      <alignment horizontal="center"/>
    </xf>
    <xf numFmtId="0" fontId="3" fillId="0" borderId="26" pivotButton="0" quotePrefix="0" xfId="0"/>
    <xf numFmtId="0" fontId="16" fillId="10" borderId="42" applyAlignment="1" pivotButton="0" quotePrefix="0" xfId="0">
      <alignment horizontal="center"/>
    </xf>
    <xf numFmtId="0" fontId="3" fillId="0" borderId="43" pivotButton="0" quotePrefix="0" xfId="0"/>
    <xf numFmtId="0" fontId="3" fillId="0" borderId="44" pivotButton="0" quotePrefix="0" xfId="0"/>
    <xf numFmtId="0" fontId="17" fillId="0" borderId="1" applyAlignment="1" pivotButton="0" quotePrefix="0" xfId="0">
      <alignment horizontal="center"/>
    </xf>
    <xf numFmtId="0" fontId="1" fillId="11" borderId="45" applyAlignment="1" pivotButton="0" quotePrefix="0" xfId="0">
      <alignment horizontal="center" vertical="center"/>
    </xf>
    <xf numFmtId="0" fontId="3" fillId="0" borderId="46" pivotButton="0" quotePrefix="0" xfId="0"/>
    <xf numFmtId="0" fontId="0" fillId="12" borderId="8" applyAlignment="1" pivotButton="0" quotePrefix="0" xfId="0">
      <alignment horizontal="center" vertical="center"/>
    </xf>
    <xf numFmtId="0" fontId="3" fillId="0" borderId="54" pivotButton="0" quotePrefix="0" xfId="0"/>
    <xf numFmtId="0" fontId="19" fillId="0" borderId="11" applyAlignment="1" pivotButton="0" quotePrefix="0" xfId="0">
      <alignment horizontal="center"/>
    </xf>
    <xf numFmtId="0" fontId="2" fillId="0" borderId="40" applyAlignment="1" pivotButton="0" quotePrefix="0" xfId="0">
      <alignment horizontal="center"/>
    </xf>
    <xf numFmtId="0" fontId="0" fillId="0" borderId="40" pivotButton="0" quotePrefix="0" xfId="0"/>
    <xf numFmtId="15" fontId="1" fillId="3" borderId="12" applyAlignment="1" pivotButton="0" quotePrefix="0" xfId="0">
      <alignment horizontal="center"/>
    </xf>
    <xf numFmtId="0" fontId="0" fillId="0" borderId="32" pivotButton="0" quotePrefix="0" xfId="0"/>
    <xf numFmtId="0" fontId="0" fillId="0" borderId="33" pivotButton="0" quotePrefix="0" xfId="0"/>
    <xf numFmtId="15" fontId="1" fillId="4" borderId="12" applyAlignment="1" pivotButton="0" quotePrefix="0" xfId="0">
      <alignment horizontal="center"/>
    </xf>
    <xf numFmtId="0" fontId="7" fillId="0" borderId="44" applyAlignment="1" pivotButton="0" quotePrefix="0" xfId="0">
      <alignment horizontal="center"/>
    </xf>
    <xf numFmtId="15" fontId="1" fillId="3" borderId="25" applyAlignment="1" pivotButton="0" quotePrefix="0" xfId="0">
      <alignment horizontal="center"/>
    </xf>
    <xf numFmtId="0" fontId="0" fillId="0" borderId="54" pivotButton="0" quotePrefix="0" xfId="0"/>
    <xf numFmtId="0" fontId="0" fillId="0" borderId="55" pivotButton="0" quotePrefix="0" xfId="0"/>
    <xf numFmtId="15" fontId="1" fillId="4" borderId="61" applyAlignment="1" pivotButton="0" quotePrefix="0" xfId="0">
      <alignment horizontal="center"/>
    </xf>
    <xf numFmtId="0" fontId="0" fillId="0" borderId="26" pivotButton="0" quotePrefix="0" xfId="0"/>
    <xf numFmtId="168" fontId="22" fillId="0" borderId="67" pivotButton="0" quotePrefix="0" xfId="1"/>
    <xf numFmtId="0" fontId="16" fillId="10" borderId="44" applyAlignment="1" pivotButton="0" quotePrefix="0" xfId="0">
      <alignment horizontal="center"/>
    </xf>
    <xf numFmtId="0" fontId="17" fillId="0" borderId="12" applyAlignment="1" pivotButton="0" quotePrefix="0" xfId="0">
      <alignment horizontal="center"/>
    </xf>
    <xf numFmtId="0" fontId="1" fillId="11" borderId="66" applyAlignment="1" pivotButton="0" quotePrefix="0" xfId="0">
      <alignment horizontal="center" vertical="center"/>
    </xf>
    <xf numFmtId="0" fontId="0" fillId="0" borderId="46" pivotButton="0" quotePrefix="0" xfId="0"/>
    <xf numFmtId="0" fontId="19" fillId="0" borderId="40" applyAlignment="1" pivotButton="0" quotePrefix="0" xfId="0">
      <alignment horizontal="center"/>
    </xf>
  </cellXfs>
  <cellStyles count="2">
    <cellStyle name="Normal" xfId="0" builtinId="0"/>
    <cellStyle name="datetime" xfId="1" hidden="0"/>
  </cellStyles>
  <dxfs count="21"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C53929"/>
      </font>
      <fill>
        <patternFill/>
      </fill>
    </dxf>
    <dxf>
      <font>
        <color rgb="FF0B8043"/>
      </font>
      <fill>
        <patternFill/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C53929"/>
      </font>
      <fill>
        <patternFill/>
      </fill>
    </dxf>
    <dxf>
      <font>
        <color rgb="FF0B8043"/>
      </font>
      <fill>
        <patternFill/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charts/chart1.xml><?xml version="1.0" encoding="utf-8"?>
<chartSpace xmlns="http://schemas.openxmlformats.org/drawingml/2006/chart">
  <chart>
    <plotArea>
      <layout/>
      <barChart>
        <barDir val="col"/>
        <grouping val="clustered"/>
        <varyColors val="1"/>
        <ser>
          <idx val="0"/>
          <order val="0"/>
          <tx>
            <v>Long Builtup</v>
          </tx>
          <spPr>
            <a:solidFill xmlns:a="http://schemas.openxmlformats.org/drawingml/2006/main">
              <a:srgbClr val="38761D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'Nifty 50 Analysis'!$X$5</f>
              <numCache>
                <formatCode>d\-mmm\-yy</formatCode>
                <ptCount val="1"/>
                <pt idx="0">
                  <v>45119</v>
                </pt>
              </numCache>
            </numRef>
          </cat>
          <val>
            <numRef>
              <f>'Nifty 50 Analysis'!$X$6</f>
              <numCache>
                <formatCode>General</formatCode>
                <ptCount val="1"/>
                <pt idx="0">
                  <v>15</v>
                </pt>
              </numCache>
            </numRef>
          </val>
        </ser>
        <ser>
          <idx val="1"/>
          <order val="1"/>
          <tx>
            <v>Short Covering</v>
          </tx>
          <spPr>
            <a:solidFill xmlns:a="http://schemas.openxmlformats.org/drawingml/2006/main">
              <a:srgbClr val="6AA84F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'Nifty 50 Analysis'!$X$5</f>
              <numCache>
                <formatCode>d\-mmm\-yy</formatCode>
                <ptCount val="1"/>
                <pt idx="0">
                  <v>45119</v>
                </pt>
              </numCache>
            </numRef>
          </cat>
          <val>
            <numRef>
              <f>'Nifty 50 Analysis'!$X$7</f>
              <numCache>
                <formatCode>General</formatCode>
                <ptCount val="1"/>
                <pt idx="0">
                  <v>16</v>
                </pt>
              </numCache>
            </numRef>
          </val>
        </ser>
        <ser>
          <idx val="2"/>
          <order val="2"/>
          <tx>
            <v>Short Builtup</v>
          </tx>
          <spPr>
            <a:solidFill xmlns:a="http://schemas.openxmlformats.org/drawingml/2006/main">
              <a:srgbClr val="FF0000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'Nifty 50 Analysis'!$X$5</f>
              <numCache>
                <formatCode>d\-mmm\-yy</formatCode>
                <ptCount val="1"/>
                <pt idx="0">
                  <v>45119</v>
                </pt>
              </numCache>
            </numRef>
          </cat>
          <val>
            <numRef>
              <f>'Nifty 50 Analysis'!$X$8</f>
              <numCache>
                <formatCode>General</formatCode>
                <ptCount val="1"/>
                <pt idx="0">
                  <v>12</v>
                </pt>
              </numCache>
            </numRef>
          </val>
        </ser>
        <ser>
          <idx val="3"/>
          <order val="3"/>
          <tx>
            <v>Long Unwinding</v>
          </tx>
          <spPr>
            <a:solidFill xmlns:a="http://schemas.openxmlformats.org/drawingml/2006/main">
              <a:srgbClr val="E69138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'Nifty 50 Analysis'!$X$5</f>
              <numCache>
                <formatCode>d\-mmm\-yy</formatCode>
                <ptCount val="1"/>
                <pt idx="0">
                  <v>45119</v>
                </pt>
              </numCache>
            </numRef>
          </cat>
          <val>
            <numRef>
              <f>'Nifty 50 Analysis'!$X$9</f>
              <numCache>
                <formatCode>General</formatCode>
                <ptCount val="1"/>
                <pt idx="0">
                  <v>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894700457"/>
        <axId val="229312986"/>
      </barChart>
      <dateAx>
        <axId val="189470045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 lang="en-IN"/>
              </a:p>
            </rich>
          </tx>
          <overlay val="0"/>
        </title>
        <numFmt formatCode="d\-mmm\-yy" sourceLinked="1"/>
        <majorTickMark val="none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229312986"/>
        <crosses val="autoZero"/>
        <lblOffset val="100"/>
        <baseTimeUnit val="days"/>
      </dateAx>
      <valAx>
        <axId val="22931298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 lang="en-IN"/>
              </a:p>
            </rich>
          </tx>
          <overlay val="0"/>
        </title>
        <numFmt formatCode="General" sourceLinked="0"/>
        <majorTickMark val="none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1894700457"/>
        <crosses val="autoZero"/>
        <crossBetween val="between"/>
      </valAx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sz="900" b="0" i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.xml><?xml version="1.0" encoding="utf-8"?>
<chartSpace xmlns="http://schemas.openxmlformats.org/drawingml/2006/chart">
  <chart>
    <plotArea>
      <layout/>
      <barChart>
        <barDir val="col"/>
        <grouping val="clustered"/>
        <varyColors val="1"/>
        <ser>
          <idx val="0"/>
          <order val="0"/>
          <tx>
            <v>Long Builtup</v>
          </tx>
          <spPr>
            <a:solidFill xmlns:a="http://schemas.openxmlformats.org/drawingml/2006/main">
              <a:srgbClr val="38761D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'Nifty 50 Analysis'!$Y$5</f>
              <numCache>
                <formatCode>d\-mmm\-yy</formatCode>
                <ptCount val="1"/>
                <pt idx="0">
                  <v>45107</v>
                </pt>
              </numCache>
            </numRef>
          </cat>
          <val>
            <numRef>
              <f>'Nifty 50 Analysis'!$Y$6</f>
              <numCache>
                <formatCode>General</formatCode>
                <ptCount val="1"/>
                <pt idx="0">
                  <v>28</v>
                </pt>
              </numCache>
            </numRef>
          </val>
        </ser>
        <ser>
          <idx val="1"/>
          <order val="1"/>
          <tx>
            <v>Short Covering</v>
          </tx>
          <spPr>
            <a:solidFill xmlns:a="http://schemas.openxmlformats.org/drawingml/2006/main">
              <a:srgbClr val="6AA84F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'Nifty 50 Analysis'!$Y$5</f>
              <numCache>
                <formatCode>d\-mmm\-yy</formatCode>
                <ptCount val="1"/>
                <pt idx="0">
                  <v>45107</v>
                </pt>
              </numCache>
            </numRef>
          </cat>
          <val>
            <numRef>
              <f>'Nifty 50 Analysis'!$Y$7</f>
              <numCache>
                <formatCode>General</formatCode>
                <ptCount val="1"/>
                <pt idx="0">
                  <v>12</v>
                </pt>
              </numCache>
            </numRef>
          </val>
        </ser>
        <ser>
          <idx val="2"/>
          <order val="2"/>
          <tx>
            <v>Short Builtup</v>
          </tx>
          <spPr>
            <a:solidFill xmlns:a="http://schemas.openxmlformats.org/drawingml/2006/main">
              <a:srgbClr val="FF0000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'Nifty 50 Analysis'!$Y$5</f>
              <numCache>
                <formatCode>d\-mmm\-yy</formatCode>
                <ptCount val="1"/>
                <pt idx="0">
                  <v>45107</v>
                </pt>
              </numCache>
            </numRef>
          </cat>
          <val>
            <numRef>
              <f>'Nifty 50 Analysis'!$Y$8</f>
              <numCache>
                <formatCode>General</formatCode>
                <ptCount val="1"/>
                <pt idx="0">
                  <v>11</v>
                </pt>
              </numCache>
            </numRef>
          </val>
        </ser>
        <ser>
          <idx val="3"/>
          <order val="3"/>
          <tx>
            <v>Long Unwinding</v>
          </tx>
          <spPr>
            <a:solidFill xmlns:a="http://schemas.openxmlformats.org/drawingml/2006/main">
              <a:srgbClr val="E69138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'Nifty 50 Analysis'!$Y$5</f>
              <numCache>
                <formatCode>d\-mmm\-yy</formatCode>
                <ptCount val="1"/>
                <pt idx="0">
                  <v>45107</v>
                </pt>
              </numCache>
            </numRef>
          </cat>
          <val>
            <numRef>
              <f>'Nifty 50 Analysis'!$Y$9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88925028"/>
        <axId val="1486819821"/>
      </barChart>
      <dateAx>
        <axId val="188925028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 lang="en-IN"/>
              </a:p>
            </rich>
          </tx>
          <overlay val="0"/>
        </title>
        <numFmt formatCode="d\-mmm\-yy" sourceLinked="1"/>
        <majorTickMark val="none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1486819821"/>
        <crosses val="autoZero"/>
        <lblOffset val="100"/>
        <baseTimeUnit val="days"/>
      </dateAx>
      <valAx>
        <axId val="1486819821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 lang="en-IN"/>
              </a:p>
            </rich>
          </tx>
          <overlay val="0"/>
        </title>
        <numFmt formatCode="General" sourceLinked="0"/>
        <majorTickMark val="none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188925028"/>
        <crosses val="autoZero"/>
        <crossBetween val="between"/>
      </valAx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sz="900" b="0" i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.xml><?xml version="1.0" encoding="utf-8"?>
<chartSpace xmlns="http://schemas.openxmlformats.org/drawingml/2006/chart">
  <chart>
    <plotArea>
      <layout/>
      <barChart>
        <barDir val="col"/>
        <grouping val="clustered"/>
        <varyColors val="1"/>
        <ser>
          <idx val="0"/>
          <order val="0"/>
          <tx>
            <v>Long Builtup</v>
          </tx>
          <spPr>
            <a:solidFill xmlns:a="http://schemas.openxmlformats.org/drawingml/2006/main">
              <a:srgbClr val="274E13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'FNO Analysis'!$X$5</f>
              <numCache>
                <formatCode>d\-mmm\-yy</formatCode>
                <ptCount val="1"/>
                <pt idx="0">
                  <v>45119</v>
                </pt>
              </numCache>
            </numRef>
          </cat>
          <val>
            <numRef>
              <f>'FNO Analysis'!$X$6</f>
              <numCache>
                <formatCode>General</formatCode>
                <ptCount val="1"/>
                <pt idx="0">
                  <v>51</v>
                </pt>
              </numCache>
            </numRef>
          </val>
        </ser>
        <ser>
          <idx val="1"/>
          <order val="1"/>
          <tx>
            <v>Short Covering</v>
          </tx>
          <spPr>
            <a:solidFill xmlns:a="http://schemas.openxmlformats.org/drawingml/2006/main">
              <a:srgbClr val="6AA84F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'FNO Analysis'!$X$5</f>
              <numCache>
                <formatCode>d\-mmm\-yy</formatCode>
                <ptCount val="1"/>
                <pt idx="0">
                  <v>45119</v>
                </pt>
              </numCache>
            </numRef>
          </cat>
          <val>
            <numRef>
              <f>'FNO Analysis'!$X$7</f>
              <numCache>
                <formatCode>General</formatCode>
                <ptCount val="1"/>
                <pt idx="0">
                  <v>47</v>
                </pt>
              </numCache>
            </numRef>
          </val>
        </ser>
        <ser>
          <idx val="2"/>
          <order val="2"/>
          <tx>
            <v>Short Builtup</v>
          </tx>
          <spPr>
            <a:solidFill xmlns:a="http://schemas.openxmlformats.org/drawingml/2006/main">
              <a:srgbClr val="FF0000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'FNO Analysis'!$X$5</f>
              <numCache>
                <formatCode>d\-mmm\-yy</formatCode>
                <ptCount val="1"/>
                <pt idx="0">
                  <v>45119</v>
                </pt>
              </numCache>
            </numRef>
          </cat>
          <val>
            <numRef>
              <f>'FNO Analysis'!$X$8</f>
              <numCache>
                <formatCode>General</formatCode>
                <ptCount val="1"/>
                <pt idx="0">
                  <v>49</v>
                </pt>
              </numCache>
            </numRef>
          </val>
        </ser>
        <ser>
          <idx val="3"/>
          <order val="3"/>
          <tx>
            <v>Long Unwinding</v>
          </tx>
          <spPr>
            <a:solidFill xmlns:a="http://schemas.openxmlformats.org/drawingml/2006/main">
              <a:srgbClr val="E69138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'FNO Analysis'!$X$5</f>
              <numCache>
                <formatCode>d\-mmm\-yy</formatCode>
                <ptCount val="1"/>
                <pt idx="0">
                  <v>45119</v>
                </pt>
              </numCache>
            </numRef>
          </cat>
          <val>
            <numRef>
              <f>'FNO Analysis'!$X$9</f>
              <numCache>
                <formatCode>General</formatCode>
                <ptCount val="1"/>
                <pt idx="0">
                  <v>40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296396878"/>
        <axId val="1536138321"/>
      </barChart>
      <dateAx>
        <axId val="1296396878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/>
              </a:p>
            </rich>
          </tx>
          <overlay val="0"/>
        </title>
        <numFmt formatCode="d\-mmm\-yy" sourceLinked="1"/>
        <majorTickMark val="none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1536138321"/>
        <crosses val="autoZero"/>
        <lblOffset val="100"/>
        <baseTimeUnit val="days"/>
      </dateAx>
      <valAx>
        <axId val="1536138321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1296396878"/>
        <crosses val="autoZero"/>
        <crossBetween val="between"/>
      </valAx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sz="900" b="0" i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.xml><?xml version="1.0" encoding="utf-8"?>
<chartSpace xmlns="http://schemas.openxmlformats.org/drawingml/2006/chart">
  <chart>
    <plotArea>
      <layout/>
      <barChart>
        <barDir val="col"/>
        <grouping val="clustered"/>
        <varyColors val="1"/>
        <ser>
          <idx val="0"/>
          <order val="0"/>
          <tx>
            <v>Long Builtup</v>
          </tx>
          <spPr>
            <a:solidFill xmlns:a="http://schemas.openxmlformats.org/drawingml/2006/main">
              <a:srgbClr val="274E13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'FNO Analysis'!$Y$5</f>
              <numCache>
                <formatCode>d\-mmm\-yy</formatCode>
                <ptCount val="1"/>
                <pt idx="0">
                  <v>45107</v>
                </pt>
              </numCache>
            </numRef>
          </cat>
          <val>
            <numRef>
              <f>'FNO Analysis'!$Y$6</f>
              <numCache>
                <formatCode>General</formatCode>
                <ptCount val="1"/>
                <pt idx="0">
                  <v>98</v>
                </pt>
              </numCache>
            </numRef>
          </val>
        </ser>
        <ser>
          <idx val="1"/>
          <order val="1"/>
          <tx>
            <v>Short Covering</v>
          </tx>
          <spPr>
            <a:solidFill xmlns:a="http://schemas.openxmlformats.org/drawingml/2006/main">
              <a:srgbClr val="6AA84F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'FNO Analysis'!$Y$5</f>
              <numCache>
                <formatCode>d\-mmm\-yy</formatCode>
                <ptCount val="1"/>
                <pt idx="0">
                  <v>45107</v>
                </pt>
              </numCache>
            </numRef>
          </cat>
          <val>
            <numRef>
              <f>'FNO Analysis'!$Y$7</f>
              <numCache>
                <formatCode>General</formatCode>
                <ptCount val="1"/>
                <pt idx="0">
                  <v>33</v>
                </pt>
              </numCache>
            </numRef>
          </val>
        </ser>
        <ser>
          <idx val="2"/>
          <order val="2"/>
          <tx>
            <v>Short Builtup</v>
          </tx>
          <spPr>
            <a:solidFill xmlns:a="http://schemas.openxmlformats.org/drawingml/2006/main">
              <a:srgbClr val="C00000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'FNO Analysis'!$Y$5</f>
              <numCache>
                <formatCode>d\-mmm\-yy</formatCode>
                <ptCount val="1"/>
                <pt idx="0">
                  <v>45107</v>
                </pt>
              </numCache>
            </numRef>
          </cat>
          <val>
            <numRef>
              <f>'FNO Analysis'!$Y$8</f>
              <numCache>
                <formatCode>General</formatCode>
                <ptCount val="1"/>
                <pt idx="0">
                  <v>53</v>
                </pt>
              </numCache>
            </numRef>
          </val>
        </ser>
        <ser>
          <idx val="3"/>
          <order val="3"/>
          <tx>
            <v>Long Unwinding</v>
          </tx>
          <spPr>
            <a:solidFill xmlns:a="http://schemas.openxmlformats.org/drawingml/2006/main">
              <a:srgbClr val="E69138"/>
            </a:solidFill>
            <a:ln xmlns:a="http://schemas.openxmlformats.org/drawingml/2006/main" cmpd="sng">
              <a:solidFill>
                <a:srgbClr val="000000"/>
              </a:solidFill>
              <a:prstDash val="solid"/>
            </a:ln>
          </spPr>
          <invertIfNegative val="1"/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sz="900" b="0" i="0">
                    <a:latin typeface="+mn-lt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'FNO Analysis'!$Y$5</f>
              <numCache>
                <formatCode>d\-mmm\-yy</formatCode>
                <ptCount val="1"/>
                <pt idx="0">
                  <v>45107</v>
                </pt>
              </numCache>
            </numRef>
          </cat>
          <val>
            <numRef>
              <f>'FNO Analysis'!$Y$9</f>
              <numCache>
                <formatCode>General</formatCode>
                <ptCount val="1"/>
                <pt idx="0">
                  <v>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308852160"/>
        <axId val="537042587"/>
      </barChart>
      <dateAx>
        <axId val="1308852160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/>
              </a:p>
            </rich>
          </tx>
          <overlay val="0"/>
        </title>
        <numFmt formatCode="d\-mmm\-yy" sourceLinked="1"/>
        <majorTickMark val="none"/>
        <minorTickMark val="none"/>
        <tickLblPos val="nextTo"/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537042587"/>
        <crosses val="autoZero"/>
        <lblOffset val="100"/>
        <baseTimeUnit val="days"/>
      </dateAx>
      <valAx>
        <axId val="537042587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r>
              <a:t/>
            </a:r>
            <a:endParaRPr lang="en-US"/>
          </a:p>
        </txPr>
        <crossAx val="1308852160"/>
        <crosses val="autoZero"/>
        <crossBetween val="between"/>
      </valAx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sz="900" b="0" i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omments/comment1.xml><?xml version="1.0" encoding="utf-8"?>
<comments xmlns="http://schemas.openxmlformats.org/spreadsheetml/2006/main">
  <authors>
    <author>None</author>
  </authors>
  <commentList>
    <comment ref="D12" authorId="0" shapeId="0">
      <text>
        <t>Dulcet:
Kindly input Expiry date here</t>
      </text>
    </comment>
    <comment ref="G12" authorId="0" shapeId="0">
      <text>
        <t>Dulcet:
This takes latest date for which Bhavcopy is updated</t>
      </text>
    </comment>
    <comment ref="H12" authorId="0" shapeId="0">
      <text>
        <t xml:space="preserve">Dulcet:
Here, enter date manually.
</t>
      </text>
    </comment>
    <comment ref="L12" authorId="0" shapeId="0">
      <text>
        <t>Dulcet:
This takes earliest date for which Bhavcopy has been pasted in Data sheet.
Make sure you delete data older than 1st day of current series.</t>
      </text>
    </comment>
  </commentList>
</comments>
</file>

<file path=xl/comments/comment2.xml><?xml version="1.0" encoding="utf-8"?>
<comments xmlns="http://schemas.openxmlformats.org/spreadsheetml/2006/main">
  <authors>
    <author>None</author>
  </authors>
  <commentList>
    <comment ref="D12" authorId="0" shapeId="0">
      <text>
        <t>Dulcet:
Kindly input Expiry date here</t>
      </text>
    </comment>
    <comment ref="G12" authorId="0" shapeId="0">
      <text>
        <t>Dulcet:
This takes latest date for which Bhavcopy is updated</t>
      </text>
    </comment>
    <comment ref="H12" authorId="0" shapeId="0">
      <text>
        <t xml:space="preserve">Dulcet:
Here, enter date manually.
</t>
      </text>
    </comment>
    <comment ref="L12" authorId="0" shapeId="0">
      <text>
        <t>Dulcet:
This takes earliest date for which Bhavcopy has been pasted in Data sheet.
Make sure you delete data older than 1st day of current series.</t>
      </text>
    </comment>
  </commentList>
</comments>
</file>

<file path=xl/comments/comment3.xml><?xml version="1.0" encoding="utf-8"?>
<comments xmlns="http://schemas.openxmlformats.org/spreadsheetml/2006/main">
  <authors>
    <author>None</author>
  </authors>
  <commentList>
    <comment ref="H5" authorId="0" shapeId="0">
      <text>
        <t>Pankaj:
These are general observations.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_rels/drawing2.xml.rels><Relationships xmlns="http://schemas.openxmlformats.org/package/2006/relationships"><Relationship Type="http://schemas.openxmlformats.org/officeDocument/2006/relationships/chart" Target="/xl/charts/chart3.xml" Id="rId1"/><Relationship Type="http://schemas.openxmlformats.org/officeDocument/2006/relationships/chart" Target="/xl/charts/chart4.xml" Id="rId2"/></Relationships>
</file>

<file path=xl/drawings/drawing1.xml><?xml version="1.0" encoding="utf-8"?>
<wsDr xmlns="http://schemas.openxmlformats.org/drawingml/2006/spreadsheetDrawing">
  <oneCellAnchor>
    <from>
      <col>6</col>
      <colOff>762000</colOff>
      <row>0</row>
      <rowOff>85725</rowOff>
    </from>
    <ext cx="2971800" cy="1952625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11</col>
      <colOff>57150</colOff>
      <row>0</row>
      <rowOff>76200</rowOff>
    </from>
    <ext cx="2895600" cy="19812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drawings/drawing2.xml><?xml version="1.0" encoding="utf-8"?>
<wsDr xmlns="http://schemas.openxmlformats.org/drawingml/2006/spreadsheetDrawing">
  <oneCellAnchor>
    <from>
      <col>6</col>
      <colOff>762000</colOff>
      <row>0</row>
      <rowOff>85725</rowOff>
    </from>
    <ext cx="2971800" cy="1952625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11</col>
      <colOff>57150</colOff>
      <row>0</row>
      <rowOff>76200</rowOff>
    </from>
    <ext cx="2895600" cy="19812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xcell.com/" TargetMode="External" Id="rId1"/><Relationship Type="http://schemas.openxmlformats.org/officeDocument/2006/relationships/drawing" Target="/xl/drawings/drawing1.xml" Id="rId2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2.xml.rels><Relationships xmlns="http://schemas.openxmlformats.org/package/2006/relationships"><Relationship Type="http://schemas.openxmlformats.org/officeDocument/2006/relationships/hyperlink" Target="https://www.excell.com/" TargetMode="External" Id="rId1"/><Relationship Type="http://schemas.openxmlformats.org/officeDocument/2006/relationships/drawing" Target="/xl/drawings/drawing2.xml" Id="rId2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4.xml.rels><Relationships xmlns="http://schemas.openxmlformats.org/package/2006/relationships"><Relationship Type="http://schemas.openxmlformats.org/officeDocument/2006/relationships/hyperlink" Target="mailto:vopatrader@gmail.com" TargetMode="External" Id="rId1"/><Relationship Type="http://schemas.openxmlformats.org/officeDocument/2006/relationships/hyperlink" Target="https://www.excell.com/" TargetMode="External" Id="rId2"/></Relationships>
</file>

<file path=xl/worksheets/_rels/sheet5.xml.rels><Relationships xmlns="http://schemas.openxmlformats.org/package/2006/relationships"><Relationship Type="http://schemas.openxmlformats.org/officeDocument/2006/relationships/hyperlink" Target="https://www.excell.com/" TargetMode="External" Id="rId1"/></Relationships>
</file>

<file path=xl/worksheets/_rels/sheet6.xml.rels><Relationships xmlns="http://schemas.openxmlformats.org/package/2006/relationships"><Relationship Type="http://schemas.openxmlformats.org/officeDocument/2006/relationships/hyperlink" Target="https://www.excellingtraders.com/" TargetMode="External" Id="rId1"/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xcell.com/" TargetMode="External" Id="rId1"/></Relationships>
</file>

<file path=xl/worksheets/sheet1.xml><?xml version="1.0" encoding="utf-8"?>
<worksheet xmlns="http://schemas.openxmlformats.org/spreadsheetml/2006/main">
  <sheetPr>
    <tabColor rgb="FF92D050"/>
    <outlinePr summaryBelow="1" summaryRight="1"/>
    <pageSetUpPr/>
  </sheetPr>
  <dimension ref="A1:Z849"/>
  <sheetViews>
    <sheetView showGridLines="0" workbookViewId="0">
      <selection activeCell="A1" sqref="A1"/>
    </sheetView>
  </sheetViews>
  <sheetFormatPr baseColWidth="8" defaultColWidth="14.453125" defaultRowHeight="15" customHeight="1"/>
  <cols>
    <col width="3.08984375" customWidth="1" style="121" min="1" max="2"/>
    <col width="7" customWidth="1" style="121" min="3" max="3"/>
    <col width="15.453125" customWidth="1" style="121" min="4" max="4"/>
    <col hidden="1" outlineLevel="1" width="24.81640625" customWidth="1" style="121" min="5" max="6"/>
    <col collapsed="1" width="11.54296875" customWidth="1" style="121" min="7" max="7"/>
    <col width="15.08984375" customWidth="1" style="121" min="8" max="10"/>
    <col hidden="1" outlineLevel="1" width="24.81640625" customWidth="1" style="121" min="11" max="11"/>
    <col collapsed="1" width="14.7265625" customWidth="1" style="121" min="12" max="12"/>
    <col width="14.7265625" customWidth="1" style="121" min="13" max="14"/>
    <col width="33.54296875" customWidth="1" style="121" min="15" max="22"/>
    <col width="15.08984375" customWidth="1" style="121" min="23" max="23"/>
    <col width="10.54296875" customWidth="1" style="121" min="24" max="24"/>
    <col width="12" customWidth="1" style="121" min="25" max="25"/>
    <col width="8.7265625" customWidth="1" style="121" min="26" max="26"/>
  </cols>
  <sheetData>
    <row r="1" ht="14.5" customHeight="1" s="121">
      <c r="A1" s="1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</row>
    <row r="2" ht="14.5" customHeight="1" s="121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</row>
    <row r="3" ht="14.5" customHeight="1" s="121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</row>
    <row r="4" ht="14.5" customHeight="1" s="12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3" t="inlineStr">
        <is>
          <t>Market breadth</t>
        </is>
      </c>
      <c r="X4" s="4" t="n"/>
      <c r="Y4" s="5" t="n"/>
      <c r="Z4" s="2" t="n"/>
    </row>
    <row r="5" ht="14.5" customHeight="1" s="121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6" t="n"/>
      <c r="X5" s="7">
        <f>H12</f>
        <v/>
      </c>
      <c r="Y5" s="8">
        <f>L12</f>
        <v/>
      </c>
      <c r="Z5" s="2" t="n"/>
    </row>
    <row r="6" ht="14.5" customHeight="1" s="121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6" t="inlineStr">
        <is>
          <t>Long Builtup</t>
        </is>
      </c>
      <c r="X6" s="9">
        <f>COUNTIF($J$14:$J$65,$W6)</f>
        <v/>
      </c>
      <c r="Y6" s="10">
        <f>COUNTIF($N$14:$N$65,$W6)</f>
        <v/>
      </c>
      <c r="Z6" s="2" t="n"/>
    </row>
    <row r="7" ht="14.5" customHeight="1" s="121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6" t="inlineStr">
        <is>
          <t>Short Covering</t>
        </is>
      </c>
      <c r="X7" s="9">
        <f>COUNTIF($J$14:$J$65,$W7)</f>
        <v/>
      </c>
      <c r="Y7" s="10">
        <f>COUNTIF($N$14:$N$65,$W7)</f>
        <v/>
      </c>
      <c r="Z7" s="2" t="n"/>
    </row>
    <row r="8" ht="14.5" customHeight="1" s="121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6" t="inlineStr">
        <is>
          <t>Short Builtup</t>
        </is>
      </c>
      <c r="X8" s="9">
        <f>COUNTIF($J$14:$J$65,$W8)</f>
        <v/>
      </c>
      <c r="Y8" s="10">
        <f>COUNTIF($N$14:$N$65,$W8)</f>
        <v/>
      </c>
      <c r="Z8" s="2" t="n"/>
    </row>
    <row r="9" ht="14.5" customHeight="1" s="121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6" t="inlineStr">
        <is>
          <t>Long Unwinding</t>
        </is>
      </c>
      <c r="X9" s="9">
        <f>COUNTIF($J$14:$J$65,$W9)</f>
        <v/>
      </c>
      <c r="Y9" s="10">
        <f>COUNTIF($N$14:$N$65,$W9)</f>
        <v/>
      </c>
      <c r="Z9" s="2" t="n"/>
    </row>
    <row r="10" ht="14.5" customHeight="1" s="12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11" t="inlineStr">
        <is>
          <t>Total</t>
        </is>
      </c>
      <c r="X10" s="12" t="n">
        <v>52</v>
      </c>
      <c r="Y10" s="13" t="n">
        <v>52</v>
      </c>
      <c r="Z10" s="2" t="n"/>
    </row>
    <row r="11" ht="26.25" customHeight="1" s="121">
      <c r="A11" s="2" t="n"/>
      <c r="B11" s="2" t="n"/>
      <c r="C11" s="2" t="n"/>
      <c r="D11" s="2" t="n"/>
      <c r="E11" s="2" t="n"/>
      <c r="F11" s="2" t="n"/>
      <c r="G11" s="2" t="n"/>
      <c r="H11" s="136" t="inlineStr">
        <is>
          <t>https://www.Excell.com</t>
        </is>
      </c>
      <c r="I11" s="137" t="n"/>
      <c r="J11" s="137" t="n"/>
      <c r="K11" s="137" t="n"/>
      <c r="L11" s="137" t="n"/>
      <c r="M11" s="137" t="n"/>
      <c r="N11" s="137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</row>
    <row r="12" ht="14.5" customHeight="1" s="121">
      <c r="A12" s="2" t="n"/>
      <c r="B12" s="2" t="n"/>
      <c r="C12" s="2" t="n"/>
      <c r="D12" s="14" t="n">
        <v>45134</v>
      </c>
      <c r="E12" s="15" t="n"/>
      <c r="F12" s="15" t="n"/>
      <c r="G12" s="16">
        <f>LARGE(Data!Q:Q,1)</f>
        <v/>
      </c>
      <c r="H12" s="138" t="n">
        <v>45119</v>
      </c>
      <c r="I12" s="139" t="n"/>
      <c r="J12" s="140" t="n"/>
      <c r="K12" s="15" t="n"/>
      <c r="L12" s="141">
        <f>SMALL(Data!Q:Q,1)</f>
        <v/>
      </c>
      <c r="M12" s="139" t="n"/>
      <c r="N12" s="140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</row>
    <row r="13" ht="14.5" customHeight="1" s="121">
      <c r="A13" s="2" t="n"/>
      <c r="B13" s="2" t="n"/>
      <c r="C13" s="2" t="n"/>
      <c r="D13" s="17" t="inlineStr">
        <is>
          <t>Futures</t>
        </is>
      </c>
      <c r="E13" s="17" t="inlineStr">
        <is>
          <t>Unique</t>
        </is>
      </c>
      <c r="F13" s="17" t="inlineStr">
        <is>
          <t>Unique1</t>
        </is>
      </c>
      <c r="G13" s="18" t="inlineStr">
        <is>
          <t>Close</t>
        </is>
      </c>
      <c r="H13" s="19" t="inlineStr">
        <is>
          <t>Price change</t>
        </is>
      </c>
      <c r="I13" s="19" t="inlineStr">
        <is>
          <t>COI change</t>
        </is>
      </c>
      <c r="J13" s="19" t="inlineStr">
        <is>
          <t>Analysis</t>
        </is>
      </c>
      <c r="K13" s="17" t="inlineStr">
        <is>
          <t>Unique2</t>
        </is>
      </c>
      <c r="L13" s="20" t="inlineStr">
        <is>
          <t>Price change</t>
        </is>
      </c>
      <c r="M13" s="20" t="inlineStr">
        <is>
          <t>COI change</t>
        </is>
      </c>
      <c r="N13" s="20" t="inlineStr">
        <is>
          <t>Analysis</t>
        </is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</row>
    <row r="14" ht="14.5" customHeight="1" s="121">
      <c r="A14" s="2" t="n"/>
      <c r="B14" s="2" t="n"/>
      <c r="C14" s="21">
        <f>(HYPERLINK("https://in.tradingview.com/chart/?symbol=NSE:NIFTY1!","CHART"))</f>
        <v/>
      </c>
      <c r="D14" s="22" t="inlineStr">
        <is>
          <t>NIFTY</t>
        </is>
      </c>
      <c r="E14" s="2">
        <f>$D14&amp;G$12&amp;$D$12</f>
        <v/>
      </c>
      <c r="F14" s="2">
        <f>$D14&amp;H$12&amp;$D$12</f>
        <v/>
      </c>
      <c r="G14" s="23">
        <f t="array" ref="G14">INDEX(Data!$K:$K,MATCH($E14,Data!$B:$B,0),0)</f>
        <v/>
      </c>
      <c r="H14" s="24">
        <f t="array" ref="H14">INDEX(Data!$K:$K,MATCH($E14,Data!$B:$B,0),0)/INDEX(Data!$K:$K,MATCH($F14,Data!$B:$B,0),0)-1</f>
        <v/>
      </c>
      <c r="I14" s="25">
        <f t="array" ref="I14">(INDEX(Data!$AR:$AR,MATCH($E14,Data!$B:$B,0),0)/INDEX(Data!$AR:$AR,MATCH($F14,Data!$B:$B,0),0))-1</f>
        <v/>
      </c>
      <c r="J14" s="26">
        <f>IF(AND(H14&gt;0,I14&gt;0),"Long Builtup",IF(AND(H14&lt;0,I14&gt;0),"Short Builtup",IF(AND(H14&gt;0,I14&lt;0),"Short Covering",IF(AND(H14&lt;0,I14&lt;0),"Long Unwinding",""))))</f>
        <v/>
      </c>
      <c r="K14" s="27">
        <f>$D14&amp;L$12&amp;$D$12</f>
        <v/>
      </c>
      <c r="L14" s="28">
        <f t="array" ref="L14">INDEX(Data!$K:$K,MATCH($E14,Data!$B:$B,0),0)/INDEX(Data!$H:$H,MATCH($K14,Data!$B:$B,0),0)-1</f>
        <v/>
      </c>
      <c r="M14" s="28">
        <f t="array" ref="M14">(INDEX(Data!$AR:$AR,MATCH($E14,Data!$B:$B,0),0)/INDEX(Data!$AT:$AT,MATCH($K14,Data!$B:$B,0),0))-1</f>
        <v/>
      </c>
      <c r="N14" s="29">
        <f>IF(AND(L14&gt;0,M14&gt;0),"Long Builtup",IF(AND(L14&lt;0,M14&gt;0),"Short Builtup",IF(AND(L14&gt;0,M14&lt;0),"Short Covering",IF(AND(L14&lt;0,M14&lt;0),"Long Unwinding",""))))</f>
        <v/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</row>
    <row r="15" ht="14.5" customHeight="1" s="121">
      <c r="A15" s="2" t="n"/>
      <c r="B15" s="2" t="n"/>
      <c r="C15" s="21">
        <f>(HYPERLINK("https://in.tradingview.com/chart/?symbol=NSE:BANKNIFTY1!","CHART"))</f>
        <v/>
      </c>
      <c r="D15" s="30" t="inlineStr">
        <is>
          <t>BANKNIFTY</t>
        </is>
      </c>
      <c r="E15" s="2">
        <f>$D15&amp;G$12&amp;$D$12</f>
        <v/>
      </c>
      <c r="F15" s="2">
        <f>$D15&amp;H$12&amp;$D$12</f>
        <v/>
      </c>
      <c r="G15" s="31">
        <f t="array" ref="G15">INDEX(Data!$K:$K,MATCH($E15,Data!$B:$B,0),0)</f>
        <v/>
      </c>
      <c r="H15" s="32">
        <f t="array" ref="H15">INDEX(Data!$K:$K,MATCH($E15,Data!$B:$B,0),0)/INDEX(Data!$K:$K,MATCH($F15,Data!$B:$B,0),0)-1</f>
        <v/>
      </c>
      <c r="I15" s="33">
        <f t="array" ref="I15">(INDEX(Data!$AR:$AR,MATCH($E15,Data!$B:$B,0),0)/INDEX(Data!$AR:$AR,MATCH($F15,Data!$B:$B,0),0))-1</f>
        <v/>
      </c>
      <c r="J15" s="34">
        <f>IF(AND(H15&gt;0,I15&gt;0),"Long Builtup",IF(AND(H15&lt;0,I15&gt;0),"Short Builtup",IF(AND(H15&gt;0,I15&lt;0),"Short Covering",IF(AND(H15&lt;0,I15&lt;0),"Long Unwinding",""))))</f>
        <v/>
      </c>
      <c r="K15" s="27">
        <f>$D15&amp;L$12&amp;$D$12</f>
        <v/>
      </c>
      <c r="L15" s="35">
        <f t="array" ref="L15">INDEX(Data!$K:$K,MATCH($E15,Data!$B:$B,0),0)/INDEX(Data!$H:$H,MATCH($K15,Data!$B:$B,0),0)-1</f>
        <v/>
      </c>
      <c r="M15" s="35">
        <f t="array" ref="M15">(INDEX(Data!$AR:$AR,MATCH($E15,Data!$B:$B,0),0)/INDEX(Data!$AT:$AT,MATCH($K15,Data!$B:$B,0),0))-1</f>
        <v/>
      </c>
      <c r="N15" s="36">
        <f>IF(AND(L15&gt;0,M15&gt;0),"Long Builtup",IF(AND(L15&lt;0,M15&gt;0),"Short Builtup",IF(AND(L15&gt;0,M15&lt;0),"Short Covering",IF(AND(L15&lt;0,M15&lt;0),"Long Unwinding",""))))</f>
        <v/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</row>
    <row r="16" ht="14.5" customHeight="1" s="121">
      <c r="A16" s="2" t="n"/>
      <c r="B16" s="2" t="n"/>
      <c r="C16" s="21">
        <f>IF(D16="","",HYPERLINK("https://in.tradingview.com/chart/?symbol=NSE:"&amp;D16,"CHART"))</f>
        <v/>
      </c>
      <c r="D16" s="37" t="inlineStr">
        <is>
          <t>RELIANCE</t>
        </is>
      </c>
      <c r="E16" s="2">
        <f>$D16&amp;G$12&amp;$D$12</f>
        <v/>
      </c>
      <c r="F16" s="2">
        <f>$D16&amp;H$12&amp;$D$12</f>
        <v/>
      </c>
      <c r="G16" s="31">
        <f t="array" ref="G16">INDEX(Data!$K:$K,MATCH($E16,Data!$B:$B,0),0)</f>
        <v/>
      </c>
      <c r="H16" s="32">
        <f t="array" ref="H16">INDEX(Data!$K:$K,MATCH($E16,Data!$B:$B,0),0)/INDEX(Data!$K:$K,MATCH($F16,Data!$B:$B,0),0)-1</f>
        <v/>
      </c>
      <c r="I16" s="33">
        <f t="array" ref="I16">(INDEX(Data!$AR:$AR,MATCH($E16,Data!$B:$B,0),0)/INDEX(Data!$AR:$AR,MATCH($F16,Data!$B:$B,0),0))-1</f>
        <v/>
      </c>
      <c r="J16" s="34">
        <f>IF(AND(H16&gt;0,I16&gt;0),"Long Builtup",IF(AND(H16&lt;0,I16&gt;0),"Short Builtup",IF(AND(H16&gt;0,I16&lt;0),"Short Covering",IF(AND(H16&lt;0,I16&lt;0),"Long Unwinding",""))))</f>
        <v/>
      </c>
      <c r="K16" s="27">
        <f>$D16&amp;L$12&amp;$D$12</f>
        <v/>
      </c>
      <c r="L16" s="35">
        <f t="array" ref="L16">INDEX(Data!$K:$K,MATCH($E16,Data!$B:$B,0),0)/INDEX(Data!$H:$H,MATCH($K16,Data!$B:$B,0),0)-1</f>
        <v/>
      </c>
      <c r="M16" s="35">
        <f t="array" ref="M16">(INDEX(Data!$AR:$AR,MATCH($E16,Data!$B:$B,0),0)/INDEX(Data!$AT:$AT,MATCH($K16,Data!$B:$B,0),0))-1</f>
        <v/>
      </c>
      <c r="N16" s="36">
        <f>IF(AND(L16&gt;0,M16&gt;0),"Long Builtup",IF(AND(L16&lt;0,M16&gt;0),"Short Builtup",IF(AND(L16&gt;0,M16&lt;0),"Short Covering",IF(AND(L16&lt;0,M16&lt;0),"Long Unwinding",""))))</f>
        <v/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</row>
    <row r="17" ht="14.5" customHeight="1" s="121">
      <c r="A17" s="2" t="n"/>
      <c r="B17" s="2" t="n"/>
      <c r="C17" s="21">
        <f>IF(D17="","",HYPERLINK("https://in.tradingview.com/chart/?symbol=NSE:"&amp;D17,"CHART"))</f>
        <v/>
      </c>
      <c r="D17" s="38" t="inlineStr">
        <is>
          <t>HDFCBANK</t>
        </is>
      </c>
      <c r="E17" s="2">
        <f>$D17&amp;G$12&amp;$D$12</f>
        <v/>
      </c>
      <c r="F17" s="2">
        <f>$D17&amp;H$12&amp;$D$12</f>
        <v/>
      </c>
      <c r="G17" s="31">
        <f t="array" ref="G17">INDEX(Data!$K:$K,MATCH($E17,Data!$B:$B,0),0)</f>
        <v/>
      </c>
      <c r="H17" s="32">
        <f t="array" ref="H17">INDEX(Data!$K:$K,MATCH($E17,Data!$B:$B,0),0)/INDEX(Data!$K:$K,MATCH($F17,Data!$B:$B,0),0)-1</f>
        <v/>
      </c>
      <c r="I17" s="33">
        <f t="array" ref="I17">(INDEX(Data!$AR:$AR,MATCH($E17,Data!$B:$B,0),0)/INDEX(Data!$AR:$AR,MATCH($F17,Data!$B:$B,0),0))-1</f>
        <v/>
      </c>
      <c r="J17" s="34">
        <f>IF(AND(H17&gt;0,I17&gt;0),"Long Builtup",IF(AND(H17&lt;0,I17&gt;0),"Short Builtup",IF(AND(H17&gt;0,I17&lt;0),"Short Covering",IF(AND(H17&lt;0,I17&lt;0),"Long Unwinding",""))))</f>
        <v/>
      </c>
      <c r="K17" s="27">
        <f>$D17&amp;L$12&amp;$D$12</f>
        <v/>
      </c>
      <c r="L17" s="35">
        <f t="array" ref="L17">INDEX(Data!$K:$K,MATCH($E17,Data!$B:$B,0),0)/INDEX(Data!$H:$H,MATCH($K17,Data!$B:$B,0),0)-1</f>
        <v/>
      </c>
      <c r="M17" s="35">
        <f t="array" ref="M17">(INDEX(Data!$AR:$AR,MATCH($E17,Data!$B:$B,0),0)/INDEX(Data!$AT:$AT,MATCH($K17,Data!$B:$B,0),0))-1</f>
        <v/>
      </c>
      <c r="N17" s="36">
        <f>IF(AND(L17&gt;0,M17&gt;0),"Long Builtup",IF(AND(L17&lt;0,M17&gt;0),"Short Builtup",IF(AND(L17&gt;0,M17&lt;0),"Short Covering",IF(AND(L17&lt;0,M17&lt;0),"Long Unwinding",""))))</f>
        <v/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</row>
    <row r="18" ht="14.5" customHeight="1" s="121">
      <c r="A18" s="2" t="n"/>
      <c r="B18" s="2" t="n"/>
      <c r="C18" s="21">
        <f>IF(D18="","",HYPERLINK("https://in.tradingview.com/chart/?symbol=NSE:"&amp;D18,"CHART"))</f>
        <v/>
      </c>
      <c r="D18" s="38" t="inlineStr">
        <is>
          <t>ICICIBANK</t>
        </is>
      </c>
      <c r="E18" s="2">
        <f>$D18&amp;G$12&amp;$D$12</f>
        <v/>
      </c>
      <c r="F18" s="2">
        <f>$D18&amp;H$12&amp;$D$12</f>
        <v/>
      </c>
      <c r="G18" s="31">
        <f t="array" ref="G18">INDEX(Data!$K:$K,MATCH($E18,Data!$B:$B,0),0)</f>
        <v/>
      </c>
      <c r="H18" s="32">
        <f t="array" ref="H18">INDEX(Data!$K:$K,MATCH($E18,Data!$B:$B,0),0)/INDEX(Data!$K:$K,MATCH($F18,Data!$B:$B,0),0)-1</f>
        <v/>
      </c>
      <c r="I18" s="33">
        <f t="array" ref="I18">(INDEX(Data!$AR:$AR,MATCH($E18,Data!$B:$B,0),0)/INDEX(Data!$AR:$AR,MATCH($F18,Data!$B:$B,0),0))-1</f>
        <v/>
      </c>
      <c r="J18" s="34">
        <f>IF(AND(H18&gt;0,I18&gt;0),"Long Builtup",IF(AND(H18&lt;0,I18&gt;0),"Short Builtup",IF(AND(H18&gt;0,I18&lt;0),"Short Covering",IF(AND(H18&lt;0,I18&lt;0),"Long Unwinding",""))))</f>
        <v/>
      </c>
      <c r="K18" s="27">
        <f>$D18&amp;L$12&amp;$D$12</f>
        <v/>
      </c>
      <c r="L18" s="35">
        <f t="array" ref="L18">INDEX(Data!$K:$K,MATCH($E18,Data!$B:$B,0),0)/INDEX(Data!$H:$H,MATCH($K18,Data!$B:$B,0),0)-1</f>
        <v/>
      </c>
      <c r="M18" s="35">
        <f t="array" ref="M18">(INDEX(Data!$AR:$AR,MATCH($E18,Data!$B:$B,0),0)/INDEX(Data!$AT:$AT,MATCH($K18,Data!$B:$B,0),0))-1</f>
        <v/>
      </c>
      <c r="N18" s="36">
        <f>IF(AND(L18&gt;0,M18&gt;0),"Long Builtup",IF(AND(L18&lt;0,M18&gt;0),"Short Builtup",IF(AND(L18&gt;0,M18&lt;0),"Short Covering",IF(AND(L18&lt;0,M18&lt;0),"Long Unwinding",""))))</f>
        <v/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</row>
    <row r="19" ht="14.5" customHeight="1" s="121">
      <c r="A19" s="2" t="n"/>
      <c r="B19" s="2" t="n"/>
      <c r="C19" s="21">
        <f>IF(D19="","",HYPERLINK("https://in.tradingview.com/chart/?symbol=NSE:"&amp;D19,"CHART"))</f>
        <v/>
      </c>
      <c r="D19" s="38" t="inlineStr">
        <is>
          <t>LTIM</t>
        </is>
      </c>
      <c r="E19" s="2">
        <f>$D19&amp;G$12&amp;$D$12</f>
        <v/>
      </c>
      <c r="F19" s="2">
        <f>$D19&amp;H$12&amp;$D$12</f>
        <v/>
      </c>
      <c r="G19" s="31">
        <f t="array" ref="G19">INDEX(Data!$K:$K,MATCH($E19,Data!$B:$B,0),0)</f>
        <v/>
      </c>
      <c r="H19" s="32">
        <f t="array" ref="H19">INDEX(Data!$K:$K,MATCH($E19,Data!$B:$B,0),0)/INDEX(Data!$K:$K,MATCH($F19,Data!$B:$B,0),0)-1</f>
        <v/>
      </c>
      <c r="I19" s="33">
        <f t="array" ref="I19">(INDEX(Data!$AR:$AR,MATCH($E19,Data!$B:$B,0),0)/INDEX(Data!$AR:$AR,MATCH($F19,Data!$B:$B,0),0))-1</f>
        <v/>
      </c>
      <c r="J19" s="34">
        <f>IF(AND(H19&gt;0,I19&gt;0),"Long Builtup",IF(AND(H19&lt;0,I19&gt;0),"Short Builtup",IF(AND(H19&gt;0,I19&lt;0),"Short Covering",IF(AND(H19&lt;0,I19&lt;0),"Long Unwinding",""))))</f>
        <v/>
      </c>
      <c r="K19" s="27">
        <f>$D19&amp;L$12&amp;$D$12</f>
        <v/>
      </c>
      <c r="L19" s="35">
        <f t="array" ref="L19">INDEX(Data!$K:$K,MATCH($E19,Data!$B:$B,0),0)/INDEX(Data!$H:$H,MATCH($K19,Data!$B:$B,0),0)-1</f>
        <v/>
      </c>
      <c r="M19" s="35">
        <f t="array" ref="M19">(INDEX(Data!$AR:$AR,MATCH($E19,Data!$B:$B,0),0)/INDEX(Data!$AT:$AT,MATCH($K19,Data!$B:$B,0),0))-1</f>
        <v/>
      </c>
      <c r="N19" s="36">
        <f>IF(AND(L19&gt;0,M19&gt;0),"Long Builtup",IF(AND(L19&lt;0,M19&gt;0),"Short Builtup",IF(AND(L19&gt;0,M19&lt;0),"Short Covering",IF(AND(L19&lt;0,M19&lt;0),"Long Unwinding",""))))</f>
        <v/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</row>
    <row r="20" ht="14.5" customHeight="1" s="121">
      <c r="A20" s="2" t="n"/>
      <c r="B20" s="2" t="n"/>
      <c r="C20" s="21">
        <f>IF(D20="","",HYPERLINK("https://in.tradingview.com/chart/?symbol=NSE:"&amp;D20,"CHART"))</f>
        <v/>
      </c>
      <c r="D20" s="38" t="inlineStr">
        <is>
          <t>INFY</t>
        </is>
      </c>
      <c r="E20" s="2">
        <f>$D20&amp;G$12&amp;$D$12</f>
        <v/>
      </c>
      <c r="F20" s="2">
        <f>$D20&amp;H$12&amp;$D$12</f>
        <v/>
      </c>
      <c r="G20" s="31">
        <f t="array" ref="G20">INDEX(Data!$K:$K,MATCH($E20,Data!$B:$B,0),0)</f>
        <v/>
      </c>
      <c r="H20" s="32">
        <f t="array" ref="H20">INDEX(Data!$K:$K,MATCH($E20,Data!$B:$B,0),0)/INDEX(Data!$K:$K,MATCH($F20,Data!$B:$B,0),0)-1</f>
        <v/>
      </c>
      <c r="I20" s="33">
        <f t="array" ref="I20">(INDEX(Data!$AR:$AR,MATCH($E20,Data!$B:$B,0),0)/INDEX(Data!$AR:$AR,MATCH($F20,Data!$B:$B,0),0))-1</f>
        <v/>
      </c>
      <c r="J20" s="34">
        <f>IF(AND(H20&gt;0,I20&gt;0),"Long Builtup",IF(AND(H20&lt;0,I20&gt;0),"Short Builtup",IF(AND(H20&gt;0,I20&lt;0),"Short Covering",IF(AND(H20&lt;0,I20&lt;0),"Long Unwinding",""))))</f>
        <v/>
      </c>
      <c r="K20" s="27">
        <f>$D20&amp;L$12&amp;$D$12</f>
        <v/>
      </c>
      <c r="L20" s="35">
        <f t="array" ref="L20">INDEX(Data!$K:$K,MATCH($E20,Data!$B:$B,0),0)/INDEX(Data!$H:$H,MATCH($K20,Data!$B:$B,0),0)-1</f>
        <v/>
      </c>
      <c r="M20" s="35">
        <f t="array" ref="M20">(INDEX(Data!$AR:$AR,MATCH($E20,Data!$B:$B,0),0)/INDEX(Data!$AT:$AT,MATCH($K20,Data!$B:$B,0),0))-1</f>
        <v/>
      </c>
      <c r="N20" s="36">
        <f>IF(AND(L20&gt;0,M20&gt;0),"Long Builtup",IF(AND(L20&lt;0,M20&gt;0),"Short Builtup",IF(AND(L20&gt;0,M20&lt;0),"Short Covering",IF(AND(L20&lt;0,M20&lt;0),"Long Unwinding",""))))</f>
        <v/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</row>
    <row r="21" ht="15.75" customHeight="1" s="121">
      <c r="A21" s="2" t="n"/>
      <c r="B21" s="2" t="n"/>
      <c r="C21" s="21">
        <f>IF(D21="","",HYPERLINK("https://in.tradingview.com/chart/?symbol=NSE:"&amp;D21,"CHART"))</f>
        <v/>
      </c>
      <c r="D21" s="38" t="inlineStr">
        <is>
          <t>ITC</t>
        </is>
      </c>
      <c r="E21" s="2">
        <f>$D21&amp;G$12&amp;$D$12</f>
        <v/>
      </c>
      <c r="F21" s="2">
        <f>$D21&amp;H$12&amp;$D$12</f>
        <v/>
      </c>
      <c r="G21" s="31">
        <f t="array" ref="G21">INDEX(Data!$K:$K,MATCH($E21,Data!$B:$B,0),0)</f>
        <v/>
      </c>
      <c r="H21" s="32">
        <f t="array" ref="H21">INDEX(Data!$K:$K,MATCH($E21,Data!$B:$B,0),0)/INDEX(Data!$K:$K,MATCH($F21,Data!$B:$B,0),0)-1</f>
        <v/>
      </c>
      <c r="I21" s="33">
        <f t="array" ref="I21">(INDEX(Data!$AR:$AR,MATCH($E21,Data!$B:$B,0),0)/INDEX(Data!$AR:$AR,MATCH($F21,Data!$B:$B,0),0))-1</f>
        <v/>
      </c>
      <c r="J21" s="34">
        <f>IF(AND(H21&gt;0,I21&gt;0),"Long Builtup",IF(AND(H21&lt;0,I21&gt;0),"Short Builtup",IF(AND(H21&gt;0,I21&lt;0),"Short Covering",IF(AND(H21&lt;0,I21&lt;0),"Long Unwinding",""))))</f>
        <v/>
      </c>
      <c r="K21" s="27">
        <f>$D21&amp;L$12&amp;$D$12</f>
        <v/>
      </c>
      <c r="L21" s="35">
        <f t="array" ref="L21">INDEX(Data!$K:$K,MATCH($E21,Data!$B:$B,0),0)/INDEX(Data!$H:$H,MATCH($K21,Data!$B:$B,0),0)-1</f>
        <v/>
      </c>
      <c r="M21" s="35">
        <f t="array" ref="M21">(INDEX(Data!$AR:$AR,MATCH($E21,Data!$B:$B,0),0)/INDEX(Data!$AT:$AT,MATCH($K21,Data!$B:$B,0),0))-1</f>
        <v/>
      </c>
      <c r="N21" s="36">
        <f>IF(AND(L21&gt;0,M21&gt;0),"Long Builtup",IF(AND(L21&lt;0,M21&gt;0),"Short Builtup",IF(AND(L21&gt;0,M21&lt;0),"Short Covering",IF(AND(L21&lt;0,M21&lt;0),"Long Unwinding",""))))</f>
        <v/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</row>
    <row r="22" ht="15.75" customHeight="1" s="121">
      <c r="A22" s="2" t="n"/>
      <c r="B22" s="2" t="n"/>
      <c r="C22" s="21">
        <f>IF(D22="","",HYPERLINK("https://in.tradingview.com/chart/?symbol=NSE:"&amp;D22,"CHART"))</f>
        <v/>
      </c>
      <c r="D22" s="38" t="inlineStr">
        <is>
          <t>TCS</t>
        </is>
      </c>
      <c r="E22" s="2">
        <f>$D22&amp;G$12&amp;$D$12</f>
        <v/>
      </c>
      <c r="F22" s="2">
        <f>$D22&amp;H$12&amp;$D$12</f>
        <v/>
      </c>
      <c r="G22" s="31">
        <f t="array" ref="G22">INDEX(Data!$K:$K,MATCH($E22,Data!$B:$B,0),0)</f>
        <v/>
      </c>
      <c r="H22" s="32">
        <f t="array" ref="H22">INDEX(Data!$K:$K,MATCH($E22,Data!$B:$B,0),0)/INDEX(Data!$K:$K,MATCH($F22,Data!$B:$B,0),0)-1</f>
        <v/>
      </c>
      <c r="I22" s="33">
        <f t="array" ref="I22">(INDEX(Data!$AR:$AR,MATCH($E22,Data!$B:$B,0),0)/INDEX(Data!$AR:$AR,MATCH($F22,Data!$B:$B,0),0))-1</f>
        <v/>
      </c>
      <c r="J22" s="34">
        <f>IF(AND(H22&gt;0,I22&gt;0),"Long Builtup",IF(AND(H22&lt;0,I22&gt;0),"Short Builtup",IF(AND(H22&gt;0,I22&lt;0),"Short Covering",IF(AND(H22&lt;0,I22&lt;0),"Long Unwinding",""))))</f>
        <v/>
      </c>
      <c r="K22" s="27">
        <f>$D22&amp;L$12&amp;$D$12</f>
        <v/>
      </c>
      <c r="L22" s="35">
        <f t="array" ref="L22">INDEX(Data!$K:$K,MATCH($E22,Data!$B:$B,0),0)/INDEX(Data!$H:$H,MATCH($K22,Data!$B:$B,0),0)-1</f>
        <v/>
      </c>
      <c r="M22" s="35">
        <f t="array" ref="M22">(INDEX(Data!$AR:$AR,MATCH($E22,Data!$B:$B,0),0)/INDEX(Data!$AT:$AT,MATCH($K22,Data!$B:$B,0),0))-1</f>
        <v/>
      </c>
      <c r="N22" s="36">
        <f>IF(AND(L22&gt;0,M22&gt;0),"Long Builtup",IF(AND(L22&lt;0,M22&gt;0),"Short Builtup",IF(AND(L22&gt;0,M22&lt;0),"Short Covering",IF(AND(L22&lt;0,M22&lt;0),"Long Unwinding",""))))</f>
        <v/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</row>
    <row r="23" ht="15.75" customHeight="1" s="121">
      <c r="A23" s="2" t="n"/>
      <c r="B23" s="2" t="n"/>
      <c r="C23" s="21">
        <f>IF(D23="","",HYPERLINK("https://in.tradingview.com/chart/?symbol=NSE:"&amp;D23,"CHART"))</f>
        <v/>
      </c>
      <c r="D23" s="38" t="inlineStr">
        <is>
          <t>LT</t>
        </is>
      </c>
      <c r="E23" s="2">
        <f>$D23&amp;G$12&amp;$D$12</f>
        <v/>
      </c>
      <c r="F23" s="2">
        <f>$D23&amp;H$12&amp;$D$12</f>
        <v/>
      </c>
      <c r="G23" s="31">
        <f t="array" ref="G23">INDEX(Data!$K:$K,MATCH($E23,Data!$B:$B,0),0)</f>
        <v/>
      </c>
      <c r="H23" s="32">
        <f t="array" ref="H23">INDEX(Data!$K:$K,MATCH($E23,Data!$B:$B,0),0)/INDEX(Data!$K:$K,MATCH($F23,Data!$B:$B,0),0)-1</f>
        <v/>
      </c>
      <c r="I23" s="33">
        <f t="array" ref="I23">(INDEX(Data!$AR:$AR,MATCH($E23,Data!$B:$B,0),0)/INDEX(Data!$AR:$AR,MATCH($F23,Data!$B:$B,0),0))-1</f>
        <v/>
      </c>
      <c r="J23" s="34">
        <f>IF(AND(H23&gt;0,I23&gt;0),"Long Builtup",IF(AND(H23&lt;0,I23&gt;0),"Short Builtup",IF(AND(H23&gt;0,I23&lt;0),"Short Covering",IF(AND(H23&lt;0,I23&lt;0),"Long Unwinding",""))))</f>
        <v/>
      </c>
      <c r="K23" s="27">
        <f>$D23&amp;L$12&amp;$D$12</f>
        <v/>
      </c>
      <c r="L23" s="35">
        <f t="array" ref="L23">INDEX(Data!$K:$K,MATCH($E23,Data!$B:$B,0),0)/INDEX(Data!$H:$H,MATCH($K23,Data!$B:$B,0),0)-1</f>
        <v/>
      </c>
      <c r="M23" s="35">
        <f t="array" ref="M23">(INDEX(Data!$AR:$AR,MATCH($E23,Data!$B:$B,0),0)/INDEX(Data!$AT:$AT,MATCH($K23,Data!$B:$B,0),0))-1</f>
        <v/>
      </c>
      <c r="N23" s="36">
        <f>IF(AND(L23&gt;0,M23&gt;0),"Long Builtup",IF(AND(L23&lt;0,M23&gt;0),"Short Builtup",IF(AND(L23&gt;0,M23&lt;0),"Short Covering",IF(AND(L23&lt;0,M23&lt;0),"Long Unwinding",""))))</f>
        <v/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</row>
    <row r="24" ht="15.75" customHeight="1" s="121">
      <c r="A24" s="2" t="n"/>
      <c r="B24" s="2" t="n"/>
      <c r="C24" s="21">
        <f>IF(D24="","",HYPERLINK("https://in.tradingview.com/chart/?symbol=NSE:"&amp;D24,"CHART"))</f>
        <v/>
      </c>
      <c r="D24" s="38" t="inlineStr">
        <is>
          <t>KOTAKBANK</t>
        </is>
      </c>
      <c r="E24" s="2">
        <f>$D24&amp;G$12&amp;$D$12</f>
        <v/>
      </c>
      <c r="F24" s="2">
        <f>$D24&amp;H$12&amp;$D$12</f>
        <v/>
      </c>
      <c r="G24" s="31">
        <f t="array" ref="G24">INDEX(Data!$K:$K,MATCH($E24,Data!$B:$B,0),0)</f>
        <v/>
      </c>
      <c r="H24" s="32">
        <f t="array" ref="H24">INDEX(Data!$K:$K,MATCH($E24,Data!$B:$B,0),0)/INDEX(Data!$K:$K,MATCH($F24,Data!$B:$B,0),0)-1</f>
        <v/>
      </c>
      <c r="I24" s="33">
        <f t="array" ref="I24">(INDEX(Data!$AR:$AR,MATCH($E24,Data!$B:$B,0),0)/INDEX(Data!$AR:$AR,MATCH($F24,Data!$B:$B,0),0))-1</f>
        <v/>
      </c>
      <c r="J24" s="34">
        <f>IF(AND(H24&gt;0,I24&gt;0),"Long Builtup",IF(AND(H24&lt;0,I24&gt;0),"Short Builtup",IF(AND(H24&gt;0,I24&lt;0),"Short Covering",IF(AND(H24&lt;0,I24&lt;0),"Long Unwinding",""))))</f>
        <v/>
      </c>
      <c r="K24" s="27">
        <f>$D24&amp;L$12&amp;$D$12</f>
        <v/>
      </c>
      <c r="L24" s="35">
        <f t="array" ref="L24">INDEX(Data!$K:$K,MATCH($E24,Data!$B:$B,0),0)/INDEX(Data!$H:$H,MATCH($K24,Data!$B:$B,0),0)-1</f>
        <v/>
      </c>
      <c r="M24" s="35">
        <f t="array" ref="M24">(INDEX(Data!$AR:$AR,MATCH($E24,Data!$B:$B,0),0)/INDEX(Data!$AT:$AT,MATCH($K24,Data!$B:$B,0),0))-1</f>
        <v/>
      </c>
      <c r="N24" s="36">
        <f>IF(AND(L24&gt;0,M24&gt;0),"Long Builtup",IF(AND(L24&lt;0,M24&gt;0),"Short Builtup",IF(AND(L24&gt;0,M24&lt;0),"Short Covering",IF(AND(L24&lt;0,M24&lt;0),"Long Unwinding",""))))</f>
        <v/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</row>
    <row r="25" ht="15.75" customHeight="1" s="121">
      <c r="A25" s="2" t="n"/>
      <c r="B25" s="2" t="n"/>
      <c r="C25" s="21">
        <f>IF(D25="","",HYPERLINK("https://in.tradingview.com/chart/?symbol=NSE:"&amp;D25,"CHART"))</f>
        <v/>
      </c>
      <c r="D25" s="38" t="inlineStr">
        <is>
          <t>AXISBANK</t>
        </is>
      </c>
      <c r="E25" s="2">
        <f>$D25&amp;G$12&amp;$D$12</f>
        <v/>
      </c>
      <c r="F25" s="2">
        <f>$D25&amp;H$12&amp;$D$12</f>
        <v/>
      </c>
      <c r="G25" s="31">
        <f t="array" ref="G25">INDEX(Data!$K:$K,MATCH($E25,Data!$B:$B,0),0)</f>
        <v/>
      </c>
      <c r="H25" s="32">
        <f t="array" ref="H25">INDEX(Data!$K:$K,MATCH($E25,Data!$B:$B,0),0)/INDEX(Data!$K:$K,MATCH($F25,Data!$B:$B,0),0)-1</f>
        <v/>
      </c>
      <c r="I25" s="33">
        <f t="array" ref="I25">(INDEX(Data!$AR:$AR,MATCH($E25,Data!$B:$B,0),0)/INDEX(Data!$AR:$AR,MATCH($F25,Data!$B:$B,0),0))-1</f>
        <v/>
      </c>
      <c r="J25" s="34">
        <f>IF(AND(H25&gt;0,I25&gt;0),"Long Builtup",IF(AND(H25&lt;0,I25&gt;0),"Short Builtup",IF(AND(H25&gt;0,I25&lt;0),"Short Covering",IF(AND(H25&lt;0,I25&lt;0),"Long Unwinding",""))))</f>
        <v/>
      </c>
      <c r="K25" s="27">
        <f>$D25&amp;L$12&amp;$D$12</f>
        <v/>
      </c>
      <c r="L25" s="35">
        <f t="array" ref="L25">INDEX(Data!$K:$K,MATCH($E25,Data!$B:$B,0),0)/INDEX(Data!$H:$H,MATCH($K25,Data!$B:$B,0),0)-1</f>
        <v/>
      </c>
      <c r="M25" s="35">
        <f t="array" ref="M25">(INDEX(Data!$AR:$AR,MATCH($E25,Data!$B:$B,0),0)/INDEX(Data!$AT:$AT,MATCH($K25,Data!$B:$B,0),0))-1</f>
        <v/>
      </c>
      <c r="N25" s="36">
        <f>IF(AND(L25&gt;0,M25&gt;0),"Long Builtup",IF(AND(L25&lt;0,M25&gt;0),"Short Builtup",IF(AND(L25&gt;0,M25&lt;0),"Short Covering",IF(AND(L25&lt;0,M25&lt;0),"Long Unwinding",""))))</f>
        <v/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</row>
    <row r="26" ht="15.75" customHeight="1" s="121">
      <c r="A26" s="2" t="n"/>
      <c r="B26" s="2" t="n"/>
      <c r="C26" s="21">
        <f>IF(D26="","",HYPERLINK("https://in.tradingview.com/chart/?symbol=NSE:"&amp;D26,"CHART"))</f>
        <v/>
      </c>
      <c r="D26" s="38" t="inlineStr">
        <is>
          <t>HINDUNILVR</t>
        </is>
      </c>
      <c r="E26" s="2">
        <f>$D26&amp;G$12&amp;$D$12</f>
        <v/>
      </c>
      <c r="F26" s="2">
        <f>$D26&amp;H$12&amp;$D$12</f>
        <v/>
      </c>
      <c r="G26" s="31">
        <f t="array" ref="G26">INDEX(Data!$K:$K,MATCH($E26,Data!$B:$B,0),0)</f>
        <v/>
      </c>
      <c r="H26" s="32">
        <f t="array" ref="H26">INDEX(Data!$K:$K,MATCH($E26,Data!$B:$B,0),0)/INDEX(Data!$K:$K,MATCH($F26,Data!$B:$B,0),0)-1</f>
        <v/>
      </c>
      <c r="I26" s="33">
        <f t="array" ref="I26">(INDEX(Data!$AR:$AR,MATCH($E26,Data!$B:$B,0),0)/INDEX(Data!$AR:$AR,MATCH($F26,Data!$B:$B,0),0))-1</f>
        <v/>
      </c>
      <c r="J26" s="34">
        <f>IF(AND(H26&gt;0,I26&gt;0),"Long Builtup",IF(AND(H26&lt;0,I26&gt;0),"Short Builtup",IF(AND(H26&gt;0,I26&lt;0),"Short Covering",IF(AND(H26&lt;0,I26&lt;0),"Long Unwinding",""))))</f>
        <v/>
      </c>
      <c r="K26" s="27">
        <f>$D26&amp;L$12&amp;$D$12</f>
        <v/>
      </c>
      <c r="L26" s="35">
        <f t="array" ref="L26">INDEX(Data!$K:$K,MATCH($E26,Data!$B:$B,0),0)/INDEX(Data!$H:$H,MATCH($K26,Data!$B:$B,0),0)-1</f>
        <v/>
      </c>
      <c r="M26" s="35">
        <f t="array" ref="M26">(INDEX(Data!$AR:$AR,MATCH($E26,Data!$B:$B,0),0)/INDEX(Data!$AT:$AT,MATCH($K26,Data!$B:$B,0),0))-1</f>
        <v/>
      </c>
      <c r="N26" s="36">
        <f>IF(AND(L26&gt;0,M26&gt;0),"Long Builtup",IF(AND(L26&lt;0,M26&gt;0),"Short Builtup",IF(AND(L26&gt;0,M26&lt;0),"Short Covering",IF(AND(L26&lt;0,M26&lt;0),"Long Unwinding",""))))</f>
        <v/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</row>
    <row r="27" ht="15.75" customHeight="1" s="121">
      <c r="A27" s="2" t="n"/>
      <c r="B27" s="2" t="n"/>
      <c r="C27" s="21">
        <f>IF(D27="","",HYPERLINK("https://in.tradingview.com/chart/?symbol=NSE:"&amp;D27,"CHART"))</f>
        <v/>
      </c>
      <c r="D27" s="38" t="inlineStr">
        <is>
          <t>BHARTIARTL</t>
        </is>
      </c>
      <c r="E27" s="2">
        <f>$D27&amp;G$12&amp;$D$12</f>
        <v/>
      </c>
      <c r="F27" s="2">
        <f>$D27&amp;H$12&amp;$D$12</f>
        <v/>
      </c>
      <c r="G27" s="31">
        <f t="array" ref="G27">INDEX(Data!$K:$K,MATCH($E27,Data!$B:$B,0),0)</f>
        <v/>
      </c>
      <c r="H27" s="32">
        <f t="array" ref="H27">INDEX(Data!$K:$K,MATCH($E27,Data!$B:$B,0),0)/INDEX(Data!$K:$K,MATCH($F27,Data!$B:$B,0),0)-1</f>
        <v/>
      </c>
      <c r="I27" s="33">
        <f t="array" ref="I27">(INDEX(Data!$AR:$AR,MATCH($E27,Data!$B:$B,0),0)/INDEX(Data!$AR:$AR,MATCH($F27,Data!$B:$B,0),0))-1</f>
        <v/>
      </c>
      <c r="J27" s="34">
        <f>IF(AND(H27&gt;0,I27&gt;0),"Long Builtup",IF(AND(H27&lt;0,I27&gt;0),"Short Builtup",IF(AND(H27&gt;0,I27&lt;0),"Short Covering",IF(AND(H27&lt;0,I27&lt;0),"Long Unwinding",""))))</f>
        <v/>
      </c>
      <c r="K27" s="27">
        <f>$D27&amp;L$12&amp;$D$12</f>
        <v/>
      </c>
      <c r="L27" s="35">
        <f t="array" ref="L27">INDEX(Data!$K:$K,MATCH($E27,Data!$B:$B,0),0)/INDEX(Data!$H:$H,MATCH($K27,Data!$B:$B,0),0)-1</f>
        <v/>
      </c>
      <c r="M27" s="35">
        <f t="array" ref="M27">(INDEX(Data!$AR:$AR,MATCH($E27,Data!$B:$B,0),0)/INDEX(Data!$AT:$AT,MATCH($K27,Data!$B:$B,0),0))-1</f>
        <v/>
      </c>
      <c r="N27" s="36">
        <f>IF(AND(L27&gt;0,M27&gt;0),"Long Builtup",IF(AND(L27&lt;0,M27&gt;0),"Short Builtup",IF(AND(L27&gt;0,M27&lt;0),"Short Covering",IF(AND(L27&lt;0,M27&lt;0),"Long Unwinding",""))))</f>
        <v/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</row>
    <row r="28" ht="15.75" customHeight="1" s="121">
      <c r="A28" s="2" t="n"/>
      <c r="B28" s="2" t="n"/>
      <c r="C28" s="21">
        <f>IF(D28="","",HYPERLINK("https://in.tradingview.com/chart/?symbol=NSE:"&amp;D28,"CHART"))</f>
        <v/>
      </c>
      <c r="D28" s="38" t="inlineStr">
        <is>
          <t>SBIN</t>
        </is>
      </c>
      <c r="E28" s="2">
        <f>$D28&amp;G$12&amp;$D$12</f>
        <v/>
      </c>
      <c r="F28" s="2">
        <f>$D28&amp;H$12&amp;$D$12</f>
        <v/>
      </c>
      <c r="G28" s="31">
        <f t="array" ref="G28">INDEX(Data!$K:$K,MATCH($E28,Data!$B:$B,0),0)</f>
        <v/>
      </c>
      <c r="H28" s="32">
        <f t="array" ref="H28">INDEX(Data!$K:$K,MATCH($E28,Data!$B:$B,0),0)/INDEX(Data!$K:$K,MATCH($F28,Data!$B:$B,0),0)-1</f>
        <v/>
      </c>
      <c r="I28" s="33">
        <f t="array" ref="I28">(INDEX(Data!$AR:$AR,MATCH($E28,Data!$B:$B,0),0)/INDEX(Data!$AR:$AR,MATCH($F28,Data!$B:$B,0),0))-1</f>
        <v/>
      </c>
      <c r="J28" s="34">
        <f>IF(AND(H28&gt;0,I28&gt;0),"Long Builtup",IF(AND(H28&lt;0,I28&gt;0),"Short Builtup",IF(AND(H28&gt;0,I28&lt;0),"Short Covering",IF(AND(H28&lt;0,I28&lt;0),"Long Unwinding",""))))</f>
        <v/>
      </c>
      <c r="K28" s="27">
        <f>$D28&amp;L$12&amp;$D$12</f>
        <v/>
      </c>
      <c r="L28" s="35">
        <f t="array" ref="L28">INDEX(Data!$K:$K,MATCH($E28,Data!$B:$B,0),0)/INDEX(Data!$H:$H,MATCH($K28,Data!$B:$B,0),0)-1</f>
        <v/>
      </c>
      <c r="M28" s="35">
        <f t="array" ref="M28">(INDEX(Data!$AR:$AR,MATCH($E28,Data!$B:$B,0),0)/INDEX(Data!$AT:$AT,MATCH($K28,Data!$B:$B,0),0))-1</f>
        <v/>
      </c>
      <c r="N28" s="36">
        <f>IF(AND(L28&gt;0,M28&gt;0),"Long Builtup",IF(AND(L28&lt;0,M28&gt;0),"Short Builtup",IF(AND(L28&gt;0,M28&lt;0),"Short Covering",IF(AND(L28&lt;0,M28&lt;0),"Long Unwinding",""))))</f>
        <v/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</row>
    <row r="29" ht="15.75" customHeight="1" s="121">
      <c r="A29" s="2" t="n"/>
      <c r="B29" s="2" t="n"/>
      <c r="C29" s="21">
        <f>IF(D29="","",HYPERLINK("https://in.tradingview.com/chart/?symbol=NSE:"&amp;D29,"CHART"))</f>
        <v/>
      </c>
      <c r="D29" s="38" t="inlineStr">
        <is>
          <t>BAJFINANCE</t>
        </is>
      </c>
      <c r="E29" s="2">
        <f>$D29&amp;G$12&amp;$D$12</f>
        <v/>
      </c>
      <c r="F29" s="2">
        <f>$D29&amp;H$12&amp;$D$12</f>
        <v/>
      </c>
      <c r="G29" s="31">
        <f t="array" ref="G29">INDEX(Data!$K:$K,MATCH($E29,Data!$B:$B,0),0)</f>
        <v/>
      </c>
      <c r="H29" s="32">
        <f t="array" ref="H29">INDEX(Data!$K:$K,MATCH($E29,Data!$B:$B,0),0)/INDEX(Data!$K:$K,MATCH($F29,Data!$B:$B,0),0)-1</f>
        <v/>
      </c>
      <c r="I29" s="33">
        <f t="array" ref="I29">(INDEX(Data!$AR:$AR,MATCH($E29,Data!$B:$B,0),0)/INDEX(Data!$AR:$AR,MATCH($F29,Data!$B:$B,0),0))-1</f>
        <v/>
      </c>
      <c r="J29" s="34">
        <f>IF(AND(H29&gt;0,I29&gt;0),"Long Builtup",IF(AND(H29&lt;0,I29&gt;0),"Short Builtup",IF(AND(H29&gt;0,I29&lt;0),"Short Covering",IF(AND(H29&lt;0,I29&lt;0),"Long Unwinding",""))))</f>
        <v/>
      </c>
      <c r="K29" s="27">
        <f>$D29&amp;L$12&amp;$D$12</f>
        <v/>
      </c>
      <c r="L29" s="35">
        <f t="array" ref="L29">INDEX(Data!$K:$K,MATCH($E29,Data!$B:$B,0),0)/INDEX(Data!$H:$H,MATCH($K29,Data!$B:$B,0),0)-1</f>
        <v/>
      </c>
      <c r="M29" s="35">
        <f t="array" ref="M29">(INDEX(Data!$AR:$AR,MATCH($E29,Data!$B:$B,0),0)/INDEX(Data!$AT:$AT,MATCH($K29,Data!$B:$B,0),0))-1</f>
        <v/>
      </c>
      <c r="N29" s="36">
        <f>IF(AND(L29&gt;0,M29&gt;0),"Long Builtup",IF(AND(L29&lt;0,M29&gt;0),"Short Builtup",IF(AND(L29&gt;0,M29&lt;0),"Short Covering",IF(AND(L29&lt;0,M29&lt;0),"Long Unwinding",""))))</f>
        <v/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</row>
    <row r="30" ht="15.75" customHeight="1" s="121">
      <c r="A30" s="2" t="n"/>
      <c r="B30" s="2" t="n"/>
      <c r="C30" s="21">
        <f>IF(D30="","",HYPERLINK("https://in.tradingview.com/chart/?symbol=NSE:"&amp;D30,"CHART"))</f>
        <v/>
      </c>
      <c r="D30" s="38" t="inlineStr">
        <is>
          <t>ASIANPAINT</t>
        </is>
      </c>
      <c r="E30" s="2">
        <f>$D30&amp;G$12&amp;$D$12</f>
        <v/>
      </c>
      <c r="F30" s="2">
        <f>$D30&amp;H$12&amp;$D$12</f>
        <v/>
      </c>
      <c r="G30" s="31">
        <f t="array" ref="G30">INDEX(Data!$K:$K,MATCH($E30,Data!$B:$B,0),0)</f>
        <v/>
      </c>
      <c r="H30" s="32">
        <f t="array" ref="H30">INDEX(Data!$K:$K,MATCH($E30,Data!$B:$B,0),0)/INDEX(Data!$K:$K,MATCH($F30,Data!$B:$B,0),0)-1</f>
        <v/>
      </c>
      <c r="I30" s="33">
        <f t="array" ref="I30">(INDEX(Data!$AR:$AR,MATCH($E30,Data!$B:$B,0),0)/INDEX(Data!$AR:$AR,MATCH($F30,Data!$B:$B,0),0))-1</f>
        <v/>
      </c>
      <c r="J30" s="34">
        <f>IF(AND(H30&gt;0,I30&gt;0),"Long Builtup",IF(AND(H30&lt;0,I30&gt;0),"Short Builtup",IF(AND(H30&gt;0,I30&lt;0),"Short Covering",IF(AND(H30&lt;0,I30&lt;0),"Long Unwinding",""))))</f>
        <v/>
      </c>
      <c r="K30" s="27">
        <f>$D30&amp;L$12&amp;$D$12</f>
        <v/>
      </c>
      <c r="L30" s="35">
        <f t="array" ref="L30">INDEX(Data!$K:$K,MATCH($E30,Data!$B:$B,0),0)/INDEX(Data!$H:$H,MATCH($K30,Data!$B:$B,0),0)-1</f>
        <v/>
      </c>
      <c r="M30" s="35">
        <f t="array" ref="M30">(INDEX(Data!$AR:$AR,MATCH($E30,Data!$B:$B,0),0)/INDEX(Data!$AT:$AT,MATCH($K30,Data!$B:$B,0),0))-1</f>
        <v/>
      </c>
      <c r="N30" s="36">
        <f>IF(AND(L30&gt;0,M30&gt;0),"Long Builtup",IF(AND(L30&lt;0,M30&gt;0),"Short Builtup",IF(AND(L30&gt;0,M30&lt;0),"Short Covering",IF(AND(L30&lt;0,M30&lt;0),"Long Unwinding",""))))</f>
        <v/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</row>
    <row r="31" ht="15.75" customHeight="1" s="121">
      <c r="A31" s="2" t="n"/>
      <c r="B31" s="2" t="n"/>
      <c r="C31" s="21">
        <f>IF(D31="","",HYPERLINK("https://in.tradingview.com/chart/?symbol=NSE:"&amp;D31,"CHART"))</f>
        <v/>
      </c>
      <c r="D31" s="38" t="inlineStr">
        <is>
          <t>MARUTI</t>
        </is>
      </c>
      <c r="E31" s="2">
        <f>$D31&amp;G$12&amp;$D$12</f>
        <v/>
      </c>
      <c r="F31" s="2">
        <f>$D31&amp;H$12&amp;$D$12</f>
        <v/>
      </c>
      <c r="G31" s="31">
        <f t="array" ref="G31">INDEX(Data!$K:$K,MATCH($E31,Data!$B:$B,0),0)</f>
        <v/>
      </c>
      <c r="H31" s="32">
        <f t="array" ref="H31">INDEX(Data!$K:$K,MATCH($E31,Data!$B:$B,0),0)/INDEX(Data!$K:$K,MATCH($F31,Data!$B:$B,0),0)-1</f>
        <v/>
      </c>
      <c r="I31" s="33">
        <f t="array" ref="I31">(INDEX(Data!$AR:$AR,MATCH($E31,Data!$B:$B,0),0)/INDEX(Data!$AR:$AR,MATCH($F31,Data!$B:$B,0),0))-1</f>
        <v/>
      </c>
      <c r="J31" s="34">
        <f>IF(AND(H31&gt;0,I31&gt;0),"Long Builtup",IF(AND(H31&lt;0,I31&gt;0),"Short Builtup",IF(AND(H31&gt;0,I31&lt;0),"Short Covering",IF(AND(H31&lt;0,I31&lt;0),"Long Unwinding",""))))</f>
        <v/>
      </c>
      <c r="K31" s="27">
        <f>$D31&amp;L$12&amp;$D$12</f>
        <v/>
      </c>
      <c r="L31" s="35">
        <f t="array" ref="L31">INDEX(Data!$K:$K,MATCH($E31,Data!$B:$B,0),0)/INDEX(Data!$H:$H,MATCH($K31,Data!$B:$B,0),0)-1</f>
        <v/>
      </c>
      <c r="M31" s="35">
        <f t="array" ref="M31">(INDEX(Data!$AR:$AR,MATCH($E31,Data!$B:$B,0),0)/INDEX(Data!$AT:$AT,MATCH($K31,Data!$B:$B,0),0))-1</f>
        <v/>
      </c>
      <c r="N31" s="36">
        <f>IF(AND(L31&gt;0,M31&gt;0),"Long Builtup",IF(AND(L31&lt;0,M31&gt;0),"Short Builtup",IF(AND(L31&gt;0,M31&lt;0),"Short Covering",IF(AND(L31&lt;0,M31&lt;0),"Long Unwinding",""))))</f>
        <v/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</row>
    <row r="32" ht="15.75" customHeight="1" s="121">
      <c r="A32" s="2" t="n"/>
      <c r="B32" s="2" t="n"/>
      <c r="C32" s="21">
        <f>IF(D32="","",HYPERLINK("https://in.tradingview.com/chart/?symbol=NSE:"&amp;D32,"CHART"))</f>
        <v/>
      </c>
      <c r="D32" s="38" t="inlineStr">
        <is>
          <t>M&amp;M</t>
        </is>
      </c>
      <c r="E32" s="2">
        <f>$D32&amp;G$12&amp;$D$12</f>
        <v/>
      </c>
      <c r="F32" s="2">
        <f>$D32&amp;H$12&amp;$D$12</f>
        <v/>
      </c>
      <c r="G32" s="31">
        <f t="array" ref="G32">INDEX(Data!$K:$K,MATCH($E32,Data!$B:$B,0),0)</f>
        <v/>
      </c>
      <c r="H32" s="32">
        <f t="array" ref="H32">INDEX(Data!$K:$K,MATCH($E32,Data!$B:$B,0),0)/INDEX(Data!$K:$K,MATCH($F32,Data!$B:$B,0),0)-1</f>
        <v/>
      </c>
      <c r="I32" s="33">
        <f t="array" ref="I32">(INDEX(Data!$AR:$AR,MATCH($E32,Data!$B:$B,0),0)/INDEX(Data!$AR:$AR,MATCH($F32,Data!$B:$B,0),0))-1</f>
        <v/>
      </c>
      <c r="J32" s="34">
        <f>IF(AND(H32&gt;0,I32&gt;0),"Long Builtup",IF(AND(H32&lt;0,I32&gt;0),"Short Builtup",IF(AND(H32&gt;0,I32&lt;0),"Short Covering",IF(AND(H32&lt;0,I32&lt;0),"Long Unwinding",""))))</f>
        <v/>
      </c>
      <c r="K32" s="27">
        <f>$D32&amp;L$12&amp;$D$12</f>
        <v/>
      </c>
      <c r="L32" s="35">
        <f t="array" ref="L32">INDEX(Data!$K:$K,MATCH($E32,Data!$B:$B,0),0)/INDEX(Data!$H:$H,MATCH($K32,Data!$B:$B,0),0)-1</f>
        <v/>
      </c>
      <c r="M32" s="35">
        <f t="array" ref="M32">(INDEX(Data!$AR:$AR,MATCH($E32,Data!$B:$B,0),0)/INDEX(Data!$AT:$AT,MATCH($K32,Data!$B:$B,0),0))-1</f>
        <v/>
      </c>
      <c r="N32" s="36">
        <f>IF(AND(L32&gt;0,M32&gt;0),"Long Builtup",IF(AND(L32&lt;0,M32&gt;0),"Short Builtup",IF(AND(L32&gt;0,M32&lt;0),"Short Covering",IF(AND(L32&lt;0,M32&lt;0),"Long Unwinding",""))))</f>
        <v/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</row>
    <row r="33" ht="15.75" customHeight="1" s="121">
      <c r="A33" s="2" t="n"/>
      <c r="B33" s="2" t="n"/>
      <c r="C33" s="21">
        <f>IF(D33="","",HYPERLINK("https://in.tradingview.com/chart/?symbol=NSE:"&amp;D33,"CHART"))</f>
        <v/>
      </c>
      <c r="D33" s="38" t="inlineStr">
        <is>
          <t>TITAN</t>
        </is>
      </c>
      <c r="E33" s="2">
        <f>$D33&amp;G$12&amp;$D$12</f>
        <v/>
      </c>
      <c r="F33" s="2">
        <f>$D33&amp;H$12&amp;$D$12</f>
        <v/>
      </c>
      <c r="G33" s="31">
        <f t="array" ref="G33">INDEX(Data!$K:$K,MATCH($E33,Data!$B:$B,0),0)</f>
        <v/>
      </c>
      <c r="H33" s="32">
        <f t="array" ref="H33">INDEX(Data!$K:$K,MATCH($E33,Data!$B:$B,0),0)/INDEX(Data!$K:$K,MATCH($F33,Data!$B:$B,0),0)-1</f>
        <v/>
      </c>
      <c r="I33" s="33">
        <f t="array" ref="I33">(INDEX(Data!$AR:$AR,MATCH($E33,Data!$B:$B,0),0)/INDEX(Data!$AR:$AR,MATCH($F33,Data!$B:$B,0),0))-1</f>
        <v/>
      </c>
      <c r="J33" s="34">
        <f>IF(AND(H33&gt;0,I33&gt;0),"Long Builtup",IF(AND(H33&lt;0,I33&gt;0),"Short Builtup",IF(AND(H33&gt;0,I33&lt;0),"Short Covering",IF(AND(H33&lt;0,I33&lt;0),"Long Unwinding",""))))</f>
        <v/>
      </c>
      <c r="K33" s="27">
        <f>$D33&amp;L$12&amp;$D$12</f>
        <v/>
      </c>
      <c r="L33" s="35">
        <f t="array" ref="L33">INDEX(Data!$K:$K,MATCH($E33,Data!$B:$B,0),0)/INDEX(Data!$H:$H,MATCH($K33,Data!$B:$B,0),0)-1</f>
        <v/>
      </c>
      <c r="M33" s="35">
        <f t="array" ref="M33">(INDEX(Data!$AR:$AR,MATCH($E33,Data!$B:$B,0),0)/INDEX(Data!$AT:$AT,MATCH($K33,Data!$B:$B,0),0))-1</f>
        <v/>
      </c>
      <c r="N33" s="36">
        <f>IF(AND(L33&gt;0,M33&gt;0),"Long Builtup",IF(AND(L33&lt;0,M33&gt;0),"Short Builtup",IF(AND(L33&gt;0,M33&lt;0),"Short Covering",IF(AND(L33&lt;0,M33&lt;0),"Long Unwinding",""))))</f>
        <v/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</row>
    <row r="34" ht="15.75" customHeight="1" s="121">
      <c r="A34" s="2" t="n"/>
      <c r="B34" s="2" t="n"/>
      <c r="C34" s="21">
        <f>(HYPERLINK("https://in.tradingview.com/chart/?symbol=NSE:M_M","CHART"))</f>
        <v/>
      </c>
      <c r="D34" s="38" t="inlineStr">
        <is>
          <t>HCLTECH</t>
        </is>
      </c>
      <c r="E34" s="2">
        <f>$D34&amp;G$12&amp;$D$12</f>
        <v/>
      </c>
      <c r="F34" s="2">
        <f>$D34&amp;H$12&amp;$D$12</f>
        <v/>
      </c>
      <c r="G34" s="31">
        <f t="array" ref="G34">INDEX(Data!$K:$K,MATCH($E34,Data!$B:$B,0),0)</f>
        <v/>
      </c>
      <c r="H34" s="32">
        <f t="array" ref="H34">INDEX(Data!$K:$K,MATCH($E34,Data!$B:$B,0),0)/INDEX(Data!$K:$K,MATCH($F34,Data!$B:$B,0),0)-1</f>
        <v/>
      </c>
      <c r="I34" s="33">
        <f t="array" ref="I34">(INDEX(Data!$AR:$AR,MATCH($E34,Data!$B:$B,0),0)/INDEX(Data!$AR:$AR,MATCH($F34,Data!$B:$B,0),0))-1</f>
        <v/>
      </c>
      <c r="J34" s="34">
        <f>IF(AND(H34&gt;0,I34&gt;0),"Long Builtup",IF(AND(H34&lt;0,I34&gt;0),"Short Builtup",IF(AND(H34&gt;0,I34&lt;0),"Short Covering",IF(AND(H34&lt;0,I34&lt;0),"Long Unwinding",""))))</f>
        <v/>
      </c>
      <c r="K34" s="27">
        <f>$D34&amp;L$12&amp;$D$12</f>
        <v/>
      </c>
      <c r="L34" s="35">
        <f t="array" ref="L34">INDEX(Data!$K:$K,MATCH($E34,Data!$B:$B,0),0)/INDEX(Data!$H:$H,MATCH($K34,Data!$B:$B,0),0)-1</f>
        <v/>
      </c>
      <c r="M34" s="35">
        <f t="array" ref="M34">(INDEX(Data!$AR:$AR,MATCH($E34,Data!$B:$B,0),0)/INDEX(Data!$AT:$AT,MATCH($K34,Data!$B:$B,0),0))-1</f>
        <v/>
      </c>
      <c r="N34" s="36">
        <f>IF(AND(L34&gt;0,M34&gt;0),"Long Builtup",IF(AND(L34&lt;0,M34&gt;0),"Short Builtup",IF(AND(L34&gt;0,M34&lt;0),"Short Covering",IF(AND(L34&lt;0,M34&lt;0),"Long Unwinding",""))))</f>
        <v/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</row>
    <row r="35" ht="15.75" customHeight="1" s="121">
      <c r="A35" s="2" t="n"/>
      <c r="B35" s="2" t="n"/>
      <c r="C35" s="21">
        <f>IF(D35="","",HYPERLINK("https://in.tradingview.com/chart/?symbol=NSE:"&amp;D35,"CHART"))</f>
        <v/>
      </c>
      <c r="D35" s="38" t="inlineStr">
        <is>
          <t>SUNPHARMA</t>
        </is>
      </c>
      <c r="E35" s="2">
        <f>$D35&amp;G$12&amp;$D$12</f>
        <v/>
      </c>
      <c r="F35" s="2">
        <f>$D35&amp;H$12&amp;$D$12</f>
        <v/>
      </c>
      <c r="G35" s="31">
        <f t="array" ref="G35">INDEX(Data!$K:$K,MATCH($E35,Data!$B:$B,0),0)</f>
        <v/>
      </c>
      <c r="H35" s="32">
        <f t="array" ref="H35">INDEX(Data!$K:$K,MATCH($E35,Data!$B:$B,0),0)/INDEX(Data!$K:$K,MATCH($F35,Data!$B:$B,0),0)-1</f>
        <v/>
      </c>
      <c r="I35" s="33">
        <f t="array" ref="I35">(INDEX(Data!$AR:$AR,MATCH($E35,Data!$B:$B,0),0)/INDEX(Data!$AR:$AR,MATCH($F35,Data!$B:$B,0),0))-1</f>
        <v/>
      </c>
      <c r="J35" s="34">
        <f>IF(AND(H35&gt;0,I35&gt;0),"Long Builtup",IF(AND(H35&lt;0,I35&gt;0),"Short Builtup",IF(AND(H35&gt;0,I35&lt;0),"Short Covering",IF(AND(H35&lt;0,I35&lt;0),"Long Unwinding",""))))</f>
        <v/>
      </c>
      <c r="K35" s="27">
        <f>$D35&amp;L$12&amp;$D$12</f>
        <v/>
      </c>
      <c r="L35" s="35">
        <f t="array" ref="L35">INDEX(Data!$K:$K,MATCH($E35,Data!$B:$B,0),0)/INDEX(Data!$H:$H,MATCH($K35,Data!$B:$B,0),0)-1</f>
        <v/>
      </c>
      <c r="M35" s="35">
        <f t="array" ref="M35">(INDEX(Data!$AR:$AR,MATCH($E35,Data!$B:$B,0),0)/INDEX(Data!$AT:$AT,MATCH($K35,Data!$B:$B,0),0))-1</f>
        <v/>
      </c>
      <c r="N35" s="36">
        <f>IF(AND(L35&gt;0,M35&gt;0),"Long Builtup",IF(AND(L35&lt;0,M35&gt;0),"Short Builtup",IF(AND(L35&gt;0,M35&lt;0),"Short Covering",IF(AND(L35&lt;0,M35&lt;0),"Long Unwinding",""))))</f>
        <v/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</row>
    <row r="36" ht="15.75" customHeight="1" s="121">
      <c r="A36" s="2" t="n"/>
      <c r="B36" s="2" t="n"/>
      <c r="C36" s="21">
        <f>IF(D36="","",HYPERLINK("https://in.tradingview.com/chart/?symbol=NSE:"&amp;D36,"CHART"))</f>
        <v/>
      </c>
      <c r="D36" s="38" t="inlineStr">
        <is>
          <t>TATAMOTORS</t>
        </is>
      </c>
      <c r="E36" s="2">
        <f>$D36&amp;G$12&amp;$D$12</f>
        <v/>
      </c>
      <c r="F36" s="2">
        <f>$D36&amp;H$12&amp;$D$12</f>
        <v/>
      </c>
      <c r="G36" s="31">
        <f t="array" ref="G36">INDEX(Data!$K:$K,MATCH($E36,Data!$B:$B,0),0)</f>
        <v/>
      </c>
      <c r="H36" s="32">
        <f t="array" ref="H36">INDEX(Data!$K:$K,MATCH($E36,Data!$B:$B,0),0)/INDEX(Data!$K:$K,MATCH($F36,Data!$B:$B,0),0)-1</f>
        <v/>
      </c>
      <c r="I36" s="33">
        <f t="array" ref="I36">(INDEX(Data!$AR:$AR,MATCH($E36,Data!$B:$B,0),0)/INDEX(Data!$AR:$AR,MATCH($F36,Data!$B:$B,0),0))-1</f>
        <v/>
      </c>
      <c r="J36" s="34">
        <f>IF(AND(H36&gt;0,I36&gt;0),"Long Builtup",IF(AND(H36&lt;0,I36&gt;0),"Short Builtup",IF(AND(H36&gt;0,I36&lt;0),"Short Covering",IF(AND(H36&lt;0,I36&lt;0),"Long Unwinding",""))))</f>
        <v/>
      </c>
      <c r="K36" s="27">
        <f>$D36&amp;L$12&amp;$D$12</f>
        <v/>
      </c>
      <c r="L36" s="35">
        <f t="array" ref="L36">INDEX(Data!$K:$K,MATCH($E36,Data!$B:$B,0),0)/INDEX(Data!$H:$H,MATCH($K36,Data!$B:$B,0),0)-1</f>
        <v/>
      </c>
      <c r="M36" s="35">
        <f t="array" ref="M36">(INDEX(Data!$AR:$AR,MATCH($E36,Data!$B:$B,0),0)/INDEX(Data!$AT:$AT,MATCH($K36,Data!$B:$B,0),0))-1</f>
        <v/>
      </c>
      <c r="N36" s="36">
        <f>IF(AND(L36&gt;0,M36&gt;0),"Long Builtup",IF(AND(L36&lt;0,M36&gt;0),"Short Builtup",IF(AND(L36&gt;0,M36&lt;0),"Short Covering",IF(AND(L36&lt;0,M36&lt;0),"Long Unwinding",""))))</f>
        <v/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</row>
    <row r="37" ht="15.75" customHeight="1" s="121">
      <c r="A37" s="2" t="n"/>
      <c r="B37" s="2" t="n"/>
      <c r="C37" s="21">
        <f>IF(D37="","",HYPERLINK("https://in.tradingview.com/chart/?symbol=NSE:"&amp;D37,"CHART"))</f>
        <v/>
      </c>
      <c r="D37" s="38" t="inlineStr">
        <is>
          <t>ULTRACEMCO</t>
        </is>
      </c>
      <c r="E37" s="2">
        <f>$D37&amp;G$12&amp;$D$12</f>
        <v/>
      </c>
      <c r="F37" s="2">
        <f>$D37&amp;H$12&amp;$D$12</f>
        <v/>
      </c>
      <c r="G37" s="31">
        <f t="array" ref="G37">INDEX(Data!$K:$K,MATCH($E37,Data!$B:$B,0),0)</f>
        <v/>
      </c>
      <c r="H37" s="32">
        <f t="array" ref="H37">INDEX(Data!$K:$K,MATCH($E37,Data!$B:$B,0),0)/INDEX(Data!$K:$K,MATCH($F37,Data!$B:$B,0),0)-1</f>
        <v/>
      </c>
      <c r="I37" s="33">
        <f t="array" ref="I37">(INDEX(Data!$AR:$AR,MATCH($E37,Data!$B:$B,0),0)/INDEX(Data!$AR:$AR,MATCH($F37,Data!$B:$B,0),0))-1</f>
        <v/>
      </c>
      <c r="J37" s="34">
        <f>IF(AND(H37&gt;0,I37&gt;0),"Long Builtup",IF(AND(H37&lt;0,I37&gt;0),"Short Builtup",IF(AND(H37&gt;0,I37&lt;0),"Short Covering",IF(AND(H37&lt;0,I37&lt;0),"Long Unwinding",""))))</f>
        <v/>
      </c>
      <c r="K37" s="27">
        <f>$D37&amp;L$12&amp;$D$12</f>
        <v/>
      </c>
      <c r="L37" s="35">
        <f t="array" ref="L37">INDEX(Data!$K:$K,MATCH($E37,Data!$B:$B,0),0)/INDEX(Data!$H:$H,MATCH($K37,Data!$B:$B,0),0)-1</f>
        <v/>
      </c>
      <c r="M37" s="35">
        <f t="array" ref="M37">(INDEX(Data!$AR:$AR,MATCH($E37,Data!$B:$B,0),0)/INDEX(Data!$AT:$AT,MATCH($K37,Data!$B:$B,0),0))-1</f>
        <v/>
      </c>
      <c r="N37" s="36">
        <f>IF(AND(L37&gt;0,M37&gt;0),"Long Builtup",IF(AND(L37&lt;0,M37&gt;0),"Short Builtup",IF(AND(L37&gt;0,M37&lt;0),"Short Covering",IF(AND(L37&lt;0,M37&lt;0),"Long Unwinding",""))))</f>
        <v/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</row>
    <row r="38" ht="15.75" customHeight="1" s="121">
      <c r="A38" s="2" t="n"/>
      <c r="B38" s="2" t="n"/>
      <c r="C38" s="21">
        <f>IF(D38="","",HYPERLINK("https://in.tradingview.com/chart/?symbol=NSE:"&amp;D38,"CHART"))</f>
        <v/>
      </c>
      <c r="D38" s="38" t="inlineStr">
        <is>
          <t>TATASTEEL</t>
        </is>
      </c>
      <c r="E38" s="2">
        <f>$D38&amp;G$12&amp;$D$12</f>
        <v/>
      </c>
      <c r="F38" s="2">
        <f>$D38&amp;H$12&amp;$D$12</f>
        <v/>
      </c>
      <c r="G38" s="31">
        <f t="array" ref="G38">INDEX(Data!$K:$K,MATCH($E38,Data!$B:$B,0),0)</f>
        <v/>
      </c>
      <c r="H38" s="32">
        <f t="array" ref="H38">INDEX(Data!$K:$K,MATCH($E38,Data!$B:$B,0),0)/INDEX(Data!$K:$K,MATCH($F38,Data!$B:$B,0),0)-1</f>
        <v/>
      </c>
      <c r="I38" s="33">
        <f t="array" ref="I38">(INDEX(Data!$AR:$AR,MATCH($E38,Data!$B:$B,0),0)/INDEX(Data!$AR:$AR,MATCH($F38,Data!$B:$B,0),0))-1</f>
        <v/>
      </c>
      <c r="J38" s="34">
        <f>IF(AND(H38&gt;0,I38&gt;0),"Long Builtup",IF(AND(H38&lt;0,I38&gt;0),"Short Builtup",IF(AND(H38&gt;0,I38&lt;0),"Short Covering",IF(AND(H38&lt;0,I38&lt;0),"Long Unwinding",""))))</f>
        <v/>
      </c>
      <c r="K38" s="27">
        <f>$D38&amp;L$12&amp;$D$12</f>
        <v/>
      </c>
      <c r="L38" s="35">
        <f t="array" ref="L38">INDEX(Data!$K:$K,MATCH($E38,Data!$B:$B,0),0)/INDEX(Data!$H:$H,MATCH($K38,Data!$B:$B,0),0)-1</f>
        <v/>
      </c>
      <c r="M38" s="35">
        <f t="array" ref="M38">(INDEX(Data!$AR:$AR,MATCH($E38,Data!$B:$B,0),0)/INDEX(Data!$AT:$AT,MATCH($K38,Data!$B:$B,0),0))-1</f>
        <v/>
      </c>
      <c r="N38" s="36">
        <f>IF(AND(L38&gt;0,M38&gt;0),"Long Builtup",IF(AND(L38&lt;0,M38&gt;0),"Short Builtup",IF(AND(L38&gt;0,M38&lt;0),"Short Covering",IF(AND(L38&lt;0,M38&lt;0),"Long Unwinding",""))))</f>
        <v/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</row>
    <row r="39" ht="15.75" customHeight="1" s="121">
      <c r="A39" s="2" t="n"/>
      <c r="B39" s="2" t="n"/>
      <c r="C39" s="21">
        <f>IF(D39="","",HYPERLINK("https://in.tradingview.com/chart/?symbol=NSE:"&amp;D39,"CHART"))</f>
        <v/>
      </c>
      <c r="D39" s="38" t="inlineStr">
        <is>
          <t>INDUSINDBK</t>
        </is>
      </c>
      <c r="E39" s="2">
        <f>$D39&amp;G$12&amp;$D$12</f>
        <v/>
      </c>
      <c r="F39" s="2">
        <f>$D39&amp;H$12&amp;$D$12</f>
        <v/>
      </c>
      <c r="G39" s="31">
        <f t="array" ref="G39">INDEX(Data!$K:$K,MATCH($E39,Data!$B:$B,0),0)</f>
        <v/>
      </c>
      <c r="H39" s="32">
        <f t="array" ref="H39">INDEX(Data!$K:$K,MATCH($E39,Data!$B:$B,0),0)/INDEX(Data!$K:$K,MATCH($F39,Data!$B:$B,0),0)-1</f>
        <v/>
      </c>
      <c r="I39" s="33">
        <f t="array" ref="I39">(INDEX(Data!$AR:$AR,MATCH($E39,Data!$B:$B,0),0)/INDEX(Data!$AR:$AR,MATCH($F39,Data!$B:$B,0),0))-1</f>
        <v/>
      </c>
      <c r="J39" s="34">
        <f>IF(AND(H39&gt;0,I39&gt;0),"Long Builtup",IF(AND(H39&lt;0,I39&gt;0),"Short Builtup",IF(AND(H39&gt;0,I39&lt;0),"Short Covering",IF(AND(H39&lt;0,I39&lt;0),"Long Unwinding",""))))</f>
        <v/>
      </c>
      <c r="K39" s="27">
        <f>$D39&amp;L$12&amp;$D$12</f>
        <v/>
      </c>
      <c r="L39" s="35">
        <f t="array" ref="L39">INDEX(Data!$K:$K,MATCH($E39,Data!$B:$B,0),0)/INDEX(Data!$H:$H,MATCH($K39,Data!$B:$B,0),0)-1</f>
        <v/>
      </c>
      <c r="M39" s="35">
        <f t="array" ref="M39">(INDEX(Data!$AR:$AR,MATCH($E39,Data!$B:$B,0),0)/INDEX(Data!$AT:$AT,MATCH($K39,Data!$B:$B,0),0))-1</f>
        <v/>
      </c>
      <c r="N39" s="36">
        <f>IF(AND(L39&gt;0,M39&gt;0),"Long Builtup",IF(AND(L39&lt;0,M39&gt;0),"Short Builtup",IF(AND(L39&gt;0,M39&lt;0),"Short Covering",IF(AND(L39&lt;0,M39&lt;0),"Long Unwinding",""))))</f>
        <v/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</row>
    <row r="40" ht="15.75" customHeight="1" s="121">
      <c r="A40" s="2" t="n"/>
      <c r="B40" s="2" t="n"/>
      <c r="C40" s="21">
        <f>IF(D40="","",HYPERLINK("https://in.tradingview.com/chart/?symbol=NSE:"&amp;D40,"CHART"))</f>
        <v/>
      </c>
      <c r="D40" s="38" t="inlineStr">
        <is>
          <t>NTPC</t>
        </is>
      </c>
      <c r="E40" s="2">
        <f>$D40&amp;G$12&amp;$D$12</f>
        <v/>
      </c>
      <c r="F40" s="2">
        <f>$D40&amp;H$12&amp;$D$12</f>
        <v/>
      </c>
      <c r="G40" s="31">
        <f t="array" ref="G40">INDEX(Data!$K:$K,MATCH($E40,Data!$B:$B,0),0)</f>
        <v/>
      </c>
      <c r="H40" s="32">
        <f t="array" ref="H40">INDEX(Data!$K:$K,MATCH($E40,Data!$B:$B,0),0)/INDEX(Data!$K:$K,MATCH($F40,Data!$B:$B,0),0)-1</f>
        <v/>
      </c>
      <c r="I40" s="33">
        <f t="array" ref="I40">(INDEX(Data!$AR:$AR,MATCH($E40,Data!$B:$B,0),0)/INDEX(Data!$AR:$AR,MATCH($F40,Data!$B:$B,0),0))-1</f>
        <v/>
      </c>
      <c r="J40" s="34">
        <f>IF(AND(H40&gt;0,I40&gt;0),"Long Builtup",IF(AND(H40&lt;0,I40&gt;0),"Short Builtup",IF(AND(H40&gt;0,I40&lt;0),"Short Covering",IF(AND(H40&lt;0,I40&lt;0),"Long Unwinding",""))))</f>
        <v/>
      </c>
      <c r="K40" s="27">
        <f>$D40&amp;L$12&amp;$D$12</f>
        <v/>
      </c>
      <c r="L40" s="35">
        <f t="array" ref="L40">INDEX(Data!$K:$K,MATCH($E40,Data!$B:$B,0),0)/INDEX(Data!$H:$H,MATCH($K40,Data!$B:$B,0),0)-1</f>
        <v/>
      </c>
      <c r="M40" s="35">
        <f t="array" ref="M40">(INDEX(Data!$AR:$AR,MATCH($E40,Data!$B:$B,0),0)/INDEX(Data!$AT:$AT,MATCH($K40,Data!$B:$B,0),0))-1</f>
        <v/>
      </c>
      <c r="N40" s="36">
        <f>IF(AND(L40&gt;0,M40&gt;0),"Long Builtup",IF(AND(L40&lt;0,M40&gt;0),"Short Builtup",IF(AND(L40&gt;0,M40&lt;0),"Short Covering",IF(AND(L40&lt;0,M40&lt;0),"Long Unwinding",""))))</f>
        <v/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</row>
    <row r="41" ht="15.75" customHeight="1" s="121">
      <c r="A41" s="2" t="n"/>
      <c r="B41" s="2" t="n"/>
      <c r="C41" s="21">
        <f>IF(D41="","",HYPERLINK("https://in.tradingview.com/chart/?symbol=NSE:"&amp;D41,"CHART"))</f>
        <v/>
      </c>
      <c r="D41" s="38" t="inlineStr">
        <is>
          <t>POWERGRID</t>
        </is>
      </c>
      <c r="E41" s="2">
        <f>$D41&amp;G$12&amp;$D$12</f>
        <v/>
      </c>
      <c r="F41" s="2">
        <f>$D41&amp;H$12&amp;$D$12</f>
        <v/>
      </c>
      <c r="G41" s="31">
        <f t="array" ref="G41">INDEX(Data!$K:$K,MATCH($E41,Data!$B:$B,0),0)</f>
        <v/>
      </c>
      <c r="H41" s="32">
        <f t="array" ref="H41">INDEX(Data!$K:$K,MATCH($E41,Data!$B:$B,0),0)/INDEX(Data!$K:$K,MATCH($F41,Data!$B:$B,0),0)-1</f>
        <v/>
      </c>
      <c r="I41" s="33">
        <f t="array" ref="I41">(INDEX(Data!$AR:$AR,MATCH($E41,Data!$B:$B,0),0)/INDEX(Data!$AR:$AR,MATCH($F41,Data!$B:$B,0),0))-1</f>
        <v/>
      </c>
      <c r="J41" s="34">
        <f>IF(AND(H41&gt;0,I41&gt;0),"Long Builtup",IF(AND(H41&lt;0,I41&gt;0),"Short Builtup",IF(AND(H41&gt;0,I41&lt;0),"Short Covering",IF(AND(H41&lt;0,I41&lt;0),"Long Unwinding",""))))</f>
        <v/>
      </c>
      <c r="K41" s="27">
        <f>$D41&amp;L$12&amp;$D$12</f>
        <v/>
      </c>
      <c r="L41" s="35">
        <f t="array" ref="L41">INDEX(Data!$K:$K,MATCH($E41,Data!$B:$B,0),0)/INDEX(Data!$H:$H,MATCH($K41,Data!$B:$B,0),0)-1</f>
        <v/>
      </c>
      <c r="M41" s="35">
        <f t="array" ref="M41">(INDEX(Data!$AR:$AR,MATCH($E41,Data!$B:$B,0),0)/INDEX(Data!$AT:$AT,MATCH($K41,Data!$B:$B,0),0))-1</f>
        <v/>
      </c>
      <c r="N41" s="36">
        <f>IF(AND(L41&gt;0,M41&gt;0),"Long Builtup",IF(AND(L41&lt;0,M41&gt;0),"Short Builtup",IF(AND(L41&gt;0,M41&lt;0),"Short Covering",IF(AND(L41&lt;0,M41&lt;0),"Long Unwinding",""))))</f>
        <v/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</row>
    <row r="42" ht="15.75" customHeight="1" s="121">
      <c r="A42" s="2" t="n"/>
      <c r="B42" s="2" t="n"/>
      <c r="C42" s="21">
        <f>IF(D42="","",HYPERLINK("https://in.tradingview.com/chart/?symbol=NSE:"&amp;D42,"CHART"))</f>
        <v/>
      </c>
      <c r="D42" s="38" t="inlineStr">
        <is>
          <t>BAJAJFINSV</t>
        </is>
      </c>
      <c r="E42" s="2">
        <f>$D42&amp;G$12&amp;$D$12</f>
        <v/>
      </c>
      <c r="F42" s="2">
        <f>$D42&amp;H$12&amp;$D$12</f>
        <v/>
      </c>
      <c r="G42" s="31">
        <f t="array" ref="G42">INDEX(Data!$K:$K,MATCH($E42,Data!$B:$B,0),0)</f>
        <v/>
      </c>
      <c r="H42" s="32">
        <f t="array" ref="H42">INDEX(Data!$K:$K,MATCH($E42,Data!$B:$B,0),0)/INDEX(Data!$K:$K,MATCH($F42,Data!$B:$B,0),0)-1</f>
        <v/>
      </c>
      <c r="I42" s="33">
        <f t="array" ref="I42">(INDEX(Data!$AR:$AR,MATCH($E42,Data!$B:$B,0),0)/INDEX(Data!$AR:$AR,MATCH($F42,Data!$B:$B,0),0))-1</f>
        <v/>
      </c>
      <c r="J42" s="34">
        <f>IF(AND(H42&gt;0,I42&gt;0),"Long Builtup",IF(AND(H42&lt;0,I42&gt;0),"Short Builtup",IF(AND(H42&gt;0,I42&lt;0),"Short Covering",IF(AND(H42&lt;0,I42&lt;0),"Long Unwinding",""))))</f>
        <v/>
      </c>
      <c r="K42" s="27">
        <f>$D42&amp;L$12&amp;$D$12</f>
        <v/>
      </c>
      <c r="L42" s="35">
        <f t="array" ref="L42">INDEX(Data!$K:$K,MATCH($E42,Data!$B:$B,0),0)/INDEX(Data!$H:$H,MATCH($K42,Data!$B:$B,0),0)-1</f>
        <v/>
      </c>
      <c r="M42" s="35">
        <f t="array" ref="M42">(INDEX(Data!$AR:$AR,MATCH($E42,Data!$B:$B,0),0)/INDEX(Data!$AT:$AT,MATCH($K42,Data!$B:$B,0),0))-1</f>
        <v/>
      </c>
      <c r="N42" s="36">
        <f>IF(AND(L42&gt;0,M42&gt;0),"Long Builtup",IF(AND(L42&lt;0,M42&gt;0),"Short Builtup",IF(AND(L42&gt;0,M42&lt;0),"Short Covering",IF(AND(L42&lt;0,M42&lt;0),"Long Unwinding",""))))</f>
        <v/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</row>
    <row r="43" ht="15.75" customHeight="1" s="121">
      <c r="A43" s="2" t="n"/>
      <c r="B43" s="2" t="n"/>
      <c r="C43" s="21">
        <f>IF(D43="","",HYPERLINK("https://in.tradingview.com/chart/?symbol=NSE:"&amp;D43,"CHART"))</f>
        <v/>
      </c>
      <c r="D43" s="38" t="inlineStr">
        <is>
          <t>NESTLEIND</t>
        </is>
      </c>
      <c r="E43" s="2">
        <f>$D43&amp;G$12&amp;$D$12</f>
        <v/>
      </c>
      <c r="F43" s="2">
        <f>$D43&amp;H$12&amp;$D$12</f>
        <v/>
      </c>
      <c r="G43" s="31">
        <f t="array" ref="G43">INDEX(Data!$K:$K,MATCH($E43,Data!$B:$B,0),0)</f>
        <v/>
      </c>
      <c r="H43" s="32">
        <f t="array" ref="H43">INDEX(Data!$K:$K,MATCH($E43,Data!$B:$B,0),0)/INDEX(Data!$K:$K,MATCH($F43,Data!$B:$B,0),0)-1</f>
        <v/>
      </c>
      <c r="I43" s="33">
        <f t="array" ref="I43">(INDEX(Data!$AR:$AR,MATCH($E43,Data!$B:$B,0),0)/INDEX(Data!$AR:$AR,MATCH($F43,Data!$B:$B,0),0))-1</f>
        <v/>
      </c>
      <c r="J43" s="34">
        <f>IF(AND(H43&gt;0,I43&gt;0),"Long Builtup",IF(AND(H43&lt;0,I43&gt;0),"Short Builtup",IF(AND(H43&gt;0,I43&lt;0),"Short Covering",IF(AND(H43&lt;0,I43&lt;0),"Long Unwinding",""))))</f>
        <v/>
      </c>
      <c r="K43" s="27">
        <f>$D43&amp;L$12&amp;$D$12</f>
        <v/>
      </c>
      <c r="L43" s="35">
        <f t="array" ref="L43">INDEX(Data!$K:$K,MATCH($E43,Data!$B:$B,0),0)/INDEX(Data!$H:$H,MATCH($K43,Data!$B:$B,0),0)-1</f>
        <v/>
      </c>
      <c r="M43" s="35">
        <f t="array" ref="M43">(INDEX(Data!$AR:$AR,MATCH($E43,Data!$B:$B,0),0)/INDEX(Data!$AT:$AT,MATCH($K43,Data!$B:$B,0),0))-1</f>
        <v/>
      </c>
      <c r="N43" s="36">
        <f>IF(AND(L43&gt;0,M43&gt;0),"Long Builtup",IF(AND(L43&lt;0,M43&gt;0),"Short Builtup",IF(AND(L43&gt;0,M43&lt;0),"Short Covering",IF(AND(L43&lt;0,M43&lt;0),"Long Unwinding",""))))</f>
        <v/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</row>
    <row r="44" ht="15.75" customHeight="1" s="121">
      <c r="A44" s="2" t="n"/>
      <c r="B44" s="2" t="n"/>
      <c r="C44" s="21">
        <f>IF(D44="","",HYPERLINK("https://in.tradingview.com/chart/?symbol=NSE:"&amp;D44,"CHART"))</f>
        <v/>
      </c>
      <c r="D44" s="38" t="inlineStr">
        <is>
          <t>ADANIENT</t>
        </is>
      </c>
      <c r="E44" s="2">
        <f>$D44&amp;G$12&amp;$D$12</f>
        <v/>
      </c>
      <c r="F44" s="2">
        <f>$D44&amp;H$12&amp;$D$12</f>
        <v/>
      </c>
      <c r="G44" s="31">
        <f t="array" ref="G44">INDEX(Data!$K:$K,MATCH($E44,Data!$B:$B,0),0)</f>
        <v/>
      </c>
      <c r="H44" s="32">
        <f t="array" ref="H44">INDEX(Data!$K:$K,MATCH($E44,Data!$B:$B,0),0)/INDEX(Data!$K:$K,MATCH($F44,Data!$B:$B,0),0)-1</f>
        <v/>
      </c>
      <c r="I44" s="33">
        <f t="array" ref="I44">(INDEX(Data!$AR:$AR,MATCH($E44,Data!$B:$B,0),0)/INDEX(Data!$AR:$AR,MATCH($F44,Data!$B:$B,0),0))-1</f>
        <v/>
      </c>
      <c r="J44" s="34">
        <f>IF(AND(H44&gt;0,I44&gt;0),"Long Builtup",IF(AND(H44&lt;0,I44&gt;0),"Short Builtup",IF(AND(H44&gt;0,I44&lt;0),"Short Covering",IF(AND(H44&lt;0,I44&lt;0),"Long Unwinding",""))))</f>
        <v/>
      </c>
      <c r="K44" s="27">
        <f>$D44&amp;L$12&amp;$D$12</f>
        <v/>
      </c>
      <c r="L44" s="35">
        <f t="array" ref="L44">INDEX(Data!$K:$K,MATCH($E44,Data!$B:$B,0),0)/INDEX(Data!$H:$H,MATCH($K44,Data!$B:$B,0),0)-1</f>
        <v/>
      </c>
      <c r="M44" s="35">
        <f t="array" ref="M44">(INDEX(Data!$AR:$AR,MATCH($E44,Data!$B:$B,0),0)/INDEX(Data!$AT:$AT,MATCH($K44,Data!$B:$B,0),0))-1</f>
        <v/>
      </c>
      <c r="N44" s="36">
        <f>IF(AND(L44&gt;0,M44&gt;0),"Long Builtup",IF(AND(L44&lt;0,M44&gt;0),"Short Builtup",IF(AND(L44&gt;0,M44&lt;0),"Short Covering",IF(AND(L44&lt;0,M44&lt;0),"Long Unwinding",""))))</f>
        <v/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</row>
    <row r="45" ht="15.75" customHeight="1" s="121">
      <c r="A45" s="2" t="n"/>
      <c r="B45" s="2" t="n"/>
      <c r="C45" s="21">
        <f>IF(D45="","",HYPERLINK("https://in.tradingview.com/chart/?symbol=NSE:"&amp;D45,"CHART"))</f>
        <v/>
      </c>
      <c r="D45" s="38" t="inlineStr">
        <is>
          <t>JSWSTEEL</t>
        </is>
      </c>
      <c r="E45" s="2">
        <f>$D45&amp;G$12&amp;$D$12</f>
        <v/>
      </c>
      <c r="F45" s="2">
        <f>$D45&amp;H$12&amp;$D$12</f>
        <v/>
      </c>
      <c r="G45" s="31">
        <f t="array" ref="G45">INDEX(Data!$K:$K,MATCH($E45,Data!$B:$B,0),0)</f>
        <v/>
      </c>
      <c r="H45" s="32">
        <f t="array" ref="H45">INDEX(Data!$K:$K,MATCH($E45,Data!$B:$B,0),0)/INDEX(Data!$K:$K,MATCH($F45,Data!$B:$B,0),0)-1</f>
        <v/>
      </c>
      <c r="I45" s="33">
        <f t="array" ref="I45">(INDEX(Data!$AR:$AR,MATCH($E45,Data!$B:$B,0),0)/INDEX(Data!$AR:$AR,MATCH($F45,Data!$B:$B,0),0))-1</f>
        <v/>
      </c>
      <c r="J45" s="34">
        <f>IF(AND(H45&gt;0,I45&gt;0),"Long Builtup",IF(AND(H45&lt;0,I45&gt;0),"Short Builtup",IF(AND(H45&gt;0,I45&lt;0),"Short Covering",IF(AND(H45&lt;0,I45&lt;0),"Long Unwinding",""))))</f>
        <v/>
      </c>
      <c r="K45" s="27">
        <f>$D45&amp;L$12&amp;$D$12</f>
        <v/>
      </c>
      <c r="L45" s="35">
        <f t="array" ref="L45">INDEX(Data!$K:$K,MATCH($E45,Data!$B:$B,0),0)/INDEX(Data!$H:$H,MATCH($K45,Data!$B:$B,0),0)-1</f>
        <v/>
      </c>
      <c r="M45" s="35">
        <f t="array" ref="M45">(INDEX(Data!$AR:$AR,MATCH($E45,Data!$B:$B,0),0)/INDEX(Data!$AT:$AT,MATCH($K45,Data!$B:$B,0),0))-1</f>
        <v/>
      </c>
      <c r="N45" s="36">
        <f>IF(AND(L45&gt;0,M45&gt;0),"Long Builtup",IF(AND(L45&lt;0,M45&gt;0),"Short Builtup",IF(AND(L45&gt;0,M45&lt;0),"Short Covering",IF(AND(L45&lt;0,M45&lt;0),"Long Unwinding",""))))</f>
        <v/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</row>
    <row r="46" ht="15.75" customHeight="1" s="121">
      <c r="A46" s="2" t="n"/>
      <c r="B46" s="2" t="n"/>
      <c r="C46" s="21">
        <f>IF(D46="","",HYPERLINK("https://in.tradingview.com/chart/?symbol=NSE:"&amp;D46,"CHART"))</f>
        <v/>
      </c>
      <c r="D46" s="38" t="inlineStr">
        <is>
          <t>TECHM</t>
        </is>
      </c>
      <c r="E46" s="2">
        <f>$D46&amp;G$12&amp;$D$12</f>
        <v/>
      </c>
      <c r="F46" s="2">
        <f>$D46&amp;H$12&amp;$D$12</f>
        <v/>
      </c>
      <c r="G46" s="31">
        <f t="array" ref="G46">INDEX(Data!$K:$K,MATCH($E46,Data!$B:$B,0),0)</f>
        <v/>
      </c>
      <c r="H46" s="32">
        <f t="array" ref="H46">INDEX(Data!$K:$K,MATCH($E46,Data!$B:$B,0),0)/INDEX(Data!$K:$K,MATCH($F46,Data!$B:$B,0),0)-1</f>
        <v/>
      </c>
      <c r="I46" s="33">
        <f t="array" ref="I46">(INDEX(Data!$AR:$AR,MATCH($E46,Data!$B:$B,0),0)/INDEX(Data!$AR:$AR,MATCH($F46,Data!$B:$B,0),0))-1</f>
        <v/>
      </c>
      <c r="J46" s="34">
        <f>IF(AND(H46&gt;0,I46&gt;0),"Long Builtup",IF(AND(H46&lt;0,I46&gt;0),"Short Builtup",IF(AND(H46&gt;0,I46&lt;0),"Short Covering",IF(AND(H46&lt;0,I46&lt;0),"Long Unwinding",""))))</f>
        <v/>
      </c>
      <c r="K46" s="27">
        <f>$D46&amp;L$12&amp;$D$12</f>
        <v/>
      </c>
      <c r="L46" s="35">
        <f t="array" ref="L46">INDEX(Data!$K:$K,MATCH($E46,Data!$B:$B,0),0)/INDEX(Data!$H:$H,MATCH($K46,Data!$B:$B,0),0)-1</f>
        <v/>
      </c>
      <c r="M46" s="35">
        <f t="array" ref="M46">(INDEX(Data!$AR:$AR,MATCH($E46,Data!$B:$B,0),0)/INDEX(Data!$AT:$AT,MATCH($K46,Data!$B:$B,0),0))-1</f>
        <v/>
      </c>
      <c r="N46" s="36">
        <f>IF(AND(L46&gt;0,M46&gt;0),"Long Builtup",IF(AND(L46&lt;0,M46&gt;0),"Short Builtup",IF(AND(L46&gt;0,M46&lt;0),"Short Covering",IF(AND(L46&lt;0,M46&lt;0),"Long Unwinding",""))))</f>
        <v/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</row>
    <row r="47" ht="15.75" customHeight="1" s="121">
      <c r="A47" s="2" t="n"/>
      <c r="B47" s="2" t="n"/>
      <c r="C47" s="21">
        <f>IF(D47="","",HYPERLINK("https://in.tradingview.com/chart/?symbol=NSE:"&amp;D47,"CHART"))</f>
        <v/>
      </c>
      <c r="D47" s="38" t="inlineStr">
        <is>
          <t>HDFCLIFE</t>
        </is>
      </c>
      <c r="E47" s="2">
        <f>$D47&amp;G$12&amp;$D$12</f>
        <v/>
      </c>
      <c r="F47" s="2">
        <f>$D47&amp;H$12&amp;$D$12</f>
        <v/>
      </c>
      <c r="G47" s="31">
        <f t="array" ref="G47">INDEX(Data!$K:$K,MATCH($E47,Data!$B:$B,0),0)</f>
        <v/>
      </c>
      <c r="H47" s="32">
        <f t="array" ref="H47">INDEX(Data!$K:$K,MATCH($E47,Data!$B:$B,0),0)/INDEX(Data!$K:$K,MATCH($F47,Data!$B:$B,0),0)-1</f>
        <v/>
      </c>
      <c r="I47" s="33">
        <f t="array" ref="I47">(INDEX(Data!$AR:$AR,MATCH($E47,Data!$B:$B,0),0)/INDEX(Data!$AR:$AR,MATCH($F47,Data!$B:$B,0),0))-1</f>
        <v/>
      </c>
      <c r="J47" s="34">
        <f>IF(AND(H47&gt;0,I47&gt;0),"Long Builtup",IF(AND(H47&lt;0,I47&gt;0),"Short Builtup",IF(AND(H47&gt;0,I47&lt;0),"Short Covering",IF(AND(H47&lt;0,I47&lt;0),"Long Unwinding",""))))</f>
        <v/>
      </c>
      <c r="K47" s="27">
        <f>$D47&amp;L$12&amp;$D$12</f>
        <v/>
      </c>
      <c r="L47" s="35">
        <f t="array" ref="L47">INDEX(Data!$K:$K,MATCH($E47,Data!$B:$B,0),0)/INDEX(Data!$H:$H,MATCH($K47,Data!$B:$B,0),0)-1</f>
        <v/>
      </c>
      <c r="M47" s="35">
        <f t="array" ref="M47">(INDEX(Data!$AR:$AR,MATCH($E47,Data!$B:$B,0),0)/INDEX(Data!$AT:$AT,MATCH($K47,Data!$B:$B,0),0))-1</f>
        <v/>
      </c>
      <c r="N47" s="36">
        <f>IF(AND(L47&gt;0,M47&gt;0),"Long Builtup",IF(AND(L47&lt;0,M47&gt;0),"Short Builtup",IF(AND(L47&gt;0,M47&lt;0),"Short Covering",IF(AND(L47&lt;0,M47&lt;0),"Long Unwinding",""))))</f>
        <v/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</row>
    <row r="48" ht="15.75" customHeight="1" s="121">
      <c r="A48" s="2" t="n"/>
      <c r="B48" s="2" t="n"/>
      <c r="C48" s="21">
        <f>IF(D48="","",HYPERLINK("https://in.tradingview.com/chart/?symbol=NSE:"&amp;D48,"CHART"))</f>
        <v/>
      </c>
      <c r="D48" s="38" t="inlineStr">
        <is>
          <t>GRASIM</t>
        </is>
      </c>
      <c r="E48" s="2">
        <f>$D48&amp;G$12&amp;$D$12</f>
        <v/>
      </c>
      <c r="F48" s="2">
        <f>$D48&amp;H$12&amp;$D$12</f>
        <v/>
      </c>
      <c r="G48" s="31">
        <f t="array" ref="G48">INDEX(Data!$K:$K,MATCH($E48,Data!$B:$B,0),0)</f>
        <v/>
      </c>
      <c r="H48" s="32">
        <f t="array" ref="H48">INDEX(Data!$K:$K,MATCH($E48,Data!$B:$B,0),0)/INDEX(Data!$K:$K,MATCH($F48,Data!$B:$B,0),0)-1</f>
        <v/>
      </c>
      <c r="I48" s="33">
        <f t="array" ref="I48">(INDEX(Data!$AR:$AR,MATCH($E48,Data!$B:$B,0),0)/INDEX(Data!$AR:$AR,MATCH($F48,Data!$B:$B,0),0))-1</f>
        <v/>
      </c>
      <c r="J48" s="34">
        <f>IF(AND(H48&gt;0,I48&gt;0),"Long Builtup",IF(AND(H48&lt;0,I48&gt;0),"Short Builtup",IF(AND(H48&gt;0,I48&lt;0),"Short Covering",IF(AND(H48&lt;0,I48&lt;0),"Long Unwinding",""))))</f>
        <v/>
      </c>
      <c r="K48" s="27">
        <f>$D48&amp;L$12&amp;$D$12</f>
        <v/>
      </c>
      <c r="L48" s="35">
        <f t="array" ref="L48">INDEX(Data!$K:$K,MATCH($E48,Data!$B:$B,0),0)/INDEX(Data!$H:$H,MATCH($K48,Data!$B:$B,0),0)-1</f>
        <v/>
      </c>
      <c r="M48" s="35">
        <f t="array" ref="M48">(INDEX(Data!$AR:$AR,MATCH($E48,Data!$B:$B,0),0)/INDEX(Data!$AT:$AT,MATCH($K48,Data!$B:$B,0),0))-1</f>
        <v/>
      </c>
      <c r="N48" s="36">
        <f>IF(AND(L48&gt;0,M48&gt;0),"Long Builtup",IF(AND(L48&lt;0,M48&gt;0),"Short Builtup",IF(AND(L48&gt;0,M48&lt;0),"Short Covering",IF(AND(L48&lt;0,M48&lt;0),"Long Unwinding",""))))</f>
        <v/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</row>
    <row r="49" ht="15.75" customHeight="1" s="121">
      <c r="A49" s="2" t="n"/>
      <c r="B49" s="2" t="n"/>
      <c r="C49" s="21">
        <f>IF(D49="","",HYPERLINK("https://in.tradingview.com/chart/?symbol=NSE:"&amp;D49,"CHART"))</f>
        <v/>
      </c>
      <c r="D49" s="38" t="inlineStr">
        <is>
          <t>ONGC</t>
        </is>
      </c>
      <c r="E49" s="2">
        <f>$D49&amp;G$12&amp;$D$12</f>
        <v/>
      </c>
      <c r="F49" s="2">
        <f>$D49&amp;H$12&amp;$D$12</f>
        <v/>
      </c>
      <c r="G49" s="31">
        <f t="array" ref="G49">INDEX(Data!$K:$K,MATCH($E49,Data!$B:$B,0),0)</f>
        <v/>
      </c>
      <c r="H49" s="32">
        <f t="array" ref="H49">INDEX(Data!$K:$K,MATCH($E49,Data!$B:$B,0),0)/INDEX(Data!$K:$K,MATCH($F49,Data!$B:$B,0),0)-1</f>
        <v/>
      </c>
      <c r="I49" s="33">
        <f t="array" ref="I49">(INDEX(Data!$AR:$AR,MATCH($E49,Data!$B:$B,0),0)/INDEX(Data!$AR:$AR,MATCH($F49,Data!$B:$B,0),0))-1</f>
        <v/>
      </c>
      <c r="J49" s="34">
        <f>IF(AND(H49&gt;0,I49&gt;0),"Long Builtup",IF(AND(H49&lt;0,I49&gt;0),"Short Builtup",IF(AND(H49&gt;0,I49&lt;0),"Short Covering",IF(AND(H49&lt;0,I49&lt;0),"Long Unwinding",""))))</f>
        <v/>
      </c>
      <c r="K49" s="27">
        <f>$D49&amp;L$12&amp;$D$12</f>
        <v/>
      </c>
      <c r="L49" s="35">
        <f t="array" ref="L49">INDEX(Data!$K:$K,MATCH($E49,Data!$B:$B,0),0)/INDEX(Data!$H:$H,MATCH($K49,Data!$B:$B,0),0)-1</f>
        <v/>
      </c>
      <c r="M49" s="35">
        <f t="array" ref="M49">(INDEX(Data!$AR:$AR,MATCH($E49,Data!$B:$B,0),0)/INDEX(Data!$AT:$AT,MATCH($K49,Data!$B:$B,0),0))-1</f>
        <v/>
      </c>
      <c r="N49" s="36">
        <f>IF(AND(L49&gt;0,M49&gt;0),"Long Builtup",IF(AND(L49&lt;0,M49&gt;0),"Short Builtup",IF(AND(L49&gt;0,M49&lt;0),"Short Covering",IF(AND(L49&lt;0,M49&lt;0),"Long Unwinding",""))))</f>
        <v/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</row>
    <row r="50" ht="15.75" customHeight="1" s="121">
      <c r="A50" s="2" t="n"/>
      <c r="B50" s="2" t="n"/>
      <c r="C50" s="21">
        <f>IF(D50="","",HYPERLINK("https://in.tradingview.com/chart/?symbol=NSE:"&amp;D50,"CHART"))</f>
        <v/>
      </c>
      <c r="D50" s="38" t="inlineStr">
        <is>
          <t>ADANIPORTS</t>
        </is>
      </c>
      <c r="E50" s="2">
        <f>$D50&amp;G$12&amp;$D$12</f>
        <v/>
      </c>
      <c r="F50" s="2">
        <f>$D50&amp;H$12&amp;$D$12</f>
        <v/>
      </c>
      <c r="G50" s="31">
        <f t="array" ref="G50">INDEX(Data!$K:$K,MATCH($E50,Data!$B:$B,0),0)</f>
        <v/>
      </c>
      <c r="H50" s="32">
        <f t="array" ref="H50">INDEX(Data!$K:$K,MATCH($E50,Data!$B:$B,0),0)/INDEX(Data!$K:$K,MATCH($F50,Data!$B:$B,0),0)-1</f>
        <v/>
      </c>
      <c r="I50" s="33">
        <f t="array" ref="I50">(INDEX(Data!$AR:$AR,MATCH($E50,Data!$B:$B,0),0)/INDEX(Data!$AR:$AR,MATCH($F50,Data!$B:$B,0),0))-1</f>
        <v/>
      </c>
      <c r="J50" s="34">
        <f>IF(AND(H50&gt;0,I50&gt;0),"Long Builtup",IF(AND(H50&lt;0,I50&gt;0),"Short Builtup",IF(AND(H50&gt;0,I50&lt;0),"Short Covering",IF(AND(H50&lt;0,I50&lt;0),"Long Unwinding",""))))</f>
        <v/>
      </c>
      <c r="K50" s="27">
        <f>$D50&amp;L$12&amp;$D$12</f>
        <v/>
      </c>
      <c r="L50" s="35">
        <f t="array" ref="L50">INDEX(Data!$K:$K,MATCH($E50,Data!$B:$B,0),0)/INDEX(Data!$H:$H,MATCH($K50,Data!$B:$B,0),0)-1</f>
        <v/>
      </c>
      <c r="M50" s="35">
        <f t="array" ref="M50">(INDEX(Data!$AR:$AR,MATCH($E50,Data!$B:$B,0),0)/INDEX(Data!$AT:$AT,MATCH($K50,Data!$B:$B,0),0))-1</f>
        <v/>
      </c>
      <c r="N50" s="36">
        <f>IF(AND(L50&gt;0,M50&gt;0),"Long Builtup",IF(AND(L50&lt;0,M50&gt;0),"Short Builtup",IF(AND(L50&gt;0,M50&lt;0),"Short Covering",IF(AND(L50&lt;0,M50&lt;0),"Long Unwinding",""))))</f>
        <v/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</row>
    <row r="51" ht="15.75" customHeight="1" s="121">
      <c r="A51" s="2" t="n"/>
      <c r="B51" s="2" t="n"/>
      <c r="C51" s="21">
        <f>IF(D51="","",HYPERLINK("https://in.tradingview.com/chart/?symbol=NSE:"&amp;D51,"CHART"))</f>
        <v/>
      </c>
      <c r="D51" s="38" t="inlineStr">
        <is>
          <t>DRREDDY</t>
        </is>
      </c>
      <c r="E51" s="2">
        <f>$D51&amp;G$12&amp;$D$12</f>
        <v/>
      </c>
      <c r="F51" s="2">
        <f>$D51&amp;H$12&amp;$D$12</f>
        <v/>
      </c>
      <c r="G51" s="31">
        <f t="array" ref="G51">INDEX(Data!$K:$K,MATCH($E51,Data!$B:$B,0),0)</f>
        <v/>
      </c>
      <c r="H51" s="32">
        <f t="array" ref="H51">INDEX(Data!$K:$K,MATCH($E51,Data!$B:$B,0),0)/INDEX(Data!$K:$K,MATCH($F51,Data!$B:$B,0),0)-1</f>
        <v/>
      </c>
      <c r="I51" s="33">
        <f t="array" ref="I51">(INDEX(Data!$AR:$AR,MATCH($E51,Data!$B:$B,0),0)/INDEX(Data!$AR:$AR,MATCH($F51,Data!$B:$B,0),0))-1</f>
        <v/>
      </c>
      <c r="J51" s="34">
        <f>IF(AND(H51&gt;0,I51&gt;0),"Long Builtup",IF(AND(H51&lt;0,I51&gt;0),"Short Builtup",IF(AND(H51&gt;0,I51&lt;0),"Short Covering",IF(AND(H51&lt;0,I51&lt;0),"Long Unwinding",""))))</f>
        <v/>
      </c>
      <c r="K51" s="27">
        <f>$D51&amp;L$12&amp;$D$12</f>
        <v/>
      </c>
      <c r="L51" s="35">
        <f t="array" ref="L51">INDEX(Data!$K:$K,MATCH($E51,Data!$B:$B,0),0)/INDEX(Data!$H:$H,MATCH($K51,Data!$B:$B,0),0)-1</f>
        <v/>
      </c>
      <c r="M51" s="35">
        <f t="array" ref="M51">(INDEX(Data!$AR:$AR,MATCH($E51,Data!$B:$B,0),0)/INDEX(Data!$AT:$AT,MATCH($K51,Data!$B:$B,0),0))-1</f>
        <v/>
      </c>
      <c r="N51" s="36">
        <f>IF(AND(L51&gt;0,M51&gt;0),"Long Builtup",IF(AND(L51&lt;0,M51&gt;0),"Short Builtup",IF(AND(L51&gt;0,M51&lt;0),"Short Covering",IF(AND(L51&lt;0,M51&lt;0),"Long Unwinding",""))))</f>
        <v/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</row>
    <row r="52" ht="15.75" customHeight="1" s="121">
      <c r="A52" s="2" t="n"/>
      <c r="B52" s="2" t="n"/>
      <c r="C52" s="21">
        <f>IF(D52="","",HYPERLINK("https://in.tradingview.com/chart/?symbol=NSE:"&amp;D52,"CHART"))</f>
        <v/>
      </c>
      <c r="D52" s="38" t="inlineStr">
        <is>
          <t>HINDALCO</t>
        </is>
      </c>
      <c r="E52" s="2">
        <f>$D52&amp;G$12&amp;$D$12</f>
        <v/>
      </c>
      <c r="F52" s="2">
        <f>$D52&amp;H$12&amp;$D$12</f>
        <v/>
      </c>
      <c r="G52" s="31">
        <f t="array" ref="G52">INDEX(Data!$K:$K,MATCH($E52,Data!$B:$B,0),0)</f>
        <v/>
      </c>
      <c r="H52" s="32">
        <f t="array" ref="H52">INDEX(Data!$K:$K,MATCH($E52,Data!$B:$B,0),0)/INDEX(Data!$K:$K,MATCH($F52,Data!$B:$B,0),0)-1</f>
        <v/>
      </c>
      <c r="I52" s="33">
        <f t="array" ref="I52">(INDEX(Data!$AR:$AR,MATCH($E52,Data!$B:$B,0),0)/INDEX(Data!$AR:$AR,MATCH($F52,Data!$B:$B,0),0))-1</f>
        <v/>
      </c>
      <c r="J52" s="34">
        <f>IF(AND(H52&gt;0,I52&gt;0),"Long Builtup",IF(AND(H52&lt;0,I52&gt;0),"Short Builtup",IF(AND(H52&gt;0,I52&lt;0),"Short Covering",IF(AND(H52&lt;0,I52&lt;0),"Long Unwinding",""))))</f>
        <v/>
      </c>
      <c r="K52" s="27">
        <f>$D52&amp;L$12&amp;$D$12</f>
        <v/>
      </c>
      <c r="L52" s="35">
        <f t="array" ref="L52">INDEX(Data!$K:$K,MATCH($E52,Data!$B:$B,0),0)/INDEX(Data!$H:$H,MATCH($K52,Data!$B:$B,0),0)-1</f>
        <v/>
      </c>
      <c r="M52" s="35">
        <f t="array" ref="M52">(INDEX(Data!$AR:$AR,MATCH($E52,Data!$B:$B,0),0)/INDEX(Data!$AT:$AT,MATCH($K52,Data!$B:$B,0),0))-1</f>
        <v/>
      </c>
      <c r="N52" s="36">
        <f>IF(AND(L52&gt;0,M52&gt;0),"Long Builtup",IF(AND(L52&lt;0,M52&gt;0),"Short Builtup",IF(AND(L52&gt;0,M52&lt;0),"Short Covering",IF(AND(L52&lt;0,M52&lt;0),"Long Unwinding",""))))</f>
        <v/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</row>
    <row r="53" ht="15.75" customHeight="1" s="121">
      <c r="A53" s="2" t="n"/>
      <c r="B53" s="2" t="n"/>
      <c r="C53" s="21">
        <f>IF(D53="","",HYPERLINK("https://in.tradingview.com/chart/?symbol=NSE:"&amp;D53,"CHART"))</f>
        <v/>
      </c>
      <c r="D53" s="38" t="inlineStr">
        <is>
          <t>BRITANNIA</t>
        </is>
      </c>
      <c r="E53" s="2">
        <f>$D53&amp;G$12&amp;$D$12</f>
        <v/>
      </c>
      <c r="F53" s="2">
        <f>$D53&amp;H$12&amp;$D$12</f>
        <v/>
      </c>
      <c r="G53" s="31">
        <f t="array" ref="G53">INDEX(Data!$K:$K,MATCH($E53,Data!$B:$B,0),0)</f>
        <v/>
      </c>
      <c r="H53" s="32">
        <f t="array" ref="H53">INDEX(Data!$K:$K,MATCH($E53,Data!$B:$B,0),0)/INDEX(Data!$K:$K,MATCH($F53,Data!$B:$B,0),0)-1</f>
        <v/>
      </c>
      <c r="I53" s="33">
        <f t="array" ref="I53">(INDEX(Data!$AR:$AR,MATCH($E53,Data!$B:$B,0),0)/INDEX(Data!$AR:$AR,MATCH($F53,Data!$B:$B,0),0))-1</f>
        <v/>
      </c>
      <c r="J53" s="34">
        <f>IF(AND(H53&gt;0,I53&gt;0),"Long Builtup",IF(AND(H53&lt;0,I53&gt;0),"Short Builtup",IF(AND(H53&gt;0,I53&lt;0),"Short Covering",IF(AND(H53&lt;0,I53&lt;0),"Long Unwinding",""))))</f>
        <v/>
      </c>
      <c r="K53" s="27">
        <f>$D53&amp;L$12&amp;$D$12</f>
        <v/>
      </c>
      <c r="L53" s="35">
        <f t="array" ref="L53">INDEX(Data!$K:$K,MATCH($E53,Data!$B:$B,0),0)/INDEX(Data!$H:$H,MATCH($K53,Data!$B:$B,0),0)-1</f>
        <v/>
      </c>
      <c r="M53" s="35">
        <f t="array" ref="M53">(INDEX(Data!$AR:$AR,MATCH($E53,Data!$B:$B,0),0)/INDEX(Data!$AT:$AT,MATCH($K53,Data!$B:$B,0),0))-1</f>
        <v/>
      </c>
      <c r="N53" s="36">
        <f>IF(AND(L53&gt;0,M53&gt;0),"Long Builtup",IF(AND(L53&lt;0,M53&gt;0),"Short Builtup",IF(AND(L53&gt;0,M53&lt;0),"Short Covering",IF(AND(L53&lt;0,M53&lt;0),"Long Unwinding",""))))</f>
        <v/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</row>
    <row r="54" ht="15.75" customHeight="1" s="121">
      <c r="A54" s="2" t="n"/>
      <c r="B54" s="2" t="n"/>
      <c r="C54" s="21">
        <f>IF(D54="","",HYPERLINK("https://in.tradingview.com/chart/?symbol=NSE:"&amp;D54,"CHART"))</f>
        <v/>
      </c>
      <c r="D54" s="38" t="inlineStr">
        <is>
          <t>SBILIFE</t>
        </is>
      </c>
      <c r="E54" s="2">
        <f>$D54&amp;G$12&amp;$D$12</f>
        <v/>
      </c>
      <c r="F54" s="2">
        <f>$D54&amp;H$12&amp;$D$12</f>
        <v/>
      </c>
      <c r="G54" s="31">
        <f t="array" ref="G54">INDEX(Data!$K:$K,MATCH($E54,Data!$B:$B,0),0)</f>
        <v/>
      </c>
      <c r="H54" s="32">
        <f t="array" ref="H54">INDEX(Data!$K:$K,MATCH($E54,Data!$B:$B,0),0)/INDEX(Data!$K:$K,MATCH($F54,Data!$B:$B,0),0)-1</f>
        <v/>
      </c>
      <c r="I54" s="33">
        <f t="array" ref="I54">(INDEX(Data!$AR:$AR,MATCH($E54,Data!$B:$B,0),0)/INDEX(Data!$AR:$AR,MATCH($F54,Data!$B:$B,0),0))-1</f>
        <v/>
      </c>
      <c r="J54" s="34">
        <f>IF(AND(H54&gt;0,I54&gt;0),"Long Builtup",IF(AND(H54&lt;0,I54&gt;0),"Short Builtup",IF(AND(H54&gt;0,I54&lt;0),"Short Covering",IF(AND(H54&lt;0,I54&lt;0),"Long Unwinding",""))))</f>
        <v/>
      </c>
      <c r="K54" s="27">
        <f>$D54&amp;L$12&amp;$D$12</f>
        <v/>
      </c>
      <c r="L54" s="35">
        <f t="array" ref="L54">INDEX(Data!$K:$K,MATCH($E54,Data!$B:$B,0),0)/INDEX(Data!$H:$H,MATCH($K54,Data!$B:$B,0),0)-1</f>
        <v/>
      </c>
      <c r="M54" s="35">
        <f t="array" ref="M54">(INDEX(Data!$AR:$AR,MATCH($E54,Data!$B:$B,0),0)/INDEX(Data!$AT:$AT,MATCH($K54,Data!$B:$B,0),0))-1</f>
        <v/>
      </c>
      <c r="N54" s="36">
        <f>IF(AND(L54&gt;0,M54&gt;0),"Long Builtup",IF(AND(L54&lt;0,M54&gt;0),"Short Builtup",IF(AND(L54&gt;0,M54&lt;0),"Short Covering",IF(AND(L54&lt;0,M54&lt;0),"Long Unwinding",""))))</f>
        <v/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</row>
    <row r="55" ht="15.75" customHeight="1" s="121">
      <c r="A55" s="2" t="n"/>
      <c r="B55" s="2" t="n"/>
      <c r="C55" s="21">
        <f>IF(D55="","",HYPERLINK("https://in.tradingview.com/chart/?symbol=NSE:"&amp;D55,"CHART"))</f>
        <v/>
      </c>
      <c r="D55" s="38" t="inlineStr">
        <is>
          <t>WIPRO</t>
        </is>
      </c>
      <c r="E55" s="2">
        <f>$D55&amp;G$12&amp;$D$12</f>
        <v/>
      </c>
      <c r="F55" s="2">
        <f>$D55&amp;H$12&amp;$D$12</f>
        <v/>
      </c>
      <c r="G55" s="31">
        <f t="array" ref="G55">INDEX(Data!$K:$K,MATCH($E55,Data!$B:$B,0),0)</f>
        <v/>
      </c>
      <c r="H55" s="32">
        <f t="array" ref="H55">INDEX(Data!$K:$K,MATCH($E55,Data!$B:$B,0),0)/INDEX(Data!$K:$K,MATCH($F55,Data!$B:$B,0),0)-1</f>
        <v/>
      </c>
      <c r="I55" s="33">
        <f t="array" ref="I55">(INDEX(Data!$AR:$AR,MATCH($E55,Data!$B:$B,0),0)/INDEX(Data!$AR:$AR,MATCH($F55,Data!$B:$B,0),0))-1</f>
        <v/>
      </c>
      <c r="J55" s="34">
        <f>IF(AND(H55&gt;0,I55&gt;0),"Long Builtup",IF(AND(H55&lt;0,I55&gt;0),"Short Builtup",IF(AND(H55&gt;0,I55&lt;0),"Short Covering",IF(AND(H55&lt;0,I55&lt;0),"Long Unwinding",""))))</f>
        <v/>
      </c>
      <c r="K55" s="27">
        <f>$D55&amp;L$12&amp;$D$12</f>
        <v/>
      </c>
      <c r="L55" s="35">
        <f t="array" ref="L55">INDEX(Data!$K:$K,MATCH($E55,Data!$B:$B,0),0)/INDEX(Data!$H:$H,MATCH($K55,Data!$B:$B,0),0)-1</f>
        <v/>
      </c>
      <c r="M55" s="35">
        <f t="array" ref="M55">(INDEX(Data!$AR:$AR,MATCH($E55,Data!$B:$B,0),0)/INDEX(Data!$AT:$AT,MATCH($K55,Data!$B:$B,0),0))-1</f>
        <v/>
      </c>
      <c r="N55" s="36">
        <f>IF(AND(L55&gt;0,M55&gt;0),"Long Builtup",IF(AND(L55&lt;0,M55&gt;0),"Short Builtup",IF(AND(L55&gt;0,M55&lt;0),"Short Covering",IF(AND(L55&lt;0,M55&lt;0),"Long Unwinding",""))))</f>
        <v/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</row>
    <row r="56" ht="15.75" customHeight="1" s="121">
      <c r="A56" s="2" t="n"/>
      <c r="B56" s="2" t="n"/>
      <c r="C56" s="21">
        <f>IF(D56="","",HYPERLINK("https://in.tradingview.com/chart/?symbol=NSE:"&amp;D56,"CHART"))</f>
        <v/>
      </c>
      <c r="D56" s="38" t="inlineStr">
        <is>
          <t>BAJAJ-AUTO</t>
        </is>
      </c>
      <c r="E56" s="2">
        <f>$D56&amp;G$12&amp;$D$12</f>
        <v/>
      </c>
      <c r="F56" s="2">
        <f>$D56&amp;H$12&amp;$D$12</f>
        <v/>
      </c>
      <c r="G56" s="31">
        <f t="array" ref="G56">INDEX(Data!$K:$K,MATCH($E56,Data!$B:$B,0),0)</f>
        <v/>
      </c>
      <c r="H56" s="32">
        <f t="array" ref="H56">INDEX(Data!$K:$K,MATCH($E56,Data!$B:$B,0),0)/INDEX(Data!$K:$K,MATCH($F56,Data!$B:$B,0),0)-1</f>
        <v/>
      </c>
      <c r="I56" s="33">
        <f t="array" ref="I56">(INDEX(Data!$AR:$AR,MATCH($E56,Data!$B:$B,0),0)/INDEX(Data!$AR:$AR,MATCH($F56,Data!$B:$B,0),0))-1</f>
        <v/>
      </c>
      <c r="J56" s="34">
        <f>IF(AND(H56&gt;0,I56&gt;0),"Long Builtup",IF(AND(H56&lt;0,I56&gt;0),"Short Builtup",IF(AND(H56&gt;0,I56&lt;0),"Short Covering",IF(AND(H56&lt;0,I56&lt;0),"Long Unwinding",""))))</f>
        <v/>
      </c>
      <c r="K56" s="27">
        <f>$D56&amp;L$12&amp;$D$12</f>
        <v/>
      </c>
      <c r="L56" s="35">
        <f t="array" ref="L56">INDEX(Data!$K:$K,MATCH($E56,Data!$B:$B,0),0)/INDEX(Data!$H:$H,MATCH($K56,Data!$B:$B,0),0)-1</f>
        <v/>
      </c>
      <c r="M56" s="35">
        <f t="array" ref="M56">(INDEX(Data!$AR:$AR,MATCH($E56,Data!$B:$B,0),0)/INDEX(Data!$AT:$AT,MATCH($K56,Data!$B:$B,0),0))-1</f>
        <v/>
      </c>
      <c r="N56" s="36">
        <f>IF(AND(L56&gt;0,M56&gt;0),"Long Builtup",IF(AND(L56&lt;0,M56&gt;0),"Short Builtup",IF(AND(L56&gt;0,M56&lt;0),"Short Covering",IF(AND(L56&lt;0,M56&lt;0),"Long Unwinding",""))))</f>
        <v/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</row>
    <row r="57" ht="15.75" customHeight="1" s="121">
      <c r="A57" s="2" t="n"/>
      <c r="B57" s="2" t="n"/>
      <c r="C57" s="21">
        <f>IF(D57="","",HYPERLINK("https://in.tradingview.com/chart/?symbol=NSE:"&amp;D57,"CHART"))</f>
        <v/>
      </c>
      <c r="D57" s="38" t="inlineStr">
        <is>
          <t>CIPLA</t>
        </is>
      </c>
      <c r="E57" s="2">
        <f>$D57&amp;G$12&amp;$D$12</f>
        <v/>
      </c>
      <c r="F57" s="2">
        <f>$D57&amp;H$12&amp;$D$12</f>
        <v/>
      </c>
      <c r="G57" s="31">
        <f t="array" ref="G57">INDEX(Data!$K:$K,MATCH($E57,Data!$B:$B,0),0)</f>
        <v/>
      </c>
      <c r="H57" s="32">
        <f t="array" ref="H57">INDEX(Data!$K:$K,MATCH($E57,Data!$B:$B,0),0)/INDEX(Data!$K:$K,MATCH($F57,Data!$B:$B,0),0)-1</f>
        <v/>
      </c>
      <c r="I57" s="33">
        <f t="array" ref="I57">(INDEX(Data!$AR:$AR,MATCH($E57,Data!$B:$B,0),0)/INDEX(Data!$AR:$AR,MATCH($F57,Data!$B:$B,0),0))-1</f>
        <v/>
      </c>
      <c r="J57" s="34">
        <f>IF(AND(H57&gt;0,I57&gt;0),"Long Builtup",IF(AND(H57&lt;0,I57&gt;0),"Short Builtup",IF(AND(H57&gt;0,I57&lt;0),"Short Covering",IF(AND(H57&lt;0,I57&lt;0),"Long Unwinding",""))))</f>
        <v/>
      </c>
      <c r="K57" s="27">
        <f>$D57&amp;L$12&amp;$D$12</f>
        <v/>
      </c>
      <c r="L57" s="35">
        <f t="array" ref="L57">INDEX(Data!$K:$K,MATCH($E57,Data!$B:$B,0),0)/INDEX(Data!$H:$H,MATCH($K57,Data!$B:$B,0),0)-1</f>
        <v/>
      </c>
      <c r="M57" s="35">
        <f t="array" ref="M57">(INDEX(Data!$AR:$AR,MATCH($E57,Data!$B:$B,0),0)/INDEX(Data!$AT:$AT,MATCH($K57,Data!$B:$B,0),0))-1</f>
        <v/>
      </c>
      <c r="N57" s="36">
        <f>IF(AND(L57&gt;0,M57&gt;0),"Long Builtup",IF(AND(L57&lt;0,M57&gt;0),"Short Builtup",IF(AND(L57&gt;0,M57&lt;0),"Short Covering",IF(AND(L57&lt;0,M57&lt;0),"Long Unwinding",""))))</f>
        <v/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</row>
    <row r="58" ht="15.75" customHeight="1" s="121">
      <c r="A58" s="2" t="n"/>
      <c r="B58" s="2" t="n"/>
      <c r="C58" s="21">
        <f>IF(D58="","",HYPERLINK("https://in.tradingview.com/chart/?symbol=NSE:"&amp;D58,"CHART"))</f>
        <v/>
      </c>
      <c r="D58" s="38" t="inlineStr">
        <is>
          <t>COALINDIA</t>
        </is>
      </c>
      <c r="E58" s="2">
        <f>$D58&amp;G$12&amp;$D$12</f>
        <v/>
      </c>
      <c r="F58" s="2">
        <f>$D58&amp;H$12&amp;$D$12</f>
        <v/>
      </c>
      <c r="G58" s="31">
        <f t="array" ref="G58">INDEX(Data!$K:$K,MATCH($E58,Data!$B:$B,0),0)</f>
        <v/>
      </c>
      <c r="H58" s="32">
        <f t="array" ref="H58">INDEX(Data!$K:$K,MATCH($E58,Data!$B:$B,0),0)/INDEX(Data!$K:$K,MATCH($F58,Data!$B:$B,0),0)-1</f>
        <v/>
      </c>
      <c r="I58" s="33">
        <f t="array" ref="I58">(INDEX(Data!$AR:$AR,MATCH($E58,Data!$B:$B,0),0)/INDEX(Data!$AR:$AR,MATCH($F58,Data!$B:$B,0),0))-1</f>
        <v/>
      </c>
      <c r="J58" s="34">
        <f>IF(AND(H58&gt;0,I58&gt;0),"Long Builtup",IF(AND(H58&lt;0,I58&gt;0),"Short Builtup",IF(AND(H58&gt;0,I58&lt;0),"Short Covering",IF(AND(H58&lt;0,I58&lt;0),"Long Unwinding",""))))</f>
        <v/>
      </c>
      <c r="K58" s="27">
        <f>$D58&amp;L$12&amp;$D$12</f>
        <v/>
      </c>
      <c r="L58" s="35">
        <f t="array" ref="L58">INDEX(Data!$K:$K,MATCH($E58,Data!$B:$B,0),0)/INDEX(Data!$H:$H,MATCH($K58,Data!$B:$B,0),0)-1</f>
        <v/>
      </c>
      <c r="M58" s="35">
        <f t="array" ref="M58">(INDEX(Data!$AR:$AR,MATCH($E58,Data!$B:$B,0),0)/INDEX(Data!$AT:$AT,MATCH($K58,Data!$B:$B,0),0))-1</f>
        <v/>
      </c>
      <c r="N58" s="36">
        <f>IF(AND(L58&gt;0,M58&gt;0),"Long Builtup",IF(AND(L58&lt;0,M58&gt;0),"Short Builtup",IF(AND(L58&gt;0,M58&lt;0),"Short Covering",IF(AND(L58&lt;0,M58&lt;0),"Long Unwinding",""))))</f>
        <v/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</row>
    <row r="59" ht="15.75" customHeight="1" s="121">
      <c r="A59" s="2" t="n"/>
      <c r="B59" s="2" t="n"/>
      <c r="C59" s="21">
        <f>IF(D59="","",HYPERLINK("https://in.tradingview.com/chart/?symbol=NSE:"&amp;D59,"CHART"))</f>
        <v/>
      </c>
      <c r="D59" s="38" t="inlineStr">
        <is>
          <t>TATACONSUM</t>
        </is>
      </c>
      <c r="E59" s="2">
        <f>$D59&amp;G$12&amp;$D$12</f>
        <v/>
      </c>
      <c r="F59" s="2">
        <f>$D59&amp;H$12&amp;$D$12</f>
        <v/>
      </c>
      <c r="G59" s="31">
        <f t="array" ref="G59">INDEX(Data!$K:$K,MATCH($E59,Data!$B:$B,0),0)</f>
        <v/>
      </c>
      <c r="H59" s="32">
        <f t="array" ref="H59">INDEX(Data!$K:$K,MATCH($E59,Data!$B:$B,0),0)/INDEX(Data!$K:$K,MATCH($F59,Data!$B:$B,0),0)-1</f>
        <v/>
      </c>
      <c r="I59" s="33">
        <f t="array" ref="I59">(INDEX(Data!$AR:$AR,MATCH($E59,Data!$B:$B,0),0)/INDEX(Data!$AR:$AR,MATCH($F59,Data!$B:$B,0),0))-1</f>
        <v/>
      </c>
      <c r="J59" s="34">
        <f>IF(AND(H59&gt;0,I59&gt;0),"Long Builtup",IF(AND(H59&lt;0,I59&gt;0),"Short Builtup",IF(AND(H59&gt;0,I59&lt;0),"Short Covering",IF(AND(H59&lt;0,I59&lt;0),"Long Unwinding",""))))</f>
        <v/>
      </c>
      <c r="K59" s="27">
        <f>$D59&amp;L$12&amp;$D$12</f>
        <v/>
      </c>
      <c r="L59" s="35">
        <f t="array" ref="L59">INDEX(Data!$K:$K,MATCH($E59,Data!$B:$B,0),0)/INDEX(Data!$H:$H,MATCH($K59,Data!$B:$B,0),0)-1</f>
        <v/>
      </c>
      <c r="M59" s="35">
        <f t="array" ref="M59">(INDEX(Data!$AR:$AR,MATCH($E59,Data!$B:$B,0),0)/INDEX(Data!$AT:$AT,MATCH($K59,Data!$B:$B,0),0))-1</f>
        <v/>
      </c>
      <c r="N59" s="36">
        <f>IF(AND(L59&gt;0,M59&gt;0),"Long Builtup",IF(AND(L59&lt;0,M59&gt;0),"Short Builtup",IF(AND(L59&gt;0,M59&lt;0),"Short Covering",IF(AND(L59&lt;0,M59&lt;0),"Long Unwinding",""))))</f>
        <v/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</row>
    <row r="60" ht="15.75" customHeight="1" s="121">
      <c r="A60" s="2" t="n"/>
      <c r="B60" s="2" t="n"/>
      <c r="C60" s="21">
        <f>IF(D60="","",HYPERLINK("https://in.tradingview.com/chart/?symbol=NSE:"&amp;D60,"CHART"))</f>
        <v/>
      </c>
      <c r="D60" s="38" t="inlineStr">
        <is>
          <t>APOLLOHOSP</t>
        </is>
      </c>
      <c r="E60" s="2">
        <f>$D60&amp;G$12&amp;$D$12</f>
        <v/>
      </c>
      <c r="F60" s="2">
        <f>$D60&amp;H$12&amp;$D$12</f>
        <v/>
      </c>
      <c r="G60" s="31">
        <f t="array" ref="G60">INDEX(Data!$K:$K,MATCH($E60,Data!$B:$B,0),0)</f>
        <v/>
      </c>
      <c r="H60" s="32">
        <f t="array" ref="H60">INDEX(Data!$K:$K,MATCH($E60,Data!$B:$B,0),0)/INDEX(Data!$K:$K,MATCH($F60,Data!$B:$B,0),0)-1</f>
        <v/>
      </c>
      <c r="I60" s="33">
        <f t="array" ref="I60">(INDEX(Data!$AR:$AR,MATCH($E60,Data!$B:$B,0),0)/INDEX(Data!$AR:$AR,MATCH($F60,Data!$B:$B,0),0))-1</f>
        <v/>
      </c>
      <c r="J60" s="34">
        <f>IF(AND(H60&gt;0,I60&gt;0),"Long Builtup",IF(AND(H60&lt;0,I60&gt;0),"Short Builtup",IF(AND(H60&gt;0,I60&lt;0),"Short Covering",IF(AND(H60&lt;0,I60&lt;0),"Long Unwinding",""))))</f>
        <v/>
      </c>
      <c r="K60" s="27">
        <f>$D60&amp;L$12&amp;$D$12</f>
        <v/>
      </c>
      <c r="L60" s="35">
        <f t="array" ref="L60">INDEX(Data!$K:$K,MATCH($E60,Data!$B:$B,0),0)/INDEX(Data!$H:$H,MATCH($K60,Data!$B:$B,0),0)-1</f>
        <v/>
      </c>
      <c r="M60" s="35">
        <f t="array" ref="M60">(INDEX(Data!$AR:$AR,MATCH($E60,Data!$B:$B,0),0)/INDEX(Data!$AT:$AT,MATCH($K60,Data!$B:$B,0),0))-1</f>
        <v/>
      </c>
      <c r="N60" s="36">
        <f>IF(AND(L60&gt;0,M60&gt;0),"Long Builtup",IF(AND(L60&lt;0,M60&gt;0),"Short Builtup",IF(AND(L60&gt;0,M60&lt;0),"Short Covering",IF(AND(L60&lt;0,M60&lt;0),"Long Unwinding",""))))</f>
        <v/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</row>
    <row r="61" ht="15.75" customHeight="1" s="121">
      <c r="A61" s="2" t="n"/>
      <c r="B61" s="2" t="n"/>
      <c r="C61" s="21">
        <f>IF(D61="","",HYPERLINK("https://in.tradingview.com/chart/?symbol=NSE:"&amp;D61,"CHART"))</f>
        <v/>
      </c>
      <c r="D61" s="38" t="inlineStr">
        <is>
          <t>EICHERMOT</t>
        </is>
      </c>
      <c r="E61" s="2">
        <f>$D61&amp;G$12&amp;$D$12</f>
        <v/>
      </c>
      <c r="F61" s="2">
        <f>$D61&amp;H$12&amp;$D$12</f>
        <v/>
      </c>
      <c r="G61" s="31">
        <f t="array" ref="G61">INDEX(Data!$K:$K,MATCH($E61,Data!$B:$B,0),0)</f>
        <v/>
      </c>
      <c r="H61" s="32">
        <f t="array" ref="H61">INDEX(Data!$K:$K,MATCH($E61,Data!$B:$B,0),0)/INDEX(Data!$K:$K,MATCH($F61,Data!$B:$B,0),0)-1</f>
        <v/>
      </c>
      <c r="I61" s="33">
        <f t="array" ref="I61">(INDEX(Data!$AR:$AR,MATCH($E61,Data!$B:$B,0),0)/INDEX(Data!$AR:$AR,MATCH($F61,Data!$B:$B,0),0))-1</f>
        <v/>
      </c>
      <c r="J61" s="34">
        <f>IF(AND(H61&gt;0,I61&gt;0),"Long Builtup",IF(AND(H61&lt;0,I61&gt;0),"Short Builtup",IF(AND(H61&gt;0,I61&lt;0),"Short Covering",IF(AND(H61&lt;0,I61&lt;0),"Long Unwinding",""))))</f>
        <v/>
      </c>
      <c r="K61" s="27">
        <f>$D61&amp;L$12&amp;$D$12</f>
        <v/>
      </c>
      <c r="L61" s="35">
        <f t="array" ref="L61">INDEX(Data!$K:$K,MATCH($E61,Data!$B:$B,0),0)/INDEX(Data!$H:$H,MATCH($K61,Data!$B:$B,0),0)-1</f>
        <v/>
      </c>
      <c r="M61" s="35">
        <f t="array" ref="M61">(INDEX(Data!$AR:$AR,MATCH($E61,Data!$B:$B,0),0)/INDEX(Data!$AT:$AT,MATCH($K61,Data!$B:$B,0),0))-1</f>
        <v/>
      </c>
      <c r="N61" s="36">
        <f>IF(AND(L61&gt;0,M61&gt;0),"Long Builtup",IF(AND(L61&lt;0,M61&gt;0),"Short Builtup",IF(AND(L61&gt;0,M61&lt;0),"Short Covering",IF(AND(L61&lt;0,M61&lt;0),"Long Unwinding",""))))</f>
        <v/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</row>
    <row r="62" ht="15.75" customHeight="1" s="121">
      <c r="A62" s="2" t="n"/>
      <c r="B62" s="2" t="n"/>
      <c r="C62" s="21">
        <f>IF(D62="","",HYPERLINK("https://in.tradingview.com/chart/?symbol=NSE:"&amp;D62,"CHART"))</f>
        <v/>
      </c>
      <c r="D62" s="38" t="inlineStr">
        <is>
          <t>DIVISLAB</t>
        </is>
      </c>
      <c r="E62" s="2">
        <f>$D62&amp;G$12&amp;$D$12</f>
        <v/>
      </c>
      <c r="F62" s="2">
        <f>$D62&amp;H$12&amp;$D$12</f>
        <v/>
      </c>
      <c r="G62" s="31">
        <f t="array" ref="G62">INDEX(Data!$K:$K,MATCH($E62,Data!$B:$B,0),0)</f>
        <v/>
      </c>
      <c r="H62" s="32">
        <f t="array" ref="H62">INDEX(Data!$K:$K,MATCH($E62,Data!$B:$B,0),0)/INDEX(Data!$K:$K,MATCH($F62,Data!$B:$B,0),0)-1</f>
        <v/>
      </c>
      <c r="I62" s="33">
        <f t="array" ref="I62">(INDEX(Data!$AR:$AR,MATCH($E62,Data!$B:$B,0),0)/INDEX(Data!$AR:$AR,MATCH($F62,Data!$B:$B,0),0))-1</f>
        <v/>
      </c>
      <c r="J62" s="34">
        <f>IF(AND(H62&gt;0,I62&gt;0),"Long Builtup",IF(AND(H62&lt;0,I62&gt;0),"Short Builtup",IF(AND(H62&gt;0,I62&lt;0),"Short Covering",IF(AND(H62&lt;0,I62&lt;0),"Long Unwinding",""))))</f>
        <v/>
      </c>
      <c r="K62" s="27">
        <f>$D62&amp;L$12&amp;$D$12</f>
        <v/>
      </c>
      <c r="L62" s="35">
        <f t="array" ref="L62">INDEX(Data!$K:$K,MATCH($E62,Data!$B:$B,0),0)/INDEX(Data!$H:$H,MATCH($K62,Data!$B:$B,0),0)-1</f>
        <v/>
      </c>
      <c r="M62" s="35">
        <f t="array" ref="M62">(INDEX(Data!$AR:$AR,MATCH($E62,Data!$B:$B,0),0)/INDEX(Data!$AT:$AT,MATCH($K62,Data!$B:$B,0),0))-1</f>
        <v/>
      </c>
      <c r="N62" s="36">
        <f>IF(AND(L62&gt;0,M62&gt;0),"Long Builtup",IF(AND(L62&lt;0,M62&gt;0),"Short Builtup",IF(AND(L62&gt;0,M62&lt;0),"Short Covering",IF(AND(L62&lt;0,M62&lt;0),"Long Unwinding",""))))</f>
        <v/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</row>
    <row r="63" ht="15.75" customHeight="1" s="121">
      <c r="A63" s="2" t="n"/>
      <c r="B63" s="2" t="n"/>
      <c r="C63" s="21">
        <f>IF(D63="","",HYPERLINK("https://in.tradingview.com/chart/?symbol=NSE:"&amp;D63,"CHART"))</f>
        <v/>
      </c>
      <c r="D63" s="38" t="inlineStr">
        <is>
          <t>HEROMOTOCO</t>
        </is>
      </c>
      <c r="E63" s="2">
        <f>$D63&amp;G$12&amp;$D$12</f>
        <v/>
      </c>
      <c r="F63" s="2">
        <f>$D63&amp;H$12&amp;$D$12</f>
        <v/>
      </c>
      <c r="G63" s="31">
        <f t="array" ref="G63">INDEX(Data!$K:$K,MATCH($E63,Data!$B:$B,0),0)</f>
        <v/>
      </c>
      <c r="H63" s="32">
        <f t="array" ref="H63">INDEX(Data!$K:$K,MATCH($E63,Data!$B:$B,0),0)/INDEX(Data!$K:$K,MATCH($F63,Data!$B:$B,0),0)-1</f>
        <v/>
      </c>
      <c r="I63" s="33">
        <f t="array" ref="I63">(INDEX(Data!$AR:$AR,MATCH($E63,Data!$B:$B,0),0)/INDEX(Data!$AR:$AR,MATCH($F63,Data!$B:$B,0),0))-1</f>
        <v/>
      </c>
      <c r="J63" s="34">
        <f>IF(AND(H63&gt;0,I63&gt;0),"Long Builtup",IF(AND(H63&lt;0,I63&gt;0),"Short Builtup",IF(AND(H63&gt;0,I63&lt;0),"Short Covering",IF(AND(H63&lt;0,I63&lt;0),"Long Unwinding",""))))</f>
        <v/>
      </c>
      <c r="K63" s="27">
        <f>$D63&amp;L$12&amp;$D$12</f>
        <v/>
      </c>
      <c r="L63" s="35">
        <f t="array" ref="L63">INDEX(Data!$K:$K,MATCH($E63,Data!$B:$B,0),0)/INDEX(Data!$H:$H,MATCH($K63,Data!$B:$B,0),0)-1</f>
        <v/>
      </c>
      <c r="M63" s="35">
        <f t="array" ref="M63">(INDEX(Data!$AR:$AR,MATCH($E63,Data!$B:$B,0),0)/INDEX(Data!$AT:$AT,MATCH($K63,Data!$B:$B,0),0))-1</f>
        <v/>
      </c>
      <c r="N63" s="36">
        <f>IF(AND(L63&gt;0,M63&gt;0),"Long Builtup",IF(AND(L63&lt;0,M63&gt;0),"Short Builtup",IF(AND(L63&gt;0,M63&lt;0),"Short Covering",IF(AND(L63&lt;0,M63&lt;0),"Long Unwinding",""))))</f>
        <v/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</row>
    <row r="64" ht="15.75" customHeight="1" s="121">
      <c r="A64" s="2" t="n"/>
      <c r="B64" s="2" t="n"/>
      <c r="C64" s="21">
        <f>IF(D64="","",HYPERLINK("https://in.tradingview.com/chart/?symbol=NSE:"&amp;D64,"CHART"))</f>
        <v/>
      </c>
      <c r="D64" s="38" t="inlineStr">
        <is>
          <t>UPL</t>
        </is>
      </c>
      <c r="E64" s="2">
        <f>$D64&amp;G$12&amp;$D$12</f>
        <v/>
      </c>
      <c r="F64" s="2">
        <f>$D64&amp;H$12&amp;$D$12</f>
        <v/>
      </c>
      <c r="G64" s="31">
        <f t="array" ref="G64">INDEX(Data!$K:$K,MATCH($E64,Data!$B:$B,0),0)</f>
        <v/>
      </c>
      <c r="H64" s="32">
        <f t="array" ref="H64">INDEX(Data!$K:$K,MATCH($E64,Data!$B:$B,0),0)/INDEX(Data!$K:$K,MATCH($F64,Data!$B:$B,0),0)-1</f>
        <v/>
      </c>
      <c r="I64" s="33">
        <f t="array" ref="I64">(INDEX(Data!$AR:$AR,MATCH($E64,Data!$B:$B,0),0)/INDEX(Data!$AR:$AR,MATCH($F64,Data!$B:$B,0),0))-1</f>
        <v/>
      </c>
      <c r="J64" s="34">
        <f>IF(AND(H64&gt;0,I64&gt;0),"Long Builtup",IF(AND(H64&lt;0,I64&gt;0),"Short Builtup",IF(AND(H64&gt;0,I64&lt;0),"Short Covering",IF(AND(H64&lt;0,I64&lt;0),"Long Unwinding",""))))</f>
        <v/>
      </c>
      <c r="K64" s="27">
        <f>$D64&amp;L$12&amp;$D$12</f>
        <v/>
      </c>
      <c r="L64" s="35">
        <f t="array" ref="L64">INDEX(Data!$K:$K,MATCH($E64,Data!$B:$B,0),0)/INDEX(Data!$H:$H,MATCH($K64,Data!$B:$B,0),0)-1</f>
        <v/>
      </c>
      <c r="M64" s="35">
        <f t="array" ref="M64">(INDEX(Data!$AR:$AR,MATCH($E64,Data!$B:$B,0),0)/INDEX(Data!$AT:$AT,MATCH($K64,Data!$B:$B,0),0))-1</f>
        <v/>
      </c>
      <c r="N64" s="36">
        <f>IF(AND(L64&gt;0,M64&gt;0),"Long Builtup",IF(AND(L64&lt;0,M64&gt;0),"Short Builtup",IF(AND(L64&gt;0,M64&lt;0),"Short Covering",IF(AND(L64&lt;0,M64&lt;0),"Long Unwinding",""))))</f>
        <v/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</row>
    <row r="65" ht="15.75" customHeight="1" s="121">
      <c r="A65" s="2" t="n"/>
      <c r="B65" s="2" t="n"/>
      <c r="C65" s="21">
        <f>IF(D65="","",HYPERLINK("https://in.tradingview.com/chart/?symbol=NSE:"&amp;D65,"CHART"))</f>
        <v/>
      </c>
      <c r="D65" s="38" t="inlineStr">
        <is>
          <t>BPCL</t>
        </is>
      </c>
      <c r="E65" s="39">
        <f>$D65&amp;G$12&amp;$D$12</f>
        <v/>
      </c>
      <c r="F65" s="39">
        <f>$D65&amp;H$12&amp;$D$12</f>
        <v/>
      </c>
      <c r="G65" s="40">
        <f t="array" ref="G65">INDEX(Data!$K:$K,MATCH($E65,Data!$B:$B,0),0)</f>
        <v/>
      </c>
      <c r="H65" s="41">
        <f t="array" ref="H65">INDEX(Data!$K:$K,MATCH($E65,Data!$B:$B,0),0)/INDEX(Data!$K:$K,MATCH($F65,Data!$B:$B,0),0)-1</f>
        <v/>
      </c>
      <c r="I65" s="42">
        <f t="array" ref="I65">(INDEX(Data!$AR:$AR,MATCH($E65,Data!$B:$B,0),0)/INDEX(Data!$AR:$AR,MATCH($F65,Data!$B:$B,0),0))-1</f>
        <v/>
      </c>
      <c r="J65" s="43">
        <f>IF(AND(H65&gt;0,I65&gt;0),"Long Builtup",IF(AND(H65&lt;0,I65&gt;0),"Short Builtup",IF(AND(H65&gt;0,I65&lt;0),"Short Covering",IF(AND(H65&lt;0,I65&lt;0),"Long Unwinding",""))))</f>
        <v/>
      </c>
      <c r="K65" s="44">
        <f>$D65&amp;L$12&amp;$D$12</f>
        <v/>
      </c>
      <c r="L65" s="45">
        <f t="array" ref="L65">INDEX(Data!$K:$K,MATCH($E65,Data!$B:$B,0),0)/INDEX(Data!$H:$H,MATCH($K65,Data!$B:$B,0),0)-1</f>
        <v/>
      </c>
      <c r="M65" s="45">
        <f t="array" ref="M65">(INDEX(Data!$AR:$AR,MATCH($E65,Data!$B:$B,0),0)/INDEX(Data!$AT:$AT,MATCH($K65,Data!$B:$B,0),0))-1</f>
        <v/>
      </c>
      <c r="N65" s="46">
        <f>IF(AND(L65&gt;0,M65&gt;0),"Long Builtup",IF(AND(L65&lt;0,M65&gt;0),"Short Builtup",IF(AND(L65&gt;0,M65&lt;0),"Short Covering",IF(AND(L65&lt;0,M65&lt;0),"Long Unwinding",""))))</f>
        <v/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</row>
    <row r="66" ht="15.75" customHeight="1" s="121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</row>
    <row r="67" ht="15.75" customHeight="1" s="121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</row>
    <row r="68" ht="15.75" customHeight="1" s="12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</row>
    <row r="69" ht="15.75" customHeight="1" s="121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</row>
    <row r="70" ht="15.75" customHeight="1" s="121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</row>
    <row r="71" ht="15.75" customHeight="1" s="12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</row>
    <row r="72" ht="15.75" customHeight="1" s="121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</row>
    <row r="73" ht="15.75" customHeight="1" s="121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</row>
    <row r="74" ht="15.75" customHeight="1" s="121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</row>
    <row r="75" ht="15.75" customHeight="1" s="121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</row>
    <row r="76" ht="15.75" customHeight="1" s="121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</row>
    <row r="77" ht="15.75" customHeight="1" s="12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</row>
    <row r="78" ht="15.75" customHeight="1" s="121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</row>
    <row r="79" ht="15.75" customHeight="1" s="121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</row>
    <row r="80" ht="15.75" customHeight="1" s="121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</row>
    <row r="81" ht="15.75" customHeight="1" s="12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</row>
    <row r="82" ht="15.75" customHeight="1" s="121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</row>
    <row r="83" ht="15.75" customHeight="1" s="121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</row>
    <row r="84" ht="15.75" customHeight="1" s="121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</row>
    <row r="85" ht="15.75" customHeight="1" s="121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</row>
    <row r="86" ht="15.75" customHeight="1" s="121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</row>
    <row r="87" ht="15.75" customHeight="1" s="121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</row>
    <row r="88" ht="15.75" customHeight="1" s="121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</row>
    <row r="89" ht="15.75" customHeight="1" s="121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</row>
    <row r="90" ht="15.75" customHeight="1" s="121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</row>
    <row r="91" ht="15.75" customHeight="1" s="12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</row>
    <row r="92" ht="15.75" customHeight="1" s="121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</row>
    <row r="93" ht="15.75" customHeight="1" s="121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</row>
    <row r="94" ht="15.75" customHeight="1" s="121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</row>
    <row r="95" ht="15.75" customHeight="1" s="121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</row>
    <row r="96" ht="15.75" customHeight="1" s="121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</row>
    <row r="97" ht="15.75" customHeight="1" s="121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</row>
    <row r="98" ht="15.75" customHeight="1" s="121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</row>
    <row r="99" ht="15.75" customHeight="1" s="121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</row>
    <row r="100" ht="15.75" customHeight="1" s="121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</row>
    <row r="101" ht="15.75" customHeight="1" s="12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</row>
    <row r="102" ht="15.75" customHeight="1" s="121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</row>
    <row r="103" ht="15.75" customHeight="1" s="121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</row>
    <row r="104" ht="15.75" customHeight="1" s="121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</row>
    <row r="105" ht="15.75" customHeight="1" s="121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</row>
    <row r="106" ht="15.75" customHeight="1" s="121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</row>
    <row r="107" ht="15.75" customHeight="1" s="121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</row>
    <row r="108" ht="15.75" customHeight="1" s="121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</row>
    <row r="109" ht="15.75" customHeight="1" s="121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</row>
    <row r="110" ht="15.75" customHeight="1" s="121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</row>
    <row r="111" ht="15.75" customHeight="1" s="12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</row>
    <row r="112" ht="15.75" customHeight="1" s="121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</row>
    <row r="113" ht="15.75" customHeight="1" s="121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</row>
    <row r="114" ht="15.75" customHeight="1" s="121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</row>
    <row r="115" ht="15.75" customHeight="1" s="121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</row>
    <row r="116" ht="15.75" customHeight="1" s="121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</row>
    <row r="117" ht="15.75" customHeight="1" s="121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</row>
    <row r="118" ht="15.75" customHeight="1" s="121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</row>
    <row r="119" ht="15.75" customHeight="1" s="121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</row>
    <row r="120" ht="15.75" customHeight="1" s="121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</row>
    <row r="121" ht="15.75" customHeight="1" s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</row>
    <row r="122" ht="15.75" customHeight="1" s="121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</row>
    <row r="123" ht="15.75" customHeight="1" s="121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</row>
    <row r="124" ht="15.75" customHeight="1" s="121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</row>
    <row r="125" ht="15.75" customHeight="1" s="121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</row>
    <row r="126" ht="15.75" customHeight="1" s="121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</row>
    <row r="127" ht="15.75" customHeight="1" s="121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</row>
    <row r="128" ht="15.75" customHeight="1" s="121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</row>
    <row r="129" ht="15.75" customHeight="1" s="121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</row>
    <row r="130" ht="15.75" customHeight="1" s="121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</row>
    <row r="131" ht="15.75" customHeight="1" s="12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</row>
    <row r="132" ht="15.75" customHeight="1" s="121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</row>
    <row r="133" ht="15.75" customHeight="1" s="121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</row>
    <row r="134" ht="15.75" customHeight="1" s="121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</row>
    <row r="135" ht="15.75" customHeight="1" s="121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</row>
    <row r="136" ht="15.75" customHeight="1" s="121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</row>
    <row r="137" ht="15.75" customHeight="1" s="121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</row>
    <row r="138" ht="15.75" customHeight="1" s="121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</row>
    <row r="139" ht="15.75" customHeight="1" s="121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</row>
    <row r="140" ht="15.75" customHeight="1" s="121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</row>
    <row r="141" ht="15.75" customHeight="1" s="12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</row>
    <row r="142" ht="15.75" customHeight="1" s="121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</row>
    <row r="143" ht="15.75" customHeight="1" s="121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</row>
    <row r="144" ht="15.75" customHeight="1" s="121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</row>
    <row r="145" ht="15.75" customHeight="1" s="121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</row>
    <row r="146" ht="15.75" customHeight="1" s="121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</row>
    <row r="147" ht="15.75" customHeight="1" s="121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</row>
    <row r="148" ht="15.75" customHeight="1" s="121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</row>
    <row r="149" ht="15.75" customHeight="1" s="121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</row>
    <row r="150" ht="15.75" customHeight="1" s="121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</row>
    <row r="151" ht="15.75" customHeight="1" s="12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</row>
    <row r="152" ht="15.75" customHeight="1" s="121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</row>
    <row r="153" ht="15.75" customHeight="1" s="121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</row>
    <row r="154" ht="15.75" customHeight="1" s="121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</row>
    <row r="155" ht="15.75" customHeight="1" s="121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</row>
    <row r="156" ht="15.75" customHeight="1" s="121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</row>
    <row r="157" ht="15.75" customHeight="1" s="121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</row>
    <row r="158" ht="15.75" customHeight="1" s="121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</row>
    <row r="159" ht="15.75" customHeight="1" s="121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</row>
    <row r="160" ht="15.75" customHeight="1" s="121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</row>
    <row r="161" ht="15.75" customHeight="1" s="12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</row>
    <row r="162" ht="15.75" customHeight="1" s="121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</row>
    <row r="163" ht="15.75" customHeight="1" s="121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</row>
    <row r="164" ht="15.75" customHeight="1" s="121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</row>
    <row r="165" ht="15.75" customHeight="1" s="121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</row>
    <row r="166" ht="15.75" customHeight="1" s="121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</row>
    <row r="167" ht="15.75" customHeight="1" s="121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</row>
    <row r="168" ht="15.75" customHeight="1" s="121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</row>
    <row r="169" ht="15.75" customHeight="1" s="121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</row>
    <row r="170" ht="15.75" customHeight="1" s="121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</row>
    <row r="171" ht="15.75" customHeight="1" s="12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</row>
    <row r="172" ht="15.75" customHeight="1" s="121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</row>
    <row r="173" ht="15.75" customHeight="1" s="121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</row>
    <row r="174" ht="15.75" customHeight="1" s="121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</row>
    <row r="175" ht="15.75" customHeight="1" s="121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</row>
    <row r="176" ht="15.75" customHeight="1" s="121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</row>
    <row r="177" ht="15.75" customHeight="1" s="121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</row>
    <row r="178" ht="15.75" customHeight="1" s="121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</row>
    <row r="179" ht="15.75" customHeight="1" s="121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</row>
    <row r="180" ht="15.75" customHeight="1" s="121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</row>
    <row r="181" ht="15.75" customHeight="1" s="12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</row>
    <row r="182" ht="15.75" customHeight="1" s="121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</row>
    <row r="183" ht="15.75" customHeight="1" s="121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</row>
    <row r="184" ht="15.75" customHeight="1" s="121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</row>
    <row r="185" ht="15.75" customHeight="1" s="121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</row>
    <row r="186" ht="15.75" customHeight="1" s="121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</row>
    <row r="187" ht="15.75" customHeight="1" s="121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</row>
    <row r="188" ht="15.75" customHeight="1" s="121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</row>
    <row r="189" ht="15.75" customHeight="1" s="121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</row>
    <row r="190" ht="15.75" customHeight="1" s="121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</row>
    <row r="191" ht="15.75" customHeight="1" s="12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</row>
    <row r="192" ht="15.75" customHeight="1" s="121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</row>
    <row r="193" ht="15.75" customHeight="1" s="121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</row>
    <row r="194" ht="15.75" customHeight="1" s="121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</row>
    <row r="195" ht="15.75" customHeight="1" s="121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</row>
    <row r="196" ht="15.75" customHeight="1" s="121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</row>
    <row r="197" ht="15.75" customHeight="1" s="121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</row>
    <row r="198" ht="15.75" customHeight="1" s="121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</row>
    <row r="199" ht="15.75" customHeight="1" s="121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</row>
    <row r="200" ht="15.75" customHeight="1" s="121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</row>
    <row r="201" ht="15.75" customHeight="1" s="12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</row>
    <row r="202" ht="15.75" customHeight="1" s="121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</row>
    <row r="203" ht="15.75" customHeight="1" s="121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</row>
    <row r="204" ht="15.75" customHeight="1" s="121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</row>
    <row r="205" ht="15.75" customHeight="1" s="121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</row>
    <row r="206" ht="15.75" customHeight="1" s="121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</row>
    <row r="207" ht="15.75" customHeight="1" s="121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</row>
    <row r="208" ht="15.75" customHeight="1" s="121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</row>
    <row r="209" ht="15.75" customHeight="1" s="121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</row>
    <row r="210" ht="15.75" customHeight="1" s="121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</row>
    <row r="211" ht="15.75" customHeight="1" s="12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</row>
    <row r="212" ht="15.75" customHeight="1" s="121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</row>
    <row r="213" ht="15.75" customHeight="1" s="121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</row>
    <row r="214" ht="15.75" customHeight="1" s="121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</row>
    <row r="215" ht="15.75" customHeight="1" s="121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</row>
    <row r="216" ht="15.75" customHeight="1" s="121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</row>
    <row r="217" ht="15.75" customHeight="1" s="121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</row>
    <row r="218" ht="15.75" customHeight="1" s="121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</row>
    <row r="219" ht="15.75" customHeight="1" s="121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</row>
    <row r="220" ht="15.75" customHeight="1" s="121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</row>
    <row r="221" ht="15.75" customHeight="1" s="1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</row>
    <row r="222" ht="15.75" customHeight="1" s="121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</row>
    <row r="223" ht="15.75" customHeight="1" s="121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</row>
    <row r="224" ht="15.75" customHeight="1" s="121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</row>
    <row r="225" ht="15.75" customHeight="1" s="121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</row>
    <row r="226" ht="15.75" customHeight="1" s="121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</row>
    <row r="227" ht="15.75" customHeight="1" s="121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</row>
    <row r="228" ht="15.75" customHeight="1" s="121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</row>
    <row r="229" ht="15.75" customHeight="1" s="121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</row>
    <row r="230" ht="15.75" customHeight="1" s="121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</row>
    <row r="231" ht="15.75" customHeight="1" s="12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</row>
    <row r="232" ht="15.75" customHeight="1" s="121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</row>
    <row r="233" ht="15.75" customHeight="1" s="121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</row>
    <row r="234" ht="15.75" customHeight="1" s="121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</row>
    <row r="235" ht="15.75" customHeight="1" s="121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</row>
    <row r="236" ht="15.75" customHeight="1" s="121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</row>
    <row r="237" ht="15.75" customHeight="1" s="121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</row>
    <row r="238" ht="15.75" customHeight="1" s="121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</row>
    <row r="239" ht="15.75" customHeight="1" s="121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</row>
    <row r="240" ht="15.75" customHeight="1" s="121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</row>
    <row r="241" ht="15.75" customHeight="1" s="12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</row>
    <row r="242" ht="15.75" customHeight="1" s="121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</row>
    <row r="243" ht="15.75" customHeight="1" s="121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</row>
    <row r="244" ht="15.75" customHeight="1" s="121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</row>
    <row r="245" ht="15.75" customHeight="1" s="121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</row>
    <row r="246" ht="15.75" customHeight="1" s="121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</row>
    <row r="247" ht="15.75" customHeight="1" s="121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</row>
    <row r="248" ht="15.75" customHeight="1" s="121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</row>
    <row r="249" ht="15.75" customHeight="1" s="121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</row>
    <row r="250" ht="15.75" customHeight="1" s="121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</row>
    <row r="251" ht="15.75" customHeight="1" s="12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</row>
    <row r="252" ht="15.75" customHeight="1" s="121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</row>
    <row r="253" ht="15.75" customHeight="1" s="121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</row>
    <row r="254" ht="15.75" customHeight="1" s="121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</row>
    <row r="255" ht="15.75" customHeight="1" s="121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</row>
    <row r="256" ht="15.75" customHeight="1" s="121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</row>
    <row r="257" ht="15.75" customHeight="1" s="121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</row>
    <row r="258" ht="15.75" customHeight="1" s="121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</row>
    <row r="259" ht="15.75" customHeight="1" s="121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</row>
    <row r="260" ht="15.75" customHeight="1" s="121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</row>
    <row r="261" ht="15.75" customHeight="1" s="12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</row>
    <row r="262" ht="15.75" customHeight="1" s="121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</row>
    <row r="263" ht="15.75" customHeight="1" s="121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</row>
    <row r="264" ht="15.75" customHeight="1" s="121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</row>
    <row r="265" ht="15.75" customHeight="1" s="121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</row>
    <row r="266" ht="15.75" customHeight="1" s="121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</row>
    <row r="267" ht="15.75" customHeight="1" s="121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</row>
    <row r="268" ht="15.75" customHeight="1" s="121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</row>
    <row r="269" ht="15.75" customHeight="1" s="121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</row>
    <row r="270" ht="15.75" customHeight="1" s="121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</row>
    <row r="271" ht="15.75" customHeight="1" s="12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</row>
    <row r="272" ht="15.75" customHeight="1" s="121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</row>
    <row r="273" ht="15.75" customHeight="1" s="121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</row>
    <row r="274" ht="15.75" customHeight="1" s="121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</row>
    <row r="275" ht="15.75" customHeight="1" s="121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</row>
    <row r="276" ht="15.75" customHeight="1" s="121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</row>
    <row r="277" ht="15.75" customHeight="1" s="121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</row>
    <row r="278" ht="15.75" customHeight="1" s="121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</row>
    <row r="279" ht="15.75" customHeight="1" s="121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</row>
    <row r="280" ht="15.75" customHeight="1" s="121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</row>
    <row r="281" ht="15.75" customHeight="1" s="12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</row>
    <row r="282" ht="15.75" customHeight="1" s="121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</row>
    <row r="283" ht="15.75" customHeight="1" s="121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</row>
    <row r="284" ht="15.75" customHeight="1" s="121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</row>
    <row r="285" ht="15.75" customHeight="1" s="121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</row>
    <row r="286" ht="15.75" customHeight="1" s="121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</row>
    <row r="287" ht="15.75" customHeight="1" s="121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</row>
    <row r="288" ht="15.75" customHeight="1" s="121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</row>
    <row r="289" ht="15.75" customHeight="1" s="121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</row>
    <row r="290" ht="15.75" customHeight="1" s="121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</row>
    <row r="291" ht="15.75" customHeight="1" s="12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</row>
    <row r="292" ht="15.75" customHeight="1" s="121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</row>
    <row r="293" ht="15.75" customHeight="1" s="121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</row>
    <row r="294" ht="15.75" customHeight="1" s="121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</row>
    <row r="295" ht="15.75" customHeight="1" s="121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</row>
    <row r="296" ht="15.75" customHeight="1" s="121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</row>
    <row r="297" ht="15.75" customHeight="1" s="121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</row>
    <row r="298" ht="15.75" customHeight="1" s="121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</row>
    <row r="299" ht="15.75" customHeight="1" s="121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</row>
    <row r="300" ht="15.75" customHeight="1" s="121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</row>
    <row r="301" ht="15.75" customHeight="1" s="12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</row>
    <row r="302" ht="15.75" customHeight="1" s="121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</row>
    <row r="303" ht="15.75" customHeight="1" s="121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</row>
    <row r="304" ht="15.75" customHeight="1" s="121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</row>
    <row r="305" ht="15.75" customHeight="1" s="121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</row>
    <row r="306" ht="15.75" customHeight="1" s="121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</row>
    <row r="307" ht="15.75" customHeight="1" s="121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</row>
    <row r="308" ht="15.75" customHeight="1" s="121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</row>
    <row r="309" ht="15.75" customHeight="1" s="121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</row>
    <row r="310" ht="15.75" customHeight="1" s="121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</row>
    <row r="311" ht="15.75" customHeight="1" s="12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</row>
    <row r="312" ht="15.75" customHeight="1" s="121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</row>
    <row r="313" ht="15.75" customHeight="1" s="121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</row>
    <row r="314" ht="15.75" customHeight="1" s="121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</row>
    <row r="315" ht="15.75" customHeight="1" s="121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</row>
    <row r="316" ht="15.75" customHeight="1" s="121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</row>
    <row r="317" ht="15.75" customHeight="1" s="121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</row>
    <row r="318" ht="15.75" customHeight="1" s="121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</row>
    <row r="319" ht="15.75" customHeight="1" s="121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</row>
    <row r="320" ht="15.75" customHeight="1" s="121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</row>
    <row r="321" ht="15.75" customHeight="1" s="1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</row>
    <row r="322" ht="15.75" customHeight="1" s="121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</row>
    <row r="323" ht="15.75" customHeight="1" s="121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</row>
    <row r="324" ht="15.75" customHeight="1" s="121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</row>
    <row r="325" ht="15.75" customHeight="1" s="121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</row>
    <row r="326" ht="15.75" customHeight="1" s="121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</row>
    <row r="327" ht="15.75" customHeight="1" s="121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</row>
    <row r="328" ht="15.75" customHeight="1" s="121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</row>
    <row r="329" ht="15.75" customHeight="1" s="121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</row>
    <row r="330" ht="15.75" customHeight="1" s="121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</row>
    <row r="331" ht="15.75" customHeight="1" s="12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</row>
    <row r="332" ht="15.75" customHeight="1" s="121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</row>
    <row r="333" ht="15.75" customHeight="1" s="121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</row>
    <row r="334" ht="15.75" customHeight="1" s="121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</row>
    <row r="335" ht="15.75" customHeight="1" s="121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</row>
    <row r="336" ht="15.75" customHeight="1" s="121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</row>
    <row r="337" ht="15.75" customHeight="1" s="121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</row>
    <row r="338" ht="15.75" customHeight="1" s="121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</row>
    <row r="339" ht="15.75" customHeight="1" s="121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</row>
    <row r="340" ht="15.75" customHeight="1" s="121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</row>
    <row r="341" ht="15.75" customHeight="1" s="12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</row>
    <row r="342" ht="15.75" customHeight="1" s="121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</row>
    <row r="343" ht="15.75" customHeight="1" s="121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</row>
    <row r="344" ht="15.75" customHeight="1" s="121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</row>
    <row r="345" ht="15.75" customHeight="1" s="121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</row>
    <row r="346" ht="15.75" customHeight="1" s="121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</row>
    <row r="347" ht="15.75" customHeight="1" s="121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</row>
    <row r="348" ht="15.75" customHeight="1" s="121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</row>
    <row r="349" ht="15.75" customHeight="1" s="121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</row>
    <row r="350" ht="15.75" customHeight="1" s="121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</row>
    <row r="351" ht="15.75" customHeight="1" s="12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</row>
    <row r="352" ht="15.75" customHeight="1" s="121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</row>
    <row r="353" ht="15.75" customHeight="1" s="121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</row>
    <row r="354" ht="15.75" customHeight="1" s="121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</row>
    <row r="355" ht="15.75" customHeight="1" s="121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</row>
    <row r="356" ht="15.75" customHeight="1" s="121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</row>
    <row r="357" ht="15.75" customHeight="1" s="121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</row>
    <row r="358" ht="15.75" customHeight="1" s="121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</row>
    <row r="359" ht="15.75" customHeight="1" s="121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</row>
    <row r="360" ht="15.75" customHeight="1" s="121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</row>
    <row r="361" ht="15.75" customHeight="1" s="12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</row>
    <row r="362" ht="15.75" customHeight="1" s="121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</row>
    <row r="363" ht="15.75" customHeight="1" s="121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</row>
    <row r="364" ht="15.75" customHeight="1" s="121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</row>
    <row r="365" ht="15.75" customHeight="1" s="121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</row>
    <row r="366" ht="15.75" customHeight="1" s="121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</row>
    <row r="367" ht="15.75" customHeight="1" s="121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</row>
    <row r="368" ht="15.75" customHeight="1" s="121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</row>
    <row r="369" ht="15.75" customHeight="1" s="121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</row>
    <row r="370" ht="15.75" customHeight="1" s="121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</row>
    <row r="371" ht="15.75" customHeight="1" s="12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</row>
    <row r="372" ht="15.75" customHeight="1" s="121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</row>
    <row r="373" ht="15.75" customHeight="1" s="121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</row>
    <row r="374" ht="15.75" customHeight="1" s="121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</row>
    <row r="375" ht="15.75" customHeight="1" s="121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</row>
    <row r="376" ht="15.75" customHeight="1" s="121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</row>
    <row r="377" ht="15.75" customHeight="1" s="121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</row>
    <row r="378" ht="15.75" customHeight="1" s="121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</row>
    <row r="379" ht="15.75" customHeight="1" s="121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</row>
    <row r="380" ht="15.75" customHeight="1" s="121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</row>
    <row r="381" ht="15.75" customHeight="1" s="12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</row>
    <row r="382" ht="15.75" customHeight="1" s="121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</row>
    <row r="383" ht="15.75" customHeight="1" s="121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</row>
    <row r="384" ht="15.75" customHeight="1" s="121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</row>
    <row r="385" ht="15.75" customHeight="1" s="121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</row>
    <row r="386" ht="15.75" customHeight="1" s="121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</row>
    <row r="387" ht="15.75" customHeight="1" s="121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</row>
    <row r="388" ht="15.75" customHeight="1" s="121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</row>
    <row r="389" ht="15.75" customHeight="1" s="121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</row>
    <row r="390" ht="15.75" customHeight="1" s="121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</row>
    <row r="391" ht="15.75" customHeight="1" s="12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</row>
    <row r="392" ht="15.75" customHeight="1" s="121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</row>
    <row r="393" ht="15.75" customHeight="1" s="121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</row>
    <row r="394" ht="15.75" customHeight="1" s="121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</row>
    <row r="395" ht="15.75" customHeight="1" s="121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</row>
    <row r="396" ht="15.75" customHeight="1" s="121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</row>
    <row r="397" ht="15.75" customHeight="1" s="121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</row>
    <row r="398" ht="15.75" customHeight="1" s="121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</row>
    <row r="399" ht="15.75" customHeight="1" s="121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</row>
    <row r="400" ht="15.75" customHeight="1" s="121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</row>
    <row r="401" ht="15.75" customHeight="1" s="12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</row>
    <row r="402" ht="15.75" customHeight="1" s="121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</row>
    <row r="403" ht="15.75" customHeight="1" s="121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</row>
    <row r="404" ht="15.75" customHeight="1" s="121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</row>
    <row r="405" ht="15.75" customHeight="1" s="121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</row>
    <row r="406" ht="15.75" customHeight="1" s="121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</row>
    <row r="407" ht="15.75" customHeight="1" s="121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</row>
    <row r="408" ht="15.75" customHeight="1" s="121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</row>
    <row r="409" ht="15.75" customHeight="1" s="121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</row>
    <row r="410" ht="15.75" customHeight="1" s="121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</row>
    <row r="411" ht="15.75" customHeight="1" s="12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</row>
    <row r="412" ht="15.75" customHeight="1" s="121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</row>
    <row r="413" ht="15.75" customHeight="1" s="121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</row>
    <row r="414" ht="15.75" customHeight="1" s="121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</row>
    <row r="415" ht="15.75" customHeight="1" s="121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</row>
    <row r="416" ht="15.75" customHeight="1" s="121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</row>
    <row r="417" ht="15.75" customHeight="1" s="121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</row>
    <row r="418" ht="15.75" customHeight="1" s="121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</row>
    <row r="419" ht="15.75" customHeight="1" s="121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</row>
    <row r="420" ht="15.75" customHeight="1" s="121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</row>
    <row r="421" ht="15.75" customHeight="1" s="1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</row>
    <row r="422" ht="15.75" customHeight="1" s="121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</row>
    <row r="423" ht="15.75" customHeight="1" s="121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</row>
    <row r="424" ht="15.75" customHeight="1" s="121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</row>
    <row r="425" ht="15.75" customHeight="1" s="121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</row>
    <row r="426" ht="15.75" customHeight="1" s="121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</row>
    <row r="427" ht="15.75" customHeight="1" s="121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</row>
    <row r="428" ht="15.75" customHeight="1" s="121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</row>
    <row r="429" ht="15.75" customHeight="1" s="121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</row>
    <row r="430" ht="15.75" customHeight="1" s="121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</row>
    <row r="431" ht="15.75" customHeight="1" s="12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</row>
    <row r="432" ht="15.75" customHeight="1" s="121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</row>
    <row r="433" ht="15.75" customHeight="1" s="121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</row>
    <row r="434" ht="15.75" customHeight="1" s="121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</row>
    <row r="435" ht="15.75" customHeight="1" s="121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</row>
    <row r="436" ht="15.75" customHeight="1" s="121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</row>
    <row r="437" ht="15.75" customHeight="1" s="121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</row>
    <row r="438" ht="15.75" customHeight="1" s="121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</row>
    <row r="439" ht="15.75" customHeight="1" s="121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</row>
    <row r="440" ht="15.75" customHeight="1" s="121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</row>
    <row r="441" ht="15.75" customHeight="1" s="12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</row>
    <row r="442" ht="15.75" customHeight="1" s="121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</row>
    <row r="443" ht="15.75" customHeight="1" s="121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</row>
    <row r="444" ht="15.75" customHeight="1" s="121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</row>
    <row r="445" ht="15.75" customHeight="1" s="121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</row>
    <row r="446" ht="15.75" customHeight="1" s="121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</row>
    <row r="447" ht="15.75" customHeight="1" s="121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</row>
    <row r="448" ht="15.75" customHeight="1" s="121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</row>
    <row r="449" ht="15.75" customHeight="1" s="121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</row>
    <row r="450" ht="15.75" customHeight="1" s="121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</row>
    <row r="451" ht="15.75" customHeight="1" s="12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</row>
    <row r="452" ht="15.75" customHeight="1" s="121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</row>
    <row r="453" ht="15.75" customHeight="1" s="121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</row>
    <row r="454" ht="15.75" customHeight="1" s="121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</row>
    <row r="455" ht="15.75" customHeight="1" s="121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</row>
    <row r="456" ht="15.75" customHeight="1" s="121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</row>
    <row r="457" ht="15.75" customHeight="1" s="121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</row>
    <row r="458" ht="15.75" customHeight="1" s="121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</row>
    <row r="459" ht="15.75" customHeight="1" s="121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</row>
    <row r="460" ht="15.75" customHeight="1" s="121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</row>
    <row r="461" ht="15.75" customHeight="1" s="12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</row>
    <row r="462" ht="15.75" customHeight="1" s="121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</row>
    <row r="463" ht="15.75" customHeight="1" s="121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</row>
    <row r="464" ht="15.75" customHeight="1" s="121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</row>
    <row r="465" ht="15.75" customHeight="1" s="121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</row>
    <row r="466" ht="15.75" customHeight="1" s="121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</row>
    <row r="467" ht="15.75" customHeight="1" s="121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</row>
    <row r="468" ht="15.75" customHeight="1" s="121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</row>
    <row r="469" ht="15.75" customHeight="1" s="121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</row>
    <row r="470" ht="15.75" customHeight="1" s="121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</row>
    <row r="471" ht="15.75" customHeight="1" s="12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</row>
    <row r="472" ht="15.75" customHeight="1" s="121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</row>
    <row r="473" ht="15.75" customHeight="1" s="121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</row>
    <row r="474" ht="15.75" customHeight="1" s="121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</row>
    <row r="475" ht="15.75" customHeight="1" s="121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</row>
    <row r="476" ht="15.75" customHeight="1" s="121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</row>
    <row r="477" ht="15.75" customHeight="1" s="121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</row>
    <row r="478" ht="15.75" customHeight="1" s="121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</row>
    <row r="479" ht="15.75" customHeight="1" s="121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</row>
    <row r="480" ht="15.75" customHeight="1" s="121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</row>
    <row r="481" ht="15.75" customHeight="1" s="12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</row>
    <row r="482" ht="15.75" customHeight="1" s="121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</row>
    <row r="483" ht="15.75" customHeight="1" s="121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</row>
    <row r="484" ht="15.75" customHeight="1" s="121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</row>
    <row r="485" ht="15.75" customHeight="1" s="121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</row>
    <row r="486" ht="15.75" customHeight="1" s="121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</row>
    <row r="487" ht="15.75" customHeight="1" s="121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</row>
    <row r="488" ht="15.75" customHeight="1" s="121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</row>
    <row r="489" ht="15.75" customHeight="1" s="121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</row>
    <row r="490" ht="15.75" customHeight="1" s="121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</row>
    <row r="491" ht="15.75" customHeight="1" s="121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</row>
    <row r="492" ht="15.75" customHeight="1" s="121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</row>
    <row r="493" ht="15.75" customHeight="1" s="121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</row>
    <row r="494" ht="15.75" customHeight="1" s="121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</row>
    <row r="495" ht="15.75" customHeight="1" s="121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</row>
    <row r="496" ht="15.75" customHeight="1" s="121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</row>
    <row r="497" ht="15.75" customHeight="1" s="121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</row>
    <row r="498" ht="15.75" customHeight="1" s="121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</row>
    <row r="499" ht="15.75" customHeight="1" s="121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</row>
    <row r="500" ht="15.75" customHeight="1" s="121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</row>
    <row r="501" ht="15.75" customHeight="1" s="12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</row>
    <row r="502" ht="15.75" customHeight="1" s="121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</row>
    <row r="503" ht="15.75" customHeight="1" s="121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</row>
    <row r="504" ht="15.75" customHeight="1" s="121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</row>
    <row r="505" ht="15.75" customHeight="1" s="121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</row>
    <row r="506" ht="15.75" customHeight="1" s="121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</row>
    <row r="507" ht="15.75" customHeight="1" s="121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</row>
    <row r="508" ht="15.75" customHeight="1" s="121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</row>
    <row r="509" ht="15.75" customHeight="1" s="121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</row>
    <row r="510" ht="15.75" customHeight="1" s="121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</row>
    <row r="511" ht="15.75" customHeight="1" s="12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</row>
    <row r="512" ht="15.75" customHeight="1" s="121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</row>
    <row r="513" ht="15.75" customHeight="1" s="121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</row>
    <row r="514" ht="15.75" customHeight="1" s="121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</row>
    <row r="515" ht="15.75" customHeight="1" s="121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</row>
    <row r="516" ht="15.75" customHeight="1" s="121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</row>
    <row r="517" ht="15.75" customHeight="1" s="121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</row>
    <row r="518" ht="15.75" customHeight="1" s="121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</row>
    <row r="519" ht="15.75" customHeight="1" s="121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</row>
    <row r="520" ht="15.75" customHeight="1" s="121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</row>
    <row r="521" ht="15.75" customHeight="1" s="1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</row>
    <row r="522" ht="15.75" customHeight="1" s="121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</row>
    <row r="523" ht="15.75" customHeight="1" s="121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</row>
    <row r="524" ht="15.75" customHeight="1" s="121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</row>
    <row r="525" ht="15.75" customHeight="1" s="121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</row>
    <row r="526" ht="15.75" customHeight="1" s="121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</row>
    <row r="527" ht="15.75" customHeight="1" s="121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</row>
    <row r="528" ht="15.75" customHeight="1" s="121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</row>
    <row r="529" ht="15.75" customHeight="1" s="121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</row>
    <row r="530" ht="15.75" customHeight="1" s="121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</row>
    <row r="531" ht="15.75" customHeight="1" s="121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</row>
    <row r="532" ht="15.75" customHeight="1" s="121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</row>
    <row r="533" ht="15.75" customHeight="1" s="121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</row>
    <row r="534" ht="15.75" customHeight="1" s="121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</row>
    <row r="535" ht="15.75" customHeight="1" s="121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</row>
    <row r="536" ht="15.75" customHeight="1" s="121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</row>
    <row r="537" ht="15.75" customHeight="1" s="121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</row>
    <row r="538" ht="15.75" customHeight="1" s="121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</row>
    <row r="539" ht="15.75" customHeight="1" s="121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</row>
    <row r="540" ht="15.75" customHeight="1" s="121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</row>
    <row r="541" ht="15.75" customHeight="1" s="12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</row>
    <row r="542" ht="15.75" customHeight="1" s="121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</row>
    <row r="543" ht="15.75" customHeight="1" s="121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</row>
    <row r="544" ht="15.75" customHeight="1" s="121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</row>
    <row r="545" ht="15.75" customHeight="1" s="121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</row>
    <row r="546" ht="15.75" customHeight="1" s="121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</row>
    <row r="547" ht="15.75" customHeight="1" s="121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</row>
    <row r="548" ht="15.75" customHeight="1" s="121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</row>
    <row r="549" ht="15.75" customHeight="1" s="121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</row>
    <row r="550" ht="15.75" customHeight="1" s="121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</row>
    <row r="551" ht="15.75" customHeight="1" s="12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</row>
    <row r="552" ht="15.75" customHeight="1" s="121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</row>
    <row r="553" ht="15.75" customHeight="1" s="121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</row>
    <row r="554" ht="15.75" customHeight="1" s="121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</row>
    <row r="555" ht="15.75" customHeight="1" s="121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</row>
    <row r="556" ht="15.75" customHeight="1" s="121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</row>
    <row r="557" ht="15.75" customHeight="1" s="121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</row>
    <row r="558" ht="15.75" customHeight="1" s="121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</row>
    <row r="559" ht="15.75" customHeight="1" s="121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</row>
    <row r="560" ht="15.75" customHeight="1" s="121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</row>
    <row r="561" ht="15.75" customHeight="1" s="121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</row>
    <row r="562" ht="15.75" customHeight="1" s="121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</row>
    <row r="563" ht="15.75" customHeight="1" s="121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</row>
    <row r="564" ht="15.75" customHeight="1" s="121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</row>
    <row r="565" ht="15.75" customHeight="1" s="121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</row>
    <row r="566" ht="15.75" customHeight="1" s="121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</row>
    <row r="567" ht="15.75" customHeight="1" s="121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</row>
    <row r="568" ht="15.75" customHeight="1" s="121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</row>
    <row r="569" ht="15.75" customHeight="1" s="121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</row>
    <row r="570" ht="15.75" customHeight="1" s="121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</row>
    <row r="571" ht="15.75" customHeight="1" s="12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</row>
    <row r="572" ht="15.75" customHeight="1" s="121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</row>
    <row r="573" ht="15.75" customHeight="1" s="121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</row>
    <row r="574" ht="15.75" customHeight="1" s="121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</row>
    <row r="575" ht="15.75" customHeight="1" s="121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</row>
    <row r="576" ht="15.75" customHeight="1" s="121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</row>
    <row r="577" ht="15.75" customHeight="1" s="121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</row>
    <row r="578" ht="15.75" customHeight="1" s="121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</row>
    <row r="579" ht="15.75" customHeight="1" s="121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</row>
    <row r="580" ht="15.75" customHeight="1" s="121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</row>
    <row r="581" ht="15.75" customHeight="1" s="12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</row>
    <row r="582" ht="15.75" customHeight="1" s="121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</row>
    <row r="583" ht="15.75" customHeight="1" s="121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</row>
    <row r="584" ht="15.75" customHeight="1" s="121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</row>
    <row r="585" ht="15.75" customHeight="1" s="121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</row>
    <row r="586" ht="15.75" customHeight="1" s="121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</row>
    <row r="587" ht="15.75" customHeight="1" s="121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</row>
    <row r="588" ht="15.75" customHeight="1" s="121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</row>
    <row r="589" ht="15.75" customHeight="1" s="121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</row>
    <row r="590" ht="15.75" customHeight="1" s="121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</row>
    <row r="591" ht="15.75" customHeight="1" s="12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</row>
    <row r="592" ht="15.75" customHeight="1" s="121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</row>
    <row r="593" ht="15.75" customHeight="1" s="121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</row>
    <row r="594" ht="15.75" customHeight="1" s="121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</row>
    <row r="595" ht="15.75" customHeight="1" s="121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</row>
    <row r="596" ht="15.75" customHeight="1" s="121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</row>
    <row r="597" ht="15.75" customHeight="1" s="121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</row>
    <row r="598" ht="15.75" customHeight="1" s="121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</row>
    <row r="599" ht="15.75" customHeight="1" s="121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</row>
    <row r="600" ht="15.75" customHeight="1" s="121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</row>
    <row r="601" ht="15.75" customHeight="1" s="121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</row>
    <row r="602" ht="15.75" customHeight="1" s="121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</row>
    <row r="603" ht="15.75" customHeight="1" s="121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</row>
    <row r="604" ht="15.75" customHeight="1" s="121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</row>
    <row r="605" ht="15.75" customHeight="1" s="121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</row>
    <row r="606" ht="15.75" customHeight="1" s="121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</row>
    <row r="607" ht="15.75" customHeight="1" s="121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</row>
    <row r="608" ht="15.75" customHeight="1" s="121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</row>
    <row r="609" ht="15.75" customHeight="1" s="121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</row>
    <row r="610" ht="15.75" customHeight="1" s="121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</row>
    <row r="611" ht="15.75" customHeight="1" s="12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</row>
    <row r="612" ht="15.75" customHeight="1" s="121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</row>
    <row r="613" ht="15.75" customHeight="1" s="121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</row>
    <row r="614" ht="15.75" customHeight="1" s="121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</row>
    <row r="615" ht="15.75" customHeight="1" s="121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</row>
    <row r="616" ht="15.75" customHeight="1" s="121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</row>
    <row r="617" ht="15.75" customHeight="1" s="121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</row>
    <row r="618" ht="15.75" customHeight="1" s="121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</row>
    <row r="619" ht="15.75" customHeight="1" s="121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</row>
    <row r="620" ht="15.75" customHeight="1" s="121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</row>
    <row r="621" ht="15.75" customHeight="1" s="1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</row>
    <row r="622" ht="15.75" customHeight="1" s="121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</row>
    <row r="623" ht="15.75" customHeight="1" s="121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</row>
    <row r="624" ht="15.75" customHeight="1" s="121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</row>
    <row r="625" ht="15.75" customHeight="1" s="121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</row>
    <row r="626" ht="15.75" customHeight="1" s="121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</row>
    <row r="627" ht="15.75" customHeight="1" s="121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</row>
    <row r="628" ht="15.75" customHeight="1" s="121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</row>
    <row r="629" ht="15.75" customHeight="1" s="121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</row>
    <row r="630" ht="15.75" customHeight="1" s="121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</row>
    <row r="631" ht="15.75" customHeight="1" s="121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</row>
    <row r="632" ht="15.75" customHeight="1" s="121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</row>
    <row r="633" ht="15.75" customHeight="1" s="121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</row>
    <row r="634" ht="15.75" customHeight="1" s="121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</row>
    <row r="635" ht="15.75" customHeight="1" s="121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</row>
    <row r="636" ht="15.75" customHeight="1" s="121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</row>
    <row r="637" ht="15.75" customHeight="1" s="121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</row>
    <row r="638" ht="15.75" customHeight="1" s="121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</row>
    <row r="639" ht="15.75" customHeight="1" s="121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</row>
    <row r="640" ht="15.75" customHeight="1" s="121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</row>
    <row r="641" ht="15.75" customHeight="1" s="12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</row>
    <row r="642" ht="15.75" customHeight="1" s="121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</row>
    <row r="643" ht="15.75" customHeight="1" s="121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</row>
    <row r="644" ht="15.75" customHeight="1" s="121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</row>
    <row r="645" ht="15.75" customHeight="1" s="121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</row>
    <row r="646" ht="15.75" customHeight="1" s="121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</row>
    <row r="647" ht="15.75" customHeight="1" s="121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</row>
    <row r="648" ht="15.75" customHeight="1" s="121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</row>
    <row r="649" ht="15.75" customHeight="1" s="121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</row>
    <row r="650" ht="15.75" customHeight="1" s="121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</row>
    <row r="651" ht="15.75" customHeight="1" s="12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</row>
    <row r="652" ht="15.75" customHeight="1" s="121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</row>
    <row r="653" ht="15.75" customHeight="1" s="121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</row>
    <row r="654" ht="15.75" customHeight="1" s="121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</row>
    <row r="655" ht="15.75" customHeight="1" s="121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</row>
    <row r="656" ht="15.75" customHeight="1" s="121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</row>
    <row r="657" ht="15.75" customHeight="1" s="121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</row>
    <row r="658" ht="15.75" customHeight="1" s="121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</row>
    <row r="659" ht="15.75" customHeight="1" s="121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</row>
    <row r="660" ht="15.75" customHeight="1" s="121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</row>
    <row r="661" ht="15.75" customHeight="1" s="121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</row>
    <row r="662" ht="15.75" customHeight="1" s="121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</row>
    <row r="663" ht="15.75" customHeight="1" s="121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</row>
    <row r="664" ht="15.75" customHeight="1" s="121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</row>
    <row r="665" ht="15.75" customHeight="1" s="121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</row>
    <row r="666" ht="15.75" customHeight="1" s="121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</row>
    <row r="667" ht="15.75" customHeight="1" s="121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</row>
    <row r="668" ht="15.75" customHeight="1" s="121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</row>
    <row r="669" ht="15.75" customHeight="1" s="121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</row>
    <row r="670" ht="15.75" customHeight="1" s="121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</row>
    <row r="671" ht="15.75" customHeight="1" s="12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</row>
    <row r="672" ht="15.75" customHeight="1" s="121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</row>
    <row r="673" ht="15.75" customHeight="1" s="121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</row>
    <row r="674" ht="15.75" customHeight="1" s="121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</row>
    <row r="675" ht="15.75" customHeight="1" s="121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</row>
    <row r="676" ht="15.75" customHeight="1" s="121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</row>
    <row r="677" ht="15.75" customHeight="1" s="121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</row>
    <row r="678" ht="15.75" customHeight="1" s="121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</row>
    <row r="679" ht="15.75" customHeight="1" s="121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</row>
    <row r="680" ht="15.75" customHeight="1" s="121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</row>
    <row r="681" ht="15.75" customHeight="1" s="12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</row>
    <row r="682" ht="15.75" customHeight="1" s="121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</row>
    <row r="683" ht="15.75" customHeight="1" s="121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</row>
    <row r="684" ht="15.75" customHeight="1" s="121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</row>
    <row r="685" ht="15.75" customHeight="1" s="121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</row>
    <row r="686" ht="15.75" customHeight="1" s="121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</row>
    <row r="687" ht="15.75" customHeight="1" s="121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</row>
    <row r="688" ht="15.75" customHeight="1" s="121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</row>
    <row r="689" ht="15.75" customHeight="1" s="121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</row>
    <row r="690" ht="15.75" customHeight="1" s="121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</row>
    <row r="691" ht="15.75" customHeight="1" s="121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</row>
    <row r="692" ht="15.75" customHeight="1" s="121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</row>
    <row r="693" ht="15.75" customHeight="1" s="121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</row>
    <row r="694" ht="15.75" customHeight="1" s="121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</row>
    <row r="695" ht="15.75" customHeight="1" s="121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</row>
    <row r="696" ht="15.75" customHeight="1" s="121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</row>
    <row r="697" ht="15.75" customHeight="1" s="121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</row>
    <row r="698" ht="15.75" customHeight="1" s="121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</row>
    <row r="699" ht="15.75" customHeight="1" s="121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</row>
    <row r="700" ht="15.75" customHeight="1" s="121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</row>
    <row r="701" ht="15.75" customHeight="1" s="121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</row>
    <row r="702" ht="15.75" customHeight="1" s="121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</row>
    <row r="703" ht="15.75" customHeight="1" s="121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</row>
    <row r="704" ht="15.75" customHeight="1" s="121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</row>
    <row r="705" ht="15.75" customHeight="1" s="121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</row>
    <row r="706" ht="15.75" customHeight="1" s="121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</row>
    <row r="707" ht="15.75" customHeight="1" s="121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</row>
    <row r="708" ht="15.75" customHeight="1" s="121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</row>
    <row r="709" ht="15.75" customHeight="1" s="121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</row>
    <row r="710" ht="15.75" customHeight="1" s="121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</row>
    <row r="711" ht="15.75" customHeight="1" s="12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</row>
    <row r="712" ht="15.75" customHeight="1" s="121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</row>
    <row r="713" ht="15.75" customHeight="1" s="121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</row>
    <row r="714" ht="15.75" customHeight="1" s="121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</row>
    <row r="715" ht="15.75" customHeight="1" s="121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</row>
    <row r="716" ht="15.75" customHeight="1" s="121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</row>
    <row r="717" ht="15.75" customHeight="1" s="121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</row>
    <row r="718" ht="15.75" customHeight="1" s="121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</row>
    <row r="719" ht="15.75" customHeight="1" s="121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</row>
    <row r="720" ht="15.75" customHeight="1" s="121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</row>
    <row r="721" ht="15.75" customHeight="1" s="121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</row>
    <row r="722" ht="15.75" customHeight="1" s="121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</row>
    <row r="723" ht="15.75" customHeight="1" s="121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</row>
    <row r="724" ht="15.75" customHeight="1" s="121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</row>
    <row r="725" ht="15.75" customHeight="1" s="121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</row>
    <row r="726" ht="15.75" customHeight="1" s="121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</row>
    <row r="727" ht="15.75" customHeight="1" s="121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</row>
    <row r="728" ht="15.75" customHeight="1" s="121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</row>
    <row r="729" ht="15.75" customHeight="1" s="121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</row>
    <row r="730" ht="15.75" customHeight="1" s="121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</row>
    <row r="731" ht="15.75" customHeight="1" s="12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</row>
    <row r="732" ht="15.75" customHeight="1" s="121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</row>
    <row r="733" ht="15.75" customHeight="1" s="121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</row>
    <row r="734" ht="15.75" customHeight="1" s="121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</row>
    <row r="735" ht="15.75" customHeight="1" s="121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</row>
    <row r="736" ht="15.75" customHeight="1" s="121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</row>
    <row r="737" ht="15.75" customHeight="1" s="121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</row>
    <row r="738" ht="15.75" customHeight="1" s="121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</row>
    <row r="739" ht="15.75" customHeight="1" s="121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</row>
    <row r="740" ht="15.75" customHeight="1" s="121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</row>
    <row r="741" ht="15.75" customHeight="1" s="121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</row>
    <row r="742" ht="15.75" customHeight="1" s="121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</row>
    <row r="743" ht="15.75" customHeight="1" s="121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</row>
    <row r="744" ht="15.75" customHeight="1" s="121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</row>
    <row r="745" ht="15.75" customHeight="1" s="121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</row>
    <row r="746" ht="15.75" customHeight="1" s="121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</row>
    <row r="747" ht="15.75" customHeight="1" s="121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</row>
    <row r="748" ht="15.75" customHeight="1" s="121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</row>
    <row r="749" ht="15.75" customHeight="1" s="121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</row>
    <row r="750" ht="15.75" customHeight="1" s="121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</row>
    <row r="751" ht="15.75" customHeight="1" s="121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</row>
    <row r="752" ht="15.75" customHeight="1" s="121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</row>
    <row r="753" ht="15.75" customHeight="1" s="121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</row>
    <row r="754" ht="15.75" customHeight="1" s="121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</row>
    <row r="755" ht="15.75" customHeight="1" s="121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</row>
    <row r="756" ht="15.75" customHeight="1" s="121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</row>
    <row r="757" ht="15.75" customHeight="1" s="121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</row>
    <row r="758" ht="15.75" customHeight="1" s="121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</row>
    <row r="759" ht="15.75" customHeight="1" s="121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</row>
    <row r="760" ht="15.75" customHeight="1" s="121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</row>
    <row r="761" ht="15.75" customHeight="1" s="121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</row>
    <row r="762" ht="15.75" customHeight="1" s="121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</row>
    <row r="763" ht="15.75" customHeight="1" s="121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</row>
    <row r="764" ht="15.75" customHeight="1" s="121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</row>
    <row r="765" ht="15.75" customHeight="1" s="121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</row>
    <row r="766" ht="15.75" customHeight="1" s="121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</row>
    <row r="767" ht="15.75" customHeight="1" s="121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</row>
    <row r="768" ht="15.75" customHeight="1" s="121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</row>
    <row r="769" ht="15.75" customHeight="1" s="121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</row>
    <row r="770" ht="15.75" customHeight="1" s="121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</row>
    <row r="771" ht="15.75" customHeight="1" s="12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</row>
    <row r="772" ht="15.75" customHeight="1" s="121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</row>
    <row r="773" ht="15.75" customHeight="1" s="121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</row>
    <row r="774" ht="15.75" customHeight="1" s="121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</row>
    <row r="775" ht="15.75" customHeight="1" s="121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</row>
    <row r="776" ht="15.75" customHeight="1" s="121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</row>
    <row r="777" ht="15.75" customHeight="1" s="121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</row>
    <row r="778" ht="15.75" customHeight="1" s="121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</row>
    <row r="779" ht="15.75" customHeight="1" s="121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</row>
    <row r="780" ht="15.75" customHeight="1" s="121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</row>
    <row r="781" ht="15.75" customHeight="1" s="12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</row>
    <row r="782" ht="15.75" customHeight="1" s="121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</row>
    <row r="783" ht="15.75" customHeight="1" s="121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</row>
    <row r="784" ht="15.75" customHeight="1" s="121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</row>
    <row r="785" ht="15.75" customHeight="1" s="121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</row>
    <row r="786" ht="15.75" customHeight="1" s="121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</row>
    <row r="787" ht="15.75" customHeight="1" s="121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</row>
    <row r="788" ht="15.75" customHeight="1" s="121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</row>
    <row r="789" ht="15.75" customHeight="1" s="121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</row>
    <row r="790" ht="15.75" customHeight="1" s="121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</row>
    <row r="791" ht="15.75" customHeight="1" s="121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</row>
    <row r="792" ht="15.75" customHeight="1" s="121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</row>
    <row r="793" ht="15.75" customHeight="1" s="121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</row>
    <row r="794" ht="15.75" customHeight="1" s="121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</row>
    <row r="795" ht="15.75" customHeight="1" s="121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</row>
    <row r="796" ht="15.75" customHeight="1" s="121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</row>
    <row r="797" ht="15.75" customHeight="1" s="121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</row>
    <row r="798" ht="15.75" customHeight="1" s="121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</row>
    <row r="799" ht="15.75" customHeight="1" s="121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</row>
    <row r="800" ht="15.75" customHeight="1" s="121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</row>
    <row r="801" ht="15.75" customHeight="1" s="121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</row>
    <row r="802" ht="15.75" customHeight="1" s="121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</row>
    <row r="803" ht="15.75" customHeight="1" s="121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</row>
    <row r="804" ht="15.75" customHeight="1" s="121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</row>
    <row r="805" ht="15.75" customHeight="1" s="121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</row>
    <row r="806" ht="15.75" customHeight="1" s="121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</row>
    <row r="807" ht="15.75" customHeight="1" s="121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</row>
    <row r="808" ht="15.75" customHeight="1" s="121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</row>
    <row r="809" ht="15.75" customHeight="1" s="121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</row>
    <row r="810" ht="15.75" customHeight="1" s="121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</row>
    <row r="811" ht="15.75" customHeight="1" s="12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</row>
    <row r="812" ht="15.75" customHeight="1" s="121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</row>
    <row r="813" ht="15.75" customHeight="1" s="121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</row>
    <row r="814" ht="15.75" customHeight="1" s="121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</row>
    <row r="815" ht="15.75" customHeight="1" s="121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</row>
    <row r="816" ht="15.75" customHeight="1" s="121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</row>
    <row r="817" ht="15.75" customHeight="1" s="121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</row>
    <row r="818" ht="15.75" customHeight="1" s="121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</row>
    <row r="819" ht="15.75" customHeight="1" s="121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</row>
    <row r="820" ht="15.75" customHeight="1" s="121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</row>
    <row r="821" ht="15.75" customHeight="1" s="121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</row>
    <row r="822" ht="15.75" customHeight="1" s="121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</row>
    <row r="823" ht="15.75" customHeight="1" s="121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</row>
    <row r="824" ht="15.75" customHeight="1" s="121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</row>
    <row r="825" ht="15.75" customHeight="1" s="121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</row>
    <row r="826" ht="15.75" customHeight="1" s="121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</row>
    <row r="827" ht="15.75" customHeight="1" s="121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</row>
    <row r="828" ht="15.75" customHeight="1" s="121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</row>
    <row r="829" ht="15.75" customHeight="1" s="121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</row>
    <row r="830" ht="15.75" customHeight="1" s="121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</row>
    <row r="831" ht="15.75" customHeight="1" s="121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</row>
    <row r="832" ht="15.75" customHeight="1" s="121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</row>
    <row r="833" ht="15.75" customHeight="1" s="121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</row>
    <row r="834" ht="15.75" customHeight="1" s="121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</row>
    <row r="835" ht="15.75" customHeight="1" s="121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</row>
    <row r="836" ht="15.75" customHeight="1" s="121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</row>
    <row r="837" ht="15.75" customHeight="1" s="121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</row>
    <row r="838" ht="15.75" customHeight="1" s="121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</row>
    <row r="839" ht="15.75" customHeight="1" s="121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</row>
    <row r="840" ht="15.75" customHeight="1" s="121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</row>
    <row r="841" ht="15.75" customHeight="1" s="12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</row>
    <row r="842" ht="15.75" customHeight="1" s="121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</row>
    <row r="843" ht="15.75" customHeight="1" s="121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</row>
    <row r="844" ht="15.75" customHeight="1" s="121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</row>
    <row r="845" ht="15.75" customHeight="1" s="121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</row>
    <row r="846" ht="15.75" customHeight="1" s="121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</row>
    <row r="847" ht="15.75" customHeight="1" s="121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</row>
    <row r="848" ht="15.75" customHeight="1" s="121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</row>
    <row r="849" ht="15.75" customHeight="1" s="121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</row>
  </sheetData>
  <mergeCells count="3">
    <mergeCell ref="H11:N11"/>
    <mergeCell ref="H12:J12"/>
    <mergeCell ref="L12:N12"/>
  </mergeCells>
  <conditionalFormatting sqref="A1">
    <cfRule type="notContainsBlanks" priority="13" dxfId="20">
      <formula>LEN(TRIM(A1))&gt;0</formula>
    </cfRule>
  </conditionalFormatting>
  <conditionalFormatting sqref="H14:I65">
    <cfRule type="cellIs" priority="9" operator="greaterThan" dxfId="9">
      <formula>0</formula>
    </cfRule>
    <cfRule type="cellIs" priority="10" operator="lessThan" dxfId="8">
      <formula>0</formula>
    </cfRule>
  </conditionalFormatting>
  <conditionalFormatting sqref="J14:J65">
    <cfRule type="containsText" priority="1" operator="containsText" dxfId="3" text="Long Builtup">
      <formula>NOT(ISERROR(SEARCH(("Long Builtup"),(J14))))</formula>
    </cfRule>
    <cfRule type="containsText" priority="2" operator="containsText" dxfId="6" text="Short Covering">
      <formula>NOT(ISERROR(SEARCH(("Short Covering"),(J14))))</formula>
    </cfRule>
    <cfRule type="containsText" priority="3" operator="containsText" dxfId="1" text="Short Builtup">
      <formula>NOT(ISERROR(SEARCH(("Short Builtup"),(J14))))</formula>
    </cfRule>
    <cfRule type="containsText" priority="4" operator="containsText" dxfId="0" text="Long Unwinding">
      <formula>NOT(ISERROR(SEARCH(("Long Unwinding"),(J14))))</formula>
    </cfRule>
  </conditionalFormatting>
  <conditionalFormatting sqref="N14:N65">
    <cfRule type="containsText" priority="5" operator="containsText" dxfId="3" text="Long Builtup">
      <formula>NOT(ISERROR(SEARCH(("Long Builtup"),(N14))))</formula>
    </cfRule>
    <cfRule type="containsText" priority="6" operator="containsText" dxfId="2" text="Short Covering">
      <formula>NOT(ISERROR(SEARCH(("Short Covering"),(N14))))</formula>
    </cfRule>
    <cfRule type="containsText" priority="7" operator="containsText" dxfId="1" text="Short Builtup">
      <formula>NOT(ISERROR(SEARCH(("Short Builtup"),(N14))))</formula>
    </cfRule>
    <cfRule type="containsText" priority="8" operator="containsText" dxfId="0" text="Long Unwinding">
      <formula>NOT(ISERROR(SEARCH(("Long Unwinding"),(N14))))</formula>
    </cfRule>
  </conditionalFormatting>
  <hyperlinks>
    <hyperlink xmlns:r="http://schemas.openxmlformats.org/officeDocument/2006/relationships" ref="H11" r:id="rId1"/>
  </hyperlinks>
  <pageMargins left="0.7" right="0.7" top="0.75" bottom="0.75" header="0" footer="0"/>
  <pageSetup orientation="portrait"/>
  <drawing xmlns:r="http://schemas.openxmlformats.org/officeDocument/2006/relationships" r:id="rId2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>
    <tabColor rgb="FF92D050"/>
    <outlinePr summaryBelow="1" summaryRight="1"/>
    <pageSetUpPr/>
  </sheetPr>
  <dimension ref="A1:Z865"/>
  <sheetViews>
    <sheetView showGridLines="0" workbookViewId="0">
      <selection activeCell="A1" sqref="A1"/>
    </sheetView>
  </sheetViews>
  <sheetFormatPr baseColWidth="8" defaultColWidth="14.453125" defaultRowHeight="15" customHeight="1"/>
  <cols>
    <col width="3.08984375" customWidth="1" style="121" min="1" max="2"/>
    <col width="6.81640625" customWidth="1" style="121" min="3" max="3"/>
    <col width="15.453125" customWidth="1" style="121" min="4" max="4"/>
    <col hidden="1" outlineLevel="1" width="10.08984375" customWidth="1" style="121" min="5" max="6"/>
    <col collapsed="1" width="11.54296875" customWidth="1" style="121" min="7" max="7"/>
    <col width="15.08984375" customWidth="1" style="121" min="8" max="10"/>
    <col hidden="1" outlineLevel="1" width="9.54296875" customWidth="1" style="121" min="11" max="11"/>
    <col width="14.7265625" customWidth="1" style="121" min="12" max="14"/>
    <col width="33.54296875" customWidth="1" style="121" min="15" max="22"/>
    <col width="15.08984375" customWidth="1" style="121" min="23" max="23"/>
    <col width="10.54296875" customWidth="1" style="121" min="24" max="24"/>
    <col width="12" customWidth="1" style="121" min="25" max="25"/>
    <col width="8.7265625" customWidth="1" style="121" min="26" max="26"/>
  </cols>
  <sheetData>
    <row r="1" ht="14.5" customHeight="1" s="121">
      <c r="A1" s="2" t="n"/>
      <c r="B1" s="2" t="n"/>
      <c r="C1" s="2" t="n"/>
      <c r="D1" s="47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</row>
    <row r="2" ht="14.5" customHeight="1" s="121">
      <c r="A2" s="2" t="n"/>
      <c r="B2" s="2" t="n"/>
      <c r="C2" s="2" t="n"/>
      <c r="D2" s="47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</row>
    <row r="3" ht="14.5" customHeight="1" s="121">
      <c r="A3" s="2" t="n"/>
      <c r="B3" s="2" t="n"/>
      <c r="C3" s="2" t="n"/>
      <c r="D3" s="47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</row>
    <row r="4" ht="14.5" customHeight="1" s="121">
      <c r="A4" s="2" t="n"/>
      <c r="B4" s="2" t="n"/>
      <c r="C4" s="2" t="n"/>
      <c r="D4" s="47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3" t="inlineStr">
        <is>
          <t>Market breadth</t>
        </is>
      </c>
      <c r="X4" s="4" t="n"/>
      <c r="Y4" s="5" t="n"/>
      <c r="Z4" s="2" t="n"/>
    </row>
    <row r="5" ht="14.5" customHeight="1" s="121">
      <c r="A5" s="2" t="n"/>
      <c r="B5" s="2" t="n"/>
      <c r="C5" s="2" t="n"/>
      <c r="D5" s="47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6" t="n"/>
      <c r="X5" s="7">
        <f>H12</f>
        <v/>
      </c>
      <c r="Y5" s="8">
        <f>L12</f>
        <v/>
      </c>
      <c r="Z5" s="2" t="n"/>
    </row>
    <row r="6" ht="14.5" customHeight="1" s="121">
      <c r="A6" s="2" t="n"/>
      <c r="B6" s="2" t="n"/>
      <c r="C6" s="2" t="n"/>
      <c r="D6" s="47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6" t="inlineStr">
        <is>
          <t>Long Builtup</t>
        </is>
      </c>
      <c r="X6" s="9">
        <f>COUNTIF($J$14:$J$249,$W6)</f>
        <v/>
      </c>
      <c r="Y6" s="10">
        <f>COUNTIF($N$14:$N$249,$W6)</f>
        <v/>
      </c>
      <c r="Z6" s="2" t="n"/>
    </row>
    <row r="7" ht="14.5" customHeight="1" s="121">
      <c r="A7" s="2" t="n"/>
      <c r="B7" s="2" t="n"/>
      <c r="C7" s="2" t="n"/>
      <c r="D7" s="47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6" t="inlineStr">
        <is>
          <t>Short Covering</t>
        </is>
      </c>
      <c r="X7" s="9">
        <f>COUNTIF($J$14:$J$249,$W7)</f>
        <v/>
      </c>
      <c r="Y7" s="10">
        <f>COUNTIF($N$14:$N$249,$W7)</f>
        <v/>
      </c>
      <c r="Z7" s="2" t="n"/>
    </row>
    <row r="8" ht="14.5" customHeight="1" s="121">
      <c r="A8" s="2" t="n"/>
      <c r="B8" s="2" t="n"/>
      <c r="C8" s="2" t="n"/>
      <c r="D8" s="47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6" t="inlineStr">
        <is>
          <t>Short Builtup</t>
        </is>
      </c>
      <c r="X8" s="9">
        <f>COUNTIF($J$14:$J$249,$W8)</f>
        <v/>
      </c>
      <c r="Y8" s="10">
        <f>COUNTIF($N$14:$N$249,$W8)</f>
        <v/>
      </c>
      <c r="Z8" s="2" t="n"/>
    </row>
    <row r="9" ht="14.5" customHeight="1" s="121">
      <c r="A9" s="2" t="n"/>
      <c r="B9" s="2" t="n"/>
      <c r="C9" s="2" t="n"/>
      <c r="D9" s="47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6" t="inlineStr">
        <is>
          <t>Long Unwinding</t>
        </is>
      </c>
      <c r="X9" s="9">
        <f>COUNTIF($J$14:$J$249,$W9)</f>
        <v/>
      </c>
      <c r="Y9" s="10">
        <f>COUNTIF($N$14:$N$249,$W9)</f>
        <v/>
      </c>
      <c r="Z9" s="2" t="n"/>
    </row>
    <row r="10" ht="14.5" customHeight="1" s="121">
      <c r="A10" s="2" t="n"/>
      <c r="B10" s="2" t="n"/>
      <c r="C10" s="2" t="n"/>
      <c r="D10" s="47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11" t="inlineStr">
        <is>
          <t>Total</t>
        </is>
      </c>
      <c r="X10" s="12">
        <f>SUM(X6:X9)</f>
        <v/>
      </c>
      <c r="Y10" s="13">
        <f>SUM(Y6:Y9)</f>
        <v/>
      </c>
      <c r="Z10" s="2" t="n"/>
    </row>
    <row r="11" ht="26.25" customHeight="1" s="121">
      <c r="A11" s="2" t="n"/>
      <c r="B11" s="2" t="n"/>
      <c r="C11" s="2" t="n"/>
      <c r="D11" s="47" t="n"/>
      <c r="E11" s="2" t="n"/>
      <c r="F11" s="2" t="n"/>
      <c r="G11" s="2" t="n"/>
      <c r="H11" s="142" t="inlineStr">
        <is>
          <t>https://www.Excell.com</t>
        </is>
      </c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</row>
    <row r="12" ht="14.5" customHeight="1" s="121">
      <c r="A12" s="2" t="n"/>
      <c r="B12" s="2" t="n"/>
      <c r="C12" s="2" t="n"/>
      <c r="D12" s="48" t="n">
        <v>45134</v>
      </c>
      <c r="E12" s="49" t="n"/>
      <c r="F12" s="49" t="n"/>
      <c r="G12" s="50">
        <f>LARGE(Data!Q:Q,1)</f>
        <v/>
      </c>
      <c r="H12" s="143" t="n">
        <v>45119</v>
      </c>
      <c r="I12" s="144" t="n"/>
      <c r="J12" s="145" t="n"/>
      <c r="K12" s="49" t="n"/>
      <c r="L12" s="146">
        <f>SMALL(Data!Q:Q,1)</f>
        <v/>
      </c>
      <c r="M12" s="144" t="n"/>
      <c r="N12" s="147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</row>
    <row r="13" ht="14.5" customHeight="1" s="121">
      <c r="A13" s="2" t="n"/>
      <c r="B13" s="2" t="n"/>
      <c r="C13" s="2" t="n"/>
      <c r="D13" s="51" t="inlineStr">
        <is>
          <t>Futures</t>
        </is>
      </c>
      <c r="E13" s="17" t="inlineStr">
        <is>
          <t>Unique</t>
        </is>
      </c>
      <c r="F13" s="17" t="inlineStr">
        <is>
          <t>Unique1</t>
        </is>
      </c>
      <c r="G13" s="18" t="inlineStr">
        <is>
          <t>Close</t>
        </is>
      </c>
      <c r="H13" s="19" t="inlineStr">
        <is>
          <t>Price change</t>
        </is>
      </c>
      <c r="I13" s="19" t="inlineStr">
        <is>
          <t>COI change</t>
        </is>
      </c>
      <c r="J13" s="19" t="inlineStr">
        <is>
          <t>Analysis</t>
        </is>
      </c>
      <c r="K13" s="17" t="inlineStr">
        <is>
          <t>Unique2</t>
        </is>
      </c>
      <c r="L13" s="20" t="inlineStr">
        <is>
          <t>Price change</t>
        </is>
      </c>
      <c r="M13" s="20" t="inlineStr">
        <is>
          <t>COI change</t>
        </is>
      </c>
      <c r="N13" s="52" t="inlineStr">
        <is>
          <t>Analysis</t>
        </is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</row>
    <row r="14" ht="14.5" customHeight="1" s="121">
      <c r="A14" s="2" t="n"/>
      <c r="B14" s="2" t="n"/>
      <c r="C14" s="53">
        <f>(HYPERLINK("https://in.tradingview.com/chart/?symbol=NSE:NIFTY1!","CHART"))</f>
        <v/>
      </c>
      <c r="D14" s="54" t="inlineStr">
        <is>
          <t>NIFTY</t>
        </is>
      </c>
      <c r="E14" s="2">
        <f>$D14&amp;G$12&amp;$D$12</f>
        <v/>
      </c>
      <c r="F14" s="2">
        <f>$D14&amp;H$12&amp;$D$12</f>
        <v/>
      </c>
      <c r="G14" s="55">
        <f t="array" ref="G14">INDEX(Data!$K:$K,MATCH($E14,Data!$B:$B,0),0)</f>
        <v/>
      </c>
      <c r="H14" s="56">
        <f t="array" ref="H14">INDEX(Data!$K:$K,MATCH($E14,Data!$B:$B,0),0)/INDEX(Data!$K:$K,MATCH($F14,Data!$B:$B,0),0)-1</f>
        <v/>
      </c>
      <c r="I14" s="57">
        <f t="array" ref="I14">(INDEX(Data!$AR:$AR,MATCH($E14,Data!$B:$B,0),0)/INDEX(Data!$AR:$AR,MATCH($F14,Data!$B:$B,0),0))-1</f>
        <v/>
      </c>
      <c r="J14" s="58">
        <f>IF(AND(H14&gt;0,I14&gt;0),"Long Builtup",IF(AND(H14&lt;0,I14&gt;0),"Short Builtup",IF(AND(H14&gt;0,I14&lt;0),"Short Covering",IF(AND(H14&lt;0,I14&lt;0),"Long Unwinding",""))))</f>
        <v/>
      </c>
      <c r="K14" s="27">
        <f>$D14&amp;L$12&amp;$D$12</f>
        <v/>
      </c>
      <c r="L14" s="59">
        <f t="array" ref="L14">INDEX(Data!$K:$K,MATCH($E14,Data!$B:$B,0),0)/INDEX(Data!$H:$H,MATCH($K14,Data!$B:$B,0),0)-1</f>
        <v/>
      </c>
      <c r="M14" s="59">
        <f t="array" ref="M14">(INDEX(Data!$AR:$AR,MATCH($E14,Data!$B:$B,0),0)/INDEX(Data!$AT:$AT,MATCH($K14,Data!$B:$B,0),0))-1</f>
        <v/>
      </c>
      <c r="N14" s="60">
        <f>IF(AND(L14&gt;0,M14&gt;0),"Long Builtup",IF(AND(L14&lt;0,M14&gt;0),"Short Builtup",IF(AND(L14&gt;0,M14&lt;0),"Short Covering",IF(AND(L14&lt;0,M14&lt;0),"Long Unwinding",""))))</f>
        <v/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</row>
    <row r="15" ht="14.5" customHeight="1" s="121">
      <c r="A15" s="2" t="n"/>
      <c r="B15" s="2" t="n"/>
      <c r="C15" s="53">
        <f>(HYPERLINK("https://in.tradingview.com/chart/?symbol=NSE:BANKNIFTY1!","CHART"))</f>
        <v/>
      </c>
      <c r="D15" s="54" t="inlineStr">
        <is>
          <t>BANKNIFTY</t>
        </is>
      </c>
      <c r="E15" s="2">
        <f>$D15&amp;G$12&amp;$D$12</f>
        <v/>
      </c>
      <c r="F15" s="2">
        <f>$D15&amp;H$12&amp;$D$12</f>
        <v/>
      </c>
      <c r="G15" s="55">
        <f t="array" ref="G15">INDEX(Data!$K:$K,MATCH($E15,Data!$B:$B,0),0)</f>
        <v/>
      </c>
      <c r="H15" s="56">
        <f t="array" ref="H15">INDEX(Data!$K:$K,MATCH($E15,Data!$B:$B,0),0)/INDEX(Data!$K:$K,MATCH($F15,Data!$B:$B,0),0)-1</f>
        <v/>
      </c>
      <c r="I15" s="57">
        <f t="array" ref="I15">(INDEX(Data!$AR:$AR,MATCH($E15,Data!$B:$B,0),0)/INDEX(Data!$AR:$AR,MATCH($F15,Data!$B:$B,0),0))-1</f>
        <v/>
      </c>
      <c r="J15" s="58">
        <f>IF(AND(H15&gt;0,I15&gt;0),"Long Builtup",IF(AND(H15&lt;0,I15&gt;0),"Short Builtup",IF(AND(H15&gt;0,I15&lt;0),"Short Covering",IF(AND(H15&lt;0,I15&lt;0),"Long Unwinding",""))))</f>
        <v/>
      </c>
      <c r="K15" s="27">
        <f>$D15&amp;L$12&amp;$D$12</f>
        <v/>
      </c>
      <c r="L15" s="59">
        <f t="array" ref="L15">INDEX(Data!$K:$K,MATCH($E15,Data!$B:$B,0),0)/INDEX(Data!$H:$H,MATCH($K15,Data!$B:$B,0),0)-1</f>
        <v/>
      </c>
      <c r="M15" s="59">
        <f t="array" ref="M15">(INDEX(Data!$AR:$AR,MATCH($E15,Data!$B:$B,0),0)/INDEX(Data!$AT:$AT,MATCH($K15,Data!$B:$B,0),0))-1</f>
        <v/>
      </c>
      <c r="N15" s="60">
        <f>IF(AND(L15&gt;0,M15&gt;0),"Long Builtup",IF(AND(L15&lt;0,M15&gt;0),"Short Builtup",IF(AND(L15&gt;0,M15&lt;0),"Short Covering",IF(AND(L15&lt;0,M15&lt;0),"Long Unwinding",""))))</f>
        <v/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</row>
    <row r="16" ht="14.5" customHeight="1" s="121">
      <c r="A16" s="2" t="n"/>
      <c r="B16" s="2" t="n"/>
      <c r="C16" s="53">
        <f>IF(D16="","",HYPERLINK("https://in.tradingview.com/chart/?symbol=NSE:"&amp;D16,"CHART"))</f>
        <v/>
      </c>
      <c r="D16" s="61" t="inlineStr">
        <is>
          <t>AARTIIND</t>
        </is>
      </c>
      <c r="E16" s="2">
        <f>$D16&amp;G$12&amp;$D$12</f>
        <v/>
      </c>
      <c r="F16" s="2">
        <f>$D16&amp;H$12&amp;$D$12</f>
        <v/>
      </c>
      <c r="G16" s="55">
        <f t="array" ref="G16">INDEX(Data!$K:$K,MATCH($E16,Data!$B:$B,0),0)</f>
        <v/>
      </c>
      <c r="H16" s="56">
        <f t="array" ref="H16">INDEX(Data!$K:$K,MATCH($E16,Data!$B:$B,0),0)/INDEX(Data!$K:$K,MATCH($F16,Data!$B:$B,0),0)-1</f>
        <v/>
      </c>
      <c r="I16" s="57">
        <f t="array" ref="I16">(INDEX(Data!$AR:$AR,MATCH($E16,Data!$B:$B,0),0)/INDEX(Data!$AR:$AR,MATCH($F16,Data!$B:$B,0),0))-1</f>
        <v/>
      </c>
      <c r="J16" s="58">
        <f>IF(AND(H16&gt;0,I16&gt;0),"Long Builtup",IF(AND(H16&lt;0,I16&gt;0),"Short Builtup",IF(AND(H16&gt;0,I16&lt;0),"Short Covering",IF(AND(H16&lt;0,I16&lt;0),"Long Unwinding",""))))</f>
        <v/>
      </c>
      <c r="K16" s="27">
        <f>$D16&amp;L$12&amp;$D$12</f>
        <v/>
      </c>
      <c r="L16" s="59">
        <f t="array" ref="L16">INDEX(Data!$K:$K,MATCH($E16,Data!$B:$B,0),0)/INDEX(Data!$H:$H,MATCH($K16,Data!$B:$B,0),0)-1</f>
        <v/>
      </c>
      <c r="M16" s="59">
        <f t="array" ref="M16">(INDEX(Data!$AR:$AR,MATCH($E16,Data!$B:$B,0),0)/INDEX(Data!$AT:$AT,MATCH($K16,Data!$B:$B,0),0))-1</f>
        <v/>
      </c>
      <c r="N16" s="60">
        <f>IF(AND(L16&gt;0,M16&gt;0),"Long Builtup",IF(AND(L16&lt;0,M16&gt;0),"Short Builtup",IF(AND(L16&gt;0,M16&lt;0),"Short Covering",IF(AND(L16&lt;0,M16&lt;0),"Long Unwinding",""))))</f>
        <v/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</row>
    <row r="17" ht="14.5" customHeight="1" s="121">
      <c r="A17" s="2" t="n"/>
      <c r="B17" s="2" t="n"/>
      <c r="C17" s="53">
        <f>IF(D17="","",HYPERLINK("https://in.tradingview.com/chart/?symbol=NSE:"&amp;D17,"CHART"))</f>
        <v/>
      </c>
      <c r="D17" s="61" t="inlineStr">
        <is>
          <t>ABB</t>
        </is>
      </c>
      <c r="E17" s="2">
        <f>$D17&amp;G$12&amp;$D$12</f>
        <v/>
      </c>
      <c r="F17" s="2">
        <f>$D17&amp;H$12&amp;$D$12</f>
        <v/>
      </c>
      <c r="G17" s="55">
        <f t="array" ref="G17">INDEX(Data!$K:$K,MATCH($E17,Data!$B:$B,0),0)</f>
        <v/>
      </c>
      <c r="H17" s="56">
        <f t="array" ref="H17">INDEX(Data!$K:$K,MATCH($E17,Data!$B:$B,0),0)/INDEX(Data!$K:$K,MATCH($F17,Data!$B:$B,0),0)-1</f>
        <v/>
      </c>
      <c r="I17" s="57">
        <f t="array" ref="I17">(INDEX(Data!$AR:$AR,MATCH($E17,Data!$B:$B,0),0)/INDEX(Data!$AR:$AR,MATCH($F17,Data!$B:$B,0),0))-1</f>
        <v/>
      </c>
      <c r="J17" s="58">
        <f>IF(AND(H17&gt;0,I17&gt;0),"Long Builtup",IF(AND(H17&lt;0,I17&gt;0),"Short Builtup",IF(AND(H17&gt;0,I17&lt;0),"Short Covering",IF(AND(H17&lt;0,I17&lt;0),"Long Unwinding",""))))</f>
        <v/>
      </c>
      <c r="K17" s="27">
        <f>$D17&amp;L$12&amp;$D$12</f>
        <v/>
      </c>
      <c r="L17" s="59">
        <f t="array" ref="L17">INDEX(Data!$K:$K,MATCH($E17,Data!$B:$B,0),0)/INDEX(Data!$H:$H,MATCH($K17,Data!$B:$B,0),0)-1</f>
        <v/>
      </c>
      <c r="M17" s="59">
        <f t="array" ref="M17">(INDEX(Data!$AR:$AR,MATCH($E17,Data!$B:$B,0),0)/INDEX(Data!$AT:$AT,MATCH($K17,Data!$B:$B,0),0))-1</f>
        <v/>
      </c>
      <c r="N17" s="60">
        <f>IF(AND(L17&gt;0,M17&gt;0),"Long Builtup",IF(AND(L17&lt;0,M17&gt;0),"Short Builtup",IF(AND(L17&gt;0,M17&lt;0),"Short Covering",IF(AND(L17&lt;0,M17&lt;0),"Long Unwinding",""))))</f>
        <v/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</row>
    <row r="18" ht="14.5" customHeight="1" s="121">
      <c r="A18" s="2" t="n"/>
      <c r="B18" s="2" t="n"/>
      <c r="C18" s="53">
        <f>IF(D18="","",HYPERLINK("https://in.tradingview.com/chart/?symbol=NSE:"&amp;D18,"CHART"))</f>
        <v/>
      </c>
      <c r="D18" s="61" t="inlineStr">
        <is>
          <t>ABBOTINDIA</t>
        </is>
      </c>
      <c r="E18" s="2">
        <f>$D18&amp;G$12&amp;$D$12</f>
        <v/>
      </c>
      <c r="F18" s="2">
        <f>$D18&amp;H$12&amp;$D$12</f>
        <v/>
      </c>
      <c r="G18" s="55">
        <f t="array" ref="G18">INDEX(Data!$K:$K,MATCH($E18,Data!$B:$B,0),0)</f>
        <v/>
      </c>
      <c r="H18" s="56">
        <f t="array" ref="H18">INDEX(Data!$K:$K,MATCH($E18,Data!$B:$B,0),0)/INDEX(Data!$K:$K,MATCH($F18,Data!$B:$B,0),0)-1</f>
        <v/>
      </c>
      <c r="I18" s="57">
        <f t="array" ref="I18">(INDEX(Data!$AR:$AR,MATCH($E18,Data!$B:$B,0),0)/INDEX(Data!$AR:$AR,MATCH($F18,Data!$B:$B,0),0))-1</f>
        <v/>
      </c>
      <c r="J18" s="58">
        <f>IF(AND(H18&gt;0,I18&gt;0),"Long Builtup",IF(AND(H18&lt;0,I18&gt;0),"Short Builtup",IF(AND(H18&gt;0,I18&lt;0),"Short Covering",IF(AND(H18&lt;0,I18&lt;0),"Long Unwinding",""))))</f>
        <v/>
      </c>
      <c r="K18" s="27">
        <f>$D18&amp;L$12&amp;$D$12</f>
        <v/>
      </c>
      <c r="L18" s="59">
        <f t="array" ref="L18">INDEX(Data!$K:$K,MATCH($E18,Data!$B:$B,0),0)/INDEX(Data!$H:$H,MATCH($K18,Data!$B:$B,0),0)-1</f>
        <v/>
      </c>
      <c r="M18" s="59">
        <f t="array" ref="M18">(INDEX(Data!$AR:$AR,MATCH($E18,Data!$B:$B,0),0)/INDEX(Data!$AT:$AT,MATCH($K18,Data!$B:$B,0),0))-1</f>
        <v/>
      </c>
      <c r="N18" s="60">
        <f>IF(AND(L18&gt;0,M18&gt;0),"Long Builtup",IF(AND(L18&lt;0,M18&gt;0),"Short Builtup",IF(AND(L18&gt;0,M18&lt;0),"Short Covering",IF(AND(L18&lt;0,M18&lt;0),"Long Unwinding",""))))</f>
        <v/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</row>
    <row r="19" ht="14.5" customHeight="1" s="121">
      <c r="A19" s="2" t="n"/>
      <c r="B19" s="2" t="n"/>
      <c r="C19" s="53">
        <f>IF(D19="","",HYPERLINK("https://in.tradingview.com/chart/?symbol=NSE:"&amp;D19,"CHART"))</f>
        <v/>
      </c>
      <c r="D19" s="61" t="inlineStr">
        <is>
          <t>ABCAPITAL</t>
        </is>
      </c>
      <c r="E19" s="2">
        <f>$D19&amp;G$12&amp;$D$12</f>
        <v/>
      </c>
      <c r="F19" s="2">
        <f>$D19&amp;H$12&amp;$D$12</f>
        <v/>
      </c>
      <c r="G19" s="55">
        <f t="array" ref="G19">INDEX(Data!$K:$K,MATCH($E19,Data!$B:$B,0),0)</f>
        <v/>
      </c>
      <c r="H19" s="56">
        <f t="array" ref="H19">INDEX(Data!$K:$K,MATCH($E19,Data!$B:$B,0),0)/INDEX(Data!$K:$K,MATCH($F19,Data!$B:$B,0),0)-1</f>
        <v/>
      </c>
      <c r="I19" s="57">
        <f t="array" ref="I19">(INDEX(Data!$AR:$AR,MATCH($E19,Data!$B:$B,0),0)/INDEX(Data!$AR:$AR,MATCH($F19,Data!$B:$B,0),0))-1</f>
        <v/>
      </c>
      <c r="J19" s="58">
        <f>IF(AND(H19&gt;0,I19&gt;0),"Long Builtup",IF(AND(H19&lt;0,I19&gt;0),"Short Builtup",IF(AND(H19&gt;0,I19&lt;0),"Short Covering",IF(AND(H19&lt;0,I19&lt;0),"Long Unwinding",""))))</f>
        <v/>
      </c>
      <c r="K19" s="27">
        <f>$D19&amp;L$12&amp;$D$12</f>
        <v/>
      </c>
      <c r="L19" s="59">
        <f t="array" ref="L19">INDEX(Data!$K:$K,MATCH($E19,Data!$B:$B,0),0)/INDEX(Data!$H:$H,MATCH($K19,Data!$B:$B,0),0)-1</f>
        <v/>
      </c>
      <c r="M19" s="59">
        <f t="array" ref="M19">(INDEX(Data!$AR:$AR,MATCH($E19,Data!$B:$B,0),0)/INDEX(Data!$AT:$AT,MATCH($K19,Data!$B:$B,0),0))-1</f>
        <v/>
      </c>
      <c r="N19" s="60">
        <f>IF(AND(L19&gt;0,M19&gt;0),"Long Builtup",IF(AND(L19&lt;0,M19&gt;0),"Short Builtup",IF(AND(L19&gt;0,M19&lt;0),"Short Covering",IF(AND(L19&lt;0,M19&lt;0),"Long Unwinding",""))))</f>
        <v/>
      </c>
      <c r="O19" s="6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</row>
    <row r="20" ht="14.5" customHeight="1" s="121">
      <c r="A20" s="2" t="n"/>
      <c r="B20" s="2" t="n"/>
      <c r="C20" s="53">
        <f>IF(D20="","",HYPERLINK("https://in.tradingview.com/chart/?symbol=NSE:"&amp;D20,"CHART"))</f>
        <v/>
      </c>
      <c r="D20" s="61" t="inlineStr">
        <is>
          <t>ABFRL</t>
        </is>
      </c>
      <c r="E20" s="2">
        <f>$D20&amp;G$12&amp;$D$12</f>
        <v/>
      </c>
      <c r="F20" s="2">
        <f>$D20&amp;H$12&amp;$D$12</f>
        <v/>
      </c>
      <c r="G20" s="55">
        <f t="array" ref="G20">INDEX(Data!$K:$K,MATCH($E20,Data!$B:$B,0),0)</f>
        <v/>
      </c>
      <c r="H20" s="56">
        <f t="array" ref="H20">INDEX(Data!$K:$K,MATCH($E20,Data!$B:$B,0),0)/INDEX(Data!$K:$K,MATCH($F20,Data!$B:$B,0),0)-1</f>
        <v/>
      </c>
      <c r="I20" s="57">
        <f t="array" ref="I20">(INDEX(Data!$AR:$AR,MATCH($E20,Data!$B:$B,0),0)/INDEX(Data!$AR:$AR,MATCH($F20,Data!$B:$B,0),0))-1</f>
        <v/>
      </c>
      <c r="J20" s="58">
        <f>IF(AND(H20&gt;0,I20&gt;0),"Long Builtup",IF(AND(H20&lt;0,I20&gt;0),"Short Builtup",IF(AND(H20&gt;0,I20&lt;0),"Short Covering",IF(AND(H20&lt;0,I20&lt;0),"Long Unwinding",""))))</f>
        <v/>
      </c>
      <c r="K20" s="27">
        <f>$D20&amp;L$12&amp;$D$12</f>
        <v/>
      </c>
      <c r="L20" s="59">
        <f t="array" ref="L20">INDEX(Data!$K:$K,MATCH($E20,Data!$B:$B,0),0)/INDEX(Data!$H:$H,MATCH($K20,Data!$B:$B,0),0)-1</f>
        <v/>
      </c>
      <c r="M20" s="59">
        <f t="array" ref="M20">(INDEX(Data!$AR:$AR,MATCH($E20,Data!$B:$B,0),0)/INDEX(Data!$AT:$AT,MATCH($K20,Data!$B:$B,0),0))-1</f>
        <v/>
      </c>
      <c r="N20" s="60">
        <f>IF(AND(L20&gt;0,M20&gt;0),"Long Builtup",IF(AND(L20&lt;0,M20&gt;0),"Short Builtup",IF(AND(L20&gt;0,M20&lt;0),"Short Covering",IF(AND(L20&lt;0,M20&lt;0),"Long Unwinding",""))))</f>
        <v/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</row>
    <row r="21" ht="15.75" customHeight="1" s="121">
      <c r="A21" s="2" t="n"/>
      <c r="B21" s="2" t="n"/>
      <c r="C21" s="53">
        <f>IF(D21="","",HYPERLINK("https://in.tradingview.com/chart/?symbol=NSE:"&amp;D21,"CHART"))</f>
        <v/>
      </c>
      <c r="D21" s="61" t="inlineStr">
        <is>
          <t>ACC</t>
        </is>
      </c>
      <c r="E21" s="2">
        <f>$D21&amp;G$12&amp;$D$12</f>
        <v/>
      </c>
      <c r="F21" s="2">
        <f>$D21&amp;H$12&amp;$D$12</f>
        <v/>
      </c>
      <c r="G21" s="55">
        <f t="array" ref="G21">INDEX(Data!$K:$K,MATCH($E21,Data!$B:$B,0),0)</f>
        <v/>
      </c>
      <c r="H21" s="56">
        <f t="array" ref="H21">INDEX(Data!$K:$K,MATCH($E21,Data!$B:$B,0),0)/INDEX(Data!$K:$K,MATCH($F21,Data!$B:$B,0),0)-1</f>
        <v/>
      </c>
      <c r="I21" s="57">
        <f t="array" ref="I21">(INDEX(Data!$AR:$AR,MATCH($E21,Data!$B:$B,0),0)/INDEX(Data!$AR:$AR,MATCH($F21,Data!$B:$B,0),0))-1</f>
        <v/>
      </c>
      <c r="J21" s="58">
        <f>IF(AND(H21&gt;0,I21&gt;0),"Long Builtup",IF(AND(H21&lt;0,I21&gt;0),"Short Builtup",IF(AND(H21&gt;0,I21&lt;0),"Short Covering",IF(AND(H21&lt;0,I21&lt;0),"Long Unwinding",""))))</f>
        <v/>
      </c>
      <c r="K21" s="27">
        <f>$D21&amp;L$12&amp;$D$12</f>
        <v/>
      </c>
      <c r="L21" s="59">
        <f t="array" ref="L21">INDEX(Data!$K:$K,MATCH($E21,Data!$B:$B,0),0)/INDEX(Data!$H:$H,MATCH($K21,Data!$B:$B,0),0)-1</f>
        <v/>
      </c>
      <c r="M21" s="59">
        <f t="array" ref="M21">(INDEX(Data!$AR:$AR,MATCH($E21,Data!$B:$B,0),0)/INDEX(Data!$AT:$AT,MATCH($K21,Data!$B:$B,0),0))-1</f>
        <v/>
      </c>
      <c r="N21" s="60">
        <f>IF(AND(L21&gt;0,M21&gt;0),"Long Builtup",IF(AND(L21&lt;0,M21&gt;0),"Short Builtup",IF(AND(L21&gt;0,M21&lt;0),"Short Covering",IF(AND(L21&lt;0,M21&lt;0),"Long Unwinding",""))))</f>
        <v/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</row>
    <row r="22" ht="15.75" customHeight="1" s="121">
      <c r="A22" s="2" t="n"/>
      <c r="B22" s="2" t="n"/>
      <c r="C22" s="53">
        <f>IF(D22="","",HYPERLINK("https://in.tradingview.com/chart/?symbol=NSE:"&amp;D22,"CHART"))</f>
        <v/>
      </c>
      <c r="D22" s="61" t="inlineStr">
        <is>
          <t>ADANIENT</t>
        </is>
      </c>
      <c r="E22" s="2">
        <f>$D22&amp;G$12&amp;$D$12</f>
        <v/>
      </c>
      <c r="F22" s="2">
        <f>$D22&amp;H$12&amp;$D$12</f>
        <v/>
      </c>
      <c r="G22" s="55">
        <f t="array" ref="G22">INDEX(Data!$K:$K,MATCH($E22,Data!$B:$B,0),0)</f>
        <v/>
      </c>
      <c r="H22" s="56">
        <f t="array" ref="H22">INDEX(Data!$K:$K,MATCH($E22,Data!$B:$B,0),0)/INDEX(Data!$K:$K,MATCH($F22,Data!$B:$B,0),0)-1</f>
        <v/>
      </c>
      <c r="I22" s="57">
        <f t="array" ref="I22">(INDEX(Data!$AR:$AR,MATCH($E22,Data!$B:$B,0),0)/INDEX(Data!$AR:$AR,MATCH($F22,Data!$B:$B,0),0))-1</f>
        <v/>
      </c>
      <c r="J22" s="58">
        <f>IF(AND(H22&gt;0,I22&gt;0),"Long Builtup",IF(AND(H22&lt;0,I22&gt;0),"Short Builtup",IF(AND(H22&gt;0,I22&lt;0),"Short Covering",IF(AND(H22&lt;0,I22&lt;0),"Long Unwinding",""))))</f>
        <v/>
      </c>
      <c r="K22" s="27">
        <f>$D22&amp;L$12&amp;$D$12</f>
        <v/>
      </c>
      <c r="L22" s="59">
        <f t="array" ref="L22">INDEX(Data!$K:$K,MATCH($E22,Data!$B:$B,0),0)/INDEX(Data!$H:$H,MATCH($K22,Data!$B:$B,0),0)-1</f>
        <v/>
      </c>
      <c r="M22" s="59">
        <f t="array" ref="M22">(INDEX(Data!$AR:$AR,MATCH($E22,Data!$B:$B,0),0)/INDEX(Data!$AT:$AT,MATCH($K22,Data!$B:$B,0),0))-1</f>
        <v/>
      </c>
      <c r="N22" s="60">
        <f>IF(AND(L22&gt;0,M22&gt;0),"Long Builtup",IF(AND(L22&lt;0,M22&gt;0),"Short Builtup",IF(AND(L22&gt;0,M22&lt;0),"Short Covering",IF(AND(L22&lt;0,M22&lt;0),"Long Unwinding",""))))</f>
        <v/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</row>
    <row r="23" ht="15.75" customHeight="1" s="121">
      <c r="A23" s="2" t="n"/>
      <c r="B23" s="2" t="n"/>
      <c r="C23" s="53">
        <f>IF(D23="","",HYPERLINK("https://in.tradingview.com/chart/?symbol=NSE:"&amp;D23,"CHART"))</f>
        <v/>
      </c>
      <c r="D23" s="61" t="inlineStr">
        <is>
          <t>ADANIPORTS</t>
        </is>
      </c>
      <c r="E23" s="2">
        <f>$D23&amp;G$12&amp;$D$12</f>
        <v/>
      </c>
      <c r="F23" s="2">
        <f>$D23&amp;H$12&amp;$D$12</f>
        <v/>
      </c>
      <c r="G23" s="55">
        <f t="array" ref="G23">INDEX(Data!$K:$K,MATCH($E23,Data!$B:$B,0),0)</f>
        <v/>
      </c>
      <c r="H23" s="56">
        <f t="array" ref="H23">INDEX(Data!$K:$K,MATCH($E23,Data!$B:$B,0),0)/INDEX(Data!$K:$K,MATCH($F23,Data!$B:$B,0),0)-1</f>
        <v/>
      </c>
      <c r="I23" s="57">
        <f t="array" ref="I23">(INDEX(Data!$AR:$AR,MATCH($E23,Data!$B:$B,0),0)/INDEX(Data!$AR:$AR,MATCH($F23,Data!$B:$B,0),0))-1</f>
        <v/>
      </c>
      <c r="J23" s="58">
        <f>IF(AND(H23&gt;0,I23&gt;0),"Long Builtup",IF(AND(H23&lt;0,I23&gt;0),"Short Builtup",IF(AND(H23&gt;0,I23&lt;0),"Short Covering",IF(AND(H23&lt;0,I23&lt;0),"Long Unwinding",""))))</f>
        <v/>
      </c>
      <c r="K23" s="27">
        <f>$D23&amp;L$12&amp;$D$12</f>
        <v/>
      </c>
      <c r="L23" s="59">
        <f t="array" ref="L23">INDEX(Data!$K:$K,MATCH($E23,Data!$B:$B,0),0)/INDEX(Data!$H:$H,MATCH($K23,Data!$B:$B,0),0)-1</f>
        <v/>
      </c>
      <c r="M23" s="59">
        <f t="array" ref="M23">(INDEX(Data!$AR:$AR,MATCH($E23,Data!$B:$B,0),0)/INDEX(Data!$AT:$AT,MATCH($K23,Data!$B:$B,0),0))-1</f>
        <v/>
      </c>
      <c r="N23" s="60">
        <f>IF(AND(L23&gt;0,M23&gt;0),"Long Builtup",IF(AND(L23&lt;0,M23&gt;0),"Short Builtup",IF(AND(L23&gt;0,M23&lt;0),"Short Covering",IF(AND(L23&lt;0,M23&lt;0),"Long Unwinding",""))))</f>
        <v/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</row>
    <row r="24" ht="15.75" customHeight="1" s="121">
      <c r="A24" s="2" t="n"/>
      <c r="B24" s="2" t="n"/>
      <c r="C24" s="53">
        <f>IF(D24="","",HYPERLINK("https://in.tradingview.com/chart/?symbol=NSE:"&amp;D24,"CHART"))</f>
        <v/>
      </c>
      <c r="D24" s="61" t="inlineStr">
        <is>
          <t>ALKEM</t>
        </is>
      </c>
      <c r="E24" s="2">
        <f>$D24&amp;G$12&amp;$D$12</f>
        <v/>
      </c>
      <c r="F24" s="2">
        <f>$D24&amp;H$12&amp;$D$12</f>
        <v/>
      </c>
      <c r="G24" s="55">
        <f t="array" ref="G24">INDEX(Data!$K:$K,MATCH($E24,Data!$B:$B,0),0)</f>
        <v/>
      </c>
      <c r="H24" s="56">
        <f t="array" ref="H24">INDEX(Data!$K:$K,MATCH($E24,Data!$B:$B,0),0)/INDEX(Data!$K:$K,MATCH($F24,Data!$B:$B,0),0)-1</f>
        <v/>
      </c>
      <c r="I24" s="57">
        <f t="array" ref="I24">(INDEX(Data!$AR:$AR,MATCH($E24,Data!$B:$B,0),0)/INDEX(Data!$AR:$AR,MATCH($F24,Data!$B:$B,0),0))-1</f>
        <v/>
      </c>
      <c r="J24" s="58">
        <f>IF(AND(H24&gt;0,I24&gt;0),"Long Builtup",IF(AND(H24&lt;0,I24&gt;0),"Short Builtup",IF(AND(H24&gt;0,I24&lt;0),"Short Covering",IF(AND(H24&lt;0,I24&lt;0),"Long Unwinding",""))))</f>
        <v/>
      </c>
      <c r="K24" s="27">
        <f>$D24&amp;L$12&amp;$D$12</f>
        <v/>
      </c>
      <c r="L24" s="59">
        <f t="array" ref="L24">INDEX(Data!$K:$K,MATCH($E24,Data!$B:$B,0),0)/INDEX(Data!$H:$H,MATCH($K24,Data!$B:$B,0),0)-1</f>
        <v/>
      </c>
      <c r="M24" s="59">
        <f t="array" ref="M24">(INDEX(Data!$AR:$AR,MATCH($E24,Data!$B:$B,0),0)/INDEX(Data!$AT:$AT,MATCH($K24,Data!$B:$B,0),0))-1</f>
        <v/>
      </c>
      <c r="N24" s="60">
        <f>IF(AND(L24&gt;0,M24&gt;0),"Long Builtup",IF(AND(L24&lt;0,M24&gt;0),"Short Builtup",IF(AND(L24&gt;0,M24&lt;0),"Short Covering",IF(AND(L24&lt;0,M24&lt;0),"Long Unwinding",""))))</f>
        <v/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</row>
    <row r="25" ht="15.75" customHeight="1" s="121">
      <c r="A25" s="2" t="n"/>
      <c r="B25" s="2" t="n"/>
      <c r="C25" s="53">
        <f>IF(D25="","",HYPERLINK("https://in.tradingview.com/chart/?symbol=NSE:"&amp;D25,"CHART"))</f>
        <v/>
      </c>
      <c r="D25" s="61" t="inlineStr">
        <is>
          <t>AMBUJACEM</t>
        </is>
      </c>
      <c r="E25" s="2">
        <f>$D25&amp;G$12&amp;$D$12</f>
        <v/>
      </c>
      <c r="F25" s="2">
        <f>$D25&amp;H$12&amp;$D$12</f>
        <v/>
      </c>
      <c r="G25" s="55">
        <f t="array" ref="G25">INDEX(Data!$K:$K,MATCH($E25,Data!$B:$B,0),0)</f>
        <v/>
      </c>
      <c r="H25" s="56">
        <f t="array" ref="H25">INDEX(Data!$K:$K,MATCH($E25,Data!$B:$B,0),0)/INDEX(Data!$K:$K,MATCH($F25,Data!$B:$B,0),0)-1</f>
        <v/>
      </c>
      <c r="I25" s="57">
        <f t="array" ref="I25">(INDEX(Data!$AR:$AR,MATCH($E25,Data!$B:$B,0),0)/INDEX(Data!$AR:$AR,MATCH($F25,Data!$B:$B,0),0))-1</f>
        <v/>
      </c>
      <c r="J25" s="58">
        <f>IF(AND(H25&gt;0,I25&gt;0),"Long Builtup",IF(AND(H25&lt;0,I25&gt;0),"Short Builtup",IF(AND(H25&gt;0,I25&lt;0),"Short Covering",IF(AND(H25&lt;0,I25&lt;0),"Long Unwinding",""))))</f>
        <v/>
      </c>
      <c r="K25" s="27">
        <f>$D25&amp;L$12&amp;$D$12</f>
        <v/>
      </c>
      <c r="L25" s="59">
        <f t="array" ref="L25">INDEX(Data!$K:$K,MATCH($E25,Data!$B:$B,0),0)/INDEX(Data!$H:$H,MATCH($K25,Data!$B:$B,0),0)-1</f>
        <v/>
      </c>
      <c r="M25" s="59">
        <f t="array" ref="M25">(INDEX(Data!$AR:$AR,MATCH($E25,Data!$B:$B,0),0)/INDEX(Data!$AT:$AT,MATCH($K25,Data!$B:$B,0),0))-1</f>
        <v/>
      </c>
      <c r="N25" s="60">
        <f>IF(AND(L25&gt;0,M25&gt;0),"Long Builtup",IF(AND(L25&lt;0,M25&gt;0),"Short Builtup",IF(AND(L25&gt;0,M25&lt;0),"Short Covering",IF(AND(L25&lt;0,M25&lt;0),"Long Unwinding",""))))</f>
        <v/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</row>
    <row r="26" ht="15.75" customHeight="1" s="121">
      <c r="A26" s="2" t="n"/>
      <c r="B26" s="2" t="n"/>
      <c r="C26" s="53">
        <f>IF(D26="","",HYPERLINK("https://in.tradingview.com/chart/?symbol=NSE:"&amp;D26,"CHART"))</f>
        <v/>
      </c>
      <c r="D26" s="61" t="inlineStr">
        <is>
          <t>APOLLOHOSP</t>
        </is>
      </c>
      <c r="E26" s="2">
        <f>$D26&amp;G$12&amp;$D$12</f>
        <v/>
      </c>
      <c r="F26" s="2">
        <f>$D26&amp;H$12&amp;$D$12</f>
        <v/>
      </c>
      <c r="G26" s="55">
        <f t="array" ref="G26">INDEX(Data!$K:$K,MATCH($E26,Data!$B:$B,0),0)</f>
        <v/>
      </c>
      <c r="H26" s="56">
        <f t="array" ref="H26">INDEX(Data!$K:$K,MATCH($E26,Data!$B:$B,0),0)/INDEX(Data!$K:$K,MATCH($F26,Data!$B:$B,0),0)-1</f>
        <v/>
      </c>
      <c r="I26" s="57">
        <f t="array" ref="I26">(INDEX(Data!$AR:$AR,MATCH($E26,Data!$B:$B,0),0)/INDEX(Data!$AR:$AR,MATCH($F26,Data!$B:$B,0),0))-1</f>
        <v/>
      </c>
      <c r="J26" s="58">
        <f>IF(AND(H26&gt;0,I26&gt;0),"Long Builtup",IF(AND(H26&lt;0,I26&gt;0),"Short Builtup",IF(AND(H26&gt;0,I26&lt;0),"Short Covering",IF(AND(H26&lt;0,I26&lt;0),"Long Unwinding",""))))</f>
        <v/>
      </c>
      <c r="K26" s="27">
        <f>$D26&amp;L$12&amp;$D$12</f>
        <v/>
      </c>
      <c r="L26" s="59">
        <f t="array" ref="L26">INDEX(Data!$K:$K,MATCH($E26,Data!$B:$B,0),0)/INDEX(Data!$H:$H,MATCH($K26,Data!$B:$B,0),0)-1</f>
        <v/>
      </c>
      <c r="M26" s="59">
        <f t="array" ref="M26">(INDEX(Data!$AR:$AR,MATCH($E26,Data!$B:$B,0),0)/INDEX(Data!$AT:$AT,MATCH($K26,Data!$B:$B,0),0))-1</f>
        <v/>
      </c>
      <c r="N26" s="60">
        <f>IF(AND(L26&gt;0,M26&gt;0),"Long Builtup",IF(AND(L26&lt;0,M26&gt;0),"Short Builtup",IF(AND(L26&gt;0,M26&lt;0),"Short Covering",IF(AND(L26&lt;0,M26&lt;0),"Long Unwinding",""))))</f>
        <v/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</row>
    <row r="27" ht="15.75" customHeight="1" s="121">
      <c r="A27" s="2" t="n"/>
      <c r="B27" s="2" t="n"/>
      <c r="C27" s="53">
        <f>IF(D27="","",HYPERLINK("https://in.tradingview.com/chart/?symbol=NSE:"&amp;D27,"CHART"))</f>
        <v/>
      </c>
      <c r="D27" s="61" t="inlineStr">
        <is>
          <t>APOLLOTYRE</t>
        </is>
      </c>
      <c r="E27" s="2">
        <f>$D27&amp;G$12&amp;$D$12</f>
        <v/>
      </c>
      <c r="F27" s="2">
        <f>$D27&amp;H$12&amp;$D$12</f>
        <v/>
      </c>
      <c r="G27" s="55">
        <f t="array" ref="G27">INDEX(Data!$K:$K,MATCH($E27,Data!$B:$B,0),0)</f>
        <v/>
      </c>
      <c r="H27" s="56">
        <f t="array" ref="H27">INDEX(Data!$K:$K,MATCH($E27,Data!$B:$B,0),0)/INDEX(Data!$K:$K,MATCH($F27,Data!$B:$B,0),0)-1</f>
        <v/>
      </c>
      <c r="I27" s="57">
        <f t="array" ref="I27">(INDEX(Data!$AR:$AR,MATCH($E27,Data!$B:$B,0),0)/INDEX(Data!$AR:$AR,MATCH($F27,Data!$B:$B,0),0))-1</f>
        <v/>
      </c>
      <c r="J27" s="58">
        <f>IF(AND(H27&gt;0,I27&gt;0),"Long Builtup",IF(AND(H27&lt;0,I27&gt;0),"Short Builtup",IF(AND(H27&gt;0,I27&lt;0),"Short Covering",IF(AND(H27&lt;0,I27&lt;0),"Long Unwinding",""))))</f>
        <v/>
      </c>
      <c r="K27" s="27">
        <f>$D27&amp;L$12&amp;$D$12</f>
        <v/>
      </c>
      <c r="L27" s="59">
        <f t="array" ref="L27">INDEX(Data!$K:$K,MATCH($E27,Data!$B:$B,0),0)/INDEX(Data!$H:$H,MATCH($K27,Data!$B:$B,0),0)-1</f>
        <v/>
      </c>
      <c r="M27" s="59">
        <f t="array" ref="M27">(INDEX(Data!$AR:$AR,MATCH($E27,Data!$B:$B,0),0)/INDEX(Data!$AT:$AT,MATCH($K27,Data!$B:$B,0),0))-1</f>
        <v/>
      </c>
      <c r="N27" s="60">
        <f>IF(AND(L27&gt;0,M27&gt;0),"Long Builtup",IF(AND(L27&lt;0,M27&gt;0),"Short Builtup",IF(AND(L27&gt;0,M27&lt;0),"Short Covering",IF(AND(L27&lt;0,M27&lt;0),"Long Unwinding",""))))</f>
        <v/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</row>
    <row r="28" ht="15.75" customHeight="1" s="121">
      <c r="A28" s="2" t="n"/>
      <c r="B28" s="2" t="n"/>
      <c r="C28" s="53">
        <f>IF(D28="","",HYPERLINK("https://in.tradingview.com/chart/?symbol=NSE:"&amp;D28,"CHART"))</f>
        <v/>
      </c>
      <c r="D28" s="61" t="inlineStr">
        <is>
          <t>ASHOKLEY</t>
        </is>
      </c>
      <c r="E28" s="2">
        <f>$D28&amp;G$12&amp;$D$12</f>
        <v/>
      </c>
      <c r="F28" s="2">
        <f>$D28&amp;H$12&amp;$D$12</f>
        <v/>
      </c>
      <c r="G28" s="55">
        <f t="array" ref="G28">INDEX(Data!$K:$K,MATCH($E28,Data!$B:$B,0),0)</f>
        <v/>
      </c>
      <c r="H28" s="56">
        <f t="array" ref="H28">INDEX(Data!$K:$K,MATCH($E28,Data!$B:$B,0),0)/INDEX(Data!$K:$K,MATCH($F28,Data!$B:$B,0),0)-1</f>
        <v/>
      </c>
      <c r="I28" s="57">
        <f t="array" ref="I28">(INDEX(Data!$AR:$AR,MATCH($E28,Data!$B:$B,0),0)/INDEX(Data!$AR:$AR,MATCH($F28,Data!$B:$B,0),0))-1</f>
        <v/>
      </c>
      <c r="J28" s="58">
        <f>IF(AND(H28&gt;0,I28&gt;0),"Long Builtup",IF(AND(H28&lt;0,I28&gt;0),"Short Builtup",IF(AND(H28&gt;0,I28&lt;0),"Short Covering",IF(AND(H28&lt;0,I28&lt;0),"Long Unwinding",""))))</f>
        <v/>
      </c>
      <c r="K28" s="27">
        <f>$D28&amp;L$12&amp;$D$12</f>
        <v/>
      </c>
      <c r="L28" s="59">
        <f t="array" ref="L28">INDEX(Data!$K:$K,MATCH($E28,Data!$B:$B,0),0)/INDEX(Data!$H:$H,MATCH($K28,Data!$B:$B,0),0)-1</f>
        <v/>
      </c>
      <c r="M28" s="59">
        <f t="array" ref="M28">(INDEX(Data!$AR:$AR,MATCH($E28,Data!$B:$B,0),0)/INDEX(Data!$AT:$AT,MATCH($K28,Data!$B:$B,0),0))-1</f>
        <v/>
      </c>
      <c r="N28" s="60">
        <f>IF(AND(L28&gt;0,M28&gt;0),"Long Builtup",IF(AND(L28&lt;0,M28&gt;0),"Short Builtup",IF(AND(L28&gt;0,M28&lt;0),"Short Covering",IF(AND(L28&lt;0,M28&lt;0),"Long Unwinding",""))))</f>
        <v/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</row>
    <row r="29" ht="15.75" customHeight="1" s="121">
      <c r="A29" s="2" t="n"/>
      <c r="B29" s="2" t="n"/>
      <c r="C29" s="53">
        <f>IF(D29="","",HYPERLINK("https://in.tradingview.com/chart/?symbol=NSE:"&amp;D29,"CHART"))</f>
        <v/>
      </c>
      <c r="D29" s="61" t="inlineStr">
        <is>
          <t>ASIANPAINT</t>
        </is>
      </c>
      <c r="E29" s="2">
        <f>$D29&amp;G$12&amp;$D$12</f>
        <v/>
      </c>
      <c r="F29" s="2">
        <f>$D29&amp;H$12&amp;$D$12</f>
        <v/>
      </c>
      <c r="G29" s="55">
        <f t="array" ref="G29">INDEX(Data!$K:$K,MATCH($E29,Data!$B:$B,0),0)</f>
        <v/>
      </c>
      <c r="H29" s="56">
        <f t="array" ref="H29">INDEX(Data!$K:$K,MATCH($E29,Data!$B:$B,0),0)/INDEX(Data!$K:$K,MATCH($F29,Data!$B:$B,0),0)-1</f>
        <v/>
      </c>
      <c r="I29" s="57">
        <f t="array" ref="I29">(INDEX(Data!$AR:$AR,MATCH($E29,Data!$B:$B,0),0)/INDEX(Data!$AR:$AR,MATCH($F29,Data!$B:$B,0),0))-1</f>
        <v/>
      </c>
      <c r="J29" s="58">
        <f>IF(AND(H29&gt;0,I29&gt;0),"Long Builtup",IF(AND(H29&lt;0,I29&gt;0),"Short Builtup",IF(AND(H29&gt;0,I29&lt;0),"Short Covering",IF(AND(H29&lt;0,I29&lt;0),"Long Unwinding",""))))</f>
        <v/>
      </c>
      <c r="K29" s="27">
        <f>$D29&amp;L$12&amp;$D$12</f>
        <v/>
      </c>
      <c r="L29" s="59">
        <f t="array" ref="L29">INDEX(Data!$K:$K,MATCH($E29,Data!$B:$B,0),0)/INDEX(Data!$H:$H,MATCH($K29,Data!$B:$B,0),0)-1</f>
        <v/>
      </c>
      <c r="M29" s="59">
        <f t="array" ref="M29">(INDEX(Data!$AR:$AR,MATCH($E29,Data!$B:$B,0),0)/INDEX(Data!$AT:$AT,MATCH($K29,Data!$B:$B,0),0))-1</f>
        <v/>
      </c>
      <c r="N29" s="60">
        <f>IF(AND(L29&gt;0,M29&gt;0),"Long Builtup",IF(AND(L29&lt;0,M29&gt;0),"Short Builtup",IF(AND(L29&gt;0,M29&lt;0),"Short Covering",IF(AND(L29&lt;0,M29&lt;0),"Long Unwinding",""))))</f>
        <v/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</row>
    <row r="30" ht="15.75" customHeight="1" s="121">
      <c r="A30" s="2" t="n"/>
      <c r="B30" s="2" t="n"/>
      <c r="C30" s="53">
        <f>IF(D30="","",HYPERLINK("https://in.tradingview.com/chart/?symbol=NSE:"&amp;D30,"CHART"))</f>
        <v/>
      </c>
      <c r="D30" s="61" t="inlineStr">
        <is>
          <t>ASTRAL</t>
        </is>
      </c>
      <c r="E30" s="2">
        <f>$D30&amp;G$12&amp;$D$12</f>
        <v/>
      </c>
      <c r="F30" s="2">
        <f>$D30&amp;H$12&amp;$D$12</f>
        <v/>
      </c>
      <c r="G30" s="55">
        <f t="array" ref="G30">INDEX(Data!$K:$K,MATCH($E30,Data!$B:$B,0),0)</f>
        <v/>
      </c>
      <c r="H30" s="56">
        <f t="array" ref="H30">INDEX(Data!$K:$K,MATCH($E30,Data!$B:$B,0),0)/INDEX(Data!$K:$K,MATCH($F30,Data!$B:$B,0),0)-1</f>
        <v/>
      </c>
      <c r="I30" s="57">
        <f t="array" ref="I30">(INDEX(Data!$AR:$AR,MATCH($E30,Data!$B:$B,0),0)/INDEX(Data!$AR:$AR,MATCH($F30,Data!$B:$B,0),0))-1</f>
        <v/>
      </c>
      <c r="J30" s="58">
        <f>IF(AND(H30&gt;0,I30&gt;0),"Long Builtup",IF(AND(H30&lt;0,I30&gt;0),"Short Builtup",IF(AND(H30&gt;0,I30&lt;0),"Short Covering",IF(AND(H30&lt;0,I30&lt;0),"Long Unwinding",""))))</f>
        <v/>
      </c>
      <c r="K30" s="27">
        <f>$D30&amp;L$12&amp;$D$12</f>
        <v/>
      </c>
      <c r="L30" s="59">
        <f t="array" ref="L30">INDEX(Data!$K:$K,MATCH($E30,Data!$B:$B,0),0)/INDEX(Data!$H:$H,MATCH($K30,Data!$B:$B,0),0)-1</f>
        <v/>
      </c>
      <c r="M30" s="59">
        <f t="array" ref="M30">(INDEX(Data!$AR:$AR,MATCH($E30,Data!$B:$B,0),0)/INDEX(Data!$AT:$AT,MATCH($K30,Data!$B:$B,0),0))-1</f>
        <v/>
      </c>
      <c r="N30" s="60">
        <f>IF(AND(L30&gt;0,M30&gt;0),"Long Builtup",IF(AND(L30&lt;0,M30&gt;0),"Short Builtup",IF(AND(L30&gt;0,M30&lt;0),"Short Covering",IF(AND(L30&lt;0,M30&lt;0),"Long Unwinding",""))))</f>
        <v/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</row>
    <row r="31" ht="15.75" customHeight="1" s="121">
      <c r="A31" s="2" t="n"/>
      <c r="B31" s="2" t="n"/>
      <c r="C31" s="53">
        <f>IF(D31="","",HYPERLINK("https://in.tradingview.com/chart/?symbol=NSE:"&amp;D31,"CHART"))</f>
        <v/>
      </c>
      <c r="D31" s="61" t="inlineStr">
        <is>
          <t>ATUL</t>
        </is>
      </c>
      <c r="E31" s="2">
        <f>$D31&amp;G$12&amp;$D$12</f>
        <v/>
      </c>
      <c r="F31" s="2">
        <f>$D31&amp;H$12&amp;$D$12</f>
        <v/>
      </c>
      <c r="G31" s="55">
        <f t="array" ref="G31">INDEX(Data!$K:$K,MATCH($E31,Data!$B:$B,0),0)</f>
        <v/>
      </c>
      <c r="H31" s="56">
        <f t="array" ref="H31">INDEX(Data!$K:$K,MATCH($E31,Data!$B:$B,0),0)/INDEX(Data!$K:$K,MATCH($F31,Data!$B:$B,0),0)-1</f>
        <v/>
      </c>
      <c r="I31" s="57">
        <f t="array" ref="I31">(INDEX(Data!$AR:$AR,MATCH($E31,Data!$B:$B,0),0)/INDEX(Data!$AR:$AR,MATCH($F31,Data!$B:$B,0),0))-1</f>
        <v/>
      </c>
      <c r="J31" s="58">
        <f>IF(AND(H31&gt;0,I31&gt;0),"Long Builtup",IF(AND(H31&lt;0,I31&gt;0),"Short Builtup",IF(AND(H31&gt;0,I31&lt;0),"Short Covering",IF(AND(H31&lt;0,I31&lt;0),"Long Unwinding",""))))</f>
        <v/>
      </c>
      <c r="K31" s="27">
        <f>$D31&amp;L$12&amp;$D$12</f>
        <v/>
      </c>
      <c r="L31" s="59">
        <f t="array" ref="L31">INDEX(Data!$K:$K,MATCH($E31,Data!$B:$B,0),0)/INDEX(Data!$H:$H,MATCH($K31,Data!$B:$B,0),0)-1</f>
        <v/>
      </c>
      <c r="M31" s="59">
        <f t="array" ref="M31">(INDEX(Data!$AR:$AR,MATCH($E31,Data!$B:$B,0),0)/INDEX(Data!$AT:$AT,MATCH($K31,Data!$B:$B,0),0))-1</f>
        <v/>
      </c>
      <c r="N31" s="60">
        <f>IF(AND(L31&gt;0,M31&gt;0),"Long Builtup",IF(AND(L31&lt;0,M31&gt;0),"Short Builtup",IF(AND(L31&gt;0,M31&lt;0),"Short Covering",IF(AND(L31&lt;0,M31&lt;0),"Long Unwinding",""))))</f>
        <v/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</row>
    <row r="32" ht="15.75" customHeight="1" s="121">
      <c r="A32" s="2" t="n"/>
      <c r="B32" s="2" t="n"/>
      <c r="C32" s="53">
        <f>IF(D32="","",HYPERLINK("https://in.tradingview.com/chart/?symbol=NSE:"&amp;D32,"CHART"))</f>
        <v/>
      </c>
      <c r="D32" s="61" t="inlineStr">
        <is>
          <t>AUBANK</t>
        </is>
      </c>
      <c r="E32" s="2">
        <f>$D32&amp;G$12&amp;$D$12</f>
        <v/>
      </c>
      <c r="F32" s="2">
        <f>$D32&amp;H$12&amp;$D$12</f>
        <v/>
      </c>
      <c r="G32" s="55">
        <f t="array" ref="G32">INDEX(Data!$K:$K,MATCH($E32,Data!$B:$B,0),0)</f>
        <v/>
      </c>
      <c r="H32" s="56">
        <f t="array" ref="H32">INDEX(Data!$K:$K,MATCH($E32,Data!$B:$B,0),0)/INDEX(Data!$K:$K,MATCH($F32,Data!$B:$B,0),0)-1</f>
        <v/>
      </c>
      <c r="I32" s="57">
        <f t="array" ref="I32">(INDEX(Data!$AR:$AR,MATCH($E32,Data!$B:$B,0),0)/INDEX(Data!$AR:$AR,MATCH($F32,Data!$B:$B,0),0))-1</f>
        <v/>
      </c>
      <c r="J32" s="58">
        <f>IF(AND(H32&gt;0,I32&gt;0),"Long Builtup",IF(AND(H32&lt;0,I32&gt;0),"Short Builtup",IF(AND(H32&gt;0,I32&lt;0),"Short Covering",IF(AND(H32&lt;0,I32&lt;0),"Long Unwinding",""))))</f>
        <v/>
      </c>
      <c r="K32" s="27">
        <f>$D32&amp;L$12&amp;$D$12</f>
        <v/>
      </c>
      <c r="L32" s="59">
        <f t="array" ref="L32">INDEX(Data!$K:$K,MATCH($E32,Data!$B:$B,0),0)/INDEX(Data!$H:$H,MATCH($K32,Data!$B:$B,0),0)-1</f>
        <v/>
      </c>
      <c r="M32" s="59">
        <f t="array" ref="M32">(INDEX(Data!$AR:$AR,MATCH($E32,Data!$B:$B,0),0)/INDEX(Data!$AT:$AT,MATCH($K32,Data!$B:$B,0),0))-1</f>
        <v/>
      </c>
      <c r="N32" s="60">
        <f>IF(AND(L32&gt;0,M32&gt;0),"Long Builtup",IF(AND(L32&lt;0,M32&gt;0),"Short Builtup",IF(AND(L32&gt;0,M32&lt;0),"Short Covering",IF(AND(L32&lt;0,M32&lt;0),"Long Unwinding",""))))</f>
        <v/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</row>
    <row r="33" ht="15.75" customHeight="1" s="121">
      <c r="A33" s="2" t="n"/>
      <c r="B33" s="2" t="n"/>
      <c r="C33" s="53">
        <f>IF(D33="","",HYPERLINK("https://in.tradingview.com/chart/?symbol=NSE:"&amp;D33,"CHART"))</f>
        <v/>
      </c>
      <c r="D33" s="61" t="inlineStr">
        <is>
          <t>AUROPHARMA</t>
        </is>
      </c>
      <c r="E33" s="2">
        <f>$D33&amp;G$12&amp;$D$12</f>
        <v/>
      </c>
      <c r="F33" s="2">
        <f>$D33&amp;H$12&amp;$D$12</f>
        <v/>
      </c>
      <c r="G33" s="55">
        <f t="array" ref="G33">INDEX(Data!$K:$K,MATCH($E33,Data!$B:$B,0),0)</f>
        <v/>
      </c>
      <c r="H33" s="56">
        <f t="array" ref="H33">INDEX(Data!$K:$K,MATCH($E33,Data!$B:$B,0),0)/INDEX(Data!$K:$K,MATCH($F33,Data!$B:$B,0),0)-1</f>
        <v/>
      </c>
      <c r="I33" s="57">
        <f t="array" ref="I33">(INDEX(Data!$AR:$AR,MATCH($E33,Data!$B:$B,0),0)/INDEX(Data!$AR:$AR,MATCH($F33,Data!$B:$B,0),0))-1</f>
        <v/>
      </c>
      <c r="J33" s="58">
        <f>IF(AND(H33&gt;0,I33&gt;0),"Long Builtup",IF(AND(H33&lt;0,I33&gt;0),"Short Builtup",IF(AND(H33&gt;0,I33&lt;0),"Short Covering",IF(AND(H33&lt;0,I33&lt;0),"Long Unwinding",""))))</f>
        <v/>
      </c>
      <c r="K33" s="27">
        <f>$D33&amp;L$12&amp;$D$12</f>
        <v/>
      </c>
      <c r="L33" s="59">
        <f t="array" ref="L33">INDEX(Data!$K:$K,MATCH($E33,Data!$B:$B,0),0)/INDEX(Data!$H:$H,MATCH($K33,Data!$B:$B,0),0)-1</f>
        <v/>
      </c>
      <c r="M33" s="59">
        <f t="array" ref="M33">(INDEX(Data!$AR:$AR,MATCH($E33,Data!$B:$B,0),0)/INDEX(Data!$AT:$AT,MATCH($K33,Data!$B:$B,0),0))-1</f>
        <v/>
      </c>
      <c r="N33" s="60">
        <f>IF(AND(L33&gt;0,M33&gt;0),"Long Builtup",IF(AND(L33&lt;0,M33&gt;0),"Short Builtup",IF(AND(L33&gt;0,M33&lt;0),"Short Covering",IF(AND(L33&lt;0,M33&lt;0),"Long Unwinding",""))))</f>
        <v/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</row>
    <row r="34" ht="15.75" customHeight="1" s="121">
      <c r="A34" s="2" t="n"/>
      <c r="B34" s="2" t="n"/>
      <c r="C34" s="53">
        <f>IF(D34="","",HYPERLINK("https://in.tradingview.com/chart/?symbol=NSE:"&amp;D34,"CHART"))</f>
        <v/>
      </c>
      <c r="D34" s="61" t="inlineStr">
        <is>
          <t>AXISBANK</t>
        </is>
      </c>
      <c r="E34" s="2">
        <f>$D34&amp;G$12&amp;$D$12</f>
        <v/>
      </c>
      <c r="F34" s="2">
        <f>$D34&amp;H$12&amp;$D$12</f>
        <v/>
      </c>
      <c r="G34" s="55">
        <f t="array" ref="G34">INDEX(Data!$K:$K,MATCH($E34,Data!$B:$B,0),0)</f>
        <v/>
      </c>
      <c r="H34" s="56">
        <f t="array" ref="H34">INDEX(Data!$K:$K,MATCH($E34,Data!$B:$B,0),0)/INDEX(Data!$K:$K,MATCH($F34,Data!$B:$B,0),0)-1</f>
        <v/>
      </c>
      <c r="I34" s="57">
        <f t="array" ref="I34">(INDEX(Data!$AR:$AR,MATCH($E34,Data!$B:$B,0),0)/INDEX(Data!$AR:$AR,MATCH($F34,Data!$B:$B,0),0))-1</f>
        <v/>
      </c>
      <c r="J34" s="58">
        <f>IF(AND(H34&gt;0,I34&gt;0),"Long Builtup",IF(AND(H34&lt;0,I34&gt;0),"Short Builtup",IF(AND(H34&gt;0,I34&lt;0),"Short Covering",IF(AND(H34&lt;0,I34&lt;0),"Long Unwinding",""))))</f>
        <v/>
      </c>
      <c r="K34" s="27">
        <f>$D34&amp;L$12&amp;$D$12</f>
        <v/>
      </c>
      <c r="L34" s="59">
        <f t="array" ref="L34">INDEX(Data!$K:$K,MATCH($E34,Data!$B:$B,0),0)/INDEX(Data!$H:$H,MATCH($K34,Data!$B:$B,0),0)-1</f>
        <v/>
      </c>
      <c r="M34" s="59">
        <f t="array" ref="M34">(INDEX(Data!$AR:$AR,MATCH($E34,Data!$B:$B,0),0)/INDEX(Data!$AT:$AT,MATCH($K34,Data!$B:$B,0),0))-1</f>
        <v/>
      </c>
      <c r="N34" s="60">
        <f>IF(AND(L34&gt;0,M34&gt;0),"Long Builtup",IF(AND(L34&lt;0,M34&gt;0),"Short Builtup",IF(AND(L34&gt;0,M34&lt;0),"Short Covering",IF(AND(L34&lt;0,M34&lt;0),"Long Unwinding",""))))</f>
        <v/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</row>
    <row r="35" ht="15.75" customHeight="1" s="121">
      <c r="A35" s="2" t="n"/>
      <c r="B35" s="2" t="n"/>
      <c r="C35" s="53">
        <f>IF(D35="","",HYPERLINK("https://in.tradingview.com/chart/?symbol=NSE:"&amp;D35,"CHART"))</f>
        <v/>
      </c>
      <c r="D35" s="61" t="inlineStr">
        <is>
          <t>BAJAJ-AUTO</t>
        </is>
      </c>
      <c r="E35" s="2">
        <f>$D35&amp;G$12&amp;$D$12</f>
        <v/>
      </c>
      <c r="F35" s="2">
        <f>$D35&amp;H$12&amp;$D$12</f>
        <v/>
      </c>
      <c r="G35" s="55">
        <f t="array" ref="G35">INDEX(Data!$K:$K,MATCH($E35,Data!$B:$B,0),0)</f>
        <v/>
      </c>
      <c r="H35" s="56">
        <f t="array" ref="H35">INDEX(Data!$K:$K,MATCH($E35,Data!$B:$B,0),0)/INDEX(Data!$K:$K,MATCH($F35,Data!$B:$B,0),0)-1</f>
        <v/>
      </c>
      <c r="I35" s="57">
        <f t="array" ref="I35">(INDEX(Data!$AR:$AR,MATCH($E35,Data!$B:$B,0),0)/INDEX(Data!$AR:$AR,MATCH($F35,Data!$B:$B,0),0))-1</f>
        <v/>
      </c>
      <c r="J35" s="58">
        <f>IF(AND(H35&gt;0,I35&gt;0),"Long Builtup",IF(AND(H35&lt;0,I35&gt;0),"Short Builtup",IF(AND(H35&gt;0,I35&lt;0),"Short Covering",IF(AND(H35&lt;0,I35&lt;0),"Long Unwinding",""))))</f>
        <v/>
      </c>
      <c r="K35" s="27">
        <f>$D35&amp;L$12&amp;$D$12</f>
        <v/>
      </c>
      <c r="L35" s="59">
        <f t="array" ref="L35">INDEX(Data!$K:$K,MATCH($E35,Data!$B:$B,0),0)/INDEX(Data!$H:$H,MATCH($K35,Data!$B:$B,0),0)-1</f>
        <v/>
      </c>
      <c r="M35" s="59">
        <f t="array" ref="M35">(INDEX(Data!$AR:$AR,MATCH($E35,Data!$B:$B,0),0)/INDEX(Data!$AT:$AT,MATCH($K35,Data!$B:$B,0),0))-1</f>
        <v/>
      </c>
      <c r="N35" s="60">
        <f>IF(AND(L35&gt;0,M35&gt;0),"Long Builtup",IF(AND(L35&lt;0,M35&gt;0),"Short Builtup",IF(AND(L35&gt;0,M35&lt;0),"Short Covering",IF(AND(L35&lt;0,M35&lt;0),"Long Unwinding",""))))</f>
        <v/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</row>
    <row r="36" ht="15.75" customHeight="1" s="121">
      <c r="A36" s="2" t="n"/>
      <c r="B36" s="2" t="n"/>
      <c r="C36" s="53">
        <f>IF(D36="","",HYPERLINK("https://in.tradingview.com/chart/?symbol=NSE:"&amp;D36,"CHART"))</f>
        <v/>
      </c>
      <c r="D36" s="61" t="inlineStr">
        <is>
          <t>BAJAJFINSV</t>
        </is>
      </c>
      <c r="E36" s="2">
        <f>$D36&amp;G$12&amp;$D$12</f>
        <v/>
      </c>
      <c r="F36" s="2">
        <f>$D36&amp;H$12&amp;$D$12</f>
        <v/>
      </c>
      <c r="G36" s="55">
        <f t="array" ref="G36">INDEX(Data!$K:$K,MATCH($E36,Data!$B:$B,0),0)</f>
        <v/>
      </c>
      <c r="H36" s="56">
        <f t="array" ref="H36">INDEX(Data!$K:$K,MATCH($E36,Data!$B:$B,0),0)/INDEX(Data!$K:$K,MATCH($F36,Data!$B:$B,0),0)-1</f>
        <v/>
      </c>
      <c r="I36" s="57">
        <f t="array" ref="I36">(INDEX(Data!$AR:$AR,MATCH($E36,Data!$B:$B,0),0)/INDEX(Data!$AR:$AR,MATCH($F36,Data!$B:$B,0),0))-1</f>
        <v/>
      </c>
      <c r="J36" s="58">
        <f>IF(AND(H36&gt;0,I36&gt;0),"Long Builtup",IF(AND(H36&lt;0,I36&gt;0),"Short Builtup",IF(AND(H36&gt;0,I36&lt;0),"Short Covering",IF(AND(H36&lt;0,I36&lt;0),"Long Unwinding",""))))</f>
        <v/>
      </c>
      <c r="K36" s="27">
        <f>$D36&amp;L$12&amp;$D$12</f>
        <v/>
      </c>
      <c r="L36" s="59">
        <f t="array" ref="L36">INDEX(Data!$K:$K,MATCH($E36,Data!$B:$B,0),0)/INDEX(Data!$H:$H,MATCH($K36,Data!$B:$B,0),0)-1</f>
        <v/>
      </c>
      <c r="M36" s="59">
        <f t="array" ref="M36">(INDEX(Data!$AR:$AR,MATCH($E36,Data!$B:$B,0),0)/INDEX(Data!$AT:$AT,MATCH($K36,Data!$B:$B,0),0))-1</f>
        <v/>
      </c>
      <c r="N36" s="60">
        <f>IF(AND(L36&gt;0,M36&gt;0),"Long Builtup",IF(AND(L36&lt;0,M36&gt;0),"Short Builtup",IF(AND(L36&gt;0,M36&lt;0),"Short Covering",IF(AND(L36&lt;0,M36&lt;0),"Long Unwinding",""))))</f>
        <v/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</row>
    <row r="37" ht="15.75" customHeight="1" s="121">
      <c r="A37" s="2" t="n"/>
      <c r="B37" s="2" t="n"/>
      <c r="C37" s="53">
        <f>IF(D37="","",HYPERLINK("https://in.tradingview.com/chart/?symbol=NSE:"&amp;D37,"CHART"))</f>
        <v/>
      </c>
      <c r="D37" s="61" t="inlineStr">
        <is>
          <t>BAJFINANCE</t>
        </is>
      </c>
      <c r="E37" s="2">
        <f>$D37&amp;G$12&amp;$D$12</f>
        <v/>
      </c>
      <c r="F37" s="2">
        <f>$D37&amp;H$12&amp;$D$12</f>
        <v/>
      </c>
      <c r="G37" s="55">
        <f t="array" ref="G37">INDEX(Data!$K:$K,MATCH($E37,Data!$B:$B,0),0)</f>
        <v/>
      </c>
      <c r="H37" s="56">
        <f t="array" ref="H37">INDEX(Data!$K:$K,MATCH($E37,Data!$B:$B,0),0)/INDEX(Data!$K:$K,MATCH($F37,Data!$B:$B,0),0)-1</f>
        <v/>
      </c>
      <c r="I37" s="57">
        <f t="array" ref="I37">(INDEX(Data!$AR:$AR,MATCH($E37,Data!$B:$B,0),0)/INDEX(Data!$AR:$AR,MATCH($F37,Data!$B:$B,0),0))-1</f>
        <v/>
      </c>
      <c r="J37" s="58">
        <f>IF(AND(H37&gt;0,I37&gt;0),"Long Builtup",IF(AND(H37&lt;0,I37&gt;0),"Short Builtup",IF(AND(H37&gt;0,I37&lt;0),"Short Covering",IF(AND(H37&lt;0,I37&lt;0),"Long Unwinding",""))))</f>
        <v/>
      </c>
      <c r="K37" s="27">
        <f>$D37&amp;L$12&amp;$D$12</f>
        <v/>
      </c>
      <c r="L37" s="59">
        <f t="array" ref="L37">INDEX(Data!$K:$K,MATCH($E37,Data!$B:$B,0),0)/INDEX(Data!$H:$H,MATCH($K37,Data!$B:$B,0),0)-1</f>
        <v/>
      </c>
      <c r="M37" s="59">
        <f t="array" ref="M37">(INDEX(Data!$AR:$AR,MATCH($E37,Data!$B:$B,0),0)/INDEX(Data!$AT:$AT,MATCH($K37,Data!$B:$B,0),0))-1</f>
        <v/>
      </c>
      <c r="N37" s="60">
        <f>IF(AND(L37&gt;0,M37&gt;0),"Long Builtup",IF(AND(L37&lt;0,M37&gt;0),"Short Builtup",IF(AND(L37&gt;0,M37&lt;0),"Short Covering",IF(AND(L37&lt;0,M37&lt;0),"Long Unwinding",""))))</f>
        <v/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</row>
    <row r="38" ht="15.75" customHeight="1" s="121">
      <c r="A38" s="2" t="n"/>
      <c r="B38" s="2" t="n"/>
      <c r="C38" s="53">
        <f>IF(D38="","",HYPERLINK("https://in.tradingview.com/chart/?symbol=NSE:"&amp;D38,"CHART"))</f>
        <v/>
      </c>
      <c r="D38" s="61" t="inlineStr">
        <is>
          <t>BALKRISIND</t>
        </is>
      </c>
      <c r="E38" s="2">
        <f>$D38&amp;G$12&amp;$D$12</f>
        <v/>
      </c>
      <c r="F38" s="2">
        <f>$D38&amp;H$12&amp;$D$12</f>
        <v/>
      </c>
      <c r="G38" s="55">
        <f t="array" ref="G38">INDEX(Data!$K:$K,MATCH($E38,Data!$B:$B,0),0)</f>
        <v/>
      </c>
      <c r="H38" s="56">
        <f t="array" ref="H38">INDEX(Data!$K:$K,MATCH($E38,Data!$B:$B,0),0)/INDEX(Data!$K:$K,MATCH($F38,Data!$B:$B,0),0)-1</f>
        <v/>
      </c>
      <c r="I38" s="57">
        <f t="array" ref="I38">(INDEX(Data!$AR:$AR,MATCH($E38,Data!$B:$B,0),0)/INDEX(Data!$AR:$AR,MATCH($F38,Data!$B:$B,0),0))-1</f>
        <v/>
      </c>
      <c r="J38" s="58">
        <f>IF(AND(H38&gt;0,I38&gt;0),"Long Builtup",IF(AND(H38&lt;0,I38&gt;0),"Short Builtup",IF(AND(H38&gt;0,I38&lt;0),"Short Covering",IF(AND(H38&lt;0,I38&lt;0),"Long Unwinding",""))))</f>
        <v/>
      </c>
      <c r="K38" s="27">
        <f>$D38&amp;L$12&amp;$D$12</f>
        <v/>
      </c>
      <c r="L38" s="59">
        <f t="array" ref="L38">INDEX(Data!$K:$K,MATCH($E38,Data!$B:$B,0),0)/INDEX(Data!$H:$H,MATCH($K38,Data!$B:$B,0),0)-1</f>
        <v/>
      </c>
      <c r="M38" s="59">
        <f t="array" ref="M38">(INDEX(Data!$AR:$AR,MATCH($E38,Data!$B:$B,0),0)/INDEX(Data!$AT:$AT,MATCH($K38,Data!$B:$B,0),0))-1</f>
        <v/>
      </c>
      <c r="N38" s="60">
        <f>IF(AND(L38&gt;0,M38&gt;0),"Long Builtup",IF(AND(L38&lt;0,M38&gt;0),"Short Builtup",IF(AND(L38&gt;0,M38&lt;0),"Short Covering",IF(AND(L38&lt;0,M38&lt;0),"Long Unwinding",""))))</f>
        <v/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</row>
    <row r="39" ht="15.75" customHeight="1" s="121">
      <c r="A39" s="2" t="n"/>
      <c r="B39" s="2" t="n"/>
      <c r="C39" s="53">
        <f>IF(D39="","",HYPERLINK("https://in.tradingview.com/chart/?symbol=NSE:"&amp;D39,"CHART"))</f>
        <v/>
      </c>
      <c r="D39" s="61" t="inlineStr">
        <is>
          <t>BALRAMCHIN</t>
        </is>
      </c>
      <c r="E39" s="2">
        <f>$D39&amp;G$12&amp;$D$12</f>
        <v/>
      </c>
      <c r="F39" s="2">
        <f>$D39&amp;H$12&amp;$D$12</f>
        <v/>
      </c>
      <c r="G39" s="55">
        <f t="array" ref="G39">INDEX(Data!$K:$K,MATCH($E39,Data!$B:$B,0),0)</f>
        <v/>
      </c>
      <c r="H39" s="56">
        <f t="array" ref="H39">INDEX(Data!$K:$K,MATCH($E39,Data!$B:$B,0),0)/INDEX(Data!$K:$K,MATCH($F39,Data!$B:$B,0),0)-1</f>
        <v/>
      </c>
      <c r="I39" s="57">
        <f t="array" ref="I39">(INDEX(Data!$AR:$AR,MATCH($E39,Data!$B:$B,0),0)/INDEX(Data!$AR:$AR,MATCH($F39,Data!$B:$B,0),0))-1</f>
        <v/>
      </c>
      <c r="J39" s="58">
        <f>IF(AND(H39&gt;0,I39&gt;0),"Long Builtup",IF(AND(H39&lt;0,I39&gt;0),"Short Builtup",IF(AND(H39&gt;0,I39&lt;0),"Short Covering",IF(AND(H39&lt;0,I39&lt;0),"Long Unwinding",""))))</f>
        <v/>
      </c>
      <c r="K39" s="27">
        <f>$D39&amp;L$12&amp;$D$12</f>
        <v/>
      </c>
      <c r="L39" s="59">
        <f t="array" ref="L39">INDEX(Data!$K:$K,MATCH($E39,Data!$B:$B,0),0)/INDEX(Data!$H:$H,MATCH($K39,Data!$B:$B,0),0)-1</f>
        <v/>
      </c>
      <c r="M39" s="59">
        <f t="array" ref="M39">(INDEX(Data!$AR:$AR,MATCH($E39,Data!$B:$B,0),0)/INDEX(Data!$AT:$AT,MATCH($K39,Data!$B:$B,0),0))-1</f>
        <v/>
      </c>
      <c r="N39" s="60">
        <f>IF(AND(L39&gt;0,M39&gt;0),"Long Builtup",IF(AND(L39&lt;0,M39&gt;0),"Short Builtup",IF(AND(L39&gt;0,M39&lt;0),"Short Covering",IF(AND(L39&lt;0,M39&lt;0),"Long Unwinding",""))))</f>
        <v/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</row>
    <row r="40" ht="15.75" customHeight="1" s="121">
      <c r="A40" s="2" t="n"/>
      <c r="B40" s="2" t="n"/>
      <c r="C40" s="53">
        <f>IF(D40="","",HYPERLINK("https://in.tradingview.com/chart/?symbol=NSE:"&amp;D40,"CHART"))</f>
        <v/>
      </c>
      <c r="D40" s="61" t="inlineStr">
        <is>
          <t>BANDHANBNK</t>
        </is>
      </c>
      <c r="E40" s="2">
        <f>$D40&amp;G$12&amp;$D$12</f>
        <v/>
      </c>
      <c r="F40" s="2">
        <f>$D40&amp;H$12&amp;$D$12</f>
        <v/>
      </c>
      <c r="G40" s="55">
        <f t="array" ref="G40">INDEX(Data!$K:$K,MATCH($E40,Data!$B:$B,0),0)</f>
        <v/>
      </c>
      <c r="H40" s="56">
        <f t="array" ref="H40">INDEX(Data!$K:$K,MATCH($E40,Data!$B:$B,0),0)/INDEX(Data!$K:$K,MATCH($F40,Data!$B:$B,0),0)-1</f>
        <v/>
      </c>
      <c r="I40" s="57">
        <f t="array" ref="I40">(INDEX(Data!$AR:$AR,MATCH($E40,Data!$B:$B,0),0)/INDEX(Data!$AR:$AR,MATCH($F40,Data!$B:$B,0),0))-1</f>
        <v/>
      </c>
      <c r="J40" s="58">
        <f>IF(AND(H40&gt;0,I40&gt;0),"Long Builtup",IF(AND(H40&lt;0,I40&gt;0),"Short Builtup",IF(AND(H40&gt;0,I40&lt;0),"Short Covering",IF(AND(H40&lt;0,I40&lt;0),"Long Unwinding",""))))</f>
        <v/>
      </c>
      <c r="K40" s="27">
        <f>$D40&amp;L$12&amp;$D$12</f>
        <v/>
      </c>
      <c r="L40" s="59">
        <f t="array" ref="L40">INDEX(Data!$K:$K,MATCH($E40,Data!$B:$B,0),0)/INDEX(Data!$H:$H,MATCH($K40,Data!$B:$B,0),0)-1</f>
        <v/>
      </c>
      <c r="M40" s="59">
        <f t="array" ref="M40">(INDEX(Data!$AR:$AR,MATCH($E40,Data!$B:$B,0),0)/INDEX(Data!$AT:$AT,MATCH($K40,Data!$B:$B,0),0))-1</f>
        <v/>
      </c>
      <c r="N40" s="60">
        <f>IF(AND(L40&gt;0,M40&gt;0),"Long Builtup",IF(AND(L40&lt;0,M40&gt;0),"Short Builtup",IF(AND(L40&gt;0,M40&lt;0),"Short Covering",IF(AND(L40&lt;0,M40&lt;0),"Long Unwinding",""))))</f>
        <v/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</row>
    <row r="41" ht="15.75" customHeight="1" s="121">
      <c r="A41" s="2" t="n"/>
      <c r="B41" s="2" t="n"/>
      <c r="C41" s="53">
        <f>IF(D41="","",HYPERLINK("https://in.tradingview.com/chart/?symbol=NSE:"&amp;D41,"CHART"))</f>
        <v/>
      </c>
      <c r="D41" s="61" t="inlineStr">
        <is>
          <t>BANKBARODA</t>
        </is>
      </c>
      <c r="E41" s="2">
        <f>$D41&amp;G$12&amp;$D$12</f>
        <v/>
      </c>
      <c r="F41" s="2">
        <f>$D41&amp;H$12&amp;$D$12</f>
        <v/>
      </c>
      <c r="G41" s="55">
        <f t="array" ref="G41">INDEX(Data!$K:$K,MATCH($E41,Data!$B:$B,0),0)</f>
        <v/>
      </c>
      <c r="H41" s="56">
        <f t="array" ref="H41">INDEX(Data!$K:$K,MATCH($E41,Data!$B:$B,0),0)/INDEX(Data!$K:$K,MATCH($F41,Data!$B:$B,0),0)-1</f>
        <v/>
      </c>
      <c r="I41" s="57">
        <f t="array" ref="I41">(INDEX(Data!$AR:$AR,MATCH($E41,Data!$B:$B,0),0)/INDEX(Data!$AR:$AR,MATCH($F41,Data!$B:$B,0),0))-1</f>
        <v/>
      </c>
      <c r="J41" s="58">
        <f>IF(AND(H41&gt;0,I41&gt;0),"Long Builtup",IF(AND(H41&lt;0,I41&gt;0),"Short Builtup",IF(AND(H41&gt;0,I41&lt;0),"Short Covering",IF(AND(H41&lt;0,I41&lt;0),"Long Unwinding",""))))</f>
        <v/>
      </c>
      <c r="K41" s="27">
        <f>$D41&amp;L$12&amp;$D$12</f>
        <v/>
      </c>
      <c r="L41" s="59">
        <f t="array" ref="L41">INDEX(Data!$K:$K,MATCH($E41,Data!$B:$B,0),0)/INDEX(Data!$H:$H,MATCH($K41,Data!$B:$B,0),0)-1</f>
        <v/>
      </c>
      <c r="M41" s="59">
        <f t="array" ref="M41">(INDEX(Data!$AR:$AR,MATCH($E41,Data!$B:$B,0),0)/INDEX(Data!$AT:$AT,MATCH($K41,Data!$B:$B,0),0))-1</f>
        <v/>
      </c>
      <c r="N41" s="60">
        <f>IF(AND(L41&gt;0,M41&gt;0),"Long Builtup",IF(AND(L41&lt;0,M41&gt;0),"Short Builtup",IF(AND(L41&gt;0,M41&lt;0),"Short Covering",IF(AND(L41&lt;0,M41&lt;0),"Long Unwinding",""))))</f>
        <v/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</row>
    <row r="42" ht="15.75" customHeight="1" s="121">
      <c r="A42" s="2" t="n"/>
      <c r="B42" s="2" t="n"/>
      <c r="C42" s="53">
        <f>IF(D42="","",HYPERLINK("https://in.tradingview.com/chart/?symbol=NSE:"&amp;D42,"CHART"))</f>
        <v/>
      </c>
      <c r="D42" s="61" t="inlineStr">
        <is>
          <t>BATAINDIA</t>
        </is>
      </c>
      <c r="E42" s="2">
        <f>$D42&amp;G$12&amp;$D$12</f>
        <v/>
      </c>
      <c r="F42" s="2">
        <f>$D42&amp;H$12&amp;$D$12</f>
        <v/>
      </c>
      <c r="G42" s="55">
        <f t="array" ref="G42">INDEX(Data!$K:$K,MATCH($E42,Data!$B:$B,0),0)</f>
        <v/>
      </c>
      <c r="H42" s="56">
        <f t="array" ref="H42">INDEX(Data!$K:$K,MATCH($E42,Data!$B:$B,0),0)/INDEX(Data!$K:$K,MATCH($F42,Data!$B:$B,0),0)-1</f>
        <v/>
      </c>
      <c r="I42" s="57">
        <f t="array" ref="I42">(INDEX(Data!$AR:$AR,MATCH($E42,Data!$B:$B,0),0)/INDEX(Data!$AR:$AR,MATCH($F42,Data!$B:$B,0),0))-1</f>
        <v/>
      </c>
      <c r="J42" s="58">
        <f>IF(AND(H42&gt;0,I42&gt;0),"Long Builtup",IF(AND(H42&lt;0,I42&gt;0),"Short Builtup",IF(AND(H42&gt;0,I42&lt;0),"Short Covering",IF(AND(H42&lt;0,I42&lt;0),"Long Unwinding",""))))</f>
        <v/>
      </c>
      <c r="K42" s="27">
        <f>$D42&amp;L$12&amp;$D$12</f>
        <v/>
      </c>
      <c r="L42" s="59">
        <f t="array" ref="L42">INDEX(Data!$K:$K,MATCH($E42,Data!$B:$B,0),0)/INDEX(Data!$H:$H,MATCH($K42,Data!$B:$B,0),0)-1</f>
        <v/>
      </c>
      <c r="M42" s="59">
        <f t="array" ref="M42">(INDEX(Data!$AR:$AR,MATCH($E42,Data!$B:$B,0),0)/INDEX(Data!$AT:$AT,MATCH($K42,Data!$B:$B,0),0))-1</f>
        <v/>
      </c>
      <c r="N42" s="60">
        <f>IF(AND(L42&gt;0,M42&gt;0),"Long Builtup",IF(AND(L42&lt;0,M42&gt;0),"Short Builtup",IF(AND(L42&gt;0,M42&lt;0),"Short Covering",IF(AND(L42&lt;0,M42&lt;0),"Long Unwinding",""))))</f>
        <v/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</row>
    <row r="43" ht="15.75" customHeight="1" s="121">
      <c r="A43" s="2" t="n"/>
      <c r="B43" s="2" t="n"/>
      <c r="C43" s="53">
        <f>IF(D43="","",HYPERLINK("https://in.tradingview.com/chart/?symbol=NSE:"&amp;D43,"CHART"))</f>
        <v/>
      </c>
      <c r="D43" s="61" t="inlineStr">
        <is>
          <t>BEL</t>
        </is>
      </c>
      <c r="E43" s="2">
        <f>$D43&amp;G$12&amp;$D$12</f>
        <v/>
      </c>
      <c r="F43" s="2">
        <f>$D43&amp;H$12&amp;$D$12</f>
        <v/>
      </c>
      <c r="G43" s="55">
        <f t="array" ref="G43">INDEX(Data!$K:$K,MATCH($E43,Data!$B:$B,0),0)</f>
        <v/>
      </c>
      <c r="H43" s="56">
        <f t="array" ref="H43">INDEX(Data!$K:$K,MATCH($E43,Data!$B:$B,0),0)/INDEX(Data!$K:$K,MATCH($F43,Data!$B:$B,0),0)-1</f>
        <v/>
      </c>
      <c r="I43" s="57">
        <f t="array" ref="I43">(INDEX(Data!$AR:$AR,MATCH($E43,Data!$B:$B,0),0)/INDEX(Data!$AR:$AR,MATCH($F43,Data!$B:$B,0),0))-1</f>
        <v/>
      </c>
      <c r="J43" s="58">
        <f>IF(AND(H43&gt;0,I43&gt;0),"Long Builtup",IF(AND(H43&lt;0,I43&gt;0),"Short Builtup",IF(AND(H43&gt;0,I43&lt;0),"Short Covering",IF(AND(H43&lt;0,I43&lt;0),"Long Unwinding",""))))</f>
        <v/>
      </c>
      <c r="K43" s="27">
        <f>$D43&amp;L$12&amp;$D$12</f>
        <v/>
      </c>
      <c r="L43" s="59">
        <f t="array" ref="L43">INDEX(Data!$K:$K,MATCH($E43,Data!$B:$B,0),0)/INDEX(Data!$H:$H,MATCH($K43,Data!$B:$B,0),0)-1</f>
        <v/>
      </c>
      <c r="M43" s="59">
        <f t="array" ref="M43">(INDEX(Data!$AR:$AR,MATCH($E43,Data!$B:$B,0),0)/INDEX(Data!$AT:$AT,MATCH($K43,Data!$B:$B,0),0))-1</f>
        <v/>
      </c>
      <c r="N43" s="60">
        <f>IF(AND(L43&gt;0,M43&gt;0),"Long Builtup",IF(AND(L43&lt;0,M43&gt;0),"Short Builtup",IF(AND(L43&gt;0,M43&lt;0),"Short Covering",IF(AND(L43&lt;0,M43&lt;0),"Long Unwinding",""))))</f>
        <v/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</row>
    <row r="44" ht="15.75" customHeight="1" s="121">
      <c r="A44" s="2" t="n"/>
      <c r="B44" s="2" t="n"/>
      <c r="C44" s="53">
        <f>IF(D44="","",HYPERLINK("https://in.tradingview.com/chart/?symbol=NSE:"&amp;D44,"CHART"))</f>
        <v/>
      </c>
      <c r="D44" s="61" t="inlineStr">
        <is>
          <t>BERGEPAINT</t>
        </is>
      </c>
      <c r="E44" s="2">
        <f>$D44&amp;G$12&amp;$D$12</f>
        <v/>
      </c>
      <c r="F44" s="2">
        <f>$D44&amp;H$12&amp;$D$12</f>
        <v/>
      </c>
      <c r="G44" s="55">
        <f t="array" ref="G44">INDEX(Data!$K:$K,MATCH($E44,Data!$B:$B,0),0)</f>
        <v/>
      </c>
      <c r="H44" s="56">
        <f t="array" ref="H44">INDEX(Data!$K:$K,MATCH($E44,Data!$B:$B,0),0)/INDEX(Data!$K:$K,MATCH($F44,Data!$B:$B,0),0)-1</f>
        <v/>
      </c>
      <c r="I44" s="57">
        <f t="array" ref="I44">(INDEX(Data!$AR:$AR,MATCH($E44,Data!$B:$B,0),0)/INDEX(Data!$AR:$AR,MATCH($F44,Data!$B:$B,0),0))-1</f>
        <v/>
      </c>
      <c r="J44" s="58">
        <f>IF(AND(H44&gt;0,I44&gt;0),"Long Builtup",IF(AND(H44&lt;0,I44&gt;0),"Short Builtup",IF(AND(H44&gt;0,I44&lt;0),"Short Covering",IF(AND(H44&lt;0,I44&lt;0),"Long Unwinding",""))))</f>
        <v/>
      </c>
      <c r="K44" s="27">
        <f>$D44&amp;L$12&amp;$D$12</f>
        <v/>
      </c>
      <c r="L44" s="59">
        <f t="array" ref="L44">INDEX(Data!$K:$K,MATCH($E44,Data!$B:$B,0),0)/INDEX(Data!$H:$H,MATCH($K44,Data!$B:$B,0),0)-1</f>
        <v/>
      </c>
      <c r="M44" s="59">
        <f t="array" ref="M44">(INDEX(Data!$AR:$AR,MATCH($E44,Data!$B:$B,0),0)/INDEX(Data!$AT:$AT,MATCH($K44,Data!$B:$B,0),0))-1</f>
        <v/>
      </c>
      <c r="N44" s="60">
        <f>IF(AND(L44&gt;0,M44&gt;0),"Long Builtup",IF(AND(L44&lt;0,M44&gt;0),"Short Builtup",IF(AND(L44&gt;0,M44&lt;0),"Short Covering",IF(AND(L44&lt;0,M44&lt;0),"Long Unwinding",""))))</f>
        <v/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</row>
    <row r="45" ht="15.75" customHeight="1" s="121">
      <c r="A45" s="2" t="n"/>
      <c r="B45" s="2" t="n"/>
      <c r="C45" s="53">
        <f>IF(D45="","",HYPERLINK("https://in.tradingview.com/chart/?symbol=NSE:"&amp;D45,"CHART"))</f>
        <v/>
      </c>
      <c r="D45" s="61" t="inlineStr">
        <is>
          <t>BHARATFORG</t>
        </is>
      </c>
      <c r="E45" s="2">
        <f>$D45&amp;G$12&amp;$D$12</f>
        <v/>
      </c>
      <c r="F45" s="2">
        <f>$D45&amp;H$12&amp;$D$12</f>
        <v/>
      </c>
      <c r="G45" s="55">
        <f t="array" ref="G45">INDEX(Data!$K:$K,MATCH($E45,Data!$B:$B,0),0)</f>
        <v/>
      </c>
      <c r="H45" s="56">
        <f t="array" ref="H45">INDEX(Data!$K:$K,MATCH($E45,Data!$B:$B,0),0)/INDEX(Data!$K:$K,MATCH($F45,Data!$B:$B,0),0)-1</f>
        <v/>
      </c>
      <c r="I45" s="57">
        <f t="array" ref="I45">(INDEX(Data!$AR:$AR,MATCH($E45,Data!$B:$B,0),0)/INDEX(Data!$AR:$AR,MATCH($F45,Data!$B:$B,0),0))-1</f>
        <v/>
      </c>
      <c r="J45" s="58">
        <f>IF(AND(H45&gt;0,I45&gt;0),"Long Builtup",IF(AND(H45&lt;0,I45&gt;0),"Short Builtup",IF(AND(H45&gt;0,I45&lt;0),"Short Covering",IF(AND(H45&lt;0,I45&lt;0),"Long Unwinding",""))))</f>
        <v/>
      </c>
      <c r="K45" s="27">
        <f>$D45&amp;L$12&amp;$D$12</f>
        <v/>
      </c>
      <c r="L45" s="59">
        <f t="array" ref="L45">INDEX(Data!$K:$K,MATCH($E45,Data!$B:$B,0),0)/INDEX(Data!$H:$H,MATCH($K45,Data!$B:$B,0),0)-1</f>
        <v/>
      </c>
      <c r="M45" s="59">
        <f t="array" ref="M45">(INDEX(Data!$AR:$AR,MATCH($E45,Data!$B:$B,0),0)/INDEX(Data!$AT:$AT,MATCH($K45,Data!$B:$B,0),0))-1</f>
        <v/>
      </c>
      <c r="N45" s="60">
        <f>IF(AND(L45&gt;0,M45&gt;0),"Long Builtup",IF(AND(L45&lt;0,M45&gt;0),"Short Builtup",IF(AND(L45&gt;0,M45&lt;0),"Short Covering",IF(AND(L45&lt;0,M45&lt;0),"Long Unwinding",""))))</f>
        <v/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</row>
    <row r="46" ht="15.75" customHeight="1" s="121">
      <c r="A46" s="2" t="n"/>
      <c r="B46" s="2" t="n"/>
      <c r="C46" s="53">
        <f>IF(D46="","",HYPERLINK("https://in.tradingview.com/chart/?symbol=NSE:"&amp;D46,"CHART"))</f>
        <v/>
      </c>
      <c r="D46" s="61" t="inlineStr">
        <is>
          <t>BHARTIARTL</t>
        </is>
      </c>
      <c r="E46" s="2">
        <f>$D46&amp;G$12&amp;$D$12</f>
        <v/>
      </c>
      <c r="F46" s="2">
        <f>$D46&amp;H$12&amp;$D$12</f>
        <v/>
      </c>
      <c r="G46" s="55">
        <f t="array" ref="G46">INDEX(Data!$K:$K,MATCH($E46,Data!$B:$B,0),0)</f>
        <v/>
      </c>
      <c r="H46" s="56">
        <f t="array" ref="H46">INDEX(Data!$K:$K,MATCH($E46,Data!$B:$B,0),0)/INDEX(Data!$K:$K,MATCH($F46,Data!$B:$B,0),0)-1</f>
        <v/>
      </c>
      <c r="I46" s="57">
        <f t="array" ref="I46">(INDEX(Data!$AR:$AR,MATCH($E46,Data!$B:$B,0),0)/INDEX(Data!$AR:$AR,MATCH($F46,Data!$B:$B,0),0))-1</f>
        <v/>
      </c>
      <c r="J46" s="58">
        <f>IF(AND(H46&gt;0,I46&gt;0),"Long Builtup",IF(AND(H46&lt;0,I46&gt;0),"Short Builtup",IF(AND(H46&gt;0,I46&lt;0),"Short Covering",IF(AND(H46&lt;0,I46&lt;0),"Long Unwinding",""))))</f>
        <v/>
      </c>
      <c r="K46" s="27">
        <f>$D46&amp;L$12&amp;$D$12</f>
        <v/>
      </c>
      <c r="L46" s="59">
        <f t="array" ref="L46">INDEX(Data!$K:$K,MATCH($E46,Data!$B:$B,0),0)/INDEX(Data!$H:$H,MATCH($K46,Data!$B:$B,0),0)-1</f>
        <v/>
      </c>
      <c r="M46" s="59">
        <f t="array" ref="M46">(INDEX(Data!$AR:$AR,MATCH($E46,Data!$B:$B,0),0)/INDEX(Data!$AT:$AT,MATCH($K46,Data!$B:$B,0),0))-1</f>
        <v/>
      </c>
      <c r="N46" s="60">
        <f>IF(AND(L46&gt;0,M46&gt;0),"Long Builtup",IF(AND(L46&lt;0,M46&gt;0),"Short Builtup",IF(AND(L46&gt;0,M46&lt;0),"Short Covering",IF(AND(L46&lt;0,M46&lt;0),"Long Unwinding",""))))</f>
        <v/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</row>
    <row r="47" ht="15.75" customHeight="1" s="121">
      <c r="A47" s="2" t="n"/>
      <c r="B47" s="2" t="n"/>
      <c r="C47" s="53">
        <f>IF(D47="","",HYPERLINK("https://in.tradingview.com/chart/?symbol=NSE:"&amp;D47,"CHART"))</f>
        <v/>
      </c>
      <c r="D47" s="61" t="inlineStr">
        <is>
          <t>BHEL</t>
        </is>
      </c>
      <c r="E47" s="2">
        <f>$D47&amp;G$12&amp;$D$12</f>
        <v/>
      </c>
      <c r="F47" s="2">
        <f>$D47&amp;H$12&amp;$D$12</f>
        <v/>
      </c>
      <c r="G47" s="55">
        <f t="array" ref="G47">INDEX(Data!$K:$K,MATCH($E47,Data!$B:$B,0),0)</f>
        <v/>
      </c>
      <c r="H47" s="56">
        <f t="array" ref="H47">INDEX(Data!$K:$K,MATCH($E47,Data!$B:$B,0),0)/INDEX(Data!$K:$K,MATCH($F47,Data!$B:$B,0),0)-1</f>
        <v/>
      </c>
      <c r="I47" s="57">
        <f t="array" ref="I47">(INDEX(Data!$AR:$AR,MATCH($E47,Data!$B:$B,0),0)/INDEX(Data!$AR:$AR,MATCH($F47,Data!$B:$B,0),0))-1</f>
        <v/>
      </c>
      <c r="J47" s="58">
        <f>IF(AND(H47&gt;0,I47&gt;0),"Long Builtup",IF(AND(H47&lt;0,I47&gt;0),"Short Builtup",IF(AND(H47&gt;0,I47&lt;0),"Short Covering",IF(AND(H47&lt;0,I47&lt;0),"Long Unwinding",""))))</f>
        <v/>
      </c>
      <c r="K47" s="27">
        <f>$D47&amp;L$12&amp;$D$12</f>
        <v/>
      </c>
      <c r="L47" s="59">
        <f t="array" ref="L47">INDEX(Data!$K:$K,MATCH($E47,Data!$B:$B,0),0)/INDEX(Data!$H:$H,MATCH($K47,Data!$B:$B,0),0)-1</f>
        <v/>
      </c>
      <c r="M47" s="59">
        <f t="array" ref="M47">(INDEX(Data!$AR:$AR,MATCH($E47,Data!$B:$B,0),0)/INDEX(Data!$AT:$AT,MATCH($K47,Data!$B:$B,0),0))-1</f>
        <v/>
      </c>
      <c r="N47" s="60">
        <f>IF(AND(L47&gt;0,M47&gt;0),"Long Builtup",IF(AND(L47&lt;0,M47&gt;0),"Short Builtup",IF(AND(L47&gt;0,M47&lt;0),"Short Covering",IF(AND(L47&lt;0,M47&lt;0),"Long Unwinding",""))))</f>
        <v/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</row>
    <row r="48" ht="15.75" customHeight="1" s="121">
      <c r="A48" s="2" t="n"/>
      <c r="B48" s="2" t="n"/>
      <c r="C48" s="53">
        <f>IF(D48="","",HYPERLINK("https://in.tradingview.com/chart/?symbol=NSE:"&amp;D48,"CHART"))</f>
        <v/>
      </c>
      <c r="D48" s="61" t="inlineStr">
        <is>
          <t>BIOCON</t>
        </is>
      </c>
      <c r="E48" s="2">
        <f>$D48&amp;G$12&amp;$D$12</f>
        <v/>
      </c>
      <c r="F48" s="2">
        <f>$D48&amp;H$12&amp;$D$12</f>
        <v/>
      </c>
      <c r="G48" s="55">
        <f t="array" ref="G48">INDEX(Data!$K:$K,MATCH($E48,Data!$B:$B,0),0)</f>
        <v/>
      </c>
      <c r="H48" s="56">
        <f t="array" ref="H48">INDEX(Data!$K:$K,MATCH($E48,Data!$B:$B,0),0)/INDEX(Data!$K:$K,MATCH($F48,Data!$B:$B,0),0)-1</f>
        <v/>
      </c>
      <c r="I48" s="57">
        <f t="array" ref="I48">(INDEX(Data!$AR:$AR,MATCH($E48,Data!$B:$B,0),0)/INDEX(Data!$AR:$AR,MATCH($F48,Data!$B:$B,0),0))-1</f>
        <v/>
      </c>
      <c r="J48" s="58">
        <f>IF(AND(H48&gt;0,I48&gt;0),"Long Builtup",IF(AND(H48&lt;0,I48&gt;0),"Short Builtup",IF(AND(H48&gt;0,I48&lt;0),"Short Covering",IF(AND(H48&lt;0,I48&lt;0),"Long Unwinding",""))))</f>
        <v/>
      </c>
      <c r="K48" s="27">
        <f>$D48&amp;L$12&amp;$D$12</f>
        <v/>
      </c>
      <c r="L48" s="59">
        <f t="array" ref="L48">INDEX(Data!$K:$K,MATCH($E48,Data!$B:$B,0),0)/INDEX(Data!$H:$H,MATCH($K48,Data!$B:$B,0),0)-1</f>
        <v/>
      </c>
      <c r="M48" s="59">
        <f t="array" ref="M48">(INDEX(Data!$AR:$AR,MATCH($E48,Data!$B:$B,0),0)/INDEX(Data!$AT:$AT,MATCH($K48,Data!$B:$B,0),0))-1</f>
        <v/>
      </c>
      <c r="N48" s="60">
        <f>IF(AND(L48&gt;0,M48&gt;0),"Long Builtup",IF(AND(L48&lt;0,M48&gt;0),"Short Builtup",IF(AND(L48&gt;0,M48&lt;0),"Short Covering",IF(AND(L48&lt;0,M48&lt;0),"Long Unwinding",""))))</f>
        <v/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</row>
    <row r="49" ht="15.75" customHeight="1" s="121">
      <c r="A49" s="2" t="n"/>
      <c r="B49" s="2" t="n"/>
      <c r="C49" s="53">
        <f>IF(D49="","",HYPERLINK("https://in.tradingview.com/chart/?symbol=NSE:"&amp;D49,"CHART"))</f>
        <v/>
      </c>
      <c r="D49" s="61" t="inlineStr">
        <is>
          <t>BOSCHLTD</t>
        </is>
      </c>
      <c r="E49" s="2">
        <f>$D49&amp;G$12&amp;$D$12</f>
        <v/>
      </c>
      <c r="F49" s="2">
        <f>$D49&amp;H$12&amp;$D$12</f>
        <v/>
      </c>
      <c r="G49" s="55">
        <f t="array" ref="G49">INDEX(Data!$K:$K,MATCH($E49,Data!$B:$B,0),0)</f>
        <v/>
      </c>
      <c r="H49" s="56">
        <f t="array" ref="H49">INDEX(Data!$K:$K,MATCH($E49,Data!$B:$B,0),0)/INDEX(Data!$K:$K,MATCH($F49,Data!$B:$B,0),0)-1</f>
        <v/>
      </c>
      <c r="I49" s="57">
        <f t="array" ref="I49">(INDEX(Data!$AR:$AR,MATCH($E49,Data!$B:$B,0),0)/INDEX(Data!$AR:$AR,MATCH($F49,Data!$B:$B,0),0))-1</f>
        <v/>
      </c>
      <c r="J49" s="58">
        <f>IF(AND(H49&gt;0,I49&gt;0),"Long Builtup",IF(AND(H49&lt;0,I49&gt;0),"Short Builtup",IF(AND(H49&gt;0,I49&lt;0),"Short Covering",IF(AND(H49&lt;0,I49&lt;0),"Long Unwinding",""))))</f>
        <v/>
      </c>
      <c r="K49" s="27">
        <f>$D49&amp;L$12&amp;$D$12</f>
        <v/>
      </c>
      <c r="L49" s="59">
        <f t="array" ref="L49">INDEX(Data!$K:$K,MATCH($E49,Data!$B:$B,0),0)/INDEX(Data!$H:$H,MATCH($K49,Data!$B:$B,0),0)-1</f>
        <v/>
      </c>
      <c r="M49" s="59">
        <f t="array" ref="M49">(INDEX(Data!$AR:$AR,MATCH($E49,Data!$B:$B,0),0)/INDEX(Data!$AT:$AT,MATCH($K49,Data!$B:$B,0),0))-1</f>
        <v/>
      </c>
      <c r="N49" s="60">
        <f>IF(AND(L49&gt;0,M49&gt;0),"Long Builtup",IF(AND(L49&lt;0,M49&gt;0),"Short Builtup",IF(AND(L49&gt;0,M49&lt;0),"Short Covering",IF(AND(L49&lt;0,M49&lt;0),"Long Unwinding",""))))</f>
        <v/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</row>
    <row r="50" ht="15.75" customHeight="1" s="121">
      <c r="A50" s="2" t="n"/>
      <c r="B50" s="2" t="n"/>
      <c r="C50" s="53">
        <f>IF(D50="","",HYPERLINK("https://in.tradingview.com/chart/?symbol=NSE:"&amp;D50,"CHART"))</f>
        <v/>
      </c>
      <c r="D50" s="61" t="inlineStr">
        <is>
          <t>BPCL</t>
        </is>
      </c>
      <c r="E50" s="2">
        <f>$D50&amp;G$12&amp;$D$12</f>
        <v/>
      </c>
      <c r="F50" s="2">
        <f>$D50&amp;H$12&amp;$D$12</f>
        <v/>
      </c>
      <c r="G50" s="55">
        <f t="array" ref="G50">INDEX(Data!$K:$K,MATCH($E50,Data!$B:$B,0),0)</f>
        <v/>
      </c>
      <c r="H50" s="56">
        <f t="array" ref="H50">INDEX(Data!$K:$K,MATCH($E50,Data!$B:$B,0),0)/INDEX(Data!$K:$K,MATCH($F50,Data!$B:$B,0),0)-1</f>
        <v/>
      </c>
      <c r="I50" s="57">
        <f t="array" ref="I50">(INDEX(Data!$AR:$AR,MATCH($E50,Data!$B:$B,0),0)/INDEX(Data!$AR:$AR,MATCH($F50,Data!$B:$B,0),0))-1</f>
        <v/>
      </c>
      <c r="J50" s="58">
        <f>IF(AND(H50&gt;0,I50&gt;0),"Long Builtup",IF(AND(H50&lt;0,I50&gt;0),"Short Builtup",IF(AND(H50&gt;0,I50&lt;0),"Short Covering",IF(AND(H50&lt;0,I50&lt;0),"Long Unwinding",""))))</f>
        <v/>
      </c>
      <c r="K50" s="27">
        <f>$D50&amp;L$12&amp;$D$12</f>
        <v/>
      </c>
      <c r="L50" s="59">
        <f t="array" ref="L50">INDEX(Data!$K:$K,MATCH($E50,Data!$B:$B,0),0)/INDEX(Data!$H:$H,MATCH($K50,Data!$B:$B,0),0)-1</f>
        <v/>
      </c>
      <c r="M50" s="59">
        <f t="array" ref="M50">(INDEX(Data!$AR:$AR,MATCH($E50,Data!$B:$B,0),0)/INDEX(Data!$AT:$AT,MATCH($K50,Data!$B:$B,0),0))-1</f>
        <v/>
      </c>
      <c r="N50" s="60">
        <f>IF(AND(L50&gt;0,M50&gt;0),"Long Builtup",IF(AND(L50&lt;0,M50&gt;0),"Short Builtup",IF(AND(L50&gt;0,M50&lt;0),"Short Covering",IF(AND(L50&lt;0,M50&lt;0),"Long Unwinding",""))))</f>
        <v/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</row>
    <row r="51" ht="15.75" customHeight="1" s="121">
      <c r="A51" s="2" t="n"/>
      <c r="B51" s="2" t="n"/>
      <c r="C51" s="53">
        <f>IF(D51="","",HYPERLINK("https://in.tradingview.com/chart/?symbol=NSE:"&amp;D51,"CHART"))</f>
        <v/>
      </c>
      <c r="D51" s="61" t="inlineStr">
        <is>
          <t>BRITANNIA</t>
        </is>
      </c>
      <c r="E51" s="2">
        <f>$D51&amp;G$12&amp;$D$12</f>
        <v/>
      </c>
      <c r="F51" s="2">
        <f>$D51&amp;H$12&amp;$D$12</f>
        <v/>
      </c>
      <c r="G51" s="55">
        <f t="array" ref="G51">INDEX(Data!$K:$K,MATCH($E51,Data!$B:$B,0),0)</f>
        <v/>
      </c>
      <c r="H51" s="56">
        <f t="array" ref="H51">INDEX(Data!$K:$K,MATCH($E51,Data!$B:$B,0),0)/INDEX(Data!$K:$K,MATCH($F51,Data!$B:$B,0),0)-1</f>
        <v/>
      </c>
      <c r="I51" s="57">
        <f t="array" ref="I51">(INDEX(Data!$AR:$AR,MATCH($E51,Data!$B:$B,0),0)/INDEX(Data!$AR:$AR,MATCH($F51,Data!$B:$B,0),0))-1</f>
        <v/>
      </c>
      <c r="J51" s="58">
        <f>IF(AND(H51&gt;0,I51&gt;0),"Long Builtup",IF(AND(H51&lt;0,I51&gt;0),"Short Builtup",IF(AND(H51&gt;0,I51&lt;0),"Short Covering",IF(AND(H51&lt;0,I51&lt;0),"Long Unwinding",""))))</f>
        <v/>
      </c>
      <c r="K51" s="27">
        <f>$D51&amp;L$12&amp;$D$12</f>
        <v/>
      </c>
      <c r="L51" s="59">
        <f t="array" ref="L51">INDEX(Data!$K:$K,MATCH($E51,Data!$B:$B,0),0)/INDEX(Data!$H:$H,MATCH($K51,Data!$B:$B,0),0)-1</f>
        <v/>
      </c>
      <c r="M51" s="59">
        <f t="array" ref="M51">(INDEX(Data!$AR:$AR,MATCH($E51,Data!$B:$B,0),0)/INDEX(Data!$AT:$AT,MATCH($K51,Data!$B:$B,0),0))-1</f>
        <v/>
      </c>
      <c r="N51" s="60">
        <f>IF(AND(L51&gt;0,M51&gt;0),"Long Builtup",IF(AND(L51&lt;0,M51&gt;0),"Short Builtup",IF(AND(L51&gt;0,M51&lt;0),"Short Covering",IF(AND(L51&lt;0,M51&lt;0),"Long Unwinding",""))))</f>
        <v/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</row>
    <row r="52" ht="15.75" customHeight="1" s="121">
      <c r="A52" s="2" t="n"/>
      <c r="B52" s="2" t="n"/>
      <c r="C52" s="53">
        <f>IF(D52="","",HYPERLINK("https://in.tradingview.com/chart/?symbol=NSE:"&amp;D52,"CHART"))</f>
        <v/>
      </c>
      <c r="D52" s="61" t="inlineStr">
        <is>
          <t>BSOFT</t>
        </is>
      </c>
      <c r="E52" s="2">
        <f>$D52&amp;G$12&amp;$D$12</f>
        <v/>
      </c>
      <c r="F52" s="2">
        <f>$D52&amp;H$12&amp;$D$12</f>
        <v/>
      </c>
      <c r="G52" s="55">
        <f t="array" ref="G52">INDEX(Data!$K:$K,MATCH($E52,Data!$B:$B,0),0)</f>
        <v/>
      </c>
      <c r="H52" s="56">
        <f t="array" ref="H52">INDEX(Data!$K:$K,MATCH($E52,Data!$B:$B,0),0)/INDEX(Data!$K:$K,MATCH($F52,Data!$B:$B,0),0)-1</f>
        <v/>
      </c>
      <c r="I52" s="57">
        <f t="array" ref="I52">(INDEX(Data!$AR:$AR,MATCH($E52,Data!$B:$B,0),0)/INDEX(Data!$AR:$AR,MATCH($F52,Data!$B:$B,0),0))-1</f>
        <v/>
      </c>
      <c r="J52" s="58">
        <f>IF(AND(H52&gt;0,I52&gt;0),"Long Builtup",IF(AND(H52&lt;0,I52&gt;0),"Short Builtup",IF(AND(H52&gt;0,I52&lt;0),"Short Covering",IF(AND(H52&lt;0,I52&lt;0),"Long Unwinding",""))))</f>
        <v/>
      </c>
      <c r="K52" s="27">
        <f>$D52&amp;L$12&amp;$D$12</f>
        <v/>
      </c>
      <c r="L52" s="59">
        <f t="array" ref="L52">INDEX(Data!$K:$K,MATCH($E52,Data!$B:$B,0),0)/INDEX(Data!$H:$H,MATCH($K52,Data!$B:$B,0),0)-1</f>
        <v/>
      </c>
      <c r="M52" s="59">
        <f t="array" ref="M52">(INDEX(Data!$AR:$AR,MATCH($E52,Data!$B:$B,0),0)/INDEX(Data!$AT:$AT,MATCH($K52,Data!$B:$B,0),0))-1</f>
        <v/>
      </c>
      <c r="N52" s="60">
        <f>IF(AND(L52&gt;0,M52&gt;0),"Long Builtup",IF(AND(L52&lt;0,M52&gt;0),"Short Builtup",IF(AND(L52&gt;0,M52&lt;0),"Short Covering",IF(AND(L52&lt;0,M52&lt;0),"Long Unwinding",""))))</f>
        <v/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</row>
    <row r="53" ht="15.75" customHeight="1" s="121">
      <c r="A53" s="2" t="n"/>
      <c r="B53" s="2" t="n"/>
      <c r="C53" s="53">
        <f>IF(D53="","",HYPERLINK("https://in.tradingview.com/chart/?symbol=NSE:"&amp;D53,"CHART"))</f>
        <v/>
      </c>
      <c r="D53" s="61" t="inlineStr">
        <is>
          <t>CANBK</t>
        </is>
      </c>
      <c r="E53" s="2">
        <f>$D53&amp;G$12&amp;$D$12</f>
        <v/>
      </c>
      <c r="F53" s="2">
        <f>$D53&amp;H$12&amp;$D$12</f>
        <v/>
      </c>
      <c r="G53" s="55">
        <f t="array" ref="G53">INDEX(Data!$K:$K,MATCH($E53,Data!$B:$B,0),0)</f>
        <v/>
      </c>
      <c r="H53" s="56">
        <f t="array" ref="H53">INDEX(Data!$K:$K,MATCH($E53,Data!$B:$B,0),0)/INDEX(Data!$K:$K,MATCH($F53,Data!$B:$B,0),0)-1</f>
        <v/>
      </c>
      <c r="I53" s="57">
        <f t="array" ref="I53">(INDEX(Data!$AR:$AR,MATCH($E53,Data!$B:$B,0),0)/INDEX(Data!$AR:$AR,MATCH($F53,Data!$B:$B,0),0))-1</f>
        <v/>
      </c>
      <c r="J53" s="58">
        <f>IF(AND(H53&gt;0,I53&gt;0),"Long Builtup",IF(AND(H53&lt;0,I53&gt;0),"Short Builtup",IF(AND(H53&gt;0,I53&lt;0),"Short Covering",IF(AND(H53&lt;0,I53&lt;0),"Long Unwinding",""))))</f>
        <v/>
      </c>
      <c r="K53" s="27">
        <f>$D53&amp;L$12&amp;$D$12</f>
        <v/>
      </c>
      <c r="L53" s="59">
        <f t="array" ref="L53">INDEX(Data!$K:$K,MATCH($E53,Data!$B:$B,0),0)/INDEX(Data!$H:$H,MATCH($K53,Data!$B:$B,0),0)-1</f>
        <v/>
      </c>
      <c r="M53" s="59">
        <f t="array" ref="M53">(INDEX(Data!$AR:$AR,MATCH($E53,Data!$B:$B,0),0)/INDEX(Data!$AT:$AT,MATCH($K53,Data!$B:$B,0),0))-1</f>
        <v/>
      </c>
      <c r="N53" s="60">
        <f>IF(AND(L53&gt;0,M53&gt;0),"Long Builtup",IF(AND(L53&lt;0,M53&gt;0),"Short Builtup",IF(AND(L53&gt;0,M53&lt;0),"Short Covering",IF(AND(L53&lt;0,M53&lt;0),"Long Unwinding",""))))</f>
        <v/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</row>
    <row r="54" ht="15.75" customHeight="1" s="121">
      <c r="A54" s="2" t="n"/>
      <c r="B54" s="2" t="n"/>
      <c r="C54" s="53">
        <f>IF(D54="","",HYPERLINK("https://in.tradingview.com/chart/?symbol=NSE:"&amp;D54,"CHART"))</f>
        <v/>
      </c>
      <c r="D54" s="61" t="inlineStr">
        <is>
          <t>CANFINHOME</t>
        </is>
      </c>
      <c r="E54" s="2">
        <f>$D54&amp;G$12&amp;$D$12</f>
        <v/>
      </c>
      <c r="F54" s="2">
        <f>$D54&amp;H$12&amp;$D$12</f>
        <v/>
      </c>
      <c r="G54" s="55">
        <f t="array" ref="G54">INDEX(Data!$K:$K,MATCH($E54,Data!$B:$B,0),0)</f>
        <v/>
      </c>
      <c r="H54" s="56">
        <f t="array" ref="H54">INDEX(Data!$K:$K,MATCH($E54,Data!$B:$B,0),0)/INDEX(Data!$K:$K,MATCH($F54,Data!$B:$B,0),0)-1</f>
        <v/>
      </c>
      <c r="I54" s="57">
        <f t="array" ref="I54">(INDEX(Data!$AR:$AR,MATCH($E54,Data!$B:$B,0),0)/INDEX(Data!$AR:$AR,MATCH($F54,Data!$B:$B,0),0))-1</f>
        <v/>
      </c>
      <c r="J54" s="58">
        <f>IF(AND(H54&gt;0,I54&gt;0),"Long Builtup",IF(AND(H54&lt;0,I54&gt;0),"Short Builtup",IF(AND(H54&gt;0,I54&lt;0),"Short Covering",IF(AND(H54&lt;0,I54&lt;0),"Long Unwinding",""))))</f>
        <v/>
      </c>
      <c r="K54" s="27">
        <f>$D54&amp;L$12&amp;$D$12</f>
        <v/>
      </c>
      <c r="L54" s="59">
        <f t="array" ref="L54">INDEX(Data!$K:$K,MATCH($E54,Data!$B:$B,0),0)/INDEX(Data!$H:$H,MATCH($K54,Data!$B:$B,0),0)-1</f>
        <v/>
      </c>
      <c r="M54" s="59">
        <f t="array" ref="M54">(INDEX(Data!$AR:$AR,MATCH($E54,Data!$B:$B,0),0)/INDEX(Data!$AT:$AT,MATCH($K54,Data!$B:$B,0),0))-1</f>
        <v/>
      </c>
      <c r="N54" s="60">
        <f>IF(AND(L54&gt;0,M54&gt;0),"Long Builtup",IF(AND(L54&lt;0,M54&gt;0),"Short Builtup",IF(AND(L54&gt;0,M54&lt;0),"Short Covering",IF(AND(L54&lt;0,M54&lt;0),"Long Unwinding",""))))</f>
        <v/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</row>
    <row r="55" ht="15.75" customHeight="1" s="121">
      <c r="A55" s="2" t="n"/>
      <c r="B55" s="2" t="n"/>
      <c r="C55" s="53">
        <f>IF(D55="","",HYPERLINK("https://in.tradingview.com/chart/?symbol=NSE:"&amp;D55,"CHART"))</f>
        <v/>
      </c>
      <c r="D55" s="61" t="inlineStr">
        <is>
          <t>CHAMBLFERT</t>
        </is>
      </c>
      <c r="E55" s="2">
        <f>$D55&amp;G$12&amp;$D$12</f>
        <v/>
      </c>
      <c r="F55" s="2">
        <f>$D55&amp;H$12&amp;$D$12</f>
        <v/>
      </c>
      <c r="G55" s="55">
        <f t="array" ref="G55">INDEX(Data!$K:$K,MATCH($E55,Data!$B:$B,0),0)</f>
        <v/>
      </c>
      <c r="H55" s="56">
        <f t="array" ref="H55">INDEX(Data!$K:$K,MATCH($E55,Data!$B:$B,0),0)/INDEX(Data!$K:$K,MATCH($F55,Data!$B:$B,0),0)-1</f>
        <v/>
      </c>
      <c r="I55" s="57">
        <f t="array" ref="I55">(INDEX(Data!$AR:$AR,MATCH($E55,Data!$B:$B,0),0)/INDEX(Data!$AR:$AR,MATCH($F55,Data!$B:$B,0),0))-1</f>
        <v/>
      </c>
      <c r="J55" s="58">
        <f>IF(AND(H55&gt;0,I55&gt;0),"Long Builtup",IF(AND(H55&lt;0,I55&gt;0),"Short Builtup",IF(AND(H55&gt;0,I55&lt;0),"Short Covering",IF(AND(H55&lt;0,I55&lt;0),"Long Unwinding",""))))</f>
        <v/>
      </c>
      <c r="K55" s="27">
        <f>$D55&amp;L$12&amp;$D$12</f>
        <v/>
      </c>
      <c r="L55" s="59">
        <f t="array" ref="L55">INDEX(Data!$K:$K,MATCH($E55,Data!$B:$B,0),0)/INDEX(Data!$H:$H,MATCH($K55,Data!$B:$B,0),0)-1</f>
        <v/>
      </c>
      <c r="M55" s="59">
        <f t="array" ref="M55">(INDEX(Data!$AR:$AR,MATCH($E55,Data!$B:$B,0),0)/INDEX(Data!$AT:$AT,MATCH($K55,Data!$B:$B,0),0))-1</f>
        <v/>
      </c>
      <c r="N55" s="60">
        <f>IF(AND(L55&gt;0,M55&gt;0),"Long Builtup",IF(AND(L55&lt;0,M55&gt;0),"Short Builtup",IF(AND(L55&gt;0,M55&lt;0),"Short Covering",IF(AND(L55&lt;0,M55&lt;0),"Long Unwinding",""))))</f>
        <v/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</row>
    <row r="56" ht="15.75" customHeight="1" s="121">
      <c r="A56" s="2" t="n"/>
      <c r="B56" s="2" t="n"/>
      <c r="C56" s="53">
        <f>IF(D56="","",HYPERLINK("https://in.tradingview.com/chart/?symbol=NSE:"&amp;D56,"CHART"))</f>
        <v/>
      </c>
      <c r="D56" s="61" t="inlineStr">
        <is>
          <t>CHOLAFIN</t>
        </is>
      </c>
      <c r="E56" s="2">
        <f>$D56&amp;G$12&amp;$D$12</f>
        <v/>
      </c>
      <c r="F56" s="2">
        <f>$D56&amp;H$12&amp;$D$12</f>
        <v/>
      </c>
      <c r="G56" s="55">
        <f t="array" ref="G56">INDEX(Data!$K:$K,MATCH($E56,Data!$B:$B,0),0)</f>
        <v/>
      </c>
      <c r="H56" s="56">
        <f t="array" ref="H56">INDEX(Data!$K:$K,MATCH($E56,Data!$B:$B,0),0)/INDEX(Data!$K:$K,MATCH($F56,Data!$B:$B,0),0)-1</f>
        <v/>
      </c>
      <c r="I56" s="57">
        <f t="array" ref="I56">(INDEX(Data!$AR:$AR,MATCH($E56,Data!$B:$B,0),0)/INDEX(Data!$AR:$AR,MATCH($F56,Data!$B:$B,0),0))-1</f>
        <v/>
      </c>
      <c r="J56" s="58">
        <f>IF(AND(H56&gt;0,I56&gt;0),"Long Builtup",IF(AND(H56&lt;0,I56&gt;0),"Short Builtup",IF(AND(H56&gt;0,I56&lt;0),"Short Covering",IF(AND(H56&lt;0,I56&lt;0),"Long Unwinding",""))))</f>
        <v/>
      </c>
      <c r="K56" s="27">
        <f>$D56&amp;L$12&amp;$D$12</f>
        <v/>
      </c>
      <c r="L56" s="59">
        <f t="array" ref="L56">INDEX(Data!$K:$K,MATCH($E56,Data!$B:$B,0),0)/INDEX(Data!$H:$H,MATCH($K56,Data!$B:$B,0),0)-1</f>
        <v/>
      </c>
      <c r="M56" s="59">
        <f t="array" ref="M56">(INDEX(Data!$AR:$AR,MATCH($E56,Data!$B:$B,0),0)/INDEX(Data!$AT:$AT,MATCH($K56,Data!$B:$B,0),0))-1</f>
        <v/>
      </c>
      <c r="N56" s="60">
        <f>IF(AND(L56&gt;0,M56&gt;0),"Long Builtup",IF(AND(L56&lt;0,M56&gt;0),"Short Builtup",IF(AND(L56&gt;0,M56&lt;0),"Short Covering",IF(AND(L56&lt;0,M56&lt;0),"Long Unwinding",""))))</f>
        <v/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</row>
    <row r="57" ht="15.75" customHeight="1" s="121">
      <c r="A57" s="2" t="n"/>
      <c r="B57" s="2" t="n"/>
      <c r="C57" s="53">
        <f>IF(D57="","",HYPERLINK("https://in.tradingview.com/chart/?symbol=NSE:"&amp;D57,"CHART"))</f>
        <v/>
      </c>
      <c r="D57" s="61" t="inlineStr">
        <is>
          <t>CIPLA</t>
        </is>
      </c>
      <c r="E57" s="2">
        <f>$D57&amp;G$12&amp;$D$12</f>
        <v/>
      </c>
      <c r="F57" s="2">
        <f>$D57&amp;H$12&amp;$D$12</f>
        <v/>
      </c>
      <c r="G57" s="55">
        <f t="array" ref="G57">INDEX(Data!$K:$K,MATCH($E57,Data!$B:$B,0),0)</f>
        <v/>
      </c>
      <c r="H57" s="56">
        <f t="array" ref="H57">INDEX(Data!$K:$K,MATCH($E57,Data!$B:$B,0),0)/INDEX(Data!$K:$K,MATCH($F57,Data!$B:$B,0),0)-1</f>
        <v/>
      </c>
      <c r="I57" s="57">
        <f t="array" ref="I57">(INDEX(Data!$AR:$AR,MATCH($E57,Data!$B:$B,0),0)/INDEX(Data!$AR:$AR,MATCH($F57,Data!$B:$B,0),0))-1</f>
        <v/>
      </c>
      <c r="J57" s="58">
        <f>IF(AND(H57&gt;0,I57&gt;0),"Long Builtup",IF(AND(H57&lt;0,I57&gt;0),"Short Builtup",IF(AND(H57&gt;0,I57&lt;0),"Short Covering",IF(AND(H57&lt;0,I57&lt;0),"Long Unwinding",""))))</f>
        <v/>
      </c>
      <c r="K57" s="27">
        <f>$D57&amp;L$12&amp;$D$12</f>
        <v/>
      </c>
      <c r="L57" s="59">
        <f t="array" ref="L57">INDEX(Data!$K:$K,MATCH($E57,Data!$B:$B,0),0)/INDEX(Data!$H:$H,MATCH($K57,Data!$B:$B,0),0)-1</f>
        <v/>
      </c>
      <c r="M57" s="59">
        <f t="array" ref="M57">(INDEX(Data!$AR:$AR,MATCH($E57,Data!$B:$B,0),0)/INDEX(Data!$AT:$AT,MATCH($K57,Data!$B:$B,0),0))-1</f>
        <v/>
      </c>
      <c r="N57" s="60">
        <f>IF(AND(L57&gt;0,M57&gt;0),"Long Builtup",IF(AND(L57&lt;0,M57&gt;0),"Short Builtup",IF(AND(L57&gt;0,M57&lt;0),"Short Covering",IF(AND(L57&lt;0,M57&lt;0),"Long Unwinding",""))))</f>
        <v/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</row>
    <row r="58" ht="15.75" customHeight="1" s="121">
      <c r="A58" s="2" t="n"/>
      <c r="B58" s="2" t="n"/>
      <c r="C58" s="53">
        <f>IF(D58="","",HYPERLINK("https://in.tradingview.com/chart/?symbol=NSE:"&amp;D58,"CHART"))</f>
        <v/>
      </c>
      <c r="D58" s="61" t="inlineStr">
        <is>
          <t>COALINDIA</t>
        </is>
      </c>
      <c r="E58" s="2">
        <f>$D58&amp;G$12&amp;$D$12</f>
        <v/>
      </c>
      <c r="F58" s="2">
        <f>$D58&amp;H$12&amp;$D$12</f>
        <v/>
      </c>
      <c r="G58" s="55">
        <f t="array" ref="G58">INDEX(Data!$K:$K,MATCH($E58,Data!$B:$B,0),0)</f>
        <v/>
      </c>
      <c r="H58" s="56">
        <f t="array" ref="H58">INDEX(Data!$K:$K,MATCH($E58,Data!$B:$B,0),0)/INDEX(Data!$K:$K,MATCH($F58,Data!$B:$B,0),0)-1</f>
        <v/>
      </c>
      <c r="I58" s="57">
        <f t="array" ref="I58">(INDEX(Data!$AR:$AR,MATCH($E58,Data!$B:$B,0),0)/INDEX(Data!$AR:$AR,MATCH($F58,Data!$B:$B,0),0))-1</f>
        <v/>
      </c>
      <c r="J58" s="58">
        <f>IF(AND(H58&gt;0,I58&gt;0),"Long Builtup",IF(AND(H58&lt;0,I58&gt;0),"Short Builtup",IF(AND(H58&gt;0,I58&lt;0),"Short Covering",IF(AND(H58&lt;0,I58&lt;0),"Long Unwinding",""))))</f>
        <v/>
      </c>
      <c r="K58" s="27">
        <f>$D58&amp;L$12&amp;$D$12</f>
        <v/>
      </c>
      <c r="L58" s="59">
        <f t="array" ref="L58">INDEX(Data!$K:$K,MATCH($E58,Data!$B:$B,0),0)/INDEX(Data!$H:$H,MATCH($K58,Data!$B:$B,0),0)-1</f>
        <v/>
      </c>
      <c r="M58" s="59">
        <f t="array" ref="M58">(INDEX(Data!$AR:$AR,MATCH($E58,Data!$B:$B,0),0)/INDEX(Data!$AT:$AT,MATCH($K58,Data!$B:$B,0),0))-1</f>
        <v/>
      </c>
      <c r="N58" s="60">
        <f>IF(AND(L58&gt;0,M58&gt;0),"Long Builtup",IF(AND(L58&lt;0,M58&gt;0),"Short Builtup",IF(AND(L58&gt;0,M58&lt;0),"Short Covering",IF(AND(L58&lt;0,M58&lt;0),"Long Unwinding",""))))</f>
        <v/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</row>
    <row r="59" ht="15.75" customHeight="1" s="121">
      <c r="A59" s="2" t="n"/>
      <c r="B59" s="2" t="n"/>
      <c r="C59" s="53">
        <f>IF(D59="","",HYPERLINK("https://in.tradingview.com/chart/?symbol=NSE:"&amp;D59,"CHART"))</f>
        <v/>
      </c>
      <c r="D59" s="61" t="inlineStr">
        <is>
          <t>COFORGE</t>
        </is>
      </c>
      <c r="E59" s="2">
        <f>$D59&amp;G$12&amp;$D$12</f>
        <v/>
      </c>
      <c r="F59" s="2">
        <f>$D59&amp;H$12&amp;$D$12</f>
        <v/>
      </c>
      <c r="G59" s="55">
        <f t="array" ref="G59">INDEX(Data!$K:$K,MATCH($E59,Data!$B:$B,0),0)</f>
        <v/>
      </c>
      <c r="H59" s="56">
        <f t="array" ref="H59">INDEX(Data!$K:$K,MATCH($E59,Data!$B:$B,0),0)/INDEX(Data!$K:$K,MATCH($F59,Data!$B:$B,0),0)-1</f>
        <v/>
      </c>
      <c r="I59" s="57">
        <f t="array" ref="I59">(INDEX(Data!$AR:$AR,MATCH($E59,Data!$B:$B,0),0)/INDEX(Data!$AR:$AR,MATCH($F59,Data!$B:$B,0),0))-1</f>
        <v/>
      </c>
      <c r="J59" s="58">
        <f>IF(AND(H59&gt;0,I59&gt;0),"Long Builtup",IF(AND(H59&lt;0,I59&gt;0),"Short Builtup",IF(AND(H59&gt;0,I59&lt;0),"Short Covering",IF(AND(H59&lt;0,I59&lt;0),"Long Unwinding",""))))</f>
        <v/>
      </c>
      <c r="K59" s="27">
        <f>$D59&amp;L$12&amp;$D$12</f>
        <v/>
      </c>
      <c r="L59" s="59">
        <f t="array" ref="L59">INDEX(Data!$K:$K,MATCH($E59,Data!$B:$B,0),0)/INDEX(Data!$H:$H,MATCH($K59,Data!$B:$B,0),0)-1</f>
        <v/>
      </c>
      <c r="M59" s="59">
        <f t="array" ref="M59">(INDEX(Data!$AR:$AR,MATCH($E59,Data!$B:$B,0),0)/INDEX(Data!$AT:$AT,MATCH($K59,Data!$B:$B,0),0))-1</f>
        <v/>
      </c>
      <c r="N59" s="60">
        <f>IF(AND(L59&gt;0,M59&gt;0),"Long Builtup",IF(AND(L59&lt;0,M59&gt;0),"Short Builtup",IF(AND(L59&gt;0,M59&lt;0),"Short Covering",IF(AND(L59&lt;0,M59&lt;0),"Long Unwinding",""))))</f>
        <v/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</row>
    <row r="60" ht="15.75" customHeight="1" s="121">
      <c r="A60" s="2" t="n"/>
      <c r="B60" s="2" t="n"/>
      <c r="C60" s="53">
        <f>IF(D60="","",HYPERLINK("https://in.tradingview.com/chart/?symbol=NSE:"&amp;D60,"CHART"))</f>
        <v/>
      </c>
      <c r="D60" s="61" t="inlineStr">
        <is>
          <t>COLPAL</t>
        </is>
      </c>
      <c r="E60" s="2">
        <f>$D60&amp;G$12&amp;$D$12</f>
        <v/>
      </c>
      <c r="F60" s="2">
        <f>$D60&amp;H$12&amp;$D$12</f>
        <v/>
      </c>
      <c r="G60" s="55">
        <f t="array" ref="G60">INDEX(Data!$K:$K,MATCH($E60,Data!$B:$B,0),0)</f>
        <v/>
      </c>
      <c r="H60" s="56">
        <f t="array" ref="H60">INDEX(Data!$K:$K,MATCH($E60,Data!$B:$B,0),0)/INDEX(Data!$K:$K,MATCH($F60,Data!$B:$B,0),0)-1</f>
        <v/>
      </c>
      <c r="I60" s="57">
        <f t="array" ref="I60">(INDEX(Data!$AR:$AR,MATCH($E60,Data!$B:$B,0),0)/INDEX(Data!$AR:$AR,MATCH($F60,Data!$B:$B,0),0))-1</f>
        <v/>
      </c>
      <c r="J60" s="58">
        <f>IF(AND(H60&gt;0,I60&gt;0),"Long Builtup",IF(AND(H60&lt;0,I60&gt;0),"Short Builtup",IF(AND(H60&gt;0,I60&lt;0),"Short Covering",IF(AND(H60&lt;0,I60&lt;0),"Long Unwinding",""))))</f>
        <v/>
      </c>
      <c r="K60" s="27">
        <f>$D60&amp;L$12&amp;$D$12</f>
        <v/>
      </c>
      <c r="L60" s="59">
        <f t="array" ref="L60">INDEX(Data!$K:$K,MATCH($E60,Data!$B:$B,0),0)/INDEX(Data!$H:$H,MATCH($K60,Data!$B:$B,0),0)-1</f>
        <v/>
      </c>
      <c r="M60" s="59">
        <f t="array" ref="M60">(INDEX(Data!$AR:$AR,MATCH($E60,Data!$B:$B,0),0)/INDEX(Data!$AT:$AT,MATCH($K60,Data!$B:$B,0),0))-1</f>
        <v/>
      </c>
      <c r="N60" s="60">
        <f>IF(AND(L60&gt;0,M60&gt;0),"Long Builtup",IF(AND(L60&lt;0,M60&gt;0),"Short Builtup",IF(AND(L60&gt;0,M60&lt;0),"Short Covering",IF(AND(L60&lt;0,M60&lt;0),"Long Unwinding",""))))</f>
        <v/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</row>
    <row r="61" ht="15.75" customHeight="1" s="121">
      <c r="A61" s="2" t="n"/>
      <c r="B61" s="2" t="n"/>
      <c r="C61" s="53">
        <f>IF(D61="","",HYPERLINK("https://in.tradingview.com/chart/?symbol=NSE:"&amp;D61,"CHART"))</f>
        <v/>
      </c>
      <c r="D61" s="61" t="inlineStr">
        <is>
          <t>CONCOR</t>
        </is>
      </c>
      <c r="E61" s="2">
        <f>$D61&amp;G$12&amp;$D$12</f>
        <v/>
      </c>
      <c r="F61" s="2">
        <f>$D61&amp;H$12&amp;$D$12</f>
        <v/>
      </c>
      <c r="G61" s="55">
        <f t="array" ref="G61">INDEX(Data!$K:$K,MATCH($E61,Data!$B:$B,0),0)</f>
        <v/>
      </c>
      <c r="H61" s="56">
        <f t="array" ref="H61">INDEX(Data!$K:$K,MATCH($E61,Data!$B:$B,0),0)/INDEX(Data!$K:$K,MATCH($F61,Data!$B:$B,0),0)-1</f>
        <v/>
      </c>
      <c r="I61" s="57">
        <f t="array" ref="I61">(INDEX(Data!$AR:$AR,MATCH($E61,Data!$B:$B,0),0)/INDEX(Data!$AR:$AR,MATCH($F61,Data!$B:$B,0),0))-1</f>
        <v/>
      </c>
      <c r="J61" s="58">
        <f>IF(AND(H61&gt;0,I61&gt;0),"Long Builtup",IF(AND(H61&lt;0,I61&gt;0),"Short Builtup",IF(AND(H61&gt;0,I61&lt;0),"Short Covering",IF(AND(H61&lt;0,I61&lt;0),"Long Unwinding",""))))</f>
        <v/>
      </c>
      <c r="K61" s="27">
        <f>$D61&amp;L$12&amp;$D$12</f>
        <v/>
      </c>
      <c r="L61" s="59">
        <f t="array" ref="L61">INDEX(Data!$K:$K,MATCH($E61,Data!$B:$B,0),0)/INDEX(Data!$H:$H,MATCH($K61,Data!$B:$B,0),0)-1</f>
        <v/>
      </c>
      <c r="M61" s="59">
        <f t="array" ref="M61">(INDEX(Data!$AR:$AR,MATCH($E61,Data!$B:$B,0),0)/INDEX(Data!$AT:$AT,MATCH($K61,Data!$B:$B,0),0))-1</f>
        <v/>
      </c>
      <c r="N61" s="60">
        <f>IF(AND(L61&gt;0,M61&gt;0),"Long Builtup",IF(AND(L61&lt;0,M61&gt;0),"Short Builtup",IF(AND(L61&gt;0,M61&lt;0),"Short Covering",IF(AND(L61&lt;0,M61&lt;0),"Long Unwinding",""))))</f>
        <v/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</row>
    <row r="62" ht="15.75" customHeight="1" s="121">
      <c r="A62" s="2" t="n"/>
      <c r="B62" s="2" t="n"/>
      <c r="C62" s="53">
        <f>IF(D62="","",HYPERLINK("https://in.tradingview.com/chart/?symbol=NSE:"&amp;D62,"CHART"))</f>
        <v/>
      </c>
      <c r="D62" s="61" t="inlineStr">
        <is>
          <t>COROMANDEL</t>
        </is>
      </c>
      <c r="E62" s="2">
        <f>$D62&amp;G$12&amp;$D$12</f>
        <v/>
      </c>
      <c r="F62" s="2">
        <f>$D62&amp;H$12&amp;$D$12</f>
        <v/>
      </c>
      <c r="G62" s="55">
        <f t="array" ref="G62">INDEX(Data!$K:$K,MATCH($E62,Data!$B:$B,0),0)</f>
        <v/>
      </c>
      <c r="H62" s="56">
        <f t="array" ref="H62">INDEX(Data!$K:$K,MATCH($E62,Data!$B:$B,0),0)/INDEX(Data!$K:$K,MATCH($F62,Data!$B:$B,0),0)-1</f>
        <v/>
      </c>
      <c r="I62" s="57">
        <f t="array" ref="I62">(INDEX(Data!$AR:$AR,MATCH($E62,Data!$B:$B,0),0)/INDEX(Data!$AR:$AR,MATCH($F62,Data!$B:$B,0),0))-1</f>
        <v/>
      </c>
      <c r="J62" s="58">
        <f>IF(AND(H62&gt;0,I62&gt;0),"Long Builtup",IF(AND(H62&lt;0,I62&gt;0),"Short Builtup",IF(AND(H62&gt;0,I62&lt;0),"Short Covering",IF(AND(H62&lt;0,I62&lt;0),"Long Unwinding",""))))</f>
        <v/>
      </c>
      <c r="K62" s="27">
        <f>$D62&amp;L$12&amp;$D$12</f>
        <v/>
      </c>
      <c r="L62" s="59">
        <f t="array" ref="L62">INDEX(Data!$K:$K,MATCH($E62,Data!$B:$B,0),0)/INDEX(Data!$H:$H,MATCH($K62,Data!$B:$B,0),0)-1</f>
        <v/>
      </c>
      <c r="M62" s="59">
        <f t="array" ref="M62">(INDEX(Data!$AR:$AR,MATCH($E62,Data!$B:$B,0),0)/INDEX(Data!$AT:$AT,MATCH($K62,Data!$B:$B,0),0))-1</f>
        <v/>
      </c>
      <c r="N62" s="60">
        <f>IF(AND(L62&gt;0,M62&gt;0),"Long Builtup",IF(AND(L62&lt;0,M62&gt;0),"Short Builtup",IF(AND(L62&gt;0,M62&lt;0),"Short Covering",IF(AND(L62&lt;0,M62&lt;0),"Long Unwinding",""))))</f>
        <v/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</row>
    <row r="63" ht="15.75" customHeight="1" s="121">
      <c r="A63" s="2" t="n"/>
      <c r="B63" s="2" t="n"/>
      <c r="C63" s="53">
        <f>IF(D63="","",HYPERLINK("https://in.tradingview.com/chart/?symbol=NSE:"&amp;D63,"CHART"))</f>
        <v/>
      </c>
      <c r="D63" s="61" t="inlineStr">
        <is>
          <t>CROMPTON</t>
        </is>
      </c>
      <c r="E63" s="2">
        <f>$D63&amp;G$12&amp;$D$12</f>
        <v/>
      </c>
      <c r="F63" s="2">
        <f>$D63&amp;H$12&amp;$D$12</f>
        <v/>
      </c>
      <c r="G63" s="55">
        <f t="array" ref="G63">INDEX(Data!$K:$K,MATCH($E63,Data!$B:$B,0),0)</f>
        <v/>
      </c>
      <c r="H63" s="56">
        <f t="array" ref="H63">INDEX(Data!$K:$K,MATCH($E63,Data!$B:$B,0),0)/INDEX(Data!$K:$K,MATCH($F63,Data!$B:$B,0),0)-1</f>
        <v/>
      </c>
      <c r="I63" s="57">
        <f t="array" ref="I63">(INDEX(Data!$AR:$AR,MATCH($E63,Data!$B:$B,0),0)/INDEX(Data!$AR:$AR,MATCH($F63,Data!$B:$B,0),0))-1</f>
        <v/>
      </c>
      <c r="J63" s="58">
        <f>IF(AND(H63&gt;0,I63&gt;0),"Long Builtup",IF(AND(H63&lt;0,I63&gt;0),"Short Builtup",IF(AND(H63&gt;0,I63&lt;0),"Short Covering",IF(AND(H63&lt;0,I63&lt;0),"Long Unwinding",""))))</f>
        <v/>
      </c>
      <c r="K63" s="27">
        <f>$D63&amp;L$12&amp;$D$12</f>
        <v/>
      </c>
      <c r="L63" s="59">
        <f t="array" ref="L63">INDEX(Data!$K:$K,MATCH($E63,Data!$B:$B,0),0)/INDEX(Data!$H:$H,MATCH($K63,Data!$B:$B,0),0)-1</f>
        <v/>
      </c>
      <c r="M63" s="59">
        <f t="array" ref="M63">(INDEX(Data!$AR:$AR,MATCH($E63,Data!$B:$B,0),0)/INDEX(Data!$AT:$AT,MATCH($K63,Data!$B:$B,0),0))-1</f>
        <v/>
      </c>
      <c r="N63" s="60">
        <f>IF(AND(L63&gt;0,M63&gt;0),"Long Builtup",IF(AND(L63&lt;0,M63&gt;0),"Short Builtup",IF(AND(L63&gt;0,M63&lt;0),"Short Covering",IF(AND(L63&lt;0,M63&lt;0),"Long Unwinding",""))))</f>
        <v/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</row>
    <row r="64" ht="15.75" customHeight="1" s="121">
      <c r="A64" s="2" t="n"/>
      <c r="B64" s="2" t="n"/>
      <c r="C64" s="53">
        <f>IF(D64="","",HYPERLINK("https://in.tradingview.com/chart/?symbol=NSE:"&amp;D64,"CHART"))</f>
        <v/>
      </c>
      <c r="D64" s="61" t="inlineStr">
        <is>
          <t>CUB</t>
        </is>
      </c>
      <c r="E64" s="2">
        <f>$D64&amp;G$12&amp;$D$12</f>
        <v/>
      </c>
      <c r="F64" s="2">
        <f>$D64&amp;H$12&amp;$D$12</f>
        <v/>
      </c>
      <c r="G64" s="55">
        <f t="array" ref="G64">INDEX(Data!$K:$K,MATCH($E64,Data!$B:$B,0),0)</f>
        <v/>
      </c>
      <c r="H64" s="56">
        <f t="array" ref="H64">INDEX(Data!$K:$K,MATCH($E64,Data!$B:$B,0),0)/INDEX(Data!$K:$K,MATCH($F64,Data!$B:$B,0),0)-1</f>
        <v/>
      </c>
      <c r="I64" s="57">
        <f t="array" ref="I64">(INDEX(Data!$AR:$AR,MATCH($E64,Data!$B:$B,0),0)/INDEX(Data!$AR:$AR,MATCH($F64,Data!$B:$B,0),0))-1</f>
        <v/>
      </c>
      <c r="J64" s="58">
        <f>IF(AND(H64&gt;0,I64&gt;0),"Long Builtup",IF(AND(H64&lt;0,I64&gt;0),"Short Builtup",IF(AND(H64&gt;0,I64&lt;0),"Short Covering",IF(AND(H64&lt;0,I64&lt;0),"Long Unwinding",""))))</f>
        <v/>
      </c>
      <c r="K64" s="27">
        <f>$D64&amp;L$12&amp;$D$12</f>
        <v/>
      </c>
      <c r="L64" s="59">
        <f t="array" ref="L64">INDEX(Data!$K:$K,MATCH($E64,Data!$B:$B,0),0)/INDEX(Data!$H:$H,MATCH($K64,Data!$B:$B,0),0)-1</f>
        <v/>
      </c>
      <c r="M64" s="59">
        <f t="array" ref="M64">(INDEX(Data!$AR:$AR,MATCH($E64,Data!$B:$B,0),0)/INDEX(Data!$AT:$AT,MATCH($K64,Data!$B:$B,0),0))-1</f>
        <v/>
      </c>
      <c r="N64" s="60">
        <f>IF(AND(L64&gt;0,M64&gt;0),"Long Builtup",IF(AND(L64&lt;0,M64&gt;0),"Short Builtup",IF(AND(L64&gt;0,M64&lt;0),"Short Covering",IF(AND(L64&lt;0,M64&lt;0),"Long Unwinding",""))))</f>
        <v/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</row>
    <row r="65" ht="15.75" customHeight="1" s="121">
      <c r="A65" s="2" t="n"/>
      <c r="B65" s="2" t="n"/>
      <c r="C65" s="53">
        <f>IF(D65="","",HYPERLINK("https://in.tradingview.com/chart/?symbol=NSE:"&amp;D65,"CHART"))</f>
        <v/>
      </c>
      <c r="D65" s="61" t="inlineStr">
        <is>
          <t>CUMMINSIND</t>
        </is>
      </c>
      <c r="E65" s="2">
        <f>$D65&amp;G$12&amp;$D$12</f>
        <v/>
      </c>
      <c r="F65" s="2">
        <f>$D65&amp;H$12&amp;$D$12</f>
        <v/>
      </c>
      <c r="G65" s="55">
        <f t="array" ref="G65">INDEX(Data!$K:$K,MATCH($E65,Data!$B:$B,0),0)</f>
        <v/>
      </c>
      <c r="H65" s="56">
        <f t="array" ref="H65">INDEX(Data!$K:$K,MATCH($E65,Data!$B:$B,0),0)/INDEX(Data!$K:$K,MATCH($F65,Data!$B:$B,0),0)-1</f>
        <v/>
      </c>
      <c r="I65" s="57">
        <f t="array" ref="I65">(INDEX(Data!$AR:$AR,MATCH($E65,Data!$B:$B,0),0)/INDEX(Data!$AR:$AR,MATCH($F65,Data!$B:$B,0),0))-1</f>
        <v/>
      </c>
      <c r="J65" s="58">
        <f>IF(AND(H65&gt;0,I65&gt;0),"Long Builtup",IF(AND(H65&lt;0,I65&gt;0),"Short Builtup",IF(AND(H65&gt;0,I65&lt;0),"Short Covering",IF(AND(H65&lt;0,I65&lt;0),"Long Unwinding",""))))</f>
        <v/>
      </c>
      <c r="K65" s="27">
        <f>$D65&amp;L$12&amp;$D$12</f>
        <v/>
      </c>
      <c r="L65" s="59">
        <f t="array" ref="L65">INDEX(Data!$K:$K,MATCH($E65,Data!$B:$B,0),0)/INDEX(Data!$H:$H,MATCH($K65,Data!$B:$B,0),0)-1</f>
        <v/>
      </c>
      <c r="M65" s="59">
        <f t="array" ref="M65">(INDEX(Data!$AR:$AR,MATCH($E65,Data!$B:$B,0),0)/INDEX(Data!$AT:$AT,MATCH($K65,Data!$B:$B,0),0))-1</f>
        <v/>
      </c>
      <c r="N65" s="60">
        <f>IF(AND(L65&gt;0,M65&gt;0),"Long Builtup",IF(AND(L65&lt;0,M65&gt;0),"Short Builtup",IF(AND(L65&gt;0,M65&lt;0),"Short Covering",IF(AND(L65&lt;0,M65&lt;0),"Long Unwinding",""))))</f>
        <v/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</row>
    <row r="66" ht="15.75" customHeight="1" s="121">
      <c r="A66" s="2" t="n"/>
      <c r="B66" s="2" t="n"/>
      <c r="C66" s="53">
        <f>IF(D66="","",HYPERLINK("https://in.tradingview.com/chart/?symbol=NSE:"&amp;D66,"CHART"))</f>
        <v/>
      </c>
      <c r="D66" s="61" t="inlineStr">
        <is>
          <t>DABUR</t>
        </is>
      </c>
      <c r="E66" s="2">
        <f>$D66&amp;G$12&amp;$D$12</f>
        <v/>
      </c>
      <c r="F66" s="2">
        <f>$D66&amp;H$12&amp;$D$12</f>
        <v/>
      </c>
      <c r="G66" s="55">
        <f t="array" ref="G66">INDEX(Data!$K:$K,MATCH($E66,Data!$B:$B,0),0)</f>
        <v/>
      </c>
      <c r="H66" s="56">
        <f t="array" ref="H66">INDEX(Data!$K:$K,MATCH($E66,Data!$B:$B,0),0)/INDEX(Data!$K:$K,MATCH($F66,Data!$B:$B,0),0)-1</f>
        <v/>
      </c>
      <c r="I66" s="57">
        <f t="array" ref="I66">(INDEX(Data!$AR:$AR,MATCH($E66,Data!$B:$B,0),0)/INDEX(Data!$AR:$AR,MATCH($F66,Data!$B:$B,0),0))-1</f>
        <v/>
      </c>
      <c r="J66" s="58">
        <f>IF(AND(H66&gt;0,I66&gt;0),"Long Builtup",IF(AND(H66&lt;0,I66&gt;0),"Short Builtup",IF(AND(H66&gt;0,I66&lt;0),"Short Covering",IF(AND(H66&lt;0,I66&lt;0),"Long Unwinding",""))))</f>
        <v/>
      </c>
      <c r="K66" s="27">
        <f>$D66&amp;L$12&amp;$D$12</f>
        <v/>
      </c>
      <c r="L66" s="59">
        <f t="array" ref="L66">INDEX(Data!$K:$K,MATCH($E66,Data!$B:$B,0),0)/INDEX(Data!$H:$H,MATCH($K66,Data!$B:$B,0),0)-1</f>
        <v/>
      </c>
      <c r="M66" s="59">
        <f t="array" ref="M66">(INDEX(Data!$AR:$AR,MATCH($E66,Data!$B:$B,0),0)/INDEX(Data!$AT:$AT,MATCH($K66,Data!$B:$B,0),0))-1</f>
        <v/>
      </c>
      <c r="N66" s="60">
        <f>IF(AND(L66&gt;0,M66&gt;0),"Long Builtup",IF(AND(L66&lt;0,M66&gt;0),"Short Builtup",IF(AND(L66&gt;0,M66&lt;0),"Short Covering",IF(AND(L66&lt;0,M66&lt;0),"Long Unwinding",""))))</f>
        <v/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</row>
    <row r="67" ht="15.75" customHeight="1" s="121">
      <c r="A67" s="2" t="n"/>
      <c r="B67" s="2" t="n"/>
      <c r="C67" s="53">
        <f>IF(D67="","",HYPERLINK("https://in.tradingview.com/chart/?symbol=NSE:"&amp;D67,"CHART"))</f>
        <v/>
      </c>
      <c r="D67" s="61" t="inlineStr">
        <is>
          <t>DALBHARAT</t>
        </is>
      </c>
      <c r="E67" s="2">
        <f>$D67&amp;G$12&amp;$D$12</f>
        <v/>
      </c>
      <c r="F67" s="2">
        <f>$D67&amp;H$12&amp;$D$12</f>
        <v/>
      </c>
      <c r="G67" s="55">
        <f t="array" ref="G67">INDEX(Data!$K:$K,MATCH($E67,Data!$B:$B,0),0)</f>
        <v/>
      </c>
      <c r="H67" s="56">
        <f t="array" ref="H67">INDEX(Data!$K:$K,MATCH($E67,Data!$B:$B,0),0)/INDEX(Data!$K:$K,MATCH($F67,Data!$B:$B,0),0)-1</f>
        <v/>
      </c>
      <c r="I67" s="57">
        <f t="array" ref="I67">(INDEX(Data!$AR:$AR,MATCH($E67,Data!$B:$B,0),0)/INDEX(Data!$AR:$AR,MATCH($F67,Data!$B:$B,0),0))-1</f>
        <v/>
      </c>
      <c r="J67" s="58">
        <f>IF(AND(H67&gt;0,I67&gt;0),"Long Builtup",IF(AND(H67&lt;0,I67&gt;0),"Short Builtup",IF(AND(H67&gt;0,I67&lt;0),"Short Covering",IF(AND(H67&lt;0,I67&lt;0),"Long Unwinding",""))))</f>
        <v/>
      </c>
      <c r="K67" s="27">
        <f>$D67&amp;L$12&amp;$D$12</f>
        <v/>
      </c>
      <c r="L67" s="59">
        <f t="array" ref="L67">INDEX(Data!$K:$K,MATCH($E67,Data!$B:$B,0),0)/INDEX(Data!$H:$H,MATCH($K67,Data!$B:$B,0),0)-1</f>
        <v/>
      </c>
      <c r="M67" s="59">
        <f t="array" ref="M67">(INDEX(Data!$AR:$AR,MATCH($E67,Data!$B:$B,0),0)/INDEX(Data!$AT:$AT,MATCH($K67,Data!$B:$B,0),0))-1</f>
        <v/>
      </c>
      <c r="N67" s="60">
        <f>IF(AND(L67&gt;0,M67&gt;0),"Long Builtup",IF(AND(L67&lt;0,M67&gt;0),"Short Builtup",IF(AND(L67&gt;0,M67&lt;0),"Short Covering",IF(AND(L67&lt;0,M67&lt;0),"Long Unwinding",""))))</f>
        <v/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</row>
    <row r="68" ht="15.75" customHeight="1" s="121">
      <c r="A68" s="2" t="n"/>
      <c r="B68" s="2" t="n"/>
      <c r="C68" s="53">
        <f>IF(D68="","",HYPERLINK("https://in.tradingview.com/chart/?symbol=NSE:"&amp;D68,"CHART"))</f>
        <v/>
      </c>
      <c r="D68" s="61" t="inlineStr">
        <is>
          <t>DEEPAKNTR</t>
        </is>
      </c>
      <c r="E68" s="2">
        <f>$D68&amp;G$12&amp;$D$12</f>
        <v/>
      </c>
      <c r="F68" s="2">
        <f>$D68&amp;H$12&amp;$D$12</f>
        <v/>
      </c>
      <c r="G68" s="55">
        <f t="array" ref="G68">INDEX(Data!$K:$K,MATCH($E68,Data!$B:$B,0),0)</f>
        <v/>
      </c>
      <c r="H68" s="56">
        <f t="array" ref="H68">INDEX(Data!$K:$K,MATCH($E68,Data!$B:$B,0),0)/INDEX(Data!$K:$K,MATCH($F68,Data!$B:$B,0),0)-1</f>
        <v/>
      </c>
      <c r="I68" s="57">
        <f t="array" ref="I68">(INDEX(Data!$AR:$AR,MATCH($E68,Data!$B:$B,0),0)/INDEX(Data!$AR:$AR,MATCH($F68,Data!$B:$B,0),0))-1</f>
        <v/>
      </c>
      <c r="J68" s="58">
        <f>IF(AND(H68&gt;0,I68&gt;0),"Long Builtup",IF(AND(H68&lt;0,I68&gt;0),"Short Builtup",IF(AND(H68&gt;0,I68&lt;0),"Short Covering",IF(AND(H68&lt;0,I68&lt;0),"Long Unwinding",""))))</f>
        <v/>
      </c>
      <c r="K68" s="27">
        <f>$D68&amp;L$12&amp;$D$12</f>
        <v/>
      </c>
      <c r="L68" s="59">
        <f t="array" ref="L68">INDEX(Data!$K:$K,MATCH($E68,Data!$B:$B,0),0)/INDEX(Data!$H:$H,MATCH($K68,Data!$B:$B,0),0)-1</f>
        <v/>
      </c>
      <c r="M68" s="59">
        <f t="array" ref="M68">(INDEX(Data!$AR:$AR,MATCH($E68,Data!$B:$B,0),0)/INDEX(Data!$AT:$AT,MATCH($K68,Data!$B:$B,0),0))-1</f>
        <v/>
      </c>
      <c r="N68" s="60">
        <f>IF(AND(L68&gt;0,M68&gt;0),"Long Builtup",IF(AND(L68&lt;0,M68&gt;0),"Short Builtup",IF(AND(L68&gt;0,M68&lt;0),"Short Covering",IF(AND(L68&lt;0,M68&lt;0),"Long Unwinding",""))))</f>
        <v/>
      </c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</row>
    <row r="69" ht="15.75" customHeight="1" s="121">
      <c r="A69" s="2" t="n"/>
      <c r="B69" s="2" t="n"/>
      <c r="C69" s="53">
        <f>IF(D69="","",HYPERLINK("https://in.tradingview.com/chart/?symbol=NSE:"&amp;D69,"CHART"))</f>
        <v/>
      </c>
      <c r="D69" s="61" t="inlineStr">
        <is>
          <t>DELTACORP</t>
        </is>
      </c>
      <c r="E69" s="2">
        <f>$D69&amp;G$12&amp;$D$12</f>
        <v/>
      </c>
      <c r="F69" s="2">
        <f>$D69&amp;H$12&amp;$D$12</f>
        <v/>
      </c>
      <c r="G69" s="55">
        <f t="array" ref="G69">INDEX(Data!$K:$K,MATCH($E69,Data!$B:$B,0),0)</f>
        <v/>
      </c>
      <c r="H69" s="56">
        <f t="array" ref="H69">INDEX(Data!$K:$K,MATCH($E69,Data!$B:$B,0),0)/INDEX(Data!$K:$K,MATCH($F69,Data!$B:$B,0),0)-1</f>
        <v/>
      </c>
      <c r="I69" s="57">
        <f t="array" ref="I69">(INDEX(Data!$AR:$AR,MATCH($E69,Data!$B:$B,0),0)/INDEX(Data!$AR:$AR,MATCH($F69,Data!$B:$B,0),0))-1</f>
        <v/>
      </c>
      <c r="J69" s="58">
        <f>IF(AND(H69&gt;0,I69&gt;0),"Long Builtup",IF(AND(H69&lt;0,I69&gt;0),"Short Builtup",IF(AND(H69&gt;0,I69&lt;0),"Short Covering",IF(AND(H69&lt;0,I69&lt;0),"Long Unwinding",""))))</f>
        <v/>
      </c>
      <c r="K69" s="27">
        <f>$D69&amp;L$12&amp;$D$12</f>
        <v/>
      </c>
      <c r="L69" s="59">
        <f t="array" ref="L69">INDEX(Data!$K:$K,MATCH($E69,Data!$B:$B,0),0)/INDEX(Data!$H:$H,MATCH($K69,Data!$B:$B,0),0)-1</f>
        <v/>
      </c>
      <c r="M69" s="59">
        <f t="array" ref="M69">(INDEX(Data!$AR:$AR,MATCH($E69,Data!$B:$B,0),0)/INDEX(Data!$AT:$AT,MATCH($K69,Data!$B:$B,0),0))-1</f>
        <v/>
      </c>
      <c r="N69" s="60">
        <f>IF(AND(L69&gt;0,M69&gt;0),"Long Builtup",IF(AND(L69&lt;0,M69&gt;0),"Short Builtup",IF(AND(L69&gt;0,M69&lt;0),"Short Covering",IF(AND(L69&lt;0,M69&lt;0),"Long Unwinding",""))))</f>
        <v/>
      </c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</row>
    <row r="70" ht="15.75" customHeight="1" s="121">
      <c r="A70" s="2" t="n"/>
      <c r="B70" s="2" t="n"/>
      <c r="C70" s="53">
        <f>IF(D70="","",HYPERLINK("https://in.tradingview.com/chart/?symbol=NSE:"&amp;D70,"CHART"))</f>
        <v/>
      </c>
      <c r="D70" s="61" t="inlineStr">
        <is>
          <t>DIVISLAB</t>
        </is>
      </c>
      <c r="E70" s="2">
        <f>$D70&amp;G$12&amp;$D$12</f>
        <v/>
      </c>
      <c r="F70" s="2">
        <f>$D70&amp;H$12&amp;$D$12</f>
        <v/>
      </c>
      <c r="G70" s="55">
        <f t="array" ref="G70">INDEX(Data!$K:$K,MATCH($E70,Data!$B:$B,0),0)</f>
        <v/>
      </c>
      <c r="H70" s="56">
        <f t="array" ref="H70">INDEX(Data!$K:$K,MATCH($E70,Data!$B:$B,0),0)/INDEX(Data!$K:$K,MATCH($F70,Data!$B:$B,0),0)-1</f>
        <v/>
      </c>
      <c r="I70" s="57">
        <f t="array" ref="I70">(INDEX(Data!$AR:$AR,MATCH($E70,Data!$B:$B,0),0)/INDEX(Data!$AR:$AR,MATCH($F70,Data!$B:$B,0),0))-1</f>
        <v/>
      </c>
      <c r="J70" s="58">
        <f>IF(AND(H70&gt;0,I70&gt;0),"Long Builtup",IF(AND(H70&lt;0,I70&gt;0),"Short Builtup",IF(AND(H70&gt;0,I70&lt;0),"Short Covering",IF(AND(H70&lt;0,I70&lt;0),"Long Unwinding",""))))</f>
        <v/>
      </c>
      <c r="K70" s="27">
        <f>$D70&amp;L$12&amp;$D$12</f>
        <v/>
      </c>
      <c r="L70" s="59">
        <f t="array" ref="L70">INDEX(Data!$K:$K,MATCH($E70,Data!$B:$B,0),0)/INDEX(Data!$H:$H,MATCH($K70,Data!$B:$B,0),0)-1</f>
        <v/>
      </c>
      <c r="M70" s="59">
        <f t="array" ref="M70">(INDEX(Data!$AR:$AR,MATCH($E70,Data!$B:$B,0),0)/INDEX(Data!$AT:$AT,MATCH($K70,Data!$B:$B,0),0))-1</f>
        <v/>
      </c>
      <c r="N70" s="60">
        <f>IF(AND(L70&gt;0,M70&gt;0),"Long Builtup",IF(AND(L70&lt;0,M70&gt;0),"Short Builtup",IF(AND(L70&gt;0,M70&lt;0),"Short Covering",IF(AND(L70&lt;0,M70&lt;0),"Long Unwinding",""))))</f>
        <v/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</row>
    <row r="71" ht="15.75" customHeight="1" s="121">
      <c r="A71" s="2" t="n"/>
      <c r="B71" s="2" t="n"/>
      <c r="C71" s="53">
        <f>IF(D71="","",HYPERLINK("https://in.tradingview.com/chart/?symbol=NSE:"&amp;D71,"CHART"))</f>
        <v/>
      </c>
      <c r="D71" s="61" t="inlineStr">
        <is>
          <t>DIXON</t>
        </is>
      </c>
      <c r="E71" s="2">
        <f>$D71&amp;G$12&amp;$D$12</f>
        <v/>
      </c>
      <c r="F71" s="2">
        <f>$D71&amp;H$12&amp;$D$12</f>
        <v/>
      </c>
      <c r="G71" s="55">
        <f t="array" ref="G71">INDEX(Data!$K:$K,MATCH($E71,Data!$B:$B,0),0)</f>
        <v/>
      </c>
      <c r="H71" s="56">
        <f t="array" ref="H71">INDEX(Data!$K:$K,MATCH($E71,Data!$B:$B,0),0)/INDEX(Data!$K:$K,MATCH($F71,Data!$B:$B,0),0)-1</f>
        <v/>
      </c>
      <c r="I71" s="57">
        <f t="array" ref="I71">(INDEX(Data!$AR:$AR,MATCH($E71,Data!$B:$B,0),0)/INDEX(Data!$AR:$AR,MATCH($F71,Data!$B:$B,0),0))-1</f>
        <v/>
      </c>
      <c r="J71" s="58">
        <f>IF(AND(H71&gt;0,I71&gt;0),"Long Builtup",IF(AND(H71&lt;0,I71&gt;0),"Short Builtup",IF(AND(H71&gt;0,I71&lt;0),"Short Covering",IF(AND(H71&lt;0,I71&lt;0),"Long Unwinding",""))))</f>
        <v/>
      </c>
      <c r="K71" s="27">
        <f>$D71&amp;L$12&amp;$D$12</f>
        <v/>
      </c>
      <c r="L71" s="59">
        <f t="array" ref="L71">INDEX(Data!$K:$K,MATCH($E71,Data!$B:$B,0),0)/INDEX(Data!$H:$H,MATCH($K71,Data!$B:$B,0),0)-1</f>
        <v/>
      </c>
      <c r="M71" s="59">
        <f t="array" ref="M71">(INDEX(Data!$AR:$AR,MATCH($E71,Data!$B:$B,0),0)/INDEX(Data!$AT:$AT,MATCH($K71,Data!$B:$B,0),0))-1</f>
        <v/>
      </c>
      <c r="N71" s="60">
        <f>IF(AND(L71&gt;0,M71&gt;0),"Long Builtup",IF(AND(L71&lt;0,M71&gt;0),"Short Builtup",IF(AND(L71&gt;0,M71&lt;0),"Short Covering",IF(AND(L71&lt;0,M71&lt;0),"Long Unwinding",""))))</f>
        <v/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</row>
    <row r="72" ht="15.75" customHeight="1" s="121">
      <c r="A72" s="2" t="n"/>
      <c r="B72" s="2" t="n"/>
      <c r="C72" s="53">
        <f>IF(D72="","",HYPERLINK("https://in.tradingview.com/chart/?symbol=NSE:"&amp;D72,"CHART"))</f>
        <v/>
      </c>
      <c r="D72" s="61" t="inlineStr">
        <is>
          <t>DLF</t>
        </is>
      </c>
      <c r="E72" s="2">
        <f>$D72&amp;G$12&amp;$D$12</f>
        <v/>
      </c>
      <c r="F72" s="2">
        <f>$D72&amp;H$12&amp;$D$12</f>
        <v/>
      </c>
      <c r="G72" s="55">
        <f t="array" ref="G72">INDEX(Data!$K:$K,MATCH($E72,Data!$B:$B,0),0)</f>
        <v/>
      </c>
      <c r="H72" s="56">
        <f t="array" ref="H72">INDEX(Data!$K:$K,MATCH($E72,Data!$B:$B,0),0)/INDEX(Data!$K:$K,MATCH($F72,Data!$B:$B,0),0)-1</f>
        <v/>
      </c>
      <c r="I72" s="57">
        <f t="array" ref="I72">(INDEX(Data!$AR:$AR,MATCH($E72,Data!$B:$B,0),0)/INDEX(Data!$AR:$AR,MATCH($F72,Data!$B:$B,0),0))-1</f>
        <v/>
      </c>
      <c r="J72" s="58">
        <f>IF(AND(H72&gt;0,I72&gt;0),"Long Builtup",IF(AND(H72&lt;0,I72&gt;0),"Short Builtup",IF(AND(H72&gt;0,I72&lt;0),"Short Covering",IF(AND(H72&lt;0,I72&lt;0),"Long Unwinding",""))))</f>
        <v/>
      </c>
      <c r="K72" s="27">
        <f>$D72&amp;L$12&amp;$D$12</f>
        <v/>
      </c>
      <c r="L72" s="59">
        <f t="array" ref="L72">INDEX(Data!$K:$K,MATCH($E72,Data!$B:$B,0),0)/INDEX(Data!$H:$H,MATCH($K72,Data!$B:$B,0),0)-1</f>
        <v/>
      </c>
      <c r="M72" s="59">
        <f t="array" ref="M72">(INDEX(Data!$AR:$AR,MATCH($E72,Data!$B:$B,0),0)/INDEX(Data!$AT:$AT,MATCH($K72,Data!$B:$B,0),0))-1</f>
        <v/>
      </c>
      <c r="N72" s="60">
        <f>IF(AND(L72&gt;0,M72&gt;0),"Long Builtup",IF(AND(L72&lt;0,M72&gt;0),"Short Builtup",IF(AND(L72&gt;0,M72&lt;0),"Short Covering",IF(AND(L72&lt;0,M72&lt;0),"Long Unwinding",""))))</f>
        <v/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</row>
    <row r="73" ht="15.75" customHeight="1" s="121">
      <c r="A73" s="2" t="n"/>
      <c r="B73" s="2" t="n"/>
      <c r="C73" s="53">
        <f>IF(D73="","",HYPERLINK("https://in.tradingview.com/chart/?symbol=NSE:"&amp;D73,"CHART"))</f>
        <v/>
      </c>
      <c r="D73" s="61" t="inlineStr">
        <is>
          <t>DRREDDY</t>
        </is>
      </c>
      <c r="E73" s="2">
        <f>$D73&amp;G$12&amp;$D$12</f>
        <v/>
      </c>
      <c r="F73" s="2">
        <f>$D73&amp;H$12&amp;$D$12</f>
        <v/>
      </c>
      <c r="G73" s="55">
        <f t="array" ref="G73">INDEX(Data!$K:$K,MATCH($E73,Data!$B:$B,0),0)</f>
        <v/>
      </c>
      <c r="H73" s="56">
        <f t="array" ref="H73">INDEX(Data!$K:$K,MATCH($E73,Data!$B:$B,0),0)/INDEX(Data!$K:$K,MATCH($F73,Data!$B:$B,0),0)-1</f>
        <v/>
      </c>
      <c r="I73" s="57">
        <f t="array" ref="I73">(INDEX(Data!$AR:$AR,MATCH($E73,Data!$B:$B,0),0)/INDEX(Data!$AR:$AR,MATCH($F73,Data!$B:$B,0),0))-1</f>
        <v/>
      </c>
      <c r="J73" s="58">
        <f>IF(AND(H73&gt;0,I73&gt;0),"Long Builtup",IF(AND(H73&lt;0,I73&gt;0),"Short Builtup",IF(AND(H73&gt;0,I73&lt;0),"Short Covering",IF(AND(H73&lt;0,I73&lt;0),"Long Unwinding",""))))</f>
        <v/>
      </c>
      <c r="K73" s="27">
        <f>$D73&amp;L$12&amp;$D$12</f>
        <v/>
      </c>
      <c r="L73" s="59">
        <f t="array" ref="L73">INDEX(Data!$K:$K,MATCH($E73,Data!$B:$B,0),0)/INDEX(Data!$H:$H,MATCH($K73,Data!$B:$B,0),0)-1</f>
        <v/>
      </c>
      <c r="M73" s="59">
        <f t="array" ref="M73">(INDEX(Data!$AR:$AR,MATCH($E73,Data!$B:$B,0),0)/INDEX(Data!$AT:$AT,MATCH($K73,Data!$B:$B,0),0))-1</f>
        <v/>
      </c>
      <c r="N73" s="60">
        <f>IF(AND(L73&gt;0,M73&gt;0),"Long Builtup",IF(AND(L73&lt;0,M73&gt;0),"Short Builtup",IF(AND(L73&gt;0,M73&lt;0),"Short Covering",IF(AND(L73&lt;0,M73&lt;0),"Long Unwinding",""))))</f>
        <v/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</row>
    <row r="74" ht="15.75" customHeight="1" s="121">
      <c r="A74" s="2" t="n"/>
      <c r="B74" s="2" t="n"/>
      <c r="C74" s="53">
        <f>IF(D74="","",HYPERLINK("https://in.tradingview.com/chart/?symbol=NSE:"&amp;D74,"CHART"))</f>
        <v/>
      </c>
      <c r="D74" s="61" t="inlineStr">
        <is>
          <t>EICHERMOT</t>
        </is>
      </c>
      <c r="E74" s="2">
        <f>$D74&amp;G$12&amp;$D$12</f>
        <v/>
      </c>
      <c r="F74" s="2">
        <f>$D74&amp;H$12&amp;$D$12</f>
        <v/>
      </c>
      <c r="G74" s="55">
        <f t="array" ref="G74">INDEX(Data!$K:$K,MATCH($E74,Data!$B:$B,0),0)</f>
        <v/>
      </c>
      <c r="H74" s="56">
        <f t="array" ref="H74">INDEX(Data!$K:$K,MATCH($E74,Data!$B:$B,0),0)/INDEX(Data!$K:$K,MATCH($F74,Data!$B:$B,0),0)-1</f>
        <v/>
      </c>
      <c r="I74" s="57">
        <f t="array" ref="I74">(INDEX(Data!$AR:$AR,MATCH($E74,Data!$B:$B,0),0)/INDEX(Data!$AR:$AR,MATCH($F74,Data!$B:$B,0),0))-1</f>
        <v/>
      </c>
      <c r="J74" s="58">
        <f>IF(AND(H74&gt;0,I74&gt;0),"Long Builtup",IF(AND(H74&lt;0,I74&gt;0),"Short Builtup",IF(AND(H74&gt;0,I74&lt;0),"Short Covering",IF(AND(H74&lt;0,I74&lt;0),"Long Unwinding",""))))</f>
        <v/>
      </c>
      <c r="K74" s="27">
        <f>$D74&amp;L$12&amp;$D$12</f>
        <v/>
      </c>
      <c r="L74" s="59">
        <f t="array" ref="L74">INDEX(Data!$K:$K,MATCH($E74,Data!$B:$B,0),0)/INDEX(Data!$H:$H,MATCH($K74,Data!$B:$B,0),0)-1</f>
        <v/>
      </c>
      <c r="M74" s="59">
        <f t="array" ref="M74">(INDEX(Data!$AR:$AR,MATCH($E74,Data!$B:$B,0),0)/INDEX(Data!$AT:$AT,MATCH($K74,Data!$B:$B,0),0))-1</f>
        <v/>
      </c>
      <c r="N74" s="60">
        <f>IF(AND(L74&gt;0,M74&gt;0),"Long Builtup",IF(AND(L74&lt;0,M74&gt;0),"Short Builtup",IF(AND(L74&gt;0,M74&lt;0),"Short Covering",IF(AND(L74&lt;0,M74&lt;0),"Long Unwinding",""))))</f>
        <v/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</row>
    <row r="75" ht="15.75" customHeight="1" s="121">
      <c r="A75" s="2" t="n"/>
      <c r="B75" s="2" t="n"/>
      <c r="C75" s="53">
        <f>IF(D75="","",HYPERLINK("https://in.tradingview.com/chart/?symbol=NSE:"&amp;D75,"CHART"))</f>
        <v/>
      </c>
      <c r="D75" s="61" t="inlineStr">
        <is>
          <t>ESCORTS</t>
        </is>
      </c>
      <c r="E75" s="2">
        <f>$D75&amp;G$12&amp;$D$12</f>
        <v/>
      </c>
      <c r="F75" s="2">
        <f>$D75&amp;H$12&amp;$D$12</f>
        <v/>
      </c>
      <c r="G75" s="55">
        <f t="array" ref="G75">INDEX(Data!$K:$K,MATCH($E75,Data!$B:$B,0),0)</f>
        <v/>
      </c>
      <c r="H75" s="56">
        <f t="array" ref="H75">INDEX(Data!$K:$K,MATCH($E75,Data!$B:$B,0),0)/INDEX(Data!$K:$K,MATCH($F75,Data!$B:$B,0),0)-1</f>
        <v/>
      </c>
      <c r="I75" s="57">
        <f t="array" ref="I75">(INDEX(Data!$AR:$AR,MATCH($E75,Data!$B:$B,0),0)/INDEX(Data!$AR:$AR,MATCH($F75,Data!$B:$B,0),0))-1</f>
        <v/>
      </c>
      <c r="J75" s="58">
        <f>IF(AND(H75&gt;0,I75&gt;0),"Long Builtup",IF(AND(H75&lt;0,I75&gt;0),"Short Builtup",IF(AND(H75&gt;0,I75&lt;0),"Short Covering",IF(AND(H75&lt;0,I75&lt;0),"Long Unwinding",""))))</f>
        <v/>
      </c>
      <c r="K75" s="27">
        <f>$D75&amp;L$12&amp;$D$12</f>
        <v/>
      </c>
      <c r="L75" s="59">
        <f t="array" ref="L75">INDEX(Data!$K:$K,MATCH($E75,Data!$B:$B,0),0)/INDEX(Data!$H:$H,MATCH($K75,Data!$B:$B,0),0)-1</f>
        <v/>
      </c>
      <c r="M75" s="59">
        <f t="array" ref="M75">(INDEX(Data!$AR:$AR,MATCH($E75,Data!$B:$B,0),0)/INDEX(Data!$AT:$AT,MATCH($K75,Data!$B:$B,0),0))-1</f>
        <v/>
      </c>
      <c r="N75" s="60">
        <f>IF(AND(L75&gt;0,M75&gt;0),"Long Builtup",IF(AND(L75&lt;0,M75&gt;0),"Short Builtup",IF(AND(L75&gt;0,M75&lt;0),"Short Covering",IF(AND(L75&lt;0,M75&lt;0),"Long Unwinding",""))))</f>
        <v/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</row>
    <row r="76" ht="15.75" customHeight="1" s="121">
      <c r="A76" s="2" t="n"/>
      <c r="B76" s="2" t="n"/>
      <c r="C76" s="53">
        <f>IF(D76="","",HYPERLINK("https://in.tradingview.com/chart/?symbol=NSE:"&amp;D76,"CHART"))</f>
        <v/>
      </c>
      <c r="D76" s="61" t="inlineStr">
        <is>
          <t>EXIDEIND</t>
        </is>
      </c>
      <c r="E76" s="2">
        <f>$D76&amp;G$12&amp;$D$12</f>
        <v/>
      </c>
      <c r="F76" s="2">
        <f>$D76&amp;H$12&amp;$D$12</f>
        <v/>
      </c>
      <c r="G76" s="55">
        <f t="array" ref="G76">INDEX(Data!$K:$K,MATCH($E76,Data!$B:$B,0),0)</f>
        <v/>
      </c>
      <c r="H76" s="56">
        <f t="array" ref="H76">INDEX(Data!$K:$K,MATCH($E76,Data!$B:$B,0),0)/INDEX(Data!$K:$K,MATCH($F76,Data!$B:$B,0),0)-1</f>
        <v/>
      </c>
      <c r="I76" s="57">
        <f t="array" ref="I76">(INDEX(Data!$AR:$AR,MATCH($E76,Data!$B:$B,0),0)/INDEX(Data!$AR:$AR,MATCH($F76,Data!$B:$B,0),0))-1</f>
        <v/>
      </c>
      <c r="J76" s="58">
        <f>IF(AND(H76&gt;0,I76&gt;0),"Long Builtup",IF(AND(H76&lt;0,I76&gt;0),"Short Builtup",IF(AND(H76&gt;0,I76&lt;0),"Short Covering",IF(AND(H76&lt;0,I76&lt;0),"Long Unwinding",""))))</f>
        <v/>
      </c>
      <c r="K76" s="27">
        <f>$D76&amp;L$12&amp;$D$12</f>
        <v/>
      </c>
      <c r="L76" s="59">
        <f t="array" ref="L76">INDEX(Data!$K:$K,MATCH($E76,Data!$B:$B,0),0)/INDEX(Data!$H:$H,MATCH($K76,Data!$B:$B,0),0)-1</f>
        <v/>
      </c>
      <c r="M76" s="59">
        <f t="array" ref="M76">(INDEX(Data!$AR:$AR,MATCH($E76,Data!$B:$B,0),0)/INDEX(Data!$AT:$AT,MATCH($K76,Data!$B:$B,0),0))-1</f>
        <v/>
      </c>
      <c r="N76" s="60">
        <f>IF(AND(L76&gt;0,M76&gt;0),"Long Builtup",IF(AND(L76&lt;0,M76&gt;0),"Short Builtup",IF(AND(L76&gt;0,M76&lt;0),"Short Covering",IF(AND(L76&lt;0,M76&lt;0),"Long Unwinding",""))))</f>
        <v/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</row>
    <row r="77" ht="15.75" customHeight="1" s="121">
      <c r="A77" s="2" t="n"/>
      <c r="B77" s="2" t="n"/>
      <c r="C77" s="53">
        <f>IF(D77="","",HYPERLINK("https://in.tradingview.com/chart/?symbol=NSE:"&amp;D77,"CHART"))</f>
        <v/>
      </c>
      <c r="D77" s="61" t="inlineStr">
        <is>
          <t>FEDERALBNK</t>
        </is>
      </c>
      <c r="E77" s="2">
        <f>$D77&amp;G$12&amp;$D$12</f>
        <v/>
      </c>
      <c r="F77" s="2">
        <f>$D77&amp;H$12&amp;$D$12</f>
        <v/>
      </c>
      <c r="G77" s="55">
        <f t="array" ref="G77">INDEX(Data!$K:$K,MATCH($E77,Data!$B:$B,0),0)</f>
        <v/>
      </c>
      <c r="H77" s="56">
        <f t="array" ref="H77">INDEX(Data!$K:$K,MATCH($E77,Data!$B:$B,0),0)/INDEX(Data!$K:$K,MATCH($F77,Data!$B:$B,0),0)-1</f>
        <v/>
      </c>
      <c r="I77" s="57">
        <f t="array" ref="I77">(INDEX(Data!$AR:$AR,MATCH($E77,Data!$B:$B,0),0)/INDEX(Data!$AR:$AR,MATCH($F77,Data!$B:$B,0),0))-1</f>
        <v/>
      </c>
      <c r="J77" s="58">
        <f>IF(AND(H77&gt;0,I77&gt;0),"Long Builtup",IF(AND(H77&lt;0,I77&gt;0),"Short Builtup",IF(AND(H77&gt;0,I77&lt;0),"Short Covering",IF(AND(H77&lt;0,I77&lt;0),"Long Unwinding",""))))</f>
        <v/>
      </c>
      <c r="K77" s="27">
        <f>$D77&amp;L$12&amp;$D$12</f>
        <v/>
      </c>
      <c r="L77" s="59">
        <f t="array" ref="L77">INDEX(Data!$K:$K,MATCH($E77,Data!$B:$B,0),0)/INDEX(Data!$H:$H,MATCH($K77,Data!$B:$B,0),0)-1</f>
        <v/>
      </c>
      <c r="M77" s="59">
        <f t="array" ref="M77">(INDEX(Data!$AR:$AR,MATCH($E77,Data!$B:$B,0),0)/INDEX(Data!$AT:$AT,MATCH($K77,Data!$B:$B,0),0))-1</f>
        <v/>
      </c>
      <c r="N77" s="60">
        <f>IF(AND(L77&gt;0,M77&gt;0),"Long Builtup",IF(AND(L77&lt;0,M77&gt;0),"Short Builtup",IF(AND(L77&gt;0,M77&lt;0),"Short Covering",IF(AND(L77&lt;0,M77&lt;0),"Long Unwinding",""))))</f>
        <v/>
      </c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</row>
    <row r="78" ht="15.75" customHeight="1" s="121">
      <c r="A78" s="2" t="n"/>
      <c r="B78" s="2" t="n"/>
      <c r="C78" s="53">
        <f>IF(D78="","",HYPERLINK("https://in.tradingview.com/chart/?symbol=NSE:"&amp;D78,"CHART"))</f>
        <v/>
      </c>
      <c r="D78" s="61" t="inlineStr">
        <is>
          <t>GAIL</t>
        </is>
      </c>
      <c r="E78" s="2">
        <f>$D78&amp;G$12&amp;$D$12</f>
        <v/>
      </c>
      <c r="F78" s="2">
        <f>$D78&amp;H$12&amp;$D$12</f>
        <v/>
      </c>
      <c r="G78" s="55">
        <f t="array" ref="G78">INDEX(Data!$K:$K,MATCH($E78,Data!$B:$B,0),0)</f>
        <v/>
      </c>
      <c r="H78" s="56">
        <f t="array" ref="H78">INDEX(Data!$K:$K,MATCH($E78,Data!$B:$B,0),0)/INDEX(Data!$K:$K,MATCH($F78,Data!$B:$B,0),0)-1</f>
        <v/>
      </c>
      <c r="I78" s="57">
        <f t="array" ref="I78">(INDEX(Data!$AR:$AR,MATCH($E78,Data!$B:$B,0),0)/INDEX(Data!$AR:$AR,MATCH($F78,Data!$B:$B,0),0))-1</f>
        <v/>
      </c>
      <c r="J78" s="58">
        <f>IF(AND(H78&gt;0,I78&gt;0),"Long Builtup",IF(AND(H78&lt;0,I78&gt;0),"Short Builtup",IF(AND(H78&gt;0,I78&lt;0),"Short Covering",IF(AND(H78&lt;0,I78&lt;0),"Long Unwinding",""))))</f>
        <v/>
      </c>
      <c r="K78" s="27">
        <f>$D78&amp;L$12&amp;$D$12</f>
        <v/>
      </c>
      <c r="L78" s="59">
        <f t="array" ref="L78">INDEX(Data!$K:$K,MATCH($E78,Data!$B:$B,0),0)/INDEX(Data!$H:$H,MATCH($K78,Data!$B:$B,0),0)-1</f>
        <v/>
      </c>
      <c r="M78" s="59">
        <f t="array" ref="M78">(INDEX(Data!$AR:$AR,MATCH($E78,Data!$B:$B,0),0)/INDEX(Data!$AT:$AT,MATCH($K78,Data!$B:$B,0),0))-1</f>
        <v/>
      </c>
      <c r="N78" s="60">
        <f>IF(AND(L78&gt;0,M78&gt;0),"Long Builtup",IF(AND(L78&lt;0,M78&gt;0),"Short Builtup",IF(AND(L78&gt;0,M78&lt;0),"Short Covering",IF(AND(L78&lt;0,M78&lt;0),"Long Unwinding",""))))</f>
        <v/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</row>
    <row r="79" ht="15.75" customHeight="1" s="121">
      <c r="A79" s="2" t="n"/>
      <c r="B79" s="2" t="n"/>
      <c r="C79" s="53">
        <f>IF(D79="","",HYPERLINK("https://in.tradingview.com/chart/?symbol=NSE:"&amp;D79,"CHART"))</f>
        <v/>
      </c>
      <c r="D79" s="61" t="inlineStr">
        <is>
          <t>GLENMARK</t>
        </is>
      </c>
      <c r="E79" s="2">
        <f>$D79&amp;G$12&amp;$D$12</f>
        <v/>
      </c>
      <c r="F79" s="2">
        <f>$D79&amp;H$12&amp;$D$12</f>
        <v/>
      </c>
      <c r="G79" s="55">
        <f t="array" ref="G79">INDEX(Data!$K:$K,MATCH($E79,Data!$B:$B,0),0)</f>
        <v/>
      </c>
      <c r="H79" s="56">
        <f t="array" ref="H79">INDEX(Data!$K:$K,MATCH($E79,Data!$B:$B,0),0)/INDEX(Data!$K:$K,MATCH($F79,Data!$B:$B,0),0)-1</f>
        <v/>
      </c>
      <c r="I79" s="57">
        <f t="array" ref="I79">(INDEX(Data!$AR:$AR,MATCH($E79,Data!$B:$B,0),0)/INDEX(Data!$AR:$AR,MATCH($F79,Data!$B:$B,0),0))-1</f>
        <v/>
      </c>
      <c r="J79" s="58">
        <f>IF(AND(H79&gt;0,I79&gt;0),"Long Builtup",IF(AND(H79&lt;0,I79&gt;0),"Short Builtup",IF(AND(H79&gt;0,I79&lt;0),"Short Covering",IF(AND(H79&lt;0,I79&lt;0),"Long Unwinding",""))))</f>
        <v/>
      </c>
      <c r="K79" s="27">
        <f>$D79&amp;L$12&amp;$D$12</f>
        <v/>
      </c>
      <c r="L79" s="59">
        <f t="array" ref="L79">INDEX(Data!$K:$K,MATCH($E79,Data!$B:$B,0),0)/INDEX(Data!$H:$H,MATCH($K79,Data!$B:$B,0),0)-1</f>
        <v/>
      </c>
      <c r="M79" s="59">
        <f t="array" ref="M79">(INDEX(Data!$AR:$AR,MATCH($E79,Data!$B:$B,0),0)/INDEX(Data!$AT:$AT,MATCH($K79,Data!$B:$B,0),0))-1</f>
        <v/>
      </c>
      <c r="N79" s="60">
        <f>IF(AND(L79&gt;0,M79&gt;0),"Long Builtup",IF(AND(L79&lt;0,M79&gt;0),"Short Builtup",IF(AND(L79&gt;0,M79&lt;0),"Short Covering",IF(AND(L79&lt;0,M79&lt;0),"Long Unwinding",""))))</f>
        <v/>
      </c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</row>
    <row r="80" ht="15.75" customHeight="1" s="121">
      <c r="A80" s="2" t="n"/>
      <c r="B80" s="2" t="n"/>
      <c r="C80" s="53">
        <f>IF(D80="","",HYPERLINK("https://in.tradingview.com/chart/?symbol=NSE:"&amp;D80,"CHART"))</f>
        <v/>
      </c>
      <c r="D80" s="61" t="inlineStr">
        <is>
          <t>GMRINFRA</t>
        </is>
      </c>
      <c r="E80" s="2">
        <f>$D80&amp;G$12&amp;$D$12</f>
        <v/>
      </c>
      <c r="F80" s="2">
        <f>$D80&amp;H$12&amp;$D$12</f>
        <v/>
      </c>
      <c r="G80" s="55">
        <f t="array" ref="G80">INDEX(Data!$K:$K,MATCH($E80,Data!$B:$B,0),0)</f>
        <v/>
      </c>
      <c r="H80" s="56">
        <f t="array" ref="H80">INDEX(Data!$K:$K,MATCH($E80,Data!$B:$B,0),0)/INDEX(Data!$K:$K,MATCH($F80,Data!$B:$B,0),0)-1</f>
        <v/>
      </c>
      <c r="I80" s="57">
        <f t="array" ref="I80">(INDEX(Data!$AR:$AR,MATCH($E80,Data!$B:$B,0),0)/INDEX(Data!$AR:$AR,MATCH($F80,Data!$B:$B,0),0))-1</f>
        <v/>
      </c>
      <c r="J80" s="58">
        <f>IF(AND(H80&gt;0,I80&gt;0),"Long Builtup",IF(AND(H80&lt;0,I80&gt;0),"Short Builtup",IF(AND(H80&gt;0,I80&lt;0),"Short Covering",IF(AND(H80&lt;0,I80&lt;0),"Long Unwinding",""))))</f>
        <v/>
      </c>
      <c r="K80" s="27">
        <f>$D80&amp;L$12&amp;$D$12</f>
        <v/>
      </c>
      <c r="L80" s="59">
        <f t="array" ref="L80">INDEX(Data!$K:$K,MATCH($E80,Data!$B:$B,0),0)/INDEX(Data!$H:$H,MATCH($K80,Data!$B:$B,0),0)-1</f>
        <v/>
      </c>
      <c r="M80" s="59">
        <f t="array" ref="M80">(INDEX(Data!$AR:$AR,MATCH($E80,Data!$B:$B,0),0)/INDEX(Data!$AT:$AT,MATCH($K80,Data!$B:$B,0),0))-1</f>
        <v/>
      </c>
      <c r="N80" s="60">
        <f>IF(AND(L80&gt;0,M80&gt;0),"Long Builtup",IF(AND(L80&lt;0,M80&gt;0),"Short Builtup",IF(AND(L80&gt;0,M80&lt;0),"Short Covering",IF(AND(L80&lt;0,M80&lt;0),"Long Unwinding",""))))</f>
        <v/>
      </c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</row>
    <row r="81" ht="15.75" customHeight="1" s="121">
      <c r="A81" s="2" t="n"/>
      <c r="B81" s="2" t="n"/>
      <c r="C81" s="53">
        <f>IF(D81="","",HYPERLINK("https://in.tradingview.com/chart/?symbol=NSE:"&amp;D81,"CHART"))</f>
        <v/>
      </c>
      <c r="D81" s="61" t="inlineStr">
        <is>
          <t>GNFC</t>
        </is>
      </c>
      <c r="E81" s="2">
        <f>$D81&amp;G$12&amp;$D$12</f>
        <v/>
      </c>
      <c r="F81" s="2">
        <f>$D81&amp;H$12&amp;$D$12</f>
        <v/>
      </c>
      <c r="G81" s="55">
        <f t="array" ref="G81">INDEX(Data!$K:$K,MATCH($E81,Data!$B:$B,0),0)</f>
        <v/>
      </c>
      <c r="H81" s="56">
        <f t="array" ref="H81">INDEX(Data!$K:$K,MATCH($E81,Data!$B:$B,0),0)/INDEX(Data!$K:$K,MATCH($F81,Data!$B:$B,0),0)-1</f>
        <v/>
      </c>
      <c r="I81" s="57">
        <f t="array" ref="I81">(INDEX(Data!$AR:$AR,MATCH($E81,Data!$B:$B,0),0)/INDEX(Data!$AR:$AR,MATCH($F81,Data!$B:$B,0),0))-1</f>
        <v/>
      </c>
      <c r="J81" s="58">
        <f>IF(AND(H81&gt;0,I81&gt;0),"Long Builtup",IF(AND(H81&lt;0,I81&gt;0),"Short Builtup",IF(AND(H81&gt;0,I81&lt;0),"Short Covering",IF(AND(H81&lt;0,I81&lt;0),"Long Unwinding",""))))</f>
        <v/>
      </c>
      <c r="K81" s="27">
        <f>$D81&amp;L$12&amp;$D$12</f>
        <v/>
      </c>
      <c r="L81" s="59">
        <f t="array" ref="L81">INDEX(Data!$K:$K,MATCH($E81,Data!$B:$B,0),0)/INDEX(Data!$H:$H,MATCH($K81,Data!$B:$B,0),0)-1</f>
        <v/>
      </c>
      <c r="M81" s="59">
        <f t="array" ref="M81">(INDEX(Data!$AR:$AR,MATCH($E81,Data!$B:$B,0),0)/INDEX(Data!$AT:$AT,MATCH($K81,Data!$B:$B,0),0))-1</f>
        <v/>
      </c>
      <c r="N81" s="60">
        <f>IF(AND(L81&gt;0,M81&gt;0),"Long Builtup",IF(AND(L81&lt;0,M81&gt;0),"Short Builtup",IF(AND(L81&gt;0,M81&lt;0),"Short Covering",IF(AND(L81&lt;0,M81&lt;0),"Long Unwinding",""))))</f>
        <v/>
      </c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</row>
    <row r="82" ht="15.75" customHeight="1" s="121">
      <c r="A82" s="2" t="n"/>
      <c r="B82" s="2" t="n"/>
      <c r="C82" s="53">
        <f>IF(D82="","",HYPERLINK("https://in.tradingview.com/chart/?symbol=NSE:"&amp;D82,"CHART"))</f>
        <v/>
      </c>
      <c r="D82" s="61" t="inlineStr">
        <is>
          <t>GODREJCP</t>
        </is>
      </c>
      <c r="E82" s="2">
        <f>$D82&amp;G$12&amp;$D$12</f>
        <v/>
      </c>
      <c r="F82" s="2">
        <f>$D82&amp;H$12&amp;$D$12</f>
        <v/>
      </c>
      <c r="G82" s="55">
        <f t="array" ref="G82">INDEX(Data!$K:$K,MATCH($E82,Data!$B:$B,0),0)</f>
        <v/>
      </c>
      <c r="H82" s="56">
        <f t="array" ref="H82">INDEX(Data!$K:$K,MATCH($E82,Data!$B:$B,0),0)/INDEX(Data!$K:$K,MATCH($F82,Data!$B:$B,0),0)-1</f>
        <v/>
      </c>
      <c r="I82" s="57">
        <f t="array" ref="I82">(INDEX(Data!$AR:$AR,MATCH($E82,Data!$B:$B,0),0)/INDEX(Data!$AR:$AR,MATCH($F82,Data!$B:$B,0),0))-1</f>
        <v/>
      </c>
      <c r="J82" s="58">
        <f>IF(AND(H82&gt;0,I82&gt;0),"Long Builtup",IF(AND(H82&lt;0,I82&gt;0),"Short Builtup",IF(AND(H82&gt;0,I82&lt;0),"Short Covering",IF(AND(H82&lt;0,I82&lt;0),"Long Unwinding",""))))</f>
        <v/>
      </c>
      <c r="K82" s="27">
        <f>$D82&amp;L$12&amp;$D$12</f>
        <v/>
      </c>
      <c r="L82" s="59">
        <f t="array" ref="L82">INDEX(Data!$K:$K,MATCH($E82,Data!$B:$B,0),0)/INDEX(Data!$H:$H,MATCH($K82,Data!$B:$B,0),0)-1</f>
        <v/>
      </c>
      <c r="M82" s="59">
        <f t="array" ref="M82">(INDEX(Data!$AR:$AR,MATCH($E82,Data!$B:$B,0),0)/INDEX(Data!$AT:$AT,MATCH($K82,Data!$B:$B,0),0))-1</f>
        <v/>
      </c>
      <c r="N82" s="60">
        <f>IF(AND(L82&gt;0,M82&gt;0),"Long Builtup",IF(AND(L82&lt;0,M82&gt;0),"Short Builtup",IF(AND(L82&gt;0,M82&lt;0),"Short Covering",IF(AND(L82&lt;0,M82&lt;0),"Long Unwinding",""))))</f>
        <v/>
      </c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</row>
    <row r="83" ht="15.75" customHeight="1" s="121">
      <c r="A83" s="2" t="n"/>
      <c r="B83" s="2" t="n"/>
      <c r="C83" s="53">
        <f>IF(D83="","",HYPERLINK("https://in.tradingview.com/chart/?symbol=NSE:"&amp;D83,"CHART"))</f>
        <v/>
      </c>
      <c r="D83" s="61" t="inlineStr">
        <is>
          <t>GODREJPROP</t>
        </is>
      </c>
      <c r="E83" s="2">
        <f>$D83&amp;G$12&amp;$D$12</f>
        <v/>
      </c>
      <c r="F83" s="2">
        <f>$D83&amp;H$12&amp;$D$12</f>
        <v/>
      </c>
      <c r="G83" s="55">
        <f t="array" ref="G83">INDEX(Data!$K:$K,MATCH($E83,Data!$B:$B,0),0)</f>
        <v/>
      </c>
      <c r="H83" s="56">
        <f t="array" ref="H83">INDEX(Data!$K:$K,MATCH($E83,Data!$B:$B,0),0)/INDEX(Data!$K:$K,MATCH($F83,Data!$B:$B,0),0)-1</f>
        <v/>
      </c>
      <c r="I83" s="57">
        <f t="array" ref="I83">(INDEX(Data!$AR:$AR,MATCH($E83,Data!$B:$B,0),0)/INDEX(Data!$AR:$AR,MATCH($F83,Data!$B:$B,0),0))-1</f>
        <v/>
      </c>
      <c r="J83" s="58">
        <f>IF(AND(H83&gt;0,I83&gt;0),"Long Builtup",IF(AND(H83&lt;0,I83&gt;0),"Short Builtup",IF(AND(H83&gt;0,I83&lt;0),"Short Covering",IF(AND(H83&lt;0,I83&lt;0),"Long Unwinding",""))))</f>
        <v/>
      </c>
      <c r="K83" s="27">
        <f>$D83&amp;L$12&amp;$D$12</f>
        <v/>
      </c>
      <c r="L83" s="59">
        <f t="array" ref="L83">INDEX(Data!$K:$K,MATCH($E83,Data!$B:$B,0),0)/INDEX(Data!$H:$H,MATCH($K83,Data!$B:$B,0),0)-1</f>
        <v/>
      </c>
      <c r="M83" s="59">
        <f t="array" ref="M83">(INDEX(Data!$AR:$AR,MATCH($E83,Data!$B:$B,0),0)/INDEX(Data!$AT:$AT,MATCH($K83,Data!$B:$B,0),0))-1</f>
        <v/>
      </c>
      <c r="N83" s="60">
        <f>IF(AND(L83&gt;0,M83&gt;0),"Long Builtup",IF(AND(L83&lt;0,M83&gt;0),"Short Builtup",IF(AND(L83&gt;0,M83&lt;0),"Short Covering",IF(AND(L83&lt;0,M83&lt;0),"Long Unwinding",""))))</f>
        <v/>
      </c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</row>
    <row r="84" ht="15.75" customHeight="1" s="121">
      <c r="A84" s="2" t="n"/>
      <c r="B84" s="2" t="n"/>
      <c r="C84" s="53">
        <f>IF(D84="","",HYPERLINK("https://in.tradingview.com/chart/?symbol=NSE:"&amp;D84,"CHART"))</f>
        <v/>
      </c>
      <c r="D84" s="61" t="inlineStr">
        <is>
          <t>GRANULES</t>
        </is>
      </c>
      <c r="E84" s="2">
        <f>$D84&amp;G$12&amp;$D$12</f>
        <v/>
      </c>
      <c r="F84" s="2">
        <f>$D84&amp;H$12&amp;$D$12</f>
        <v/>
      </c>
      <c r="G84" s="55">
        <f t="array" ref="G84">INDEX(Data!$K:$K,MATCH($E84,Data!$B:$B,0),0)</f>
        <v/>
      </c>
      <c r="H84" s="56">
        <f t="array" ref="H84">INDEX(Data!$K:$K,MATCH($E84,Data!$B:$B,0),0)/INDEX(Data!$K:$K,MATCH($F84,Data!$B:$B,0),0)-1</f>
        <v/>
      </c>
      <c r="I84" s="57">
        <f t="array" ref="I84">(INDEX(Data!$AR:$AR,MATCH($E84,Data!$B:$B,0),0)/INDEX(Data!$AR:$AR,MATCH($F84,Data!$B:$B,0),0))-1</f>
        <v/>
      </c>
      <c r="J84" s="58">
        <f>IF(AND(H84&gt;0,I84&gt;0),"Long Builtup",IF(AND(H84&lt;0,I84&gt;0),"Short Builtup",IF(AND(H84&gt;0,I84&lt;0),"Short Covering",IF(AND(H84&lt;0,I84&lt;0),"Long Unwinding",""))))</f>
        <v/>
      </c>
      <c r="K84" s="27">
        <f>$D84&amp;L$12&amp;$D$12</f>
        <v/>
      </c>
      <c r="L84" s="59">
        <f t="array" ref="L84">INDEX(Data!$K:$K,MATCH($E84,Data!$B:$B,0),0)/INDEX(Data!$H:$H,MATCH($K84,Data!$B:$B,0),0)-1</f>
        <v/>
      </c>
      <c r="M84" s="59">
        <f t="array" ref="M84">(INDEX(Data!$AR:$AR,MATCH($E84,Data!$B:$B,0),0)/INDEX(Data!$AT:$AT,MATCH($K84,Data!$B:$B,0),0))-1</f>
        <v/>
      </c>
      <c r="N84" s="60">
        <f>IF(AND(L84&gt;0,M84&gt;0),"Long Builtup",IF(AND(L84&lt;0,M84&gt;0),"Short Builtup",IF(AND(L84&gt;0,M84&lt;0),"Short Covering",IF(AND(L84&lt;0,M84&lt;0),"Long Unwinding",""))))</f>
        <v/>
      </c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</row>
    <row r="85" ht="15.75" customHeight="1" s="121">
      <c r="A85" s="2" t="n"/>
      <c r="B85" s="2" t="n"/>
      <c r="C85" s="53">
        <f>IF(D85="","",HYPERLINK("https://in.tradingview.com/chart/?symbol=NSE:"&amp;D85,"CHART"))</f>
        <v/>
      </c>
      <c r="D85" s="61" t="inlineStr">
        <is>
          <t>GRASIM</t>
        </is>
      </c>
      <c r="E85" s="2">
        <f>$D85&amp;G$12&amp;$D$12</f>
        <v/>
      </c>
      <c r="F85" s="2">
        <f>$D85&amp;H$12&amp;$D$12</f>
        <v/>
      </c>
      <c r="G85" s="55">
        <f t="array" ref="G85">INDEX(Data!$K:$K,MATCH($E85,Data!$B:$B,0),0)</f>
        <v/>
      </c>
      <c r="H85" s="56">
        <f t="array" ref="H85">INDEX(Data!$K:$K,MATCH($E85,Data!$B:$B,0),0)/INDEX(Data!$K:$K,MATCH($F85,Data!$B:$B,0),0)-1</f>
        <v/>
      </c>
      <c r="I85" s="57">
        <f t="array" ref="I85">(INDEX(Data!$AR:$AR,MATCH($E85,Data!$B:$B,0),0)/INDEX(Data!$AR:$AR,MATCH($F85,Data!$B:$B,0),0))-1</f>
        <v/>
      </c>
      <c r="J85" s="58">
        <f>IF(AND(H85&gt;0,I85&gt;0),"Long Builtup",IF(AND(H85&lt;0,I85&gt;0),"Short Builtup",IF(AND(H85&gt;0,I85&lt;0),"Short Covering",IF(AND(H85&lt;0,I85&lt;0),"Long Unwinding",""))))</f>
        <v/>
      </c>
      <c r="K85" s="27">
        <f>$D85&amp;L$12&amp;$D$12</f>
        <v/>
      </c>
      <c r="L85" s="59">
        <f t="array" ref="L85">INDEX(Data!$K:$K,MATCH($E85,Data!$B:$B,0),0)/INDEX(Data!$H:$H,MATCH($K85,Data!$B:$B,0),0)-1</f>
        <v/>
      </c>
      <c r="M85" s="59">
        <f t="array" ref="M85">(INDEX(Data!$AR:$AR,MATCH($E85,Data!$B:$B,0),0)/INDEX(Data!$AT:$AT,MATCH($K85,Data!$B:$B,0),0))-1</f>
        <v/>
      </c>
      <c r="N85" s="60">
        <f>IF(AND(L85&gt;0,M85&gt;0),"Long Builtup",IF(AND(L85&lt;0,M85&gt;0),"Short Builtup",IF(AND(L85&gt;0,M85&lt;0),"Short Covering",IF(AND(L85&lt;0,M85&lt;0),"Long Unwinding",""))))</f>
        <v/>
      </c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</row>
    <row r="86" ht="15.75" customHeight="1" s="121">
      <c r="A86" s="2" t="n"/>
      <c r="B86" s="2" t="n"/>
      <c r="C86" s="53">
        <f>IF(D86="","",HYPERLINK("https://in.tradingview.com/chart/?symbol=NSE:"&amp;D86,"CHART"))</f>
        <v/>
      </c>
      <c r="D86" s="61" t="inlineStr">
        <is>
          <t>GUJGASLTD</t>
        </is>
      </c>
      <c r="E86" s="2">
        <f>$D86&amp;G$12&amp;$D$12</f>
        <v/>
      </c>
      <c r="F86" s="2">
        <f>$D86&amp;H$12&amp;$D$12</f>
        <v/>
      </c>
      <c r="G86" s="55">
        <f t="array" ref="G86">INDEX(Data!$K:$K,MATCH($E86,Data!$B:$B,0),0)</f>
        <v/>
      </c>
      <c r="H86" s="56">
        <f t="array" ref="H86">INDEX(Data!$K:$K,MATCH($E86,Data!$B:$B,0),0)/INDEX(Data!$K:$K,MATCH($F86,Data!$B:$B,0),0)-1</f>
        <v/>
      </c>
      <c r="I86" s="57">
        <f t="array" ref="I86">(INDEX(Data!$AR:$AR,MATCH($E86,Data!$B:$B,0),0)/INDEX(Data!$AR:$AR,MATCH($F86,Data!$B:$B,0),0))-1</f>
        <v/>
      </c>
      <c r="J86" s="58">
        <f>IF(AND(H86&gt;0,I86&gt;0),"Long Builtup",IF(AND(H86&lt;0,I86&gt;0),"Short Builtup",IF(AND(H86&gt;0,I86&lt;0),"Short Covering",IF(AND(H86&lt;0,I86&lt;0),"Long Unwinding",""))))</f>
        <v/>
      </c>
      <c r="K86" s="27">
        <f>$D86&amp;L$12&amp;$D$12</f>
        <v/>
      </c>
      <c r="L86" s="59">
        <f t="array" ref="L86">INDEX(Data!$K:$K,MATCH($E86,Data!$B:$B,0),0)/INDEX(Data!$H:$H,MATCH($K86,Data!$B:$B,0),0)-1</f>
        <v/>
      </c>
      <c r="M86" s="59">
        <f t="array" ref="M86">(INDEX(Data!$AR:$AR,MATCH($E86,Data!$B:$B,0),0)/INDEX(Data!$AT:$AT,MATCH($K86,Data!$B:$B,0),0))-1</f>
        <v/>
      </c>
      <c r="N86" s="60">
        <f>IF(AND(L86&gt;0,M86&gt;0),"Long Builtup",IF(AND(L86&lt;0,M86&gt;0),"Short Builtup",IF(AND(L86&gt;0,M86&lt;0),"Short Covering",IF(AND(L86&lt;0,M86&lt;0),"Long Unwinding",""))))</f>
        <v/>
      </c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</row>
    <row r="87" ht="15.75" customHeight="1" s="121">
      <c r="A87" s="2" t="n"/>
      <c r="B87" s="2" t="n"/>
      <c r="C87" s="53">
        <f>IF(D87="","",HYPERLINK("https://in.tradingview.com/chart/?symbol=NSE:"&amp;D87,"CHART"))</f>
        <v/>
      </c>
      <c r="D87" s="61" t="inlineStr">
        <is>
          <t>HAL</t>
        </is>
      </c>
      <c r="E87" s="2">
        <f>$D87&amp;G$12&amp;$D$12</f>
        <v/>
      </c>
      <c r="F87" s="2">
        <f>$D87&amp;H$12&amp;$D$12</f>
        <v/>
      </c>
      <c r="G87" s="55">
        <f t="array" ref="G87">INDEX(Data!$K:$K,MATCH($E87,Data!$B:$B,0),0)</f>
        <v/>
      </c>
      <c r="H87" s="56">
        <f t="array" ref="H87">INDEX(Data!$K:$K,MATCH($E87,Data!$B:$B,0),0)/INDEX(Data!$K:$K,MATCH($F87,Data!$B:$B,0),0)-1</f>
        <v/>
      </c>
      <c r="I87" s="57">
        <f t="array" ref="I87">(INDEX(Data!$AR:$AR,MATCH($E87,Data!$B:$B,0),0)/INDEX(Data!$AR:$AR,MATCH($F87,Data!$B:$B,0),0))-1</f>
        <v/>
      </c>
      <c r="J87" s="58">
        <f>IF(AND(H87&gt;0,I87&gt;0),"Long Builtup",IF(AND(H87&lt;0,I87&gt;0),"Short Builtup",IF(AND(H87&gt;0,I87&lt;0),"Short Covering",IF(AND(H87&lt;0,I87&lt;0),"Long Unwinding",""))))</f>
        <v/>
      </c>
      <c r="K87" s="27">
        <f>$D87&amp;L$12&amp;$D$12</f>
        <v/>
      </c>
      <c r="L87" s="59">
        <f t="array" ref="L87">INDEX(Data!$K:$K,MATCH($E87,Data!$B:$B,0),0)/INDEX(Data!$H:$H,MATCH($K87,Data!$B:$B,0),0)-1</f>
        <v/>
      </c>
      <c r="M87" s="59">
        <f t="array" ref="M87">(INDEX(Data!$AR:$AR,MATCH($E87,Data!$B:$B,0),0)/INDEX(Data!$AT:$AT,MATCH($K87,Data!$B:$B,0),0))-1</f>
        <v/>
      </c>
      <c r="N87" s="60">
        <f>IF(AND(L87&gt;0,M87&gt;0),"Long Builtup",IF(AND(L87&lt;0,M87&gt;0),"Short Builtup",IF(AND(L87&gt;0,M87&lt;0),"Short Covering",IF(AND(L87&lt;0,M87&lt;0),"Long Unwinding",""))))</f>
        <v/>
      </c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</row>
    <row r="88" ht="15.75" customHeight="1" s="121">
      <c r="A88" s="2" t="n"/>
      <c r="B88" s="2" t="n"/>
      <c r="C88" s="53">
        <f>IF(D88="","",HYPERLINK("https://in.tradingview.com/chart/?symbol=NSE:"&amp;D88,"CHART"))</f>
        <v/>
      </c>
      <c r="D88" s="61" t="inlineStr">
        <is>
          <t>HAVELLS</t>
        </is>
      </c>
      <c r="E88" s="2">
        <f>$D88&amp;G$12&amp;$D$12</f>
        <v/>
      </c>
      <c r="F88" s="2">
        <f>$D88&amp;H$12&amp;$D$12</f>
        <v/>
      </c>
      <c r="G88" s="55">
        <f t="array" ref="G88">INDEX(Data!$K:$K,MATCH($E88,Data!$B:$B,0),0)</f>
        <v/>
      </c>
      <c r="H88" s="56">
        <f t="array" ref="H88">INDEX(Data!$K:$K,MATCH($E88,Data!$B:$B,0),0)/INDEX(Data!$K:$K,MATCH($F88,Data!$B:$B,0),0)-1</f>
        <v/>
      </c>
      <c r="I88" s="57">
        <f t="array" ref="I88">(INDEX(Data!$AR:$AR,MATCH($E88,Data!$B:$B,0),0)/INDEX(Data!$AR:$AR,MATCH($F88,Data!$B:$B,0),0))-1</f>
        <v/>
      </c>
      <c r="J88" s="58">
        <f>IF(AND(H88&gt;0,I88&gt;0),"Long Builtup",IF(AND(H88&lt;0,I88&gt;0),"Short Builtup",IF(AND(H88&gt;0,I88&lt;0),"Short Covering",IF(AND(H88&lt;0,I88&lt;0),"Long Unwinding",""))))</f>
        <v/>
      </c>
      <c r="K88" s="27">
        <f>$D88&amp;L$12&amp;$D$12</f>
        <v/>
      </c>
      <c r="L88" s="59">
        <f t="array" ref="L88">INDEX(Data!$K:$K,MATCH($E88,Data!$B:$B,0),0)/INDEX(Data!$H:$H,MATCH($K88,Data!$B:$B,0),0)-1</f>
        <v/>
      </c>
      <c r="M88" s="59">
        <f t="array" ref="M88">(INDEX(Data!$AR:$AR,MATCH($E88,Data!$B:$B,0),0)/INDEX(Data!$AT:$AT,MATCH($K88,Data!$B:$B,0),0))-1</f>
        <v/>
      </c>
      <c r="N88" s="60">
        <f>IF(AND(L88&gt;0,M88&gt;0),"Long Builtup",IF(AND(L88&lt;0,M88&gt;0),"Short Builtup",IF(AND(L88&gt;0,M88&lt;0),"Short Covering",IF(AND(L88&lt;0,M88&lt;0),"Long Unwinding",""))))</f>
        <v/>
      </c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</row>
    <row r="89" ht="15.75" customHeight="1" s="121">
      <c r="A89" s="2" t="n"/>
      <c r="B89" s="2" t="n"/>
      <c r="C89" s="53">
        <f>IF(D89="","",HYPERLINK("https://in.tradingview.com/chart/?symbol=NSE:"&amp;D89,"CHART"))</f>
        <v/>
      </c>
      <c r="D89" s="61" t="inlineStr">
        <is>
          <t>HCLTECH</t>
        </is>
      </c>
      <c r="E89" s="2">
        <f>$D89&amp;G$12&amp;$D$12</f>
        <v/>
      </c>
      <c r="F89" s="2">
        <f>$D89&amp;H$12&amp;$D$12</f>
        <v/>
      </c>
      <c r="G89" s="55">
        <f t="array" ref="G89">INDEX(Data!$K:$K,MATCH($E89,Data!$B:$B,0),0)</f>
        <v/>
      </c>
      <c r="H89" s="56">
        <f t="array" ref="H89">INDEX(Data!$K:$K,MATCH($E89,Data!$B:$B,0),0)/INDEX(Data!$K:$K,MATCH($F89,Data!$B:$B,0),0)-1</f>
        <v/>
      </c>
      <c r="I89" s="57">
        <f t="array" ref="I89">(INDEX(Data!$AR:$AR,MATCH($E89,Data!$B:$B,0),0)/INDEX(Data!$AR:$AR,MATCH($F89,Data!$B:$B,0),0))-1</f>
        <v/>
      </c>
      <c r="J89" s="58">
        <f>IF(AND(H89&gt;0,I89&gt;0),"Long Builtup",IF(AND(H89&lt;0,I89&gt;0),"Short Builtup",IF(AND(H89&gt;0,I89&lt;0),"Short Covering",IF(AND(H89&lt;0,I89&lt;0),"Long Unwinding",""))))</f>
        <v/>
      </c>
      <c r="K89" s="27">
        <f>$D89&amp;L$12&amp;$D$12</f>
        <v/>
      </c>
      <c r="L89" s="59">
        <f t="array" ref="L89">INDEX(Data!$K:$K,MATCH($E89,Data!$B:$B,0),0)/INDEX(Data!$H:$H,MATCH($K89,Data!$B:$B,0),0)-1</f>
        <v/>
      </c>
      <c r="M89" s="59">
        <f t="array" ref="M89">(INDEX(Data!$AR:$AR,MATCH($E89,Data!$B:$B,0),0)/INDEX(Data!$AT:$AT,MATCH($K89,Data!$B:$B,0),0))-1</f>
        <v/>
      </c>
      <c r="N89" s="60">
        <f>IF(AND(L89&gt;0,M89&gt;0),"Long Builtup",IF(AND(L89&lt;0,M89&gt;0),"Short Builtup",IF(AND(L89&gt;0,M89&lt;0),"Short Covering",IF(AND(L89&lt;0,M89&lt;0),"Long Unwinding",""))))</f>
        <v/>
      </c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</row>
    <row r="90" ht="15.75" customHeight="1" s="121">
      <c r="A90" s="2" t="n"/>
      <c r="B90" s="2" t="n"/>
      <c r="C90" s="53">
        <f>IF(D90="","",HYPERLINK("https://in.tradingview.com/chart/?symbol=NSE:"&amp;D90,"CHART"))</f>
        <v/>
      </c>
      <c r="D90" s="61" t="inlineStr">
        <is>
          <t>HDFC</t>
        </is>
      </c>
      <c r="E90" s="2">
        <f>$D90&amp;G$12&amp;$D$12</f>
        <v/>
      </c>
      <c r="F90" s="2">
        <f>$D90&amp;H$12&amp;$D$12</f>
        <v/>
      </c>
      <c r="G90" s="55">
        <f t="array" ref="G90">INDEX(Data!$K:$K,MATCH($E90,Data!$B:$B,0),0)</f>
        <v/>
      </c>
      <c r="H90" s="56">
        <f t="array" ref="H90">INDEX(Data!$K:$K,MATCH($E90,Data!$B:$B,0),0)/INDEX(Data!$K:$K,MATCH($F90,Data!$B:$B,0),0)-1</f>
        <v/>
      </c>
      <c r="I90" s="57">
        <f t="array" ref="I90">(INDEX(Data!$AR:$AR,MATCH($E90,Data!$B:$B,0),0)/INDEX(Data!$AR:$AR,MATCH($F90,Data!$B:$B,0),0))-1</f>
        <v/>
      </c>
      <c r="J90" s="58">
        <f>IF(AND(H90&gt;0,I90&gt;0),"Long Builtup",IF(AND(H90&lt;0,I90&gt;0),"Short Builtup",IF(AND(H90&gt;0,I90&lt;0),"Short Covering",IF(AND(H90&lt;0,I90&lt;0),"Long Unwinding",""))))</f>
        <v/>
      </c>
      <c r="K90" s="27">
        <f>$D90&amp;L$12&amp;$D$12</f>
        <v/>
      </c>
      <c r="L90" s="59">
        <f t="array" ref="L90">INDEX(Data!$K:$K,MATCH($E90,Data!$B:$B,0),0)/INDEX(Data!$H:$H,MATCH($K90,Data!$B:$B,0),0)-1</f>
        <v/>
      </c>
      <c r="M90" s="59">
        <f t="array" ref="M90">(INDEX(Data!$AR:$AR,MATCH($E90,Data!$B:$B,0),0)/INDEX(Data!$AT:$AT,MATCH($K90,Data!$B:$B,0),0))-1</f>
        <v/>
      </c>
      <c r="N90" s="60">
        <f>IF(AND(L90&gt;0,M90&gt;0),"Long Builtup",IF(AND(L90&lt;0,M90&gt;0),"Short Builtup",IF(AND(L90&gt;0,M90&lt;0),"Short Covering",IF(AND(L90&lt;0,M90&lt;0),"Long Unwinding",""))))</f>
        <v/>
      </c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</row>
    <row r="91" ht="15.75" customHeight="1" s="121">
      <c r="A91" s="2" t="n"/>
      <c r="B91" s="2" t="n"/>
      <c r="C91" s="53">
        <f>IF(D91="","",HYPERLINK("https://in.tradingview.com/chart/?symbol=NSE:"&amp;D91,"CHART"))</f>
        <v/>
      </c>
      <c r="D91" s="61" t="inlineStr">
        <is>
          <t>HDFCAMC</t>
        </is>
      </c>
      <c r="E91" s="2">
        <f>$D91&amp;G$12&amp;$D$12</f>
        <v/>
      </c>
      <c r="F91" s="2">
        <f>$D91&amp;H$12&amp;$D$12</f>
        <v/>
      </c>
      <c r="G91" s="55">
        <f t="array" ref="G91">INDEX(Data!$K:$K,MATCH($E91,Data!$B:$B,0),0)</f>
        <v/>
      </c>
      <c r="H91" s="56">
        <f t="array" ref="H91">INDEX(Data!$K:$K,MATCH($E91,Data!$B:$B,0),0)/INDEX(Data!$K:$K,MATCH($F91,Data!$B:$B,0),0)-1</f>
        <v/>
      </c>
      <c r="I91" s="57">
        <f t="array" ref="I91">(INDEX(Data!$AR:$AR,MATCH($E91,Data!$B:$B,0),0)/INDEX(Data!$AR:$AR,MATCH($F91,Data!$B:$B,0),0))-1</f>
        <v/>
      </c>
      <c r="J91" s="58">
        <f>IF(AND(H91&gt;0,I91&gt;0),"Long Builtup",IF(AND(H91&lt;0,I91&gt;0),"Short Builtup",IF(AND(H91&gt;0,I91&lt;0),"Short Covering",IF(AND(H91&lt;0,I91&lt;0),"Long Unwinding",""))))</f>
        <v/>
      </c>
      <c r="K91" s="27">
        <f>$D91&amp;L$12&amp;$D$12</f>
        <v/>
      </c>
      <c r="L91" s="59">
        <f t="array" ref="L91">INDEX(Data!$K:$K,MATCH($E91,Data!$B:$B,0),0)/INDEX(Data!$H:$H,MATCH($K91,Data!$B:$B,0),0)-1</f>
        <v/>
      </c>
      <c r="M91" s="59">
        <f t="array" ref="M91">(INDEX(Data!$AR:$AR,MATCH($E91,Data!$B:$B,0),0)/INDEX(Data!$AT:$AT,MATCH($K91,Data!$B:$B,0),0))-1</f>
        <v/>
      </c>
      <c r="N91" s="60">
        <f>IF(AND(L91&gt;0,M91&gt;0),"Long Builtup",IF(AND(L91&lt;0,M91&gt;0),"Short Builtup",IF(AND(L91&gt;0,M91&lt;0),"Short Covering",IF(AND(L91&lt;0,M91&lt;0),"Long Unwinding",""))))</f>
        <v/>
      </c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</row>
    <row r="92" ht="15.75" customHeight="1" s="121">
      <c r="A92" s="2" t="n"/>
      <c r="B92" s="2" t="n"/>
      <c r="C92" s="53">
        <f>IF(D92="","",HYPERLINK("https://in.tradingview.com/chart/?symbol=NSE:"&amp;D92,"CHART"))</f>
        <v/>
      </c>
      <c r="D92" s="61" t="inlineStr">
        <is>
          <t>HDFCBANK</t>
        </is>
      </c>
      <c r="E92" s="2">
        <f>$D92&amp;G$12&amp;$D$12</f>
        <v/>
      </c>
      <c r="F92" s="2">
        <f>$D92&amp;H$12&amp;$D$12</f>
        <v/>
      </c>
      <c r="G92" s="55">
        <f t="array" ref="G92">INDEX(Data!$K:$K,MATCH($E92,Data!$B:$B,0),0)</f>
        <v/>
      </c>
      <c r="H92" s="56">
        <f t="array" ref="H92">INDEX(Data!$K:$K,MATCH($E92,Data!$B:$B,0),0)/INDEX(Data!$K:$K,MATCH($F92,Data!$B:$B,0),0)-1</f>
        <v/>
      </c>
      <c r="I92" s="57">
        <f t="array" ref="I92">(INDEX(Data!$AR:$AR,MATCH($E92,Data!$B:$B,0),0)/INDEX(Data!$AR:$AR,MATCH($F92,Data!$B:$B,0),0))-1</f>
        <v/>
      </c>
      <c r="J92" s="58">
        <f>IF(AND(H92&gt;0,I92&gt;0),"Long Builtup",IF(AND(H92&lt;0,I92&gt;0),"Short Builtup",IF(AND(H92&gt;0,I92&lt;0),"Short Covering",IF(AND(H92&lt;0,I92&lt;0),"Long Unwinding",""))))</f>
        <v/>
      </c>
      <c r="K92" s="27">
        <f>$D92&amp;L$12&amp;$D$12</f>
        <v/>
      </c>
      <c r="L92" s="59">
        <f t="array" ref="L92">INDEX(Data!$K:$K,MATCH($E92,Data!$B:$B,0),0)/INDEX(Data!$H:$H,MATCH($K92,Data!$B:$B,0),0)-1</f>
        <v/>
      </c>
      <c r="M92" s="59">
        <f t="array" ref="M92">(INDEX(Data!$AR:$AR,MATCH($E92,Data!$B:$B,0),0)/INDEX(Data!$AT:$AT,MATCH($K92,Data!$B:$B,0),0))-1</f>
        <v/>
      </c>
      <c r="N92" s="60">
        <f>IF(AND(L92&gt;0,M92&gt;0),"Long Builtup",IF(AND(L92&lt;0,M92&gt;0),"Short Builtup",IF(AND(L92&gt;0,M92&lt;0),"Short Covering",IF(AND(L92&lt;0,M92&lt;0),"Long Unwinding",""))))</f>
        <v/>
      </c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</row>
    <row r="93" ht="15.75" customHeight="1" s="121">
      <c r="A93" s="2" t="n"/>
      <c r="B93" s="2" t="n"/>
      <c r="C93" s="53">
        <f>IF(D93="","",HYPERLINK("https://in.tradingview.com/chart/?symbol=NSE:"&amp;D93,"CHART"))</f>
        <v/>
      </c>
      <c r="D93" s="61" t="inlineStr">
        <is>
          <t>HDFCLIFE</t>
        </is>
      </c>
      <c r="E93" s="2">
        <f>$D93&amp;G$12&amp;$D$12</f>
        <v/>
      </c>
      <c r="F93" s="2">
        <f>$D93&amp;H$12&amp;$D$12</f>
        <v/>
      </c>
      <c r="G93" s="55">
        <f t="array" ref="G93">INDEX(Data!$K:$K,MATCH($E93,Data!$B:$B,0),0)</f>
        <v/>
      </c>
      <c r="H93" s="56">
        <f t="array" ref="H93">INDEX(Data!$K:$K,MATCH($E93,Data!$B:$B,0),0)/INDEX(Data!$K:$K,MATCH($F93,Data!$B:$B,0),0)-1</f>
        <v/>
      </c>
      <c r="I93" s="57">
        <f t="array" ref="I93">(INDEX(Data!$AR:$AR,MATCH($E93,Data!$B:$B,0),0)/INDEX(Data!$AR:$AR,MATCH($F93,Data!$B:$B,0),0))-1</f>
        <v/>
      </c>
      <c r="J93" s="58">
        <f>IF(AND(H93&gt;0,I93&gt;0),"Long Builtup",IF(AND(H93&lt;0,I93&gt;0),"Short Builtup",IF(AND(H93&gt;0,I93&lt;0),"Short Covering",IF(AND(H93&lt;0,I93&lt;0),"Long Unwinding",""))))</f>
        <v/>
      </c>
      <c r="K93" s="27">
        <f>$D93&amp;L$12&amp;$D$12</f>
        <v/>
      </c>
      <c r="L93" s="59">
        <f t="array" ref="L93">INDEX(Data!$K:$K,MATCH($E93,Data!$B:$B,0),0)/INDEX(Data!$H:$H,MATCH($K93,Data!$B:$B,0),0)-1</f>
        <v/>
      </c>
      <c r="M93" s="59">
        <f t="array" ref="M93">(INDEX(Data!$AR:$AR,MATCH($E93,Data!$B:$B,0),0)/INDEX(Data!$AT:$AT,MATCH($K93,Data!$B:$B,0),0))-1</f>
        <v/>
      </c>
      <c r="N93" s="60">
        <f>IF(AND(L93&gt;0,M93&gt;0),"Long Builtup",IF(AND(L93&lt;0,M93&gt;0),"Short Builtup",IF(AND(L93&gt;0,M93&lt;0),"Short Covering",IF(AND(L93&lt;0,M93&lt;0),"Long Unwinding",""))))</f>
        <v/>
      </c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</row>
    <row r="94" ht="15.75" customHeight="1" s="121">
      <c r="A94" s="2" t="n"/>
      <c r="B94" s="2" t="n"/>
      <c r="C94" s="53">
        <f>IF(D94="","",HYPERLINK("https://in.tradingview.com/chart/?symbol=NSE:"&amp;D94,"CHART"))</f>
        <v/>
      </c>
      <c r="D94" s="61" t="inlineStr">
        <is>
          <t>HEROMOTOCO</t>
        </is>
      </c>
      <c r="E94" s="2">
        <f>$D94&amp;G$12&amp;$D$12</f>
        <v/>
      </c>
      <c r="F94" s="2">
        <f>$D94&amp;H$12&amp;$D$12</f>
        <v/>
      </c>
      <c r="G94" s="55">
        <f t="array" ref="G94">INDEX(Data!$K:$K,MATCH($E94,Data!$B:$B,0),0)</f>
        <v/>
      </c>
      <c r="H94" s="56">
        <f t="array" ref="H94">INDEX(Data!$K:$K,MATCH($E94,Data!$B:$B,0),0)/INDEX(Data!$K:$K,MATCH($F94,Data!$B:$B,0),0)-1</f>
        <v/>
      </c>
      <c r="I94" s="57">
        <f t="array" ref="I94">(INDEX(Data!$AR:$AR,MATCH($E94,Data!$B:$B,0),0)/INDEX(Data!$AR:$AR,MATCH($F94,Data!$B:$B,0),0))-1</f>
        <v/>
      </c>
      <c r="J94" s="58">
        <f>IF(AND(H94&gt;0,I94&gt;0),"Long Builtup",IF(AND(H94&lt;0,I94&gt;0),"Short Builtup",IF(AND(H94&gt;0,I94&lt;0),"Short Covering",IF(AND(H94&lt;0,I94&lt;0),"Long Unwinding",""))))</f>
        <v/>
      </c>
      <c r="K94" s="27">
        <f>$D94&amp;L$12&amp;$D$12</f>
        <v/>
      </c>
      <c r="L94" s="59">
        <f t="array" ref="L94">INDEX(Data!$K:$K,MATCH($E94,Data!$B:$B,0),0)/INDEX(Data!$H:$H,MATCH($K94,Data!$B:$B,0),0)-1</f>
        <v/>
      </c>
      <c r="M94" s="59">
        <f t="array" ref="M94">(INDEX(Data!$AR:$AR,MATCH($E94,Data!$B:$B,0),0)/INDEX(Data!$AT:$AT,MATCH($K94,Data!$B:$B,0),0))-1</f>
        <v/>
      </c>
      <c r="N94" s="60">
        <f>IF(AND(L94&gt;0,M94&gt;0),"Long Builtup",IF(AND(L94&lt;0,M94&gt;0),"Short Builtup",IF(AND(L94&gt;0,M94&lt;0),"Short Covering",IF(AND(L94&lt;0,M94&lt;0),"Long Unwinding",""))))</f>
        <v/>
      </c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</row>
    <row r="95" ht="15.75" customHeight="1" s="121">
      <c r="A95" s="2" t="n"/>
      <c r="B95" s="2" t="n"/>
      <c r="C95" s="53">
        <f>IF(D95="","",HYPERLINK("https://in.tradingview.com/chart/?symbol=NSE:"&amp;D95,"CHART"))</f>
        <v/>
      </c>
      <c r="D95" s="61" t="inlineStr">
        <is>
          <t>HINDALCO</t>
        </is>
      </c>
      <c r="E95" s="2">
        <f>$D95&amp;G$12&amp;$D$12</f>
        <v/>
      </c>
      <c r="F95" s="2">
        <f>$D95&amp;H$12&amp;$D$12</f>
        <v/>
      </c>
      <c r="G95" s="55">
        <f t="array" ref="G95">INDEX(Data!$K:$K,MATCH($E95,Data!$B:$B,0),0)</f>
        <v/>
      </c>
      <c r="H95" s="56">
        <f t="array" ref="H95">INDEX(Data!$K:$K,MATCH($E95,Data!$B:$B,0),0)/INDEX(Data!$K:$K,MATCH($F95,Data!$B:$B,0),0)-1</f>
        <v/>
      </c>
      <c r="I95" s="57">
        <f t="array" ref="I95">(INDEX(Data!$AR:$AR,MATCH($E95,Data!$B:$B,0),0)/INDEX(Data!$AR:$AR,MATCH($F95,Data!$B:$B,0),0))-1</f>
        <v/>
      </c>
      <c r="J95" s="58">
        <f>IF(AND(H95&gt;0,I95&gt;0),"Long Builtup",IF(AND(H95&lt;0,I95&gt;0),"Short Builtup",IF(AND(H95&gt;0,I95&lt;0),"Short Covering",IF(AND(H95&lt;0,I95&lt;0),"Long Unwinding",""))))</f>
        <v/>
      </c>
      <c r="K95" s="27">
        <f>$D95&amp;L$12&amp;$D$12</f>
        <v/>
      </c>
      <c r="L95" s="59">
        <f t="array" ref="L95">INDEX(Data!$K:$K,MATCH($E95,Data!$B:$B,0),0)/INDEX(Data!$H:$H,MATCH($K95,Data!$B:$B,0),0)-1</f>
        <v/>
      </c>
      <c r="M95" s="59">
        <f t="array" ref="M95">(INDEX(Data!$AR:$AR,MATCH($E95,Data!$B:$B,0),0)/INDEX(Data!$AT:$AT,MATCH($K95,Data!$B:$B,0),0))-1</f>
        <v/>
      </c>
      <c r="N95" s="60">
        <f>IF(AND(L95&gt;0,M95&gt;0),"Long Builtup",IF(AND(L95&lt;0,M95&gt;0),"Short Builtup",IF(AND(L95&gt;0,M95&lt;0),"Short Covering",IF(AND(L95&lt;0,M95&lt;0),"Long Unwinding",""))))</f>
        <v/>
      </c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</row>
    <row r="96" ht="15.75" customHeight="1" s="121">
      <c r="A96" s="2" t="n"/>
      <c r="B96" s="2" t="n"/>
      <c r="C96" s="53">
        <f>IF(D96="","",HYPERLINK("https://in.tradingview.com/chart/?symbol=NSE:"&amp;D96,"CHART"))</f>
        <v/>
      </c>
      <c r="D96" s="61" t="inlineStr">
        <is>
          <t>HINDCOPPER</t>
        </is>
      </c>
      <c r="E96" s="2">
        <f>$D96&amp;G$12&amp;$D$12</f>
        <v/>
      </c>
      <c r="F96" s="2">
        <f>$D96&amp;H$12&amp;$D$12</f>
        <v/>
      </c>
      <c r="G96" s="55">
        <f t="array" ref="G96">INDEX(Data!$K:$K,MATCH($E96,Data!$B:$B,0),0)</f>
        <v/>
      </c>
      <c r="H96" s="56">
        <f t="array" ref="H96">INDEX(Data!$K:$K,MATCH($E96,Data!$B:$B,0),0)/INDEX(Data!$K:$K,MATCH($F96,Data!$B:$B,0),0)-1</f>
        <v/>
      </c>
      <c r="I96" s="57">
        <f t="array" ref="I96">(INDEX(Data!$AR:$AR,MATCH($E96,Data!$B:$B,0),0)/INDEX(Data!$AR:$AR,MATCH($F96,Data!$B:$B,0),0))-1</f>
        <v/>
      </c>
      <c r="J96" s="58">
        <f>IF(AND(H96&gt;0,I96&gt;0),"Long Builtup",IF(AND(H96&lt;0,I96&gt;0),"Short Builtup",IF(AND(H96&gt;0,I96&lt;0),"Short Covering",IF(AND(H96&lt;0,I96&lt;0),"Long Unwinding",""))))</f>
        <v/>
      </c>
      <c r="K96" s="27">
        <f>$D96&amp;L$12&amp;$D$12</f>
        <v/>
      </c>
      <c r="L96" s="59">
        <f t="array" ref="L96">INDEX(Data!$K:$K,MATCH($E96,Data!$B:$B,0),0)/INDEX(Data!$H:$H,MATCH($K96,Data!$B:$B,0),0)-1</f>
        <v/>
      </c>
      <c r="M96" s="59">
        <f t="array" ref="M96">(INDEX(Data!$AR:$AR,MATCH($E96,Data!$B:$B,0),0)/INDEX(Data!$AT:$AT,MATCH($K96,Data!$B:$B,0),0))-1</f>
        <v/>
      </c>
      <c r="N96" s="60">
        <f>IF(AND(L96&gt;0,M96&gt;0),"Long Builtup",IF(AND(L96&lt;0,M96&gt;0),"Short Builtup",IF(AND(L96&gt;0,M96&lt;0),"Short Covering",IF(AND(L96&lt;0,M96&lt;0),"Long Unwinding",""))))</f>
        <v/>
      </c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</row>
    <row r="97" ht="15.75" customHeight="1" s="121">
      <c r="A97" s="2" t="n"/>
      <c r="B97" s="2" t="n"/>
      <c r="C97" s="53">
        <f>IF(D97="","",HYPERLINK("https://in.tradingview.com/chart/?symbol=NSE:"&amp;D97,"CHART"))</f>
        <v/>
      </c>
      <c r="D97" s="61" t="inlineStr">
        <is>
          <t>HINDPETRO</t>
        </is>
      </c>
      <c r="E97" s="2">
        <f>$D97&amp;G$12&amp;$D$12</f>
        <v/>
      </c>
      <c r="F97" s="2">
        <f>$D97&amp;H$12&amp;$D$12</f>
        <v/>
      </c>
      <c r="G97" s="55">
        <f t="array" ref="G97">INDEX(Data!$K:$K,MATCH($E97,Data!$B:$B,0),0)</f>
        <v/>
      </c>
      <c r="H97" s="56">
        <f t="array" ref="H97">INDEX(Data!$K:$K,MATCH($E97,Data!$B:$B,0),0)/INDEX(Data!$K:$K,MATCH($F97,Data!$B:$B,0),0)-1</f>
        <v/>
      </c>
      <c r="I97" s="57">
        <f t="array" ref="I97">(INDEX(Data!$AR:$AR,MATCH($E97,Data!$B:$B,0),0)/INDEX(Data!$AR:$AR,MATCH($F97,Data!$B:$B,0),0))-1</f>
        <v/>
      </c>
      <c r="J97" s="58">
        <f>IF(AND(H97&gt;0,I97&gt;0),"Long Builtup",IF(AND(H97&lt;0,I97&gt;0),"Short Builtup",IF(AND(H97&gt;0,I97&lt;0),"Short Covering",IF(AND(H97&lt;0,I97&lt;0),"Long Unwinding",""))))</f>
        <v/>
      </c>
      <c r="K97" s="27">
        <f>$D97&amp;L$12&amp;$D$12</f>
        <v/>
      </c>
      <c r="L97" s="59">
        <f t="array" ref="L97">INDEX(Data!$K:$K,MATCH($E97,Data!$B:$B,0),0)/INDEX(Data!$H:$H,MATCH($K97,Data!$B:$B,0),0)-1</f>
        <v/>
      </c>
      <c r="M97" s="59">
        <f t="array" ref="M97">(INDEX(Data!$AR:$AR,MATCH($E97,Data!$B:$B,0),0)/INDEX(Data!$AT:$AT,MATCH($K97,Data!$B:$B,0),0))-1</f>
        <v/>
      </c>
      <c r="N97" s="60">
        <f>IF(AND(L97&gt;0,M97&gt;0),"Long Builtup",IF(AND(L97&lt;0,M97&gt;0),"Short Builtup",IF(AND(L97&gt;0,M97&lt;0),"Short Covering",IF(AND(L97&lt;0,M97&lt;0),"Long Unwinding",""))))</f>
        <v/>
      </c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</row>
    <row r="98" ht="15.75" customHeight="1" s="121">
      <c r="A98" s="2" t="n"/>
      <c r="B98" s="2" t="n"/>
      <c r="C98" s="53">
        <f>IF(D98="","",HYPERLINK("https://in.tradingview.com/chart/?symbol=NSE:"&amp;D98,"CHART"))</f>
        <v/>
      </c>
      <c r="D98" s="61" t="inlineStr">
        <is>
          <t>HINDUNILVR</t>
        </is>
      </c>
      <c r="E98" s="2">
        <f>$D98&amp;G$12&amp;$D$12</f>
        <v/>
      </c>
      <c r="F98" s="2">
        <f>$D98&amp;H$12&amp;$D$12</f>
        <v/>
      </c>
      <c r="G98" s="55">
        <f t="array" ref="G98">INDEX(Data!$K:$K,MATCH($E98,Data!$B:$B,0),0)</f>
        <v/>
      </c>
      <c r="H98" s="56">
        <f t="array" ref="H98">INDEX(Data!$K:$K,MATCH($E98,Data!$B:$B,0),0)/INDEX(Data!$K:$K,MATCH($F98,Data!$B:$B,0),0)-1</f>
        <v/>
      </c>
      <c r="I98" s="57">
        <f t="array" ref="I98">(INDEX(Data!$AR:$AR,MATCH($E98,Data!$B:$B,0),0)/INDEX(Data!$AR:$AR,MATCH($F98,Data!$B:$B,0),0))-1</f>
        <v/>
      </c>
      <c r="J98" s="58">
        <f>IF(AND(H98&gt;0,I98&gt;0),"Long Builtup",IF(AND(H98&lt;0,I98&gt;0),"Short Builtup",IF(AND(H98&gt;0,I98&lt;0),"Short Covering",IF(AND(H98&lt;0,I98&lt;0),"Long Unwinding",""))))</f>
        <v/>
      </c>
      <c r="K98" s="27">
        <f>$D98&amp;L$12&amp;$D$12</f>
        <v/>
      </c>
      <c r="L98" s="59">
        <f t="array" ref="L98">INDEX(Data!$K:$K,MATCH($E98,Data!$B:$B,0),0)/INDEX(Data!$H:$H,MATCH($K98,Data!$B:$B,0),0)-1</f>
        <v/>
      </c>
      <c r="M98" s="59">
        <f t="array" ref="M98">(INDEX(Data!$AR:$AR,MATCH($E98,Data!$B:$B,0),0)/INDEX(Data!$AT:$AT,MATCH($K98,Data!$B:$B,0),0))-1</f>
        <v/>
      </c>
      <c r="N98" s="60">
        <f>IF(AND(L98&gt;0,M98&gt;0),"Long Builtup",IF(AND(L98&lt;0,M98&gt;0),"Short Builtup",IF(AND(L98&gt;0,M98&lt;0),"Short Covering",IF(AND(L98&lt;0,M98&lt;0),"Long Unwinding",""))))</f>
        <v/>
      </c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</row>
    <row r="99" ht="15.75" customHeight="1" s="121">
      <c r="A99" s="2" t="n"/>
      <c r="B99" s="2" t="n"/>
      <c r="C99" s="53">
        <f>IF(D99="","",HYPERLINK("https://in.tradingview.com/chart/?symbol=NSE:"&amp;D99,"CHART"))</f>
        <v/>
      </c>
      <c r="D99" s="61" t="inlineStr">
        <is>
          <t>IBULHSGFIN</t>
        </is>
      </c>
      <c r="E99" s="2">
        <f>$D99&amp;G$12&amp;$D$12</f>
        <v/>
      </c>
      <c r="F99" s="2">
        <f>$D99&amp;H$12&amp;$D$12</f>
        <v/>
      </c>
      <c r="G99" s="55">
        <f t="array" ref="G99">INDEX(Data!$K:$K,MATCH($E99,Data!$B:$B,0),0)</f>
        <v/>
      </c>
      <c r="H99" s="56">
        <f t="array" ref="H99">INDEX(Data!$K:$K,MATCH($E99,Data!$B:$B,0),0)/INDEX(Data!$K:$K,MATCH($F99,Data!$B:$B,0),0)-1</f>
        <v/>
      </c>
      <c r="I99" s="57">
        <f t="array" ref="I99">(INDEX(Data!$AR:$AR,MATCH($E99,Data!$B:$B,0),0)/INDEX(Data!$AR:$AR,MATCH($F99,Data!$B:$B,0),0))-1</f>
        <v/>
      </c>
      <c r="J99" s="58">
        <f>IF(AND(H99&gt;0,I99&gt;0),"Long Builtup",IF(AND(H99&lt;0,I99&gt;0),"Short Builtup",IF(AND(H99&gt;0,I99&lt;0),"Short Covering",IF(AND(H99&lt;0,I99&lt;0),"Long Unwinding",""))))</f>
        <v/>
      </c>
      <c r="K99" s="27">
        <f>$D99&amp;L$12&amp;$D$12</f>
        <v/>
      </c>
      <c r="L99" s="59">
        <f t="array" ref="L99">INDEX(Data!$K:$K,MATCH($E99,Data!$B:$B,0),0)/INDEX(Data!$H:$H,MATCH($K99,Data!$B:$B,0),0)-1</f>
        <v/>
      </c>
      <c r="M99" s="59">
        <f t="array" ref="M99">(INDEX(Data!$AR:$AR,MATCH($E99,Data!$B:$B,0),0)/INDEX(Data!$AT:$AT,MATCH($K99,Data!$B:$B,0),0))-1</f>
        <v/>
      </c>
      <c r="N99" s="60">
        <f>IF(AND(L99&gt;0,M99&gt;0),"Long Builtup",IF(AND(L99&lt;0,M99&gt;0),"Short Builtup",IF(AND(L99&gt;0,M99&lt;0),"Short Covering",IF(AND(L99&lt;0,M99&lt;0),"Long Unwinding",""))))</f>
        <v/>
      </c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</row>
    <row r="100" ht="15.75" customHeight="1" s="121">
      <c r="A100" s="2" t="n"/>
      <c r="B100" s="2" t="n"/>
      <c r="C100" s="53">
        <f>IF(D100="","",HYPERLINK("https://in.tradingview.com/chart/?symbol=NSE:"&amp;D100,"CHART"))</f>
        <v/>
      </c>
      <c r="D100" s="61" t="inlineStr">
        <is>
          <t>ICICIBANK</t>
        </is>
      </c>
      <c r="E100" s="2">
        <f>$D100&amp;G$12&amp;$D$12</f>
        <v/>
      </c>
      <c r="F100" s="2">
        <f>$D100&amp;H$12&amp;$D$12</f>
        <v/>
      </c>
      <c r="G100" s="55">
        <f t="array" ref="G100">INDEX(Data!$K:$K,MATCH($E100,Data!$B:$B,0),0)</f>
        <v/>
      </c>
      <c r="H100" s="56">
        <f t="array" ref="H100">INDEX(Data!$K:$K,MATCH($E100,Data!$B:$B,0),0)/INDEX(Data!$K:$K,MATCH($F100,Data!$B:$B,0),0)-1</f>
        <v/>
      </c>
      <c r="I100" s="57">
        <f t="array" ref="I100">(INDEX(Data!$AR:$AR,MATCH($E100,Data!$B:$B,0),0)/INDEX(Data!$AR:$AR,MATCH($F100,Data!$B:$B,0),0))-1</f>
        <v/>
      </c>
      <c r="J100" s="58">
        <f>IF(AND(H100&gt;0,I100&gt;0),"Long Builtup",IF(AND(H100&lt;0,I100&gt;0),"Short Builtup",IF(AND(H100&gt;0,I100&lt;0),"Short Covering",IF(AND(H100&lt;0,I100&lt;0),"Long Unwinding",""))))</f>
        <v/>
      </c>
      <c r="K100" s="27">
        <f>$D100&amp;L$12&amp;$D$12</f>
        <v/>
      </c>
      <c r="L100" s="59">
        <f t="array" ref="L100">INDEX(Data!$K:$K,MATCH($E100,Data!$B:$B,0),0)/INDEX(Data!$H:$H,MATCH($K100,Data!$B:$B,0),0)-1</f>
        <v/>
      </c>
      <c r="M100" s="59">
        <f t="array" ref="M100">(INDEX(Data!$AR:$AR,MATCH($E100,Data!$B:$B,0),0)/INDEX(Data!$AT:$AT,MATCH($K100,Data!$B:$B,0),0))-1</f>
        <v/>
      </c>
      <c r="N100" s="60">
        <f>IF(AND(L100&gt;0,M100&gt;0),"Long Builtup",IF(AND(L100&lt;0,M100&gt;0),"Short Builtup",IF(AND(L100&gt;0,M100&lt;0),"Short Covering",IF(AND(L100&lt;0,M100&lt;0),"Long Unwinding",""))))</f>
        <v/>
      </c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</row>
    <row r="101" ht="15.75" customHeight="1" s="121">
      <c r="A101" s="2" t="n"/>
      <c r="B101" s="2" t="n"/>
      <c r="C101" s="53">
        <f>IF(D101="","",HYPERLINK("https://in.tradingview.com/chart/?symbol=NSE:"&amp;D101,"CHART"))</f>
        <v/>
      </c>
      <c r="D101" s="61" t="inlineStr">
        <is>
          <t>ICICIGI</t>
        </is>
      </c>
      <c r="E101" s="2">
        <f>$D101&amp;G$12&amp;$D$12</f>
        <v/>
      </c>
      <c r="F101" s="2">
        <f>$D101&amp;H$12&amp;$D$12</f>
        <v/>
      </c>
      <c r="G101" s="55">
        <f t="array" ref="G101">INDEX(Data!$K:$K,MATCH($E101,Data!$B:$B,0),0)</f>
        <v/>
      </c>
      <c r="H101" s="56">
        <f t="array" ref="H101">INDEX(Data!$K:$K,MATCH($E101,Data!$B:$B,0),0)/INDEX(Data!$K:$K,MATCH($F101,Data!$B:$B,0),0)-1</f>
        <v/>
      </c>
      <c r="I101" s="57">
        <f t="array" ref="I101">(INDEX(Data!$AR:$AR,MATCH($E101,Data!$B:$B,0),0)/INDEX(Data!$AR:$AR,MATCH($F101,Data!$B:$B,0),0))-1</f>
        <v/>
      </c>
      <c r="J101" s="58">
        <f>IF(AND(H101&gt;0,I101&gt;0),"Long Builtup",IF(AND(H101&lt;0,I101&gt;0),"Short Builtup",IF(AND(H101&gt;0,I101&lt;0),"Short Covering",IF(AND(H101&lt;0,I101&lt;0),"Long Unwinding",""))))</f>
        <v/>
      </c>
      <c r="K101" s="27">
        <f>$D101&amp;L$12&amp;$D$12</f>
        <v/>
      </c>
      <c r="L101" s="59">
        <f t="array" ref="L101">INDEX(Data!$K:$K,MATCH($E101,Data!$B:$B,0),0)/INDEX(Data!$H:$H,MATCH($K101,Data!$B:$B,0),0)-1</f>
        <v/>
      </c>
      <c r="M101" s="59">
        <f t="array" ref="M101">(INDEX(Data!$AR:$AR,MATCH($E101,Data!$B:$B,0),0)/INDEX(Data!$AT:$AT,MATCH($K101,Data!$B:$B,0),0))-1</f>
        <v/>
      </c>
      <c r="N101" s="60">
        <f>IF(AND(L101&gt;0,M101&gt;0),"Long Builtup",IF(AND(L101&lt;0,M101&gt;0),"Short Builtup",IF(AND(L101&gt;0,M101&lt;0),"Short Covering",IF(AND(L101&lt;0,M101&lt;0),"Long Unwinding",""))))</f>
        <v/>
      </c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</row>
    <row r="102" ht="15.75" customHeight="1" s="121">
      <c r="A102" s="2" t="n"/>
      <c r="B102" s="2" t="n"/>
      <c r="C102" s="53">
        <f>IF(D102="","",HYPERLINK("https://in.tradingview.com/chart/?symbol=NSE:"&amp;D102,"CHART"))</f>
        <v/>
      </c>
      <c r="D102" s="61" t="inlineStr">
        <is>
          <t>ICICIPRULI</t>
        </is>
      </c>
      <c r="E102" s="2">
        <f>$D102&amp;G$12&amp;$D$12</f>
        <v/>
      </c>
      <c r="F102" s="2">
        <f>$D102&amp;H$12&amp;$D$12</f>
        <v/>
      </c>
      <c r="G102" s="55">
        <f t="array" ref="G102">INDEX(Data!$K:$K,MATCH($E102,Data!$B:$B,0),0)</f>
        <v/>
      </c>
      <c r="H102" s="56">
        <f t="array" ref="H102">INDEX(Data!$K:$K,MATCH($E102,Data!$B:$B,0),0)/INDEX(Data!$K:$K,MATCH($F102,Data!$B:$B,0),0)-1</f>
        <v/>
      </c>
      <c r="I102" s="57">
        <f t="array" ref="I102">(INDEX(Data!$AR:$AR,MATCH($E102,Data!$B:$B,0),0)/INDEX(Data!$AR:$AR,MATCH($F102,Data!$B:$B,0),0))-1</f>
        <v/>
      </c>
      <c r="J102" s="58">
        <f>IF(AND(H102&gt;0,I102&gt;0),"Long Builtup",IF(AND(H102&lt;0,I102&gt;0),"Short Builtup",IF(AND(H102&gt;0,I102&lt;0),"Short Covering",IF(AND(H102&lt;0,I102&lt;0),"Long Unwinding",""))))</f>
        <v/>
      </c>
      <c r="K102" s="27">
        <f>$D102&amp;L$12&amp;$D$12</f>
        <v/>
      </c>
      <c r="L102" s="59">
        <f t="array" ref="L102">INDEX(Data!$K:$K,MATCH($E102,Data!$B:$B,0),0)/INDEX(Data!$H:$H,MATCH($K102,Data!$B:$B,0),0)-1</f>
        <v/>
      </c>
      <c r="M102" s="59">
        <f t="array" ref="M102">(INDEX(Data!$AR:$AR,MATCH($E102,Data!$B:$B,0),0)/INDEX(Data!$AT:$AT,MATCH($K102,Data!$B:$B,0),0))-1</f>
        <v/>
      </c>
      <c r="N102" s="60">
        <f>IF(AND(L102&gt;0,M102&gt;0),"Long Builtup",IF(AND(L102&lt;0,M102&gt;0),"Short Builtup",IF(AND(L102&gt;0,M102&lt;0),"Short Covering",IF(AND(L102&lt;0,M102&lt;0),"Long Unwinding",""))))</f>
        <v/>
      </c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</row>
    <row r="103" ht="15.75" customHeight="1" s="121">
      <c r="A103" s="2" t="n"/>
      <c r="B103" s="2" t="n"/>
      <c r="C103" s="53">
        <f>IF(D103="","",HYPERLINK("https://in.tradingview.com/chart/?symbol=NSE:"&amp;D103,"CHART"))</f>
        <v/>
      </c>
      <c r="D103" s="61" t="inlineStr">
        <is>
          <t>IDEA</t>
        </is>
      </c>
      <c r="E103" s="2">
        <f>$D103&amp;G$12&amp;$D$12</f>
        <v/>
      </c>
      <c r="F103" s="2">
        <f>$D103&amp;H$12&amp;$D$12</f>
        <v/>
      </c>
      <c r="G103" s="55">
        <f t="array" ref="G103">INDEX(Data!$K:$K,MATCH($E103,Data!$B:$B,0),0)</f>
        <v/>
      </c>
      <c r="H103" s="56">
        <f t="array" ref="H103">INDEX(Data!$K:$K,MATCH($E103,Data!$B:$B,0),0)/INDEX(Data!$K:$K,MATCH($F103,Data!$B:$B,0),0)-1</f>
        <v/>
      </c>
      <c r="I103" s="57">
        <f t="array" ref="I103">(INDEX(Data!$AR:$AR,MATCH($E103,Data!$B:$B,0),0)/INDEX(Data!$AR:$AR,MATCH($F103,Data!$B:$B,0),0))-1</f>
        <v/>
      </c>
      <c r="J103" s="58">
        <f>IF(AND(H103&gt;0,I103&gt;0),"Long Builtup",IF(AND(H103&lt;0,I103&gt;0),"Short Builtup",IF(AND(H103&gt;0,I103&lt;0),"Short Covering",IF(AND(H103&lt;0,I103&lt;0),"Long Unwinding",""))))</f>
        <v/>
      </c>
      <c r="K103" s="27">
        <f>$D103&amp;L$12&amp;$D$12</f>
        <v/>
      </c>
      <c r="L103" s="59">
        <f t="array" ref="L103">INDEX(Data!$K:$K,MATCH($E103,Data!$B:$B,0),0)/INDEX(Data!$H:$H,MATCH($K103,Data!$B:$B,0),0)-1</f>
        <v/>
      </c>
      <c r="M103" s="59">
        <f t="array" ref="M103">(INDEX(Data!$AR:$AR,MATCH($E103,Data!$B:$B,0),0)/INDEX(Data!$AT:$AT,MATCH($K103,Data!$B:$B,0),0))-1</f>
        <v/>
      </c>
      <c r="N103" s="60">
        <f>IF(AND(L103&gt;0,M103&gt;0),"Long Builtup",IF(AND(L103&lt;0,M103&gt;0),"Short Builtup",IF(AND(L103&gt;0,M103&lt;0),"Short Covering",IF(AND(L103&lt;0,M103&lt;0),"Long Unwinding",""))))</f>
        <v/>
      </c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</row>
    <row r="104" ht="15.75" customHeight="1" s="121">
      <c r="A104" s="2" t="n"/>
      <c r="B104" s="2" t="n"/>
      <c r="C104" s="53">
        <f>IF(D104="","",HYPERLINK("https://in.tradingview.com/chart/?symbol=NSE:"&amp;D104,"CHART"))</f>
        <v/>
      </c>
      <c r="D104" s="61" t="inlineStr">
        <is>
          <t>IDFC</t>
        </is>
      </c>
      <c r="E104" s="2">
        <f>$D104&amp;G$12&amp;$D$12</f>
        <v/>
      </c>
      <c r="F104" s="2">
        <f>$D104&amp;H$12&amp;$D$12</f>
        <v/>
      </c>
      <c r="G104" s="55">
        <f t="array" ref="G104">INDEX(Data!$K:$K,MATCH($E104,Data!$B:$B,0),0)</f>
        <v/>
      </c>
      <c r="H104" s="56">
        <f t="array" ref="H104">INDEX(Data!$K:$K,MATCH($E104,Data!$B:$B,0),0)/INDEX(Data!$K:$K,MATCH($F104,Data!$B:$B,0),0)-1</f>
        <v/>
      </c>
      <c r="I104" s="57">
        <f t="array" ref="I104">(INDEX(Data!$AR:$AR,MATCH($E104,Data!$B:$B,0),0)/INDEX(Data!$AR:$AR,MATCH($F104,Data!$B:$B,0),0))-1</f>
        <v/>
      </c>
      <c r="J104" s="58">
        <f>IF(AND(H104&gt;0,I104&gt;0),"Long Builtup",IF(AND(H104&lt;0,I104&gt;0),"Short Builtup",IF(AND(H104&gt;0,I104&lt;0),"Short Covering",IF(AND(H104&lt;0,I104&lt;0),"Long Unwinding",""))))</f>
        <v/>
      </c>
      <c r="K104" s="27">
        <f>$D104&amp;L$12&amp;$D$12</f>
        <v/>
      </c>
      <c r="L104" s="59">
        <f t="array" ref="L104">INDEX(Data!$K:$K,MATCH($E104,Data!$B:$B,0),0)/INDEX(Data!$H:$H,MATCH($K104,Data!$B:$B,0),0)-1</f>
        <v/>
      </c>
      <c r="M104" s="59">
        <f t="array" ref="M104">(INDEX(Data!$AR:$AR,MATCH($E104,Data!$B:$B,0),0)/INDEX(Data!$AT:$AT,MATCH($K104,Data!$B:$B,0),0))-1</f>
        <v/>
      </c>
      <c r="N104" s="60">
        <f>IF(AND(L104&gt;0,M104&gt;0),"Long Builtup",IF(AND(L104&lt;0,M104&gt;0),"Short Builtup",IF(AND(L104&gt;0,M104&lt;0),"Short Covering",IF(AND(L104&lt;0,M104&lt;0),"Long Unwinding",""))))</f>
        <v/>
      </c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</row>
    <row r="105" ht="15.75" customHeight="1" s="121">
      <c r="A105" s="2" t="n"/>
      <c r="B105" s="2" t="n"/>
      <c r="C105" s="53">
        <f>IF(D105="","",HYPERLINK("https://in.tradingview.com/chart/?symbol=NSE:"&amp;D105,"CHART"))</f>
        <v/>
      </c>
      <c r="D105" s="61" t="inlineStr">
        <is>
          <t>IDFCFIRSTB</t>
        </is>
      </c>
      <c r="E105" s="2">
        <f>$D105&amp;G$12&amp;$D$12</f>
        <v/>
      </c>
      <c r="F105" s="2">
        <f>$D105&amp;H$12&amp;$D$12</f>
        <v/>
      </c>
      <c r="G105" s="55">
        <f t="array" ref="G105">INDEX(Data!$K:$K,MATCH($E105,Data!$B:$B,0),0)</f>
        <v/>
      </c>
      <c r="H105" s="56">
        <f t="array" ref="H105">INDEX(Data!$K:$K,MATCH($E105,Data!$B:$B,0),0)/INDEX(Data!$K:$K,MATCH($F105,Data!$B:$B,0),0)-1</f>
        <v/>
      </c>
      <c r="I105" s="57">
        <f t="array" ref="I105">(INDEX(Data!$AR:$AR,MATCH($E105,Data!$B:$B,0),0)/INDEX(Data!$AR:$AR,MATCH($F105,Data!$B:$B,0),0))-1</f>
        <v/>
      </c>
      <c r="J105" s="58">
        <f>IF(AND(H105&gt;0,I105&gt;0),"Long Builtup",IF(AND(H105&lt;0,I105&gt;0),"Short Builtup",IF(AND(H105&gt;0,I105&lt;0),"Short Covering",IF(AND(H105&lt;0,I105&lt;0),"Long Unwinding",""))))</f>
        <v/>
      </c>
      <c r="K105" s="27">
        <f>$D105&amp;L$12&amp;$D$12</f>
        <v/>
      </c>
      <c r="L105" s="59">
        <f t="array" ref="L105">INDEX(Data!$K:$K,MATCH($E105,Data!$B:$B,0),0)/INDEX(Data!$H:$H,MATCH($K105,Data!$B:$B,0),0)-1</f>
        <v/>
      </c>
      <c r="M105" s="59">
        <f t="array" ref="M105">(INDEX(Data!$AR:$AR,MATCH($E105,Data!$B:$B,0),0)/INDEX(Data!$AT:$AT,MATCH($K105,Data!$B:$B,0),0))-1</f>
        <v/>
      </c>
      <c r="N105" s="60">
        <f>IF(AND(L105&gt;0,M105&gt;0),"Long Builtup",IF(AND(L105&lt;0,M105&gt;0),"Short Builtup",IF(AND(L105&gt;0,M105&lt;0),"Short Covering",IF(AND(L105&lt;0,M105&lt;0),"Long Unwinding",""))))</f>
        <v/>
      </c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</row>
    <row r="106" ht="15.75" customHeight="1" s="121">
      <c r="A106" s="2" t="n"/>
      <c r="B106" s="2" t="n"/>
      <c r="C106" s="53">
        <f>IF(D106="","",HYPERLINK("https://in.tradingview.com/chart/?symbol=NSE:"&amp;D106,"CHART"))</f>
        <v/>
      </c>
      <c r="D106" s="61" t="inlineStr">
        <is>
          <t>IEX</t>
        </is>
      </c>
      <c r="E106" s="2">
        <f>$D106&amp;G$12&amp;$D$12</f>
        <v/>
      </c>
      <c r="F106" s="2">
        <f>$D106&amp;H$12&amp;$D$12</f>
        <v/>
      </c>
      <c r="G106" s="55">
        <f t="array" ref="G106">INDEX(Data!$K:$K,MATCH($E106,Data!$B:$B,0),0)</f>
        <v/>
      </c>
      <c r="H106" s="56">
        <f t="array" ref="H106">INDEX(Data!$K:$K,MATCH($E106,Data!$B:$B,0),0)/INDEX(Data!$K:$K,MATCH($F106,Data!$B:$B,0),0)-1</f>
        <v/>
      </c>
      <c r="I106" s="57">
        <f t="array" ref="I106">(INDEX(Data!$AR:$AR,MATCH($E106,Data!$B:$B,0),0)/INDEX(Data!$AR:$AR,MATCH($F106,Data!$B:$B,0),0))-1</f>
        <v/>
      </c>
      <c r="J106" s="58">
        <f>IF(AND(H106&gt;0,I106&gt;0),"Long Builtup",IF(AND(H106&lt;0,I106&gt;0),"Short Builtup",IF(AND(H106&gt;0,I106&lt;0),"Short Covering",IF(AND(H106&lt;0,I106&lt;0),"Long Unwinding",""))))</f>
        <v/>
      </c>
      <c r="K106" s="27">
        <f>$D106&amp;L$12&amp;$D$12</f>
        <v/>
      </c>
      <c r="L106" s="59">
        <f t="array" ref="L106">INDEX(Data!$K:$K,MATCH($E106,Data!$B:$B,0),0)/INDEX(Data!$H:$H,MATCH($K106,Data!$B:$B,0),0)-1</f>
        <v/>
      </c>
      <c r="M106" s="59">
        <f t="array" ref="M106">(INDEX(Data!$AR:$AR,MATCH($E106,Data!$B:$B,0),0)/INDEX(Data!$AT:$AT,MATCH($K106,Data!$B:$B,0),0))-1</f>
        <v/>
      </c>
      <c r="N106" s="60">
        <f>IF(AND(L106&gt;0,M106&gt;0),"Long Builtup",IF(AND(L106&lt;0,M106&gt;0),"Short Builtup",IF(AND(L106&gt;0,M106&lt;0),"Short Covering",IF(AND(L106&lt;0,M106&lt;0),"Long Unwinding",""))))</f>
        <v/>
      </c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</row>
    <row r="107" ht="15.75" customHeight="1" s="121">
      <c r="A107" s="2" t="n"/>
      <c r="B107" s="2" t="n"/>
      <c r="C107" s="53">
        <f>IF(D107="","",HYPERLINK("https://in.tradingview.com/chart/?symbol=NSE:"&amp;D107,"CHART"))</f>
        <v/>
      </c>
      <c r="D107" s="61" t="inlineStr">
        <is>
          <t>IGL</t>
        </is>
      </c>
      <c r="E107" s="2">
        <f>$D107&amp;G$12&amp;$D$12</f>
        <v/>
      </c>
      <c r="F107" s="2">
        <f>$D107&amp;H$12&amp;$D$12</f>
        <v/>
      </c>
      <c r="G107" s="55">
        <f t="array" ref="G107">INDEX(Data!$K:$K,MATCH($E107,Data!$B:$B,0),0)</f>
        <v/>
      </c>
      <c r="H107" s="56">
        <f t="array" ref="H107">INDEX(Data!$K:$K,MATCH($E107,Data!$B:$B,0),0)/INDEX(Data!$K:$K,MATCH($F107,Data!$B:$B,0),0)-1</f>
        <v/>
      </c>
      <c r="I107" s="57">
        <f t="array" ref="I107">(INDEX(Data!$AR:$AR,MATCH($E107,Data!$B:$B,0),0)/INDEX(Data!$AR:$AR,MATCH($F107,Data!$B:$B,0),0))-1</f>
        <v/>
      </c>
      <c r="J107" s="58">
        <f>IF(AND(H107&gt;0,I107&gt;0),"Long Builtup",IF(AND(H107&lt;0,I107&gt;0),"Short Builtup",IF(AND(H107&gt;0,I107&lt;0),"Short Covering",IF(AND(H107&lt;0,I107&lt;0),"Long Unwinding",""))))</f>
        <v/>
      </c>
      <c r="K107" s="27">
        <f>$D107&amp;L$12&amp;$D$12</f>
        <v/>
      </c>
      <c r="L107" s="59">
        <f t="array" ref="L107">INDEX(Data!$K:$K,MATCH($E107,Data!$B:$B,0),0)/INDEX(Data!$H:$H,MATCH($K107,Data!$B:$B,0),0)-1</f>
        <v/>
      </c>
      <c r="M107" s="59">
        <f t="array" ref="M107">(INDEX(Data!$AR:$AR,MATCH($E107,Data!$B:$B,0),0)/INDEX(Data!$AT:$AT,MATCH($K107,Data!$B:$B,0),0))-1</f>
        <v/>
      </c>
      <c r="N107" s="60">
        <f>IF(AND(L107&gt;0,M107&gt;0),"Long Builtup",IF(AND(L107&lt;0,M107&gt;0),"Short Builtup",IF(AND(L107&gt;0,M107&lt;0),"Short Covering",IF(AND(L107&lt;0,M107&lt;0),"Long Unwinding",""))))</f>
        <v/>
      </c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</row>
    <row r="108" ht="15.75" customHeight="1" s="121">
      <c r="A108" s="2" t="n"/>
      <c r="B108" s="2" t="n"/>
      <c r="C108" s="53">
        <f>IF(D108="","",HYPERLINK("https://in.tradingview.com/chart/?symbol=NSE:"&amp;D108,"CHART"))</f>
        <v/>
      </c>
      <c r="D108" s="61" t="inlineStr">
        <is>
          <t>INDHOTEL</t>
        </is>
      </c>
      <c r="E108" s="2">
        <f>$D108&amp;G$12&amp;$D$12</f>
        <v/>
      </c>
      <c r="F108" s="2">
        <f>$D108&amp;H$12&amp;$D$12</f>
        <v/>
      </c>
      <c r="G108" s="55">
        <f t="array" ref="G108">INDEX(Data!$K:$K,MATCH($E108,Data!$B:$B,0),0)</f>
        <v/>
      </c>
      <c r="H108" s="56">
        <f t="array" ref="H108">INDEX(Data!$K:$K,MATCH($E108,Data!$B:$B,0),0)/INDEX(Data!$K:$K,MATCH($F108,Data!$B:$B,0),0)-1</f>
        <v/>
      </c>
      <c r="I108" s="57">
        <f t="array" ref="I108">(INDEX(Data!$AR:$AR,MATCH($E108,Data!$B:$B,0),0)/INDEX(Data!$AR:$AR,MATCH($F108,Data!$B:$B,0),0))-1</f>
        <v/>
      </c>
      <c r="J108" s="58">
        <f>IF(AND(H108&gt;0,I108&gt;0),"Long Builtup",IF(AND(H108&lt;0,I108&gt;0),"Short Builtup",IF(AND(H108&gt;0,I108&lt;0),"Short Covering",IF(AND(H108&lt;0,I108&lt;0),"Long Unwinding",""))))</f>
        <v/>
      </c>
      <c r="K108" s="27">
        <f>$D108&amp;L$12&amp;$D$12</f>
        <v/>
      </c>
      <c r="L108" s="59">
        <f t="array" ref="L108">INDEX(Data!$K:$K,MATCH($E108,Data!$B:$B,0),0)/INDEX(Data!$H:$H,MATCH($K108,Data!$B:$B,0),0)-1</f>
        <v/>
      </c>
      <c r="M108" s="59">
        <f t="array" ref="M108">(INDEX(Data!$AR:$AR,MATCH($E108,Data!$B:$B,0),0)/INDEX(Data!$AT:$AT,MATCH($K108,Data!$B:$B,0),0))-1</f>
        <v/>
      </c>
      <c r="N108" s="60">
        <f>IF(AND(L108&gt;0,M108&gt;0),"Long Builtup",IF(AND(L108&lt;0,M108&gt;0),"Short Builtup",IF(AND(L108&gt;0,M108&lt;0),"Short Covering",IF(AND(L108&lt;0,M108&lt;0),"Long Unwinding",""))))</f>
        <v/>
      </c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</row>
    <row r="109" ht="15.75" customHeight="1" s="121">
      <c r="A109" s="2" t="n"/>
      <c r="B109" s="2" t="n"/>
      <c r="C109" s="53">
        <f>IF(D109="","",HYPERLINK("https://in.tradingview.com/chart/?symbol=NSE:"&amp;D109,"CHART"))</f>
        <v/>
      </c>
      <c r="D109" s="61" t="inlineStr">
        <is>
          <t>INDIACEM</t>
        </is>
      </c>
      <c r="E109" s="2">
        <f>$D109&amp;G$12&amp;$D$12</f>
        <v/>
      </c>
      <c r="F109" s="2">
        <f>$D109&amp;H$12&amp;$D$12</f>
        <v/>
      </c>
      <c r="G109" s="55">
        <f t="array" ref="G109">INDEX(Data!$K:$K,MATCH($E109,Data!$B:$B,0),0)</f>
        <v/>
      </c>
      <c r="H109" s="56">
        <f t="array" ref="H109">INDEX(Data!$K:$K,MATCH($E109,Data!$B:$B,0),0)/INDEX(Data!$K:$K,MATCH($F109,Data!$B:$B,0),0)-1</f>
        <v/>
      </c>
      <c r="I109" s="57">
        <f t="array" ref="I109">(INDEX(Data!$AR:$AR,MATCH($E109,Data!$B:$B,0),0)/INDEX(Data!$AR:$AR,MATCH($F109,Data!$B:$B,0),0))-1</f>
        <v/>
      </c>
      <c r="J109" s="58">
        <f>IF(AND(H109&gt;0,I109&gt;0),"Long Builtup",IF(AND(H109&lt;0,I109&gt;0),"Short Builtup",IF(AND(H109&gt;0,I109&lt;0),"Short Covering",IF(AND(H109&lt;0,I109&lt;0),"Long Unwinding",""))))</f>
        <v/>
      </c>
      <c r="K109" s="27">
        <f>$D109&amp;L$12&amp;$D$12</f>
        <v/>
      </c>
      <c r="L109" s="59">
        <f t="array" ref="L109">INDEX(Data!$K:$K,MATCH($E109,Data!$B:$B,0),0)/INDEX(Data!$H:$H,MATCH($K109,Data!$B:$B,0),0)-1</f>
        <v/>
      </c>
      <c r="M109" s="59">
        <f t="array" ref="M109">(INDEX(Data!$AR:$AR,MATCH($E109,Data!$B:$B,0),0)/INDEX(Data!$AT:$AT,MATCH($K109,Data!$B:$B,0),0))-1</f>
        <v/>
      </c>
      <c r="N109" s="60">
        <f>IF(AND(L109&gt;0,M109&gt;0),"Long Builtup",IF(AND(L109&lt;0,M109&gt;0),"Short Builtup",IF(AND(L109&gt;0,M109&lt;0),"Short Covering",IF(AND(L109&lt;0,M109&lt;0),"Long Unwinding",""))))</f>
        <v/>
      </c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</row>
    <row r="110" ht="15.75" customHeight="1" s="121">
      <c r="A110" s="2" t="n"/>
      <c r="B110" s="2" t="n"/>
      <c r="C110" s="53">
        <f>IF(D110="","",HYPERLINK("https://in.tradingview.com/chart/?symbol=NSE:"&amp;D110,"CHART"))</f>
        <v/>
      </c>
      <c r="D110" s="61" t="inlineStr">
        <is>
          <t>INDIAMART</t>
        </is>
      </c>
      <c r="E110" s="2">
        <f>$D110&amp;G$12&amp;$D$12</f>
        <v/>
      </c>
      <c r="F110" s="2">
        <f>$D110&amp;H$12&amp;$D$12</f>
        <v/>
      </c>
      <c r="G110" s="55">
        <f t="array" ref="G110">INDEX(Data!$K:$K,MATCH($E110,Data!$B:$B,0),0)</f>
        <v/>
      </c>
      <c r="H110" s="56">
        <f t="array" ref="H110">INDEX(Data!$K:$K,MATCH($E110,Data!$B:$B,0),0)/INDEX(Data!$K:$K,MATCH($F110,Data!$B:$B,0),0)-1</f>
        <v/>
      </c>
      <c r="I110" s="57">
        <f t="array" ref="I110">(INDEX(Data!$AR:$AR,MATCH($E110,Data!$B:$B,0),0)/INDEX(Data!$AR:$AR,MATCH($F110,Data!$B:$B,0),0))-1</f>
        <v/>
      </c>
      <c r="J110" s="58">
        <f>IF(AND(H110&gt;0,I110&gt;0),"Long Builtup",IF(AND(H110&lt;0,I110&gt;0),"Short Builtup",IF(AND(H110&gt;0,I110&lt;0),"Short Covering",IF(AND(H110&lt;0,I110&lt;0),"Long Unwinding",""))))</f>
        <v/>
      </c>
      <c r="K110" s="27">
        <f>$D110&amp;L$12&amp;$D$12</f>
        <v/>
      </c>
      <c r="L110" s="59">
        <f t="array" ref="L110">INDEX(Data!$K:$K,MATCH($E110,Data!$B:$B,0),0)/INDEX(Data!$H:$H,MATCH($K110,Data!$B:$B,0),0)-1</f>
        <v/>
      </c>
      <c r="M110" s="59">
        <f t="array" ref="M110">(INDEX(Data!$AR:$AR,MATCH($E110,Data!$B:$B,0),0)/INDEX(Data!$AT:$AT,MATCH($K110,Data!$B:$B,0),0))-1</f>
        <v/>
      </c>
      <c r="N110" s="60">
        <f>IF(AND(L110&gt;0,M110&gt;0),"Long Builtup",IF(AND(L110&lt;0,M110&gt;0),"Short Builtup",IF(AND(L110&gt;0,M110&lt;0),"Short Covering",IF(AND(L110&lt;0,M110&lt;0),"Long Unwinding",""))))</f>
        <v/>
      </c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</row>
    <row r="111" ht="15.75" customHeight="1" s="121">
      <c r="A111" s="2" t="n"/>
      <c r="B111" s="2" t="n"/>
      <c r="C111" s="53">
        <f>IF(D111="","",HYPERLINK("https://in.tradingview.com/chart/?symbol=NSE:"&amp;D111,"CHART"))</f>
        <v/>
      </c>
      <c r="D111" s="61" t="inlineStr">
        <is>
          <t>INDIGO</t>
        </is>
      </c>
      <c r="E111" s="2">
        <f>$D111&amp;G$12&amp;$D$12</f>
        <v/>
      </c>
      <c r="F111" s="2">
        <f>$D111&amp;H$12&amp;$D$12</f>
        <v/>
      </c>
      <c r="G111" s="55">
        <f t="array" ref="G111">INDEX(Data!$K:$K,MATCH($E111,Data!$B:$B,0),0)</f>
        <v/>
      </c>
      <c r="H111" s="56">
        <f t="array" ref="H111">INDEX(Data!$K:$K,MATCH($E111,Data!$B:$B,0),0)/INDEX(Data!$K:$K,MATCH($F111,Data!$B:$B,0),0)-1</f>
        <v/>
      </c>
      <c r="I111" s="57">
        <f t="array" ref="I111">(INDEX(Data!$AR:$AR,MATCH($E111,Data!$B:$B,0),0)/INDEX(Data!$AR:$AR,MATCH($F111,Data!$B:$B,0),0))-1</f>
        <v/>
      </c>
      <c r="J111" s="58">
        <f>IF(AND(H111&gt;0,I111&gt;0),"Long Builtup",IF(AND(H111&lt;0,I111&gt;0),"Short Builtup",IF(AND(H111&gt;0,I111&lt;0),"Short Covering",IF(AND(H111&lt;0,I111&lt;0),"Long Unwinding",""))))</f>
        <v/>
      </c>
      <c r="K111" s="27">
        <f>$D111&amp;L$12&amp;$D$12</f>
        <v/>
      </c>
      <c r="L111" s="59">
        <f t="array" ref="L111">INDEX(Data!$K:$K,MATCH($E111,Data!$B:$B,0),0)/INDEX(Data!$H:$H,MATCH($K111,Data!$B:$B,0),0)-1</f>
        <v/>
      </c>
      <c r="M111" s="59">
        <f t="array" ref="M111">(INDEX(Data!$AR:$AR,MATCH($E111,Data!$B:$B,0),0)/INDEX(Data!$AT:$AT,MATCH($K111,Data!$B:$B,0),0))-1</f>
        <v/>
      </c>
      <c r="N111" s="60">
        <f>IF(AND(L111&gt;0,M111&gt;0),"Long Builtup",IF(AND(L111&lt;0,M111&gt;0),"Short Builtup",IF(AND(L111&gt;0,M111&lt;0),"Short Covering",IF(AND(L111&lt;0,M111&lt;0),"Long Unwinding",""))))</f>
        <v/>
      </c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</row>
    <row r="112" ht="15.75" customHeight="1" s="121">
      <c r="A112" s="2" t="n"/>
      <c r="B112" s="2" t="n"/>
      <c r="C112" s="53">
        <f>(HYPERLINK("https://in.tradingview.com/chart/?symbol=NSE:L_TFH","CHART"))</f>
        <v/>
      </c>
      <c r="D112" s="61" t="inlineStr">
        <is>
          <t>INDUSINDBK</t>
        </is>
      </c>
      <c r="E112" s="2">
        <f>$D112&amp;G$12&amp;$D$12</f>
        <v/>
      </c>
      <c r="F112" s="2">
        <f>$D112&amp;H$12&amp;$D$12</f>
        <v/>
      </c>
      <c r="G112" s="55">
        <f t="array" ref="G112">INDEX(Data!$K:$K,MATCH($E112,Data!$B:$B,0),0)</f>
        <v/>
      </c>
      <c r="H112" s="56">
        <f t="array" ref="H112">INDEX(Data!$K:$K,MATCH($E112,Data!$B:$B,0),0)/INDEX(Data!$K:$K,MATCH($F112,Data!$B:$B,0),0)-1</f>
        <v/>
      </c>
      <c r="I112" s="57">
        <f t="array" ref="I112">(INDEX(Data!$AR:$AR,MATCH($E112,Data!$B:$B,0),0)/INDEX(Data!$AR:$AR,MATCH($F112,Data!$B:$B,0),0))-1</f>
        <v/>
      </c>
      <c r="J112" s="58">
        <f>IF(AND(H112&gt;0,I112&gt;0),"Long Builtup",IF(AND(H112&lt;0,I112&gt;0),"Short Builtup",IF(AND(H112&gt;0,I112&lt;0),"Short Covering",IF(AND(H112&lt;0,I112&lt;0),"Long Unwinding",""))))</f>
        <v/>
      </c>
      <c r="K112" s="27">
        <f>$D112&amp;L$12&amp;$D$12</f>
        <v/>
      </c>
      <c r="L112" s="59">
        <f t="array" ref="L112">INDEX(Data!$K:$K,MATCH($E112,Data!$B:$B,0),0)/INDEX(Data!$H:$H,MATCH($K112,Data!$B:$B,0),0)-1</f>
        <v/>
      </c>
      <c r="M112" s="59">
        <f t="array" ref="M112">(INDEX(Data!$AR:$AR,MATCH($E112,Data!$B:$B,0),0)/INDEX(Data!$AT:$AT,MATCH($K112,Data!$B:$B,0),0))-1</f>
        <v/>
      </c>
      <c r="N112" s="60">
        <f>IF(AND(L112&gt;0,M112&gt;0),"Long Builtup",IF(AND(L112&lt;0,M112&gt;0),"Short Builtup",IF(AND(L112&gt;0,M112&lt;0),"Short Covering",IF(AND(L112&lt;0,M112&lt;0),"Long Unwinding",""))))</f>
        <v/>
      </c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</row>
    <row r="113" ht="15.75" customHeight="1" s="121">
      <c r="A113" s="2" t="n"/>
      <c r="B113" s="2" t="n"/>
      <c r="C113" s="53">
        <f>IF(D113="","",HYPERLINK("https://in.tradingview.com/chart/?symbol=NSE:"&amp;D113,"CHART"))</f>
        <v/>
      </c>
      <c r="D113" s="61" t="inlineStr">
        <is>
          <t>INDUSTOWER</t>
        </is>
      </c>
      <c r="E113" s="2">
        <f>$D113&amp;G$12&amp;$D$12</f>
        <v/>
      </c>
      <c r="F113" s="2">
        <f>$D113&amp;H$12&amp;$D$12</f>
        <v/>
      </c>
      <c r="G113" s="55">
        <f t="array" ref="G113">INDEX(Data!$K:$K,MATCH($E113,Data!$B:$B,0),0)</f>
        <v/>
      </c>
      <c r="H113" s="56">
        <f t="array" ref="H113">INDEX(Data!$K:$K,MATCH($E113,Data!$B:$B,0),0)/INDEX(Data!$K:$K,MATCH($F113,Data!$B:$B,0),0)-1</f>
        <v/>
      </c>
      <c r="I113" s="57">
        <f t="array" ref="I113">(INDEX(Data!$AR:$AR,MATCH($E113,Data!$B:$B,0),0)/INDEX(Data!$AR:$AR,MATCH($F113,Data!$B:$B,0),0))-1</f>
        <v/>
      </c>
      <c r="J113" s="58">
        <f>IF(AND(H113&gt;0,I113&gt;0),"Long Builtup",IF(AND(H113&lt;0,I113&gt;0),"Short Builtup",IF(AND(H113&gt;0,I113&lt;0),"Short Covering",IF(AND(H113&lt;0,I113&lt;0),"Long Unwinding",""))))</f>
        <v/>
      </c>
      <c r="K113" s="27">
        <f>$D113&amp;L$12&amp;$D$12</f>
        <v/>
      </c>
      <c r="L113" s="59">
        <f t="array" ref="L113">INDEX(Data!$K:$K,MATCH($E113,Data!$B:$B,0),0)/INDEX(Data!$H:$H,MATCH($K113,Data!$B:$B,0),0)-1</f>
        <v/>
      </c>
      <c r="M113" s="59">
        <f t="array" ref="M113">(INDEX(Data!$AR:$AR,MATCH($E113,Data!$B:$B,0),0)/INDEX(Data!$AT:$AT,MATCH($K113,Data!$B:$B,0),0))-1</f>
        <v/>
      </c>
      <c r="N113" s="60">
        <f>IF(AND(L113&gt;0,M113&gt;0),"Long Builtup",IF(AND(L113&lt;0,M113&gt;0),"Short Builtup",IF(AND(L113&gt;0,M113&lt;0),"Short Covering",IF(AND(L113&lt;0,M113&lt;0),"Long Unwinding",""))))</f>
        <v/>
      </c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</row>
    <row r="114" ht="15.75" customHeight="1" s="121">
      <c r="A114" s="2" t="n"/>
      <c r="B114" s="2" t="n"/>
      <c r="C114" s="53">
        <f>IF(D114="","",HYPERLINK("https://in.tradingview.com/chart/?symbol=NSE:"&amp;D114,"CHART"))</f>
        <v/>
      </c>
      <c r="D114" s="61" t="inlineStr">
        <is>
          <t>INFY</t>
        </is>
      </c>
      <c r="E114" s="2">
        <f>$D114&amp;G$12&amp;$D$12</f>
        <v/>
      </c>
      <c r="F114" s="2">
        <f>$D114&amp;H$12&amp;$D$12</f>
        <v/>
      </c>
      <c r="G114" s="55">
        <f t="array" ref="G114">INDEX(Data!$K:$K,MATCH($E114,Data!$B:$B,0),0)</f>
        <v/>
      </c>
      <c r="H114" s="56">
        <f t="array" ref="H114">INDEX(Data!$K:$K,MATCH($E114,Data!$B:$B,0),0)/INDEX(Data!$K:$K,MATCH($F114,Data!$B:$B,0),0)-1</f>
        <v/>
      </c>
      <c r="I114" s="57">
        <f t="array" ref="I114">(INDEX(Data!$AR:$AR,MATCH($E114,Data!$B:$B,0),0)/INDEX(Data!$AR:$AR,MATCH($F114,Data!$B:$B,0),0))-1</f>
        <v/>
      </c>
      <c r="J114" s="58">
        <f>IF(AND(H114&gt;0,I114&gt;0),"Long Builtup",IF(AND(H114&lt;0,I114&gt;0),"Short Builtup",IF(AND(H114&gt;0,I114&lt;0),"Short Covering",IF(AND(H114&lt;0,I114&lt;0),"Long Unwinding",""))))</f>
        <v/>
      </c>
      <c r="K114" s="27">
        <f>$D114&amp;L$12&amp;$D$12</f>
        <v/>
      </c>
      <c r="L114" s="59">
        <f t="array" ref="L114">INDEX(Data!$K:$K,MATCH($E114,Data!$B:$B,0),0)/INDEX(Data!$H:$H,MATCH($K114,Data!$B:$B,0),0)-1</f>
        <v/>
      </c>
      <c r="M114" s="59">
        <f t="array" ref="M114">(INDEX(Data!$AR:$AR,MATCH($E114,Data!$B:$B,0),0)/INDEX(Data!$AT:$AT,MATCH($K114,Data!$B:$B,0),0))-1</f>
        <v/>
      </c>
      <c r="N114" s="60">
        <f>IF(AND(L114&gt;0,M114&gt;0),"Long Builtup",IF(AND(L114&lt;0,M114&gt;0),"Short Builtup",IF(AND(L114&gt;0,M114&lt;0),"Short Covering",IF(AND(L114&lt;0,M114&lt;0),"Long Unwinding",""))))</f>
        <v/>
      </c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</row>
    <row r="115" ht="15.75" customHeight="1" s="121">
      <c r="A115" s="2" t="n"/>
      <c r="B115" s="2" t="n"/>
      <c r="C115" s="53">
        <f>IF(D115="","",HYPERLINK("https://in.tradingview.com/chart/?symbol=NSE:"&amp;D115,"CHART"))</f>
        <v/>
      </c>
      <c r="D115" s="61" t="inlineStr">
        <is>
          <t>INTELLECT</t>
        </is>
      </c>
      <c r="E115" s="2">
        <f>$D115&amp;G$12&amp;$D$12</f>
        <v/>
      </c>
      <c r="F115" s="2">
        <f>$D115&amp;H$12&amp;$D$12</f>
        <v/>
      </c>
      <c r="G115" s="55">
        <f t="array" ref="G115">INDEX(Data!$K:$K,MATCH($E115,Data!$B:$B,0),0)</f>
        <v/>
      </c>
      <c r="H115" s="56">
        <f t="array" ref="H115">INDEX(Data!$K:$K,MATCH($E115,Data!$B:$B,0),0)/INDEX(Data!$K:$K,MATCH($F115,Data!$B:$B,0),0)-1</f>
        <v/>
      </c>
      <c r="I115" s="57">
        <f t="array" ref="I115">(INDEX(Data!$AR:$AR,MATCH($E115,Data!$B:$B,0),0)/INDEX(Data!$AR:$AR,MATCH($F115,Data!$B:$B,0),0))-1</f>
        <v/>
      </c>
      <c r="J115" s="58">
        <f>IF(AND(H115&gt;0,I115&gt;0),"Long Builtup",IF(AND(H115&lt;0,I115&gt;0),"Short Builtup",IF(AND(H115&gt;0,I115&lt;0),"Short Covering",IF(AND(H115&lt;0,I115&lt;0),"Long Unwinding",""))))</f>
        <v/>
      </c>
      <c r="K115" s="27">
        <f>$D115&amp;L$12&amp;$D$12</f>
        <v/>
      </c>
      <c r="L115" s="59">
        <f t="array" ref="L115">INDEX(Data!$K:$K,MATCH($E115,Data!$B:$B,0),0)/INDEX(Data!$H:$H,MATCH($K115,Data!$B:$B,0),0)-1</f>
        <v/>
      </c>
      <c r="M115" s="59">
        <f t="array" ref="M115">(INDEX(Data!$AR:$AR,MATCH($E115,Data!$B:$B,0),0)/INDEX(Data!$AT:$AT,MATCH($K115,Data!$B:$B,0),0))-1</f>
        <v/>
      </c>
      <c r="N115" s="60">
        <f>IF(AND(L115&gt;0,M115&gt;0),"Long Builtup",IF(AND(L115&lt;0,M115&gt;0),"Short Builtup",IF(AND(L115&gt;0,M115&lt;0),"Short Covering",IF(AND(L115&lt;0,M115&lt;0),"Long Unwinding",""))))</f>
        <v/>
      </c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</row>
    <row r="116" ht="15.75" customHeight="1" s="121">
      <c r="A116" s="2" t="n"/>
      <c r="B116" s="2" t="n"/>
      <c r="C116" s="53">
        <f>IF(D116="","",HYPERLINK("https://in.tradingview.com/chart/?symbol=NSE:"&amp;D116,"CHART"))</f>
        <v/>
      </c>
      <c r="D116" s="61" t="inlineStr">
        <is>
          <t>IOC</t>
        </is>
      </c>
      <c r="E116" s="2">
        <f>$D116&amp;G$12&amp;$D$12</f>
        <v/>
      </c>
      <c r="F116" s="2">
        <f>$D116&amp;H$12&amp;$D$12</f>
        <v/>
      </c>
      <c r="G116" s="55">
        <f t="array" ref="G116">INDEX(Data!$K:$K,MATCH($E116,Data!$B:$B,0),0)</f>
        <v/>
      </c>
      <c r="H116" s="56">
        <f t="array" ref="H116">INDEX(Data!$K:$K,MATCH($E116,Data!$B:$B,0),0)/INDEX(Data!$K:$K,MATCH($F116,Data!$B:$B,0),0)-1</f>
        <v/>
      </c>
      <c r="I116" s="57">
        <f t="array" ref="I116">(INDEX(Data!$AR:$AR,MATCH($E116,Data!$B:$B,0),0)/INDEX(Data!$AR:$AR,MATCH($F116,Data!$B:$B,0),0))-1</f>
        <v/>
      </c>
      <c r="J116" s="58">
        <f>IF(AND(H116&gt;0,I116&gt;0),"Long Builtup",IF(AND(H116&lt;0,I116&gt;0),"Short Builtup",IF(AND(H116&gt;0,I116&lt;0),"Short Covering",IF(AND(H116&lt;0,I116&lt;0),"Long Unwinding",""))))</f>
        <v/>
      </c>
      <c r="K116" s="27">
        <f>$D116&amp;L$12&amp;$D$12</f>
        <v/>
      </c>
      <c r="L116" s="59">
        <f t="array" ref="L116">INDEX(Data!$K:$K,MATCH($E116,Data!$B:$B,0),0)/INDEX(Data!$H:$H,MATCH($K116,Data!$B:$B,0),0)-1</f>
        <v/>
      </c>
      <c r="M116" s="59">
        <f t="array" ref="M116">(INDEX(Data!$AR:$AR,MATCH($E116,Data!$B:$B,0),0)/INDEX(Data!$AT:$AT,MATCH($K116,Data!$B:$B,0),0))-1</f>
        <v/>
      </c>
      <c r="N116" s="60">
        <f>IF(AND(L116&gt;0,M116&gt;0),"Long Builtup",IF(AND(L116&lt;0,M116&gt;0),"Short Builtup",IF(AND(L116&gt;0,M116&lt;0),"Short Covering",IF(AND(L116&lt;0,M116&lt;0),"Long Unwinding",""))))</f>
        <v/>
      </c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</row>
    <row r="117" ht="15.75" customHeight="1" s="121">
      <c r="A117" s="2" t="n"/>
      <c r="B117" s="2" t="n"/>
      <c r="C117" s="53">
        <f>IF(D117="","",HYPERLINK("https://in.tradingview.com/chart/?symbol=NSE:"&amp;D117,"CHART"))</f>
        <v/>
      </c>
      <c r="D117" s="61" t="inlineStr">
        <is>
          <t>IPCALAB</t>
        </is>
      </c>
      <c r="E117" s="2">
        <f>$D117&amp;G$12&amp;$D$12</f>
        <v/>
      </c>
      <c r="F117" s="2">
        <f>$D117&amp;H$12&amp;$D$12</f>
        <v/>
      </c>
      <c r="G117" s="55">
        <f t="array" ref="G117">INDEX(Data!$K:$K,MATCH($E117,Data!$B:$B,0),0)</f>
        <v/>
      </c>
      <c r="H117" s="56">
        <f t="array" ref="H117">INDEX(Data!$K:$K,MATCH($E117,Data!$B:$B,0),0)/INDEX(Data!$K:$K,MATCH($F117,Data!$B:$B,0),0)-1</f>
        <v/>
      </c>
      <c r="I117" s="57">
        <f t="array" ref="I117">(INDEX(Data!$AR:$AR,MATCH($E117,Data!$B:$B,0),0)/INDEX(Data!$AR:$AR,MATCH($F117,Data!$B:$B,0),0))-1</f>
        <v/>
      </c>
      <c r="J117" s="58">
        <f>IF(AND(H117&gt;0,I117&gt;0),"Long Builtup",IF(AND(H117&lt;0,I117&gt;0),"Short Builtup",IF(AND(H117&gt;0,I117&lt;0),"Short Covering",IF(AND(H117&lt;0,I117&lt;0),"Long Unwinding",""))))</f>
        <v/>
      </c>
      <c r="K117" s="27">
        <f>$D117&amp;L$12&amp;$D$12</f>
        <v/>
      </c>
      <c r="L117" s="59">
        <f t="array" ref="L117">INDEX(Data!$K:$K,MATCH($E117,Data!$B:$B,0),0)/INDEX(Data!$H:$H,MATCH($K117,Data!$B:$B,0),0)-1</f>
        <v/>
      </c>
      <c r="M117" s="59">
        <f t="array" ref="M117">(INDEX(Data!$AR:$AR,MATCH($E117,Data!$B:$B,0),0)/INDEX(Data!$AT:$AT,MATCH($K117,Data!$B:$B,0),0))-1</f>
        <v/>
      </c>
      <c r="N117" s="60">
        <f>IF(AND(L117&gt;0,M117&gt;0),"Long Builtup",IF(AND(L117&lt;0,M117&gt;0),"Short Builtup",IF(AND(L117&gt;0,M117&lt;0),"Short Covering",IF(AND(L117&lt;0,M117&lt;0),"Long Unwinding",""))))</f>
        <v/>
      </c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</row>
    <row r="118" ht="15.75" customHeight="1" s="121">
      <c r="A118" s="2" t="n"/>
      <c r="B118" s="2" t="n"/>
      <c r="C118" s="53">
        <f>IF(D118="","",HYPERLINK("https://in.tradingview.com/chart/?symbol=NSE:"&amp;D118,"CHART"))</f>
        <v/>
      </c>
      <c r="D118" s="61" t="inlineStr">
        <is>
          <t>IRCTC</t>
        </is>
      </c>
      <c r="E118" s="2">
        <f>$D118&amp;G$12&amp;$D$12</f>
        <v/>
      </c>
      <c r="F118" s="2">
        <f>$D118&amp;H$12&amp;$D$12</f>
        <v/>
      </c>
      <c r="G118" s="55">
        <f t="array" ref="G118">INDEX(Data!$K:$K,MATCH($E118,Data!$B:$B,0),0)</f>
        <v/>
      </c>
      <c r="H118" s="56">
        <f t="array" ref="H118">INDEX(Data!$K:$K,MATCH($E118,Data!$B:$B,0),0)/INDEX(Data!$K:$K,MATCH($F118,Data!$B:$B,0),0)-1</f>
        <v/>
      </c>
      <c r="I118" s="57">
        <f t="array" ref="I118">(INDEX(Data!$AR:$AR,MATCH($E118,Data!$B:$B,0),0)/INDEX(Data!$AR:$AR,MATCH($F118,Data!$B:$B,0),0))-1</f>
        <v/>
      </c>
      <c r="J118" s="58">
        <f>IF(AND(H118&gt;0,I118&gt;0),"Long Builtup",IF(AND(H118&lt;0,I118&gt;0),"Short Builtup",IF(AND(H118&gt;0,I118&lt;0),"Short Covering",IF(AND(H118&lt;0,I118&lt;0),"Long Unwinding",""))))</f>
        <v/>
      </c>
      <c r="K118" s="27">
        <f>$D118&amp;L$12&amp;$D$12</f>
        <v/>
      </c>
      <c r="L118" s="59">
        <f t="array" ref="L118">INDEX(Data!$K:$K,MATCH($E118,Data!$B:$B,0),0)/INDEX(Data!$H:$H,MATCH($K118,Data!$B:$B,0),0)-1</f>
        <v/>
      </c>
      <c r="M118" s="59">
        <f t="array" ref="M118">(INDEX(Data!$AR:$AR,MATCH($E118,Data!$B:$B,0),0)/INDEX(Data!$AT:$AT,MATCH($K118,Data!$B:$B,0),0))-1</f>
        <v/>
      </c>
      <c r="N118" s="60">
        <f>IF(AND(L118&gt;0,M118&gt;0),"Long Builtup",IF(AND(L118&lt;0,M118&gt;0),"Short Builtup",IF(AND(L118&gt;0,M118&lt;0),"Short Covering",IF(AND(L118&lt;0,M118&lt;0),"Long Unwinding",""))))</f>
        <v/>
      </c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</row>
    <row r="119" ht="15.75" customHeight="1" s="121">
      <c r="A119" s="2" t="n"/>
      <c r="B119" s="2" t="n"/>
      <c r="C119" s="53">
        <f>(HYPERLINK("https://in.tradingview.com/chart/?symbol=NSE:M_M","CHART"))</f>
        <v/>
      </c>
      <c r="D119" s="61" t="inlineStr">
        <is>
          <t>ITC</t>
        </is>
      </c>
      <c r="E119" s="2">
        <f>$D119&amp;G$12&amp;$D$12</f>
        <v/>
      </c>
      <c r="F119" s="2">
        <f>$D119&amp;H$12&amp;$D$12</f>
        <v/>
      </c>
      <c r="G119" s="55">
        <f t="array" ref="G119">INDEX(Data!$K:$K,MATCH($E119,Data!$B:$B,0),0)</f>
        <v/>
      </c>
      <c r="H119" s="56">
        <f t="array" ref="H119">INDEX(Data!$K:$K,MATCH($E119,Data!$B:$B,0),0)/INDEX(Data!$K:$K,MATCH($F119,Data!$B:$B,0),0)-1</f>
        <v/>
      </c>
      <c r="I119" s="57">
        <f t="array" ref="I119">(INDEX(Data!$AR:$AR,MATCH($E119,Data!$B:$B,0),0)/INDEX(Data!$AR:$AR,MATCH($F119,Data!$B:$B,0),0))-1</f>
        <v/>
      </c>
      <c r="J119" s="58">
        <f>IF(AND(H119&gt;0,I119&gt;0),"Long Builtup",IF(AND(H119&lt;0,I119&gt;0),"Short Builtup",IF(AND(H119&gt;0,I119&lt;0),"Short Covering",IF(AND(H119&lt;0,I119&lt;0),"Long Unwinding",""))))</f>
        <v/>
      </c>
      <c r="K119" s="27">
        <f>$D119&amp;L$12&amp;$D$12</f>
        <v/>
      </c>
      <c r="L119" s="59">
        <f t="array" ref="L119">INDEX(Data!$K:$K,MATCH($E119,Data!$B:$B,0),0)/INDEX(Data!$H:$H,MATCH($K119,Data!$B:$B,0),0)-1</f>
        <v/>
      </c>
      <c r="M119" s="59">
        <f t="array" ref="M119">(INDEX(Data!$AR:$AR,MATCH($E119,Data!$B:$B,0),0)/INDEX(Data!$AT:$AT,MATCH($K119,Data!$B:$B,0),0))-1</f>
        <v/>
      </c>
      <c r="N119" s="60">
        <f>IF(AND(L119&gt;0,M119&gt;0),"Long Builtup",IF(AND(L119&lt;0,M119&gt;0),"Short Builtup",IF(AND(L119&gt;0,M119&lt;0),"Short Covering",IF(AND(L119&lt;0,M119&lt;0),"Long Unwinding",""))))</f>
        <v/>
      </c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</row>
    <row r="120" ht="15.75" customHeight="1" s="121">
      <c r="A120" s="2" t="n"/>
      <c r="B120" s="2" t="n"/>
      <c r="C120" s="53">
        <f>(HYPERLINK("https://in.tradingview.com/chart/?symbol=NSE:M_MFIN","CHART"))</f>
        <v/>
      </c>
      <c r="D120" s="61" t="inlineStr">
        <is>
          <t>JINDALSTEL</t>
        </is>
      </c>
      <c r="E120" s="2">
        <f>$D120&amp;G$12&amp;$D$12</f>
        <v/>
      </c>
      <c r="F120" s="2">
        <f>$D120&amp;H$12&amp;$D$12</f>
        <v/>
      </c>
      <c r="G120" s="55">
        <f t="array" ref="G120">INDEX(Data!$K:$K,MATCH($E120,Data!$B:$B,0),0)</f>
        <v/>
      </c>
      <c r="H120" s="56">
        <f t="array" ref="H120">INDEX(Data!$K:$K,MATCH($E120,Data!$B:$B,0),0)/INDEX(Data!$K:$K,MATCH($F120,Data!$B:$B,0),0)-1</f>
        <v/>
      </c>
      <c r="I120" s="57">
        <f t="array" ref="I120">(INDEX(Data!$AR:$AR,MATCH($E120,Data!$B:$B,0),0)/INDEX(Data!$AR:$AR,MATCH($F120,Data!$B:$B,0),0))-1</f>
        <v/>
      </c>
      <c r="J120" s="58">
        <f>IF(AND(H120&gt;0,I120&gt;0),"Long Builtup",IF(AND(H120&lt;0,I120&gt;0),"Short Builtup",IF(AND(H120&gt;0,I120&lt;0),"Short Covering",IF(AND(H120&lt;0,I120&lt;0),"Long Unwinding",""))))</f>
        <v/>
      </c>
      <c r="K120" s="27">
        <f>$D120&amp;L$12&amp;$D$12</f>
        <v/>
      </c>
      <c r="L120" s="59">
        <f t="array" ref="L120">INDEX(Data!$K:$K,MATCH($E120,Data!$B:$B,0),0)/INDEX(Data!$H:$H,MATCH($K120,Data!$B:$B,0),0)-1</f>
        <v/>
      </c>
      <c r="M120" s="59">
        <f t="array" ref="M120">(INDEX(Data!$AR:$AR,MATCH($E120,Data!$B:$B,0),0)/INDEX(Data!$AT:$AT,MATCH($K120,Data!$B:$B,0),0))-1</f>
        <v/>
      </c>
      <c r="N120" s="60">
        <f>IF(AND(L120&gt;0,M120&gt;0),"Long Builtup",IF(AND(L120&lt;0,M120&gt;0),"Short Builtup",IF(AND(L120&gt;0,M120&lt;0),"Short Covering",IF(AND(L120&lt;0,M120&lt;0),"Long Unwinding",""))))</f>
        <v/>
      </c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</row>
    <row r="121" ht="15.75" customHeight="1" s="121">
      <c r="A121" s="2" t="n"/>
      <c r="B121" s="2" t="n"/>
      <c r="C121" s="53">
        <f>IF(D121="","",HYPERLINK("https://in.tradingview.com/chart/?symbol=NSE:"&amp;D121,"CHART"))</f>
        <v/>
      </c>
      <c r="D121" s="61" t="inlineStr">
        <is>
          <t>JKCEMENT</t>
        </is>
      </c>
      <c r="E121" s="2">
        <f>$D121&amp;G$12&amp;$D$12</f>
        <v/>
      </c>
      <c r="F121" s="2">
        <f>$D121&amp;H$12&amp;$D$12</f>
        <v/>
      </c>
      <c r="G121" s="55">
        <f t="array" ref="G121">INDEX(Data!$K:$K,MATCH($E121,Data!$B:$B,0),0)</f>
        <v/>
      </c>
      <c r="H121" s="56">
        <f t="array" ref="H121">INDEX(Data!$K:$K,MATCH($E121,Data!$B:$B,0),0)/INDEX(Data!$K:$K,MATCH($F121,Data!$B:$B,0),0)-1</f>
        <v/>
      </c>
      <c r="I121" s="57">
        <f t="array" ref="I121">(INDEX(Data!$AR:$AR,MATCH($E121,Data!$B:$B,0),0)/INDEX(Data!$AR:$AR,MATCH($F121,Data!$B:$B,0),0))-1</f>
        <v/>
      </c>
      <c r="J121" s="58">
        <f>IF(AND(H121&gt;0,I121&gt;0),"Long Builtup",IF(AND(H121&lt;0,I121&gt;0),"Short Builtup",IF(AND(H121&gt;0,I121&lt;0),"Short Covering",IF(AND(H121&lt;0,I121&lt;0),"Long Unwinding",""))))</f>
        <v/>
      </c>
      <c r="K121" s="27">
        <f>$D121&amp;L$12&amp;$D$12</f>
        <v/>
      </c>
      <c r="L121" s="59">
        <f t="array" ref="L121">INDEX(Data!$K:$K,MATCH($E121,Data!$B:$B,0),0)/INDEX(Data!$H:$H,MATCH($K121,Data!$B:$B,0),0)-1</f>
        <v/>
      </c>
      <c r="M121" s="59">
        <f t="array" ref="M121">(INDEX(Data!$AR:$AR,MATCH($E121,Data!$B:$B,0),0)/INDEX(Data!$AT:$AT,MATCH($K121,Data!$B:$B,0),0))-1</f>
        <v/>
      </c>
      <c r="N121" s="60">
        <f>IF(AND(L121&gt;0,M121&gt;0),"Long Builtup",IF(AND(L121&lt;0,M121&gt;0),"Short Builtup",IF(AND(L121&gt;0,M121&lt;0),"Short Covering",IF(AND(L121&lt;0,M121&lt;0),"Long Unwinding",""))))</f>
        <v/>
      </c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</row>
    <row r="122" ht="15.75" customHeight="1" s="121">
      <c r="A122" s="2" t="n"/>
      <c r="B122" s="2" t="n"/>
      <c r="C122" s="53">
        <f>IF(D122="","",HYPERLINK("https://in.tradingview.com/chart/?symbol=NSE:"&amp;D122,"CHART"))</f>
        <v/>
      </c>
      <c r="D122" s="61" t="inlineStr">
        <is>
          <t>JSWSTEEL</t>
        </is>
      </c>
      <c r="E122" s="2">
        <f>$D122&amp;G$12&amp;$D$12</f>
        <v/>
      </c>
      <c r="F122" s="2">
        <f>$D122&amp;H$12&amp;$D$12</f>
        <v/>
      </c>
      <c r="G122" s="55">
        <f t="array" ref="G122">INDEX(Data!$K:$K,MATCH($E122,Data!$B:$B,0),0)</f>
        <v/>
      </c>
      <c r="H122" s="56">
        <f t="array" ref="H122">INDEX(Data!$K:$K,MATCH($E122,Data!$B:$B,0),0)/INDEX(Data!$K:$K,MATCH($F122,Data!$B:$B,0),0)-1</f>
        <v/>
      </c>
      <c r="I122" s="57">
        <f t="array" ref="I122">(INDEX(Data!$AR:$AR,MATCH($E122,Data!$B:$B,0),0)/INDEX(Data!$AR:$AR,MATCH($F122,Data!$B:$B,0),0))-1</f>
        <v/>
      </c>
      <c r="J122" s="58">
        <f>IF(AND(H122&gt;0,I122&gt;0),"Long Builtup",IF(AND(H122&lt;0,I122&gt;0),"Short Builtup",IF(AND(H122&gt;0,I122&lt;0),"Short Covering",IF(AND(H122&lt;0,I122&lt;0),"Long Unwinding",""))))</f>
        <v/>
      </c>
      <c r="K122" s="27">
        <f>$D122&amp;L$12&amp;$D$12</f>
        <v/>
      </c>
      <c r="L122" s="59">
        <f t="array" ref="L122">INDEX(Data!$K:$K,MATCH($E122,Data!$B:$B,0),0)/INDEX(Data!$H:$H,MATCH($K122,Data!$B:$B,0),0)-1</f>
        <v/>
      </c>
      <c r="M122" s="59">
        <f t="array" ref="M122">(INDEX(Data!$AR:$AR,MATCH($E122,Data!$B:$B,0),0)/INDEX(Data!$AT:$AT,MATCH($K122,Data!$B:$B,0),0))-1</f>
        <v/>
      </c>
      <c r="N122" s="60">
        <f>IF(AND(L122&gt;0,M122&gt;0),"Long Builtup",IF(AND(L122&lt;0,M122&gt;0),"Short Builtup",IF(AND(L122&gt;0,M122&lt;0),"Short Covering",IF(AND(L122&lt;0,M122&lt;0),"Long Unwinding",""))))</f>
        <v/>
      </c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</row>
    <row r="123" ht="15.75" customHeight="1" s="121">
      <c r="A123" s="2" t="n"/>
      <c r="B123" s="2" t="n"/>
      <c r="C123" s="53">
        <f>IF(D123="","",HYPERLINK("https://in.tradingview.com/chart/?symbol=NSE:"&amp;D123,"CHART"))</f>
        <v/>
      </c>
      <c r="D123" s="61" t="inlineStr">
        <is>
          <t>JUBLFOOD</t>
        </is>
      </c>
      <c r="E123" s="2">
        <f>$D123&amp;G$12&amp;$D$12</f>
        <v/>
      </c>
      <c r="F123" s="2">
        <f>$D123&amp;H$12&amp;$D$12</f>
        <v/>
      </c>
      <c r="G123" s="55">
        <f t="array" ref="G123">INDEX(Data!$K:$K,MATCH($E123,Data!$B:$B,0),0)</f>
        <v/>
      </c>
      <c r="H123" s="56">
        <f t="array" ref="H123">INDEX(Data!$K:$K,MATCH($E123,Data!$B:$B,0),0)/INDEX(Data!$K:$K,MATCH($F123,Data!$B:$B,0),0)-1</f>
        <v/>
      </c>
      <c r="I123" s="57">
        <f t="array" ref="I123">(INDEX(Data!$AR:$AR,MATCH($E123,Data!$B:$B,0),0)/INDEX(Data!$AR:$AR,MATCH($F123,Data!$B:$B,0),0))-1</f>
        <v/>
      </c>
      <c r="J123" s="58">
        <f>IF(AND(H123&gt;0,I123&gt;0),"Long Builtup",IF(AND(H123&lt;0,I123&gt;0),"Short Builtup",IF(AND(H123&gt;0,I123&lt;0),"Short Covering",IF(AND(H123&lt;0,I123&lt;0),"Long Unwinding",""))))</f>
        <v/>
      </c>
      <c r="K123" s="27">
        <f>$D123&amp;L$12&amp;$D$12</f>
        <v/>
      </c>
      <c r="L123" s="59">
        <f t="array" ref="L123">INDEX(Data!$K:$K,MATCH($E123,Data!$B:$B,0),0)/INDEX(Data!$H:$H,MATCH($K123,Data!$B:$B,0),0)-1</f>
        <v/>
      </c>
      <c r="M123" s="59">
        <f t="array" ref="M123">(INDEX(Data!$AR:$AR,MATCH($E123,Data!$B:$B,0),0)/INDEX(Data!$AT:$AT,MATCH($K123,Data!$B:$B,0),0))-1</f>
        <v/>
      </c>
      <c r="N123" s="60">
        <f>IF(AND(L123&gt;0,M123&gt;0),"Long Builtup",IF(AND(L123&lt;0,M123&gt;0),"Short Builtup",IF(AND(L123&gt;0,M123&lt;0),"Short Covering",IF(AND(L123&lt;0,M123&lt;0),"Long Unwinding",""))))</f>
        <v/>
      </c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</row>
    <row r="124" ht="15.75" customHeight="1" s="121">
      <c r="A124" s="2" t="n"/>
      <c r="B124" s="2" t="n"/>
      <c r="C124" s="53">
        <f>(HYPERLINK("https://in.tradingview.com/chart/?symbol=NSE:MCDOWELL_N","CHART"))</f>
        <v/>
      </c>
      <c r="D124" s="61" t="inlineStr">
        <is>
          <t>KOTAKBANK</t>
        </is>
      </c>
      <c r="E124" s="2">
        <f>$D124&amp;G$12&amp;$D$12</f>
        <v/>
      </c>
      <c r="F124" s="2">
        <f>$D124&amp;H$12&amp;$D$12</f>
        <v/>
      </c>
      <c r="G124" s="55">
        <f t="array" ref="G124">INDEX(Data!$K:$K,MATCH($E124,Data!$B:$B,0),0)</f>
        <v/>
      </c>
      <c r="H124" s="56">
        <f t="array" ref="H124">INDEX(Data!$K:$K,MATCH($E124,Data!$B:$B,0),0)/INDEX(Data!$K:$K,MATCH($F124,Data!$B:$B,0),0)-1</f>
        <v/>
      </c>
      <c r="I124" s="57">
        <f t="array" ref="I124">(INDEX(Data!$AR:$AR,MATCH($E124,Data!$B:$B,0),0)/INDEX(Data!$AR:$AR,MATCH($F124,Data!$B:$B,0),0))-1</f>
        <v/>
      </c>
      <c r="J124" s="58">
        <f>IF(AND(H124&gt;0,I124&gt;0),"Long Builtup",IF(AND(H124&lt;0,I124&gt;0),"Short Builtup",IF(AND(H124&gt;0,I124&lt;0),"Short Covering",IF(AND(H124&lt;0,I124&lt;0),"Long Unwinding",""))))</f>
        <v/>
      </c>
      <c r="K124" s="27">
        <f>$D124&amp;L$12&amp;$D$12</f>
        <v/>
      </c>
      <c r="L124" s="59">
        <f t="array" ref="L124">INDEX(Data!$K:$K,MATCH($E124,Data!$B:$B,0),0)/INDEX(Data!$H:$H,MATCH($K124,Data!$B:$B,0),0)-1</f>
        <v/>
      </c>
      <c r="M124" s="59">
        <f t="array" ref="M124">(INDEX(Data!$AR:$AR,MATCH($E124,Data!$B:$B,0),0)/INDEX(Data!$AT:$AT,MATCH($K124,Data!$B:$B,0),0))-1</f>
        <v/>
      </c>
      <c r="N124" s="60">
        <f>IF(AND(L124&gt;0,M124&gt;0),"Long Builtup",IF(AND(L124&lt;0,M124&gt;0),"Short Builtup",IF(AND(L124&gt;0,M124&lt;0),"Short Covering",IF(AND(L124&lt;0,M124&lt;0),"Long Unwinding",""))))</f>
        <v/>
      </c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</row>
    <row r="125" ht="15.75" customHeight="1" s="121">
      <c r="A125" s="2" t="n"/>
      <c r="B125" s="2" t="n"/>
      <c r="C125" s="53">
        <f>IF(D125="","",HYPERLINK("https://in.tradingview.com/chart/?symbol=NSE:"&amp;D125,"CHART"))</f>
        <v/>
      </c>
      <c r="D125" s="61" t="inlineStr">
        <is>
          <t>L&amp;TFH</t>
        </is>
      </c>
      <c r="E125" s="2">
        <f>$D125&amp;G$12&amp;$D$12</f>
        <v/>
      </c>
      <c r="F125" s="2">
        <f>$D125&amp;H$12&amp;$D$12</f>
        <v/>
      </c>
      <c r="G125" s="55">
        <f t="array" ref="G125">INDEX(Data!$K:$K,MATCH($E125,Data!$B:$B,0),0)</f>
        <v/>
      </c>
      <c r="H125" s="56">
        <f t="array" ref="H125">INDEX(Data!$K:$K,MATCH($E125,Data!$B:$B,0),0)/INDEX(Data!$K:$K,MATCH($F125,Data!$B:$B,0),0)-1</f>
        <v/>
      </c>
      <c r="I125" s="57">
        <f t="array" ref="I125">(INDEX(Data!$AR:$AR,MATCH($E125,Data!$B:$B,0),0)/INDEX(Data!$AR:$AR,MATCH($F125,Data!$B:$B,0),0))-1</f>
        <v/>
      </c>
      <c r="J125" s="58">
        <f>IF(AND(H125&gt;0,I125&gt;0),"Long Builtup",IF(AND(H125&lt;0,I125&gt;0),"Short Builtup",IF(AND(H125&gt;0,I125&lt;0),"Short Covering",IF(AND(H125&lt;0,I125&lt;0),"Long Unwinding",""))))</f>
        <v/>
      </c>
      <c r="K125" s="27">
        <f>$D125&amp;L$12&amp;$D$12</f>
        <v/>
      </c>
      <c r="L125" s="59">
        <f t="array" ref="L125">INDEX(Data!$K:$K,MATCH($E125,Data!$B:$B,0),0)/INDEX(Data!$H:$H,MATCH($K125,Data!$B:$B,0),0)-1</f>
        <v/>
      </c>
      <c r="M125" s="59">
        <f t="array" ref="M125">(INDEX(Data!$AR:$AR,MATCH($E125,Data!$B:$B,0),0)/INDEX(Data!$AT:$AT,MATCH($K125,Data!$B:$B,0),0))-1</f>
        <v/>
      </c>
      <c r="N125" s="60">
        <f>IF(AND(L125&gt;0,M125&gt;0),"Long Builtup",IF(AND(L125&lt;0,M125&gt;0),"Short Builtup",IF(AND(L125&gt;0,M125&lt;0),"Short Covering",IF(AND(L125&lt;0,M125&lt;0),"Long Unwinding",""))))</f>
        <v/>
      </c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</row>
    <row r="126" ht="15.75" customHeight="1" s="121">
      <c r="A126" s="2" t="n"/>
      <c r="B126" s="2" t="n"/>
      <c r="C126" s="53">
        <f>IF(D126="","",HYPERLINK("https://in.tradingview.com/chart/?symbol=NSE:"&amp;D126,"CHART"))</f>
        <v/>
      </c>
      <c r="D126" s="61" t="inlineStr">
        <is>
          <t>LALPATHLAB</t>
        </is>
      </c>
      <c r="E126" s="2">
        <f>$D126&amp;G$12&amp;$D$12</f>
        <v/>
      </c>
      <c r="F126" s="2">
        <f>$D126&amp;H$12&amp;$D$12</f>
        <v/>
      </c>
      <c r="G126" s="55">
        <f t="array" ref="G126">INDEX(Data!$K:$K,MATCH($E126,Data!$B:$B,0),0)</f>
        <v/>
      </c>
      <c r="H126" s="56">
        <f t="array" ref="H126">INDEX(Data!$K:$K,MATCH($E126,Data!$B:$B,0),0)/INDEX(Data!$K:$K,MATCH($F126,Data!$B:$B,0),0)-1</f>
        <v/>
      </c>
      <c r="I126" s="57">
        <f t="array" ref="I126">(INDEX(Data!$AR:$AR,MATCH($E126,Data!$B:$B,0),0)/INDEX(Data!$AR:$AR,MATCH($F126,Data!$B:$B,0),0))-1</f>
        <v/>
      </c>
      <c r="J126" s="58">
        <f>IF(AND(H126&gt;0,I126&gt;0),"Long Builtup",IF(AND(H126&lt;0,I126&gt;0),"Short Builtup",IF(AND(H126&gt;0,I126&lt;0),"Short Covering",IF(AND(H126&lt;0,I126&lt;0),"Long Unwinding",""))))</f>
        <v/>
      </c>
      <c r="K126" s="27">
        <f>$D126&amp;L$12&amp;$D$12</f>
        <v/>
      </c>
      <c r="L126" s="59">
        <f t="array" ref="L126">INDEX(Data!$K:$K,MATCH($E126,Data!$B:$B,0),0)/INDEX(Data!$H:$H,MATCH($K126,Data!$B:$B,0),0)-1</f>
        <v/>
      </c>
      <c r="M126" s="59">
        <f t="array" ref="M126">(INDEX(Data!$AR:$AR,MATCH($E126,Data!$B:$B,0),0)/INDEX(Data!$AT:$AT,MATCH($K126,Data!$B:$B,0),0))-1</f>
        <v/>
      </c>
      <c r="N126" s="60">
        <f>IF(AND(L126&gt;0,M126&gt;0),"Long Builtup",IF(AND(L126&lt;0,M126&gt;0),"Short Builtup",IF(AND(L126&gt;0,M126&lt;0),"Short Covering",IF(AND(L126&lt;0,M126&lt;0),"Long Unwinding",""))))</f>
        <v/>
      </c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</row>
    <row r="127" ht="15.75" customHeight="1" s="121">
      <c r="A127" s="2" t="n"/>
      <c r="B127" s="2" t="n"/>
      <c r="C127" s="53">
        <f>IF(D127="","",HYPERLINK("https://in.tradingview.com/chart/?symbol=NSE:"&amp;D127,"CHART"))</f>
        <v/>
      </c>
      <c r="D127" s="61" t="inlineStr">
        <is>
          <t>LAURUSLABS</t>
        </is>
      </c>
      <c r="E127" s="2">
        <f>$D127&amp;G$12&amp;$D$12</f>
        <v/>
      </c>
      <c r="F127" s="2">
        <f>$D127&amp;H$12&amp;$D$12</f>
        <v/>
      </c>
      <c r="G127" s="55">
        <f t="array" ref="G127">INDEX(Data!$K:$K,MATCH($E127,Data!$B:$B,0),0)</f>
        <v/>
      </c>
      <c r="H127" s="56">
        <f t="array" ref="H127">INDEX(Data!$K:$K,MATCH($E127,Data!$B:$B,0),0)/INDEX(Data!$K:$K,MATCH($F127,Data!$B:$B,0),0)-1</f>
        <v/>
      </c>
      <c r="I127" s="57">
        <f t="array" ref="I127">(INDEX(Data!$AR:$AR,MATCH($E127,Data!$B:$B,0),0)/INDEX(Data!$AR:$AR,MATCH($F127,Data!$B:$B,0),0))-1</f>
        <v/>
      </c>
      <c r="J127" s="58">
        <f>IF(AND(H127&gt;0,I127&gt;0),"Long Builtup",IF(AND(H127&lt;0,I127&gt;0),"Short Builtup",IF(AND(H127&gt;0,I127&lt;0),"Short Covering",IF(AND(H127&lt;0,I127&lt;0),"Long Unwinding",""))))</f>
        <v/>
      </c>
      <c r="K127" s="27">
        <f>$D127&amp;L$12&amp;$D$12</f>
        <v/>
      </c>
      <c r="L127" s="59">
        <f t="array" ref="L127">INDEX(Data!$K:$K,MATCH($E127,Data!$B:$B,0),0)/INDEX(Data!$H:$H,MATCH($K127,Data!$B:$B,0),0)-1</f>
        <v/>
      </c>
      <c r="M127" s="59">
        <f t="array" ref="M127">(INDEX(Data!$AR:$AR,MATCH($E127,Data!$B:$B,0),0)/INDEX(Data!$AT:$AT,MATCH($K127,Data!$B:$B,0),0))-1</f>
        <v/>
      </c>
      <c r="N127" s="60">
        <f>IF(AND(L127&gt;0,M127&gt;0),"Long Builtup",IF(AND(L127&lt;0,M127&gt;0),"Short Builtup",IF(AND(L127&gt;0,M127&lt;0),"Short Covering",IF(AND(L127&lt;0,M127&lt;0),"Long Unwinding",""))))</f>
        <v/>
      </c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</row>
    <row r="128" ht="15.75" customHeight="1" s="121">
      <c r="A128" s="2" t="n"/>
      <c r="B128" s="2" t="n"/>
      <c r="C128" s="53">
        <f>IF(D128="","",HYPERLINK("https://in.tradingview.com/chart/?symbol=NSE:"&amp;D128,"CHART"))</f>
        <v/>
      </c>
      <c r="D128" s="61" t="inlineStr">
        <is>
          <t>LICHSGFIN</t>
        </is>
      </c>
      <c r="E128" s="2">
        <f>$D128&amp;G$12&amp;$D$12</f>
        <v/>
      </c>
      <c r="F128" s="2">
        <f>$D128&amp;H$12&amp;$D$12</f>
        <v/>
      </c>
      <c r="G128" s="55">
        <f t="array" ref="G128">INDEX(Data!$K:$K,MATCH($E128,Data!$B:$B,0),0)</f>
        <v/>
      </c>
      <c r="H128" s="56">
        <f t="array" ref="H128">INDEX(Data!$K:$K,MATCH($E128,Data!$B:$B,0),0)/INDEX(Data!$K:$K,MATCH($F128,Data!$B:$B,0),0)-1</f>
        <v/>
      </c>
      <c r="I128" s="57">
        <f t="array" ref="I128">(INDEX(Data!$AR:$AR,MATCH($E128,Data!$B:$B,0),0)/INDEX(Data!$AR:$AR,MATCH($F128,Data!$B:$B,0),0))-1</f>
        <v/>
      </c>
      <c r="J128" s="58">
        <f>IF(AND(H128&gt;0,I128&gt;0),"Long Builtup",IF(AND(H128&lt;0,I128&gt;0),"Short Builtup",IF(AND(H128&gt;0,I128&lt;0),"Short Covering",IF(AND(H128&lt;0,I128&lt;0),"Long Unwinding",""))))</f>
        <v/>
      </c>
      <c r="K128" s="27">
        <f>$D128&amp;L$12&amp;$D$12</f>
        <v/>
      </c>
      <c r="L128" s="59">
        <f t="array" ref="L128">INDEX(Data!$K:$K,MATCH($E128,Data!$B:$B,0),0)/INDEX(Data!$H:$H,MATCH($K128,Data!$B:$B,0),0)-1</f>
        <v/>
      </c>
      <c r="M128" s="59">
        <f t="array" ref="M128">(INDEX(Data!$AR:$AR,MATCH($E128,Data!$B:$B,0),0)/INDEX(Data!$AT:$AT,MATCH($K128,Data!$B:$B,0),0))-1</f>
        <v/>
      </c>
      <c r="N128" s="60">
        <f>IF(AND(L128&gt;0,M128&gt;0),"Long Builtup",IF(AND(L128&lt;0,M128&gt;0),"Short Builtup",IF(AND(L128&gt;0,M128&lt;0),"Short Covering",IF(AND(L128&lt;0,M128&lt;0),"Long Unwinding",""))))</f>
        <v/>
      </c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</row>
    <row r="129" ht="15.75" customHeight="1" s="121">
      <c r="A129" s="2" t="n"/>
      <c r="B129" s="2" t="n"/>
      <c r="C129" s="53">
        <f>IF(D129="","",HYPERLINK("https://in.tradingview.com/chart/?symbol=NSE:"&amp;D129,"CHART"))</f>
        <v/>
      </c>
      <c r="D129" s="61" t="inlineStr">
        <is>
          <t>LT</t>
        </is>
      </c>
      <c r="E129" s="2">
        <f>$D129&amp;G$12&amp;$D$12</f>
        <v/>
      </c>
      <c r="F129" s="2">
        <f>$D129&amp;H$12&amp;$D$12</f>
        <v/>
      </c>
      <c r="G129" s="55">
        <f t="array" ref="G129">INDEX(Data!$K:$K,MATCH($E129,Data!$B:$B,0),0)</f>
        <v/>
      </c>
      <c r="H129" s="56">
        <f t="array" ref="H129">INDEX(Data!$K:$K,MATCH($E129,Data!$B:$B,0),0)/INDEX(Data!$K:$K,MATCH($F129,Data!$B:$B,0),0)-1</f>
        <v/>
      </c>
      <c r="I129" s="57">
        <f t="array" ref="I129">(INDEX(Data!$AR:$AR,MATCH($E129,Data!$B:$B,0),0)/INDEX(Data!$AR:$AR,MATCH($F129,Data!$B:$B,0),0))-1</f>
        <v/>
      </c>
      <c r="J129" s="58">
        <f>IF(AND(H129&gt;0,I129&gt;0),"Long Builtup",IF(AND(H129&lt;0,I129&gt;0),"Short Builtup",IF(AND(H129&gt;0,I129&lt;0),"Short Covering",IF(AND(H129&lt;0,I129&lt;0),"Long Unwinding",""))))</f>
        <v/>
      </c>
      <c r="K129" s="27">
        <f>$D129&amp;L$12&amp;$D$12</f>
        <v/>
      </c>
      <c r="L129" s="59">
        <f t="array" ref="L129">INDEX(Data!$K:$K,MATCH($E129,Data!$B:$B,0),0)/INDEX(Data!$H:$H,MATCH($K129,Data!$B:$B,0),0)-1</f>
        <v/>
      </c>
      <c r="M129" s="59">
        <f t="array" ref="M129">(INDEX(Data!$AR:$AR,MATCH($E129,Data!$B:$B,0),0)/INDEX(Data!$AT:$AT,MATCH($K129,Data!$B:$B,0),0))-1</f>
        <v/>
      </c>
      <c r="N129" s="60">
        <f>IF(AND(L129&gt;0,M129&gt;0),"Long Builtup",IF(AND(L129&lt;0,M129&gt;0),"Short Builtup",IF(AND(L129&gt;0,M129&lt;0),"Short Covering",IF(AND(L129&lt;0,M129&lt;0),"Long Unwinding",""))))</f>
        <v/>
      </c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</row>
    <row r="130" ht="15.75" customHeight="1" s="121">
      <c r="A130" s="2" t="n"/>
      <c r="B130" s="2" t="n"/>
      <c r="C130" s="53">
        <f>IF(D130="","",HYPERLINK("https://in.tradingview.com/chart/?symbol=NSE:"&amp;D130,"CHART"))</f>
        <v/>
      </c>
      <c r="D130" s="61" t="inlineStr">
        <is>
          <t>LTIM</t>
        </is>
      </c>
      <c r="E130" s="2">
        <f>$D130&amp;G$12&amp;$D$12</f>
        <v/>
      </c>
      <c r="F130" s="2">
        <f>$D130&amp;H$12&amp;$D$12</f>
        <v/>
      </c>
      <c r="G130" s="55">
        <f t="array" ref="G130">INDEX(Data!$K:$K,MATCH($E130,Data!$B:$B,0),0)</f>
        <v/>
      </c>
      <c r="H130" s="56">
        <f t="array" ref="H130">INDEX(Data!$K:$K,MATCH($E130,Data!$B:$B,0),0)/INDEX(Data!$K:$K,MATCH($F130,Data!$B:$B,0),0)-1</f>
        <v/>
      </c>
      <c r="I130" s="57">
        <f t="array" ref="I130">(INDEX(Data!$AR:$AR,MATCH($E130,Data!$B:$B,0),0)/INDEX(Data!$AR:$AR,MATCH($F130,Data!$B:$B,0),0))-1</f>
        <v/>
      </c>
      <c r="J130" s="58">
        <f>IF(AND(H130&gt;0,I130&gt;0),"Long Builtup",IF(AND(H130&lt;0,I130&gt;0),"Short Builtup",IF(AND(H130&gt;0,I130&lt;0),"Short Covering",IF(AND(H130&lt;0,I130&lt;0),"Long Unwinding",""))))</f>
        <v/>
      </c>
      <c r="K130" s="27">
        <f>$D130&amp;L$12&amp;$D$12</f>
        <v/>
      </c>
      <c r="L130" s="59">
        <f t="array" ref="L130">INDEX(Data!$K:$K,MATCH($E130,Data!$B:$B,0),0)/INDEX(Data!$H:$H,MATCH($K130,Data!$B:$B,0),0)-1</f>
        <v/>
      </c>
      <c r="M130" s="59">
        <f t="array" ref="M130">(INDEX(Data!$AR:$AR,MATCH($E130,Data!$B:$B,0),0)/INDEX(Data!$AT:$AT,MATCH($K130,Data!$B:$B,0),0))-1</f>
        <v/>
      </c>
      <c r="N130" s="60">
        <f>IF(AND(L130&gt;0,M130&gt;0),"Long Builtup",IF(AND(L130&lt;0,M130&gt;0),"Short Builtup",IF(AND(L130&gt;0,M130&lt;0),"Short Covering",IF(AND(L130&lt;0,M130&lt;0),"Long Unwinding",""))))</f>
        <v/>
      </c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</row>
    <row r="131" ht="15.75" customHeight="1" s="121">
      <c r="A131" s="2" t="n"/>
      <c r="B131" s="2" t="n"/>
      <c r="C131" s="53">
        <f>IF(D131="","",HYPERLINK("https://in.tradingview.com/chart/?symbol=NSE:"&amp;D131,"CHART"))</f>
        <v/>
      </c>
      <c r="D131" s="61" t="inlineStr">
        <is>
          <t>LTTS</t>
        </is>
      </c>
      <c r="E131" s="2">
        <f>$D131&amp;G$12&amp;$D$12</f>
        <v/>
      </c>
      <c r="F131" s="2">
        <f>$D131&amp;H$12&amp;$D$12</f>
        <v/>
      </c>
      <c r="G131" s="55">
        <f t="array" ref="G131">INDEX(Data!$K:$K,MATCH($E131,Data!$B:$B,0),0)</f>
        <v/>
      </c>
      <c r="H131" s="56">
        <f t="array" ref="H131">INDEX(Data!$K:$K,MATCH($E131,Data!$B:$B,0),0)/INDEX(Data!$K:$K,MATCH($F131,Data!$B:$B,0),0)-1</f>
        <v/>
      </c>
      <c r="I131" s="57">
        <f t="array" ref="I131">(INDEX(Data!$AR:$AR,MATCH($E131,Data!$B:$B,0),0)/INDEX(Data!$AR:$AR,MATCH($F131,Data!$B:$B,0),0))-1</f>
        <v/>
      </c>
      <c r="J131" s="58">
        <f>IF(AND(H131&gt;0,I131&gt;0),"Long Builtup",IF(AND(H131&lt;0,I131&gt;0),"Short Builtup",IF(AND(H131&gt;0,I131&lt;0),"Short Covering",IF(AND(H131&lt;0,I131&lt;0),"Long Unwinding",""))))</f>
        <v/>
      </c>
      <c r="K131" s="27">
        <f>$D131&amp;L$12&amp;$D$12</f>
        <v/>
      </c>
      <c r="L131" s="59">
        <f t="array" ref="L131">INDEX(Data!$K:$K,MATCH($E131,Data!$B:$B,0),0)/INDEX(Data!$H:$H,MATCH($K131,Data!$B:$B,0),0)-1</f>
        <v/>
      </c>
      <c r="M131" s="59">
        <f t="array" ref="M131">(INDEX(Data!$AR:$AR,MATCH($E131,Data!$B:$B,0),0)/INDEX(Data!$AT:$AT,MATCH($K131,Data!$B:$B,0),0))-1</f>
        <v/>
      </c>
      <c r="N131" s="60">
        <f>IF(AND(L131&gt;0,M131&gt;0),"Long Builtup",IF(AND(L131&lt;0,M131&gt;0),"Short Builtup",IF(AND(L131&gt;0,M131&lt;0),"Short Covering",IF(AND(L131&lt;0,M131&lt;0),"Long Unwinding",""))))</f>
        <v/>
      </c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</row>
    <row r="132" ht="15.75" customHeight="1" s="121">
      <c r="A132" s="2" t="n"/>
      <c r="B132" s="2" t="n"/>
      <c r="C132" s="53">
        <f>IF(D132="","",HYPERLINK("https://in.tradingview.com/chart/?symbol=NSE:"&amp;D132,"CHART"))</f>
        <v/>
      </c>
      <c r="D132" s="61" t="inlineStr">
        <is>
          <t>LUPIN</t>
        </is>
      </c>
      <c r="E132" s="2">
        <f>$D132&amp;G$12&amp;$D$12</f>
        <v/>
      </c>
      <c r="F132" s="2">
        <f>$D132&amp;H$12&amp;$D$12</f>
        <v/>
      </c>
      <c r="G132" s="55">
        <f t="array" ref="G132">INDEX(Data!$K:$K,MATCH($E132,Data!$B:$B,0),0)</f>
        <v/>
      </c>
      <c r="H132" s="56">
        <f t="array" ref="H132">INDEX(Data!$K:$K,MATCH($E132,Data!$B:$B,0),0)/INDEX(Data!$K:$K,MATCH($F132,Data!$B:$B,0),0)-1</f>
        <v/>
      </c>
      <c r="I132" s="57">
        <f t="array" ref="I132">(INDEX(Data!$AR:$AR,MATCH($E132,Data!$B:$B,0),0)/INDEX(Data!$AR:$AR,MATCH($F132,Data!$B:$B,0),0))-1</f>
        <v/>
      </c>
      <c r="J132" s="58">
        <f>IF(AND(H132&gt;0,I132&gt;0),"Long Builtup",IF(AND(H132&lt;0,I132&gt;0),"Short Builtup",IF(AND(H132&gt;0,I132&lt;0),"Short Covering",IF(AND(H132&lt;0,I132&lt;0),"Long Unwinding",""))))</f>
        <v/>
      </c>
      <c r="K132" s="27">
        <f>$D132&amp;L$12&amp;$D$12</f>
        <v/>
      </c>
      <c r="L132" s="59">
        <f t="array" ref="L132">INDEX(Data!$K:$K,MATCH($E132,Data!$B:$B,0),0)/INDEX(Data!$H:$H,MATCH($K132,Data!$B:$B,0),0)-1</f>
        <v/>
      </c>
      <c r="M132" s="59">
        <f t="array" ref="M132">(INDEX(Data!$AR:$AR,MATCH($E132,Data!$B:$B,0),0)/INDEX(Data!$AT:$AT,MATCH($K132,Data!$B:$B,0),0))-1</f>
        <v/>
      </c>
      <c r="N132" s="60">
        <f>IF(AND(L132&gt;0,M132&gt;0),"Long Builtup",IF(AND(L132&lt;0,M132&gt;0),"Short Builtup",IF(AND(L132&gt;0,M132&lt;0),"Short Covering",IF(AND(L132&lt;0,M132&lt;0),"Long Unwinding",""))))</f>
        <v/>
      </c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</row>
    <row r="133" ht="15.75" customHeight="1" s="121">
      <c r="A133" s="2" t="n"/>
      <c r="B133" s="2" t="n"/>
      <c r="C133" s="53">
        <f>IF(D133="","",HYPERLINK("https://in.tradingview.com/chart/?symbol=NSE:"&amp;D133,"CHART"))</f>
        <v/>
      </c>
      <c r="D133" s="61" t="inlineStr">
        <is>
          <t>M&amp;M</t>
        </is>
      </c>
      <c r="E133" s="2">
        <f>$D133&amp;G$12&amp;$D$12</f>
        <v/>
      </c>
      <c r="F133" s="2">
        <f>$D133&amp;H$12&amp;$D$12</f>
        <v/>
      </c>
      <c r="G133" s="55">
        <f t="array" ref="G133">INDEX(Data!$K:$K,MATCH($E133,Data!$B:$B,0),0)</f>
        <v/>
      </c>
      <c r="H133" s="56">
        <f t="array" ref="H133">INDEX(Data!$K:$K,MATCH($E133,Data!$B:$B,0),0)/INDEX(Data!$K:$K,MATCH($F133,Data!$B:$B,0),0)-1</f>
        <v/>
      </c>
      <c r="I133" s="57">
        <f t="array" ref="I133">(INDEX(Data!$AR:$AR,MATCH($E133,Data!$B:$B,0),0)/INDEX(Data!$AR:$AR,MATCH($F133,Data!$B:$B,0),0))-1</f>
        <v/>
      </c>
      <c r="J133" s="58">
        <f>IF(AND(H133&gt;0,I133&gt;0),"Long Builtup",IF(AND(H133&lt;0,I133&gt;0),"Short Builtup",IF(AND(H133&gt;0,I133&lt;0),"Short Covering",IF(AND(H133&lt;0,I133&lt;0),"Long Unwinding",""))))</f>
        <v/>
      </c>
      <c r="K133" s="27">
        <f>$D133&amp;L$12&amp;$D$12</f>
        <v/>
      </c>
      <c r="L133" s="59">
        <f t="array" ref="L133">INDEX(Data!$K:$K,MATCH($E133,Data!$B:$B,0),0)/INDEX(Data!$H:$H,MATCH($K133,Data!$B:$B,0),0)-1</f>
        <v/>
      </c>
      <c r="M133" s="59">
        <f t="array" ref="M133">(INDEX(Data!$AR:$AR,MATCH($E133,Data!$B:$B,0),0)/INDEX(Data!$AT:$AT,MATCH($K133,Data!$B:$B,0),0))-1</f>
        <v/>
      </c>
      <c r="N133" s="60">
        <f>IF(AND(L133&gt;0,M133&gt;0),"Long Builtup",IF(AND(L133&lt;0,M133&gt;0),"Short Builtup",IF(AND(L133&gt;0,M133&lt;0),"Short Covering",IF(AND(L133&lt;0,M133&lt;0),"Long Unwinding",""))))</f>
        <v/>
      </c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</row>
    <row r="134" ht="15.75" customHeight="1" s="121">
      <c r="A134" s="2" t="n"/>
      <c r="B134" s="2" t="n"/>
      <c r="C134" s="53">
        <f>IF(D134="","",HYPERLINK("https://in.tradingview.com/chart/?symbol=NSE:"&amp;D134,"CHART"))</f>
        <v/>
      </c>
      <c r="D134" s="61" t="inlineStr">
        <is>
          <t>M&amp;MFIN</t>
        </is>
      </c>
      <c r="E134" s="2">
        <f>$D134&amp;G$12&amp;$D$12</f>
        <v/>
      </c>
      <c r="F134" s="2">
        <f>$D134&amp;H$12&amp;$D$12</f>
        <v/>
      </c>
      <c r="G134" s="55">
        <f t="array" ref="G134">INDEX(Data!$K:$K,MATCH($E134,Data!$B:$B,0),0)</f>
        <v/>
      </c>
      <c r="H134" s="56">
        <f t="array" ref="H134">INDEX(Data!$K:$K,MATCH($E134,Data!$B:$B,0),0)/INDEX(Data!$K:$K,MATCH($F134,Data!$B:$B,0),0)-1</f>
        <v/>
      </c>
      <c r="I134" s="57">
        <f t="array" ref="I134">(INDEX(Data!$AR:$AR,MATCH($E134,Data!$B:$B,0),0)/INDEX(Data!$AR:$AR,MATCH($F134,Data!$B:$B,0),0))-1</f>
        <v/>
      </c>
      <c r="J134" s="58">
        <f>IF(AND(H134&gt;0,I134&gt;0),"Long Builtup",IF(AND(H134&lt;0,I134&gt;0),"Short Builtup",IF(AND(H134&gt;0,I134&lt;0),"Short Covering",IF(AND(H134&lt;0,I134&lt;0),"Long Unwinding",""))))</f>
        <v/>
      </c>
      <c r="K134" s="27">
        <f>$D134&amp;L$12&amp;$D$12</f>
        <v/>
      </c>
      <c r="L134" s="59">
        <f t="array" ref="L134">INDEX(Data!$K:$K,MATCH($E134,Data!$B:$B,0),0)/INDEX(Data!$H:$H,MATCH($K134,Data!$B:$B,0),0)-1</f>
        <v/>
      </c>
      <c r="M134" s="59">
        <f t="array" ref="M134">(INDEX(Data!$AR:$AR,MATCH($E134,Data!$B:$B,0),0)/INDEX(Data!$AT:$AT,MATCH($K134,Data!$B:$B,0),0))-1</f>
        <v/>
      </c>
      <c r="N134" s="60">
        <f>IF(AND(L134&gt;0,M134&gt;0),"Long Builtup",IF(AND(L134&lt;0,M134&gt;0),"Short Builtup",IF(AND(L134&gt;0,M134&lt;0),"Short Covering",IF(AND(L134&lt;0,M134&lt;0),"Long Unwinding",""))))</f>
        <v/>
      </c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</row>
    <row r="135" ht="15.75" customHeight="1" s="121">
      <c r="A135" s="2" t="n"/>
      <c r="B135" s="2" t="n"/>
      <c r="C135" s="53">
        <f>IF(D135="","",HYPERLINK("https://in.tradingview.com/chart/?symbol=NSE:"&amp;D135,"CHART"))</f>
        <v/>
      </c>
      <c r="D135" s="61" t="inlineStr">
        <is>
          <t>MANAPPURAM</t>
        </is>
      </c>
      <c r="E135" s="2">
        <f>$D135&amp;G$12&amp;$D$12</f>
        <v/>
      </c>
      <c r="F135" s="2">
        <f>$D135&amp;H$12&amp;$D$12</f>
        <v/>
      </c>
      <c r="G135" s="55">
        <f t="array" ref="G135">INDEX(Data!$K:$K,MATCH($E135,Data!$B:$B,0),0)</f>
        <v/>
      </c>
      <c r="H135" s="56">
        <f t="array" ref="H135">INDEX(Data!$K:$K,MATCH($E135,Data!$B:$B,0),0)/INDEX(Data!$K:$K,MATCH($F135,Data!$B:$B,0),0)-1</f>
        <v/>
      </c>
      <c r="I135" s="57">
        <f t="array" ref="I135">(INDEX(Data!$AR:$AR,MATCH($E135,Data!$B:$B,0),0)/INDEX(Data!$AR:$AR,MATCH($F135,Data!$B:$B,0),0))-1</f>
        <v/>
      </c>
      <c r="J135" s="58">
        <f>IF(AND(H135&gt;0,I135&gt;0),"Long Builtup",IF(AND(H135&lt;0,I135&gt;0),"Short Builtup",IF(AND(H135&gt;0,I135&lt;0),"Short Covering",IF(AND(H135&lt;0,I135&lt;0),"Long Unwinding",""))))</f>
        <v/>
      </c>
      <c r="K135" s="27">
        <f>$D135&amp;L$12&amp;$D$12</f>
        <v/>
      </c>
      <c r="L135" s="59">
        <f t="array" ref="L135">INDEX(Data!$K:$K,MATCH($E135,Data!$B:$B,0),0)/INDEX(Data!$H:$H,MATCH($K135,Data!$B:$B,0),0)-1</f>
        <v/>
      </c>
      <c r="M135" s="59">
        <f t="array" ref="M135">(INDEX(Data!$AR:$AR,MATCH($E135,Data!$B:$B,0),0)/INDEX(Data!$AT:$AT,MATCH($K135,Data!$B:$B,0),0))-1</f>
        <v/>
      </c>
      <c r="N135" s="60">
        <f>IF(AND(L135&gt;0,M135&gt;0),"Long Builtup",IF(AND(L135&lt;0,M135&gt;0),"Short Builtup",IF(AND(L135&gt;0,M135&lt;0),"Short Covering",IF(AND(L135&lt;0,M135&lt;0),"Long Unwinding",""))))</f>
        <v/>
      </c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</row>
    <row r="136" ht="15.75" customHeight="1" s="121">
      <c r="A136" s="2" t="n"/>
      <c r="B136" s="2" t="n"/>
      <c r="C136" s="53">
        <f>IF(D136="","",HYPERLINK("https://in.tradingview.com/chart/?symbol=NSE:"&amp;D136,"CHART"))</f>
        <v/>
      </c>
      <c r="D136" s="61" t="inlineStr">
        <is>
          <t>MARICO</t>
        </is>
      </c>
      <c r="E136" s="2">
        <f>$D136&amp;G$12&amp;$D$12</f>
        <v/>
      </c>
      <c r="F136" s="2">
        <f>$D136&amp;H$12&amp;$D$12</f>
        <v/>
      </c>
      <c r="G136" s="55">
        <f t="array" ref="G136">INDEX(Data!$K:$K,MATCH($E136,Data!$B:$B,0),0)</f>
        <v/>
      </c>
      <c r="H136" s="56">
        <f t="array" ref="H136">INDEX(Data!$K:$K,MATCH($E136,Data!$B:$B,0),0)/INDEX(Data!$K:$K,MATCH($F136,Data!$B:$B,0),0)-1</f>
        <v/>
      </c>
      <c r="I136" s="57">
        <f t="array" ref="I136">(INDEX(Data!$AR:$AR,MATCH($E136,Data!$B:$B,0),0)/INDEX(Data!$AR:$AR,MATCH($F136,Data!$B:$B,0),0))-1</f>
        <v/>
      </c>
      <c r="J136" s="58">
        <f>IF(AND(H136&gt;0,I136&gt;0),"Long Builtup",IF(AND(H136&lt;0,I136&gt;0),"Short Builtup",IF(AND(H136&gt;0,I136&lt;0),"Short Covering",IF(AND(H136&lt;0,I136&lt;0),"Long Unwinding",""))))</f>
        <v/>
      </c>
      <c r="K136" s="27">
        <f>$D136&amp;L$12&amp;$D$12</f>
        <v/>
      </c>
      <c r="L136" s="59">
        <f t="array" ref="L136">INDEX(Data!$K:$K,MATCH($E136,Data!$B:$B,0),0)/INDEX(Data!$H:$H,MATCH($K136,Data!$B:$B,0),0)-1</f>
        <v/>
      </c>
      <c r="M136" s="59">
        <f t="array" ref="M136">(INDEX(Data!$AR:$AR,MATCH($E136,Data!$B:$B,0),0)/INDEX(Data!$AT:$AT,MATCH($K136,Data!$B:$B,0),0))-1</f>
        <v/>
      </c>
      <c r="N136" s="60">
        <f>IF(AND(L136&gt;0,M136&gt;0),"Long Builtup",IF(AND(L136&lt;0,M136&gt;0),"Short Builtup",IF(AND(L136&gt;0,M136&lt;0),"Short Covering",IF(AND(L136&lt;0,M136&lt;0),"Long Unwinding",""))))</f>
        <v/>
      </c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</row>
    <row r="137" ht="15.75" customHeight="1" s="121">
      <c r="A137" s="2" t="n"/>
      <c r="B137" s="2" t="n"/>
      <c r="C137" s="53">
        <f>IF(D137="","",HYPERLINK("https://in.tradingview.com/chart/?symbol=NSE:"&amp;D137,"CHART"))</f>
        <v/>
      </c>
      <c r="D137" s="61" t="inlineStr">
        <is>
          <t>MARUTI</t>
        </is>
      </c>
      <c r="E137" s="2">
        <f>$D137&amp;G$12&amp;$D$12</f>
        <v/>
      </c>
      <c r="F137" s="2">
        <f>$D137&amp;H$12&amp;$D$12</f>
        <v/>
      </c>
      <c r="G137" s="55">
        <f t="array" ref="G137">INDEX(Data!$K:$K,MATCH($E137,Data!$B:$B,0),0)</f>
        <v/>
      </c>
      <c r="H137" s="56">
        <f t="array" ref="H137">INDEX(Data!$K:$K,MATCH($E137,Data!$B:$B,0),0)/INDEX(Data!$K:$K,MATCH($F137,Data!$B:$B,0),0)-1</f>
        <v/>
      </c>
      <c r="I137" s="57">
        <f t="array" ref="I137">(INDEX(Data!$AR:$AR,MATCH($E137,Data!$B:$B,0),0)/INDEX(Data!$AR:$AR,MATCH($F137,Data!$B:$B,0),0))-1</f>
        <v/>
      </c>
      <c r="J137" s="58">
        <f>IF(AND(H137&gt;0,I137&gt;0),"Long Builtup",IF(AND(H137&lt;0,I137&gt;0),"Short Builtup",IF(AND(H137&gt;0,I137&lt;0),"Short Covering",IF(AND(H137&lt;0,I137&lt;0),"Long Unwinding",""))))</f>
        <v/>
      </c>
      <c r="K137" s="27">
        <f>$D137&amp;L$12&amp;$D$12</f>
        <v/>
      </c>
      <c r="L137" s="59">
        <f t="array" ref="L137">INDEX(Data!$K:$K,MATCH($E137,Data!$B:$B,0),0)/INDEX(Data!$H:$H,MATCH($K137,Data!$B:$B,0),0)-1</f>
        <v/>
      </c>
      <c r="M137" s="59">
        <f t="array" ref="M137">(INDEX(Data!$AR:$AR,MATCH($E137,Data!$B:$B,0),0)/INDEX(Data!$AT:$AT,MATCH($K137,Data!$B:$B,0),0))-1</f>
        <v/>
      </c>
      <c r="N137" s="60">
        <f>IF(AND(L137&gt;0,M137&gt;0),"Long Builtup",IF(AND(L137&lt;0,M137&gt;0),"Short Builtup",IF(AND(L137&gt;0,M137&lt;0),"Short Covering",IF(AND(L137&lt;0,M137&lt;0),"Long Unwinding",""))))</f>
        <v/>
      </c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</row>
    <row r="138" ht="15.75" customHeight="1" s="121">
      <c r="A138" s="2" t="n"/>
      <c r="B138" s="2" t="n"/>
      <c r="C138" s="53">
        <f>IF(D138="","",HYPERLINK("https://in.tradingview.com/chart/?symbol=NSE:"&amp;D138,"CHART"))</f>
        <v/>
      </c>
      <c r="D138" s="61" t="inlineStr">
        <is>
          <t>MCDOWELL-N</t>
        </is>
      </c>
      <c r="E138" s="2">
        <f>$D138&amp;G$12&amp;$D$12</f>
        <v/>
      </c>
      <c r="F138" s="2">
        <f>$D138&amp;H$12&amp;$D$12</f>
        <v/>
      </c>
      <c r="G138" s="55">
        <f t="array" ref="G138">INDEX(Data!$K:$K,MATCH($E138,Data!$B:$B,0),0)</f>
        <v/>
      </c>
      <c r="H138" s="56">
        <f t="array" ref="H138">INDEX(Data!$K:$K,MATCH($E138,Data!$B:$B,0),0)/INDEX(Data!$K:$K,MATCH($F138,Data!$B:$B,0),0)-1</f>
        <v/>
      </c>
      <c r="I138" s="57">
        <f t="array" ref="I138">(INDEX(Data!$AR:$AR,MATCH($E138,Data!$B:$B,0),0)/INDEX(Data!$AR:$AR,MATCH($F138,Data!$B:$B,0),0))-1</f>
        <v/>
      </c>
      <c r="J138" s="58">
        <f>IF(AND(H138&gt;0,I138&gt;0),"Long Builtup",IF(AND(H138&lt;0,I138&gt;0),"Short Builtup",IF(AND(H138&gt;0,I138&lt;0),"Short Covering",IF(AND(H138&lt;0,I138&lt;0),"Long Unwinding",""))))</f>
        <v/>
      </c>
      <c r="K138" s="27">
        <f>$D138&amp;L$12&amp;$D$12</f>
        <v/>
      </c>
      <c r="L138" s="59">
        <f t="array" ref="L138">INDEX(Data!$K:$K,MATCH($E138,Data!$B:$B,0),0)/INDEX(Data!$H:$H,MATCH($K138,Data!$B:$B,0),0)-1</f>
        <v/>
      </c>
      <c r="M138" s="59">
        <f t="array" ref="M138">(INDEX(Data!$AR:$AR,MATCH($E138,Data!$B:$B,0),0)/INDEX(Data!$AT:$AT,MATCH($K138,Data!$B:$B,0),0))-1</f>
        <v/>
      </c>
      <c r="N138" s="60">
        <f>IF(AND(L138&gt;0,M138&gt;0),"Long Builtup",IF(AND(L138&lt;0,M138&gt;0),"Short Builtup",IF(AND(L138&gt;0,M138&lt;0),"Short Covering",IF(AND(L138&lt;0,M138&lt;0),"Long Unwinding",""))))</f>
        <v/>
      </c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</row>
    <row r="139" ht="15.75" customHeight="1" s="121">
      <c r="A139" s="2" t="n"/>
      <c r="B139" s="2" t="n"/>
      <c r="C139" s="53">
        <f>IF(D139="","",HYPERLINK("https://in.tradingview.com/chart/?symbol=NSE:"&amp;D139,"CHART"))</f>
        <v/>
      </c>
      <c r="D139" s="61" t="inlineStr">
        <is>
          <t>MCX</t>
        </is>
      </c>
      <c r="E139" s="2">
        <f>$D139&amp;G$12&amp;$D$12</f>
        <v/>
      </c>
      <c r="F139" s="2">
        <f>$D139&amp;H$12&amp;$D$12</f>
        <v/>
      </c>
      <c r="G139" s="55">
        <f t="array" ref="G139">INDEX(Data!$K:$K,MATCH($E139,Data!$B:$B,0),0)</f>
        <v/>
      </c>
      <c r="H139" s="56">
        <f t="array" ref="H139">INDEX(Data!$K:$K,MATCH($E139,Data!$B:$B,0),0)/INDEX(Data!$K:$K,MATCH($F139,Data!$B:$B,0),0)-1</f>
        <v/>
      </c>
      <c r="I139" s="57">
        <f t="array" ref="I139">(INDEX(Data!$AR:$AR,MATCH($E139,Data!$B:$B,0),0)/INDEX(Data!$AR:$AR,MATCH($F139,Data!$B:$B,0),0))-1</f>
        <v/>
      </c>
      <c r="J139" s="58">
        <f>IF(AND(H139&gt;0,I139&gt;0),"Long Builtup",IF(AND(H139&lt;0,I139&gt;0),"Short Builtup",IF(AND(H139&gt;0,I139&lt;0),"Short Covering",IF(AND(H139&lt;0,I139&lt;0),"Long Unwinding",""))))</f>
        <v/>
      </c>
      <c r="K139" s="27">
        <f>$D139&amp;L$12&amp;$D$12</f>
        <v/>
      </c>
      <c r="L139" s="59">
        <f t="array" ref="L139">INDEX(Data!$K:$K,MATCH($E139,Data!$B:$B,0),0)/INDEX(Data!$H:$H,MATCH($K139,Data!$B:$B,0),0)-1</f>
        <v/>
      </c>
      <c r="M139" s="59">
        <f t="array" ref="M139">(INDEX(Data!$AR:$AR,MATCH($E139,Data!$B:$B,0),0)/INDEX(Data!$AT:$AT,MATCH($K139,Data!$B:$B,0),0))-1</f>
        <v/>
      </c>
      <c r="N139" s="60">
        <f>IF(AND(L139&gt;0,M139&gt;0),"Long Builtup",IF(AND(L139&lt;0,M139&gt;0),"Short Builtup",IF(AND(L139&gt;0,M139&lt;0),"Short Covering",IF(AND(L139&lt;0,M139&lt;0),"Long Unwinding",""))))</f>
        <v/>
      </c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</row>
    <row r="140" ht="15.75" customHeight="1" s="121">
      <c r="A140" s="2" t="n"/>
      <c r="B140" s="2" t="n"/>
      <c r="C140" s="53">
        <f>IF(D140="","",HYPERLINK("https://in.tradingview.com/chart/?symbol=NSE:"&amp;D140,"CHART"))</f>
        <v/>
      </c>
      <c r="D140" s="61" t="inlineStr">
        <is>
          <t>METROPOLIS</t>
        </is>
      </c>
      <c r="E140" s="2">
        <f>$D140&amp;G$12&amp;$D$12</f>
        <v/>
      </c>
      <c r="F140" s="2">
        <f>$D140&amp;H$12&amp;$D$12</f>
        <v/>
      </c>
      <c r="G140" s="55">
        <f t="array" ref="G140">INDEX(Data!$K:$K,MATCH($E140,Data!$B:$B,0),0)</f>
        <v/>
      </c>
      <c r="H140" s="56">
        <f t="array" ref="H140">INDEX(Data!$K:$K,MATCH($E140,Data!$B:$B,0),0)/INDEX(Data!$K:$K,MATCH($F140,Data!$B:$B,0),0)-1</f>
        <v/>
      </c>
      <c r="I140" s="57">
        <f t="array" ref="I140">(INDEX(Data!$AR:$AR,MATCH($E140,Data!$B:$B,0),0)/INDEX(Data!$AR:$AR,MATCH($F140,Data!$B:$B,0),0))-1</f>
        <v/>
      </c>
      <c r="J140" s="58">
        <f>IF(AND(H140&gt;0,I140&gt;0),"Long Builtup",IF(AND(H140&lt;0,I140&gt;0),"Short Builtup",IF(AND(H140&gt;0,I140&lt;0),"Short Covering",IF(AND(H140&lt;0,I140&lt;0),"Long Unwinding",""))))</f>
        <v/>
      </c>
      <c r="K140" s="27">
        <f>$D140&amp;L$12&amp;$D$12</f>
        <v/>
      </c>
      <c r="L140" s="59">
        <f t="array" ref="L140">INDEX(Data!$K:$K,MATCH($E140,Data!$B:$B,0),0)/INDEX(Data!$H:$H,MATCH($K140,Data!$B:$B,0),0)-1</f>
        <v/>
      </c>
      <c r="M140" s="59">
        <f t="array" ref="M140">(INDEX(Data!$AR:$AR,MATCH($E140,Data!$B:$B,0),0)/INDEX(Data!$AT:$AT,MATCH($K140,Data!$B:$B,0),0))-1</f>
        <v/>
      </c>
      <c r="N140" s="60">
        <f>IF(AND(L140&gt;0,M140&gt;0),"Long Builtup",IF(AND(L140&lt;0,M140&gt;0),"Short Builtup",IF(AND(L140&gt;0,M140&lt;0),"Short Covering",IF(AND(L140&lt;0,M140&lt;0),"Long Unwinding",""))))</f>
        <v/>
      </c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</row>
    <row r="141" ht="15.75" customHeight="1" s="121">
      <c r="A141" s="2" t="n"/>
      <c r="B141" s="2" t="n"/>
      <c r="C141" s="53">
        <f>IF(D141="","",HYPERLINK("https://in.tradingview.com/chart/?symbol=NSE:"&amp;D141,"CHART"))</f>
        <v/>
      </c>
      <c r="D141" s="61" t="inlineStr">
        <is>
          <t>MFSL</t>
        </is>
      </c>
      <c r="E141" s="2">
        <f>$D141&amp;G$12&amp;$D$12</f>
        <v/>
      </c>
      <c r="F141" s="2">
        <f>$D141&amp;H$12&amp;$D$12</f>
        <v/>
      </c>
      <c r="G141" s="55">
        <f t="array" ref="G141">INDEX(Data!$K:$K,MATCH($E141,Data!$B:$B,0),0)</f>
        <v/>
      </c>
      <c r="H141" s="56">
        <f t="array" ref="H141">INDEX(Data!$K:$K,MATCH($E141,Data!$B:$B,0),0)/INDEX(Data!$K:$K,MATCH($F141,Data!$B:$B,0),0)-1</f>
        <v/>
      </c>
      <c r="I141" s="57">
        <f t="array" ref="I141">(INDEX(Data!$AR:$AR,MATCH($E141,Data!$B:$B,0),0)/INDEX(Data!$AR:$AR,MATCH($F141,Data!$B:$B,0),0))-1</f>
        <v/>
      </c>
      <c r="J141" s="58">
        <f>IF(AND(H141&gt;0,I141&gt;0),"Long Builtup",IF(AND(H141&lt;0,I141&gt;0),"Short Builtup",IF(AND(H141&gt;0,I141&lt;0),"Short Covering",IF(AND(H141&lt;0,I141&lt;0),"Long Unwinding",""))))</f>
        <v/>
      </c>
      <c r="K141" s="27">
        <f>$D141&amp;L$12&amp;$D$12</f>
        <v/>
      </c>
      <c r="L141" s="59">
        <f t="array" ref="L141">INDEX(Data!$K:$K,MATCH($E141,Data!$B:$B,0),0)/INDEX(Data!$H:$H,MATCH($K141,Data!$B:$B,0),0)-1</f>
        <v/>
      </c>
      <c r="M141" s="59">
        <f t="array" ref="M141">(INDEX(Data!$AR:$AR,MATCH($E141,Data!$B:$B,0),0)/INDEX(Data!$AT:$AT,MATCH($K141,Data!$B:$B,0),0))-1</f>
        <v/>
      </c>
      <c r="N141" s="60">
        <f>IF(AND(L141&gt;0,M141&gt;0),"Long Builtup",IF(AND(L141&lt;0,M141&gt;0),"Short Builtup",IF(AND(L141&gt;0,M141&lt;0),"Short Covering",IF(AND(L141&lt;0,M141&lt;0),"Long Unwinding",""))))</f>
        <v/>
      </c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</row>
    <row r="142" ht="15.75" customHeight="1" s="121">
      <c r="A142" s="2" t="n"/>
      <c r="B142" s="2" t="n"/>
      <c r="C142" s="53">
        <f>IF(D142="","",HYPERLINK("https://in.tradingview.com/chart/?symbol=NSE:"&amp;D142,"CHART"))</f>
        <v/>
      </c>
      <c r="D142" s="61" t="inlineStr">
        <is>
          <t>MGL</t>
        </is>
      </c>
      <c r="E142" s="2">
        <f>$D142&amp;G$12&amp;$D$12</f>
        <v/>
      </c>
      <c r="F142" s="2">
        <f>$D142&amp;H$12&amp;$D$12</f>
        <v/>
      </c>
      <c r="G142" s="55">
        <f t="array" ref="G142">INDEX(Data!$K:$K,MATCH($E142,Data!$B:$B,0),0)</f>
        <v/>
      </c>
      <c r="H142" s="56">
        <f t="array" ref="H142">INDEX(Data!$K:$K,MATCH($E142,Data!$B:$B,0),0)/INDEX(Data!$K:$K,MATCH($F142,Data!$B:$B,0),0)-1</f>
        <v/>
      </c>
      <c r="I142" s="57">
        <f t="array" ref="I142">(INDEX(Data!$AR:$AR,MATCH($E142,Data!$B:$B,0),0)/INDEX(Data!$AR:$AR,MATCH($F142,Data!$B:$B,0),0))-1</f>
        <v/>
      </c>
      <c r="J142" s="58">
        <f>IF(AND(H142&gt;0,I142&gt;0),"Long Builtup",IF(AND(H142&lt;0,I142&gt;0),"Short Builtup",IF(AND(H142&gt;0,I142&lt;0),"Short Covering",IF(AND(H142&lt;0,I142&lt;0),"Long Unwinding",""))))</f>
        <v/>
      </c>
      <c r="K142" s="27">
        <f>$D142&amp;L$12&amp;$D$12</f>
        <v/>
      </c>
      <c r="L142" s="59">
        <f t="array" ref="L142">INDEX(Data!$K:$K,MATCH($E142,Data!$B:$B,0),0)/INDEX(Data!$H:$H,MATCH($K142,Data!$B:$B,0),0)-1</f>
        <v/>
      </c>
      <c r="M142" s="59">
        <f t="array" ref="M142">(INDEX(Data!$AR:$AR,MATCH($E142,Data!$B:$B,0),0)/INDEX(Data!$AT:$AT,MATCH($K142,Data!$B:$B,0),0))-1</f>
        <v/>
      </c>
      <c r="N142" s="60">
        <f>IF(AND(L142&gt;0,M142&gt;0),"Long Builtup",IF(AND(L142&lt;0,M142&gt;0),"Short Builtup",IF(AND(L142&gt;0,M142&lt;0),"Short Covering",IF(AND(L142&lt;0,M142&lt;0),"Long Unwinding",""))))</f>
        <v/>
      </c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</row>
    <row r="143" ht="15.75" customHeight="1" s="121">
      <c r="A143" s="2" t="n"/>
      <c r="B143" s="2" t="n"/>
      <c r="C143" s="53">
        <f>IF(D143="","",HYPERLINK("https://in.tradingview.com/chart/?symbol=NSE:"&amp;D143,"CHART"))</f>
        <v/>
      </c>
      <c r="D143" s="61" t="inlineStr">
        <is>
          <t>MOTHERSON</t>
        </is>
      </c>
      <c r="E143" s="2">
        <f>$D143&amp;G$12&amp;$D$12</f>
        <v/>
      </c>
      <c r="F143" s="2">
        <f>$D143&amp;H$12&amp;$D$12</f>
        <v/>
      </c>
      <c r="G143" s="55">
        <f t="array" ref="G143">INDEX(Data!$K:$K,MATCH($E143,Data!$B:$B,0),0)</f>
        <v/>
      </c>
      <c r="H143" s="56">
        <f t="array" ref="H143">INDEX(Data!$K:$K,MATCH($E143,Data!$B:$B,0),0)/INDEX(Data!$K:$K,MATCH($F143,Data!$B:$B,0),0)-1</f>
        <v/>
      </c>
      <c r="I143" s="57">
        <f t="array" ref="I143">(INDEX(Data!$AR:$AR,MATCH($E143,Data!$B:$B,0),0)/INDEX(Data!$AR:$AR,MATCH($F143,Data!$B:$B,0),0))-1</f>
        <v/>
      </c>
      <c r="J143" s="58">
        <f>IF(AND(H143&gt;0,I143&gt;0),"Long Builtup",IF(AND(H143&lt;0,I143&gt;0),"Short Builtup",IF(AND(H143&gt;0,I143&lt;0),"Short Covering",IF(AND(H143&lt;0,I143&lt;0),"Long Unwinding",""))))</f>
        <v/>
      </c>
      <c r="K143" s="27">
        <f>$D143&amp;L$12&amp;$D$12</f>
        <v/>
      </c>
      <c r="L143" s="59">
        <f t="array" ref="L143">INDEX(Data!$K:$K,MATCH($E143,Data!$B:$B,0),0)/INDEX(Data!$H:$H,MATCH($K143,Data!$B:$B,0),0)-1</f>
        <v/>
      </c>
      <c r="M143" s="59">
        <f t="array" ref="M143">(INDEX(Data!$AR:$AR,MATCH($E143,Data!$B:$B,0),0)/INDEX(Data!$AT:$AT,MATCH($K143,Data!$B:$B,0),0))-1</f>
        <v/>
      </c>
      <c r="N143" s="60">
        <f>IF(AND(L143&gt;0,M143&gt;0),"Long Builtup",IF(AND(L143&lt;0,M143&gt;0),"Short Builtup",IF(AND(L143&gt;0,M143&lt;0),"Short Covering",IF(AND(L143&lt;0,M143&lt;0),"Long Unwinding",""))))</f>
        <v/>
      </c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</row>
    <row r="144" ht="15.75" customHeight="1" s="121">
      <c r="A144" s="2" t="n"/>
      <c r="B144" s="2" t="n"/>
      <c r="C144" s="53">
        <f>IF(D144="","",HYPERLINK("https://in.tradingview.com/chart/?symbol=NSE:"&amp;D144,"CHART"))</f>
        <v/>
      </c>
      <c r="D144" s="61" t="inlineStr">
        <is>
          <t>MPHASIS</t>
        </is>
      </c>
      <c r="E144" s="2">
        <f>$D144&amp;G$12&amp;$D$12</f>
        <v/>
      </c>
      <c r="F144" s="2">
        <f>$D144&amp;H$12&amp;$D$12</f>
        <v/>
      </c>
      <c r="G144" s="55">
        <f t="array" ref="G144">INDEX(Data!$K:$K,MATCH($E144,Data!$B:$B,0),0)</f>
        <v/>
      </c>
      <c r="H144" s="56">
        <f t="array" ref="H144">INDEX(Data!$K:$K,MATCH($E144,Data!$B:$B,0),0)/INDEX(Data!$K:$K,MATCH($F144,Data!$B:$B,0),0)-1</f>
        <v/>
      </c>
      <c r="I144" s="57">
        <f t="array" ref="I144">(INDEX(Data!$AR:$AR,MATCH($E144,Data!$B:$B,0),0)/INDEX(Data!$AR:$AR,MATCH($F144,Data!$B:$B,0),0))-1</f>
        <v/>
      </c>
      <c r="J144" s="58">
        <f>IF(AND(H144&gt;0,I144&gt;0),"Long Builtup",IF(AND(H144&lt;0,I144&gt;0),"Short Builtup",IF(AND(H144&gt;0,I144&lt;0),"Short Covering",IF(AND(H144&lt;0,I144&lt;0),"Long Unwinding",""))))</f>
        <v/>
      </c>
      <c r="K144" s="27">
        <f>$D144&amp;L$12&amp;$D$12</f>
        <v/>
      </c>
      <c r="L144" s="59">
        <f t="array" ref="L144">INDEX(Data!$K:$K,MATCH($E144,Data!$B:$B,0),0)/INDEX(Data!$H:$H,MATCH($K144,Data!$B:$B,0),0)-1</f>
        <v/>
      </c>
      <c r="M144" s="59">
        <f t="array" ref="M144">(INDEX(Data!$AR:$AR,MATCH($E144,Data!$B:$B,0),0)/INDEX(Data!$AT:$AT,MATCH($K144,Data!$B:$B,0),0))-1</f>
        <v/>
      </c>
      <c r="N144" s="60">
        <f>IF(AND(L144&gt;0,M144&gt;0),"Long Builtup",IF(AND(L144&lt;0,M144&gt;0),"Short Builtup",IF(AND(L144&gt;0,M144&lt;0),"Short Covering",IF(AND(L144&lt;0,M144&lt;0),"Long Unwinding",""))))</f>
        <v/>
      </c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</row>
    <row r="145" ht="15.75" customHeight="1" s="121">
      <c r="A145" s="2" t="n"/>
      <c r="B145" s="2" t="n"/>
      <c r="C145" s="53">
        <f>IF(D145="","",HYPERLINK("https://in.tradingview.com/chart/?symbol=NSE:"&amp;D145,"CHART"))</f>
        <v/>
      </c>
      <c r="D145" s="61" t="inlineStr">
        <is>
          <t>MRF</t>
        </is>
      </c>
      <c r="E145" s="2">
        <f>$D145&amp;G$12&amp;$D$12</f>
        <v/>
      </c>
      <c r="F145" s="2">
        <f>$D145&amp;H$12&amp;$D$12</f>
        <v/>
      </c>
      <c r="G145" s="55">
        <f t="array" ref="G145">INDEX(Data!$K:$K,MATCH($E145,Data!$B:$B,0),0)</f>
        <v/>
      </c>
      <c r="H145" s="56">
        <f t="array" ref="H145">INDEX(Data!$K:$K,MATCH($E145,Data!$B:$B,0),0)/INDEX(Data!$K:$K,MATCH($F145,Data!$B:$B,0),0)-1</f>
        <v/>
      </c>
      <c r="I145" s="57">
        <f t="array" ref="I145">(INDEX(Data!$AR:$AR,MATCH($E145,Data!$B:$B,0),0)/INDEX(Data!$AR:$AR,MATCH($F145,Data!$B:$B,0),0))-1</f>
        <v/>
      </c>
      <c r="J145" s="58">
        <f>IF(AND(H145&gt;0,I145&gt;0),"Long Builtup",IF(AND(H145&lt;0,I145&gt;0),"Short Builtup",IF(AND(H145&gt;0,I145&lt;0),"Short Covering",IF(AND(H145&lt;0,I145&lt;0),"Long Unwinding",""))))</f>
        <v/>
      </c>
      <c r="K145" s="27">
        <f>$D145&amp;L$12&amp;$D$12</f>
        <v/>
      </c>
      <c r="L145" s="59">
        <f t="array" ref="L145">INDEX(Data!$K:$K,MATCH($E145,Data!$B:$B,0),0)/INDEX(Data!$H:$H,MATCH($K145,Data!$B:$B,0),0)-1</f>
        <v/>
      </c>
      <c r="M145" s="59">
        <f t="array" ref="M145">(INDEX(Data!$AR:$AR,MATCH($E145,Data!$B:$B,0),0)/INDEX(Data!$AT:$AT,MATCH($K145,Data!$B:$B,0),0))-1</f>
        <v/>
      </c>
      <c r="N145" s="60">
        <f>IF(AND(L145&gt;0,M145&gt;0),"Long Builtup",IF(AND(L145&lt;0,M145&gt;0),"Short Builtup",IF(AND(L145&gt;0,M145&lt;0),"Short Covering",IF(AND(L145&lt;0,M145&lt;0),"Long Unwinding",""))))</f>
        <v/>
      </c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</row>
    <row r="146" ht="15.75" customHeight="1" s="121">
      <c r="A146" s="2" t="n"/>
      <c r="B146" s="2" t="n"/>
      <c r="C146" s="53">
        <f>IF(D146="","",HYPERLINK("https://in.tradingview.com/chart/?symbol=NSE:"&amp;D146,"CHART"))</f>
        <v/>
      </c>
      <c r="D146" s="61" t="inlineStr">
        <is>
          <t>MUTHOOTFIN</t>
        </is>
      </c>
      <c r="E146" s="2">
        <f>$D146&amp;G$12&amp;$D$12</f>
        <v/>
      </c>
      <c r="F146" s="2">
        <f>$D146&amp;H$12&amp;$D$12</f>
        <v/>
      </c>
      <c r="G146" s="55">
        <f t="array" ref="G146">INDEX(Data!$K:$K,MATCH($E146,Data!$B:$B,0),0)</f>
        <v/>
      </c>
      <c r="H146" s="56">
        <f t="array" ref="H146">INDEX(Data!$K:$K,MATCH($E146,Data!$B:$B,0),0)/INDEX(Data!$K:$K,MATCH($F146,Data!$B:$B,0),0)-1</f>
        <v/>
      </c>
      <c r="I146" s="57">
        <f t="array" ref="I146">(INDEX(Data!$AR:$AR,MATCH($E146,Data!$B:$B,0),0)/INDEX(Data!$AR:$AR,MATCH($F146,Data!$B:$B,0),0))-1</f>
        <v/>
      </c>
      <c r="J146" s="58">
        <f>IF(AND(H146&gt;0,I146&gt;0),"Long Builtup",IF(AND(H146&lt;0,I146&gt;0),"Short Builtup",IF(AND(H146&gt;0,I146&lt;0),"Short Covering",IF(AND(H146&lt;0,I146&lt;0),"Long Unwinding",""))))</f>
        <v/>
      </c>
      <c r="K146" s="27">
        <f>$D146&amp;L$12&amp;$D$12</f>
        <v/>
      </c>
      <c r="L146" s="59">
        <f t="array" ref="L146">INDEX(Data!$K:$K,MATCH($E146,Data!$B:$B,0),0)/INDEX(Data!$H:$H,MATCH($K146,Data!$B:$B,0),0)-1</f>
        <v/>
      </c>
      <c r="M146" s="59">
        <f t="array" ref="M146">(INDEX(Data!$AR:$AR,MATCH($E146,Data!$B:$B,0),0)/INDEX(Data!$AT:$AT,MATCH($K146,Data!$B:$B,0),0))-1</f>
        <v/>
      </c>
      <c r="N146" s="60">
        <f>IF(AND(L146&gt;0,M146&gt;0),"Long Builtup",IF(AND(L146&lt;0,M146&gt;0),"Short Builtup",IF(AND(L146&gt;0,M146&lt;0),"Short Covering",IF(AND(L146&lt;0,M146&lt;0),"Long Unwinding",""))))</f>
        <v/>
      </c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</row>
    <row r="147" ht="15.75" customHeight="1" s="121">
      <c r="A147" s="2" t="n"/>
      <c r="B147" s="2" t="n"/>
      <c r="C147" s="53">
        <f>IF(D147="","",HYPERLINK("https://in.tradingview.com/chart/?symbol=NSE:"&amp;D147,"CHART"))</f>
        <v/>
      </c>
      <c r="D147" s="61" t="inlineStr">
        <is>
          <t>NATIONALUM</t>
        </is>
      </c>
      <c r="E147" s="2">
        <f>$D147&amp;G$12&amp;$D$12</f>
        <v/>
      </c>
      <c r="F147" s="2">
        <f>$D147&amp;H$12&amp;$D$12</f>
        <v/>
      </c>
      <c r="G147" s="55">
        <f t="array" ref="G147">INDEX(Data!$K:$K,MATCH($E147,Data!$B:$B,0),0)</f>
        <v/>
      </c>
      <c r="H147" s="56">
        <f t="array" ref="H147">INDEX(Data!$K:$K,MATCH($E147,Data!$B:$B,0),0)/INDEX(Data!$K:$K,MATCH($F147,Data!$B:$B,0),0)-1</f>
        <v/>
      </c>
      <c r="I147" s="57">
        <f t="array" ref="I147">(INDEX(Data!$AR:$AR,MATCH($E147,Data!$B:$B,0),0)/INDEX(Data!$AR:$AR,MATCH($F147,Data!$B:$B,0),0))-1</f>
        <v/>
      </c>
      <c r="J147" s="58">
        <f>IF(AND(H147&gt;0,I147&gt;0),"Long Builtup",IF(AND(H147&lt;0,I147&gt;0),"Short Builtup",IF(AND(H147&gt;0,I147&lt;0),"Short Covering",IF(AND(H147&lt;0,I147&lt;0),"Long Unwinding",""))))</f>
        <v/>
      </c>
      <c r="K147" s="27">
        <f>$D147&amp;L$12&amp;$D$12</f>
        <v/>
      </c>
      <c r="L147" s="59">
        <f t="array" ref="L147">INDEX(Data!$K:$K,MATCH($E147,Data!$B:$B,0),0)/INDEX(Data!$H:$H,MATCH($K147,Data!$B:$B,0),0)-1</f>
        <v/>
      </c>
      <c r="M147" s="59">
        <f t="array" ref="M147">(INDEX(Data!$AR:$AR,MATCH($E147,Data!$B:$B,0),0)/INDEX(Data!$AT:$AT,MATCH($K147,Data!$B:$B,0),0))-1</f>
        <v/>
      </c>
      <c r="N147" s="60">
        <f>IF(AND(L147&gt;0,M147&gt;0),"Long Builtup",IF(AND(L147&lt;0,M147&gt;0),"Short Builtup",IF(AND(L147&gt;0,M147&lt;0),"Short Covering",IF(AND(L147&lt;0,M147&lt;0),"Long Unwinding",""))))</f>
        <v/>
      </c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</row>
    <row r="148" ht="15.75" customHeight="1" s="121">
      <c r="A148" s="2" t="n"/>
      <c r="B148" s="2" t="n"/>
      <c r="C148" s="53">
        <f>IF(D148="","",HYPERLINK("https://in.tradingview.com/chart/?symbol=NSE:"&amp;D148,"CHART"))</f>
        <v/>
      </c>
      <c r="D148" s="61" t="inlineStr">
        <is>
          <t>NAUKRI</t>
        </is>
      </c>
      <c r="E148" s="2">
        <f>$D148&amp;G$12&amp;$D$12</f>
        <v/>
      </c>
      <c r="F148" s="2">
        <f>$D148&amp;H$12&amp;$D$12</f>
        <v/>
      </c>
      <c r="G148" s="55">
        <f t="array" ref="G148">INDEX(Data!$K:$K,MATCH($E148,Data!$B:$B,0),0)</f>
        <v/>
      </c>
      <c r="H148" s="56">
        <f t="array" ref="H148">INDEX(Data!$K:$K,MATCH($E148,Data!$B:$B,0),0)/INDEX(Data!$K:$K,MATCH($F148,Data!$B:$B,0),0)-1</f>
        <v/>
      </c>
      <c r="I148" s="57">
        <f t="array" ref="I148">(INDEX(Data!$AR:$AR,MATCH($E148,Data!$B:$B,0),0)/INDEX(Data!$AR:$AR,MATCH($F148,Data!$B:$B,0),0))-1</f>
        <v/>
      </c>
      <c r="J148" s="58">
        <f>IF(AND(H148&gt;0,I148&gt;0),"Long Builtup",IF(AND(H148&lt;0,I148&gt;0),"Short Builtup",IF(AND(H148&gt;0,I148&lt;0),"Short Covering",IF(AND(H148&lt;0,I148&lt;0),"Long Unwinding",""))))</f>
        <v/>
      </c>
      <c r="K148" s="27">
        <f>$D148&amp;L$12&amp;$D$12</f>
        <v/>
      </c>
      <c r="L148" s="59">
        <f t="array" ref="L148">INDEX(Data!$K:$K,MATCH($E148,Data!$B:$B,0),0)/INDEX(Data!$H:$H,MATCH($K148,Data!$B:$B,0),0)-1</f>
        <v/>
      </c>
      <c r="M148" s="59">
        <f t="array" ref="M148">(INDEX(Data!$AR:$AR,MATCH($E148,Data!$B:$B,0),0)/INDEX(Data!$AT:$AT,MATCH($K148,Data!$B:$B,0),0))-1</f>
        <v/>
      </c>
      <c r="N148" s="60">
        <f>IF(AND(L148&gt;0,M148&gt;0),"Long Builtup",IF(AND(L148&lt;0,M148&gt;0),"Short Builtup",IF(AND(L148&gt;0,M148&lt;0),"Short Covering",IF(AND(L148&lt;0,M148&lt;0),"Long Unwinding",""))))</f>
        <v/>
      </c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</row>
    <row r="149" ht="15.75" customHeight="1" s="121">
      <c r="A149" s="2" t="n"/>
      <c r="B149" s="2" t="n"/>
      <c r="C149" s="53">
        <f>IF(D149="","",HYPERLINK("https://in.tradingview.com/chart/?symbol=NSE:"&amp;D149,"CHART"))</f>
        <v/>
      </c>
      <c r="D149" s="61" t="inlineStr">
        <is>
          <t>NAVINFLUOR</t>
        </is>
      </c>
      <c r="E149" s="2">
        <f>$D149&amp;G$12&amp;$D$12</f>
        <v/>
      </c>
      <c r="F149" s="2">
        <f>$D149&amp;H$12&amp;$D$12</f>
        <v/>
      </c>
      <c r="G149" s="55">
        <f t="array" ref="G149">INDEX(Data!$K:$K,MATCH($E149,Data!$B:$B,0),0)</f>
        <v/>
      </c>
      <c r="H149" s="56">
        <f t="array" ref="H149">INDEX(Data!$K:$K,MATCH($E149,Data!$B:$B,0),0)/INDEX(Data!$K:$K,MATCH($F149,Data!$B:$B,0),0)-1</f>
        <v/>
      </c>
      <c r="I149" s="57">
        <f t="array" ref="I149">(INDEX(Data!$AR:$AR,MATCH($E149,Data!$B:$B,0),0)/INDEX(Data!$AR:$AR,MATCH($F149,Data!$B:$B,0),0))-1</f>
        <v/>
      </c>
      <c r="J149" s="58">
        <f>IF(AND(H149&gt;0,I149&gt;0),"Long Builtup",IF(AND(H149&lt;0,I149&gt;0),"Short Builtup",IF(AND(H149&gt;0,I149&lt;0),"Short Covering",IF(AND(H149&lt;0,I149&lt;0),"Long Unwinding",""))))</f>
        <v/>
      </c>
      <c r="K149" s="27">
        <f>$D149&amp;L$12&amp;$D$12</f>
        <v/>
      </c>
      <c r="L149" s="59">
        <f t="array" ref="L149">INDEX(Data!$K:$K,MATCH($E149,Data!$B:$B,0),0)/INDEX(Data!$H:$H,MATCH($K149,Data!$B:$B,0),0)-1</f>
        <v/>
      </c>
      <c r="M149" s="59">
        <f t="array" ref="M149">(INDEX(Data!$AR:$AR,MATCH($E149,Data!$B:$B,0),0)/INDEX(Data!$AT:$AT,MATCH($K149,Data!$B:$B,0),0))-1</f>
        <v/>
      </c>
      <c r="N149" s="60">
        <f>IF(AND(L149&gt;0,M149&gt;0),"Long Builtup",IF(AND(L149&lt;0,M149&gt;0),"Short Builtup",IF(AND(L149&gt;0,M149&lt;0),"Short Covering",IF(AND(L149&lt;0,M149&lt;0),"Long Unwinding",""))))</f>
        <v/>
      </c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</row>
    <row r="150" ht="15.75" customHeight="1" s="121">
      <c r="A150" s="2" t="n"/>
      <c r="B150" s="2" t="n"/>
      <c r="C150" s="53">
        <f>IF(D150="","",HYPERLINK("https://in.tradingview.com/chart/?symbol=NSE:"&amp;D150,"CHART"))</f>
        <v/>
      </c>
      <c r="D150" s="61" t="inlineStr">
        <is>
          <t>NESTLEIND</t>
        </is>
      </c>
      <c r="E150" s="2">
        <f>$D150&amp;G$12&amp;$D$12</f>
        <v/>
      </c>
      <c r="F150" s="2">
        <f>$D150&amp;H$12&amp;$D$12</f>
        <v/>
      </c>
      <c r="G150" s="55">
        <f t="array" ref="G150">INDEX(Data!$K:$K,MATCH($E150,Data!$B:$B,0),0)</f>
        <v/>
      </c>
      <c r="H150" s="56">
        <f t="array" ref="H150">INDEX(Data!$K:$K,MATCH($E150,Data!$B:$B,0),0)/INDEX(Data!$K:$K,MATCH($F150,Data!$B:$B,0),0)-1</f>
        <v/>
      </c>
      <c r="I150" s="57">
        <f t="array" ref="I150">(INDEX(Data!$AR:$AR,MATCH($E150,Data!$B:$B,0),0)/INDEX(Data!$AR:$AR,MATCH($F150,Data!$B:$B,0),0))-1</f>
        <v/>
      </c>
      <c r="J150" s="58">
        <f>IF(AND(H150&gt;0,I150&gt;0),"Long Builtup",IF(AND(H150&lt;0,I150&gt;0),"Short Builtup",IF(AND(H150&gt;0,I150&lt;0),"Short Covering",IF(AND(H150&lt;0,I150&lt;0),"Long Unwinding",""))))</f>
        <v/>
      </c>
      <c r="K150" s="27">
        <f>$D150&amp;L$12&amp;$D$12</f>
        <v/>
      </c>
      <c r="L150" s="59">
        <f t="array" ref="L150">INDEX(Data!$K:$K,MATCH($E150,Data!$B:$B,0),0)/INDEX(Data!$H:$H,MATCH($K150,Data!$B:$B,0),0)-1</f>
        <v/>
      </c>
      <c r="M150" s="59">
        <f t="array" ref="M150">(INDEX(Data!$AR:$AR,MATCH($E150,Data!$B:$B,0),0)/INDEX(Data!$AT:$AT,MATCH($K150,Data!$B:$B,0),0))-1</f>
        <v/>
      </c>
      <c r="N150" s="60">
        <f>IF(AND(L150&gt;0,M150&gt;0),"Long Builtup",IF(AND(L150&lt;0,M150&gt;0),"Short Builtup",IF(AND(L150&gt;0,M150&lt;0),"Short Covering",IF(AND(L150&lt;0,M150&lt;0),"Long Unwinding",""))))</f>
        <v/>
      </c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</row>
    <row r="151" ht="15.75" customHeight="1" s="121">
      <c r="A151" s="2" t="n"/>
      <c r="B151" s="2" t="n"/>
      <c r="C151" s="53">
        <f>IF(D151="","",HYPERLINK("https://in.tradingview.com/chart/?symbol=NSE:"&amp;D151,"CHART"))</f>
        <v/>
      </c>
      <c r="D151" s="61" t="inlineStr">
        <is>
          <t>NMDC</t>
        </is>
      </c>
      <c r="E151" s="2">
        <f>$D151&amp;G$12&amp;$D$12</f>
        <v/>
      </c>
      <c r="F151" s="2">
        <f>$D151&amp;H$12&amp;$D$12</f>
        <v/>
      </c>
      <c r="G151" s="55">
        <f t="array" ref="G151">INDEX(Data!$K:$K,MATCH($E151,Data!$B:$B,0),0)</f>
        <v/>
      </c>
      <c r="H151" s="56">
        <f t="array" ref="H151">INDEX(Data!$K:$K,MATCH($E151,Data!$B:$B,0),0)/INDEX(Data!$K:$K,MATCH($F151,Data!$B:$B,0),0)-1</f>
        <v/>
      </c>
      <c r="I151" s="57">
        <f t="array" ref="I151">(INDEX(Data!$AR:$AR,MATCH($E151,Data!$B:$B,0),0)/INDEX(Data!$AR:$AR,MATCH($F151,Data!$B:$B,0),0))-1</f>
        <v/>
      </c>
      <c r="J151" s="58">
        <f>IF(AND(H151&gt;0,I151&gt;0),"Long Builtup",IF(AND(H151&lt;0,I151&gt;0),"Short Builtup",IF(AND(H151&gt;0,I151&lt;0),"Short Covering",IF(AND(H151&lt;0,I151&lt;0),"Long Unwinding",""))))</f>
        <v/>
      </c>
      <c r="K151" s="27">
        <f>$D151&amp;L$12&amp;$D$12</f>
        <v/>
      </c>
      <c r="L151" s="59">
        <f t="array" ref="L151">INDEX(Data!$K:$K,MATCH($E151,Data!$B:$B,0),0)/INDEX(Data!$H:$H,MATCH($K151,Data!$B:$B,0),0)-1</f>
        <v/>
      </c>
      <c r="M151" s="59">
        <f t="array" ref="M151">(INDEX(Data!$AR:$AR,MATCH($E151,Data!$B:$B,0),0)/INDEX(Data!$AT:$AT,MATCH($K151,Data!$B:$B,0),0))-1</f>
        <v/>
      </c>
      <c r="N151" s="60">
        <f>IF(AND(L151&gt;0,M151&gt;0),"Long Builtup",IF(AND(L151&lt;0,M151&gt;0),"Short Builtup",IF(AND(L151&gt;0,M151&lt;0),"Short Covering",IF(AND(L151&lt;0,M151&lt;0),"Long Unwinding",""))))</f>
        <v/>
      </c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</row>
    <row r="152" ht="15.75" customHeight="1" s="121">
      <c r="A152" s="2" t="n"/>
      <c r="B152" s="2" t="n"/>
      <c r="C152" s="53">
        <f>IF(D152="","",HYPERLINK("https://in.tradingview.com/chart/?symbol=NSE:"&amp;D152,"CHART"))</f>
        <v/>
      </c>
      <c r="D152" s="61" t="inlineStr">
        <is>
          <t>NTPC</t>
        </is>
      </c>
      <c r="E152" s="2">
        <f>$D152&amp;G$12&amp;$D$12</f>
        <v/>
      </c>
      <c r="F152" s="2">
        <f>$D152&amp;H$12&amp;$D$12</f>
        <v/>
      </c>
      <c r="G152" s="55">
        <f t="array" ref="G152">INDEX(Data!$K:$K,MATCH($E152,Data!$B:$B,0),0)</f>
        <v/>
      </c>
      <c r="H152" s="56">
        <f t="array" ref="H152">INDEX(Data!$K:$K,MATCH($E152,Data!$B:$B,0),0)/INDEX(Data!$K:$K,MATCH($F152,Data!$B:$B,0),0)-1</f>
        <v/>
      </c>
      <c r="I152" s="57">
        <f t="array" ref="I152">(INDEX(Data!$AR:$AR,MATCH($E152,Data!$B:$B,0),0)/INDEX(Data!$AR:$AR,MATCH($F152,Data!$B:$B,0),0))-1</f>
        <v/>
      </c>
      <c r="J152" s="58">
        <f>IF(AND(H152&gt;0,I152&gt;0),"Long Builtup",IF(AND(H152&lt;0,I152&gt;0),"Short Builtup",IF(AND(H152&gt;0,I152&lt;0),"Short Covering",IF(AND(H152&lt;0,I152&lt;0),"Long Unwinding",""))))</f>
        <v/>
      </c>
      <c r="K152" s="27">
        <f>$D152&amp;L$12&amp;$D$12</f>
        <v/>
      </c>
      <c r="L152" s="59">
        <f t="array" ref="L152">INDEX(Data!$K:$K,MATCH($E152,Data!$B:$B,0),0)/INDEX(Data!$H:$H,MATCH($K152,Data!$B:$B,0),0)-1</f>
        <v/>
      </c>
      <c r="M152" s="59">
        <f t="array" ref="M152">(INDEX(Data!$AR:$AR,MATCH($E152,Data!$B:$B,0),0)/INDEX(Data!$AT:$AT,MATCH($K152,Data!$B:$B,0),0))-1</f>
        <v/>
      </c>
      <c r="N152" s="60">
        <f>IF(AND(L152&gt;0,M152&gt;0),"Long Builtup",IF(AND(L152&lt;0,M152&gt;0),"Short Builtup",IF(AND(L152&gt;0,M152&lt;0),"Short Covering",IF(AND(L152&lt;0,M152&lt;0),"Long Unwinding",""))))</f>
        <v/>
      </c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</row>
    <row r="153" ht="15.75" customHeight="1" s="121">
      <c r="A153" s="2" t="n"/>
      <c r="B153" s="2" t="n"/>
      <c r="C153" s="53">
        <f>IF(D153="","",HYPERLINK("https://in.tradingview.com/chart/?symbol=NSE:"&amp;D153,"CHART"))</f>
        <v/>
      </c>
      <c r="D153" s="61" t="inlineStr">
        <is>
          <t>OBEROIRLTY</t>
        </is>
      </c>
      <c r="E153" s="2">
        <f>$D153&amp;G$12&amp;$D$12</f>
        <v/>
      </c>
      <c r="F153" s="2">
        <f>$D153&amp;H$12&amp;$D$12</f>
        <v/>
      </c>
      <c r="G153" s="55">
        <f t="array" ref="G153">INDEX(Data!$K:$K,MATCH($E153,Data!$B:$B,0),0)</f>
        <v/>
      </c>
      <c r="H153" s="56">
        <f t="array" ref="H153">INDEX(Data!$K:$K,MATCH($E153,Data!$B:$B,0),0)/INDEX(Data!$K:$K,MATCH($F153,Data!$B:$B,0),0)-1</f>
        <v/>
      </c>
      <c r="I153" s="57">
        <f t="array" ref="I153">(INDEX(Data!$AR:$AR,MATCH($E153,Data!$B:$B,0),0)/INDEX(Data!$AR:$AR,MATCH($F153,Data!$B:$B,0),0))-1</f>
        <v/>
      </c>
      <c r="J153" s="58">
        <f>IF(AND(H153&gt;0,I153&gt;0),"Long Builtup",IF(AND(H153&lt;0,I153&gt;0),"Short Builtup",IF(AND(H153&gt;0,I153&lt;0),"Short Covering",IF(AND(H153&lt;0,I153&lt;0),"Long Unwinding",""))))</f>
        <v/>
      </c>
      <c r="K153" s="27">
        <f>$D153&amp;L$12&amp;$D$12</f>
        <v/>
      </c>
      <c r="L153" s="59">
        <f t="array" ref="L153">INDEX(Data!$K:$K,MATCH($E153,Data!$B:$B,0),0)/INDEX(Data!$H:$H,MATCH($K153,Data!$B:$B,0),0)-1</f>
        <v/>
      </c>
      <c r="M153" s="59">
        <f t="array" ref="M153">(INDEX(Data!$AR:$AR,MATCH($E153,Data!$B:$B,0),0)/INDEX(Data!$AT:$AT,MATCH($K153,Data!$B:$B,0),0))-1</f>
        <v/>
      </c>
      <c r="N153" s="60">
        <f>IF(AND(L153&gt;0,M153&gt;0),"Long Builtup",IF(AND(L153&lt;0,M153&gt;0),"Short Builtup",IF(AND(L153&gt;0,M153&lt;0),"Short Covering",IF(AND(L153&lt;0,M153&lt;0),"Long Unwinding",""))))</f>
        <v/>
      </c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</row>
    <row r="154" ht="15.75" customHeight="1" s="121">
      <c r="A154" s="2" t="n"/>
      <c r="B154" s="2" t="n"/>
      <c r="C154" s="53">
        <f>IF(D154="","",HYPERLINK("https://in.tradingview.com/chart/?symbol=NSE:"&amp;D154,"CHART"))</f>
        <v/>
      </c>
      <c r="D154" s="61" t="inlineStr">
        <is>
          <t>OFSS</t>
        </is>
      </c>
      <c r="E154" s="2">
        <f>$D154&amp;G$12&amp;$D$12</f>
        <v/>
      </c>
      <c r="F154" s="2">
        <f>$D154&amp;H$12&amp;$D$12</f>
        <v/>
      </c>
      <c r="G154" s="55">
        <f t="array" ref="G154">INDEX(Data!$K:$K,MATCH($E154,Data!$B:$B,0),0)</f>
        <v/>
      </c>
      <c r="H154" s="56">
        <f t="array" ref="H154">INDEX(Data!$K:$K,MATCH($E154,Data!$B:$B,0),0)/INDEX(Data!$K:$K,MATCH($F154,Data!$B:$B,0),0)-1</f>
        <v/>
      </c>
      <c r="I154" s="57">
        <f t="array" ref="I154">(INDEX(Data!$AR:$AR,MATCH($E154,Data!$B:$B,0),0)/INDEX(Data!$AR:$AR,MATCH($F154,Data!$B:$B,0),0))-1</f>
        <v/>
      </c>
      <c r="J154" s="58">
        <f>IF(AND(H154&gt;0,I154&gt;0),"Long Builtup",IF(AND(H154&lt;0,I154&gt;0),"Short Builtup",IF(AND(H154&gt;0,I154&lt;0),"Short Covering",IF(AND(H154&lt;0,I154&lt;0),"Long Unwinding",""))))</f>
        <v/>
      </c>
      <c r="K154" s="27">
        <f>$D154&amp;L$12&amp;$D$12</f>
        <v/>
      </c>
      <c r="L154" s="59">
        <f t="array" ref="L154">INDEX(Data!$K:$K,MATCH($E154,Data!$B:$B,0),0)/INDEX(Data!$H:$H,MATCH($K154,Data!$B:$B,0),0)-1</f>
        <v/>
      </c>
      <c r="M154" s="59">
        <f t="array" ref="M154">(INDEX(Data!$AR:$AR,MATCH($E154,Data!$B:$B,0),0)/INDEX(Data!$AT:$AT,MATCH($K154,Data!$B:$B,0),0))-1</f>
        <v/>
      </c>
      <c r="N154" s="60">
        <f>IF(AND(L154&gt;0,M154&gt;0),"Long Builtup",IF(AND(L154&lt;0,M154&gt;0),"Short Builtup",IF(AND(L154&gt;0,M154&lt;0),"Short Covering",IF(AND(L154&lt;0,M154&lt;0),"Long Unwinding",""))))</f>
        <v/>
      </c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</row>
    <row r="155" ht="15.75" customHeight="1" s="121">
      <c r="A155" s="2" t="n"/>
      <c r="B155" s="2" t="n"/>
      <c r="C155" s="53">
        <f>IF(D155="","",HYPERLINK("https://in.tradingview.com/chart/?symbol=NSE:"&amp;D155,"CHART"))</f>
        <v/>
      </c>
      <c r="D155" s="61" t="inlineStr">
        <is>
          <t>ONGC</t>
        </is>
      </c>
      <c r="E155" s="2">
        <f>$D155&amp;G$12&amp;$D$12</f>
        <v/>
      </c>
      <c r="F155" s="2">
        <f>$D155&amp;H$12&amp;$D$12</f>
        <v/>
      </c>
      <c r="G155" s="55">
        <f t="array" ref="G155">INDEX(Data!$K:$K,MATCH($E155,Data!$B:$B,0),0)</f>
        <v/>
      </c>
      <c r="H155" s="56">
        <f t="array" ref="H155">INDEX(Data!$K:$K,MATCH($E155,Data!$B:$B,0),0)/INDEX(Data!$K:$K,MATCH($F155,Data!$B:$B,0),0)-1</f>
        <v/>
      </c>
      <c r="I155" s="57">
        <f t="array" ref="I155">(INDEX(Data!$AR:$AR,MATCH($E155,Data!$B:$B,0),0)/INDEX(Data!$AR:$AR,MATCH($F155,Data!$B:$B,0),0))-1</f>
        <v/>
      </c>
      <c r="J155" s="58">
        <f>IF(AND(H155&gt;0,I155&gt;0),"Long Builtup",IF(AND(H155&lt;0,I155&gt;0),"Short Builtup",IF(AND(H155&gt;0,I155&lt;0),"Short Covering",IF(AND(H155&lt;0,I155&lt;0),"Long Unwinding",""))))</f>
        <v/>
      </c>
      <c r="K155" s="27">
        <f>$D155&amp;L$12&amp;$D$12</f>
        <v/>
      </c>
      <c r="L155" s="59">
        <f t="array" ref="L155">INDEX(Data!$K:$K,MATCH($E155,Data!$B:$B,0),0)/INDEX(Data!$H:$H,MATCH($K155,Data!$B:$B,0),0)-1</f>
        <v/>
      </c>
      <c r="M155" s="59">
        <f t="array" ref="M155">(INDEX(Data!$AR:$AR,MATCH($E155,Data!$B:$B,0),0)/INDEX(Data!$AT:$AT,MATCH($K155,Data!$B:$B,0),0))-1</f>
        <v/>
      </c>
      <c r="N155" s="60">
        <f>IF(AND(L155&gt;0,M155&gt;0),"Long Builtup",IF(AND(L155&lt;0,M155&gt;0),"Short Builtup",IF(AND(L155&gt;0,M155&lt;0),"Short Covering",IF(AND(L155&lt;0,M155&lt;0),"Long Unwinding",""))))</f>
        <v/>
      </c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</row>
    <row r="156" ht="15.75" customHeight="1" s="121">
      <c r="A156" s="2" t="n"/>
      <c r="B156" s="2" t="n"/>
      <c r="C156" s="53">
        <f>IF(D156="","",HYPERLINK("https://in.tradingview.com/chart/?symbol=NSE:"&amp;D156,"CHART"))</f>
        <v/>
      </c>
      <c r="D156" s="61" t="inlineStr">
        <is>
          <t>PAGEIND</t>
        </is>
      </c>
      <c r="E156" s="2">
        <f>$D156&amp;G$12&amp;$D$12</f>
        <v/>
      </c>
      <c r="F156" s="2">
        <f>$D156&amp;H$12&amp;$D$12</f>
        <v/>
      </c>
      <c r="G156" s="55">
        <f t="array" ref="G156">INDEX(Data!$K:$K,MATCH($E156,Data!$B:$B,0),0)</f>
        <v/>
      </c>
      <c r="H156" s="56">
        <f t="array" ref="H156">INDEX(Data!$K:$K,MATCH($E156,Data!$B:$B,0),0)/INDEX(Data!$K:$K,MATCH($F156,Data!$B:$B,0),0)-1</f>
        <v/>
      </c>
      <c r="I156" s="57">
        <f t="array" ref="I156">(INDEX(Data!$AR:$AR,MATCH($E156,Data!$B:$B,0),0)/INDEX(Data!$AR:$AR,MATCH($F156,Data!$B:$B,0),0))-1</f>
        <v/>
      </c>
      <c r="J156" s="58">
        <f>IF(AND(H156&gt;0,I156&gt;0),"Long Builtup",IF(AND(H156&lt;0,I156&gt;0),"Short Builtup",IF(AND(H156&gt;0,I156&lt;0),"Short Covering",IF(AND(H156&lt;0,I156&lt;0),"Long Unwinding",""))))</f>
        <v/>
      </c>
      <c r="K156" s="27">
        <f>$D156&amp;L$12&amp;$D$12</f>
        <v/>
      </c>
      <c r="L156" s="59">
        <f t="array" ref="L156">INDEX(Data!$K:$K,MATCH($E156,Data!$B:$B,0),0)/INDEX(Data!$H:$H,MATCH($K156,Data!$B:$B,0),0)-1</f>
        <v/>
      </c>
      <c r="M156" s="59">
        <f t="array" ref="M156">(INDEX(Data!$AR:$AR,MATCH($E156,Data!$B:$B,0),0)/INDEX(Data!$AT:$AT,MATCH($K156,Data!$B:$B,0),0))-1</f>
        <v/>
      </c>
      <c r="N156" s="60">
        <f>IF(AND(L156&gt;0,M156&gt;0),"Long Builtup",IF(AND(L156&lt;0,M156&gt;0),"Short Builtup",IF(AND(L156&gt;0,M156&lt;0),"Short Covering",IF(AND(L156&lt;0,M156&lt;0),"Long Unwinding",""))))</f>
        <v/>
      </c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</row>
    <row r="157" ht="15.75" customHeight="1" s="121">
      <c r="A157" s="2" t="n"/>
      <c r="B157" s="2" t="n"/>
      <c r="C157" s="53">
        <f>IF(D157="","",HYPERLINK("https://in.tradingview.com/chart/?symbol=NSE:"&amp;D157,"CHART"))</f>
        <v/>
      </c>
      <c r="D157" s="61" t="inlineStr">
        <is>
          <t>PEL</t>
        </is>
      </c>
      <c r="E157" s="2">
        <f>$D157&amp;G$12&amp;$D$12</f>
        <v/>
      </c>
      <c r="F157" s="2">
        <f>$D157&amp;H$12&amp;$D$12</f>
        <v/>
      </c>
      <c r="G157" s="55">
        <f t="array" ref="G157">INDEX(Data!$K:$K,MATCH($E157,Data!$B:$B,0),0)</f>
        <v/>
      </c>
      <c r="H157" s="56">
        <f t="array" ref="H157">INDEX(Data!$K:$K,MATCH($E157,Data!$B:$B,0),0)/INDEX(Data!$K:$K,MATCH($F157,Data!$B:$B,0),0)-1</f>
        <v/>
      </c>
      <c r="I157" s="57">
        <f t="array" ref="I157">(INDEX(Data!$AR:$AR,MATCH($E157,Data!$B:$B,0),0)/INDEX(Data!$AR:$AR,MATCH($F157,Data!$B:$B,0),0))-1</f>
        <v/>
      </c>
      <c r="J157" s="58">
        <f>IF(AND(H157&gt;0,I157&gt;0),"Long Builtup",IF(AND(H157&lt;0,I157&gt;0),"Short Builtup",IF(AND(H157&gt;0,I157&lt;0),"Short Covering",IF(AND(H157&lt;0,I157&lt;0),"Long Unwinding",""))))</f>
        <v/>
      </c>
      <c r="K157" s="27">
        <f>$D157&amp;L$12&amp;$D$12</f>
        <v/>
      </c>
      <c r="L157" s="59">
        <f t="array" ref="L157">INDEX(Data!$K:$K,MATCH($E157,Data!$B:$B,0),0)/INDEX(Data!$H:$H,MATCH($K157,Data!$B:$B,0),0)-1</f>
        <v/>
      </c>
      <c r="M157" s="59">
        <f t="array" ref="M157">(INDEX(Data!$AR:$AR,MATCH($E157,Data!$B:$B,0),0)/INDEX(Data!$AT:$AT,MATCH($K157,Data!$B:$B,0),0))-1</f>
        <v/>
      </c>
      <c r="N157" s="60">
        <f>IF(AND(L157&gt;0,M157&gt;0),"Long Builtup",IF(AND(L157&lt;0,M157&gt;0),"Short Builtup",IF(AND(L157&gt;0,M157&lt;0),"Short Covering",IF(AND(L157&lt;0,M157&lt;0),"Long Unwinding",""))))</f>
        <v/>
      </c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</row>
    <row r="158" ht="15.75" customHeight="1" s="121">
      <c r="A158" s="2" t="n"/>
      <c r="B158" s="2" t="n"/>
      <c r="C158" s="53">
        <f>IF(D158="","",HYPERLINK("https://in.tradingview.com/chart/?symbol=NSE:"&amp;D158,"CHART"))</f>
        <v/>
      </c>
      <c r="D158" s="61" t="inlineStr">
        <is>
          <t>PERSISTENT</t>
        </is>
      </c>
      <c r="E158" s="2">
        <f>$D158&amp;G$12&amp;$D$12</f>
        <v/>
      </c>
      <c r="F158" s="2">
        <f>$D158&amp;H$12&amp;$D$12</f>
        <v/>
      </c>
      <c r="G158" s="55">
        <f t="array" ref="G158">INDEX(Data!$K:$K,MATCH($E158,Data!$B:$B,0),0)</f>
        <v/>
      </c>
      <c r="H158" s="56">
        <f t="array" ref="H158">INDEX(Data!$K:$K,MATCH($E158,Data!$B:$B,0),0)/INDEX(Data!$K:$K,MATCH($F158,Data!$B:$B,0),0)-1</f>
        <v/>
      </c>
      <c r="I158" s="57">
        <f t="array" ref="I158">(INDEX(Data!$AR:$AR,MATCH($E158,Data!$B:$B,0),0)/INDEX(Data!$AR:$AR,MATCH($F158,Data!$B:$B,0),0))-1</f>
        <v/>
      </c>
      <c r="J158" s="58">
        <f>IF(AND(H158&gt;0,I158&gt;0),"Long Builtup",IF(AND(H158&lt;0,I158&gt;0),"Short Builtup",IF(AND(H158&gt;0,I158&lt;0),"Short Covering",IF(AND(H158&lt;0,I158&lt;0),"Long Unwinding",""))))</f>
        <v/>
      </c>
      <c r="K158" s="27">
        <f>$D158&amp;L$12&amp;$D$12</f>
        <v/>
      </c>
      <c r="L158" s="59">
        <f t="array" ref="L158">INDEX(Data!$K:$K,MATCH($E158,Data!$B:$B,0),0)/INDEX(Data!$H:$H,MATCH($K158,Data!$B:$B,0),0)-1</f>
        <v/>
      </c>
      <c r="M158" s="59">
        <f t="array" ref="M158">(INDEX(Data!$AR:$AR,MATCH($E158,Data!$B:$B,0),0)/INDEX(Data!$AT:$AT,MATCH($K158,Data!$B:$B,0),0))-1</f>
        <v/>
      </c>
      <c r="N158" s="60">
        <f>IF(AND(L158&gt;0,M158&gt;0),"Long Builtup",IF(AND(L158&lt;0,M158&gt;0),"Short Builtup",IF(AND(L158&gt;0,M158&lt;0),"Short Covering",IF(AND(L158&lt;0,M158&lt;0),"Long Unwinding",""))))</f>
        <v/>
      </c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</row>
    <row r="159" ht="15.75" customHeight="1" s="121">
      <c r="A159" s="2" t="n"/>
      <c r="B159" s="2" t="n"/>
      <c r="C159" s="53">
        <f>IF(D159="","",HYPERLINK("https://in.tradingview.com/chart/?symbol=NSE:"&amp;D159,"CHART"))</f>
        <v/>
      </c>
      <c r="D159" s="61" t="inlineStr">
        <is>
          <t>PETRONET</t>
        </is>
      </c>
      <c r="E159" s="2">
        <f>$D159&amp;G$12&amp;$D$12</f>
        <v/>
      </c>
      <c r="F159" s="2">
        <f>$D159&amp;H$12&amp;$D$12</f>
        <v/>
      </c>
      <c r="G159" s="55">
        <f t="array" ref="G159">INDEX(Data!$K:$K,MATCH($E159,Data!$B:$B,0),0)</f>
        <v/>
      </c>
      <c r="H159" s="56">
        <f t="array" ref="H159">INDEX(Data!$K:$K,MATCH($E159,Data!$B:$B,0),0)/INDEX(Data!$K:$K,MATCH($F159,Data!$B:$B,0),0)-1</f>
        <v/>
      </c>
      <c r="I159" s="57">
        <f t="array" ref="I159">(INDEX(Data!$AR:$AR,MATCH($E159,Data!$B:$B,0),0)/INDEX(Data!$AR:$AR,MATCH($F159,Data!$B:$B,0),0))-1</f>
        <v/>
      </c>
      <c r="J159" s="58">
        <f>IF(AND(H159&gt;0,I159&gt;0),"Long Builtup",IF(AND(H159&lt;0,I159&gt;0),"Short Builtup",IF(AND(H159&gt;0,I159&lt;0),"Short Covering",IF(AND(H159&lt;0,I159&lt;0),"Long Unwinding",""))))</f>
        <v/>
      </c>
      <c r="K159" s="27">
        <f>$D159&amp;L$12&amp;$D$12</f>
        <v/>
      </c>
      <c r="L159" s="59">
        <f t="array" ref="L159">INDEX(Data!$K:$K,MATCH($E159,Data!$B:$B,0),0)/INDEX(Data!$H:$H,MATCH($K159,Data!$B:$B,0),0)-1</f>
        <v/>
      </c>
      <c r="M159" s="59">
        <f t="array" ref="M159">(INDEX(Data!$AR:$AR,MATCH($E159,Data!$B:$B,0),0)/INDEX(Data!$AT:$AT,MATCH($K159,Data!$B:$B,0),0))-1</f>
        <v/>
      </c>
      <c r="N159" s="60">
        <f>IF(AND(L159&gt;0,M159&gt;0),"Long Builtup",IF(AND(L159&lt;0,M159&gt;0),"Short Builtup",IF(AND(L159&gt;0,M159&lt;0),"Short Covering",IF(AND(L159&lt;0,M159&lt;0),"Long Unwinding",""))))</f>
        <v/>
      </c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</row>
    <row r="160" ht="15.75" customHeight="1" s="121">
      <c r="A160" s="2" t="n"/>
      <c r="B160" s="2" t="n"/>
      <c r="C160" s="53">
        <f>IF(D160="","",HYPERLINK("https://in.tradingview.com/chart/?symbol=NSE:"&amp;D160,"CHART"))</f>
        <v/>
      </c>
      <c r="D160" s="61" t="inlineStr">
        <is>
          <t>PFC</t>
        </is>
      </c>
      <c r="E160" s="2">
        <f>$D160&amp;G$12&amp;$D$12</f>
        <v/>
      </c>
      <c r="F160" s="2">
        <f>$D160&amp;H$12&amp;$D$12</f>
        <v/>
      </c>
      <c r="G160" s="55">
        <f t="array" ref="G160">INDEX(Data!$K:$K,MATCH($E160,Data!$B:$B,0),0)</f>
        <v/>
      </c>
      <c r="H160" s="56">
        <f t="array" ref="H160">INDEX(Data!$K:$K,MATCH($E160,Data!$B:$B,0),0)/INDEX(Data!$K:$K,MATCH($F160,Data!$B:$B,0),0)-1</f>
        <v/>
      </c>
      <c r="I160" s="57">
        <f t="array" ref="I160">(INDEX(Data!$AR:$AR,MATCH($E160,Data!$B:$B,0),0)/INDEX(Data!$AR:$AR,MATCH($F160,Data!$B:$B,0),0))-1</f>
        <v/>
      </c>
      <c r="J160" s="58">
        <f>IF(AND(H160&gt;0,I160&gt;0),"Long Builtup",IF(AND(H160&lt;0,I160&gt;0),"Short Builtup",IF(AND(H160&gt;0,I160&lt;0),"Short Covering",IF(AND(H160&lt;0,I160&lt;0),"Long Unwinding",""))))</f>
        <v/>
      </c>
      <c r="K160" s="27">
        <f>$D160&amp;L$12&amp;$D$12</f>
        <v/>
      </c>
      <c r="L160" s="59">
        <f t="array" ref="L160">INDEX(Data!$K:$K,MATCH($E160,Data!$B:$B,0),0)/INDEX(Data!$H:$H,MATCH($K160,Data!$B:$B,0),0)-1</f>
        <v/>
      </c>
      <c r="M160" s="59">
        <f t="array" ref="M160">(INDEX(Data!$AR:$AR,MATCH($E160,Data!$B:$B,0),0)/INDEX(Data!$AT:$AT,MATCH($K160,Data!$B:$B,0),0))-1</f>
        <v/>
      </c>
      <c r="N160" s="60">
        <f>IF(AND(L160&gt;0,M160&gt;0),"Long Builtup",IF(AND(L160&lt;0,M160&gt;0),"Short Builtup",IF(AND(L160&gt;0,M160&lt;0),"Short Covering",IF(AND(L160&lt;0,M160&lt;0),"Long Unwinding",""))))</f>
        <v/>
      </c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</row>
    <row r="161" ht="15.75" customHeight="1" s="121">
      <c r="A161" s="2" t="n"/>
      <c r="B161" s="2" t="n"/>
      <c r="C161" s="53">
        <f>IF(D161="","",HYPERLINK("https://in.tradingview.com/chart/?symbol=NSE:"&amp;D161,"CHART"))</f>
        <v/>
      </c>
      <c r="D161" s="61" t="inlineStr">
        <is>
          <t>PIDILITIND</t>
        </is>
      </c>
      <c r="E161" s="2">
        <f>$D161&amp;G$12&amp;$D$12</f>
        <v/>
      </c>
      <c r="F161" s="2">
        <f>$D161&amp;H$12&amp;$D$12</f>
        <v/>
      </c>
      <c r="G161" s="55">
        <f t="array" ref="G161">INDEX(Data!$K:$K,MATCH($E161,Data!$B:$B,0),0)</f>
        <v/>
      </c>
      <c r="H161" s="56">
        <f t="array" ref="H161">INDEX(Data!$K:$K,MATCH($E161,Data!$B:$B,0),0)/INDEX(Data!$K:$K,MATCH($F161,Data!$B:$B,0),0)-1</f>
        <v/>
      </c>
      <c r="I161" s="57">
        <f t="array" ref="I161">(INDEX(Data!$AR:$AR,MATCH($E161,Data!$B:$B,0),0)/INDEX(Data!$AR:$AR,MATCH($F161,Data!$B:$B,0),0))-1</f>
        <v/>
      </c>
      <c r="J161" s="58">
        <f>IF(AND(H161&gt;0,I161&gt;0),"Long Builtup",IF(AND(H161&lt;0,I161&gt;0),"Short Builtup",IF(AND(H161&gt;0,I161&lt;0),"Short Covering",IF(AND(H161&lt;0,I161&lt;0),"Long Unwinding",""))))</f>
        <v/>
      </c>
      <c r="K161" s="27">
        <f>$D161&amp;L$12&amp;$D$12</f>
        <v/>
      </c>
      <c r="L161" s="59">
        <f t="array" ref="L161">INDEX(Data!$K:$K,MATCH($E161,Data!$B:$B,0),0)/INDEX(Data!$H:$H,MATCH($K161,Data!$B:$B,0),0)-1</f>
        <v/>
      </c>
      <c r="M161" s="59">
        <f t="array" ref="M161">(INDEX(Data!$AR:$AR,MATCH($E161,Data!$B:$B,0),0)/INDEX(Data!$AT:$AT,MATCH($K161,Data!$B:$B,0),0))-1</f>
        <v/>
      </c>
      <c r="N161" s="60">
        <f>IF(AND(L161&gt;0,M161&gt;0),"Long Builtup",IF(AND(L161&lt;0,M161&gt;0),"Short Builtup",IF(AND(L161&gt;0,M161&lt;0),"Short Covering",IF(AND(L161&lt;0,M161&lt;0),"Long Unwinding",""))))</f>
        <v/>
      </c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</row>
    <row r="162" ht="15.75" customHeight="1" s="121">
      <c r="A162" s="2" t="n"/>
      <c r="B162" s="2" t="n"/>
      <c r="C162" s="53">
        <f>IF(D162="","",HYPERLINK("https://in.tradingview.com/chart/?symbol=NSE:"&amp;D162,"CHART"))</f>
        <v/>
      </c>
      <c r="D162" s="61" t="inlineStr">
        <is>
          <t>PIIND</t>
        </is>
      </c>
      <c r="E162" s="2">
        <f>$D162&amp;G$12&amp;$D$12</f>
        <v/>
      </c>
      <c r="F162" s="2">
        <f>$D162&amp;H$12&amp;$D$12</f>
        <v/>
      </c>
      <c r="G162" s="55">
        <f t="array" ref="G162">INDEX(Data!$K:$K,MATCH($E162,Data!$B:$B,0),0)</f>
        <v/>
      </c>
      <c r="H162" s="56">
        <f t="array" ref="H162">INDEX(Data!$K:$K,MATCH($E162,Data!$B:$B,0),0)/INDEX(Data!$K:$K,MATCH($F162,Data!$B:$B,0),0)-1</f>
        <v/>
      </c>
      <c r="I162" s="57">
        <f t="array" ref="I162">(INDEX(Data!$AR:$AR,MATCH($E162,Data!$B:$B,0),0)/INDEX(Data!$AR:$AR,MATCH($F162,Data!$B:$B,0),0))-1</f>
        <v/>
      </c>
      <c r="J162" s="58">
        <f>IF(AND(H162&gt;0,I162&gt;0),"Long Builtup",IF(AND(H162&lt;0,I162&gt;0),"Short Builtup",IF(AND(H162&gt;0,I162&lt;0),"Short Covering",IF(AND(H162&lt;0,I162&lt;0),"Long Unwinding",""))))</f>
        <v/>
      </c>
      <c r="K162" s="27">
        <f>$D162&amp;L$12&amp;$D$12</f>
        <v/>
      </c>
      <c r="L162" s="59">
        <f t="array" ref="L162">INDEX(Data!$K:$K,MATCH($E162,Data!$B:$B,0),0)/INDEX(Data!$H:$H,MATCH($K162,Data!$B:$B,0),0)-1</f>
        <v/>
      </c>
      <c r="M162" s="59">
        <f t="array" ref="M162">(INDEX(Data!$AR:$AR,MATCH($E162,Data!$B:$B,0),0)/INDEX(Data!$AT:$AT,MATCH($K162,Data!$B:$B,0),0))-1</f>
        <v/>
      </c>
      <c r="N162" s="60">
        <f>IF(AND(L162&gt;0,M162&gt;0),"Long Builtup",IF(AND(L162&lt;0,M162&gt;0),"Short Builtup",IF(AND(L162&gt;0,M162&lt;0),"Short Covering",IF(AND(L162&lt;0,M162&lt;0),"Long Unwinding",""))))</f>
        <v/>
      </c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</row>
    <row r="163" ht="15.75" customHeight="1" s="121">
      <c r="A163" s="2" t="n"/>
      <c r="B163" s="2" t="n"/>
      <c r="C163" s="53">
        <f>IF(D163="","",HYPERLINK("https://in.tradingview.com/chart/?symbol=NSE:"&amp;D163,"CHART"))</f>
        <v/>
      </c>
      <c r="D163" s="61" t="inlineStr">
        <is>
          <t>PNB</t>
        </is>
      </c>
      <c r="E163" s="2">
        <f>$D163&amp;G$12&amp;$D$12</f>
        <v/>
      </c>
      <c r="F163" s="2">
        <f>$D163&amp;H$12&amp;$D$12</f>
        <v/>
      </c>
      <c r="G163" s="55">
        <f t="array" ref="G163">INDEX(Data!$K:$K,MATCH($E163,Data!$B:$B,0),0)</f>
        <v/>
      </c>
      <c r="H163" s="56">
        <f t="array" ref="H163">INDEX(Data!$K:$K,MATCH($E163,Data!$B:$B,0),0)/INDEX(Data!$K:$K,MATCH($F163,Data!$B:$B,0),0)-1</f>
        <v/>
      </c>
      <c r="I163" s="57">
        <f t="array" ref="I163">(INDEX(Data!$AR:$AR,MATCH($E163,Data!$B:$B,0),0)/INDEX(Data!$AR:$AR,MATCH($F163,Data!$B:$B,0),0))-1</f>
        <v/>
      </c>
      <c r="J163" s="58">
        <f>IF(AND(H163&gt;0,I163&gt;0),"Long Builtup",IF(AND(H163&lt;0,I163&gt;0),"Short Builtup",IF(AND(H163&gt;0,I163&lt;0),"Short Covering",IF(AND(H163&lt;0,I163&lt;0),"Long Unwinding",""))))</f>
        <v/>
      </c>
      <c r="K163" s="27">
        <f>$D163&amp;L$12&amp;$D$12</f>
        <v/>
      </c>
      <c r="L163" s="59">
        <f t="array" ref="L163">INDEX(Data!$K:$K,MATCH($E163,Data!$B:$B,0),0)/INDEX(Data!$H:$H,MATCH($K163,Data!$B:$B,0),0)-1</f>
        <v/>
      </c>
      <c r="M163" s="59">
        <f t="array" ref="M163">(INDEX(Data!$AR:$AR,MATCH($E163,Data!$B:$B,0),0)/INDEX(Data!$AT:$AT,MATCH($K163,Data!$B:$B,0),0))-1</f>
        <v/>
      </c>
      <c r="N163" s="60">
        <f>IF(AND(L163&gt;0,M163&gt;0),"Long Builtup",IF(AND(L163&lt;0,M163&gt;0),"Short Builtup",IF(AND(L163&gt;0,M163&lt;0),"Short Covering",IF(AND(L163&lt;0,M163&lt;0),"Long Unwinding",""))))</f>
        <v/>
      </c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</row>
    <row r="164" ht="15.75" customHeight="1" s="121">
      <c r="A164" s="2" t="n"/>
      <c r="B164" s="2" t="n"/>
      <c r="C164" s="53">
        <f>IF(D164="","",HYPERLINK("https://in.tradingview.com/chart/?symbol=NSE:"&amp;D164,"CHART"))</f>
        <v/>
      </c>
      <c r="D164" s="61" t="inlineStr">
        <is>
          <t>POLYCAB</t>
        </is>
      </c>
      <c r="E164" s="2">
        <f>$D164&amp;G$12&amp;$D$12</f>
        <v/>
      </c>
      <c r="F164" s="2">
        <f>$D164&amp;H$12&amp;$D$12</f>
        <v/>
      </c>
      <c r="G164" s="55">
        <f t="array" ref="G164">INDEX(Data!$K:$K,MATCH($E164,Data!$B:$B,0),0)</f>
        <v/>
      </c>
      <c r="H164" s="56">
        <f t="array" ref="H164">INDEX(Data!$K:$K,MATCH($E164,Data!$B:$B,0),0)/INDEX(Data!$K:$K,MATCH($F164,Data!$B:$B,0),0)-1</f>
        <v/>
      </c>
      <c r="I164" s="57">
        <f t="array" ref="I164">(INDEX(Data!$AR:$AR,MATCH($E164,Data!$B:$B,0),0)/INDEX(Data!$AR:$AR,MATCH($F164,Data!$B:$B,0),0))-1</f>
        <v/>
      </c>
      <c r="J164" s="58">
        <f>IF(AND(H164&gt;0,I164&gt;0),"Long Builtup",IF(AND(H164&lt;0,I164&gt;0),"Short Builtup",IF(AND(H164&gt;0,I164&lt;0),"Short Covering",IF(AND(H164&lt;0,I164&lt;0),"Long Unwinding",""))))</f>
        <v/>
      </c>
      <c r="K164" s="27">
        <f>$D164&amp;L$12&amp;$D$12</f>
        <v/>
      </c>
      <c r="L164" s="59">
        <f t="array" ref="L164">INDEX(Data!$K:$K,MATCH($E164,Data!$B:$B,0),0)/INDEX(Data!$H:$H,MATCH($K164,Data!$B:$B,0),0)-1</f>
        <v/>
      </c>
      <c r="M164" s="59">
        <f t="array" ref="M164">(INDEX(Data!$AR:$AR,MATCH($E164,Data!$B:$B,0),0)/INDEX(Data!$AT:$AT,MATCH($K164,Data!$B:$B,0),0))-1</f>
        <v/>
      </c>
      <c r="N164" s="60">
        <f>IF(AND(L164&gt;0,M164&gt;0),"Long Builtup",IF(AND(L164&lt;0,M164&gt;0),"Short Builtup",IF(AND(L164&gt;0,M164&lt;0),"Short Covering",IF(AND(L164&lt;0,M164&lt;0),"Long Unwinding",""))))</f>
        <v/>
      </c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</row>
    <row r="165" ht="15.75" customHeight="1" s="121">
      <c r="A165" s="2" t="n"/>
      <c r="B165" s="2" t="n"/>
      <c r="C165" s="53">
        <f>IF(D165="","",HYPERLINK("https://in.tradingview.com/chart/?symbol=NSE:"&amp;D165,"CHART"))</f>
        <v/>
      </c>
      <c r="D165" s="61" t="inlineStr">
        <is>
          <t>POWERGRID</t>
        </is>
      </c>
      <c r="E165" s="2">
        <f>$D165&amp;G$12&amp;$D$12</f>
        <v/>
      </c>
      <c r="F165" s="2">
        <f>$D165&amp;H$12&amp;$D$12</f>
        <v/>
      </c>
      <c r="G165" s="55">
        <f t="array" ref="G165">INDEX(Data!$K:$K,MATCH($E165,Data!$B:$B,0),0)</f>
        <v/>
      </c>
      <c r="H165" s="56">
        <f t="array" ref="H165">INDEX(Data!$K:$K,MATCH($E165,Data!$B:$B,0),0)/INDEX(Data!$K:$K,MATCH($F165,Data!$B:$B,0),0)-1</f>
        <v/>
      </c>
      <c r="I165" s="57">
        <f t="array" ref="I165">(INDEX(Data!$AR:$AR,MATCH($E165,Data!$B:$B,0),0)/INDEX(Data!$AR:$AR,MATCH($F165,Data!$B:$B,0),0))-1</f>
        <v/>
      </c>
      <c r="J165" s="58">
        <f>IF(AND(H165&gt;0,I165&gt;0),"Long Builtup",IF(AND(H165&lt;0,I165&gt;0),"Short Builtup",IF(AND(H165&gt;0,I165&lt;0),"Short Covering",IF(AND(H165&lt;0,I165&lt;0),"Long Unwinding",""))))</f>
        <v/>
      </c>
      <c r="K165" s="27">
        <f>$D165&amp;L$12&amp;$D$12</f>
        <v/>
      </c>
      <c r="L165" s="59">
        <f t="array" ref="L165">INDEX(Data!$K:$K,MATCH($E165,Data!$B:$B,0),0)/INDEX(Data!$H:$H,MATCH($K165,Data!$B:$B,0),0)-1</f>
        <v/>
      </c>
      <c r="M165" s="59">
        <f t="array" ref="M165">(INDEX(Data!$AR:$AR,MATCH($E165,Data!$B:$B,0),0)/INDEX(Data!$AT:$AT,MATCH($K165,Data!$B:$B,0),0))-1</f>
        <v/>
      </c>
      <c r="N165" s="60">
        <f>IF(AND(L165&gt;0,M165&gt;0),"Long Builtup",IF(AND(L165&lt;0,M165&gt;0),"Short Builtup",IF(AND(L165&gt;0,M165&lt;0),"Short Covering",IF(AND(L165&lt;0,M165&lt;0),"Long Unwinding",""))))</f>
        <v/>
      </c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</row>
    <row r="166" ht="15.75" customHeight="1" s="121">
      <c r="A166" s="2" t="n"/>
      <c r="B166" s="2" t="n"/>
      <c r="C166" s="53">
        <f>IF(D166="","",HYPERLINK("https://in.tradingview.com/chart/?symbol=NSE:"&amp;D166,"CHART"))</f>
        <v/>
      </c>
      <c r="D166" s="61" t="inlineStr">
        <is>
          <t>PVRINOX</t>
        </is>
      </c>
      <c r="E166" s="2">
        <f>$D166&amp;G$12&amp;$D$12</f>
        <v/>
      </c>
      <c r="F166" s="2">
        <f>$D166&amp;H$12&amp;$D$12</f>
        <v/>
      </c>
      <c r="G166" s="55">
        <f t="array" ref="G166">INDEX(Data!$K:$K,MATCH($E166,Data!$B:$B,0),0)</f>
        <v/>
      </c>
      <c r="H166" s="56">
        <f t="array" ref="H166">INDEX(Data!$K:$K,MATCH($E166,Data!$B:$B,0),0)/INDEX(Data!$K:$K,MATCH($F166,Data!$B:$B,0),0)-1</f>
        <v/>
      </c>
      <c r="I166" s="57">
        <f t="array" ref="I166">(INDEX(Data!$AR:$AR,MATCH($E166,Data!$B:$B,0),0)/INDEX(Data!$AR:$AR,MATCH($F166,Data!$B:$B,0),0))-1</f>
        <v/>
      </c>
      <c r="J166" s="58">
        <f>IF(AND(H166&gt;0,I166&gt;0),"Long Builtup",IF(AND(H166&lt;0,I166&gt;0),"Short Builtup",IF(AND(H166&gt;0,I166&lt;0),"Short Covering",IF(AND(H166&lt;0,I166&lt;0),"Long Unwinding",""))))</f>
        <v/>
      </c>
      <c r="K166" s="27">
        <f>$D166&amp;L$12&amp;$D$12</f>
        <v/>
      </c>
      <c r="L166" s="59">
        <f t="array" ref="L166">INDEX(Data!$K:$K,MATCH($E166,Data!$B:$B,0),0)/INDEX(Data!$H:$H,MATCH($K166,Data!$B:$B,0),0)-1</f>
        <v/>
      </c>
      <c r="M166" s="59">
        <f t="array" ref="M166">(INDEX(Data!$AR:$AR,MATCH($E166,Data!$B:$B,0),0)/INDEX(Data!$AT:$AT,MATCH($K166,Data!$B:$B,0),0))-1</f>
        <v/>
      </c>
      <c r="N166" s="60">
        <f>IF(AND(L166&gt;0,M166&gt;0),"Long Builtup",IF(AND(L166&lt;0,M166&gt;0),"Short Builtup",IF(AND(L166&gt;0,M166&lt;0),"Short Covering",IF(AND(L166&lt;0,M166&lt;0),"Long Unwinding",""))))</f>
        <v/>
      </c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</row>
    <row r="167" ht="15.75" customHeight="1" s="121">
      <c r="A167" s="2" t="n"/>
      <c r="B167" s="2" t="n"/>
      <c r="C167" s="53">
        <f>IF(D167="","",HYPERLINK("https://in.tradingview.com/chart/?symbol=NSE:"&amp;D167,"CHART"))</f>
        <v/>
      </c>
      <c r="D167" s="61" t="inlineStr">
        <is>
          <t>RAIN</t>
        </is>
      </c>
      <c r="E167" s="2">
        <f>$D167&amp;G$12&amp;$D$12</f>
        <v/>
      </c>
      <c r="F167" s="2">
        <f>$D167&amp;H$12&amp;$D$12</f>
        <v/>
      </c>
      <c r="G167" s="55">
        <f t="array" ref="G167">INDEX(Data!$K:$K,MATCH($E167,Data!$B:$B,0),0)</f>
        <v/>
      </c>
      <c r="H167" s="56">
        <f t="array" ref="H167">INDEX(Data!$K:$K,MATCH($E167,Data!$B:$B,0),0)/INDEX(Data!$K:$K,MATCH($F167,Data!$B:$B,0),0)-1</f>
        <v/>
      </c>
      <c r="I167" s="57">
        <f t="array" ref="I167">(INDEX(Data!$AR:$AR,MATCH($E167,Data!$B:$B,0),0)/INDEX(Data!$AR:$AR,MATCH($F167,Data!$B:$B,0),0))-1</f>
        <v/>
      </c>
      <c r="J167" s="58">
        <f>IF(AND(H167&gt;0,I167&gt;0),"Long Builtup",IF(AND(H167&lt;0,I167&gt;0),"Short Builtup",IF(AND(H167&gt;0,I167&lt;0),"Short Covering",IF(AND(H167&lt;0,I167&lt;0),"Long Unwinding",""))))</f>
        <v/>
      </c>
      <c r="K167" s="27">
        <f>$D167&amp;L$12&amp;$D$12</f>
        <v/>
      </c>
      <c r="L167" s="59">
        <f t="array" ref="L167">INDEX(Data!$K:$K,MATCH($E167,Data!$B:$B,0),0)/INDEX(Data!$H:$H,MATCH($K167,Data!$B:$B,0),0)-1</f>
        <v/>
      </c>
      <c r="M167" s="59">
        <f t="array" ref="M167">(INDEX(Data!$AR:$AR,MATCH($E167,Data!$B:$B,0),0)/INDEX(Data!$AT:$AT,MATCH($K167,Data!$B:$B,0),0))-1</f>
        <v/>
      </c>
      <c r="N167" s="60">
        <f>IF(AND(L167&gt;0,M167&gt;0),"Long Builtup",IF(AND(L167&lt;0,M167&gt;0),"Short Builtup",IF(AND(L167&gt;0,M167&lt;0),"Short Covering",IF(AND(L167&lt;0,M167&lt;0),"Long Unwinding",""))))</f>
        <v/>
      </c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</row>
    <row r="168" ht="15.75" customHeight="1" s="121">
      <c r="A168" s="2" t="n"/>
      <c r="B168" s="2" t="n"/>
      <c r="C168" s="53">
        <f>IF(D168="","",HYPERLINK("https://in.tradingview.com/chart/?symbol=NSE:"&amp;D168,"CHART"))</f>
        <v/>
      </c>
      <c r="D168" s="61" t="inlineStr">
        <is>
          <t>RAMCOCEM</t>
        </is>
      </c>
      <c r="E168" s="2">
        <f>$D168&amp;G$12&amp;$D$12</f>
        <v/>
      </c>
      <c r="F168" s="2">
        <f>$D168&amp;H$12&amp;$D$12</f>
        <v/>
      </c>
      <c r="G168" s="55">
        <f t="array" ref="G168">INDEX(Data!$K:$K,MATCH($E168,Data!$B:$B,0),0)</f>
        <v/>
      </c>
      <c r="H168" s="56">
        <f t="array" ref="H168">INDEX(Data!$K:$K,MATCH($E168,Data!$B:$B,0),0)/INDEX(Data!$K:$K,MATCH($F168,Data!$B:$B,0),0)-1</f>
        <v/>
      </c>
      <c r="I168" s="57">
        <f t="array" ref="I168">(INDEX(Data!$AR:$AR,MATCH($E168,Data!$B:$B,0),0)/INDEX(Data!$AR:$AR,MATCH($F168,Data!$B:$B,0),0))-1</f>
        <v/>
      </c>
      <c r="J168" s="58">
        <f>IF(AND(H168&gt;0,I168&gt;0),"Long Builtup",IF(AND(H168&lt;0,I168&gt;0),"Short Builtup",IF(AND(H168&gt;0,I168&lt;0),"Short Covering",IF(AND(H168&lt;0,I168&lt;0),"Long Unwinding",""))))</f>
        <v/>
      </c>
      <c r="K168" s="27">
        <f>$D168&amp;L$12&amp;$D$12</f>
        <v/>
      </c>
      <c r="L168" s="59">
        <f t="array" ref="L168">INDEX(Data!$K:$K,MATCH($E168,Data!$B:$B,0),0)/INDEX(Data!$H:$H,MATCH($K168,Data!$B:$B,0),0)-1</f>
        <v/>
      </c>
      <c r="M168" s="59">
        <f t="array" ref="M168">(INDEX(Data!$AR:$AR,MATCH($E168,Data!$B:$B,0),0)/INDEX(Data!$AT:$AT,MATCH($K168,Data!$B:$B,0),0))-1</f>
        <v/>
      </c>
      <c r="N168" s="60">
        <f>IF(AND(L168&gt;0,M168&gt;0),"Long Builtup",IF(AND(L168&lt;0,M168&gt;0),"Short Builtup",IF(AND(L168&gt;0,M168&lt;0),"Short Covering",IF(AND(L168&lt;0,M168&lt;0),"Long Unwinding",""))))</f>
        <v/>
      </c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</row>
    <row r="169" ht="15.75" customHeight="1" s="121">
      <c r="A169" s="2" t="n"/>
      <c r="B169" s="2" t="n"/>
      <c r="C169" s="53">
        <f>IF(D169="","",HYPERLINK("https://in.tradingview.com/chart/?symbol=NSE:"&amp;D169,"CHART"))</f>
        <v/>
      </c>
      <c r="D169" s="61" t="inlineStr">
        <is>
          <t>RBLBANK</t>
        </is>
      </c>
      <c r="E169" s="2">
        <f>$D169&amp;G$12&amp;$D$12</f>
        <v/>
      </c>
      <c r="F169" s="2">
        <f>$D169&amp;H$12&amp;$D$12</f>
        <v/>
      </c>
      <c r="G169" s="55">
        <f t="array" ref="G169">INDEX(Data!$K:$K,MATCH($E169,Data!$B:$B,0),0)</f>
        <v/>
      </c>
      <c r="H169" s="56">
        <f t="array" ref="H169">INDEX(Data!$K:$K,MATCH($E169,Data!$B:$B,0),0)/INDEX(Data!$K:$K,MATCH($F169,Data!$B:$B,0),0)-1</f>
        <v/>
      </c>
      <c r="I169" s="57">
        <f t="array" ref="I169">(INDEX(Data!$AR:$AR,MATCH($E169,Data!$B:$B,0),0)/INDEX(Data!$AR:$AR,MATCH($F169,Data!$B:$B,0),0))-1</f>
        <v/>
      </c>
      <c r="J169" s="58">
        <f>IF(AND(H169&gt;0,I169&gt;0),"Long Builtup",IF(AND(H169&lt;0,I169&gt;0),"Short Builtup",IF(AND(H169&gt;0,I169&lt;0),"Short Covering",IF(AND(H169&lt;0,I169&lt;0),"Long Unwinding",""))))</f>
        <v/>
      </c>
      <c r="K169" s="27">
        <f>$D169&amp;L$12&amp;$D$12</f>
        <v/>
      </c>
      <c r="L169" s="59">
        <f t="array" ref="L169">INDEX(Data!$K:$K,MATCH($E169,Data!$B:$B,0),0)/INDEX(Data!$H:$H,MATCH($K169,Data!$B:$B,0),0)-1</f>
        <v/>
      </c>
      <c r="M169" s="59">
        <f t="array" ref="M169">(INDEX(Data!$AR:$AR,MATCH($E169,Data!$B:$B,0),0)/INDEX(Data!$AT:$AT,MATCH($K169,Data!$B:$B,0),0))-1</f>
        <v/>
      </c>
      <c r="N169" s="60">
        <f>IF(AND(L169&gt;0,M169&gt;0),"Long Builtup",IF(AND(L169&lt;0,M169&gt;0),"Short Builtup",IF(AND(L169&gt;0,M169&lt;0),"Short Covering",IF(AND(L169&lt;0,M169&lt;0),"Long Unwinding",""))))</f>
        <v/>
      </c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</row>
    <row r="170" ht="15.75" customHeight="1" s="121">
      <c r="A170" s="2" t="n"/>
      <c r="B170" s="2" t="n"/>
      <c r="C170" s="53">
        <f>IF(D170="","",HYPERLINK("https://in.tradingview.com/chart/?symbol=NSE:"&amp;D170,"CHART"))</f>
        <v/>
      </c>
      <c r="D170" s="61" t="inlineStr">
        <is>
          <t>RECLTD</t>
        </is>
      </c>
      <c r="E170" s="2">
        <f>$D170&amp;G$12&amp;$D$12</f>
        <v/>
      </c>
      <c r="F170" s="2">
        <f>$D170&amp;H$12&amp;$D$12</f>
        <v/>
      </c>
      <c r="G170" s="55">
        <f t="array" ref="G170">INDEX(Data!$K:$K,MATCH($E170,Data!$B:$B,0),0)</f>
        <v/>
      </c>
      <c r="H170" s="56">
        <f t="array" ref="H170">INDEX(Data!$K:$K,MATCH($E170,Data!$B:$B,0),0)/INDEX(Data!$K:$K,MATCH($F170,Data!$B:$B,0),0)-1</f>
        <v/>
      </c>
      <c r="I170" s="57">
        <f t="array" ref="I170">(INDEX(Data!$AR:$AR,MATCH($E170,Data!$B:$B,0),0)/INDEX(Data!$AR:$AR,MATCH($F170,Data!$B:$B,0),0))-1</f>
        <v/>
      </c>
      <c r="J170" s="58">
        <f>IF(AND(H170&gt;0,I170&gt;0),"Long Builtup",IF(AND(H170&lt;0,I170&gt;0),"Short Builtup",IF(AND(H170&gt;0,I170&lt;0),"Short Covering",IF(AND(H170&lt;0,I170&lt;0),"Long Unwinding",""))))</f>
        <v/>
      </c>
      <c r="K170" s="27">
        <f>$D170&amp;L$12&amp;$D$12</f>
        <v/>
      </c>
      <c r="L170" s="59">
        <f t="array" ref="L170">INDEX(Data!$K:$K,MATCH($E170,Data!$B:$B,0),0)/INDEX(Data!$H:$H,MATCH($K170,Data!$B:$B,0),0)-1</f>
        <v/>
      </c>
      <c r="M170" s="59">
        <f t="array" ref="M170">(INDEX(Data!$AR:$AR,MATCH($E170,Data!$B:$B,0),0)/INDEX(Data!$AT:$AT,MATCH($K170,Data!$B:$B,0),0))-1</f>
        <v/>
      </c>
      <c r="N170" s="60">
        <f>IF(AND(L170&gt;0,M170&gt;0),"Long Builtup",IF(AND(L170&lt;0,M170&gt;0),"Short Builtup",IF(AND(L170&gt;0,M170&lt;0),"Short Covering",IF(AND(L170&lt;0,M170&lt;0),"Long Unwinding",""))))</f>
        <v/>
      </c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</row>
    <row r="171" ht="15.75" customHeight="1" s="121">
      <c r="A171" s="2" t="n"/>
      <c r="B171" s="2" t="n"/>
      <c r="C171" s="53">
        <f>IF(D171="","",HYPERLINK("https://in.tradingview.com/chart/?symbol=NSE:"&amp;D171,"CHART"))</f>
        <v/>
      </c>
      <c r="D171" s="61" t="inlineStr">
        <is>
          <t>RELIANCE</t>
        </is>
      </c>
      <c r="E171" s="2">
        <f>$D171&amp;G$12&amp;$D$12</f>
        <v/>
      </c>
      <c r="F171" s="2">
        <f>$D171&amp;H$12&amp;$D$12</f>
        <v/>
      </c>
      <c r="G171" s="55">
        <f t="array" ref="G171">INDEX(Data!$K:$K,MATCH($E171,Data!$B:$B,0),0)</f>
        <v/>
      </c>
      <c r="H171" s="56">
        <f t="array" ref="H171">INDEX(Data!$K:$K,MATCH($E171,Data!$B:$B,0),0)/INDEX(Data!$K:$K,MATCH($F171,Data!$B:$B,0),0)-1</f>
        <v/>
      </c>
      <c r="I171" s="57">
        <f t="array" ref="I171">(INDEX(Data!$AR:$AR,MATCH($E171,Data!$B:$B,0),0)/INDEX(Data!$AR:$AR,MATCH($F171,Data!$B:$B,0),0))-1</f>
        <v/>
      </c>
      <c r="J171" s="58">
        <f>IF(AND(H171&gt;0,I171&gt;0),"Long Builtup",IF(AND(H171&lt;0,I171&gt;0),"Short Builtup",IF(AND(H171&gt;0,I171&lt;0),"Short Covering",IF(AND(H171&lt;0,I171&lt;0),"Long Unwinding",""))))</f>
        <v/>
      </c>
      <c r="K171" s="27">
        <f>$D171&amp;L$12&amp;$D$12</f>
        <v/>
      </c>
      <c r="L171" s="59">
        <f t="array" ref="L171">INDEX(Data!$K:$K,MATCH($E171,Data!$B:$B,0),0)/INDEX(Data!$H:$H,MATCH($K171,Data!$B:$B,0),0)-1</f>
        <v/>
      </c>
      <c r="M171" s="59">
        <f t="array" ref="M171">(INDEX(Data!$AR:$AR,MATCH($E171,Data!$B:$B,0),0)/INDEX(Data!$AT:$AT,MATCH($K171,Data!$B:$B,0),0))-1</f>
        <v/>
      </c>
      <c r="N171" s="60">
        <f>IF(AND(L171&gt;0,M171&gt;0),"Long Builtup",IF(AND(L171&lt;0,M171&gt;0),"Short Builtup",IF(AND(L171&gt;0,M171&lt;0),"Short Covering",IF(AND(L171&lt;0,M171&lt;0),"Long Unwinding",""))))</f>
        <v/>
      </c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</row>
    <row r="172" ht="15.75" customHeight="1" s="121">
      <c r="A172" s="2" t="n"/>
      <c r="B172" s="2" t="n"/>
      <c r="C172" s="53">
        <f>IF(D172="","",HYPERLINK("https://in.tradingview.com/chart/?symbol=NSE:"&amp;D172,"CHART"))</f>
        <v/>
      </c>
      <c r="D172" s="61" t="inlineStr">
        <is>
          <t>SAIL</t>
        </is>
      </c>
      <c r="E172" s="2">
        <f>$D172&amp;G$12&amp;$D$12</f>
        <v/>
      </c>
      <c r="F172" s="2">
        <f>$D172&amp;H$12&amp;$D$12</f>
        <v/>
      </c>
      <c r="G172" s="55">
        <f t="array" ref="G172">INDEX(Data!$K:$K,MATCH($E172,Data!$B:$B,0),0)</f>
        <v/>
      </c>
      <c r="H172" s="56">
        <f t="array" ref="H172">INDEX(Data!$K:$K,MATCH($E172,Data!$B:$B,0),0)/INDEX(Data!$K:$K,MATCH($F172,Data!$B:$B,0),0)-1</f>
        <v/>
      </c>
      <c r="I172" s="57">
        <f t="array" ref="I172">(INDEX(Data!$AR:$AR,MATCH($E172,Data!$B:$B,0),0)/INDEX(Data!$AR:$AR,MATCH($F172,Data!$B:$B,0),0))-1</f>
        <v/>
      </c>
      <c r="J172" s="58">
        <f>IF(AND(H172&gt;0,I172&gt;0),"Long Builtup",IF(AND(H172&lt;0,I172&gt;0),"Short Builtup",IF(AND(H172&gt;0,I172&lt;0),"Short Covering",IF(AND(H172&lt;0,I172&lt;0),"Long Unwinding",""))))</f>
        <v/>
      </c>
      <c r="K172" s="27">
        <f>$D172&amp;L$12&amp;$D$12</f>
        <v/>
      </c>
      <c r="L172" s="59">
        <f t="array" ref="L172">INDEX(Data!$K:$K,MATCH($E172,Data!$B:$B,0),0)/INDEX(Data!$H:$H,MATCH($K172,Data!$B:$B,0),0)-1</f>
        <v/>
      </c>
      <c r="M172" s="59">
        <f t="array" ref="M172">(INDEX(Data!$AR:$AR,MATCH($E172,Data!$B:$B,0),0)/INDEX(Data!$AT:$AT,MATCH($K172,Data!$B:$B,0),0))-1</f>
        <v/>
      </c>
      <c r="N172" s="60">
        <f>IF(AND(L172&gt;0,M172&gt;0),"Long Builtup",IF(AND(L172&lt;0,M172&gt;0),"Short Builtup",IF(AND(L172&gt;0,M172&lt;0),"Short Covering",IF(AND(L172&lt;0,M172&lt;0),"Long Unwinding",""))))</f>
        <v/>
      </c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</row>
    <row r="173" ht="15.75" customHeight="1" s="121">
      <c r="A173" s="2" t="n"/>
      <c r="B173" s="2" t="n"/>
      <c r="C173" s="53">
        <f>IF(D173="","",HYPERLINK("https://in.tradingview.com/chart/?symbol=NSE:"&amp;D173,"CHART"))</f>
        <v/>
      </c>
      <c r="D173" s="61" t="inlineStr">
        <is>
          <t>SBICARD</t>
        </is>
      </c>
      <c r="E173" s="2">
        <f>$D173&amp;G$12&amp;$D$12</f>
        <v/>
      </c>
      <c r="F173" s="2">
        <f>$D173&amp;H$12&amp;$D$12</f>
        <v/>
      </c>
      <c r="G173" s="55">
        <f t="array" ref="G173">INDEX(Data!$K:$K,MATCH($E173,Data!$B:$B,0),0)</f>
        <v/>
      </c>
      <c r="H173" s="56">
        <f t="array" ref="H173">INDEX(Data!$K:$K,MATCH($E173,Data!$B:$B,0),0)/INDEX(Data!$K:$K,MATCH($F173,Data!$B:$B,0),0)-1</f>
        <v/>
      </c>
      <c r="I173" s="57">
        <f t="array" ref="I173">(INDEX(Data!$AR:$AR,MATCH($E173,Data!$B:$B,0),0)/INDEX(Data!$AR:$AR,MATCH($F173,Data!$B:$B,0),0))-1</f>
        <v/>
      </c>
      <c r="J173" s="58">
        <f>IF(AND(H173&gt;0,I173&gt;0),"Long Builtup",IF(AND(H173&lt;0,I173&gt;0),"Short Builtup",IF(AND(H173&gt;0,I173&lt;0),"Short Covering",IF(AND(H173&lt;0,I173&lt;0),"Long Unwinding",""))))</f>
        <v/>
      </c>
      <c r="K173" s="27">
        <f>$D173&amp;L$12&amp;$D$12</f>
        <v/>
      </c>
      <c r="L173" s="59">
        <f t="array" ref="L173">INDEX(Data!$K:$K,MATCH($E173,Data!$B:$B,0),0)/INDEX(Data!$H:$H,MATCH($K173,Data!$B:$B,0),0)-1</f>
        <v/>
      </c>
      <c r="M173" s="59">
        <f t="array" ref="M173">(INDEX(Data!$AR:$AR,MATCH($E173,Data!$B:$B,0),0)/INDEX(Data!$AT:$AT,MATCH($K173,Data!$B:$B,0),0))-1</f>
        <v/>
      </c>
      <c r="N173" s="60">
        <f>IF(AND(L173&gt;0,M173&gt;0),"Long Builtup",IF(AND(L173&lt;0,M173&gt;0),"Short Builtup",IF(AND(L173&gt;0,M173&lt;0),"Short Covering",IF(AND(L173&lt;0,M173&lt;0),"Long Unwinding",""))))</f>
        <v/>
      </c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</row>
    <row r="174" ht="15.75" customHeight="1" s="121">
      <c r="A174" s="2" t="n"/>
      <c r="B174" s="2" t="n"/>
      <c r="C174" s="53">
        <f>IF(D174="","",HYPERLINK("https://in.tradingview.com/chart/?symbol=NSE:"&amp;D174,"CHART"))</f>
        <v/>
      </c>
      <c r="D174" s="61" t="inlineStr">
        <is>
          <t>SBILIFE</t>
        </is>
      </c>
      <c r="E174" s="2">
        <f>$D174&amp;G$12&amp;$D$12</f>
        <v/>
      </c>
      <c r="F174" s="2">
        <f>$D174&amp;H$12&amp;$D$12</f>
        <v/>
      </c>
      <c r="G174" s="55">
        <f t="array" ref="G174">INDEX(Data!$K:$K,MATCH($E174,Data!$B:$B,0),0)</f>
        <v/>
      </c>
      <c r="H174" s="56">
        <f t="array" ref="H174">INDEX(Data!$K:$K,MATCH($E174,Data!$B:$B,0),0)/INDEX(Data!$K:$K,MATCH($F174,Data!$B:$B,0),0)-1</f>
        <v/>
      </c>
      <c r="I174" s="57">
        <f t="array" ref="I174">(INDEX(Data!$AR:$AR,MATCH($E174,Data!$B:$B,0),0)/INDEX(Data!$AR:$AR,MATCH($F174,Data!$B:$B,0),0))-1</f>
        <v/>
      </c>
      <c r="J174" s="58">
        <f>IF(AND(H174&gt;0,I174&gt;0),"Long Builtup",IF(AND(H174&lt;0,I174&gt;0),"Short Builtup",IF(AND(H174&gt;0,I174&lt;0),"Short Covering",IF(AND(H174&lt;0,I174&lt;0),"Long Unwinding",""))))</f>
        <v/>
      </c>
      <c r="K174" s="27">
        <f>$D174&amp;L$12&amp;$D$12</f>
        <v/>
      </c>
      <c r="L174" s="59">
        <f t="array" ref="L174">INDEX(Data!$K:$K,MATCH($E174,Data!$B:$B,0),0)/INDEX(Data!$H:$H,MATCH($K174,Data!$B:$B,0),0)-1</f>
        <v/>
      </c>
      <c r="M174" s="59">
        <f t="array" ref="M174">(INDEX(Data!$AR:$AR,MATCH($E174,Data!$B:$B,0),0)/INDEX(Data!$AT:$AT,MATCH($K174,Data!$B:$B,0),0))-1</f>
        <v/>
      </c>
      <c r="N174" s="60">
        <f>IF(AND(L174&gt;0,M174&gt;0),"Long Builtup",IF(AND(L174&lt;0,M174&gt;0),"Short Builtup",IF(AND(L174&gt;0,M174&lt;0),"Short Covering",IF(AND(L174&lt;0,M174&lt;0),"Long Unwinding",""))))</f>
        <v/>
      </c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</row>
    <row r="175" ht="15.75" customHeight="1" s="121">
      <c r="A175" s="2" t="n"/>
      <c r="B175" s="2" t="n"/>
      <c r="C175" s="53">
        <f>IF(D175="","",HYPERLINK("https://in.tradingview.com/chart/?symbol=NSE:"&amp;D175,"CHART"))</f>
        <v/>
      </c>
      <c r="D175" s="61" t="inlineStr">
        <is>
          <t>SBIN</t>
        </is>
      </c>
      <c r="E175" s="2">
        <f>$D175&amp;G$12&amp;$D$12</f>
        <v/>
      </c>
      <c r="F175" s="2">
        <f>$D175&amp;H$12&amp;$D$12</f>
        <v/>
      </c>
      <c r="G175" s="55">
        <f t="array" ref="G175">INDEX(Data!$K:$K,MATCH($E175,Data!$B:$B,0),0)</f>
        <v/>
      </c>
      <c r="H175" s="56">
        <f t="array" ref="H175">INDEX(Data!$K:$K,MATCH($E175,Data!$B:$B,0),0)/INDEX(Data!$K:$K,MATCH($F175,Data!$B:$B,0),0)-1</f>
        <v/>
      </c>
      <c r="I175" s="57">
        <f t="array" ref="I175">(INDEX(Data!$AR:$AR,MATCH($E175,Data!$B:$B,0),0)/INDEX(Data!$AR:$AR,MATCH($F175,Data!$B:$B,0),0))-1</f>
        <v/>
      </c>
      <c r="J175" s="58">
        <f>IF(AND(H175&gt;0,I175&gt;0),"Long Builtup",IF(AND(H175&lt;0,I175&gt;0),"Short Builtup",IF(AND(H175&gt;0,I175&lt;0),"Short Covering",IF(AND(H175&lt;0,I175&lt;0),"Long Unwinding",""))))</f>
        <v/>
      </c>
      <c r="K175" s="27">
        <f>$D175&amp;L$12&amp;$D$12</f>
        <v/>
      </c>
      <c r="L175" s="59">
        <f t="array" ref="L175">INDEX(Data!$K:$K,MATCH($E175,Data!$B:$B,0),0)/INDEX(Data!$H:$H,MATCH($K175,Data!$B:$B,0),0)-1</f>
        <v/>
      </c>
      <c r="M175" s="59">
        <f t="array" ref="M175">(INDEX(Data!$AR:$AR,MATCH($E175,Data!$B:$B,0),0)/INDEX(Data!$AT:$AT,MATCH($K175,Data!$B:$B,0),0))-1</f>
        <v/>
      </c>
      <c r="N175" s="60">
        <f>IF(AND(L175&gt;0,M175&gt;0),"Long Builtup",IF(AND(L175&lt;0,M175&gt;0),"Short Builtup",IF(AND(L175&gt;0,M175&lt;0),"Short Covering",IF(AND(L175&lt;0,M175&lt;0),"Long Unwinding",""))))</f>
        <v/>
      </c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</row>
    <row r="176" ht="15.75" customHeight="1" s="121">
      <c r="A176" s="2" t="n"/>
      <c r="B176" s="2" t="n"/>
      <c r="C176" s="53">
        <f>IF(D176="","",HYPERLINK("https://in.tradingview.com/chart/?symbol=NSE:"&amp;D176,"CHART"))</f>
        <v/>
      </c>
      <c r="D176" s="61" t="inlineStr">
        <is>
          <t>SHREECEM</t>
        </is>
      </c>
      <c r="E176" s="2">
        <f>$D176&amp;G$12&amp;$D$12</f>
        <v/>
      </c>
      <c r="F176" s="2">
        <f>$D176&amp;H$12&amp;$D$12</f>
        <v/>
      </c>
      <c r="G176" s="55">
        <f t="array" ref="G176">INDEX(Data!$K:$K,MATCH($E176,Data!$B:$B,0),0)</f>
        <v/>
      </c>
      <c r="H176" s="56">
        <f t="array" ref="H176">INDEX(Data!$K:$K,MATCH($E176,Data!$B:$B,0),0)/INDEX(Data!$K:$K,MATCH($F176,Data!$B:$B,0),0)-1</f>
        <v/>
      </c>
      <c r="I176" s="57">
        <f t="array" ref="I176">(INDEX(Data!$AR:$AR,MATCH($E176,Data!$B:$B,0),0)/INDEX(Data!$AR:$AR,MATCH($F176,Data!$B:$B,0),0))-1</f>
        <v/>
      </c>
      <c r="J176" s="58">
        <f>IF(AND(H176&gt;0,I176&gt;0),"Long Builtup",IF(AND(H176&lt;0,I176&gt;0),"Short Builtup",IF(AND(H176&gt;0,I176&lt;0),"Short Covering",IF(AND(H176&lt;0,I176&lt;0),"Long Unwinding",""))))</f>
        <v/>
      </c>
      <c r="K176" s="27">
        <f>$D176&amp;L$12&amp;$D$12</f>
        <v/>
      </c>
      <c r="L176" s="59">
        <f t="array" ref="L176">INDEX(Data!$K:$K,MATCH($E176,Data!$B:$B,0),0)/INDEX(Data!$H:$H,MATCH($K176,Data!$B:$B,0),0)-1</f>
        <v/>
      </c>
      <c r="M176" s="59">
        <f t="array" ref="M176">(INDEX(Data!$AR:$AR,MATCH($E176,Data!$B:$B,0),0)/INDEX(Data!$AT:$AT,MATCH($K176,Data!$B:$B,0),0))-1</f>
        <v/>
      </c>
      <c r="N176" s="60">
        <f>IF(AND(L176&gt;0,M176&gt;0),"Long Builtup",IF(AND(L176&lt;0,M176&gt;0),"Short Builtup",IF(AND(L176&gt;0,M176&lt;0),"Short Covering",IF(AND(L176&lt;0,M176&lt;0),"Long Unwinding",""))))</f>
        <v/>
      </c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</row>
    <row r="177" ht="15.75" customHeight="1" s="121">
      <c r="A177" s="2" t="n"/>
      <c r="B177" s="2" t="n"/>
      <c r="C177" s="53">
        <f>IF(D177="","",HYPERLINK("https://in.tradingview.com/chart/?symbol=NSE:"&amp;D177,"CHART"))</f>
        <v/>
      </c>
      <c r="D177" s="61" t="inlineStr">
        <is>
          <t>SHRIRAMFIN</t>
        </is>
      </c>
      <c r="E177" s="2">
        <f>$D177&amp;G$12&amp;$D$12</f>
        <v/>
      </c>
      <c r="F177" s="2">
        <f>$D177&amp;H$12&amp;$D$12</f>
        <v/>
      </c>
      <c r="G177" s="55">
        <f t="array" ref="G177">INDEX(Data!$K:$K,MATCH($E177,Data!$B:$B,0),0)</f>
        <v/>
      </c>
      <c r="H177" s="56">
        <f t="array" ref="H177">INDEX(Data!$K:$K,MATCH($E177,Data!$B:$B,0),0)/INDEX(Data!$K:$K,MATCH($F177,Data!$B:$B,0),0)-1</f>
        <v/>
      </c>
      <c r="I177" s="57">
        <f t="array" ref="I177">(INDEX(Data!$AR:$AR,MATCH($E177,Data!$B:$B,0),0)/INDEX(Data!$AR:$AR,MATCH($F177,Data!$B:$B,0),0))-1</f>
        <v/>
      </c>
      <c r="J177" s="58">
        <f>IF(AND(H177&gt;0,I177&gt;0),"Long Builtup",IF(AND(H177&lt;0,I177&gt;0),"Short Builtup",IF(AND(H177&gt;0,I177&lt;0),"Short Covering",IF(AND(H177&lt;0,I177&lt;0),"Long Unwinding",""))))</f>
        <v/>
      </c>
      <c r="K177" s="27">
        <f>$D177&amp;L$12&amp;$D$12</f>
        <v/>
      </c>
      <c r="L177" s="59">
        <f t="array" ref="L177">INDEX(Data!$K:$K,MATCH($E177,Data!$B:$B,0),0)/INDEX(Data!$H:$H,MATCH($K177,Data!$B:$B,0),0)-1</f>
        <v/>
      </c>
      <c r="M177" s="59">
        <f t="array" ref="M177">(INDEX(Data!$AR:$AR,MATCH($E177,Data!$B:$B,0),0)/INDEX(Data!$AT:$AT,MATCH($K177,Data!$B:$B,0),0))-1</f>
        <v/>
      </c>
      <c r="N177" s="60">
        <f>IF(AND(L177&gt;0,M177&gt;0),"Long Builtup",IF(AND(L177&lt;0,M177&gt;0),"Short Builtup",IF(AND(L177&gt;0,M177&lt;0),"Short Covering",IF(AND(L177&lt;0,M177&lt;0),"Long Unwinding",""))))</f>
        <v/>
      </c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</row>
    <row r="178" ht="15.75" customHeight="1" s="121">
      <c r="A178" s="2" t="n"/>
      <c r="B178" s="2" t="n"/>
      <c r="C178" s="53">
        <f>IF(D178="","",HYPERLINK("https://in.tradingview.com/chart/?symbol=NSE:"&amp;D178,"CHART"))</f>
        <v/>
      </c>
      <c r="D178" s="61" t="inlineStr">
        <is>
          <t>SIEMENS</t>
        </is>
      </c>
      <c r="E178" s="2">
        <f>$D178&amp;G$12&amp;$D$12</f>
        <v/>
      </c>
      <c r="F178" s="2">
        <f>$D178&amp;H$12&amp;$D$12</f>
        <v/>
      </c>
      <c r="G178" s="55">
        <f t="array" ref="G178">INDEX(Data!$K:$K,MATCH($E178,Data!$B:$B,0),0)</f>
        <v/>
      </c>
      <c r="H178" s="56">
        <f t="array" ref="H178">INDEX(Data!$K:$K,MATCH($E178,Data!$B:$B,0),0)/INDEX(Data!$K:$K,MATCH($F178,Data!$B:$B,0),0)-1</f>
        <v/>
      </c>
      <c r="I178" s="57">
        <f t="array" ref="I178">(INDEX(Data!$AR:$AR,MATCH($E178,Data!$B:$B,0),0)/INDEX(Data!$AR:$AR,MATCH($F178,Data!$B:$B,0),0))-1</f>
        <v/>
      </c>
      <c r="J178" s="58">
        <f>IF(AND(H178&gt;0,I178&gt;0),"Long Builtup",IF(AND(H178&lt;0,I178&gt;0),"Short Builtup",IF(AND(H178&gt;0,I178&lt;0),"Short Covering",IF(AND(H178&lt;0,I178&lt;0),"Long Unwinding",""))))</f>
        <v/>
      </c>
      <c r="K178" s="27">
        <f>$D178&amp;L$12&amp;$D$12</f>
        <v/>
      </c>
      <c r="L178" s="59">
        <f t="array" ref="L178">INDEX(Data!$K:$K,MATCH($E178,Data!$B:$B,0),0)/INDEX(Data!$H:$H,MATCH($K178,Data!$B:$B,0),0)-1</f>
        <v/>
      </c>
      <c r="M178" s="59">
        <f t="array" ref="M178">(INDEX(Data!$AR:$AR,MATCH($E178,Data!$B:$B,0),0)/INDEX(Data!$AT:$AT,MATCH($K178,Data!$B:$B,0),0))-1</f>
        <v/>
      </c>
      <c r="N178" s="60">
        <f>IF(AND(L178&gt;0,M178&gt;0),"Long Builtup",IF(AND(L178&lt;0,M178&gt;0),"Short Builtup",IF(AND(L178&gt;0,M178&lt;0),"Short Covering",IF(AND(L178&lt;0,M178&lt;0),"Long Unwinding",""))))</f>
        <v/>
      </c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</row>
    <row r="179" ht="15.75" customHeight="1" s="121">
      <c r="A179" s="2" t="n"/>
      <c r="B179" s="2" t="n"/>
      <c r="C179" s="53">
        <f>IF(D179="","",HYPERLINK("https://in.tradingview.com/chart/?symbol=NSE:"&amp;D179,"CHART"))</f>
        <v/>
      </c>
      <c r="D179" s="61" t="inlineStr">
        <is>
          <t>SRF</t>
        </is>
      </c>
      <c r="E179" s="2">
        <f>$D179&amp;G$12&amp;$D$12</f>
        <v/>
      </c>
      <c r="F179" s="2">
        <f>$D179&amp;H$12&amp;$D$12</f>
        <v/>
      </c>
      <c r="G179" s="55">
        <f t="array" ref="G179">INDEX(Data!$K:$K,MATCH($E179,Data!$B:$B,0),0)</f>
        <v/>
      </c>
      <c r="H179" s="56">
        <f t="array" ref="H179">INDEX(Data!$K:$K,MATCH($E179,Data!$B:$B,0),0)/INDEX(Data!$K:$K,MATCH($F179,Data!$B:$B,0),0)-1</f>
        <v/>
      </c>
      <c r="I179" s="57">
        <f t="array" ref="I179">(INDEX(Data!$AR:$AR,MATCH($E179,Data!$B:$B,0),0)/INDEX(Data!$AR:$AR,MATCH($F179,Data!$B:$B,0),0))-1</f>
        <v/>
      </c>
      <c r="J179" s="58">
        <f>IF(AND(H179&gt;0,I179&gt;0),"Long Builtup",IF(AND(H179&lt;0,I179&gt;0),"Short Builtup",IF(AND(H179&gt;0,I179&lt;0),"Short Covering",IF(AND(H179&lt;0,I179&lt;0),"Long Unwinding",""))))</f>
        <v/>
      </c>
      <c r="K179" s="27">
        <f>$D179&amp;L$12&amp;$D$12</f>
        <v/>
      </c>
      <c r="L179" s="59">
        <f t="array" ref="L179">INDEX(Data!$K:$K,MATCH($E179,Data!$B:$B,0),0)/INDEX(Data!$H:$H,MATCH($K179,Data!$B:$B,0),0)-1</f>
        <v/>
      </c>
      <c r="M179" s="59">
        <f t="array" ref="M179">(INDEX(Data!$AR:$AR,MATCH($E179,Data!$B:$B,0),0)/INDEX(Data!$AT:$AT,MATCH($K179,Data!$B:$B,0),0))-1</f>
        <v/>
      </c>
      <c r="N179" s="60">
        <f>IF(AND(L179&gt;0,M179&gt;0),"Long Builtup",IF(AND(L179&lt;0,M179&gt;0),"Short Builtup",IF(AND(L179&gt;0,M179&lt;0),"Short Covering",IF(AND(L179&lt;0,M179&lt;0),"Long Unwinding",""))))</f>
        <v/>
      </c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</row>
    <row r="180" ht="15.75" customHeight="1" s="121">
      <c r="A180" s="2" t="n"/>
      <c r="B180" s="2" t="n"/>
      <c r="C180" s="53">
        <f>IF(D180="","",HYPERLINK("https://in.tradingview.com/chart/?symbol=NSE:"&amp;D180,"CHART"))</f>
        <v/>
      </c>
      <c r="D180" s="61" t="inlineStr">
        <is>
          <t>SUNPHARMA</t>
        </is>
      </c>
      <c r="E180" s="2">
        <f>$D180&amp;G$12&amp;$D$12</f>
        <v/>
      </c>
      <c r="F180" s="2">
        <f>$D180&amp;H$12&amp;$D$12</f>
        <v/>
      </c>
      <c r="G180" s="55">
        <f t="array" ref="G180">INDEX(Data!$K:$K,MATCH($E180,Data!$B:$B,0),0)</f>
        <v/>
      </c>
      <c r="H180" s="56">
        <f t="array" ref="H180">INDEX(Data!$K:$K,MATCH($E180,Data!$B:$B,0),0)/INDEX(Data!$K:$K,MATCH($F180,Data!$B:$B,0),0)-1</f>
        <v/>
      </c>
      <c r="I180" s="57">
        <f t="array" ref="I180">(INDEX(Data!$AR:$AR,MATCH($E180,Data!$B:$B,0),0)/INDEX(Data!$AR:$AR,MATCH($F180,Data!$B:$B,0),0))-1</f>
        <v/>
      </c>
      <c r="J180" s="58">
        <f>IF(AND(H180&gt;0,I180&gt;0),"Long Builtup",IF(AND(H180&lt;0,I180&gt;0),"Short Builtup",IF(AND(H180&gt;0,I180&lt;0),"Short Covering",IF(AND(H180&lt;0,I180&lt;0),"Long Unwinding",""))))</f>
        <v/>
      </c>
      <c r="K180" s="27">
        <f>$D180&amp;L$12&amp;$D$12</f>
        <v/>
      </c>
      <c r="L180" s="59">
        <f t="array" ref="L180">INDEX(Data!$K:$K,MATCH($E180,Data!$B:$B,0),0)/INDEX(Data!$H:$H,MATCH($K180,Data!$B:$B,0),0)-1</f>
        <v/>
      </c>
      <c r="M180" s="59">
        <f t="array" ref="M180">(INDEX(Data!$AR:$AR,MATCH($E180,Data!$B:$B,0),0)/INDEX(Data!$AT:$AT,MATCH($K180,Data!$B:$B,0),0))-1</f>
        <v/>
      </c>
      <c r="N180" s="60">
        <f>IF(AND(L180&gt;0,M180&gt;0),"Long Builtup",IF(AND(L180&lt;0,M180&gt;0),"Short Builtup",IF(AND(L180&gt;0,M180&lt;0),"Short Covering",IF(AND(L180&lt;0,M180&lt;0),"Long Unwinding",""))))</f>
        <v/>
      </c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</row>
    <row r="181" ht="15.75" customHeight="1" s="121">
      <c r="A181" s="2" t="n"/>
      <c r="B181" s="2" t="n"/>
      <c r="C181" s="53">
        <f>IF(D181="","",HYPERLINK("https://in.tradingview.com/chart/?symbol=NSE:"&amp;D181,"CHART"))</f>
        <v/>
      </c>
      <c r="D181" s="61" t="inlineStr">
        <is>
          <t>SUNTV</t>
        </is>
      </c>
      <c r="E181" s="2">
        <f>$D181&amp;G$12&amp;$D$12</f>
        <v/>
      </c>
      <c r="F181" s="2">
        <f>$D181&amp;H$12&amp;$D$12</f>
        <v/>
      </c>
      <c r="G181" s="55">
        <f t="array" ref="G181">INDEX(Data!$K:$K,MATCH($E181,Data!$B:$B,0),0)</f>
        <v/>
      </c>
      <c r="H181" s="56">
        <f t="array" ref="H181">INDEX(Data!$K:$K,MATCH($E181,Data!$B:$B,0),0)/INDEX(Data!$K:$K,MATCH($F181,Data!$B:$B,0),0)-1</f>
        <v/>
      </c>
      <c r="I181" s="57">
        <f t="array" ref="I181">(INDEX(Data!$AR:$AR,MATCH($E181,Data!$B:$B,0),0)/INDEX(Data!$AR:$AR,MATCH($F181,Data!$B:$B,0),0))-1</f>
        <v/>
      </c>
      <c r="J181" s="58">
        <f>IF(AND(H181&gt;0,I181&gt;0),"Long Builtup",IF(AND(H181&lt;0,I181&gt;0),"Short Builtup",IF(AND(H181&gt;0,I181&lt;0),"Short Covering",IF(AND(H181&lt;0,I181&lt;0),"Long Unwinding",""))))</f>
        <v/>
      </c>
      <c r="K181" s="27">
        <f>$D181&amp;L$12&amp;$D$12</f>
        <v/>
      </c>
      <c r="L181" s="59">
        <f t="array" ref="L181">INDEX(Data!$K:$K,MATCH($E181,Data!$B:$B,0),0)/INDEX(Data!$H:$H,MATCH($K181,Data!$B:$B,0),0)-1</f>
        <v/>
      </c>
      <c r="M181" s="59">
        <f t="array" ref="M181">(INDEX(Data!$AR:$AR,MATCH($E181,Data!$B:$B,0),0)/INDEX(Data!$AT:$AT,MATCH($K181,Data!$B:$B,0),0))-1</f>
        <v/>
      </c>
      <c r="N181" s="60">
        <f>IF(AND(L181&gt;0,M181&gt;0),"Long Builtup",IF(AND(L181&lt;0,M181&gt;0),"Short Builtup",IF(AND(L181&gt;0,M181&lt;0),"Short Covering",IF(AND(L181&lt;0,M181&lt;0),"Long Unwinding",""))))</f>
        <v/>
      </c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</row>
    <row r="182" ht="15.75" customHeight="1" s="121">
      <c r="A182" s="2" t="n"/>
      <c r="B182" s="2" t="n"/>
      <c r="C182" s="53">
        <f>IF(D182="","",HYPERLINK("https://in.tradingview.com/chart/?symbol=NSE:"&amp;D182,"CHART"))</f>
        <v/>
      </c>
      <c r="D182" s="61" t="inlineStr">
        <is>
          <t>SYNGENE</t>
        </is>
      </c>
      <c r="E182" s="2">
        <f>$D182&amp;G$12&amp;$D$12</f>
        <v/>
      </c>
      <c r="F182" s="2">
        <f>$D182&amp;H$12&amp;$D$12</f>
        <v/>
      </c>
      <c r="G182" s="55">
        <f t="array" ref="G182">INDEX(Data!$K:$K,MATCH($E182,Data!$B:$B,0),0)</f>
        <v/>
      </c>
      <c r="H182" s="56">
        <f t="array" ref="H182">INDEX(Data!$K:$K,MATCH($E182,Data!$B:$B,0),0)/INDEX(Data!$K:$K,MATCH($F182,Data!$B:$B,0),0)-1</f>
        <v/>
      </c>
      <c r="I182" s="57">
        <f t="array" ref="I182">(INDEX(Data!$AR:$AR,MATCH($E182,Data!$B:$B,0),0)/INDEX(Data!$AR:$AR,MATCH($F182,Data!$B:$B,0),0))-1</f>
        <v/>
      </c>
      <c r="J182" s="58">
        <f>IF(AND(H182&gt;0,I182&gt;0),"Long Builtup",IF(AND(H182&lt;0,I182&gt;0),"Short Builtup",IF(AND(H182&gt;0,I182&lt;0),"Short Covering",IF(AND(H182&lt;0,I182&lt;0),"Long Unwinding",""))))</f>
        <v/>
      </c>
      <c r="K182" s="27">
        <f>$D182&amp;L$12&amp;$D$12</f>
        <v/>
      </c>
      <c r="L182" s="59">
        <f t="array" ref="L182">INDEX(Data!$K:$K,MATCH($E182,Data!$B:$B,0),0)/INDEX(Data!$H:$H,MATCH($K182,Data!$B:$B,0),0)-1</f>
        <v/>
      </c>
      <c r="M182" s="59">
        <f t="array" ref="M182">(INDEX(Data!$AR:$AR,MATCH($E182,Data!$B:$B,0),0)/INDEX(Data!$AT:$AT,MATCH($K182,Data!$B:$B,0),0))-1</f>
        <v/>
      </c>
      <c r="N182" s="60">
        <f>IF(AND(L182&gt;0,M182&gt;0),"Long Builtup",IF(AND(L182&lt;0,M182&gt;0),"Short Builtup",IF(AND(L182&gt;0,M182&lt;0),"Short Covering",IF(AND(L182&lt;0,M182&lt;0),"Long Unwinding",""))))</f>
        <v/>
      </c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</row>
    <row r="183" ht="15.75" customHeight="1" s="121">
      <c r="A183" s="2" t="n"/>
      <c r="B183" s="2" t="n"/>
      <c r="C183" s="53">
        <f>IF(D183="","",HYPERLINK("https://in.tradingview.com/chart/?symbol=NSE:"&amp;D183,"CHART"))</f>
        <v/>
      </c>
      <c r="D183" s="61" t="inlineStr">
        <is>
          <t>TATACHEM</t>
        </is>
      </c>
      <c r="E183" s="2">
        <f>$D183&amp;G$12&amp;$D$12</f>
        <v/>
      </c>
      <c r="F183" s="2">
        <f>$D183&amp;H$12&amp;$D$12</f>
        <v/>
      </c>
      <c r="G183" s="55">
        <f t="array" ref="G183">INDEX(Data!$K:$K,MATCH($E183,Data!$B:$B,0),0)</f>
        <v/>
      </c>
      <c r="H183" s="56">
        <f t="array" ref="H183">INDEX(Data!$K:$K,MATCH($E183,Data!$B:$B,0),0)/INDEX(Data!$K:$K,MATCH($F183,Data!$B:$B,0),0)-1</f>
        <v/>
      </c>
      <c r="I183" s="57">
        <f t="array" ref="I183">(INDEX(Data!$AR:$AR,MATCH($E183,Data!$B:$B,0),0)/INDEX(Data!$AR:$AR,MATCH($F183,Data!$B:$B,0),0))-1</f>
        <v/>
      </c>
      <c r="J183" s="58">
        <f>IF(AND(H183&gt;0,I183&gt;0),"Long Builtup",IF(AND(H183&lt;0,I183&gt;0),"Short Builtup",IF(AND(H183&gt;0,I183&lt;0),"Short Covering",IF(AND(H183&lt;0,I183&lt;0),"Long Unwinding",""))))</f>
        <v/>
      </c>
      <c r="K183" s="27">
        <f>$D183&amp;L$12&amp;$D$12</f>
        <v/>
      </c>
      <c r="L183" s="59">
        <f t="array" ref="L183">INDEX(Data!$K:$K,MATCH($E183,Data!$B:$B,0),0)/INDEX(Data!$H:$H,MATCH($K183,Data!$B:$B,0),0)-1</f>
        <v/>
      </c>
      <c r="M183" s="59">
        <f t="array" ref="M183">(INDEX(Data!$AR:$AR,MATCH($E183,Data!$B:$B,0),0)/INDEX(Data!$AT:$AT,MATCH($K183,Data!$B:$B,0),0))-1</f>
        <v/>
      </c>
      <c r="N183" s="60">
        <f>IF(AND(L183&gt;0,M183&gt;0),"Long Builtup",IF(AND(L183&lt;0,M183&gt;0),"Short Builtup",IF(AND(L183&gt;0,M183&lt;0),"Short Covering",IF(AND(L183&lt;0,M183&lt;0),"Long Unwinding",""))))</f>
        <v/>
      </c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</row>
    <row r="184" ht="15.75" customHeight="1" s="121">
      <c r="A184" s="2" t="n"/>
      <c r="B184" s="2" t="n"/>
      <c r="C184" s="53">
        <f>IF(D184="","",HYPERLINK("https://in.tradingview.com/chart/?symbol=NSE:"&amp;D184,"CHART"))</f>
        <v/>
      </c>
      <c r="D184" s="61" t="inlineStr">
        <is>
          <t>TATACOMM</t>
        </is>
      </c>
      <c r="E184" s="2">
        <f>$D184&amp;G$12&amp;$D$12</f>
        <v/>
      </c>
      <c r="F184" s="2">
        <f>$D184&amp;H$12&amp;$D$12</f>
        <v/>
      </c>
      <c r="G184" s="55">
        <f t="array" ref="G184">INDEX(Data!$K:$K,MATCH($E184,Data!$B:$B,0),0)</f>
        <v/>
      </c>
      <c r="H184" s="56">
        <f t="array" ref="H184">INDEX(Data!$K:$K,MATCH($E184,Data!$B:$B,0),0)/INDEX(Data!$K:$K,MATCH($F184,Data!$B:$B,0),0)-1</f>
        <v/>
      </c>
      <c r="I184" s="57">
        <f t="array" ref="I184">(INDEX(Data!$AR:$AR,MATCH($E184,Data!$B:$B,0),0)/INDEX(Data!$AR:$AR,MATCH($F184,Data!$B:$B,0),0))-1</f>
        <v/>
      </c>
      <c r="J184" s="58">
        <f>IF(AND(H184&gt;0,I184&gt;0),"Long Builtup",IF(AND(H184&lt;0,I184&gt;0),"Short Builtup",IF(AND(H184&gt;0,I184&lt;0),"Short Covering",IF(AND(H184&lt;0,I184&lt;0),"Long Unwinding",""))))</f>
        <v/>
      </c>
      <c r="K184" s="27">
        <f>$D184&amp;L$12&amp;$D$12</f>
        <v/>
      </c>
      <c r="L184" s="59">
        <f t="array" ref="L184">INDEX(Data!$K:$K,MATCH($E184,Data!$B:$B,0),0)/INDEX(Data!$H:$H,MATCH($K184,Data!$B:$B,0),0)-1</f>
        <v/>
      </c>
      <c r="M184" s="59">
        <f t="array" ref="M184">(INDEX(Data!$AR:$AR,MATCH($E184,Data!$B:$B,0),0)/INDEX(Data!$AT:$AT,MATCH($K184,Data!$B:$B,0),0))-1</f>
        <v/>
      </c>
      <c r="N184" s="60">
        <f>IF(AND(L184&gt;0,M184&gt;0),"Long Builtup",IF(AND(L184&lt;0,M184&gt;0),"Short Builtup",IF(AND(L184&gt;0,M184&lt;0),"Short Covering",IF(AND(L184&lt;0,M184&lt;0),"Long Unwinding",""))))</f>
        <v/>
      </c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</row>
    <row r="185" ht="15.75" customHeight="1" s="121">
      <c r="A185" s="2" t="n"/>
      <c r="B185" s="2" t="n"/>
      <c r="C185" s="53">
        <f>IF(D185="","",HYPERLINK("https://in.tradingview.com/chart/?symbol=NSE:"&amp;D185,"CHART"))</f>
        <v/>
      </c>
      <c r="D185" s="61" t="inlineStr">
        <is>
          <t>TATACONSUM</t>
        </is>
      </c>
      <c r="E185" s="2">
        <f>$D185&amp;G$12&amp;$D$12</f>
        <v/>
      </c>
      <c r="F185" s="2">
        <f>$D185&amp;H$12&amp;$D$12</f>
        <v/>
      </c>
      <c r="G185" s="55">
        <f t="array" ref="G185">INDEX(Data!$K:$K,MATCH($E185,Data!$B:$B,0),0)</f>
        <v/>
      </c>
      <c r="H185" s="56">
        <f t="array" ref="H185">INDEX(Data!$K:$K,MATCH($E185,Data!$B:$B,0),0)/INDEX(Data!$K:$K,MATCH($F185,Data!$B:$B,0),0)-1</f>
        <v/>
      </c>
      <c r="I185" s="57">
        <f t="array" ref="I185">(INDEX(Data!$AR:$AR,MATCH($E185,Data!$B:$B,0),0)/INDEX(Data!$AR:$AR,MATCH($F185,Data!$B:$B,0),0))-1</f>
        <v/>
      </c>
      <c r="J185" s="58">
        <f>IF(AND(H185&gt;0,I185&gt;0),"Long Builtup",IF(AND(H185&lt;0,I185&gt;0),"Short Builtup",IF(AND(H185&gt;0,I185&lt;0),"Short Covering",IF(AND(H185&lt;0,I185&lt;0),"Long Unwinding",""))))</f>
        <v/>
      </c>
      <c r="K185" s="27">
        <f>$D185&amp;L$12&amp;$D$12</f>
        <v/>
      </c>
      <c r="L185" s="59">
        <f t="array" ref="L185">INDEX(Data!$K:$K,MATCH($E185,Data!$B:$B,0),0)/INDEX(Data!$H:$H,MATCH($K185,Data!$B:$B,0),0)-1</f>
        <v/>
      </c>
      <c r="M185" s="59">
        <f t="array" ref="M185">(INDEX(Data!$AR:$AR,MATCH($E185,Data!$B:$B,0),0)/INDEX(Data!$AT:$AT,MATCH($K185,Data!$B:$B,0),0))-1</f>
        <v/>
      </c>
      <c r="N185" s="60">
        <f>IF(AND(L185&gt;0,M185&gt;0),"Long Builtup",IF(AND(L185&lt;0,M185&gt;0),"Short Builtup",IF(AND(L185&gt;0,M185&lt;0),"Short Covering",IF(AND(L185&lt;0,M185&lt;0),"Long Unwinding",""))))</f>
        <v/>
      </c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</row>
    <row r="186" ht="15.75" customHeight="1" s="121">
      <c r="A186" s="2" t="n"/>
      <c r="B186" s="2" t="n"/>
      <c r="C186" s="53">
        <f>IF(D186="","",HYPERLINK("https://in.tradingview.com/chart/?symbol=NSE:"&amp;D186,"CHART"))</f>
        <v/>
      </c>
      <c r="D186" s="61" t="inlineStr">
        <is>
          <t>TATAMOTORS</t>
        </is>
      </c>
      <c r="E186" s="2">
        <f>$D186&amp;G$12&amp;$D$12</f>
        <v/>
      </c>
      <c r="F186" s="2">
        <f>$D186&amp;H$12&amp;$D$12</f>
        <v/>
      </c>
      <c r="G186" s="55">
        <f t="array" ref="G186">INDEX(Data!$K:$K,MATCH($E186,Data!$B:$B,0),0)</f>
        <v/>
      </c>
      <c r="H186" s="56">
        <f t="array" ref="H186">INDEX(Data!$K:$K,MATCH($E186,Data!$B:$B,0),0)/INDEX(Data!$K:$K,MATCH($F186,Data!$B:$B,0),0)-1</f>
        <v/>
      </c>
      <c r="I186" s="57">
        <f t="array" ref="I186">(INDEX(Data!$AR:$AR,MATCH($E186,Data!$B:$B,0),0)/INDEX(Data!$AR:$AR,MATCH($F186,Data!$B:$B,0),0))-1</f>
        <v/>
      </c>
      <c r="J186" s="58">
        <f>IF(AND(H186&gt;0,I186&gt;0),"Long Builtup",IF(AND(H186&lt;0,I186&gt;0),"Short Builtup",IF(AND(H186&gt;0,I186&lt;0),"Short Covering",IF(AND(H186&lt;0,I186&lt;0),"Long Unwinding",""))))</f>
        <v/>
      </c>
      <c r="K186" s="27">
        <f>$D186&amp;L$12&amp;$D$12</f>
        <v/>
      </c>
      <c r="L186" s="59">
        <f t="array" ref="L186">INDEX(Data!$K:$K,MATCH($E186,Data!$B:$B,0),0)/INDEX(Data!$H:$H,MATCH($K186,Data!$B:$B,0),0)-1</f>
        <v/>
      </c>
      <c r="M186" s="59">
        <f t="array" ref="M186">(INDEX(Data!$AR:$AR,MATCH($E186,Data!$B:$B,0),0)/INDEX(Data!$AT:$AT,MATCH($K186,Data!$B:$B,0),0))-1</f>
        <v/>
      </c>
      <c r="N186" s="60">
        <f>IF(AND(L186&gt;0,M186&gt;0),"Long Builtup",IF(AND(L186&lt;0,M186&gt;0),"Short Builtup",IF(AND(L186&gt;0,M186&lt;0),"Short Covering",IF(AND(L186&lt;0,M186&lt;0),"Long Unwinding",""))))</f>
        <v/>
      </c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</row>
    <row r="187" ht="15.75" customHeight="1" s="121">
      <c r="A187" s="2" t="n"/>
      <c r="B187" s="2" t="n"/>
      <c r="C187" s="53">
        <f>IF(D187="","",HYPERLINK("https://in.tradingview.com/chart/?symbol=NSE:"&amp;D187,"CHART"))</f>
        <v/>
      </c>
      <c r="D187" s="61" t="inlineStr">
        <is>
          <t>TATAPOWER</t>
        </is>
      </c>
      <c r="E187" s="2">
        <f>$D187&amp;G$12&amp;$D$12</f>
        <v/>
      </c>
      <c r="F187" s="2">
        <f>$D187&amp;H$12&amp;$D$12</f>
        <v/>
      </c>
      <c r="G187" s="55">
        <f t="array" ref="G187">INDEX(Data!$K:$K,MATCH($E187,Data!$B:$B,0),0)</f>
        <v/>
      </c>
      <c r="H187" s="56">
        <f t="array" ref="H187">INDEX(Data!$K:$K,MATCH($E187,Data!$B:$B,0),0)/INDEX(Data!$K:$K,MATCH($F187,Data!$B:$B,0),0)-1</f>
        <v/>
      </c>
      <c r="I187" s="57">
        <f t="array" ref="I187">(INDEX(Data!$AR:$AR,MATCH($E187,Data!$B:$B,0),0)/INDEX(Data!$AR:$AR,MATCH($F187,Data!$B:$B,0),0))-1</f>
        <v/>
      </c>
      <c r="J187" s="58">
        <f>IF(AND(H187&gt;0,I187&gt;0),"Long Builtup",IF(AND(H187&lt;0,I187&gt;0),"Short Builtup",IF(AND(H187&gt;0,I187&lt;0),"Short Covering",IF(AND(H187&lt;0,I187&lt;0),"Long Unwinding",""))))</f>
        <v/>
      </c>
      <c r="K187" s="27">
        <f>$D187&amp;L$12&amp;$D$12</f>
        <v/>
      </c>
      <c r="L187" s="59">
        <f t="array" ref="L187">INDEX(Data!$K:$K,MATCH($E187,Data!$B:$B,0),0)/INDEX(Data!$H:$H,MATCH($K187,Data!$B:$B,0),0)-1</f>
        <v/>
      </c>
      <c r="M187" s="59">
        <f t="array" ref="M187">(INDEX(Data!$AR:$AR,MATCH($E187,Data!$B:$B,0),0)/INDEX(Data!$AT:$AT,MATCH($K187,Data!$B:$B,0),0))-1</f>
        <v/>
      </c>
      <c r="N187" s="60">
        <f>IF(AND(L187&gt;0,M187&gt;0),"Long Builtup",IF(AND(L187&lt;0,M187&gt;0),"Short Builtup",IF(AND(L187&gt;0,M187&lt;0),"Short Covering",IF(AND(L187&lt;0,M187&lt;0),"Long Unwinding",""))))</f>
        <v/>
      </c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</row>
    <row r="188" ht="15.75" customHeight="1" s="121">
      <c r="A188" s="2" t="n"/>
      <c r="B188" s="2" t="n"/>
      <c r="C188" s="53">
        <f>IF(D188="","",HYPERLINK("https://in.tradingview.com/chart/?symbol=NSE:"&amp;D188,"CHART"))</f>
        <v/>
      </c>
      <c r="D188" s="61" t="inlineStr">
        <is>
          <t>TATASTEEL</t>
        </is>
      </c>
      <c r="E188" s="2">
        <f>$D188&amp;G$12&amp;$D$12</f>
        <v/>
      </c>
      <c r="F188" s="2">
        <f>$D188&amp;H$12&amp;$D$12</f>
        <v/>
      </c>
      <c r="G188" s="55">
        <f t="array" ref="G188">INDEX(Data!$K:$K,MATCH($E188,Data!$B:$B,0),0)</f>
        <v/>
      </c>
      <c r="H188" s="56">
        <f t="array" ref="H188">INDEX(Data!$K:$K,MATCH($E188,Data!$B:$B,0),0)/INDEX(Data!$K:$K,MATCH($F188,Data!$B:$B,0),0)-1</f>
        <v/>
      </c>
      <c r="I188" s="57">
        <f t="array" ref="I188">(INDEX(Data!$AR:$AR,MATCH($E188,Data!$B:$B,0),0)/INDEX(Data!$AR:$AR,MATCH($F188,Data!$B:$B,0),0))-1</f>
        <v/>
      </c>
      <c r="J188" s="58">
        <f>IF(AND(H188&gt;0,I188&gt;0),"Long Builtup",IF(AND(H188&lt;0,I188&gt;0),"Short Builtup",IF(AND(H188&gt;0,I188&lt;0),"Short Covering",IF(AND(H188&lt;0,I188&lt;0),"Long Unwinding",""))))</f>
        <v/>
      </c>
      <c r="K188" s="27">
        <f>$D188&amp;L$12&amp;$D$12</f>
        <v/>
      </c>
      <c r="L188" s="59">
        <f t="array" ref="L188">INDEX(Data!$K:$K,MATCH($E188,Data!$B:$B,0),0)/INDEX(Data!$H:$H,MATCH($K188,Data!$B:$B,0),0)-1</f>
        <v/>
      </c>
      <c r="M188" s="59">
        <f t="array" ref="M188">(INDEX(Data!$AR:$AR,MATCH($E188,Data!$B:$B,0),0)/INDEX(Data!$AT:$AT,MATCH($K188,Data!$B:$B,0),0))-1</f>
        <v/>
      </c>
      <c r="N188" s="60">
        <f>IF(AND(L188&gt;0,M188&gt;0),"Long Builtup",IF(AND(L188&lt;0,M188&gt;0),"Short Builtup",IF(AND(L188&gt;0,M188&lt;0),"Short Covering",IF(AND(L188&lt;0,M188&lt;0),"Long Unwinding",""))))</f>
        <v/>
      </c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</row>
    <row r="189" ht="15.75" customHeight="1" s="121">
      <c r="A189" s="2" t="n"/>
      <c r="B189" s="2" t="n"/>
      <c r="C189" s="53">
        <f>IF(D189="","",HYPERLINK("https://in.tradingview.com/chart/?symbol=NSE:"&amp;D189,"CHART"))</f>
        <v/>
      </c>
      <c r="D189" s="61" t="inlineStr">
        <is>
          <t>TCS</t>
        </is>
      </c>
      <c r="E189" s="2">
        <f>$D189&amp;G$12&amp;$D$12</f>
        <v/>
      </c>
      <c r="F189" s="2">
        <f>$D189&amp;H$12&amp;$D$12</f>
        <v/>
      </c>
      <c r="G189" s="55">
        <f t="array" ref="G189">INDEX(Data!$K:$K,MATCH($E189,Data!$B:$B,0),0)</f>
        <v/>
      </c>
      <c r="H189" s="56">
        <f t="array" ref="H189">INDEX(Data!$K:$K,MATCH($E189,Data!$B:$B,0),0)/INDEX(Data!$K:$K,MATCH($F189,Data!$B:$B,0),0)-1</f>
        <v/>
      </c>
      <c r="I189" s="57">
        <f t="array" ref="I189">(INDEX(Data!$AR:$AR,MATCH($E189,Data!$B:$B,0),0)/INDEX(Data!$AR:$AR,MATCH($F189,Data!$B:$B,0),0))-1</f>
        <v/>
      </c>
      <c r="J189" s="58">
        <f>IF(AND(H189&gt;0,I189&gt;0),"Long Builtup",IF(AND(H189&lt;0,I189&gt;0),"Short Builtup",IF(AND(H189&gt;0,I189&lt;0),"Short Covering",IF(AND(H189&lt;0,I189&lt;0),"Long Unwinding",""))))</f>
        <v/>
      </c>
      <c r="K189" s="27">
        <f>$D189&amp;L$12&amp;$D$12</f>
        <v/>
      </c>
      <c r="L189" s="59">
        <f t="array" ref="L189">INDEX(Data!$K:$K,MATCH($E189,Data!$B:$B,0),0)/INDEX(Data!$H:$H,MATCH($K189,Data!$B:$B,0),0)-1</f>
        <v/>
      </c>
      <c r="M189" s="59">
        <f t="array" ref="M189">(INDEX(Data!$AR:$AR,MATCH($E189,Data!$B:$B,0),0)/INDEX(Data!$AT:$AT,MATCH($K189,Data!$B:$B,0),0))-1</f>
        <v/>
      </c>
      <c r="N189" s="60">
        <f>IF(AND(L189&gt;0,M189&gt;0),"Long Builtup",IF(AND(L189&lt;0,M189&gt;0),"Short Builtup",IF(AND(L189&gt;0,M189&lt;0),"Short Covering",IF(AND(L189&lt;0,M189&lt;0),"Long Unwinding",""))))</f>
        <v/>
      </c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</row>
    <row r="190" ht="15.75" customHeight="1" s="121">
      <c r="A190" s="2" t="n"/>
      <c r="B190" s="2" t="n"/>
      <c r="C190" s="53">
        <f>IF(D190="","",HYPERLINK("https://in.tradingview.com/chart/?symbol=NSE:"&amp;D190,"CHART"))</f>
        <v/>
      </c>
      <c r="D190" s="61" t="inlineStr">
        <is>
          <t>TECHM</t>
        </is>
      </c>
      <c r="E190" s="2">
        <f>$D190&amp;G$12&amp;$D$12</f>
        <v/>
      </c>
      <c r="F190" s="2">
        <f>$D190&amp;H$12&amp;$D$12</f>
        <v/>
      </c>
      <c r="G190" s="55">
        <f t="array" ref="G190">INDEX(Data!$K:$K,MATCH($E190,Data!$B:$B,0),0)</f>
        <v/>
      </c>
      <c r="H190" s="56">
        <f t="array" ref="H190">INDEX(Data!$K:$K,MATCH($E190,Data!$B:$B,0),0)/INDEX(Data!$K:$K,MATCH($F190,Data!$B:$B,0),0)-1</f>
        <v/>
      </c>
      <c r="I190" s="57">
        <f t="array" ref="I190">(INDEX(Data!$AR:$AR,MATCH($E190,Data!$B:$B,0),0)/INDEX(Data!$AR:$AR,MATCH($F190,Data!$B:$B,0),0))-1</f>
        <v/>
      </c>
      <c r="J190" s="58">
        <f>IF(AND(H190&gt;0,I190&gt;0),"Long Builtup",IF(AND(H190&lt;0,I190&gt;0),"Short Builtup",IF(AND(H190&gt;0,I190&lt;0),"Short Covering",IF(AND(H190&lt;0,I190&lt;0),"Long Unwinding",""))))</f>
        <v/>
      </c>
      <c r="K190" s="27">
        <f>$D190&amp;L$12&amp;$D$12</f>
        <v/>
      </c>
      <c r="L190" s="59">
        <f t="array" ref="L190">INDEX(Data!$K:$K,MATCH($E190,Data!$B:$B,0),0)/INDEX(Data!$H:$H,MATCH($K190,Data!$B:$B,0),0)-1</f>
        <v/>
      </c>
      <c r="M190" s="59">
        <f t="array" ref="M190">(INDEX(Data!$AR:$AR,MATCH($E190,Data!$B:$B,0),0)/INDEX(Data!$AT:$AT,MATCH($K190,Data!$B:$B,0),0))-1</f>
        <v/>
      </c>
      <c r="N190" s="60">
        <f>IF(AND(L190&gt;0,M190&gt;0),"Long Builtup",IF(AND(L190&lt;0,M190&gt;0),"Short Builtup",IF(AND(L190&gt;0,M190&lt;0),"Short Covering",IF(AND(L190&lt;0,M190&lt;0),"Long Unwinding",""))))</f>
        <v/>
      </c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</row>
    <row r="191" ht="15.75" customHeight="1" s="121">
      <c r="A191" s="2" t="n"/>
      <c r="B191" s="2" t="n"/>
      <c r="C191" s="53">
        <f>IF(D191="","",HYPERLINK("https://in.tradingview.com/chart/?symbol=NSE:"&amp;D191,"CHART"))</f>
        <v/>
      </c>
      <c r="D191" s="61" t="inlineStr">
        <is>
          <t>TITAN</t>
        </is>
      </c>
      <c r="E191" s="2">
        <f>$D191&amp;G$12&amp;$D$12</f>
        <v/>
      </c>
      <c r="F191" s="2">
        <f>$D191&amp;H$12&amp;$D$12</f>
        <v/>
      </c>
      <c r="G191" s="55">
        <f t="array" ref="G191">INDEX(Data!$K:$K,MATCH($E191,Data!$B:$B,0),0)</f>
        <v/>
      </c>
      <c r="H191" s="56">
        <f t="array" ref="H191">INDEX(Data!$K:$K,MATCH($E191,Data!$B:$B,0),0)/INDEX(Data!$K:$K,MATCH($F191,Data!$B:$B,0),0)-1</f>
        <v/>
      </c>
      <c r="I191" s="57">
        <f t="array" ref="I191">(INDEX(Data!$AR:$AR,MATCH($E191,Data!$B:$B,0),0)/INDEX(Data!$AR:$AR,MATCH($F191,Data!$B:$B,0),0))-1</f>
        <v/>
      </c>
      <c r="J191" s="58">
        <f>IF(AND(H191&gt;0,I191&gt;0),"Long Builtup",IF(AND(H191&lt;0,I191&gt;0),"Short Builtup",IF(AND(H191&gt;0,I191&lt;0),"Short Covering",IF(AND(H191&lt;0,I191&lt;0),"Long Unwinding",""))))</f>
        <v/>
      </c>
      <c r="K191" s="27">
        <f>$D191&amp;L$12&amp;$D$12</f>
        <v/>
      </c>
      <c r="L191" s="59">
        <f t="array" ref="L191">INDEX(Data!$K:$K,MATCH($E191,Data!$B:$B,0),0)/INDEX(Data!$H:$H,MATCH($K191,Data!$B:$B,0),0)-1</f>
        <v/>
      </c>
      <c r="M191" s="59">
        <f t="array" ref="M191">(INDEX(Data!$AR:$AR,MATCH($E191,Data!$B:$B,0),0)/INDEX(Data!$AT:$AT,MATCH($K191,Data!$B:$B,0),0))-1</f>
        <v/>
      </c>
      <c r="N191" s="60">
        <f>IF(AND(L191&gt;0,M191&gt;0),"Long Builtup",IF(AND(L191&lt;0,M191&gt;0),"Short Builtup",IF(AND(L191&gt;0,M191&lt;0),"Short Covering",IF(AND(L191&lt;0,M191&lt;0),"Long Unwinding",""))))</f>
        <v/>
      </c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</row>
    <row r="192" ht="15.75" customHeight="1" s="121">
      <c r="A192" s="2" t="n"/>
      <c r="B192" s="2" t="n"/>
      <c r="C192" s="53">
        <f>IF(D192="","",HYPERLINK("https://in.tradingview.com/chart/?symbol=NSE:"&amp;D192,"CHART"))</f>
        <v/>
      </c>
      <c r="D192" s="61" t="inlineStr">
        <is>
          <t>TORNTPHARM</t>
        </is>
      </c>
      <c r="E192" s="2">
        <f>$D192&amp;G$12&amp;$D$12</f>
        <v/>
      </c>
      <c r="F192" s="2">
        <f>$D192&amp;H$12&amp;$D$12</f>
        <v/>
      </c>
      <c r="G192" s="55">
        <f t="array" ref="G192">INDEX(Data!$K:$K,MATCH($E192,Data!$B:$B,0),0)</f>
        <v/>
      </c>
      <c r="H192" s="56">
        <f t="array" ref="H192">INDEX(Data!$K:$K,MATCH($E192,Data!$B:$B,0),0)/INDEX(Data!$K:$K,MATCH($F192,Data!$B:$B,0),0)-1</f>
        <v/>
      </c>
      <c r="I192" s="57">
        <f t="array" ref="I192">(INDEX(Data!$AR:$AR,MATCH($E192,Data!$B:$B,0),0)/INDEX(Data!$AR:$AR,MATCH($F192,Data!$B:$B,0),0))-1</f>
        <v/>
      </c>
      <c r="J192" s="58">
        <f>IF(AND(H192&gt;0,I192&gt;0),"Long Builtup",IF(AND(H192&lt;0,I192&gt;0),"Short Builtup",IF(AND(H192&gt;0,I192&lt;0),"Short Covering",IF(AND(H192&lt;0,I192&lt;0),"Long Unwinding",""))))</f>
        <v/>
      </c>
      <c r="K192" s="27">
        <f>$D192&amp;L$12&amp;$D$12</f>
        <v/>
      </c>
      <c r="L192" s="59">
        <f t="array" ref="L192">INDEX(Data!$K:$K,MATCH($E192,Data!$B:$B,0),0)/INDEX(Data!$H:$H,MATCH($K192,Data!$B:$B,0),0)-1</f>
        <v/>
      </c>
      <c r="M192" s="59">
        <f t="array" ref="M192">(INDEX(Data!$AR:$AR,MATCH($E192,Data!$B:$B,0),0)/INDEX(Data!$AT:$AT,MATCH($K192,Data!$B:$B,0),0))-1</f>
        <v/>
      </c>
      <c r="N192" s="60">
        <f>IF(AND(L192&gt;0,M192&gt;0),"Long Builtup",IF(AND(L192&lt;0,M192&gt;0),"Short Builtup",IF(AND(L192&gt;0,M192&lt;0),"Short Covering",IF(AND(L192&lt;0,M192&lt;0),"Long Unwinding",""))))</f>
        <v/>
      </c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</row>
    <row r="193" ht="15.75" customHeight="1" s="121">
      <c r="A193" s="2" t="n"/>
      <c r="B193" s="2" t="n"/>
      <c r="C193" s="53">
        <f>IF(D193="","",HYPERLINK("https://in.tradingview.com/chart/?symbol=NSE:"&amp;D193,"CHART"))</f>
        <v/>
      </c>
      <c r="D193" s="61" t="inlineStr">
        <is>
          <t>TRENT</t>
        </is>
      </c>
      <c r="E193" s="2">
        <f>$D193&amp;G$12&amp;$D$12</f>
        <v/>
      </c>
      <c r="F193" s="2">
        <f>$D193&amp;H$12&amp;$D$12</f>
        <v/>
      </c>
      <c r="G193" s="55">
        <f t="array" ref="G193">INDEX(Data!$K:$K,MATCH($E193,Data!$B:$B,0),0)</f>
        <v/>
      </c>
      <c r="H193" s="56">
        <f t="array" ref="H193">INDEX(Data!$K:$K,MATCH($E193,Data!$B:$B,0),0)/INDEX(Data!$K:$K,MATCH($F193,Data!$B:$B,0),0)-1</f>
        <v/>
      </c>
      <c r="I193" s="57">
        <f t="array" ref="I193">(INDEX(Data!$AR:$AR,MATCH($E193,Data!$B:$B,0),0)/INDEX(Data!$AR:$AR,MATCH($F193,Data!$B:$B,0),0))-1</f>
        <v/>
      </c>
      <c r="J193" s="58">
        <f>IF(AND(H193&gt;0,I193&gt;0),"Long Builtup",IF(AND(H193&lt;0,I193&gt;0),"Short Builtup",IF(AND(H193&gt;0,I193&lt;0),"Short Covering",IF(AND(H193&lt;0,I193&lt;0),"Long Unwinding",""))))</f>
        <v/>
      </c>
      <c r="K193" s="27">
        <f>$D193&amp;L$12&amp;$D$12</f>
        <v/>
      </c>
      <c r="L193" s="59">
        <f t="array" ref="L193">INDEX(Data!$K:$K,MATCH($E193,Data!$B:$B,0),0)/INDEX(Data!$H:$H,MATCH($K193,Data!$B:$B,0),0)-1</f>
        <v/>
      </c>
      <c r="M193" s="59">
        <f t="array" ref="M193">(INDEX(Data!$AR:$AR,MATCH($E193,Data!$B:$B,0),0)/INDEX(Data!$AT:$AT,MATCH($K193,Data!$B:$B,0),0))-1</f>
        <v/>
      </c>
      <c r="N193" s="60">
        <f>IF(AND(L193&gt;0,M193&gt;0),"Long Builtup",IF(AND(L193&lt;0,M193&gt;0),"Short Builtup",IF(AND(L193&gt;0,M193&lt;0),"Short Covering",IF(AND(L193&lt;0,M193&lt;0),"Long Unwinding",""))))</f>
        <v/>
      </c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</row>
    <row r="194" ht="15.75" customHeight="1" s="121">
      <c r="A194" s="2" t="n"/>
      <c r="B194" s="2" t="n"/>
      <c r="C194" s="53">
        <f>IF(D194="","",HYPERLINK("https://in.tradingview.com/chart/?symbol=NSE:"&amp;D194,"CHART"))</f>
        <v/>
      </c>
      <c r="D194" s="61" t="inlineStr">
        <is>
          <t>TVSMOTOR</t>
        </is>
      </c>
      <c r="E194" s="2">
        <f>$D194&amp;G$12&amp;$D$12</f>
        <v/>
      </c>
      <c r="F194" s="2">
        <f>$D194&amp;H$12&amp;$D$12</f>
        <v/>
      </c>
      <c r="G194" s="55">
        <f t="array" ref="G194">INDEX(Data!$K:$K,MATCH($E194,Data!$B:$B,0),0)</f>
        <v/>
      </c>
      <c r="H194" s="56">
        <f t="array" ref="H194">INDEX(Data!$K:$K,MATCH($E194,Data!$B:$B,0),0)/INDEX(Data!$K:$K,MATCH($F194,Data!$B:$B,0),0)-1</f>
        <v/>
      </c>
      <c r="I194" s="57">
        <f t="array" ref="I194">(INDEX(Data!$AR:$AR,MATCH($E194,Data!$B:$B,0),0)/INDEX(Data!$AR:$AR,MATCH($F194,Data!$B:$B,0),0))-1</f>
        <v/>
      </c>
      <c r="J194" s="58">
        <f>IF(AND(H194&gt;0,I194&gt;0),"Long Builtup",IF(AND(H194&lt;0,I194&gt;0),"Short Builtup",IF(AND(H194&gt;0,I194&lt;0),"Short Covering",IF(AND(H194&lt;0,I194&lt;0),"Long Unwinding",""))))</f>
        <v/>
      </c>
      <c r="K194" s="27">
        <f>$D194&amp;L$12&amp;$D$12</f>
        <v/>
      </c>
      <c r="L194" s="59">
        <f t="array" ref="L194">INDEX(Data!$K:$K,MATCH($E194,Data!$B:$B,0),0)/INDEX(Data!$H:$H,MATCH($K194,Data!$B:$B,0),0)-1</f>
        <v/>
      </c>
      <c r="M194" s="59">
        <f t="array" ref="M194">(INDEX(Data!$AR:$AR,MATCH($E194,Data!$B:$B,0),0)/INDEX(Data!$AT:$AT,MATCH($K194,Data!$B:$B,0),0))-1</f>
        <v/>
      </c>
      <c r="N194" s="60">
        <f>IF(AND(L194&gt;0,M194&gt;0),"Long Builtup",IF(AND(L194&lt;0,M194&gt;0),"Short Builtup",IF(AND(L194&gt;0,M194&lt;0),"Short Covering",IF(AND(L194&lt;0,M194&lt;0),"Long Unwinding",""))))</f>
        <v/>
      </c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</row>
    <row r="195" ht="15.75" customHeight="1" s="121">
      <c r="A195" s="2" t="n"/>
      <c r="B195" s="2" t="n"/>
      <c r="C195" s="53">
        <f>IF(D195="","",HYPERLINK("https://in.tradingview.com/chart/?symbol=NSE:"&amp;D195,"CHART"))</f>
        <v/>
      </c>
      <c r="D195" s="61" t="inlineStr">
        <is>
          <t>UBL</t>
        </is>
      </c>
      <c r="E195" s="2">
        <f>$D195&amp;G$12&amp;$D$12</f>
        <v/>
      </c>
      <c r="F195" s="2">
        <f>$D195&amp;H$12&amp;$D$12</f>
        <v/>
      </c>
      <c r="G195" s="55">
        <f t="array" ref="G195">INDEX(Data!$K:$K,MATCH($E195,Data!$B:$B,0),0)</f>
        <v/>
      </c>
      <c r="H195" s="56">
        <f t="array" ref="H195">INDEX(Data!$K:$K,MATCH($E195,Data!$B:$B,0),0)/INDEX(Data!$K:$K,MATCH($F195,Data!$B:$B,0),0)-1</f>
        <v/>
      </c>
      <c r="I195" s="57">
        <f t="array" ref="I195">(INDEX(Data!$AR:$AR,MATCH($E195,Data!$B:$B,0),0)/INDEX(Data!$AR:$AR,MATCH($F195,Data!$B:$B,0),0))-1</f>
        <v/>
      </c>
      <c r="J195" s="58">
        <f>IF(AND(H195&gt;0,I195&gt;0),"Long Builtup",IF(AND(H195&lt;0,I195&gt;0),"Short Builtup",IF(AND(H195&gt;0,I195&lt;0),"Short Covering",IF(AND(H195&lt;0,I195&lt;0),"Long Unwinding",""))))</f>
        <v/>
      </c>
      <c r="K195" s="27">
        <f>$D195&amp;L$12&amp;$D$12</f>
        <v/>
      </c>
      <c r="L195" s="59">
        <f t="array" ref="L195">INDEX(Data!$K:$K,MATCH($E195,Data!$B:$B,0),0)/INDEX(Data!$H:$H,MATCH($K195,Data!$B:$B,0),0)-1</f>
        <v/>
      </c>
      <c r="M195" s="59">
        <f t="array" ref="M195">(INDEX(Data!$AR:$AR,MATCH($E195,Data!$B:$B,0),0)/INDEX(Data!$AT:$AT,MATCH($K195,Data!$B:$B,0),0))-1</f>
        <v/>
      </c>
      <c r="N195" s="60">
        <f>IF(AND(L195&gt;0,M195&gt;0),"Long Builtup",IF(AND(L195&lt;0,M195&gt;0),"Short Builtup",IF(AND(L195&gt;0,M195&lt;0),"Short Covering",IF(AND(L195&lt;0,M195&lt;0),"Long Unwinding",""))))</f>
        <v/>
      </c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</row>
    <row r="196" ht="15.75" customHeight="1" s="121">
      <c r="A196" s="2" t="n"/>
      <c r="B196" s="2" t="n"/>
      <c r="C196" s="53">
        <f>IF(D196="","",HYPERLINK("https://in.tradingview.com/chart/?symbol=NSE:"&amp;D196,"CHART"))</f>
        <v/>
      </c>
      <c r="D196" s="61" t="inlineStr">
        <is>
          <t>ULTRACEMCO</t>
        </is>
      </c>
      <c r="E196" s="2">
        <f>$D196&amp;G$12&amp;$D$12</f>
        <v/>
      </c>
      <c r="F196" s="2">
        <f>$D196&amp;H$12&amp;$D$12</f>
        <v/>
      </c>
      <c r="G196" s="55">
        <f t="array" ref="G196">INDEX(Data!$K:$K,MATCH($E196,Data!$B:$B,0),0)</f>
        <v/>
      </c>
      <c r="H196" s="56">
        <f t="array" ref="H196">INDEX(Data!$K:$K,MATCH($E196,Data!$B:$B,0),0)/INDEX(Data!$K:$K,MATCH($F196,Data!$B:$B,0),0)-1</f>
        <v/>
      </c>
      <c r="I196" s="57">
        <f t="array" ref="I196">(INDEX(Data!$AR:$AR,MATCH($E196,Data!$B:$B,0),0)/INDEX(Data!$AR:$AR,MATCH($F196,Data!$B:$B,0),0))-1</f>
        <v/>
      </c>
      <c r="J196" s="58">
        <f>IF(AND(H196&gt;0,I196&gt;0),"Long Builtup",IF(AND(H196&lt;0,I196&gt;0),"Short Builtup",IF(AND(H196&gt;0,I196&lt;0),"Short Covering",IF(AND(H196&lt;0,I196&lt;0),"Long Unwinding",""))))</f>
        <v/>
      </c>
      <c r="K196" s="27">
        <f>$D196&amp;L$12&amp;$D$12</f>
        <v/>
      </c>
      <c r="L196" s="59">
        <f t="array" ref="L196">INDEX(Data!$K:$K,MATCH($E196,Data!$B:$B,0),0)/INDEX(Data!$H:$H,MATCH($K196,Data!$B:$B,0),0)-1</f>
        <v/>
      </c>
      <c r="M196" s="59">
        <f t="array" ref="M196">(INDEX(Data!$AR:$AR,MATCH($E196,Data!$B:$B,0),0)/INDEX(Data!$AT:$AT,MATCH($K196,Data!$B:$B,0),0))-1</f>
        <v/>
      </c>
      <c r="N196" s="60">
        <f>IF(AND(L196&gt;0,M196&gt;0),"Long Builtup",IF(AND(L196&lt;0,M196&gt;0),"Short Builtup",IF(AND(L196&gt;0,M196&lt;0),"Short Covering",IF(AND(L196&lt;0,M196&lt;0),"Long Unwinding",""))))</f>
        <v/>
      </c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</row>
    <row r="197" ht="15.75" customHeight="1" s="121">
      <c r="A197" s="2" t="n"/>
      <c r="B197" s="2" t="n"/>
      <c r="C197" s="53">
        <f>IF(D197="","",HYPERLINK("https://in.tradingview.com/chart/?symbol=NSE:"&amp;D197,"CHART"))</f>
        <v/>
      </c>
      <c r="D197" s="61" t="inlineStr">
        <is>
          <t>UPL</t>
        </is>
      </c>
      <c r="E197" s="2">
        <f>$D197&amp;G$12&amp;$D$12</f>
        <v/>
      </c>
      <c r="F197" s="2">
        <f>$D197&amp;H$12&amp;$D$12</f>
        <v/>
      </c>
      <c r="G197" s="55">
        <f t="array" ref="G197">INDEX(Data!$K:$K,MATCH($E197,Data!$B:$B,0),0)</f>
        <v/>
      </c>
      <c r="H197" s="56">
        <f t="array" ref="H197">INDEX(Data!$K:$K,MATCH($E197,Data!$B:$B,0),0)/INDEX(Data!$K:$K,MATCH($F197,Data!$B:$B,0),0)-1</f>
        <v/>
      </c>
      <c r="I197" s="57">
        <f t="array" ref="I197">(INDEX(Data!$AR:$AR,MATCH($E197,Data!$B:$B,0),0)/INDEX(Data!$AR:$AR,MATCH($F197,Data!$B:$B,0),0))-1</f>
        <v/>
      </c>
      <c r="J197" s="58">
        <f>IF(AND(H197&gt;0,I197&gt;0),"Long Builtup",IF(AND(H197&lt;0,I197&gt;0),"Short Builtup",IF(AND(H197&gt;0,I197&lt;0),"Short Covering",IF(AND(H197&lt;0,I197&lt;0),"Long Unwinding",""))))</f>
        <v/>
      </c>
      <c r="K197" s="27">
        <f>$D197&amp;L$12&amp;$D$12</f>
        <v/>
      </c>
      <c r="L197" s="59">
        <f t="array" ref="L197">INDEX(Data!$K:$K,MATCH($E197,Data!$B:$B,0),0)/INDEX(Data!$H:$H,MATCH($K197,Data!$B:$B,0),0)-1</f>
        <v/>
      </c>
      <c r="M197" s="59">
        <f t="array" ref="M197">(INDEX(Data!$AR:$AR,MATCH($E197,Data!$B:$B,0),0)/INDEX(Data!$AT:$AT,MATCH($K197,Data!$B:$B,0),0))-1</f>
        <v/>
      </c>
      <c r="N197" s="60">
        <f>IF(AND(L197&gt;0,M197&gt;0),"Long Builtup",IF(AND(L197&lt;0,M197&gt;0),"Short Builtup",IF(AND(L197&gt;0,M197&lt;0),"Short Covering",IF(AND(L197&lt;0,M197&lt;0),"Long Unwinding",""))))</f>
        <v/>
      </c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</row>
    <row r="198" ht="15.75" customHeight="1" s="121">
      <c r="A198" s="2" t="n"/>
      <c r="B198" s="2" t="n"/>
      <c r="C198" s="53">
        <f>IF(D198="","",HYPERLINK("https://in.tradingview.com/chart/?symbol=NSE:"&amp;D198,"CHART"))</f>
        <v/>
      </c>
      <c r="D198" s="61" t="inlineStr">
        <is>
          <t>VEDL</t>
        </is>
      </c>
      <c r="E198" s="2">
        <f>$D198&amp;G$12&amp;$D$12</f>
        <v/>
      </c>
      <c r="F198" s="2">
        <f>$D198&amp;H$12&amp;$D$12</f>
        <v/>
      </c>
      <c r="G198" s="55">
        <f t="array" ref="G198">INDEX(Data!$K:$K,MATCH($E198,Data!$B:$B,0),0)</f>
        <v/>
      </c>
      <c r="H198" s="56">
        <f t="array" ref="H198">INDEX(Data!$K:$K,MATCH($E198,Data!$B:$B,0),0)/INDEX(Data!$K:$K,MATCH($F198,Data!$B:$B,0),0)-1</f>
        <v/>
      </c>
      <c r="I198" s="57">
        <f t="array" ref="I198">(INDEX(Data!$AR:$AR,MATCH($E198,Data!$B:$B,0),0)/INDEX(Data!$AR:$AR,MATCH($F198,Data!$B:$B,0),0))-1</f>
        <v/>
      </c>
      <c r="J198" s="58">
        <f>IF(AND(H198&gt;0,I198&gt;0),"Long Builtup",IF(AND(H198&lt;0,I198&gt;0),"Short Builtup",IF(AND(H198&gt;0,I198&lt;0),"Short Covering",IF(AND(H198&lt;0,I198&lt;0),"Long Unwinding",""))))</f>
        <v/>
      </c>
      <c r="K198" s="27">
        <f>$D198&amp;L$12&amp;$D$12</f>
        <v/>
      </c>
      <c r="L198" s="59">
        <f t="array" ref="L198">INDEX(Data!$K:$K,MATCH($E198,Data!$B:$B,0),0)/INDEX(Data!$H:$H,MATCH($K198,Data!$B:$B,0),0)-1</f>
        <v/>
      </c>
      <c r="M198" s="59">
        <f t="array" ref="M198">(INDEX(Data!$AR:$AR,MATCH($E198,Data!$B:$B,0),0)/INDEX(Data!$AT:$AT,MATCH($K198,Data!$B:$B,0),0))-1</f>
        <v/>
      </c>
      <c r="N198" s="60">
        <f>IF(AND(L198&gt;0,M198&gt;0),"Long Builtup",IF(AND(L198&lt;0,M198&gt;0),"Short Builtup",IF(AND(L198&gt;0,M198&lt;0),"Short Covering",IF(AND(L198&lt;0,M198&lt;0),"Long Unwinding",""))))</f>
        <v/>
      </c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</row>
    <row r="199" ht="15.75" customHeight="1" s="121">
      <c r="A199" s="2" t="n"/>
      <c r="B199" s="2" t="n"/>
      <c r="C199" s="53">
        <f>IF(D199="","",HYPERLINK("https://in.tradingview.com/chart/?symbol=NSE:"&amp;D199,"CHART"))</f>
        <v/>
      </c>
      <c r="D199" s="61" t="inlineStr">
        <is>
          <t>VOLTAS</t>
        </is>
      </c>
      <c r="E199" s="2">
        <f>$D199&amp;G$12&amp;$D$12</f>
        <v/>
      </c>
      <c r="F199" s="2">
        <f>$D199&amp;H$12&amp;$D$12</f>
        <v/>
      </c>
      <c r="G199" s="55">
        <f t="array" ref="G199">INDEX(Data!$K:$K,MATCH($E199,Data!$B:$B,0),0)</f>
        <v/>
      </c>
      <c r="H199" s="56">
        <f t="array" ref="H199">INDEX(Data!$K:$K,MATCH($E199,Data!$B:$B,0),0)/INDEX(Data!$K:$K,MATCH($F199,Data!$B:$B,0),0)-1</f>
        <v/>
      </c>
      <c r="I199" s="57">
        <f t="array" ref="I199">(INDEX(Data!$AR:$AR,MATCH($E199,Data!$B:$B,0),0)/INDEX(Data!$AR:$AR,MATCH($F199,Data!$B:$B,0),0))-1</f>
        <v/>
      </c>
      <c r="J199" s="58">
        <f>IF(AND(H199&gt;0,I199&gt;0),"Long Builtup",IF(AND(H199&lt;0,I199&gt;0),"Short Builtup",IF(AND(H199&gt;0,I199&lt;0),"Short Covering",IF(AND(H199&lt;0,I199&lt;0),"Long Unwinding",""))))</f>
        <v/>
      </c>
      <c r="K199" s="27">
        <f>$D199&amp;L$12&amp;$D$12</f>
        <v/>
      </c>
      <c r="L199" s="59">
        <f t="array" ref="L199">INDEX(Data!$K:$K,MATCH($E199,Data!$B:$B,0),0)/INDEX(Data!$H:$H,MATCH($K199,Data!$B:$B,0),0)-1</f>
        <v/>
      </c>
      <c r="M199" s="59">
        <f t="array" ref="M199">(INDEX(Data!$AR:$AR,MATCH($E199,Data!$B:$B,0),0)/INDEX(Data!$AT:$AT,MATCH($K199,Data!$B:$B,0),0))-1</f>
        <v/>
      </c>
      <c r="N199" s="60">
        <f>IF(AND(L199&gt;0,M199&gt;0),"Long Builtup",IF(AND(L199&lt;0,M199&gt;0),"Short Builtup",IF(AND(L199&gt;0,M199&lt;0),"Short Covering",IF(AND(L199&lt;0,M199&lt;0),"Long Unwinding",""))))</f>
        <v/>
      </c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</row>
    <row r="200" ht="15.75" customHeight="1" s="121">
      <c r="A200" s="2" t="n"/>
      <c r="B200" s="2" t="n"/>
      <c r="C200" s="53">
        <f>IF(D200="","",HYPERLINK("https://in.tradingview.com/chart/?symbol=NSE:"&amp;D200,"CHART"))</f>
        <v/>
      </c>
      <c r="D200" s="61" t="inlineStr">
        <is>
          <t>WIPRO</t>
        </is>
      </c>
      <c r="E200" s="2">
        <f>$D200&amp;G$12&amp;$D$12</f>
        <v/>
      </c>
      <c r="F200" s="2">
        <f>$D200&amp;H$12&amp;$D$12</f>
        <v/>
      </c>
      <c r="G200" s="55">
        <f t="array" ref="G200">INDEX(Data!$K:$K,MATCH($E200,Data!$B:$B,0),0)</f>
        <v/>
      </c>
      <c r="H200" s="56">
        <f t="array" ref="H200">INDEX(Data!$K:$K,MATCH($E200,Data!$B:$B,0),0)/INDEX(Data!$K:$K,MATCH($F200,Data!$B:$B,0),0)-1</f>
        <v/>
      </c>
      <c r="I200" s="57">
        <f t="array" ref="I200">(INDEX(Data!$AR:$AR,MATCH($E200,Data!$B:$B,0),0)/INDEX(Data!$AR:$AR,MATCH($F200,Data!$B:$B,0),0))-1</f>
        <v/>
      </c>
      <c r="J200" s="58">
        <f>IF(AND(H200&gt;0,I200&gt;0),"Long Builtup",IF(AND(H200&lt;0,I200&gt;0),"Short Builtup",IF(AND(H200&gt;0,I200&lt;0),"Short Covering",IF(AND(H200&lt;0,I200&lt;0),"Long Unwinding",""))))</f>
        <v/>
      </c>
      <c r="K200" s="27">
        <f>$D200&amp;L$12&amp;$D$12</f>
        <v/>
      </c>
      <c r="L200" s="59">
        <f t="array" ref="L200">INDEX(Data!$K:$K,MATCH($E200,Data!$B:$B,0),0)/INDEX(Data!$H:$H,MATCH($K200,Data!$B:$B,0),0)-1</f>
        <v/>
      </c>
      <c r="M200" s="59">
        <f t="array" ref="M200">(INDEX(Data!$AR:$AR,MATCH($E200,Data!$B:$B,0),0)/INDEX(Data!$AT:$AT,MATCH($K200,Data!$B:$B,0),0))-1</f>
        <v/>
      </c>
      <c r="N200" s="60">
        <f>IF(AND(L200&gt;0,M200&gt;0),"Long Builtup",IF(AND(L200&lt;0,M200&gt;0),"Short Builtup",IF(AND(L200&gt;0,M200&lt;0),"Short Covering",IF(AND(L200&lt;0,M200&lt;0),"Long Unwinding",""))))</f>
        <v/>
      </c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</row>
    <row r="201" ht="15.75" customHeight="1" s="121">
      <c r="A201" s="2" t="n"/>
      <c r="B201" s="2" t="n"/>
      <c r="C201" s="53">
        <f>IF(D201="","",HYPERLINK("https://in.tradingview.com/chart/?symbol=NSE:"&amp;D201,"CHART"))</f>
        <v/>
      </c>
      <c r="D201" s="61" t="inlineStr">
        <is>
          <t>ZEEL</t>
        </is>
      </c>
      <c r="E201" s="2">
        <f>$D201&amp;G$12&amp;$D$12</f>
        <v/>
      </c>
      <c r="F201" s="2">
        <f>$D201&amp;H$12&amp;$D$12</f>
        <v/>
      </c>
      <c r="G201" s="55">
        <f t="array" ref="G201">INDEX(Data!$K:$K,MATCH($E201,Data!$B:$B,0),0)</f>
        <v/>
      </c>
      <c r="H201" s="56">
        <f t="array" ref="H201">INDEX(Data!$K:$K,MATCH($E201,Data!$B:$B,0),0)/INDEX(Data!$K:$K,MATCH($F201,Data!$B:$B,0),0)-1</f>
        <v/>
      </c>
      <c r="I201" s="57">
        <f t="array" ref="I201">(INDEX(Data!$AR:$AR,MATCH($E201,Data!$B:$B,0),0)/INDEX(Data!$AR:$AR,MATCH($F201,Data!$B:$B,0),0))-1</f>
        <v/>
      </c>
      <c r="J201" s="58">
        <f>IF(AND(H201&gt;0,I201&gt;0),"Long Builtup",IF(AND(H201&lt;0,I201&gt;0),"Short Builtup",IF(AND(H201&gt;0,I201&lt;0),"Short Covering",IF(AND(H201&lt;0,I201&lt;0),"Long Unwinding",""))))</f>
        <v/>
      </c>
      <c r="K201" s="27">
        <f>$D201&amp;L$12&amp;$D$12</f>
        <v/>
      </c>
      <c r="L201" s="59">
        <f t="array" ref="L201">INDEX(Data!$K:$K,MATCH($E201,Data!$B:$B,0),0)/INDEX(Data!$H:$H,MATCH($K201,Data!$B:$B,0),0)-1</f>
        <v/>
      </c>
      <c r="M201" s="59">
        <f t="array" ref="M201">(INDEX(Data!$AR:$AR,MATCH($E201,Data!$B:$B,0),0)/INDEX(Data!$AT:$AT,MATCH($K201,Data!$B:$B,0),0))-1</f>
        <v/>
      </c>
      <c r="N201" s="60">
        <f>IF(AND(L201&gt;0,M201&gt;0),"Long Builtup",IF(AND(L201&lt;0,M201&gt;0),"Short Builtup",IF(AND(L201&gt;0,M201&lt;0),"Short Covering",IF(AND(L201&lt;0,M201&lt;0),"Long Unwinding",""))))</f>
        <v/>
      </c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</row>
    <row r="202" ht="15.75" customHeight="1" s="121">
      <c r="A202" s="2" t="n"/>
      <c r="B202" s="2" t="n"/>
      <c r="C202" s="53">
        <f>IF(D202="","",HYPERLINK("https://in.tradingview.com/chart/?symbol=NSE:"&amp;D202,"CHART"))</f>
        <v/>
      </c>
      <c r="D202" s="61" t="inlineStr">
        <is>
          <t>ZYDUSLIFE</t>
        </is>
      </c>
      <c r="E202" s="2">
        <f>$D202&amp;G$12&amp;$D$12</f>
        <v/>
      </c>
      <c r="F202" s="2">
        <f>$D202&amp;H$12&amp;$D$12</f>
        <v/>
      </c>
      <c r="G202" s="55">
        <f t="array" ref="G202">INDEX(Data!$K:$K,MATCH($E202,Data!$B:$B,0),0)</f>
        <v/>
      </c>
      <c r="H202" s="56">
        <f t="array" ref="H202">INDEX(Data!$K:$K,MATCH($E202,Data!$B:$B,0),0)/INDEX(Data!$K:$K,MATCH($F202,Data!$B:$B,0),0)-1</f>
        <v/>
      </c>
      <c r="I202" s="57">
        <f t="array" ref="I202">(INDEX(Data!$AR:$AR,MATCH($E202,Data!$B:$B,0),0)/INDEX(Data!$AR:$AR,MATCH($F202,Data!$B:$B,0),0))-1</f>
        <v/>
      </c>
      <c r="J202" s="58">
        <f>IF(AND(H202&gt;0,I202&gt;0),"Long Builtup",IF(AND(H202&lt;0,I202&gt;0),"Short Builtup",IF(AND(H202&gt;0,I202&lt;0),"Short Covering",IF(AND(H202&lt;0,I202&lt;0),"Long Unwinding",""))))</f>
        <v/>
      </c>
      <c r="K202" s="27">
        <f>$D202&amp;L$12&amp;$D$12</f>
        <v/>
      </c>
      <c r="L202" s="59">
        <f t="array" ref="L202">INDEX(Data!$K:$K,MATCH($E202,Data!$B:$B,0),0)/INDEX(Data!$H:$H,MATCH($K202,Data!$B:$B,0),0)-1</f>
        <v/>
      </c>
      <c r="M202" s="59">
        <f t="array" ref="M202">(INDEX(Data!$AR:$AR,MATCH($E202,Data!$B:$B,0),0)/INDEX(Data!$AT:$AT,MATCH($K202,Data!$B:$B,0),0))-1</f>
        <v/>
      </c>
      <c r="N202" s="60">
        <f>IF(AND(L202&gt;0,M202&gt;0),"Long Builtup",IF(AND(L202&lt;0,M202&gt;0),"Short Builtup",IF(AND(L202&gt;0,M202&lt;0),"Short Covering",IF(AND(L202&lt;0,M202&lt;0),"Long Unwinding",""))))</f>
        <v/>
      </c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</row>
    <row r="203" ht="15.75" customHeight="1" s="121">
      <c r="A203" s="2" t="n"/>
      <c r="B203" s="2" t="n"/>
      <c r="C203" s="63" t="n"/>
      <c r="D203" s="64" t="n"/>
      <c r="E203" s="65" t="n"/>
      <c r="F203" s="65" t="n"/>
      <c r="G203" s="66" t="n"/>
      <c r="H203" s="67" t="n"/>
      <c r="I203" s="68" t="n"/>
      <c r="J203" s="69" t="n"/>
      <c r="K203" s="69" t="n"/>
      <c r="L203" s="68" t="n"/>
      <c r="M203" s="68" t="n"/>
      <c r="N203" s="69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</row>
    <row r="204" ht="15.75" customHeight="1" s="121">
      <c r="A204" s="2" t="n"/>
      <c r="B204" s="2" t="n"/>
      <c r="C204" s="63" t="n"/>
      <c r="D204" s="64" t="n"/>
      <c r="E204" s="65" t="n"/>
      <c r="F204" s="65" t="n"/>
      <c r="G204" s="66" t="n"/>
      <c r="H204" s="67" t="n"/>
      <c r="I204" s="68" t="n"/>
      <c r="J204" s="69" t="n"/>
      <c r="K204" s="69" t="n"/>
      <c r="L204" s="68" t="n"/>
      <c r="M204" s="68" t="n"/>
      <c r="N204" s="69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</row>
    <row r="205" ht="15.75" customHeight="1" s="121">
      <c r="A205" s="2" t="n"/>
      <c r="B205" s="2" t="n"/>
      <c r="C205" s="63" t="n"/>
      <c r="D205" s="64" t="n"/>
      <c r="E205" s="65" t="n"/>
      <c r="F205" s="65" t="n"/>
      <c r="G205" s="66" t="n"/>
      <c r="H205" s="67" t="n"/>
      <c r="I205" s="68" t="n"/>
      <c r="J205" s="69" t="n"/>
      <c r="K205" s="69" t="n"/>
      <c r="L205" s="68" t="n"/>
      <c r="M205" s="68" t="n"/>
      <c r="N205" s="69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</row>
    <row r="206" ht="15.75" customHeight="1" s="121">
      <c r="A206" s="2" t="n"/>
      <c r="B206" s="2" t="n"/>
      <c r="C206" s="63" t="n"/>
      <c r="D206" s="64" t="n"/>
      <c r="E206" s="65" t="n"/>
      <c r="F206" s="65" t="n"/>
      <c r="G206" s="66" t="n"/>
      <c r="H206" s="67" t="n"/>
      <c r="I206" s="68" t="n"/>
      <c r="J206" s="69" t="n"/>
      <c r="K206" s="69" t="n"/>
      <c r="L206" s="68" t="n"/>
      <c r="M206" s="68" t="n"/>
      <c r="N206" s="69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</row>
    <row r="207" ht="15.75" customHeight="1" s="121">
      <c r="A207" s="2" t="n"/>
      <c r="B207" s="2" t="n"/>
      <c r="C207" s="63" t="n"/>
      <c r="D207" s="64" t="n"/>
      <c r="E207" s="65" t="n"/>
      <c r="F207" s="65" t="n"/>
      <c r="G207" s="66" t="n"/>
      <c r="H207" s="67" t="n"/>
      <c r="I207" s="68" t="n"/>
      <c r="J207" s="69" t="n"/>
      <c r="K207" s="69" t="n"/>
      <c r="L207" s="68" t="n"/>
      <c r="M207" s="68" t="n"/>
      <c r="N207" s="69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</row>
    <row r="208" ht="15.75" customHeight="1" s="121">
      <c r="A208" s="2" t="n"/>
      <c r="B208" s="2" t="n"/>
      <c r="C208" s="63" t="n"/>
      <c r="D208" s="64" t="n"/>
      <c r="E208" s="65" t="n"/>
      <c r="F208" s="65" t="n"/>
      <c r="G208" s="66" t="n"/>
      <c r="H208" s="67" t="n"/>
      <c r="I208" s="68" t="n"/>
      <c r="J208" s="69" t="n"/>
      <c r="K208" s="69" t="n"/>
      <c r="L208" s="68" t="n"/>
      <c r="M208" s="68" t="n"/>
      <c r="N208" s="69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</row>
    <row r="209" ht="15.75" customHeight="1" s="121">
      <c r="A209" s="2" t="n"/>
      <c r="B209" s="2" t="n"/>
      <c r="C209" s="63" t="n"/>
      <c r="D209" s="64" t="n"/>
      <c r="E209" s="65" t="n"/>
      <c r="F209" s="65" t="n"/>
      <c r="G209" s="66" t="n"/>
      <c r="H209" s="67" t="n"/>
      <c r="I209" s="68" t="n"/>
      <c r="J209" s="69" t="n"/>
      <c r="K209" s="69" t="n"/>
      <c r="L209" s="68" t="n"/>
      <c r="M209" s="68" t="n"/>
      <c r="N209" s="69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</row>
    <row r="210" ht="15.75" customHeight="1" s="121">
      <c r="A210" s="2" t="n"/>
      <c r="B210" s="2" t="n"/>
      <c r="C210" s="2" t="n"/>
      <c r="D210" s="47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</row>
    <row r="211" ht="15.75" customHeight="1" s="121">
      <c r="A211" s="2" t="n"/>
      <c r="B211" s="2" t="n"/>
      <c r="C211" s="2" t="n"/>
      <c r="D211" s="47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</row>
    <row r="212" ht="15.75" customHeight="1" s="121">
      <c r="A212" s="2" t="n"/>
      <c r="B212" s="2" t="n"/>
      <c r="C212" s="2" t="n"/>
      <c r="D212" s="47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</row>
    <row r="213" ht="15.75" customHeight="1" s="121">
      <c r="A213" s="2" t="n"/>
      <c r="B213" s="2" t="n"/>
      <c r="C213" s="2" t="n"/>
      <c r="D213" s="47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</row>
    <row r="214" ht="15.75" customHeight="1" s="121">
      <c r="A214" s="2" t="n"/>
      <c r="B214" s="2" t="n"/>
      <c r="C214" s="2" t="n"/>
      <c r="D214" s="47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</row>
    <row r="215" ht="15.75" customHeight="1" s="121">
      <c r="A215" s="2" t="n"/>
      <c r="B215" s="2" t="n"/>
      <c r="C215" s="2" t="n"/>
      <c r="D215" s="47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</row>
    <row r="216" ht="15.75" customHeight="1" s="121">
      <c r="A216" s="2" t="n"/>
      <c r="B216" s="2" t="n"/>
      <c r="C216" s="2" t="n"/>
      <c r="D216" s="47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</row>
    <row r="217" ht="15.75" customHeight="1" s="121">
      <c r="A217" s="2" t="n"/>
      <c r="B217" s="2" t="n"/>
      <c r="C217" s="2" t="n"/>
      <c r="D217" s="47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</row>
    <row r="218" ht="15.75" customHeight="1" s="121">
      <c r="A218" s="2" t="n"/>
      <c r="B218" s="2" t="n"/>
      <c r="C218" s="2" t="n"/>
      <c r="D218" s="47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</row>
    <row r="219" ht="15.75" customHeight="1" s="121">
      <c r="A219" s="2" t="n"/>
      <c r="B219" s="2" t="n"/>
      <c r="C219" s="2" t="n"/>
      <c r="D219" s="47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</row>
    <row r="220" ht="15.75" customHeight="1" s="121">
      <c r="A220" s="2" t="n"/>
      <c r="B220" s="2" t="n"/>
      <c r="C220" s="2" t="n"/>
      <c r="D220" s="47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</row>
    <row r="221" ht="15.75" customHeight="1" s="121">
      <c r="A221" s="2" t="n"/>
      <c r="B221" s="2" t="n"/>
      <c r="C221" s="2" t="n"/>
      <c r="D221" s="47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</row>
    <row r="222" ht="15.75" customHeight="1" s="121">
      <c r="A222" s="2" t="n"/>
      <c r="B222" s="2" t="n"/>
      <c r="C222" s="2" t="n"/>
      <c r="D222" s="47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</row>
    <row r="223" ht="15.75" customHeight="1" s="121">
      <c r="A223" s="2" t="n"/>
      <c r="B223" s="2" t="n"/>
      <c r="C223" s="2" t="n"/>
      <c r="D223" s="47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</row>
    <row r="224" ht="15.75" customHeight="1" s="121">
      <c r="A224" s="2" t="n"/>
      <c r="B224" s="2" t="n"/>
      <c r="C224" s="2" t="n"/>
      <c r="D224" s="47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</row>
    <row r="225" ht="15.75" customHeight="1" s="121">
      <c r="A225" s="2" t="n"/>
      <c r="B225" s="2" t="n"/>
      <c r="C225" s="2" t="n"/>
      <c r="D225" s="47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</row>
    <row r="226" ht="15.75" customHeight="1" s="121">
      <c r="A226" s="2" t="n"/>
      <c r="B226" s="2" t="n"/>
      <c r="C226" s="2" t="n"/>
      <c r="D226" s="47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</row>
    <row r="227" ht="15.75" customHeight="1" s="121">
      <c r="A227" s="2" t="n"/>
      <c r="B227" s="2" t="n"/>
      <c r="C227" s="2" t="n"/>
      <c r="D227" s="47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</row>
    <row r="228" ht="15.75" customHeight="1" s="121">
      <c r="A228" s="2" t="n"/>
      <c r="B228" s="2" t="n"/>
      <c r="C228" s="2" t="n"/>
      <c r="D228" s="47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</row>
    <row r="229" ht="15.75" customHeight="1" s="121">
      <c r="A229" s="2" t="n"/>
      <c r="B229" s="2" t="n"/>
      <c r="C229" s="2" t="n"/>
      <c r="D229" s="47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</row>
    <row r="230" ht="15.75" customHeight="1" s="121">
      <c r="A230" s="2" t="n"/>
      <c r="B230" s="2" t="n"/>
      <c r="C230" s="2" t="n"/>
      <c r="D230" s="47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</row>
    <row r="231" ht="15.75" customHeight="1" s="121">
      <c r="A231" s="2" t="n"/>
      <c r="B231" s="2" t="n"/>
      <c r="C231" s="2" t="n"/>
      <c r="D231" s="47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</row>
    <row r="232" ht="15.75" customHeight="1" s="121">
      <c r="A232" s="2" t="n"/>
      <c r="B232" s="2" t="n"/>
      <c r="C232" s="2" t="n"/>
      <c r="D232" s="47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</row>
    <row r="233" ht="15.75" customHeight="1" s="121">
      <c r="A233" s="2" t="n"/>
      <c r="B233" s="2" t="n"/>
      <c r="C233" s="2" t="n"/>
      <c r="D233" s="47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</row>
    <row r="234" ht="15.75" customHeight="1" s="121">
      <c r="A234" s="2" t="n"/>
      <c r="B234" s="2" t="n"/>
      <c r="C234" s="2" t="n"/>
      <c r="D234" s="47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</row>
    <row r="235" ht="15.75" customHeight="1" s="121">
      <c r="A235" s="2" t="n"/>
      <c r="B235" s="2" t="n"/>
      <c r="C235" s="2" t="n"/>
      <c r="D235" s="47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</row>
    <row r="236" ht="15.75" customHeight="1" s="121">
      <c r="A236" s="2" t="n"/>
      <c r="B236" s="2" t="n"/>
      <c r="C236" s="2" t="n"/>
      <c r="D236" s="47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</row>
    <row r="237" ht="15.75" customHeight="1" s="121">
      <c r="A237" s="2" t="n"/>
      <c r="B237" s="2" t="n"/>
      <c r="C237" s="2" t="n"/>
      <c r="D237" s="47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</row>
    <row r="238" ht="15.75" customHeight="1" s="121">
      <c r="A238" s="2" t="n"/>
      <c r="B238" s="2" t="n"/>
      <c r="C238" s="2" t="n"/>
      <c r="D238" s="47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</row>
    <row r="239" ht="15.75" customHeight="1" s="121">
      <c r="A239" s="2" t="n"/>
      <c r="B239" s="2" t="n"/>
      <c r="C239" s="2" t="n"/>
      <c r="D239" s="47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</row>
    <row r="240" ht="15.75" customHeight="1" s="121">
      <c r="A240" s="2" t="n"/>
      <c r="B240" s="2" t="n"/>
      <c r="C240" s="2" t="n"/>
      <c r="D240" s="47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</row>
    <row r="241" ht="15.75" customHeight="1" s="121">
      <c r="A241" s="2" t="n"/>
      <c r="B241" s="2" t="n"/>
      <c r="C241" s="2" t="n"/>
      <c r="D241" s="47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</row>
    <row r="242" ht="15.75" customHeight="1" s="121">
      <c r="A242" s="2" t="n"/>
      <c r="B242" s="2" t="n"/>
      <c r="C242" s="2" t="n"/>
      <c r="D242" s="47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</row>
    <row r="243" ht="15.75" customHeight="1" s="121">
      <c r="A243" s="2" t="n"/>
      <c r="B243" s="2" t="n"/>
      <c r="C243" s="2" t="n"/>
      <c r="D243" s="47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</row>
    <row r="244" ht="15.75" customHeight="1" s="121">
      <c r="A244" s="2" t="n"/>
      <c r="B244" s="2" t="n"/>
      <c r="C244" s="2" t="n"/>
      <c r="D244" s="47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</row>
    <row r="245" ht="15.75" customHeight="1" s="121">
      <c r="A245" s="2" t="n"/>
      <c r="B245" s="2" t="n"/>
      <c r="C245" s="2" t="n"/>
      <c r="D245" s="47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</row>
    <row r="246" ht="15.75" customHeight="1" s="121">
      <c r="A246" s="2" t="n"/>
      <c r="B246" s="2" t="n"/>
      <c r="C246" s="2" t="n"/>
      <c r="D246" s="47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</row>
    <row r="247" ht="15.75" customHeight="1" s="121">
      <c r="A247" s="2" t="n"/>
      <c r="B247" s="2" t="n"/>
      <c r="C247" s="2" t="n"/>
      <c r="D247" s="47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</row>
    <row r="248" ht="15.75" customHeight="1" s="121">
      <c r="A248" s="2" t="n"/>
      <c r="B248" s="2" t="n"/>
      <c r="C248" s="2" t="n"/>
      <c r="D248" s="47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</row>
    <row r="249" ht="15.75" customHeight="1" s="121">
      <c r="A249" s="2" t="n"/>
      <c r="B249" s="2" t="n"/>
      <c r="C249" s="2" t="n"/>
      <c r="D249" s="47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</row>
    <row r="250" ht="15.75" customHeight="1" s="121">
      <c r="A250" s="2" t="n"/>
      <c r="B250" s="2" t="n"/>
      <c r="C250" s="2" t="n"/>
      <c r="D250" s="47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</row>
    <row r="251" ht="15.75" customHeight="1" s="121">
      <c r="A251" s="2" t="n"/>
      <c r="B251" s="2" t="n"/>
      <c r="C251" s="2" t="n"/>
      <c r="D251" s="47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</row>
    <row r="252" ht="15.75" customHeight="1" s="121">
      <c r="A252" s="2" t="n"/>
      <c r="B252" s="2" t="n"/>
      <c r="C252" s="2" t="n"/>
      <c r="D252" s="47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</row>
    <row r="253" ht="15.75" customHeight="1" s="121">
      <c r="A253" s="2" t="n"/>
      <c r="B253" s="2" t="n"/>
      <c r="C253" s="2" t="n"/>
      <c r="D253" s="47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</row>
    <row r="254" ht="15.75" customHeight="1" s="121">
      <c r="A254" s="2" t="n"/>
      <c r="B254" s="2" t="n"/>
      <c r="C254" s="2" t="n"/>
      <c r="D254" s="47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</row>
    <row r="255" ht="15.75" customHeight="1" s="121">
      <c r="A255" s="2" t="n"/>
      <c r="B255" s="2" t="n"/>
      <c r="C255" s="2" t="n"/>
      <c r="D255" s="47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</row>
    <row r="256" ht="15.75" customHeight="1" s="121">
      <c r="A256" s="2" t="n"/>
      <c r="B256" s="2" t="n"/>
      <c r="C256" s="2" t="n"/>
      <c r="D256" s="47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</row>
    <row r="257" ht="15.75" customHeight="1" s="121">
      <c r="A257" s="2" t="n"/>
      <c r="B257" s="2" t="n"/>
      <c r="C257" s="2" t="n"/>
      <c r="D257" s="47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</row>
    <row r="258" ht="15.75" customHeight="1" s="121">
      <c r="A258" s="2" t="n"/>
      <c r="B258" s="2" t="n"/>
      <c r="C258" s="2" t="n"/>
      <c r="D258" s="47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</row>
    <row r="259" ht="15.75" customHeight="1" s="121">
      <c r="A259" s="2" t="n"/>
      <c r="B259" s="2" t="n"/>
      <c r="C259" s="2" t="n"/>
      <c r="D259" s="47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</row>
    <row r="260" ht="15.75" customHeight="1" s="121">
      <c r="A260" s="2" t="n"/>
      <c r="B260" s="2" t="n"/>
      <c r="C260" s="2" t="n"/>
      <c r="D260" s="47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</row>
    <row r="261" ht="15.75" customHeight="1" s="121">
      <c r="A261" s="2" t="n"/>
      <c r="B261" s="2" t="n"/>
      <c r="C261" s="2" t="n"/>
      <c r="D261" s="47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</row>
    <row r="262" ht="15.75" customHeight="1" s="121">
      <c r="A262" s="2" t="n"/>
      <c r="B262" s="2" t="n"/>
      <c r="C262" s="2" t="n"/>
      <c r="D262" s="47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</row>
    <row r="263" ht="15.75" customHeight="1" s="121">
      <c r="A263" s="2" t="n"/>
      <c r="B263" s="2" t="n"/>
      <c r="C263" s="2" t="n"/>
      <c r="D263" s="47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</row>
    <row r="264" ht="15.75" customHeight="1" s="121">
      <c r="A264" s="2" t="n"/>
      <c r="B264" s="2" t="n"/>
      <c r="C264" s="2" t="n"/>
      <c r="D264" s="47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</row>
    <row r="265" ht="15.75" customHeight="1" s="121">
      <c r="A265" s="2" t="n"/>
      <c r="B265" s="2" t="n"/>
      <c r="C265" s="2" t="n"/>
      <c r="D265" s="47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</row>
    <row r="266" ht="15.75" customHeight="1" s="121">
      <c r="A266" s="2" t="n"/>
      <c r="B266" s="2" t="n"/>
      <c r="C266" s="2" t="n"/>
      <c r="D266" s="47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</row>
    <row r="267" ht="15.75" customHeight="1" s="121">
      <c r="A267" s="2" t="n"/>
      <c r="B267" s="2" t="n"/>
      <c r="C267" s="2" t="n"/>
      <c r="D267" s="47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</row>
    <row r="268" ht="15.75" customHeight="1" s="121">
      <c r="A268" s="2" t="n"/>
      <c r="B268" s="2" t="n"/>
      <c r="C268" s="2" t="n"/>
      <c r="D268" s="47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</row>
    <row r="269" ht="15.75" customHeight="1" s="121">
      <c r="A269" s="2" t="n"/>
      <c r="B269" s="2" t="n"/>
      <c r="C269" s="2" t="n"/>
      <c r="D269" s="47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</row>
    <row r="270" ht="15.75" customHeight="1" s="121">
      <c r="A270" s="2" t="n"/>
      <c r="B270" s="2" t="n"/>
      <c r="C270" s="2" t="n"/>
      <c r="D270" s="47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</row>
    <row r="271" ht="15.75" customHeight="1" s="121">
      <c r="A271" s="2" t="n"/>
      <c r="B271" s="2" t="n"/>
      <c r="C271" s="2" t="n"/>
      <c r="D271" s="47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</row>
    <row r="272" ht="15.75" customHeight="1" s="121">
      <c r="A272" s="2" t="n"/>
      <c r="B272" s="2" t="n"/>
      <c r="C272" s="2" t="n"/>
      <c r="D272" s="47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</row>
    <row r="273" ht="15.75" customHeight="1" s="121">
      <c r="A273" s="2" t="n"/>
      <c r="B273" s="2" t="n"/>
      <c r="C273" s="2" t="n"/>
      <c r="D273" s="47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</row>
    <row r="274" ht="15.75" customHeight="1" s="121">
      <c r="A274" s="2" t="n"/>
      <c r="B274" s="2" t="n"/>
      <c r="C274" s="2" t="n"/>
      <c r="D274" s="47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</row>
    <row r="275" ht="15.75" customHeight="1" s="121">
      <c r="A275" s="2" t="n"/>
      <c r="B275" s="2" t="n"/>
      <c r="C275" s="2" t="n"/>
      <c r="D275" s="47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</row>
    <row r="276" ht="15.75" customHeight="1" s="121">
      <c r="A276" s="2" t="n"/>
      <c r="B276" s="2" t="n"/>
      <c r="C276" s="2" t="n"/>
      <c r="D276" s="47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</row>
    <row r="277" ht="15.75" customHeight="1" s="121">
      <c r="A277" s="2" t="n"/>
      <c r="B277" s="2" t="n"/>
      <c r="C277" s="2" t="n"/>
      <c r="D277" s="47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</row>
    <row r="278" ht="15.75" customHeight="1" s="121">
      <c r="A278" s="2" t="n"/>
      <c r="B278" s="2" t="n"/>
      <c r="C278" s="2" t="n"/>
      <c r="D278" s="47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</row>
    <row r="279" ht="15.75" customHeight="1" s="121">
      <c r="A279" s="2" t="n"/>
      <c r="B279" s="2" t="n"/>
      <c r="C279" s="2" t="n"/>
      <c r="D279" s="47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</row>
    <row r="280" ht="15.75" customHeight="1" s="121">
      <c r="A280" s="2" t="n"/>
      <c r="B280" s="2" t="n"/>
      <c r="C280" s="2" t="n"/>
      <c r="D280" s="47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</row>
    <row r="281" ht="15.75" customHeight="1" s="121">
      <c r="A281" s="2" t="n"/>
      <c r="B281" s="2" t="n"/>
      <c r="C281" s="2" t="n"/>
      <c r="D281" s="47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</row>
    <row r="282" ht="15.75" customHeight="1" s="121">
      <c r="A282" s="2" t="n"/>
      <c r="B282" s="2" t="n"/>
      <c r="C282" s="2" t="n"/>
      <c r="D282" s="47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</row>
    <row r="283" ht="15.75" customHeight="1" s="121">
      <c r="A283" s="2" t="n"/>
      <c r="B283" s="2" t="n"/>
      <c r="C283" s="2" t="n"/>
      <c r="D283" s="47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</row>
    <row r="284" ht="15.75" customHeight="1" s="121">
      <c r="A284" s="2" t="n"/>
      <c r="B284" s="2" t="n"/>
      <c r="C284" s="2" t="n"/>
      <c r="D284" s="47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</row>
    <row r="285" ht="15.75" customHeight="1" s="121">
      <c r="A285" s="2" t="n"/>
      <c r="B285" s="2" t="n"/>
      <c r="C285" s="2" t="n"/>
      <c r="D285" s="47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</row>
    <row r="286" ht="15.75" customHeight="1" s="121">
      <c r="A286" s="2" t="n"/>
      <c r="B286" s="2" t="n"/>
      <c r="C286" s="2" t="n"/>
      <c r="D286" s="47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</row>
    <row r="287" ht="15.75" customHeight="1" s="121">
      <c r="A287" s="2" t="n"/>
      <c r="B287" s="2" t="n"/>
      <c r="C287" s="2" t="n"/>
      <c r="D287" s="47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</row>
    <row r="288" ht="15.75" customHeight="1" s="121">
      <c r="A288" s="2" t="n"/>
      <c r="B288" s="2" t="n"/>
      <c r="C288" s="2" t="n"/>
      <c r="D288" s="47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</row>
    <row r="289" ht="15.75" customHeight="1" s="121">
      <c r="A289" s="2" t="n"/>
      <c r="B289" s="2" t="n"/>
      <c r="C289" s="2" t="n"/>
      <c r="D289" s="47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</row>
    <row r="290" ht="15.75" customHeight="1" s="121">
      <c r="A290" s="2" t="n"/>
      <c r="B290" s="2" t="n"/>
      <c r="C290" s="2" t="n"/>
      <c r="D290" s="47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</row>
    <row r="291" ht="15.75" customHeight="1" s="121">
      <c r="A291" s="2" t="n"/>
      <c r="B291" s="2" t="n"/>
      <c r="C291" s="2" t="n"/>
      <c r="D291" s="47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</row>
    <row r="292" ht="15.75" customHeight="1" s="121">
      <c r="A292" s="2" t="n"/>
      <c r="B292" s="2" t="n"/>
      <c r="C292" s="2" t="n"/>
      <c r="D292" s="47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</row>
    <row r="293" ht="15.75" customHeight="1" s="121">
      <c r="A293" s="2" t="n"/>
      <c r="B293" s="2" t="n"/>
      <c r="C293" s="2" t="n"/>
      <c r="D293" s="47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</row>
    <row r="294" ht="15.75" customHeight="1" s="121">
      <c r="A294" s="2" t="n"/>
      <c r="B294" s="2" t="n"/>
      <c r="C294" s="2" t="n"/>
      <c r="D294" s="47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</row>
    <row r="295" ht="15.75" customHeight="1" s="121">
      <c r="A295" s="2" t="n"/>
      <c r="B295" s="2" t="n"/>
      <c r="C295" s="2" t="n"/>
      <c r="D295" s="47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</row>
    <row r="296" ht="15.75" customHeight="1" s="121">
      <c r="A296" s="2" t="n"/>
      <c r="B296" s="2" t="n"/>
      <c r="C296" s="2" t="n"/>
      <c r="D296" s="47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</row>
    <row r="297" ht="15.75" customHeight="1" s="121">
      <c r="A297" s="2" t="n"/>
      <c r="B297" s="2" t="n"/>
      <c r="C297" s="2" t="n"/>
      <c r="D297" s="47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</row>
    <row r="298" ht="15.75" customHeight="1" s="121">
      <c r="A298" s="2" t="n"/>
      <c r="B298" s="2" t="n"/>
      <c r="C298" s="2" t="n"/>
      <c r="D298" s="47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</row>
    <row r="299" ht="15.75" customHeight="1" s="121">
      <c r="A299" s="2" t="n"/>
      <c r="B299" s="2" t="n"/>
      <c r="C299" s="2" t="n"/>
      <c r="D299" s="47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</row>
    <row r="300" ht="15.75" customHeight="1" s="121">
      <c r="A300" s="2" t="n"/>
      <c r="B300" s="2" t="n"/>
      <c r="C300" s="2" t="n"/>
      <c r="D300" s="47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</row>
    <row r="301" ht="15.75" customHeight="1" s="121">
      <c r="A301" s="2" t="n"/>
      <c r="B301" s="2" t="n"/>
      <c r="C301" s="2" t="n"/>
      <c r="D301" s="47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</row>
    <row r="302" ht="15.75" customHeight="1" s="121">
      <c r="A302" s="2" t="n"/>
      <c r="B302" s="2" t="n"/>
      <c r="C302" s="2" t="n"/>
      <c r="D302" s="47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</row>
    <row r="303" ht="15.75" customHeight="1" s="121">
      <c r="A303" s="2" t="n"/>
      <c r="B303" s="2" t="n"/>
      <c r="C303" s="2" t="n"/>
      <c r="D303" s="47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</row>
    <row r="304" ht="15.75" customHeight="1" s="121">
      <c r="A304" s="2" t="n"/>
      <c r="B304" s="2" t="n"/>
      <c r="C304" s="2" t="n"/>
      <c r="D304" s="47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</row>
    <row r="305" ht="15.75" customHeight="1" s="121">
      <c r="A305" s="2" t="n"/>
      <c r="B305" s="2" t="n"/>
      <c r="C305" s="2" t="n"/>
      <c r="D305" s="47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</row>
    <row r="306" ht="15.75" customHeight="1" s="121">
      <c r="A306" s="2" t="n"/>
      <c r="B306" s="2" t="n"/>
      <c r="C306" s="2" t="n"/>
      <c r="D306" s="47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</row>
    <row r="307" ht="15.75" customHeight="1" s="121">
      <c r="A307" s="2" t="n"/>
      <c r="B307" s="2" t="n"/>
      <c r="C307" s="2" t="n"/>
      <c r="D307" s="47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</row>
    <row r="308" ht="15.75" customHeight="1" s="121">
      <c r="A308" s="2" t="n"/>
      <c r="B308" s="2" t="n"/>
      <c r="C308" s="2" t="n"/>
      <c r="D308" s="47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</row>
    <row r="309" ht="15.75" customHeight="1" s="121">
      <c r="A309" s="2" t="n"/>
      <c r="B309" s="2" t="n"/>
      <c r="C309" s="2" t="n"/>
      <c r="D309" s="47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</row>
    <row r="310" ht="15.75" customHeight="1" s="121">
      <c r="A310" s="2" t="n"/>
      <c r="B310" s="2" t="n"/>
      <c r="C310" s="2" t="n"/>
      <c r="D310" s="47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</row>
    <row r="311" ht="15.75" customHeight="1" s="121">
      <c r="A311" s="2" t="n"/>
      <c r="B311" s="2" t="n"/>
      <c r="C311" s="2" t="n"/>
      <c r="D311" s="47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</row>
    <row r="312" ht="15.75" customHeight="1" s="121">
      <c r="A312" s="2" t="n"/>
      <c r="B312" s="2" t="n"/>
      <c r="C312" s="2" t="n"/>
      <c r="D312" s="47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</row>
    <row r="313" ht="15.75" customHeight="1" s="121">
      <c r="A313" s="2" t="n"/>
      <c r="B313" s="2" t="n"/>
      <c r="C313" s="2" t="n"/>
      <c r="D313" s="47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</row>
    <row r="314" ht="15.75" customHeight="1" s="121">
      <c r="A314" s="2" t="n"/>
      <c r="B314" s="2" t="n"/>
      <c r="C314" s="2" t="n"/>
      <c r="D314" s="47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</row>
    <row r="315" ht="15.75" customHeight="1" s="121">
      <c r="A315" s="2" t="n"/>
      <c r="B315" s="2" t="n"/>
      <c r="C315" s="2" t="n"/>
      <c r="D315" s="47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</row>
    <row r="316" ht="15.75" customHeight="1" s="121">
      <c r="A316" s="2" t="n"/>
      <c r="B316" s="2" t="n"/>
      <c r="C316" s="2" t="n"/>
      <c r="D316" s="47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</row>
    <row r="317" ht="15.75" customHeight="1" s="121">
      <c r="A317" s="2" t="n"/>
      <c r="B317" s="2" t="n"/>
      <c r="C317" s="2" t="n"/>
      <c r="D317" s="47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</row>
    <row r="318" ht="15.75" customHeight="1" s="121">
      <c r="A318" s="2" t="n"/>
      <c r="B318" s="2" t="n"/>
      <c r="C318" s="2" t="n"/>
      <c r="D318" s="47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</row>
    <row r="319" ht="15.75" customHeight="1" s="121">
      <c r="A319" s="2" t="n"/>
      <c r="B319" s="2" t="n"/>
      <c r="C319" s="2" t="n"/>
      <c r="D319" s="47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</row>
    <row r="320" ht="15.75" customHeight="1" s="121">
      <c r="A320" s="2" t="n"/>
      <c r="B320" s="2" t="n"/>
      <c r="C320" s="2" t="n"/>
      <c r="D320" s="47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</row>
    <row r="321" ht="15.75" customHeight="1" s="121">
      <c r="A321" s="2" t="n"/>
      <c r="B321" s="2" t="n"/>
      <c r="C321" s="2" t="n"/>
      <c r="D321" s="47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</row>
    <row r="322" ht="15.75" customHeight="1" s="121">
      <c r="A322" s="2" t="n"/>
      <c r="B322" s="2" t="n"/>
      <c r="C322" s="2" t="n"/>
      <c r="D322" s="47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</row>
    <row r="323" ht="15.75" customHeight="1" s="121">
      <c r="A323" s="2" t="n"/>
      <c r="B323" s="2" t="n"/>
      <c r="C323" s="2" t="n"/>
      <c r="D323" s="47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</row>
    <row r="324" ht="15.75" customHeight="1" s="121">
      <c r="A324" s="2" t="n"/>
      <c r="B324" s="2" t="n"/>
      <c r="C324" s="2" t="n"/>
      <c r="D324" s="47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</row>
    <row r="325" ht="15.75" customHeight="1" s="121">
      <c r="A325" s="2" t="n"/>
      <c r="B325" s="2" t="n"/>
      <c r="C325" s="2" t="n"/>
      <c r="D325" s="47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</row>
    <row r="326" ht="15.75" customHeight="1" s="121">
      <c r="A326" s="2" t="n"/>
      <c r="B326" s="2" t="n"/>
      <c r="C326" s="2" t="n"/>
      <c r="D326" s="47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</row>
    <row r="327" ht="15.75" customHeight="1" s="121">
      <c r="A327" s="2" t="n"/>
      <c r="B327" s="2" t="n"/>
      <c r="C327" s="2" t="n"/>
      <c r="D327" s="47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</row>
    <row r="328" ht="15.75" customHeight="1" s="121">
      <c r="A328" s="2" t="n"/>
      <c r="B328" s="2" t="n"/>
      <c r="C328" s="2" t="n"/>
      <c r="D328" s="47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</row>
    <row r="329" ht="15.75" customHeight="1" s="121">
      <c r="A329" s="2" t="n"/>
      <c r="B329" s="2" t="n"/>
      <c r="C329" s="2" t="n"/>
      <c r="D329" s="47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</row>
    <row r="330" ht="15.75" customHeight="1" s="121">
      <c r="A330" s="2" t="n"/>
      <c r="B330" s="2" t="n"/>
      <c r="C330" s="2" t="n"/>
      <c r="D330" s="47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</row>
    <row r="331" ht="15.75" customHeight="1" s="121">
      <c r="A331" s="2" t="n"/>
      <c r="B331" s="2" t="n"/>
      <c r="C331" s="2" t="n"/>
      <c r="D331" s="47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</row>
    <row r="332" ht="15.75" customHeight="1" s="121">
      <c r="A332" s="2" t="n"/>
      <c r="B332" s="2" t="n"/>
      <c r="C332" s="2" t="n"/>
      <c r="D332" s="47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</row>
    <row r="333" ht="15.75" customHeight="1" s="121">
      <c r="A333" s="2" t="n"/>
      <c r="B333" s="2" t="n"/>
      <c r="C333" s="2" t="n"/>
      <c r="D333" s="47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</row>
    <row r="334" ht="15.75" customHeight="1" s="121">
      <c r="A334" s="2" t="n"/>
      <c r="B334" s="2" t="n"/>
      <c r="C334" s="2" t="n"/>
      <c r="D334" s="47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</row>
    <row r="335" ht="15.75" customHeight="1" s="121">
      <c r="A335" s="2" t="n"/>
      <c r="B335" s="2" t="n"/>
      <c r="C335" s="2" t="n"/>
      <c r="D335" s="47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</row>
    <row r="336" ht="15.75" customHeight="1" s="121">
      <c r="A336" s="2" t="n"/>
      <c r="B336" s="2" t="n"/>
      <c r="C336" s="2" t="n"/>
      <c r="D336" s="47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</row>
    <row r="337" ht="15.75" customHeight="1" s="121">
      <c r="A337" s="2" t="n"/>
      <c r="B337" s="2" t="n"/>
      <c r="C337" s="2" t="n"/>
      <c r="D337" s="47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</row>
    <row r="338" ht="15.75" customHeight="1" s="121">
      <c r="A338" s="2" t="n"/>
      <c r="B338" s="2" t="n"/>
      <c r="C338" s="2" t="n"/>
      <c r="D338" s="47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</row>
    <row r="339" ht="15.75" customHeight="1" s="121">
      <c r="A339" s="2" t="n"/>
      <c r="B339" s="2" t="n"/>
      <c r="C339" s="2" t="n"/>
      <c r="D339" s="47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</row>
    <row r="340" ht="15.75" customHeight="1" s="121">
      <c r="A340" s="2" t="n"/>
      <c r="B340" s="2" t="n"/>
      <c r="C340" s="2" t="n"/>
      <c r="D340" s="47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</row>
    <row r="341" ht="15.75" customHeight="1" s="121">
      <c r="A341" s="2" t="n"/>
      <c r="B341" s="2" t="n"/>
      <c r="C341" s="2" t="n"/>
      <c r="D341" s="47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</row>
    <row r="342" ht="15.75" customHeight="1" s="121">
      <c r="A342" s="2" t="n"/>
      <c r="B342" s="2" t="n"/>
      <c r="C342" s="2" t="n"/>
      <c r="D342" s="47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</row>
    <row r="343" ht="15.75" customHeight="1" s="121">
      <c r="A343" s="2" t="n"/>
      <c r="B343" s="2" t="n"/>
      <c r="C343" s="2" t="n"/>
      <c r="D343" s="47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</row>
    <row r="344" ht="15.75" customHeight="1" s="121">
      <c r="A344" s="2" t="n"/>
      <c r="B344" s="2" t="n"/>
      <c r="C344" s="2" t="n"/>
      <c r="D344" s="47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</row>
    <row r="345" ht="15.75" customHeight="1" s="121">
      <c r="A345" s="2" t="n"/>
      <c r="B345" s="2" t="n"/>
      <c r="C345" s="2" t="n"/>
      <c r="D345" s="47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</row>
    <row r="346" ht="15.75" customHeight="1" s="121">
      <c r="A346" s="2" t="n"/>
      <c r="B346" s="2" t="n"/>
      <c r="C346" s="2" t="n"/>
      <c r="D346" s="47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</row>
    <row r="347" ht="15.75" customHeight="1" s="121">
      <c r="A347" s="2" t="n"/>
      <c r="B347" s="2" t="n"/>
      <c r="C347" s="2" t="n"/>
      <c r="D347" s="47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</row>
    <row r="348" ht="15.75" customHeight="1" s="121">
      <c r="A348" s="2" t="n"/>
      <c r="B348" s="2" t="n"/>
      <c r="C348" s="2" t="n"/>
      <c r="D348" s="47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</row>
    <row r="349" ht="15.75" customHeight="1" s="121">
      <c r="A349" s="2" t="n"/>
      <c r="B349" s="2" t="n"/>
      <c r="C349" s="2" t="n"/>
      <c r="D349" s="47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</row>
    <row r="350" ht="15.75" customHeight="1" s="121">
      <c r="A350" s="2" t="n"/>
      <c r="B350" s="2" t="n"/>
      <c r="C350" s="2" t="n"/>
      <c r="D350" s="47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</row>
    <row r="351" ht="15.75" customHeight="1" s="121">
      <c r="A351" s="2" t="n"/>
      <c r="B351" s="2" t="n"/>
      <c r="C351" s="2" t="n"/>
      <c r="D351" s="47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</row>
    <row r="352" ht="15.75" customHeight="1" s="121">
      <c r="A352" s="2" t="n"/>
      <c r="B352" s="2" t="n"/>
      <c r="C352" s="2" t="n"/>
      <c r="D352" s="47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</row>
    <row r="353" ht="15.75" customHeight="1" s="121">
      <c r="A353" s="2" t="n"/>
      <c r="B353" s="2" t="n"/>
      <c r="C353" s="2" t="n"/>
      <c r="D353" s="47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</row>
    <row r="354" ht="15.75" customHeight="1" s="121">
      <c r="A354" s="2" t="n"/>
      <c r="B354" s="2" t="n"/>
      <c r="C354" s="2" t="n"/>
      <c r="D354" s="47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</row>
    <row r="355" ht="15.75" customHeight="1" s="121">
      <c r="A355" s="2" t="n"/>
      <c r="B355" s="2" t="n"/>
      <c r="C355" s="2" t="n"/>
      <c r="D355" s="47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</row>
    <row r="356" ht="15.75" customHeight="1" s="121">
      <c r="A356" s="2" t="n"/>
      <c r="B356" s="2" t="n"/>
      <c r="C356" s="2" t="n"/>
      <c r="D356" s="47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</row>
    <row r="357" ht="15.75" customHeight="1" s="121">
      <c r="A357" s="2" t="n"/>
      <c r="B357" s="2" t="n"/>
      <c r="C357" s="2" t="n"/>
      <c r="D357" s="47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</row>
    <row r="358" ht="15.75" customHeight="1" s="121">
      <c r="A358" s="2" t="n"/>
      <c r="B358" s="2" t="n"/>
      <c r="C358" s="2" t="n"/>
      <c r="D358" s="47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</row>
    <row r="359" ht="15.75" customHeight="1" s="121">
      <c r="A359" s="2" t="n"/>
      <c r="B359" s="2" t="n"/>
      <c r="C359" s="2" t="n"/>
      <c r="D359" s="47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</row>
    <row r="360" ht="15.75" customHeight="1" s="121">
      <c r="A360" s="2" t="n"/>
      <c r="B360" s="2" t="n"/>
      <c r="C360" s="2" t="n"/>
      <c r="D360" s="47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</row>
    <row r="361" ht="15.75" customHeight="1" s="121">
      <c r="A361" s="2" t="n"/>
      <c r="B361" s="2" t="n"/>
      <c r="C361" s="2" t="n"/>
      <c r="D361" s="47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</row>
    <row r="362" ht="15.75" customHeight="1" s="121">
      <c r="A362" s="2" t="n"/>
      <c r="B362" s="2" t="n"/>
      <c r="C362" s="2" t="n"/>
      <c r="D362" s="47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</row>
    <row r="363" ht="15.75" customHeight="1" s="121">
      <c r="A363" s="2" t="n"/>
      <c r="B363" s="2" t="n"/>
      <c r="C363" s="2" t="n"/>
      <c r="D363" s="47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</row>
    <row r="364" ht="15.75" customHeight="1" s="121">
      <c r="A364" s="2" t="n"/>
      <c r="B364" s="2" t="n"/>
      <c r="C364" s="2" t="n"/>
      <c r="D364" s="47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</row>
    <row r="365" ht="15.75" customHeight="1" s="121">
      <c r="A365" s="2" t="n"/>
      <c r="B365" s="2" t="n"/>
      <c r="C365" s="2" t="n"/>
      <c r="D365" s="47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</row>
    <row r="366" ht="15.75" customHeight="1" s="121">
      <c r="A366" s="2" t="n"/>
      <c r="B366" s="2" t="n"/>
      <c r="C366" s="2" t="n"/>
      <c r="D366" s="47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</row>
    <row r="367" ht="15.75" customHeight="1" s="121">
      <c r="A367" s="2" t="n"/>
      <c r="B367" s="2" t="n"/>
      <c r="C367" s="2" t="n"/>
      <c r="D367" s="47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</row>
    <row r="368" ht="15.75" customHeight="1" s="121">
      <c r="A368" s="2" t="n"/>
      <c r="B368" s="2" t="n"/>
      <c r="C368" s="2" t="n"/>
      <c r="D368" s="47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</row>
    <row r="369" ht="15.75" customHeight="1" s="121">
      <c r="A369" s="2" t="n"/>
      <c r="B369" s="2" t="n"/>
      <c r="C369" s="2" t="n"/>
      <c r="D369" s="47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</row>
    <row r="370" ht="15.75" customHeight="1" s="121">
      <c r="A370" s="2" t="n"/>
      <c r="B370" s="2" t="n"/>
      <c r="C370" s="2" t="n"/>
      <c r="D370" s="47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</row>
    <row r="371" ht="15.75" customHeight="1" s="121">
      <c r="A371" s="2" t="n"/>
      <c r="B371" s="2" t="n"/>
      <c r="C371" s="2" t="n"/>
      <c r="D371" s="47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</row>
    <row r="372" ht="15.75" customHeight="1" s="121">
      <c r="A372" s="2" t="n"/>
      <c r="B372" s="2" t="n"/>
      <c r="C372" s="2" t="n"/>
      <c r="D372" s="47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</row>
    <row r="373" ht="15.75" customHeight="1" s="121">
      <c r="A373" s="2" t="n"/>
      <c r="B373" s="2" t="n"/>
      <c r="C373" s="2" t="n"/>
      <c r="D373" s="47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</row>
    <row r="374" ht="15.75" customHeight="1" s="121">
      <c r="A374" s="2" t="n"/>
      <c r="B374" s="2" t="n"/>
      <c r="C374" s="2" t="n"/>
      <c r="D374" s="47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</row>
    <row r="375" ht="15.75" customHeight="1" s="121">
      <c r="A375" s="2" t="n"/>
      <c r="B375" s="2" t="n"/>
      <c r="C375" s="2" t="n"/>
      <c r="D375" s="47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</row>
    <row r="376" ht="15.75" customHeight="1" s="121">
      <c r="A376" s="2" t="n"/>
      <c r="B376" s="2" t="n"/>
      <c r="C376" s="2" t="n"/>
      <c r="D376" s="47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</row>
    <row r="377" ht="15.75" customHeight="1" s="121">
      <c r="A377" s="2" t="n"/>
      <c r="B377" s="2" t="n"/>
      <c r="C377" s="2" t="n"/>
      <c r="D377" s="47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</row>
    <row r="378" ht="15.75" customHeight="1" s="121">
      <c r="A378" s="2" t="n"/>
      <c r="B378" s="2" t="n"/>
      <c r="C378" s="2" t="n"/>
      <c r="D378" s="47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</row>
    <row r="379" ht="15.75" customHeight="1" s="121">
      <c r="A379" s="2" t="n"/>
      <c r="B379" s="2" t="n"/>
      <c r="C379" s="2" t="n"/>
      <c r="D379" s="47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</row>
    <row r="380" ht="15.75" customHeight="1" s="121">
      <c r="A380" s="2" t="n"/>
      <c r="B380" s="2" t="n"/>
      <c r="C380" s="2" t="n"/>
      <c r="D380" s="47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</row>
    <row r="381" ht="15.75" customHeight="1" s="121">
      <c r="A381" s="2" t="n"/>
      <c r="B381" s="2" t="n"/>
      <c r="C381" s="2" t="n"/>
      <c r="D381" s="47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</row>
    <row r="382" ht="15.75" customHeight="1" s="121">
      <c r="A382" s="2" t="n"/>
      <c r="B382" s="2" t="n"/>
      <c r="C382" s="2" t="n"/>
      <c r="D382" s="47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</row>
    <row r="383" ht="15.75" customHeight="1" s="121">
      <c r="A383" s="2" t="n"/>
      <c r="B383" s="2" t="n"/>
      <c r="C383" s="2" t="n"/>
      <c r="D383" s="47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</row>
    <row r="384" ht="15.75" customHeight="1" s="121">
      <c r="A384" s="2" t="n"/>
      <c r="B384" s="2" t="n"/>
      <c r="C384" s="2" t="n"/>
      <c r="D384" s="47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</row>
    <row r="385" ht="15.75" customHeight="1" s="121">
      <c r="A385" s="2" t="n"/>
      <c r="B385" s="2" t="n"/>
      <c r="C385" s="2" t="n"/>
      <c r="D385" s="47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</row>
    <row r="386" ht="15.75" customHeight="1" s="121">
      <c r="A386" s="2" t="n"/>
      <c r="B386" s="2" t="n"/>
      <c r="C386" s="2" t="n"/>
      <c r="D386" s="47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</row>
    <row r="387" ht="15.75" customHeight="1" s="121">
      <c r="A387" s="2" t="n"/>
      <c r="B387" s="2" t="n"/>
      <c r="C387" s="2" t="n"/>
      <c r="D387" s="47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</row>
    <row r="388" ht="15.75" customHeight="1" s="121">
      <c r="A388" s="2" t="n"/>
      <c r="B388" s="2" t="n"/>
      <c r="C388" s="2" t="n"/>
      <c r="D388" s="47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</row>
    <row r="389" ht="15.75" customHeight="1" s="121">
      <c r="A389" s="2" t="n"/>
      <c r="B389" s="2" t="n"/>
      <c r="C389" s="2" t="n"/>
      <c r="D389" s="47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</row>
    <row r="390" ht="15.75" customHeight="1" s="121">
      <c r="A390" s="2" t="n"/>
      <c r="B390" s="2" t="n"/>
      <c r="C390" s="2" t="n"/>
      <c r="D390" s="47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</row>
    <row r="391" ht="15.75" customHeight="1" s="121">
      <c r="A391" s="2" t="n"/>
      <c r="B391" s="2" t="n"/>
      <c r="C391" s="2" t="n"/>
      <c r="D391" s="47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</row>
    <row r="392" ht="15.75" customHeight="1" s="121">
      <c r="A392" s="2" t="n"/>
      <c r="B392" s="2" t="n"/>
      <c r="C392" s="2" t="n"/>
      <c r="D392" s="47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</row>
    <row r="393" ht="15.75" customHeight="1" s="121">
      <c r="A393" s="2" t="n"/>
      <c r="B393" s="2" t="n"/>
      <c r="C393" s="2" t="n"/>
      <c r="D393" s="47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</row>
    <row r="394" ht="15.75" customHeight="1" s="121">
      <c r="A394" s="2" t="n"/>
      <c r="B394" s="2" t="n"/>
      <c r="C394" s="2" t="n"/>
      <c r="D394" s="47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</row>
    <row r="395" ht="15.75" customHeight="1" s="121">
      <c r="A395" s="2" t="n"/>
      <c r="B395" s="2" t="n"/>
      <c r="C395" s="2" t="n"/>
      <c r="D395" s="47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</row>
    <row r="396" ht="15.75" customHeight="1" s="121">
      <c r="A396" s="2" t="n"/>
      <c r="B396" s="2" t="n"/>
      <c r="C396" s="2" t="n"/>
      <c r="D396" s="47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</row>
    <row r="397" ht="15.75" customHeight="1" s="121">
      <c r="A397" s="2" t="n"/>
      <c r="B397" s="2" t="n"/>
      <c r="C397" s="2" t="n"/>
      <c r="D397" s="47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</row>
    <row r="398" ht="15.75" customHeight="1" s="121">
      <c r="A398" s="2" t="n"/>
      <c r="B398" s="2" t="n"/>
      <c r="C398" s="2" t="n"/>
      <c r="D398" s="47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</row>
    <row r="399" ht="15.75" customHeight="1" s="121">
      <c r="A399" s="2" t="n"/>
      <c r="B399" s="2" t="n"/>
      <c r="C399" s="2" t="n"/>
      <c r="D399" s="47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</row>
    <row r="400" ht="15.75" customHeight="1" s="121">
      <c r="A400" s="2" t="n"/>
      <c r="B400" s="2" t="n"/>
      <c r="C400" s="2" t="n"/>
      <c r="D400" s="47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</row>
    <row r="401" ht="15.75" customHeight="1" s="121">
      <c r="A401" s="2" t="n"/>
      <c r="B401" s="2" t="n"/>
      <c r="C401" s="2" t="n"/>
      <c r="D401" s="47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</row>
    <row r="402" ht="15.75" customHeight="1" s="121">
      <c r="A402" s="2" t="n"/>
      <c r="B402" s="2" t="n"/>
      <c r="C402" s="2" t="n"/>
      <c r="D402" s="47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</row>
    <row r="403" ht="15.75" customHeight="1" s="121">
      <c r="A403" s="2" t="n"/>
      <c r="B403" s="2" t="n"/>
      <c r="C403" s="2" t="n"/>
      <c r="D403" s="47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</row>
    <row r="404" ht="15.75" customHeight="1" s="121">
      <c r="A404" s="2" t="n"/>
      <c r="B404" s="2" t="n"/>
      <c r="C404" s="2" t="n"/>
      <c r="D404" s="47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</row>
    <row r="405" ht="15.75" customHeight="1" s="121">
      <c r="A405" s="2" t="n"/>
      <c r="B405" s="2" t="n"/>
      <c r="C405" s="2" t="n"/>
      <c r="D405" s="47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</row>
    <row r="406" ht="15.75" customHeight="1" s="121">
      <c r="A406" s="2" t="n"/>
      <c r="B406" s="2" t="n"/>
      <c r="C406" s="2" t="n"/>
      <c r="D406" s="47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</row>
    <row r="407" ht="15.75" customHeight="1" s="121">
      <c r="A407" s="2" t="n"/>
      <c r="B407" s="2" t="n"/>
      <c r="C407" s="2" t="n"/>
      <c r="D407" s="47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</row>
    <row r="408" ht="15.75" customHeight="1" s="121">
      <c r="A408" s="2" t="n"/>
      <c r="B408" s="2" t="n"/>
      <c r="C408" s="2" t="n"/>
      <c r="D408" s="47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</row>
    <row r="409" ht="15.75" customHeight="1" s="121">
      <c r="A409" s="2" t="n"/>
      <c r="B409" s="2" t="n"/>
      <c r="C409" s="2" t="n"/>
      <c r="D409" s="47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</row>
    <row r="410" ht="15.75" customHeight="1" s="121">
      <c r="A410" s="2" t="n"/>
      <c r="B410" s="2" t="n"/>
      <c r="C410" s="2" t="n"/>
      <c r="D410" s="47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</row>
    <row r="411" ht="15.75" customHeight="1" s="121">
      <c r="A411" s="2" t="n"/>
      <c r="B411" s="2" t="n"/>
      <c r="C411" s="2" t="n"/>
      <c r="D411" s="47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</row>
    <row r="412" ht="15.75" customHeight="1" s="121">
      <c r="A412" s="2" t="n"/>
      <c r="B412" s="2" t="n"/>
      <c r="C412" s="2" t="n"/>
      <c r="D412" s="47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</row>
    <row r="413" ht="15.75" customHeight="1" s="121">
      <c r="A413" s="2" t="n"/>
      <c r="B413" s="2" t="n"/>
      <c r="C413" s="2" t="n"/>
      <c r="D413" s="47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</row>
    <row r="414" ht="15.75" customHeight="1" s="121">
      <c r="A414" s="2" t="n"/>
      <c r="B414" s="2" t="n"/>
      <c r="C414" s="2" t="n"/>
      <c r="D414" s="47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</row>
    <row r="415" ht="15.75" customHeight="1" s="121">
      <c r="A415" s="2" t="n"/>
      <c r="B415" s="2" t="n"/>
      <c r="C415" s="2" t="n"/>
      <c r="D415" s="47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</row>
    <row r="416" ht="15.75" customHeight="1" s="121">
      <c r="A416" s="2" t="n"/>
      <c r="B416" s="2" t="n"/>
      <c r="C416" s="2" t="n"/>
      <c r="D416" s="47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</row>
    <row r="417" ht="15.75" customHeight="1" s="121">
      <c r="A417" s="2" t="n"/>
      <c r="B417" s="2" t="n"/>
      <c r="C417" s="2" t="n"/>
      <c r="D417" s="47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</row>
    <row r="418" ht="15.75" customHeight="1" s="121">
      <c r="A418" s="2" t="n"/>
      <c r="B418" s="2" t="n"/>
      <c r="C418" s="2" t="n"/>
      <c r="D418" s="47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</row>
    <row r="419" ht="15.75" customHeight="1" s="121">
      <c r="A419" s="2" t="n"/>
      <c r="B419" s="2" t="n"/>
      <c r="C419" s="2" t="n"/>
      <c r="D419" s="47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</row>
    <row r="420" ht="15.75" customHeight="1" s="121">
      <c r="A420" s="2" t="n"/>
      <c r="B420" s="2" t="n"/>
      <c r="C420" s="2" t="n"/>
      <c r="D420" s="47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</row>
    <row r="421" ht="15.75" customHeight="1" s="121">
      <c r="A421" s="2" t="n"/>
      <c r="B421" s="2" t="n"/>
      <c r="C421" s="2" t="n"/>
      <c r="D421" s="47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</row>
    <row r="422" ht="15.75" customHeight="1" s="121">
      <c r="A422" s="2" t="n"/>
      <c r="B422" s="2" t="n"/>
      <c r="C422" s="2" t="n"/>
      <c r="D422" s="47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</row>
    <row r="423" ht="15.75" customHeight="1" s="121">
      <c r="A423" s="2" t="n"/>
      <c r="B423" s="2" t="n"/>
      <c r="C423" s="2" t="n"/>
      <c r="D423" s="47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</row>
    <row r="424" ht="15.75" customHeight="1" s="121">
      <c r="A424" s="2" t="n"/>
      <c r="B424" s="2" t="n"/>
      <c r="C424" s="2" t="n"/>
      <c r="D424" s="47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</row>
    <row r="425" ht="15.75" customHeight="1" s="121">
      <c r="A425" s="2" t="n"/>
      <c r="B425" s="2" t="n"/>
      <c r="C425" s="2" t="n"/>
      <c r="D425" s="47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</row>
    <row r="426" ht="15.75" customHeight="1" s="121">
      <c r="A426" s="2" t="n"/>
      <c r="B426" s="2" t="n"/>
      <c r="C426" s="2" t="n"/>
      <c r="D426" s="47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</row>
    <row r="427" ht="15.75" customHeight="1" s="121">
      <c r="A427" s="2" t="n"/>
      <c r="B427" s="2" t="n"/>
      <c r="C427" s="2" t="n"/>
      <c r="D427" s="47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</row>
    <row r="428" ht="15.75" customHeight="1" s="121">
      <c r="A428" s="2" t="n"/>
      <c r="B428" s="2" t="n"/>
      <c r="C428" s="2" t="n"/>
      <c r="D428" s="47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</row>
    <row r="429" ht="15.75" customHeight="1" s="121">
      <c r="A429" s="2" t="n"/>
      <c r="B429" s="2" t="n"/>
      <c r="C429" s="2" t="n"/>
      <c r="D429" s="47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</row>
    <row r="430" ht="15.75" customHeight="1" s="121">
      <c r="A430" s="2" t="n"/>
      <c r="B430" s="2" t="n"/>
      <c r="C430" s="2" t="n"/>
      <c r="D430" s="47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</row>
    <row r="431" ht="15.75" customHeight="1" s="121">
      <c r="A431" s="2" t="n"/>
      <c r="B431" s="2" t="n"/>
      <c r="C431" s="2" t="n"/>
      <c r="D431" s="47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</row>
    <row r="432" ht="15.75" customHeight="1" s="121">
      <c r="A432" s="2" t="n"/>
      <c r="B432" s="2" t="n"/>
      <c r="C432" s="2" t="n"/>
      <c r="D432" s="47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</row>
    <row r="433" ht="15.75" customHeight="1" s="121">
      <c r="A433" s="2" t="n"/>
      <c r="B433" s="2" t="n"/>
      <c r="C433" s="2" t="n"/>
      <c r="D433" s="47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</row>
    <row r="434" ht="15.75" customHeight="1" s="121">
      <c r="A434" s="2" t="n"/>
      <c r="B434" s="2" t="n"/>
      <c r="C434" s="2" t="n"/>
      <c r="D434" s="47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</row>
    <row r="435" ht="15.75" customHeight="1" s="121">
      <c r="A435" s="2" t="n"/>
      <c r="B435" s="2" t="n"/>
      <c r="C435" s="2" t="n"/>
      <c r="D435" s="47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</row>
    <row r="436" ht="15.75" customHeight="1" s="121">
      <c r="A436" s="2" t="n"/>
      <c r="B436" s="2" t="n"/>
      <c r="C436" s="2" t="n"/>
      <c r="D436" s="47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</row>
    <row r="437" ht="15.75" customHeight="1" s="121">
      <c r="A437" s="2" t="n"/>
      <c r="B437" s="2" t="n"/>
      <c r="C437" s="2" t="n"/>
      <c r="D437" s="47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</row>
    <row r="438" ht="15.75" customHeight="1" s="121">
      <c r="A438" s="2" t="n"/>
      <c r="B438" s="2" t="n"/>
      <c r="C438" s="2" t="n"/>
      <c r="D438" s="47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</row>
    <row r="439" ht="15.75" customHeight="1" s="121">
      <c r="A439" s="2" t="n"/>
      <c r="B439" s="2" t="n"/>
      <c r="C439" s="2" t="n"/>
      <c r="D439" s="47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</row>
    <row r="440" ht="15.75" customHeight="1" s="121">
      <c r="A440" s="2" t="n"/>
      <c r="B440" s="2" t="n"/>
      <c r="C440" s="2" t="n"/>
      <c r="D440" s="47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</row>
    <row r="441" ht="15.75" customHeight="1" s="121">
      <c r="A441" s="2" t="n"/>
      <c r="B441" s="2" t="n"/>
      <c r="C441" s="2" t="n"/>
      <c r="D441" s="47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</row>
    <row r="442" ht="15.75" customHeight="1" s="121">
      <c r="A442" s="2" t="n"/>
      <c r="B442" s="2" t="n"/>
      <c r="C442" s="2" t="n"/>
      <c r="D442" s="47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</row>
    <row r="443" ht="15.75" customHeight="1" s="121">
      <c r="A443" s="2" t="n"/>
      <c r="B443" s="2" t="n"/>
      <c r="C443" s="2" t="n"/>
      <c r="D443" s="47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</row>
    <row r="444" ht="15.75" customHeight="1" s="121">
      <c r="A444" s="2" t="n"/>
      <c r="B444" s="2" t="n"/>
      <c r="C444" s="2" t="n"/>
      <c r="D444" s="47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</row>
    <row r="445" ht="15.75" customHeight="1" s="121">
      <c r="A445" s="2" t="n"/>
      <c r="B445" s="2" t="n"/>
      <c r="C445" s="2" t="n"/>
      <c r="D445" s="47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</row>
    <row r="446" ht="15.75" customHeight="1" s="121">
      <c r="A446" s="2" t="n"/>
      <c r="B446" s="2" t="n"/>
      <c r="C446" s="2" t="n"/>
      <c r="D446" s="47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</row>
    <row r="447" ht="15.75" customHeight="1" s="121">
      <c r="A447" s="2" t="n"/>
      <c r="B447" s="2" t="n"/>
      <c r="C447" s="2" t="n"/>
      <c r="D447" s="47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</row>
    <row r="448" ht="15.75" customHeight="1" s="121">
      <c r="A448" s="2" t="n"/>
      <c r="B448" s="2" t="n"/>
      <c r="C448" s="2" t="n"/>
      <c r="D448" s="47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</row>
    <row r="449" ht="15.75" customHeight="1" s="121">
      <c r="A449" s="2" t="n"/>
      <c r="B449" s="2" t="n"/>
      <c r="C449" s="2" t="n"/>
      <c r="D449" s="47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</row>
    <row r="450" ht="15.75" customHeight="1" s="121">
      <c r="A450" s="2" t="n"/>
      <c r="B450" s="2" t="n"/>
      <c r="C450" s="2" t="n"/>
      <c r="D450" s="47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</row>
    <row r="451" ht="15.75" customHeight="1" s="121">
      <c r="A451" s="2" t="n"/>
      <c r="B451" s="2" t="n"/>
      <c r="C451" s="2" t="n"/>
      <c r="D451" s="47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</row>
    <row r="452" ht="15.75" customHeight="1" s="121">
      <c r="A452" s="2" t="n"/>
      <c r="B452" s="2" t="n"/>
      <c r="C452" s="2" t="n"/>
      <c r="D452" s="47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</row>
    <row r="453" ht="15.75" customHeight="1" s="121">
      <c r="A453" s="2" t="n"/>
      <c r="B453" s="2" t="n"/>
      <c r="C453" s="2" t="n"/>
      <c r="D453" s="47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</row>
    <row r="454" ht="15.75" customHeight="1" s="121">
      <c r="A454" s="2" t="n"/>
      <c r="B454" s="2" t="n"/>
      <c r="C454" s="2" t="n"/>
      <c r="D454" s="47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</row>
    <row r="455" ht="15.75" customHeight="1" s="121">
      <c r="A455" s="2" t="n"/>
      <c r="B455" s="2" t="n"/>
      <c r="C455" s="2" t="n"/>
      <c r="D455" s="47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</row>
    <row r="456" ht="15.75" customHeight="1" s="121">
      <c r="A456" s="2" t="n"/>
      <c r="B456" s="2" t="n"/>
      <c r="C456" s="2" t="n"/>
      <c r="D456" s="47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</row>
    <row r="457" ht="15.75" customHeight="1" s="121">
      <c r="A457" s="2" t="n"/>
      <c r="B457" s="2" t="n"/>
      <c r="C457" s="2" t="n"/>
      <c r="D457" s="47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</row>
    <row r="458" ht="15.75" customHeight="1" s="121">
      <c r="A458" s="2" t="n"/>
      <c r="B458" s="2" t="n"/>
      <c r="C458" s="2" t="n"/>
      <c r="D458" s="47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</row>
    <row r="459" ht="15.75" customHeight="1" s="121">
      <c r="A459" s="2" t="n"/>
      <c r="B459" s="2" t="n"/>
      <c r="C459" s="2" t="n"/>
      <c r="D459" s="47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</row>
    <row r="460" ht="15.75" customHeight="1" s="121">
      <c r="A460" s="2" t="n"/>
      <c r="B460" s="2" t="n"/>
      <c r="C460" s="2" t="n"/>
      <c r="D460" s="47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</row>
    <row r="461" ht="15.75" customHeight="1" s="121">
      <c r="A461" s="2" t="n"/>
      <c r="B461" s="2" t="n"/>
      <c r="C461" s="2" t="n"/>
      <c r="D461" s="47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</row>
    <row r="462" ht="15.75" customHeight="1" s="121">
      <c r="A462" s="2" t="n"/>
      <c r="B462" s="2" t="n"/>
      <c r="C462" s="2" t="n"/>
      <c r="D462" s="47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</row>
    <row r="463" ht="15.75" customHeight="1" s="121">
      <c r="A463" s="2" t="n"/>
      <c r="B463" s="2" t="n"/>
      <c r="C463" s="2" t="n"/>
      <c r="D463" s="47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</row>
    <row r="464" ht="15.75" customHeight="1" s="121">
      <c r="A464" s="2" t="n"/>
      <c r="B464" s="2" t="n"/>
      <c r="C464" s="2" t="n"/>
      <c r="D464" s="47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</row>
    <row r="465" ht="15.75" customHeight="1" s="121">
      <c r="A465" s="2" t="n"/>
      <c r="B465" s="2" t="n"/>
      <c r="C465" s="2" t="n"/>
      <c r="D465" s="47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</row>
    <row r="466" ht="15.75" customHeight="1" s="121">
      <c r="A466" s="2" t="n"/>
      <c r="B466" s="2" t="n"/>
      <c r="C466" s="2" t="n"/>
      <c r="D466" s="47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</row>
    <row r="467" ht="15.75" customHeight="1" s="121">
      <c r="A467" s="2" t="n"/>
      <c r="B467" s="2" t="n"/>
      <c r="C467" s="2" t="n"/>
      <c r="D467" s="47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</row>
    <row r="468" ht="15.75" customHeight="1" s="121">
      <c r="A468" s="2" t="n"/>
      <c r="B468" s="2" t="n"/>
      <c r="C468" s="2" t="n"/>
      <c r="D468" s="47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</row>
    <row r="469" ht="15.75" customHeight="1" s="121">
      <c r="A469" s="2" t="n"/>
      <c r="B469" s="2" t="n"/>
      <c r="C469" s="2" t="n"/>
      <c r="D469" s="47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</row>
    <row r="470" ht="15.75" customHeight="1" s="121">
      <c r="A470" s="2" t="n"/>
      <c r="B470" s="2" t="n"/>
      <c r="C470" s="2" t="n"/>
      <c r="D470" s="47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</row>
    <row r="471" ht="15.75" customHeight="1" s="121">
      <c r="A471" s="2" t="n"/>
      <c r="B471" s="2" t="n"/>
      <c r="C471" s="2" t="n"/>
      <c r="D471" s="47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</row>
    <row r="472" ht="15.75" customHeight="1" s="121">
      <c r="A472" s="2" t="n"/>
      <c r="B472" s="2" t="n"/>
      <c r="C472" s="2" t="n"/>
      <c r="D472" s="47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</row>
    <row r="473" ht="15.75" customHeight="1" s="121">
      <c r="A473" s="2" t="n"/>
      <c r="B473" s="2" t="n"/>
      <c r="C473" s="2" t="n"/>
      <c r="D473" s="47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</row>
    <row r="474" ht="15.75" customHeight="1" s="121">
      <c r="A474" s="2" t="n"/>
      <c r="B474" s="2" t="n"/>
      <c r="C474" s="2" t="n"/>
      <c r="D474" s="47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</row>
    <row r="475" ht="15.75" customHeight="1" s="121">
      <c r="A475" s="2" t="n"/>
      <c r="B475" s="2" t="n"/>
      <c r="C475" s="2" t="n"/>
      <c r="D475" s="47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</row>
    <row r="476" ht="15.75" customHeight="1" s="121">
      <c r="A476" s="2" t="n"/>
      <c r="B476" s="2" t="n"/>
      <c r="C476" s="2" t="n"/>
      <c r="D476" s="47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</row>
    <row r="477" ht="15.75" customHeight="1" s="121">
      <c r="A477" s="2" t="n"/>
      <c r="B477" s="2" t="n"/>
      <c r="C477" s="2" t="n"/>
      <c r="D477" s="47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</row>
    <row r="478" ht="15.75" customHeight="1" s="121">
      <c r="A478" s="2" t="n"/>
      <c r="B478" s="2" t="n"/>
      <c r="C478" s="2" t="n"/>
      <c r="D478" s="47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</row>
    <row r="479" ht="15.75" customHeight="1" s="121">
      <c r="A479" s="2" t="n"/>
      <c r="B479" s="2" t="n"/>
      <c r="C479" s="2" t="n"/>
      <c r="D479" s="47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</row>
    <row r="480" ht="15.75" customHeight="1" s="121">
      <c r="A480" s="2" t="n"/>
      <c r="B480" s="2" t="n"/>
      <c r="C480" s="2" t="n"/>
      <c r="D480" s="47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</row>
    <row r="481" ht="15.75" customHeight="1" s="121">
      <c r="A481" s="2" t="n"/>
      <c r="B481" s="2" t="n"/>
      <c r="C481" s="2" t="n"/>
      <c r="D481" s="47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</row>
    <row r="482" ht="15.75" customHeight="1" s="121">
      <c r="A482" s="2" t="n"/>
      <c r="B482" s="2" t="n"/>
      <c r="C482" s="2" t="n"/>
      <c r="D482" s="47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</row>
    <row r="483" ht="15.75" customHeight="1" s="121">
      <c r="A483" s="2" t="n"/>
      <c r="B483" s="2" t="n"/>
      <c r="C483" s="2" t="n"/>
      <c r="D483" s="47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</row>
    <row r="484" ht="15.75" customHeight="1" s="121">
      <c r="A484" s="2" t="n"/>
      <c r="B484" s="2" t="n"/>
      <c r="C484" s="2" t="n"/>
      <c r="D484" s="47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</row>
    <row r="485" ht="15.75" customHeight="1" s="121">
      <c r="A485" s="2" t="n"/>
      <c r="B485" s="2" t="n"/>
      <c r="C485" s="2" t="n"/>
      <c r="D485" s="47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</row>
    <row r="486" ht="15.75" customHeight="1" s="121">
      <c r="A486" s="2" t="n"/>
      <c r="B486" s="2" t="n"/>
      <c r="C486" s="2" t="n"/>
      <c r="D486" s="47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</row>
    <row r="487" ht="15.75" customHeight="1" s="121">
      <c r="A487" s="2" t="n"/>
      <c r="B487" s="2" t="n"/>
      <c r="C487" s="2" t="n"/>
      <c r="D487" s="47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</row>
    <row r="488" ht="15.75" customHeight="1" s="121">
      <c r="A488" s="2" t="n"/>
      <c r="B488" s="2" t="n"/>
      <c r="C488" s="2" t="n"/>
      <c r="D488" s="47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</row>
    <row r="489" ht="15.75" customHeight="1" s="121">
      <c r="A489" s="2" t="n"/>
      <c r="B489" s="2" t="n"/>
      <c r="C489" s="2" t="n"/>
      <c r="D489" s="47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</row>
    <row r="490" ht="15.75" customHeight="1" s="121">
      <c r="A490" s="2" t="n"/>
      <c r="B490" s="2" t="n"/>
      <c r="C490" s="2" t="n"/>
      <c r="D490" s="47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</row>
    <row r="491" ht="15.75" customHeight="1" s="121">
      <c r="A491" s="2" t="n"/>
      <c r="B491" s="2" t="n"/>
      <c r="C491" s="2" t="n"/>
      <c r="D491" s="47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</row>
    <row r="492" ht="15.75" customHeight="1" s="121">
      <c r="A492" s="2" t="n"/>
      <c r="B492" s="2" t="n"/>
      <c r="C492" s="2" t="n"/>
      <c r="D492" s="47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</row>
    <row r="493" ht="15.75" customHeight="1" s="121">
      <c r="A493" s="2" t="n"/>
      <c r="B493" s="2" t="n"/>
      <c r="C493" s="2" t="n"/>
      <c r="D493" s="47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</row>
    <row r="494" ht="15.75" customHeight="1" s="121">
      <c r="A494" s="2" t="n"/>
      <c r="B494" s="2" t="n"/>
      <c r="C494" s="2" t="n"/>
      <c r="D494" s="47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</row>
    <row r="495" ht="15.75" customHeight="1" s="121">
      <c r="A495" s="2" t="n"/>
      <c r="B495" s="2" t="n"/>
      <c r="C495" s="2" t="n"/>
      <c r="D495" s="47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</row>
    <row r="496" ht="15.75" customHeight="1" s="121">
      <c r="A496" s="2" t="n"/>
      <c r="B496" s="2" t="n"/>
      <c r="C496" s="2" t="n"/>
      <c r="D496" s="47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</row>
    <row r="497" ht="15.75" customHeight="1" s="121">
      <c r="A497" s="2" t="n"/>
      <c r="B497" s="2" t="n"/>
      <c r="C497" s="2" t="n"/>
      <c r="D497" s="47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</row>
    <row r="498" ht="15.75" customHeight="1" s="121">
      <c r="A498" s="2" t="n"/>
      <c r="B498" s="2" t="n"/>
      <c r="C498" s="2" t="n"/>
      <c r="D498" s="47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</row>
    <row r="499" ht="15.75" customHeight="1" s="121">
      <c r="A499" s="2" t="n"/>
      <c r="B499" s="2" t="n"/>
      <c r="C499" s="2" t="n"/>
      <c r="D499" s="47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</row>
    <row r="500" ht="15.75" customHeight="1" s="121">
      <c r="A500" s="2" t="n"/>
      <c r="B500" s="2" t="n"/>
      <c r="C500" s="2" t="n"/>
      <c r="D500" s="47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</row>
    <row r="501" ht="15.75" customHeight="1" s="121">
      <c r="A501" s="2" t="n"/>
      <c r="B501" s="2" t="n"/>
      <c r="C501" s="2" t="n"/>
      <c r="D501" s="47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</row>
    <row r="502" ht="15.75" customHeight="1" s="121">
      <c r="A502" s="2" t="n"/>
      <c r="B502" s="2" t="n"/>
      <c r="C502" s="2" t="n"/>
      <c r="D502" s="47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</row>
    <row r="503" ht="15.75" customHeight="1" s="121">
      <c r="A503" s="2" t="n"/>
      <c r="B503" s="2" t="n"/>
      <c r="C503" s="2" t="n"/>
      <c r="D503" s="47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</row>
    <row r="504" ht="15.75" customHeight="1" s="121">
      <c r="A504" s="2" t="n"/>
      <c r="B504" s="2" t="n"/>
      <c r="C504" s="2" t="n"/>
      <c r="D504" s="47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</row>
    <row r="505" ht="15.75" customHeight="1" s="121">
      <c r="A505" s="2" t="n"/>
      <c r="B505" s="2" t="n"/>
      <c r="C505" s="2" t="n"/>
      <c r="D505" s="47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</row>
    <row r="506" ht="15.75" customHeight="1" s="121">
      <c r="A506" s="2" t="n"/>
      <c r="B506" s="2" t="n"/>
      <c r="C506" s="2" t="n"/>
      <c r="D506" s="47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</row>
    <row r="507" ht="15.75" customHeight="1" s="121">
      <c r="A507" s="2" t="n"/>
      <c r="B507" s="2" t="n"/>
      <c r="C507" s="2" t="n"/>
      <c r="D507" s="47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</row>
    <row r="508" ht="15.75" customHeight="1" s="121">
      <c r="A508" s="2" t="n"/>
      <c r="B508" s="2" t="n"/>
      <c r="C508" s="2" t="n"/>
      <c r="D508" s="47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</row>
    <row r="509" ht="15.75" customHeight="1" s="121">
      <c r="A509" s="2" t="n"/>
      <c r="B509" s="2" t="n"/>
      <c r="C509" s="2" t="n"/>
      <c r="D509" s="47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</row>
    <row r="510" ht="15.75" customHeight="1" s="121">
      <c r="A510" s="2" t="n"/>
      <c r="B510" s="2" t="n"/>
      <c r="C510" s="2" t="n"/>
      <c r="D510" s="47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</row>
    <row r="511" ht="15.75" customHeight="1" s="121">
      <c r="A511" s="2" t="n"/>
      <c r="B511" s="2" t="n"/>
      <c r="C511" s="2" t="n"/>
      <c r="D511" s="47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</row>
    <row r="512" ht="15.75" customHeight="1" s="121">
      <c r="A512" s="2" t="n"/>
      <c r="B512" s="2" t="n"/>
      <c r="C512" s="2" t="n"/>
      <c r="D512" s="47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</row>
    <row r="513" ht="15.75" customHeight="1" s="121">
      <c r="A513" s="2" t="n"/>
      <c r="B513" s="2" t="n"/>
      <c r="C513" s="2" t="n"/>
      <c r="D513" s="47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</row>
    <row r="514" ht="15.75" customHeight="1" s="121">
      <c r="A514" s="2" t="n"/>
      <c r="B514" s="2" t="n"/>
      <c r="C514" s="2" t="n"/>
      <c r="D514" s="47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</row>
    <row r="515" ht="15.75" customHeight="1" s="121">
      <c r="A515" s="2" t="n"/>
      <c r="B515" s="2" t="n"/>
      <c r="C515" s="2" t="n"/>
      <c r="D515" s="47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</row>
    <row r="516" ht="15.75" customHeight="1" s="121">
      <c r="A516" s="2" t="n"/>
      <c r="B516" s="2" t="n"/>
      <c r="C516" s="2" t="n"/>
      <c r="D516" s="47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</row>
    <row r="517" ht="15.75" customHeight="1" s="121">
      <c r="A517" s="2" t="n"/>
      <c r="B517" s="2" t="n"/>
      <c r="C517" s="2" t="n"/>
      <c r="D517" s="47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</row>
    <row r="518" ht="15.75" customHeight="1" s="121">
      <c r="A518" s="2" t="n"/>
      <c r="B518" s="2" t="n"/>
      <c r="C518" s="2" t="n"/>
      <c r="D518" s="47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</row>
    <row r="519" ht="15.75" customHeight="1" s="121">
      <c r="A519" s="2" t="n"/>
      <c r="B519" s="2" t="n"/>
      <c r="C519" s="2" t="n"/>
      <c r="D519" s="47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</row>
    <row r="520" ht="15.75" customHeight="1" s="121">
      <c r="A520" s="2" t="n"/>
      <c r="B520" s="2" t="n"/>
      <c r="C520" s="2" t="n"/>
      <c r="D520" s="47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</row>
    <row r="521" ht="15.75" customHeight="1" s="121">
      <c r="A521" s="2" t="n"/>
      <c r="B521" s="2" t="n"/>
      <c r="C521" s="2" t="n"/>
      <c r="D521" s="47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</row>
    <row r="522" ht="15.75" customHeight="1" s="121">
      <c r="A522" s="2" t="n"/>
      <c r="B522" s="2" t="n"/>
      <c r="C522" s="2" t="n"/>
      <c r="D522" s="47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</row>
    <row r="523" ht="15.75" customHeight="1" s="121">
      <c r="A523" s="2" t="n"/>
      <c r="B523" s="2" t="n"/>
      <c r="C523" s="2" t="n"/>
      <c r="D523" s="47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</row>
    <row r="524" ht="15.75" customHeight="1" s="121">
      <c r="A524" s="2" t="n"/>
      <c r="B524" s="2" t="n"/>
      <c r="C524" s="2" t="n"/>
      <c r="D524" s="47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</row>
    <row r="525" ht="15.75" customHeight="1" s="121">
      <c r="A525" s="2" t="n"/>
      <c r="B525" s="2" t="n"/>
      <c r="C525" s="2" t="n"/>
      <c r="D525" s="47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</row>
    <row r="526" ht="15.75" customHeight="1" s="121">
      <c r="A526" s="2" t="n"/>
      <c r="B526" s="2" t="n"/>
      <c r="C526" s="2" t="n"/>
      <c r="D526" s="47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</row>
    <row r="527" ht="15.75" customHeight="1" s="121">
      <c r="A527" s="2" t="n"/>
      <c r="B527" s="2" t="n"/>
      <c r="C527" s="2" t="n"/>
      <c r="D527" s="47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</row>
    <row r="528" ht="15.75" customHeight="1" s="121">
      <c r="A528" s="2" t="n"/>
      <c r="B528" s="2" t="n"/>
      <c r="C528" s="2" t="n"/>
      <c r="D528" s="47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</row>
    <row r="529" ht="15.75" customHeight="1" s="121">
      <c r="A529" s="2" t="n"/>
      <c r="B529" s="2" t="n"/>
      <c r="C529" s="2" t="n"/>
      <c r="D529" s="47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</row>
    <row r="530" ht="15.75" customHeight="1" s="121">
      <c r="A530" s="2" t="n"/>
      <c r="B530" s="2" t="n"/>
      <c r="C530" s="2" t="n"/>
      <c r="D530" s="47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</row>
    <row r="531" ht="15.75" customHeight="1" s="121">
      <c r="A531" s="2" t="n"/>
      <c r="B531" s="2" t="n"/>
      <c r="C531" s="2" t="n"/>
      <c r="D531" s="47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</row>
    <row r="532" ht="15.75" customHeight="1" s="121">
      <c r="A532" s="2" t="n"/>
      <c r="B532" s="2" t="n"/>
      <c r="C532" s="2" t="n"/>
      <c r="D532" s="47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</row>
    <row r="533" ht="15.75" customHeight="1" s="121">
      <c r="A533" s="2" t="n"/>
      <c r="B533" s="2" t="n"/>
      <c r="C533" s="2" t="n"/>
      <c r="D533" s="47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</row>
    <row r="534" ht="15.75" customHeight="1" s="121">
      <c r="A534" s="2" t="n"/>
      <c r="B534" s="2" t="n"/>
      <c r="C534" s="2" t="n"/>
      <c r="D534" s="47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</row>
    <row r="535" ht="15.75" customHeight="1" s="121">
      <c r="A535" s="2" t="n"/>
      <c r="B535" s="2" t="n"/>
      <c r="C535" s="2" t="n"/>
      <c r="D535" s="47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</row>
    <row r="536" ht="15.75" customHeight="1" s="121">
      <c r="A536" s="2" t="n"/>
      <c r="B536" s="2" t="n"/>
      <c r="C536" s="2" t="n"/>
      <c r="D536" s="47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</row>
    <row r="537" ht="15.75" customHeight="1" s="121">
      <c r="A537" s="2" t="n"/>
      <c r="B537" s="2" t="n"/>
      <c r="C537" s="2" t="n"/>
      <c r="D537" s="47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</row>
    <row r="538" ht="15.75" customHeight="1" s="121">
      <c r="A538" s="2" t="n"/>
      <c r="B538" s="2" t="n"/>
      <c r="C538" s="2" t="n"/>
      <c r="D538" s="47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</row>
    <row r="539" ht="15.75" customHeight="1" s="121">
      <c r="A539" s="2" t="n"/>
      <c r="B539" s="2" t="n"/>
      <c r="C539" s="2" t="n"/>
      <c r="D539" s="47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</row>
    <row r="540" ht="15.75" customHeight="1" s="121">
      <c r="A540" s="2" t="n"/>
      <c r="B540" s="2" t="n"/>
      <c r="C540" s="2" t="n"/>
      <c r="D540" s="47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</row>
    <row r="541" ht="15.75" customHeight="1" s="121">
      <c r="A541" s="2" t="n"/>
      <c r="B541" s="2" t="n"/>
      <c r="C541" s="2" t="n"/>
      <c r="D541" s="47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</row>
    <row r="542" ht="15.75" customHeight="1" s="121">
      <c r="A542" s="2" t="n"/>
      <c r="B542" s="2" t="n"/>
      <c r="C542" s="2" t="n"/>
      <c r="D542" s="47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</row>
    <row r="543" ht="15.75" customHeight="1" s="121">
      <c r="A543" s="2" t="n"/>
      <c r="B543" s="2" t="n"/>
      <c r="C543" s="2" t="n"/>
      <c r="D543" s="47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</row>
    <row r="544" ht="15.75" customHeight="1" s="121">
      <c r="A544" s="2" t="n"/>
      <c r="B544" s="2" t="n"/>
      <c r="C544" s="2" t="n"/>
      <c r="D544" s="47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</row>
    <row r="545" ht="15.75" customHeight="1" s="121">
      <c r="A545" s="2" t="n"/>
      <c r="B545" s="2" t="n"/>
      <c r="C545" s="2" t="n"/>
      <c r="D545" s="47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</row>
    <row r="546" ht="15.75" customHeight="1" s="121">
      <c r="A546" s="2" t="n"/>
      <c r="B546" s="2" t="n"/>
      <c r="C546" s="2" t="n"/>
      <c r="D546" s="47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</row>
    <row r="547" ht="15.75" customHeight="1" s="121">
      <c r="A547" s="2" t="n"/>
      <c r="B547" s="2" t="n"/>
      <c r="C547" s="2" t="n"/>
      <c r="D547" s="47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</row>
    <row r="548" ht="15.75" customHeight="1" s="121">
      <c r="A548" s="2" t="n"/>
      <c r="B548" s="2" t="n"/>
      <c r="C548" s="2" t="n"/>
      <c r="D548" s="47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</row>
    <row r="549" ht="15.75" customHeight="1" s="121">
      <c r="A549" s="2" t="n"/>
      <c r="B549" s="2" t="n"/>
      <c r="C549" s="2" t="n"/>
      <c r="D549" s="47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</row>
    <row r="550" ht="15.75" customHeight="1" s="121">
      <c r="A550" s="2" t="n"/>
      <c r="B550" s="2" t="n"/>
      <c r="C550" s="2" t="n"/>
      <c r="D550" s="47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</row>
    <row r="551" ht="15.75" customHeight="1" s="121">
      <c r="A551" s="2" t="n"/>
      <c r="B551" s="2" t="n"/>
      <c r="C551" s="2" t="n"/>
      <c r="D551" s="47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</row>
    <row r="552" ht="15.75" customHeight="1" s="121">
      <c r="A552" s="2" t="n"/>
      <c r="B552" s="2" t="n"/>
      <c r="C552" s="2" t="n"/>
      <c r="D552" s="47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</row>
    <row r="553" ht="15.75" customHeight="1" s="121">
      <c r="A553" s="2" t="n"/>
      <c r="B553" s="2" t="n"/>
      <c r="C553" s="2" t="n"/>
      <c r="D553" s="47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</row>
    <row r="554" ht="15.75" customHeight="1" s="121">
      <c r="A554" s="2" t="n"/>
      <c r="B554" s="2" t="n"/>
      <c r="C554" s="2" t="n"/>
      <c r="D554" s="47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</row>
    <row r="555" ht="15.75" customHeight="1" s="121">
      <c r="A555" s="2" t="n"/>
      <c r="B555" s="2" t="n"/>
      <c r="C555" s="2" t="n"/>
      <c r="D555" s="47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</row>
    <row r="556" ht="15.75" customHeight="1" s="121">
      <c r="A556" s="2" t="n"/>
      <c r="B556" s="2" t="n"/>
      <c r="C556" s="2" t="n"/>
      <c r="D556" s="47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</row>
    <row r="557" ht="15.75" customHeight="1" s="121">
      <c r="A557" s="2" t="n"/>
      <c r="B557" s="2" t="n"/>
      <c r="C557" s="2" t="n"/>
      <c r="D557" s="47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</row>
    <row r="558" ht="15.75" customHeight="1" s="121">
      <c r="A558" s="2" t="n"/>
      <c r="B558" s="2" t="n"/>
      <c r="C558" s="2" t="n"/>
      <c r="D558" s="47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</row>
    <row r="559" ht="15.75" customHeight="1" s="121">
      <c r="A559" s="2" t="n"/>
      <c r="B559" s="2" t="n"/>
      <c r="C559" s="2" t="n"/>
      <c r="D559" s="47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</row>
    <row r="560" ht="15.75" customHeight="1" s="121">
      <c r="A560" s="2" t="n"/>
      <c r="B560" s="2" t="n"/>
      <c r="C560" s="2" t="n"/>
      <c r="D560" s="47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</row>
    <row r="561" ht="15.75" customHeight="1" s="121">
      <c r="A561" s="2" t="n"/>
      <c r="B561" s="2" t="n"/>
      <c r="C561" s="2" t="n"/>
      <c r="D561" s="47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</row>
    <row r="562" ht="15.75" customHeight="1" s="121">
      <c r="A562" s="2" t="n"/>
      <c r="B562" s="2" t="n"/>
      <c r="C562" s="2" t="n"/>
      <c r="D562" s="47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</row>
    <row r="563" ht="15.75" customHeight="1" s="121">
      <c r="A563" s="2" t="n"/>
      <c r="B563" s="2" t="n"/>
      <c r="C563" s="2" t="n"/>
      <c r="D563" s="47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</row>
    <row r="564" ht="15.75" customHeight="1" s="121">
      <c r="A564" s="2" t="n"/>
      <c r="B564" s="2" t="n"/>
      <c r="C564" s="2" t="n"/>
      <c r="D564" s="47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</row>
    <row r="565" ht="15.75" customHeight="1" s="121">
      <c r="A565" s="2" t="n"/>
      <c r="B565" s="2" t="n"/>
      <c r="C565" s="2" t="n"/>
      <c r="D565" s="47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</row>
    <row r="566" ht="15.75" customHeight="1" s="121">
      <c r="A566" s="2" t="n"/>
      <c r="B566" s="2" t="n"/>
      <c r="C566" s="2" t="n"/>
      <c r="D566" s="47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</row>
    <row r="567" ht="15.75" customHeight="1" s="121">
      <c r="A567" s="2" t="n"/>
      <c r="B567" s="2" t="n"/>
      <c r="C567" s="2" t="n"/>
      <c r="D567" s="47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</row>
    <row r="568" ht="15.75" customHeight="1" s="121">
      <c r="A568" s="2" t="n"/>
      <c r="B568" s="2" t="n"/>
      <c r="C568" s="2" t="n"/>
      <c r="D568" s="47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</row>
    <row r="569" ht="15.75" customHeight="1" s="121">
      <c r="A569" s="2" t="n"/>
      <c r="B569" s="2" t="n"/>
      <c r="C569" s="2" t="n"/>
      <c r="D569" s="47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</row>
    <row r="570" ht="15.75" customHeight="1" s="121">
      <c r="A570" s="2" t="n"/>
      <c r="B570" s="2" t="n"/>
      <c r="C570" s="2" t="n"/>
      <c r="D570" s="47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</row>
    <row r="571" ht="15.75" customHeight="1" s="121">
      <c r="A571" s="2" t="n"/>
      <c r="B571" s="2" t="n"/>
      <c r="C571" s="2" t="n"/>
      <c r="D571" s="47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</row>
    <row r="572" ht="15.75" customHeight="1" s="121">
      <c r="A572" s="2" t="n"/>
      <c r="B572" s="2" t="n"/>
      <c r="C572" s="2" t="n"/>
      <c r="D572" s="47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</row>
    <row r="573" ht="15.75" customHeight="1" s="121">
      <c r="A573" s="2" t="n"/>
      <c r="B573" s="2" t="n"/>
      <c r="C573" s="2" t="n"/>
      <c r="D573" s="47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</row>
    <row r="574" ht="15.75" customHeight="1" s="121">
      <c r="A574" s="2" t="n"/>
      <c r="B574" s="2" t="n"/>
      <c r="C574" s="2" t="n"/>
      <c r="D574" s="47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</row>
    <row r="575" ht="15.75" customHeight="1" s="121">
      <c r="A575" s="2" t="n"/>
      <c r="B575" s="2" t="n"/>
      <c r="C575" s="2" t="n"/>
      <c r="D575" s="47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</row>
    <row r="576" ht="15.75" customHeight="1" s="121">
      <c r="A576" s="2" t="n"/>
      <c r="B576" s="2" t="n"/>
      <c r="C576" s="2" t="n"/>
      <c r="D576" s="47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</row>
    <row r="577" ht="15.75" customHeight="1" s="121">
      <c r="A577" s="2" t="n"/>
      <c r="B577" s="2" t="n"/>
      <c r="C577" s="2" t="n"/>
      <c r="D577" s="47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</row>
    <row r="578" ht="15.75" customHeight="1" s="121">
      <c r="A578" s="2" t="n"/>
      <c r="B578" s="2" t="n"/>
      <c r="C578" s="2" t="n"/>
      <c r="D578" s="47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</row>
    <row r="579" ht="15.75" customHeight="1" s="121">
      <c r="A579" s="2" t="n"/>
      <c r="B579" s="2" t="n"/>
      <c r="C579" s="2" t="n"/>
      <c r="D579" s="47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</row>
    <row r="580" ht="15.75" customHeight="1" s="121">
      <c r="A580" s="2" t="n"/>
      <c r="B580" s="2" t="n"/>
      <c r="C580" s="2" t="n"/>
      <c r="D580" s="47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</row>
    <row r="581" ht="15.75" customHeight="1" s="121">
      <c r="A581" s="2" t="n"/>
      <c r="B581" s="2" t="n"/>
      <c r="C581" s="2" t="n"/>
      <c r="D581" s="47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</row>
    <row r="582" ht="15.75" customHeight="1" s="121">
      <c r="A582" s="2" t="n"/>
      <c r="B582" s="2" t="n"/>
      <c r="C582" s="2" t="n"/>
      <c r="D582" s="47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</row>
    <row r="583" ht="15.75" customHeight="1" s="121">
      <c r="A583" s="2" t="n"/>
      <c r="B583" s="2" t="n"/>
      <c r="C583" s="2" t="n"/>
      <c r="D583" s="47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</row>
    <row r="584" ht="15.75" customHeight="1" s="121">
      <c r="A584" s="2" t="n"/>
      <c r="B584" s="2" t="n"/>
      <c r="C584" s="2" t="n"/>
      <c r="D584" s="47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</row>
    <row r="585" ht="15.75" customHeight="1" s="121">
      <c r="A585" s="2" t="n"/>
      <c r="B585" s="2" t="n"/>
      <c r="C585" s="2" t="n"/>
      <c r="D585" s="47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</row>
    <row r="586" ht="15.75" customHeight="1" s="121">
      <c r="A586" s="2" t="n"/>
      <c r="B586" s="2" t="n"/>
      <c r="C586" s="2" t="n"/>
      <c r="D586" s="47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</row>
    <row r="587" ht="15.75" customHeight="1" s="121">
      <c r="A587" s="2" t="n"/>
      <c r="B587" s="2" t="n"/>
      <c r="C587" s="2" t="n"/>
      <c r="D587" s="47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</row>
    <row r="588" ht="15.75" customHeight="1" s="121">
      <c r="A588" s="2" t="n"/>
      <c r="B588" s="2" t="n"/>
      <c r="C588" s="2" t="n"/>
      <c r="D588" s="47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</row>
    <row r="589" ht="15.75" customHeight="1" s="121">
      <c r="A589" s="2" t="n"/>
      <c r="B589" s="2" t="n"/>
      <c r="C589" s="2" t="n"/>
      <c r="D589" s="47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</row>
    <row r="590" ht="15.75" customHeight="1" s="121">
      <c r="A590" s="2" t="n"/>
      <c r="B590" s="2" t="n"/>
      <c r="C590" s="2" t="n"/>
      <c r="D590" s="47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</row>
    <row r="591" ht="15.75" customHeight="1" s="121">
      <c r="A591" s="2" t="n"/>
      <c r="B591" s="2" t="n"/>
      <c r="C591" s="2" t="n"/>
      <c r="D591" s="47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</row>
    <row r="592" ht="15.75" customHeight="1" s="121">
      <c r="A592" s="2" t="n"/>
      <c r="B592" s="2" t="n"/>
      <c r="C592" s="2" t="n"/>
      <c r="D592" s="47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</row>
    <row r="593" ht="15.75" customHeight="1" s="121">
      <c r="A593" s="2" t="n"/>
      <c r="B593" s="2" t="n"/>
      <c r="C593" s="2" t="n"/>
      <c r="D593" s="47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</row>
    <row r="594" ht="15.75" customHeight="1" s="121">
      <c r="A594" s="2" t="n"/>
      <c r="B594" s="2" t="n"/>
      <c r="C594" s="2" t="n"/>
      <c r="D594" s="47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</row>
    <row r="595" ht="15.75" customHeight="1" s="121">
      <c r="A595" s="2" t="n"/>
      <c r="B595" s="2" t="n"/>
      <c r="C595" s="2" t="n"/>
      <c r="D595" s="47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</row>
    <row r="596" ht="15.75" customHeight="1" s="121">
      <c r="A596" s="2" t="n"/>
      <c r="B596" s="2" t="n"/>
      <c r="C596" s="2" t="n"/>
      <c r="D596" s="47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</row>
    <row r="597" ht="15.75" customHeight="1" s="121">
      <c r="A597" s="2" t="n"/>
      <c r="B597" s="2" t="n"/>
      <c r="C597" s="2" t="n"/>
      <c r="D597" s="47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</row>
    <row r="598" ht="15.75" customHeight="1" s="121">
      <c r="A598" s="2" t="n"/>
      <c r="B598" s="2" t="n"/>
      <c r="C598" s="2" t="n"/>
      <c r="D598" s="47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</row>
    <row r="599" ht="15.75" customHeight="1" s="121">
      <c r="A599" s="2" t="n"/>
      <c r="B599" s="2" t="n"/>
      <c r="C599" s="2" t="n"/>
      <c r="D599" s="47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</row>
    <row r="600" ht="15.75" customHeight="1" s="121">
      <c r="A600" s="2" t="n"/>
      <c r="B600" s="2" t="n"/>
      <c r="C600" s="2" t="n"/>
      <c r="D600" s="47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</row>
    <row r="601" ht="15.75" customHeight="1" s="121">
      <c r="A601" s="2" t="n"/>
      <c r="B601" s="2" t="n"/>
      <c r="C601" s="2" t="n"/>
      <c r="D601" s="47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</row>
    <row r="602" ht="15.75" customHeight="1" s="121">
      <c r="A602" s="2" t="n"/>
      <c r="B602" s="2" t="n"/>
      <c r="C602" s="2" t="n"/>
      <c r="D602" s="47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</row>
    <row r="603" ht="15.75" customHeight="1" s="121">
      <c r="A603" s="2" t="n"/>
      <c r="B603" s="2" t="n"/>
      <c r="C603" s="2" t="n"/>
      <c r="D603" s="47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</row>
    <row r="604" ht="15.75" customHeight="1" s="121">
      <c r="A604" s="2" t="n"/>
      <c r="B604" s="2" t="n"/>
      <c r="C604" s="2" t="n"/>
      <c r="D604" s="47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</row>
    <row r="605" ht="15.75" customHeight="1" s="121">
      <c r="A605" s="2" t="n"/>
      <c r="B605" s="2" t="n"/>
      <c r="C605" s="2" t="n"/>
      <c r="D605" s="47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</row>
    <row r="606" ht="15.75" customHeight="1" s="121">
      <c r="A606" s="2" t="n"/>
      <c r="B606" s="2" t="n"/>
      <c r="C606" s="2" t="n"/>
      <c r="D606" s="47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</row>
    <row r="607" ht="15.75" customHeight="1" s="121">
      <c r="A607" s="2" t="n"/>
      <c r="B607" s="2" t="n"/>
      <c r="C607" s="2" t="n"/>
      <c r="D607" s="47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</row>
    <row r="608" ht="15.75" customHeight="1" s="121">
      <c r="A608" s="2" t="n"/>
      <c r="B608" s="2" t="n"/>
      <c r="C608" s="2" t="n"/>
      <c r="D608" s="47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</row>
    <row r="609" ht="15.75" customHeight="1" s="121">
      <c r="A609" s="2" t="n"/>
      <c r="B609" s="2" t="n"/>
      <c r="C609" s="2" t="n"/>
      <c r="D609" s="47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</row>
    <row r="610" ht="15.75" customHeight="1" s="121">
      <c r="A610" s="2" t="n"/>
      <c r="B610" s="2" t="n"/>
      <c r="C610" s="2" t="n"/>
      <c r="D610" s="47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</row>
    <row r="611" ht="15.75" customHeight="1" s="121">
      <c r="A611" s="2" t="n"/>
      <c r="B611" s="2" t="n"/>
      <c r="C611" s="2" t="n"/>
      <c r="D611" s="47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</row>
    <row r="612" ht="15.75" customHeight="1" s="121">
      <c r="A612" s="2" t="n"/>
      <c r="B612" s="2" t="n"/>
      <c r="C612" s="2" t="n"/>
      <c r="D612" s="47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</row>
    <row r="613" ht="15.75" customHeight="1" s="121">
      <c r="A613" s="2" t="n"/>
      <c r="B613" s="2" t="n"/>
      <c r="C613" s="2" t="n"/>
      <c r="D613" s="47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</row>
    <row r="614" ht="15.75" customHeight="1" s="121">
      <c r="A614" s="2" t="n"/>
      <c r="B614" s="2" t="n"/>
      <c r="C614" s="2" t="n"/>
      <c r="D614" s="47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</row>
    <row r="615" ht="15.75" customHeight="1" s="121">
      <c r="A615" s="2" t="n"/>
      <c r="B615" s="2" t="n"/>
      <c r="C615" s="2" t="n"/>
      <c r="D615" s="47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</row>
    <row r="616" ht="15.75" customHeight="1" s="121">
      <c r="A616" s="2" t="n"/>
      <c r="B616" s="2" t="n"/>
      <c r="C616" s="2" t="n"/>
      <c r="D616" s="47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</row>
    <row r="617" ht="15.75" customHeight="1" s="121">
      <c r="A617" s="2" t="n"/>
      <c r="B617" s="2" t="n"/>
      <c r="C617" s="2" t="n"/>
      <c r="D617" s="47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</row>
    <row r="618" ht="15.75" customHeight="1" s="121">
      <c r="A618" s="2" t="n"/>
      <c r="B618" s="2" t="n"/>
      <c r="C618" s="2" t="n"/>
      <c r="D618" s="47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</row>
    <row r="619" ht="15.75" customHeight="1" s="121">
      <c r="A619" s="2" t="n"/>
      <c r="B619" s="2" t="n"/>
      <c r="C619" s="2" t="n"/>
      <c r="D619" s="47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</row>
    <row r="620" ht="15.75" customHeight="1" s="121">
      <c r="A620" s="2" t="n"/>
      <c r="B620" s="2" t="n"/>
      <c r="C620" s="2" t="n"/>
      <c r="D620" s="47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</row>
    <row r="621" ht="15.75" customHeight="1" s="121">
      <c r="A621" s="2" t="n"/>
      <c r="B621" s="2" t="n"/>
      <c r="C621" s="2" t="n"/>
      <c r="D621" s="47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</row>
    <row r="622" ht="15.75" customHeight="1" s="121">
      <c r="A622" s="2" t="n"/>
      <c r="B622" s="2" t="n"/>
      <c r="C622" s="2" t="n"/>
      <c r="D622" s="47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</row>
    <row r="623" ht="15.75" customHeight="1" s="121">
      <c r="A623" s="2" t="n"/>
      <c r="B623" s="2" t="n"/>
      <c r="C623" s="2" t="n"/>
      <c r="D623" s="47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</row>
    <row r="624" ht="15.75" customHeight="1" s="121">
      <c r="A624" s="2" t="n"/>
      <c r="B624" s="2" t="n"/>
      <c r="C624" s="2" t="n"/>
      <c r="D624" s="47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</row>
    <row r="625" ht="15.75" customHeight="1" s="121">
      <c r="A625" s="2" t="n"/>
      <c r="B625" s="2" t="n"/>
      <c r="C625" s="2" t="n"/>
      <c r="D625" s="47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</row>
    <row r="626" ht="15.75" customHeight="1" s="121">
      <c r="A626" s="2" t="n"/>
      <c r="B626" s="2" t="n"/>
      <c r="C626" s="2" t="n"/>
      <c r="D626" s="47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</row>
    <row r="627" ht="15.75" customHeight="1" s="121">
      <c r="A627" s="2" t="n"/>
      <c r="B627" s="2" t="n"/>
      <c r="C627" s="2" t="n"/>
      <c r="D627" s="47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</row>
    <row r="628" ht="15.75" customHeight="1" s="121">
      <c r="A628" s="2" t="n"/>
      <c r="B628" s="2" t="n"/>
      <c r="C628" s="2" t="n"/>
      <c r="D628" s="47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</row>
    <row r="629" ht="15.75" customHeight="1" s="121">
      <c r="A629" s="2" t="n"/>
      <c r="B629" s="2" t="n"/>
      <c r="C629" s="2" t="n"/>
      <c r="D629" s="47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</row>
    <row r="630" ht="15.75" customHeight="1" s="121">
      <c r="A630" s="2" t="n"/>
      <c r="B630" s="2" t="n"/>
      <c r="C630" s="2" t="n"/>
      <c r="D630" s="47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</row>
    <row r="631" ht="15.75" customHeight="1" s="121">
      <c r="A631" s="2" t="n"/>
      <c r="B631" s="2" t="n"/>
      <c r="C631" s="2" t="n"/>
      <c r="D631" s="47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</row>
    <row r="632" ht="15.75" customHeight="1" s="121">
      <c r="A632" s="2" t="n"/>
      <c r="B632" s="2" t="n"/>
      <c r="C632" s="2" t="n"/>
      <c r="D632" s="47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</row>
    <row r="633" ht="15.75" customHeight="1" s="121">
      <c r="A633" s="2" t="n"/>
      <c r="B633" s="2" t="n"/>
      <c r="C633" s="2" t="n"/>
      <c r="D633" s="47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</row>
    <row r="634" ht="15.75" customHeight="1" s="121">
      <c r="A634" s="2" t="n"/>
      <c r="B634" s="2" t="n"/>
      <c r="C634" s="2" t="n"/>
      <c r="D634" s="47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</row>
    <row r="635" ht="15.75" customHeight="1" s="121">
      <c r="A635" s="2" t="n"/>
      <c r="B635" s="2" t="n"/>
      <c r="C635" s="2" t="n"/>
      <c r="D635" s="47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</row>
    <row r="636" ht="15.75" customHeight="1" s="121">
      <c r="A636" s="2" t="n"/>
      <c r="B636" s="2" t="n"/>
      <c r="C636" s="2" t="n"/>
      <c r="D636" s="47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</row>
    <row r="637" ht="15.75" customHeight="1" s="121">
      <c r="A637" s="2" t="n"/>
      <c r="B637" s="2" t="n"/>
      <c r="C637" s="2" t="n"/>
      <c r="D637" s="47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</row>
    <row r="638" ht="15.75" customHeight="1" s="121">
      <c r="A638" s="2" t="n"/>
      <c r="B638" s="2" t="n"/>
      <c r="C638" s="2" t="n"/>
      <c r="D638" s="47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</row>
    <row r="639" ht="15.75" customHeight="1" s="121">
      <c r="A639" s="2" t="n"/>
      <c r="B639" s="2" t="n"/>
      <c r="C639" s="2" t="n"/>
      <c r="D639" s="47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</row>
    <row r="640" ht="15.75" customHeight="1" s="121">
      <c r="A640" s="2" t="n"/>
      <c r="B640" s="2" t="n"/>
      <c r="C640" s="2" t="n"/>
      <c r="D640" s="47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</row>
    <row r="641" ht="15.75" customHeight="1" s="121">
      <c r="A641" s="2" t="n"/>
      <c r="B641" s="2" t="n"/>
      <c r="C641" s="2" t="n"/>
      <c r="D641" s="47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</row>
    <row r="642" ht="15.75" customHeight="1" s="121">
      <c r="A642" s="2" t="n"/>
      <c r="B642" s="2" t="n"/>
      <c r="C642" s="2" t="n"/>
      <c r="D642" s="47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</row>
    <row r="643" ht="15.75" customHeight="1" s="121">
      <c r="A643" s="2" t="n"/>
      <c r="B643" s="2" t="n"/>
      <c r="C643" s="2" t="n"/>
      <c r="D643" s="47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</row>
    <row r="644" ht="15.75" customHeight="1" s="121">
      <c r="A644" s="2" t="n"/>
      <c r="B644" s="2" t="n"/>
      <c r="C644" s="2" t="n"/>
      <c r="D644" s="47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</row>
    <row r="645" ht="15.75" customHeight="1" s="121">
      <c r="A645" s="2" t="n"/>
      <c r="B645" s="2" t="n"/>
      <c r="C645" s="2" t="n"/>
      <c r="D645" s="47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</row>
    <row r="646" ht="15.75" customHeight="1" s="121">
      <c r="A646" s="2" t="n"/>
      <c r="B646" s="2" t="n"/>
      <c r="C646" s="2" t="n"/>
      <c r="D646" s="47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</row>
    <row r="647" ht="15.75" customHeight="1" s="121">
      <c r="A647" s="2" t="n"/>
      <c r="B647" s="2" t="n"/>
      <c r="C647" s="2" t="n"/>
      <c r="D647" s="47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</row>
    <row r="648" ht="15.75" customHeight="1" s="121">
      <c r="A648" s="2" t="n"/>
      <c r="B648" s="2" t="n"/>
      <c r="C648" s="2" t="n"/>
      <c r="D648" s="47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</row>
    <row r="649" ht="15.75" customHeight="1" s="121">
      <c r="A649" s="2" t="n"/>
      <c r="B649" s="2" t="n"/>
      <c r="C649" s="2" t="n"/>
      <c r="D649" s="47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</row>
    <row r="650" ht="15.75" customHeight="1" s="121">
      <c r="A650" s="2" t="n"/>
      <c r="B650" s="2" t="n"/>
      <c r="C650" s="2" t="n"/>
      <c r="D650" s="47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</row>
    <row r="651" ht="15.75" customHeight="1" s="121">
      <c r="A651" s="2" t="n"/>
      <c r="B651" s="2" t="n"/>
      <c r="C651" s="2" t="n"/>
      <c r="D651" s="47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</row>
    <row r="652" ht="15.75" customHeight="1" s="121">
      <c r="A652" s="2" t="n"/>
      <c r="B652" s="2" t="n"/>
      <c r="C652" s="2" t="n"/>
      <c r="D652" s="47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</row>
    <row r="653" ht="15.75" customHeight="1" s="121">
      <c r="A653" s="2" t="n"/>
      <c r="B653" s="2" t="n"/>
      <c r="C653" s="2" t="n"/>
      <c r="D653" s="47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</row>
    <row r="654" ht="15.75" customHeight="1" s="121">
      <c r="A654" s="2" t="n"/>
      <c r="B654" s="2" t="n"/>
      <c r="C654" s="2" t="n"/>
      <c r="D654" s="47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</row>
    <row r="655" ht="15.75" customHeight="1" s="121">
      <c r="A655" s="2" t="n"/>
      <c r="B655" s="2" t="n"/>
      <c r="C655" s="2" t="n"/>
      <c r="D655" s="47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</row>
    <row r="656" ht="15.75" customHeight="1" s="121">
      <c r="A656" s="2" t="n"/>
      <c r="B656" s="2" t="n"/>
      <c r="C656" s="2" t="n"/>
      <c r="D656" s="47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</row>
    <row r="657" ht="15.75" customHeight="1" s="121">
      <c r="A657" s="2" t="n"/>
      <c r="B657" s="2" t="n"/>
      <c r="C657" s="2" t="n"/>
      <c r="D657" s="47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</row>
    <row r="658" ht="15.75" customHeight="1" s="121">
      <c r="A658" s="2" t="n"/>
      <c r="B658" s="2" t="n"/>
      <c r="C658" s="2" t="n"/>
      <c r="D658" s="47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</row>
    <row r="659" ht="15.75" customHeight="1" s="121">
      <c r="A659" s="2" t="n"/>
      <c r="B659" s="2" t="n"/>
      <c r="C659" s="2" t="n"/>
      <c r="D659" s="47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</row>
    <row r="660" ht="15.75" customHeight="1" s="121">
      <c r="A660" s="2" t="n"/>
      <c r="B660" s="2" t="n"/>
      <c r="C660" s="2" t="n"/>
      <c r="D660" s="47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</row>
    <row r="661" ht="15.75" customHeight="1" s="121">
      <c r="A661" s="2" t="n"/>
      <c r="B661" s="2" t="n"/>
      <c r="C661" s="2" t="n"/>
      <c r="D661" s="47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</row>
    <row r="662" ht="15.75" customHeight="1" s="121">
      <c r="A662" s="2" t="n"/>
      <c r="B662" s="2" t="n"/>
      <c r="C662" s="2" t="n"/>
      <c r="D662" s="47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</row>
    <row r="663" ht="15.75" customHeight="1" s="121">
      <c r="A663" s="2" t="n"/>
      <c r="B663" s="2" t="n"/>
      <c r="C663" s="2" t="n"/>
      <c r="D663" s="47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</row>
    <row r="664" ht="15.75" customHeight="1" s="121">
      <c r="A664" s="2" t="n"/>
      <c r="B664" s="2" t="n"/>
      <c r="C664" s="2" t="n"/>
      <c r="D664" s="47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</row>
    <row r="665" ht="15.75" customHeight="1" s="121">
      <c r="A665" s="2" t="n"/>
      <c r="B665" s="2" t="n"/>
      <c r="C665" s="2" t="n"/>
      <c r="D665" s="47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</row>
    <row r="666" ht="15.75" customHeight="1" s="121">
      <c r="A666" s="2" t="n"/>
      <c r="B666" s="2" t="n"/>
      <c r="C666" s="2" t="n"/>
      <c r="D666" s="47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</row>
    <row r="667" ht="15.75" customHeight="1" s="121">
      <c r="A667" s="2" t="n"/>
      <c r="B667" s="2" t="n"/>
      <c r="C667" s="2" t="n"/>
      <c r="D667" s="47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</row>
    <row r="668" ht="15.75" customHeight="1" s="121">
      <c r="A668" s="2" t="n"/>
      <c r="B668" s="2" t="n"/>
      <c r="C668" s="2" t="n"/>
      <c r="D668" s="47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</row>
    <row r="669" ht="15.75" customHeight="1" s="121">
      <c r="A669" s="2" t="n"/>
      <c r="B669" s="2" t="n"/>
      <c r="C669" s="2" t="n"/>
      <c r="D669" s="47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</row>
    <row r="670" ht="15.75" customHeight="1" s="121">
      <c r="A670" s="2" t="n"/>
      <c r="B670" s="2" t="n"/>
      <c r="C670" s="2" t="n"/>
      <c r="D670" s="47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</row>
    <row r="671" ht="15.75" customHeight="1" s="121">
      <c r="A671" s="2" t="n"/>
      <c r="B671" s="2" t="n"/>
      <c r="C671" s="2" t="n"/>
      <c r="D671" s="47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</row>
    <row r="672" ht="15.75" customHeight="1" s="121">
      <c r="A672" s="2" t="n"/>
      <c r="B672" s="2" t="n"/>
      <c r="C672" s="2" t="n"/>
      <c r="D672" s="47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</row>
    <row r="673" ht="15.75" customHeight="1" s="121">
      <c r="A673" s="2" t="n"/>
      <c r="B673" s="2" t="n"/>
      <c r="C673" s="2" t="n"/>
      <c r="D673" s="47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</row>
    <row r="674" ht="15.75" customHeight="1" s="121">
      <c r="A674" s="2" t="n"/>
      <c r="B674" s="2" t="n"/>
      <c r="C674" s="2" t="n"/>
      <c r="D674" s="47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</row>
    <row r="675" ht="15.75" customHeight="1" s="121">
      <c r="A675" s="2" t="n"/>
      <c r="B675" s="2" t="n"/>
      <c r="C675" s="2" t="n"/>
      <c r="D675" s="47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</row>
    <row r="676" ht="15.75" customHeight="1" s="121">
      <c r="A676" s="2" t="n"/>
      <c r="B676" s="2" t="n"/>
      <c r="C676" s="2" t="n"/>
      <c r="D676" s="47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</row>
    <row r="677" ht="15.75" customHeight="1" s="121">
      <c r="A677" s="2" t="n"/>
      <c r="B677" s="2" t="n"/>
      <c r="C677" s="2" t="n"/>
      <c r="D677" s="47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</row>
    <row r="678" ht="15.75" customHeight="1" s="121">
      <c r="A678" s="2" t="n"/>
      <c r="B678" s="2" t="n"/>
      <c r="C678" s="2" t="n"/>
      <c r="D678" s="47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</row>
    <row r="679" ht="15.75" customHeight="1" s="121">
      <c r="A679" s="2" t="n"/>
      <c r="B679" s="2" t="n"/>
      <c r="C679" s="2" t="n"/>
      <c r="D679" s="47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</row>
    <row r="680" ht="15.75" customHeight="1" s="121">
      <c r="A680" s="2" t="n"/>
      <c r="B680" s="2" t="n"/>
      <c r="C680" s="2" t="n"/>
      <c r="D680" s="47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</row>
    <row r="681" ht="15.75" customHeight="1" s="121">
      <c r="A681" s="2" t="n"/>
      <c r="B681" s="2" t="n"/>
      <c r="C681" s="2" t="n"/>
      <c r="D681" s="47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</row>
    <row r="682" ht="15.75" customHeight="1" s="121">
      <c r="A682" s="2" t="n"/>
      <c r="B682" s="2" t="n"/>
      <c r="C682" s="2" t="n"/>
      <c r="D682" s="47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</row>
    <row r="683" ht="15.75" customHeight="1" s="121">
      <c r="A683" s="2" t="n"/>
      <c r="B683" s="2" t="n"/>
      <c r="C683" s="2" t="n"/>
      <c r="D683" s="47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</row>
    <row r="684" ht="15.75" customHeight="1" s="121">
      <c r="A684" s="2" t="n"/>
      <c r="B684" s="2" t="n"/>
      <c r="C684" s="2" t="n"/>
      <c r="D684" s="47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</row>
    <row r="685" ht="15.75" customHeight="1" s="121">
      <c r="A685" s="2" t="n"/>
      <c r="B685" s="2" t="n"/>
      <c r="C685" s="2" t="n"/>
      <c r="D685" s="47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</row>
    <row r="686" ht="15.75" customHeight="1" s="121">
      <c r="A686" s="2" t="n"/>
      <c r="B686" s="2" t="n"/>
      <c r="C686" s="2" t="n"/>
      <c r="D686" s="47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</row>
    <row r="687" ht="15.75" customHeight="1" s="121">
      <c r="A687" s="2" t="n"/>
      <c r="B687" s="2" t="n"/>
      <c r="C687" s="2" t="n"/>
      <c r="D687" s="47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</row>
    <row r="688" ht="15.75" customHeight="1" s="121">
      <c r="A688" s="2" t="n"/>
      <c r="B688" s="2" t="n"/>
      <c r="C688" s="2" t="n"/>
      <c r="D688" s="47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</row>
    <row r="689" ht="15.75" customHeight="1" s="121">
      <c r="A689" s="2" t="n"/>
      <c r="B689" s="2" t="n"/>
      <c r="C689" s="2" t="n"/>
      <c r="D689" s="47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</row>
    <row r="690" ht="15.75" customHeight="1" s="121">
      <c r="A690" s="2" t="n"/>
      <c r="B690" s="2" t="n"/>
      <c r="C690" s="2" t="n"/>
      <c r="D690" s="47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</row>
    <row r="691" ht="15.75" customHeight="1" s="121">
      <c r="A691" s="2" t="n"/>
      <c r="B691" s="2" t="n"/>
      <c r="C691" s="2" t="n"/>
      <c r="D691" s="47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</row>
    <row r="692" ht="15.75" customHeight="1" s="121">
      <c r="A692" s="2" t="n"/>
      <c r="B692" s="2" t="n"/>
      <c r="C692" s="2" t="n"/>
      <c r="D692" s="47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</row>
    <row r="693" ht="15.75" customHeight="1" s="121">
      <c r="A693" s="2" t="n"/>
      <c r="B693" s="2" t="n"/>
      <c r="C693" s="2" t="n"/>
      <c r="D693" s="47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</row>
    <row r="694" ht="15.75" customHeight="1" s="121">
      <c r="A694" s="2" t="n"/>
      <c r="B694" s="2" t="n"/>
      <c r="C694" s="2" t="n"/>
      <c r="D694" s="47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</row>
    <row r="695" ht="15.75" customHeight="1" s="121">
      <c r="A695" s="2" t="n"/>
      <c r="B695" s="2" t="n"/>
      <c r="C695" s="2" t="n"/>
      <c r="D695" s="47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</row>
    <row r="696" ht="15.75" customHeight="1" s="121">
      <c r="A696" s="2" t="n"/>
      <c r="B696" s="2" t="n"/>
      <c r="C696" s="2" t="n"/>
      <c r="D696" s="47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</row>
    <row r="697" ht="15.75" customHeight="1" s="121">
      <c r="A697" s="2" t="n"/>
      <c r="B697" s="2" t="n"/>
      <c r="C697" s="2" t="n"/>
      <c r="D697" s="47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</row>
    <row r="698" ht="15.75" customHeight="1" s="121">
      <c r="A698" s="2" t="n"/>
      <c r="B698" s="2" t="n"/>
      <c r="C698" s="2" t="n"/>
      <c r="D698" s="47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</row>
    <row r="699" ht="15.75" customHeight="1" s="121">
      <c r="A699" s="2" t="n"/>
      <c r="B699" s="2" t="n"/>
      <c r="C699" s="2" t="n"/>
      <c r="D699" s="47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</row>
    <row r="700" ht="15.75" customHeight="1" s="121">
      <c r="A700" s="2" t="n"/>
      <c r="B700" s="2" t="n"/>
      <c r="C700" s="2" t="n"/>
      <c r="D700" s="47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</row>
    <row r="701" ht="15.75" customHeight="1" s="121">
      <c r="A701" s="2" t="n"/>
      <c r="B701" s="2" t="n"/>
      <c r="C701" s="2" t="n"/>
      <c r="D701" s="47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</row>
    <row r="702" ht="15.75" customHeight="1" s="121">
      <c r="A702" s="2" t="n"/>
      <c r="B702" s="2" t="n"/>
      <c r="C702" s="2" t="n"/>
      <c r="D702" s="47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</row>
    <row r="703" ht="15.75" customHeight="1" s="121">
      <c r="A703" s="2" t="n"/>
      <c r="B703" s="2" t="n"/>
      <c r="C703" s="2" t="n"/>
      <c r="D703" s="47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</row>
    <row r="704" ht="15.75" customHeight="1" s="121">
      <c r="A704" s="2" t="n"/>
      <c r="B704" s="2" t="n"/>
      <c r="C704" s="2" t="n"/>
      <c r="D704" s="47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</row>
    <row r="705" ht="15.75" customHeight="1" s="121">
      <c r="A705" s="2" t="n"/>
      <c r="B705" s="2" t="n"/>
      <c r="C705" s="2" t="n"/>
      <c r="D705" s="47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</row>
    <row r="706" ht="15.75" customHeight="1" s="121">
      <c r="A706" s="2" t="n"/>
      <c r="B706" s="2" t="n"/>
      <c r="C706" s="2" t="n"/>
      <c r="D706" s="47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</row>
    <row r="707" ht="15.75" customHeight="1" s="121">
      <c r="A707" s="2" t="n"/>
      <c r="B707" s="2" t="n"/>
      <c r="C707" s="2" t="n"/>
      <c r="D707" s="47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</row>
    <row r="708" ht="15.75" customHeight="1" s="121">
      <c r="A708" s="2" t="n"/>
      <c r="B708" s="2" t="n"/>
      <c r="C708" s="2" t="n"/>
      <c r="D708" s="47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</row>
    <row r="709" ht="15.75" customHeight="1" s="121">
      <c r="A709" s="2" t="n"/>
      <c r="B709" s="2" t="n"/>
      <c r="C709" s="2" t="n"/>
      <c r="D709" s="47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</row>
    <row r="710" ht="15.75" customHeight="1" s="121">
      <c r="A710" s="2" t="n"/>
      <c r="B710" s="2" t="n"/>
      <c r="C710" s="2" t="n"/>
      <c r="D710" s="47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</row>
    <row r="711" ht="15.75" customHeight="1" s="121">
      <c r="A711" s="2" t="n"/>
      <c r="B711" s="2" t="n"/>
      <c r="C711" s="2" t="n"/>
      <c r="D711" s="47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</row>
    <row r="712" ht="15.75" customHeight="1" s="121">
      <c r="A712" s="2" t="n"/>
      <c r="B712" s="2" t="n"/>
      <c r="C712" s="2" t="n"/>
      <c r="D712" s="47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</row>
    <row r="713" ht="15.75" customHeight="1" s="121">
      <c r="A713" s="2" t="n"/>
      <c r="B713" s="2" t="n"/>
      <c r="C713" s="2" t="n"/>
      <c r="D713" s="47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</row>
    <row r="714" ht="15.75" customHeight="1" s="121">
      <c r="A714" s="2" t="n"/>
      <c r="B714" s="2" t="n"/>
      <c r="C714" s="2" t="n"/>
      <c r="D714" s="47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</row>
    <row r="715" ht="15.75" customHeight="1" s="121">
      <c r="A715" s="2" t="n"/>
      <c r="B715" s="2" t="n"/>
      <c r="C715" s="2" t="n"/>
      <c r="D715" s="47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</row>
    <row r="716" ht="15.75" customHeight="1" s="121">
      <c r="A716" s="2" t="n"/>
      <c r="B716" s="2" t="n"/>
      <c r="C716" s="2" t="n"/>
      <c r="D716" s="47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</row>
    <row r="717" ht="15.75" customHeight="1" s="121">
      <c r="A717" s="2" t="n"/>
      <c r="B717" s="2" t="n"/>
      <c r="C717" s="2" t="n"/>
      <c r="D717" s="47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</row>
    <row r="718" ht="15.75" customHeight="1" s="121">
      <c r="A718" s="2" t="n"/>
      <c r="B718" s="2" t="n"/>
      <c r="C718" s="2" t="n"/>
      <c r="D718" s="47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</row>
    <row r="719" ht="15.75" customHeight="1" s="121">
      <c r="A719" s="2" t="n"/>
      <c r="B719" s="2" t="n"/>
      <c r="C719" s="2" t="n"/>
      <c r="D719" s="47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</row>
    <row r="720" ht="15.75" customHeight="1" s="121">
      <c r="A720" s="2" t="n"/>
      <c r="B720" s="2" t="n"/>
      <c r="C720" s="2" t="n"/>
      <c r="D720" s="47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</row>
    <row r="721" ht="15.75" customHeight="1" s="121">
      <c r="A721" s="2" t="n"/>
      <c r="B721" s="2" t="n"/>
      <c r="C721" s="2" t="n"/>
      <c r="D721" s="47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</row>
    <row r="722" ht="15.75" customHeight="1" s="121">
      <c r="A722" s="2" t="n"/>
      <c r="B722" s="2" t="n"/>
      <c r="C722" s="2" t="n"/>
      <c r="D722" s="47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</row>
    <row r="723" ht="15.75" customHeight="1" s="121">
      <c r="A723" s="2" t="n"/>
      <c r="B723" s="2" t="n"/>
      <c r="C723" s="2" t="n"/>
      <c r="D723" s="47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</row>
    <row r="724" ht="15.75" customHeight="1" s="121">
      <c r="A724" s="2" t="n"/>
      <c r="B724" s="2" t="n"/>
      <c r="C724" s="2" t="n"/>
      <c r="D724" s="47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</row>
    <row r="725" ht="15.75" customHeight="1" s="121">
      <c r="A725" s="2" t="n"/>
      <c r="B725" s="2" t="n"/>
      <c r="C725" s="2" t="n"/>
      <c r="D725" s="47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</row>
    <row r="726" ht="15.75" customHeight="1" s="121">
      <c r="A726" s="2" t="n"/>
      <c r="B726" s="2" t="n"/>
      <c r="C726" s="2" t="n"/>
      <c r="D726" s="47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</row>
    <row r="727" ht="15.75" customHeight="1" s="121">
      <c r="A727" s="2" t="n"/>
      <c r="B727" s="2" t="n"/>
      <c r="C727" s="2" t="n"/>
      <c r="D727" s="47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</row>
    <row r="728" ht="15.75" customHeight="1" s="121">
      <c r="A728" s="2" t="n"/>
      <c r="B728" s="2" t="n"/>
      <c r="C728" s="2" t="n"/>
      <c r="D728" s="47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</row>
    <row r="729" ht="15.75" customHeight="1" s="121">
      <c r="A729" s="2" t="n"/>
      <c r="B729" s="2" t="n"/>
      <c r="C729" s="2" t="n"/>
      <c r="D729" s="47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</row>
    <row r="730" ht="15.75" customHeight="1" s="121">
      <c r="A730" s="2" t="n"/>
      <c r="B730" s="2" t="n"/>
      <c r="C730" s="2" t="n"/>
      <c r="D730" s="47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</row>
    <row r="731" ht="15.75" customHeight="1" s="121">
      <c r="A731" s="2" t="n"/>
      <c r="B731" s="2" t="n"/>
      <c r="C731" s="2" t="n"/>
      <c r="D731" s="47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</row>
    <row r="732" ht="15.75" customHeight="1" s="121">
      <c r="A732" s="2" t="n"/>
      <c r="B732" s="2" t="n"/>
      <c r="C732" s="2" t="n"/>
      <c r="D732" s="47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</row>
    <row r="733" ht="15.75" customHeight="1" s="121">
      <c r="A733" s="2" t="n"/>
      <c r="B733" s="2" t="n"/>
      <c r="C733" s="2" t="n"/>
      <c r="D733" s="47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</row>
    <row r="734" ht="15.75" customHeight="1" s="121">
      <c r="A734" s="2" t="n"/>
      <c r="B734" s="2" t="n"/>
      <c r="C734" s="2" t="n"/>
      <c r="D734" s="47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</row>
    <row r="735" ht="15.75" customHeight="1" s="121">
      <c r="A735" s="2" t="n"/>
      <c r="B735" s="2" t="n"/>
      <c r="C735" s="2" t="n"/>
      <c r="D735" s="47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</row>
    <row r="736" ht="15.75" customHeight="1" s="121">
      <c r="A736" s="2" t="n"/>
      <c r="B736" s="2" t="n"/>
      <c r="C736" s="2" t="n"/>
      <c r="D736" s="47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</row>
    <row r="737" ht="15.75" customHeight="1" s="121">
      <c r="A737" s="2" t="n"/>
      <c r="B737" s="2" t="n"/>
      <c r="C737" s="2" t="n"/>
      <c r="D737" s="47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</row>
    <row r="738" ht="15.75" customHeight="1" s="121">
      <c r="A738" s="2" t="n"/>
      <c r="B738" s="2" t="n"/>
      <c r="C738" s="2" t="n"/>
      <c r="D738" s="47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</row>
    <row r="739" ht="15.75" customHeight="1" s="121">
      <c r="A739" s="2" t="n"/>
      <c r="B739" s="2" t="n"/>
      <c r="C739" s="2" t="n"/>
      <c r="D739" s="47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</row>
    <row r="740" ht="15.75" customHeight="1" s="121">
      <c r="A740" s="2" t="n"/>
      <c r="B740" s="2" t="n"/>
      <c r="C740" s="2" t="n"/>
      <c r="D740" s="47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</row>
    <row r="741" ht="15.75" customHeight="1" s="121">
      <c r="A741" s="2" t="n"/>
      <c r="B741" s="2" t="n"/>
      <c r="C741" s="2" t="n"/>
      <c r="D741" s="47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</row>
    <row r="742" ht="15.75" customHeight="1" s="121">
      <c r="A742" s="2" t="n"/>
      <c r="B742" s="2" t="n"/>
      <c r="C742" s="2" t="n"/>
      <c r="D742" s="47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</row>
    <row r="743" ht="15.75" customHeight="1" s="121">
      <c r="A743" s="2" t="n"/>
      <c r="B743" s="2" t="n"/>
      <c r="C743" s="2" t="n"/>
      <c r="D743" s="47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</row>
    <row r="744" ht="15.75" customHeight="1" s="121">
      <c r="A744" s="2" t="n"/>
      <c r="B744" s="2" t="n"/>
      <c r="C744" s="2" t="n"/>
      <c r="D744" s="47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</row>
    <row r="745" ht="15.75" customHeight="1" s="121">
      <c r="A745" s="2" t="n"/>
      <c r="B745" s="2" t="n"/>
      <c r="C745" s="2" t="n"/>
      <c r="D745" s="47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</row>
    <row r="746" ht="15.75" customHeight="1" s="121">
      <c r="A746" s="2" t="n"/>
      <c r="B746" s="2" t="n"/>
      <c r="C746" s="2" t="n"/>
      <c r="D746" s="47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</row>
    <row r="747" ht="15.75" customHeight="1" s="121">
      <c r="A747" s="2" t="n"/>
      <c r="B747" s="2" t="n"/>
      <c r="C747" s="2" t="n"/>
      <c r="D747" s="47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</row>
    <row r="748" ht="15.75" customHeight="1" s="121">
      <c r="A748" s="2" t="n"/>
      <c r="B748" s="2" t="n"/>
      <c r="C748" s="2" t="n"/>
      <c r="D748" s="47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</row>
    <row r="749" ht="15.75" customHeight="1" s="121">
      <c r="A749" s="2" t="n"/>
      <c r="B749" s="2" t="n"/>
      <c r="C749" s="2" t="n"/>
      <c r="D749" s="47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</row>
    <row r="750" ht="15.75" customHeight="1" s="121">
      <c r="A750" s="2" t="n"/>
      <c r="B750" s="2" t="n"/>
      <c r="C750" s="2" t="n"/>
      <c r="D750" s="47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</row>
    <row r="751" ht="15.75" customHeight="1" s="121">
      <c r="A751" s="2" t="n"/>
      <c r="B751" s="2" t="n"/>
      <c r="C751" s="2" t="n"/>
      <c r="D751" s="47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</row>
    <row r="752" ht="15.75" customHeight="1" s="121">
      <c r="A752" s="2" t="n"/>
      <c r="B752" s="2" t="n"/>
      <c r="C752" s="2" t="n"/>
      <c r="D752" s="47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</row>
    <row r="753" ht="15.75" customHeight="1" s="121">
      <c r="A753" s="2" t="n"/>
      <c r="B753" s="2" t="n"/>
      <c r="C753" s="2" t="n"/>
      <c r="D753" s="47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</row>
    <row r="754" ht="15.75" customHeight="1" s="121">
      <c r="A754" s="2" t="n"/>
      <c r="B754" s="2" t="n"/>
      <c r="C754" s="2" t="n"/>
      <c r="D754" s="47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</row>
    <row r="755" ht="15.75" customHeight="1" s="121">
      <c r="A755" s="2" t="n"/>
      <c r="B755" s="2" t="n"/>
      <c r="C755" s="2" t="n"/>
      <c r="D755" s="47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</row>
    <row r="756" ht="15.75" customHeight="1" s="121">
      <c r="A756" s="2" t="n"/>
      <c r="B756" s="2" t="n"/>
      <c r="C756" s="2" t="n"/>
      <c r="D756" s="47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</row>
    <row r="757" ht="15.75" customHeight="1" s="121">
      <c r="A757" s="2" t="n"/>
      <c r="B757" s="2" t="n"/>
      <c r="C757" s="2" t="n"/>
      <c r="D757" s="47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</row>
    <row r="758" ht="15.75" customHeight="1" s="121">
      <c r="A758" s="2" t="n"/>
      <c r="B758" s="2" t="n"/>
      <c r="C758" s="2" t="n"/>
      <c r="D758" s="47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</row>
    <row r="759" ht="15.75" customHeight="1" s="121">
      <c r="A759" s="2" t="n"/>
      <c r="B759" s="2" t="n"/>
      <c r="C759" s="2" t="n"/>
      <c r="D759" s="47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</row>
    <row r="760" ht="15.75" customHeight="1" s="121">
      <c r="A760" s="2" t="n"/>
      <c r="B760" s="2" t="n"/>
      <c r="C760" s="2" t="n"/>
      <c r="D760" s="47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</row>
    <row r="761" ht="15.75" customHeight="1" s="121">
      <c r="A761" s="2" t="n"/>
      <c r="B761" s="2" t="n"/>
      <c r="C761" s="2" t="n"/>
      <c r="D761" s="47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</row>
    <row r="762" ht="15.75" customHeight="1" s="121">
      <c r="A762" s="2" t="n"/>
      <c r="B762" s="2" t="n"/>
      <c r="C762" s="2" t="n"/>
      <c r="D762" s="47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</row>
    <row r="763" ht="15.75" customHeight="1" s="121">
      <c r="A763" s="2" t="n"/>
      <c r="B763" s="2" t="n"/>
      <c r="C763" s="2" t="n"/>
      <c r="D763" s="47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</row>
    <row r="764" ht="15.75" customHeight="1" s="121">
      <c r="A764" s="2" t="n"/>
      <c r="B764" s="2" t="n"/>
      <c r="C764" s="2" t="n"/>
      <c r="D764" s="47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</row>
    <row r="765" ht="15.75" customHeight="1" s="121">
      <c r="A765" s="2" t="n"/>
      <c r="B765" s="2" t="n"/>
      <c r="C765" s="2" t="n"/>
      <c r="D765" s="47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</row>
    <row r="766" ht="15.75" customHeight="1" s="121">
      <c r="A766" s="2" t="n"/>
      <c r="B766" s="2" t="n"/>
      <c r="C766" s="2" t="n"/>
      <c r="D766" s="47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</row>
    <row r="767" ht="15.75" customHeight="1" s="121">
      <c r="A767" s="2" t="n"/>
      <c r="B767" s="2" t="n"/>
      <c r="C767" s="2" t="n"/>
      <c r="D767" s="47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</row>
    <row r="768" ht="15.75" customHeight="1" s="121">
      <c r="A768" s="2" t="n"/>
      <c r="B768" s="2" t="n"/>
      <c r="C768" s="2" t="n"/>
      <c r="D768" s="47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</row>
    <row r="769" ht="15.75" customHeight="1" s="121">
      <c r="A769" s="2" t="n"/>
      <c r="B769" s="2" t="n"/>
      <c r="C769" s="2" t="n"/>
      <c r="D769" s="47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</row>
    <row r="770" ht="15.75" customHeight="1" s="121">
      <c r="A770" s="2" t="n"/>
      <c r="B770" s="2" t="n"/>
      <c r="C770" s="2" t="n"/>
      <c r="D770" s="47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</row>
    <row r="771" ht="15.75" customHeight="1" s="121">
      <c r="A771" s="2" t="n"/>
      <c r="B771" s="2" t="n"/>
      <c r="C771" s="2" t="n"/>
      <c r="D771" s="47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</row>
    <row r="772" ht="15.75" customHeight="1" s="121">
      <c r="A772" s="2" t="n"/>
      <c r="B772" s="2" t="n"/>
      <c r="C772" s="2" t="n"/>
      <c r="D772" s="47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</row>
    <row r="773" ht="15.75" customHeight="1" s="121">
      <c r="A773" s="2" t="n"/>
      <c r="B773" s="2" t="n"/>
      <c r="C773" s="2" t="n"/>
      <c r="D773" s="47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</row>
    <row r="774" ht="15.75" customHeight="1" s="121">
      <c r="A774" s="2" t="n"/>
      <c r="B774" s="2" t="n"/>
      <c r="C774" s="2" t="n"/>
      <c r="D774" s="47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</row>
    <row r="775" ht="15.75" customHeight="1" s="121">
      <c r="A775" s="2" t="n"/>
      <c r="B775" s="2" t="n"/>
      <c r="C775" s="2" t="n"/>
      <c r="D775" s="47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</row>
    <row r="776" ht="15.75" customHeight="1" s="121">
      <c r="A776" s="2" t="n"/>
      <c r="B776" s="2" t="n"/>
      <c r="C776" s="2" t="n"/>
      <c r="D776" s="47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</row>
    <row r="777" ht="15.75" customHeight="1" s="121">
      <c r="A777" s="2" t="n"/>
      <c r="B777" s="2" t="n"/>
      <c r="C777" s="2" t="n"/>
      <c r="D777" s="47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</row>
    <row r="778" ht="15.75" customHeight="1" s="121">
      <c r="A778" s="2" t="n"/>
      <c r="B778" s="2" t="n"/>
      <c r="C778" s="2" t="n"/>
      <c r="D778" s="47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</row>
    <row r="779" ht="15.75" customHeight="1" s="121">
      <c r="A779" s="2" t="n"/>
      <c r="B779" s="2" t="n"/>
      <c r="C779" s="2" t="n"/>
      <c r="D779" s="47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</row>
    <row r="780" ht="15.75" customHeight="1" s="121">
      <c r="A780" s="2" t="n"/>
      <c r="B780" s="2" t="n"/>
      <c r="C780" s="2" t="n"/>
      <c r="D780" s="47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</row>
    <row r="781" ht="15.75" customHeight="1" s="121">
      <c r="A781" s="2" t="n"/>
      <c r="B781" s="2" t="n"/>
      <c r="C781" s="2" t="n"/>
      <c r="D781" s="47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</row>
    <row r="782" ht="15.75" customHeight="1" s="121">
      <c r="A782" s="2" t="n"/>
      <c r="B782" s="2" t="n"/>
      <c r="C782" s="2" t="n"/>
      <c r="D782" s="47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</row>
    <row r="783" ht="15.75" customHeight="1" s="121">
      <c r="A783" s="2" t="n"/>
      <c r="B783" s="2" t="n"/>
      <c r="C783" s="2" t="n"/>
      <c r="D783" s="47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</row>
    <row r="784" ht="15.75" customHeight="1" s="121">
      <c r="A784" s="2" t="n"/>
      <c r="B784" s="2" t="n"/>
      <c r="C784" s="2" t="n"/>
      <c r="D784" s="47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</row>
    <row r="785" ht="15.75" customHeight="1" s="121">
      <c r="A785" s="2" t="n"/>
      <c r="B785" s="2" t="n"/>
      <c r="C785" s="2" t="n"/>
      <c r="D785" s="47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</row>
    <row r="786" ht="15.75" customHeight="1" s="121">
      <c r="A786" s="2" t="n"/>
      <c r="B786" s="2" t="n"/>
      <c r="C786" s="2" t="n"/>
      <c r="D786" s="47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</row>
    <row r="787" ht="15.75" customHeight="1" s="121">
      <c r="A787" s="2" t="n"/>
      <c r="B787" s="2" t="n"/>
      <c r="C787" s="2" t="n"/>
      <c r="D787" s="47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</row>
    <row r="788" ht="15.75" customHeight="1" s="121">
      <c r="A788" s="2" t="n"/>
      <c r="B788" s="2" t="n"/>
      <c r="C788" s="2" t="n"/>
      <c r="D788" s="47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</row>
    <row r="789" ht="15.75" customHeight="1" s="121">
      <c r="A789" s="2" t="n"/>
      <c r="B789" s="2" t="n"/>
      <c r="C789" s="2" t="n"/>
      <c r="D789" s="47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</row>
    <row r="790" ht="15.75" customHeight="1" s="121">
      <c r="A790" s="2" t="n"/>
      <c r="B790" s="2" t="n"/>
      <c r="C790" s="2" t="n"/>
      <c r="D790" s="47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</row>
    <row r="791" ht="15.75" customHeight="1" s="121">
      <c r="A791" s="2" t="n"/>
      <c r="B791" s="2" t="n"/>
      <c r="C791" s="2" t="n"/>
      <c r="D791" s="47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</row>
    <row r="792" ht="15.75" customHeight="1" s="121">
      <c r="A792" s="2" t="n"/>
      <c r="B792" s="2" t="n"/>
      <c r="C792" s="2" t="n"/>
      <c r="D792" s="47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</row>
    <row r="793" ht="15.75" customHeight="1" s="121">
      <c r="A793" s="2" t="n"/>
      <c r="B793" s="2" t="n"/>
      <c r="C793" s="2" t="n"/>
      <c r="D793" s="47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</row>
    <row r="794" ht="15.75" customHeight="1" s="121">
      <c r="A794" s="2" t="n"/>
      <c r="B794" s="2" t="n"/>
      <c r="C794" s="2" t="n"/>
      <c r="D794" s="47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</row>
    <row r="795" ht="15.75" customHeight="1" s="121">
      <c r="A795" s="2" t="n"/>
      <c r="B795" s="2" t="n"/>
      <c r="C795" s="2" t="n"/>
      <c r="D795" s="47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</row>
    <row r="796" ht="15.75" customHeight="1" s="121">
      <c r="A796" s="2" t="n"/>
      <c r="B796" s="2" t="n"/>
      <c r="C796" s="2" t="n"/>
      <c r="D796" s="47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</row>
    <row r="797" ht="15.75" customHeight="1" s="121">
      <c r="A797" s="2" t="n"/>
      <c r="B797" s="2" t="n"/>
      <c r="C797" s="2" t="n"/>
      <c r="D797" s="47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</row>
    <row r="798" ht="15.75" customHeight="1" s="121">
      <c r="A798" s="2" t="n"/>
      <c r="B798" s="2" t="n"/>
      <c r="C798" s="2" t="n"/>
      <c r="D798" s="47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</row>
    <row r="799" ht="15.75" customHeight="1" s="121">
      <c r="A799" s="2" t="n"/>
      <c r="B799" s="2" t="n"/>
      <c r="C799" s="2" t="n"/>
      <c r="D799" s="47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</row>
    <row r="800" ht="15.75" customHeight="1" s="121">
      <c r="A800" s="2" t="n"/>
      <c r="B800" s="2" t="n"/>
      <c r="C800" s="2" t="n"/>
      <c r="D800" s="47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</row>
    <row r="801" ht="15.75" customHeight="1" s="121">
      <c r="A801" s="2" t="n"/>
      <c r="B801" s="2" t="n"/>
      <c r="C801" s="2" t="n"/>
      <c r="D801" s="47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</row>
    <row r="802" ht="15.75" customHeight="1" s="121">
      <c r="A802" s="2" t="n"/>
      <c r="B802" s="2" t="n"/>
      <c r="C802" s="2" t="n"/>
      <c r="D802" s="47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</row>
    <row r="803" ht="15.75" customHeight="1" s="121">
      <c r="A803" s="2" t="n"/>
      <c r="B803" s="2" t="n"/>
      <c r="C803" s="2" t="n"/>
      <c r="D803" s="47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</row>
    <row r="804" ht="15.75" customHeight="1" s="121">
      <c r="A804" s="2" t="n"/>
      <c r="B804" s="2" t="n"/>
      <c r="C804" s="2" t="n"/>
      <c r="D804" s="47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</row>
    <row r="805" ht="15.75" customHeight="1" s="121">
      <c r="A805" s="2" t="n"/>
      <c r="B805" s="2" t="n"/>
      <c r="C805" s="2" t="n"/>
      <c r="D805" s="47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</row>
    <row r="806" ht="15.75" customHeight="1" s="121">
      <c r="A806" s="2" t="n"/>
      <c r="B806" s="2" t="n"/>
      <c r="C806" s="2" t="n"/>
      <c r="D806" s="47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</row>
    <row r="807" ht="15.75" customHeight="1" s="121">
      <c r="A807" s="2" t="n"/>
      <c r="B807" s="2" t="n"/>
      <c r="C807" s="2" t="n"/>
      <c r="D807" s="47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</row>
    <row r="808" ht="15.75" customHeight="1" s="121">
      <c r="A808" s="2" t="n"/>
      <c r="B808" s="2" t="n"/>
      <c r="C808" s="2" t="n"/>
      <c r="D808" s="47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</row>
    <row r="809" ht="15.75" customHeight="1" s="121">
      <c r="A809" s="2" t="n"/>
      <c r="B809" s="2" t="n"/>
      <c r="C809" s="2" t="n"/>
      <c r="D809" s="47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</row>
    <row r="810" ht="15.75" customHeight="1" s="121">
      <c r="A810" s="2" t="n"/>
      <c r="B810" s="2" t="n"/>
      <c r="C810" s="2" t="n"/>
      <c r="D810" s="47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</row>
    <row r="811" ht="15.75" customHeight="1" s="121">
      <c r="A811" s="2" t="n"/>
      <c r="B811" s="2" t="n"/>
      <c r="C811" s="2" t="n"/>
      <c r="D811" s="47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</row>
    <row r="812" ht="15.75" customHeight="1" s="121">
      <c r="A812" s="2" t="n"/>
      <c r="B812" s="2" t="n"/>
      <c r="C812" s="2" t="n"/>
      <c r="D812" s="47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</row>
    <row r="813" ht="15.75" customHeight="1" s="121">
      <c r="A813" s="2" t="n"/>
      <c r="B813" s="2" t="n"/>
      <c r="C813" s="2" t="n"/>
      <c r="D813" s="47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</row>
    <row r="814" ht="15.75" customHeight="1" s="121">
      <c r="A814" s="2" t="n"/>
      <c r="B814" s="2" t="n"/>
      <c r="C814" s="2" t="n"/>
      <c r="D814" s="47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</row>
    <row r="815" ht="15.75" customHeight="1" s="121">
      <c r="A815" s="2" t="n"/>
      <c r="B815" s="2" t="n"/>
      <c r="C815" s="2" t="n"/>
      <c r="D815" s="47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</row>
    <row r="816" ht="15.75" customHeight="1" s="121">
      <c r="A816" s="2" t="n"/>
      <c r="B816" s="2" t="n"/>
      <c r="C816" s="2" t="n"/>
      <c r="D816" s="47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</row>
    <row r="817" ht="15.75" customHeight="1" s="121">
      <c r="A817" s="2" t="n"/>
      <c r="B817" s="2" t="n"/>
      <c r="C817" s="2" t="n"/>
      <c r="D817" s="47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</row>
    <row r="818" ht="15.75" customHeight="1" s="121">
      <c r="A818" s="2" t="n"/>
      <c r="B818" s="2" t="n"/>
      <c r="C818" s="2" t="n"/>
      <c r="D818" s="47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</row>
    <row r="819" ht="15.75" customHeight="1" s="121">
      <c r="A819" s="2" t="n"/>
      <c r="B819" s="2" t="n"/>
      <c r="C819" s="2" t="n"/>
      <c r="D819" s="47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</row>
    <row r="820" ht="15.75" customHeight="1" s="121">
      <c r="A820" s="2" t="n"/>
      <c r="B820" s="2" t="n"/>
      <c r="C820" s="2" t="n"/>
      <c r="D820" s="47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</row>
    <row r="821" ht="15.75" customHeight="1" s="121">
      <c r="A821" s="2" t="n"/>
      <c r="B821" s="2" t="n"/>
      <c r="C821" s="2" t="n"/>
      <c r="D821" s="47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</row>
    <row r="822" ht="15.75" customHeight="1" s="121">
      <c r="A822" s="2" t="n"/>
      <c r="B822" s="2" t="n"/>
      <c r="C822" s="2" t="n"/>
      <c r="D822" s="47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</row>
    <row r="823" ht="15.75" customHeight="1" s="121">
      <c r="A823" s="2" t="n"/>
      <c r="B823" s="2" t="n"/>
      <c r="C823" s="2" t="n"/>
      <c r="D823" s="47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</row>
    <row r="824" ht="15.75" customHeight="1" s="121">
      <c r="A824" s="2" t="n"/>
      <c r="B824" s="2" t="n"/>
      <c r="C824" s="2" t="n"/>
      <c r="D824" s="47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</row>
    <row r="825" ht="15.75" customHeight="1" s="121">
      <c r="A825" s="2" t="n"/>
      <c r="B825" s="2" t="n"/>
      <c r="C825" s="2" t="n"/>
      <c r="D825" s="47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</row>
    <row r="826" ht="15.75" customHeight="1" s="121">
      <c r="A826" s="2" t="n"/>
      <c r="B826" s="2" t="n"/>
      <c r="C826" s="2" t="n"/>
      <c r="D826" s="47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</row>
    <row r="827" ht="15.75" customHeight="1" s="121">
      <c r="A827" s="2" t="n"/>
      <c r="B827" s="2" t="n"/>
      <c r="C827" s="2" t="n"/>
      <c r="D827" s="47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</row>
    <row r="828" ht="15.75" customHeight="1" s="121">
      <c r="A828" s="2" t="n"/>
      <c r="B828" s="2" t="n"/>
      <c r="C828" s="2" t="n"/>
      <c r="D828" s="47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</row>
    <row r="829" ht="15.75" customHeight="1" s="121">
      <c r="A829" s="2" t="n"/>
      <c r="B829" s="2" t="n"/>
      <c r="C829" s="2" t="n"/>
      <c r="D829" s="47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</row>
    <row r="830" ht="15.75" customHeight="1" s="121">
      <c r="A830" s="2" t="n"/>
      <c r="B830" s="2" t="n"/>
      <c r="C830" s="2" t="n"/>
      <c r="D830" s="47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</row>
    <row r="831" ht="15.75" customHeight="1" s="121">
      <c r="A831" s="2" t="n"/>
      <c r="B831" s="2" t="n"/>
      <c r="C831" s="2" t="n"/>
      <c r="D831" s="47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</row>
    <row r="832" ht="15.75" customHeight="1" s="121">
      <c r="A832" s="2" t="n"/>
      <c r="B832" s="2" t="n"/>
      <c r="C832" s="2" t="n"/>
      <c r="D832" s="47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</row>
    <row r="833" ht="15.75" customHeight="1" s="121">
      <c r="A833" s="2" t="n"/>
      <c r="B833" s="2" t="n"/>
      <c r="C833" s="2" t="n"/>
      <c r="D833" s="47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</row>
    <row r="834" ht="15.75" customHeight="1" s="121">
      <c r="A834" s="2" t="n"/>
      <c r="B834" s="2" t="n"/>
      <c r="C834" s="2" t="n"/>
      <c r="D834" s="47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</row>
    <row r="835" ht="15.75" customHeight="1" s="121">
      <c r="A835" s="2" t="n"/>
      <c r="B835" s="2" t="n"/>
      <c r="C835" s="2" t="n"/>
      <c r="D835" s="47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</row>
    <row r="836" ht="15.75" customHeight="1" s="121">
      <c r="A836" s="2" t="n"/>
      <c r="B836" s="2" t="n"/>
      <c r="C836" s="2" t="n"/>
      <c r="D836" s="47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</row>
    <row r="837" ht="15.75" customHeight="1" s="121">
      <c r="A837" s="2" t="n"/>
      <c r="B837" s="2" t="n"/>
      <c r="C837" s="2" t="n"/>
      <c r="D837" s="47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</row>
    <row r="838" ht="15.75" customHeight="1" s="121">
      <c r="A838" s="2" t="n"/>
      <c r="B838" s="2" t="n"/>
      <c r="C838" s="2" t="n"/>
      <c r="D838" s="47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</row>
    <row r="839" ht="15.75" customHeight="1" s="121">
      <c r="A839" s="2" t="n"/>
      <c r="B839" s="2" t="n"/>
      <c r="C839" s="2" t="n"/>
      <c r="D839" s="47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</row>
    <row r="840" ht="15.75" customHeight="1" s="121">
      <c r="A840" s="2" t="n"/>
      <c r="B840" s="2" t="n"/>
      <c r="C840" s="2" t="n"/>
      <c r="D840" s="47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</row>
    <row r="841" ht="15.75" customHeight="1" s="121">
      <c r="A841" s="2" t="n"/>
      <c r="B841" s="2" t="n"/>
      <c r="C841" s="2" t="n"/>
      <c r="D841" s="47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</row>
    <row r="842" ht="15.75" customHeight="1" s="121">
      <c r="A842" s="2" t="n"/>
      <c r="B842" s="2" t="n"/>
      <c r="C842" s="2" t="n"/>
      <c r="D842" s="47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</row>
    <row r="843" ht="15.75" customHeight="1" s="121">
      <c r="A843" s="2" t="n"/>
      <c r="B843" s="2" t="n"/>
      <c r="C843" s="2" t="n"/>
      <c r="D843" s="47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</row>
    <row r="844" ht="15.75" customHeight="1" s="121">
      <c r="A844" s="2" t="n"/>
      <c r="B844" s="2" t="n"/>
      <c r="C844" s="2" t="n"/>
      <c r="D844" s="47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</row>
    <row r="845" ht="15.75" customHeight="1" s="121">
      <c r="A845" s="2" t="n"/>
      <c r="B845" s="2" t="n"/>
      <c r="C845" s="2" t="n"/>
      <c r="D845" s="47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</row>
    <row r="846" ht="15.75" customHeight="1" s="121">
      <c r="A846" s="2" t="n"/>
      <c r="B846" s="2" t="n"/>
      <c r="C846" s="2" t="n"/>
      <c r="D846" s="47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</row>
    <row r="847" ht="15.75" customHeight="1" s="121">
      <c r="A847" s="2" t="n"/>
      <c r="B847" s="2" t="n"/>
      <c r="C847" s="2" t="n"/>
      <c r="D847" s="47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</row>
    <row r="848" ht="15.75" customHeight="1" s="121">
      <c r="A848" s="2" t="n"/>
      <c r="B848" s="2" t="n"/>
      <c r="C848" s="2" t="n"/>
      <c r="D848" s="47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</row>
    <row r="849" ht="15.75" customHeight="1" s="121">
      <c r="A849" s="2" t="n"/>
      <c r="B849" s="2" t="n"/>
      <c r="C849" s="2" t="n"/>
      <c r="D849" s="47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</row>
    <row r="850" ht="15.75" customHeight="1" s="121">
      <c r="A850" s="2" t="n"/>
      <c r="B850" s="2" t="n"/>
      <c r="C850" s="2" t="n"/>
      <c r="D850" s="47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</row>
    <row r="851" ht="15.75" customHeight="1" s="121">
      <c r="A851" s="2" t="n"/>
      <c r="B851" s="2" t="n"/>
      <c r="C851" s="2" t="n"/>
      <c r="D851" s="47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</row>
    <row r="852" ht="15.75" customHeight="1" s="121">
      <c r="A852" s="2" t="n"/>
      <c r="B852" s="2" t="n"/>
      <c r="C852" s="2" t="n"/>
      <c r="D852" s="47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</row>
    <row r="853" ht="15.75" customHeight="1" s="121">
      <c r="A853" s="2" t="n"/>
      <c r="B853" s="2" t="n"/>
      <c r="C853" s="2" t="n"/>
      <c r="D853" s="47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</row>
    <row r="854" ht="15.75" customHeight="1" s="121">
      <c r="A854" s="2" t="n"/>
      <c r="B854" s="2" t="n"/>
      <c r="C854" s="2" t="n"/>
      <c r="D854" s="47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</row>
    <row r="855" ht="15.75" customHeight="1" s="121">
      <c r="A855" s="2" t="n"/>
      <c r="B855" s="2" t="n"/>
      <c r="C855" s="2" t="n"/>
      <c r="D855" s="47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</row>
    <row r="856" ht="15.75" customHeight="1" s="121">
      <c r="A856" s="2" t="n"/>
      <c r="B856" s="2" t="n"/>
      <c r="C856" s="2" t="n"/>
      <c r="D856" s="47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</row>
    <row r="857" ht="15.75" customHeight="1" s="121">
      <c r="A857" s="2" t="n"/>
      <c r="B857" s="2" t="n"/>
      <c r="C857" s="2" t="n"/>
      <c r="D857" s="47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</row>
    <row r="858" ht="15.75" customHeight="1" s="121">
      <c r="A858" s="2" t="n"/>
      <c r="B858" s="2" t="n"/>
      <c r="C858" s="2" t="n"/>
      <c r="D858" s="47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</row>
    <row r="859" ht="15.75" customHeight="1" s="121">
      <c r="A859" s="2" t="n"/>
      <c r="B859" s="2" t="n"/>
      <c r="C859" s="2" t="n"/>
      <c r="D859" s="47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</row>
    <row r="860" ht="15.75" customHeight="1" s="121">
      <c r="A860" s="2" t="n"/>
      <c r="B860" s="2" t="n"/>
      <c r="C860" s="2" t="n"/>
      <c r="D860" s="47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</row>
    <row r="861" ht="15.75" customHeight="1" s="121">
      <c r="A861" s="2" t="n"/>
      <c r="B861" s="2" t="n"/>
      <c r="C861" s="2" t="n"/>
      <c r="D861" s="47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</row>
    <row r="862" ht="15.75" customHeight="1" s="121">
      <c r="A862" s="2" t="n"/>
      <c r="B862" s="2" t="n"/>
      <c r="C862" s="2" t="n"/>
      <c r="D862" s="47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</row>
    <row r="863" ht="15.75" customHeight="1" s="121">
      <c r="A863" s="2" t="n"/>
      <c r="B863" s="2" t="n"/>
      <c r="C863" s="2" t="n"/>
      <c r="D863" s="47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</row>
    <row r="864" ht="15.75" customHeight="1" s="121">
      <c r="A864" s="2" t="n"/>
      <c r="B864" s="2" t="n"/>
      <c r="C864" s="2" t="n"/>
      <c r="D864" s="47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</row>
    <row r="865" ht="15.75" customHeight="1" s="121">
      <c r="A865" s="2" t="n"/>
      <c r="B865" s="2" t="n"/>
      <c r="C865" s="2" t="n"/>
      <c r="D865" s="47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</row>
  </sheetData>
  <mergeCells count="3">
    <mergeCell ref="H11:N11"/>
    <mergeCell ref="H12:J12"/>
    <mergeCell ref="L12:N12"/>
  </mergeCells>
  <conditionalFormatting sqref="H14:I209">
    <cfRule type="cellIs" priority="9" operator="greaterThan" dxfId="9">
      <formula>0</formula>
    </cfRule>
    <cfRule type="cellIs" priority="10" operator="lessThan" dxfId="8">
      <formula>0</formula>
    </cfRule>
  </conditionalFormatting>
  <conditionalFormatting sqref="J14:J209">
    <cfRule type="containsText" priority="1" operator="containsText" dxfId="3" text="Long Builtup">
      <formula>NOT(ISERROR(SEARCH(("Long Builtup"),(J14))))</formula>
    </cfRule>
    <cfRule type="containsText" priority="2" operator="containsText" dxfId="6" text="Short Covering">
      <formula>NOT(ISERROR(SEARCH(("Short Covering"),(J14))))</formula>
    </cfRule>
    <cfRule type="containsText" priority="3" operator="containsText" dxfId="1" text="Short Builtup">
      <formula>NOT(ISERROR(SEARCH(("Short Builtup"),(J14))))</formula>
    </cfRule>
    <cfRule type="containsText" priority="4" operator="containsText" dxfId="0" text="Long Unwinding">
      <formula>NOT(ISERROR(SEARCH(("Long Unwinding"),(J14))))</formula>
    </cfRule>
  </conditionalFormatting>
  <conditionalFormatting sqref="N14:N209">
    <cfRule type="containsText" priority="5" operator="containsText" dxfId="3" text="Long Builtup">
      <formula>NOT(ISERROR(SEARCH(("Long Builtup"),(N14))))</formula>
    </cfRule>
    <cfRule type="containsText" priority="6" operator="containsText" dxfId="2" text="Short Covering">
      <formula>NOT(ISERROR(SEARCH(("Short Covering"),(N14))))</formula>
    </cfRule>
    <cfRule type="containsText" priority="7" operator="containsText" dxfId="1" text="Short Builtup">
      <formula>NOT(ISERROR(SEARCH(("Short Builtup"),(N14))))</formula>
    </cfRule>
    <cfRule type="containsText" priority="8" operator="containsText" dxfId="0" text="Long Unwinding">
      <formula>NOT(ISERROR(SEARCH(("Long Unwinding"),(N14))))</formula>
    </cfRule>
  </conditionalFormatting>
  <hyperlinks>
    <hyperlink xmlns:r="http://schemas.openxmlformats.org/officeDocument/2006/relationships" ref="H11" r:id="rId1"/>
  </hyperlinks>
  <pageMargins left="0.7" right="0.7" top="0.75" bottom="0.75" header="0" footer="0"/>
  <pageSetup orientation="portrait"/>
  <drawing xmlns:r="http://schemas.openxmlformats.org/officeDocument/2006/relationships" r:id="rId2"/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>
    <tabColor rgb="FFFFC000"/>
    <outlinePr summaryBelow="1" summaryRight="1"/>
    <pageSetUpPr/>
  </sheetPr>
  <dimension ref="B1:AU15065"/>
  <sheetViews>
    <sheetView tabSelected="1" workbookViewId="0">
      <selection activeCell="E2" sqref="E2"/>
    </sheetView>
  </sheetViews>
  <sheetFormatPr baseColWidth="8" defaultColWidth="14.453125" defaultRowHeight="15" customHeight="1"/>
  <cols>
    <col width="12.36328125" customWidth="1" style="121" min="1" max="1"/>
    <col width="22.7265625" customWidth="1" style="121" min="2" max="2"/>
    <col width="12.08984375" customWidth="1" style="121" min="3" max="3"/>
    <col width="12.7265625" customWidth="1" style="121" min="4" max="7"/>
    <col width="9.7265625" customWidth="1" style="121" min="8" max="11"/>
    <col width="12.7265625" customWidth="1" style="121" min="12" max="12"/>
    <col width="13.81640625" customWidth="1" style="121" min="13" max="13"/>
    <col width="12.7265625" customWidth="1" style="121" min="14" max="15"/>
    <col width="10.26953125" customWidth="1" style="121" min="16" max="22"/>
    <col width="9.08984375" customWidth="1" style="121" min="23" max="47"/>
  </cols>
  <sheetData>
    <row r="1" ht="14.5" customHeight="1" s="121">
      <c r="B1" t="inlineStr">
        <is>
          <t>Unique</t>
        </is>
      </c>
      <c r="C1" s="70" t="inlineStr">
        <is>
          <t>INSTRUMENT</t>
        </is>
      </c>
      <c r="D1" s="71" t="inlineStr">
        <is>
          <t>SYMBOL</t>
        </is>
      </c>
      <c r="E1" s="71" t="inlineStr">
        <is>
          <t>EXPIRY_DT</t>
        </is>
      </c>
      <c r="F1" s="71" t="inlineStr">
        <is>
          <t>STRIKE_PR</t>
        </is>
      </c>
      <c r="G1" s="71" t="inlineStr">
        <is>
          <t>OPTION_TYP</t>
        </is>
      </c>
      <c r="H1" s="71" t="inlineStr">
        <is>
          <t>OPEN</t>
        </is>
      </c>
      <c r="I1" s="71" t="inlineStr">
        <is>
          <t>HIGH</t>
        </is>
      </c>
      <c r="J1" s="71" t="inlineStr">
        <is>
          <t>LOW</t>
        </is>
      </c>
      <c r="K1" s="71" t="inlineStr">
        <is>
          <t>CLOSE</t>
        </is>
      </c>
      <c r="L1" s="71" t="inlineStr">
        <is>
          <t>SETTLE_PR</t>
        </is>
      </c>
      <c r="M1" s="71" t="inlineStr">
        <is>
          <t>CONTRACTS</t>
        </is>
      </c>
      <c r="N1" s="71" t="inlineStr">
        <is>
          <t>VAL_INLAKH</t>
        </is>
      </c>
      <c r="O1" s="71" t="inlineStr">
        <is>
          <t>OPEN_INT</t>
        </is>
      </c>
      <c r="P1" s="71" t="inlineStr">
        <is>
          <t>CHG_IN_OI</t>
        </is>
      </c>
      <c r="Q1" s="72" t="inlineStr">
        <is>
          <t>TIMESTAMP</t>
        </is>
      </c>
      <c r="AR1" s="2" t="inlineStr">
        <is>
          <t>COI</t>
        </is>
      </c>
      <c r="AS1" s="2" t="inlineStr">
        <is>
          <t>COI_CHg</t>
        </is>
      </c>
      <c r="AT1" s="2" t="inlineStr">
        <is>
          <t>COI_Open</t>
        </is>
      </c>
    </row>
    <row r="2" ht="14.5" customHeight="1" s="121">
      <c r="B2">
        <f>D2&amp;Q2&amp;E2</f>
        <v/>
      </c>
      <c r="C2" s="73" t="inlineStr">
        <is>
          <t>FUTIDX</t>
        </is>
      </c>
      <c r="D2" s="73" t="inlineStr">
        <is>
          <t>BANKNIFTY</t>
        </is>
      </c>
      <c r="E2" s="74" t="n">
        <v>45134</v>
      </c>
      <c r="F2" s="75" t="n">
        <v>0</v>
      </c>
      <c r="G2" s="73" t="inlineStr">
        <is>
          <t>XX</t>
        </is>
      </c>
      <c r="H2" s="75" t="n">
        <v>44625.5</v>
      </c>
      <c r="I2" s="75" t="n">
        <v>44893.15</v>
      </c>
      <c r="J2" s="75" t="n">
        <v>44551.1</v>
      </c>
      <c r="K2" s="75" t="n">
        <v>44850.5</v>
      </c>
      <c r="L2" s="75" t="n">
        <v>44850.5</v>
      </c>
      <c r="M2" s="75" t="n">
        <v>117530</v>
      </c>
      <c r="N2" s="75" t="n">
        <v>789016.8</v>
      </c>
      <c r="O2" s="75" t="n">
        <v>2539515</v>
      </c>
      <c r="P2" s="75" t="n">
        <v>310500</v>
      </c>
      <c r="Q2" s="74" t="n">
        <v>45107</v>
      </c>
      <c r="AR2">
        <f>IF($AU$2&lt;&gt;5,NA(),IF(D2=D1,0,IF(AND(D4=D2,D3=D2),O2+O3+O4,IF(D3=D2,O3+O2,O2))))</f>
        <v/>
      </c>
      <c r="AS2">
        <f>IF($AU$2&lt;&gt;5,NA(),IF(D2=D1,0,IF(AND(D4=D2,D3=D2),P2+P3+P4,IF(D3=D2,P3+P2,P2))))</f>
        <v/>
      </c>
      <c r="AT2">
        <f>AR2-AS2</f>
        <v/>
      </c>
      <c r="AU2">
        <f>Checks!BH18</f>
        <v/>
      </c>
    </row>
    <row r="3" ht="14.5" customHeight="1" s="121">
      <c r="B3">
        <f>D3&amp;Q3&amp;E3</f>
        <v/>
      </c>
      <c r="C3" s="73" t="inlineStr">
        <is>
          <t>FUTIDX</t>
        </is>
      </c>
      <c r="D3" s="73" t="inlineStr">
        <is>
          <t>BANKNIFTY</t>
        </is>
      </c>
      <c r="E3" s="74" t="n">
        <v>45169</v>
      </c>
      <c r="F3" s="75" t="n">
        <v>0</v>
      </c>
      <c r="G3" s="73" t="inlineStr">
        <is>
          <t>XX</t>
        </is>
      </c>
      <c r="H3" s="75" t="n">
        <v>44715.7</v>
      </c>
      <c r="I3" s="75" t="n">
        <v>45028.9</v>
      </c>
      <c r="J3" s="75" t="n">
        <v>44702.15</v>
      </c>
      <c r="K3" s="75" t="n">
        <v>44992.2</v>
      </c>
      <c r="L3" s="75" t="n">
        <v>44992.2</v>
      </c>
      <c r="M3" s="75" t="n">
        <v>7188</v>
      </c>
      <c r="N3" s="75" t="n">
        <v>48405.12</v>
      </c>
      <c r="O3" s="75" t="n">
        <v>212625</v>
      </c>
      <c r="P3" s="75" t="n">
        <v>15180</v>
      </c>
      <c r="Q3" s="74" t="n">
        <v>45107</v>
      </c>
      <c r="AR3">
        <f>IF($AU$2&lt;&gt;5,NA(),IF(D3=D2,0,IF(AND(D5=D3,D4=D3),O3+O4+O5,IF(D4=D3,O4+O3,O3))))</f>
        <v/>
      </c>
      <c r="AS3">
        <f>IF($AU$2&lt;&gt;5,NA(),IF(D3=D2,0,IF(AND(D5=D3,D4=D3),P3+P4+P5,IF(D4=D3,P4+P3,P3))))</f>
        <v/>
      </c>
      <c r="AT3">
        <f>AR3-AS3</f>
        <v/>
      </c>
    </row>
    <row r="4" ht="14.5" customHeight="1" s="121">
      <c r="B4">
        <f>D4&amp;Q4&amp;E4</f>
        <v/>
      </c>
      <c r="C4" s="73" t="inlineStr">
        <is>
          <t>FUTIDX</t>
        </is>
      </c>
      <c r="D4" s="73" t="inlineStr">
        <is>
          <t>BANKNIFTY</t>
        </is>
      </c>
      <c r="E4" s="74" t="n">
        <v>45197</v>
      </c>
      <c r="F4" s="75" t="n">
        <v>0</v>
      </c>
      <c r="G4" s="73" t="inlineStr">
        <is>
          <t>XX</t>
        </is>
      </c>
      <c r="H4" s="75" t="n">
        <v>44901.85</v>
      </c>
      <c r="I4" s="75" t="n">
        <v>45235</v>
      </c>
      <c r="J4" s="75" t="n">
        <v>44864.15</v>
      </c>
      <c r="K4" s="75" t="n">
        <v>45196.65</v>
      </c>
      <c r="L4" s="75" t="n">
        <v>45196.65</v>
      </c>
      <c r="M4" s="75" t="n">
        <v>1701</v>
      </c>
      <c r="N4" s="75" t="n">
        <v>11510.65</v>
      </c>
      <c r="O4" s="75" t="n">
        <v>12360</v>
      </c>
      <c r="P4" s="75" t="n">
        <v>12360</v>
      </c>
      <c r="Q4" s="74" t="n">
        <v>45107</v>
      </c>
      <c r="AR4">
        <f>IF($AU$2&lt;&gt;5,NA(),IF(D4=D3,0,IF(AND(D6=D4,D5=D4),O4+O5+O6,IF(D5=D4,O5+O4,O4))))</f>
        <v/>
      </c>
      <c r="AS4">
        <f>IF($AU$2&lt;&gt;5,NA(),IF(D4=D3,0,IF(AND(D6=D4,D5=D4),P4+P5+P6,IF(D5=D4,P5+P4,P4))))</f>
        <v/>
      </c>
      <c r="AT4">
        <f>AR4-AS4</f>
        <v/>
      </c>
    </row>
    <row r="5" ht="14.5" customHeight="1" s="121">
      <c r="B5">
        <f>D5&amp;Q5&amp;E5</f>
        <v/>
      </c>
      <c r="C5" s="73" t="inlineStr">
        <is>
          <t>FUTIDX</t>
        </is>
      </c>
      <c r="D5" s="73" t="inlineStr">
        <is>
          <t>FINNIFTY</t>
        </is>
      </c>
      <c r="E5" s="74" t="n">
        <v>45132</v>
      </c>
      <c r="F5" s="75" t="n">
        <v>0</v>
      </c>
      <c r="G5" s="73" t="inlineStr">
        <is>
          <t>XX</t>
        </is>
      </c>
      <c r="H5" s="75" t="n">
        <v>19998.9</v>
      </c>
      <c r="I5" s="75" t="n">
        <v>20094.5</v>
      </c>
      <c r="J5" s="75" t="n">
        <v>19972.35</v>
      </c>
      <c r="K5" s="75" t="n">
        <v>20072.7</v>
      </c>
      <c r="L5" s="75" t="n">
        <v>20072.7</v>
      </c>
      <c r="M5" s="75" t="n">
        <v>2090</v>
      </c>
      <c r="N5" s="75" t="n">
        <v>16759.63</v>
      </c>
      <c r="O5" s="75" t="n">
        <v>65000</v>
      </c>
      <c r="P5" s="75" t="n">
        <v>5880</v>
      </c>
      <c r="Q5" s="74" t="n">
        <v>45107</v>
      </c>
      <c r="AR5">
        <f>IF($AU$2&lt;&gt;5,NA(),IF(D5=D4,0,IF(AND(D7=D5,D6=D5),O5+O6+O7,IF(D6=D5,O6+O5,O5))))</f>
        <v/>
      </c>
      <c r="AS5">
        <f>IF($AU$2&lt;&gt;5,NA(),IF(D5=D4,0,IF(AND(D7=D5,D6=D5),P5+P6+P7,IF(D6=D5,P6+P5,P5))))</f>
        <v/>
      </c>
      <c r="AT5">
        <f>AR5-AS5</f>
        <v/>
      </c>
    </row>
    <row r="6" ht="14.5" customHeight="1" s="121">
      <c r="B6">
        <f>D6&amp;Q6&amp;E6</f>
        <v/>
      </c>
      <c r="C6" s="73" t="inlineStr">
        <is>
          <t>FUTIDX</t>
        </is>
      </c>
      <c r="D6" s="73" t="inlineStr">
        <is>
          <t>FINNIFTY</t>
        </is>
      </c>
      <c r="E6" s="74" t="n">
        <v>45167</v>
      </c>
      <c r="F6" s="75" t="n">
        <v>0</v>
      </c>
      <c r="G6" s="73" t="inlineStr">
        <is>
          <t>XX</t>
        </is>
      </c>
      <c r="H6" s="75" t="n">
        <v>19998</v>
      </c>
      <c r="I6" s="75" t="n">
        <v>20272.85</v>
      </c>
      <c r="J6" s="75" t="n">
        <v>19998</v>
      </c>
      <c r="K6" s="75" t="n">
        <v>20155.5</v>
      </c>
      <c r="L6" s="75" t="n">
        <v>20155.5</v>
      </c>
      <c r="M6" s="75" t="n">
        <v>11</v>
      </c>
      <c r="N6" s="75" t="n">
        <v>88.53</v>
      </c>
      <c r="O6" s="75" t="n">
        <v>1520</v>
      </c>
      <c r="P6" s="75" t="n">
        <v>120</v>
      </c>
      <c r="Q6" s="74" t="n">
        <v>45107</v>
      </c>
      <c r="AR6">
        <f>IF($AU$2&lt;&gt;5,NA(),IF(D6=D5,0,IF(AND(D8=D6,D7=D6),O6+O7+O8,IF(D7=D6,O7+O6,O6))))</f>
        <v/>
      </c>
      <c r="AS6">
        <f>IF($AU$2&lt;&gt;5,NA(),IF(D6=D5,0,IF(AND(D8=D6,D7=D6),P6+P7+P8,IF(D7=D6,P7+P6,P6))))</f>
        <v/>
      </c>
      <c r="AT6">
        <f>AR6-AS6</f>
        <v/>
      </c>
    </row>
    <row r="7" ht="14.5" customHeight="1" s="121">
      <c r="B7">
        <f>D7&amp;Q7&amp;E7</f>
        <v/>
      </c>
      <c r="C7" s="73" t="inlineStr">
        <is>
          <t>FUTIDX</t>
        </is>
      </c>
      <c r="D7" s="73" t="inlineStr">
        <is>
          <t>FINNIFTY</t>
        </is>
      </c>
      <c r="E7" s="74" t="n">
        <v>45195</v>
      </c>
      <c r="F7" s="75" t="n">
        <v>0</v>
      </c>
      <c r="G7" s="73" t="inlineStr">
        <is>
          <t>XX</t>
        </is>
      </c>
      <c r="H7" s="75" t="n">
        <v>0</v>
      </c>
      <c r="I7" s="75" t="n">
        <v>0</v>
      </c>
      <c r="J7" s="75" t="n">
        <v>0</v>
      </c>
      <c r="K7" s="75" t="n">
        <v>20145.95</v>
      </c>
      <c r="L7" s="75" t="n">
        <v>20408.45</v>
      </c>
      <c r="M7" s="75" t="n">
        <v>0</v>
      </c>
      <c r="N7" s="75" t="n">
        <v>0</v>
      </c>
      <c r="O7" s="75" t="n">
        <v>0</v>
      </c>
      <c r="P7" s="75" t="n">
        <v>0</v>
      </c>
      <c r="Q7" s="74" t="n">
        <v>45107</v>
      </c>
      <c r="AR7">
        <f>IF($AU$2&lt;&gt;5,NA(),IF(D7=D6,0,IF(AND(D9=D7,D8=D7),O7+O8+O9,IF(D8=D7,O8+O7,O7))))</f>
        <v/>
      </c>
      <c r="AS7">
        <f>IF($AU$2&lt;&gt;5,NA(),IF(D7=D6,0,IF(AND(D9=D7,D8=D7),P7+P8+P9,IF(D8=D7,P8+P7,P7))))</f>
        <v/>
      </c>
      <c r="AT7">
        <f>AR7-AS7</f>
        <v/>
      </c>
    </row>
    <row r="8" ht="14.5" customHeight="1" s="121">
      <c r="B8">
        <f>D8&amp;Q8&amp;E8</f>
        <v/>
      </c>
      <c r="C8" s="73" t="inlineStr">
        <is>
          <t>FUTIDX</t>
        </is>
      </c>
      <c r="D8" s="73" t="inlineStr">
        <is>
          <t>MIDCPNIFTY</t>
        </is>
      </c>
      <c r="E8" s="74" t="n">
        <v>45133</v>
      </c>
      <c r="F8" s="75" t="n">
        <v>0</v>
      </c>
      <c r="G8" s="73" t="inlineStr">
        <is>
          <t>XX</t>
        </is>
      </c>
      <c r="H8" s="75" t="n">
        <v>8192</v>
      </c>
      <c r="I8" s="75" t="n">
        <v>8255.25</v>
      </c>
      <c r="J8" s="75" t="n">
        <v>8169.95</v>
      </c>
      <c r="K8" s="75" t="n">
        <v>8248.049999999999</v>
      </c>
      <c r="L8" s="75" t="n">
        <v>8248.049999999999</v>
      </c>
      <c r="M8" s="75" t="n">
        <v>92</v>
      </c>
      <c r="N8" s="75" t="n">
        <v>568.4</v>
      </c>
      <c r="O8" s="75" t="n">
        <v>5100</v>
      </c>
      <c r="P8" s="75" t="n">
        <v>1800</v>
      </c>
      <c r="Q8" s="74" t="n">
        <v>45107</v>
      </c>
      <c r="AR8">
        <f>IF($AU$2&lt;&gt;5,NA(),IF(D8=D7,0,IF(AND(D10=D8,D9=D8),O8+O9+O10,IF(D9=D8,O9+O8,O8))))</f>
        <v/>
      </c>
      <c r="AS8">
        <f>IF($AU$2&lt;&gt;5,NA(),IF(D8=D7,0,IF(AND(D10=D8,D9=D8),P8+P9+P10,IF(D9=D8,P9+P8,P8))))</f>
        <v/>
      </c>
      <c r="AT8">
        <f>AR8-AS8</f>
        <v/>
      </c>
    </row>
    <row r="9" ht="14.5" customHeight="1" s="121">
      <c r="B9">
        <f>D9&amp;Q9&amp;E9</f>
        <v/>
      </c>
      <c r="C9" s="73" t="inlineStr">
        <is>
          <t>FUTIDX</t>
        </is>
      </c>
      <c r="D9" s="73" t="inlineStr">
        <is>
          <t>MIDCPNIFTY</t>
        </is>
      </c>
      <c r="E9" s="74" t="n">
        <v>45168</v>
      </c>
      <c r="F9" s="75" t="n">
        <v>0</v>
      </c>
      <c r="G9" s="73" t="inlineStr">
        <is>
          <t>XX</t>
        </is>
      </c>
      <c r="H9" s="75" t="n">
        <v>0</v>
      </c>
      <c r="I9" s="75" t="n">
        <v>0</v>
      </c>
      <c r="J9" s="75" t="n">
        <v>0</v>
      </c>
      <c r="K9" s="75" t="n">
        <v>7944.9</v>
      </c>
      <c r="L9" s="75" t="n">
        <v>8329.299999999999</v>
      </c>
      <c r="M9" s="75" t="n">
        <v>0</v>
      </c>
      <c r="N9" s="75" t="n">
        <v>0</v>
      </c>
      <c r="O9" s="75" t="n">
        <v>0</v>
      </c>
      <c r="P9" s="75" t="n">
        <v>0</v>
      </c>
      <c r="Q9" s="74" t="n">
        <v>45107</v>
      </c>
      <c r="AR9">
        <f>IF($AU$2&lt;&gt;5,NA(),IF(D9=D8,0,IF(AND(D11=D9,D10=D9),O9+O10+O11,IF(D10=D9,O10+O9,O9))))</f>
        <v/>
      </c>
      <c r="AS9">
        <f>IF($AU$2&lt;&gt;5,NA(),IF(D9=D8,0,IF(AND(D11=D9,D10=D9),P9+P10+P11,IF(D10=D9,P10+P9,P9))))</f>
        <v/>
      </c>
      <c r="AT9">
        <f>AR9-AS9</f>
        <v/>
      </c>
    </row>
    <row r="10" ht="14.5" customHeight="1" s="121">
      <c r="B10">
        <f>D10&amp;Q10&amp;E10</f>
        <v/>
      </c>
      <c r="C10" s="73" t="inlineStr">
        <is>
          <t>FUTIDX</t>
        </is>
      </c>
      <c r="D10" s="73" t="inlineStr">
        <is>
          <t>MIDCPNIFTY</t>
        </is>
      </c>
      <c r="E10" s="74" t="n">
        <v>45196</v>
      </c>
      <c r="F10" s="75" t="n">
        <v>0</v>
      </c>
      <c r="G10" s="73" t="inlineStr">
        <is>
          <t>XX</t>
        </is>
      </c>
      <c r="H10" s="75" t="n">
        <v>0</v>
      </c>
      <c r="I10" s="75" t="n">
        <v>0</v>
      </c>
      <c r="J10" s="75" t="n">
        <v>0</v>
      </c>
      <c r="K10" s="75" t="n">
        <v>8246.299999999999</v>
      </c>
      <c r="L10" s="75" t="n">
        <v>8375.4</v>
      </c>
      <c r="M10" s="75" t="n">
        <v>0</v>
      </c>
      <c r="N10" s="75" t="n">
        <v>0</v>
      </c>
      <c r="O10" s="75" t="n">
        <v>0</v>
      </c>
      <c r="P10" s="75" t="n">
        <v>0</v>
      </c>
      <c r="Q10" s="74" t="n">
        <v>45107</v>
      </c>
      <c r="AR10">
        <f>IF($AU$2&lt;&gt;5,NA(),IF(D10=D9,0,IF(AND(D12=D10,D11=D10),O10+O11+O12,IF(D11=D10,O11+O10,O10))))</f>
        <v/>
      </c>
      <c r="AS10">
        <f>IF($AU$2&lt;&gt;5,NA(),IF(D10=D9,0,IF(AND(D12=D10,D11=D10),P10+P11+P12,IF(D11=D10,P11+P10,P10))))</f>
        <v/>
      </c>
      <c r="AT10">
        <f>AR10-AS10</f>
        <v/>
      </c>
    </row>
    <row r="11" ht="14.5" customHeight="1" s="121">
      <c r="B11">
        <f>D11&amp;Q11&amp;E11</f>
        <v/>
      </c>
      <c r="C11" s="73" t="inlineStr">
        <is>
          <t>FUTIDX</t>
        </is>
      </c>
      <c r="D11" s="73" t="inlineStr">
        <is>
          <t>NIFTY</t>
        </is>
      </c>
      <c r="E11" s="74" t="n">
        <v>45134</v>
      </c>
      <c r="F11" s="75" t="n">
        <v>0</v>
      </c>
      <c r="G11" s="73" t="inlineStr">
        <is>
          <t>XX</t>
        </is>
      </c>
      <c r="H11" s="75" t="n">
        <v>19082</v>
      </c>
      <c r="I11" s="75" t="n">
        <v>19273.15</v>
      </c>
      <c r="J11" s="75" t="n">
        <v>19082</v>
      </c>
      <c r="K11" s="75" t="n">
        <v>19261.25</v>
      </c>
      <c r="L11" s="75" t="n">
        <v>19261.25</v>
      </c>
      <c r="M11" s="75" t="n">
        <v>110566</v>
      </c>
      <c r="N11" s="75" t="n">
        <v>1062059</v>
      </c>
      <c r="O11" s="75" t="n">
        <v>10007850</v>
      </c>
      <c r="P11" s="75" t="n">
        <v>879700</v>
      </c>
      <c r="Q11" s="74" t="n">
        <v>45107</v>
      </c>
      <c r="AR11">
        <f>IF($AU$2&lt;&gt;5,NA(),IF(D11=D10,0,IF(AND(D13=D11,D12=D11),O11+O12+O13,IF(D12=D11,O12+O11,O11))))</f>
        <v/>
      </c>
      <c r="AS11">
        <f>IF($AU$2&lt;&gt;5,NA(),IF(D11=D10,0,IF(AND(D13=D11,D12=D11),P11+P12+P13,IF(D12=D11,P12+P11,P11))))</f>
        <v/>
      </c>
      <c r="AT11">
        <f>AR11-AS11</f>
        <v/>
      </c>
    </row>
    <row r="12" ht="14.5" customHeight="1" s="121">
      <c r="B12">
        <f>D12&amp;Q12&amp;E12</f>
        <v/>
      </c>
      <c r="C12" s="73" t="inlineStr">
        <is>
          <t>FUTIDX</t>
        </is>
      </c>
      <c r="D12" s="73" t="inlineStr">
        <is>
          <t>NIFTY</t>
        </is>
      </c>
      <c r="E12" s="74" t="n">
        <v>45169</v>
      </c>
      <c r="F12" s="75" t="n">
        <v>0</v>
      </c>
      <c r="G12" s="73" t="inlineStr">
        <is>
          <t>XX</t>
        </is>
      </c>
      <c r="H12" s="75" t="n">
        <v>19160</v>
      </c>
      <c r="I12" s="75" t="n">
        <v>19358.55</v>
      </c>
      <c r="J12" s="75" t="n">
        <v>19159.6</v>
      </c>
      <c r="K12" s="75" t="n">
        <v>19348.9</v>
      </c>
      <c r="L12" s="75" t="n">
        <v>19348.9</v>
      </c>
      <c r="M12" s="75" t="n">
        <v>10301</v>
      </c>
      <c r="N12" s="75" t="n">
        <v>99354</v>
      </c>
      <c r="O12" s="75" t="n">
        <v>935450</v>
      </c>
      <c r="P12" s="75" t="n">
        <v>111150</v>
      </c>
      <c r="Q12" s="74" t="n">
        <v>45107</v>
      </c>
      <c r="AR12">
        <f>IF($AU$2&lt;&gt;5,NA(),IF(D12=D11,0,IF(AND(D14=D12,D13=D12),O12+O13+O14,IF(D13=D12,O13+O12,O12))))</f>
        <v/>
      </c>
      <c r="AS12">
        <f>IF($AU$2&lt;&gt;5,NA(),IF(D12=D11,0,IF(AND(D14=D12,D13=D12),P12+P13+P14,IF(D13=D12,P13+P12,P12))))</f>
        <v/>
      </c>
      <c r="AT12">
        <f>AR12-AS12</f>
        <v/>
      </c>
    </row>
    <row r="13" ht="14.5" customHeight="1" s="121">
      <c r="B13">
        <f>D13&amp;Q13&amp;E13</f>
        <v/>
      </c>
      <c r="C13" s="73" t="inlineStr">
        <is>
          <t>FUTIDX</t>
        </is>
      </c>
      <c r="D13" s="73" t="inlineStr">
        <is>
          <t>NIFTY</t>
        </is>
      </c>
      <c r="E13" s="74" t="n">
        <v>45197</v>
      </c>
      <c r="F13" s="75" t="n">
        <v>0</v>
      </c>
      <c r="G13" s="73" t="inlineStr">
        <is>
          <t>XX</t>
        </is>
      </c>
      <c r="H13" s="75" t="n">
        <v>19300</v>
      </c>
      <c r="I13" s="75" t="n">
        <v>19447.2</v>
      </c>
      <c r="J13" s="75" t="n">
        <v>19206.65</v>
      </c>
      <c r="K13" s="75" t="n">
        <v>19438.45</v>
      </c>
      <c r="L13" s="75" t="n">
        <v>19438.45</v>
      </c>
      <c r="M13" s="75" t="n">
        <v>2727</v>
      </c>
      <c r="N13" s="75" t="n">
        <v>26405.73</v>
      </c>
      <c r="O13" s="75" t="n">
        <v>74000</v>
      </c>
      <c r="P13" s="75" t="n">
        <v>74000</v>
      </c>
      <c r="Q13" s="74" t="n">
        <v>45107</v>
      </c>
      <c r="AR13">
        <f>IF($AU$2&lt;&gt;5,NA(),IF(D13=D12,0,IF(AND(D15=D13,D14=D13),O13+O14+O15,IF(D14=D13,O14+O13,O13))))</f>
        <v/>
      </c>
      <c r="AS13">
        <f>IF($AU$2&lt;&gt;5,NA(),IF(D13=D12,0,IF(AND(D15=D13,D14=D13),P13+P14+P15,IF(D14=D13,P14+P13,P13))))</f>
        <v/>
      </c>
      <c r="AT13">
        <f>AR13-AS13</f>
        <v/>
      </c>
    </row>
    <row r="14" ht="14.5" customHeight="1" s="121">
      <c r="B14">
        <f>D14&amp;Q14&amp;E14</f>
        <v/>
      </c>
      <c r="C14" s="73" t="inlineStr">
        <is>
          <t>FUTSTK</t>
        </is>
      </c>
      <c r="D14" s="73" t="inlineStr">
        <is>
          <t>AARTIIND</t>
        </is>
      </c>
      <c r="E14" s="74" t="n">
        <v>45134</v>
      </c>
      <c r="F14" s="75" t="n">
        <v>0</v>
      </c>
      <c r="G14" s="73" t="inlineStr">
        <is>
          <t>XX</t>
        </is>
      </c>
      <c r="H14" s="75" t="n">
        <v>512</v>
      </c>
      <c r="I14" s="75" t="n">
        <v>513.45</v>
      </c>
      <c r="J14" s="75" t="n">
        <v>506.55</v>
      </c>
      <c r="K14" s="75" t="n">
        <v>507.35</v>
      </c>
      <c r="L14" s="75" t="n">
        <v>507.35</v>
      </c>
      <c r="M14" s="75" t="n">
        <v>1644</v>
      </c>
      <c r="N14" s="75" t="n">
        <v>8376.26</v>
      </c>
      <c r="O14" s="75" t="n">
        <v>7721000</v>
      </c>
      <c r="P14" s="75" t="n">
        <v>572000</v>
      </c>
      <c r="Q14" s="74" t="n">
        <v>45107</v>
      </c>
      <c r="AR14">
        <f>IF($AU$2&lt;&gt;5,NA(),IF(D14=D13,0,IF(AND(D16=D14,D15=D14),O14+O15+O16,IF(D15=D14,O15+O14,O14))))</f>
        <v/>
      </c>
      <c r="AS14">
        <f>IF($AU$2&lt;&gt;5,NA(),IF(D14=D13,0,IF(AND(D16=D14,D15=D14),P14+P15+P16,IF(D15=D14,P15+P14,P14))))</f>
        <v/>
      </c>
      <c r="AT14">
        <f>AR14-AS14</f>
        <v/>
      </c>
    </row>
    <row r="15" ht="14.5" customHeight="1" s="121">
      <c r="B15">
        <f>D15&amp;Q15&amp;E15</f>
        <v/>
      </c>
      <c r="C15" s="73" t="inlineStr">
        <is>
          <t>FUTSTK</t>
        </is>
      </c>
      <c r="D15" s="73" t="inlineStr">
        <is>
          <t>AARTIIND</t>
        </is>
      </c>
      <c r="E15" s="74" t="n">
        <v>45169</v>
      </c>
      <c r="F15" s="75" t="n">
        <v>0</v>
      </c>
      <c r="G15" s="73" t="inlineStr">
        <is>
          <t>XX</t>
        </is>
      </c>
      <c r="H15" s="75" t="n">
        <v>515.4</v>
      </c>
      <c r="I15" s="75" t="n">
        <v>516.5</v>
      </c>
      <c r="J15" s="75" t="n">
        <v>510.5</v>
      </c>
      <c r="K15" s="75" t="n">
        <v>510.85</v>
      </c>
      <c r="L15" s="75" t="n">
        <v>510.85</v>
      </c>
      <c r="M15" s="75" t="n">
        <v>86</v>
      </c>
      <c r="N15" s="75" t="n">
        <v>440.89</v>
      </c>
      <c r="O15" s="75" t="n">
        <v>238000</v>
      </c>
      <c r="P15" s="75" t="n">
        <v>31000</v>
      </c>
      <c r="Q15" s="74" t="n">
        <v>45107</v>
      </c>
      <c r="AR15">
        <f>IF($AU$2&lt;&gt;5,NA(),IF(D15=D14,0,IF(AND(D17=D15,D16=D15),O15+O16+O17,IF(D16=D15,O16+O15,O15))))</f>
        <v/>
      </c>
      <c r="AS15">
        <f>IF($AU$2&lt;&gt;5,NA(),IF(D15=D14,0,IF(AND(D17=D15,D16=D15),P15+P16+P17,IF(D16=D15,P16+P15,P15))))</f>
        <v/>
      </c>
      <c r="AT15">
        <f>AR15-AS15</f>
        <v/>
      </c>
    </row>
    <row r="16" ht="14.5" customHeight="1" s="121">
      <c r="B16">
        <f>D16&amp;Q16&amp;E16</f>
        <v/>
      </c>
      <c r="C16" s="73" t="inlineStr">
        <is>
          <t>FUTSTK</t>
        </is>
      </c>
      <c r="D16" s="73" t="inlineStr">
        <is>
          <t>AARTIIND</t>
        </is>
      </c>
      <c r="E16" s="74" t="n">
        <v>45197</v>
      </c>
      <c r="F16" s="75" t="n">
        <v>0</v>
      </c>
      <c r="G16" s="73" t="inlineStr">
        <is>
          <t>XX</t>
        </is>
      </c>
      <c r="H16" s="75" t="n">
        <v>516.7</v>
      </c>
      <c r="I16" s="75" t="n">
        <v>517</v>
      </c>
      <c r="J16" s="75" t="n">
        <v>513.5</v>
      </c>
      <c r="K16" s="75" t="n">
        <v>513.5</v>
      </c>
      <c r="L16" s="75" t="n">
        <v>513.5</v>
      </c>
      <c r="M16" s="75" t="n">
        <v>8</v>
      </c>
      <c r="N16" s="75" t="n">
        <v>41.2</v>
      </c>
      <c r="O16" s="75" t="n">
        <v>8000</v>
      </c>
      <c r="P16" s="75" t="n">
        <v>8000</v>
      </c>
      <c r="Q16" s="74" t="n">
        <v>45107</v>
      </c>
      <c r="AR16">
        <f>IF($AU$2&lt;&gt;5,NA(),IF(D16=D15,0,IF(AND(D18=D16,D17=D16),O16+O17+O18,IF(D17=D16,O17+O16,O16))))</f>
        <v/>
      </c>
      <c r="AS16">
        <f>IF($AU$2&lt;&gt;5,NA(),IF(D16=D15,0,IF(AND(D18=D16,D17=D16),P16+P17+P18,IF(D17=D16,P17+P16,P16))))</f>
        <v/>
      </c>
      <c r="AT16">
        <f>AR16-AS16</f>
        <v/>
      </c>
    </row>
    <row r="17" ht="14.5" customHeight="1" s="121">
      <c r="B17">
        <f>D17&amp;Q17&amp;E17</f>
        <v/>
      </c>
      <c r="C17" s="73" t="inlineStr">
        <is>
          <t>FUTSTK</t>
        </is>
      </c>
      <c r="D17" s="73" t="inlineStr">
        <is>
          <t>ABB</t>
        </is>
      </c>
      <c r="E17" s="74" t="n">
        <v>45134</v>
      </c>
      <c r="F17" s="75" t="n">
        <v>0</v>
      </c>
      <c r="G17" s="73" t="inlineStr">
        <is>
          <t>XX</t>
        </is>
      </c>
      <c r="H17" s="75" t="n">
        <v>4437.85</v>
      </c>
      <c r="I17" s="75" t="n">
        <v>4458.9</v>
      </c>
      <c r="J17" s="75" t="n">
        <v>4390.95</v>
      </c>
      <c r="K17" s="75" t="n">
        <v>4446</v>
      </c>
      <c r="L17" s="75" t="n">
        <v>4446</v>
      </c>
      <c r="M17" s="75" t="n">
        <v>1736</v>
      </c>
      <c r="N17" s="75" t="n">
        <v>19228.77</v>
      </c>
      <c r="O17" s="75" t="n">
        <v>1280250</v>
      </c>
      <c r="P17" s="75" t="n">
        <v>-14500</v>
      </c>
      <c r="Q17" s="74" t="n">
        <v>45107</v>
      </c>
      <c r="AR17">
        <f>IF($AU$2&lt;&gt;5,NA(),IF(D17=D16,0,IF(AND(D19=D17,D18=D17),O17+O18+O19,IF(D18=D17,O18+O17,O17))))</f>
        <v/>
      </c>
      <c r="AS17">
        <f>IF($AU$2&lt;&gt;5,NA(),IF(D17=D16,0,IF(AND(D19=D17,D18=D17),P17+P18+P19,IF(D18=D17,P18+P17,P17))))</f>
        <v/>
      </c>
      <c r="AT17">
        <f>AR17-AS17</f>
        <v/>
      </c>
    </row>
    <row r="18" ht="14.5" customHeight="1" s="121">
      <c r="B18">
        <f>D18&amp;Q18&amp;E18</f>
        <v/>
      </c>
      <c r="C18" s="73" t="inlineStr">
        <is>
          <t>FUTSTK</t>
        </is>
      </c>
      <c r="D18" s="73" t="inlineStr">
        <is>
          <t>ABB</t>
        </is>
      </c>
      <c r="E18" s="74" t="n">
        <v>45169</v>
      </c>
      <c r="F18" s="75" t="n">
        <v>0</v>
      </c>
      <c r="G18" s="73" t="inlineStr">
        <is>
          <t>XX</t>
        </is>
      </c>
      <c r="H18" s="75" t="n">
        <v>4453.5</v>
      </c>
      <c r="I18" s="75" t="n">
        <v>4470.15</v>
      </c>
      <c r="J18" s="75" t="n">
        <v>4415</v>
      </c>
      <c r="K18" s="75" t="n">
        <v>4462.65</v>
      </c>
      <c r="L18" s="75" t="n">
        <v>4462.65</v>
      </c>
      <c r="M18" s="75" t="n">
        <v>28</v>
      </c>
      <c r="N18" s="75" t="n">
        <v>311.12</v>
      </c>
      <c r="O18" s="75" t="n">
        <v>28750</v>
      </c>
      <c r="P18" s="75" t="n">
        <v>1250</v>
      </c>
      <c r="Q18" s="74" t="n">
        <v>45107</v>
      </c>
      <c r="AR18">
        <f>IF($AU$2&lt;&gt;5,NA(),IF(D18=D17,0,IF(AND(D20=D18,D19=D18),O18+O19+O20,IF(D19=D18,O19+O18,O18))))</f>
        <v/>
      </c>
      <c r="AS18">
        <f>IF($AU$2&lt;&gt;5,NA(),IF(D18=D17,0,IF(AND(D20=D18,D19=D18),P18+P19+P20,IF(D19=D18,P19+P18,P18))))</f>
        <v/>
      </c>
      <c r="AT18">
        <f>AR18-AS18</f>
        <v/>
      </c>
    </row>
    <row r="19" ht="14.5" customHeight="1" s="121">
      <c r="B19">
        <f>D19&amp;Q19&amp;E19</f>
        <v/>
      </c>
      <c r="C19" s="73" t="inlineStr">
        <is>
          <t>FUTSTK</t>
        </is>
      </c>
      <c r="D19" s="73" t="inlineStr">
        <is>
          <t>ABB</t>
        </is>
      </c>
      <c r="E19" s="74" t="n">
        <v>45197</v>
      </c>
      <c r="F19" s="75" t="n">
        <v>0</v>
      </c>
      <c r="G19" s="73" t="inlineStr">
        <is>
          <t>XX</t>
        </is>
      </c>
      <c r="H19" s="75" t="n">
        <v>4433.05</v>
      </c>
      <c r="I19" s="75" t="n">
        <v>4460</v>
      </c>
      <c r="J19" s="75" t="n">
        <v>4433.05</v>
      </c>
      <c r="K19" s="75" t="n">
        <v>4460</v>
      </c>
      <c r="L19" s="75" t="n">
        <v>4502.15</v>
      </c>
      <c r="M19" s="75" t="n">
        <v>2</v>
      </c>
      <c r="N19" s="75" t="n">
        <v>22.23</v>
      </c>
      <c r="O19" s="75" t="n">
        <v>500</v>
      </c>
      <c r="P19" s="75" t="n">
        <v>500</v>
      </c>
      <c r="Q19" s="74" t="n">
        <v>45107</v>
      </c>
      <c r="AR19">
        <f>IF($AU$2&lt;&gt;5,NA(),IF(D19=D18,0,IF(AND(D21=D19,D20=D19),O19+O20+O21,IF(D20=D19,O20+O19,O19))))</f>
        <v/>
      </c>
      <c r="AS19">
        <f>IF($AU$2&lt;&gt;5,NA(),IF(D19=D18,0,IF(AND(D21=D19,D20=D19),P19+P20+P21,IF(D20=D19,P20+P19,P19))))</f>
        <v/>
      </c>
      <c r="AT19">
        <f>AR19-AS19</f>
        <v/>
      </c>
    </row>
    <row r="20" ht="14.5" customHeight="1" s="121">
      <c r="B20">
        <f>D20&amp;Q20&amp;E20</f>
        <v/>
      </c>
      <c r="C20" s="73" t="inlineStr">
        <is>
          <t>FUTSTK</t>
        </is>
      </c>
      <c r="D20" s="73" t="inlineStr">
        <is>
          <t>ABBOTINDIA</t>
        </is>
      </c>
      <c r="E20" s="74" t="n">
        <v>45134</v>
      </c>
      <c r="F20" s="75" t="n">
        <v>0</v>
      </c>
      <c r="G20" s="73" t="inlineStr">
        <is>
          <t>XX</t>
        </is>
      </c>
      <c r="H20" s="75" t="n">
        <v>23027.3</v>
      </c>
      <c r="I20" s="75" t="n">
        <v>23269.1</v>
      </c>
      <c r="J20" s="75" t="n">
        <v>22893.4</v>
      </c>
      <c r="K20" s="75" t="n">
        <v>23219.95</v>
      </c>
      <c r="L20" s="75" t="n">
        <v>23219.95</v>
      </c>
      <c r="M20" s="75" t="n">
        <v>473</v>
      </c>
      <c r="N20" s="75" t="n">
        <v>4374.09</v>
      </c>
      <c r="O20" s="75" t="n">
        <v>57000</v>
      </c>
      <c r="P20" s="75" t="n">
        <v>360</v>
      </c>
      <c r="Q20" s="74" t="n">
        <v>45107</v>
      </c>
      <c r="AR20">
        <f>IF($AU$2&lt;&gt;5,NA(),IF(D20=D19,0,IF(AND(D22=D20,D21=D20),O20+O21+O22,IF(D21=D20,O21+O20,O20))))</f>
        <v/>
      </c>
      <c r="AS20">
        <f>IF($AU$2&lt;&gt;5,NA(),IF(D20=D19,0,IF(AND(D22=D20,D21=D20),P20+P21+P22,IF(D21=D20,P21+P20,P20))))</f>
        <v/>
      </c>
      <c r="AT20">
        <f>AR20-AS20</f>
        <v/>
      </c>
    </row>
    <row r="21" ht="15.75" customHeight="1" s="121">
      <c r="B21">
        <f>D21&amp;Q21&amp;E21</f>
        <v/>
      </c>
      <c r="C21" s="73" t="inlineStr">
        <is>
          <t>FUTSTK</t>
        </is>
      </c>
      <c r="D21" s="73" t="inlineStr">
        <is>
          <t>ABBOTINDIA</t>
        </is>
      </c>
      <c r="E21" s="74" t="n">
        <v>45169</v>
      </c>
      <c r="F21" s="75" t="n">
        <v>0</v>
      </c>
      <c r="G21" s="73" t="inlineStr">
        <is>
          <t>XX</t>
        </is>
      </c>
      <c r="H21" s="75" t="n">
        <v>23224</v>
      </c>
      <c r="I21" s="75" t="n">
        <v>23224</v>
      </c>
      <c r="J21" s="75" t="n">
        <v>23088</v>
      </c>
      <c r="K21" s="75" t="n">
        <v>23088</v>
      </c>
      <c r="L21" s="75" t="n">
        <v>23706.5</v>
      </c>
      <c r="M21" s="75" t="n">
        <v>2</v>
      </c>
      <c r="N21" s="75" t="n">
        <v>18.52</v>
      </c>
      <c r="O21" s="75" t="n">
        <v>400</v>
      </c>
      <c r="P21" s="75" t="n">
        <v>0</v>
      </c>
      <c r="Q21" s="74" t="n">
        <v>45107</v>
      </c>
      <c r="AR21">
        <f>IF($AU$2&lt;&gt;5,NA(),IF(D21=D20,0,IF(AND(D23=D21,D22=D21),O21+O22+O23,IF(D22=D21,O22+O21,O21))))</f>
        <v/>
      </c>
      <c r="AS21">
        <f>IF($AU$2&lt;&gt;5,NA(),IF(D21=D20,0,IF(AND(D23=D21,D22=D21),P21+P22+P23,IF(D22=D21,P22+P21,P21))))</f>
        <v/>
      </c>
      <c r="AT21">
        <f>AR21-AS21</f>
        <v/>
      </c>
    </row>
    <row r="22" ht="15.75" customHeight="1" s="121">
      <c r="B22">
        <f>D22&amp;Q22&amp;E22</f>
        <v/>
      </c>
      <c r="C22" s="73" t="inlineStr">
        <is>
          <t>FUTSTK</t>
        </is>
      </c>
      <c r="D22" s="73" t="inlineStr">
        <is>
          <t>ABBOTINDIA</t>
        </is>
      </c>
      <c r="E22" s="74" t="n">
        <v>45197</v>
      </c>
      <c r="F22" s="75" t="n">
        <v>0</v>
      </c>
      <c r="G22" s="73" t="inlineStr">
        <is>
          <t>XX</t>
        </is>
      </c>
      <c r="H22" s="75" t="n">
        <v>0</v>
      </c>
      <c r="I22" s="75" t="n">
        <v>0</v>
      </c>
      <c r="J22" s="75" t="n">
        <v>0</v>
      </c>
      <c r="K22" s="75" t="n">
        <v>23622</v>
      </c>
      <c r="L22" s="75" t="n">
        <v>23837.6</v>
      </c>
      <c r="M22" s="75" t="n">
        <v>0</v>
      </c>
      <c r="N22" s="75" t="n">
        <v>0</v>
      </c>
      <c r="O22" s="75" t="n">
        <v>0</v>
      </c>
      <c r="P22" s="75" t="n">
        <v>0</v>
      </c>
      <c r="Q22" s="74" t="n">
        <v>45107</v>
      </c>
      <c r="AR22">
        <f>IF($AU$2&lt;&gt;5,NA(),IF(D22=D21,0,IF(AND(D24=D22,D23=D22),O22+O23+O24,IF(D23=D22,O23+O22,O22))))</f>
        <v/>
      </c>
      <c r="AS22">
        <f>IF($AU$2&lt;&gt;5,NA(),IF(D22=D21,0,IF(AND(D24=D22,D23=D22),P22+P23+P24,IF(D23=D22,P23+P22,P22))))</f>
        <v/>
      </c>
      <c r="AT22">
        <f>AR22-AS22</f>
        <v/>
      </c>
    </row>
    <row r="23" ht="15.75" customHeight="1" s="121">
      <c r="B23">
        <f>D23&amp;Q23&amp;E23</f>
        <v/>
      </c>
      <c r="C23" s="73" t="inlineStr">
        <is>
          <t>FUTSTK</t>
        </is>
      </c>
      <c r="D23" s="73" t="inlineStr">
        <is>
          <t>ABCAPITAL</t>
        </is>
      </c>
      <c r="E23" s="74" t="n">
        <v>45134</v>
      </c>
      <c r="F23" s="75" t="n">
        <v>0</v>
      </c>
      <c r="G23" s="73" t="inlineStr">
        <is>
          <t>XX</t>
        </is>
      </c>
      <c r="H23" s="75" t="n">
        <v>193.2</v>
      </c>
      <c r="I23" s="75" t="n">
        <v>197.7</v>
      </c>
      <c r="J23" s="75" t="n">
        <v>191.25</v>
      </c>
      <c r="K23" s="75" t="n">
        <v>197</v>
      </c>
      <c r="L23" s="75" t="n">
        <v>197</v>
      </c>
      <c r="M23" s="75" t="n">
        <v>4641</v>
      </c>
      <c r="N23" s="75" t="n">
        <v>49030.25</v>
      </c>
      <c r="O23" s="75" t="n">
        <v>27799200</v>
      </c>
      <c r="P23" s="75" t="n">
        <v>-5378400</v>
      </c>
      <c r="Q23" s="74" t="n">
        <v>45107</v>
      </c>
      <c r="AR23">
        <f>IF($AU$2&lt;&gt;5,NA(),IF(D23=D22,0,IF(AND(D25=D23,D24=D23),O23+O24+O25,IF(D24=D23,O24+O23,O23))))</f>
        <v/>
      </c>
      <c r="AS23">
        <f>IF($AU$2&lt;&gt;5,NA(),IF(D23=D22,0,IF(AND(D25=D23,D24=D23),P23+P24+P25,IF(D24=D23,P24+P23,P23))))</f>
        <v/>
      </c>
      <c r="AT23">
        <f>AR23-AS23</f>
        <v/>
      </c>
    </row>
    <row r="24" ht="15.75" customHeight="1" s="121">
      <c r="B24">
        <f>D24&amp;Q24&amp;E24</f>
        <v/>
      </c>
      <c r="C24" s="73" t="inlineStr">
        <is>
          <t>FUTSTK</t>
        </is>
      </c>
      <c r="D24" s="73" t="inlineStr">
        <is>
          <t>ABCAPITAL</t>
        </is>
      </c>
      <c r="E24" s="74" t="n">
        <v>45169</v>
      </c>
      <c r="F24" s="75" t="n">
        <v>0</v>
      </c>
      <c r="G24" s="73" t="inlineStr">
        <is>
          <t>XX</t>
        </is>
      </c>
      <c r="H24" s="75" t="n">
        <v>193.45</v>
      </c>
      <c r="I24" s="75" t="n">
        <v>198.5</v>
      </c>
      <c r="J24" s="75" t="n">
        <v>193.45</v>
      </c>
      <c r="K24" s="75" t="n">
        <v>198.1</v>
      </c>
      <c r="L24" s="75" t="n">
        <v>198.1</v>
      </c>
      <c r="M24" s="75" t="n">
        <v>78</v>
      </c>
      <c r="N24" s="75" t="n">
        <v>829.8200000000001</v>
      </c>
      <c r="O24" s="75" t="n">
        <v>356400</v>
      </c>
      <c r="P24" s="75" t="n">
        <v>113400</v>
      </c>
      <c r="Q24" s="74" t="n">
        <v>45107</v>
      </c>
      <c r="AR24">
        <f>IF($AU$2&lt;&gt;5,NA(),IF(D24=D23,0,IF(AND(D26=D24,D25=D24),O24+O25+O26,IF(D25=D24,O25+O24,O24))))</f>
        <v/>
      </c>
      <c r="AS24">
        <f>IF($AU$2&lt;&gt;5,NA(),IF(D24=D23,0,IF(AND(D26=D24,D25=D24),P24+P25+P26,IF(D25=D24,P25+P24,P24))))</f>
        <v/>
      </c>
      <c r="AT24">
        <f>AR24-AS24</f>
        <v/>
      </c>
    </row>
    <row r="25" ht="15.75" customHeight="1" s="121">
      <c r="B25">
        <f>D25&amp;Q25&amp;E25</f>
        <v/>
      </c>
      <c r="C25" s="73" t="inlineStr">
        <is>
          <t>FUTSTK</t>
        </is>
      </c>
      <c r="D25" s="73" t="inlineStr">
        <is>
          <t>ABCAPITAL</t>
        </is>
      </c>
      <c r="E25" s="74" t="n">
        <v>45197</v>
      </c>
      <c r="F25" s="75" t="n">
        <v>0</v>
      </c>
      <c r="G25" s="73" t="inlineStr">
        <is>
          <t>XX</t>
        </is>
      </c>
      <c r="H25" s="75" t="n">
        <v>198.15</v>
      </c>
      <c r="I25" s="75" t="n">
        <v>198.25</v>
      </c>
      <c r="J25" s="75" t="n">
        <v>198.1</v>
      </c>
      <c r="K25" s="75" t="n">
        <v>198.1</v>
      </c>
      <c r="L25" s="75" t="n">
        <v>199.85</v>
      </c>
      <c r="M25" s="75" t="n">
        <v>3</v>
      </c>
      <c r="N25" s="75" t="n">
        <v>32.1</v>
      </c>
      <c r="O25" s="75" t="n">
        <v>16200</v>
      </c>
      <c r="P25" s="75" t="n">
        <v>16200</v>
      </c>
      <c r="Q25" s="74" t="n">
        <v>45107</v>
      </c>
      <c r="AR25">
        <f>IF($AU$2&lt;&gt;5,NA(),IF(D25=D24,0,IF(AND(D27=D25,D26=D25),O25+O26+O27,IF(D26=D25,O26+O25,O25))))</f>
        <v/>
      </c>
      <c r="AS25">
        <f>IF($AU$2&lt;&gt;5,NA(),IF(D25=D24,0,IF(AND(D27=D25,D26=D25),P25+P26+P27,IF(D26=D25,P26+P25,P25))))</f>
        <v/>
      </c>
      <c r="AT25">
        <f>AR25-AS25</f>
        <v/>
      </c>
    </row>
    <row r="26" ht="15.75" customHeight="1" s="121">
      <c r="B26">
        <f>D26&amp;Q26&amp;E26</f>
        <v/>
      </c>
      <c r="C26" s="73" t="inlineStr">
        <is>
          <t>FUTSTK</t>
        </is>
      </c>
      <c r="D26" s="73" t="inlineStr">
        <is>
          <t>ABFRL</t>
        </is>
      </c>
      <c r="E26" s="74" t="n">
        <v>45134</v>
      </c>
      <c r="F26" s="75" t="n">
        <v>0</v>
      </c>
      <c r="G26" s="73" t="inlineStr">
        <is>
          <t>XX</t>
        </is>
      </c>
      <c r="H26" s="75" t="n">
        <v>215.05</v>
      </c>
      <c r="I26" s="75" t="n">
        <v>216.75</v>
      </c>
      <c r="J26" s="75" t="n">
        <v>212.6</v>
      </c>
      <c r="K26" s="75" t="n">
        <v>214</v>
      </c>
      <c r="L26" s="75" t="n">
        <v>214</v>
      </c>
      <c r="M26" s="75" t="n">
        <v>3316</v>
      </c>
      <c r="N26" s="75" t="n">
        <v>18553.19</v>
      </c>
      <c r="O26" s="75" t="n">
        <v>26345800</v>
      </c>
      <c r="P26" s="75" t="n">
        <v>67600</v>
      </c>
      <c r="Q26" s="74" t="n">
        <v>45107</v>
      </c>
      <c r="AR26">
        <f>IF($AU$2&lt;&gt;5,NA(),IF(D26=D25,0,IF(AND(D28=D26,D27=D26),O26+O27+O28,IF(D27=D26,O27+O26,O26))))</f>
        <v/>
      </c>
      <c r="AS26">
        <f>IF($AU$2&lt;&gt;5,NA(),IF(D26=D25,0,IF(AND(D28=D26,D27=D26),P26+P27+P28,IF(D27=D26,P27+P26,P26))))</f>
        <v/>
      </c>
      <c r="AT26">
        <f>AR26-AS26</f>
        <v/>
      </c>
    </row>
    <row r="27" ht="15.75" customHeight="1" s="121">
      <c r="B27">
        <f>D27&amp;Q27&amp;E27</f>
        <v/>
      </c>
      <c r="C27" s="73" t="inlineStr">
        <is>
          <t>FUTSTK</t>
        </is>
      </c>
      <c r="D27" s="73" t="inlineStr">
        <is>
          <t>ABFRL</t>
        </is>
      </c>
      <c r="E27" s="74" t="n">
        <v>45169</v>
      </c>
      <c r="F27" s="75" t="n">
        <v>0</v>
      </c>
      <c r="G27" s="73" t="inlineStr">
        <is>
          <t>XX</t>
        </is>
      </c>
      <c r="H27" s="75" t="n">
        <v>216.2</v>
      </c>
      <c r="I27" s="75" t="n">
        <v>218</v>
      </c>
      <c r="J27" s="75" t="n">
        <v>214.25</v>
      </c>
      <c r="K27" s="75" t="n">
        <v>215.5</v>
      </c>
      <c r="L27" s="75" t="n">
        <v>215.5</v>
      </c>
      <c r="M27" s="75" t="n">
        <v>141</v>
      </c>
      <c r="N27" s="75" t="n">
        <v>793.4299999999999</v>
      </c>
      <c r="O27" s="75" t="n">
        <v>709800</v>
      </c>
      <c r="P27" s="75" t="n">
        <v>75400</v>
      </c>
      <c r="Q27" s="74" t="n">
        <v>45107</v>
      </c>
      <c r="AR27">
        <f>IF($AU$2&lt;&gt;5,NA(),IF(D27=D26,0,IF(AND(D29=D27,D28=D27),O27+O28+O29,IF(D28=D27,O28+O27,O27))))</f>
        <v/>
      </c>
      <c r="AS27">
        <f>IF($AU$2&lt;&gt;5,NA(),IF(D27=D26,0,IF(AND(D29=D27,D28=D27),P27+P28+P29,IF(D28=D27,P28+P27,P27))))</f>
        <v/>
      </c>
      <c r="AT27">
        <f>AR27-AS27</f>
        <v/>
      </c>
    </row>
    <row r="28" ht="15.75" customHeight="1" s="121">
      <c r="B28">
        <f>D28&amp;Q28&amp;E28</f>
        <v/>
      </c>
      <c r="C28" s="73" t="inlineStr">
        <is>
          <t>FUTSTK</t>
        </is>
      </c>
      <c r="D28" s="73" t="inlineStr">
        <is>
          <t>ABFRL</t>
        </is>
      </c>
      <c r="E28" s="74" t="n">
        <v>45197</v>
      </c>
      <c r="F28" s="75" t="n">
        <v>0</v>
      </c>
      <c r="G28" s="73" t="inlineStr">
        <is>
          <t>XX</t>
        </is>
      </c>
      <c r="H28" s="75" t="n">
        <v>217.5</v>
      </c>
      <c r="I28" s="75" t="n">
        <v>218.7</v>
      </c>
      <c r="J28" s="75" t="n">
        <v>217</v>
      </c>
      <c r="K28" s="75" t="n">
        <v>217</v>
      </c>
      <c r="L28" s="75" t="n">
        <v>216.8</v>
      </c>
      <c r="M28" s="75" t="n">
        <v>8</v>
      </c>
      <c r="N28" s="75" t="n">
        <v>45.32</v>
      </c>
      <c r="O28" s="75" t="n">
        <v>18200</v>
      </c>
      <c r="P28" s="75" t="n">
        <v>18200</v>
      </c>
      <c r="Q28" s="74" t="n">
        <v>45107</v>
      </c>
      <c r="AR28">
        <f>IF($AU$2&lt;&gt;5,NA(),IF(D28=D27,0,IF(AND(D30=D28,D29=D28),O28+O29+O30,IF(D29=D28,O29+O28,O28))))</f>
        <v/>
      </c>
      <c r="AS28">
        <f>IF($AU$2&lt;&gt;5,NA(),IF(D28=D27,0,IF(AND(D30=D28,D29=D28),P28+P29+P30,IF(D29=D28,P29+P28,P28))))</f>
        <v/>
      </c>
      <c r="AT28">
        <f>AR28-AS28</f>
        <v/>
      </c>
    </row>
    <row r="29" ht="15.75" customHeight="1" s="121">
      <c r="B29">
        <f>D29&amp;Q29&amp;E29</f>
        <v/>
      </c>
      <c r="C29" s="73" t="inlineStr">
        <is>
          <t>FUTSTK</t>
        </is>
      </c>
      <c r="D29" s="73" t="inlineStr">
        <is>
          <t>ACC</t>
        </is>
      </c>
      <c r="E29" s="74" t="n">
        <v>45134</v>
      </c>
      <c r="F29" s="75" t="n">
        <v>0</v>
      </c>
      <c r="G29" s="73" t="inlineStr">
        <is>
          <t>XX</t>
        </is>
      </c>
      <c r="H29" s="75" t="n">
        <v>1811.4</v>
      </c>
      <c r="I29" s="75" t="n">
        <v>1831.2</v>
      </c>
      <c r="J29" s="75" t="n">
        <v>1802.25</v>
      </c>
      <c r="K29" s="75" t="n">
        <v>1811.5</v>
      </c>
      <c r="L29" s="75" t="n">
        <v>1811.5</v>
      </c>
      <c r="M29" s="75" t="n">
        <v>3890</v>
      </c>
      <c r="N29" s="75" t="n">
        <v>21154.25</v>
      </c>
      <c r="O29" s="75" t="n">
        <v>4590000</v>
      </c>
      <c r="P29" s="75" t="n">
        <v>18300</v>
      </c>
      <c r="Q29" s="74" t="n">
        <v>45107</v>
      </c>
      <c r="AR29">
        <f>IF($AU$2&lt;&gt;5,NA(),IF(D29=D28,0,IF(AND(D31=D29,D30=D29),O29+O30+O31,IF(D30=D29,O30+O29,O29))))</f>
        <v/>
      </c>
      <c r="AS29">
        <f>IF($AU$2&lt;&gt;5,NA(),IF(D29=D28,0,IF(AND(D31=D29,D30=D29),P29+P30+P31,IF(D30=D29,P30+P29,P29))))</f>
        <v/>
      </c>
      <c r="AT29">
        <f>AR29-AS29</f>
        <v/>
      </c>
    </row>
    <row r="30" ht="15.75" customHeight="1" s="121">
      <c r="B30">
        <f>D30&amp;Q30&amp;E30</f>
        <v/>
      </c>
      <c r="C30" s="73" t="inlineStr">
        <is>
          <t>FUTSTK</t>
        </is>
      </c>
      <c r="D30" s="73" t="inlineStr">
        <is>
          <t>ACC</t>
        </is>
      </c>
      <c r="E30" s="74" t="n">
        <v>45169</v>
      </c>
      <c r="F30" s="75" t="n">
        <v>0</v>
      </c>
      <c r="G30" s="73" t="inlineStr">
        <is>
          <t>XX</t>
        </is>
      </c>
      <c r="H30" s="75" t="n">
        <v>1831.2</v>
      </c>
      <c r="I30" s="75" t="n">
        <v>1838</v>
      </c>
      <c r="J30" s="75" t="n">
        <v>1815.3</v>
      </c>
      <c r="K30" s="75" t="n">
        <v>1824.5</v>
      </c>
      <c r="L30" s="75" t="n">
        <v>1824.5</v>
      </c>
      <c r="M30" s="75" t="n">
        <v>48</v>
      </c>
      <c r="N30" s="75" t="n">
        <v>262.53</v>
      </c>
      <c r="O30" s="75" t="n">
        <v>56700</v>
      </c>
      <c r="P30" s="75" t="n">
        <v>4500</v>
      </c>
      <c r="Q30" s="74" t="n">
        <v>45107</v>
      </c>
      <c r="AR30">
        <f>IF($AU$2&lt;&gt;5,NA(),IF(D30=D29,0,IF(AND(D32=D30,D31=D30),O30+O31+O32,IF(D31=D30,O31+O30,O30))))</f>
        <v/>
      </c>
      <c r="AS30">
        <f>IF($AU$2&lt;&gt;5,NA(),IF(D30=D29,0,IF(AND(D32=D30,D31=D30),P30+P31+P32,IF(D31=D30,P31+P30,P30))))</f>
        <v/>
      </c>
      <c r="AT30">
        <f>AR30-AS30</f>
        <v/>
      </c>
    </row>
    <row r="31" ht="15.75" customHeight="1" s="121">
      <c r="B31">
        <f>D31&amp;Q31&amp;E31</f>
        <v/>
      </c>
      <c r="C31" s="73" t="inlineStr">
        <is>
          <t>FUTSTK</t>
        </is>
      </c>
      <c r="D31" s="73" t="inlineStr">
        <is>
          <t>ACC</t>
        </is>
      </c>
      <c r="E31" s="74" t="n">
        <v>45197</v>
      </c>
      <c r="F31" s="75" t="n">
        <v>0</v>
      </c>
      <c r="G31" s="73" t="inlineStr">
        <is>
          <t>XX</t>
        </is>
      </c>
      <c r="H31" s="75" t="n">
        <v>1835.1</v>
      </c>
      <c r="I31" s="75" t="n">
        <v>1835.1</v>
      </c>
      <c r="J31" s="75" t="n">
        <v>1832</v>
      </c>
      <c r="K31" s="75" t="n">
        <v>1832.3</v>
      </c>
      <c r="L31" s="75" t="n">
        <v>1846.15</v>
      </c>
      <c r="M31" s="75" t="n">
        <v>3</v>
      </c>
      <c r="N31" s="75" t="n">
        <v>16.49</v>
      </c>
      <c r="O31" s="75" t="n">
        <v>900</v>
      </c>
      <c r="P31" s="75" t="n">
        <v>900</v>
      </c>
      <c r="Q31" s="74" t="n">
        <v>45107</v>
      </c>
      <c r="AR31">
        <f>IF($AU$2&lt;&gt;5,NA(),IF(D31=D30,0,IF(AND(D33=D31,D32=D31),O31+O32+O33,IF(D32=D31,O32+O31,O31))))</f>
        <v/>
      </c>
      <c r="AS31">
        <f>IF($AU$2&lt;&gt;5,NA(),IF(D31=D30,0,IF(AND(D33=D31,D32=D31),P31+P32+P33,IF(D32=D31,P32+P31,P31))))</f>
        <v/>
      </c>
      <c r="AT31">
        <f>AR31-AS31</f>
        <v/>
      </c>
    </row>
    <row r="32" ht="15.75" customHeight="1" s="121">
      <c r="B32">
        <f>D32&amp;Q32&amp;E32</f>
        <v/>
      </c>
      <c r="C32" s="73" t="inlineStr">
        <is>
          <t>FUTSTK</t>
        </is>
      </c>
      <c r="D32" s="73" t="inlineStr">
        <is>
          <t>ADANIENT</t>
        </is>
      </c>
      <c r="E32" s="74" t="n">
        <v>45134</v>
      </c>
      <c r="F32" s="75" t="n">
        <v>0</v>
      </c>
      <c r="G32" s="73" t="inlineStr">
        <is>
          <t>XX</t>
        </is>
      </c>
      <c r="H32" s="75" t="n">
        <v>2439.95</v>
      </c>
      <c r="I32" s="75" t="n">
        <v>2445</v>
      </c>
      <c r="J32" s="75" t="n">
        <v>2357</v>
      </c>
      <c r="K32" s="75" t="n">
        <v>2400</v>
      </c>
      <c r="L32" s="75" t="n">
        <v>2400</v>
      </c>
      <c r="M32" s="75" t="n">
        <v>16548</v>
      </c>
      <c r="N32" s="75" t="n">
        <v>119157.1</v>
      </c>
      <c r="O32" s="75" t="n">
        <v>11954700</v>
      </c>
      <c r="P32" s="75" t="n">
        <v>357300</v>
      </c>
      <c r="Q32" s="74" t="n">
        <v>45107</v>
      </c>
      <c r="AR32">
        <f>IF($AU$2&lt;&gt;5,NA(),IF(D32=D31,0,IF(AND(D34=D32,D33=D32),O32+O33+O34,IF(D33=D32,O33+O32,O32))))</f>
        <v/>
      </c>
      <c r="AS32">
        <f>IF($AU$2&lt;&gt;5,NA(),IF(D32=D31,0,IF(AND(D34=D32,D33=D32),P32+P33+P34,IF(D33=D32,P33+P32,P32))))</f>
        <v/>
      </c>
      <c r="AT32">
        <f>AR32-AS32</f>
        <v/>
      </c>
    </row>
    <row r="33" ht="15.75" customHeight="1" s="121">
      <c r="B33">
        <f>D33&amp;Q33&amp;E33</f>
        <v/>
      </c>
      <c r="C33" s="73" t="inlineStr">
        <is>
          <t>FUTSTK</t>
        </is>
      </c>
      <c r="D33" s="73" t="inlineStr">
        <is>
          <t>ADANIENT</t>
        </is>
      </c>
      <c r="E33" s="74" t="n">
        <v>45169</v>
      </c>
      <c r="F33" s="75" t="n">
        <v>0</v>
      </c>
      <c r="G33" s="73" t="inlineStr">
        <is>
          <t>XX</t>
        </is>
      </c>
      <c r="H33" s="75" t="n">
        <v>2453</v>
      </c>
      <c r="I33" s="75" t="n">
        <v>2460</v>
      </c>
      <c r="J33" s="75" t="n">
        <v>2375</v>
      </c>
      <c r="K33" s="75" t="n">
        <v>2414.6</v>
      </c>
      <c r="L33" s="75" t="n">
        <v>2414.6</v>
      </c>
      <c r="M33" s="75" t="n">
        <v>471</v>
      </c>
      <c r="N33" s="75" t="n">
        <v>3412.38</v>
      </c>
      <c r="O33" s="75" t="n">
        <v>255000</v>
      </c>
      <c r="P33" s="75" t="n">
        <v>22500</v>
      </c>
      <c r="Q33" s="74" t="n">
        <v>45107</v>
      </c>
      <c r="AR33">
        <f>IF($AU$2&lt;&gt;5,NA(),IF(D33=D32,0,IF(AND(D35=D33,D34=D33),O33+O34+O35,IF(D34=D33,O34+O33,O33))))</f>
        <v/>
      </c>
      <c r="AS33">
        <f>IF($AU$2&lt;&gt;5,NA(),IF(D33=D32,0,IF(AND(D35=D33,D34=D33),P33+P34+P35,IF(D34=D33,P34+P33,P33))))</f>
        <v/>
      </c>
      <c r="AT33">
        <f>AR33-AS33</f>
        <v/>
      </c>
    </row>
    <row r="34" ht="15.75" customHeight="1" s="121">
      <c r="B34">
        <f>D34&amp;Q34&amp;E34</f>
        <v/>
      </c>
      <c r="C34" s="73" t="inlineStr">
        <is>
          <t>FUTSTK</t>
        </is>
      </c>
      <c r="D34" s="73" t="inlineStr">
        <is>
          <t>ADANIENT</t>
        </is>
      </c>
      <c r="E34" s="74" t="n">
        <v>45197</v>
      </c>
      <c r="F34" s="75" t="n">
        <v>0</v>
      </c>
      <c r="G34" s="73" t="inlineStr">
        <is>
          <t>XX</t>
        </is>
      </c>
      <c r="H34" s="75" t="n">
        <v>2430.5</v>
      </c>
      <c r="I34" s="75" t="n">
        <v>2450</v>
      </c>
      <c r="J34" s="75" t="n">
        <v>2390</v>
      </c>
      <c r="K34" s="75" t="n">
        <v>2430</v>
      </c>
      <c r="L34" s="75" t="n">
        <v>2430</v>
      </c>
      <c r="M34" s="75" t="n">
        <v>29</v>
      </c>
      <c r="N34" s="75" t="n">
        <v>210.51</v>
      </c>
      <c r="O34" s="75" t="n">
        <v>3000</v>
      </c>
      <c r="P34" s="75" t="n">
        <v>3000</v>
      </c>
      <c r="Q34" s="74" t="n">
        <v>45107</v>
      </c>
      <c r="AR34">
        <f>IF($AU$2&lt;&gt;5,NA(),IF(D34=D33,0,IF(AND(D36=D34,D35=D34),O34+O35+O36,IF(D35=D34,O35+O34,O34))))</f>
        <v/>
      </c>
      <c r="AS34">
        <f>IF($AU$2&lt;&gt;5,NA(),IF(D34=D33,0,IF(AND(D36=D34,D35=D34),P34+P35+P36,IF(D35=D34,P35+P34,P34))))</f>
        <v/>
      </c>
      <c r="AT34">
        <f>AR34-AS34</f>
        <v/>
      </c>
    </row>
    <row r="35" ht="15.75" customHeight="1" s="121">
      <c r="B35">
        <f>D35&amp;Q35&amp;E35</f>
        <v/>
      </c>
      <c r="C35" s="73" t="inlineStr">
        <is>
          <t>FUTSTK</t>
        </is>
      </c>
      <c r="D35" s="73" t="inlineStr">
        <is>
          <t>ADANIPORTS</t>
        </is>
      </c>
      <c r="E35" s="74" t="n">
        <v>45134</v>
      </c>
      <c r="F35" s="75" t="n">
        <v>0</v>
      </c>
      <c r="G35" s="73" t="inlineStr">
        <is>
          <t>XX</t>
        </is>
      </c>
      <c r="H35" s="75" t="n">
        <v>756.45</v>
      </c>
      <c r="I35" s="75" t="n">
        <v>763.35</v>
      </c>
      <c r="J35" s="75" t="n">
        <v>741.7</v>
      </c>
      <c r="K35" s="75" t="n">
        <v>743.05</v>
      </c>
      <c r="L35" s="75" t="n">
        <v>743.05</v>
      </c>
      <c r="M35" s="75" t="n">
        <v>10206</v>
      </c>
      <c r="N35" s="75" t="n">
        <v>61101.35</v>
      </c>
      <c r="O35" s="75" t="n">
        <v>26858400</v>
      </c>
      <c r="P35" s="75" t="n">
        <v>797600</v>
      </c>
      <c r="Q35" s="74" t="n">
        <v>45107</v>
      </c>
      <c r="AR35">
        <f>IF($AU$2&lt;&gt;5,NA(),IF(D35=D34,0,IF(AND(D37=D35,D36=D35),O35+O36+O37,IF(D36=D35,O36+O35,O35))))</f>
        <v/>
      </c>
      <c r="AS35">
        <f>IF($AU$2&lt;&gt;5,NA(),IF(D35=D34,0,IF(AND(D37=D35,D36=D35),P35+P36+P37,IF(D36=D35,P36+P35,P35))))</f>
        <v/>
      </c>
      <c r="AT35">
        <f>AR35-AS35</f>
        <v/>
      </c>
    </row>
    <row r="36" ht="15.75" customHeight="1" s="121">
      <c r="B36">
        <f>D36&amp;Q36&amp;E36</f>
        <v/>
      </c>
      <c r="C36" s="73" t="inlineStr">
        <is>
          <t>FUTSTK</t>
        </is>
      </c>
      <c r="D36" s="73" t="inlineStr">
        <is>
          <t>ADANIPORTS</t>
        </is>
      </c>
      <c r="E36" s="74" t="n">
        <v>45169</v>
      </c>
      <c r="F36" s="75" t="n">
        <v>0</v>
      </c>
      <c r="G36" s="73" t="inlineStr">
        <is>
          <t>XX</t>
        </is>
      </c>
      <c r="H36" s="75" t="n">
        <v>759.9</v>
      </c>
      <c r="I36" s="75" t="n">
        <v>765.6</v>
      </c>
      <c r="J36" s="75" t="n">
        <v>744.6</v>
      </c>
      <c r="K36" s="75" t="n">
        <v>745.6</v>
      </c>
      <c r="L36" s="75" t="n">
        <v>745.6</v>
      </c>
      <c r="M36" s="75" t="n">
        <v>703</v>
      </c>
      <c r="N36" s="75" t="n">
        <v>4217.34</v>
      </c>
      <c r="O36" s="75" t="n">
        <v>1256800</v>
      </c>
      <c r="P36" s="75" t="n">
        <v>97600</v>
      </c>
      <c r="Q36" s="74" t="n">
        <v>45107</v>
      </c>
      <c r="AR36">
        <f>IF($AU$2&lt;&gt;5,NA(),IF(D36=D35,0,IF(AND(D38=D36,D37=D36),O36+O37+O38,IF(D37=D36,O37+O36,O36))))</f>
        <v/>
      </c>
      <c r="AS36">
        <f>IF($AU$2&lt;&gt;5,NA(),IF(D36=D35,0,IF(AND(D38=D36,D37=D36),P36+P37+P38,IF(D37=D36,P37+P36,P36))))</f>
        <v/>
      </c>
      <c r="AT36">
        <f>AR36-AS36</f>
        <v/>
      </c>
    </row>
    <row r="37" ht="15.75" customHeight="1" s="121">
      <c r="B37">
        <f>D37&amp;Q37&amp;E37</f>
        <v/>
      </c>
      <c r="C37" s="73" t="inlineStr">
        <is>
          <t>FUTSTK</t>
        </is>
      </c>
      <c r="D37" s="73" t="inlineStr">
        <is>
          <t>ADANIPORTS</t>
        </is>
      </c>
      <c r="E37" s="74" t="n">
        <v>45197</v>
      </c>
      <c r="F37" s="75" t="n">
        <v>0</v>
      </c>
      <c r="G37" s="73" t="inlineStr">
        <is>
          <t>XX</t>
        </is>
      </c>
      <c r="H37" s="75" t="n">
        <v>763</v>
      </c>
      <c r="I37" s="75" t="n">
        <v>763</v>
      </c>
      <c r="J37" s="75" t="n">
        <v>749.4</v>
      </c>
      <c r="K37" s="75" t="n">
        <v>749.75</v>
      </c>
      <c r="L37" s="75" t="n">
        <v>749.75</v>
      </c>
      <c r="M37" s="75" t="n">
        <v>21</v>
      </c>
      <c r="N37" s="75" t="n">
        <v>127.04</v>
      </c>
      <c r="O37" s="75" t="n">
        <v>12800</v>
      </c>
      <c r="P37" s="75" t="n">
        <v>12800</v>
      </c>
      <c r="Q37" s="74" t="n">
        <v>45107</v>
      </c>
      <c r="AR37">
        <f>IF($AU$2&lt;&gt;5,NA(),IF(D37=D36,0,IF(AND(D39=D37,D38=D37),O37+O38+O39,IF(D38=D37,O38+O37,O37))))</f>
        <v/>
      </c>
      <c r="AS37">
        <f>IF($AU$2&lt;&gt;5,NA(),IF(D37=D36,0,IF(AND(D39=D37,D38=D37),P37+P38+P39,IF(D38=D37,P38+P37,P37))))</f>
        <v/>
      </c>
      <c r="AT37">
        <f>AR37-AS37</f>
        <v/>
      </c>
    </row>
    <row r="38" ht="15.75" customHeight="1" s="121">
      <c r="B38">
        <f>D38&amp;Q38&amp;E38</f>
        <v/>
      </c>
      <c r="C38" s="73" t="inlineStr">
        <is>
          <t>FUTSTK</t>
        </is>
      </c>
      <c r="D38" s="73" t="inlineStr">
        <is>
          <t>ALKEM</t>
        </is>
      </c>
      <c r="E38" s="74" t="n">
        <v>45134</v>
      </c>
      <c r="F38" s="75" t="n">
        <v>0</v>
      </c>
      <c r="G38" s="73" t="inlineStr">
        <is>
          <t>XX</t>
        </is>
      </c>
      <c r="H38" s="75" t="n">
        <v>3489.85</v>
      </c>
      <c r="I38" s="75" t="n">
        <v>3545</v>
      </c>
      <c r="J38" s="75" t="n">
        <v>3472.15</v>
      </c>
      <c r="K38" s="75" t="n">
        <v>3529.8</v>
      </c>
      <c r="L38" s="75" t="n">
        <v>3529.8</v>
      </c>
      <c r="M38" s="75" t="n">
        <v>1788</v>
      </c>
      <c r="N38" s="75" t="n">
        <v>12571.91</v>
      </c>
      <c r="O38" s="75" t="n">
        <v>860600</v>
      </c>
      <c r="P38" s="75" t="n">
        <v>52200</v>
      </c>
      <c r="Q38" s="74" t="n">
        <v>45107</v>
      </c>
      <c r="AR38">
        <f>IF($AU$2&lt;&gt;5,NA(),IF(D38=D37,0,IF(AND(D40=D38,D39=D38),O38+O39+O40,IF(D39=D38,O39+O38,O38))))</f>
        <v/>
      </c>
      <c r="AS38">
        <f>IF($AU$2&lt;&gt;5,NA(),IF(D38=D37,0,IF(AND(D40=D38,D39=D38),P38+P39+P40,IF(D39=D38,P39+P38,P38))))</f>
        <v/>
      </c>
      <c r="AT38">
        <f>AR38-AS38</f>
        <v/>
      </c>
    </row>
    <row r="39" ht="15.75" customHeight="1" s="121">
      <c r="B39">
        <f>D39&amp;Q39&amp;E39</f>
        <v/>
      </c>
      <c r="C39" s="73" t="inlineStr">
        <is>
          <t>FUTSTK</t>
        </is>
      </c>
      <c r="D39" s="73" t="inlineStr">
        <is>
          <t>ALKEM</t>
        </is>
      </c>
      <c r="E39" s="74" t="n">
        <v>45169</v>
      </c>
      <c r="F39" s="75" t="n">
        <v>0</v>
      </c>
      <c r="G39" s="73" t="inlineStr">
        <is>
          <t>XX</t>
        </is>
      </c>
      <c r="H39" s="75" t="n">
        <v>3504.1</v>
      </c>
      <c r="I39" s="75" t="n">
        <v>3545.2</v>
      </c>
      <c r="J39" s="75" t="n">
        <v>3500</v>
      </c>
      <c r="K39" s="75" t="n">
        <v>3540.95</v>
      </c>
      <c r="L39" s="75" t="n">
        <v>3540.95</v>
      </c>
      <c r="M39" s="75" t="n">
        <v>21</v>
      </c>
      <c r="N39" s="75" t="n">
        <v>147.78</v>
      </c>
      <c r="O39" s="75" t="n">
        <v>4600</v>
      </c>
      <c r="P39" s="75" t="n">
        <v>-600</v>
      </c>
      <c r="Q39" s="74" t="n">
        <v>45107</v>
      </c>
      <c r="AR39">
        <f>IF($AU$2&lt;&gt;5,NA(),IF(D39=D38,0,IF(AND(D41=D39,D40=D39),O39+O40+O41,IF(D40=D39,O40+O39,O39))))</f>
        <v/>
      </c>
      <c r="AS39">
        <f>IF($AU$2&lt;&gt;5,NA(),IF(D39=D38,0,IF(AND(D41=D39,D40=D39),P39+P40+P41,IF(D40=D39,P40+P39,P39))))</f>
        <v/>
      </c>
      <c r="AT39">
        <f>AR39-AS39</f>
        <v/>
      </c>
    </row>
    <row r="40" ht="15.75" customHeight="1" s="121">
      <c r="B40">
        <f>D40&amp;Q40&amp;E40</f>
        <v/>
      </c>
      <c r="C40" s="73" t="inlineStr">
        <is>
          <t>FUTSTK</t>
        </is>
      </c>
      <c r="D40" s="73" t="inlineStr">
        <is>
          <t>ALKEM</t>
        </is>
      </c>
      <c r="E40" s="74" t="n">
        <v>45197</v>
      </c>
      <c r="F40" s="75" t="n">
        <v>0</v>
      </c>
      <c r="G40" s="73" t="inlineStr">
        <is>
          <t>XX</t>
        </is>
      </c>
      <c r="H40" s="75" t="n">
        <v>0</v>
      </c>
      <c r="I40" s="75" t="n">
        <v>0</v>
      </c>
      <c r="J40" s="75" t="n">
        <v>0</v>
      </c>
      <c r="K40" s="75" t="n">
        <v>3508.5</v>
      </c>
      <c r="L40" s="75" t="n">
        <v>3575.7</v>
      </c>
      <c r="M40" s="75" t="n">
        <v>0</v>
      </c>
      <c r="N40" s="75" t="n">
        <v>0</v>
      </c>
      <c r="O40" s="75" t="n">
        <v>0</v>
      </c>
      <c r="P40" s="75" t="n">
        <v>0</v>
      </c>
      <c r="Q40" s="74" t="n">
        <v>45107</v>
      </c>
      <c r="AR40">
        <f>IF($AU$2&lt;&gt;5,NA(),IF(D40=D39,0,IF(AND(D42=D40,D41=D40),O40+O41+O42,IF(D41=D40,O41+O40,O40))))</f>
        <v/>
      </c>
      <c r="AS40">
        <f>IF($AU$2&lt;&gt;5,NA(),IF(D40=D39,0,IF(AND(D42=D40,D41=D40),P40+P41+P42,IF(D41=D40,P41+P40,P40))))</f>
        <v/>
      </c>
      <c r="AT40">
        <f>AR40-AS40</f>
        <v/>
      </c>
    </row>
    <row r="41" ht="15.75" customHeight="1" s="121">
      <c r="B41">
        <f>D41&amp;Q41&amp;E41</f>
        <v/>
      </c>
      <c r="C41" s="73" t="inlineStr">
        <is>
          <t>FUTSTK</t>
        </is>
      </c>
      <c r="D41" s="73" t="inlineStr">
        <is>
          <t>AMBUJACEM</t>
        </is>
      </c>
      <c r="E41" s="74" t="n">
        <v>45134</v>
      </c>
      <c r="F41" s="75" t="n">
        <v>0</v>
      </c>
      <c r="G41" s="73" t="inlineStr">
        <is>
          <t>XX</t>
        </is>
      </c>
      <c r="H41" s="75" t="n">
        <v>436.45</v>
      </c>
      <c r="I41" s="75" t="n">
        <v>441.55</v>
      </c>
      <c r="J41" s="75" t="n">
        <v>425.8</v>
      </c>
      <c r="K41" s="75" t="n">
        <v>426.6</v>
      </c>
      <c r="L41" s="75" t="n">
        <v>426.6</v>
      </c>
      <c r="M41" s="75" t="n">
        <v>6249</v>
      </c>
      <c r="N41" s="75" t="n">
        <v>48567.63</v>
      </c>
      <c r="O41" s="75" t="n">
        <v>58678200</v>
      </c>
      <c r="P41" s="75" t="n">
        <v>3045600</v>
      </c>
      <c r="Q41" s="74" t="n">
        <v>45107</v>
      </c>
      <c r="AR41">
        <f>IF($AU$2&lt;&gt;5,NA(),IF(D41=D40,0,IF(AND(D43=D41,D42=D41),O41+O42+O43,IF(D42=D41,O42+O41,O41))))</f>
        <v/>
      </c>
      <c r="AS41">
        <f>IF($AU$2&lt;&gt;5,NA(),IF(D41=D40,0,IF(AND(D43=D41,D42=D41),P41+P42+P43,IF(D42=D41,P42+P41,P41))))</f>
        <v/>
      </c>
      <c r="AT41">
        <f>AR41-AS41</f>
        <v/>
      </c>
    </row>
    <row r="42" ht="15.75" customHeight="1" s="121">
      <c r="B42">
        <f>D42&amp;Q42&amp;E42</f>
        <v/>
      </c>
      <c r="C42" s="73" t="inlineStr">
        <is>
          <t>FUTSTK</t>
        </is>
      </c>
      <c r="D42" s="73" t="inlineStr">
        <is>
          <t>AMBUJACEM</t>
        </is>
      </c>
      <c r="E42" s="74" t="n">
        <v>45169</v>
      </c>
      <c r="F42" s="75" t="n">
        <v>0</v>
      </c>
      <c r="G42" s="73" t="inlineStr">
        <is>
          <t>XX</t>
        </is>
      </c>
      <c r="H42" s="75" t="n">
        <v>439.95</v>
      </c>
      <c r="I42" s="75" t="n">
        <v>444</v>
      </c>
      <c r="J42" s="75" t="n">
        <v>429.25</v>
      </c>
      <c r="K42" s="75" t="n">
        <v>429.85</v>
      </c>
      <c r="L42" s="75" t="n">
        <v>429.85</v>
      </c>
      <c r="M42" s="75" t="n">
        <v>175</v>
      </c>
      <c r="N42" s="75" t="n">
        <v>1369.79</v>
      </c>
      <c r="O42" s="75" t="n">
        <v>873000</v>
      </c>
      <c r="P42" s="75" t="n">
        <v>108000</v>
      </c>
      <c r="Q42" s="74" t="n">
        <v>45107</v>
      </c>
      <c r="AR42">
        <f>IF($AU$2&lt;&gt;5,NA(),IF(D42=D41,0,IF(AND(D44=D42,D43=D42),O42+O43+O44,IF(D43=D42,O43+O42,O42))))</f>
        <v/>
      </c>
      <c r="AS42">
        <f>IF($AU$2&lt;&gt;5,NA(),IF(D42=D41,0,IF(AND(D44=D42,D43=D42),P42+P43+P44,IF(D43=D42,P43+P42,P42))))</f>
        <v/>
      </c>
      <c r="AT42">
        <f>AR42-AS42</f>
        <v/>
      </c>
    </row>
    <row r="43" ht="15.75" customHeight="1" s="121">
      <c r="B43">
        <f>D43&amp;Q43&amp;E43</f>
        <v/>
      </c>
      <c r="C43" s="73" t="inlineStr">
        <is>
          <t>FUTSTK</t>
        </is>
      </c>
      <c r="D43" s="73" t="inlineStr">
        <is>
          <t>AMBUJACEM</t>
        </is>
      </c>
      <c r="E43" s="74" t="n">
        <v>45197</v>
      </c>
      <c r="F43" s="75" t="n">
        <v>0</v>
      </c>
      <c r="G43" s="73" t="inlineStr">
        <is>
          <t>XX</t>
        </is>
      </c>
      <c r="H43" s="75" t="n">
        <v>442.35</v>
      </c>
      <c r="I43" s="75" t="n">
        <v>442.35</v>
      </c>
      <c r="J43" s="75" t="n">
        <v>432.6</v>
      </c>
      <c r="K43" s="75" t="n">
        <v>432.65</v>
      </c>
      <c r="L43" s="75" t="n">
        <v>432.65</v>
      </c>
      <c r="M43" s="75" t="n">
        <v>6</v>
      </c>
      <c r="N43" s="75" t="n">
        <v>47</v>
      </c>
      <c r="O43" s="75" t="n">
        <v>10800</v>
      </c>
      <c r="P43" s="75" t="n">
        <v>10800</v>
      </c>
      <c r="Q43" s="74" t="n">
        <v>45107</v>
      </c>
      <c r="AR43">
        <f>IF($AU$2&lt;&gt;5,NA(),IF(D43=D42,0,IF(AND(D45=D43,D44=D43),O43+O44+O45,IF(D44=D43,O44+O43,O43))))</f>
        <v/>
      </c>
      <c r="AS43">
        <f>IF($AU$2&lt;&gt;5,NA(),IF(D43=D42,0,IF(AND(D45=D43,D44=D43),P43+P44+P45,IF(D44=D43,P44+P43,P43))))</f>
        <v/>
      </c>
      <c r="AT43">
        <f>AR43-AS43</f>
        <v/>
      </c>
    </row>
    <row r="44" ht="15.75" customHeight="1" s="121">
      <c r="B44">
        <f>D44&amp;Q44&amp;E44</f>
        <v/>
      </c>
      <c r="C44" s="73" t="inlineStr">
        <is>
          <t>FUTSTK</t>
        </is>
      </c>
      <c r="D44" s="73" t="inlineStr">
        <is>
          <t>APOLLOHOSP</t>
        </is>
      </c>
      <c r="E44" s="74" t="n">
        <v>45134</v>
      </c>
      <c r="F44" s="75" t="n">
        <v>0</v>
      </c>
      <c r="G44" s="73" t="inlineStr">
        <is>
          <t>XX</t>
        </is>
      </c>
      <c r="H44" s="75" t="n">
        <v>5167.2</v>
      </c>
      <c r="I44" s="75" t="n">
        <v>5171</v>
      </c>
      <c r="J44" s="75" t="n">
        <v>5102.25</v>
      </c>
      <c r="K44" s="75" t="n">
        <v>5134.25</v>
      </c>
      <c r="L44" s="75" t="n">
        <v>5134.25</v>
      </c>
      <c r="M44" s="75" t="n">
        <v>3336</v>
      </c>
      <c r="N44" s="75" t="n">
        <v>21383.15</v>
      </c>
      <c r="O44" s="75" t="n">
        <v>1838375</v>
      </c>
      <c r="P44" s="75" t="n">
        <v>94000</v>
      </c>
      <c r="Q44" s="74" t="n">
        <v>45107</v>
      </c>
      <c r="AR44">
        <f>IF($AU$2&lt;&gt;5,NA(),IF(D44=D43,0,IF(AND(D46=D44,D45=D44),O44+O45+O46,IF(D45=D44,O45+O44,O44))))</f>
        <v/>
      </c>
      <c r="AS44">
        <f>IF($AU$2&lt;&gt;5,NA(),IF(D44=D43,0,IF(AND(D46=D44,D45=D44),P44+P45+P46,IF(D45=D44,P45+P44,P44))))</f>
        <v/>
      </c>
      <c r="AT44">
        <f>AR44-AS44</f>
        <v/>
      </c>
    </row>
    <row r="45" ht="15.75" customHeight="1" s="121">
      <c r="B45">
        <f>D45&amp;Q45&amp;E45</f>
        <v/>
      </c>
      <c r="C45" s="73" t="inlineStr">
        <is>
          <t>FUTSTK</t>
        </is>
      </c>
      <c r="D45" s="73" t="inlineStr">
        <is>
          <t>APOLLOHOSP</t>
        </is>
      </c>
      <c r="E45" s="74" t="n">
        <v>45169</v>
      </c>
      <c r="F45" s="75" t="n">
        <v>0</v>
      </c>
      <c r="G45" s="73" t="inlineStr">
        <is>
          <t>XX</t>
        </is>
      </c>
      <c r="H45" s="75" t="n">
        <v>5181.5</v>
      </c>
      <c r="I45" s="75" t="n">
        <v>5181.5</v>
      </c>
      <c r="J45" s="75" t="n">
        <v>5128</v>
      </c>
      <c r="K45" s="75" t="n">
        <v>5155.8</v>
      </c>
      <c r="L45" s="75" t="n">
        <v>5155.8</v>
      </c>
      <c r="M45" s="75" t="n">
        <v>82</v>
      </c>
      <c r="N45" s="75" t="n">
        <v>527.98</v>
      </c>
      <c r="O45" s="75" t="n">
        <v>26250</v>
      </c>
      <c r="P45" s="75" t="n">
        <v>4125</v>
      </c>
      <c r="Q45" s="74" t="n">
        <v>45107</v>
      </c>
      <c r="AR45">
        <f>IF($AU$2&lt;&gt;5,NA(),IF(D45=D44,0,IF(AND(D47=D45,D46=D45),O45+O46+O47,IF(D46=D45,O46+O45,O45))))</f>
        <v/>
      </c>
      <c r="AS45">
        <f>IF($AU$2&lt;&gt;5,NA(),IF(D45=D44,0,IF(AND(D47=D45,D46=D45),P45+P46+P47,IF(D46=D45,P46+P45,P45))))</f>
        <v/>
      </c>
      <c r="AT45">
        <f>AR45-AS45</f>
        <v/>
      </c>
    </row>
    <row r="46" ht="15.75" customHeight="1" s="121">
      <c r="B46">
        <f>D46&amp;Q46&amp;E46</f>
        <v/>
      </c>
      <c r="C46" s="73" t="inlineStr">
        <is>
          <t>FUTSTK</t>
        </is>
      </c>
      <c r="D46" s="73" t="inlineStr">
        <is>
          <t>APOLLOHOSP</t>
        </is>
      </c>
      <c r="E46" s="74" t="n">
        <v>45197</v>
      </c>
      <c r="F46" s="75" t="n">
        <v>0</v>
      </c>
      <c r="G46" s="73" t="inlineStr">
        <is>
          <t>XX</t>
        </is>
      </c>
      <c r="H46" s="75" t="n">
        <v>0</v>
      </c>
      <c r="I46" s="75" t="n">
        <v>0</v>
      </c>
      <c r="J46" s="75" t="n">
        <v>0</v>
      </c>
      <c r="K46" s="75" t="n">
        <v>5219.65</v>
      </c>
      <c r="L46" s="75" t="n">
        <v>5189.35</v>
      </c>
      <c r="M46" s="75" t="n">
        <v>0</v>
      </c>
      <c r="N46" s="75" t="n">
        <v>0</v>
      </c>
      <c r="O46" s="75" t="n">
        <v>0</v>
      </c>
      <c r="P46" s="75" t="n">
        <v>0</v>
      </c>
      <c r="Q46" s="74" t="n">
        <v>45107</v>
      </c>
      <c r="AR46">
        <f>IF($AU$2&lt;&gt;5,NA(),IF(D46=D45,0,IF(AND(D48=D46,D47=D46),O46+O47+O48,IF(D47=D46,O47+O46,O46))))</f>
        <v/>
      </c>
      <c r="AS46">
        <f>IF($AU$2&lt;&gt;5,NA(),IF(D46=D45,0,IF(AND(D48=D46,D47=D46),P46+P47+P48,IF(D47=D46,P47+P46,P46))))</f>
        <v/>
      </c>
      <c r="AT46">
        <f>AR46-AS46</f>
        <v/>
      </c>
    </row>
    <row r="47" ht="15.75" customHeight="1" s="121">
      <c r="B47">
        <f>D47&amp;Q47&amp;E47</f>
        <v/>
      </c>
      <c r="C47" s="73" t="inlineStr">
        <is>
          <t>FUTSTK</t>
        </is>
      </c>
      <c r="D47" s="73" t="inlineStr">
        <is>
          <t>APOLLOTYRE</t>
        </is>
      </c>
      <c r="E47" s="74" t="n">
        <v>45134</v>
      </c>
      <c r="F47" s="75" t="n">
        <v>0</v>
      </c>
      <c r="G47" s="73" t="inlineStr">
        <is>
          <t>XX</t>
        </is>
      </c>
      <c r="H47" s="75" t="n">
        <v>405.45</v>
      </c>
      <c r="I47" s="75" t="n">
        <v>405.45</v>
      </c>
      <c r="J47" s="75" t="n">
        <v>398.45</v>
      </c>
      <c r="K47" s="75" t="n">
        <v>401.55</v>
      </c>
      <c r="L47" s="75" t="n">
        <v>401.55</v>
      </c>
      <c r="M47" s="75" t="n">
        <v>2940</v>
      </c>
      <c r="N47" s="75" t="n">
        <v>20050.56</v>
      </c>
      <c r="O47" s="75" t="n">
        <v>11830300</v>
      </c>
      <c r="P47" s="75" t="n">
        <v>470900</v>
      </c>
      <c r="Q47" s="74" t="n">
        <v>45107</v>
      </c>
      <c r="AR47">
        <f>IF($AU$2&lt;&gt;5,NA(),IF(D47=D46,0,IF(AND(D49=D47,D48=D47),O47+O48+O49,IF(D48=D47,O48+O47,O47))))</f>
        <v/>
      </c>
      <c r="AS47">
        <f>IF($AU$2&lt;&gt;5,NA(),IF(D47=D46,0,IF(AND(D49=D47,D48=D47),P47+P48+P49,IF(D48=D47,P48+P47,P47))))</f>
        <v/>
      </c>
      <c r="AT47">
        <f>AR47-AS47</f>
        <v/>
      </c>
    </row>
    <row r="48" ht="15.75" customHeight="1" s="121">
      <c r="B48">
        <f>D48&amp;Q48&amp;E48</f>
        <v/>
      </c>
      <c r="C48" s="73" t="inlineStr">
        <is>
          <t>FUTSTK</t>
        </is>
      </c>
      <c r="D48" s="73" t="inlineStr">
        <is>
          <t>APOLLOTYRE</t>
        </is>
      </c>
      <c r="E48" s="74" t="n">
        <v>45169</v>
      </c>
      <c r="F48" s="75" t="n">
        <v>0</v>
      </c>
      <c r="G48" s="73" t="inlineStr">
        <is>
          <t>XX</t>
        </is>
      </c>
      <c r="H48" s="75" t="n">
        <v>402.95</v>
      </c>
      <c r="I48" s="75" t="n">
        <v>404.55</v>
      </c>
      <c r="J48" s="75" t="n">
        <v>398</v>
      </c>
      <c r="K48" s="75" t="n">
        <v>401.5</v>
      </c>
      <c r="L48" s="75" t="n">
        <v>401.5</v>
      </c>
      <c r="M48" s="75" t="n">
        <v>129</v>
      </c>
      <c r="N48" s="75" t="n">
        <v>879.63</v>
      </c>
      <c r="O48" s="75" t="n">
        <v>421600</v>
      </c>
      <c r="P48" s="75" t="n">
        <v>47600</v>
      </c>
      <c r="Q48" s="74" t="n">
        <v>45107</v>
      </c>
      <c r="AR48">
        <f>IF($AU$2&lt;&gt;5,NA(),IF(D48=D47,0,IF(AND(D50=D48,D49=D48),O48+O49+O50,IF(D49=D48,O49+O48,O48))))</f>
        <v/>
      </c>
      <c r="AS48">
        <f>IF($AU$2&lt;&gt;5,NA(),IF(D48=D47,0,IF(AND(D50=D48,D49=D48),P48+P49+P50,IF(D49=D48,P49+P48,P48))))</f>
        <v/>
      </c>
      <c r="AT48">
        <f>AR48-AS48</f>
        <v/>
      </c>
    </row>
    <row r="49" ht="15.75" customHeight="1" s="121">
      <c r="B49">
        <f>D49&amp;Q49&amp;E49</f>
        <v/>
      </c>
      <c r="C49" s="73" t="inlineStr">
        <is>
          <t>FUTSTK</t>
        </is>
      </c>
      <c r="D49" s="73" t="inlineStr">
        <is>
          <t>APOLLOTYRE</t>
        </is>
      </c>
      <c r="E49" s="74" t="n">
        <v>45197</v>
      </c>
      <c r="F49" s="75" t="n">
        <v>0</v>
      </c>
      <c r="G49" s="73" t="inlineStr">
        <is>
          <t>XX</t>
        </is>
      </c>
      <c r="H49" s="75" t="n">
        <v>400.65</v>
      </c>
      <c r="I49" s="75" t="n">
        <v>400.65</v>
      </c>
      <c r="J49" s="75" t="n">
        <v>400.65</v>
      </c>
      <c r="K49" s="75" t="n">
        <v>400.65</v>
      </c>
      <c r="L49" s="75" t="n">
        <v>414</v>
      </c>
      <c r="M49" s="75" t="n">
        <v>1</v>
      </c>
      <c r="N49" s="75" t="n">
        <v>6.81</v>
      </c>
      <c r="O49" s="75" t="n">
        <v>1700</v>
      </c>
      <c r="P49" s="75" t="n">
        <v>1700</v>
      </c>
      <c r="Q49" s="74" t="n">
        <v>45107</v>
      </c>
      <c r="AR49">
        <f>IF($AU$2&lt;&gt;5,NA(),IF(D49=D48,0,IF(AND(D51=D49,D50=D49),O49+O50+O51,IF(D50=D49,O50+O49,O49))))</f>
        <v/>
      </c>
      <c r="AS49">
        <f>IF($AU$2&lt;&gt;5,NA(),IF(D49=D48,0,IF(AND(D51=D49,D50=D49),P49+P50+P51,IF(D50=D49,P50+P49,P49))))</f>
        <v/>
      </c>
      <c r="AT49">
        <f>AR49-AS49</f>
        <v/>
      </c>
    </row>
    <row r="50" ht="15.75" customHeight="1" s="121">
      <c r="B50">
        <f>D50&amp;Q50&amp;E50</f>
        <v/>
      </c>
      <c r="C50" s="73" t="inlineStr">
        <is>
          <t>FUTSTK</t>
        </is>
      </c>
      <c r="D50" s="73" t="inlineStr">
        <is>
          <t>ASHOKLEY</t>
        </is>
      </c>
      <c r="E50" s="74" t="n">
        <v>45134</v>
      </c>
      <c r="F50" s="75" t="n">
        <v>0</v>
      </c>
      <c r="G50" s="73" t="inlineStr">
        <is>
          <t>XX</t>
        </is>
      </c>
      <c r="H50" s="75" t="n">
        <v>165.35</v>
      </c>
      <c r="I50" s="75" t="n">
        <v>167.1</v>
      </c>
      <c r="J50" s="75" t="n">
        <v>164.75</v>
      </c>
      <c r="K50" s="75" t="n">
        <v>165.8</v>
      </c>
      <c r="L50" s="75" t="n">
        <v>165.8</v>
      </c>
      <c r="M50" s="75" t="n">
        <v>3942</v>
      </c>
      <c r="N50" s="75" t="n">
        <v>32741.78</v>
      </c>
      <c r="O50" s="75" t="n">
        <v>68850000</v>
      </c>
      <c r="P50" s="75" t="n">
        <v>2815000</v>
      </c>
      <c r="Q50" s="74" t="n">
        <v>45107</v>
      </c>
      <c r="AR50">
        <f>IF($AU$2&lt;&gt;5,NA(),IF(D50=D49,0,IF(AND(D52=D50,D51=D50),O50+O51+O52,IF(D51=D50,O51+O50,O50))))</f>
        <v/>
      </c>
      <c r="AS50">
        <f>IF($AU$2&lt;&gt;5,NA(),IF(D50=D49,0,IF(AND(D52=D50,D51=D50),P50+P51+P52,IF(D51=D50,P51+P50,P50))))</f>
        <v/>
      </c>
      <c r="AT50">
        <f>AR50-AS50</f>
        <v/>
      </c>
    </row>
    <row r="51" ht="15.75" customHeight="1" s="121">
      <c r="B51">
        <f>D51&amp;Q51&amp;E51</f>
        <v/>
      </c>
      <c r="C51" s="73" t="inlineStr">
        <is>
          <t>FUTSTK</t>
        </is>
      </c>
      <c r="D51" s="73" t="inlineStr">
        <is>
          <t>ASHOKLEY</t>
        </is>
      </c>
      <c r="E51" s="74" t="n">
        <v>45169</v>
      </c>
      <c r="F51" s="75" t="n">
        <v>0</v>
      </c>
      <c r="G51" s="73" t="inlineStr">
        <is>
          <t>XX</t>
        </is>
      </c>
      <c r="H51" s="75" t="n">
        <v>166.35</v>
      </c>
      <c r="I51" s="75" t="n">
        <v>168.05</v>
      </c>
      <c r="J51" s="75" t="n">
        <v>165.9</v>
      </c>
      <c r="K51" s="75" t="n">
        <v>167</v>
      </c>
      <c r="L51" s="75" t="n">
        <v>167</v>
      </c>
      <c r="M51" s="75" t="n">
        <v>165</v>
      </c>
      <c r="N51" s="75" t="n">
        <v>1378.91</v>
      </c>
      <c r="O51" s="75" t="n">
        <v>1345000</v>
      </c>
      <c r="P51" s="75" t="n">
        <v>285000</v>
      </c>
      <c r="Q51" s="74" t="n">
        <v>45107</v>
      </c>
      <c r="AR51">
        <f>IF($AU$2&lt;&gt;5,NA(),IF(D51=D50,0,IF(AND(D53=D51,D52=D51),O51+O52+O53,IF(D52=D51,O52+O51,O51))))</f>
        <v/>
      </c>
      <c r="AS51">
        <f>IF($AU$2&lt;&gt;5,NA(),IF(D51=D50,0,IF(AND(D53=D51,D52=D51),P51+P52+P53,IF(D52=D51,P52+P51,P51))))</f>
        <v/>
      </c>
      <c r="AT51">
        <f>AR51-AS51</f>
        <v/>
      </c>
    </row>
    <row r="52" ht="15.75" customHeight="1" s="121">
      <c r="B52">
        <f>D52&amp;Q52&amp;E52</f>
        <v/>
      </c>
      <c r="C52" s="73" t="inlineStr">
        <is>
          <t>FUTSTK</t>
        </is>
      </c>
      <c r="D52" s="73" t="inlineStr">
        <is>
          <t>ASHOKLEY</t>
        </is>
      </c>
      <c r="E52" s="74" t="n">
        <v>45197</v>
      </c>
      <c r="F52" s="75" t="n">
        <v>0</v>
      </c>
      <c r="G52" s="73" t="inlineStr">
        <is>
          <t>XX</t>
        </is>
      </c>
      <c r="H52" s="75" t="n">
        <v>0</v>
      </c>
      <c r="I52" s="75" t="n">
        <v>0</v>
      </c>
      <c r="J52" s="75" t="n">
        <v>0</v>
      </c>
      <c r="K52" s="75" t="n">
        <v>168.95</v>
      </c>
      <c r="L52" s="75" t="n">
        <v>170.4</v>
      </c>
      <c r="M52" s="75" t="n">
        <v>0</v>
      </c>
      <c r="N52" s="75" t="n">
        <v>0</v>
      </c>
      <c r="O52" s="75" t="n">
        <v>0</v>
      </c>
      <c r="P52" s="75" t="n">
        <v>0</v>
      </c>
      <c r="Q52" s="74" t="n">
        <v>45107</v>
      </c>
      <c r="AR52">
        <f>IF($AU$2&lt;&gt;5,NA(),IF(D52=D51,0,IF(AND(D54=D52,D53=D52),O52+O53+O54,IF(D53=D52,O53+O52,O52))))</f>
        <v/>
      </c>
      <c r="AS52">
        <f>IF($AU$2&lt;&gt;5,NA(),IF(D52=D51,0,IF(AND(D54=D52,D53=D52),P52+P53+P54,IF(D53=D52,P53+P52,P52))))</f>
        <v/>
      </c>
      <c r="AT52">
        <f>AR52-AS52</f>
        <v/>
      </c>
    </row>
    <row r="53" ht="15.75" customHeight="1" s="121">
      <c r="B53">
        <f>D53&amp;Q53&amp;E53</f>
        <v/>
      </c>
      <c r="C53" s="73" t="inlineStr">
        <is>
          <t>FUTSTK</t>
        </is>
      </c>
      <c r="D53" s="73" t="inlineStr">
        <is>
          <t>ASIANPAINT</t>
        </is>
      </c>
      <c r="E53" s="74" t="n">
        <v>45134</v>
      </c>
      <c r="F53" s="75" t="n">
        <v>0</v>
      </c>
      <c r="G53" s="73" t="inlineStr">
        <is>
          <t>XX</t>
        </is>
      </c>
      <c r="H53" s="75" t="n">
        <v>3376.8</v>
      </c>
      <c r="I53" s="75" t="n">
        <v>3464</v>
      </c>
      <c r="J53" s="75" t="n">
        <v>3368.75</v>
      </c>
      <c r="K53" s="75" t="n">
        <v>3386.15</v>
      </c>
      <c r="L53" s="75" t="n">
        <v>3386.15</v>
      </c>
      <c r="M53" s="75" t="n">
        <v>6595</v>
      </c>
      <c r="N53" s="75" t="n">
        <v>45010.62</v>
      </c>
      <c r="O53" s="75" t="n">
        <v>4585400</v>
      </c>
      <c r="P53" s="75" t="n">
        <v>60800</v>
      </c>
      <c r="Q53" s="74" t="n">
        <v>45107</v>
      </c>
      <c r="AR53">
        <f>IF($AU$2&lt;&gt;5,NA(),IF(D53=D52,0,IF(AND(D55=D53,D54=D53),O53+O54+O55,IF(D54=D53,O54+O53,O53))))</f>
        <v/>
      </c>
      <c r="AS53">
        <f>IF($AU$2&lt;&gt;5,NA(),IF(D53=D52,0,IF(AND(D55=D53,D54=D53),P53+P54+P55,IF(D54=D53,P54+P53,P53))))</f>
        <v/>
      </c>
      <c r="AT53">
        <f>AR53-AS53</f>
        <v/>
      </c>
    </row>
    <row r="54" ht="15.75" customHeight="1" s="121">
      <c r="B54">
        <f>D54&amp;Q54&amp;E54</f>
        <v/>
      </c>
      <c r="C54" s="73" t="inlineStr">
        <is>
          <t>FUTSTK</t>
        </is>
      </c>
      <c r="D54" s="73" t="inlineStr">
        <is>
          <t>ASIANPAINT</t>
        </is>
      </c>
      <c r="E54" s="74" t="n">
        <v>45169</v>
      </c>
      <c r="F54" s="75" t="n">
        <v>0</v>
      </c>
      <c r="G54" s="73" t="inlineStr">
        <is>
          <t>XX</t>
        </is>
      </c>
      <c r="H54" s="75" t="n">
        <v>3400</v>
      </c>
      <c r="I54" s="75" t="n">
        <v>3479</v>
      </c>
      <c r="J54" s="75" t="n">
        <v>3392.05</v>
      </c>
      <c r="K54" s="75" t="n">
        <v>3408.05</v>
      </c>
      <c r="L54" s="75" t="n">
        <v>3408.05</v>
      </c>
      <c r="M54" s="75" t="n">
        <v>427</v>
      </c>
      <c r="N54" s="75" t="n">
        <v>2930.71</v>
      </c>
      <c r="O54" s="75" t="n">
        <v>77200</v>
      </c>
      <c r="P54" s="75" t="n">
        <v>31400</v>
      </c>
      <c r="Q54" s="74" t="n">
        <v>45107</v>
      </c>
      <c r="AR54">
        <f>IF($AU$2&lt;&gt;5,NA(),IF(D54=D53,0,IF(AND(D56=D54,D55=D54),O54+O55+O56,IF(D55=D54,O55+O54,O54))))</f>
        <v/>
      </c>
      <c r="AS54">
        <f>IF($AU$2&lt;&gt;5,NA(),IF(D54=D53,0,IF(AND(D56=D54,D55=D54),P54+P55+P56,IF(D55=D54,P55+P54,P54))))</f>
        <v/>
      </c>
      <c r="AT54">
        <f>AR54-AS54</f>
        <v/>
      </c>
    </row>
    <row r="55" ht="15.75" customHeight="1" s="121">
      <c r="B55">
        <f>D55&amp;Q55&amp;E55</f>
        <v/>
      </c>
      <c r="C55" s="73" t="inlineStr">
        <is>
          <t>FUTSTK</t>
        </is>
      </c>
      <c r="D55" s="73" t="inlineStr">
        <is>
          <t>ASIANPAINT</t>
        </is>
      </c>
      <c r="E55" s="74" t="n">
        <v>45197</v>
      </c>
      <c r="F55" s="75" t="n">
        <v>0</v>
      </c>
      <c r="G55" s="73" t="inlineStr">
        <is>
          <t>XX</t>
        </is>
      </c>
      <c r="H55" s="75" t="n">
        <v>3470</v>
      </c>
      <c r="I55" s="75" t="n">
        <v>3480</v>
      </c>
      <c r="J55" s="75" t="n">
        <v>3423.25</v>
      </c>
      <c r="K55" s="75" t="n">
        <v>3425</v>
      </c>
      <c r="L55" s="75" t="n">
        <v>3425</v>
      </c>
      <c r="M55" s="75" t="n">
        <v>15</v>
      </c>
      <c r="N55" s="75" t="n">
        <v>103.35</v>
      </c>
      <c r="O55" s="75" t="n">
        <v>2800</v>
      </c>
      <c r="P55" s="75" t="n">
        <v>2800</v>
      </c>
      <c r="Q55" s="74" t="n">
        <v>45107</v>
      </c>
      <c r="AR55">
        <f>IF($AU$2&lt;&gt;5,NA(),IF(D55=D54,0,IF(AND(D57=D55,D56=D55),O55+O56+O57,IF(D56=D55,O56+O55,O55))))</f>
        <v/>
      </c>
      <c r="AS55">
        <f>IF($AU$2&lt;&gt;5,NA(),IF(D55=D54,0,IF(AND(D57=D55,D56=D55),P55+P56+P57,IF(D56=D55,P56+P55,P55))))</f>
        <v/>
      </c>
      <c r="AT55">
        <f>AR55-AS55</f>
        <v/>
      </c>
    </row>
    <row r="56" ht="15.75" customHeight="1" s="121">
      <c r="B56">
        <f>D56&amp;Q56&amp;E56</f>
        <v/>
      </c>
      <c r="C56" s="73" t="inlineStr">
        <is>
          <t>FUTSTK</t>
        </is>
      </c>
      <c r="D56" s="73" t="inlineStr">
        <is>
          <t>ASTRAL</t>
        </is>
      </c>
      <c r="E56" s="74" t="n">
        <v>45134</v>
      </c>
      <c r="F56" s="75" t="n">
        <v>0</v>
      </c>
      <c r="G56" s="73" t="inlineStr">
        <is>
          <t>XX</t>
        </is>
      </c>
      <c r="H56" s="75" t="n">
        <v>2000.35</v>
      </c>
      <c r="I56" s="75" t="n">
        <v>2021</v>
      </c>
      <c r="J56" s="75" t="n">
        <v>1982</v>
      </c>
      <c r="K56" s="75" t="n">
        <v>1997.05</v>
      </c>
      <c r="L56" s="75" t="n">
        <v>1997.05</v>
      </c>
      <c r="M56" s="75" t="n">
        <v>2209</v>
      </c>
      <c r="N56" s="75" t="n">
        <v>16199.38</v>
      </c>
      <c r="O56" s="75" t="n">
        <v>2212276</v>
      </c>
      <c r="P56" s="75" t="n">
        <v>121844</v>
      </c>
      <c r="Q56" s="74" t="n">
        <v>45107</v>
      </c>
      <c r="AR56">
        <f>IF($AU$2&lt;&gt;5,NA(),IF(D56=D55,0,IF(AND(D58=D56,D57=D56),O56+O57+O58,IF(D57=D56,O57+O56,O56))))</f>
        <v/>
      </c>
      <c r="AS56">
        <f>IF($AU$2&lt;&gt;5,NA(),IF(D56=D55,0,IF(AND(D58=D56,D57=D56),P56+P57+P58,IF(D57=D56,P57+P56,P56))))</f>
        <v/>
      </c>
      <c r="AT56">
        <f>AR56-AS56</f>
        <v/>
      </c>
    </row>
    <row r="57" ht="15.75" customHeight="1" s="121">
      <c r="B57">
        <f>D57&amp;Q57&amp;E57</f>
        <v/>
      </c>
      <c r="C57" s="73" t="inlineStr">
        <is>
          <t>FUTSTK</t>
        </is>
      </c>
      <c r="D57" s="73" t="inlineStr">
        <is>
          <t>ASTRAL</t>
        </is>
      </c>
      <c r="E57" s="74" t="n">
        <v>45169</v>
      </c>
      <c r="F57" s="75" t="n">
        <v>0</v>
      </c>
      <c r="G57" s="73" t="inlineStr">
        <is>
          <t>XX</t>
        </is>
      </c>
      <c r="H57" s="75" t="n">
        <v>2015</v>
      </c>
      <c r="I57" s="75" t="n">
        <v>2025.7</v>
      </c>
      <c r="J57" s="75" t="n">
        <v>1990</v>
      </c>
      <c r="K57" s="75" t="n">
        <v>2004.55</v>
      </c>
      <c r="L57" s="75" t="n">
        <v>2004.55</v>
      </c>
      <c r="M57" s="75" t="n">
        <v>50</v>
      </c>
      <c r="N57" s="75" t="n">
        <v>368.79</v>
      </c>
      <c r="O57" s="75" t="n">
        <v>19818</v>
      </c>
      <c r="P57" s="75" t="n">
        <v>4037</v>
      </c>
      <c r="Q57" s="74" t="n">
        <v>45107</v>
      </c>
      <c r="AR57">
        <f>IF($AU$2&lt;&gt;5,NA(),IF(D57=D56,0,IF(AND(D59=D57,D58=D57),O57+O58+O59,IF(D58=D57,O58+O57,O57))))</f>
        <v/>
      </c>
      <c r="AS57">
        <f>IF($AU$2&lt;&gt;5,NA(),IF(D57=D56,0,IF(AND(D59=D57,D58=D57),P57+P58+P59,IF(D58=D57,P58+P57,P57))))</f>
        <v/>
      </c>
      <c r="AT57">
        <f>AR57-AS57</f>
        <v/>
      </c>
    </row>
    <row r="58" ht="15.75" customHeight="1" s="121">
      <c r="B58">
        <f>D58&amp;Q58&amp;E58</f>
        <v/>
      </c>
      <c r="C58" s="73" t="inlineStr">
        <is>
          <t>FUTSTK</t>
        </is>
      </c>
      <c r="D58" s="73" t="inlineStr">
        <is>
          <t>ASTRAL</t>
        </is>
      </c>
      <c r="E58" s="74" t="n">
        <v>45197</v>
      </c>
      <c r="F58" s="75" t="n">
        <v>0</v>
      </c>
      <c r="G58" s="73" t="inlineStr">
        <is>
          <t>XX</t>
        </is>
      </c>
      <c r="H58" s="75" t="n">
        <v>0</v>
      </c>
      <c r="I58" s="75" t="n">
        <v>0</v>
      </c>
      <c r="J58" s="75" t="n">
        <v>0</v>
      </c>
      <c r="K58" s="75" t="n">
        <v>2017.35</v>
      </c>
      <c r="L58" s="75" t="n">
        <v>2018.05</v>
      </c>
      <c r="M58" s="75" t="n">
        <v>0</v>
      </c>
      <c r="N58" s="75" t="n">
        <v>0</v>
      </c>
      <c r="O58" s="75" t="n">
        <v>0</v>
      </c>
      <c r="P58" s="75" t="n">
        <v>0</v>
      </c>
      <c r="Q58" s="74" t="n">
        <v>45107</v>
      </c>
      <c r="AR58">
        <f>IF($AU$2&lt;&gt;5,NA(),IF(D58=D57,0,IF(AND(D60=D58,D59=D58),O58+O59+O60,IF(D59=D58,O59+O58,O58))))</f>
        <v/>
      </c>
      <c r="AS58">
        <f>IF($AU$2&lt;&gt;5,NA(),IF(D58=D57,0,IF(AND(D60=D58,D59=D58),P58+P59+P60,IF(D59=D58,P59+P58,P58))))</f>
        <v/>
      </c>
      <c r="AT58">
        <f>AR58-AS58</f>
        <v/>
      </c>
    </row>
    <row r="59" ht="15.75" customHeight="1" s="121">
      <c r="B59">
        <f>D59&amp;Q59&amp;E59</f>
        <v/>
      </c>
      <c r="C59" s="73" t="inlineStr">
        <is>
          <t>FUTSTK</t>
        </is>
      </c>
      <c r="D59" s="73" t="inlineStr">
        <is>
          <t>ATUL</t>
        </is>
      </c>
      <c r="E59" s="74" t="n">
        <v>45134</v>
      </c>
      <c r="F59" s="75" t="n">
        <v>0</v>
      </c>
      <c r="G59" s="73" t="inlineStr">
        <is>
          <t>XX</t>
        </is>
      </c>
      <c r="H59" s="75" t="n">
        <v>6939.85</v>
      </c>
      <c r="I59" s="75" t="n">
        <v>6980.25</v>
      </c>
      <c r="J59" s="75" t="n">
        <v>6899</v>
      </c>
      <c r="K59" s="75" t="n">
        <v>6967.7</v>
      </c>
      <c r="L59" s="75" t="n">
        <v>6967.7</v>
      </c>
      <c r="M59" s="75" t="n">
        <v>603</v>
      </c>
      <c r="N59" s="75" t="n">
        <v>3143.68</v>
      </c>
      <c r="O59" s="75" t="n">
        <v>289950</v>
      </c>
      <c r="P59" s="75" t="n">
        <v>975</v>
      </c>
      <c r="Q59" s="74" t="n">
        <v>45107</v>
      </c>
      <c r="AR59">
        <f>IF($AU$2&lt;&gt;5,NA(),IF(D59=D58,0,IF(AND(D61=D59,D60=D59),O59+O60+O61,IF(D60=D59,O60+O59,O59))))</f>
        <v/>
      </c>
      <c r="AS59">
        <f>IF($AU$2&lt;&gt;5,NA(),IF(D59=D58,0,IF(AND(D61=D59,D60=D59),P59+P60+P61,IF(D60=D59,P60+P59,P59))))</f>
        <v/>
      </c>
      <c r="AT59">
        <f>AR59-AS59</f>
        <v/>
      </c>
    </row>
    <row r="60" ht="15.75" customHeight="1" s="121">
      <c r="B60">
        <f>D60&amp;Q60&amp;E60</f>
        <v/>
      </c>
      <c r="C60" s="73" t="inlineStr">
        <is>
          <t>FUTSTK</t>
        </is>
      </c>
      <c r="D60" s="73" t="inlineStr">
        <is>
          <t>ATUL</t>
        </is>
      </c>
      <c r="E60" s="74" t="n">
        <v>45169</v>
      </c>
      <c r="F60" s="75" t="n">
        <v>0</v>
      </c>
      <c r="G60" s="73" t="inlineStr">
        <is>
          <t>XX</t>
        </is>
      </c>
      <c r="H60" s="75" t="n">
        <v>6956.1</v>
      </c>
      <c r="I60" s="75" t="n">
        <v>6978.25</v>
      </c>
      <c r="J60" s="75" t="n">
        <v>6896.35</v>
      </c>
      <c r="K60" s="75" t="n">
        <v>6971</v>
      </c>
      <c r="L60" s="75" t="n">
        <v>6971</v>
      </c>
      <c r="M60" s="75" t="n">
        <v>21</v>
      </c>
      <c r="N60" s="75" t="n">
        <v>109.41</v>
      </c>
      <c r="O60" s="75" t="n">
        <v>4875</v>
      </c>
      <c r="P60" s="75" t="n">
        <v>300</v>
      </c>
      <c r="Q60" s="74" t="n">
        <v>45107</v>
      </c>
      <c r="AR60">
        <f>IF($AU$2&lt;&gt;5,NA(),IF(D60=D59,0,IF(AND(D62=D60,D61=D60),O60+O61+O62,IF(D61=D60,O61+O60,O60))))</f>
        <v/>
      </c>
      <c r="AS60">
        <f>IF($AU$2&lt;&gt;5,NA(),IF(D60=D59,0,IF(AND(D62=D60,D61=D60),P60+P61+P62,IF(D61=D60,P61+P60,P60))))</f>
        <v/>
      </c>
      <c r="AT60">
        <f>AR60-AS60</f>
        <v/>
      </c>
    </row>
    <row r="61" ht="15.75" customHeight="1" s="121">
      <c r="B61">
        <f>D61&amp;Q61&amp;E61</f>
        <v/>
      </c>
      <c r="C61" s="73" t="inlineStr">
        <is>
          <t>FUTSTK</t>
        </is>
      </c>
      <c r="D61" s="73" t="inlineStr">
        <is>
          <t>ATUL</t>
        </is>
      </c>
      <c r="E61" s="74" t="n">
        <v>45197</v>
      </c>
      <c r="F61" s="75" t="n">
        <v>0</v>
      </c>
      <c r="G61" s="73" t="inlineStr">
        <is>
          <t>XX</t>
        </is>
      </c>
      <c r="H61" s="75" t="n">
        <v>0</v>
      </c>
      <c r="I61" s="75" t="n">
        <v>0</v>
      </c>
      <c r="J61" s="75" t="n">
        <v>0</v>
      </c>
      <c r="K61" s="75" t="n">
        <v>7072.3</v>
      </c>
      <c r="L61" s="75" t="n">
        <v>7119.65</v>
      </c>
      <c r="M61" s="75" t="n">
        <v>0</v>
      </c>
      <c r="N61" s="75" t="n">
        <v>0</v>
      </c>
      <c r="O61" s="75" t="n">
        <v>0</v>
      </c>
      <c r="P61" s="75" t="n">
        <v>0</v>
      </c>
      <c r="Q61" s="74" t="n">
        <v>45107</v>
      </c>
      <c r="AR61">
        <f>IF($AU$2&lt;&gt;5,NA(),IF(D61=D60,0,IF(AND(D63=D61,D62=D61),O61+O62+O63,IF(D62=D61,O62+O61,O61))))</f>
        <v/>
      </c>
      <c r="AS61">
        <f>IF($AU$2&lt;&gt;5,NA(),IF(D61=D60,0,IF(AND(D63=D61,D62=D61),P61+P62+P63,IF(D62=D61,P62+P61,P61))))</f>
        <v/>
      </c>
      <c r="AT61">
        <f>AR61-AS61</f>
        <v/>
      </c>
    </row>
    <row r="62" ht="15.75" customHeight="1" s="121">
      <c r="B62">
        <f>D62&amp;Q62&amp;E62</f>
        <v/>
      </c>
      <c r="C62" s="73" t="inlineStr">
        <is>
          <t>FUTSTK</t>
        </is>
      </c>
      <c r="D62" s="73" t="inlineStr">
        <is>
          <t>AUBANK</t>
        </is>
      </c>
      <c r="E62" s="74" t="n">
        <v>45134</v>
      </c>
      <c r="F62" s="75" t="n">
        <v>0</v>
      </c>
      <c r="G62" s="73" t="inlineStr">
        <is>
          <t>XX</t>
        </is>
      </c>
      <c r="H62" s="75" t="n">
        <v>743.55</v>
      </c>
      <c r="I62" s="75" t="n">
        <v>756.6</v>
      </c>
      <c r="J62" s="75" t="n">
        <v>739.1</v>
      </c>
      <c r="K62" s="75" t="n">
        <v>752.4</v>
      </c>
      <c r="L62" s="75" t="n">
        <v>752.4</v>
      </c>
      <c r="M62" s="75" t="n">
        <v>3302</v>
      </c>
      <c r="N62" s="75" t="n">
        <v>24760.78</v>
      </c>
      <c r="O62" s="75" t="n">
        <v>11278000</v>
      </c>
      <c r="P62" s="75" t="n">
        <v>427000</v>
      </c>
      <c r="Q62" s="74" t="n">
        <v>45107</v>
      </c>
      <c r="AR62">
        <f>IF($AU$2&lt;&gt;5,NA(),IF(D62=D61,0,IF(AND(D64=D62,D63=D62),O62+O63+O64,IF(D63=D62,O63+O62,O62))))</f>
        <v/>
      </c>
      <c r="AS62">
        <f>IF($AU$2&lt;&gt;5,NA(),IF(D62=D61,0,IF(AND(D64=D62,D63=D62),P62+P63+P64,IF(D63=D62,P63+P62,P62))))</f>
        <v/>
      </c>
      <c r="AT62">
        <f>AR62-AS62</f>
        <v/>
      </c>
    </row>
    <row r="63" ht="15.75" customHeight="1" s="121">
      <c r="B63">
        <f>D63&amp;Q63&amp;E63</f>
        <v/>
      </c>
      <c r="C63" s="73" t="inlineStr">
        <is>
          <t>FUTSTK</t>
        </is>
      </c>
      <c r="D63" s="73" t="inlineStr">
        <is>
          <t>AUBANK</t>
        </is>
      </c>
      <c r="E63" s="74" t="n">
        <v>45169</v>
      </c>
      <c r="F63" s="75" t="n">
        <v>0</v>
      </c>
      <c r="G63" s="73" t="inlineStr">
        <is>
          <t>XX</t>
        </is>
      </c>
      <c r="H63" s="75" t="n">
        <v>739.95</v>
      </c>
      <c r="I63" s="75" t="n">
        <v>750.15</v>
      </c>
      <c r="J63" s="75" t="n">
        <v>738.05</v>
      </c>
      <c r="K63" s="75" t="n">
        <v>746.35</v>
      </c>
      <c r="L63" s="75" t="n">
        <v>746.35</v>
      </c>
      <c r="M63" s="75" t="n">
        <v>38</v>
      </c>
      <c r="N63" s="75" t="n">
        <v>283.02</v>
      </c>
      <c r="O63" s="75" t="n">
        <v>89000</v>
      </c>
      <c r="P63" s="75" t="n">
        <v>5000</v>
      </c>
      <c r="Q63" s="74" t="n">
        <v>45107</v>
      </c>
      <c r="AR63">
        <f>IF($AU$2&lt;&gt;5,NA(),IF(D63=D62,0,IF(AND(D65=D63,D64=D63),O63+O64+O65,IF(D64=D63,O64+O63,O63))))</f>
        <v/>
      </c>
      <c r="AS63">
        <f>IF($AU$2&lt;&gt;5,NA(),IF(D63=D62,0,IF(AND(D65=D63,D64=D63),P63+P64+P65,IF(D64=D63,P64+P63,P63))))</f>
        <v/>
      </c>
      <c r="AT63">
        <f>AR63-AS63</f>
        <v/>
      </c>
    </row>
    <row r="64" ht="15.75" customHeight="1" s="121">
      <c r="B64">
        <f>D64&amp;Q64&amp;E64</f>
        <v/>
      </c>
      <c r="C64" s="73" t="inlineStr">
        <is>
          <t>FUTSTK</t>
        </is>
      </c>
      <c r="D64" s="73" t="inlineStr">
        <is>
          <t>AUBANK</t>
        </is>
      </c>
      <c r="E64" s="74" t="n">
        <v>45197</v>
      </c>
      <c r="F64" s="75" t="n">
        <v>0</v>
      </c>
      <c r="G64" s="73" t="inlineStr">
        <is>
          <t>XX</t>
        </is>
      </c>
      <c r="H64" s="75" t="n">
        <v>744.5</v>
      </c>
      <c r="I64" s="75" t="n">
        <v>744.5</v>
      </c>
      <c r="J64" s="75" t="n">
        <v>744.5</v>
      </c>
      <c r="K64" s="75" t="n">
        <v>744.5</v>
      </c>
      <c r="L64" s="75" t="n">
        <v>744.5</v>
      </c>
      <c r="M64" s="75" t="n">
        <v>1</v>
      </c>
      <c r="N64" s="75" t="n">
        <v>7.44</v>
      </c>
      <c r="O64" s="75" t="n">
        <v>1000</v>
      </c>
      <c r="P64" s="75" t="n">
        <v>1000</v>
      </c>
      <c r="Q64" s="74" t="n">
        <v>45107</v>
      </c>
      <c r="AR64">
        <f>IF($AU$2&lt;&gt;5,NA(),IF(D64=D63,0,IF(AND(D66=D64,D65=D64),O64+O65+O66,IF(D65=D64,O65+O64,O64))))</f>
        <v/>
      </c>
      <c r="AS64">
        <f>IF($AU$2&lt;&gt;5,NA(),IF(D64=D63,0,IF(AND(D66=D64,D65=D64),P64+P65+P66,IF(D65=D64,P65+P64,P64))))</f>
        <v/>
      </c>
      <c r="AT64">
        <f>AR64-AS64</f>
        <v/>
      </c>
    </row>
    <row r="65" ht="15.75" customHeight="1" s="121">
      <c r="B65">
        <f>D65&amp;Q65&amp;E65</f>
        <v/>
      </c>
      <c r="C65" s="73" t="inlineStr">
        <is>
          <t>FUTSTK</t>
        </is>
      </c>
      <c r="D65" s="73" t="inlineStr">
        <is>
          <t>AUROPHARMA</t>
        </is>
      </c>
      <c r="E65" s="74" t="n">
        <v>45134</v>
      </c>
      <c r="F65" s="75" t="n">
        <v>0</v>
      </c>
      <c r="G65" s="73" t="inlineStr">
        <is>
          <t>XX</t>
        </is>
      </c>
      <c r="H65" s="75" t="n">
        <v>741</v>
      </c>
      <c r="I65" s="75" t="n">
        <v>742.8</v>
      </c>
      <c r="J65" s="75" t="n">
        <v>730.9</v>
      </c>
      <c r="K65" s="75" t="n">
        <v>732.55</v>
      </c>
      <c r="L65" s="75" t="n">
        <v>732.55</v>
      </c>
      <c r="M65" s="75" t="n">
        <v>2887</v>
      </c>
      <c r="N65" s="75" t="n">
        <v>23353.07</v>
      </c>
      <c r="O65" s="75" t="n">
        <v>9636000</v>
      </c>
      <c r="P65" s="75" t="n">
        <v>97900</v>
      </c>
      <c r="Q65" s="74" t="n">
        <v>45107</v>
      </c>
      <c r="AR65">
        <f>IF($AU$2&lt;&gt;5,NA(),IF(D65=D64,0,IF(AND(D67=D65,D66=D65),O65+O66+O67,IF(D66=D65,O66+O65,O65))))</f>
        <v/>
      </c>
      <c r="AS65">
        <f>IF($AU$2&lt;&gt;5,NA(),IF(D65=D64,0,IF(AND(D67=D65,D66=D65),P65+P66+P67,IF(D66=D65,P66+P65,P65))))</f>
        <v/>
      </c>
      <c r="AT65">
        <f>AR65-AS65</f>
        <v/>
      </c>
    </row>
    <row r="66" ht="15.75" customHeight="1" s="121">
      <c r="B66">
        <f>D66&amp;Q66&amp;E66</f>
        <v/>
      </c>
      <c r="C66" s="73" t="inlineStr">
        <is>
          <t>FUTSTK</t>
        </is>
      </c>
      <c r="D66" s="73" t="inlineStr">
        <is>
          <t>AUROPHARMA</t>
        </is>
      </c>
      <c r="E66" s="74" t="n">
        <v>45169</v>
      </c>
      <c r="F66" s="75" t="n">
        <v>0</v>
      </c>
      <c r="G66" s="73" t="inlineStr">
        <is>
          <t>XX</t>
        </is>
      </c>
      <c r="H66" s="75" t="n">
        <v>740.35</v>
      </c>
      <c r="I66" s="75" t="n">
        <v>744.05</v>
      </c>
      <c r="J66" s="75" t="n">
        <v>733.7</v>
      </c>
      <c r="K66" s="75" t="n">
        <v>734.9</v>
      </c>
      <c r="L66" s="75" t="n">
        <v>734.9</v>
      </c>
      <c r="M66" s="75" t="n">
        <v>62</v>
      </c>
      <c r="N66" s="75" t="n">
        <v>502.99</v>
      </c>
      <c r="O66" s="75" t="n">
        <v>129800</v>
      </c>
      <c r="P66" s="75" t="n">
        <v>19800</v>
      </c>
      <c r="Q66" s="74" t="n">
        <v>45107</v>
      </c>
      <c r="AR66">
        <f>IF($AU$2&lt;&gt;5,NA(),IF(D66=D65,0,IF(AND(D68=D66,D67=D66),O66+O67+O68,IF(D67=D66,O67+O66,O66))))</f>
        <v/>
      </c>
      <c r="AS66">
        <f>IF($AU$2&lt;&gt;5,NA(),IF(D66=D65,0,IF(AND(D68=D66,D67=D66),P66+P67+P68,IF(D67=D66,P67+P66,P66))))</f>
        <v/>
      </c>
      <c r="AT66">
        <f>AR66-AS66</f>
        <v/>
      </c>
    </row>
    <row r="67" ht="15.75" customHeight="1" s="121">
      <c r="B67">
        <f>D67&amp;Q67&amp;E67</f>
        <v/>
      </c>
      <c r="C67" s="73" t="inlineStr">
        <is>
          <t>FUTSTK</t>
        </is>
      </c>
      <c r="D67" s="73" t="inlineStr">
        <is>
          <t>AUROPHARMA</t>
        </is>
      </c>
      <c r="E67" s="74" t="n">
        <v>45197</v>
      </c>
      <c r="F67" s="75" t="n">
        <v>0</v>
      </c>
      <c r="G67" s="73" t="inlineStr">
        <is>
          <t>XX</t>
        </is>
      </c>
      <c r="H67" s="75" t="n">
        <v>0</v>
      </c>
      <c r="I67" s="75" t="n">
        <v>0</v>
      </c>
      <c r="J67" s="75" t="n">
        <v>0</v>
      </c>
      <c r="K67" s="75" t="n">
        <v>752.15</v>
      </c>
      <c r="L67" s="75" t="n">
        <v>740.4</v>
      </c>
      <c r="M67" s="75" t="n">
        <v>0</v>
      </c>
      <c r="N67" s="75" t="n">
        <v>0</v>
      </c>
      <c r="O67" s="75" t="n">
        <v>0</v>
      </c>
      <c r="P67" s="75" t="n">
        <v>0</v>
      </c>
      <c r="Q67" s="74" t="n">
        <v>45107</v>
      </c>
      <c r="AR67">
        <f>IF($AU$2&lt;&gt;5,NA(),IF(D67=D66,0,IF(AND(D69=D67,D68=D67),O67+O68+O69,IF(D68=D67,O68+O67,O67))))</f>
        <v/>
      </c>
      <c r="AS67">
        <f>IF($AU$2&lt;&gt;5,NA(),IF(D67=D66,0,IF(AND(D69=D67,D68=D67),P67+P68+P69,IF(D68=D67,P68+P67,P67))))</f>
        <v/>
      </c>
      <c r="AT67">
        <f>AR67-AS67</f>
        <v/>
      </c>
    </row>
    <row r="68" ht="15.75" customHeight="1" s="121">
      <c r="B68">
        <f>D68&amp;Q68&amp;E68</f>
        <v/>
      </c>
      <c r="C68" s="73" t="inlineStr">
        <is>
          <t>FUTSTK</t>
        </is>
      </c>
      <c r="D68" s="73" t="inlineStr">
        <is>
          <t>AXISBANK</t>
        </is>
      </c>
      <c r="E68" s="74" t="n">
        <v>45134</v>
      </c>
      <c r="F68" s="75" t="n">
        <v>0</v>
      </c>
      <c r="G68" s="73" t="inlineStr">
        <is>
          <t>XX</t>
        </is>
      </c>
      <c r="H68" s="75" t="n">
        <v>984.15</v>
      </c>
      <c r="I68" s="75" t="n">
        <v>989.75</v>
      </c>
      <c r="J68" s="75" t="n">
        <v>980</v>
      </c>
      <c r="K68" s="75" t="n">
        <v>987.8</v>
      </c>
      <c r="L68" s="75" t="n">
        <v>987.8</v>
      </c>
      <c r="M68" s="75" t="n">
        <v>14385</v>
      </c>
      <c r="N68" s="75" t="n">
        <v>88517.67</v>
      </c>
      <c r="O68" s="75" t="n">
        <v>49676875</v>
      </c>
      <c r="P68" s="75" t="n">
        <v>2496250</v>
      </c>
      <c r="Q68" s="74" t="n">
        <v>45107</v>
      </c>
      <c r="AR68">
        <f>IF($AU$2&lt;&gt;5,NA(),IF(D68=D67,0,IF(AND(D70=D68,D69=D68),O68+O69+O70,IF(D69=D68,O69+O68,O68))))</f>
        <v/>
      </c>
      <c r="AS68">
        <f>IF($AU$2&lt;&gt;5,NA(),IF(D68=D67,0,IF(AND(D70=D68,D69=D68),P68+P69+P70,IF(D69=D68,P69+P68,P68))))</f>
        <v/>
      </c>
      <c r="AT68">
        <f>AR68-AS68</f>
        <v/>
      </c>
    </row>
    <row r="69" ht="15.75" customHeight="1" s="121">
      <c r="B69">
        <f>D69&amp;Q69&amp;E69</f>
        <v/>
      </c>
      <c r="C69" s="73" t="inlineStr">
        <is>
          <t>FUTSTK</t>
        </is>
      </c>
      <c r="D69" s="73" t="inlineStr">
        <is>
          <t>AXISBANK</t>
        </is>
      </c>
      <c r="E69" s="74" t="n">
        <v>45169</v>
      </c>
      <c r="F69" s="75" t="n">
        <v>0</v>
      </c>
      <c r="G69" s="73" t="inlineStr">
        <is>
          <t>XX</t>
        </is>
      </c>
      <c r="H69" s="75" t="n">
        <v>986.85</v>
      </c>
      <c r="I69" s="75" t="n">
        <v>995.85</v>
      </c>
      <c r="J69" s="75" t="n">
        <v>986.4</v>
      </c>
      <c r="K69" s="75" t="n">
        <v>994</v>
      </c>
      <c r="L69" s="75" t="n">
        <v>994</v>
      </c>
      <c r="M69" s="75" t="n">
        <v>252</v>
      </c>
      <c r="N69" s="75" t="n">
        <v>1560.29</v>
      </c>
      <c r="O69" s="75" t="n">
        <v>386250</v>
      </c>
      <c r="P69" s="75" t="n">
        <v>33125</v>
      </c>
      <c r="Q69" s="74" t="n">
        <v>45107</v>
      </c>
      <c r="AR69">
        <f>IF($AU$2&lt;&gt;5,NA(),IF(D69=D68,0,IF(AND(D71=D69,D70=D69),O69+O70+O71,IF(D70=D69,O70+O69,O69))))</f>
        <v/>
      </c>
      <c r="AS69">
        <f>IF($AU$2&lt;&gt;5,NA(),IF(D69=D68,0,IF(AND(D71=D69,D70=D69),P69+P70+P71,IF(D70=D69,P70+P69,P69))))</f>
        <v/>
      </c>
      <c r="AT69">
        <f>AR69-AS69</f>
        <v/>
      </c>
    </row>
    <row r="70" ht="15.75" customHeight="1" s="121">
      <c r="B70">
        <f>D70&amp;Q70&amp;E70</f>
        <v/>
      </c>
      <c r="C70" s="73" t="inlineStr">
        <is>
          <t>FUTSTK</t>
        </is>
      </c>
      <c r="D70" s="73" t="inlineStr">
        <is>
          <t>AXISBANK</t>
        </is>
      </c>
      <c r="E70" s="74" t="n">
        <v>45197</v>
      </c>
      <c r="F70" s="75" t="n">
        <v>0</v>
      </c>
      <c r="G70" s="73" t="inlineStr">
        <is>
          <t>XX</t>
        </is>
      </c>
      <c r="H70" s="75" t="n">
        <v>990</v>
      </c>
      <c r="I70" s="75" t="n">
        <v>999</v>
      </c>
      <c r="J70" s="75" t="n">
        <v>990</v>
      </c>
      <c r="K70" s="75" t="n">
        <v>999</v>
      </c>
      <c r="L70" s="75" t="n">
        <v>999</v>
      </c>
      <c r="M70" s="75" t="n">
        <v>13</v>
      </c>
      <c r="N70" s="75" t="n">
        <v>80.86</v>
      </c>
      <c r="O70" s="75" t="n">
        <v>6875</v>
      </c>
      <c r="P70" s="75" t="n">
        <v>6875</v>
      </c>
      <c r="Q70" s="74" t="n">
        <v>45107</v>
      </c>
      <c r="AR70">
        <f>IF($AU$2&lt;&gt;5,NA(),IF(D70=D69,0,IF(AND(D72=D70,D71=D70),O70+O71+O72,IF(D71=D70,O71+O70,O70))))</f>
        <v/>
      </c>
      <c r="AS70">
        <f>IF($AU$2&lt;&gt;5,NA(),IF(D70=D69,0,IF(AND(D72=D70,D71=D70),P70+P71+P72,IF(D71=D70,P71+P70,P70))))</f>
        <v/>
      </c>
      <c r="AT70">
        <f>AR70-AS70</f>
        <v/>
      </c>
    </row>
    <row r="71" ht="15.75" customHeight="1" s="121">
      <c r="B71">
        <f>D71&amp;Q71&amp;E71</f>
        <v/>
      </c>
      <c r="C71" s="73" t="inlineStr">
        <is>
          <t>FUTSTK</t>
        </is>
      </c>
      <c r="D71" s="73" t="inlineStr">
        <is>
          <t>BAJAJ-AUTO</t>
        </is>
      </c>
      <c r="E71" s="74" t="n">
        <v>45134</v>
      </c>
      <c r="F71" s="75" t="n">
        <v>0</v>
      </c>
      <c r="G71" s="73" t="inlineStr">
        <is>
          <t>XX</t>
        </is>
      </c>
      <c r="H71" s="75" t="n">
        <v>4649</v>
      </c>
      <c r="I71" s="75" t="n">
        <v>4763</v>
      </c>
      <c r="J71" s="75" t="n">
        <v>4649</v>
      </c>
      <c r="K71" s="75" t="n">
        <v>4725.7</v>
      </c>
      <c r="L71" s="75" t="n">
        <v>4725.7</v>
      </c>
      <c r="M71" s="75" t="n">
        <v>4227</v>
      </c>
      <c r="N71" s="75" t="n">
        <v>49809.48</v>
      </c>
      <c r="O71" s="75" t="n">
        <v>2466750</v>
      </c>
      <c r="P71" s="75" t="n">
        <v>-87000</v>
      </c>
      <c r="Q71" s="74" t="n">
        <v>45107</v>
      </c>
      <c r="AR71">
        <f>IF($AU$2&lt;&gt;5,NA(),IF(D71=D70,0,IF(AND(D73=D71,D72=D71),O71+O72+O73,IF(D72=D71,O72+O71,O71))))</f>
        <v/>
      </c>
      <c r="AS71">
        <f>IF($AU$2&lt;&gt;5,NA(),IF(D71=D70,0,IF(AND(D73=D71,D72=D71),P71+P72+P73,IF(D72=D71,P72+P71,P71))))</f>
        <v/>
      </c>
      <c r="AT71">
        <f>AR71-AS71</f>
        <v/>
      </c>
    </row>
    <row r="72" ht="15.75" customHeight="1" s="121">
      <c r="B72">
        <f>D72&amp;Q72&amp;E72</f>
        <v/>
      </c>
      <c r="C72" s="73" t="inlineStr">
        <is>
          <t>FUTSTK</t>
        </is>
      </c>
      <c r="D72" s="73" t="inlineStr">
        <is>
          <t>BAJAJ-AUTO</t>
        </is>
      </c>
      <c r="E72" s="74" t="n">
        <v>45169</v>
      </c>
      <c r="F72" s="75" t="n">
        <v>0</v>
      </c>
      <c r="G72" s="73" t="inlineStr">
        <is>
          <t>XX</t>
        </is>
      </c>
      <c r="H72" s="75" t="n">
        <v>4701.55</v>
      </c>
      <c r="I72" s="75" t="n">
        <v>4770</v>
      </c>
      <c r="J72" s="75" t="n">
        <v>4680</v>
      </c>
      <c r="K72" s="75" t="n">
        <v>4742.25</v>
      </c>
      <c r="L72" s="75" t="n">
        <v>4742.25</v>
      </c>
      <c r="M72" s="75" t="n">
        <v>103</v>
      </c>
      <c r="N72" s="75" t="n">
        <v>1218.03</v>
      </c>
      <c r="O72" s="75" t="n">
        <v>40000</v>
      </c>
      <c r="P72" s="75" t="n">
        <v>250</v>
      </c>
      <c r="Q72" s="74" t="n">
        <v>45107</v>
      </c>
      <c r="AR72">
        <f>IF($AU$2&lt;&gt;5,NA(),IF(D72=D71,0,IF(AND(D74=D72,D73=D72),O72+O73+O74,IF(D73=D72,O73+O72,O72))))</f>
        <v/>
      </c>
      <c r="AS72">
        <f>IF($AU$2&lt;&gt;5,NA(),IF(D72=D71,0,IF(AND(D74=D72,D73=D72),P72+P73+P74,IF(D73=D72,P73+P72,P72))))</f>
        <v/>
      </c>
      <c r="AT72">
        <f>AR72-AS72</f>
        <v/>
      </c>
    </row>
    <row r="73" ht="15.75" customHeight="1" s="121">
      <c r="B73">
        <f>D73&amp;Q73&amp;E73</f>
        <v/>
      </c>
      <c r="C73" s="73" t="inlineStr">
        <is>
          <t>FUTSTK</t>
        </is>
      </c>
      <c r="D73" s="73" t="inlineStr">
        <is>
          <t>BAJAJ-AUTO</t>
        </is>
      </c>
      <c r="E73" s="74" t="n">
        <v>45197</v>
      </c>
      <c r="F73" s="75" t="n">
        <v>0</v>
      </c>
      <c r="G73" s="73" t="inlineStr">
        <is>
          <t>XX</t>
        </is>
      </c>
      <c r="H73" s="75" t="n">
        <v>4758.15</v>
      </c>
      <c r="I73" s="75" t="n">
        <v>4758.15</v>
      </c>
      <c r="J73" s="75" t="n">
        <v>4747.1</v>
      </c>
      <c r="K73" s="75" t="n">
        <v>4747.1</v>
      </c>
      <c r="L73" s="75" t="n">
        <v>4747.1</v>
      </c>
      <c r="M73" s="75" t="n">
        <v>3</v>
      </c>
      <c r="N73" s="75" t="n">
        <v>35.63</v>
      </c>
      <c r="O73" s="75" t="n">
        <v>500</v>
      </c>
      <c r="P73" s="75" t="n">
        <v>500</v>
      </c>
      <c r="Q73" s="74" t="n">
        <v>45107</v>
      </c>
      <c r="AR73">
        <f>IF($AU$2&lt;&gt;5,NA(),IF(D73=D72,0,IF(AND(D75=D73,D74=D73),O73+O74+O75,IF(D74=D73,O74+O73,O73))))</f>
        <v/>
      </c>
      <c r="AS73">
        <f>IF($AU$2&lt;&gt;5,NA(),IF(D73=D72,0,IF(AND(D75=D73,D74=D73),P73+P74+P75,IF(D74=D73,P74+P73,P73))))</f>
        <v/>
      </c>
      <c r="AT73">
        <f>AR73-AS73</f>
        <v/>
      </c>
    </row>
    <row r="74" ht="15.75" customHeight="1" s="121">
      <c r="B74">
        <f>D74&amp;Q74&amp;E74</f>
        <v/>
      </c>
      <c r="C74" s="73" t="inlineStr">
        <is>
          <t>FUTSTK</t>
        </is>
      </c>
      <c r="D74" s="73" t="inlineStr">
        <is>
          <t>BAJAJFINSV</t>
        </is>
      </c>
      <c r="E74" s="74" t="n">
        <v>45134</v>
      </c>
      <c r="F74" s="75" t="n">
        <v>0</v>
      </c>
      <c r="G74" s="73" t="inlineStr">
        <is>
          <t>XX</t>
        </is>
      </c>
      <c r="H74" s="75" t="n">
        <v>1528.15</v>
      </c>
      <c r="I74" s="75" t="n">
        <v>1547.5</v>
      </c>
      <c r="J74" s="75" t="n">
        <v>1528.15</v>
      </c>
      <c r="K74" s="75" t="n">
        <v>1538.8</v>
      </c>
      <c r="L74" s="75" t="n">
        <v>1538.8</v>
      </c>
      <c r="M74" s="75" t="n">
        <v>2510</v>
      </c>
      <c r="N74" s="75" t="n">
        <v>19312.6</v>
      </c>
      <c r="O74" s="75" t="n">
        <v>8027000</v>
      </c>
      <c r="P74" s="75" t="n">
        <v>36000</v>
      </c>
      <c r="Q74" s="74" t="n">
        <v>45107</v>
      </c>
      <c r="AR74">
        <f>IF($AU$2&lt;&gt;5,NA(),IF(D74=D73,0,IF(AND(D76=D74,D75=D74),O74+O75+O76,IF(D75=D74,O75+O74,O74))))</f>
        <v/>
      </c>
      <c r="AS74">
        <f>IF($AU$2&lt;&gt;5,NA(),IF(D74=D73,0,IF(AND(D76=D74,D75=D74),P74+P75+P76,IF(D75=D74,P75+P74,P74))))</f>
        <v/>
      </c>
      <c r="AT74">
        <f>AR74-AS74</f>
        <v/>
      </c>
    </row>
    <row r="75" ht="15.75" customHeight="1" s="121">
      <c r="B75">
        <f>D75&amp;Q75&amp;E75</f>
        <v/>
      </c>
      <c r="C75" s="73" t="inlineStr">
        <is>
          <t>FUTSTK</t>
        </is>
      </c>
      <c r="D75" s="73" t="inlineStr">
        <is>
          <t>BAJAJFINSV</t>
        </is>
      </c>
      <c r="E75" s="74" t="n">
        <v>45169</v>
      </c>
      <c r="F75" s="75" t="n">
        <v>0</v>
      </c>
      <c r="G75" s="73" t="inlineStr">
        <is>
          <t>XX</t>
        </is>
      </c>
      <c r="H75" s="75" t="n">
        <v>1541.6</v>
      </c>
      <c r="I75" s="75" t="n">
        <v>1556.9</v>
      </c>
      <c r="J75" s="75" t="n">
        <v>1541.6</v>
      </c>
      <c r="K75" s="75" t="n">
        <v>1549.15</v>
      </c>
      <c r="L75" s="75" t="n">
        <v>1549.15</v>
      </c>
      <c r="M75" s="75" t="n">
        <v>80</v>
      </c>
      <c r="N75" s="75" t="n">
        <v>619.53</v>
      </c>
      <c r="O75" s="75" t="n">
        <v>109500</v>
      </c>
      <c r="P75" s="75" t="n">
        <v>3500</v>
      </c>
      <c r="Q75" s="74" t="n">
        <v>45107</v>
      </c>
      <c r="AR75">
        <f>IF($AU$2&lt;&gt;5,NA(),IF(D75=D74,0,IF(AND(D77=D75,D76=D75),O75+O76+O77,IF(D76=D75,O76+O75,O75))))</f>
        <v/>
      </c>
      <c r="AS75">
        <f>IF($AU$2&lt;&gt;5,NA(),IF(D75=D74,0,IF(AND(D77=D75,D76=D75),P75+P76+P77,IF(D76=D75,P76+P75,P75))))</f>
        <v/>
      </c>
      <c r="AT75">
        <f>AR75-AS75</f>
        <v/>
      </c>
    </row>
    <row r="76" ht="15.75" customHeight="1" s="121">
      <c r="B76">
        <f>D76&amp;Q76&amp;E76</f>
        <v/>
      </c>
      <c r="C76" s="73" t="inlineStr">
        <is>
          <t>FUTSTK</t>
        </is>
      </c>
      <c r="D76" s="73" t="inlineStr">
        <is>
          <t>BAJAJFINSV</t>
        </is>
      </c>
      <c r="E76" s="74" t="n">
        <v>45197</v>
      </c>
      <c r="F76" s="75" t="n">
        <v>0</v>
      </c>
      <c r="G76" s="73" t="inlineStr">
        <is>
          <t>XX</t>
        </is>
      </c>
      <c r="H76" s="75" t="n">
        <v>0</v>
      </c>
      <c r="I76" s="75" t="n">
        <v>0</v>
      </c>
      <c r="J76" s="75" t="n">
        <v>0</v>
      </c>
      <c r="K76" s="75" t="n">
        <v>1546.35</v>
      </c>
      <c r="L76" s="75" t="n">
        <v>1555.3</v>
      </c>
      <c r="M76" s="75" t="n">
        <v>0</v>
      </c>
      <c r="N76" s="75" t="n">
        <v>0</v>
      </c>
      <c r="O76" s="75" t="n">
        <v>0</v>
      </c>
      <c r="P76" s="75" t="n">
        <v>0</v>
      </c>
      <c r="Q76" s="74" t="n">
        <v>45107</v>
      </c>
      <c r="AR76">
        <f>IF($AU$2&lt;&gt;5,NA(),IF(D76=D75,0,IF(AND(D78=D76,D77=D76),O76+O77+O78,IF(D77=D76,O77+O76,O76))))</f>
        <v/>
      </c>
      <c r="AS76">
        <f>IF($AU$2&lt;&gt;5,NA(),IF(D76=D75,0,IF(AND(D78=D76,D77=D76),P76+P77+P78,IF(D77=D76,P77+P76,P76))))</f>
        <v/>
      </c>
      <c r="AT76">
        <f>AR76-AS76</f>
        <v/>
      </c>
    </row>
    <row r="77" ht="15.75" customHeight="1" s="121">
      <c r="B77">
        <f>D77&amp;Q77&amp;E77</f>
        <v/>
      </c>
      <c r="C77" s="73" t="inlineStr">
        <is>
          <t>FUTSTK</t>
        </is>
      </c>
      <c r="D77" s="73" t="inlineStr">
        <is>
          <t>BAJFINANCE</t>
        </is>
      </c>
      <c r="E77" s="74" t="n">
        <v>45134</v>
      </c>
      <c r="F77" s="75" t="n">
        <v>0</v>
      </c>
      <c r="G77" s="73" t="inlineStr">
        <is>
          <t>XX</t>
        </is>
      </c>
      <c r="H77" s="75" t="n">
        <v>7114.95</v>
      </c>
      <c r="I77" s="75" t="n">
        <v>7241.4</v>
      </c>
      <c r="J77" s="75" t="n">
        <v>7114.95</v>
      </c>
      <c r="K77" s="75" t="n">
        <v>7212.65</v>
      </c>
      <c r="L77" s="75" t="n">
        <v>7212.65</v>
      </c>
      <c r="M77" s="75" t="n">
        <v>11488</v>
      </c>
      <c r="N77" s="75" t="n">
        <v>103276.8</v>
      </c>
      <c r="O77" s="75" t="n">
        <v>3868750</v>
      </c>
      <c r="P77" s="75" t="n">
        <v>95125</v>
      </c>
      <c r="Q77" s="74" t="n">
        <v>45107</v>
      </c>
      <c r="AR77">
        <f>IF($AU$2&lt;&gt;5,NA(),IF(D77=D76,0,IF(AND(D79=D77,D78=D77),O77+O78+O79,IF(D78=D77,O78+O77,O77))))</f>
        <v/>
      </c>
      <c r="AS77">
        <f>IF($AU$2&lt;&gt;5,NA(),IF(D77=D76,0,IF(AND(D79=D77,D78=D77),P77+P78+P79,IF(D78=D77,P78+P77,P77))))</f>
        <v/>
      </c>
      <c r="AT77">
        <f>AR77-AS77</f>
        <v/>
      </c>
    </row>
    <row r="78" ht="15.75" customHeight="1" s="121">
      <c r="B78">
        <f>D78&amp;Q78&amp;E78</f>
        <v/>
      </c>
      <c r="C78" s="73" t="inlineStr">
        <is>
          <t>FUTSTK</t>
        </is>
      </c>
      <c r="D78" s="73" t="inlineStr">
        <is>
          <t>BAJFINANCE</t>
        </is>
      </c>
      <c r="E78" s="74" t="n">
        <v>45169</v>
      </c>
      <c r="F78" s="75" t="n">
        <v>0</v>
      </c>
      <c r="G78" s="73" t="inlineStr">
        <is>
          <t>XX</t>
        </is>
      </c>
      <c r="H78" s="75" t="n">
        <v>7191.75</v>
      </c>
      <c r="I78" s="75" t="n">
        <v>7285</v>
      </c>
      <c r="J78" s="75" t="n">
        <v>7181.85</v>
      </c>
      <c r="K78" s="75" t="n">
        <v>7258.95</v>
      </c>
      <c r="L78" s="75" t="n">
        <v>7258.95</v>
      </c>
      <c r="M78" s="75" t="n">
        <v>250</v>
      </c>
      <c r="N78" s="75" t="n">
        <v>2262.38</v>
      </c>
      <c r="O78" s="75" t="n">
        <v>56750</v>
      </c>
      <c r="P78" s="75" t="n">
        <v>8125</v>
      </c>
      <c r="Q78" s="74" t="n">
        <v>45107</v>
      </c>
      <c r="AR78">
        <f>IF($AU$2&lt;&gt;5,NA(),IF(D78=D77,0,IF(AND(D80=D78,D79=D78),O78+O79+O80,IF(D79=D78,O79+O78,O78))))</f>
        <v/>
      </c>
      <c r="AS78">
        <f>IF($AU$2&lt;&gt;5,NA(),IF(D78=D77,0,IF(AND(D80=D78,D79=D78),P78+P79+P80,IF(D79=D78,P79+P78,P78))))</f>
        <v/>
      </c>
      <c r="AT78">
        <f>AR78-AS78</f>
        <v/>
      </c>
    </row>
    <row r="79" ht="15.75" customHeight="1" s="121">
      <c r="B79">
        <f>D79&amp;Q79&amp;E79</f>
        <v/>
      </c>
      <c r="C79" s="73" t="inlineStr">
        <is>
          <t>FUTSTK</t>
        </is>
      </c>
      <c r="D79" s="73" t="inlineStr">
        <is>
          <t>BAJFINANCE</t>
        </is>
      </c>
      <c r="E79" s="74" t="n">
        <v>45197</v>
      </c>
      <c r="F79" s="75" t="n">
        <v>0</v>
      </c>
      <c r="G79" s="73" t="inlineStr">
        <is>
          <t>XX</t>
        </is>
      </c>
      <c r="H79" s="75" t="n">
        <v>7255.45</v>
      </c>
      <c r="I79" s="75" t="n">
        <v>7295</v>
      </c>
      <c r="J79" s="75" t="n">
        <v>7235</v>
      </c>
      <c r="K79" s="75" t="n">
        <v>7295</v>
      </c>
      <c r="L79" s="75" t="n">
        <v>7295</v>
      </c>
      <c r="M79" s="75" t="n">
        <v>11</v>
      </c>
      <c r="N79" s="75" t="n">
        <v>99.81999999999999</v>
      </c>
      <c r="O79" s="75" t="n">
        <v>1000</v>
      </c>
      <c r="P79" s="75" t="n">
        <v>1000</v>
      </c>
      <c r="Q79" s="74" t="n">
        <v>45107</v>
      </c>
      <c r="AR79">
        <f>IF($AU$2&lt;&gt;5,NA(),IF(D79=D78,0,IF(AND(D81=D79,D80=D79),O79+O80+O81,IF(D80=D79,O80+O79,O79))))</f>
        <v/>
      </c>
      <c r="AS79">
        <f>IF($AU$2&lt;&gt;5,NA(),IF(D79=D78,0,IF(AND(D81=D79,D80=D79),P79+P80+P81,IF(D80=D79,P80+P79,P79))))</f>
        <v/>
      </c>
      <c r="AT79">
        <f>AR79-AS79</f>
        <v/>
      </c>
    </row>
    <row r="80" ht="15.75" customHeight="1" s="121">
      <c r="B80">
        <f>D80&amp;Q80&amp;E80</f>
        <v/>
      </c>
      <c r="C80" s="73" t="inlineStr">
        <is>
          <t>FUTSTK</t>
        </is>
      </c>
      <c r="D80" s="73" t="inlineStr">
        <is>
          <t>BALKRISIND</t>
        </is>
      </c>
      <c r="E80" s="74" t="n">
        <v>45134</v>
      </c>
      <c r="F80" s="75" t="n">
        <v>0</v>
      </c>
      <c r="G80" s="73" t="inlineStr">
        <is>
          <t>XX</t>
        </is>
      </c>
      <c r="H80" s="75" t="n">
        <v>2384.4</v>
      </c>
      <c r="I80" s="75" t="n">
        <v>2404.65</v>
      </c>
      <c r="J80" s="75" t="n">
        <v>2369.05</v>
      </c>
      <c r="K80" s="75" t="n">
        <v>2382.8</v>
      </c>
      <c r="L80" s="75" t="n">
        <v>2382.8</v>
      </c>
      <c r="M80" s="75" t="n">
        <v>1578</v>
      </c>
      <c r="N80" s="75" t="n">
        <v>11298.23</v>
      </c>
      <c r="O80" s="75" t="n">
        <v>1527000</v>
      </c>
      <c r="P80" s="75" t="n">
        <v>79500</v>
      </c>
      <c r="Q80" s="74" t="n">
        <v>45107</v>
      </c>
      <c r="AR80">
        <f>IF($AU$2&lt;&gt;5,NA(),IF(D80=D79,0,IF(AND(D82=D80,D81=D80),O80+O81+O82,IF(D81=D80,O81+O80,O80))))</f>
        <v/>
      </c>
      <c r="AS80">
        <f>IF($AU$2&lt;&gt;5,NA(),IF(D80=D79,0,IF(AND(D82=D80,D81=D80),P80+P81+P82,IF(D81=D80,P81+P80,P80))))</f>
        <v/>
      </c>
      <c r="AT80">
        <f>AR80-AS80</f>
        <v/>
      </c>
    </row>
    <row r="81" ht="15.75" customHeight="1" s="121">
      <c r="B81">
        <f>D81&amp;Q81&amp;E81</f>
        <v/>
      </c>
      <c r="C81" s="73" t="inlineStr">
        <is>
          <t>FUTSTK</t>
        </is>
      </c>
      <c r="D81" s="73" t="inlineStr">
        <is>
          <t>BALKRISIND</t>
        </is>
      </c>
      <c r="E81" s="74" t="n">
        <v>45169</v>
      </c>
      <c r="F81" s="75" t="n">
        <v>0</v>
      </c>
      <c r="G81" s="73" t="inlineStr">
        <is>
          <t>XX</t>
        </is>
      </c>
      <c r="H81" s="75" t="n">
        <v>2386.55</v>
      </c>
      <c r="I81" s="75" t="n">
        <v>2410</v>
      </c>
      <c r="J81" s="75" t="n">
        <v>2382</v>
      </c>
      <c r="K81" s="75" t="n">
        <v>2403</v>
      </c>
      <c r="L81" s="75" t="n">
        <v>2399.55</v>
      </c>
      <c r="M81" s="75" t="n">
        <v>11</v>
      </c>
      <c r="N81" s="75" t="n">
        <v>79.14</v>
      </c>
      <c r="O81" s="75" t="n">
        <v>17400</v>
      </c>
      <c r="P81" s="75" t="n">
        <v>600</v>
      </c>
      <c r="Q81" s="74" t="n">
        <v>45107</v>
      </c>
      <c r="AR81">
        <f>IF($AU$2&lt;&gt;5,NA(),IF(D81=D80,0,IF(AND(D83=D81,D82=D81),O81+O82+O83,IF(D82=D81,O82+O81,O81))))</f>
        <v/>
      </c>
      <c r="AS81">
        <f>IF($AU$2&lt;&gt;5,NA(),IF(D81=D80,0,IF(AND(D83=D81,D82=D81),P81+P82+P83,IF(D82=D81,P82+P81,P81))))</f>
        <v/>
      </c>
      <c r="AT81">
        <f>AR81-AS81</f>
        <v/>
      </c>
    </row>
    <row r="82" ht="15.75" customHeight="1" s="121">
      <c r="B82">
        <f>D82&amp;Q82&amp;E82</f>
        <v/>
      </c>
      <c r="C82" s="73" t="inlineStr">
        <is>
          <t>FUTSTK</t>
        </is>
      </c>
      <c r="D82" s="73" t="inlineStr">
        <is>
          <t>BALKRISIND</t>
        </is>
      </c>
      <c r="E82" s="74" t="n">
        <v>45197</v>
      </c>
      <c r="F82" s="75" t="n">
        <v>0</v>
      </c>
      <c r="G82" s="73" t="inlineStr">
        <is>
          <t>XX</t>
        </is>
      </c>
      <c r="H82" s="75" t="n">
        <v>0</v>
      </c>
      <c r="I82" s="75" t="n">
        <v>0</v>
      </c>
      <c r="J82" s="75" t="n">
        <v>0</v>
      </c>
      <c r="K82" s="75" t="n">
        <v>2403.7</v>
      </c>
      <c r="L82" s="75" t="n">
        <v>2412.8</v>
      </c>
      <c r="M82" s="75" t="n">
        <v>0</v>
      </c>
      <c r="N82" s="75" t="n">
        <v>0</v>
      </c>
      <c r="O82" s="75" t="n">
        <v>0</v>
      </c>
      <c r="P82" s="75" t="n">
        <v>0</v>
      </c>
      <c r="Q82" s="74" t="n">
        <v>45107</v>
      </c>
      <c r="AR82">
        <f>IF($AU$2&lt;&gt;5,NA(),IF(D82=D81,0,IF(AND(D84=D82,D83=D82),O82+O83+O84,IF(D83=D82,O83+O82,O82))))</f>
        <v/>
      </c>
      <c r="AS82">
        <f>IF($AU$2&lt;&gt;5,NA(),IF(D82=D81,0,IF(AND(D84=D82,D83=D82),P82+P83+P84,IF(D83=D82,P83+P82,P82))))</f>
        <v/>
      </c>
      <c r="AT82">
        <f>AR82-AS82</f>
        <v/>
      </c>
    </row>
    <row r="83" ht="15.75" customHeight="1" s="121">
      <c r="B83">
        <f>D83&amp;Q83&amp;E83</f>
        <v/>
      </c>
      <c r="C83" s="73" t="inlineStr">
        <is>
          <t>FUTSTK</t>
        </is>
      </c>
      <c r="D83" s="73" t="inlineStr">
        <is>
          <t>BALRAMCHIN</t>
        </is>
      </c>
      <c r="E83" s="74" t="n">
        <v>45134</v>
      </c>
      <c r="F83" s="75" t="n">
        <v>0</v>
      </c>
      <c r="G83" s="73" t="inlineStr">
        <is>
          <t>XX</t>
        </is>
      </c>
      <c r="H83" s="75" t="n">
        <v>385.5</v>
      </c>
      <c r="I83" s="75" t="n">
        <v>390.3</v>
      </c>
      <c r="J83" s="75" t="n">
        <v>384.1</v>
      </c>
      <c r="K83" s="75" t="n">
        <v>386.85</v>
      </c>
      <c r="L83" s="75" t="n">
        <v>386.85</v>
      </c>
      <c r="M83" s="75" t="n">
        <v>1705</v>
      </c>
      <c r="N83" s="75" t="n">
        <v>10578.9</v>
      </c>
      <c r="O83" s="75" t="n">
        <v>11190400</v>
      </c>
      <c r="P83" s="75" t="n">
        <v>142400</v>
      </c>
      <c r="Q83" s="74" t="n">
        <v>45107</v>
      </c>
      <c r="AR83">
        <f>IF($AU$2&lt;&gt;5,NA(),IF(D83=D82,0,IF(AND(D85=D83,D84=D83),O83+O84+O85,IF(D84=D83,O84+O83,O83))))</f>
        <v/>
      </c>
      <c r="AS83">
        <f>IF($AU$2&lt;&gt;5,NA(),IF(D83=D82,0,IF(AND(D85=D83,D84=D83),P83+P84+P85,IF(D84=D83,P84+P83,P83))))</f>
        <v/>
      </c>
      <c r="AT83">
        <f>AR83-AS83</f>
        <v/>
      </c>
    </row>
    <row r="84" ht="15.75" customHeight="1" s="121">
      <c r="B84">
        <f>D84&amp;Q84&amp;E84</f>
        <v/>
      </c>
      <c r="C84" s="73" t="inlineStr">
        <is>
          <t>FUTSTK</t>
        </is>
      </c>
      <c r="D84" s="73" t="inlineStr">
        <is>
          <t>BALRAMCHIN</t>
        </is>
      </c>
      <c r="E84" s="74" t="n">
        <v>45169</v>
      </c>
      <c r="F84" s="75" t="n">
        <v>0</v>
      </c>
      <c r="G84" s="73" t="inlineStr">
        <is>
          <t>XX</t>
        </is>
      </c>
      <c r="H84" s="75" t="n">
        <v>385.95</v>
      </c>
      <c r="I84" s="75" t="n">
        <v>392.55</v>
      </c>
      <c r="J84" s="75" t="n">
        <v>385.95</v>
      </c>
      <c r="K84" s="75" t="n">
        <v>389.4</v>
      </c>
      <c r="L84" s="75" t="n">
        <v>389.4</v>
      </c>
      <c r="M84" s="75" t="n">
        <v>72</v>
      </c>
      <c r="N84" s="75" t="n">
        <v>449.73</v>
      </c>
      <c r="O84" s="75" t="n">
        <v>164800</v>
      </c>
      <c r="P84" s="75" t="n">
        <v>33600</v>
      </c>
      <c r="Q84" s="74" t="n">
        <v>45107</v>
      </c>
      <c r="AR84">
        <f>IF($AU$2&lt;&gt;5,NA(),IF(D84=D83,0,IF(AND(D86=D84,D85=D84),O84+O85+O86,IF(D85=D84,O85+O84,O84))))</f>
        <v/>
      </c>
      <c r="AS84">
        <f>IF($AU$2&lt;&gt;5,NA(),IF(D84=D83,0,IF(AND(D86=D84,D85=D84),P84+P85+P86,IF(D85=D84,P85+P84,P84))))</f>
        <v/>
      </c>
      <c r="AT84">
        <f>AR84-AS84</f>
        <v/>
      </c>
    </row>
    <row r="85" ht="15.75" customHeight="1" s="121">
      <c r="B85">
        <f>D85&amp;Q85&amp;E85</f>
        <v/>
      </c>
      <c r="C85" s="73" t="inlineStr">
        <is>
          <t>FUTSTK</t>
        </is>
      </c>
      <c r="D85" s="73" t="inlineStr">
        <is>
          <t>BALRAMCHIN</t>
        </is>
      </c>
      <c r="E85" s="74" t="n">
        <v>45197</v>
      </c>
      <c r="F85" s="75" t="n">
        <v>0</v>
      </c>
      <c r="G85" s="73" t="inlineStr">
        <is>
          <t>XX</t>
        </is>
      </c>
      <c r="H85" s="75" t="n">
        <v>0</v>
      </c>
      <c r="I85" s="75" t="n">
        <v>0</v>
      </c>
      <c r="J85" s="75" t="n">
        <v>0</v>
      </c>
      <c r="K85" s="75" t="n">
        <v>388.35</v>
      </c>
      <c r="L85" s="75" t="n">
        <v>391.55</v>
      </c>
      <c r="M85" s="75" t="n">
        <v>0</v>
      </c>
      <c r="N85" s="75" t="n">
        <v>0</v>
      </c>
      <c r="O85" s="75" t="n">
        <v>0</v>
      </c>
      <c r="P85" s="75" t="n">
        <v>0</v>
      </c>
      <c r="Q85" s="74" t="n">
        <v>45107</v>
      </c>
      <c r="AR85">
        <f>IF($AU$2&lt;&gt;5,NA(),IF(D85=D84,0,IF(AND(D87=D85,D86=D85),O85+O86+O87,IF(D86=D85,O86+O85,O85))))</f>
        <v/>
      </c>
      <c r="AS85">
        <f>IF($AU$2&lt;&gt;5,NA(),IF(D85=D84,0,IF(AND(D87=D85,D86=D85),P85+P86+P87,IF(D86=D85,P86+P85,P85))))</f>
        <v/>
      </c>
      <c r="AT85">
        <f>AR85-AS85</f>
        <v/>
      </c>
    </row>
    <row r="86" ht="15.75" customHeight="1" s="121">
      <c r="B86">
        <f>D86&amp;Q86&amp;E86</f>
        <v/>
      </c>
      <c r="C86" s="73" t="inlineStr">
        <is>
          <t>FUTSTK</t>
        </is>
      </c>
      <c r="D86" s="73" t="inlineStr">
        <is>
          <t>BANDHANBNK</t>
        </is>
      </c>
      <c r="E86" s="74" t="n">
        <v>45134</v>
      </c>
      <c r="F86" s="75" t="n">
        <v>0</v>
      </c>
      <c r="G86" s="73" t="inlineStr">
        <is>
          <t>XX</t>
        </is>
      </c>
      <c r="H86" s="75" t="n">
        <v>236.95</v>
      </c>
      <c r="I86" s="75" t="n">
        <v>246</v>
      </c>
      <c r="J86" s="75" t="n">
        <v>233.8</v>
      </c>
      <c r="K86" s="75" t="n">
        <v>243.4</v>
      </c>
      <c r="L86" s="75" t="n">
        <v>243.4</v>
      </c>
      <c r="M86" s="75" t="n">
        <v>15327</v>
      </c>
      <c r="N86" s="75" t="n">
        <v>92087.98</v>
      </c>
      <c r="O86" s="75" t="n">
        <v>41255000</v>
      </c>
      <c r="P86" s="75" t="n">
        <v>5857500</v>
      </c>
      <c r="Q86" s="74" t="n">
        <v>45107</v>
      </c>
      <c r="AR86">
        <f>IF($AU$2&lt;&gt;5,NA(),IF(D86=D85,0,IF(AND(D88=D86,D87=D86),O86+O87+O88,IF(D87=D86,O87+O86,O86))))</f>
        <v/>
      </c>
      <c r="AS86">
        <f>IF($AU$2&lt;&gt;5,NA(),IF(D86=D85,0,IF(AND(D88=D86,D87=D86),P86+P87+P88,IF(D87=D86,P87+P86,P86))))</f>
        <v/>
      </c>
      <c r="AT86">
        <f>AR86-AS86</f>
        <v/>
      </c>
    </row>
    <row r="87" ht="15.75" customHeight="1" s="121">
      <c r="B87">
        <f>D87&amp;Q87&amp;E87</f>
        <v/>
      </c>
      <c r="C87" s="73" t="inlineStr">
        <is>
          <t>FUTSTK</t>
        </is>
      </c>
      <c r="D87" s="73" t="inlineStr">
        <is>
          <t>BANDHANBNK</t>
        </is>
      </c>
      <c r="E87" s="74" t="n">
        <v>45169</v>
      </c>
      <c r="F87" s="75" t="n">
        <v>0</v>
      </c>
      <c r="G87" s="73" t="inlineStr">
        <is>
          <t>XX</t>
        </is>
      </c>
      <c r="H87" s="75" t="n">
        <v>237.75</v>
      </c>
      <c r="I87" s="75" t="n">
        <v>246.2</v>
      </c>
      <c r="J87" s="75" t="n">
        <v>234.4</v>
      </c>
      <c r="K87" s="75" t="n">
        <v>243.95</v>
      </c>
      <c r="L87" s="75" t="n">
        <v>243.95</v>
      </c>
      <c r="M87" s="75" t="n">
        <v>426</v>
      </c>
      <c r="N87" s="75" t="n">
        <v>2552.63</v>
      </c>
      <c r="O87" s="75" t="n">
        <v>922500</v>
      </c>
      <c r="P87" s="75" t="n">
        <v>150000</v>
      </c>
      <c r="Q87" s="74" t="n">
        <v>45107</v>
      </c>
      <c r="AR87">
        <f>IF($AU$2&lt;&gt;5,NA(),IF(D87=D86,0,IF(AND(D89=D87,D88=D87),O87+O88+O89,IF(D88=D87,O88+O87,O87))))</f>
        <v/>
      </c>
      <c r="AS87">
        <f>IF($AU$2&lt;&gt;5,NA(),IF(D87=D86,0,IF(AND(D89=D87,D88=D87),P87+P88+P89,IF(D88=D87,P88+P87,P87))))</f>
        <v/>
      </c>
      <c r="AT87">
        <f>AR87-AS87</f>
        <v/>
      </c>
    </row>
    <row r="88" ht="15.75" customHeight="1" s="121">
      <c r="B88">
        <f>D88&amp;Q88&amp;E88</f>
        <v/>
      </c>
      <c r="C88" s="73" t="inlineStr">
        <is>
          <t>FUTSTK</t>
        </is>
      </c>
      <c r="D88" s="73" t="inlineStr">
        <is>
          <t>BANDHANBNK</t>
        </is>
      </c>
      <c r="E88" s="74" t="n">
        <v>45197</v>
      </c>
      <c r="F88" s="75" t="n">
        <v>0</v>
      </c>
      <c r="G88" s="73" t="inlineStr">
        <is>
          <t>XX</t>
        </is>
      </c>
      <c r="H88" s="75" t="n">
        <v>241</v>
      </c>
      <c r="I88" s="75" t="n">
        <v>247.15</v>
      </c>
      <c r="J88" s="75" t="n">
        <v>236.15</v>
      </c>
      <c r="K88" s="75" t="n">
        <v>244.75</v>
      </c>
      <c r="L88" s="75" t="n">
        <v>244.75</v>
      </c>
      <c r="M88" s="75" t="n">
        <v>26</v>
      </c>
      <c r="N88" s="75" t="n">
        <v>157.47</v>
      </c>
      <c r="O88" s="75" t="n">
        <v>27500</v>
      </c>
      <c r="P88" s="75" t="n">
        <v>27500</v>
      </c>
      <c r="Q88" s="74" t="n">
        <v>45107</v>
      </c>
      <c r="AR88">
        <f>IF($AU$2&lt;&gt;5,NA(),IF(D88=D87,0,IF(AND(D90=D88,D89=D88),O88+O89+O90,IF(D89=D88,O89+O88,O88))))</f>
        <v/>
      </c>
      <c r="AS88">
        <f>IF($AU$2&lt;&gt;5,NA(),IF(D88=D87,0,IF(AND(D90=D88,D89=D88),P88+P89+P90,IF(D89=D88,P89+P88,P88))))</f>
        <v/>
      </c>
      <c r="AT88">
        <f>AR88-AS88</f>
        <v/>
      </c>
    </row>
    <row r="89" ht="15.75" customHeight="1" s="121">
      <c r="B89">
        <f>D89&amp;Q89&amp;E89</f>
        <v/>
      </c>
      <c r="C89" s="73" t="inlineStr">
        <is>
          <t>FUTSTK</t>
        </is>
      </c>
      <c r="D89" s="73" t="inlineStr">
        <is>
          <t>BANKBARODA</t>
        </is>
      </c>
      <c r="E89" s="74" t="n">
        <v>45134</v>
      </c>
      <c r="F89" s="75" t="n">
        <v>0</v>
      </c>
      <c r="G89" s="73" t="inlineStr">
        <is>
          <t>XX</t>
        </is>
      </c>
      <c r="H89" s="75" t="n">
        <v>187.4</v>
      </c>
      <c r="I89" s="75" t="n">
        <v>191.9</v>
      </c>
      <c r="J89" s="75" t="n">
        <v>186.45</v>
      </c>
      <c r="K89" s="75" t="n">
        <v>191.15</v>
      </c>
      <c r="L89" s="75" t="n">
        <v>191.15</v>
      </c>
      <c r="M89" s="75" t="n">
        <v>6099</v>
      </c>
      <c r="N89" s="75" t="n">
        <v>67905.34</v>
      </c>
      <c r="O89" s="75" t="n">
        <v>95729400</v>
      </c>
      <c r="P89" s="76" t="n">
        <v>-2012400</v>
      </c>
      <c r="Q89" s="74" t="n">
        <v>45107</v>
      </c>
      <c r="AR89">
        <f>IF($AU$2&lt;&gt;5,NA(),IF(D89=D88,0,IF(AND(D91=D89,D90=D89),O89+O90+O91,IF(D90=D89,O90+O89,O89))))</f>
        <v/>
      </c>
      <c r="AS89" s="77">
        <f>IF($AU$2&lt;&gt;5,NA(),IF(D89=D88,0,IF(AND(D91=D89,D90=D89),P89+P90+P91,IF(D90=D89,P90+P89,P89))))</f>
        <v/>
      </c>
      <c r="AT89" s="77">
        <f>AR89-AS89</f>
        <v/>
      </c>
    </row>
    <row r="90" ht="15.75" customHeight="1" s="121">
      <c r="B90">
        <f>D90&amp;Q90&amp;E90</f>
        <v/>
      </c>
      <c r="C90" s="73" t="inlineStr">
        <is>
          <t>FUTSTK</t>
        </is>
      </c>
      <c r="D90" s="73" t="inlineStr">
        <is>
          <t>BANKBARODA</t>
        </is>
      </c>
      <c r="E90" s="74" t="n">
        <v>45169</v>
      </c>
      <c r="F90" s="75" t="n">
        <v>0</v>
      </c>
      <c r="G90" s="73" t="inlineStr">
        <is>
          <t>XX</t>
        </is>
      </c>
      <c r="H90" s="75" t="n">
        <v>189.3</v>
      </c>
      <c r="I90" s="75" t="n">
        <v>193.25</v>
      </c>
      <c r="J90" s="75" t="n">
        <v>189</v>
      </c>
      <c r="K90" s="75" t="n">
        <v>192.35</v>
      </c>
      <c r="L90" s="75" t="n">
        <v>192.35</v>
      </c>
      <c r="M90" s="75" t="n">
        <v>207</v>
      </c>
      <c r="N90" s="75" t="n">
        <v>2318.03</v>
      </c>
      <c r="O90" s="75" t="n">
        <v>1187550</v>
      </c>
      <c r="P90" s="75" t="n">
        <v>157950</v>
      </c>
      <c r="Q90" s="74" t="n">
        <v>45107</v>
      </c>
      <c r="AR90">
        <f>IF($AU$2&lt;&gt;5,NA(),IF(D90=D89,0,IF(AND(D92=D90,D91=D90),O90+O91+O92,IF(D91=D90,O91+O90,O90))))</f>
        <v/>
      </c>
      <c r="AS90">
        <f>IF($AU$2&lt;&gt;5,NA(),IF(D90=D89,0,IF(AND(D92=D90,D91=D90),P90+P91+P92,IF(D91=D90,P91+P90,P90))))</f>
        <v/>
      </c>
      <c r="AT90">
        <f>AR90-AS90</f>
        <v/>
      </c>
    </row>
    <row r="91" ht="15.75" customHeight="1" s="121">
      <c r="B91">
        <f>D91&amp;Q91&amp;E91</f>
        <v/>
      </c>
      <c r="C91" s="73" t="inlineStr">
        <is>
          <t>FUTSTK</t>
        </is>
      </c>
      <c r="D91" s="73" t="inlineStr">
        <is>
          <t>BANKBARODA</t>
        </is>
      </c>
      <c r="E91" s="74" t="n">
        <v>45197</v>
      </c>
      <c r="F91" s="75" t="n">
        <v>0</v>
      </c>
      <c r="G91" s="73" t="inlineStr">
        <is>
          <t>XX</t>
        </is>
      </c>
      <c r="H91" s="75" t="n">
        <v>190.8</v>
      </c>
      <c r="I91" s="75" t="n">
        <v>194.2</v>
      </c>
      <c r="J91" s="75" t="n">
        <v>190.8</v>
      </c>
      <c r="K91" s="75" t="n">
        <v>193.9</v>
      </c>
      <c r="L91" s="75" t="n">
        <v>193.9</v>
      </c>
      <c r="M91" s="75" t="n">
        <v>10</v>
      </c>
      <c r="N91" s="75" t="n">
        <v>113.24</v>
      </c>
      <c r="O91" s="75" t="n">
        <v>40950</v>
      </c>
      <c r="P91" s="75" t="n">
        <v>40950</v>
      </c>
      <c r="Q91" s="74" t="n">
        <v>45107</v>
      </c>
      <c r="AR91">
        <f>IF($AU$2&lt;&gt;5,NA(),IF(D91=D90,0,IF(AND(D93=D91,D92=D91),O91+O92+O93,IF(D92=D91,O92+O91,O91))))</f>
        <v/>
      </c>
      <c r="AS91">
        <f>IF($AU$2&lt;&gt;5,NA(),IF(D91=D90,0,IF(AND(D93=D91,D92=D91),P91+P92+P93,IF(D92=D91,P92+P91,P91))))</f>
        <v/>
      </c>
      <c r="AT91">
        <f>AR91-AS91</f>
        <v/>
      </c>
    </row>
    <row r="92" ht="15.75" customHeight="1" s="121">
      <c r="B92">
        <f>D92&amp;Q92&amp;E92</f>
        <v/>
      </c>
      <c r="C92" s="73" t="inlineStr">
        <is>
          <t>FUTSTK</t>
        </is>
      </c>
      <c r="D92" s="73" t="inlineStr">
        <is>
          <t>BATAINDIA</t>
        </is>
      </c>
      <c r="E92" s="74" t="n">
        <v>45134</v>
      </c>
      <c r="F92" s="75" t="n">
        <v>0</v>
      </c>
      <c r="G92" s="73" t="inlineStr">
        <is>
          <t>XX</t>
        </is>
      </c>
      <c r="H92" s="75" t="n">
        <v>1672.45</v>
      </c>
      <c r="I92" s="75" t="n">
        <v>1694.4</v>
      </c>
      <c r="J92" s="75" t="n">
        <v>1670.8</v>
      </c>
      <c r="K92" s="75" t="n">
        <v>1687.2</v>
      </c>
      <c r="L92" s="75" t="n">
        <v>1687.2</v>
      </c>
      <c r="M92" s="75" t="n">
        <v>1242</v>
      </c>
      <c r="N92" s="75" t="n">
        <v>7844.94</v>
      </c>
      <c r="O92" s="75" t="n">
        <v>1330500</v>
      </c>
      <c r="P92" s="75" t="n">
        <v>-25500</v>
      </c>
      <c r="Q92" s="74" t="n">
        <v>45107</v>
      </c>
      <c r="AR92">
        <f>IF($AU$2&lt;&gt;5,NA(),IF(D92=D91,0,IF(AND(D94=D92,D93=D92),O92+O93+O94,IF(D93=D92,O93+O92,O92))))</f>
        <v/>
      </c>
      <c r="AS92">
        <f>IF($AU$2&lt;&gt;5,NA(),IF(D92=D91,0,IF(AND(D94=D92,D93=D92),P92+P93+P94,IF(D93=D92,P93+P92,P92))))</f>
        <v/>
      </c>
      <c r="AT92">
        <f>AR92-AS92</f>
        <v/>
      </c>
    </row>
    <row r="93" ht="15.75" customHeight="1" s="121">
      <c r="B93">
        <f>D93&amp;Q93&amp;E93</f>
        <v/>
      </c>
      <c r="C93" s="73" t="inlineStr">
        <is>
          <t>FUTSTK</t>
        </is>
      </c>
      <c r="D93" s="73" t="inlineStr">
        <is>
          <t>BATAINDIA</t>
        </is>
      </c>
      <c r="E93" s="74" t="n">
        <v>45169</v>
      </c>
      <c r="F93" s="75" t="n">
        <v>0</v>
      </c>
      <c r="G93" s="73" t="inlineStr">
        <is>
          <t>XX</t>
        </is>
      </c>
      <c r="H93" s="75" t="n">
        <v>1672</v>
      </c>
      <c r="I93" s="75" t="n">
        <v>1692.35</v>
      </c>
      <c r="J93" s="75" t="n">
        <v>1670</v>
      </c>
      <c r="K93" s="75" t="n">
        <v>1683.6</v>
      </c>
      <c r="L93" s="75" t="n">
        <v>1683.6</v>
      </c>
      <c r="M93" s="75" t="n">
        <v>41</v>
      </c>
      <c r="N93" s="75" t="n">
        <v>258.57</v>
      </c>
      <c r="O93" s="75" t="n">
        <v>66000</v>
      </c>
      <c r="P93" s="75" t="n">
        <v>3750</v>
      </c>
      <c r="Q93" s="74" t="n">
        <v>45107</v>
      </c>
      <c r="AR93">
        <f>IF($AU$2&lt;&gt;5,NA(),IF(D93=D92,0,IF(AND(D95=D93,D94=D93),O93+O94+O95,IF(D94=D93,O94+O93,O93))))</f>
        <v/>
      </c>
      <c r="AS93">
        <f>IF($AU$2&lt;&gt;5,NA(),IF(D93=D92,0,IF(AND(D95=D93,D94=D93),P93+P94+P95,IF(D94=D93,P94+P93,P93))))</f>
        <v/>
      </c>
      <c r="AT93">
        <f>AR93-AS93</f>
        <v/>
      </c>
    </row>
    <row r="94" ht="15.75" customHeight="1" s="121">
      <c r="B94">
        <f>D94&amp;Q94&amp;E94</f>
        <v/>
      </c>
      <c r="C94" s="73" t="inlineStr">
        <is>
          <t>FUTSTK</t>
        </is>
      </c>
      <c r="D94" s="73" t="inlineStr">
        <is>
          <t>BATAINDIA</t>
        </is>
      </c>
      <c r="E94" s="74" t="n">
        <v>45197</v>
      </c>
      <c r="F94" s="75" t="n">
        <v>0</v>
      </c>
      <c r="G94" s="73" t="inlineStr">
        <is>
          <t>XX</t>
        </is>
      </c>
      <c r="H94" s="75" t="n">
        <v>1689</v>
      </c>
      <c r="I94" s="75" t="n">
        <v>1699</v>
      </c>
      <c r="J94" s="75" t="n">
        <v>1689</v>
      </c>
      <c r="K94" s="75" t="n">
        <v>1699</v>
      </c>
      <c r="L94" s="75" t="n">
        <v>1705.45</v>
      </c>
      <c r="M94" s="75" t="n">
        <v>2</v>
      </c>
      <c r="N94" s="75" t="n">
        <v>12.7</v>
      </c>
      <c r="O94" s="75" t="n">
        <v>750</v>
      </c>
      <c r="P94" s="75" t="n">
        <v>750</v>
      </c>
      <c r="Q94" s="74" t="n">
        <v>45107</v>
      </c>
      <c r="AR94">
        <f>IF($AU$2&lt;&gt;5,NA(),IF(D94=D93,0,IF(AND(D96=D94,D95=D94),O94+O95+O96,IF(D95=D94,O95+O94,O94))))</f>
        <v/>
      </c>
      <c r="AS94">
        <f>IF($AU$2&lt;&gt;5,NA(),IF(D94=D93,0,IF(AND(D96=D94,D95=D94),P94+P95+P96,IF(D95=D94,P95+P94,P94))))</f>
        <v/>
      </c>
      <c r="AT94">
        <f>AR94-AS94</f>
        <v/>
      </c>
    </row>
    <row r="95" ht="15.75" customHeight="1" s="121">
      <c r="B95">
        <f>D95&amp;Q95&amp;E95</f>
        <v/>
      </c>
      <c r="C95" s="73" t="inlineStr">
        <is>
          <t>FUTSTK</t>
        </is>
      </c>
      <c r="D95" s="73" t="inlineStr">
        <is>
          <t>BEL</t>
        </is>
      </c>
      <c r="E95" s="74" t="n">
        <v>45134</v>
      </c>
      <c r="F95" s="75" t="n">
        <v>0</v>
      </c>
      <c r="G95" s="73" t="inlineStr">
        <is>
          <t>XX</t>
        </is>
      </c>
      <c r="H95" s="75" t="n">
        <v>121.65</v>
      </c>
      <c r="I95" s="75" t="n">
        <v>127.3</v>
      </c>
      <c r="J95" s="75" t="n">
        <v>121.6</v>
      </c>
      <c r="K95" s="75" t="n">
        <v>126.35</v>
      </c>
      <c r="L95" s="75" t="n">
        <v>126.35</v>
      </c>
      <c r="M95" s="75" t="n">
        <v>8264</v>
      </c>
      <c r="N95" s="75" t="n">
        <v>58743.6</v>
      </c>
      <c r="O95" s="75" t="n">
        <v>76015200</v>
      </c>
      <c r="P95" s="76" t="n">
        <v>-393300</v>
      </c>
      <c r="Q95" s="74" t="n">
        <v>45107</v>
      </c>
      <c r="AR95">
        <f>IF($AU$2&lt;&gt;5,NA(),IF(D95=D94,0,IF(AND(D97=D95,D96=D95),O95+O96+O97,IF(D96=D95,O96+O95,O95))))</f>
        <v/>
      </c>
      <c r="AS95" s="77">
        <f>IF($AU$2&lt;&gt;5,NA(),IF(D95=D94,0,IF(AND(D97=D95,D96=D95),P95+P96+P97,IF(D96=D95,P96+P95,P95))))</f>
        <v/>
      </c>
      <c r="AT95" s="77">
        <f>AR95-AS95</f>
        <v/>
      </c>
    </row>
    <row r="96" ht="15.75" customHeight="1" s="121">
      <c r="B96">
        <f>D96&amp;Q96&amp;E96</f>
        <v/>
      </c>
      <c r="C96" s="73" t="inlineStr">
        <is>
          <t>FUTSTK</t>
        </is>
      </c>
      <c r="D96" s="73" t="inlineStr">
        <is>
          <t>BEL</t>
        </is>
      </c>
      <c r="E96" s="74" t="n">
        <v>45169</v>
      </c>
      <c r="F96" s="75" t="n">
        <v>0</v>
      </c>
      <c r="G96" s="73" t="inlineStr">
        <is>
          <t>XX</t>
        </is>
      </c>
      <c r="H96" s="75" t="n">
        <v>122.75</v>
      </c>
      <c r="I96" s="75" t="n">
        <v>127.5</v>
      </c>
      <c r="J96" s="75" t="n">
        <v>122.05</v>
      </c>
      <c r="K96" s="75" t="n">
        <v>126.65</v>
      </c>
      <c r="L96" s="75" t="n">
        <v>126.65</v>
      </c>
      <c r="M96" s="75" t="n">
        <v>348</v>
      </c>
      <c r="N96" s="75" t="n">
        <v>2483.72</v>
      </c>
      <c r="O96" s="75" t="n">
        <v>2439600</v>
      </c>
      <c r="P96" s="75" t="n">
        <v>456000</v>
      </c>
      <c r="Q96" s="74" t="n">
        <v>45107</v>
      </c>
      <c r="AR96">
        <f>IF($AU$2&lt;&gt;5,NA(),IF(D96=D95,0,IF(AND(D98=D96,D97=D96),O96+O97+O98,IF(D97=D96,O97+O96,O96))))</f>
        <v/>
      </c>
      <c r="AS96">
        <f>IF($AU$2&lt;&gt;5,NA(),IF(D96=D95,0,IF(AND(D98=D96,D97=D96),P96+P97+P98,IF(D97=D96,P97+P96,P96))))</f>
        <v/>
      </c>
      <c r="AT96">
        <f>AR96-AS96</f>
        <v/>
      </c>
    </row>
    <row r="97" ht="15.75" customHeight="1" s="121">
      <c r="B97">
        <f>D97&amp;Q97&amp;E97</f>
        <v/>
      </c>
      <c r="C97" s="73" t="inlineStr">
        <is>
          <t>FUTSTK</t>
        </is>
      </c>
      <c r="D97" s="73" t="inlineStr">
        <is>
          <t>BEL</t>
        </is>
      </c>
      <c r="E97" s="74" t="n">
        <v>45197</v>
      </c>
      <c r="F97" s="75" t="n">
        <v>0</v>
      </c>
      <c r="G97" s="73" t="inlineStr">
        <is>
          <t>XX</t>
        </is>
      </c>
      <c r="H97" s="75" t="n">
        <v>124.1</v>
      </c>
      <c r="I97" s="75" t="n">
        <v>127.25</v>
      </c>
      <c r="J97" s="75" t="n">
        <v>123.35</v>
      </c>
      <c r="K97" s="75" t="n">
        <v>127.1</v>
      </c>
      <c r="L97" s="75" t="n">
        <v>127.1</v>
      </c>
      <c r="M97" s="75" t="n">
        <v>11</v>
      </c>
      <c r="N97" s="75" t="n">
        <v>78.31</v>
      </c>
      <c r="O97" s="75" t="n">
        <v>22800</v>
      </c>
      <c r="P97" s="75" t="n">
        <v>22800</v>
      </c>
      <c r="Q97" s="74" t="n">
        <v>45107</v>
      </c>
      <c r="AR97">
        <f>IF($AU$2&lt;&gt;5,NA(),IF(D97=D96,0,IF(AND(D99=D97,D98=D97),O97+O98+O99,IF(D98=D97,O98+O97,O97))))</f>
        <v/>
      </c>
      <c r="AS97">
        <f>IF($AU$2&lt;&gt;5,NA(),IF(D97=D96,0,IF(AND(D99=D97,D98=D97),P97+P98+P99,IF(D98=D97,P98+P97,P97))))</f>
        <v/>
      </c>
      <c r="AT97">
        <f>AR97-AS97</f>
        <v/>
      </c>
    </row>
    <row r="98" ht="15.75" customHeight="1" s="121">
      <c r="B98">
        <f>D98&amp;Q98&amp;E98</f>
        <v/>
      </c>
      <c r="C98" s="73" t="inlineStr">
        <is>
          <t>FUTSTK</t>
        </is>
      </c>
      <c r="D98" s="73" t="inlineStr">
        <is>
          <t>BERGEPAINT</t>
        </is>
      </c>
      <c r="E98" s="74" t="n">
        <v>45134</v>
      </c>
      <c r="F98" s="75" t="n">
        <v>0</v>
      </c>
      <c r="G98" s="73" t="inlineStr">
        <is>
          <t>XX</t>
        </is>
      </c>
      <c r="H98" s="75" t="n">
        <v>677.05</v>
      </c>
      <c r="I98" s="75" t="n">
        <v>688</v>
      </c>
      <c r="J98" s="75" t="n">
        <v>676.55</v>
      </c>
      <c r="K98" s="75" t="n">
        <v>680.6</v>
      </c>
      <c r="L98" s="75" t="n">
        <v>680.6</v>
      </c>
      <c r="M98" s="75" t="n">
        <v>928</v>
      </c>
      <c r="N98" s="75" t="n">
        <v>6960.58</v>
      </c>
      <c r="O98" s="75" t="n">
        <v>7231400</v>
      </c>
      <c r="P98" s="75" t="n">
        <v>-14300</v>
      </c>
      <c r="Q98" s="74" t="n">
        <v>45107</v>
      </c>
      <c r="AR98">
        <f>IF($AU$2&lt;&gt;5,NA(),IF(D98=D97,0,IF(AND(D100=D98,D99=D98),O98+O99+O100,IF(D99=D98,O99+O98,O98))))</f>
        <v/>
      </c>
      <c r="AS98">
        <f>IF($AU$2&lt;&gt;5,NA(),IF(D98=D97,0,IF(AND(D100=D98,D99=D98),P98+P99+P100,IF(D99=D98,P99+P98,P98))))</f>
        <v/>
      </c>
      <c r="AT98">
        <f>AR98-AS98</f>
        <v/>
      </c>
    </row>
    <row r="99" ht="15.75" customHeight="1" s="121">
      <c r="B99">
        <f>D99&amp;Q99&amp;E99</f>
        <v/>
      </c>
      <c r="C99" s="73" t="inlineStr">
        <is>
          <t>FUTSTK</t>
        </is>
      </c>
      <c r="D99" s="73" t="inlineStr">
        <is>
          <t>BERGEPAINT</t>
        </is>
      </c>
      <c r="E99" s="74" t="n">
        <v>45169</v>
      </c>
      <c r="F99" s="75" t="n">
        <v>0</v>
      </c>
      <c r="G99" s="73" t="inlineStr">
        <is>
          <t>XX</t>
        </is>
      </c>
      <c r="H99" s="75" t="n">
        <v>677</v>
      </c>
      <c r="I99" s="75" t="n">
        <v>684.5</v>
      </c>
      <c r="J99" s="75" t="n">
        <v>676.35</v>
      </c>
      <c r="K99" s="75" t="n">
        <v>678.75</v>
      </c>
      <c r="L99" s="75" t="n">
        <v>678.75</v>
      </c>
      <c r="M99" s="75" t="n">
        <v>30</v>
      </c>
      <c r="N99" s="75" t="n">
        <v>224.28</v>
      </c>
      <c r="O99" s="75" t="n">
        <v>116600</v>
      </c>
      <c r="P99" s="75" t="n">
        <v>3300</v>
      </c>
      <c r="Q99" s="74" t="n">
        <v>45107</v>
      </c>
      <c r="AR99">
        <f>IF($AU$2&lt;&gt;5,NA(),IF(D99=D98,0,IF(AND(D101=D99,D100=D99),O99+O100+O101,IF(D100=D99,O100+O99,O99))))</f>
        <v/>
      </c>
      <c r="AS99">
        <f>IF($AU$2&lt;&gt;5,NA(),IF(D99=D98,0,IF(AND(D101=D99,D100=D99),P99+P100+P101,IF(D100=D99,P100+P99,P99))))</f>
        <v/>
      </c>
      <c r="AT99">
        <f>AR99-AS99</f>
        <v/>
      </c>
    </row>
    <row r="100" ht="15.75" customHeight="1" s="121">
      <c r="B100">
        <f>D100&amp;Q100&amp;E100</f>
        <v/>
      </c>
      <c r="C100" s="73" t="inlineStr">
        <is>
          <t>FUTSTK</t>
        </is>
      </c>
      <c r="D100" s="73" t="inlineStr">
        <is>
          <t>BERGEPAINT</t>
        </is>
      </c>
      <c r="E100" s="74" t="n">
        <v>45197</v>
      </c>
      <c r="F100" s="75" t="n">
        <v>0</v>
      </c>
      <c r="G100" s="73" t="inlineStr">
        <is>
          <t>XX</t>
        </is>
      </c>
      <c r="H100" s="75" t="n">
        <v>684</v>
      </c>
      <c r="I100" s="75" t="n">
        <v>684</v>
      </c>
      <c r="J100" s="75" t="n">
        <v>677</v>
      </c>
      <c r="K100" s="75" t="n">
        <v>678</v>
      </c>
      <c r="L100" s="75" t="n">
        <v>678</v>
      </c>
      <c r="M100" s="75" t="n">
        <v>8</v>
      </c>
      <c r="N100" s="75" t="n">
        <v>59.76</v>
      </c>
      <c r="O100" s="75" t="n">
        <v>6600</v>
      </c>
      <c r="P100" s="75" t="n">
        <v>6600</v>
      </c>
      <c r="Q100" s="74" t="n">
        <v>45107</v>
      </c>
      <c r="AR100">
        <f>IF($AU$2&lt;&gt;5,NA(),IF(D100=D99,0,IF(AND(D102=D100,D101=D100),O100+O101+O102,IF(D101=D100,O101+O100,O100))))</f>
        <v/>
      </c>
      <c r="AS100">
        <f>IF($AU$2&lt;&gt;5,NA(),IF(D100=D99,0,IF(AND(D102=D100,D101=D100),P100+P101+P102,IF(D101=D100,P101+P100,P100))))</f>
        <v/>
      </c>
      <c r="AT100">
        <f>AR100-AS100</f>
        <v/>
      </c>
    </row>
    <row r="101" ht="15.75" customHeight="1" s="121">
      <c r="B101">
        <f>D101&amp;Q101&amp;E101</f>
        <v/>
      </c>
      <c r="C101" s="73" t="inlineStr">
        <is>
          <t>FUTSTK</t>
        </is>
      </c>
      <c r="D101" s="73" t="inlineStr">
        <is>
          <t>BHARATFORG</t>
        </is>
      </c>
      <c r="E101" s="74" t="n">
        <v>45134</v>
      </c>
      <c r="F101" s="75" t="n">
        <v>0</v>
      </c>
      <c r="G101" s="73" t="inlineStr">
        <is>
          <t>XX</t>
        </is>
      </c>
      <c r="H101" s="75" t="n">
        <v>820</v>
      </c>
      <c r="I101" s="75" t="n">
        <v>843.8</v>
      </c>
      <c r="J101" s="75" t="n">
        <v>819</v>
      </c>
      <c r="K101" s="75" t="n">
        <v>837.6</v>
      </c>
      <c r="L101" s="75" t="n">
        <v>837.6</v>
      </c>
      <c r="M101" s="75" t="n">
        <v>3402</v>
      </c>
      <c r="N101" s="75" t="n">
        <v>28402.49</v>
      </c>
      <c r="O101" s="75" t="n">
        <v>8238000</v>
      </c>
      <c r="P101" s="75" t="n">
        <v>342000</v>
      </c>
      <c r="Q101" s="74" t="n">
        <v>45107</v>
      </c>
      <c r="AR101">
        <f>IF($AU$2&lt;&gt;5,NA(),IF(D101=D100,0,IF(AND(D103=D101,D102=D101),O101+O102+O103,IF(D102=D101,O102+O101,O101))))</f>
        <v/>
      </c>
      <c r="AS101">
        <f>IF($AU$2&lt;&gt;5,NA(),IF(D101=D100,0,IF(AND(D103=D101,D102=D101),P101+P102+P103,IF(D102=D101,P102+P101,P101))))</f>
        <v/>
      </c>
      <c r="AT101">
        <f>AR101-AS101</f>
        <v/>
      </c>
    </row>
    <row r="102" ht="15.75" customHeight="1" s="121">
      <c r="B102">
        <f>D102&amp;Q102&amp;E102</f>
        <v/>
      </c>
      <c r="C102" s="73" t="inlineStr">
        <is>
          <t>FUTSTK</t>
        </is>
      </c>
      <c r="D102" s="73" t="inlineStr">
        <is>
          <t>BHARATFORG</t>
        </is>
      </c>
      <c r="E102" s="74" t="n">
        <v>45169</v>
      </c>
      <c r="F102" s="75" t="n">
        <v>0</v>
      </c>
      <c r="G102" s="73" t="inlineStr">
        <is>
          <t>XX</t>
        </is>
      </c>
      <c r="H102" s="75" t="n">
        <v>831.05</v>
      </c>
      <c r="I102" s="75" t="n">
        <v>845.05</v>
      </c>
      <c r="J102" s="75" t="n">
        <v>830.4</v>
      </c>
      <c r="K102" s="75" t="n">
        <v>842.4</v>
      </c>
      <c r="L102" s="75" t="n">
        <v>842.4</v>
      </c>
      <c r="M102" s="75" t="n">
        <v>38</v>
      </c>
      <c r="N102" s="75" t="n">
        <v>318.94</v>
      </c>
      <c r="O102" s="75" t="n">
        <v>68000</v>
      </c>
      <c r="P102" s="75" t="n">
        <v>14000</v>
      </c>
      <c r="Q102" s="74" t="n">
        <v>45107</v>
      </c>
      <c r="AR102">
        <f>IF($AU$2&lt;&gt;5,NA(),IF(D102=D101,0,IF(AND(D104=D102,D103=D102),O102+O103+O104,IF(D103=D102,O103+O102,O102))))</f>
        <v/>
      </c>
      <c r="AS102">
        <f>IF($AU$2&lt;&gt;5,NA(),IF(D102=D101,0,IF(AND(D104=D102,D103=D102),P102+P103+P104,IF(D103=D102,P103+P102,P102))))</f>
        <v/>
      </c>
      <c r="AT102">
        <f>AR102-AS102</f>
        <v/>
      </c>
    </row>
    <row r="103" ht="15.75" customHeight="1" s="121">
      <c r="B103">
        <f>D103&amp;Q103&amp;E103</f>
        <v/>
      </c>
      <c r="C103" s="73" t="inlineStr">
        <is>
          <t>FUTSTK</t>
        </is>
      </c>
      <c r="D103" s="73" t="inlineStr">
        <is>
          <t>BHARATFORG</t>
        </is>
      </c>
      <c r="E103" s="74" t="n">
        <v>45197</v>
      </c>
      <c r="F103" s="75" t="n">
        <v>0</v>
      </c>
      <c r="G103" s="73" t="inlineStr">
        <is>
          <t>XX</t>
        </is>
      </c>
      <c r="H103" s="75" t="n">
        <v>0</v>
      </c>
      <c r="I103" s="75" t="n">
        <v>0</v>
      </c>
      <c r="J103" s="75" t="n">
        <v>0</v>
      </c>
      <c r="K103" s="75" t="n">
        <v>831.45</v>
      </c>
      <c r="L103" s="75" t="n">
        <v>851.8</v>
      </c>
      <c r="M103" s="75" t="n">
        <v>0</v>
      </c>
      <c r="N103" s="75" t="n">
        <v>0</v>
      </c>
      <c r="O103" s="75" t="n">
        <v>0</v>
      </c>
      <c r="P103" s="75" t="n">
        <v>0</v>
      </c>
      <c r="Q103" s="74" t="n">
        <v>45107</v>
      </c>
      <c r="AR103">
        <f>IF($AU$2&lt;&gt;5,NA(),IF(D103=D102,0,IF(AND(D105=D103,D104=D103),O103+O104+O105,IF(D104=D103,O104+O103,O103))))</f>
        <v/>
      </c>
      <c r="AS103">
        <f>IF($AU$2&lt;&gt;5,NA(),IF(D103=D102,0,IF(AND(D105=D103,D104=D103),P103+P104+P105,IF(D104=D103,P104+P103,P103))))</f>
        <v/>
      </c>
      <c r="AT103">
        <f>AR103-AS103</f>
        <v/>
      </c>
    </row>
    <row r="104" ht="15.75" customHeight="1" s="121">
      <c r="B104">
        <f>D104&amp;Q104&amp;E104</f>
        <v/>
      </c>
      <c r="C104" s="73" t="inlineStr">
        <is>
          <t>FUTSTK</t>
        </is>
      </c>
      <c r="D104" s="73" t="inlineStr">
        <is>
          <t>BHARTIARTL</t>
        </is>
      </c>
      <c r="E104" s="74" t="n">
        <v>45134</v>
      </c>
      <c r="F104" s="75" t="n">
        <v>0</v>
      </c>
      <c r="G104" s="73" t="inlineStr">
        <is>
          <t>XX</t>
        </is>
      </c>
      <c r="H104" s="75" t="n">
        <v>878.6</v>
      </c>
      <c r="I104" s="75" t="n">
        <v>883.65</v>
      </c>
      <c r="J104" s="75" t="n">
        <v>869</v>
      </c>
      <c r="K104" s="75" t="n">
        <v>880.2</v>
      </c>
      <c r="L104" s="75" t="n">
        <v>880.2</v>
      </c>
      <c r="M104" s="75" t="n">
        <v>7161</v>
      </c>
      <c r="N104" s="75" t="n">
        <v>59601.31</v>
      </c>
      <c r="O104" s="75" t="n">
        <v>38036100</v>
      </c>
      <c r="P104" s="75" t="n">
        <v>910100</v>
      </c>
      <c r="Q104" s="74" t="n">
        <v>45107</v>
      </c>
      <c r="AR104">
        <f>IF($AU$2&lt;&gt;5,NA(),IF(D104=D103,0,IF(AND(D106=D104,D105=D104),O104+O105+O106,IF(D105=D104,O105+O104,O104))))</f>
        <v/>
      </c>
      <c r="AS104">
        <f>IF($AU$2&lt;&gt;5,NA(),IF(D104=D103,0,IF(AND(D106=D104,D105=D104),P104+P105+P106,IF(D105=D104,P105+P104,P104))))</f>
        <v/>
      </c>
      <c r="AT104">
        <f>AR104-AS104</f>
        <v/>
      </c>
    </row>
    <row r="105" ht="15.75" customHeight="1" s="121">
      <c r="B105">
        <f>D105&amp;Q105&amp;E105</f>
        <v/>
      </c>
      <c r="C105" s="73" t="inlineStr">
        <is>
          <t>FUTSTK</t>
        </is>
      </c>
      <c r="D105" s="73" t="inlineStr">
        <is>
          <t>BHARTIARTL</t>
        </is>
      </c>
      <c r="E105" s="74" t="n">
        <v>45169</v>
      </c>
      <c r="F105" s="75" t="n">
        <v>0</v>
      </c>
      <c r="G105" s="73" t="inlineStr">
        <is>
          <t>XX</t>
        </is>
      </c>
      <c r="H105" s="75" t="n">
        <v>883.1</v>
      </c>
      <c r="I105" s="75" t="n">
        <v>886.4</v>
      </c>
      <c r="J105" s="75" t="n">
        <v>872.4</v>
      </c>
      <c r="K105" s="75" t="n">
        <v>883.55</v>
      </c>
      <c r="L105" s="75" t="n">
        <v>883.55</v>
      </c>
      <c r="M105" s="75" t="n">
        <v>409</v>
      </c>
      <c r="N105" s="75" t="n">
        <v>3411.18</v>
      </c>
      <c r="O105" s="75" t="n">
        <v>3465600</v>
      </c>
      <c r="P105" s="75" t="n">
        <v>31350</v>
      </c>
      <c r="Q105" s="74" t="n">
        <v>45107</v>
      </c>
      <c r="AR105">
        <f>IF($AU$2&lt;&gt;5,NA(),IF(D105=D104,0,IF(AND(D107=D105,D106=D105),O105+O106+O107,IF(D106=D105,O106+O105,O105))))</f>
        <v/>
      </c>
      <c r="AS105">
        <f>IF($AU$2&lt;&gt;5,NA(),IF(D105=D104,0,IF(AND(D107=D105,D106=D105),P105+P106+P107,IF(D106=D105,P106+P105,P105))))</f>
        <v/>
      </c>
      <c r="AT105">
        <f>AR105-AS105</f>
        <v/>
      </c>
    </row>
    <row r="106" ht="15.75" customHeight="1" s="121">
      <c r="B106">
        <f>D106&amp;Q106&amp;E106</f>
        <v/>
      </c>
      <c r="C106" s="73" t="inlineStr">
        <is>
          <t>FUTSTK</t>
        </is>
      </c>
      <c r="D106" s="73" t="inlineStr">
        <is>
          <t>BHARTIARTL</t>
        </is>
      </c>
      <c r="E106" s="74" t="n">
        <v>45197</v>
      </c>
      <c r="F106" s="75" t="n">
        <v>0</v>
      </c>
      <c r="G106" s="73" t="inlineStr">
        <is>
          <t>XX</t>
        </is>
      </c>
      <c r="H106" s="75" t="n">
        <v>889.3</v>
      </c>
      <c r="I106" s="75" t="n">
        <v>889.3</v>
      </c>
      <c r="J106" s="75" t="n">
        <v>889.3</v>
      </c>
      <c r="K106" s="75" t="n">
        <v>889.3</v>
      </c>
      <c r="L106" s="75" t="n">
        <v>889.3</v>
      </c>
      <c r="M106" s="75" t="n">
        <v>1</v>
      </c>
      <c r="N106" s="75" t="n">
        <v>8.44</v>
      </c>
      <c r="O106" s="75" t="n">
        <v>950</v>
      </c>
      <c r="P106" s="75" t="n">
        <v>950</v>
      </c>
      <c r="Q106" s="74" t="n">
        <v>45107</v>
      </c>
      <c r="AR106">
        <f>IF($AU$2&lt;&gt;5,NA(),IF(D106=D105,0,IF(AND(D108=D106,D107=D106),O106+O107+O108,IF(D107=D106,O107+O106,O106))))</f>
        <v/>
      </c>
      <c r="AS106">
        <f>IF($AU$2&lt;&gt;5,NA(),IF(D106=D105,0,IF(AND(D108=D106,D107=D106),P106+P107+P108,IF(D107=D106,P107+P106,P106))))</f>
        <v/>
      </c>
      <c r="AT106">
        <f>AR106-AS106</f>
        <v/>
      </c>
    </row>
    <row r="107" ht="15.75" customHeight="1" s="121">
      <c r="B107">
        <f>D107&amp;Q107&amp;E107</f>
        <v/>
      </c>
      <c r="C107" s="73" t="inlineStr">
        <is>
          <t>FUTSTK</t>
        </is>
      </c>
      <c r="D107" s="73" t="inlineStr">
        <is>
          <t>BHEL</t>
        </is>
      </c>
      <c r="E107" s="74" t="n">
        <v>45134</v>
      </c>
      <c r="F107" s="75" t="n">
        <v>0</v>
      </c>
      <c r="G107" s="73" t="inlineStr">
        <is>
          <t>XX</t>
        </is>
      </c>
      <c r="H107" s="75" t="n">
        <v>85.59999999999999</v>
      </c>
      <c r="I107" s="75" t="n">
        <v>89.15000000000001</v>
      </c>
      <c r="J107" s="75" t="n">
        <v>85.59999999999999</v>
      </c>
      <c r="K107" s="75" t="n">
        <v>88.3</v>
      </c>
      <c r="L107" s="75" t="n">
        <v>88.3</v>
      </c>
      <c r="M107" s="75" t="n">
        <v>4380</v>
      </c>
      <c r="N107" s="75" t="n">
        <v>40424.15</v>
      </c>
      <c r="O107" s="76" t="n">
        <v>95382000</v>
      </c>
      <c r="P107" s="76" t="n">
        <v>3790500</v>
      </c>
      <c r="Q107" s="74" t="n">
        <v>45107</v>
      </c>
      <c r="AR107" s="77">
        <f>IF($AU$2&lt;&gt;5,NA(),IF(D107=D106,0,IF(AND(D109=D107,D108=D107),O107+O108+O109,IF(D108=D107,O108+O107,O107))))</f>
        <v/>
      </c>
      <c r="AS107" s="77">
        <f>IF($AU$2&lt;&gt;5,NA(),IF(D107=D106,0,IF(AND(D109=D107,D108=D107),P107+P108+P109,IF(D108=D107,P108+P107,P107))))</f>
        <v/>
      </c>
      <c r="AT107" s="77">
        <f>AR107-AS107</f>
        <v/>
      </c>
    </row>
    <row r="108" ht="15.75" customHeight="1" s="121">
      <c r="B108">
        <f>D108&amp;Q108&amp;E108</f>
        <v/>
      </c>
      <c r="C108" s="73" t="inlineStr">
        <is>
          <t>FUTSTK</t>
        </is>
      </c>
      <c r="D108" s="73" t="inlineStr">
        <is>
          <t>BHEL</t>
        </is>
      </c>
      <c r="E108" s="74" t="n">
        <v>45169</v>
      </c>
      <c r="F108" s="75" t="n">
        <v>0</v>
      </c>
      <c r="G108" s="73" t="inlineStr">
        <is>
          <t>XX</t>
        </is>
      </c>
      <c r="H108" s="75" t="n">
        <v>86.40000000000001</v>
      </c>
      <c r="I108" s="75" t="n">
        <v>89.65000000000001</v>
      </c>
      <c r="J108" s="75" t="n">
        <v>86.40000000000001</v>
      </c>
      <c r="K108" s="75" t="n">
        <v>88.75</v>
      </c>
      <c r="L108" s="75" t="n">
        <v>88.75</v>
      </c>
      <c r="M108" s="75" t="n">
        <v>383</v>
      </c>
      <c r="N108" s="75" t="n">
        <v>3561.19</v>
      </c>
      <c r="O108" s="75" t="n">
        <v>4914000</v>
      </c>
      <c r="P108" s="75" t="n">
        <v>714000</v>
      </c>
      <c r="Q108" s="74" t="n">
        <v>45107</v>
      </c>
      <c r="AR108">
        <f>IF($AU$2&lt;&gt;5,NA(),IF(D108=D107,0,IF(AND(D110=D108,D109=D108),O108+O109+O110,IF(D109=D108,O109+O108,O108))))</f>
        <v/>
      </c>
      <c r="AS108">
        <f>IF($AU$2&lt;&gt;5,NA(),IF(D108=D107,0,IF(AND(D110=D108,D109=D108),P108+P109+P110,IF(D109=D108,P109+P108,P108))))</f>
        <v/>
      </c>
      <c r="AT108">
        <f>AR108-AS108</f>
        <v/>
      </c>
    </row>
    <row r="109" ht="15.75" customHeight="1" s="121">
      <c r="B109">
        <f>D109&amp;Q109&amp;E109</f>
        <v/>
      </c>
      <c r="C109" s="73" t="inlineStr">
        <is>
          <t>FUTSTK</t>
        </is>
      </c>
      <c r="D109" s="73" t="inlineStr">
        <is>
          <t>BHEL</t>
        </is>
      </c>
      <c r="E109" s="74" t="n">
        <v>45197</v>
      </c>
      <c r="F109" s="75" t="n">
        <v>0</v>
      </c>
      <c r="G109" s="73" t="inlineStr">
        <is>
          <t>XX</t>
        </is>
      </c>
      <c r="H109" s="75" t="n">
        <v>87.75</v>
      </c>
      <c r="I109" s="75" t="n">
        <v>89.5</v>
      </c>
      <c r="J109" s="75" t="n">
        <v>87.5</v>
      </c>
      <c r="K109" s="75" t="n">
        <v>89.15000000000001</v>
      </c>
      <c r="L109" s="75" t="n">
        <v>89.25</v>
      </c>
      <c r="M109" s="75" t="n">
        <v>25</v>
      </c>
      <c r="N109" s="75" t="n">
        <v>233.49</v>
      </c>
      <c r="O109" s="75" t="n">
        <v>210000</v>
      </c>
      <c r="P109" s="75" t="n">
        <v>210000</v>
      </c>
      <c r="Q109" s="74" t="n">
        <v>45107</v>
      </c>
      <c r="AR109">
        <f>IF($AU$2&lt;&gt;5,NA(),IF(D109=D108,0,IF(AND(D111=D109,D110=D109),O109+O110+O111,IF(D110=D109,O110+O109,O109))))</f>
        <v/>
      </c>
      <c r="AS109">
        <f>IF($AU$2&lt;&gt;5,NA(),IF(D109=D108,0,IF(AND(D111=D109,D110=D109),P109+P110+P111,IF(D110=D109,P110+P109,P109))))</f>
        <v/>
      </c>
      <c r="AT109">
        <f>AR109-AS109</f>
        <v/>
      </c>
    </row>
    <row r="110" ht="15.75" customHeight="1" s="121">
      <c r="B110">
        <f>D110&amp;Q110&amp;E110</f>
        <v/>
      </c>
      <c r="C110" s="73" t="inlineStr">
        <is>
          <t>FUTSTK</t>
        </is>
      </c>
      <c r="D110" s="73" t="inlineStr">
        <is>
          <t>BIOCON</t>
        </is>
      </c>
      <c r="E110" s="74" t="n">
        <v>45134</v>
      </c>
      <c r="F110" s="75" t="n">
        <v>0</v>
      </c>
      <c r="G110" s="73" t="inlineStr">
        <is>
          <t>XX</t>
        </is>
      </c>
      <c r="H110" s="75" t="n">
        <v>246.8</v>
      </c>
      <c r="I110" s="75" t="n">
        <v>268.05</v>
      </c>
      <c r="J110" s="75" t="n">
        <v>246.25</v>
      </c>
      <c r="K110" s="75" t="n">
        <v>265.8</v>
      </c>
      <c r="L110" s="75" t="n">
        <v>265.8</v>
      </c>
      <c r="M110" s="75" t="n">
        <v>12906</v>
      </c>
      <c r="N110" s="75" t="n">
        <v>83497.56</v>
      </c>
      <c r="O110" s="75" t="n">
        <v>32300000</v>
      </c>
      <c r="P110" s="75" t="n">
        <v>4472500</v>
      </c>
      <c r="Q110" s="74" t="n">
        <v>45107</v>
      </c>
      <c r="AR110">
        <f>IF($AU$2&lt;&gt;5,NA(),IF(D110=D109,0,IF(AND(D112=D110,D111=D110),O110+O111+O112,IF(D111=D110,O111+O110,O110))))</f>
        <v/>
      </c>
      <c r="AS110">
        <f>IF($AU$2&lt;&gt;5,NA(),IF(D110=D109,0,IF(AND(D112=D110,D111=D110),P110+P111+P112,IF(D111=D110,P111+P110,P110))))</f>
        <v/>
      </c>
      <c r="AT110">
        <f>AR110-AS110</f>
        <v/>
      </c>
    </row>
    <row r="111" ht="15.75" customHeight="1" s="121">
      <c r="B111">
        <f>D111&amp;Q111&amp;E111</f>
        <v/>
      </c>
      <c r="C111" s="73" t="inlineStr">
        <is>
          <t>FUTSTK</t>
        </is>
      </c>
      <c r="D111" s="73" t="inlineStr">
        <is>
          <t>BIOCON</t>
        </is>
      </c>
      <c r="E111" s="74" t="n">
        <v>45169</v>
      </c>
      <c r="F111" s="75" t="n">
        <v>0</v>
      </c>
      <c r="G111" s="73" t="inlineStr">
        <is>
          <t>XX</t>
        </is>
      </c>
      <c r="H111" s="75" t="n">
        <v>248.85</v>
      </c>
      <c r="I111" s="75" t="n">
        <v>269.7</v>
      </c>
      <c r="J111" s="75" t="n">
        <v>248.45</v>
      </c>
      <c r="K111" s="75" t="n">
        <v>267.8</v>
      </c>
      <c r="L111" s="75" t="n">
        <v>267.8</v>
      </c>
      <c r="M111" s="75" t="n">
        <v>435</v>
      </c>
      <c r="N111" s="75" t="n">
        <v>2829.64</v>
      </c>
      <c r="O111" s="75" t="n">
        <v>757500</v>
      </c>
      <c r="P111" s="75" t="n">
        <v>82500</v>
      </c>
      <c r="Q111" s="74" t="n">
        <v>45107</v>
      </c>
      <c r="AR111">
        <f>IF($AU$2&lt;&gt;5,NA(),IF(D111=D110,0,IF(AND(D113=D111,D112=D111),O111+O112+O113,IF(D112=D111,O112+O111,O111))))</f>
        <v/>
      </c>
      <c r="AS111">
        <f>IF($AU$2&lt;&gt;5,NA(),IF(D111=D110,0,IF(AND(D113=D111,D112=D111),P111+P112+P113,IF(D112=D111,P112+P111,P111))))</f>
        <v/>
      </c>
      <c r="AT111">
        <f>AR111-AS111</f>
        <v/>
      </c>
    </row>
    <row r="112" ht="15.75" customHeight="1" s="121">
      <c r="B112">
        <f>D112&amp;Q112&amp;E112</f>
        <v/>
      </c>
      <c r="C112" s="73" t="inlineStr">
        <is>
          <t>FUTSTK</t>
        </is>
      </c>
      <c r="D112" s="73" t="inlineStr">
        <is>
          <t>BIOCON</t>
        </is>
      </c>
      <c r="E112" s="74" t="n">
        <v>45197</v>
      </c>
      <c r="F112" s="75" t="n">
        <v>0</v>
      </c>
      <c r="G112" s="73" t="inlineStr">
        <is>
          <t>XX</t>
        </is>
      </c>
      <c r="H112" s="75" t="n">
        <v>250.4</v>
      </c>
      <c r="I112" s="75" t="n">
        <v>270.3</v>
      </c>
      <c r="J112" s="75" t="n">
        <v>250.4</v>
      </c>
      <c r="K112" s="75" t="n">
        <v>269.4</v>
      </c>
      <c r="L112" s="75" t="n">
        <v>269.4</v>
      </c>
      <c r="M112" s="75" t="n">
        <v>31</v>
      </c>
      <c r="N112" s="75" t="n">
        <v>205.77</v>
      </c>
      <c r="O112" s="75" t="n">
        <v>30000</v>
      </c>
      <c r="P112" s="75" t="n">
        <v>30000</v>
      </c>
      <c r="Q112" s="74" t="n">
        <v>45107</v>
      </c>
      <c r="AR112">
        <f>IF($AU$2&lt;&gt;5,NA(),IF(D112=D111,0,IF(AND(D114=D112,D113=D112),O112+O113+O114,IF(D113=D112,O113+O112,O112))))</f>
        <v/>
      </c>
      <c r="AS112">
        <f>IF($AU$2&lt;&gt;5,NA(),IF(D112=D111,0,IF(AND(D114=D112,D113=D112),P112+P113+P114,IF(D113=D112,P113+P112,P112))))</f>
        <v/>
      </c>
      <c r="AT112">
        <f>AR112-AS112</f>
        <v/>
      </c>
    </row>
    <row r="113" ht="15.75" customHeight="1" s="121">
      <c r="B113">
        <f>D113&amp;Q113&amp;E113</f>
        <v/>
      </c>
      <c r="C113" s="73" t="inlineStr">
        <is>
          <t>FUTSTK</t>
        </is>
      </c>
      <c r="D113" s="73" t="inlineStr">
        <is>
          <t>BOSCHLTD</t>
        </is>
      </c>
      <c r="E113" s="74" t="n">
        <v>45134</v>
      </c>
      <c r="F113" s="75" t="n">
        <v>0</v>
      </c>
      <c r="G113" s="73" t="inlineStr">
        <is>
          <t>XX</t>
        </is>
      </c>
      <c r="H113" s="75" t="n">
        <v>18615.05</v>
      </c>
      <c r="I113" s="75" t="n">
        <v>19127.45</v>
      </c>
      <c r="J113" s="75" t="n">
        <v>18600</v>
      </c>
      <c r="K113" s="75" t="n">
        <v>18895.85</v>
      </c>
      <c r="L113" s="75" t="n">
        <v>18895.85</v>
      </c>
      <c r="M113" s="75" t="n">
        <v>1400</v>
      </c>
      <c r="N113" s="75" t="n">
        <v>13249.8</v>
      </c>
      <c r="O113" s="75" t="n">
        <v>154450</v>
      </c>
      <c r="P113" s="75" t="n">
        <v>8800</v>
      </c>
      <c r="Q113" s="74" t="n">
        <v>45107</v>
      </c>
      <c r="AR113">
        <f>IF($AU$2&lt;&gt;5,NA(),IF(D113=D112,0,IF(AND(D115=D113,D114=D113),O113+O114+O115,IF(D114=D113,O114+O113,O113))))</f>
        <v/>
      </c>
      <c r="AS113">
        <f>IF($AU$2&lt;&gt;5,NA(),IF(D113=D112,0,IF(AND(D115=D113,D114=D113),P113+P114+P115,IF(D114=D113,P114+P113,P113))))</f>
        <v/>
      </c>
      <c r="AT113">
        <f>AR113-AS113</f>
        <v/>
      </c>
    </row>
    <row r="114" ht="15.75" customHeight="1" s="121">
      <c r="B114">
        <f>D114&amp;Q114&amp;E114</f>
        <v/>
      </c>
      <c r="C114" s="73" t="inlineStr">
        <is>
          <t>FUTSTK</t>
        </is>
      </c>
      <c r="D114" s="73" t="inlineStr">
        <is>
          <t>BOSCHLTD</t>
        </is>
      </c>
      <c r="E114" s="74" t="n">
        <v>45169</v>
      </c>
      <c r="F114" s="75" t="n">
        <v>0</v>
      </c>
      <c r="G114" s="73" t="inlineStr">
        <is>
          <t>XX</t>
        </is>
      </c>
      <c r="H114" s="75" t="n">
        <v>18800</v>
      </c>
      <c r="I114" s="75" t="n">
        <v>19240</v>
      </c>
      <c r="J114" s="75" t="n">
        <v>18800</v>
      </c>
      <c r="K114" s="75" t="n">
        <v>19037.2</v>
      </c>
      <c r="L114" s="75" t="n">
        <v>19037.2</v>
      </c>
      <c r="M114" s="75" t="n">
        <v>46</v>
      </c>
      <c r="N114" s="75" t="n">
        <v>439.94</v>
      </c>
      <c r="O114" s="75" t="n">
        <v>2250</v>
      </c>
      <c r="P114" s="75" t="n">
        <v>1350</v>
      </c>
      <c r="Q114" s="74" t="n">
        <v>45107</v>
      </c>
      <c r="AR114">
        <f>IF($AU$2&lt;&gt;5,NA(),IF(D114=D113,0,IF(AND(D116=D114,D115=D114),O114+O115+O116,IF(D115=D114,O115+O114,O114))))</f>
        <v/>
      </c>
      <c r="AS114">
        <f>IF($AU$2&lt;&gt;5,NA(),IF(D114=D113,0,IF(AND(D116=D114,D115=D114),P114+P115+P116,IF(D115=D114,P115+P114,P114))))</f>
        <v/>
      </c>
      <c r="AT114">
        <f>AR114-AS114</f>
        <v/>
      </c>
    </row>
    <row r="115" ht="15.75" customHeight="1" s="121">
      <c r="B115">
        <f>D115&amp;Q115&amp;E115</f>
        <v/>
      </c>
      <c r="C115" s="73" t="inlineStr">
        <is>
          <t>FUTSTK</t>
        </is>
      </c>
      <c r="D115" s="73" t="inlineStr">
        <is>
          <t>BOSCHLTD</t>
        </is>
      </c>
      <c r="E115" s="74" t="n">
        <v>45197</v>
      </c>
      <c r="F115" s="75" t="n">
        <v>0</v>
      </c>
      <c r="G115" s="73" t="inlineStr">
        <is>
          <t>XX</t>
        </is>
      </c>
      <c r="H115" s="75" t="n">
        <v>0</v>
      </c>
      <c r="I115" s="75" t="n">
        <v>0</v>
      </c>
      <c r="J115" s="75" t="n">
        <v>0</v>
      </c>
      <c r="K115" s="75" t="n">
        <v>19060.1</v>
      </c>
      <c r="L115" s="75" t="n">
        <v>19383.75</v>
      </c>
      <c r="M115" s="75" t="n">
        <v>0</v>
      </c>
      <c r="N115" s="75" t="n">
        <v>0</v>
      </c>
      <c r="O115" s="75" t="n">
        <v>0</v>
      </c>
      <c r="P115" s="75" t="n">
        <v>0</v>
      </c>
      <c r="Q115" s="74" t="n">
        <v>45107</v>
      </c>
      <c r="AR115">
        <f>IF($AU$2&lt;&gt;5,NA(),IF(D115=D114,0,IF(AND(D117=D115,D116=D115),O115+O116+O117,IF(D116=D115,O116+O115,O115))))</f>
        <v/>
      </c>
      <c r="AS115">
        <f>IF($AU$2&lt;&gt;5,NA(),IF(D115=D114,0,IF(AND(D117=D115,D116=D115),P115+P116+P117,IF(D116=D115,P116+P115,P115))))</f>
        <v/>
      </c>
      <c r="AT115">
        <f>AR115-AS115</f>
        <v/>
      </c>
    </row>
    <row r="116" ht="15.75" customHeight="1" s="121">
      <c r="B116">
        <f>D116&amp;Q116&amp;E116</f>
        <v/>
      </c>
      <c r="C116" s="73" t="inlineStr">
        <is>
          <t>FUTSTK</t>
        </is>
      </c>
      <c r="D116" s="73" t="inlineStr">
        <is>
          <t>BPCL</t>
        </is>
      </c>
      <c r="E116" s="74" t="n">
        <v>45134</v>
      </c>
      <c r="F116" s="75" t="n">
        <v>0</v>
      </c>
      <c r="G116" s="73" t="inlineStr">
        <is>
          <t>XX</t>
        </is>
      </c>
      <c r="H116" s="75" t="n">
        <v>367</v>
      </c>
      <c r="I116" s="75" t="n">
        <v>371.25</v>
      </c>
      <c r="J116" s="75" t="n">
        <v>363.15</v>
      </c>
      <c r="K116" s="75" t="n">
        <v>366.85</v>
      </c>
      <c r="L116" s="75" t="n">
        <v>366.85</v>
      </c>
      <c r="M116" s="75" t="n">
        <v>3221</v>
      </c>
      <c r="N116" s="75" t="n">
        <v>21253.25</v>
      </c>
      <c r="O116" s="75" t="n">
        <v>21646800</v>
      </c>
      <c r="P116" s="75" t="n">
        <v>1101600</v>
      </c>
      <c r="Q116" s="74" t="n">
        <v>45107</v>
      </c>
      <c r="AR116">
        <f>IF($AU$2&lt;&gt;5,NA(),IF(D116=D115,0,IF(AND(D118=D116,D117=D116),O116+O117+O118,IF(D117=D116,O117+O116,O116))))</f>
        <v/>
      </c>
      <c r="AS116">
        <f>IF($AU$2&lt;&gt;5,NA(),IF(D116=D115,0,IF(AND(D118=D116,D117=D116),P116+P117+P118,IF(D117=D116,P117+P116,P116))))</f>
        <v/>
      </c>
      <c r="AT116">
        <f>AR116-AS116</f>
        <v/>
      </c>
    </row>
    <row r="117" ht="15.75" customHeight="1" s="121">
      <c r="B117">
        <f>D117&amp;Q117&amp;E117</f>
        <v/>
      </c>
      <c r="C117" s="73" t="inlineStr">
        <is>
          <t>FUTSTK</t>
        </is>
      </c>
      <c r="D117" s="73" t="inlineStr">
        <is>
          <t>BPCL</t>
        </is>
      </c>
      <c r="E117" s="74" t="n">
        <v>45169</v>
      </c>
      <c r="F117" s="75" t="n">
        <v>0</v>
      </c>
      <c r="G117" s="73" t="inlineStr">
        <is>
          <t>XX</t>
        </is>
      </c>
      <c r="H117" s="75" t="n">
        <v>367.5</v>
      </c>
      <c r="I117" s="75" t="n">
        <v>370.5</v>
      </c>
      <c r="J117" s="75" t="n">
        <v>363</v>
      </c>
      <c r="K117" s="75" t="n">
        <v>366.35</v>
      </c>
      <c r="L117" s="75" t="n">
        <v>366.35</v>
      </c>
      <c r="M117" s="75" t="n">
        <v>150</v>
      </c>
      <c r="N117" s="75" t="n">
        <v>988.1</v>
      </c>
      <c r="O117" s="75" t="n">
        <v>356400</v>
      </c>
      <c r="P117" s="75" t="n">
        <v>100800</v>
      </c>
      <c r="Q117" s="74" t="n">
        <v>45107</v>
      </c>
      <c r="AR117">
        <f>IF($AU$2&lt;&gt;5,NA(),IF(D117=D116,0,IF(AND(D119=D117,D118=D117),O117+O118+O119,IF(D118=D117,O118+O117,O117))))</f>
        <v/>
      </c>
      <c r="AS117">
        <f>IF($AU$2&lt;&gt;5,NA(),IF(D117=D116,0,IF(AND(D119=D117,D118=D117),P117+P118+P119,IF(D118=D117,P118+P117,P117))))</f>
        <v/>
      </c>
      <c r="AT117">
        <f>AR117-AS117</f>
        <v/>
      </c>
    </row>
    <row r="118" ht="15.75" customHeight="1" s="121">
      <c r="B118">
        <f>D118&amp;Q118&amp;E118</f>
        <v/>
      </c>
      <c r="C118" s="73" t="inlineStr">
        <is>
          <t>FUTSTK</t>
        </is>
      </c>
      <c r="D118" s="73" t="inlineStr">
        <is>
          <t>BPCL</t>
        </is>
      </c>
      <c r="E118" s="74" t="n">
        <v>45197</v>
      </c>
      <c r="F118" s="75" t="n">
        <v>0</v>
      </c>
      <c r="G118" s="73" t="inlineStr">
        <is>
          <t>XX</t>
        </is>
      </c>
      <c r="H118" s="75" t="n">
        <v>368.9</v>
      </c>
      <c r="I118" s="75" t="n">
        <v>368.9</v>
      </c>
      <c r="J118" s="75" t="n">
        <v>365.55</v>
      </c>
      <c r="K118" s="75" t="n">
        <v>367</v>
      </c>
      <c r="L118" s="75" t="n">
        <v>371.25</v>
      </c>
      <c r="M118" s="75" t="n">
        <v>13</v>
      </c>
      <c r="N118" s="75" t="n">
        <v>85.98</v>
      </c>
      <c r="O118" s="75" t="n">
        <v>21600</v>
      </c>
      <c r="P118" s="75" t="n">
        <v>21600</v>
      </c>
      <c r="Q118" s="74" t="n">
        <v>45107</v>
      </c>
      <c r="AR118">
        <f>IF($AU$2&lt;&gt;5,NA(),IF(D118=D117,0,IF(AND(D120=D118,D119=D118),O118+O119+O120,IF(D119=D118,O119+O118,O118))))</f>
        <v/>
      </c>
      <c r="AS118">
        <f>IF($AU$2&lt;&gt;5,NA(),IF(D118=D117,0,IF(AND(D120=D118,D119=D118),P118+P119+P120,IF(D119=D118,P119+P118,P118))))</f>
        <v/>
      </c>
      <c r="AT118">
        <f>AR118-AS118</f>
        <v/>
      </c>
    </row>
    <row r="119" ht="15.75" customHeight="1" s="121">
      <c r="B119">
        <f>D119&amp;Q119&amp;E119</f>
        <v/>
      </c>
      <c r="C119" s="73" t="inlineStr">
        <is>
          <t>FUTSTK</t>
        </is>
      </c>
      <c r="D119" s="73" t="inlineStr">
        <is>
          <t>BRITANNIA</t>
        </is>
      </c>
      <c r="E119" s="74" t="n">
        <v>45134</v>
      </c>
      <c r="F119" s="75" t="n">
        <v>0</v>
      </c>
      <c r="G119" s="73" t="inlineStr">
        <is>
          <t>XX</t>
        </is>
      </c>
      <c r="H119" s="75" t="n">
        <v>5048.4</v>
      </c>
      <c r="I119" s="75" t="n">
        <v>5060.65</v>
      </c>
      <c r="J119" s="75" t="n">
        <v>4990.85</v>
      </c>
      <c r="K119" s="75" t="n">
        <v>5050.3</v>
      </c>
      <c r="L119" s="75" t="n">
        <v>5050.3</v>
      </c>
      <c r="M119" s="75" t="n">
        <v>1320</v>
      </c>
      <c r="N119" s="75" t="n">
        <v>13284.91</v>
      </c>
      <c r="O119" s="75" t="n">
        <v>1273800</v>
      </c>
      <c r="P119" s="75" t="n">
        <v>20400</v>
      </c>
      <c r="Q119" s="74" t="n">
        <v>45107</v>
      </c>
      <c r="AR119">
        <f>IF($AU$2&lt;&gt;5,NA(),IF(D119=D118,0,IF(AND(D121=D119,D120=D119),O119+O120+O121,IF(D120=D119,O120+O119,O119))))</f>
        <v/>
      </c>
      <c r="AS119">
        <f>IF($AU$2&lt;&gt;5,NA(),IF(D119=D118,0,IF(AND(D121=D119,D120=D119),P119+P120+P121,IF(D120=D119,P120+P119,P119))))</f>
        <v/>
      </c>
      <c r="AT119">
        <f>AR119-AS119</f>
        <v/>
      </c>
    </row>
    <row r="120" ht="15.75" customHeight="1" s="121">
      <c r="B120">
        <f>D120&amp;Q120&amp;E120</f>
        <v/>
      </c>
      <c r="C120" s="73" t="inlineStr">
        <is>
          <t>FUTSTK</t>
        </is>
      </c>
      <c r="D120" s="73" t="inlineStr">
        <is>
          <t>BRITANNIA</t>
        </is>
      </c>
      <c r="E120" s="74" t="n">
        <v>45169</v>
      </c>
      <c r="F120" s="75" t="n">
        <v>0</v>
      </c>
      <c r="G120" s="73" t="inlineStr">
        <is>
          <t>XX</t>
        </is>
      </c>
      <c r="H120" s="75" t="n">
        <v>5030.25</v>
      </c>
      <c r="I120" s="75" t="n">
        <v>5079.2</v>
      </c>
      <c r="J120" s="75" t="n">
        <v>5020</v>
      </c>
      <c r="K120" s="75" t="n">
        <v>5076.7</v>
      </c>
      <c r="L120" s="75" t="n">
        <v>5076.7</v>
      </c>
      <c r="M120" s="75" t="n">
        <v>91</v>
      </c>
      <c r="N120" s="75" t="n">
        <v>919.17</v>
      </c>
      <c r="O120" s="75" t="n">
        <v>30400</v>
      </c>
      <c r="P120" s="75" t="n">
        <v>10200</v>
      </c>
      <c r="Q120" s="74" t="n">
        <v>45107</v>
      </c>
      <c r="AR120">
        <f>IF($AU$2&lt;&gt;5,NA(),IF(D120=D119,0,IF(AND(D122=D120,D121=D120),O120+O121+O122,IF(D121=D120,O121+O120,O120))))</f>
        <v/>
      </c>
      <c r="AS120">
        <f>IF($AU$2&lt;&gt;5,NA(),IF(D120=D119,0,IF(AND(D122=D120,D121=D120),P120+P121+P122,IF(D121=D120,P121+P120,P120))))</f>
        <v/>
      </c>
      <c r="AT120">
        <f>AR120-AS120</f>
        <v/>
      </c>
    </row>
    <row r="121" ht="15.75" customHeight="1" s="121">
      <c r="B121">
        <f>D121&amp;Q121&amp;E121</f>
        <v/>
      </c>
      <c r="C121" s="73" t="inlineStr">
        <is>
          <t>FUTSTK</t>
        </is>
      </c>
      <c r="D121" s="73" t="inlineStr">
        <is>
          <t>BRITANNIA</t>
        </is>
      </c>
      <c r="E121" s="74" t="n">
        <v>45197</v>
      </c>
      <c r="F121" s="75" t="n">
        <v>0</v>
      </c>
      <c r="G121" s="73" t="inlineStr">
        <is>
          <t>XX</t>
        </is>
      </c>
      <c r="H121" s="75" t="n">
        <v>0</v>
      </c>
      <c r="I121" s="75" t="n">
        <v>0</v>
      </c>
      <c r="J121" s="75" t="n">
        <v>0</v>
      </c>
      <c r="K121" s="75" t="n">
        <v>5082.45</v>
      </c>
      <c r="L121" s="75" t="n">
        <v>5114.4</v>
      </c>
      <c r="M121" s="75" t="n">
        <v>0</v>
      </c>
      <c r="N121" s="75" t="n">
        <v>0</v>
      </c>
      <c r="O121" s="75" t="n">
        <v>0</v>
      </c>
      <c r="P121" s="75" t="n">
        <v>0</v>
      </c>
      <c r="Q121" s="74" t="n">
        <v>45107</v>
      </c>
      <c r="AR121">
        <f>IF($AU$2&lt;&gt;5,NA(),IF(D121=D120,0,IF(AND(D123=D121,D122=D121),O121+O122+O123,IF(D122=D121,O122+O121,O121))))</f>
        <v/>
      </c>
      <c r="AS121">
        <f>IF($AU$2&lt;&gt;5,NA(),IF(D121=D120,0,IF(AND(D123=D121,D122=D121),P121+P122+P123,IF(D122=D121,P122+P121,P121))))</f>
        <v/>
      </c>
      <c r="AT121">
        <f>AR121-AS121</f>
        <v/>
      </c>
    </row>
    <row r="122" ht="15.75" customHeight="1" s="121">
      <c r="B122">
        <f>D122&amp;Q122&amp;E122</f>
        <v/>
      </c>
      <c r="C122" s="73" t="inlineStr">
        <is>
          <t>FUTSTK</t>
        </is>
      </c>
      <c r="D122" s="73" t="inlineStr">
        <is>
          <t>BSOFT</t>
        </is>
      </c>
      <c r="E122" s="74" t="n">
        <v>45134</v>
      </c>
      <c r="F122" s="75" t="n">
        <v>0</v>
      </c>
      <c r="G122" s="73" t="inlineStr">
        <is>
          <t>XX</t>
        </is>
      </c>
      <c r="H122" s="75" t="n">
        <v>352.95</v>
      </c>
      <c r="I122" s="75" t="n">
        <v>363.8</v>
      </c>
      <c r="J122" s="75" t="n">
        <v>352</v>
      </c>
      <c r="K122" s="75" t="n">
        <v>359.65</v>
      </c>
      <c r="L122" s="75" t="n">
        <v>359.65</v>
      </c>
      <c r="M122" s="75" t="n">
        <v>3298</v>
      </c>
      <c r="N122" s="75" t="n">
        <v>23742.18</v>
      </c>
      <c r="O122" s="75" t="n">
        <v>7488000</v>
      </c>
      <c r="P122" s="75" t="n">
        <v>1054000</v>
      </c>
      <c r="Q122" s="74" t="n">
        <v>45107</v>
      </c>
      <c r="AR122">
        <f>IF($AU$2&lt;&gt;5,NA(),IF(D122=D121,0,IF(AND(D124=D122,D123=D122),O122+O123+O124,IF(D123=D122,O123+O122,O122))))</f>
        <v/>
      </c>
      <c r="AS122">
        <f>IF($AU$2&lt;&gt;5,NA(),IF(D122=D121,0,IF(AND(D124=D122,D123=D122),P122+P123+P124,IF(D123=D122,P123+P122,P122))))</f>
        <v/>
      </c>
      <c r="AT122">
        <f>AR122-AS122</f>
        <v/>
      </c>
    </row>
    <row r="123" ht="15.75" customHeight="1" s="121">
      <c r="B123">
        <f>D123&amp;Q123&amp;E123</f>
        <v/>
      </c>
      <c r="C123" s="73" t="inlineStr">
        <is>
          <t>FUTSTK</t>
        </is>
      </c>
      <c r="D123" s="73" t="inlineStr">
        <is>
          <t>BSOFT</t>
        </is>
      </c>
      <c r="E123" s="74" t="n">
        <v>45169</v>
      </c>
      <c r="F123" s="75" t="n">
        <v>0</v>
      </c>
      <c r="G123" s="73" t="inlineStr">
        <is>
          <t>XX</t>
        </is>
      </c>
      <c r="H123" s="75" t="n">
        <v>356.8</v>
      </c>
      <c r="I123" s="75" t="n">
        <v>365.75</v>
      </c>
      <c r="J123" s="75" t="n">
        <v>356.8</v>
      </c>
      <c r="K123" s="75" t="n">
        <v>361.6</v>
      </c>
      <c r="L123" s="75" t="n">
        <v>361.6</v>
      </c>
      <c r="M123" s="75" t="n">
        <v>127</v>
      </c>
      <c r="N123" s="75" t="n">
        <v>920.9299999999999</v>
      </c>
      <c r="O123" s="75" t="n">
        <v>162000</v>
      </c>
      <c r="P123" s="75" t="n">
        <v>60000</v>
      </c>
      <c r="Q123" s="74" t="n">
        <v>45107</v>
      </c>
      <c r="AR123">
        <f>IF($AU$2&lt;&gt;5,NA(),IF(D123=D122,0,IF(AND(D125=D123,D124=D123),O123+O124+O125,IF(D124=D123,O124+O123,O123))))</f>
        <v/>
      </c>
      <c r="AS123">
        <f>IF($AU$2&lt;&gt;5,NA(),IF(D123=D122,0,IF(AND(D125=D123,D124=D123),P123+P124+P125,IF(D124=D123,P124+P123,P123))))</f>
        <v/>
      </c>
      <c r="AT123">
        <f>AR123-AS123</f>
        <v/>
      </c>
    </row>
    <row r="124" ht="15.75" customHeight="1" s="121">
      <c r="B124">
        <f>D124&amp;Q124&amp;E124</f>
        <v/>
      </c>
      <c r="C124" s="73" t="inlineStr">
        <is>
          <t>FUTSTK</t>
        </is>
      </c>
      <c r="D124" s="73" t="inlineStr">
        <is>
          <t>BSOFT</t>
        </is>
      </c>
      <c r="E124" s="74" t="n">
        <v>45197</v>
      </c>
      <c r="F124" s="75" t="n">
        <v>0</v>
      </c>
      <c r="G124" s="73" t="inlineStr">
        <is>
          <t>XX</t>
        </is>
      </c>
      <c r="H124" s="75" t="n">
        <v>363.45</v>
      </c>
      <c r="I124" s="75" t="n">
        <v>363.45</v>
      </c>
      <c r="J124" s="75" t="n">
        <v>363.45</v>
      </c>
      <c r="K124" s="75" t="n">
        <v>363.45</v>
      </c>
      <c r="L124" s="75" t="n">
        <v>363.45</v>
      </c>
      <c r="M124" s="75" t="n">
        <v>3</v>
      </c>
      <c r="N124" s="75" t="n">
        <v>21.8</v>
      </c>
      <c r="O124" s="75" t="n">
        <v>6000</v>
      </c>
      <c r="P124" s="75" t="n">
        <v>6000</v>
      </c>
      <c r="Q124" s="74" t="n">
        <v>45107</v>
      </c>
      <c r="AR124">
        <f>IF($AU$2&lt;&gt;5,NA(),IF(D124=D123,0,IF(AND(D126=D124,D125=D124),O124+O125+O126,IF(D125=D124,O125+O124,O124))))</f>
        <v/>
      </c>
      <c r="AS124">
        <f>IF($AU$2&lt;&gt;5,NA(),IF(D124=D123,0,IF(AND(D126=D124,D125=D124),P124+P125+P126,IF(D125=D124,P125+P124,P124))))</f>
        <v/>
      </c>
      <c r="AT124">
        <f>AR124-AS124</f>
        <v/>
      </c>
    </row>
    <row r="125" ht="15.75" customHeight="1" s="121">
      <c r="B125">
        <f>D125&amp;Q125&amp;E125</f>
        <v/>
      </c>
      <c r="C125" s="73" t="inlineStr">
        <is>
          <t>FUTSTK</t>
        </is>
      </c>
      <c r="D125" s="73" t="inlineStr">
        <is>
          <t>CANBK</t>
        </is>
      </c>
      <c r="E125" s="74" t="n">
        <v>45134</v>
      </c>
      <c r="F125" s="75" t="n">
        <v>0</v>
      </c>
      <c r="G125" s="73" t="inlineStr">
        <is>
          <t>XX</t>
        </is>
      </c>
      <c r="H125" s="75" t="n">
        <v>298.45</v>
      </c>
      <c r="I125" s="75" t="n">
        <v>305.35</v>
      </c>
      <c r="J125" s="75" t="n">
        <v>298.45</v>
      </c>
      <c r="K125" s="75" t="n">
        <v>303.95</v>
      </c>
      <c r="L125" s="75" t="n">
        <v>303.95</v>
      </c>
      <c r="M125" s="75" t="n">
        <v>5199</v>
      </c>
      <c r="N125" s="75" t="n">
        <v>42568.23</v>
      </c>
      <c r="O125" s="75" t="n">
        <v>52377300</v>
      </c>
      <c r="P125" s="75" t="n">
        <v>1228500</v>
      </c>
      <c r="Q125" s="74" t="n">
        <v>45107</v>
      </c>
      <c r="AR125">
        <f>IF($AU$2&lt;&gt;5,NA(),IF(D125=D124,0,IF(AND(D127=D125,D126=D125),O125+O126+O127,IF(D126=D125,O126+O125,O125))))</f>
        <v/>
      </c>
      <c r="AS125">
        <f>IF($AU$2&lt;&gt;5,NA(),IF(D125=D124,0,IF(AND(D127=D125,D126=D125),P125+P126+P127,IF(D126=D125,P126+P125,P125))))</f>
        <v/>
      </c>
      <c r="AT125">
        <f>AR125-AS125</f>
        <v/>
      </c>
    </row>
    <row r="126" ht="15.75" customHeight="1" s="121">
      <c r="B126">
        <f>D126&amp;Q126&amp;E126</f>
        <v/>
      </c>
      <c r="C126" s="73" t="inlineStr">
        <is>
          <t>FUTSTK</t>
        </is>
      </c>
      <c r="D126" s="73" t="inlineStr">
        <is>
          <t>CANBK</t>
        </is>
      </c>
      <c r="E126" s="74" t="n">
        <v>45169</v>
      </c>
      <c r="F126" s="75" t="n">
        <v>0</v>
      </c>
      <c r="G126" s="73" t="inlineStr">
        <is>
          <t>XX</t>
        </is>
      </c>
      <c r="H126" s="75" t="n">
        <v>302.2</v>
      </c>
      <c r="I126" s="75" t="n">
        <v>307</v>
      </c>
      <c r="J126" s="75" t="n">
        <v>301.5</v>
      </c>
      <c r="K126" s="75" t="n">
        <v>305.95</v>
      </c>
      <c r="L126" s="75" t="n">
        <v>305.95</v>
      </c>
      <c r="M126" s="75" t="n">
        <v>198</v>
      </c>
      <c r="N126" s="75" t="n">
        <v>1631.19</v>
      </c>
      <c r="O126" s="75" t="n">
        <v>623700</v>
      </c>
      <c r="P126" s="75" t="n">
        <v>-51300</v>
      </c>
      <c r="Q126" s="74" t="n">
        <v>45107</v>
      </c>
      <c r="AR126">
        <f>IF($AU$2&lt;&gt;5,NA(),IF(D126=D125,0,IF(AND(D128=D126,D127=D126),O126+O127+O128,IF(D127=D126,O127+O126,O126))))</f>
        <v/>
      </c>
      <c r="AS126">
        <f>IF($AU$2&lt;&gt;5,NA(),IF(D126=D125,0,IF(AND(D128=D126,D127=D126),P126+P127+P128,IF(D127=D126,P127+P126,P126))))</f>
        <v/>
      </c>
      <c r="AT126">
        <f>AR126-AS126</f>
        <v/>
      </c>
    </row>
    <row r="127" ht="15.75" customHeight="1" s="121">
      <c r="B127">
        <f>D127&amp;Q127&amp;E127</f>
        <v/>
      </c>
      <c r="C127" s="73" t="inlineStr">
        <is>
          <t>FUTSTK</t>
        </is>
      </c>
      <c r="D127" s="73" t="inlineStr">
        <is>
          <t>CANBK</t>
        </is>
      </c>
      <c r="E127" s="74" t="n">
        <v>45197</v>
      </c>
      <c r="F127" s="75" t="n">
        <v>0</v>
      </c>
      <c r="G127" s="73" t="inlineStr">
        <is>
          <t>XX</t>
        </is>
      </c>
      <c r="H127" s="75" t="n">
        <v>306.15</v>
      </c>
      <c r="I127" s="75" t="n">
        <v>308.45</v>
      </c>
      <c r="J127" s="75" t="n">
        <v>306</v>
      </c>
      <c r="K127" s="75" t="n">
        <v>307.85</v>
      </c>
      <c r="L127" s="75" t="n">
        <v>307.85</v>
      </c>
      <c r="M127" s="75" t="n">
        <v>14</v>
      </c>
      <c r="N127" s="75" t="n">
        <v>116.15</v>
      </c>
      <c r="O127" s="75" t="n">
        <v>21600</v>
      </c>
      <c r="P127" s="75" t="n">
        <v>21600</v>
      </c>
      <c r="Q127" s="74" t="n">
        <v>45107</v>
      </c>
      <c r="AR127">
        <f>IF($AU$2&lt;&gt;5,NA(),IF(D127=D126,0,IF(AND(D129=D127,D128=D127),O127+O128+O129,IF(D128=D127,O128+O127,O127))))</f>
        <v/>
      </c>
      <c r="AS127">
        <f>IF($AU$2&lt;&gt;5,NA(),IF(D127=D126,0,IF(AND(D129=D127,D128=D127),P127+P128+P129,IF(D128=D127,P128+P127,P127))))</f>
        <v/>
      </c>
      <c r="AT127">
        <f>AR127-AS127</f>
        <v/>
      </c>
    </row>
    <row r="128" ht="15.75" customHeight="1" s="121">
      <c r="B128">
        <f>D128&amp;Q128&amp;E128</f>
        <v/>
      </c>
      <c r="C128" s="73" t="inlineStr">
        <is>
          <t>FUTSTK</t>
        </is>
      </c>
      <c r="D128" s="73" t="inlineStr">
        <is>
          <t>CANFINHOME</t>
        </is>
      </c>
      <c r="E128" s="74" t="n">
        <v>45134</v>
      </c>
      <c r="F128" s="75" t="n">
        <v>0</v>
      </c>
      <c r="G128" s="73" t="inlineStr">
        <is>
          <t>XX</t>
        </is>
      </c>
      <c r="H128" s="75" t="n">
        <v>787.45</v>
      </c>
      <c r="I128" s="75" t="n">
        <v>795</v>
      </c>
      <c r="J128" s="75" t="n">
        <v>775.65</v>
      </c>
      <c r="K128" s="75" t="n">
        <v>780.6</v>
      </c>
      <c r="L128" s="75" t="n">
        <v>780.6</v>
      </c>
      <c r="M128" s="75" t="n">
        <v>1167</v>
      </c>
      <c r="N128" s="75" t="n">
        <v>8911.82</v>
      </c>
      <c r="O128" s="75" t="n">
        <v>2999100</v>
      </c>
      <c r="P128" s="75" t="n">
        <v>-193050</v>
      </c>
      <c r="Q128" s="74" t="n">
        <v>45107</v>
      </c>
      <c r="AR128">
        <f>IF($AU$2&lt;&gt;5,NA(),IF(D128=D127,0,IF(AND(D130=D128,D129=D128),O128+O129+O130,IF(D129=D128,O129+O128,O128))))</f>
        <v/>
      </c>
      <c r="AS128">
        <f>IF($AU$2&lt;&gt;5,NA(),IF(D128=D127,0,IF(AND(D130=D128,D129=D128),P128+P129+P130,IF(D129=D128,P129+P128,P128))))</f>
        <v/>
      </c>
      <c r="AT128">
        <f>AR128-AS128</f>
        <v/>
      </c>
    </row>
    <row r="129" ht="15.75" customHeight="1" s="121">
      <c r="B129">
        <f>D129&amp;Q129&amp;E129</f>
        <v/>
      </c>
      <c r="C129" s="73" t="inlineStr">
        <is>
          <t>FUTSTK</t>
        </is>
      </c>
      <c r="D129" s="73" t="inlineStr">
        <is>
          <t>CANFINHOME</t>
        </is>
      </c>
      <c r="E129" s="74" t="n">
        <v>45169</v>
      </c>
      <c r="F129" s="75" t="n">
        <v>0</v>
      </c>
      <c r="G129" s="73" t="inlineStr">
        <is>
          <t>XX</t>
        </is>
      </c>
      <c r="H129" s="75" t="n">
        <v>794.15</v>
      </c>
      <c r="I129" s="75" t="n">
        <v>794.15</v>
      </c>
      <c r="J129" s="75" t="n">
        <v>780</v>
      </c>
      <c r="K129" s="75" t="n">
        <v>781.4</v>
      </c>
      <c r="L129" s="75" t="n">
        <v>781.4</v>
      </c>
      <c r="M129" s="75" t="n">
        <v>7</v>
      </c>
      <c r="N129" s="75" t="n">
        <v>53.51</v>
      </c>
      <c r="O129" s="75" t="n">
        <v>24375</v>
      </c>
      <c r="P129" s="75" t="n">
        <v>-975</v>
      </c>
      <c r="Q129" s="74" t="n">
        <v>45107</v>
      </c>
      <c r="AR129">
        <f>IF($AU$2&lt;&gt;5,NA(),IF(D129=D128,0,IF(AND(D131=D129,D130=D129),O129+O130+O131,IF(D130=D129,O130+O129,O129))))</f>
        <v/>
      </c>
      <c r="AS129">
        <f>IF($AU$2&lt;&gt;5,NA(),IF(D129=D128,0,IF(AND(D131=D129,D130=D129),P129+P130+P131,IF(D130=D129,P130+P129,P129))))</f>
        <v/>
      </c>
      <c r="AT129">
        <f>AR129-AS129</f>
        <v/>
      </c>
    </row>
    <row r="130" ht="15.75" customHeight="1" s="121">
      <c r="B130">
        <f>D130&amp;Q130&amp;E130</f>
        <v/>
      </c>
      <c r="C130" s="73" t="inlineStr">
        <is>
          <t>FUTSTK</t>
        </is>
      </c>
      <c r="D130" s="73" t="inlineStr">
        <is>
          <t>CANFINHOME</t>
        </is>
      </c>
      <c r="E130" s="74" t="n">
        <v>45197</v>
      </c>
      <c r="F130" s="75" t="n">
        <v>0</v>
      </c>
      <c r="G130" s="73" t="inlineStr">
        <is>
          <t>XX</t>
        </is>
      </c>
      <c r="H130" s="75" t="n">
        <v>0</v>
      </c>
      <c r="I130" s="75" t="n">
        <v>0</v>
      </c>
      <c r="J130" s="75" t="n">
        <v>0</v>
      </c>
      <c r="K130" s="75" t="n">
        <v>796.25</v>
      </c>
      <c r="L130" s="75" t="n">
        <v>791.2</v>
      </c>
      <c r="M130" s="75" t="n">
        <v>0</v>
      </c>
      <c r="N130" s="75" t="n">
        <v>0</v>
      </c>
      <c r="O130" s="75" t="n">
        <v>0</v>
      </c>
      <c r="P130" s="75" t="n">
        <v>0</v>
      </c>
      <c r="Q130" s="74" t="n">
        <v>45107</v>
      </c>
      <c r="AR130">
        <f>IF($AU$2&lt;&gt;5,NA(),IF(D130=D129,0,IF(AND(D132=D130,D131=D130),O130+O131+O132,IF(D131=D130,O131+O130,O130))))</f>
        <v/>
      </c>
      <c r="AS130">
        <f>IF($AU$2&lt;&gt;5,NA(),IF(D130=D129,0,IF(AND(D132=D130,D131=D130),P130+P131+P132,IF(D131=D130,P131+P130,P130))))</f>
        <v/>
      </c>
      <c r="AT130">
        <f>AR130-AS130</f>
        <v/>
      </c>
    </row>
    <row r="131" ht="15.75" customHeight="1" s="121">
      <c r="B131">
        <f>D131&amp;Q131&amp;E131</f>
        <v/>
      </c>
      <c r="C131" s="73" t="inlineStr">
        <is>
          <t>FUTSTK</t>
        </is>
      </c>
      <c r="D131" s="73" t="inlineStr">
        <is>
          <t>CHAMBLFERT</t>
        </is>
      </c>
      <c r="E131" s="74" t="n">
        <v>45134</v>
      </c>
      <c r="F131" s="75" t="n">
        <v>0</v>
      </c>
      <c r="G131" s="73" t="inlineStr">
        <is>
          <t>XX</t>
        </is>
      </c>
      <c r="H131" s="75" t="n">
        <v>275.45</v>
      </c>
      <c r="I131" s="75" t="n">
        <v>277.25</v>
      </c>
      <c r="J131" s="75" t="n">
        <v>273.25</v>
      </c>
      <c r="K131" s="75" t="n">
        <v>274.7</v>
      </c>
      <c r="L131" s="75" t="n">
        <v>274.7</v>
      </c>
      <c r="M131" s="75" t="n">
        <v>1059</v>
      </c>
      <c r="N131" s="75" t="n">
        <v>5540.4</v>
      </c>
      <c r="O131" s="75" t="n">
        <v>8622200</v>
      </c>
      <c r="P131" s="75" t="n">
        <v>313500</v>
      </c>
      <c r="Q131" s="74" t="n">
        <v>45107</v>
      </c>
      <c r="AR131">
        <f>IF($AU$2&lt;&gt;5,NA(),IF(D131=D130,0,IF(AND(D133=D131,D132=D131),O131+O132+O133,IF(D132=D131,O132+O131,O131))))</f>
        <v/>
      </c>
      <c r="AS131">
        <f>IF($AU$2&lt;&gt;5,NA(),IF(D131=D130,0,IF(AND(D133=D131,D132=D131),P131+P132+P133,IF(D132=D131,P132+P131,P131))))</f>
        <v/>
      </c>
      <c r="AT131">
        <f>AR131-AS131</f>
        <v/>
      </c>
    </row>
    <row r="132" ht="15.75" customHeight="1" s="121">
      <c r="B132">
        <f>D132&amp;Q132&amp;E132</f>
        <v/>
      </c>
      <c r="C132" s="73" t="inlineStr">
        <is>
          <t>FUTSTK</t>
        </is>
      </c>
      <c r="D132" s="73" t="inlineStr">
        <is>
          <t>CHAMBLFERT</t>
        </is>
      </c>
      <c r="E132" s="74" t="n">
        <v>45169</v>
      </c>
      <c r="F132" s="75" t="n">
        <v>0</v>
      </c>
      <c r="G132" s="73" t="inlineStr">
        <is>
          <t>XX</t>
        </is>
      </c>
      <c r="H132" s="75" t="n">
        <v>275.95</v>
      </c>
      <c r="I132" s="75" t="n">
        <v>277.5</v>
      </c>
      <c r="J132" s="75" t="n">
        <v>273.4</v>
      </c>
      <c r="K132" s="75" t="n">
        <v>274.85</v>
      </c>
      <c r="L132" s="75" t="n">
        <v>274.85</v>
      </c>
      <c r="M132" s="75" t="n">
        <v>87</v>
      </c>
      <c r="N132" s="75" t="n">
        <v>455.42</v>
      </c>
      <c r="O132" s="75" t="n">
        <v>630800</v>
      </c>
      <c r="P132" s="75" t="n">
        <v>45600</v>
      </c>
      <c r="Q132" s="74" t="n">
        <v>45107</v>
      </c>
      <c r="AR132">
        <f>IF($AU$2&lt;&gt;5,NA(),IF(D132=D131,0,IF(AND(D134=D132,D133=D132),O132+O133+O134,IF(D133=D132,O133+O132,O132))))</f>
        <v/>
      </c>
      <c r="AS132">
        <f>IF($AU$2&lt;&gt;5,NA(),IF(D132=D131,0,IF(AND(D134=D132,D133=D132),P132+P133+P134,IF(D133=D132,P133+P132,P132))))</f>
        <v/>
      </c>
      <c r="AT132">
        <f>AR132-AS132</f>
        <v/>
      </c>
    </row>
    <row r="133" ht="15.75" customHeight="1" s="121">
      <c r="B133">
        <f>D133&amp;Q133&amp;E133</f>
        <v/>
      </c>
      <c r="C133" s="73" t="inlineStr">
        <is>
          <t>FUTSTK</t>
        </is>
      </c>
      <c r="D133" s="73" t="inlineStr">
        <is>
          <t>CHAMBLFERT</t>
        </is>
      </c>
      <c r="E133" s="74" t="n">
        <v>45197</v>
      </c>
      <c r="F133" s="75" t="n">
        <v>0</v>
      </c>
      <c r="G133" s="73" t="inlineStr">
        <is>
          <t>XX</t>
        </is>
      </c>
      <c r="H133" s="75" t="n">
        <v>278.7</v>
      </c>
      <c r="I133" s="75" t="n">
        <v>278.8</v>
      </c>
      <c r="J133" s="75" t="n">
        <v>278.7</v>
      </c>
      <c r="K133" s="75" t="n">
        <v>278.8</v>
      </c>
      <c r="L133" s="75" t="n">
        <v>277.6</v>
      </c>
      <c r="M133" s="75" t="n">
        <v>10</v>
      </c>
      <c r="N133" s="75" t="n">
        <v>52.96</v>
      </c>
      <c r="O133" s="75" t="n">
        <v>19000</v>
      </c>
      <c r="P133" s="75" t="n">
        <v>19000</v>
      </c>
      <c r="Q133" s="74" t="n">
        <v>45107</v>
      </c>
      <c r="AR133">
        <f>IF($AU$2&lt;&gt;5,NA(),IF(D133=D132,0,IF(AND(D135=D133,D134=D133),O133+O134+O135,IF(D134=D133,O134+O133,O133))))</f>
        <v/>
      </c>
      <c r="AS133">
        <f>IF($AU$2&lt;&gt;5,NA(),IF(D133=D132,0,IF(AND(D135=D133,D134=D133),P133+P134+P135,IF(D134=D133,P134+P133,P133))))</f>
        <v/>
      </c>
      <c r="AT133">
        <f>AR133-AS133</f>
        <v/>
      </c>
    </row>
    <row r="134" ht="15.75" customHeight="1" s="121">
      <c r="B134">
        <f>D134&amp;Q134&amp;E134</f>
        <v/>
      </c>
      <c r="C134" s="73" t="inlineStr">
        <is>
          <t>FUTSTK</t>
        </is>
      </c>
      <c r="D134" s="73" t="inlineStr">
        <is>
          <t>CHOLAFIN</t>
        </is>
      </c>
      <c r="E134" s="74" t="n">
        <v>45134</v>
      </c>
      <c r="F134" s="75" t="n">
        <v>0</v>
      </c>
      <c r="G134" s="73" t="inlineStr">
        <is>
          <t>XX</t>
        </is>
      </c>
      <c r="H134" s="75" t="n">
        <v>1129.95</v>
      </c>
      <c r="I134" s="75" t="n">
        <v>1151.95</v>
      </c>
      <c r="J134" s="75" t="n">
        <v>1122.3</v>
      </c>
      <c r="K134" s="75" t="n">
        <v>1149.1</v>
      </c>
      <c r="L134" s="75" t="n">
        <v>1149.1</v>
      </c>
      <c r="M134" s="75" t="n">
        <v>2130</v>
      </c>
      <c r="N134" s="75" t="n">
        <v>30386.81</v>
      </c>
      <c r="O134" s="75" t="n">
        <v>10452500</v>
      </c>
      <c r="P134" s="75" t="n">
        <v>166250</v>
      </c>
      <c r="Q134" s="74" t="n">
        <v>45107</v>
      </c>
      <c r="AR134">
        <f>IF($AU$2&lt;&gt;5,NA(),IF(D134=D133,0,IF(AND(D136=D134,D135=D134),O134+O135+O136,IF(D135=D134,O135+O134,O134))))</f>
        <v/>
      </c>
      <c r="AS134">
        <f>IF($AU$2&lt;&gt;5,NA(),IF(D134=D133,0,IF(AND(D136=D134,D135=D134),P134+P135+P136,IF(D135=D134,P135+P134,P134))))</f>
        <v/>
      </c>
      <c r="AT134">
        <f>AR134-AS134</f>
        <v/>
      </c>
    </row>
    <row r="135" ht="15.75" customHeight="1" s="121">
      <c r="B135">
        <f>D135&amp;Q135&amp;E135</f>
        <v/>
      </c>
      <c r="C135" s="73" t="inlineStr">
        <is>
          <t>FUTSTK</t>
        </is>
      </c>
      <c r="D135" s="73" t="inlineStr">
        <is>
          <t>CHOLAFIN</t>
        </is>
      </c>
      <c r="E135" s="74" t="n">
        <v>45169</v>
      </c>
      <c r="F135" s="75" t="n">
        <v>0</v>
      </c>
      <c r="G135" s="73" t="inlineStr">
        <is>
          <t>XX</t>
        </is>
      </c>
      <c r="H135" s="75" t="n">
        <v>1137</v>
      </c>
      <c r="I135" s="75" t="n">
        <v>1155.8</v>
      </c>
      <c r="J135" s="75" t="n">
        <v>1137</v>
      </c>
      <c r="K135" s="75" t="n">
        <v>1155</v>
      </c>
      <c r="L135" s="75" t="n">
        <v>1155</v>
      </c>
      <c r="M135" s="75" t="n">
        <v>24</v>
      </c>
      <c r="N135" s="75" t="n">
        <v>343.7</v>
      </c>
      <c r="O135" s="75" t="n">
        <v>150000</v>
      </c>
      <c r="P135" s="75" t="n">
        <v>15000</v>
      </c>
      <c r="Q135" s="74" t="n">
        <v>45107</v>
      </c>
      <c r="AR135">
        <f>IF($AU$2&lt;&gt;5,NA(),IF(D135=D134,0,IF(AND(D137=D135,D136=D135),O135+O136+O137,IF(D136=D135,O136+O135,O135))))</f>
        <v/>
      </c>
      <c r="AS135">
        <f>IF($AU$2&lt;&gt;5,NA(),IF(D135=D134,0,IF(AND(D137=D135,D136=D135),P135+P136+P137,IF(D136=D135,P136+P135,P135))))</f>
        <v/>
      </c>
      <c r="AT135">
        <f>AR135-AS135</f>
        <v/>
      </c>
    </row>
    <row r="136" ht="15.75" customHeight="1" s="121">
      <c r="B136">
        <f>D136&amp;Q136&amp;E136</f>
        <v/>
      </c>
      <c r="C136" s="73" t="inlineStr">
        <is>
          <t>FUTSTK</t>
        </is>
      </c>
      <c r="D136" s="73" t="inlineStr">
        <is>
          <t>CHOLAFIN</t>
        </is>
      </c>
      <c r="E136" s="74" t="n">
        <v>45197</v>
      </c>
      <c r="F136" s="75" t="n">
        <v>0</v>
      </c>
      <c r="G136" s="73" t="inlineStr">
        <is>
          <t>XX</t>
        </is>
      </c>
      <c r="H136" s="75" t="n">
        <v>0</v>
      </c>
      <c r="I136" s="75" t="n">
        <v>0</v>
      </c>
      <c r="J136" s="75" t="n">
        <v>0</v>
      </c>
      <c r="K136" s="75" t="n">
        <v>1147.9</v>
      </c>
      <c r="L136" s="75" t="n">
        <v>1162.45</v>
      </c>
      <c r="M136" s="75" t="n">
        <v>0</v>
      </c>
      <c r="N136" s="75" t="n">
        <v>0</v>
      </c>
      <c r="O136" s="75" t="n">
        <v>0</v>
      </c>
      <c r="P136" s="75" t="n">
        <v>0</v>
      </c>
      <c r="Q136" s="74" t="n">
        <v>45107</v>
      </c>
      <c r="AR136">
        <f>IF($AU$2&lt;&gt;5,NA(),IF(D136=D135,0,IF(AND(D138=D136,D137=D136),O136+O137+O138,IF(D137=D136,O137+O136,O136))))</f>
        <v/>
      </c>
      <c r="AS136">
        <f>IF($AU$2&lt;&gt;5,NA(),IF(D136=D135,0,IF(AND(D138=D136,D137=D136),P136+P137+P138,IF(D137=D136,P137+P136,P136))))</f>
        <v/>
      </c>
      <c r="AT136">
        <f>AR136-AS136</f>
        <v/>
      </c>
    </row>
    <row r="137" ht="15.75" customHeight="1" s="121">
      <c r="B137">
        <f>D137&amp;Q137&amp;E137</f>
        <v/>
      </c>
      <c r="C137" s="73" t="inlineStr">
        <is>
          <t>FUTSTK</t>
        </is>
      </c>
      <c r="D137" s="73" t="inlineStr">
        <is>
          <t>CIPLA</t>
        </is>
      </c>
      <c r="E137" s="74" t="n">
        <v>45134</v>
      </c>
      <c r="F137" s="75" t="n">
        <v>0</v>
      </c>
      <c r="G137" s="73" t="inlineStr">
        <is>
          <t>XX</t>
        </is>
      </c>
      <c r="H137" s="75" t="n">
        <v>1009</v>
      </c>
      <c r="I137" s="75" t="n">
        <v>1020</v>
      </c>
      <c r="J137" s="75" t="n">
        <v>1003.6</v>
      </c>
      <c r="K137" s="75" t="n">
        <v>1012.45</v>
      </c>
      <c r="L137" s="75" t="n">
        <v>1012.45</v>
      </c>
      <c r="M137" s="75" t="n">
        <v>2962</v>
      </c>
      <c r="N137" s="75" t="n">
        <v>19489.63</v>
      </c>
      <c r="O137" s="75" t="n">
        <v>11281400</v>
      </c>
      <c r="P137" s="75" t="n">
        <v>273000</v>
      </c>
      <c r="Q137" s="74" t="n">
        <v>45107</v>
      </c>
      <c r="AR137">
        <f>IF($AU$2&lt;&gt;5,NA(),IF(D137=D136,0,IF(AND(D139=D137,D138=D137),O137+O138+O139,IF(D138=D137,O138+O137,O137))))</f>
        <v/>
      </c>
      <c r="AS137">
        <f>IF($AU$2&lt;&gt;5,NA(),IF(D137=D136,0,IF(AND(D139=D137,D138=D137),P137+P138+P139,IF(D138=D137,P138+P137,P137))))</f>
        <v/>
      </c>
      <c r="AT137">
        <f>AR137-AS137</f>
        <v/>
      </c>
    </row>
    <row r="138" ht="15.75" customHeight="1" s="121">
      <c r="B138">
        <f>D138&amp;Q138&amp;E138</f>
        <v/>
      </c>
      <c r="C138" s="73" t="inlineStr">
        <is>
          <t>FUTSTK</t>
        </is>
      </c>
      <c r="D138" s="73" t="inlineStr">
        <is>
          <t>CIPLA</t>
        </is>
      </c>
      <c r="E138" s="74" t="n">
        <v>45169</v>
      </c>
      <c r="F138" s="75" t="n">
        <v>0</v>
      </c>
      <c r="G138" s="73" t="inlineStr">
        <is>
          <t>XX</t>
        </is>
      </c>
      <c r="H138" s="75" t="n">
        <v>1017.55</v>
      </c>
      <c r="I138" s="75" t="n">
        <v>1026.3</v>
      </c>
      <c r="J138" s="75" t="n">
        <v>1010.3</v>
      </c>
      <c r="K138" s="75" t="n">
        <v>1019.25</v>
      </c>
      <c r="L138" s="75" t="n">
        <v>1019.25</v>
      </c>
      <c r="M138" s="75" t="n">
        <v>64</v>
      </c>
      <c r="N138" s="75" t="n">
        <v>424.04</v>
      </c>
      <c r="O138" s="75" t="n">
        <v>67600</v>
      </c>
      <c r="P138" s="75" t="n">
        <v>16250</v>
      </c>
      <c r="Q138" s="74" t="n">
        <v>45107</v>
      </c>
      <c r="AR138">
        <f>IF($AU$2&lt;&gt;5,NA(),IF(D138=D137,0,IF(AND(D140=D138,D139=D138),O138+O139+O140,IF(D139=D138,O139+O138,O138))))</f>
        <v/>
      </c>
      <c r="AS138">
        <f>IF($AU$2&lt;&gt;5,NA(),IF(D138=D137,0,IF(AND(D140=D138,D139=D138),P138+P139+P140,IF(D139=D138,P139+P138,P138))))</f>
        <v/>
      </c>
      <c r="AT138">
        <f>AR138-AS138</f>
        <v/>
      </c>
    </row>
    <row r="139" ht="15.75" customHeight="1" s="121">
      <c r="B139">
        <f>D139&amp;Q139&amp;E139</f>
        <v/>
      </c>
      <c r="C139" s="73" t="inlineStr">
        <is>
          <t>FUTSTK</t>
        </is>
      </c>
      <c r="D139" s="73" t="inlineStr">
        <is>
          <t>CIPLA</t>
        </is>
      </c>
      <c r="E139" s="74" t="n">
        <v>45197</v>
      </c>
      <c r="F139" s="75" t="n">
        <v>0</v>
      </c>
      <c r="G139" s="73" t="inlineStr">
        <is>
          <t>XX</t>
        </is>
      </c>
      <c r="H139" s="75" t="n">
        <v>1026.05</v>
      </c>
      <c r="I139" s="75" t="n">
        <v>1029.1</v>
      </c>
      <c r="J139" s="75" t="n">
        <v>1012.2</v>
      </c>
      <c r="K139" s="75" t="n">
        <v>1012.2</v>
      </c>
      <c r="L139" s="75" t="n">
        <v>1033.1</v>
      </c>
      <c r="M139" s="75" t="n">
        <v>3</v>
      </c>
      <c r="N139" s="75" t="n">
        <v>19.93</v>
      </c>
      <c r="O139" s="75" t="n">
        <v>1300</v>
      </c>
      <c r="P139" s="75" t="n">
        <v>1300</v>
      </c>
      <c r="Q139" s="74" t="n">
        <v>45107</v>
      </c>
      <c r="AR139">
        <f>IF($AU$2&lt;&gt;5,NA(),IF(D139=D138,0,IF(AND(D141=D139,D140=D139),O139+O140+O141,IF(D140=D139,O140+O139,O139))))</f>
        <v/>
      </c>
      <c r="AS139">
        <f>IF($AU$2&lt;&gt;5,NA(),IF(D139=D138,0,IF(AND(D141=D139,D140=D139),P139+P140+P141,IF(D140=D139,P140+P139,P139))))</f>
        <v/>
      </c>
      <c r="AT139">
        <f>AR139-AS139</f>
        <v/>
      </c>
    </row>
    <row r="140" ht="15.75" customHeight="1" s="121">
      <c r="B140">
        <f>D140&amp;Q140&amp;E140</f>
        <v/>
      </c>
      <c r="C140" s="73" t="inlineStr">
        <is>
          <t>FUTSTK</t>
        </is>
      </c>
      <c r="D140" s="73" t="inlineStr">
        <is>
          <t>COALINDIA</t>
        </is>
      </c>
      <c r="E140" s="74" t="n">
        <v>45134</v>
      </c>
      <c r="F140" s="75" t="n">
        <v>0</v>
      </c>
      <c r="G140" s="73" t="inlineStr">
        <is>
          <t>XX</t>
        </is>
      </c>
      <c r="H140" s="75" t="n">
        <v>228.25</v>
      </c>
      <c r="I140" s="75" t="n">
        <v>232.05</v>
      </c>
      <c r="J140" s="75" t="n">
        <v>228.05</v>
      </c>
      <c r="K140" s="75" t="n">
        <v>231.65</v>
      </c>
      <c r="L140" s="75" t="n">
        <v>231.65</v>
      </c>
      <c r="M140" s="75" t="n">
        <v>3269</v>
      </c>
      <c r="N140" s="75" t="n">
        <v>31645.98</v>
      </c>
      <c r="O140" s="75" t="n">
        <v>53327400</v>
      </c>
      <c r="P140" s="75" t="n">
        <v>-1940400</v>
      </c>
      <c r="Q140" s="74" t="n">
        <v>45107</v>
      </c>
      <c r="AR140">
        <f>IF($AU$2&lt;&gt;5,NA(),IF(D140=D139,0,IF(AND(D142=D140,D141=D140),O140+O141+O142,IF(D141=D140,O141+O140,O140))))</f>
        <v/>
      </c>
      <c r="AS140">
        <f>IF($AU$2&lt;&gt;5,NA(),IF(D140=D139,0,IF(AND(D142=D140,D141=D140),P140+P141+P142,IF(D141=D140,P141+P140,P140))))</f>
        <v/>
      </c>
      <c r="AT140">
        <f>AR140-AS140</f>
        <v/>
      </c>
    </row>
    <row r="141" ht="15.75" customHeight="1" s="121">
      <c r="B141">
        <f>D141&amp;Q141&amp;E141</f>
        <v/>
      </c>
      <c r="C141" s="73" t="inlineStr">
        <is>
          <t>FUTSTK</t>
        </is>
      </c>
      <c r="D141" s="73" t="inlineStr">
        <is>
          <t>COALINDIA</t>
        </is>
      </c>
      <c r="E141" s="74" t="n">
        <v>45169</v>
      </c>
      <c r="F141" s="75" t="n">
        <v>0</v>
      </c>
      <c r="G141" s="73" t="inlineStr">
        <is>
          <t>XX</t>
        </is>
      </c>
      <c r="H141" s="75" t="n">
        <v>226.2</v>
      </c>
      <c r="I141" s="75" t="n">
        <v>230.25</v>
      </c>
      <c r="J141" s="75" t="n">
        <v>226.2</v>
      </c>
      <c r="K141" s="75" t="n">
        <v>229.9</v>
      </c>
      <c r="L141" s="75" t="n">
        <v>229.9</v>
      </c>
      <c r="M141" s="75" t="n">
        <v>285</v>
      </c>
      <c r="N141" s="75" t="n">
        <v>2737.4</v>
      </c>
      <c r="O141" s="75" t="n">
        <v>3221400</v>
      </c>
      <c r="P141" s="75" t="n">
        <v>462000</v>
      </c>
      <c r="Q141" s="74" t="n">
        <v>45107</v>
      </c>
      <c r="AR141">
        <f>IF($AU$2&lt;&gt;5,NA(),IF(D141=D140,0,IF(AND(D143=D141,D142=D141),O141+O142+O143,IF(D142=D141,O142+O141,O141))))</f>
        <v/>
      </c>
      <c r="AS141">
        <f>IF($AU$2&lt;&gt;5,NA(),IF(D141=D140,0,IF(AND(D143=D141,D142=D141),P141+P142+P143,IF(D142=D141,P142+P141,P141))))</f>
        <v/>
      </c>
      <c r="AT141">
        <f>AR141-AS141</f>
        <v/>
      </c>
    </row>
    <row r="142" ht="15.75" customHeight="1" s="121">
      <c r="B142">
        <f>D142&amp;Q142&amp;E142</f>
        <v/>
      </c>
      <c r="C142" s="73" t="inlineStr">
        <is>
          <t>FUTSTK</t>
        </is>
      </c>
      <c r="D142" s="73" t="inlineStr">
        <is>
          <t>COALINDIA</t>
        </is>
      </c>
      <c r="E142" s="74" t="n">
        <v>45197</v>
      </c>
      <c r="F142" s="75" t="n">
        <v>0</v>
      </c>
      <c r="G142" s="73" t="inlineStr">
        <is>
          <t>XX</t>
        </is>
      </c>
      <c r="H142" s="75" t="n">
        <v>229.8</v>
      </c>
      <c r="I142" s="75" t="n">
        <v>229.8</v>
      </c>
      <c r="J142" s="75" t="n">
        <v>229.8</v>
      </c>
      <c r="K142" s="75" t="n">
        <v>229.8</v>
      </c>
      <c r="L142" s="75" t="n">
        <v>235.15</v>
      </c>
      <c r="M142" s="75" t="n">
        <v>1</v>
      </c>
      <c r="N142" s="75" t="n">
        <v>9.65</v>
      </c>
      <c r="O142" s="75" t="n">
        <v>4200</v>
      </c>
      <c r="P142" s="75" t="n">
        <v>4200</v>
      </c>
      <c r="Q142" s="74" t="n">
        <v>45107</v>
      </c>
      <c r="AR142">
        <f>IF($AU$2&lt;&gt;5,NA(),IF(D142=D141,0,IF(AND(D144=D142,D143=D142),O142+O143+O144,IF(D143=D142,O143+O142,O142))))</f>
        <v/>
      </c>
      <c r="AS142">
        <f>IF($AU$2&lt;&gt;5,NA(),IF(D142=D141,0,IF(AND(D144=D142,D143=D142),P142+P143+P144,IF(D143=D142,P143+P142,P142))))</f>
        <v/>
      </c>
      <c r="AT142">
        <f>AR142-AS142</f>
        <v/>
      </c>
    </row>
    <row r="143" ht="15.75" customHeight="1" s="121">
      <c r="B143">
        <f>D143&amp;Q143&amp;E143</f>
        <v/>
      </c>
      <c r="C143" s="73" t="inlineStr">
        <is>
          <t>FUTSTK</t>
        </is>
      </c>
      <c r="D143" s="73" t="inlineStr">
        <is>
          <t>COFORGE</t>
        </is>
      </c>
      <c r="E143" s="74" t="n">
        <v>45134</v>
      </c>
      <c r="F143" s="75" t="n">
        <v>0</v>
      </c>
      <c r="G143" s="73" t="inlineStr">
        <is>
          <t>XX</t>
        </is>
      </c>
      <c r="H143" s="75" t="n">
        <v>4670</v>
      </c>
      <c r="I143" s="75" t="n">
        <v>4765.8</v>
      </c>
      <c r="J143" s="75" t="n">
        <v>4670</v>
      </c>
      <c r="K143" s="75" t="n">
        <v>4737.8</v>
      </c>
      <c r="L143" s="75" t="n">
        <v>4737.8</v>
      </c>
      <c r="M143" s="75" t="n">
        <v>2694</v>
      </c>
      <c r="N143" s="75" t="n">
        <v>19129.95</v>
      </c>
      <c r="O143" s="75" t="n">
        <v>541200</v>
      </c>
      <c r="P143" s="75" t="n">
        <v>-42000</v>
      </c>
      <c r="Q143" s="74" t="n">
        <v>45107</v>
      </c>
      <c r="AR143">
        <f>IF($AU$2&lt;&gt;5,NA(),IF(D143=D142,0,IF(AND(D145=D143,D144=D143),O143+O144+O145,IF(D144=D143,O144+O143,O143))))</f>
        <v/>
      </c>
      <c r="AS143">
        <f>IF($AU$2&lt;&gt;5,NA(),IF(D143=D142,0,IF(AND(D145=D143,D144=D143),P143+P144+P145,IF(D144=D143,P144+P143,P143))))</f>
        <v/>
      </c>
      <c r="AT143">
        <f>AR143-AS143</f>
        <v/>
      </c>
    </row>
    <row r="144" ht="15.75" customHeight="1" s="121">
      <c r="B144">
        <f>D144&amp;Q144&amp;E144</f>
        <v/>
      </c>
      <c r="C144" s="73" t="inlineStr">
        <is>
          <t>FUTSTK</t>
        </is>
      </c>
      <c r="D144" s="73" t="inlineStr">
        <is>
          <t>COFORGE</t>
        </is>
      </c>
      <c r="E144" s="74" t="n">
        <v>45169</v>
      </c>
      <c r="F144" s="75" t="n">
        <v>0</v>
      </c>
      <c r="G144" s="73" t="inlineStr">
        <is>
          <t>XX</t>
        </is>
      </c>
      <c r="H144" s="75" t="n">
        <v>4691.25</v>
      </c>
      <c r="I144" s="75" t="n">
        <v>4768.8</v>
      </c>
      <c r="J144" s="75" t="n">
        <v>4691.25</v>
      </c>
      <c r="K144" s="75" t="n">
        <v>4747.1</v>
      </c>
      <c r="L144" s="75" t="n">
        <v>4747.1</v>
      </c>
      <c r="M144" s="75" t="n">
        <v>33</v>
      </c>
      <c r="N144" s="75" t="n">
        <v>234.64</v>
      </c>
      <c r="O144" s="75" t="n">
        <v>9600</v>
      </c>
      <c r="P144" s="75" t="n">
        <v>1650</v>
      </c>
      <c r="Q144" s="74" t="n">
        <v>45107</v>
      </c>
      <c r="AR144">
        <f>IF($AU$2&lt;&gt;5,NA(),IF(D144=D143,0,IF(AND(D146=D144,D145=D144),O144+O145+O146,IF(D145=D144,O145+O144,O144))))</f>
        <v/>
      </c>
      <c r="AS144">
        <f>IF($AU$2&lt;&gt;5,NA(),IF(D144=D143,0,IF(AND(D146=D144,D145=D144),P144+P145+P146,IF(D145=D144,P145+P144,P144))))</f>
        <v/>
      </c>
      <c r="AT144">
        <f>AR144-AS144</f>
        <v/>
      </c>
    </row>
    <row r="145" ht="15.75" customHeight="1" s="121">
      <c r="B145">
        <f>D145&amp;Q145&amp;E145</f>
        <v/>
      </c>
      <c r="C145" s="73" t="inlineStr">
        <is>
          <t>FUTSTK</t>
        </is>
      </c>
      <c r="D145" s="73" t="inlineStr">
        <is>
          <t>COFORGE</t>
        </is>
      </c>
      <c r="E145" s="74" t="n">
        <v>45197</v>
      </c>
      <c r="F145" s="75" t="n">
        <v>0</v>
      </c>
      <c r="G145" s="73" t="inlineStr">
        <is>
          <t>XX</t>
        </is>
      </c>
      <c r="H145" s="75" t="n">
        <v>0</v>
      </c>
      <c r="I145" s="75" t="n">
        <v>0</v>
      </c>
      <c r="J145" s="75" t="n">
        <v>0</v>
      </c>
      <c r="K145" s="75" t="n">
        <v>4753.35</v>
      </c>
      <c r="L145" s="75" t="n">
        <v>4795.6</v>
      </c>
      <c r="M145" s="75" t="n">
        <v>0</v>
      </c>
      <c r="N145" s="75" t="n">
        <v>0</v>
      </c>
      <c r="O145" s="75" t="n">
        <v>0</v>
      </c>
      <c r="P145" s="75" t="n">
        <v>0</v>
      </c>
      <c r="Q145" s="74" t="n">
        <v>45107</v>
      </c>
      <c r="AR145">
        <f>IF($AU$2&lt;&gt;5,NA(),IF(D145=D144,0,IF(AND(D147=D145,D146=D145),O145+O146+O147,IF(D146=D145,O146+O145,O145))))</f>
        <v/>
      </c>
      <c r="AS145">
        <f>IF($AU$2&lt;&gt;5,NA(),IF(D145=D144,0,IF(AND(D147=D145,D146=D145),P145+P146+P147,IF(D146=D145,P146+P145,P145))))</f>
        <v/>
      </c>
      <c r="AT145">
        <f>AR145-AS145</f>
        <v/>
      </c>
    </row>
    <row r="146" ht="15.75" customHeight="1" s="121">
      <c r="B146">
        <f>D146&amp;Q146&amp;E146</f>
        <v/>
      </c>
      <c r="C146" s="73" t="inlineStr">
        <is>
          <t>FUTSTK</t>
        </is>
      </c>
      <c r="D146" s="73" t="inlineStr">
        <is>
          <t>COLPAL</t>
        </is>
      </c>
      <c r="E146" s="74" t="n">
        <v>45134</v>
      </c>
      <c r="F146" s="75" t="n">
        <v>0</v>
      </c>
      <c r="G146" s="73" t="inlineStr">
        <is>
          <t>XX</t>
        </is>
      </c>
      <c r="H146" s="75" t="n">
        <v>1697.45</v>
      </c>
      <c r="I146" s="75" t="n">
        <v>1706.55</v>
      </c>
      <c r="J146" s="75" t="n">
        <v>1688.8</v>
      </c>
      <c r="K146" s="75" t="n">
        <v>1701.45</v>
      </c>
      <c r="L146" s="75" t="n">
        <v>1701.45</v>
      </c>
      <c r="M146" s="75" t="n">
        <v>814</v>
      </c>
      <c r="N146" s="75" t="n">
        <v>4839.77</v>
      </c>
      <c r="O146" s="75" t="n">
        <v>2621850</v>
      </c>
      <c r="P146" s="75" t="n">
        <v>35000</v>
      </c>
      <c r="Q146" s="74" t="n">
        <v>45107</v>
      </c>
      <c r="AR146">
        <f>IF($AU$2&lt;&gt;5,NA(),IF(D146=D145,0,IF(AND(D148=D146,D147=D146),O146+O147+O148,IF(D147=D146,O147+O146,O146))))</f>
        <v/>
      </c>
      <c r="AS146">
        <f>IF($AU$2&lt;&gt;5,NA(),IF(D146=D145,0,IF(AND(D148=D146,D147=D146),P146+P147+P148,IF(D147=D146,P147+P146,P146))))</f>
        <v/>
      </c>
      <c r="AT146">
        <f>AR146-AS146</f>
        <v/>
      </c>
    </row>
    <row r="147" ht="15.75" customHeight="1" s="121">
      <c r="B147">
        <f>D147&amp;Q147&amp;E147</f>
        <v/>
      </c>
      <c r="C147" s="73" t="inlineStr">
        <is>
          <t>FUTSTK</t>
        </is>
      </c>
      <c r="D147" s="73" t="inlineStr">
        <is>
          <t>COLPAL</t>
        </is>
      </c>
      <c r="E147" s="74" t="n">
        <v>45169</v>
      </c>
      <c r="F147" s="75" t="n">
        <v>0</v>
      </c>
      <c r="G147" s="73" t="inlineStr">
        <is>
          <t>XX</t>
        </is>
      </c>
      <c r="H147" s="75" t="n">
        <v>0</v>
      </c>
      <c r="I147" s="75" t="n">
        <v>0</v>
      </c>
      <c r="J147" s="75" t="n">
        <v>0</v>
      </c>
      <c r="K147" s="75" t="n">
        <v>1701</v>
      </c>
      <c r="L147" s="75" t="n">
        <v>1708.9</v>
      </c>
      <c r="M147" s="75" t="n">
        <v>0</v>
      </c>
      <c r="N147" s="75" t="n">
        <v>0</v>
      </c>
      <c r="O147" s="75" t="n">
        <v>7350</v>
      </c>
      <c r="P147" s="75" t="n">
        <v>0</v>
      </c>
      <c r="Q147" s="74" t="n">
        <v>45107</v>
      </c>
      <c r="AR147">
        <f>IF($AU$2&lt;&gt;5,NA(),IF(D147=D146,0,IF(AND(D149=D147,D148=D147),O147+O148+O149,IF(D148=D147,O148+O147,O147))))</f>
        <v/>
      </c>
      <c r="AS147">
        <f>IF($AU$2&lt;&gt;5,NA(),IF(D147=D146,0,IF(AND(D149=D147,D148=D147),P147+P148+P149,IF(D148=D147,P148+P147,P147))))</f>
        <v/>
      </c>
      <c r="AT147">
        <f>AR147-AS147</f>
        <v/>
      </c>
    </row>
    <row r="148" ht="15.75" customHeight="1" s="121">
      <c r="B148">
        <f>D148&amp;Q148&amp;E148</f>
        <v/>
      </c>
      <c r="C148" s="73" t="inlineStr">
        <is>
          <t>FUTSTK</t>
        </is>
      </c>
      <c r="D148" s="73" t="inlineStr">
        <is>
          <t>COLPAL</t>
        </is>
      </c>
      <c r="E148" s="74" t="n">
        <v>45197</v>
      </c>
      <c r="F148" s="75" t="n">
        <v>0</v>
      </c>
      <c r="G148" s="73" t="inlineStr">
        <is>
          <t>XX</t>
        </is>
      </c>
      <c r="H148" s="75" t="n">
        <v>0</v>
      </c>
      <c r="I148" s="75" t="n">
        <v>0</v>
      </c>
      <c r="J148" s="75" t="n">
        <v>0</v>
      </c>
      <c r="K148" s="75" t="n">
        <v>1718.8</v>
      </c>
      <c r="L148" s="75" t="n">
        <v>1718.35</v>
      </c>
      <c r="M148" s="75" t="n">
        <v>0</v>
      </c>
      <c r="N148" s="75" t="n">
        <v>0</v>
      </c>
      <c r="O148" s="75" t="n">
        <v>0</v>
      </c>
      <c r="P148" s="75" t="n">
        <v>0</v>
      </c>
      <c r="Q148" s="74" t="n">
        <v>45107</v>
      </c>
      <c r="AR148">
        <f>IF($AU$2&lt;&gt;5,NA(),IF(D148=D147,0,IF(AND(D150=D148,D149=D148),O148+O149+O150,IF(D149=D148,O149+O148,O148))))</f>
        <v/>
      </c>
      <c r="AS148">
        <f>IF($AU$2&lt;&gt;5,NA(),IF(D148=D147,0,IF(AND(D150=D148,D149=D148),P148+P149+P150,IF(D149=D148,P149+P148,P148))))</f>
        <v/>
      </c>
      <c r="AT148">
        <f>AR148-AS148</f>
        <v/>
      </c>
    </row>
    <row r="149" ht="15.75" customHeight="1" s="121">
      <c r="B149">
        <f>D149&amp;Q149&amp;E149</f>
        <v/>
      </c>
      <c r="C149" s="73" t="inlineStr">
        <is>
          <t>FUTSTK</t>
        </is>
      </c>
      <c r="D149" s="73" t="inlineStr">
        <is>
          <t>CONCOR</t>
        </is>
      </c>
      <c r="E149" s="74" t="n">
        <v>45134</v>
      </c>
      <c r="F149" s="75" t="n">
        <v>0</v>
      </c>
      <c r="G149" s="73" t="inlineStr">
        <is>
          <t>XX</t>
        </is>
      </c>
      <c r="H149" s="75" t="n">
        <v>661.7</v>
      </c>
      <c r="I149" s="75" t="n">
        <v>666</v>
      </c>
      <c r="J149" s="75" t="n">
        <v>657.25</v>
      </c>
      <c r="K149" s="75" t="n">
        <v>664.75</v>
      </c>
      <c r="L149" s="75" t="n">
        <v>664.75</v>
      </c>
      <c r="M149" s="75" t="n">
        <v>1005</v>
      </c>
      <c r="N149" s="75" t="n">
        <v>6655.78</v>
      </c>
      <c r="O149" s="75" t="n">
        <v>5013000</v>
      </c>
      <c r="P149" s="75" t="n">
        <v>34000</v>
      </c>
      <c r="Q149" s="74" t="n">
        <v>45107</v>
      </c>
      <c r="AR149">
        <f>IF($AU$2&lt;&gt;5,NA(),IF(D149=D148,0,IF(AND(D151=D149,D150=D149),O149+O150+O151,IF(D150=D149,O150+O149,O149))))</f>
        <v/>
      </c>
      <c r="AS149">
        <f>IF($AU$2&lt;&gt;5,NA(),IF(D149=D148,0,IF(AND(D151=D149,D150=D149),P149+P150+P151,IF(D150=D149,P150+P149,P149))))</f>
        <v/>
      </c>
      <c r="AT149">
        <f>AR149-AS149</f>
        <v/>
      </c>
    </row>
    <row r="150" ht="15.75" customHeight="1" s="121">
      <c r="B150">
        <f>D150&amp;Q150&amp;E150</f>
        <v/>
      </c>
      <c r="C150" s="73" t="inlineStr">
        <is>
          <t>FUTSTK</t>
        </is>
      </c>
      <c r="D150" s="73" t="inlineStr">
        <is>
          <t>CONCOR</t>
        </is>
      </c>
      <c r="E150" s="74" t="n">
        <v>45169</v>
      </c>
      <c r="F150" s="75" t="n">
        <v>0</v>
      </c>
      <c r="G150" s="73" t="inlineStr">
        <is>
          <t>XX</t>
        </is>
      </c>
      <c r="H150" s="75" t="n">
        <v>666.8</v>
      </c>
      <c r="I150" s="75" t="n">
        <v>667</v>
      </c>
      <c r="J150" s="75" t="n">
        <v>664.15</v>
      </c>
      <c r="K150" s="75" t="n">
        <v>667</v>
      </c>
      <c r="L150" s="75" t="n">
        <v>667</v>
      </c>
      <c r="M150" s="75" t="n">
        <v>13</v>
      </c>
      <c r="N150" s="75" t="n">
        <v>86.55</v>
      </c>
      <c r="O150" s="75" t="n">
        <v>42000</v>
      </c>
      <c r="P150" s="75" t="n">
        <v>7000</v>
      </c>
      <c r="Q150" s="74" t="n">
        <v>45107</v>
      </c>
      <c r="AR150">
        <f>IF($AU$2&lt;&gt;5,NA(),IF(D150=D149,0,IF(AND(D152=D150,D151=D150),O150+O151+O152,IF(D151=D150,O151+O150,O150))))</f>
        <v/>
      </c>
      <c r="AS150">
        <f>IF($AU$2&lt;&gt;5,NA(),IF(D150=D149,0,IF(AND(D152=D150,D151=D150),P150+P151+P152,IF(D151=D150,P151+P150,P150))))</f>
        <v/>
      </c>
      <c r="AT150">
        <f>AR150-AS150</f>
        <v/>
      </c>
    </row>
    <row r="151" ht="15.75" customHeight="1" s="121">
      <c r="B151">
        <f>D151&amp;Q151&amp;E151</f>
        <v/>
      </c>
      <c r="C151" s="73" t="inlineStr">
        <is>
          <t>FUTSTK</t>
        </is>
      </c>
      <c r="D151" s="73" t="inlineStr">
        <is>
          <t>CONCOR</t>
        </is>
      </c>
      <c r="E151" s="74" t="n">
        <v>45197</v>
      </c>
      <c r="F151" s="75" t="n">
        <v>0</v>
      </c>
      <c r="G151" s="73" t="inlineStr">
        <is>
          <t>XX</t>
        </is>
      </c>
      <c r="H151" s="75" t="n">
        <v>0</v>
      </c>
      <c r="I151" s="75" t="n">
        <v>0</v>
      </c>
      <c r="J151" s="75" t="n">
        <v>0</v>
      </c>
      <c r="K151" s="75" t="n">
        <v>669</v>
      </c>
      <c r="L151" s="75" t="n">
        <v>673.65</v>
      </c>
      <c r="M151" s="75" t="n">
        <v>0</v>
      </c>
      <c r="N151" s="75" t="n">
        <v>0</v>
      </c>
      <c r="O151" s="75" t="n">
        <v>0</v>
      </c>
      <c r="P151" s="75" t="n">
        <v>0</v>
      </c>
      <c r="Q151" s="74" t="n">
        <v>45107</v>
      </c>
      <c r="AR151">
        <f>IF($AU$2&lt;&gt;5,NA(),IF(D151=D150,0,IF(AND(D153=D151,D152=D151),O151+O152+O153,IF(D152=D151,O152+O151,O151))))</f>
        <v/>
      </c>
      <c r="AS151">
        <f>IF($AU$2&lt;&gt;5,NA(),IF(D151=D150,0,IF(AND(D153=D151,D152=D151),P151+P152+P153,IF(D152=D151,P152+P151,P151))))</f>
        <v/>
      </c>
      <c r="AT151">
        <f>AR151-AS151</f>
        <v/>
      </c>
    </row>
    <row r="152" ht="15.75" customHeight="1" s="121">
      <c r="B152">
        <f>D152&amp;Q152&amp;E152</f>
        <v/>
      </c>
      <c r="C152" s="73" t="inlineStr">
        <is>
          <t>FUTSTK</t>
        </is>
      </c>
      <c r="D152" s="73" t="inlineStr">
        <is>
          <t>COROMANDEL</t>
        </is>
      </c>
      <c r="E152" s="74" t="n">
        <v>45134</v>
      </c>
      <c r="F152" s="75" t="n">
        <v>0</v>
      </c>
      <c r="G152" s="73" t="inlineStr">
        <is>
          <t>XX</t>
        </is>
      </c>
      <c r="H152" s="75" t="n">
        <v>945.2</v>
      </c>
      <c r="I152" s="75" t="n">
        <v>956.9</v>
      </c>
      <c r="J152" s="75" t="n">
        <v>941.1</v>
      </c>
      <c r="K152" s="75" t="n">
        <v>947.65</v>
      </c>
      <c r="L152" s="75" t="n">
        <v>947.65</v>
      </c>
      <c r="M152" s="75" t="n">
        <v>964</v>
      </c>
      <c r="N152" s="75" t="n">
        <v>6398.81</v>
      </c>
      <c r="O152" s="75" t="n">
        <v>1616300</v>
      </c>
      <c r="P152" s="75" t="n">
        <v>109900</v>
      </c>
      <c r="Q152" s="74" t="n">
        <v>45107</v>
      </c>
      <c r="AR152">
        <f>IF($AU$2&lt;&gt;5,NA(),IF(D152=D151,0,IF(AND(D154=D152,D153=D152),O152+O153+O154,IF(D153=D152,O153+O152,O152))))</f>
        <v/>
      </c>
      <c r="AS152">
        <f>IF($AU$2&lt;&gt;5,NA(),IF(D152=D151,0,IF(AND(D154=D152,D153=D152),P152+P153+P154,IF(D153=D152,P153+P152,P152))))</f>
        <v/>
      </c>
      <c r="AT152">
        <f>AR152-AS152</f>
        <v/>
      </c>
    </row>
    <row r="153" ht="15.75" customHeight="1" s="121">
      <c r="B153">
        <f>D153&amp;Q153&amp;E153</f>
        <v/>
      </c>
      <c r="C153" s="73" t="inlineStr">
        <is>
          <t>FUTSTK</t>
        </is>
      </c>
      <c r="D153" s="73" t="inlineStr">
        <is>
          <t>COROMANDEL</t>
        </is>
      </c>
      <c r="E153" s="74" t="n">
        <v>45169</v>
      </c>
      <c r="F153" s="75" t="n">
        <v>0</v>
      </c>
      <c r="G153" s="73" t="inlineStr">
        <is>
          <t>XX</t>
        </is>
      </c>
      <c r="H153" s="75" t="n">
        <v>951.35</v>
      </c>
      <c r="I153" s="75" t="n">
        <v>962.2</v>
      </c>
      <c r="J153" s="75" t="n">
        <v>947.8</v>
      </c>
      <c r="K153" s="75" t="n">
        <v>954</v>
      </c>
      <c r="L153" s="75" t="n">
        <v>954</v>
      </c>
      <c r="M153" s="75" t="n">
        <v>27</v>
      </c>
      <c r="N153" s="75" t="n">
        <v>180.21</v>
      </c>
      <c r="O153" s="75" t="n">
        <v>47600</v>
      </c>
      <c r="P153" s="75" t="n">
        <v>2100</v>
      </c>
      <c r="Q153" s="74" t="n">
        <v>45107</v>
      </c>
      <c r="AR153">
        <f>IF($AU$2&lt;&gt;5,NA(),IF(D153=D152,0,IF(AND(D155=D153,D154=D153),O153+O154+O155,IF(D154=D153,O154+O153,O153))))</f>
        <v/>
      </c>
      <c r="AS153">
        <f>IF($AU$2&lt;&gt;5,NA(),IF(D153=D152,0,IF(AND(D155=D153,D154=D153),P153+P154+P155,IF(D154=D153,P154+P153,P153))))</f>
        <v/>
      </c>
      <c r="AT153">
        <f>AR153-AS153</f>
        <v/>
      </c>
    </row>
    <row r="154" ht="15.75" customHeight="1" s="121">
      <c r="B154">
        <f>D154&amp;Q154&amp;E154</f>
        <v/>
      </c>
      <c r="C154" s="73" t="inlineStr">
        <is>
          <t>FUTSTK</t>
        </is>
      </c>
      <c r="D154" s="73" t="inlineStr">
        <is>
          <t>COROMANDEL</t>
        </is>
      </c>
      <c r="E154" s="74" t="n">
        <v>45197</v>
      </c>
      <c r="F154" s="75" t="n">
        <v>0</v>
      </c>
      <c r="G154" s="73" t="inlineStr">
        <is>
          <t>XX</t>
        </is>
      </c>
      <c r="H154" s="75" t="n">
        <v>0</v>
      </c>
      <c r="I154" s="75" t="n">
        <v>0</v>
      </c>
      <c r="J154" s="75" t="n">
        <v>0</v>
      </c>
      <c r="K154" s="75" t="n">
        <v>958.8</v>
      </c>
      <c r="L154" s="75" t="n">
        <v>965.4</v>
      </c>
      <c r="M154" s="75" t="n">
        <v>0</v>
      </c>
      <c r="N154" s="75" t="n">
        <v>0</v>
      </c>
      <c r="O154" s="75" t="n">
        <v>0</v>
      </c>
      <c r="P154" s="75" t="n">
        <v>0</v>
      </c>
      <c r="Q154" s="74" t="n">
        <v>45107</v>
      </c>
      <c r="AR154">
        <f>IF($AU$2&lt;&gt;5,NA(),IF(D154=D153,0,IF(AND(D156=D154,D155=D154),O154+O155+O156,IF(D155=D154,O155+O154,O154))))</f>
        <v/>
      </c>
      <c r="AS154">
        <f>IF($AU$2&lt;&gt;5,NA(),IF(D154=D153,0,IF(AND(D156=D154,D155=D154),P154+P155+P156,IF(D155=D154,P155+P154,P154))))</f>
        <v/>
      </c>
      <c r="AT154">
        <f>AR154-AS154</f>
        <v/>
      </c>
    </row>
    <row r="155" ht="15.75" customHeight="1" s="121">
      <c r="B155">
        <f>D155&amp;Q155&amp;E155</f>
        <v/>
      </c>
      <c r="C155" s="73" t="inlineStr">
        <is>
          <t>FUTSTK</t>
        </is>
      </c>
      <c r="D155" s="73" t="inlineStr">
        <is>
          <t>CROMPTON</t>
        </is>
      </c>
      <c r="E155" s="74" t="n">
        <v>45134</v>
      </c>
      <c r="F155" s="75" t="n">
        <v>0</v>
      </c>
      <c r="G155" s="73" t="inlineStr">
        <is>
          <t>XX</t>
        </is>
      </c>
      <c r="H155" s="75" t="n">
        <v>288.8</v>
      </c>
      <c r="I155" s="75" t="n">
        <v>291.9</v>
      </c>
      <c r="J155" s="75" t="n">
        <v>287</v>
      </c>
      <c r="K155" s="75" t="n">
        <v>288.55</v>
      </c>
      <c r="L155" s="75" t="n">
        <v>288.55</v>
      </c>
      <c r="M155" s="75" t="n">
        <v>1255</v>
      </c>
      <c r="N155" s="75" t="n">
        <v>6527.72</v>
      </c>
      <c r="O155" s="75" t="n">
        <v>14594400</v>
      </c>
      <c r="P155" s="75" t="n">
        <v>313200</v>
      </c>
      <c r="Q155" s="74" t="n">
        <v>45107</v>
      </c>
      <c r="AR155">
        <f>IF($AU$2&lt;&gt;5,NA(),IF(D155=D154,0,IF(AND(D157=D155,D156=D155),O155+O156+O157,IF(D156=D155,O156+O155,O155))))</f>
        <v/>
      </c>
      <c r="AS155">
        <f>IF($AU$2&lt;&gt;5,NA(),IF(D155=D154,0,IF(AND(D157=D155,D156=D155),P155+P156+P157,IF(D156=D155,P156+P155,P155))))</f>
        <v/>
      </c>
      <c r="AT155">
        <f>AR155-AS155</f>
        <v/>
      </c>
    </row>
    <row r="156" ht="15.75" customHeight="1" s="121">
      <c r="B156">
        <f>D156&amp;Q156&amp;E156</f>
        <v/>
      </c>
      <c r="C156" s="73" t="inlineStr">
        <is>
          <t>FUTSTK</t>
        </is>
      </c>
      <c r="D156" s="73" t="inlineStr">
        <is>
          <t>CROMPTON</t>
        </is>
      </c>
      <c r="E156" s="74" t="n">
        <v>45169</v>
      </c>
      <c r="F156" s="75" t="n">
        <v>0</v>
      </c>
      <c r="G156" s="73" t="inlineStr">
        <is>
          <t>XX</t>
        </is>
      </c>
      <c r="H156" s="75" t="n">
        <v>291.2</v>
      </c>
      <c r="I156" s="75" t="n">
        <v>293.1</v>
      </c>
      <c r="J156" s="75" t="n">
        <v>288.9</v>
      </c>
      <c r="K156" s="75" t="n">
        <v>290.5</v>
      </c>
      <c r="L156" s="75" t="n">
        <v>290.5</v>
      </c>
      <c r="M156" s="75" t="n">
        <v>45</v>
      </c>
      <c r="N156" s="75" t="n">
        <v>235.89</v>
      </c>
      <c r="O156" s="75" t="n">
        <v>201600</v>
      </c>
      <c r="P156" s="75" t="n">
        <v>9000</v>
      </c>
      <c r="Q156" s="74" t="n">
        <v>45107</v>
      </c>
      <c r="AR156">
        <f>IF($AU$2&lt;&gt;5,NA(),IF(D156=D155,0,IF(AND(D158=D156,D157=D156),O156+O157+O158,IF(D157=D156,O157+O156,O156))))</f>
        <v/>
      </c>
      <c r="AS156">
        <f>IF($AU$2&lt;&gt;5,NA(),IF(D156=D155,0,IF(AND(D158=D156,D157=D156),P156+P157+P158,IF(D157=D156,P157+P156,P156))))</f>
        <v/>
      </c>
      <c r="AT156">
        <f>AR156-AS156</f>
        <v/>
      </c>
    </row>
    <row r="157" ht="15.75" customHeight="1" s="121">
      <c r="B157">
        <f>D157&amp;Q157&amp;E157</f>
        <v/>
      </c>
      <c r="C157" s="73" t="inlineStr">
        <is>
          <t>FUTSTK</t>
        </is>
      </c>
      <c r="D157" s="73" t="inlineStr">
        <is>
          <t>CROMPTON</t>
        </is>
      </c>
      <c r="E157" s="74" t="n">
        <v>45197</v>
      </c>
      <c r="F157" s="75" t="n">
        <v>0</v>
      </c>
      <c r="G157" s="73" t="inlineStr">
        <is>
          <t>XX</t>
        </is>
      </c>
      <c r="H157" s="75" t="n">
        <v>292.8</v>
      </c>
      <c r="I157" s="75" t="n">
        <v>292.8</v>
      </c>
      <c r="J157" s="75" t="n">
        <v>292.8</v>
      </c>
      <c r="K157" s="75" t="n">
        <v>292.8</v>
      </c>
      <c r="L157" s="75" t="n">
        <v>294.75</v>
      </c>
      <c r="M157" s="75" t="n">
        <v>1</v>
      </c>
      <c r="N157" s="75" t="n">
        <v>5.27</v>
      </c>
      <c r="O157" s="75" t="n">
        <v>1800</v>
      </c>
      <c r="P157" s="75" t="n">
        <v>1800</v>
      </c>
      <c r="Q157" s="74" t="n">
        <v>45107</v>
      </c>
      <c r="AR157">
        <f>IF($AU$2&lt;&gt;5,NA(),IF(D157=D156,0,IF(AND(D159=D157,D158=D157),O157+O158+O159,IF(D158=D157,O158+O157,O157))))</f>
        <v/>
      </c>
      <c r="AS157">
        <f>IF($AU$2&lt;&gt;5,NA(),IF(D157=D156,0,IF(AND(D159=D157,D158=D157),P157+P158+P159,IF(D158=D157,P158+P157,P157))))</f>
        <v/>
      </c>
      <c r="AT157">
        <f>AR157-AS157</f>
        <v/>
      </c>
    </row>
    <row r="158" ht="15.75" customHeight="1" s="121">
      <c r="B158">
        <f>D158&amp;Q158&amp;E158</f>
        <v/>
      </c>
      <c r="C158" s="73" t="inlineStr">
        <is>
          <t>FUTSTK</t>
        </is>
      </c>
      <c r="D158" s="73" t="inlineStr">
        <is>
          <t>CUB</t>
        </is>
      </c>
      <c r="E158" s="74" t="n">
        <v>45134</v>
      </c>
      <c r="F158" s="75" t="n">
        <v>0</v>
      </c>
      <c r="G158" s="73" t="inlineStr">
        <is>
          <t>XX</t>
        </is>
      </c>
      <c r="H158" s="75" t="n">
        <v>124.3</v>
      </c>
      <c r="I158" s="75" t="n">
        <v>128.7</v>
      </c>
      <c r="J158" s="75" t="n">
        <v>123.9</v>
      </c>
      <c r="K158" s="75" t="n">
        <v>128.25</v>
      </c>
      <c r="L158" s="75" t="n">
        <v>128.25</v>
      </c>
      <c r="M158" s="75" t="n">
        <v>3763</v>
      </c>
      <c r="N158" s="75" t="n">
        <v>23804.71</v>
      </c>
      <c r="O158" s="75" t="n">
        <v>33115000</v>
      </c>
      <c r="P158" s="75" t="n">
        <v>2395000</v>
      </c>
      <c r="Q158" s="74" t="n">
        <v>45107</v>
      </c>
      <c r="AR158">
        <f>IF($AU$2&lt;&gt;5,NA(),IF(D158=D157,0,IF(AND(D160=D158,D159=D158),O158+O159+O160,IF(D159=D158,O159+O158,O158))))</f>
        <v/>
      </c>
      <c r="AS158">
        <f>IF($AU$2&lt;&gt;5,NA(),IF(D158=D157,0,IF(AND(D160=D158,D159=D158),P158+P159+P160,IF(D159=D158,P159+P158,P158))))</f>
        <v/>
      </c>
      <c r="AT158">
        <f>AR158-AS158</f>
        <v/>
      </c>
    </row>
    <row r="159" ht="15.75" customHeight="1" s="121">
      <c r="B159">
        <f>D159&amp;Q159&amp;E159</f>
        <v/>
      </c>
      <c r="C159" s="73" t="inlineStr">
        <is>
          <t>FUTSTK</t>
        </is>
      </c>
      <c r="D159" s="73" t="inlineStr">
        <is>
          <t>CUB</t>
        </is>
      </c>
      <c r="E159" s="74" t="n">
        <v>45169</v>
      </c>
      <c r="F159" s="75" t="n">
        <v>0</v>
      </c>
      <c r="G159" s="73" t="inlineStr">
        <is>
          <t>XX</t>
        </is>
      </c>
      <c r="H159" s="75" t="n">
        <v>124.45</v>
      </c>
      <c r="I159" s="75" t="n">
        <v>128.7</v>
      </c>
      <c r="J159" s="75" t="n">
        <v>124.1</v>
      </c>
      <c r="K159" s="75" t="n">
        <v>128.2</v>
      </c>
      <c r="L159" s="75" t="n">
        <v>128.2</v>
      </c>
      <c r="M159" s="75" t="n">
        <v>337</v>
      </c>
      <c r="N159" s="75" t="n">
        <v>2133.36</v>
      </c>
      <c r="O159" s="75" t="n">
        <v>3650000</v>
      </c>
      <c r="P159" s="75" t="n">
        <v>230000</v>
      </c>
      <c r="Q159" s="74" t="n">
        <v>45107</v>
      </c>
      <c r="AR159">
        <f>IF($AU$2&lt;&gt;5,NA(),IF(D159=D158,0,IF(AND(D161=D159,D160=D159),O159+O160+O161,IF(D160=D159,O160+O159,O159))))</f>
        <v/>
      </c>
      <c r="AS159">
        <f>IF($AU$2&lt;&gt;5,NA(),IF(D159=D158,0,IF(AND(D161=D159,D160=D159),P159+P160+P161,IF(D160=D159,P160+P159,P159))))</f>
        <v/>
      </c>
      <c r="AT159">
        <f>AR159-AS159</f>
        <v/>
      </c>
    </row>
    <row r="160" ht="15.75" customHeight="1" s="121">
      <c r="B160">
        <f>D160&amp;Q160&amp;E160</f>
        <v/>
      </c>
      <c r="C160" s="73" t="inlineStr">
        <is>
          <t>FUTSTK</t>
        </is>
      </c>
      <c r="D160" s="73" t="inlineStr">
        <is>
          <t>CUB</t>
        </is>
      </c>
      <c r="E160" s="74" t="n">
        <v>45197</v>
      </c>
      <c r="F160" s="75" t="n">
        <v>0</v>
      </c>
      <c r="G160" s="73" t="inlineStr">
        <is>
          <t>XX</t>
        </is>
      </c>
      <c r="H160" s="75" t="n">
        <v>125.5</v>
      </c>
      <c r="I160" s="75" t="n">
        <v>129.15</v>
      </c>
      <c r="J160" s="75" t="n">
        <v>125.35</v>
      </c>
      <c r="K160" s="75" t="n">
        <v>128.95</v>
      </c>
      <c r="L160" s="75" t="n">
        <v>128.95</v>
      </c>
      <c r="M160" s="75" t="n">
        <v>11</v>
      </c>
      <c r="N160" s="75" t="n">
        <v>70.26000000000001</v>
      </c>
      <c r="O160" s="75" t="n">
        <v>25000</v>
      </c>
      <c r="P160" s="75" t="n">
        <v>25000</v>
      </c>
      <c r="Q160" s="74" t="n">
        <v>45107</v>
      </c>
      <c r="AR160">
        <f>IF($AU$2&lt;&gt;5,NA(),IF(D160=D159,0,IF(AND(D162=D160,D161=D160),O160+O161+O162,IF(D161=D160,O161+O160,O160))))</f>
        <v/>
      </c>
      <c r="AS160">
        <f>IF($AU$2&lt;&gt;5,NA(),IF(D160=D159,0,IF(AND(D162=D160,D161=D160),P160+P161+P162,IF(D161=D160,P161+P160,P160))))</f>
        <v/>
      </c>
      <c r="AT160">
        <f>AR160-AS160</f>
        <v/>
      </c>
    </row>
    <row r="161" ht="15.75" customHeight="1" s="121">
      <c r="B161">
        <f>D161&amp;Q161&amp;E161</f>
        <v/>
      </c>
      <c r="C161" s="73" t="inlineStr">
        <is>
          <t>FUTSTK</t>
        </is>
      </c>
      <c r="D161" s="73" t="inlineStr">
        <is>
          <t>CUMMINSIND</t>
        </is>
      </c>
      <c r="E161" s="74" t="n">
        <v>45134</v>
      </c>
      <c r="F161" s="75" t="n">
        <v>0</v>
      </c>
      <c r="G161" s="73" t="inlineStr">
        <is>
          <t>XX</t>
        </is>
      </c>
      <c r="H161" s="75" t="n">
        <v>1897.2</v>
      </c>
      <c r="I161" s="75" t="n">
        <v>1942</v>
      </c>
      <c r="J161" s="75" t="n">
        <v>1896.75</v>
      </c>
      <c r="K161" s="75" t="n">
        <v>1932.9</v>
      </c>
      <c r="L161" s="75" t="n">
        <v>1932.9</v>
      </c>
      <c r="M161" s="75" t="n">
        <v>2633</v>
      </c>
      <c r="N161" s="75" t="n">
        <v>30454.28</v>
      </c>
      <c r="O161" s="75" t="n">
        <v>2598000</v>
      </c>
      <c r="P161" s="75" t="n">
        <v>-187800</v>
      </c>
      <c r="Q161" s="74" t="n">
        <v>45107</v>
      </c>
      <c r="AR161">
        <f>IF($AU$2&lt;&gt;5,NA(),IF(D161=D160,0,IF(AND(D163=D161,D162=D161),O161+O162+O163,IF(D162=D161,O162+O161,O161))))</f>
        <v/>
      </c>
      <c r="AS161">
        <f>IF($AU$2&lt;&gt;5,NA(),IF(D161=D160,0,IF(AND(D163=D161,D162=D161),P161+P162+P163,IF(D162=D161,P162+P161,P161))))</f>
        <v/>
      </c>
      <c r="AT161">
        <f>AR161-AS161</f>
        <v/>
      </c>
    </row>
    <row r="162" ht="15.75" customHeight="1" s="121">
      <c r="B162">
        <f>D162&amp;Q162&amp;E162</f>
        <v/>
      </c>
      <c r="C162" s="73" t="inlineStr">
        <is>
          <t>FUTSTK</t>
        </is>
      </c>
      <c r="D162" s="73" t="inlineStr">
        <is>
          <t>CUMMINSIND</t>
        </is>
      </c>
      <c r="E162" s="74" t="n">
        <v>45169</v>
      </c>
      <c r="F162" s="75" t="n">
        <v>0</v>
      </c>
      <c r="G162" s="73" t="inlineStr">
        <is>
          <t>XX</t>
        </is>
      </c>
      <c r="H162" s="75" t="n">
        <v>1912.05</v>
      </c>
      <c r="I162" s="75" t="n">
        <v>1945</v>
      </c>
      <c r="J162" s="75" t="n">
        <v>1912.05</v>
      </c>
      <c r="K162" s="75" t="n">
        <v>1939.95</v>
      </c>
      <c r="L162" s="75" t="n">
        <v>1939.95</v>
      </c>
      <c r="M162" s="75" t="n">
        <v>55</v>
      </c>
      <c r="N162" s="75" t="n">
        <v>638.1799999999999</v>
      </c>
      <c r="O162" s="75" t="n">
        <v>58200</v>
      </c>
      <c r="P162" s="75" t="n">
        <v>10800</v>
      </c>
      <c r="Q162" s="74" t="n">
        <v>45107</v>
      </c>
      <c r="AR162">
        <f>IF($AU$2&lt;&gt;5,NA(),IF(D162=D161,0,IF(AND(D164=D162,D163=D162),O162+O163+O164,IF(D163=D162,O163+O162,O162))))</f>
        <v/>
      </c>
      <c r="AS162">
        <f>IF($AU$2&lt;&gt;5,NA(),IF(D162=D161,0,IF(AND(D164=D162,D163=D162),P162+P163+P164,IF(D163=D162,P163+P162,P162))))</f>
        <v/>
      </c>
      <c r="AT162">
        <f>AR162-AS162</f>
        <v/>
      </c>
    </row>
    <row r="163" ht="15.75" customHeight="1" s="121">
      <c r="B163">
        <f>D163&amp;Q163&amp;E163</f>
        <v/>
      </c>
      <c r="C163" s="73" t="inlineStr">
        <is>
          <t>FUTSTK</t>
        </is>
      </c>
      <c r="D163" s="73" t="inlineStr">
        <is>
          <t>CUMMINSIND</t>
        </is>
      </c>
      <c r="E163" s="74" t="n">
        <v>45197</v>
      </c>
      <c r="F163" s="75" t="n">
        <v>0</v>
      </c>
      <c r="G163" s="73" t="inlineStr">
        <is>
          <t>XX</t>
        </is>
      </c>
      <c r="H163" s="75" t="n">
        <v>1949.75</v>
      </c>
      <c r="I163" s="75" t="n">
        <v>1952.45</v>
      </c>
      <c r="J163" s="75" t="n">
        <v>1949.75</v>
      </c>
      <c r="K163" s="75" t="n">
        <v>1952.45</v>
      </c>
      <c r="L163" s="75" t="n">
        <v>1977.9</v>
      </c>
      <c r="M163" s="75" t="n">
        <v>5</v>
      </c>
      <c r="N163" s="75" t="n">
        <v>58.52</v>
      </c>
      <c r="O163" s="75" t="n">
        <v>3000</v>
      </c>
      <c r="P163" s="75" t="n">
        <v>3000</v>
      </c>
      <c r="Q163" s="74" t="n">
        <v>45107</v>
      </c>
      <c r="AR163">
        <f>IF($AU$2&lt;&gt;5,NA(),IF(D163=D162,0,IF(AND(D165=D163,D164=D163),O163+O164+O165,IF(D164=D163,O164+O163,O163))))</f>
        <v/>
      </c>
      <c r="AS163">
        <f>IF($AU$2&lt;&gt;5,NA(),IF(D163=D162,0,IF(AND(D165=D163,D164=D163),P163+P164+P165,IF(D164=D163,P164+P163,P163))))</f>
        <v/>
      </c>
      <c r="AT163">
        <f>AR163-AS163</f>
        <v/>
      </c>
    </row>
    <row r="164" ht="15.75" customHeight="1" s="121">
      <c r="B164">
        <f>D164&amp;Q164&amp;E164</f>
        <v/>
      </c>
      <c r="C164" s="73" t="inlineStr">
        <is>
          <t>FUTSTK</t>
        </is>
      </c>
      <c r="D164" s="73" t="inlineStr">
        <is>
          <t>DABUR</t>
        </is>
      </c>
      <c r="E164" s="74" t="n">
        <v>45134</v>
      </c>
      <c r="F164" s="75" t="n">
        <v>0</v>
      </c>
      <c r="G164" s="73" t="inlineStr">
        <is>
          <t>XX</t>
        </is>
      </c>
      <c r="H164" s="75" t="n">
        <v>573.85</v>
      </c>
      <c r="I164" s="75" t="n">
        <v>579.1</v>
      </c>
      <c r="J164" s="75" t="n">
        <v>570.65</v>
      </c>
      <c r="K164" s="75" t="n">
        <v>573.2</v>
      </c>
      <c r="L164" s="75" t="n">
        <v>573.2</v>
      </c>
      <c r="M164" s="75" t="n">
        <v>1883</v>
      </c>
      <c r="N164" s="75" t="n">
        <v>13502.28</v>
      </c>
      <c r="O164" s="75" t="n">
        <v>12715000</v>
      </c>
      <c r="P164" s="75" t="n">
        <v>351250</v>
      </c>
      <c r="Q164" s="74" t="n">
        <v>45107</v>
      </c>
      <c r="AR164">
        <f>IF($AU$2&lt;&gt;5,NA(),IF(D164=D163,0,IF(AND(D166=D164,D165=D164),O164+O165+O166,IF(D165=D164,O165+O164,O164))))</f>
        <v/>
      </c>
      <c r="AS164">
        <f>IF($AU$2&lt;&gt;5,NA(),IF(D164=D163,0,IF(AND(D166=D164,D165=D164),P164+P165+P166,IF(D165=D164,P165+P164,P164))))</f>
        <v/>
      </c>
      <c r="AT164">
        <f>AR164-AS164</f>
        <v/>
      </c>
    </row>
    <row r="165" ht="15.75" customHeight="1" s="121">
      <c r="B165">
        <f>D165&amp;Q165&amp;E165</f>
        <v/>
      </c>
      <c r="C165" s="73" t="inlineStr">
        <is>
          <t>FUTSTK</t>
        </is>
      </c>
      <c r="D165" s="73" t="inlineStr">
        <is>
          <t>DABUR</t>
        </is>
      </c>
      <c r="E165" s="74" t="n">
        <v>45169</v>
      </c>
      <c r="F165" s="75" t="n">
        <v>0</v>
      </c>
      <c r="G165" s="73" t="inlineStr">
        <is>
          <t>XX</t>
        </is>
      </c>
      <c r="H165" s="75" t="n">
        <v>576.75</v>
      </c>
      <c r="I165" s="75" t="n">
        <v>579</v>
      </c>
      <c r="J165" s="75" t="n">
        <v>574.5</v>
      </c>
      <c r="K165" s="75" t="n">
        <v>575.9</v>
      </c>
      <c r="L165" s="75" t="n">
        <v>575.9</v>
      </c>
      <c r="M165" s="75" t="n">
        <v>21</v>
      </c>
      <c r="N165" s="75" t="n">
        <v>151.25</v>
      </c>
      <c r="O165" s="75" t="n">
        <v>40000</v>
      </c>
      <c r="P165" s="75" t="n">
        <v>-13750</v>
      </c>
      <c r="Q165" s="74" t="n">
        <v>45107</v>
      </c>
      <c r="AR165">
        <f>IF($AU$2&lt;&gt;5,NA(),IF(D165=D164,0,IF(AND(D167=D165,D166=D165),O165+O166+O167,IF(D166=D165,O166+O165,O165))))</f>
        <v/>
      </c>
      <c r="AS165">
        <f>IF($AU$2&lt;&gt;5,NA(),IF(D165=D164,0,IF(AND(D167=D165,D166=D165),P165+P166+P167,IF(D166=D165,P166+P165,P165))))</f>
        <v/>
      </c>
      <c r="AT165">
        <f>AR165-AS165</f>
        <v/>
      </c>
    </row>
    <row r="166" ht="15.75" customHeight="1" s="121">
      <c r="B166">
        <f>D166&amp;Q166&amp;E166</f>
        <v/>
      </c>
      <c r="C166" s="73" t="inlineStr">
        <is>
          <t>FUTSTK</t>
        </is>
      </c>
      <c r="D166" s="73" t="inlineStr">
        <is>
          <t>DABUR</t>
        </is>
      </c>
      <c r="E166" s="74" t="n">
        <v>45197</v>
      </c>
      <c r="F166" s="75" t="n">
        <v>0</v>
      </c>
      <c r="G166" s="73" t="inlineStr">
        <is>
          <t>XX</t>
        </is>
      </c>
      <c r="H166" s="75" t="n">
        <v>0</v>
      </c>
      <c r="I166" s="75" t="n">
        <v>0</v>
      </c>
      <c r="J166" s="75" t="n">
        <v>0</v>
      </c>
      <c r="K166" s="75" t="n">
        <v>584.5</v>
      </c>
      <c r="L166" s="75" t="n">
        <v>583.2</v>
      </c>
      <c r="M166" s="75" t="n">
        <v>0</v>
      </c>
      <c r="N166" s="75" t="n">
        <v>0</v>
      </c>
      <c r="O166" s="75" t="n">
        <v>0</v>
      </c>
      <c r="P166" s="75" t="n">
        <v>0</v>
      </c>
      <c r="Q166" s="74" t="n">
        <v>45107</v>
      </c>
      <c r="AR166">
        <f>IF($AU$2&lt;&gt;5,NA(),IF(D166=D165,0,IF(AND(D168=D166,D167=D166),O166+O167+O168,IF(D167=D166,O167+O166,O166))))</f>
        <v/>
      </c>
      <c r="AS166">
        <f>IF($AU$2&lt;&gt;5,NA(),IF(D166=D165,0,IF(AND(D168=D166,D167=D166),P166+P167+P168,IF(D167=D166,P167+P166,P166))))</f>
        <v/>
      </c>
      <c r="AT166">
        <f>AR166-AS166</f>
        <v/>
      </c>
    </row>
    <row r="167" ht="15.75" customHeight="1" s="121">
      <c r="B167">
        <f>D167&amp;Q167&amp;E167</f>
        <v/>
      </c>
      <c r="C167" s="73" t="inlineStr">
        <is>
          <t>FUTSTK</t>
        </is>
      </c>
      <c r="D167" s="73" t="inlineStr">
        <is>
          <t>DALBHARAT</t>
        </is>
      </c>
      <c r="E167" s="74" t="n">
        <v>45134</v>
      </c>
      <c r="F167" s="75" t="n">
        <v>0</v>
      </c>
      <c r="G167" s="73" t="inlineStr">
        <is>
          <t>XX</t>
        </is>
      </c>
      <c r="H167" s="75" t="n">
        <v>2261</v>
      </c>
      <c r="I167" s="75" t="n">
        <v>2261</v>
      </c>
      <c r="J167" s="75" t="n">
        <v>2177.1</v>
      </c>
      <c r="K167" s="75" t="n">
        <v>2181.35</v>
      </c>
      <c r="L167" s="75" t="n">
        <v>2181.35</v>
      </c>
      <c r="M167" s="75" t="n">
        <v>777</v>
      </c>
      <c r="N167" s="75" t="n">
        <v>8537.23</v>
      </c>
      <c r="O167" s="75" t="n">
        <v>1691000</v>
      </c>
      <c r="P167" s="75" t="n">
        <v>-7500</v>
      </c>
      <c r="Q167" s="74" t="n">
        <v>45107</v>
      </c>
      <c r="AR167">
        <f>IF($AU$2&lt;&gt;5,NA(),IF(D167=D166,0,IF(AND(D169=D167,D168=D167),O167+O168+O169,IF(D168=D167,O168+O167,O167))))</f>
        <v/>
      </c>
      <c r="AS167">
        <f>IF($AU$2&lt;&gt;5,NA(),IF(D167=D166,0,IF(AND(D169=D167,D168=D167),P167+P168+P169,IF(D168=D167,P168+P167,P167))))</f>
        <v/>
      </c>
      <c r="AT167">
        <f>AR167-AS167</f>
        <v/>
      </c>
    </row>
    <row r="168" ht="15.75" customHeight="1" s="121">
      <c r="B168">
        <f>D168&amp;Q168&amp;E168</f>
        <v/>
      </c>
      <c r="C168" s="73" t="inlineStr">
        <is>
          <t>FUTSTK</t>
        </is>
      </c>
      <c r="D168" s="73" t="inlineStr">
        <is>
          <t>DALBHARAT</t>
        </is>
      </c>
      <c r="E168" s="74" t="n">
        <v>45169</v>
      </c>
      <c r="F168" s="75" t="n">
        <v>0</v>
      </c>
      <c r="G168" s="73" t="inlineStr">
        <is>
          <t>XX</t>
        </is>
      </c>
      <c r="H168" s="75" t="n">
        <v>2203.95</v>
      </c>
      <c r="I168" s="75" t="n">
        <v>2203.95</v>
      </c>
      <c r="J168" s="75" t="n">
        <v>2195</v>
      </c>
      <c r="K168" s="75" t="n">
        <v>2195</v>
      </c>
      <c r="L168" s="75" t="n">
        <v>2192.85</v>
      </c>
      <c r="M168" s="75" t="n">
        <v>4</v>
      </c>
      <c r="N168" s="75" t="n">
        <v>43.96</v>
      </c>
      <c r="O168" s="75" t="n">
        <v>7500</v>
      </c>
      <c r="P168" s="75" t="n">
        <v>500</v>
      </c>
      <c r="Q168" s="74" t="n">
        <v>45107</v>
      </c>
      <c r="AR168">
        <f>IF($AU$2&lt;&gt;5,NA(),IF(D168=D167,0,IF(AND(D170=D168,D169=D168),O168+O169+O170,IF(D169=D168,O169+O168,O168))))</f>
        <v/>
      </c>
      <c r="AS168">
        <f>IF($AU$2&lt;&gt;5,NA(),IF(D168=D167,0,IF(AND(D170=D168,D169=D168),P168+P169+P170,IF(D169=D168,P169+P168,P168))))</f>
        <v/>
      </c>
      <c r="AT168">
        <f>AR168-AS168</f>
        <v/>
      </c>
    </row>
    <row r="169" ht="15.75" customHeight="1" s="121">
      <c r="B169">
        <f>D169&amp;Q169&amp;E169</f>
        <v/>
      </c>
      <c r="C169" s="73" t="inlineStr">
        <is>
          <t>FUTSTK</t>
        </is>
      </c>
      <c r="D169" s="73" t="inlineStr">
        <is>
          <t>DALBHARAT</t>
        </is>
      </c>
      <c r="E169" s="74" t="n">
        <v>45197</v>
      </c>
      <c r="F169" s="75" t="n">
        <v>0</v>
      </c>
      <c r="G169" s="73" t="inlineStr">
        <is>
          <t>XX</t>
        </is>
      </c>
      <c r="H169" s="75" t="n">
        <v>0</v>
      </c>
      <c r="I169" s="75" t="n">
        <v>0</v>
      </c>
      <c r="J169" s="75" t="n">
        <v>0</v>
      </c>
      <c r="K169" s="75" t="n">
        <v>2259.7</v>
      </c>
      <c r="L169" s="75" t="n">
        <v>2204.95</v>
      </c>
      <c r="M169" s="75" t="n">
        <v>0</v>
      </c>
      <c r="N169" s="75" t="n">
        <v>0</v>
      </c>
      <c r="O169" s="75" t="n">
        <v>0</v>
      </c>
      <c r="P169" s="75" t="n">
        <v>0</v>
      </c>
      <c r="Q169" s="74" t="n">
        <v>45107</v>
      </c>
      <c r="AR169">
        <f>IF($AU$2&lt;&gt;5,NA(),IF(D169=D168,0,IF(AND(D171=D169,D170=D169),O169+O170+O171,IF(D170=D169,O170+O169,O169))))</f>
        <v/>
      </c>
      <c r="AS169">
        <f>IF($AU$2&lt;&gt;5,NA(),IF(D169=D168,0,IF(AND(D171=D169,D170=D169),P169+P170+P171,IF(D170=D169,P170+P169,P169))))</f>
        <v/>
      </c>
      <c r="AT169">
        <f>AR169-AS169</f>
        <v/>
      </c>
    </row>
    <row r="170" ht="15.75" customHeight="1" s="121">
      <c r="B170">
        <f>D170&amp;Q170&amp;E170</f>
        <v/>
      </c>
      <c r="C170" s="73" t="inlineStr">
        <is>
          <t>FUTSTK</t>
        </is>
      </c>
      <c r="D170" s="73" t="inlineStr">
        <is>
          <t>DEEPAKNTR</t>
        </is>
      </c>
      <c r="E170" s="74" t="n">
        <v>45134</v>
      </c>
      <c r="F170" s="75" t="n">
        <v>0</v>
      </c>
      <c r="G170" s="73" t="inlineStr">
        <is>
          <t>XX</t>
        </is>
      </c>
      <c r="H170" s="75" t="n">
        <v>2188</v>
      </c>
      <c r="I170" s="75" t="n">
        <v>2196.25</v>
      </c>
      <c r="J170" s="75" t="n">
        <v>2155.1</v>
      </c>
      <c r="K170" s="75" t="n">
        <v>2162.75</v>
      </c>
      <c r="L170" s="75" t="n">
        <v>2162.75</v>
      </c>
      <c r="M170" s="75" t="n">
        <v>1433</v>
      </c>
      <c r="N170" s="75" t="n">
        <v>9333.879999999999</v>
      </c>
      <c r="O170" s="75" t="n">
        <v>2066100</v>
      </c>
      <c r="P170" s="75" t="n">
        <v>93000</v>
      </c>
      <c r="Q170" s="74" t="n">
        <v>45107</v>
      </c>
      <c r="AR170">
        <f>IF($AU$2&lt;&gt;5,NA(),IF(D170=D169,0,IF(AND(D172=D170,D171=D170),O170+O171+O172,IF(D171=D170,O171+O170,O170))))</f>
        <v/>
      </c>
      <c r="AS170">
        <f>IF($AU$2&lt;&gt;5,NA(),IF(D170=D169,0,IF(AND(D172=D170,D171=D170),P170+P171+P172,IF(D171=D170,P171+P170,P170))))</f>
        <v/>
      </c>
      <c r="AT170">
        <f>AR170-AS170</f>
        <v/>
      </c>
    </row>
    <row r="171" ht="15.75" customHeight="1" s="121">
      <c r="B171">
        <f>D171&amp;Q171&amp;E171</f>
        <v/>
      </c>
      <c r="C171" s="73" t="inlineStr">
        <is>
          <t>FUTSTK</t>
        </is>
      </c>
      <c r="D171" s="73" t="inlineStr">
        <is>
          <t>DEEPAKNTR</t>
        </is>
      </c>
      <c r="E171" s="74" t="n">
        <v>45169</v>
      </c>
      <c r="F171" s="75" t="n">
        <v>0</v>
      </c>
      <c r="G171" s="73" t="inlineStr">
        <is>
          <t>XX</t>
        </is>
      </c>
      <c r="H171" s="75" t="n">
        <v>2177</v>
      </c>
      <c r="I171" s="75" t="n">
        <v>2177</v>
      </c>
      <c r="J171" s="75" t="n">
        <v>2155</v>
      </c>
      <c r="K171" s="75" t="n">
        <v>2160.35</v>
      </c>
      <c r="L171" s="75" t="n">
        <v>2160.35</v>
      </c>
      <c r="M171" s="75" t="n">
        <v>55</v>
      </c>
      <c r="N171" s="75" t="n">
        <v>356.86</v>
      </c>
      <c r="O171" s="75" t="n">
        <v>87900</v>
      </c>
      <c r="P171" s="75" t="n">
        <v>3900</v>
      </c>
      <c r="Q171" s="74" t="n">
        <v>45107</v>
      </c>
      <c r="AR171">
        <f>IF($AU$2&lt;&gt;5,NA(),IF(D171=D170,0,IF(AND(D173=D171,D172=D171),O171+O172+O173,IF(D172=D171,O172+O171,O171))))</f>
        <v/>
      </c>
      <c r="AS171">
        <f>IF($AU$2&lt;&gt;5,NA(),IF(D171=D170,0,IF(AND(D173=D171,D172=D171),P171+P172+P173,IF(D172=D171,P172+P171,P171))))</f>
        <v/>
      </c>
      <c r="AT171">
        <f>AR171-AS171</f>
        <v/>
      </c>
    </row>
    <row r="172" ht="15.75" customHeight="1" s="121">
      <c r="B172">
        <f>D172&amp;Q172&amp;E172</f>
        <v/>
      </c>
      <c r="C172" s="73" t="inlineStr">
        <is>
          <t>FUTSTK</t>
        </is>
      </c>
      <c r="D172" s="73" t="inlineStr">
        <is>
          <t>DEEPAKNTR</t>
        </is>
      </c>
      <c r="E172" s="74" t="n">
        <v>45197</v>
      </c>
      <c r="F172" s="75" t="n">
        <v>0</v>
      </c>
      <c r="G172" s="73" t="inlineStr">
        <is>
          <t>XX</t>
        </is>
      </c>
      <c r="H172" s="75" t="n">
        <v>2155.5</v>
      </c>
      <c r="I172" s="75" t="n">
        <v>2155.5</v>
      </c>
      <c r="J172" s="75" t="n">
        <v>2155.5</v>
      </c>
      <c r="K172" s="75" t="n">
        <v>2155.5</v>
      </c>
      <c r="L172" s="75" t="n">
        <v>2212.65</v>
      </c>
      <c r="M172" s="75" t="n">
        <v>1</v>
      </c>
      <c r="N172" s="75" t="n">
        <v>6.46</v>
      </c>
      <c r="O172" s="75" t="n">
        <v>300</v>
      </c>
      <c r="P172" s="75" t="n">
        <v>300</v>
      </c>
      <c r="Q172" s="74" t="n">
        <v>45107</v>
      </c>
      <c r="AR172">
        <f>IF($AU$2&lt;&gt;5,NA(),IF(D172=D171,0,IF(AND(D174=D172,D173=D172),O172+O173+O174,IF(D173=D172,O173+O172,O172))))</f>
        <v/>
      </c>
      <c r="AS172">
        <f>IF($AU$2&lt;&gt;5,NA(),IF(D172=D171,0,IF(AND(D174=D172,D173=D172),P172+P173+P174,IF(D173=D172,P173+P172,P172))))</f>
        <v/>
      </c>
      <c r="AT172">
        <f>AR172-AS172</f>
        <v/>
      </c>
    </row>
    <row r="173" ht="15.75" customHeight="1" s="121">
      <c r="B173">
        <f>D173&amp;Q173&amp;E173</f>
        <v/>
      </c>
      <c r="C173" s="73" t="inlineStr">
        <is>
          <t>FUTSTK</t>
        </is>
      </c>
      <c r="D173" s="73" t="inlineStr">
        <is>
          <t>DELTACORP</t>
        </is>
      </c>
      <c r="E173" s="74" t="n">
        <v>45134</v>
      </c>
      <c r="F173" s="75" t="n">
        <v>0</v>
      </c>
      <c r="G173" s="73" t="inlineStr">
        <is>
          <t>XX</t>
        </is>
      </c>
      <c r="H173" s="75" t="n">
        <v>256</v>
      </c>
      <c r="I173" s="75" t="n">
        <v>258.25</v>
      </c>
      <c r="J173" s="75" t="n">
        <v>251.5</v>
      </c>
      <c r="K173" s="75" t="n">
        <v>254.45</v>
      </c>
      <c r="L173" s="75" t="n">
        <v>254.45</v>
      </c>
      <c r="M173" s="75" t="n">
        <v>1440</v>
      </c>
      <c r="N173" s="75" t="n">
        <v>10270.23</v>
      </c>
      <c r="O173" s="75" t="n">
        <v>18852400</v>
      </c>
      <c r="P173" s="75" t="n">
        <v>845600</v>
      </c>
      <c r="Q173" s="74" t="n">
        <v>45107</v>
      </c>
      <c r="AR173">
        <f>IF($AU$2&lt;&gt;5,NA(),IF(D173=D172,0,IF(AND(D175=D173,D174=D173),O173+O174+O175,IF(D174=D173,O174+O173,O173))))</f>
        <v/>
      </c>
      <c r="AS173">
        <f>IF($AU$2&lt;&gt;5,NA(),IF(D173=D172,0,IF(AND(D175=D173,D174=D173),P173+P174+P175,IF(D174=D173,P174+P173,P173))))</f>
        <v/>
      </c>
      <c r="AT173">
        <f>AR173-AS173</f>
        <v/>
      </c>
    </row>
    <row r="174" ht="15.75" customHeight="1" s="121">
      <c r="B174">
        <f>D174&amp;Q174&amp;E174</f>
        <v/>
      </c>
      <c r="C174" s="73" t="inlineStr">
        <is>
          <t>FUTSTK</t>
        </is>
      </c>
      <c r="D174" s="73" t="inlineStr">
        <is>
          <t>DELTACORP</t>
        </is>
      </c>
      <c r="E174" s="74" t="n">
        <v>45169</v>
      </c>
      <c r="F174" s="75" t="n">
        <v>0</v>
      </c>
      <c r="G174" s="73" t="inlineStr">
        <is>
          <t>XX</t>
        </is>
      </c>
      <c r="H174" s="75" t="n">
        <v>258.2</v>
      </c>
      <c r="I174" s="75" t="n">
        <v>259.2</v>
      </c>
      <c r="J174" s="75" t="n">
        <v>253.1</v>
      </c>
      <c r="K174" s="75" t="n">
        <v>255.9</v>
      </c>
      <c r="L174" s="75" t="n">
        <v>255.9</v>
      </c>
      <c r="M174" s="75" t="n">
        <v>38</v>
      </c>
      <c r="N174" s="75" t="n">
        <v>271.36</v>
      </c>
      <c r="O174" s="75" t="n">
        <v>305200</v>
      </c>
      <c r="P174" s="75" t="n">
        <v>42000</v>
      </c>
      <c r="Q174" s="74" t="n">
        <v>45107</v>
      </c>
      <c r="AR174">
        <f>IF($AU$2&lt;&gt;5,NA(),IF(D174=D173,0,IF(AND(D176=D174,D175=D174),O174+O175+O176,IF(D175=D174,O175+O174,O174))))</f>
        <v/>
      </c>
      <c r="AS174">
        <f>IF($AU$2&lt;&gt;5,NA(),IF(D174=D173,0,IF(AND(D176=D174,D175=D174),P174+P175+P176,IF(D175=D174,P175+P174,P174))))</f>
        <v/>
      </c>
      <c r="AT174">
        <f>AR174-AS174</f>
        <v/>
      </c>
    </row>
    <row r="175" ht="15.75" customHeight="1" s="121">
      <c r="B175">
        <f>D175&amp;Q175&amp;E175</f>
        <v/>
      </c>
      <c r="C175" s="73" t="inlineStr">
        <is>
          <t>FUTSTK</t>
        </is>
      </c>
      <c r="D175" s="73" t="inlineStr">
        <is>
          <t>DELTACORP</t>
        </is>
      </c>
      <c r="E175" s="74" t="n">
        <v>45197</v>
      </c>
      <c r="F175" s="75" t="n">
        <v>0</v>
      </c>
      <c r="G175" s="73" t="inlineStr">
        <is>
          <t>XX</t>
        </is>
      </c>
      <c r="H175" s="75" t="n">
        <v>0</v>
      </c>
      <c r="I175" s="75" t="n">
        <v>0</v>
      </c>
      <c r="J175" s="75" t="n">
        <v>0</v>
      </c>
      <c r="K175" s="75" t="n">
        <v>259.6</v>
      </c>
      <c r="L175" s="75" t="n">
        <v>258.5</v>
      </c>
      <c r="M175" s="75" t="n">
        <v>0</v>
      </c>
      <c r="N175" s="75" t="n">
        <v>0</v>
      </c>
      <c r="O175" s="75" t="n">
        <v>0</v>
      </c>
      <c r="P175" s="75" t="n">
        <v>0</v>
      </c>
      <c r="Q175" s="74" t="n">
        <v>45107</v>
      </c>
      <c r="AR175">
        <f>IF($AU$2&lt;&gt;5,NA(),IF(D175=D174,0,IF(AND(D177=D175,D176=D175),O175+O176+O177,IF(D176=D175,O176+O175,O175))))</f>
        <v/>
      </c>
      <c r="AS175">
        <f>IF($AU$2&lt;&gt;5,NA(),IF(D175=D174,0,IF(AND(D177=D175,D176=D175),P175+P176+P177,IF(D176=D175,P176+P175,P175))))</f>
        <v/>
      </c>
      <c r="AT175">
        <f>AR175-AS175</f>
        <v/>
      </c>
    </row>
    <row r="176" ht="15.75" customHeight="1" s="121">
      <c r="B176">
        <f>D176&amp;Q176&amp;E176</f>
        <v/>
      </c>
      <c r="C176" s="73" t="inlineStr">
        <is>
          <t>FUTSTK</t>
        </is>
      </c>
      <c r="D176" s="73" t="inlineStr">
        <is>
          <t>DIVISLAB</t>
        </is>
      </c>
      <c r="E176" s="74" t="n">
        <v>45134</v>
      </c>
      <c r="F176" s="75" t="n">
        <v>0</v>
      </c>
      <c r="G176" s="73" t="inlineStr">
        <is>
          <t>XX</t>
        </is>
      </c>
      <c r="H176" s="75" t="n">
        <v>3629.85</v>
      </c>
      <c r="I176" s="75" t="n">
        <v>3653</v>
      </c>
      <c r="J176" s="75" t="n">
        <v>3583.05</v>
      </c>
      <c r="K176" s="75" t="n">
        <v>3601.95</v>
      </c>
      <c r="L176" s="75" t="n">
        <v>3601.95</v>
      </c>
      <c r="M176" s="75" t="n">
        <v>3253</v>
      </c>
      <c r="N176" s="75" t="n">
        <v>23541.78</v>
      </c>
      <c r="O176" s="75" t="n">
        <v>2606000</v>
      </c>
      <c r="P176" s="75" t="n">
        <v>17600</v>
      </c>
      <c r="Q176" s="74" t="n">
        <v>45107</v>
      </c>
      <c r="AR176">
        <f>IF($AU$2&lt;&gt;5,NA(),IF(D176=D175,0,IF(AND(D178=D176,D177=D176),O176+O177+O178,IF(D177=D176,O177+O176,O176))))</f>
        <v/>
      </c>
      <c r="AS176">
        <f>IF($AU$2&lt;&gt;5,NA(),IF(D176=D175,0,IF(AND(D178=D176,D177=D176),P176+P177+P178,IF(D177=D176,P177+P176,P176))))</f>
        <v/>
      </c>
      <c r="AT176">
        <f>AR176-AS176</f>
        <v/>
      </c>
    </row>
    <row r="177" ht="15.75" customHeight="1" s="121">
      <c r="B177">
        <f>D177&amp;Q177&amp;E177</f>
        <v/>
      </c>
      <c r="C177" s="73" t="inlineStr">
        <is>
          <t>FUTSTK</t>
        </is>
      </c>
      <c r="D177" s="73" t="inlineStr">
        <is>
          <t>DIVISLAB</t>
        </is>
      </c>
      <c r="E177" s="74" t="n">
        <v>45169</v>
      </c>
      <c r="F177" s="75" t="n">
        <v>0</v>
      </c>
      <c r="G177" s="73" t="inlineStr">
        <is>
          <t>XX</t>
        </is>
      </c>
      <c r="H177" s="75" t="n">
        <v>3621.75</v>
      </c>
      <c r="I177" s="75" t="n">
        <v>3639.5</v>
      </c>
      <c r="J177" s="75" t="n">
        <v>3576.8</v>
      </c>
      <c r="K177" s="75" t="n">
        <v>3592.35</v>
      </c>
      <c r="L177" s="75" t="n">
        <v>3592.35</v>
      </c>
      <c r="M177" s="75" t="n">
        <v>80</v>
      </c>
      <c r="N177" s="75" t="n">
        <v>577.17</v>
      </c>
      <c r="O177" s="75" t="n">
        <v>68800</v>
      </c>
      <c r="P177" s="75" t="n">
        <v>4200</v>
      </c>
      <c r="Q177" s="74" t="n">
        <v>45107</v>
      </c>
      <c r="AR177">
        <f>IF($AU$2&lt;&gt;5,NA(),IF(D177=D176,0,IF(AND(D179=D177,D178=D177),O177+O178+O179,IF(D178=D177,O178+O177,O177))))</f>
        <v/>
      </c>
      <c r="AS177">
        <f>IF($AU$2&lt;&gt;5,NA(),IF(D177=D176,0,IF(AND(D179=D177,D178=D177),P177+P178+P179,IF(D178=D177,P178+P177,P177))))</f>
        <v/>
      </c>
      <c r="AT177">
        <f>AR177-AS177</f>
        <v/>
      </c>
    </row>
    <row r="178" ht="15.75" customHeight="1" s="121">
      <c r="B178">
        <f>D178&amp;Q178&amp;E178</f>
        <v/>
      </c>
      <c r="C178" s="73" t="inlineStr">
        <is>
          <t>FUTSTK</t>
        </is>
      </c>
      <c r="D178" s="73" t="inlineStr">
        <is>
          <t>DIVISLAB</t>
        </is>
      </c>
      <c r="E178" s="74" t="n">
        <v>45197</v>
      </c>
      <c r="F178" s="75" t="n">
        <v>0</v>
      </c>
      <c r="G178" s="73" t="inlineStr">
        <is>
          <t>XX</t>
        </is>
      </c>
      <c r="H178" s="75" t="n">
        <v>3634.55</v>
      </c>
      <c r="I178" s="75" t="n">
        <v>3639</v>
      </c>
      <c r="J178" s="75" t="n">
        <v>3622.2</v>
      </c>
      <c r="K178" s="75" t="n">
        <v>3639</v>
      </c>
      <c r="L178" s="75" t="n">
        <v>3647.7</v>
      </c>
      <c r="M178" s="75" t="n">
        <v>5</v>
      </c>
      <c r="N178" s="75" t="n">
        <v>36.33</v>
      </c>
      <c r="O178" s="75" t="n">
        <v>600</v>
      </c>
      <c r="P178" s="75" t="n">
        <v>600</v>
      </c>
      <c r="Q178" s="74" t="n">
        <v>45107</v>
      </c>
      <c r="AR178">
        <f>IF($AU$2&lt;&gt;5,NA(),IF(D178=D177,0,IF(AND(D180=D178,D179=D178),O178+O179+O180,IF(D179=D178,O179+O178,O178))))</f>
        <v/>
      </c>
      <c r="AS178">
        <f>IF($AU$2&lt;&gt;5,NA(),IF(D178=D177,0,IF(AND(D180=D178,D179=D178),P178+P179+P180,IF(D179=D178,P179+P178,P178))))</f>
        <v/>
      </c>
      <c r="AT178">
        <f>AR178-AS178</f>
        <v/>
      </c>
    </row>
    <row r="179" ht="15.75" customHeight="1" s="121">
      <c r="B179">
        <f>D179&amp;Q179&amp;E179</f>
        <v/>
      </c>
      <c r="C179" s="73" t="inlineStr">
        <is>
          <t>FUTSTK</t>
        </is>
      </c>
      <c r="D179" s="73" t="inlineStr">
        <is>
          <t>DIXON</t>
        </is>
      </c>
      <c r="E179" s="74" t="n">
        <v>45134</v>
      </c>
      <c r="F179" s="75" t="n">
        <v>0</v>
      </c>
      <c r="G179" s="73" t="inlineStr">
        <is>
          <t>XX</t>
        </is>
      </c>
      <c r="H179" s="75" t="n">
        <v>4416.3</v>
      </c>
      <c r="I179" s="75" t="n">
        <v>4483</v>
      </c>
      <c r="J179" s="75" t="n">
        <v>4386.15</v>
      </c>
      <c r="K179" s="75" t="n">
        <v>4409.3</v>
      </c>
      <c r="L179" s="75" t="n">
        <v>4409.3</v>
      </c>
      <c r="M179" s="75" t="n">
        <v>1785</v>
      </c>
      <c r="N179" s="75" t="n">
        <v>15820.17</v>
      </c>
      <c r="O179" s="75" t="n">
        <v>760000</v>
      </c>
      <c r="P179" s="75" t="n">
        <v>800</v>
      </c>
      <c r="Q179" s="74" t="n">
        <v>45107</v>
      </c>
      <c r="AR179">
        <f>IF($AU$2&lt;&gt;5,NA(),IF(D179=D178,0,IF(AND(D181=D179,D180=D179),O179+O180+O181,IF(D180=D179,O180+O179,O179))))</f>
        <v/>
      </c>
      <c r="AS179">
        <f>IF($AU$2&lt;&gt;5,NA(),IF(D179=D178,0,IF(AND(D181=D179,D180=D179),P179+P180+P181,IF(D180=D179,P180+P179,P179))))</f>
        <v/>
      </c>
      <c r="AT179">
        <f>AR179-AS179</f>
        <v/>
      </c>
    </row>
    <row r="180" ht="15.75" customHeight="1" s="121">
      <c r="B180">
        <f>D180&amp;Q180&amp;E180</f>
        <v/>
      </c>
      <c r="C180" s="73" t="inlineStr">
        <is>
          <t>FUTSTK</t>
        </is>
      </c>
      <c r="D180" s="73" t="inlineStr">
        <is>
          <t>DIXON</t>
        </is>
      </c>
      <c r="E180" s="74" t="n">
        <v>45169</v>
      </c>
      <c r="F180" s="75" t="n">
        <v>0</v>
      </c>
      <c r="G180" s="73" t="inlineStr">
        <is>
          <t>XX</t>
        </is>
      </c>
      <c r="H180" s="75" t="n">
        <v>4427</v>
      </c>
      <c r="I180" s="75" t="n">
        <v>4480</v>
      </c>
      <c r="J180" s="75" t="n">
        <v>4391.9</v>
      </c>
      <c r="K180" s="75" t="n">
        <v>4412.5</v>
      </c>
      <c r="L180" s="75" t="n">
        <v>4412.5</v>
      </c>
      <c r="M180" s="75" t="n">
        <v>42</v>
      </c>
      <c r="N180" s="75" t="n">
        <v>371.48</v>
      </c>
      <c r="O180" s="75" t="n">
        <v>19800</v>
      </c>
      <c r="P180" s="75" t="n">
        <v>1400</v>
      </c>
      <c r="Q180" s="74" t="n">
        <v>45107</v>
      </c>
      <c r="AR180">
        <f>IF($AU$2&lt;&gt;5,NA(),IF(D180=D179,0,IF(AND(D182=D180,D181=D180),O180+O181+O182,IF(D181=D180,O181+O180,O180))))</f>
        <v/>
      </c>
      <c r="AS180">
        <f>IF($AU$2&lt;&gt;5,NA(),IF(D180=D179,0,IF(AND(D182=D180,D181=D180),P180+P181+P182,IF(D181=D180,P181+P180,P180))))</f>
        <v/>
      </c>
      <c r="AT180">
        <f>AR180-AS180</f>
        <v/>
      </c>
    </row>
    <row r="181" ht="15.75" customHeight="1" s="121">
      <c r="B181">
        <f>D181&amp;Q181&amp;E181</f>
        <v/>
      </c>
      <c r="C181" s="73" t="inlineStr">
        <is>
          <t>FUTSTK</t>
        </is>
      </c>
      <c r="D181" s="73" t="inlineStr">
        <is>
          <t>DIXON</t>
        </is>
      </c>
      <c r="E181" s="74" t="n">
        <v>45197</v>
      </c>
      <c r="F181" s="75" t="n">
        <v>0</v>
      </c>
      <c r="G181" s="73" t="inlineStr">
        <is>
          <t>XX</t>
        </is>
      </c>
      <c r="H181" s="75" t="n">
        <v>0</v>
      </c>
      <c r="I181" s="75" t="n">
        <v>0</v>
      </c>
      <c r="J181" s="75" t="n">
        <v>0</v>
      </c>
      <c r="K181" s="75" t="n">
        <v>4440.85</v>
      </c>
      <c r="L181" s="75" t="n">
        <v>4467.15</v>
      </c>
      <c r="M181" s="75" t="n">
        <v>0</v>
      </c>
      <c r="N181" s="75" t="n">
        <v>0</v>
      </c>
      <c r="O181" s="75" t="n">
        <v>0</v>
      </c>
      <c r="P181" s="75" t="n">
        <v>0</v>
      </c>
      <c r="Q181" s="74" t="n">
        <v>45107</v>
      </c>
      <c r="AR181">
        <f>IF($AU$2&lt;&gt;5,NA(),IF(D181=D180,0,IF(AND(D183=D181,D182=D181),O181+O182+O183,IF(D182=D181,O182+O181,O181))))</f>
        <v/>
      </c>
      <c r="AS181">
        <f>IF($AU$2&lt;&gt;5,NA(),IF(D181=D180,0,IF(AND(D183=D181,D182=D181),P181+P182+P183,IF(D182=D181,P182+P181,P181))))</f>
        <v/>
      </c>
      <c r="AT181">
        <f>AR181-AS181</f>
        <v/>
      </c>
    </row>
    <row r="182" ht="15.75" customHeight="1" s="121">
      <c r="B182">
        <f>D182&amp;Q182&amp;E182</f>
        <v/>
      </c>
      <c r="C182" s="73" t="inlineStr">
        <is>
          <t>FUTSTK</t>
        </is>
      </c>
      <c r="D182" s="73" t="inlineStr">
        <is>
          <t>DLF</t>
        </is>
      </c>
      <c r="E182" s="74" t="n">
        <v>45134</v>
      </c>
      <c r="F182" s="75" t="n">
        <v>0</v>
      </c>
      <c r="G182" s="73" t="inlineStr">
        <is>
          <t>XX</t>
        </is>
      </c>
      <c r="H182" s="75" t="n">
        <v>492.05</v>
      </c>
      <c r="I182" s="75" t="n">
        <v>497</v>
      </c>
      <c r="J182" s="75" t="n">
        <v>489.35</v>
      </c>
      <c r="K182" s="75" t="n">
        <v>493.7</v>
      </c>
      <c r="L182" s="75" t="n">
        <v>493.7</v>
      </c>
      <c r="M182" s="75" t="n">
        <v>7326</v>
      </c>
      <c r="N182" s="75" t="n">
        <v>59640.16</v>
      </c>
      <c r="O182" s="75" t="n">
        <v>27977400</v>
      </c>
      <c r="P182" s="75" t="n">
        <v>2727450</v>
      </c>
      <c r="Q182" s="74" t="n">
        <v>45107</v>
      </c>
      <c r="AR182">
        <f>IF($AU$2&lt;&gt;5,NA(),IF(D182=D181,0,IF(AND(D184=D182,D183=D182),O182+O183+O184,IF(D183=D182,O183+O182,O182))))</f>
        <v/>
      </c>
      <c r="AS182">
        <f>IF($AU$2&lt;&gt;5,NA(),IF(D182=D181,0,IF(AND(D184=D182,D183=D182),P182+P183+P184,IF(D183=D182,P183+P182,P182))))</f>
        <v/>
      </c>
      <c r="AT182">
        <f>AR182-AS182</f>
        <v/>
      </c>
    </row>
    <row r="183" ht="15.75" customHeight="1" s="121">
      <c r="B183">
        <f>D183&amp;Q183&amp;E183</f>
        <v/>
      </c>
      <c r="C183" s="73" t="inlineStr">
        <is>
          <t>FUTSTK</t>
        </is>
      </c>
      <c r="D183" s="73" t="inlineStr">
        <is>
          <t>DLF</t>
        </is>
      </c>
      <c r="E183" s="74" t="n">
        <v>45169</v>
      </c>
      <c r="F183" s="75" t="n">
        <v>0</v>
      </c>
      <c r="G183" s="73" t="inlineStr">
        <is>
          <t>XX</t>
        </is>
      </c>
      <c r="H183" s="75" t="n">
        <v>492.6</v>
      </c>
      <c r="I183" s="75" t="n">
        <v>496.3</v>
      </c>
      <c r="J183" s="75" t="n">
        <v>490</v>
      </c>
      <c r="K183" s="75" t="n">
        <v>493.4</v>
      </c>
      <c r="L183" s="75" t="n">
        <v>493.4</v>
      </c>
      <c r="M183" s="75" t="n">
        <v>167</v>
      </c>
      <c r="N183" s="75" t="n">
        <v>1358.07</v>
      </c>
      <c r="O183" s="75" t="n">
        <v>608850</v>
      </c>
      <c r="P183" s="75" t="n">
        <v>36300</v>
      </c>
      <c r="Q183" s="74" t="n">
        <v>45107</v>
      </c>
      <c r="AR183">
        <f>IF($AU$2&lt;&gt;5,NA(),IF(D183=D182,0,IF(AND(D185=D183,D184=D183),O183+O184+O185,IF(D184=D183,O184+O183,O183))))</f>
        <v/>
      </c>
      <c r="AS183">
        <f>IF($AU$2&lt;&gt;5,NA(),IF(D183=D182,0,IF(AND(D185=D183,D184=D183),P183+P184+P185,IF(D184=D183,P184+P183,P183))))</f>
        <v/>
      </c>
      <c r="AT183">
        <f>AR183-AS183</f>
        <v/>
      </c>
    </row>
    <row r="184" ht="15.75" customHeight="1" s="121">
      <c r="B184">
        <f>D184&amp;Q184&amp;E184</f>
        <v/>
      </c>
      <c r="C184" s="73" t="inlineStr">
        <is>
          <t>FUTSTK</t>
        </is>
      </c>
      <c r="D184" s="73" t="inlineStr">
        <is>
          <t>DLF</t>
        </is>
      </c>
      <c r="E184" s="74" t="n">
        <v>45197</v>
      </c>
      <c r="F184" s="75" t="n">
        <v>0</v>
      </c>
      <c r="G184" s="73" t="inlineStr">
        <is>
          <t>XX</t>
        </is>
      </c>
      <c r="H184" s="75" t="n">
        <v>495</v>
      </c>
      <c r="I184" s="75" t="n">
        <v>497.9</v>
      </c>
      <c r="J184" s="75" t="n">
        <v>493.55</v>
      </c>
      <c r="K184" s="75" t="n">
        <v>495.8</v>
      </c>
      <c r="L184" s="75" t="n">
        <v>495.8</v>
      </c>
      <c r="M184" s="75" t="n">
        <v>23</v>
      </c>
      <c r="N184" s="75" t="n">
        <v>188.22</v>
      </c>
      <c r="O184" s="75" t="n">
        <v>28050</v>
      </c>
      <c r="P184" s="75" t="n">
        <v>28050</v>
      </c>
      <c r="Q184" s="74" t="n">
        <v>45107</v>
      </c>
      <c r="AR184">
        <f>IF($AU$2&lt;&gt;5,NA(),IF(D184=D183,0,IF(AND(D186=D184,D185=D184),O184+O185+O186,IF(D185=D184,O185+O184,O184))))</f>
        <v/>
      </c>
      <c r="AS184">
        <f>IF($AU$2&lt;&gt;5,NA(),IF(D184=D183,0,IF(AND(D186=D184,D185=D184),P184+P185+P186,IF(D185=D184,P185+P184,P184))))</f>
        <v/>
      </c>
      <c r="AT184">
        <f>AR184-AS184</f>
        <v/>
      </c>
    </row>
    <row r="185" ht="15.75" customHeight="1" s="121">
      <c r="B185">
        <f>D185&amp;Q185&amp;E185</f>
        <v/>
      </c>
      <c r="C185" s="73" t="inlineStr">
        <is>
          <t>FUTSTK</t>
        </is>
      </c>
      <c r="D185" s="73" t="inlineStr">
        <is>
          <t>DRREDDY</t>
        </is>
      </c>
      <c r="E185" s="74" t="n">
        <v>45134</v>
      </c>
      <c r="F185" s="75" t="n">
        <v>0</v>
      </c>
      <c r="G185" s="73" t="inlineStr">
        <is>
          <t>XX</t>
        </is>
      </c>
      <c r="H185" s="75" t="n">
        <v>5100</v>
      </c>
      <c r="I185" s="75" t="n">
        <v>5156.95</v>
      </c>
      <c r="J185" s="75" t="n">
        <v>5094.6</v>
      </c>
      <c r="K185" s="75" t="n">
        <v>5144.05</v>
      </c>
      <c r="L185" s="75" t="n">
        <v>5144.05</v>
      </c>
      <c r="M185" s="75" t="n">
        <v>3673</v>
      </c>
      <c r="N185" s="75" t="n">
        <v>23566.65</v>
      </c>
      <c r="O185" s="75" t="n">
        <v>2738375</v>
      </c>
      <c r="P185" s="75" t="n">
        <v>-48875</v>
      </c>
      <c r="Q185" s="74" t="n">
        <v>45107</v>
      </c>
      <c r="AR185">
        <f>IF($AU$2&lt;&gt;5,NA(),IF(D185=D184,0,IF(AND(D187=D185,D186=D185),O185+O186+O187,IF(D186=D185,O186+O185,O185))))</f>
        <v/>
      </c>
      <c r="AS185">
        <f>IF($AU$2&lt;&gt;5,NA(),IF(D185=D184,0,IF(AND(D187=D185,D186=D185),P185+P186+P187,IF(D186=D185,P186+P185,P185))))</f>
        <v/>
      </c>
      <c r="AT185">
        <f>AR185-AS185</f>
        <v/>
      </c>
    </row>
    <row r="186" ht="15.75" customHeight="1" s="121">
      <c r="B186">
        <f>D186&amp;Q186&amp;E186</f>
        <v/>
      </c>
      <c r="C186" s="73" t="inlineStr">
        <is>
          <t>FUTSTK</t>
        </is>
      </c>
      <c r="D186" s="73" t="inlineStr">
        <is>
          <t>DRREDDY</t>
        </is>
      </c>
      <c r="E186" s="74" t="n">
        <v>45169</v>
      </c>
      <c r="F186" s="75" t="n">
        <v>0</v>
      </c>
      <c r="G186" s="73" t="inlineStr">
        <is>
          <t>XX</t>
        </is>
      </c>
      <c r="H186" s="75" t="n">
        <v>5132.7</v>
      </c>
      <c r="I186" s="75" t="n">
        <v>5184.6</v>
      </c>
      <c r="J186" s="75" t="n">
        <v>5123.95</v>
      </c>
      <c r="K186" s="75" t="n">
        <v>5175.2</v>
      </c>
      <c r="L186" s="75" t="n">
        <v>5175.2</v>
      </c>
      <c r="M186" s="75" t="n">
        <v>193</v>
      </c>
      <c r="N186" s="75" t="n">
        <v>1246.03</v>
      </c>
      <c r="O186" s="75" t="n">
        <v>30875</v>
      </c>
      <c r="P186" s="75" t="n">
        <v>8375</v>
      </c>
      <c r="Q186" s="74" t="n">
        <v>45107</v>
      </c>
      <c r="AR186">
        <f>IF($AU$2&lt;&gt;5,NA(),IF(D186=D185,0,IF(AND(D188=D186,D187=D186),O186+O187+O188,IF(D187=D186,O187+O186,O186))))</f>
        <v/>
      </c>
      <c r="AS186">
        <f>IF($AU$2&lt;&gt;5,NA(),IF(D186=D185,0,IF(AND(D188=D186,D187=D186),P186+P187+P188,IF(D187=D186,P187+P186,P186))))</f>
        <v/>
      </c>
      <c r="AT186">
        <f>AR186-AS186</f>
        <v/>
      </c>
    </row>
    <row r="187" ht="15.75" customHeight="1" s="121">
      <c r="B187">
        <f>D187&amp;Q187&amp;E187</f>
        <v/>
      </c>
      <c r="C187" s="73" t="inlineStr">
        <is>
          <t>FUTSTK</t>
        </is>
      </c>
      <c r="D187" s="73" t="inlineStr">
        <is>
          <t>DRREDDY</t>
        </is>
      </c>
      <c r="E187" s="74" t="n">
        <v>45197</v>
      </c>
      <c r="F187" s="75" t="n">
        <v>0</v>
      </c>
      <c r="G187" s="73" t="inlineStr">
        <is>
          <t>XX</t>
        </is>
      </c>
      <c r="H187" s="75" t="n">
        <v>5181.25</v>
      </c>
      <c r="I187" s="75" t="n">
        <v>5203.5</v>
      </c>
      <c r="J187" s="75" t="n">
        <v>5172.85</v>
      </c>
      <c r="K187" s="75" t="n">
        <v>5191.35</v>
      </c>
      <c r="L187" s="75" t="n">
        <v>5251.45</v>
      </c>
      <c r="M187" s="75" t="n">
        <v>12</v>
      </c>
      <c r="N187" s="75" t="n">
        <v>77.79000000000001</v>
      </c>
      <c r="O187" s="75" t="n">
        <v>1125</v>
      </c>
      <c r="P187" s="75" t="n">
        <v>1125</v>
      </c>
      <c r="Q187" s="74" t="n">
        <v>45107</v>
      </c>
      <c r="AR187">
        <f>IF($AU$2&lt;&gt;5,NA(),IF(D187=D186,0,IF(AND(D189=D187,D188=D187),O187+O188+O189,IF(D188=D187,O188+O187,O187))))</f>
        <v/>
      </c>
      <c r="AS187">
        <f>IF($AU$2&lt;&gt;5,NA(),IF(D187=D186,0,IF(AND(D189=D187,D188=D187),P187+P188+P189,IF(D188=D187,P188+P187,P187))))</f>
        <v/>
      </c>
      <c r="AT187">
        <f>AR187-AS187</f>
        <v/>
      </c>
    </row>
    <row r="188" ht="15.75" customHeight="1" s="121">
      <c r="B188">
        <f>D188&amp;Q188&amp;E188</f>
        <v/>
      </c>
      <c r="C188" s="73" t="inlineStr">
        <is>
          <t>FUTSTK</t>
        </is>
      </c>
      <c r="D188" s="73" t="inlineStr">
        <is>
          <t>EICHERMOT</t>
        </is>
      </c>
      <c r="E188" s="74" t="n">
        <v>45134</v>
      </c>
      <c r="F188" s="75" t="n">
        <v>0</v>
      </c>
      <c r="G188" s="73" t="inlineStr">
        <is>
          <t>XX</t>
        </is>
      </c>
      <c r="H188" s="75" t="n">
        <v>3549.5</v>
      </c>
      <c r="I188" s="75" t="n">
        <v>3623</v>
      </c>
      <c r="J188" s="75" t="n">
        <v>3529.25</v>
      </c>
      <c r="K188" s="75" t="n">
        <v>3602.9</v>
      </c>
      <c r="L188" s="75" t="n">
        <v>3602.9</v>
      </c>
      <c r="M188" s="75" t="n">
        <v>4209</v>
      </c>
      <c r="N188" s="75" t="n">
        <v>26430.66</v>
      </c>
      <c r="O188" s="75" t="n">
        <v>3410750</v>
      </c>
      <c r="P188" s="75" t="n">
        <v>71225</v>
      </c>
      <c r="Q188" s="74" t="n">
        <v>45107</v>
      </c>
      <c r="AR188">
        <f>IF($AU$2&lt;&gt;5,NA(),IF(D188=D187,0,IF(AND(D190=D188,D189=D188),O188+O189+O190,IF(D189=D188,O189+O188,O188))))</f>
        <v/>
      </c>
      <c r="AS188">
        <f>IF($AU$2&lt;&gt;5,NA(),IF(D188=D187,0,IF(AND(D190=D188,D189=D188),P188+P189+P190,IF(D189=D188,P189+P188,P188))))</f>
        <v/>
      </c>
      <c r="AT188">
        <f>AR188-AS188</f>
        <v/>
      </c>
    </row>
    <row r="189" ht="15.75" customHeight="1" s="121">
      <c r="B189">
        <f>D189&amp;Q189&amp;E189</f>
        <v/>
      </c>
      <c r="C189" s="73" t="inlineStr">
        <is>
          <t>FUTSTK</t>
        </is>
      </c>
      <c r="D189" s="73" t="inlineStr">
        <is>
          <t>EICHERMOT</t>
        </is>
      </c>
      <c r="E189" s="74" t="n">
        <v>45169</v>
      </c>
      <c r="F189" s="75" t="n">
        <v>0</v>
      </c>
      <c r="G189" s="73" t="inlineStr">
        <is>
          <t>XX</t>
        </is>
      </c>
      <c r="H189" s="75" t="n">
        <v>3547.1</v>
      </c>
      <c r="I189" s="75" t="n">
        <v>3615</v>
      </c>
      <c r="J189" s="75" t="n">
        <v>3533.75</v>
      </c>
      <c r="K189" s="75" t="n">
        <v>3597.7</v>
      </c>
      <c r="L189" s="75" t="n">
        <v>3597.7</v>
      </c>
      <c r="M189" s="75" t="n">
        <v>77</v>
      </c>
      <c r="N189" s="75" t="n">
        <v>484.33</v>
      </c>
      <c r="O189" s="75" t="n">
        <v>20300</v>
      </c>
      <c r="P189" s="75" t="n">
        <v>4375</v>
      </c>
      <c r="Q189" s="74" t="n">
        <v>45107</v>
      </c>
      <c r="AR189">
        <f>IF($AU$2&lt;&gt;5,NA(),IF(D189=D188,0,IF(AND(D191=D189,D190=D189),O189+O190+O191,IF(D190=D189,O190+O189,O189))))</f>
        <v/>
      </c>
      <c r="AS189">
        <f>IF($AU$2&lt;&gt;5,NA(),IF(D189=D188,0,IF(AND(D191=D189,D190=D189),P189+P190+P191,IF(D190=D189,P190+P189,P189))))</f>
        <v/>
      </c>
      <c r="AT189">
        <f>AR189-AS189</f>
        <v/>
      </c>
    </row>
    <row r="190" ht="15.75" customHeight="1" s="121">
      <c r="B190">
        <f>D190&amp;Q190&amp;E190</f>
        <v/>
      </c>
      <c r="C190" s="73" t="inlineStr">
        <is>
          <t>FUTSTK</t>
        </is>
      </c>
      <c r="D190" s="73" t="inlineStr">
        <is>
          <t>EICHERMOT</t>
        </is>
      </c>
      <c r="E190" s="74" t="n">
        <v>45197</v>
      </c>
      <c r="F190" s="75" t="n">
        <v>0</v>
      </c>
      <c r="G190" s="73" t="inlineStr">
        <is>
          <t>XX</t>
        </is>
      </c>
      <c r="H190" s="75" t="n">
        <v>3598.95</v>
      </c>
      <c r="I190" s="75" t="n">
        <v>3598.95</v>
      </c>
      <c r="J190" s="75" t="n">
        <v>3598.95</v>
      </c>
      <c r="K190" s="75" t="n">
        <v>3598.95</v>
      </c>
      <c r="L190" s="75" t="n">
        <v>3644.2</v>
      </c>
      <c r="M190" s="75" t="n">
        <v>1</v>
      </c>
      <c r="N190" s="75" t="n">
        <v>6.29</v>
      </c>
      <c r="O190" s="75" t="n">
        <v>175</v>
      </c>
      <c r="P190" s="75" t="n">
        <v>175</v>
      </c>
      <c r="Q190" s="74" t="n">
        <v>45107</v>
      </c>
      <c r="AR190">
        <f>IF($AU$2&lt;&gt;5,NA(),IF(D190=D189,0,IF(AND(D192=D190,D191=D190),O190+O191+O192,IF(D191=D190,O191+O190,O190))))</f>
        <v/>
      </c>
      <c r="AS190">
        <f>IF($AU$2&lt;&gt;5,NA(),IF(D190=D189,0,IF(AND(D192=D190,D191=D190),P190+P191+P192,IF(D191=D190,P191+P190,P190))))</f>
        <v/>
      </c>
      <c r="AT190">
        <f>AR190-AS190</f>
        <v/>
      </c>
    </row>
    <row r="191" ht="15.75" customHeight="1" s="121">
      <c r="B191">
        <f>D191&amp;Q191&amp;E191</f>
        <v/>
      </c>
      <c r="C191" s="73" t="inlineStr">
        <is>
          <t>FUTSTK</t>
        </is>
      </c>
      <c r="D191" s="73" t="inlineStr">
        <is>
          <t>ESCORTS</t>
        </is>
      </c>
      <c r="E191" s="74" t="n">
        <v>45134</v>
      </c>
      <c r="F191" s="75" t="n">
        <v>0</v>
      </c>
      <c r="G191" s="73" t="inlineStr">
        <is>
          <t>XX</t>
        </is>
      </c>
      <c r="H191" s="75" t="n">
        <v>2198.5</v>
      </c>
      <c r="I191" s="75" t="n">
        <v>2277.9</v>
      </c>
      <c r="J191" s="75" t="n">
        <v>2192.6</v>
      </c>
      <c r="K191" s="75" t="n">
        <v>2264.55</v>
      </c>
      <c r="L191" s="75" t="n">
        <v>2264.55</v>
      </c>
      <c r="M191" s="75" t="n">
        <v>5923</v>
      </c>
      <c r="N191" s="75" t="n">
        <v>36675.94</v>
      </c>
      <c r="O191" s="75" t="n">
        <v>1557325</v>
      </c>
      <c r="P191" s="75" t="n">
        <v>350625</v>
      </c>
      <c r="Q191" s="74" t="n">
        <v>45107</v>
      </c>
      <c r="AR191">
        <f>IF($AU$2&lt;&gt;5,NA(),IF(D191=D190,0,IF(AND(D193=D191,D192=D191),O191+O192+O193,IF(D192=D191,O192+O191,O191))))</f>
        <v/>
      </c>
      <c r="AS191">
        <f>IF($AU$2&lt;&gt;5,NA(),IF(D191=D190,0,IF(AND(D193=D191,D192=D191),P191+P192+P193,IF(D192=D191,P192+P191,P191))))</f>
        <v/>
      </c>
      <c r="AT191">
        <f>AR191-AS191</f>
        <v/>
      </c>
    </row>
    <row r="192" ht="15.75" customHeight="1" s="121">
      <c r="B192">
        <f>D192&amp;Q192&amp;E192</f>
        <v/>
      </c>
      <c r="C192" s="73" t="inlineStr">
        <is>
          <t>FUTSTK</t>
        </is>
      </c>
      <c r="D192" s="73" t="inlineStr">
        <is>
          <t>ESCORTS</t>
        </is>
      </c>
      <c r="E192" s="74" t="n">
        <v>45169</v>
      </c>
      <c r="F192" s="75" t="n">
        <v>0</v>
      </c>
      <c r="G192" s="73" t="inlineStr">
        <is>
          <t>XX</t>
        </is>
      </c>
      <c r="H192" s="75" t="n">
        <v>2209</v>
      </c>
      <c r="I192" s="75" t="n">
        <v>2281.75</v>
      </c>
      <c r="J192" s="75" t="n">
        <v>2209</v>
      </c>
      <c r="K192" s="75" t="n">
        <v>2272.45</v>
      </c>
      <c r="L192" s="75" t="n">
        <v>2272.45</v>
      </c>
      <c r="M192" s="75" t="n">
        <v>58</v>
      </c>
      <c r="N192" s="75" t="n">
        <v>360.55</v>
      </c>
      <c r="O192" s="75" t="n">
        <v>9900</v>
      </c>
      <c r="P192" s="75" t="n">
        <v>4125</v>
      </c>
      <c r="Q192" s="74" t="n">
        <v>45107</v>
      </c>
      <c r="AR192">
        <f>IF($AU$2&lt;&gt;5,NA(),IF(D192=D191,0,IF(AND(D194=D192,D193=D192),O192+O193+O194,IF(D193=D192,O193+O192,O192))))</f>
        <v/>
      </c>
      <c r="AS192">
        <f>IF($AU$2&lt;&gt;5,NA(),IF(D192=D191,0,IF(AND(D194=D192,D193=D192),P192+P193+P194,IF(D193=D192,P193+P192,P192))))</f>
        <v/>
      </c>
      <c r="AT192">
        <f>AR192-AS192</f>
        <v/>
      </c>
    </row>
    <row r="193" ht="15.75" customHeight="1" s="121">
      <c r="B193">
        <f>D193&amp;Q193&amp;E193</f>
        <v/>
      </c>
      <c r="C193" s="73" t="inlineStr">
        <is>
          <t>FUTSTK</t>
        </is>
      </c>
      <c r="D193" s="73" t="inlineStr">
        <is>
          <t>ESCORTS</t>
        </is>
      </c>
      <c r="E193" s="74" t="n">
        <v>45197</v>
      </c>
      <c r="F193" s="75" t="n">
        <v>0</v>
      </c>
      <c r="G193" s="73" t="inlineStr">
        <is>
          <t>XX</t>
        </is>
      </c>
      <c r="H193" s="75" t="n">
        <v>0</v>
      </c>
      <c r="I193" s="75" t="n">
        <v>0</v>
      </c>
      <c r="J193" s="75" t="n">
        <v>0</v>
      </c>
      <c r="K193" s="75" t="n">
        <v>2235</v>
      </c>
      <c r="L193" s="75" t="n">
        <v>2288.65</v>
      </c>
      <c r="M193" s="75" t="n">
        <v>0</v>
      </c>
      <c r="N193" s="75" t="n">
        <v>0</v>
      </c>
      <c r="O193" s="75" t="n">
        <v>0</v>
      </c>
      <c r="P193" s="75" t="n">
        <v>0</v>
      </c>
      <c r="Q193" s="74" t="n">
        <v>45107</v>
      </c>
      <c r="AR193">
        <f>IF($AU$2&lt;&gt;5,NA(),IF(D193=D192,0,IF(AND(D195=D193,D194=D193),O193+O194+O195,IF(D194=D193,O194+O193,O193))))</f>
        <v/>
      </c>
      <c r="AS193">
        <f>IF($AU$2&lt;&gt;5,NA(),IF(D193=D192,0,IF(AND(D195=D193,D194=D193),P193+P194+P195,IF(D194=D193,P194+P193,P193))))</f>
        <v/>
      </c>
      <c r="AT193">
        <f>AR193-AS193</f>
        <v/>
      </c>
    </row>
    <row r="194" ht="15.75" customHeight="1" s="121">
      <c r="B194">
        <f>D194&amp;Q194&amp;E194</f>
        <v/>
      </c>
      <c r="C194" s="73" t="inlineStr">
        <is>
          <t>FUTSTK</t>
        </is>
      </c>
      <c r="D194" s="73" t="inlineStr">
        <is>
          <t>EXIDEIND</t>
        </is>
      </c>
      <c r="E194" s="74" t="n">
        <v>45134</v>
      </c>
      <c r="F194" s="75" t="n">
        <v>0</v>
      </c>
      <c r="G194" s="73" t="inlineStr">
        <is>
          <t>XX</t>
        </is>
      </c>
      <c r="H194" s="75" t="n">
        <v>234.7</v>
      </c>
      <c r="I194" s="75" t="n">
        <v>240.05</v>
      </c>
      <c r="J194" s="75" t="n">
        <v>234.2</v>
      </c>
      <c r="K194" s="75" t="n">
        <v>238.4</v>
      </c>
      <c r="L194" s="75" t="n">
        <v>238.4</v>
      </c>
      <c r="M194" s="75" t="n">
        <v>2870</v>
      </c>
      <c r="N194" s="75" t="n">
        <v>24619.49</v>
      </c>
      <c r="O194" s="75" t="n">
        <v>18608400</v>
      </c>
      <c r="P194" s="75" t="n">
        <v>417600</v>
      </c>
      <c r="Q194" s="74" t="n">
        <v>45107</v>
      </c>
      <c r="AR194">
        <f>IF($AU$2&lt;&gt;5,NA(),IF(D194=D193,0,IF(AND(D196=D194,D195=D194),O194+O195+O196,IF(D195=D194,O195+O194,O194))))</f>
        <v/>
      </c>
      <c r="AS194">
        <f>IF($AU$2&lt;&gt;5,NA(),IF(D194=D193,0,IF(AND(D196=D194,D195=D194),P194+P195+P196,IF(D195=D194,P195+P194,P194))))</f>
        <v/>
      </c>
      <c r="AT194">
        <f>AR194-AS194</f>
        <v/>
      </c>
    </row>
    <row r="195" ht="15.75" customHeight="1" s="121">
      <c r="B195">
        <f>D195&amp;Q195&amp;E195</f>
        <v/>
      </c>
      <c r="C195" s="73" t="inlineStr">
        <is>
          <t>FUTSTK</t>
        </is>
      </c>
      <c r="D195" s="73" t="inlineStr">
        <is>
          <t>EXIDEIND</t>
        </is>
      </c>
      <c r="E195" s="74" t="n">
        <v>45169</v>
      </c>
      <c r="F195" s="75" t="n">
        <v>0</v>
      </c>
      <c r="G195" s="73" t="inlineStr">
        <is>
          <t>XX</t>
        </is>
      </c>
      <c r="H195" s="75" t="n">
        <v>234.3</v>
      </c>
      <c r="I195" s="75" t="n">
        <v>239.5</v>
      </c>
      <c r="J195" s="75" t="n">
        <v>234.3</v>
      </c>
      <c r="K195" s="75" t="n">
        <v>238.1</v>
      </c>
      <c r="L195" s="75" t="n">
        <v>238.1</v>
      </c>
      <c r="M195" s="75" t="n">
        <v>85</v>
      </c>
      <c r="N195" s="75" t="n">
        <v>728.84</v>
      </c>
      <c r="O195" s="75" t="n">
        <v>1558800</v>
      </c>
      <c r="P195" s="75" t="n">
        <v>0</v>
      </c>
      <c r="Q195" s="74" t="n">
        <v>45107</v>
      </c>
      <c r="AR195">
        <f>IF($AU$2&lt;&gt;5,NA(),IF(D195=D194,0,IF(AND(D197=D195,D196=D195),O195+O196+O197,IF(D196=D195,O196+O195,O195))))</f>
        <v/>
      </c>
      <c r="AS195">
        <f>IF($AU$2&lt;&gt;5,NA(),IF(D195=D194,0,IF(AND(D197=D195,D196=D195),P195+P196+P197,IF(D196=D195,P196+P195,P195))))</f>
        <v/>
      </c>
      <c r="AT195">
        <f>AR195-AS195</f>
        <v/>
      </c>
    </row>
    <row r="196" ht="15.75" customHeight="1" s="121">
      <c r="B196">
        <f>D196&amp;Q196&amp;E196</f>
        <v/>
      </c>
      <c r="C196" s="73" t="inlineStr">
        <is>
          <t>FUTSTK</t>
        </is>
      </c>
      <c r="D196" s="73" t="inlineStr">
        <is>
          <t>EXIDEIND</t>
        </is>
      </c>
      <c r="E196" s="74" t="n">
        <v>45197</v>
      </c>
      <c r="F196" s="75" t="n">
        <v>0</v>
      </c>
      <c r="G196" s="73" t="inlineStr">
        <is>
          <t>XX</t>
        </is>
      </c>
      <c r="H196" s="75" t="n">
        <v>240</v>
      </c>
      <c r="I196" s="75" t="n">
        <v>240.45</v>
      </c>
      <c r="J196" s="75" t="n">
        <v>239.6</v>
      </c>
      <c r="K196" s="75" t="n">
        <v>240.45</v>
      </c>
      <c r="L196" s="75" t="n">
        <v>240.95</v>
      </c>
      <c r="M196" s="75" t="n">
        <v>5</v>
      </c>
      <c r="N196" s="75" t="n">
        <v>43.21</v>
      </c>
      <c r="O196" s="75" t="n">
        <v>14400</v>
      </c>
      <c r="P196" s="75" t="n">
        <v>14400</v>
      </c>
      <c r="Q196" s="74" t="n">
        <v>45107</v>
      </c>
      <c r="AR196">
        <f>IF($AU$2&lt;&gt;5,NA(),IF(D196=D195,0,IF(AND(D198=D196,D197=D196),O196+O197+O198,IF(D197=D196,O197+O196,O196))))</f>
        <v/>
      </c>
      <c r="AS196">
        <f>IF($AU$2&lt;&gt;5,NA(),IF(D196=D195,0,IF(AND(D198=D196,D197=D196),P196+P197+P198,IF(D197=D196,P197+P196,P196))))</f>
        <v/>
      </c>
      <c r="AT196">
        <f>AR196-AS196</f>
        <v/>
      </c>
    </row>
    <row r="197" ht="15.75" customHeight="1" s="121">
      <c r="B197">
        <f>D197&amp;Q197&amp;E197</f>
        <v/>
      </c>
      <c r="C197" s="73" t="inlineStr">
        <is>
          <t>FUTSTK</t>
        </is>
      </c>
      <c r="D197" s="73" t="inlineStr">
        <is>
          <t>FEDERALBNK</t>
        </is>
      </c>
      <c r="E197" s="74" t="n">
        <v>45134</v>
      </c>
      <c r="F197" s="75" t="n">
        <v>0</v>
      </c>
      <c r="G197" s="73" t="inlineStr">
        <is>
          <t>XX</t>
        </is>
      </c>
      <c r="H197" s="75" t="n">
        <v>122.9</v>
      </c>
      <c r="I197" s="75" t="n">
        <v>126.9</v>
      </c>
      <c r="J197" s="75" t="n">
        <v>122.7</v>
      </c>
      <c r="K197" s="75" t="n">
        <v>126.65</v>
      </c>
      <c r="L197" s="75" t="n">
        <v>126.65</v>
      </c>
      <c r="M197" s="75" t="n">
        <v>10231</v>
      </c>
      <c r="N197" s="75" t="n">
        <v>64227.43</v>
      </c>
      <c r="O197" s="76" t="n">
        <v>112000000</v>
      </c>
      <c r="P197" s="76" t="n">
        <v>6260000</v>
      </c>
      <c r="Q197" s="74" t="n">
        <v>45107</v>
      </c>
      <c r="AR197" s="77">
        <f>IF($AU$2&lt;&gt;5,NA(),IF(D197=D196,0,IF(AND(D199=D197,D198=D197),O197+O198+O199,IF(D198=D197,O198+O197,O197))))</f>
        <v/>
      </c>
      <c r="AS197" s="77">
        <f>IF($AU$2&lt;&gt;5,NA(),IF(D197=D196,0,IF(AND(D199=D197,D198=D197),P197+P198+P199,IF(D198=D197,P198+P197,P197))))</f>
        <v/>
      </c>
      <c r="AT197" s="77">
        <f>AR197-AS197</f>
        <v/>
      </c>
    </row>
    <row r="198" ht="15.75" customHeight="1" s="121">
      <c r="B198">
        <f>D198&amp;Q198&amp;E198</f>
        <v/>
      </c>
      <c r="C198" s="73" t="inlineStr">
        <is>
          <t>FUTSTK</t>
        </is>
      </c>
      <c r="D198" s="73" t="inlineStr">
        <is>
          <t>FEDERALBNK</t>
        </is>
      </c>
      <c r="E198" s="74" t="n">
        <v>45169</v>
      </c>
      <c r="F198" s="75" t="n">
        <v>0</v>
      </c>
      <c r="G198" s="73" t="inlineStr">
        <is>
          <t>XX</t>
        </is>
      </c>
      <c r="H198" s="75" t="n">
        <v>123.3</v>
      </c>
      <c r="I198" s="75" t="n">
        <v>127.1</v>
      </c>
      <c r="J198" s="75" t="n">
        <v>123.3</v>
      </c>
      <c r="K198" s="75" t="n">
        <v>126.9</v>
      </c>
      <c r="L198" s="75" t="n">
        <v>126.9</v>
      </c>
      <c r="M198" s="75" t="n">
        <v>374</v>
      </c>
      <c r="N198" s="75" t="n">
        <v>2353.23</v>
      </c>
      <c r="O198" s="75" t="n">
        <v>3445000</v>
      </c>
      <c r="P198" s="75" t="n">
        <v>130000</v>
      </c>
      <c r="Q198" s="74" t="n">
        <v>45107</v>
      </c>
      <c r="AR198">
        <f>IF($AU$2&lt;&gt;5,NA(),IF(D198=D197,0,IF(AND(D200=D198,D199=D198),O198+O199+O200,IF(D199=D198,O199+O198,O198))))</f>
        <v/>
      </c>
      <c r="AS198">
        <f>IF($AU$2&lt;&gt;5,NA(),IF(D198=D197,0,IF(AND(D200=D198,D199=D198),P198+P199+P200,IF(D199=D198,P199+P198,P198))))</f>
        <v/>
      </c>
      <c r="AT198">
        <f>AR198-AS198</f>
        <v/>
      </c>
    </row>
    <row r="199" ht="15.75" customHeight="1" s="121">
      <c r="B199">
        <f>D199&amp;Q199&amp;E199</f>
        <v/>
      </c>
      <c r="C199" s="73" t="inlineStr">
        <is>
          <t>FUTSTK</t>
        </is>
      </c>
      <c r="D199" s="73" t="inlineStr">
        <is>
          <t>FEDERALBNK</t>
        </is>
      </c>
      <c r="E199" s="74" t="n">
        <v>45197</v>
      </c>
      <c r="F199" s="75" t="n">
        <v>0</v>
      </c>
      <c r="G199" s="73" t="inlineStr">
        <is>
          <t>XX</t>
        </is>
      </c>
      <c r="H199" s="75" t="n">
        <v>124.35</v>
      </c>
      <c r="I199" s="75" t="n">
        <v>127.55</v>
      </c>
      <c r="J199" s="75" t="n">
        <v>124.35</v>
      </c>
      <c r="K199" s="75" t="n">
        <v>127.5</v>
      </c>
      <c r="L199" s="75" t="n">
        <v>127.5</v>
      </c>
      <c r="M199" s="75" t="n">
        <v>29</v>
      </c>
      <c r="N199" s="75" t="n">
        <v>183.5</v>
      </c>
      <c r="O199" s="75" t="n">
        <v>55000</v>
      </c>
      <c r="P199" s="75" t="n">
        <v>55000</v>
      </c>
      <c r="Q199" s="74" t="n">
        <v>45107</v>
      </c>
      <c r="AR199">
        <f>IF($AU$2&lt;&gt;5,NA(),IF(D199=D198,0,IF(AND(D201=D199,D200=D199),O199+O200+O201,IF(D200=D199,O200+O199,O199))))</f>
        <v/>
      </c>
      <c r="AS199">
        <f>IF($AU$2&lt;&gt;5,NA(),IF(D199=D198,0,IF(AND(D201=D199,D200=D199),P199+P200+P201,IF(D200=D199,P200+P199,P199))))</f>
        <v/>
      </c>
      <c r="AT199">
        <f>AR199-AS199</f>
        <v/>
      </c>
    </row>
    <row r="200" ht="15.75" customHeight="1" s="121">
      <c r="B200">
        <f>D200&amp;Q200&amp;E200</f>
        <v/>
      </c>
      <c r="C200" s="73" t="inlineStr">
        <is>
          <t>FUTSTK</t>
        </is>
      </c>
      <c r="D200" s="73" t="inlineStr">
        <is>
          <t>GAIL</t>
        </is>
      </c>
      <c r="E200" s="74" t="n">
        <v>45134</v>
      </c>
      <c r="F200" s="75" t="n">
        <v>0</v>
      </c>
      <c r="G200" s="73" t="inlineStr">
        <is>
          <t>XX</t>
        </is>
      </c>
      <c r="H200" s="75" t="n">
        <v>104.7</v>
      </c>
      <c r="I200" s="75" t="n">
        <v>106.05</v>
      </c>
      <c r="J200" s="75" t="n">
        <v>104.5</v>
      </c>
      <c r="K200" s="75" t="n">
        <v>105.7</v>
      </c>
      <c r="L200" s="75" t="n">
        <v>105.7</v>
      </c>
      <c r="M200" s="75" t="n">
        <v>1640</v>
      </c>
      <c r="N200" s="75" t="n">
        <v>15843.05</v>
      </c>
      <c r="O200" s="75" t="n">
        <v>79174950</v>
      </c>
      <c r="P200" s="75" t="n">
        <v>-1098000</v>
      </c>
      <c r="Q200" s="74" t="n">
        <v>45107</v>
      </c>
      <c r="AR200">
        <f>IF($AU$2&lt;&gt;5,NA(),IF(D200=D199,0,IF(AND(D202=D200,D201=D200),O200+O201+O202,IF(D201=D200,O201+O200,O200))))</f>
        <v/>
      </c>
      <c r="AS200">
        <f>IF($AU$2&lt;&gt;5,NA(),IF(D200=D199,0,IF(AND(D202=D200,D201=D200),P200+P201+P202,IF(D201=D200,P201+P200,P200))))</f>
        <v/>
      </c>
      <c r="AT200">
        <f>AR200-AS200</f>
        <v/>
      </c>
    </row>
    <row r="201" ht="15.75" customHeight="1" s="121">
      <c r="B201">
        <f>D201&amp;Q201&amp;E201</f>
        <v/>
      </c>
      <c r="C201" s="73" t="inlineStr">
        <is>
          <t>FUTSTK</t>
        </is>
      </c>
      <c r="D201" s="73" t="inlineStr">
        <is>
          <t>GAIL</t>
        </is>
      </c>
      <c r="E201" s="74" t="n">
        <v>45169</v>
      </c>
      <c r="F201" s="75" t="n">
        <v>0</v>
      </c>
      <c r="G201" s="73" t="inlineStr">
        <is>
          <t>XX</t>
        </is>
      </c>
      <c r="H201" s="75" t="n">
        <v>105.75</v>
      </c>
      <c r="I201" s="75" t="n">
        <v>106.65</v>
      </c>
      <c r="J201" s="75" t="n">
        <v>105.75</v>
      </c>
      <c r="K201" s="75" t="n">
        <v>106.3</v>
      </c>
      <c r="L201" s="75" t="n">
        <v>106.3</v>
      </c>
      <c r="M201" s="75" t="n">
        <v>63</v>
      </c>
      <c r="N201" s="75" t="n">
        <v>612.59</v>
      </c>
      <c r="O201" s="75" t="n">
        <v>2177700</v>
      </c>
      <c r="P201" s="75" t="n">
        <v>183000</v>
      </c>
      <c r="Q201" s="74" t="n">
        <v>45107</v>
      </c>
      <c r="AR201">
        <f>IF($AU$2&lt;&gt;5,NA(),IF(D201=D200,0,IF(AND(D203=D201,D202=D201),O201+O202+O203,IF(D202=D201,O202+O201,O201))))</f>
        <v/>
      </c>
      <c r="AS201">
        <f>IF($AU$2&lt;&gt;5,NA(),IF(D201=D200,0,IF(AND(D203=D201,D202=D201),P201+P202+P203,IF(D202=D201,P202+P201,P201))))</f>
        <v/>
      </c>
      <c r="AT201">
        <f>AR201-AS201</f>
        <v/>
      </c>
    </row>
    <row r="202" ht="15.75" customHeight="1" s="121">
      <c r="B202">
        <f>D202&amp;Q202&amp;E202</f>
        <v/>
      </c>
      <c r="C202" s="73" t="inlineStr">
        <is>
          <t>FUTSTK</t>
        </is>
      </c>
      <c r="D202" s="73" t="inlineStr">
        <is>
          <t>GAIL</t>
        </is>
      </c>
      <c r="E202" s="74" t="n">
        <v>45197</v>
      </c>
      <c r="F202" s="75" t="n">
        <v>0</v>
      </c>
      <c r="G202" s="73" t="inlineStr">
        <is>
          <t>XX</t>
        </is>
      </c>
      <c r="H202" s="75" t="n">
        <v>106.9</v>
      </c>
      <c r="I202" s="75" t="n">
        <v>107</v>
      </c>
      <c r="J202" s="75" t="n">
        <v>106.9</v>
      </c>
      <c r="K202" s="75" t="n">
        <v>107</v>
      </c>
      <c r="L202" s="75" t="n">
        <v>106.95</v>
      </c>
      <c r="M202" s="75" t="n">
        <v>2</v>
      </c>
      <c r="N202" s="75" t="n">
        <v>19.57</v>
      </c>
      <c r="O202" s="75" t="n">
        <v>18300</v>
      </c>
      <c r="P202" s="75" t="n">
        <v>18300</v>
      </c>
      <c r="Q202" s="74" t="n">
        <v>45107</v>
      </c>
      <c r="AR202">
        <f>IF($AU$2&lt;&gt;5,NA(),IF(D202=D201,0,IF(AND(D204=D202,D203=D202),O202+O203+O204,IF(D203=D202,O203+O202,O202))))</f>
        <v/>
      </c>
      <c r="AS202">
        <f>IF($AU$2&lt;&gt;5,NA(),IF(D202=D201,0,IF(AND(D204=D202,D203=D202),P202+P203+P204,IF(D203=D202,P203+P202,P202))))</f>
        <v/>
      </c>
      <c r="AT202">
        <f>AR202-AS202</f>
        <v/>
      </c>
    </row>
    <row r="203" ht="15.75" customHeight="1" s="121">
      <c r="B203">
        <f>D203&amp;Q203&amp;E203</f>
        <v/>
      </c>
      <c r="C203" s="73" t="inlineStr">
        <is>
          <t>FUTSTK</t>
        </is>
      </c>
      <c r="D203" s="73" t="inlineStr">
        <is>
          <t>GLENMARK</t>
        </is>
      </c>
      <c r="E203" s="74" t="n">
        <v>45134</v>
      </c>
      <c r="F203" s="75" t="n">
        <v>0</v>
      </c>
      <c r="G203" s="73" t="inlineStr">
        <is>
          <t>XX</t>
        </is>
      </c>
      <c r="H203" s="75" t="n">
        <v>681</v>
      </c>
      <c r="I203" s="75" t="n">
        <v>687.9</v>
      </c>
      <c r="J203" s="75" t="n">
        <v>677.85</v>
      </c>
      <c r="K203" s="75" t="n">
        <v>680.35</v>
      </c>
      <c r="L203" s="75" t="n">
        <v>680.35</v>
      </c>
      <c r="M203" s="75" t="n">
        <v>1203</v>
      </c>
      <c r="N203" s="75" t="n">
        <v>11906.51</v>
      </c>
      <c r="O203" s="75" t="n">
        <v>6680150</v>
      </c>
      <c r="P203" s="75" t="n">
        <v>-75400</v>
      </c>
      <c r="Q203" s="74" t="n">
        <v>45107</v>
      </c>
      <c r="AR203">
        <f>IF($AU$2&lt;&gt;5,NA(),IF(D203=D202,0,IF(AND(D205=D203,D204=D203),O203+O204+O205,IF(D204=D203,O204+O203,O203))))</f>
        <v/>
      </c>
      <c r="AS203">
        <f>IF($AU$2&lt;&gt;5,NA(),IF(D203=D202,0,IF(AND(D205=D203,D204=D203),P203+P204+P205,IF(D204=D203,P204+P203,P203))))</f>
        <v/>
      </c>
      <c r="AT203">
        <f>AR203-AS203</f>
        <v/>
      </c>
    </row>
    <row r="204" ht="15.75" customHeight="1" s="121">
      <c r="B204">
        <f>D204&amp;Q204&amp;E204</f>
        <v/>
      </c>
      <c r="C204" s="73" t="inlineStr">
        <is>
          <t>FUTSTK</t>
        </is>
      </c>
      <c r="D204" s="73" t="inlineStr">
        <is>
          <t>GLENMARK</t>
        </is>
      </c>
      <c r="E204" s="74" t="n">
        <v>45169</v>
      </c>
      <c r="F204" s="75" t="n">
        <v>0</v>
      </c>
      <c r="G204" s="73" t="inlineStr">
        <is>
          <t>XX</t>
        </is>
      </c>
      <c r="H204" s="75" t="n">
        <v>686.35</v>
      </c>
      <c r="I204" s="75" t="n">
        <v>687.2</v>
      </c>
      <c r="J204" s="75" t="n">
        <v>680.15</v>
      </c>
      <c r="K204" s="75" t="n">
        <v>681.25</v>
      </c>
      <c r="L204" s="75" t="n">
        <v>681.25</v>
      </c>
      <c r="M204" s="75" t="n">
        <v>21</v>
      </c>
      <c r="N204" s="75" t="n">
        <v>208.14</v>
      </c>
      <c r="O204" s="75" t="n">
        <v>85550</v>
      </c>
      <c r="P204" s="75" t="n">
        <v>4350</v>
      </c>
      <c r="Q204" s="74" t="n">
        <v>45107</v>
      </c>
      <c r="AR204">
        <f>IF($AU$2&lt;&gt;5,NA(),IF(D204=D203,0,IF(AND(D206=D204,D205=D204),O204+O205+O206,IF(D205=D204,O205+O204,O204))))</f>
        <v/>
      </c>
      <c r="AS204">
        <f>IF($AU$2&lt;&gt;5,NA(),IF(D204=D203,0,IF(AND(D206=D204,D205=D204),P204+P205+P206,IF(D205=D204,P205+P204,P204))))</f>
        <v/>
      </c>
      <c r="AT204">
        <f>AR204-AS204</f>
        <v/>
      </c>
    </row>
    <row r="205" ht="15.75" customHeight="1" s="121">
      <c r="B205">
        <f>D205&amp;Q205&amp;E205</f>
        <v/>
      </c>
      <c r="C205" s="73" t="inlineStr">
        <is>
          <t>FUTSTK</t>
        </is>
      </c>
      <c r="D205" s="73" t="inlineStr">
        <is>
          <t>GLENMARK</t>
        </is>
      </c>
      <c r="E205" s="74" t="n">
        <v>45197</v>
      </c>
      <c r="F205" s="75" t="n">
        <v>0</v>
      </c>
      <c r="G205" s="73" t="inlineStr">
        <is>
          <t>XX</t>
        </is>
      </c>
      <c r="H205" s="75" t="n">
        <v>0</v>
      </c>
      <c r="I205" s="75" t="n">
        <v>0</v>
      </c>
      <c r="J205" s="75" t="n">
        <v>0</v>
      </c>
      <c r="K205" s="75" t="n">
        <v>687.85</v>
      </c>
      <c r="L205" s="75" t="n">
        <v>688.1</v>
      </c>
      <c r="M205" s="75" t="n">
        <v>0</v>
      </c>
      <c r="N205" s="75" t="n">
        <v>0</v>
      </c>
      <c r="O205" s="75" t="n">
        <v>0</v>
      </c>
      <c r="P205" s="75" t="n">
        <v>0</v>
      </c>
      <c r="Q205" s="74" t="n">
        <v>45107</v>
      </c>
      <c r="AR205">
        <f>IF($AU$2&lt;&gt;5,NA(),IF(D205=D204,0,IF(AND(D207=D205,D206=D205),O205+O206+O207,IF(D206=D205,O206+O205,O205))))</f>
        <v/>
      </c>
      <c r="AS205">
        <f>IF($AU$2&lt;&gt;5,NA(),IF(D205=D204,0,IF(AND(D207=D205,D206=D205),P205+P206+P207,IF(D206=D205,P206+P205,P205))))</f>
        <v/>
      </c>
      <c r="AT205">
        <f>AR205-AS205</f>
        <v/>
      </c>
    </row>
    <row r="206" ht="15.75" customHeight="1" s="121">
      <c r="B206">
        <f>D206&amp;Q206&amp;E206</f>
        <v/>
      </c>
      <c r="C206" s="73" t="inlineStr">
        <is>
          <t>FUTSTK</t>
        </is>
      </c>
      <c r="D206" s="73" t="inlineStr">
        <is>
          <t>GMRINFRA</t>
        </is>
      </c>
      <c r="E206" s="74" t="n">
        <v>45134</v>
      </c>
      <c r="F206" s="75" t="n">
        <v>0</v>
      </c>
      <c r="G206" s="73" t="inlineStr">
        <is>
          <t>XX</t>
        </is>
      </c>
      <c r="H206" s="75" t="n">
        <v>43.2</v>
      </c>
      <c r="I206" s="75" t="n">
        <v>44.4</v>
      </c>
      <c r="J206" s="75" t="n">
        <v>43</v>
      </c>
      <c r="K206" s="75" t="n">
        <v>44.05</v>
      </c>
      <c r="L206" s="75" t="n">
        <v>44.05</v>
      </c>
      <c r="M206" s="75" t="n">
        <v>1592</v>
      </c>
      <c r="N206" s="75" t="n">
        <v>15687.29</v>
      </c>
      <c r="O206" s="76" t="n">
        <v>128000000</v>
      </c>
      <c r="P206" s="76" t="n">
        <v>270000</v>
      </c>
      <c r="Q206" s="74" t="n">
        <v>45107</v>
      </c>
      <c r="AR206" s="77">
        <f>IF($AU$2&lt;&gt;5,NA(),IF(D206=D205,0,IF(AND(D208=D206,D207=D206),O206+O207+O208,IF(D207=D206,O207+O206,O206))))</f>
        <v/>
      </c>
      <c r="AS206" s="77">
        <f>IF($AU$2&lt;&gt;5,NA(),IF(D206=D205,0,IF(AND(D208=D206,D207=D206),P206+P207+P208,IF(D207=D206,P207+P206,P206))))</f>
        <v/>
      </c>
      <c r="AT206" s="77">
        <f>AR206-AS206</f>
        <v/>
      </c>
    </row>
    <row r="207" ht="15.75" customHeight="1" s="121">
      <c r="B207">
        <f>D207&amp;Q207&amp;E207</f>
        <v/>
      </c>
      <c r="C207" s="73" t="inlineStr">
        <is>
          <t>FUTSTK</t>
        </is>
      </c>
      <c r="D207" s="73" t="inlineStr">
        <is>
          <t>GMRINFRA</t>
        </is>
      </c>
      <c r="E207" s="74" t="n">
        <v>45169</v>
      </c>
      <c r="F207" s="75" t="n">
        <v>0</v>
      </c>
      <c r="G207" s="73" t="inlineStr">
        <is>
          <t>XX</t>
        </is>
      </c>
      <c r="H207" s="75" t="n">
        <v>43.55</v>
      </c>
      <c r="I207" s="75" t="n">
        <v>44.65</v>
      </c>
      <c r="J207" s="75" t="n">
        <v>43.55</v>
      </c>
      <c r="K207" s="75" t="n">
        <v>44.3</v>
      </c>
      <c r="L207" s="75" t="n">
        <v>44.3</v>
      </c>
      <c r="M207" s="75" t="n">
        <v>36</v>
      </c>
      <c r="N207" s="75" t="n">
        <v>357.55</v>
      </c>
      <c r="O207" s="76" t="n">
        <v>2475000</v>
      </c>
      <c r="P207" s="75" t="n">
        <v>202500</v>
      </c>
      <c r="Q207" s="74" t="n">
        <v>45107</v>
      </c>
      <c r="AR207">
        <f>IF($AU$2&lt;&gt;5,NA(),IF(D207=D206,0,IF(AND(D209=D207,D208=D207),O207+O208+O209,IF(D208=D207,O208+O207,O207))))</f>
        <v/>
      </c>
      <c r="AS207">
        <f>IF($AU$2&lt;&gt;5,NA(),IF(D207=D206,0,IF(AND(D209=D207,D208=D207),P207+P208+P209,IF(D208=D207,P208+P207,P207))))</f>
        <v/>
      </c>
      <c r="AT207">
        <f>AR207-AS207</f>
        <v/>
      </c>
    </row>
    <row r="208" ht="15.75" customHeight="1" s="121">
      <c r="B208">
        <f>D208&amp;Q208&amp;E208</f>
        <v/>
      </c>
      <c r="C208" s="73" t="inlineStr">
        <is>
          <t>FUTSTK</t>
        </is>
      </c>
      <c r="D208" s="73" t="inlineStr">
        <is>
          <t>GMRINFRA</t>
        </is>
      </c>
      <c r="E208" s="74" t="n">
        <v>45197</v>
      </c>
      <c r="F208" s="75" t="n">
        <v>0</v>
      </c>
      <c r="G208" s="73" t="inlineStr">
        <is>
          <t>XX</t>
        </is>
      </c>
      <c r="H208" s="75" t="n">
        <v>44.1</v>
      </c>
      <c r="I208" s="75" t="n">
        <v>44.9</v>
      </c>
      <c r="J208" s="75" t="n">
        <v>44.05</v>
      </c>
      <c r="K208" s="75" t="n">
        <v>44.8</v>
      </c>
      <c r="L208" s="75" t="n">
        <v>44.5</v>
      </c>
      <c r="M208" s="75" t="n">
        <v>6</v>
      </c>
      <c r="N208" s="75" t="n">
        <v>60.21</v>
      </c>
      <c r="O208" s="75" t="n">
        <v>135000</v>
      </c>
      <c r="P208" s="75" t="n">
        <v>135000</v>
      </c>
      <c r="Q208" s="74" t="n">
        <v>45107</v>
      </c>
      <c r="AR208">
        <f>IF($AU$2&lt;&gt;5,NA(),IF(D208=D207,0,IF(AND(D210=D208,D209=D208),O208+O209+O210,IF(D209=D208,O209+O208,O208))))</f>
        <v/>
      </c>
      <c r="AS208">
        <f>IF($AU$2&lt;&gt;5,NA(),IF(D208=D207,0,IF(AND(D210=D208,D209=D208),P208+P209+P210,IF(D209=D208,P209+P208,P208))))</f>
        <v/>
      </c>
      <c r="AT208">
        <f>AR208-AS208</f>
        <v/>
      </c>
    </row>
    <row r="209" ht="15.75" customHeight="1" s="121">
      <c r="B209">
        <f>D209&amp;Q209&amp;E209</f>
        <v/>
      </c>
      <c r="C209" s="73" t="inlineStr">
        <is>
          <t>FUTSTK</t>
        </is>
      </c>
      <c r="D209" s="73" t="inlineStr">
        <is>
          <t>GNFC</t>
        </is>
      </c>
      <c r="E209" s="74" t="n">
        <v>45134</v>
      </c>
      <c r="F209" s="75" t="n">
        <v>0</v>
      </c>
      <c r="G209" s="73" t="inlineStr">
        <is>
          <t>XX</t>
        </is>
      </c>
      <c r="H209" s="75" t="n">
        <v>593</v>
      </c>
      <c r="I209" s="75" t="n">
        <v>609.75</v>
      </c>
      <c r="J209" s="75" t="n">
        <v>592.5</v>
      </c>
      <c r="K209" s="75" t="n">
        <v>603.3</v>
      </c>
      <c r="L209" s="75" t="n">
        <v>603.3</v>
      </c>
      <c r="M209" s="75" t="n">
        <v>2360</v>
      </c>
      <c r="N209" s="75" t="n">
        <v>18501.72</v>
      </c>
      <c r="O209" s="75" t="n">
        <v>7263100</v>
      </c>
      <c r="P209" s="75" t="n">
        <v>153400</v>
      </c>
      <c r="Q209" s="74" t="n">
        <v>45107</v>
      </c>
      <c r="AR209">
        <f>IF($AU$2&lt;&gt;5,NA(),IF(D209=D208,0,IF(AND(D211=D209,D210=D209),O209+O210+O211,IF(D210=D209,O210+O209,O209))))</f>
        <v/>
      </c>
      <c r="AS209">
        <f>IF($AU$2&lt;&gt;5,NA(),IF(D209=D208,0,IF(AND(D211=D209,D210=D209),P209+P210+P211,IF(D210=D209,P210+P209,P209))))</f>
        <v/>
      </c>
      <c r="AT209">
        <f>AR209-AS209</f>
        <v/>
      </c>
    </row>
    <row r="210" ht="15.75" customHeight="1" s="121">
      <c r="B210">
        <f>D210&amp;Q210&amp;E210</f>
        <v/>
      </c>
      <c r="C210" s="73" t="inlineStr">
        <is>
          <t>FUTSTK</t>
        </is>
      </c>
      <c r="D210" s="73" t="inlineStr">
        <is>
          <t>GNFC</t>
        </is>
      </c>
      <c r="E210" s="74" t="n">
        <v>45169</v>
      </c>
      <c r="F210" s="75" t="n">
        <v>0</v>
      </c>
      <c r="G210" s="73" t="inlineStr">
        <is>
          <t>XX</t>
        </is>
      </c>
      <c r="H210" s="75" t="n">
        <v>600.85</v>
      </c>
      <c r="I210" s="75" t="n">
        <v>612.05</v>
      </c>
      <c r="J210" s="75" t="n">
        <v>600.6</v>
      </c>
      <c r="K210" s="75" t="n">
        <v>606.05</v>
      </c>
      <c r="L210" s="75" t="n">
        <v>606.05</v>
      </c>
      <c r="M210" s="75" t="n">
        <v>34</v>
      </c>
      <c r="N210" s="75" t="n">
        <v>267.32</v>
      </c>
      <c r="O210" s="75" t="n">
        <v>83200</v>
      </c>
      <c r="P210" s="75" t="n">
        <v>7800</v>
      </c>
      <c r="Q210" s="74" t="n">
        <v>45107</v>
      </c>
      <c r="AR210">
        <f>IF($AU$2&lt;&gt;5,NA(),IF(D210=D209,0,IF(AND(D212=D210,D211=D210),O210+O211+O212,IF(D211=D210,O211+O210,O210))))</f>
        <v/>
      </c>
      <c r="AS210">
        <f>IF($AU$2&lt;&gt;5,NA(),IF(D210=D209,0,IF(AND(D212=D210,D211=D210),P210+P211+P212,IF(D211=D210,P211+P210,P210))))</f>
        <v/>
      </c>
      <c r="AT210">
        <f>AR210-AS210</f>
        <v/>
      </c>
    </row>
    <row r="211" ht="15.75" customHeight="1" s="121">
      <c r="B211">
        <f>D211&amp;Q211&amp;E211</f>
        <v/>
      </c>
      <c r="C211" s="73" t="inlineStr">
        <is>
          <t>FUTSTK</t>
        </is>
      </c>
      <c r="D211" s="73" t="inlineStr">
        <is>
          <t>GNFC</t>
        </is>
      </c>
      <c r="E211" s="74" t="n">
        <v>45197</v>
      </c>
      <c r="F211" s="75" t="n">
        <v>0</v>
      </c>
      <c r="G211" s="73" t="inlineStr">
        <is>
          <t>XX</t>
        </is>
      </c>
      <c r="H211" s="75" t="n">
        <v>0</v>
      </c>
      <c r="I211" s="75" t="n">
        <v>0</v>
      </c>
      <c r="J211" s="75" t="n">
        <v>0</v>
      </c>
      <c r="K211" s="75" t="n">
        <v>597.75</v>
      </c>
      <c r="L211" s="75" t="n">
        <v>609.9</v>
      </c>
      <c r="M211" s="75" t="n">
        <v>0</v>
      </c>
      <c r="N211" s="75" t="n">
        <v>0</v>
      </c>
      <c r="O211" s="75" t="n">
        <v>0</v>
      </c>
      <c r="P211" s="75" t="n">
        <v>0</v>
      </c>
      <c r="Q211" s="74" t="n">
        <v>45107</v>
      </c>
      <c r="AR211">
        <f>IF($AU$2&lt;&gt;5,NA(),IF(D211=D210,0,IF(AND(D213=D211,D212=D211),O211+O212+O213,IF(D212=D211,O212+O211,O211))))</f>
        <v/>
      </c>
      <c r="AS211">
        <f>IF($AU$2&lt;&gt;5,NA(),IF(D211=D210,0,IF(AND(D213=D211,D212=D211),P211+P212+P213,IF(D212=D211,P212+P211,P211))))</f>
        <v/>
      </c>
      <c r="AT211">
        <f>AR211-AS211</f>
        <v/>
      </c>
    </row>
    <row r="212" ht="15.75" customHeight="1" s="121">
      <c r="B212">
        <f>D212&amp;Q212&amp;E212</f>
        <v/>
      </c>
      <c r="C212" s="73" t="inlineStr">
        <is>
          <t>FUTSTK</t>
        </is>
      </c>
      <c r="D212" s="73" t="inlineStr">
        <is>
          <t>GODREJCP</t>
        </is>
      </c>
      <c r="E212" s="74" t="n">
        <v>45134</v>
      </c>
      <c r="F212" s="75" t="n">
        <v>0</v>
      </c>
      <c r="G212" s="73" t="inlineStr">
        <is>
          <t>XX</t>
        </is>
      </c>
      <c r="H212" s="75" t="n">
        <v>1074.75</v>
      </c>
      <c r="I212" s="75" t="n">
        <v>1092.95</v>
      </c>
      <c r="J212" s="75" t="n">
        <v>1074.75</v>
      </c>
      <c r="K212" s="75" t="n">
        <v>1089</v>
      </c>
      <c r="L212" s="75" t="n">
        <v>1089</v>
      </c>
      <c r="M212" s="75" t="n">
        <v>2311</v>
      </c>
      <c r="N212" s="75" t="n">
        <v>25096.7</v>
      </c>
      <c r="O212" s="75" t="n">
        <v>5046000</v>
      </c>
      <c r="P212" s="75" t="n">
        <v>-40000</v>
      </c>
      <c r="Q212" s="74" t="n">
        <v>45107</v>
      </c>
      <c r="AR212">
        <f>IF($AU$2&lt;&gt;5,NA(),IF(D212=D211,0,IF(AND(D214=D212,D213=D212),O212+O213+O214,IF(D213=D212,O213+O212,O212))))</f>
        <v/>
      </c>
      <c r="AS212">
        <f>IF($AU$2&lt;&gt;5,NA(),IF(D212=D211,0,IF(AND(D214=D212,D213=D212),P212+P213+P214,IF(D213=D212,P213+P212,P212))))</f>
        <v/>
      </c>
      <c r="AT212">
        <f>AR212-AS212</f>
        <v/>
      </c>
    </row>
    <row r="213" ht="15.75" customHeight="1" s="121">
      <c r="B213">
        <f>D213&amp;Q213&amp;E213</f>
        <v/>
      </c>
      <c r="C213" s="73" t="inlineStr">
        <is>
          <t>FUTSTK</t>
        </is>
      </c>
      <c r="D213" s="73" t="inlineStr">
        <is>
          <t>GODREJCP</t>
        </is>
      </c>
      <c r="E213" s="74" t="n">
        <v>45169</v>
      </c>
      <c r="F213" s="75" t="n">
        <v>0</v>
      </c>
      <c r="G213" s="73" t="inlineStr">
        <is>
          <t>XX</t>
        </is>
      </c>
      <c r="H213" s="75" t="n">
        <v>1084.95</v>
      </c>
      <c r="I213" s="75" t="n">
        <v>1098.55</v>
      </c>
      <c r="J213" s="75" t="n">
        <v>1084.95</v>
      </c>
      <c r="K213" s="75" t="n">
        <v>1094.45</v>
      </c>
      <c r="L213" s="75" t="n">
        <v>1094.45</v>
      </c>
      <c r="M213" s="75" t="n">
        <v>18</v>
      </c>
      <c r="N213" s="75" t="n">
        <v>196.8</v>
      </c>
      <c r="O213" s="75" t="n">
        <v>26000</v>
      </c>
      <c r="P213" s="75" t="n">
        <v>9000</v>
      </c>
      <c r="Q213" s="74" t="n">
        <v>45107</v>
      </c>
      <c r="AR213">
        <f>IF($AU$2&lt;&gt;5,NA(),IF(D213=D212,0,IF(AND(D215=D213,D214=D213),O213+O214+O215,IF(D214=D213,O214+O213,O213))))</f>
        <v/>
      </c>
      <c r="AS213">
        <f>IF($AU$2&lt;&gt;5,NA(),IF(D213=D212,0,IF(AND(D215=D213,D214=D213),P213+P214+P215,IF(D214=D213,P214+P213,P213))))</f>
        <v/>
      </c>
      <c r="AT213">
        <f>AR213-AS213</f>
        <v/>
      </c>
    </row>
    <row r="214" ht="15.75" customHeight="1" s="121">
      <c r="B214">
        <f>D214&amp;Q214&amp;E214</f>
        <v/>
      </c>
      <c r="C214" s="73" t="inlineStr">
        <is>
          <t>FUTSTK</t>
        </is>
      </c>
      <c r="D214" s="73" t="inlineStr">
        <is>
          <t>GODREJCP</t>
        </is>
      </c>
      <c r="E214" s="74" t="n">
        <v>45197</v>
      </c>
      <c r="F214" s="75" t="n">
        <v>0</v>
      </c>
      <c r="G214" s="73" t="inlineStr">
        <is>
          <t>XX</t>
        </is>
      </c>
      <c r="H214" s="75" t="n">
        <v>0</v>
      </c>
      <c r="I214" s="75" t="n">
        <v>0</v>
      </c>
      <c r="J214" s="75" t="n">
        <v>0</v>
      </c>
      <c r="K214" s="75" t="n">
        <v>1088.45</v>
      </c>
      <c r="L214" s="75" t="n">
        <v>1100.35</v>
      </c>
      <c r="M214" s="75" t="n">
        <v>0</v>
      </c>
      <c r="N214" s="75" t="n">
        <v>0</v>
      </c>
      <c r="O214" s="75" t="n">
        <v>0</v>
      </c>
      <c r="P214" s="75" t="n">
        <v>0</v>
      </c>
      <c r="Q214" s="74" t="n">
        <v>45107</v>
      </c>
      <c r="AR214">
        <f>IF($AU$2&lt;&gt;5,NA(),IF(D214=D213,0,IF(AND(D216=D214,D215=D214),O214+O215+O216,IF(D215=D214,O215+O214,O214))))</f>
        <v/>
      </c>
      <c r="AS214">
        <f>IF($AU$2&lt;&gt;5,NA(),IF(D214=D213,0,IF(AND(D216=D214,D215=D214),P214+P215+P216,IF(D215=D214,P215+P214,P214))))</f>
        <v/>
      </c>
      <c r="AT214">
        <f>AR214-AS214</f>
        <v/>
      </c>
    </row>
    <row r="215" ht="15.75" customHeight="1" s="121">
      <c r="B215">
        <f>D215&amp;Q215&amp;E215</f>
        <v/>
      </c>
      <c r="C215" s="73" t="inlineStr">
        <is>
          <t>FUTSTK</t>
        </is>
      </c>
      <c r="D215" s="73" t="inlineStr">
        <is>
          <t>GODREJPROP</t>
        </is>
      </c>
      <c r="E215" s="74" t="n">
        <v>45134</v>
      </c>
      <c r="F215" s="75" t="n">
        <v>0</v>
      </c>
      <c r="G215" s="73" t="inlineStr">
        <is>
          <t>XX</t>
        </is>
      </c>
      <c r="H215" s="75" t="n">
        <v>1599</v>
      </c>
      <c r="I215" s="75" t="n">
        <v>1603.8</v>
      </c>
      <c r="J215" s="75" t="n">
        <v>1576.5</v>
      </c>
      <c r="K215" s="75" t="n">
        <v>1580</v>
      </c>
      <c r="L215" s="75" t="n">
        <v>1580</v>
      </c>
      <c r="M215" s="75" t="n">
        <v>1557</v>
      </c>
      <c r="N215" s="75" t="n">
        <v>11742.5</v>
      </c>
      <c r="O215" s="75" t="n">
        <v>3080375</v>
      </c>
      <c r="P215" s="75" t="n">
        <v>76950</v>
      </c>
      <c r="Q215" s="74" t="n">
        <v>45107</v>
      </c>
      <c r="AR215">
        <f>IF($AU$2&lt;&gt;5,NA(),IF(D215=D214,0,IF(AND(D217=D215,D216=D215),O215+O216+O217,IF(D216=D215,O216+O215,O215))))</f>
        <v/>
      </c>
      <c r="AS215">
        <f>IF($AU$2&lt;&gt;5,NA(),IF(D215=D214,0,IF(AND(D217=D215,D216=D215),P215+P216+P217,IF(D216=D215,P216+P215,P215))))</f>
        <v/>
      </c>
      <c r="AT215">
        <f>AR215-AS215</f>
        <v/>
      </c>
    </row>
    <row r="216" ht="15.75" customHeight="1" s="121">
      <c r="B216">
        <f>D216&amp;Q216&amp;E216</f>
        <v/>
      </c>
      <c r="C216" s="73" t="inlineStr">
        <is>
          <t>FUTSTK</t>
        </is>
      </c>
      <c r="D216" s="73" t="inlineStr">
        <is>
          <t>GODREJPROP</t>
        </is>
      </c>
      <c r="E216" s="74" t="n">
        <v>45169</v>
      </c>
      <c r="F216" s="75" t="n">
        <v>0</v>
      </c>
      <c r="G216" s="73" t="inlineStr">
        <is>
          <t>XX</t>
        </is>
      </c>
      <c r="H216" s="75" t="n">
        <v>1604.1</v>
      </c>
      <c r="I216" s="75" t="n">
        <v>1608.4</v>
      </c>
      <c r="J216" s="75" t="n">
        <v>1585.2</v>
      </c>
      <c r="K216" s="75" t="n">
        <v>1589</v>
      </c>
      <c r="L216" s="75" t="n">
        <v>1589</v>
      </c>
      <c r="M216" s="75" t="n">
        <v>33</v>
      </c>
      <c r="N216" s="75" t="n">
        <v>250.37</v>
      </c>
      <c r="O216" s="75" t="n">
        <v>37525</v>
      </c>
      <c r="P216" s="75" t="n">
        <v>6650</v>
      </c>
      <c r="Q216" s="74" t="n">
        <v>45107</v>
      </c>
      <c r="AR216">
        <f>IF($AU$2&lt;&gt;5,NA(),IF(D216=D215,0,IF(AND(D218=D216,D217=D216),O216+O217+O218,IF(D217=D216,O217+O216,O216))))</f>
        <v/>
      </c>
      <c r="AS216">
        <f>IF($AU$2&lt;&gt;5,NA(),IF(D216=D215,0,IF(AND(D218=D216,D217=D216),P216+P217+P218,IF(D217=D216,P217+P216,P216))))</f>
        <v/>
      </c>
      <c r="AT216">
        <f>AR216-AS216</f>
        <v/>
      </c>
    </row>
    <row r="217" ht="15.75" customHeight="1" s="121">
      <c r="B217">
        <f>D217&amp;Q217&amp;E217</f>
        <v/>
      </c>
      <c r="C217" s="73" t="inlineStr">
        <is>
          <t>FUTSTK</t>
        </is>
      </c>
      <c r="D217" s="73" t="inlineStr">
        <is>
          <t>GODREJPROP</t>
        </is>
      </c>
      <c r="E217" s="74" t="n">
        <v>45197</v>
      </c>
      <c r="F217" s="75" t="n">
        <v>0</v>
      </c>
      <c r="G217" s="73" t="inlineStr">
        <is>
          <t>XX</t>
        </is>
      </c>
      <c r="H217" s="75" t="n">
        <v>0</v>
      </c>
      <c r="I217" s="75" t="n">
        <v>0</v>
      </c>
      <c r="J217" s="75" t="n">
        <v>0</v>
      </c>
      <c r="K217" s="75" t="n">
        <v>1611.75</v>
      </c>
      <c r="L217" s="75" t="n">
        <v>1596.5</v>
      </c>
      <c r="M217" s="75" t="n">
        <v>0</v>
      </c>
      <c r="N217" s="75" t="n">
        <v>0</v>
      </c>
      <c r="O217" s="75" t="n">
        <v>0</v>
      </c>
      <c r="P217" s="75" t="n">
        <v>0</v>
      </c>
      <c r="Q217" s="74" t="n">
        <v>45107</v>
      </c>
      <c r="AR217">
        <f>IF($AU$2&lt;&gt;5,NA(),IF(D217=D216,0,IF(AND(D219=D217,D218=D217),O217+O218+O219,IF(D218=D217,O218+O217,O217))))</f>
        <v/>
      </c>
      <c r="AS217">
        <f>IF($AU$2&lt;&gt;5,NA(),IF(D217=D216,0,IF(AND(D219=D217,D218=D217),P217+P218+P219,IF(D218=D217,P218+P217,P217))))</f>
        <v/>
      </c>
      <c r="AT217">
        <f>AR217-AS217</f>
        <v/>
      </c>
    </row>
    <row r="218" ht="15.75" customHeight="1" s="121">
      <c r="B218">
        <f>D218&amp;Q218&amp;E218</f>
        <v/>
      </c>
      <c r="C218" s="73" t="inlineStr">
        <is>
          <t>FUTSTK</t>
        </is>
      </c>
      <c r="D218" s="73" t="inlineStr">
        <is>
          <t>GRANULES</t>
        </is>
      </c>
      <c r="E218" s="74" t="n">
        <v>45134</v>
      </c>
      <c r="F218" s="75" t="n">
        <v>0</v>
      </c>
      <c r="G218" s="73" t="inlineStr">
        <is>
          <t>XX</t>
        </is>
      </c>
      <c r="H218" s="75" t="n">
        <v>299</v>
      </c>
      <c r="I218" s="75" t="n">
        <v>301.3</v>
      </c>
      <c r="J218" s="75" t="n">
        <v>295.45</v>
      </c>
      <c r="K218" s="75" t="n">
        <v>299.2</v>
      </c>
      <c r="L218" s="75" t="n">
        <v>299.2</v>
      </c>
      <c r="M218" s="75" t="n">
        <v>3262</v>
      </c>
      <c r="N218" s="75" t="n">
        <v>19451.88</v>
      </c>
      <c r="O218" s="75" t="n">
        <v>10330000</v>
      </c>
      <c r="P218" s="75" t="n">
        <v>1536000</v>
      </c>
      <c r="Q218" s="74" t="n">
        <v>45107</v>
      </c>
      <c r="AR218">
        <f>IF($AU$2&lt;&gt;5,NA(),IF(D218=D217,0,IF(AND(D220=D218,D219=D218),O218+O219+O220,IF(D219=D218,O219+O218,O218))))</f>
        <v/>
      </c>
      <c r="AS218">
        <f>IF($AU$2&lt;&gt;5,NA(),IF(D218=D217,0,IF(AND(D220=D218,D219=D218),P218+P219+P220,IF(D219=D218,P219+P218,P218))))</f>
        <v/>
      </c>
      <c r="AT218">
        <f>AR218-AS218</f>
        <v/>
      </c>
    </row>
    <row r="219" ht="15.75" customHeight="1" s="121">
      <c r="B219">
        <f>D219&amp;Q219&amp;E219</f>
        <v/>
      </c>
      <c r="C219" s="73" t="inlineStr">
        <is>
          <t>FUTSTK</t>
        </is>
      </c>
      <c r="D219" s="73" t="inlineStr">
        <is>
          <t>GRANULES</t>
        </is>
      </c>
      <c r="E219" s="74" t="n">
        <v>45169</v>
      </c>
      <c r="F219" s="75" t="n">
        <v>0</v>
      </c>
      <c r="G219" s="73" t="inlineStr">
        <is>
          <t>XX</t>
        </is>
      </c>
      <c r="H219" s="75" t="n">
        <v>301.1</v>
      </c>
      <c r="I219" s="75" t="n">
        <v>301.7</v>
      </c>
      <c r="J219" s="75" t="n">
        <v>296.4</v>
      </c>
      <c r="K219" s="75" t="n">
        <v>299.85</v>
      </c>
      <c r="L219" s="75" t="n">
        <v>299.85</v>
      </c>
      <c r="M219" s="75" t="n">
        <v>129</v>
      </c>
      <c r="N219" s="75" t="n">
        <v>771.0700000000001</v>
      </c>
      <c r="O219" s="75" t="n">
        <v>254000</v>
      </c>
      <c r="P219" s="75" t="n">
        <v>50000</v>
      </c>
      <c r="Q219" s="74" t="n">
        <v>45107</v>
      </c>
      <c r="AR219">
        <f>IF($AU$2&lt;&gt;5,NA(),IF(D219=D218,0,IF(AND(D221=D219,D220=D219),O219+O220+O221,IF(D220=D219,O220+O219,O219))))</f>
        <v/>
      </c>
      <c r="AS219">
        <f>IF($AU$2&lt;&gt;5,NA(),IF(D219=D218,0,IF(AND(D221=D219,D220=D219),P219+P220+P221,IF(D220=D219,P220+P219,P219))))</f>
        <v/>
      </c>
      <c r="AT219">
        <f>AR219-AS219</f>
        <v/>
      </c>
    </row>
    <row r="220" ht="15.75" customHeight="1" s="121">
      <c r="B220">
        <f>D220&amp;Q220&amp;E220</f>
        <v/>
      </c>
      <c r="C220" s="73" t="inlineStr">
        <is>
          <t>FUTSTK</t>
        </is>
      </c>
      <c r="D220" s="73" t="inlineStr">
        <is>
          <t>GRANULES</t>
        </is>
      </c>
      <c r="E220" s="74" t="n">
        <v>45197</v>
      </c>
      <c r="F220" s="75" t="n">
        <v>0</v>
      </c>
      <c r="G220" s="73" t="inlineStr">
        <is>
          <t>XX</t>
        </is>
      </c>
      <c r="H220" s="75" t="n">
        <v>301</v>
      </c>
      <c r="I220" s="75" t="n">
        <v>301</v>
      </c>
      <c r="J220" s="75" t="n">
        <v>299.9</v>
      </c>
      <c r="K220" s="75" t="n">
        <v>299.9</v>
      </c>
      <c r="L220" s="75" t="n">
        <v>302.25</v>
      </c>
      <c r="M220" s="75" t="n">
        <v>2</v>
      </c>
      <c r="N220" s="75" t="n">
        <v>12.01</v>
      </c>
      <c r="O220" s="75" t="n">
        <v>4000</v>
      </c>
      <c r="P220" s="75" t="n">
        <v>4000</v>
      </c>
      <c r="Q220" s="74" t="n">
        <v>45107</v>
      </c>
      <c r="AR220">
        <f>IF($AU$2&lt;&gt;5,NA(),IF(D220=D219,0,IF(AND(D222=D220,D221=D220),O220+O221+O222,IF(D221=D220,O221+O220,O220))))</f>
        <v/>
      </c>
      <c r="AS220">
        <f>IF($AU$2&lt;&gt;5,NA(),IF(D220=D219,0,IF(AND(D222=D220,D221=D220),P220+P221+P222,IF(D221=D220,P221+P220,P220))))</f>
        <v/>
      </c>
      <c r="AT220">
        <f>AR220-AS220</f>
        <v/>
      </c>
    </row>
    <row r="221" ht="15.75" customHeight="1" s="121">
      <c r="B221">
        <f>D221&amp;Q221&amp;E221</f>
        <v/>
      </c>
      <c r="C221" s="73" t="inlineStr">
        <is>
          <t>FUTSTK</t>
        </is>
      </c>
      <c r="D221" s="73" t="inlineStr">
        <is>
          <t>GRASIM</t>
        </is>
      </c>
      <c r="E221" s="74" t="n">
        <v>45134</v>
      </c>
      <c r="F221" s="75" t="n">
        <v>0</v>
      </c>
      <c r="G221" s="73" t="inlineStr">
        <is>
          <t>XX</t>
        </is>
      </c>
      <c r="H221" s="75" t="n">
        <v>1748.05</v>
      </c>
      <c r="I221" s="75" t="n">
        <v>1769.65</v>
      </c>
      <c r="J221" s="75" t="n">
        <v>1742.2</v>
      </c>
      <c r="K221" s="75" t="n">
        <v>1745.7</v>
      </c>
      <c r="L221" s="75" t="n">
        <v>1745.7</v>
      </c>
      <c r="M221" s="75" t="n">
        <v>1858</v>
      </c>
      <c r="N221" s="75" t="n">
        <v>15484.55</v>
      </c>
      <c r="O221" s="75" t="n">
        <v>12334800</v>
      </c>
      <c r="P221" s="75" t="n">
        <v>60325</v>
      </c>
      <c r="Q221" s="74" t="n">
        <v>45107</v>
      </c>
      <c r="AR221">
        <f>IF($AU$2&lt;&gt;5,NA(),IF(D221=D220,0,IF(AND(D223=D221,D222=D221),O221+O222+O223,IF(D222=D221,O222+O221,O221))))</f>
        <v/>
      </c>
      <c r="AS221">
        <f>IF($AU$2&lt;&gt;5,NA(),IF(D221=D220,0,IF(AND(D223=D221,D222=D221),P221+P222+P223,IF(D222=D221,P222+P221,P221))))</f>
        <v/>
      </c>
      <c r="AT221">
        <f>AR221-AS221</f>
        <v/>
      </c>
    </row>
    <row r="222" ht="15.75" customHeight="1" s="121">
      <c r="B222">
        <f>D222&amp;Q222&amp;E222</f>
        <v/>
      </c>
      <c r="C222" s="73" t="inlineStr">
        <is>
          <t>FUTSTK</t>
        </is>
      </c>
      <c r="D222" s="73" t="inlineStr">
        <is>
          <t>GRASIM</t>
        </is>
      </c>
      <c r="E222" s="74" t="n">
        <v>45169</v>
      </c>
      <c r="F222" s="75" t="n">
        <v>0</v>
      </c>
      <c r="G222" s="73" t="inlineStr">
        <is>
          <t>XX</t>
        </is>
      </c>
      <c r="H222" s="75" t="n">
        <v>1757.15</v>
      </c>
      <c r="I222" s="75" t="n">
        <v>1771</v>
      </c>
      <c r="J222" s="75" t="n">
        <v>1745.1</v>
      </c>
      <c r="K222" s="75" t="n">
        <v>1746.85</v>
      </c>
      <c r="L222" s="75" t="n">
        <v>1746.85</v>
      </c>
      <c r="M222" s="75" t="n">
        <v>53</v>
      </c>
      <c r="N222" s="75" t="n">
        <v>442.29</v>
      </c>
      <c r="O222" s="75" t="n">
        <v>36575</v>
      </c>
      <c r="P222" s="75" t="n">
        <v>9025</v>
      </c>
      <c r="Q222" s="74" t="n">
        <v>45107</v>
      </c>
      <c r="AR222">
        <f>IF($AU$2&lt;&gt;5,NA(),IF(D222=D221,0,IF(AND(D224=D222,D223=D222),O222+O223+O224,IF(D223=D222,O223+O222,O222))))</f>
        <v/>
      </c>
      <c r="AS222">
        <f>IF($AU$2&lt;&gt;5,NA(),IF(D222=D221,0,IF(AND(D224=D222,D223=D222),P222+P223+P224,IF(D223=D222,P223+P222,P222))))</f>
        <v/>
      </c>
      <c r="AT222">
        <f>AR222-AS222</f>
        <v/>
      </c>
    </row>
    <row r="223" ht="15.75" customHeight="1" s="121">
      <c r="B223">
        <f>D223&amp;Q223&amp;E223</f>
        <v/>
      </c>
      <c r="C223" s="73" t="inlineStr">
        <is>
          <t>FUTSTK</t>
        </is>
      </c>
      <c r="D223" s="73" t="inlineStr">
        <is>
          <t>GRASIM</t>
        </is>
      </c>
      <c r="E223" s="74" t="n">
        <v>45197</v>
      </c>
      <c r="F223" s="75" t="n">
        <v>0</v>
      </c>
      <c r="G223" s="73" t="inlineStr">
        <is>
          <t>XX</t>
        </is>
      </c>
      <c r="H223" s="75" t="n">
        <v>0</v>
      </c>
      <c r="I223" s="75" t="n">
        <v>0</v>
      </c>
      <c r="J223" s="75" t="n">
        <v>0</v>
      </c>
      <c r="K223" s="75" t="n">
        <v>1774.65</v>
      </c>
      <c r="L223" s="75" t="n">
        <v>1765.7</v>
      </c>
      <c r="M223" s="75" t="n">
        <v>0</v>
      </c>
      <c r="N223" s="75" t="n">
        <v>0</v>
      </c>
      <c r="O223" s="75" t="n">
        <v>0</v>
      </c>
      <c r="P223" s="75" t="n">
        <v>0</v>
      </c>
      <c r="Q223" s="74" t="n">
        <v>45107</v>
      </c>
      <c r="AR223">
        <f>IF($AU$2&lt;&gt;5,NA(),IF(D223=D222,0,IF(AND(D225=D223,D224=D223),O223+O224+O225,IF(D224=D223,O224+O223,O223))))</f>
        <v/>
      </c>
      <c r="AS223">
        <f>IF($AU$2&lt;&gt;5,NA(),IF(D223=D222,0,IF(AND(D225=D223,D224=D223),P223+P224+P225,IF(D224=D223,P224+P223,P223))))</f>
        <v/>
      </c>
      <c r="AT223">
        <f>AR223-AS223</f>
        <v/>
      </c>
    </row>
    <row r="224" ht="15.75" customHeight="1" s="121">
      <c r="B224">
        <f>D224&amp;Q224&amp;E224</f>
        <v/>
      </c>
      <c r="C224" s="73" t="inlineStr">
        <is>
          <t>FUTSTK</t>
        </is>
      </c>
      <c r="D224" s="73" t="inlineStr">
        <is>
          <t>GUJGASLTD</t>
        </is>
      </c>
      <c r="E224" s="74" t="n">
        <v>45134</v>
      </c>
      <c r="F224" s="75" t="n">
        <v>0</v>
      </c>
      <c r="G224" s="73" t="inlineStr">
        <is>
          <t>XX</t>
        </is>
      </c>
      <c r="H224" s="75" t="n">
        <v>471.05</v>
      </c>
      <c r="I224" s="75" t="n">
        <v>473.9</v>
      </c>
      <c r="J224" s="75" t="n">
        <v>464.1</v>
      </c>
      <c r="K224" s="75" t="n">
        <v>465.9</v>
      </c>
      <c r="L224" s="75" t="n">
        <v>465.9</v>
      </c>
      <c r="M224" s="75" t="n">
        <v>1664</v>
      </c>
      <c r="N224" s="75" t="n">
        <v>9713.42</v>
      </c>
      <c r="O224" s="75" t="n">
        <v>6911250</v>
      </c>
      <c r="P224" s="75" t="n">
        <v>756250</v>
      </c>
      <c r="Q224" s="74" t="n">
        <v>45107</v>
      </c>
      <c r="AR224">
        <f>IF($AU$2&lt;&gt;5,NA(),IF(D224=D223,0,IF(AND(D226=D224,D225=D224),O224+O225+O226,IF(D225=D224,O225+O224,O224))))</f>
        <v/>
      </c>
      <c r="AS224">
        <f>IF($AU$2&lt;&gt;5,NA(),IF(D224=D223,0,IF(AND(D226=D224,D225=D224),P224+P225+P226,IF(D225=D224,P225+P224,P224))))</f>
        <v/>
      </c>
      <c r="AT224">
        <f>AR224-AS224</f>
        <v/>
      </c>
    </row>
    <row r="225" ht="15.75" customHeight="1" s="121">
      <c r="B225">
        <f>D225&amp;Q225&amp;E225</f>
        <v/>
      </c>
      <c r="C225" s="73" t="inlineStr">
        <is>
          <t>FUTSTK</t>
        </is>
      </c>
      <c r="D225" s="73" t="inlineStr">
        <is>
          <t>GUJGASLTD</t>
        </is>
      </c>
      <c r="E225" s="74" t="n">
        <v>45169</v>
      </c>
      <c r="F225" s="75" t="n">
        <v>0</v>
      </c>
      <c r="G225" s="73" t="inlineStr">
        <is>
          <t>XX</t>
        </is>
      </c>
      <c r="H225" s="75" t="n">
        <v>471.8</v>
      </c>
      <c r="I225" s="75" t="n">
        <v>474</v>
      </c>
      <c r="J225" s="75" t="n">
        <v>465.5</v>
      </c>
      <c r="K225" s="75" t="n">
        <v>466.9</v>
      </c>
      <c r="L225" s="75" t="n">
        <v>466.9</v>
      </c>
      <c r="M225" s="75" t="n">
        <v>76</v>
      </c>
      <c r="N225" s="75" t="n">
        <v>445.04</v>
      </c>
      <c r="O225" s="75" t="n">
        <v>285000</v>
      </c>
      <c r="P225" s="75" t="n">
        <v>45000</v>
      </c>
      <c r="Q225" s="74" t="n">
        <v>45107</v>
      </c>
      <c r="AR225">
        <f>IF($AU$2&lt;&gt;5,NA(),IF(D225=D224,0,IF(AND(D227=D225,D226=D225),O225+O226+O227,IF(D226=D225,O226+O225,O225))))</f>
        <v/>
      </c>
      <c r="AS225">
        <f>IF($AU$2&lt;&gt;5,NA(),IF(D225=D224,0,IF(AND(D227=D225,D226=D225),P225+P226+P227,IF(D226=D225,P226+P225,P225))))</f>
        <v/>
      </c>
      <c r="AT225">
        <f>AR225-AS225</f>
        <v/>
      </c>
    </row>
    <row r="226" ht="15.75" customHeight="1" s="121">
      <c r="B226">
        <f>D226&amp;Q226&amp;E226</f>
        <v/>
      </c>
      <c r="C226" s="73" t="inlineStr">
        <is>
          <t>FUTSTK</t>
        </is>
      </c>
      <c r="D226" s="73" t="inlineStr">
        <is>
          <t>GUJGASLTD</t>
        </is>
      </c>
      <c r="E226" s="74" t="n">
        <v>45197</v>
      </c>
      <c r="F226" s="75" t="n">
        <v>0</v>
      </c>
      <c r="G226" s="73" t="inlineStr">
        <is>
          <t>XX</t>
        </is>
      </c>
      <c r="H226" s="75" t="n">
        <v>473</v>
      </c>
      <c r="I226" s="75" t="n">
        <v>473</v>
      </c>
      <c r="J226" s="75" t="n">
        <v>464.9</v>
      </c>
      <c r="K226" s="75" t="n">
        <v>466.65</v>
      </c>
      <c r="L226" s="75" t="n">
        <v>466.65</v>
      </c>
      <c r="M226" s="75" t="n">
        <v>14</v>
      </c>
      <c r="N226" s="75" t="n">
        <v>81.72</v>
      </c>
      <c r="O226" s="75" t="n">
        <v>13750</v>
      </c>
      <c r="P226" s="75" t="n">
        <v>13750</v>
      </c>
      <c r="Q226" s="74" t="n">
        <v>45107</v>
      </c>
      <c r="AR226">
        <f>IF($AU$2&lt;&gt;5,NA(),IF(D226=D225,0,IF(AND(D228=D226,D227=D226),O226+O227+O228,IF(D227=D226,O227+O226,O226))))</f>
        <v/>
      </c>
      <c r="AS226">
        <f>IF($AU$2&lt;&gt;5,NA(),IF(D226=D225,0,IF(AND(D228=D226,D227=D226),P226+P227+P228,IF(D227=D226,P227+P226,P226))))</f>
        <v/>
      </c>
      <c r="AT226">
        <f>AR226-AS226</f>
        <v/>
      </c>
    </row>
    <row r="227" ht="15.75" customHeight="1" s="121">
      <c r="B227">
        <f>D227&amp;Q227&amp;E227</f>
        <v/>
      </c>
      <c r="C227" s="73" t="inlineStr">
        <is>
          <t>FUTSTK</t>
        </is>
      </c>
      <c r="D227" s="73" t="inlineStr">
        <is>
          <t>HAL</t>
        </is>
      </c>
      <c r="E227" s="74" t="n">
        <v>45134</v>
      </c>
      <c r="F227" s="75" t="n">
        <v>0</v>
      </c>
      <c r="G227" s="73" t="inlineStr">
        <is>
          <t>XX</t>
        </is>
      </c>
      <c r="H227" s="75" t="n">
        <v>3758.5</v>
      </c>
      <c r="I227" s="75" t="n">
        <v>3827.5</v>
      </c>
      <c r="J227" s="75" t="n">
        <v>3714.9</v>
      </c>
      <c r="K227" s="75" t="n">
        <v>3813.25</v>
      </c>
      <c r="L227" s="75" t="n">
        <v>3813.25</v>
      </c>
      <c r="M227" s="75" t="n">
        <v>7249</v>
      </c>
      <c r="N227" s="75" t="n">
        <v>82105.46000000001</v>
      </c>
      <c r="O227" s="75" t="n">
        <v>3352200</v>
      </c>
      <c r="P227" s="75" t="n">
        <v>28500</v>
      </c>
      <c r="Q227" s="74" t="n">
        <v>45107</v>
      </c>
      <c r="AR227">
        <f>IF($AU$2&lt;&gt;5,NA(),IF(D227=D226,0,IF(AND(D229=D227,D228=D227),O227+O228+O229,IF(D228=D227,O228+O227,O227))))</f>
        <v/>
      </c>
      <c r="AS227">
        <f>IF($AU$2&lt;&gt;5,NA(),IF(D227=D226,0,IF(AND(D229=D227,D228=D227),P227+P228+P229,IF(D228=D227,P228+P227,P227))))</f>
        <v/>
      </c>
      <c r="AT227">
        <f>AR227-AS227</f>
        <v/>
      </c>
    </row>
    <row r="228" ht="15.75" customHeight="1" s="121">
      <c r="B228">
        <f>D228&amp;Q228&amp;E228</f>
        <v/>
      </c>
      <c r="C228" s="73" t="inlineStr">
        <is>
          <t>FUTSTK</t>
        </is>
      </c>
      <c r="D228" s="73" t="inlineStr">
        <is>
          <t>HAL</t>
        </is>
      </c>
      <c r="E228" s="74" t="n">
        <v>45169</v>
      </c>
      <c r="F228" s="75" t="n">
        <v>0</v>
      </c>
      <c r="G228" s="73" t="inlineStr">
        <is>
          <t>XX</t>
        </is>
      </c>
      <c r="H228" s="75" t="n">
        <v>3771.75</v>
      </c>
      <c r="I228" s="75" t="n">
        <v>3849.9</v>
      </c>
      <c r="J228" s="75" t="n">
        <v>3733</v>
      </c>
      <c r="K228" s="75" t="n">
        <v>3829.25</v>
      </c>
      <c r="L228" s="75" t="n">
        <v>3829.25</v>
      </c>
      <c r="M228" s="75" t="n">
        <v>250</v>
      </c>
      <c r="N228" s="75" t="n">
        <v>2847.05</v>
      </c>
      <c r="O228" s="75" t="n">
        <v>144000</v>
      </c>
      <c r="P228" s="75" t="n">
        <v>16200</v>
      </c>
      <c r="Q228" s="74" t="n">
        <v>45107</v>
      </c>
      <c r="AR228">
        <f>IF($AU$2&lt;&gt;5,NA(),IF(D228=D227,0,IF(AND(D230=D228,D229=D228),O228+O229+O230,IF(D229=D228,O229+O228,O228))))</f>
        <v/>
      </c>
      <c r="AS228">
        <f>IF($AU$2&lt;&gt;5,NA(),IF(D228=D227,0,IF(AND(D230=D228,D229=D228),P228+P229+P230,IF(D229=D228,P229+P228,P228))))</f>
        <v/>
      </c>
      <c r="AT228">
        <f>AR228-AS228</f>
        <v/>
      </c>
    </row>
    <row r="229" ht="15.75" customHeight="1" s="121">
      <c r="B229">
        <f>D229&amp;Q229&amp;E229</f>
        <v/>
      </c>
      <c r="C229" s="73" t="inlineStr">
        <is>
          <t>FUTSTK</t>
        </is>
      </c>
      <c r="D229" s="73" t="inlineStr">
        <is>
          <t>HAL</t>
        </is>
      </c>
      <c r="E229" s="74" t="n">
        <v>45197</v>
      </c>
      <c r="F229" s="75" t="n">
        <v>0</v>
      </c>
      <c r="G229" s="73" t="inlineStr">
        <is>
          <t>XX</t>
        </is>
      </c>
      <c r="H229" s="75" t="n">
        <v>3789</v>
      </c>
      <c r="I229" s="75" t="n">
        <v>3842.5</v>
      </c>
      <c r="J229" s="75" t="n">
        <v>3750</v>
      </c>
      <c r="K229" s="75" t="n">
        <v>3837.75</v>
      </c>
      <c r="L229" s="75" t="n">
        <v>3837.75</v>
      </c>
      <c r="M229" s="75" t="n">
        <v>10</v>
      </c>
      <c r="N229" s="75" t="n">
        <v>113.77</v>
      </c>
      <c r="O229" s="75" t="n">
        <v>900</v>
      </c>
      <c r="P229" s="75" t="n">
        <v>900</v>
      </c>
      <c r="Q229" s="74" t="n">
        <v>45107</v>
      </c>
      <c r="AR229">
        <f>IF($AU$2&lt;&gt;5,NA(),IF(D229=D228,0,IF(AND(D231=D229,D230=D229),O229+O230+O231,IF(D230=D229,O230+O229,O229))))</f>
        <v/>
      </c>
      <c r="AS229">
        <f>IF($AU$2&lt;&gt;5,NA(),IF(D229=D228,0,IF(AND(D231=D229,D230=D229),P229+P230+P231,IF(D230=D229,P230+P229,P229))))</f>
        <v/>
      </c>
      <c r="AT229">
        <f>AR229-AS229</f>
        <v/>
      </c>
    </row>
    <row r="230" ht="15.75" customHeight="1" s="121">
      <c r="B230">
        <f>D230&amp;Q230&amp;E230</f>
        <v/>
      </c>
      <c r="C230" s="73" t="inlineStr">
        <is>
          <t>FUTSTK</t>
        </is>
      </c>
      <c r="D230" s="73" t="inlineStr">
        <is>
          <t>HAVELLS</t>
        </is>
      </c>
      <c r="E230" s="74" t="n">
        <v>45134</v>
      </c>
      <c r="F230" s="75" t="n">
        <v>0</v>
      </c>
      <c r="G230" s="73" t="inlineStr">
        <is>
          <t>XX</t>
        </is>
      </c>
      <c r="H230" s="75" t="n">
        <v>1307.4</v>
      </c>
      <c r="I230" s="75" t="n">
        <v>1313.95</v>
      </c>
      <c r="J230" s="75" t="n">
        <v>1290.45</v>
      </c>
      <c r="K230" s="75" t="n">
        <v>1292.6</v>
      </c>
      <c r="L230" s="75" t="n">
        <v>1292.6</v>
      </c>
      <c r="M230" s="75" t="n">
        <v>2585</v>
      </c>
      <c r="N230" s="75" t="n">
        <v>16752.01</v>
      </c>
      <c r="O230" s="75" t="n">
        <v>5939500</v>
      </c>
      <c r="P230" s="75" t="n">
        <v>566000</v>
      </c>
      <c r="Q230" s="74" t="n">
        <v>45107</v>
      </c>
      <c r="AR230">
        <f>IF($AU$2&lt;&gt;5,NA(),IF(D230=D229,0,IF(AND(D232=D230,D231=D230),O230+O231+O232,IF(D231=D230,O231+O230,O230))))</f>
        <v/>
      </c>
      <c r="AS230">
        <f>IF($AU$2&lt;&gt;5,NA(),IF(D230=D229,0,IF(AND(D232=D230,D231=D230),P230+P231+P232,IF(D231=D230,P231+P230,P230))))</f>
        <v/>
      </c>
      <c r="AT230">
        <f>AR230-AS230</f>
        <v/>
      </c>
    </row>
    <row r="231" ht="15.75" customHeight="1" s="121">
      <c r="B231">
        <f>D231&amp;Q231&amp;E231</f>
        <v/>
      </c>
      <c r="C231" s="73" t="inlineStr">
        <is>
          <t>FUTSTK</t>
        </is>
      </c>
      <c r="D231" s="73" t="inlineStr">
        <is>
          <t>HAVELLS</t>
        </is>
      </c>
      <c r="E231" s="74" t="n">
        <v>45169</v>
      </c>
      <c r="F231" s="75" t="n">
        <v>0</v>
      </c>
      <c r="G231" s="73" t="inlineStr">
        <is>
          <t>XX</t>
        </is>
      </c>
      <c r="H231" s="75" t="n">
        <v>1316.55</v>
      </c>
      <c r="I231" s="75" t="n">
        <v>1320</v>
      </c>
      <c r="J231" s="75" t="n">
        <v>1299.15</v>
      </c>
      <c r="K231" s="75" t="n">
        <v>1300.95</v>
      </c>
      <c r="L231" s="75" t="n">
        <v>1300.95</v>
      </c>
      <c r="M231" s="75" t="n">
        <v>85</v>
      </c>
      <c r="N231" s="75" t="n">
        <v>554.71</v>
      </c>
      <c r="O231" s="75" t="n">
        <v>50500</v>
      </c>
      <c r="P231" s="75" t="n">
        <v>17500</v>
      </c>
      <c r="Q231" s="74" t="n">
        <v>45107</v>
      </c>
      <c r="AR231">
        <f>IF($AU$2&lt;&gt;5,NA(),IF(D231=D230,0,IF(AND(D233=D231,D232=D231),O231+O232+O233,IF(D232=D231,O232+O231,O231))))</f>
        <v/>
      </c>
      <c r="AS231">
        <f>IF($AU$2&lt;&gt;5,NA(),IF(D231=D230,0,IF(AND(D233=D231,D232=D231),P231+P232+P233,IF(D232=D231,P232+P231,P231))))</f>
        <v/>
      </c>
      <c r="AT231">
        <f>AR231-AS231</f>
        <v/>
      </c>
    </row>
    <row r="232" ht="15.75" customHeight="1" s="121">
      <c r="B232">
        <f>D232&amp;Q232&amp;E232</f>
        <v/>
      </c>
      <c r="C232" s="73" t="inlineStr">
        <is>
          <t>FUTSTK</t>
        </is>
      </c>
      <c r="D232" s="73" t="inlineStr">
        <is>
          <t>HAVELLS</t>
        </is>
      </c>
      <c r="E232" s="74" t="n">
        <v>45197</v>
      </c>
      <c r="F232" s="75" t="n">
        <v>0</v>
      </c>
      <c r="G232" s="73" t="inlineStr">
        <is>
          <t>XX</t>
        </is>
      </c>
      <c r="H232" s="75" t="n">
        <v>0</v>
      </c>
      <c r="I232" s="75" t="n">
        <v>0</v>
      </c>
      <c r="J232" s="75" t="n">
        <v>0</v>
      </c>
      <c r="K232" s="75" t="n">
        <v>1312.8</v>
      </c>
      <c r="L232" s="75" t="n">
        <v>1305.7</v>
      </c>
      <c r="M232" s="75" t="n">
        <v>0</v>
      </c>
      <c r="N232" s="75" t="n">
        <v>0</v>
      </c>
      <c r="O232" s="75" t="n">
        <v>0</v>
      </c>
      <c r="P232" s="75" t="n">
        <v>0</v>
      </c>
      <c r="Q232" s="74" t="n">
        <v>45107</v>
      </c>
      <c r="AR232">
        <f>IF($AU$2&lt;&gt;5,NA(),IF(D232=D231,0,IF(AND(D234=D232,D233=D232),O232+O233+O234,IF(D233=D232,O233+O232,O232))))</f>
        <v/>
      </c>
      <c r="AS232">
        <f>IF($AU$2&lt;&gt;5,NA(),IF(D232=D231,0,IF(AND(D234=D232,D233=D232),P232+P233+P234,IF(D233=D232,P233+P232,P232))))</f>
        <v/>
      </c>
      <c r="AT232">
        <f>AR232-AS232</f>
        <v/>
      </c>
    </row>
    <row r="233" ht="15.75" customHeight="1" s="121">
      <c r="B233">
        <f>D233&amp;Q233&amp;E233</f>
        <v/>
      </c>
      <c r="C233" s="73" t="inlineStr">
        <is>
          <t>FUTSTK</t>
        </is>
      </c>
      <c r="D233" s="73" t="inlineStr">
        <is>
          <t>HCLTECH</t>
        </is>
      </c>
      <c r="E233" s="74" t="n">
        <v>45134</v>
      </c>
      <c r="F233" s="75" t="n">
        <v>0</v>
      </c>
      <c r="G233" s="73" t="inlineStr">
        <is>
          <t>XX</t>
        </is>
      </c>
      <c r="H233" s="75" t="n">
        <v>1173.7</v>
      </c>
      <c r="I233" s="75" t="n">
        <v>1193.1</v>
      </c>
      <c r="J233" s="75" t="n">
        <v>1165</v>
      </c>
      <c r="K233" s="75" t="n">
        <v>1184.1</v>
      </c>
      <c r="L233" s="75" t="n">
        <v>1184.1</v>
      </c>
      <c r="M233" s="75" t="n">
        <v>7775</v>
      </c>
      <c r="N233" s="75" t="n">
        <v>64400.32</v>
      </c>
      <c r="O233" s="75" t="n">
        <v>11295900</v>
      </c>
      <c r="P233" s="75" t="n">
        <v>330400</v>
      </c>
      <c r="Q233" s="74" t="n">
        <v>45107</v>
      </c>
      <c r="AR233">
        <f>IF($AU$2&lt;&gt;5,NA(),IF(D233=D232,0,IF(AND(D235=D233,D234=D233),O233+O234+O235,IF(D234=D233,O234+O233,O233))))</f>
        <v/>
      </c>
      <c r="AS233">
        <f>IF($AU$2&lt;&gt;5,NA(),IF(D233=D232,0,IF(AND(D235=D233,D234=D233),P233+P234+P235,IF(D234=D233,P234+P233,P233))))</f>
        <v/>
      </c>
      <c r="AT233">
        <f>AR233-AS233</f>
        <v/>
      </c>
    </row>
    <row r="234" ht="15.75" customHeight="1" s="121">
      <c r="B234">
        <f>D234&amp;Q234&amp;E234</f>
        <v/>
      </c>
      <c r="C234" s="73" t="inlineStr">
        <is>
          <t>FUTSTK</t>
        </is>
      </c>
      <c r="D234" s="73" t="inlineStr">
        <is>
          <t>HCLTECH</t>
        </is>
      </c>
      <c r="E234" s="74" t="n">
        <v>45169</v>
      </c>
      <c r="F234" s="75" t="n">
        <v>0</v>
      </c>
      <c r="G234" s="73" t="inlineStr">
        <is>
          <t>XX</t>
        </is>
      </c>
      <c r="H234" s="75" t="n">
        <v>1185.1</v>
      </c>
      <c r="I234" s="75" t="n">
        <v>1199.95</v>
      </c>
      <c r="J234" s="75" t="n">
        <v>1181.3</v>
      </c>
      <c r="K234" s="75" t="n">
        <v>1191.6</v>
      </c>
      <c r="L234" s="75" t="n">
        <v>1191.6</v>
      </c>
      <c r="M234" s="75" t="n">
        <v>134</v>
      </c>
      <c r="N234" s="75" t="n">
        <v>1116.78</v>
      </c>
      <c r="O234" s="75" t="n">
        <v>98700</v>
      </c>
      <c r="P234" s="75" t="n">
        <v>20300</v>
      </c>
      <c r="Q234" s="74" t="n">
        <v>45107</v>
      </c>
      <c r="AR234">
        <f>IF($AU$2&lt;&gt;5,NA(),IF(D234=D233,0,IF(AND(D236=D234,D235=D234),O234+O235+O236,IF(D235=D234,O235+O234,O234))))</f>
        <v/>
      </c>
      <c r="AS234">
        <f>IF($AU$2&lt;&gt;5,NA(),IF(D234=D233,0,IF(AND(D236=D234,D235=D234),P234+P235+P236,IF(D235=D234,P235+P234,P234))))</f>
        <v/>
      </c>
      <c r="AT234">
        <f>AR234-AS234</f>
        <v/>
      </c>
    </row>
    <row r="235" ht="15.75" customHeight="1" s="121">
      <c r="B235">
        <f>D235&amp;Q235&amp;E235</f>
        <v/>
      </c>
      <c r="C235" s="73" t="inlineStr">
        <is>
          <t>FUTSTK</t>
        </is>
      </c>
      <c r="D235" s="73" t="inlineStr">
        <is>
          <t>HCLTECH</t>
        </is>
      </c>
      <c r="E235" s="74" t="n">
        <v>45197</v>
      </c>
      <c r="F235" s="75" t="n">
        <v>0</v>
      </c>
      <c r="G235" s="73" t="inlineStr">
        <is>
          <t>XX</t>
        </is>
      </c>
      <c r="H235" s="75" t="n">
        <v>0</v>
      </c>
      <c r="I235" s="75" t="n">
        <v>0</v>
      </c>
      <c r="J235" s="75" t="n">
        <v>0</v>
      </c>
      <c r="K235" s="75" t="n">
        <v>1191.45</v>
      </c>
      <c r="L235" s="75" t="n">
        <v>1209.2</v>
      </c>
      <c r="M235" s="75" t="n">
        <v>0</v>
      </c>
      <c r="N235" s="75" t="n">
        <v>0</v>
      </c>
      <c r="O235" s="75" t="n">
        <v>0</v>
      </c>
      <c r="P235" s="75" t="n">
        <v>0</v>
      </c>
      <c r="Q235" s="74" t="n">
        <v>45107</v>
      </c>
      <c r="AR235">
        <f>IF($AU$2&lt;&gt;5,NA(),IF(D235=D234,0,IF(AND(D237=D235,D236=D235),O235+O236+O237,IF(D236=D235,O236+O235,O235))))</f>
        <v/>
      </c>
      <c r="AS235">
        <f>IF($AU$2&lt;&gt;5,NA(),IF(D235=D234,0,IF(AND(D237=D235,D236=D235),P235+P236+P237,IF(D236=D235,P236+P235,P235))))</f>
        <v/>
      </c>
      <c r="AT235">
        <f>AR235-AS235</f>
        <v/>
      </c>
    </row>
    <row r="236" ht="15.75" customHeight="1" s="121">
      <c r="B236">
        <f>D236&amp;Q236&amp;E236</f>
        <v/>
      </c>
      <c r="C236" s="73" t="inlineStr">
        <is>
          <t>FUTSTK</t>
        </is>
      </c>
      <c r="D236" s="73" t="inlineStr">
        <is>
          <t>HDFC</t>
        </is>
      </c>
      <c r="E236" s="74" t="n">
        <v>45134</v>
      </c>
      <c r="F236" s="75" t="n">
        <v>0</v>
      </c>
      <c r="G236" s="73" t="inlineStr">
        <is>
          <t>XX</t>
        </is>
      </c>
      <c r="H236" s="75" t="n">
        <v>2809</v>
      </c>
      <c r="I236" s="75" t="n">
        <v>2837</v>
      </c>
      <c r="J236" s="75" t="n">
        <v>2796.95</v>
      </c>
      <c r="K236" s="75" t="n">
        <v>2827.4</v>
      </c>
      <c r="L236" s="75" t="n">
        <v>2827.4</v>
      </c>
      <c r="M236" s="75" t="n">
        <v>8965</v>
      </c>
      <c r="N236" s="75" t="n">
        <v>75858.07000000001</v>
      </c>
      <c r="O236" s="75" t="n">
        <v>19946400</v>
      </c>
      <c r="P236" s="75" t="n">
        <v>-44700</v>
      </c>
      <c r="Q236" s="74" t="n">
        <v>45107</v>
      </c>
      <c r="AR236">
        <f>IF($AU$2&lt;&gt;5,NA(),IF(D236=D235,0,IF(AND(D238=D236,D237=D236),O236+O237+O238,IF(D237=D236,O237+O236,O236))))</f>
        <v/>
      </c>
      <c r="AS236">
        <f>IF($AU$2&lt;&gt;5,NA(),IF(D236=D235,0,IF(AND(D238=D236,D237=D236),P236+P237+P238,IF(D237=D236,P237+P236,P236))))</f>
        <v/>
      </c>
      <c r="AT236">
        <f>AR236-AS236</f>
        <v/>
      </c>
    </row>
    <row r="237" ht="15.75" customHeight="1" s="121">
      <c r="B237">
        <f>D237&amp;Q237&amp;E237</f>
        <v/>
      </c>
      <c r="C237" s="73" t="inlineStr">
        <is>
          <t>FUTSTK</t>
        </is>
      </c>
      <c r="D237" s="73" t="inlineStr">
        <is>
          <t>HDFC</t>
        </is>
      </c>
      <c r="E237" s="74" t="n">
        <v>45169</v>
      </c>
      <c r="F237" s="75" t="n">
        <v>0</v>
      </c>
      <c r="G237" s="73" t="inlineStr">
        <is>
          <t>XX</t>
        </is>
      </c>
      <c r="H237" s="75" t="n">
        <v>2810</v>
      </c>
      <c r="I237" s="75" t="n">
        <v>2837.5</v>
      </c>
      <c r="J237" s="75" t="n">
        <v>2800</v>
      </c>
      <c r="K237" s="75" t="n">
        <v>2828.7</v>
      </c>
      <c r="L237" s="75" t="n">
        <v>2828.7</v>
      </c>
      <c r="M237" s="75" t="n">
        <v>177</v>
      </c>
      <c r="N237" s="75" t="n">
        <v>1499.43</v>
      </c>
      <c r="O237" s="75" t="n">
        <v>96600</v>
      </c>
      <c r="P237" s="75" t="n">
        <v>6000</v>
      </c>
      <c r="Q237" s="74" t="n">
        <v>45107</v>
      </c>
      <c r="AR237">
        <f>IF($AU$2&lt;&gt;5,NA(),IF(D237=D236,0,IF(AND(D239=D237,D238=D237),O237+O238+O239,IF(D238=D237,O238+O237,O237))))</f>
        <v/>
      </c>
      <c r="AS237">
        <f>IF($AU$2&lt;&gt;5,NA(),IF(D237=D236,0,IF(AND(D239=D237,D238=D237),P237+P238+P239,IF(D238=D237,P238+P237,P237))))</f>
        <v/>
      </c>
      <c r="AT237">
        <f>AR237-AS237</f>
        <v/>
      </c>
    </row>
    <row r="238" ht="15.75" customHeight="1" s="121">
      <c r="B238">
        <f>D238&amp;Q238&amp;E238</f>
        <v/>
      </c>
      <c r="C238" s="73" t="inlineStr">
        <is>
          <t>FUTSTK</t>
        </is>
      </c>
      <c r="D238" s="73" t="inlineStr">
        <is>
          <t>HDFC</t>
        </is>
      </c>
      <c r="E238" s="74" t="n">
        <v>45197</v>
      </c>
      <c r="F238" s="75" t="n">
        <v>0</v>
      </c>
      <c r="G238" s="73" t="inlineStr">
        <is>
          <t>XX</t>
        </is>
      </c>
      <c r="H238" s="75" t="n">
        <v>2811.3</v>
      </c>
      <c r="I238" s="75" t="n">
        <v>2837.5</v>
      </c>
      <c r="J238" s="75" t="n">
        <v>2811.3</v>
      </c>
      <c r="K238" s="75" t="n">
        <v>2837.5</v>
      </c>
      <c r="L238" s="75" t="n">
        <v>2872.45</v>
      </c>
      <c r="M238" s="75" t="n">
        <v>5</v>
      </c>
      <c r="N238" s="75" t="n">
        <v>42.24</v>
      </c>
      <c r="O238" s="75" t="n">
        <v>1500</v>
      </c>
      <c r="P238" s="75" t="n">
        <v>1500</v>
      </c>
      <c r="Q238" s="74" t="n">
        <v>45107</v>
      </c>
      <c r="AR238">
        <f>IF($AU$2&lt;&gt;5,NA(),IF(D238=D237,0,IF(AND(D240=D238,D239=D238),O238+O239+O240,IF(D239=D238,O239+O238,O238))))</f>
        <v/>
      </c>
      <c r="AS238">
        <f>IF($AU$2&lt;&gt;5,NA(),IF(D238=D237,0,IF(AND(D240=D238,D239=D238),P238+P239+P240,IF(D239=D238,P239+P238,P238))))</f>
        <v/>
      </c>
      <c r="AT238">
        <f>AR238-AS238</f>
        <v/>
      </c>
    </row>
    <row r="239" ht="15.75" customHeight="1" s="121">
      <c r="B239">
        <f>D239&amp;Q239&amp;E239</f>
        <v/>
      </c>
      <c r="C239" s="73" t="inlineStr">
        <is>
          <t>FUTSTK</t>
        </is>
      </c>
      <c r="D239" s="73" t="inlineStr">
        <is>
          <t>HDFCAMC</t>
        </is>
      </c>
      <c r="E239" s="74" t="n">
        <v>45134</v>
      </c>
      <c r="F239" s="75" t="n">
        <v>0</v>
      </c>
      <c r="G239" s="73" t="inlineStr">
        <is>
          <t>XX</t>
        </is>
      </c>
      <c r="H239" s="75" t="n">
        <v>2160</v>
      </c>
      <c r="I239" s="75" t="n">
        <v>2292.45</v>
      </c>
      <c r="J239" s="75" t="n">
        <v>2130.15</v>
      </c>
      <c r="K239" s="75" t="n">
        <v>2273.6</v>
      </c>
      <c r="L239" s="75" t="n">
        <v>2273.6</v>
      </c>
      <c r="M239" s="75" t="n">
        <v>19335</v>
      </c>
      <c r="N239" s="75" t="n">
        <v>130770.7</v>
      </c>
      <c r="O239" s="75" t="n">
        <v>2489400</v>
      </c>
      <c r="P239" s="75" t="n">
        <v>347100</v>
      </c>
      <c r="Q239" s="74" t="n">
        <v>45107</v>
      </c>
      <c r="AR239">
        <f>IF($AU$2&lt;&gt;5,NA(),IF(D239=D238,0,IF(AND(D241=D239,D240=D239),O239+O240+O241,IF(D240=D239,O240+O239,O239))))</f>
        <v/>
      </c>
      <c r="AS239">
        <f>IF($AU$2&lt;&gt;5,NA(),IF(D239=D238,0,IF(AND(D241=D239,D240=D239),P239+P240+P241,IF(D240=D239,P240+P239,P239))))</f>
        <v/>
      </c>
      <c r="AT239">
        <f>AR239-AS239</f>
        <v/>
      </c>
    </row>
    <row r="240" ht="15.75" customHeight="1" s="121">
      <c r="B240">
        <f>D240&amp;Q240&amp;E240</f>
        <v/>
      </c>
      <c r="C240" s="73" t="inlineStr">
        <is>
          <t>FUTSTK</t>
        </is>
      </c>
      <c r="D240" s="73" t="inlineStr">
        <is>
          <t>HDFCAMC</t>
        </is>
      </c>
      <c r="E240" s="74" t="n">
        <v>45169</v>
      </c>
      <c r="F240" s="75" t="n">
        <v>0</v>
      </c>
      <c r="G240" s="73" t="inlineStr">
        <is>
          <t>XX</t>
        </is>
      </c>
      <c r="H240" s="75" t="n">
        <v>2150</v>
      </c>
      <c r="I240" s="75" t="n">
        <v>2295.95</v>
      </c>
      <c r="J240" s="75" t="n">
        <v>2110</v>
      </c>
      <c r="K240" s="75" t="n">
        <v>2278.75</v>
      </c>
      <c r="L240" s="75" t="n">
        <v>2278.75</v>
      </c>
      <c r="M240" s="75" t="n">
        <v>670</v>
      </c>
      <c r="N240" s="75" t="n">
        <v>4546.55</v>
      </c>
      <c r="O240" s="75" t="n">
        <v>87900</v>
      </c>
      <c r="P240" s="75" t="n">
        <v>10200</v>
      </c>
      <c r="Q240" s="74" t="n">
        <v>45107</v>
      </c>
      <c r="AR240">
        <f>IF($AU$2&lt;&gt;5,NA(),IF(D240=D239,0,IF(AND(D242=D240,D241=D240),O240+O241+O242,IF(D241=D240,O241+O240,O240))))</f>
        <v/>
      </c>
      <c r="AS240">
        <f>IF($AU$2&lt;&gt;5,NA(),IF(D240=D239,0,IF(AND(D242=D240,D241=D240),P240+P241+P242,IF(D241=D240,P241+P240,P240))))</f>
        <v/>
      </c>
      <c r="AT240">
        <f>AR240-AS240</f>
        <v/>
      </c>
    </row>
    <row r="241" ht="15.75" customHeight="1" s="121">
      <c r="B241">
        <f>D241&amp;Q241&amp;E241</f>
        <v/>
      </c>
      <c r="C241" s="73" t="inlineStr">
        <is>
          <t>FUTSTK</t>
        </is>
      </c>
      <c r="D241" s="73" t="inlineStr">
        <is>
          <t>HDFCAMC</t>
        </is>
      </c>
      <c r="E241" s="74" t="n">
        <v>45197</v>
      </c>
      <c r="F241" s="75" t="n">
        <v>0</v>
      </c>
      <c r="G241" s="73" t="inlineStr">
        <is>
          <t>XX</t>
        </is>
      </c>
      <c r="H241" s="75" t="n">
        <v>2280.95</v>
      </c>
      <c r="I241" s="75" t="n">
        <v>2298.8</v>
      </c>
      <c r="J241" s="75" t="n">
        <v>2276</v>
      </c>
      <c r="K241" s="75" t="n">
        <v>2286.4</v>
      </c>
      <c r="L241" s="75" t="n">
        <v>2286.4</v>
      </c>
      <c r="M241" s="75" t="n">
        <v>16</v>
      </c>
      <c r="N241" s="75" t="n">
        <v>109.6</v>
      </c>
      <c r="O241" s="75" t="n">
        <v>3300</v>
      </c>
      <c r="P241" s="75" t="n">
        <v>3300</v>
      </c>
      <c r="Q241" s="74" t="n">
        <v>45107</v>
      </c>
      <c r="AR241">
        <f>IF($AU$2&lt;&gt;5,NA(),IF(D241=D240,0,IF(AND(D243=D241,D242=D241),O241+O242+O243,IF(D242=D241,O242+O241,O241))))</f>
        <v/>
      </c>
      <c r="AS241">
        <f>IF($AU$2&lt;&gt;5,NA(),IF(D241=D240,0,IF(AND(D243=D241,D242=D241),P241+P242+P243,IF(D242=D241,P242+P241,P241))))</f>
        <v/>
      </c>
      <c r="AT241">
        <f>AR241-AS241</f>
        <v/>
      </c>
    </row>
    <row r="242" ht="15.75" customHeight="1" s="121">
      <c r="B242">
        <f>D242&amp;Q242&amp;E242</f>
        <v/>
      </c>
      <c r="C242" s="73" t="inlineStr">
        <is>
          <t>FUTSTK</t>
        </is>
      </c>
      <c r="D242" s="73" t="inlineStr">
        <is>
          <t>HDFCBANK</t>
        </is>
      </c>
      <c r="E242" s="74" t="n">
        <v>45134</v>
      </c>
      <c r="F242" s="75" t="n">
        <v>0</v>
      </c>
      <c r="G242" s="73" t="inlineStr">
        <is>
          <t>XX</t>
        </is>
      </c>
      <c r="H242" s="75" t="n">
        <v>1699</v>
      </c>
      <c r="I242" s="75" t="n">
        <v>1713.55</v>
      </c>
      <c r="J242" s="75" t="n">
        <v>1688.95</v>
      </c>
      <c r="K242" s="75" t="n">
        <v>1705.95</v>
      </c>
      <c r="L242" s="75" t="n">
        <v>1705.95</v>
      </c>
      <c r="M242" s="75" t="n">
        <v>30003</v>
      </c>
      <c r="N242" s="75" t="n">
        <v>281010.3</v>
      </c>
      <c r="O242" s="75" t="n">
        <v>82006650</v>
      </c>
      <c r="P242" s="75" t="n">
        <v>-276650</v>
      </c>
      <c r="Q242" s="74" t="n">
        <v>45107</v>
      </c>
      <c r="AR242">
        <f>IF($AU$2&lt;&gt;5,NA(),IF(D242=D241,0,IF(AND(D244=D242,D243=D242),O242+O243+O244,IF(D243=D242,O243+O242,O242))))</f>
        <v/>
      </c>
      <c r="AS242">
        <f>IF($AU$2&lt;&gt;5,NA(),IF(D242=D241,0,IF(AND(D244=D242,D243=D242),P242+P243+P244,IF(D243=D242,P243+P242,P242))))</f>
        <v/>
      </c>
      <c r="AT242">
        <f>AR242-AS242</f>
        <v/>
      </c>
    </row>
    <row r="243" ht="15.75" customHeight="1" s="121">
      <c r="B243">
        <f>D243&amp;Q243&amp;E243</f>
        <v/>
      </c>
      <c r="C243" s="73" t="inlineStr">
        <is>
          <t>FUTSTK</t>
        </is>
      </c>
      <c r="D243" s="73" t="inlineStr">
        <is>
          <t>HDFCBANK</t>
        </is>
      </c>
      <c r="E243" s="74" t="n">
        <v>45169</v>
      </c>
      <c r="F243" s="75" t="n">
        <v>0</v>
      </c>
      <c r="G243" s="73" t="inlineStr">
        <is>
          <t>XX</t>
        </is>
      </c>
      <c r="H243" s="75" t="n">
        <v>1710</v>
      </c>
      <c r="I243" s="75" t="n">
        <v>1722.9</v>
      </c>
      <c r="J243" s="75" t="n">
        <v>1699</v>
      </c>
      <c r="K243" s="75" t="n">
        <v>1715.65</v>
      </c>
      <c r="L243" s="75" t="n">
        <v>1715.65</v>
      </c>
      <c r="M243" s="75" t="n">
        <v>1125</v>
      </c>
      <c r="N243" s="75" t="n">
        <v>10599.21</v>
      </c>
      <c r="O243" s="75" t="n">
        <v>4541900</v>
      </c>
      <c r="P243" s="75" t="n">
        <v>179850</v>
      </c>
      <c r="Q243" s="74" t="n">
        <v>45107</v>
      </c>
      <c r="AR243">
        <f>IF($AU$2&lt;&gt;5,NA(),IF(D243=D242,0,IF(AND(D245=D243,D244=D243),O243+O244+O245,IF(D244=D243,O244+O243,O243))))</f>
        <v/>
      </c>
      <c r="AS243">
        <f>IF($AU$2&lt;&gt;5,NA(),IF(D243=D242,0,IF(AND(D245=D243,D244=D243),P243+P244+P245,IF(D244=D243,P244+P243,P243))))</f>
        <v/>
      </c>
      <c r="AT243">
        <f>AR243-AS243</f>
        <v/>
      </c>
    </row>
    <row r="244" ht="15.75" customHeight="1" s="121">
      <c r="B244">
        <f>D244&amp;Q244&amp;E244</f>
        <v/>
      </c>
      <c r="C244" s="73" t="inlineStr">
        <is>
          <t>FUTSTK</t>
        </is>
      </c>
      <c r="D244" s="73" t="inlineStr">
        <is>
          <t>HDFCBANK</t>
        </is>
      </c>
      <c r="E244" s="74" t="n">
        <v>45197</v>
      </c>
      <c r="F244" s="75" t="n">
        <v>0</v>
      </c>
      <c r="G244" s="73" t="inlineStr">
        <is>
          <t>XX</t>
        </is>
      </c>
      <c r="H244" s="75" t="n">
        <v>1710</v>
      </c>
      <c r="I244" s="75" t="n">
        <v>1732</v>
      </c>
      <c r="J244" s="75" t="n">
        <v>1710</v>
      </c>
      <c r="K244" s="75" t="n">
        <v>1724.5</v>
      </c>
      <c r="L244" s="75" t="n">
        <v>1724.5</v>
      </c>
      <c r="M244" s="75" t="n">
        <v>85</v>
      </c>
      <c r="N244" s="75" t="n">
        <v>805.38</v>
      </c>
      <c r="O244" s="75" t="n">
        <v>30250</v>
      </c>
      <c r="P244" s="75" t="n">
        <v>30250</v>
      </c>
      <c r="Q244" s="74" t="n">
        <v>45107</v>
      </c>
      <c r="AR244">
        <f>IF($AU$2&lt;&gt;5,NA(),IF(D244=D243,0,IF(AND(D246=D244,D245=D244),O244+O245+O246,IF(D245=D244,O245+O244,O244))))</f>
        <v/>
      </c>
      <c r="AS244">
        <f>IF($AU$2&lt;&gt;5,NA(),IF(D244=D243,0,IF(AND(D246=D244,D245=D244),P244+P245+P246,IF(D245=D244,P245+P244,P244))))</f>
        <v/>
      </c>
      <c r="AT244">
        <f>AR244-AS244</f>
        <v/>
      </c>
    </row>
    <row r="245" ht="15.75" customHeight="1" s="121">
      <c r="B245">
        <f>D245&amp;Q245&amp;E245</f>
        <v/>
      </c>
      <c r="C245" s="73" t="inlineStr">
        <is>
          <t>FUTSTK</t>
        </is>
      </c>
      <c r="D245" s="73" t="inlineStr">
        <is>
          <t>HDFCLIFE</t>
        </is>
      </c>
      <c r="E245" s="74" t="n">
        <v>45134</v>
      </c>
      <c r="F245" s="75" t="n">
        <v>0</v>
      </c>
      <c r="G245" s="73" t="inlineStr">
        <is>
          <t>XX</t>
        </is>
      </c>
      <c r="H245" s="75" t="n">
        <v>652.1</v>
      </c>
      <c r="I245" s="75" t="n">
        <v>658.85</v>
      </c>
      <c r="J245" s="75" t="n">
        <v>641.75</v>
      </c>
      <c r="K245" s="75" t="n">
        <v>651.9</v>
      </c>
      <c r="L245" s="75" t="n">
        <v>651.9</v>
      </c>
      <c r="M245" s="75" t="n">
        <v>8205</v>
      </c>
      <c r="N245" s="75" t="n">
        <v>58554.29</v>
      </c>
      <c r="O245" s="75" t="n">
        <v>22809600</v>
      </c>
      <c r="P245" s="75" t="n">
        <v>138600</v>
      </c>
      <c r="Q245" s="74" t="n">
        <v>45107</v>
      </c>
      <c r="AR245">
        <f>IF($AU$2&lt;&gt;5,NA(),IF(D245=D244,0,IF(AND(D247=D245,D246=D245),O245+O246+O247,IF(D246=D245,O246+O245,O245))))</f>
        <v/>
      </c>
      <c r="AS245">
        <f>IF($AU$2&lt;&gt;5,NA(),IF(D245=D244,0,IF(AND(D247=D245,D246=D245),P245+P246+P247,IF(D246=D245,P246+P245,P245))))</f>
        <v/>
      </c>
      <c r="AT245">
        <f>AR245-AS245</f>
        <v/>
      </c>
    </row>
    <row r="246" ht="15.75" customHeight="1" s="121">
      <c r="B246">
        <f>D246&amp;Q246&amp;E246</f>
        <v/>
      </c>
      <c r="C246" s="73" t="inlineStr">
        <is>
          <t>FUTSTK</t>
        </is>
      </c>
      <c r="D246" s="73" t="inlineStr">
        <is>
          <t>HDFCLIFE</t>
        </is>
      </c>
      <c r="E246" s="74" t="n">
        <v>45169</v>
      </c>
      <c r="F246" s="75" t="n">
        <v>0</v>
      </c>
      <c r="G246" s="73" t="inlineStr">
        <is>
          <t>XX</t>
        </is>
      </c>
      <c r="H246" s="75" t="n">
        <v>652</v>
      </c>
      <c r="I246" s="75" t="n">
        <v>662</v>
      </c>
      <c r="J246" s="75" t="n">
        <v>645.4</v>
      </c>
      <c r="K246" s="75" t="n">
        <v>655.9</v>
      </c>
      <c r="L246" s="75" t="n">
        <v>655.9</v>
      </c>
      <c r="M246" s="75" t="n">
        <v>293</v>
      </c>
      <c r="N246" s="75" t="n">
        <v>2105.17</v>
      </c>
      <c r="O246" s="75" t="n">
        <v>300300</v>
      </c>
      <c r="P246" s="75" t="n">
        <v>97900</v>
      </c>
      <c r="Q246" s="74" t="n">
        <v>45107</v>
      </c>
      <c r="AR246">
        <f>IF($AU$2&lt;&gt;5,NA(),IF(D246=D245,0,IF(AND(D248=D246,D247=D246),O246+O247+O248,IF(D247=D246,O247+O246,O246))))</f>
        <v/>
      </c>
      <c r="AS246">
        <f>IF($AU$2&lt;&gt;5,NA(),IF(D246=D245,0,IF(AND(D248=D246,D247=D246),P246+P247+P248,IF(D247=D246,P247+P246,P246))))</f>
        <v/>
      </c>
      <c r="AT246">
        <f>AR246-AS246</f>
        <v/>
      </c>
    </row>
    <row r="247" ht="15.75" customHeight="1" s="121">
      <c r="B247">
        <f>D247&amp;Q247&amp;E247</f>
        <v/>
      </c>
      <c r="C247" s="73" t="inlineStr">
        <is>
          <t>FUTSTK</t>
        </is>
      </c>
      <c r="D247" s="73" t="inlineStr">
        <is>
          <t>HDFCLIFE</t>
        </is>
      </c>
      <c r="E247" s="74" t="n">
        <v>45197</v>
      </c>
      <c r="F247" s="75" t="n">
        <v>0</v>
      </c>
      <c r="G247" s="73" t="inlineStr">
        <is>
          <t>XX</t>
        </is>
      </c>
      <c r="H247" s="75" t="n">
        <v>652</v>
      </c>
      <c r="I247" s="75" t="n">
        <v>652</v>
      </c>
      <c r="J247" s="75" t="n">
        <v>650</v>
      </c>
      <c r="K247" s="75" t="n">
        <v>650</v>
      </c>
      <c r="L247" s="75" t="n">
        <v>662.85</v>
      </c>
      <c r="M247" s="75" t="n">
        <v>5</v>
      </c>
      <c r="N247" s="75" t="n">
        <v>35.8</v>
      </c>
      <c r="O247" s="75" t="n">
        <v>4400</v>
      </c>
      <c r="P247" s="75" t="n">
        <v>4400</v>
      </c>
      <c r="Q247" s="74" t="n">
        <v>45107</v>
      </c>
      <c r="AR247">
        <f>IF($AU$2&lt;&gt;5,NA(),IF(D247=D246,0,IF(AND(D249=D247,D248=D247),O247+O248+O249,IF(D248=D247,O248+O247,O247))))</f>
        <v/>
      </c>
      <c r="AS247">
        <f>IF($AU$2&lt;&gt;5,NA(),IF(D247=D246,0,IF(AND(D249=D247,D248=D247),P247+P248+P249,IF(D248=D247,P248+P247,P247))))</f>
        <v/>
      </c>
      <c r="AT247">
        <f>AR247-AS247</f>
        <v/>
      </c>
    </row>
    <row r="248" ht="15.75" customHeight="1" s="121">
      <c r="B248">
        <f>D248&amp;Q248&amp;E248</f>
        <v/>
      </c>
      <c r="C248" s="73" t="inlineStr">
        <is>
          <t>FUTSTK</t>
        </is>
      </c>
      <c r="D248" s="73" t="inlineStr">
        <is>
          <t>HEROMOTOCO</t>
        </is>
      </c>
      <c r="E248" s="74" t="n">
        <v>45134</v>
      </c>
      <c r="F248" s="75" t="n">
        <v>0</v>
      </c>
      <c r="G248" s="73" t="inlineStr">
        <is>
          <t>XX</t>
        </is>
      </c>
      <c r="H248" s="75" t="n">
        <v>2819.8</v>
      </c>
      <c r="I248" s="75" t="n">
        <v>2905</v>
      </c>
      <c r="J248" s="75" t="n">
        <v>2816.35</v>
      </c>
      <c r="K248" s="75" t="n">
        <v>2892.5</v>
      </c>
      <c r="L248" s="75" t="n">
        <v>2892.5</v>
      </c>
      <c r="M248" s="75" t="n">
        <v>5803</v>
      </c>
      <c r="N248" s="75" t="n">
        <v>50042.82</v>
      </c>
      <c r="O248" s="75" t="n">
        <v>3602700</v>
      </c>
      <c r="P248" s="75" t="n">
        <v>1500</v>
      </c>
      <c r="Q248" s="74" t="n">
        <v>45107</v>
      </c>
      <c r="AR248">
        <f>IF($AU$2&lt;&gt;5,NA(),IF(D248=D247,0,IF(AND(D250=D248,D249=D248),O248+O249+O250,IF(D249=D248,O249+O248,O248))))</f>
        <v/>
      </c>
      <c r="AS248">
        <f>IF($AU$2&lt;&gt;5,NA(),IF(D248=D247,0,IF(AND(D250=D248,D249=D248),P248+P249+P250,IF(D249=D248,P249+P248,P248))))</f>
        <v/>
      </c>
      <c r="AT248">
        <f>AR248-AS248</f>
        <v/>
      </c>
    </row>
    <row r="249" ht="15.75" customHeight="1" s="121">
      <c r="B249">
        <f>D249&amp;Q249&amp;E249</f>
        <v/>
      </c>
      <c r="C249" s="73" t="inlineStr">
        <is>
          <t>FUTSTK</t>
        </is>
      </c>
      <c r="D249" s="73" t="inlineStr">
        <is>
          <t>HEROMOTOCO</t>
        </is>
      </c>
      <c r="E249" s="74" t="n">
        <v>45169</v>
      </c>
      <c r="F249" s="75" t="n">
        <v>0</v>
      </c>
      <c r="G249" s="73" t="inlineStr">
        <is>
          <t>XX</t>
        </is>
      </c>
      <c r="H249" s="75" t="n">
        <v>2846</v>
      </c>
      <c r="I249" s="75" t="n">
        <v>2922.55</v>
      </c>
      <c r="J249" s="75" t="n">
        <v>2840.55</v>
      </c>
      <c r="K249" s="75" t="n">
        <v>2909.75</v>
      </c>
      <c r="L249" s="75" t="n">
        <v>2909.75</v>
      </c>
      <c r="M249" s="75" t="n">
        <v>196</v>
      </c>
      <c r="N249" s="75" t="n">
        <v>1701.41</v>
      </c>
      <c r="O249" s="75" t="n">
        <v>49200</v>
      </c>
      <c r="P249" s="75" t="n">
        <v>13200</v>
      </c>
      <c r="Q249" s="74" t="n">
        <v>45107</v>
      </c>
      <c r="AR249">
        <f>IF($AU$2&lt;&gt;5,NA(),IF(D249=D248,0,IF(AND(D251=D249,D250=D249),O249+O250+O251,IF(D250=D249,O250+O249,O249))))</f>
        <v/>
      </c>
      <c r="AS249">
        <f>IF($AU$2&lt;&gt;5,NA(),IF(D249=D248,0,IF(AND(D251=D249,D250=D249),P249+P250+P251,IF(D250=D249,P250+P249,P249))))</f>
        <v/>
      </c>
      <c r="AT249">
        <f>AR249-AS249</f>
        <v/>
      </c>
    </row>
    <row r="250" ht="15.75" customHeight="1" s="121">
      <c r="B250">
        <f>D250&amp;Q250&amp;E250</f>
        <v/>
      </c>
      <c r="C250" s="73" t="inlineStr">
        <is>
          <t>FUTSTK</t>
        </is>
      </c>
      <c r="D250" s="73" t="inlineStr">
        <is>
          <t>HEROMOTOCO</t>
        </is>
      </c>
      <c r="E250" s="74" t="n">
        <v>45197</v>
      </c>
      <c r="F250" s="75" t="n">
        <v>0</v>
      </c>
      <c r="G250" s="73" t="inlineStr">
        <is>
          <t>XX</t>
        </is>
      </c>
      <c r="H250" s="75" t="n">
        <v>2920</v>
      </c>
      <c r="I250" s="75" t="n">
        <v>2930</v>
      </c>
      <c r="J250" s="75" t="n">
        <v>2920</v>
      </c>
      <c r="K250" s="75" t="n">
        <v>2930</v>
      </c>
      <c r="L250" s="75" t="n">
        <v>2930</v>
      </c>
      <c r="M250" s="75" t="n">
        <v>5</v>
      </c>
      <c r="N250" s="75" t="n">
        <v>43.87</v>
      </c>
      <c r="O250" s="75" t="n">
        <v>1500</v>
      </c>
      <c r="P250" s="75" t="n">
        <v>1500</v>
      </c>
      <c r="Q250" s="74" t="n">
        <v>45107</v>
      </c>
      <c r="AR250">
        <f>IF($AU$2&lt;&gt;5,NA(),IF(D250=D249,0,IF(AND(D252=D250,D251=D250),O250+O251+O252,IF(D251=D250,O251+O250,O250))))</f>
        <v/>
      </c>
      <c r="AS250">
        <f>IF($AU$2&lt;&gt;5,NA(),IF(D250=D249,0,IF(AND(D252=D250,D251=D250),P250+P251+P252,IF(D251=D250,P251+P250,P250))))</f>
        <v/>
      </c>
      <c r="AT250">
        <f>AR250-AS250</f>
        <v/>
      </c>
    </row>
    <row r="251" ht="15.75" customHeight="1" s="121">
      <c r="B251">
        <f>D251&amp;Q251&amp;E251</f>
        <v/>
      </c>
      <c r="C251" s="73" t="inlineStr">
        <is>
          <t>FUTSTK</t>
        </is>
      </c>
      <c r="D251" s="73" t="inlineStr">
        <is>
          <t>HINDALCO</t>
        </is>
      </c>
      <c r="E251" s="74" t="n">
        <v>45134</v>
      </c>
      <c r="F251" s="75" t="n">
        <v>0</v>
      </c>
      <c r="G251" s="73" t="inlineStr">
        <is>
          <t>XX</t>
        </is>
      </c>
      <c r="H251" s="75" t="n">
        <v>421.45</v>
      </c>
      <c r="I251" s="75" t="n">
        <v>424.8</v>
      </c>
      <c r="J251" s="75" t="n">
        <v>416.3</v>
      </c>
      <c r="K251" s="75" t="n">
        <v>423.3</v>
      </c>
      <c r="L251" s="75" t="n">
        <v>423.3</v>
      </c>
      <c r="M251" s="75" t="n">
        <v>3345</v>
      </c>
      <c r="N251" s="75" t="n">
        <v>19772.53</v>
      </c>
      <c r="O251" s="75" t="n">
        <v>29926400</v>
      </c>
      <c r="P251" s="75" t="n">
        <v>310800</v>
      </c>
      <c r="Q251" s="74" t="n">
        <v>45107</v>
      </c>
      <c r="AR251">
        <f>IF($AU$2&lt;&gt;5,NA(),IF(D251=D250,0,IF(AND(D253=D251,D252=D251),O251+O252+O253,IF(D252=D251,O252+O251,O251))))</f>
        <v/>
      </c>
      <c r="AS251">
        <f>IF($AU$2&lt;&gt;5,NA(),IF(D251=D250,0,IF(AND(D253=D251,D252=D251),P251+P252+P253,IF(D252=D251,P252+P251,P251))))</f>
        <v/>
      </c>
      <c r="AT251">
        <f>AR251-AS251</f>
        <v/>
      </c>
    </row>
    <row r="252" ht="15.75" customHeight="1" s="121">
      <c r="B252">
        <f>D252&amp;Q252&amp;E252</f>
        <v/>
      </c>
      <c r="C252" s="73" t="inlineStr">
        <is>
          <t>FUTSTK</t>
        </is>
      </c>
      <c r="D252" s="73" t="inlineStr">
        <is>
          <t>HINDALCO</t>
        </is>
      </c>
      <c r="E252" s="74" t="n">
        <v>45169</v>
      </c>
      <c r="F252" s="75" t="n">
        <v>0</v>
      </c>
      <c r="G252" s="73" t="inlineStr">
        <is>
          <t>XX</t>
        </is>
      </c>
      <c r="H252" s="75" t="n">
        <v>418.95</v>
      </c>
      <c r="I252" s="75" t="n">
        <v>424.75</v>
      </c>
      <c r="J252" s="75" t="n">
        <v>418.95</v>
      </c>
      <c r="K252" s="75" t="n">
        <v>423.9</v>
      </c>
      <c r="L252" s="75" t="n">
        <v>423.9</v>
      </c>
      <c r="M252" s="75" t="n">
        <v>113</v>
      </c>
      <c r="N252" s="75" t="n">
        <v>668.5</v>
      </c>
      <c r="O252" s="75" t="n">
        <v>599200</v>
      </c>
      <c r="P252" s="75" t="n">
        <v>42000</v>
      </c>
      <c r="Q252" s="74" t="n">
        <v>45107</v>
      </c>
      <c r="AR252">
        <f>IF($AU$2&lt;&gt;5,NA(),IF(D252=D251,0,IF(AND(D254=D252,D253=D252),O252+O253+O254,IF(D253=D252,O253+O252,O252))))</f>
        <v/>
      </c>
      <c r="AS252">
        <f>IF($AU$2&lt;&gt;5,NA(),IF(D252=D251,0,IF(AND(D254=D252,D253=D252),P252+P253+P254,IF(D253=D252,P253+P252,P252))))</f>
        <v/>
      </c>
      <c r="AT252">
        <f>AR252-AS252</f>
        <v/>
      </c>
    </row>
    <row r="253" ht="15.75" customHeight="1" s="121">
      <c r="B253">
        <f>D253&amp;Q253&amp;E253</f>
        <v/>
      </c>
      <c r="C253" s="73" t="inlineStr">
        <is>
          <t>FUTSTK</t>
        </is>
      </c>
      <c r="D253" s="73" t="inlineStr">
        <is>
          <t>HINDALCO</t>
        </is>
      </c>
      <c r="E253" s="74" t="n">
        <v>45197</v>
      </c>
      <c r="F253" s="75" t="n">
        <v>0</v>
      </c>
      <c r="G253" s="73" t="inlineStr">
        <is>
          <t>XX</t>
        </is>
      </c>
      <c r="H253" s="75" t="n">
        <v>426.9</v>
      </c>
      <c r="I253" s="75" t="n">
        <v>426.9</v>
      </c>
      <c r="J253" s="75" t="n">
        <v>426.05</v>
      </c>
      <c r="K253" s="75" t="n">
        <v>426.1</v>
      </c>
      <c r="L253" s="75" t="n">
        <v>426.1</v>
      </c>
      <c r="M253" s="75" t="n">
        <v>5</v>
      </c>
      <c r="N253" s="75" t="n">
        <v>29.84</v>
      </c>
      <c r="O253" s="75" t="n">
        <v>4200</v>
      </c>
      <c r="P253" s="75" t="n">
        <v>4200</v>
      </c>
      <c r="Q253" s="74" t="n">
        <v>45107</v>
      </c>
      <c r="AR253">
        <f>IF($AU$2&lt;&gt;5,NA(),IF(D253=D252,0,IF(AND(D255=D253,D254=D253),O253+O254+O255,IF(D254=D253,O254+O253,O253))))</f>
        <v/>
      </c>
      <c r="AS253">
        <f>IF($AU$2&lt;&gt;5,NA(),IF(D253=D252,0,IF(AND(D255=D253,D254=D253),P253+P254+P255,IF(D254=D253,P254+P253,P253))))</f>
        <v/>
      </c>
      <c r="AT253">
        <f>AR253-AS253</f>
        <v/>
      </c>
    </row>
    <row r="254" ht="15.75" customHeight="1" s="121">
      <c r="B254">
        <f>D254&amp;Q254&amp;E254</f>
        <v/>
      </c>
      <c r="C254" s="73" t="inlineStr">
        <is>
          <t>FUTSTK</t>
        </is>
      </c>
      <c r="D254" s="73" t="inlineStr">
        <is>
          <t>HINDCOPPER</t>
        </is>
      </c>
      <c r="E254" s="74" t="n">
        <v>45134</v>
      </c>
      <c r="F254" s="75" t="n">
        <v>0</v>
      </c>
      <c r="G254" s="73" t="inlineStr">
        <is>
          <t>XX</t>
        </is>
      </c>
      <c r="H254" s="75" t="n">
        <v>116.95</v>
      </c>
      <c r="I254" s="75" t="n">
        <v>118.9</v>
      </c>
      <c r="J254" s="75" t="n">
        <v>115.9</v>
      </c>
      <c r="K254" s="75" t="n">
        <v>116.75</v>
      </c>
      <c r="L254" s="75" t="n">
        <v>116.75</v>
      </c>
      <c r="M254" s="75" t="n">
        <v>1333</v>
      </c>
      <c r="N254" s="75" t="n">
        <v>8273.59</v>
      </c>
      <c r="O254" s="75" t="n">
        <v>22673400</v>
      </c>
      <c r="P254" s="75" t="n">
        <v>805600</v>
      </c>
      <c r="Q254" s="74" t="n">
        <v>45107</v>
      </c>
      <c r="AR254">
        <f>IF($AU$2&lt;&gt;5,NA(),IF(D254=D253,0,IF(AND(D256=D254,D255=D254),O254+O255+O256,IF(D255=D254,O255+O254,O254))))</f>
        <v/>
      </c>
      <c r="AS254">
        <f>IF($AU$2&lt;&gt;5,NA(),IF(D254=D253,0,IF(AND(D256=D254,D255=D254),P254+P255+P256,IF(D255=D254,P255+P254,P254))))</f>
        <v/>
      </c>
      <c r="AT254">
        <f>AR254-AS254</f>
        <v/>
      </c>
    </row>
    <row r="255" ht="15.75" customHeight="1" s="121">
      <c r="B255">
        <f>D255&amp;Q255&amp;E255</f>
        <v/>
      </c>
      <c r="C255" s="73" t="inlineStr">
        <is>
          <t>FUTSTK</t>
        </is>
      </c>
      <c r="D255" s="73" t="inlineStr">
        <is>
          <t>HINDCOPPER</t>
        </is>
      </c>
      <c r="E255" s="74" t="n">
        <v>45169</v>
      </c>
      <c r="F255" s="75" t="n">
        <v>0</v>
      </c>
      <c r="G255" s="73" t="inlineStr">
        <is>
          <t>XX</t>
        </is>
      </c>
      <c r="H255" s="75" t="n">
        <v>117.1</v>
      </c>
      <c r="I255" s="75" t="n">
        <v>118.45</v>
      </c>
      <c r="J255" s="75" t="n">
        <v>116.5</v>
      </c>
      <c r="K255" s="75" t="n">
        <v>117</v>
      </c>
      <c r="L255" s="75" t="n">
        <v>117.5</v>
      </c>
      <c r="M255" s="75" t="n">
        <v>31</v>
      </c>
      <c r="N255" s="75" t="n">
        <v>192.31</v>
      </c>
      <c r="O255" s="75" t="n">
        <v>482300</v>
      </c>
      <c r="P255" s="75" t="n">
        <v>84800</v>
      </c>
      <c r="Q255" s="74" t="n">
        <v>45107</v>
      </c>
      <c r="AR255">
        <f>IF($AU$2&lt;&gt;5,NA(),IF(D255=D254,0,IF(AND(D257=D255,D256=D255),O255+O256+O257,IF(D256=D255,O256+O255,O255))))</f>
        <v/>
      </c>
      <c r="AS255">
        <f>IF($AU$2&lt;&gt;5,NA(),IF(D255=D254,0,IF(AND(D257=D255,D256=D255),P255+P256+P257,IF(D256=D255,P256+P255,P255))))</f>
        <v/>
      </c>
      <c r="AT255">
        <f>AR255-AS255</f>
        <v/>
      </c>
    </row>
    <row r="256" ht="15.75" customHeight="1" s="121">
      <c r="B256">
        <f>D256&amp;Q256&amp;E256</f>
        <v/>
      </c>
      <c r="C256" s="73" t="inlineStr">
        <is>
          <t>FUTSTK</t>
        </is>
      </c>
      <c r="D256" s="73" t="inlineStr">
        <is>
          <t>HINDCOPPER</t>
        </is>
      </c>
      <c r="E256" s="74" t="n">
        <v>45197</v>
      </c>
      <c r="F256" s="75" t="n">
        <v>0</v>
      </c>
      <c r="G256" s="73" t="inlineStr">
        <is>
          <t>XX</t>
        </is>
      </c>
      <c r="H256" s="75" t="n">
        <v>0</v>
      </c>
      <c r="I256" s="75" t="n">
        <v>0</v>
      </c>
      <c r="J256" s="75" t="n">
        <v>0</v>
      </c>
      <c r="K256" s="75" t="n">
        <v>117.95</v>
      </c>
      <c r="L256" s="75" t="n">
        <v>118.15</v>
      </c>
      <c r="M256" s="75" t="n">
        <v>0</v>
      </c>
      <c r="N256" s="75" t="n">
        <v>0</v>
      </c>
      <c r="O256" s="75" t="n">
        <v>0</v>
      </c>
      <c r="P256" s="75" t="n">
        <v>0</v>
      </c>
      <c r="Q256" s="74" t="n">
        <v>45107</v>
      </c>
      <c r="AR256">
        <f>IF($AU$2&lt;&gt;5,NA(),IF(D256=D255,0,IF(AND(D258=D256,D257=D256),O256+O257+O258,IF(D257=D256,O257+O256,O256))))</f>
        <v/>
      </c>
      <c r="AS256">
        <f>IF($AU$2&lt;&gt;5,NA(),IF(D256=D255,0,IF(AND(D258=D256,D257=D256),P256+P257+P258,IF(D257=D256,P257+P256,P256))))</f>
        <v/>
      </c>
      <c r="AT256">
        <f>AR256-AS256</f>
        <v/>
      </c>
    </row>
    <row r="257" ht="15.75" customHeight="1" s="121">
      <c r="B257">
        <f>D257&amp;Q257&amp;E257</f>
        <v/>
      </c>
      <c r="C257" s="73" t="inlineStr">
        <is>
          <t>FUTSTK</t>
        </is>
      </c>
      <c r="D257" s="73" t="inlineStr">
        <is>
          <t>HINDPETRO</t>
        </is>
      </c>
      <c r="E257" s="74" t="n">
        <v>45134</v>
      </c>
      <c r="F257" s="75" t="n">
        <v>0</v>
      </c>
      <c r="G257" s="73" t="inlineStr">
        <is>
          <t>XX</t>
        </is>
      </c>
      <c r="H257" s="75" t="n">
        <v>271.4</v>
      </c>
      <c r="I257" s="75" t="n">
        <v>277.15</v>
      </c>
      <c r="J257" s="75" t="n">
        <v>270.1</v>
      </c>
      <c r="K257" s="75" t="n">
        <v>275.7</v>
      </c>
      <c r="L257" s="75" t="n">
        <v>275.7</v>
      </c>
      <c r="M257" s="75" t="n">
        <v>3214</v>
      </c>
      <c r="N257" s="75" t="n">
        <v>23784.53</v>
      </c>
      <c r="O257" s="75" t="n">
        <v>22431600</v>
      </c>
      <c r="P257" s="75" t="n">
        <v>1987200</v>
      </c>
      <c r="Q257" s="74" t="n">
        <v>45107</v>
      </c>
      <c r="AR257">
        <f>IF($AU$2&lt;&gt;5,NA(),IF(D257=D256,0,IF(AND(D259=D257,D258=D257),O257+O258+O259,IF(D258=D257,O258+O257,O257))))</f>
        <v/>
      </c>
      <c r="AS257">
        <f>IF($AU$2&lt;&gt;5,NA(),IF(D257=D256,0,IF(AND(D259=D257,D258=D257),P257+P258+P259,IF(D258=D257,P258+P257,P257))))</f>
        <v/>
      </c>
      <c r="AT257">
        <f>AR257-AS257</f>
        <v/>
      </c>
    </row>
    <row r="258" ht="15.75" customHeight="1" s="121">
      <c r="B258">
        <f>D258&amp;Q258&amp;E258</f>
        <v/>
      </c>
      <c r="C258" s="73" t="inlineStr">
        <is>
          <t>FUTSTK</t>
        </is>
      </c>
      <c r="D258" s="73" t="inlineStr">
        <is>
          <t>HINDPETRO</t>
        </is>
      </c>
      <c r="E258" s="74" t="n">
        <v>45169</v>
      </c>
      <c r="F258" s="75" t="n">
        <v>0</v>
      </c>
      <c r="G258" s="73" t="inlineStr">
        <is>
          <t>XX</t>
        </is>
      </c>
      <c r="H258" s="75" t="n">
        <v>272.95</v>
      </c>
      <c r="I258" s="75" t="n">
        <v>277.5</v>
      </c>
      <c r="J258" s="75" t="n">
        <v>272</v>
      </c>
      <c r="K258" s="75" t="n">
        <v>277.25</v>
      </c>
      <c r="L258" s="75" t="n">
        <v>277.25</v>
      </c>
      <c r="M258" s="75" t="n">
        <v>34</v>
      </c>
      <c r="N258" s="75" t="n">
        <v>252.69</v>
      </c>
      <c r="O258" s="75" t="n">
        <v>237600</v>
      </c>
      <c r="P258" s="75" t="n">
        <v>56700</v>
      </c>
      <c r="Q258" s="74" t="n">
        <v>45107</v>
      </c>
      <c r="AR258">
        <f>IF($AU$2&lt;&gt;5,NA(),IF(D258=D257,0,IF(AND(D260=D258,D259=D258),O258+O259+O260,IF(D259=D258,O259+O258,O258))))</f>
        <v/>
      </c>
      <c r="AS258">
        <f>IF($AU$2&lt;&gt;5,NA(),IF(D258=D257,0,IF(AND(D260=D258,D259=D258),P258+P259+P260,IF(D259=D258,P259+P258,P258))))</f>
        <v/>
      </c>
      <c r="AT258">
        <f>AR258-AS258</f>
        <v/>
      </c>
    </row>
    <row r="259" ht="15.75" customHeight="1" s="121">
      <c r="B259">
        <f>D259&amp;Q259&amp;E259</f>
        <v/>
      </c>
      <c r="C259" s="73" t="inlineStr">
        <is>
          <t>FUTSTK</t>
        </is>
      </c>
      <c r="D259" s="73" t="inlineStr">
        <is>
          <t>HINDPETRO</t>
        </is>
      </c>
      <c r="E259" s="74" t="n">
        <v>45197</v>
      </c>
      <c r="F259" s="75" t="n">
        <v>0</v>
      </c>
      <c r="G259" s="73" t="inlineStr">
        <is>
          <t>XX</t>
        </is>
      </c>
      <c r="H259" s="75" t="n">
        <v>276.45</v>
      </c>
      <c r="I259" s="75" t="n">
        <v>276.45</v>
      </c>
      <c r="J259" s="75" t="n">
        <v>276.45</v>
      </c>
      <c r="K259" s="75" t="n">
        <v>276.45</v>
      </c>
      <c r="L259" s="75" t="n">
        <v>278.75</v>
      </c>
      <c r="M259" s="75" t="n">
        <v>2</v>
      </c>
      <c r="N259" s="75" t="n">
        <v>14.92</v>
      </c>
      <c r="O259" s="75" t="n">
        <v>5400</v>
      </c>
      <c r="P259" s="75" t="n">
        <v>5400</v>
      </c>
      <c r="Q259" s="74" t="n">
        <v>45107</v>
      </c>
      <c r="AR259">
        <f>IF($AU$2&lt;&gt;5,NA(),IF(D259=D258,0,IF(AND(D261=D259,D260=D259),O259+O260+O261,IF(D260=D259,O260+O259,O259))))</f>
        <v/>
      </c>
      <c r="AS259">
        <f>IF($AU$2&lt;&gt;5,NA(),IF(D259=D258,0,IF(AND(D261=D259,D260=D259),P259+P260+P261,IF(D260=D259,P260+P259,P259))))</f>
        <v/>
      </c>
      <c r="AT259">
        <f>AR259-AS259</f>
        <v/>
      </c>
    </row>
    <row r="260" ht="15.75" customHeight="1" s="121">
      <c r="B260">
        <f>D260&amp;Q260&amp;E260</f>
        <v/>
      </c>
      <c r="C260" s="73" t="inlineStr">
        <is>
          <t>FUTSTK</t>
        </is>
      </c>
      <c r="D260" s="73" t="inlineStr">
        <is>
          <t>HINDUNILVR</t>
        </is>
      </c>
      <c r="E260" s="74" t="n">
        <v>45134</v>
      </c>
      <c r="F260" s="75" t="n">
        <v>0</v>
      </c>
      <c r="G260" s="73" t="inlineStr">
        <is>
          <t>XX</t>
        </is>
      </c>
      <c r="H260" s="75" t="n">
        <v>2681.95</v>
      </c>
      <c r="I260" s="75" t="n">
        <v>2700.9</v>
      </c>
      <c r="J260" s="75" t="n">
        <v>2671</v>
      </c>
      <c r="K260" s="75" t="n">
        <v>2694.95</v>
      </c>
      <c r="L260" s="75" t="n">
        <v>2694.95</v>
      </c>
      <c r="M260" s="75" t="n">
        <v>3823</v>
      </c>
      <c r="N260" s="75" t="n">
        <v>30830.83</v>
      </c>
      <c r="O260" s="75" t="n">
        <v>9458700</v>
      </c>
      <c r="P260" s="75" t="n">
        <v>95100</v>
      </c>
      <c r="Q260" s="74" t="n">
        <v>45107</v>
      </c>
      <c r="AR260">
        <f>IF($AU$2&lt;&gt;5,NA(),IF(D260=D259,0,IF(AND(D262=D260,D261=D260),O260+O261+O262,IF(D261=D260,O261+O260,O260))))</f>
        <v/>
      </c>
      <c r="AS260">
        <f>IF($AU$2&lt;&gt;5,NA(),IF(D260=D259,0,IF(AND(D262=D260,D261=D260),P260+P261+P262,IF(D261=D260,P261+P260,P260))))</f>
        <v/>
      </c>
      <c r="AT260">
        <f>AR260-AS260</f>
        <v/>
      </c>
    </row>
    <row r="261" ht="15.75" customHeight="1" s="121">
      <c r="B261">
        <f>D261&amp;Q261&amp;E261</f>
        <v/>
      </c>
      <c r="C261" s="73" t="inlineStr">
        <is>
          <t>FUTSTK</t>
        </is>
      </c>
      <c r="D261" s="73" t="inlineStr">
        <is>
          <t>HINDUNILVR</t>
        </is>
      </c>
      <c r="E261" s="74" t="n">
        <v>45169</v>
      </c>
      <c r="F261" s="75" t="n">
        <v>0</v>
      </c>
      <c r="G261" s="73" t="inlineStr">
        <is>
          <t>XX</t>
        </is>
      </c>
      <c r="H261" s="75" t="n">
        <v>2710.85</v>
      </c>
      <c r="I261" s="75" t="n">
        <v>2720</v>
      </c>
      <c r="J261" s="75" t="n">
        <v>2692.85</v>
      </c>
      <c r="K261" s="75" t="n">
        <v>2712.9</v>
      </c>
      <c r="L261" s="75" t="n">
        <v>2712.9</v>
      </c>
      <c r="M261" s="75" t="n">
        <v>78</v>
      </c>
      <c r="N261" s="75" t="n">
        <v>633.59</v>
      </c>
      <c r="O261" s="75" t="n">
        <v>55200</v>
      </c>
      <c r="P261" s="75" t="n">
        <v>6900</v>
      </c>
      <c r="Q261" s="74" t="n">
        <v>45107</v>
      </c>
      <c r="AR261">
        <f>IF($AU$2&lt;&gt;5,NA(),IF(D261=D260,0,IF(AND(D263=D261,D262=D261),O261+O262+O263,IF(D262=D261,O262+O261,O261))))</f>
        <v/>
      </c>
      <c r="AS261">
        <f>IF($AU$2&lt;&gt;5,NA(),IF(D261=D260,0,IF(AND(D263=D261,D262=D261),P261+P262+P263,IF(D262=D261,P262+P261,P261))))</f>
        <v/>
      </c>
      <c r="AT261">
        <f>AR261-AS261</f>
        <v/>
      </c>
    </row>
    <row r="262" ht="15.75" customHeight="1" s="121">
      <c r="B262">
        <f>D262&amp;Q262&amp;E262</f>
        <v/>
      </c>
      <c r="C262" s="73" t="inlineStr">
        <is>
          <t>FUTSTK</t>
        </is>
      </c>
      <c r="D262" s="73" t="inlineStr">
        <is>
          <t>HINDUNILVR</t>
        </is>
      </c>
      <c r="E262" s="74" t="n">
        <v>45197</v>
      </c>
      <c r="F262" s="75" t="n">
        <v>0</v>
      </c>
      <c r="G262" s="73" t="inlineStr">
        <is>
          <t>XX</t>
        </is>
      </c>
      <c r="H262" s="75" t="n">
        <v>2718</v>
      </c>
      <c r="I262" s="75" t="n">
        <v>2718</v>
      </c>
      <c r="J262" s="75" t="n">
        <v>2718</v>
      </c>
      <c r="K262" s="75" t="n">
        <v>2718</v>
      </c>
      <c r="L262" s="75" t="n">
        <v>2726.05</v>
      </c>
      <c r="M262" s="75" t="n">
        <v>7</v>
      </c>
      <c r="N262" s="75" t="n">
        <v>57.07</v>
      </c>
      <c r="O262" s="75" t="n">
        <v>2100</v>
      </c>
      <c r="P262" s="75" t="n">
        <v>2100</v>
      </c>
      <c r="Q262" s="74" t="n">
        <v>45107</v>
      </c>
      <c r="AR262">
        <f>IF($AU$2&lt;&gt;5,NA(),IF(D262=D261,0,IF(AND(D264=D262,D263=D262),O262+O263+O264,IF(D263=D262,O263+O262,O262))))</f>
        <v/>
      </c>
      <c r="AS262">
        <f>IF($AU$2&lt;&gt;5,NA(),IF(D262=D261,0,IF(AND(D264=D262,D263=D262),P262+P263+P264,IF(D263=D262,P263+P262,P262))))</f>
        <v/>
      </c>
      <c r="AT262">
        <f>AR262-AS262</f>
        <v/>
      </c>
    </row>
    <row r="263" ht="15.75" customHeight="1" s="121">
      <c r="B263">
        <f>D263&amp;Q263&amp;E263</f>
        <v/>
      </c>
      <c r="C263" s="73" t="inlineStr">
        <is>
          <t>FUTSTK</t>
        </is>
      </c>
      <c r="D263" s="73" t="inlineStr">
        <is>
          <t>IBULHSGFIN</t>
        </is>
      </c>
      <c r="E263" s="74" t="n">
        <v>45134</v>
      </c>
      <c r="F263" s="75" t="n">
        <v>0</v>
      </c>
      <c r="G263" s="73" t="inlineStr">
        <is>
          <t>XX</t>
        </is>
      </c>
      <c r="H263" s="75" t="n">
        <v>118</v>
      </c>
      <c r="I263" s="75" t="n">
        <v>126.5</v>
      </c>
      <c r="J263" s="75" t="n">
        <v>117.75</v>
      </c>
      <c r="K263" s="75" t="n">
        <v>124.3</v>
      </c>
      <c r="L263" s="75" t="n">
        <v>124.3</v>
      </c>
      <c r="M263" s="75" t="n">
        <v>7737</v>
      </c>
      <c r="N263" s="75" t="n">
        <v>48816.22</v>
      </c>
      <c r="O263" s="75" t="n">
        <v>59476200</v>
      </c>
      <c r="P263" s="75" t="n">
        <v>5375400</v>
      </c>
      <c r="Q263" s="74" t="n">
        <v>45107</v>
      </c>
      <c r="AR263">
        <f>IF($AU$2&lt;&gt;5,NA(),IF(D263=D262,0,IF(AND(D265=D263,D264=D263),O263+O264+O265,IF(D264=D263,O264+O263,O263))))</f>
        <v/>
      </c>
      <c r="AS263">
        <f>IF($AU$2&lt;&gt;5,NA(),IF(D263=D262,0,IF(AND(D265=D263,D264=D263),P263+P264+P265,IF(D264=D263,P264+P263,P263))))</f>
        <v/>
      </c>
      <c r="AT263">
        <f>AR263-AS263</f>
        <v/>
      </c>
    </row>
    <row r="264" ht="15.75" customHeight="1" s="121">
      <c r="B264">
        <f>D264&amp;Q264&amp;E264</f>
        <v/>
      </c>
      <c r="C264" s="73" t="inlineStr">
        <is>
          <t>FUTSTK</t>
        </is>
      </c>
      <c r="D264" s="73" t="inlineStr">
        <is>
          <t>IBULHSGFIN</t>
        </is>
      </c>
      <c r="E264" s="74" t="n">
        <v>45169</v>
      </c>
      <c r="F264" s="75" t="n">
        <v>0</v>
      </c>
      <c r="G264" s="73" t="inlineStr">
        <is>
          <t>XX</t>
        </is>
      </c>
      <c r="H264" s="75" t="n">
        <v>118.95</v>
      </c>
      <c r="I264" s="75" t="n">
        <v>126.8</v>
      </c>
      <c r="J264" s="75" t="n">
        <v>118.95</v>
      </c>
      <c r="K264" s="75" t="n">
        <v>125.25</v>
      </c>
      <c r="L264" s="75" t="n">
        <v>125.25</v>
      </c>
      <c r="M264" s="75" t="n">
        <v>640</v>
      </c>
      <c r="N264" s="75" t="n">
        <v>4078.35</v>
      </c>
      <c r="O264" s="75" t="n">
        <v>2845800</v>
      </c>
      <c r="P264" s="75" t="n">
        <v>1229100</v>
      </c>
      <c r="Q264" s="74" t="n">
        <v>45107</v>
      </c>
      <c r="AR264">
        <f>IF($AU$2&lt;&gt;5,NA(),IF(D264=D263,0,IF(AND(D266=D264,D265=D264),O264+O265+O266,IF(D265=D264,O265+O264,O264))))</f>
        <v/>
      </c>
      <c r="AS264">
        <f>IF($AU$2&lt;&gt;5,NA(),IF(D264=D263,0,IF(AND(D266=D264,D265=D264),P264+P265+P266,IF(D265=D264,P265+P264,P264))))</f>
        <v/>
      </c>
      <c r="AT264">
        <f>AR264-AS264</f>
        <v/>
      </c>
    </row>
    <row r="265" ht="15.75" customHeight="1" s="121">
      <c r="B265">
        <f>D265&amp;Q265&amp;E265</f>
        <v/>
      </c>
      <c r="C265" s="73" t="inlineStr">
        <is>
          <t>FUTSTK</t>
        </is>
      </c>
      <c r="D265" s="73" t="inlineStr">
        <is>
          <t>IBULHSGFIN</t>
        </is>
      </c>
      <c r="E265" s="74" t="n">
        <v>45197</v>
      </c>
      <c r="F265" s="75" t="n">
        <v>0</v>
      </c>
      <c r="G265" s="73" t="inlineStr">
        <is>
          <t>XX</t>
        </is>
      </c>
      <c r="H265" s="75" t="n">
        <v>121.1</v>
      </c>
      <c r="I265" s="75" t="n">
        <v>127.3</v>
      </c>
      <c r="J265" s="75" t="n">
        <v>121.1</v>
      </c>
      <c r="K265" s="75" t="n">
        <v>126</v>
      </c>
      <c r="L265" s="75" t="n">
        <v>126</v>
      </c>
      <c r="M265" s="75" t="n">
        <v>64</v>
      </c>
      <c r="N265" s="75" t="n">
        <v>410.65</v>
      </c>
      <c r="O265" s="75" t="n">
        <v>285600</v>
      </c>
      <c r="P265" s="75" t="n">
        <v>285600</v>
      </c>
      <c r="Q265" s="74" t="n">
        <v>45107</v>
      </c>
      <c r="AR265">
        <f>IF($AU$2&lt;&gt;5,NA(),IF(D265=D264,0,IF(AND(D267=D265,D266=D265),O265+O266+O267,IF(D266=D265,O266+O265,O265))))</f>
        <v/>
      </c>
      <c r="AS265">
        <f>IF($AU$2&lt;&gt;5,NA(),IF(D265=D264,0,IF(AND(D267=D265,D266=D265),P265+P266+P267,IF(D266=D265,P266+P265,P265))))</f>
        <v/>
      </c>
      <c r="AT265">
        <f>AR265-AS265</f>
        <v/>
      </c>
    </row>
    <row r="266" ht="15.75" customHeight="1" s="121">
      <c r="B266">
        <f>D266&amp;Q266&amp;E266</f>
        <v/>
      </c>
      <c r="C266" s="73" t="inlineStr">
        <is>
          <t>FUTSTK</t>
        </is>
      </c>
      <c r="D266" s="73" t="inlineStr">
        <is>
          <t>ICICIBANK</t>
        </is>
      </c>
      <c r="E266" s="74" t="n">
        <v>45134</v>
      </c>
      <c r="F266" s="75" t="n">
        <v>0</v>
      </c>
      <c r="G266" s="73" t="inlineStr">
        <is>
          <t>XX</t>
        </is>
      </c>
      <c r="H266" s="75" t="n">
        <v>942</v>
      </c>
      <c r="I266" s="75" t="n">
        <v>944.2</v>
      </c>
      <c r="J266" s="75" t="n">
        <v>935.45</v>
      </c>
      <c r="K266" s="75" t="n">
        <v>940.6</v>
      </c>
      <c r="L266" s="75" t="n">
        <v>940.6</v>
      </c>
      <c r="M266" s="75" t="n">
        <v>20165</v>
      </c>
      <c r="N266" s="75" t="n">
        <v>132547.9</v>
      </c>
      <c r="O266" s="75" t="n">
        <v>45192000</v>
      </c>
      <c r="P266" s="76" t="n">
        <v>2013900</v>
      </c>
      <c r="Q266" s="74" t="n">
        <v>45107</v>
      </c>
      <c r="AR266">
        <f>IF($AU$2&lt;&gt;5,NA(),IF(D266=D265,0,IF(AND(D268=D266,D267=D266),O266+O267+O268,IF(D267=D266,O267+O266,O266))))</f>
        <v/>
      </c>
      <c r="AS266" s="77">
        <f>IF($AU$2&lt;&gt;5,NA(),IF(D266=D265,0,IF(AND(D268=D266,D267=D266),P266+P267+P268,IF(D267=D266,P267+P266,P266))))</f>
        <v/>
      </c>
      <c r="AT266" s="77">
        <f>AR266-AS266</f>
        <v/>
      </c>
    </row>
    <row r="267" ht="15.75" customHeight="1" s="121">
      <c r="B267">
        <f>D267&amp;Q267&amp;E267</f>
        <v/>
      </c>
      <c r="C267" s="73" t="inlineStr">
        <is>
          <t>FUTSTK</t>
        </is>
      </c>
      <c r="D267" s="73" t="inlineStr">
        <is>
          <t>ICICIBANK</t>
        </is>
      </c>
      <c r="E267" s="74" t="n">
        <v>45169</v>
      </c>
      <c r="F267" s="75" t="n">
        <v>0</v>
      </c>
      <c r="G267" s="73" t="inlineStr">
        <is>
          <t>XX</t>
        </is>
      </c>
      <c r="H267" s="75" t="n">
        <v>940.4</v>
      </c>
      <c r="I267" s="75" t="n">
        <v>942.3</v>
      </c>
      <c r="J267" s="75" t="n">
        <v>934.2</v>
      </c>
      <c r="K267" s="75" t="n">
        <v>938.95</v>
      </c>
      <c r="L267" s="75" t="n">
        <v>938.95</v>
      </c>
      <c r="M267" s="75" t="n">
        <v>855</v>
      </c>
      <c r="N267" s="75" t="n">
        <v>5609</v>
      </c>
      <c r="O267" s="75" t="n">
        <v>30930200</v>
      </c>
      <c r="P267" s="75" t="n">
        <v>182000</v>
      </c>
      <c r="Q267" s="74" t="n">
        <v>45107</v>
      </c>
      <c r="AR267">
        <f>IF($AU$2&lt;&gt;5,NA(),IF(D267=D266,0,IF(AND(D269=D267,D268=D267),O267+O268+O269,IF(D268=D267,O268+O267,O267))))</f>
        <v/>
      </c>
      <c r="AS267">
        <f>IF($AU$2&lt;&gt;5,NA(),IF(D267=D266,0,IF(AND(D269=D267,D268=D267),P267+P268+P269,IF(D268=D267,P268+P267,P267))))</f>
        <v/>
      </c>
      <c r="AT267">
        <f>AR267-AS267</f>
        <v/>
      </c>
    </row>
    <row r="268" ht="15.75" customHeight="1" s="121">
      <c r="B268">
        <f>D268&amp;Q268&amp;E268</f>
        <v/>
      </c>
      <c r="C268" s="73" t="inlineStr">
        <is>
          <t>FUTSTK</t>
        </is>
      </c>
      <c r="D268" s="73" t="inlineStr">
        <is>
          <t>ICICIBANK</t>
        </is>
      </c>
      <c r="E268" s="74" t="n">
        <v>45197</v>
      </c>
      <c r="F268" s="75" t="n">
        <v>0</v>
      </c>
      <c r="G268" s="73" t="inlineStr">
        <is>
          <t>XX</t>
        </is>
      </c>
      <c r="H268" s="75" t="n">
        <v>950</v>
      </c>
      <c r="I268" s="75" t="n">
        <v>950</v>
      </c>
      <c r="J268" s="75" t="n">
        <v>941</v>
      </c>
      <c r="K268" s="75" t="n">
        <v>943.6</v>
      </c>
      <c r="L268" s="75" t="n">
        <v>943.6</v>
      </c>
      <c r="M268" s="75" t="n">
        <v>30</v>
      </c>
      <c r="N268" s="75" t="n">
        <v>198.05</v>
      </c>
      <c r="O268" s="75" t="n">
        <v>13300</v>
      </c>
      <c r="P268" s="75" t="n">
        <v>13300</v>
      </c>
      <c r="Q268" s="74" t="n">
        <v>45107</v>
      </c>
      <c r="AR268">
        <f>IF($AU$2&lt;&gt;5,NA(),IF(D268=D267,0,IF(AND(D270=D268,D269=D268),O268+O269+O270,IF(D269=D268,O269+O268,O268))))</f>
        <v/>
      </c>
      <c r="AS268">
        <f>IF($AU$2&lt;&gt;5,NA(),IF(D268=D267,0,IF(AND(D270=D268,D269=D268),P268+P269+P270,IF(D269=D268,P269+P268,P268))))</f>
        <v/>
      </c>
      <c r="AT268">
        <f>AR268-AS268</f>
        <v/>
      </c>
    </row>
    <row r="269" ht="15.75" customHeight="1" s="121">
      <c r="B269">
        <f>D269&amp;Q269&amp;E269</f>
        <v/>
      </c>
      <c r="C269" s="73" t="inlineStr">
        <is>
          <t>FUTSTK</t>
        </is>
      </c>
      <c r="D269" s="73" t="inlineStr">
        <is>
          <t>ICICIGI</t>
        </is>
      </c>
      <c r="E269" s="74" t="n">
        <v>45134</v>
      </c>
      <c r="F269" s="75" t="n">
        <v>0</v>
      </c>
      <c r="G269" s="73" t="inlineStr">
        <is>
          <t>XX</t>
        </is>
      </c>
      <c r="H269" s="75" t="n">
        <v>1340</v>
      </c>
      <c r="I269" s="75" t="n">
        <v>1357.65</v>
      </c>
      <c r="J269" s="75" t="n">
        <v>1334.45</v>
      </c>
      <c r="K269" s="75" t="n">
        <v>1351.5</v>
      </c>
      <c r="L269" s="75" t="n">
        <v>1351.5</v>
      </c>
      <c r="M269" s="75" t="n">
        <v>1332</v>
      </c>
      <c r="N269" s="75" t="n">
        <v>8989.15</v>
      </c>
      <c r="O269" s="75" t="n">
        <v>4164500</v>
      </c>
      <c r="P269" s="75" t="n">
        <v>-26000</v>
      </c>
      <c r="Q269" s="74" t="n">
        <v>45107</v>
      </c>
      <c r="AR269">
        <f>IF($AU$2&lt;&gt;5,NA(),IF(D269=D268,0,IF(AND(D271=D269,D270=D269),O269+O270+O271,IF(D270=D269,O270+O269,O269))))</f>
        <v/>
      </c>
      <c r="AS269">
        <f>IF($AU$2&lt;&gt;5,NA(),IF(D269=D268,0,IF(AND(D271=D269,D270=D269),P269+P270+P271,IF(D270=D269,P270+P269,P269))))</f>
        <v/>
      </c>
      <c r="AT269">
        <f>AR269-AS269</f>
        <v/>
      </c>
    </row>
    <row r="270" ht="15.75" customHeight="1" s="121">
      <c r="B270">
        <f>D270&amp;Q270&amp;E270</f>
        <v/>
      </c>
      <c r="C270" s="73" t="inlineStr">
        <is>
          <t>FUTSTK</t>
        </is>
      </c>
      <c r="D270" s="73" t="inlineStr">
        <is>
          <t>ICICIGI</t>
        </is>
      </c>
      <c r="E270" s="74" t="n">
        <v>45169</v>
      </c>
      <c r="F270" s="75" t="n">
        <v>0</v>
      </c>
      <c r="G270" s="73" t="inlineStr">
        <is>
          <t>XX</t>
        </is>
      </c>
      <c r="H270" s="75" t="n">
        <v>1344</v>
      </c>
      <c r="I270" s="75" t="n">
        <v>1364</v>
      </c>
      <c r="J270" s="75" t="n">
        <v>1344</v>
      </c>
      <c r="K270" s="75" t="n">
        <v>1359.55</v>
      </c>
      <c r="L270" s="75" t="n">
        <v>1359.55</v>
      </c>
      <c r="M270" s="75" t="n">
        <v>17</v>
      </c>
      <c r="N270" s="75" t="n">
        <v>115.4</v>
      </c>
      <c r="O270" s="75" t="n">
        <v>52000</v>
      </c>
      <c r="P270" s="75" t="n">
        <v>3500</v>
      </c>
      <c r="Q270" s="74" t="n">
        <v>45107</v>
      </c>
      <c r="AR270">
        <f>IF($AU$2&lt;&gt;5,NA(),IF(D270=D269,0,IF(AND(D272=D270,D271=D270),O270+O271+O272,IF(D271=D270,O271+O270,O270))))</f>
        <v/>
      </c>
      <c r="AS270">
        <f>IF($AU$2&lt;&gt;5,NA(),IF(D270=D269,0,IF(AND(D272=D270,D271=D270),P270+P271+P272,IF(D271=D270,P271+P270,P270))))</f>
        <v/>
      </c>
      <c r="AT270">
        <f>AR270-AS270</f>
        <v/>
      </c>
    </row>
    <row r="271" ht="15.75" customHeight="1" s="121">
      <c r="B271">
        <f>D271&amp;Q271&amp;E271</f>
        <v/>
      </c>
      <c r="C271" s="73" t="inlineStr">
        <is>
          <t>FUTSTK</t>
        </is>
      </c>
      <c r="D271" s="73" t="inlineStr">
        <is>
          <t>ICICIGI</t>
        </is>
      </c>
      <c r="E271" s="74" t="n">
        <v>45197</v>
      </c>
      <c r="F271" s="75" t="n">
        <v>0</v>
      </c>
      <c r="G271" s="73" t="inlineStr">
        <is>
          <t>XX</t>
        </is>
      </c>
      <c r="H271" s="75" t="n">
        <v>1359.75</v>
      </c>
      <c r="I271" s="75" t="n">
        <v>1359.75</v>
      </c>
      <c r="J271" s="75" t="n">
        <v>1359.7</v>
      </c>
      <c r="K271" s="75" t="n">
        <v>1359.7</v>
      </c>
      <c r="L271" s="75" t="n">
        <v>1368.5</v>
      </c>
      <c r="M271" s="75" t="n">
        <v>2</v>
      </c>
      <c r="N271" s="75" t="n">
        <v>13.59</v>
      </c>
      <c r="O271" s="75" t="n">
        <v>1000</v>
      </c>
      <c r="P271" s="75" t="n">
        <v>1000</v>
      </c>
      <c r="Q271" s="74" t="n">
        <v>45107</v>
      </c>
      <c r="AR271">
        <f>IF($AU$2&lt;&gt;5,NA(),IF(D271=D270,0,IF(AND(D273=D271,D272=D271),O271+O272+O273,IF(D272=D271,O272+O271,O271))))</f>
        <v/>
      </c>
      <c r="AS271">
        <f>IF($AU$2&lt;&gt;5,NA(),IF(D271=D270,0,IF(AND(D273=D271,D272=D271),P271+P272+P273,IF(D272=D271,P272+P271,P271))))</f>
        <v/>
      </c>
      <c r="AT271">
        <f>AR271-AS271</f>
        <v/>
      </c>
    </row>
    <row r="272" ht="15.75" customHeight="1" s="121">
      <c r="B272">
        <f>D272&amp;Q272&amp;E272</f>
        <v/>
      </c>
      <c r="C272" s="73" t="inlineStr">
        <is>
          <t>FUTSTK</t>
        </is>
      </c>
      <c r="D272" s="73" t="inlineStr">
        <is>
          <t>ICICIPRULI</t>
        </is>
      </c>
      <c r="E272" s="74" t="n">
        <v>45134</v>
      </c>
      <c r="F272" s="75" t="n">
        <v>0</v>
      </c>
      <c r="G272" s="73" t="inlineStr">
        <is>
          <t>XX</t>
        </is>
      </c>
      <c r="H272" s="75" t="n">
        <v>576.35</v>
      </c>
      <c r="I272" s="75" t="n">
        <v>578</v>
      </c>
      <c r="J272" s="75" t="n">
        <v>568</v>
      </c>
      <c r="K272" s="75" t="n">
        <v>576.2</v>
      </c>
      <c r="L272" s="75" t="n">
        <v>576.2</v>
      </c>
      <c r="M272" s="75" t="n">
        <v>1407</v>
      </c>
      <c r="N272" s="75" t="n">
        <v>12111.27</v>
      </c>
      <c r="O272" s="75" t="n">
        <v>12178500</v>
      </c>
      <c r="P272" s="75" t="n">
        <v>-25500</v>
      </c>
      <c r="Q272" s="74" t="n">
        <v>45107</v>
      </c>
      <c r="AR272">
        <f>IF($AU$2&lt;&gt;5,NA(),IF(D272=D271,0,IF(AND(D274=D272,D273=D272),O272+O273+O274,IF(D273=D272,O273+O272,O272))))</f>
        <v/>
      </c>
      <c r="AS272">
        <f>IF($AU$2&lt;&gt;5,NA(),IF(D272=D271,0,IF(AND(D274=D272,D273=D272),P272+P273+P274,IF(D273=D272,P273+P272,P272))))</f>
        <v/>
      </c>
      <c r="AT272">
        <f>AR272-AS272</f>
        <v/>
      </c>
    </row>
    <row r="273" ht="15.75" customHeight="1" s="121">
      <c r="B273">
        <f>D273&amp;Q273&amp;E273</f>
        <v/>
      </c>
      <c r="C273" s="73" t="inlineStr">
        <is>
          <t>FUTSTK</t>
        </is>
      </c>
      <c r="D273" s="73" t="inlineStr">
        <is>
          <t>ICICIPRULI</t>
        </is>
      </c>
      <c r="E273" s="74" t="n">
        <v>45169</v>
      </c>
      <c r="F273" s="75" t="n">
        <v>0</v>
      </c>
      <c r="G273" s="73" t="inlineStr">
        <is>
          <t>XX</t>
        </is>
      </c>
      <c r="H273" s="75" t="n">
        <v>575.3</v>
      </c>
      <c r="I273" s="75" t="n">
        <v>580</v>
      </c>
      <c r="J273" s="75" t="n">
        <v>571.45</v>
      </c>
      <c r="K273" s="75" t="n">
        <v>579.6</v>
      </c>
      <c r="L273" s="75" t="n">
        <v>579.6</v>
      </c>
      <c r="M273" s="75" t="n">
        <v>8</v>
      </c>
      <c r="N273" s="75" t="n">
        <v>68.97</v>
      </c>
      <c r="O273" s="75" t="n">
        <v>55500</v>
      </c>
      <c r="P273" s="75" t="n">
        <v>3000</v>
      </c>
      <c r="Q273" s="74" t="n">
        <v>45107</v>
      </c>
      <c r="AR273">
        <f>IF($AU$2&lt;&gt;5,NA(),IF(D273=D272,0,IF(AND(D275=D273,D274=D273),O273+O274+O275,IF(D274=D273,O274+O273,O273))))</f>
        <v/>
      </c>
      <c r="AS273">
        <f>IF($AU$2&lt;&gt;5,NA(),IF(D273=D272,0,IF(AND(D275=D273,D274=D273),P273+P274+P275,IF(D274=D273,P274+P273,P273))))</f>
        <v/>
      </c>
      <c r="AT273">
        <f>AR273-AS273</f>
        <v/>
      </c>
    </row>
    <row r="274" ht="15.75" customHeight="1" s="121">
      <c r="B274">
        <f>D274&amp;Q274&amp;E274</f>
        <v/>
      </c>
      <c r="C274" s="73" t="inlineStr">
        <is>
          <t>FUTSTK</t>
        </is>
      </c>
      <c r="D274" s="73" t="inlineStr">
        <is>
          <t>ICICIPRULI</t>
        </is>
      </c>
      <c r="E274" s="74" t="n">
        <v>45197</v>
      </c>
      <c r="F274" s="75" t="n">
        <v>0</v>
      </c>
      <c r="G274" s="73" t="inlineStr">
        <is>
          <t>XX</t>
        </is>
      </c>
      <c r="H274" s="75" t="n">
        <v>0</v>
      </c>
      <c r="I274" s="75" t="n">
        <v>0</v>
      </c>
      <c r="J274" s="75" t="n">
        <v>0</v>
      </c>
      <c r="K274" s="75" t="n">
        <v>583.6</v>
      </c>
      <c r="L274" s="75" t="n">
        <v>582.75</v>
      </c>
      <c r="M274" s="75" t="n">
        <v>0</v>
      </c>
      <c r="N274" s="75" t="n">
        <v>0</v>
      </c>
      <c r="O274" s="75" t="n">
        <v>0</v>
      </c>
      <c r="P274" s="75" t="n">
        <v>0</v>
      </c>
      <c r="Q274" s="74" t="n">
        <v>45107</v>
      </c>
      <c r="AR274">
        <f>IF($AU$2&lt;&gt;5,NA(),IF(D274=D273,0,IF(AND(D276=D274,D275=D274),O274+O275+O276,IF(D275=D274,O275+O274,O274))))</f>
        <v/>
      </c>
      <c r="AS274">
        <f>IF($AU$2&lt;&gt;5,NA(),IF(D274=D273,0,IF(AND(D276=D274,D275=D274),P274+P275+P276,IF(D275=D274,P275+P274,P274))))</f>
        <v/>
      </c>
      <c r="AT274">
        <f>AR274-AS274</f>
        <v/>
      </c>
    </row>
    <row r="275" ht="15.75" customHeight="1" s="121">
      <c r="B275">
        <f>D275&amp;Q275&amp;E275</f>
        <v/>
      </c>
      <c r="C275" s="73" t="inlineStr">
        <is>
          <t>FUTSTK</t>
        </is>
      </c>
      <c r="D275" s="73" t="inlineStr">
        <is>
          <t>IDEA</t>
        </is>
      </c>
      <c r="E275" s="74" t="n">
        <v>45134</v>
      </c>
      <c r="F275" s="75" t="n">
        <v>0</v>
      </c>
      <c r="G275" s="73" t="inlineStr">
        <is>
          <t>XX</t>
        </is>
      </c>
      <c r="H275" s="75" t="n">
        <v>7.55</v>
      </c>
      <c r="I275" s="75" t="n">
        <v>7.55</v>
      </c>
      <c r="J275" s="75" t="n">
        <v>7.4</v>
      </c>
      <c r="K275" s="75" t="n">
        <v>7.5</v>
      </c>
      <c r="L275" s="75" t="n">
        <v>7.5</v>
      </c>
      <c r="M275" s="75" t="n">
        <v>1635</v>
      </c>
      <c r="N275" s="75" t="n">
        <v>9781.4</v>
      </c>
      <c r="O275" s="76" t="n">
        <v>612000000</v>
      </c>
      <c r="P275" s="76" t="n">
        <v>28640000</v>
      </c>
      <c r="Q275" s="74" t="n">
        <v>45107</v>
      </c>
      <c r="AR275" s="77">
        <f>IF($AU$2&lt;&gt;5,NA(),IF(D275=D274,0,IF(AND(D277=D275,D276=D275),O275+O276+O277,IF(D276=D275,O276+O275,O275))))</f>
        <v/>
      </c>
      <c r="AS275" s="77">
        <f>IF($AU$2&lt;&gt;5,NA(),IF(D275=D274,0,IF(AND(D277=D275,D276=D275),P275+P276+P277,IF(D276=D275,P276+P275,P275))))</f>
        <v/>
      </c>
      <c r="AT275" s="77">
        <f>AR275-AS275</f>
        <v/>
      </c>
    </row>
    <row r="276" ht="15.75" customHeight="1" s="121">
      <c r="B276">
        <f>D276&amp;Q276&amp;E276</f>
        <v/>
      </c>
      <c r="C276" s="73" t="inlineStr">
        <is>
          <t>FUTSTK</t>
        </is>
      </c>
      <c r="D276" s="73" t="inlineStr">
        <is>
          <t>IDEA</t>
        </is>
      </c>
      <c r="E276" s="74" t="n">
        <v>45169</v>
      </c>
      <c r="F276" s="75" t="n">
        <v>0</v>
      </c>
      <c r="G276" s="73" t="inlineStr">
        <is>
          <t>XX</t>
        </is>
      </c>
      <c r="H276" s="75" t="n">
        <v>7.6</v>
      </c>
      <c r="I276" s="75" t="n">
        <v>7.65</v>
      </c>
      <c r="J276" s="75" t="n">
        <v>7.5</v>
      </c>
      <c r="K276" s="75" t="n">
        <v>7.55</v>
      </c>
      <c r="L276" s="75" t="n">
        <v>7.55</v>
      </c>
      <c r="M276" s="75" t="n">
        <v>150</v>
      </c>
      <c r="N276" s="75" t="n">
        <v>904.96</v>
      </c>
      <c r="O276" s="76" t="n">
        <v>47200000</v>
      </c>
      <c r="P276" s="76" t="n">
        <v>3680000</v>
      </c>
      <c r="Q276" s="74" t="n">
        <v>45107</v>
      </c>
      <c r="AR276">
        <f>IF($AU$2&lt;&gt;5,NA(),IF(D276=D275,0,IF(AND(D278=D276,D277=D276),O276+O277+O278,IF(D277=D276,O277+O276,O276))))</f>
        <v/>
      </c>
      <c r="AS276">
        <f>IF($AU$2&lt;&gt;5,NA(),IF(D276=D275,0,IF(AND(D278=D276,D277=D276),P276+P277+P278,IF(D277=D276,P277+P276,P276))))</f>
        <v/>
      </c>
      <c r="AT276">
        <f>AR276-AS276</f>
        <v/>
      </c>
    </row>
    <row r="277" ht="15.75" customHeight="1" s="121">
      <c r="B277">
        <f>D277&amp;Q277&amp;E277</f>
        <v/>
      </c>
      <c r="C277" s="73" t="inlineStr">
        <is>
          <t>FUTSTK</t>
        </is>
      </c>
      <c r="D277" s="73" t="inlineStr">
        <is>
          <t>IDEA</t>
        </is>
      </c>
      <c r="E277" s="74" t="n">
        <v>45197</v>
      </c>
      <c r="F277" s="75" t="n">
        <v>0</v>
      </c>
      <c r="G277" s="73" t="inlineStr">
        <is>
          <t>XX</t>
        </is>
      </c>
      <c r="H277" s="75" t="n">
        <v>7.65</v>
      </c>
      <c r="I277" s="75" t="n">
        <v>7.65</v>
      </c>
      <c r="J277" s="75" t="n">
        <v>7.6</v>
      </c>
      <c r="K277" s="75" t="n">
        <v>7.65</v>
      </c>
      <c r="L277" s="75" t="n">
        <v>7.6</v>
      </c>
      <c r="M277" s="75" t="n">
        <v>7</v>
      </c>
      <c r="N277" s="75" t="n">
        <v>42.76</v>
      </c>
      <c r="O277" s="75" t="n">
        <v>480000</v>
      </c>
      <c r="P277" s="75" t="n">
        <v>480000</v>
      </c>
      <c r="Q277" s="74" t="n">
        <v>45107</v>
      </c>
      <c r="AR277">
        <f>IF($AU$2&lt;&gt;5,NA(),IF(D277=D276,0,IF(AND(D279=D277,D278=D277),O277+O278+O279,IF(D278=D277,O278+O277,O277))))</f>
        <v/>
      </c>
      <c r="AS277">
        <f>IF($AU$2&lt;&gt;5,NA(),IF(D277=D276,0,IF(AND(D279=D277,D278=D277),P277+P278+P279,IF(D278=D277,P278+P277,P277))))</f>
        <v/>
      </c>
      <c r="AT277">
        <f>AR277-AS277</f>
        <v/>
      </c>
    </row>
    <row r="278" ht="15.75" customHeight="1" s="121">
      <c r="B278">
        <f>D278&amp;Q278&amp;E278</f>
        <v/>
      </c>
      <c r="C278" s="73" t="inlineStr">
        <is>
          <t>FUTSTK</t>
        </is>
      </c>
      <c r="D278" s="73" t="inlineStr">
        <is>
          <t>IDFC</t>
        </is>
      </c>
      <c r="E278" s="74" t="n">
        <v>45134</v>
      </c>
      <c r="F278" s="75" t="n">
        <v>0</v>
      </c>
      <c r="G278" s="73" t="inlineStr">
        <is>
          <t>XX</t>
        </is>
      </c>
      <c r="H278" s="75" t="n">
        <v>103.5</v>
      </c>
      <c r="I278" s="75" t="n">
        <v>104.2</v>
      </c>
      <c r="J278" s="75" t="n">
        <v>102.6</v>
      </c>
      <c r="K278" s="75" t="n">
        <v>103.5</v>
      </c>
      <c r="L278" s="75" t="n">
        <v>103.5</v>
      </c>
      <c r="M278" s="75" t="n">
        <v>1084</v>
      </c>
      <c r="N278" s="75" t="n">
        <v>11224.43</v>
      </c>
      <c r="O278" s="76" t="n">
        <v>170000000</v>
      </c>
      <c r="P278" s="76" t="n">
        <v>-230000</v>
      </c>
      <c r="Q278" s="74" t="n">
        <v>45107</v>
      </c>
      <c r="AR278" s="77">
        <f>IF($AU$2&lt;&gt;5,NA(),IF(D278=D277,0,IF(AND(D280=D278,D279=D278),O278+O279+O280,IF(D279=D278,O279+O278,O278))))</f>
        <v/>
      </c>
      <c r="AS278" s="77">
        <f>IF($AU$2&lt;&gt;5,NA(),IF(D278=D277,0,IF(AND(D280=D278,D279=D278),P278+P279+P280,IF(D279=D278,P279+P278,P278))))</f>
        <v/>
      </c>
      <c r="AT278" s="77">
        <f>AR278-AS278</f>
        <v/>
      </c>
    </row>
    <row r="279" ht="15.75" customHeight="1" s="121">
      <c r="B279">
        <f>D279&amp;Q279&amp;E279</f>
        <v/>
      </c>
      <c r="C279" s="73" t="inlineStr">
        <is>
          <t>FUTSTK</t>
        </is>
      </c>
      <c r="D279" s="73" t="inlineStr">
        <is>
          <t>IDFC</t>
        </is>
      </c>
      <c r="E279" s="74" t="n">
        <v>45169</v>
      </c>
      <c r="F279" s="75" t="n">
        <v>0</v>
      </c>
      <c r="G279" s="73" t="inlineStr">
        <is>
          <t>XX</t>
        </is>
      </c>
      <c r="H279" s="75" t="n">
        <v>103.6</v>
      </c>
      <c r="I279" s="75" t="n">
        <v>104.45</v>
      </c>
      <c r="J279" s="75" t="n">
        <v>103.5</v>
      </c>
      <c r="K279" s="75" t="n">
        <v>104.2</v>
      </c>
      <c r="L279" s="75" t="n">
        <v>104.2</v>
      </c>
      <c r="M279" s="75" t="n">
        <v>9</v>
      </c>
      <c r="N279" s="75" t="n">
        <v>93.68000000000001</v>
      </c>
      <c r="O279" s="76" t="n">
        <v>580000</v>
      </c>
      <c r="P279" s="75" t="n">
        <v>40000</v>
      </c>
      <c r="Q279" s="74" t="n">
        <v>45107</v>
      </c>
      <c r="AR279">
        <f>IF($AU$2&lt;&gt;5,NA(),IF(D279=D278,0,IF(AND(D281=D279,D280=D279),O279+O280+O281,IF(D280=D279,O280+O279,O279))))</f>
        <v/>
      </c>
      <c r="AS279">
        <f>IF($AU$2&lt;&gt;5,NA(),IF(D279=D278,0,IF(AND(D281=D279,D280=D279),P279+P280+P281,IF(D280=D279,P280+P279,P279))))</f>
        <v/>
      </c>
      <c r="AT279">
        <f>AR279-AS279</f>
        <v/>
      </c>
    </row>
    <row r="280" ht="15.75" customHeight="1" s="121">
      <c r="B280">
        <f>D280&amp;Q280&amp;E280</f>
        <v/>
      </c>
      <c r="C280" s="73" t="inlineStr">
        <is>
          <t>FUTSTK</t>
        </is>
      </c>
      <c r="D280" s="73" t="inlineStr">
        <is>
          <t>IDFC</t>
        </is>
      </c>
      <c r="E280" s="74" t="n">
        <v>45197</v>
      </c>
      <c r="F280" s="75" t="n">
        <v>0</v>
      </c>
      <c r="G280" s="73" t="inlineStr">
        <is>
          <t>XX</t>
        </is>
      </c>
      <c r="H280" s="75" t="n">
        <v>0</v>
      </c>
      <c r="I280" s="75" t="n">
        <v>0</v>
      </c>
      <c r="J280" s="75" t="n">
        <v>0</v>
      </c>
      <c r="K280" s="75" t="n">
        <v>104.15</v>
      </c>
      <c r="L280" s="75" t="n">
        <v>104.55</v>
      </c>
      <c r="M280" s="75" t="n">
        <v>0</v>
      </c>
      <c r="N280" s="75" t="n">
        <v>0</v>
      </c>
      <c r="O280" s="75" t="n">
        <v>0</v>
      </c>
      <c r="P280" s="75" t="n">
        <v>0</v>
      </c>
      <c r="Q280" s="74" t="n">
        <v>45107</v>
      </c>
      <c r="AR280">
        <f>IF($AU$2&lt;&gt;5,NA(),IF(D280=D279,0,IF(AND(D282=D280,D281=D280),O280+O281+O282,IF(D281=D280,O281+O280,O280))))</f>
        <v/>
      </c>
      <c r="AS280">
        <f>IF($AU$2&lt;&gt;5,NA(),IF(D280=D279,0,IF(AND(D282=D280,D281=D280),P280+P281+P282,IF(D281=D280,P281+P280,P280))))</f>
        <v/>
      </c>
      <c r="AT280">
        <f>AR280-AS280</f>
        <v/>
      </c>
    </row>
    <row r="281" ht="15.75" customHeight="1" s="121">
      <c r="B281">
        <f>D281&amp;Q281&amp;E281</f>
        <v/>
      </c>
      <c r="C281" s="73" t="inlineStr">
        <is>
          <t>FUTSTK</t>
        </is>
      </c>
      <c r="D281" s="73" t="inlineStr">
        <is>
          <t>IDFCFIRSTB</t>
        </is>
      </c>
      <c r="E281" s="74" t="n">
        <v>45134</v>
      </c>
      <c r="F281" s="75" t="n">
        <v>0</v>
      </c>
      <c r="G281" s="73" t="inlineStr">
        <is>
          <t>XX</t>
        </is>
      </c>
      <c r="H281" s="75" t="n">
        <v>79</v>
      </c>
      <c r="I281" s="75" t="n">
        <v>80.40000000000001</v>
      </c>
      <c r="J281" s="75" t="n">
        <v>78.65000000000001</v>
      </c>
      <c r="K281" s="75" t="n">
        <v>78.8</v>
      </c>
      <c r="L281" s="75" t="n">
        <v>78.8</v>
      </c>
      <c r="M281" s="75" t="n">
        <v>5452</v>
      </c>
      <c r="N281" s="75" t="n">
        <v>64984.21</v>
      </c>
      <c r="O281" s="76" t="n">
        <v>203000000</v>
      </c>
      <c r="P281" s="76" t="n">
        <v>-1680000</v>
      </c>
      <c r="Q281" s="74" t="n">
        <v>45107</v>
      </c>
      <c r="AR281" s="77">
        <f>IF($AU$2&lt;&gt;5,NA(),IF(D281=D280,0,IF(AND(D283=D281,D282=D281),O281+O282+O283,IF(D282=D281,O282+O281,O281))))</f>
        <v/>
      </c>
      <c r="AS281" s="77">
        <f>IF($AU$2&lt;&gt;5,NA(),IF(D281=D280,0,IF(AND(D283=D281,D282=D281),P281+P282+P283,IF(D282=D281,P282+P281,P281))))</f>
        <v/>
      </c>
      <c r="AT281" s="77">
        <f>AR281-AS281</f>
        <v/>
      </c>
    </row>
    <row r="282" ht="15.75" customHeight="1" s="121">
      <c r="B282">
        <f>D282&amp;Q282&amp;E282</f>
        <v/>
      </c>
      <c r="C282" s="73" t="inlineStr">
        <is>
          <t>FUTSTK</t>
        </is>
      </c>
      <c r="D282" s="73" t="inlineStr">
        <is>
          <t>IDFCFIRSTB</t>
        </is>
      </c>
      <c r="E282" s="74" t="n">
        <v>45169</v>
      </c>
      <c r="F282" s="75" t="n">
        <v>0</v>
      </c>
      <c r="G282" s="73" t="inlineStr">
        <is>
          <t>XX</t>
        </is>
      </c>
      <c r="H282" s="75" t="n">
        <v>78.65000000000001</v>
      </c>
      <c r="I282" s="75" t="n">
        <v>80.09999999999999</v>
      </c>
      <c r="J282" s="75" t="n">
        <v>78.5</v>
      </c>
      <c r="K282" s="75" t="n">
        <v>78.65000000000001</v>
      </c>
      <c r="L282" s="75" t="n">
        <v>78.65000000000001</v>
      </c>
      <c r="M282" s="75" t="n">
        <v>512</v>
      </c>
      <c r="N282" s="75" t="n">
        <v>6081.72</v>
      </c>
      <c r="O282" s="76" t="n">
        <v>12195000</v>
      </c>
      <c r="P282" s="75" t="n">
        <v>840000</v>
      </c>
      <c r="Q282" s="74" t="n">
        <v>45107</v>
      </c>
      <c r="AR282">
        <f>IF($AU$2&lt;&gt;5,NA(),IF(D282=D281,0,IF(AND(D284=D282,D283=D282),O282+O283+O284,IF(D283=D282,O283+O282,O282))))</f>
        <v/>
      </c>
      <c r="AS282">
        <f>IF($AU$2&lt;&gt;5,NA(),IF(D282=D281,0,IF(AND(D284=D282,D283=D282),P282+P283+P284,IF(D283=D282,P283+P282,P282))))</f>
        <v/>
      </c>
      <c r="AT282">
        <f>AR282-AS282</f>
        <v/>
      </c>
    </row>
    <row r="283" ht="15.75" customHeight="1" s="121">
      <c r="B283">
        <f>D283&amp;Q283&amp;E283</f>
        <v/>
      </c>
      <c r="C283" s="73" t="inlineStr">
        <is>
          <t>FUTSTK</t>
        </is>
      </c>
      <c r="D283" s="73" t="inlineStr">
        <is>
          <t>IDFCFIRSTB</t>
        </is>
      </c>
      <c r="E283" s="74" t="n">
        <v>45197</v>
      </c>
      <c r="F283" s="75" t="n">
        <v>0</v>
      </c>
      <c r="G283" s="73" t="inlineStr">
        <is>
          <t>XX</t>
        </is>
      </c>
      <c r="H283" s="75" t="n">
        <v>79.84999999999999</v>
      </c>
      <c r="I283" s="75" t="n">
        <v>79.84999999999999</v>
      </c>
      <c r="J283" s="75" t="n">
        <v>78.55</v>
      </c>
      <c r="K283" s="75" t="n">
        <v>78.55</v>
      </c>
      <c r="L283" s="75" t="n">
        <v>78.55</v>
      </c>
      <c r="M283" s="75" t="n">
        <v>40</v>
      </c>
      <c r="N283" s="75" t="n">
        <v>473.79</v>
      </c>
      <c r="O283" s="75" t="n">
        <v>480000</v>
      </c>
      <c r="P283" s="75" t="n">
        <v>480000</v>
      </c>
      <c r="Q283" s="74" t="n">
        <v>45107</v>
      </c>
      <c r="AR283">
        <f>IF($AU$2&lt;&gt;5,NA(),IF(D283=D282,0,IF(AND(D285=D283,D284=D283),O283+O284+O285,IF(D284=D283,O284+O283,O283))))</f>
        <v/>
      </c>
      <c r="AS283">
        <f>IF($AU$2&lt;&gt;5,NA(),IF(D283=D282,0,IF(AND(D285=D283,D284=D283),P283+P284+P285,IF(D284=D283,P284+P283,P283))))</f>
        <v/>
      </c>
      <c r="AT283">
        <f>AR283-AS283</f>
        <v/>
      </c>
    </row>
    <row r="284" ht="15.75" customHeight="1" s="121">
      <c r="B284">
        <f>D284&amp;Q284&amp;E284</f>
        <v/>
      </c>
      <c r="C284" s="73" t="inlineStr">
        <is>
          <t>FUTSTK</t>
        </is>
      </c>
      <c r="D284" s="73" t="inlineStr">
        <is>
          <t>IEX</t>
        </is>
      </c>
      <c r="E284" s="74" t="n">
        <v>45134</v>
      </c>
      <c r="F284" s="75" t="n">
        <v>0</v>
      </c>
      <c r="G284" s="73" t="inlineStr">
        <is>
          <t>XX</t>
        </is>
      </c>
      <c r="H284" s="75" t="n">
        <v>128.4</v>
      </c>
      <c r="I284" s="75" t="n">
        <v>129.25</v>
      </c>
      <c r="J284" s="75" t="n">
        <v>127.65</v>
      </c>
      <c r="K284" s="75" t="n">
        <v>128.05</v>
      </c>
      <c r="L284" s="75" t="n">
        <v>128.05</v>
      </c>
      <c r="M284" s="75" t="n">
        <v>1575</v>
      </c>
      <c r="N284" s="75" t="n">
        <v>7583.71</v>
      </c>
      <c r="O284" s="75" t="n">
        <v>43203750</v>
      </c>
      <c r="P284" s="75" t="n">
        <v>1065000</v>
      </c>
      <c r="Q284" s="74" t="n">
        <v>45107</v>
      </c>
      <c r="AR284">
        <f>IF($AU$2&lt;&gt;5,NA(),IF(D284=D283,0,IF(AND(D286=D284,D285=D284),O284+O285+O286,IF(D285=D284,O285+O284,O284))))</f>
        <v/>
      </c>
      <c r="AS284">
        <f>IF($AU$2&lt;&gt;5,NA(),IF(D284=D283,0,IF(AND(D286=D284,D285=D284),P284+P285+P286,IF(D285=D284,P285+P284,P284))))</f>
        <v/>
      </c>
      <c r="AT284">
        <f>AR284-AS284</f>
        <v/>
      </c>
    </row>
    <row r="285" ht="15.75" customHeight="1" s="121">
      <c r="B285">
        <f>D285&amp;Q285&amp;E285</f>
        <v/>
      </c>
      <c r="C285" s="73" t="inlineStr">
        <is>
          <t>FUTSTK</t>
        </is>
      </c>
      <c r="D285" s="73" t="inlineStr">
        <is>
          <t>IEX</t>
        </is>
      </c>
      <c r="E285" s="74" t="n">
        <v>45169</v>
      </c>
      <c r="F285" s="75" t="n">
        <v>0</v>
      </c>
      <c r="G285" s="73" t="inlineStr">
        <is>
          <t>XX</t>
        </is>
      </c>
      <c r="H285" s="75" t="n">
        <v>128.1</v>
      </c>
      <c r="I285" s="75" t="n">
        <v>129.3</v>
      </c>
      <c r="J285" s="75" t="n">
        <v>127.65</v>
      </c>
      <c r="K285" s="75" t="n">
        <v>128.1</v>
      </c>
      <c r="L285" s="75" t="n">
        <v>128.1</v>
      </c>
      <c r="M285" s="75" t="n">
        <v>166</v>
      </c>
      <c r="N285" s="75" t="n">
        <v>799.3200000000001</v>
      </c>
      <c r="O285" s="75" t="n">
        <v>4368750</v>
      </c>
      <c r="P285" s="75" t="n">
        <v>191250</v>
      </c>
      <c r="Q285" s="74" t="n">
        <v>45107</v>
      </c>
      <c r="AR285">
        <f>IF($AU$2&lt;&gt;5,NA(),IF(D285=D284,0,IF(AND(D287=D285,D286=D285),O285+O286+O287,IF(D286=D285,O286+O285,O285))))</f>
        <v/>
      </c>
      <c r="AS285">
        <f>IF($AU$2&lt;&gt;5,NA(),IF(D285=D284,0,IF(AND(D287=D285,D286=D285),P285+P286+P287,IF(D286=D285,P286+P285,P285))))</f>
        <v/>
      </c>
      <c r="AT285">
        <f>AR285-AS285</f>
        <v/>
      </c>
    </row>
    <row r="286" ht="15.75" customHeight="1" s="121">
      <c r="B286">
        <f>D286&amp;Q286&amp;E286</f>
        <v/>
      </c>
      <c r="C286" s="73" t="inlineStr">
        <is>
          <t>FUTSTK</t>
        </is>
      </c>
      <c r="D286" s="73" t="inlineStr">
        <is>
          <t>IEX</t>
        </is>
      </c>
      <c r="E286" s="74" t="n">
        <v>45197</v>
      </c>
      <c r="F286" s="75" t="n">
        <v>0</v>
      </c>
      <c r="G286" s="73" t="inlineStr">
        <is>
          <t>XX</t>
        </is>
      </c>
      <c r="H286" s="75" t="n">
        <v>129.55</v>
      </c>
      <c r="I286" s="75" t="n">
        <v>130.1</v>
      </c>
      <c r="J286" s="75" t="n">
        <v>128.75</v>
      </c>
      <c r="K286" s="75" t="n">
        <v>129</v>
      </c>
      <c r="L286" s="75" t="n">
        <v>129</v>
      </c>
      <c r="M286" s="75" t="n">
        <v>22</v>
      </c>
      <c r="N286" s="75" t="n">
        <v>106.74</v>
      </c>
      <c r="O286" s="75" t="n">
        <v>75000</v>
      </c>
      <c r="P286" s="75" t="n">
        <v>75000</v>
      </c>
      <c r="Q286" s="74" t="n">
        <v>45107</v>
      </c>
      <c r="AR286">
        <f>IF($AU$2&lt;&gt;5,NA(),IF(D286=D285,0,IF(AND(D288=D286,D287=D286),O286+O287+O288,IF(D287=D286,O287+O286,O286))))</f>
        <v/>
      </c>
      <c r="AS286">
        <f>IF($AU$2&lt;&gt;5,NA(),IF(D286=D285,0,IF(AND(D288=D286,D287=D286),P286+P287+P288,IF(D287=D286,P287+P286,P286))))</f>
        <v/>
      </c>
      <c r="AT286">
        <f>AR286-AS286</f>
        <v/>
      </c>
    </row>
    <row r="287" ht="15.75" customHeight="1" s="121">
      <c r="B287">
        <f>D287&amp;Q287&amp;E287</f>
        <v/>
      </c>
      <c r="C287" s="73" t="inlineStr">
        <is>
          <t>FUTSTK</t>
        </is>
      </c>
      <c r="D287" s="73" t="inlineStr">
        <is>
          <t>IGL</t>
        </is>
      </c>
      <c r="E287" s="74" t="n">
        <v>45134</v>
      </c>
      <c r="F287" s="75" t="n">
        <v>0</v>
      </c>
      <c r="G287" s="73" t="inlineStr">
        <is>
          <t>XX</t>
        </is>
      </c>
      <c r="H287" s="75" t="n">
        <v>479.5</v>
      </c>
      <c r="I287" s="75" t="n">
        <v>481.5</v>
      </c>
      <c r="J287" s="75" t="n">
        <v>475.7</v>
      </c>
      <c r="K287" s="75" t="n">
        <v>476.85</v>
      </c>
      <c r="L287" s="75" t="n">
        <v>476.85</v>
      </c>
      <c r="M287" s="75" t="n">
        <v>1414</v>
      </c>
      <c r="N287" s="75" t="n">
        <v>9282.26</v>
      </c>
      <c r="O287" s="75" t="n">
        <v>7541875</v>
      </c>
      <c r="P287" s="75" t="n">
        <v>460625</v>
      </c>
      <c r="Q287" s="74" t="n">
        <v>45107</v>
      </c>
      <c r="AR287">
        <f>IF($AU$2&lt;&gt;5,NA(),IF(D287=D286,0,IF(AND(D289=D287,D288=D287),O287+O288+O289,IF(D288=D287,O288+O287,O287))))</f>
        <v/>
      </c>
      <c r="AS287">
        <f>IF($AU$2&lt;&gt;5,NA(),IF(D287=D286,0,IF(AND(D289=D287,D288=D287),P287+P288+P289,IF(D288=D287,P288+P287,P287))))</f>
        <v/>
      </c>
      <c r="AT287">
        <f>AR287-AS287</f>
        <v/>
      </c>
    </row>
    <row r="288" ht="15.75" customHeight="1" s="121">
      <c r="B288">
        <f>D288&amp;Q288&amp;E288</f>
        <v/>
      </c>
      <c r="C288" s="73" t="inlineStr">
        <is>
          <t>FUTSTK</t>
        </is>
      </c>
      <c r="D288" s="73" t="inlineStr">
        <is>
          <t>IGL</t>
        </is>
      </c>
      <c r="E288" s="74" t="n">
        <v>45169</v>
      </c>
      <c r="F288" s="75" t="n">
        <v>0</v>
      </c>
      <c r="G288" s="73" t="inlineStr">
        <is>
          <t>XX</t>
        </is>
      </c>
      <c r="H288" s="75" t="n">
        <v>482.9</v>
      </c>
      <c r="I288" s="75" t="n">
        <v>483.65</v>
      </c>
      <c r="J288" s="75" t="n">
        <v>478.4</v>
      </c>
      <c r="K288" s="75" t="n">
        <v>478.4</v>
      </c>
      <c r="L288" s="75" t="n">
        <v>479.15</v>
      </c>
      <c r="M288" s="75" t="n">
        <v>19</v>
      </c>
      <c r="N288" s="75" t="n">
        <v>125.57</v>
      </c>
      <c r="O288" s="75" t="n">
        <v>77000</v>
      </c>
      <c r="P288" s="75" t="n">
        <v>11000</v>
      </c>
      <c r="Q288" s="74" t="n">
        <v>45107</v>
      </c>
      <c r="AR288">
        <f>IF($AU$2&lt;&gt;5,NA(),IF(D288=D287,0,IF(AND(D290=D288,D289=D288),O288+O289+O290,IF(D289=D288,O289+O288,O288))))</f>
        <v/>
      </c>
      <c r="AS288">
        <f>IF($AU$2&lt;&gt;5,NA(),IF(D288=D287,0,IF(AND(D290=D288,D289=D288),P288+P289+P290,IF(D289=D288,P289+P288,P288))))</f>
        <v/>
      </c>
      <c r="AT288">
        <f>AR288-AS288</f>
        <v/>
      </c>
    </row>
    <row r="289" ht="15.75" customHeight="1" s="121">
      <c r="B289">
        <f>D289&amp;Q289&amp;E289</f>
        <v/>
      </c>
      <c r="C289" s="73" t="inlineStr">
        <is>
          <t>FUTSTK</t>
        </is>
      </c>
      <c r="D289" s="73" t="inlineStr">
        <is>
          <t>IGL</t>
        </is>
      </c>
      <c r="E289" s="74" t="n">
        <v>45197</v>
      </c>
      <c r="F289" s="75" t="n">
        <v>0</v>
      </c>
      <c r="G289" s="73" t="inlineStr">
        <is>
          <t>XX</t>
        </is>
      </c>
      <c r="H289" s="75" t="n">
        <v>483.1</v>
      </c>
      <c r="I289" s="75" t="n">
        <v>483.1</v>
      </c>
      <c r="J289" s="75" t="n">
        <v>478.9</v>
      </c>
      <c r="K289" s="75" t="n">
        <v>478.9</v>
      </c>
      <c r="L289" s="75" t="n">
        <v>481.8</v>
      </c>
      <c r="M289" s="75" t="n">
        <v>5</v>
      </c>
      <c r="N289" s="75" t="n">
        <v>33.04</v>
      </c>
      <c r="O289" s="75" t="n">
        <v>5500</v>
      </c>
      <c r="P289" s="75" t="n">
        <v>5500</v>
      </c>
      <c r="Q289" s="74" t="n">
        <v>45107</v>
      </c>
      <c r="AR289">
        <f>IF($AU$2&lt;&gt;5,NA(),IF(D289=D288,0,IF(AND(D291=D289,D290=D289),O289+O290+O291,IF(D290=D289,O290+O289,O289))))</f>
        <v/>
      </c>
      <c r="AS289">
        <f>IF($AU$2&lt;&gt;5,NA(),IF(D289=D288,0,IF(AND(D291=D289,D290=D289),P289+P290+P291,IF(D290=D289,P290+P289,P289))))</f>
        <v/>
      </c>
      <c r="AT289">
        <f>AR289-AS289</f>
        <v/>
      </c>
    </row>
    <row r="290" ht="15.75" customHeight="1" s="121">
      <c r="B290">
        <f>D290&amp;Q290&amp;E290</f>
        <v/>
      </c>
      <c r="C290" s="73" t="inlineStr">
        <is>
          <t>FUTSTK</t>
        </is>
      </c>
      <c r="D290" s="73" t="inlineStr">
        <is>
          <t>INDHOTEL</t>
        </is>
      </c>
      <c r="E290" s="74" t="n">
        <v>45134</v>
      </c>
      <c r="F290" s="75" t="n">
        <v>0</v>
      </c>
      <c r="G290" s="73" t="inlineStr">
        <is>
          <t>XX</t>
        </is>
      </c>
      <c r="H290" s="75" t="n">
        <v>399.05</v>
      </c>
      <c r="I290" s="75" t="n">
        <v>399.5</v>
      </c>
      <c r="J290" s="75" t="n">
        <v>393</v>
      </c>
      <c r="K290" s="75" t="n">
        <v>394.65</v>
      </c>
      <c r="L290" s="75" t="n">
        <v>394.65</v>
      </c>
      <c r="M290" s="75" t="n">
        <v>2488</v>
      </c>
      <c r="N290" s="75" t="n">
        <v>19700.44</v>
      </c>
      <c r="O290" s="75" t="n">
        <v>16920000</v>
      </c>
      <c r="P290" s="75" t="n">
        <v>190000</v>
      </c>
      <c r="Q290" s="74" t="n">
        <v>45107</v>
      </c>
      <c r="AR290">
        <f>IF($AU$2&lt;&gt;5,NA(),IF(D290=D289,0,IF(AND(D292=D290,D291=D290),O290+O291+O292,IF(D291=D290,O291+O290,O290))))</f>
        <v/>
      </c>
      <c r="AS290">
        <f>IF($AU$2&lt;&gt;5,NA(),IF(D290=D289,0,IF(AND(D292=D290,D291=D290),P290+P291+P292,IF(D291=D290,P291+P290,P290))))</f>
        <v/>
      </c>
      <c r="AT290">
        <f>AR290-AS290</f>
        <v/>
      </c>
    </row>
    <row r="291" ht="15.75" customHeight="1" s="121">
      <c r="B291">
        <f>D291&amp;Q291&amp;E291</f>
        <v/>
      </c>
      <c r="C291" s="73" t="inlineStr">
        <is>
          <t>FUTSTK</t>
        </is>
      </c>
      <c r="D291" s="73" t="inlineStr">
        <is>
          <t>INDHOTEL</t>
        </is>
      </c>
      <c r="E291" s="74" t="n">
        <v>45169</v>
      </c>
      <c r="F291" s="75" t="n">
        <v>0</v>
      </c>
      <c r="G291" s="73" t="inlineStr">
        <is>
          <t>XX</t>
        </is>
      </c>
      <c r="H291" s="75" t="n">
        <v>401.1</v>
      </c>
      <c r="I291" s="75" t="n">
        <v>402.35</v>
      </c>
      <c r="J291" s="75" t="n">
        <v>395.9</v>
      </c>
      <c r="K291" s="75" t="n">
        <v>397.3</v>
      </c>
      <c r="L291" s="75" t="n">
        <v>397.3</v>
      </c>
      <c r="M291" s="75" t="n">
        <v>95</v>
      </c>
      <c r="N291" s="75" t="n">
        <v>757.64</v>
      </c>
      <c r="O291" s="75" t="n">
        <v>342000</v>
      </c>
      <c r="P291" s="75" t="n">
        <v>62000</v>
      </c>
      <c r="Q291" s="74" t="n">
        <v>45107</v>
      </c>
      <c r="AR291">
        <f>IF($AU$2&lt;&gt;5,NA(),IF(D291=D290,0,IF(AND(D293=D291,D292=D291),O291+O292+O293,IF(D292=D291,O292+O291,O291))))</f>
        <v/>
      </c>
      <c r="AS291">
        <f>IF($AU$2&lt;&gt;5,NA(),IF(D291=D290,0,IF(AND(D293=D291,D292=D291),P291+P292+P293,IF(D292=D291,P292+P291,P291))))</f>
        <v/>
      </c>
      <c r="AT291">
        <f>AR291-AS291</f>
        <v/>
      </c>
    </row>
    <row r="292" ht="15.75" customHeight="1" s="121">
      <c r="B292">
        <f>D292&amp;Q292&amp;E292</f>
        <v/>
      </c>
      <c r="C292" s="73" t="inlineStr">
        <is>
          <t>FUTSTK</t>
        </is>
      </c>
      <c r="D292" s="73" t="inlineStr">
        <is>
          <t>INDHOTEL</t>
        </is>
      </c>
      <c r="E292" s="74" t="n">
        <v>45197</v>
      </c>
      <c r="F292" s="75" t="n">
        <v>0</v>
      </c>
      <c r="G292" s="73" t="inlineStr">
        <is>
          <t>XX</t>
        </is>
      </c>
      <c r="H292" s="75" t="n">
        <v>396.4</v>
      </c>
      <c r="I292" s="75" t="n">
        <v>399.5</v>
      </c>
      <c r="J292" s="75" t="n">
        <v>396.4</v>
      </c>
      <c r="K292" s="75" t="n">
        <v>399.2</v>
      </c>
      <c r="L292" s="75" t="n">
        <v>399.2</v>
      </c>
      <c r="M292" s="75" t="n">
        <v>4</v>
      </c>
      <c r="N292" s="75" t="n">
        <v>31.88</v>
      </c>
      <c r="O292" s="75" t="n">
        <v>4000</v>
      </c>
      <c r="P292" s="75" t="n">
        <v>4000</v>
      </c>
      <c r="Q292" s="74" t="n">
        <v>45107</v>
      </c>
      <c r="AR292">
        <f>IF($AU$2&lt;&gt;5,NA(),IF(D292=D291,0,IF(AND(D294=D292,D293=D292),O292+O293+O294,IF(D293=D292,O293+O292,O292))))</f>
        <v/>
      </c>
      <c r="AS292">
        <f>IF($AU$2&lt;&gt;5,NA(),IF(D292=D291,0,IF(AND(D294=D292,D293=D292),P292+P293+P294,IF(D293=D292,P293+P292,P292))))</f>
        <v/>
      </c>
      <c r="AT292">
        <f>AR292-AS292</f>
        <v/>
      </c>
    </row>
    <row r="293" ht="15.75" customHeight="1" s="121">
      <c r="B293">
        <f>D293&amp;Q293&amp;E293</f>
        <v/>
      </c>
      <c r="C293" s="73" t="inlineStr">
        <is>
          <t>FUTSTK</t>
        </is>
      </c>
      <c r="D293" s="73" t="inlineStr">
        <is>
          <t>INDIACEM</t>
        </is>
      </c>
      <c r="E293" s="74" t="n">
        <v>45134</v>
      </c>
      <c r="F293" s="75" t="n">
        <v>0</v>
      </c>
      <c r="G293" s="73" t="inlineStr">
        <is>
          <t>XX</t>
        </is>
      </c>
      <c r="H293" s="75" t="n">
        <v>216</v>
      </c>
      <c r="I293" s="75" t="n">
        <v>218.35</v>
      </c>
      <c r="J293" s="75" t="n">
        <v>212.95</v>
      </c>
      <c r="K293" s="75" t="n">
        <v>213.6</v>
      </c>
      <c r="L293" s="75" t="n">
        <v>213.6</v>
      </c>
      <c r="M293" s="75" t="n">
        <v>979</v>
      </c>
      <c r="N293" s="75" t="n">
        <v>6103.03</v>
      </c>
      <c r="O293" s="75" t="n">
        <v>16518400</v>
      </c>
      <c r="P293" s="75" t="n">
        <v>669900</v>
      </c>
      <c r="Q293" s="74" t="n">
        <v>45107</v>
      </c>
      <c r="AR293">
        <f>IF($AU$2&lt;&gt;5,NA(),IF(D293=D292,0,IF(AND(D295=D293,D294=D293),O293+O294+O295,IF(D294=D293,O294+O293,O293))))</f>
        <v/>
      </c>
      <c r="AS293">
        <f>IF($AU$2&lt;&gt;5,NA(),IF(D293=D292,0,IF(AND(D295=D293,D294=D293),P293+P294+P295,IF(D294=D293,P294+P293,P293))))</f>
        <v/>
      </c>
      <c r="AT293">
        <f>AR293-AS293</f>
        <v/>
      </c>
    </row>
    <row r="294" ht="15.75" customHeight="1" s="121">
      <c r="B294">
        <f>D294&amp;Q294&amp;E294</f>
        <v/>
      </c>
      <c r="C294" s="73" t="inlineStr">
        <is>
          <t>FUTSTK</t>
        </is>
      </c>
      <c r="D294" s="73" t="inlineStr">
        <is>
          <t>INDIACEM</t>
        </is>
      </c>
      <c r="E294" s="74" t="n">
        <v>45169</v>
      </c>
      <c r="F294" s="75" t="n">
        <v>0</v>
      </c>
      <c r="G294" s="73" t="inlineStr">
        <is>
          <t>XX</t>
        </is>
      </c>
      <c r="H294" s="75" t="n">
        <v>219</v>
      </c>
      <c r="I294" s="75" t="n">
        <v>219.35</v>
      </c>
      <c r="J294" s="75" t="n">
        <v>214.75</v>
      </c>
      <c r="K294" s="75" t="n">
        <v>215.05</v>
      </c>
      <c r="L294" s="75" t="n">
        <v>215.05</v>
      </c>
      <c r="M294" s="75" t="n">
        <v>93</v>
      </c>
      <c r="N294" s="75" t="n">
        <v>584.16</v>
      </c>
      <c r="O294" s="75" t="n">
        <v>353800</v>
      </c>
      <c r="P294" s="75" t="n">
        <v>107300</v>
      </c>
      <c r="Q294" s="74" t="n">
        <v>45107</v>
      </c>
      <c r="AR294">
        <f>IF($AU$2&lt;&gt;5,NA(),IF(D294=D293,0,IF(AND(D296=D294,D295=D294),O294+O295+O296,IF(D295=D294,O295+O294,O294))))</f>
        <v/>
      </c>
      <c r="AS294">
        <f>IF($AU$2&lt;&gt;5,NA(),IF(D294=D293,0,IF(AND(D296=D294,D295=D294),P294+P295+P296,IF(D295=D294,P295+P294,P294))))</f>
        <v/>
      </c>
      <c r="AT294">
        <f>AR294-AS294</f>
        <v/>
      </c>
    </row>
    <row r="295" ht="15.75" customHeight="1" s="121">
      <c r="B295">
        <f>D295&amp;Q295&amp;E295</f>
        <v/>
      </c>
      <c r="C295" s="73" t="inlineStr">
        <is>
          <t>FUTSTK</t>
        </is>
      </c>
      <c r="D295" s="73" t="inlineStr">
        <is>
          <t>INDIACEM</t>
        </is>
      </c>
      <c r="E295" s="74" t="n">
        <v>45197</v>
      </c>
      <c r="F295" s="75" t="n">
        <v>0</v>
      </c>
      <c r="G295" s="73" t="inlineStr">
        <is>
          <t>XX</t>
        </is>
      </c>
      <c r="H295" s="75" t="n">
        <v>216.3</v>
      </c>
      <c r="I295" s="75" t="n">
        <v>216.55</v>
      </c>
      <c r="J295" s="75" t="n">
        <v>216.3</v>
      </c>
      <c r="K295" s="75" t="n">
        <v>216.55</v>
      </c>
      <c r="L295" s="75" t="n">
        <v>215.9</v>
      </c>
      <c r="M295" s="75" t="n">
        <v>2</v>
      </c>
      <c r="N295" s="75" t="n">
        <v>12.55</v>
      </c>
      <c r="O295" s="75" t="n">
        <v>5800</v>
      </c>
      <c r="P295" s="75" t="n">
        <v>5800</v>
      </c>
      <c r="Q295" s="74" t="n">
        <v>45107</v>
      </c>
      <c r="AR295">
        <f>IF($AU$2&lt;&gt;5,NA(),IF(D295=D294,0,IF(AND(D297=D295,D296=D295),O295+O296+O297,IF(D296=D295,O296+O295,O295))))</f>
        <v/>
      </c>
      <c r="AS295">
        <f>IF($AU$2&lt;&gt;5,NA(),IF(D295=D294,0,IF(AND(D297=D295,D296=D295),P295+P296+P297,IF(D296=D295,P296+P295,P295))))</f>
        <v/>
      </c>
      <c r="AT295">
        <f>AR295-AS295</f>
        <v/>
      </c>
    </row>
    <row r="296" ht="15.75" customHeight="1" s="121">
      <c r="B296">
        <f>D296&amp;Q296&amp;E296</f>
        <v/>
      </c>
      <c r="C296" s="73" t="inlineStr">
        <is>
          <t>FUTSTK</t>
        </is>
      </c>
      <c r="D296" s="73" t="inlineStr">
        <is>
          <t>INDIAMART</t>
        </is>
      </c>
      <c r="E296" s="74" t="n">
        <v>45134</v>
      </c>
      <c r="F296" s="75" t="n">
        <v>0</v>
      </c>
      <c r="G296" s="73" t="inlineStr">
        <is>
          <t>XX</t>
        </is>
      </c>
      <c r="H296" s="75" t="n">
        <v>2817.35</v>
      </c>
      <c r="I296" s="75" t="n">
        <v>2870</v>
      </c>
      <c r="J296" s="75" t="n">
        <v>2814.15</v>
      </c>
      <c r="K296" s="75" t="n">
        <v>2829.65</v>
      </c>
      <c r="L296" s="75" t="n">
        <v>2829.65</v>
      </c>
      <c r="M296" s="75" t="n">
        <v>776</v>
      </c>
      <c r="N296" s="75" t="n">
        <v>6609.9</v>
      </c>
      <c r="O296" s="75" t="n">
        <v>507600</v>
      </c>
      <c r="P296" s="75" t="n">
        <v>29400</v>
      </c>
      <c r="Q296" s="74" t="n">
        <v>45107</v>
      </c>
      <c r="AR296">
        <f>IF($AU$2&lt;&gt;5,NA(),IF(D296=D295,0,IF(AND(D298=D296,D297=D296),O296+O297+O298,IF(D297=D296,O297+O296,O296))))</f>
        <v/>
      </c>
      <c r="AS296">
        <f>IF($AU$2&lt;&gt;5,NA(),IF(D296=D295,0,IF(AND(D298=D296,D297=D296),P296+P297+P298,IF(D297=D296,P297+P296,P296))))</f>
        <v/>
      </c>
      <c r="AT296">
        <f>AR296-AS296</f>
        <v/>
      </c>
    </row>
    <row r="297" ht="15.75" customHeight="1" s="121">
      <c r="B297">
        <f>D297&amp;Q297&amp;E297</f>
        <v/>
      </c>
      <c r="C297" s="73" t="inlineStr">
        <is>
          <t>FUTSTK</t>
        </is>
      </c>
      <c r="D297" s="73" t="inlineStr">
        <is>
          <t>INDIAMART</t>
        </is>
      </c>
      <c r="E297" s="74" t="n">
        <v>45169</v>
      </c>
      <c r="F297" s="75" t="n">
        <v>0</v>
      </c>
      <c r="G297" s="73" t="inlineStr">
        <is>
          <t>XX</t>
        </is>
      </c>
      <c r="H297" s="75" t="n">
        <v>2841.1</v>
      </c>
      <c r="I297" s="75" t="n">
        <v>2841.1</v>
      </c>
      <c r="J297" s="75" t="n">
        <v>2841.1</v>
      </c>
      <c r="K297" s="75" t="n">
        <v>2841.1</v>
      </c>
      <c r="L297" s="75" t="n">
        <v>2848.85</v>
      </c>
      <c r="M297" s="75" t="n">
        <v>1</v>
      </c>
      <c r="N297" s="75" t="n">
        <v>8.52</v>
      </c>
      <c r="O297" s="75" t="n">
        <v>11400</v>
      </c>
      <c r="P297" s="75" t="n">
        <v>0</v>
      </c>
      <c r="Q297" s="74" t="n">
        <v>45107</v>
      </c>
      <c r="AR297">
        <f>IF($AU$2&lt;&gt;5,NA(),IF(D297=D296,0,IF(AND(D299=D297,D298=D297),O297+O298+O299,IF(D298=D297,O298+O297,O297))))</f>
        <v/>
      </c>
      <c r="AS297">
        <f>IF($AU$2&lt;&gt;5,NA(),IF(D297=D296,0,IF(AND(D299=D297,D298=D297),P297+P298+P299,IF(D298=D297,P298+P297,P297))))</f>
        <v/>
      </c>
      <c r="AT297">
        <f>AR297-AS297</f>
        <v/>
      </c>
    </row>
    <row r="298" ht="15.75" customHeight="1" s="121">
      <c r="B298">
        <f>D298&amp;Q298&amp;E298</f>
        <v/>
      </c>
      <c r="C298" s="73" t="inlineStr">
        <is>
          <t>FUTSTK</t>
        </is>
      </c>
      <c r="D298" s="73" t="inlineStr">
        <is>
          <t>INDIAMART</t>
        </is>
      </c>
      <c r="E298" s="74" t="n">
        <v>45197</v>
      </c>
      <c r="F298" s="75" t="n">
        <v>0</v>
      </c>
      <c r="G298" s="73" t="inlineStr">
        <is>
          <t>XX</t>
        </is>
      </c>
      <c r="H298" s="75" t="n">
        <v>0</v>
      </c>
      <c r="I298" s="75" t="n">
        <v>0</v>
      </c>
      <c r="J298" s="75" t="n">
        <v>0</v>
      </c>
      <c r="K298" s="75" t="n">
        <v>2848.3</v>
      </c>
      <c r="L298" s="75" t="n">
        <v>2864.6</v>
      </c>
      <c r="M298" s="75" t="n">
        <v>0</v>
      </c>
      <c r="N298" s="75" t="n">
        <v>0</v>
      </c>
      <c r="O298" s="75" t="n">
        <v>0</v>
      </c>
      <c r="P298" s="75" t="n">
        <v>0</v>
      </c>
      <c r="Q298" s="74" t="n">
        <v>45107</v>
      </c>
      <c r="AR298">
        <f>IF($AU$2&lt;&gt;5,NA(),IF(D298=D297,0,IF(AND(D300=D298,D299=D298),O298+O299+O300,IF(D299=D298,O299+O298,O298))))</f>
        <v/>
      </c>
      <c r="AS298">
        <f>IF($AU$2&lt;&gt;5,NA(),IF(D298=D297,0,IF(AND(D300=D298,D299=D298),P298+P299+P300,IF(D299=D298,P299+P298,P298))))</f>
        <v/>
      </c>
      <c r="AT298">
        <f>AR298-AS298</f>
        <v/>
      </c>
    </row>
    <row r="299" ht="15.75" customHeight="1" s="121">
      <c r="B299">
        <f>D299&amp;Q299&amp;E299</f>
        <v/>
      </c>
      <c r="C299" s="73" t="inlineStr">
        <is>
          <t>FUTSTK</t>
        </is>
      </c>
      <c r="D299" s="73" t="inlineStr">
        <is>
          <t>INDIGO</t>
        </is>
      </c>
      <c r="E299" s="74" t="n">
        <v>45134</v>
      </c>
      <c r="F299" s="75" t="n">
        <v>0</v>
      </c>
      <c r="G299" s="73" t="inlineStr">
        <is>
          <t>XX</t>
        </is>
      </c>
      <c r="H299" s="75" t="n">
        <v>2629.95</v>
      </c>
      <c r="I299" s="75" t="n">
        <v>2674.2</v>
      </c>
      <c r="J299" s="75" t="n">
        <v>2620.25</v>
      </c>
      <c r="K299" s="75" t="n">
        <v>2640.1</v>
      </c>
      <c r="L299" s="75" t="n">
        <v>2640.1</v>
      </c>
      <c r="M299" s="75" t="n">
        <v>3577</v>
      </c>
      <c r="N299" s="75" t="n">
        <v>28445.12</v>
      </c>
      <c r="O299" s="75" t="n">
        <v>3875700</v>
      </c>
      <c r="P299" s="75" t="n">
        <v>70200</v>
      </c>
      <c r="Q299" s="74" t="n">
        <v>45107</v>
      </c>
      <c r="AR299">
        <f>IF($AU$2&lt;&gt;5,NA(),IF(D299=D298,0,IF(AND(D301=D299,D300=D299),O299+O300+O301,IF(D300=D299,O300+O299,O299))))</f>
        <v/>
      </c>
      <c r="AS299">
        <f>IF($AU$2&lt;&gt;5,NA(),IF(D299=D298,0,IF(AND(D301=D299,D300=D299),P299+P300+P301,IF(D300=D299,P300+P299,P299))))</f>
        <v/>
      </c>
      <c r="AT299">
        <f>AR299-AS299</f>
        <v/>
      </c>
    </row>
    <row r="300" ht="15.75" customHeight="1" s="121">
      <c r="B300">
        <f>D300&amp;Q300&amp;E300</f>
        <v/>
      </c>
      <c r="C300" s="73" t="inlineStr">
        <is>
          <t>FUTSTK</t>
        </is>
      </c>
      <c r="D300" s="73" t="inlineStr">
        <is>
          <t>INDIGO</t>
        </is>
      </c>
      <c r="E300" s="74" t="n">
        <v>45169</v>
      </c>
      <c r="F300" s="75" t="n">
        <v>0</v>
      </c>
      <c r="G300" s="73" t="inlineStr">
        <is>
          <t>XX</t>
        </is>
      </c>
      <c r="H300" s="75" t="n">
        <v>2650</v>
      </c>
      <c r="I300" s="75" t="n">
        <v>2687.5</v>
      </c>
      <c r="J300" s="75" t="n">
        <v>2634.85</v>
      </c>
      <c r="K300" s="75" t="n">
        <v>2652.2</v>
      </c>
      <c r="L300" s="75" t="n">
        <v>2652.2</v>
      </c>
      <c r="M300" s="75" t="n">
        <v>50</v>
      </c>
      <c r="N300" s="75" t="n">
        <v>399.44</v>
      </c>
      <c r="O300" s="75" t="n">
        <v>51300</v>
      </c>
      <c r="P300" s="75" t="n">
        <v>-300</v>
      </c>
      <c r="Q300" s="74" t="n">
        <v>45107</v>
      </c>
      <c r="AR300">
        <f>IF($AU$2&lt;&gt;5,NA(),IF(D300=D299,0,IF(AND(D302=D300,D301=D300),O300+O301+O302,IF(D301=D300,O301+O300,O300))))</f>
        <v/>
      </c>
      <c r="AS300">
        <f>IF($AU$2&lt;&gt;5,NA(),IF(D300=D299,0,IF(AND(D302=D300,D301=D300),P300+P301+P302,IF(D301=D300,P301+P300,P300))))</f>
        <v/>
      </c>
      <c r="AT300">
        <f>AR300-AS300</f>
        <v/>
      </c>
    </row>
    <row r="301" ht="15.75" customHeight="1" s="121">
      <c r="B301">
        <f>D301&amp;Q301&amp;E301</f>
        <v/>
      </c>
      <c r="C301" s="73" t="inlineStr">
        <is>
          <t>FUTSTK</t>
        </is>
      </c>
      <c r="D301" s="73" t="inlineStr">
        <is>
          <t>INDIGO</t>
        </is>
      </c>
      <c r="E301" s="74" t="n">
        <v>45197</v>
      </c>
      <c r="F301" s="75" t="n">
        <v>0</v>
      </c>
      <c r="G301" s="73" t="inlineStr">
        <is>
          <t>XX</t>
        </is>
      </c>
      <c r="H301" s="75" t="n">
        <v>0</v>
      </c>
      <c r="I301" s="75" t="n">
        <v>0</v>
      </c>
      <c r="J301" s="75" t="n">
        <v>0</v>
      </c>
      <c r="K301" s="75" t="n">
        <v>2668.55</v>
      </c>
      <c r="L301" s="75" t="n">
        <v>2673.9</v>
      </c>
      <c r="M301" s="75" t="n">
        <v>0</v>
      </c>
      <c r="N301" s="75" t="n">
        <v>0</v>
      </c>
      <c r="O301" s="75" t="n">
        <v>0</v>
      </c>
      <c r="P301" s="75" t="n">
        <v>0</v>
      </c>
      <c r="Q301" s="74" t="n">
        <v>45107</v>
      </c>
      <c r="AR301">
        <f>IF($AU$2&lt;&gt;5,NA(),IF(D301=D300,0,IF(AND(D303=D301,D302=D301),O301+O302+O303,IF(D302=D301,O302+O301,O301))))</f>
        <v/>
      </c>
      <c r="AS301">
        <f>IF($AU$2&lt;&gt;5,NA(),IF(D301=D300,0,IF(AND(D303=D301,D302=D301),P301+P302+P303,IF(D302=D301,P302+P301,P301))))</f>
        <v/>
      </c>
      <c r="AT301">
        <f>AR301-AS301</f>
        <v/>
      </c>
    </row>
    <row r="302" ht="15.75" customHeight="1" s="121">
      <c r="B302">
        <f>D302&amp;Q302&amp;E302</f>
        <v/>
      </c>
      <c r="C302" s="73" t="inlineStr">
        <is>
          <t>FUTSTK</t>
        </is>
      </c>
      <c r="D302" s="73" t="inlineStr">
        <is>
          <t>INDUSINDBK</t>
        </is>
      </c>
      <c r="E302" s="74" t="n">
        <v>45134</v>
      </c>
      <c r="F302" s="75" t="n">
        <v>0</v>
      </c>
      <c r="G302" s="73" t="inlineStr">
        <is>
          <t>XX</t>
        </is>
      </c>
      <c r="H302" s="75" t="n">
        <v>1345.35</v>
      </c>
      <c r="I302" s="75" t="n">
        <v>1388.7</v>
      </c>
      <c r="J302" s="75" t="n">
        <v>1343.45</v>
      </c>
      <c r="K302" s="75" t="n">
        <v>1381.25</v>
      </c>
      <c r="L302" s="75" t="n">
        <v>1381.25</v>
      </c>
      <c r="M302" s="75" t="n">
        <v>12248</v>
      </c>
      <c r="N302" s="75" t="n">
        <v>84157.11</v>
      </c>
      <c r="O302" s="75" t="n">
        <v>20637500</v>
      </c>
      <c r="P302" s="75" t="n">
        <v>750000</v>
      </c>
      <c r="Q302" s="74" t="n">
        <v>45107</v>
      </c>
      <c r="AR302">
        <f>IF($AU$2&lt;&gt;5,NA(),IF(D302=D301,0,IF(AND(D304=D302,D303=D302),O302+O303+O304,IF(D303=D302,O303+O302,O302))))</f>
        <v/>
      </c>
      <c r="AS302">
        <f>IF($AU$2&lt;&gt;5,NA(),IF(D302=D301,0,IF(AND(D304=D302,D303=D302),P302+P303+P304,IF(D303=D302,P303+P302,P302))))</f>
        <v/>
      </c>
      <c r="AT302">
        <f>AR302-AS302</f>
        <v/>
      </c>
    </row>
    <row r="303" ht="15.75" customHeight="1" s="121">
      <c r="B303">
        <f>D303&amp;Q303&amp;E303</f>
        <v/>
      </c>
      <c r="C303" s="73" t="inlineStr">
        <is>
          <t>FUTSTK</t>
        </is>
      </c>
      <c r="D303" s="73" t="inlineStr">
        <is>
          <t>INDUSINDBK</t>
        </is>
      </c>
      <c r="E303" s="74" t="n">
        <v>45169</v>
      </c>
      <c r="F303" s="75" t="n">
        <v>0</v>
      </c>
      <c r="G303" s="73" t="inlineStr">
        <is>
          <t>XX</t>
        </is>
      </c>
      <c r="H303" s="75" t="n">
        <v>1352.2</v>
      </c>
      <c r="I303" s="75" t="n">
        <v>1395</v>
      </c>
      <c r="J303" s="75" t="n">
        <v>1352.2</v>
      </c>
      <c r="K303" s="75" t="n">
        <v>1388.4</v>
      </c>
      <c r="L303" s="75" t="n">
        <v>1388.4</v>
      </c>
      <c r="M303" s="75" t="n">
        <v>358</v>
      </c>
      <c r="N303" s="75" t="n">
        <v>2469.09</v>
      </c>
      <c r="O303" s="75" t="n">
        <v>202500</v>
      </c>
      <c r="P303" s="75" t="n">
        <v>43000</v>
      </c>
      <c r="Q303" s="74" t="n">
        <v>45107</v>
      </c>
      <c r="AR303">
        <f>IF($AU$2&lt;&gt;5,NA(),IF(D303=D302,0,IF(AND(D305=D303,D304=D303),O303+O304+O305,IF(D304=D303,O304+O303,O303))))</f>
        <v/>
      </c>
      <c r="AS303">
        <f>IF($AU$2&lt;&gt;5,NA(),IF(D303=D302,0,IF(AND(D305=D303,D304=D303),P303+P304+P305,IF(D304=D303,P304+P303,P303))))</f>
        <v/>
      </c>
      <c r="AT303">
        <f>AR303-AS303</f>
        <v/>
      </c>
    </row>
    <row r="304" ht="15.75" customHeight="1" s="121">
      <c r="B304">
        <f>D304&amp;Q304&amp;E304</f>
        <v/>
      </c>
      <c r="C304" s="73" t="inlineStr">
        <is>
          <t>FUTSTK</t>
        </is>
      </c>
      <c r="D304" s="73" t="inlineStr">
        <is>
          <t>INDUSINDBK</t>
        </is>
      </c>
      <c r="E304" s="74" t="n">
        <v>45197</v>
      </c>
      <c r="F304" s="75" t="n">
        <v>0</v>
      </c>
      <c r="G304" s="73" t="inlineStr">
        <is>
          <t>XX</t>
        </is>
      </c>
      <c r="H304" s="75" t="n">
        <v>1360</v>
      </c>
      <c r="I304" s="75" t="n">
        <v>1400</v>
      </c>
      <c r="J304" s="75" t="n">
        <v>1360</v>
      </c>
      <c r="K304" s="75" t="n">
        <v>1400</v>
      </c>
      <c r="L304" s="75" t="n">
        <v>1399.25</v>
      </c>
      <c r="M304" s="75" t="n">
        <v>38</v>
      </c>
      <c r="N304" s="75" t="n">
        <v>263.32</v>
      </c>
      <c r="O304" s="75" t="n">
        <v>12000</v>
      </c>
      <c r="P304" s="75" t="n">
        <v>12000</v>
      </c>
      <c r="Q304" s="74" t="n">
        <v>45107</v>
      </c>
      <c r="AR304">
        <f>IF($AU$2&lt;&gt;5,NA(),IF(D304=D303,0,IF(AND(D306=D304,D305=D304),O304+O305+O306,IF(D305=D304,O305+O304,O304))))</f>
        <v/>
      </c>
      <c r="AS304">
        <f>IF($AU$2&lt;&gt;5,NA(),IF(D304=D303,0,IF(AND(D306=D304,D305=D304),P304+P305+P306,IF(D305=D304,P305+P304,P304))))</f>
        <v/>
      </c>
      <c r="AT304">
        <f>AR304-AS304</f>
        <v/>
      </c>
    </row>
    <row r="305" ht="15.75" customHeight="1" s="121">
      <c r="B305">
        <f>D305&amp;Q305&amp;E305</f>
        <v/>
      </c>
      <c r="C305" s="73" t="inlineStr">
        <is>
          <t>FUTSTK</t>
        </is>
      </c>
      <c r="D305" s="73" t="inlineStr">
        <is>
          <t>INDUSTOWER</t>
        </is>
      </c>
      <c r="E305" s="74" t="n">
        <v>45134</v>
      </c>
      <c r="F305" s="75" t="n">
        <v>0</v>
      </c>
      <c r="G305" s="73" t="inlineStr">
        <is>
          <t>XX</t>
        </is>
      </c>
      <c r="H305" s="75" t="n">
        <v>166.5</v>
      </c>
      <c r="I305" s="75" t="n">
        <v>166.9</v>
      </c>
      <c r="J305" s="75" t="n">
        <v>159.65</v>
      </c>
      <c r="K305" s="75" t="n">
        <v>165.55</v>
      </c>
      <c r="L305" s="75" t="n">
        <v>165.55</v>
      </c>
      <c r="M305" s="75" t="n">
        <v>10494</v>
      </c>
      <c r="N305" s="75" t="n">
        <v>58301.09</v>
      </c>
      <c r="O305" s="75" t="n">
        <v>85554200</v>
      </c>
      <c r="P305" s="75" t="n">
        <v>6436200</v>
      </c>
      <c r="Q305" s="74" t="n">
        <v>45107</v>
      </c>
      <c r="AR305">
        <f>IF($AU$2&lt;&gt;5,NA(),IF(D305=D304,0,IF(AND(D307=D305,D306=D305),O305+O306+O307,IF(D306=D305,O306+O305,O305))))</f>
        <v/>
      </c>
      <c r="AS305">
        <f>IF($AU$2&lt;&gt;5,NA(),IF(D305=D304,0,IF(AND(D307=D305,D306=D305),P305+P306+P307,IF(D306=D305,P306+P305,P305))))</f>
        <v/>
      </c>
      <c r="AT305">
        <f>AR305-AS305</f>
        <v/>
      </c>
    </row>
    <row r="306" ht="15.75" customHeight="1" s="121">
      <c r="B306">
        <f>D306&amp;Q306&amp;E306</f>
        <v/>
      </c>
      <c r="C306" s="73" t="inlineStr">
        <is>
          <t>FUTSTK</t>
        </is>
      </c>
      <c r="D306" s="73" t="inlineStr">
        <is>
          <t>INDUSTOWER</t>
        </is>
      </c>
      <c r="E306" s="74" t="n">
        <v>45169</v>
      </c>
      <c r="F306" s="75" t="n">
        <v>0</v>
      </c>
      <c r="G306" s="73" t="inlineStr">
        <is>
          <t>XX</t>
        </is>
      </c>
      <c r="H306" s="75" t="n">
        <v>167.25</v>
      </c>
      <c r="I306" s="75" t="n">
        <v>167.5</v>
      </c>
      <c r="J306" s="75" t="n">
        <v>160.8</v>
      </c>
      <c r="K306" s="75" t="n">
        <v>166.5</v>
      </c>
      <c r="L306" s="75" t="n">
        <v>166.5</v>
      </c>
      <c r="M306" s="75" t="n">
        <v>309</v>
      </c>
      <c r="N306" s="75" t="n">
        <v>1724.11</v>
      </c>
      <c r="O306" s="75" t="n">
        <v>1128800</v>
      </c>
      <c r="P306" s="75" t="n">
        <v>258400</v>
      </c>
      <c r="Q306" s="74" t="n">
        <v>45107</v>
      </c>
      <c r="AR306">
        <f>IF($AU$2&lt;&gt;5,NA(),IF(D306=D305,0,IF(AND(D308=D306,D307=D306),O306+O307+O308,IF(D307=D306,O307+O306,O306))))</f>
        <v/>
      </c>
      <c r="AS306">
        <f>IF($AU$2&lt;&gt;5,NA(),IF(D306=D305,0,IF(AND(D308=D306,D307=D306),P306+P307+P308,IF(D307=D306,P307+P306,P306))))</f>
        <v/>
      </c>
      <c r="AT306">
        <f>AR306-AS306</f>
        <v/>
      </c>
    </row>
    <row r="307" ht="15.75" customHeight="1" s="121">
      <c r="B307">
        <f>D307&amp;Q307&amp;E307</f>
        <v/>
      </c>
      <c r="C307" s="73" t="inlineStr">
        <is>
          <t>FUTSTK</t>
        </is>
      </c>
      <c r="D307" s="73" t="inlineStr">
        <is>
          <t>INDUSTOWER</t>
        </is>
      </c>
      <c r="E307" s="74" t="n">
        <v>45197</v>
      </c>
      <c r="F307" s="75" t="n">
        <v>0</v>
      </c>
      <c r="G307" s="73" t="inlineStr">
        <is>
          <t>XX</t>
        </is>
      </c>
      <c r="H307" s="75" t="n">
        <v>167.3</v>
      </c>
      <c r="I307" s="75" t="n">
        <v>167.5</v>
      </c>
      <c r="J307" s="75" t="n">
        <v>162</v>
      </c>
      <c r="K307" s="75" t="n">
        <v>167.5</v>
      </c>
      <c r="L307" s="75" t="n">
        <v>167.2</v>
      </c>
      <c r="M307" s="75" t="n">
        <v>22</v>
      </c>
      <c r="N307" s="75" t="n">
        <v>122.59</v>
      </c>
      <c r="O307" s="75" t="n">
        <v>57800</v>
      </c>
      <c r="P307" s="75" t="n">
        <v>57800</v>
      </c>
      <c r="Q307" s="74" t="n">
        <v>45107</v>
      </c>
      <c r="AR307">
        <f>IF($AU$2&lt;&gt;5,NA(),IF(D307=D306,0,IF(AND(D309=D307,D308=D307),O307+O308+O309,IF(D308=D307,O308+O307,O307))))</f>
        <v/>
      </c>
      <c r="AS307">
        <f>IF($AU$2&lt;&gt;5,NA(),IF(D307=D306,0,IF(AND(D309=D307,D308=D307),P307+P308+P309,IF(D308=D307,P308+P307,P307))))</f>
        <v/>
      </c>
      <c r="AT307">
        <f>AR307-AS307</f>
        <v/>
      </c>
    </row>
    <row r="308" ht="15.75" customHeight="1" s="121">
      <c r="B308">
        <f>D308&amp;Q308&amp;E308</f>
        <v/>
      </c>
      <c r="C308" s="73" t="inlineStr">
        <is>
          <t>FUTSTK</t>
        </is>
      </c>
      <c r="D308" s="73" t="inlineStr">
        <is>
          <t>INFY</t>
        </is>
      </c>
      <c r="E308" s="74" t="n">
        <v>45134</v>
      </c>
      <c r="F308" s="75" t="n">
        <v>0</v>
      </c>
      <c r="G308" s="73" t="inlineStr">
        <is>
          <t>XX</t>
        </is>
      </c>
      <c r="H308" s="75" t="n">
        <v>1309.95</v>
      </c>
      <c r="I308" s="75" t="n">
        <v>1347.9</v>
      </c>
      <c r="J308" s="75" t="n">
        <v>1309.95</v>
      </c>
      <c r="K308" s="75" t="n">
        <v>1345.25</v>
      </c>
      <c r="L308" s="75" t="n">
        <v>1345.25</v>
      </c>
      <c r="M308" s="75" t="n">
        <v>37519</v>
      </c>
      <c r="N308" s="75" t="n">
        <v>200308.6</v>
      </c>
      <c r="O308" s="75" t="n">
        <v>38459600</v>
      </c>
      <c r="P308" s="75" t="n">
        <v>-2410000</v>
      </c>
      <c r="Q308" s="74" t="n">
        <v>45107</v>
      </c>
      <c r="AR308">
        <f>IF($AU$2&lt;&gt;5,NA(),IF(D308=D307,0,IF(AND(D310=D308,D309=D308),O308+O309+O310,IF(D309=D308,O309+O308,O308))))</f>
        <v/>
      </c>
      <c r="AS308">
        <f>IF($AU$2&lt;&gt;5,NA(),IF(D308=D307,0,IF(AND(D310=D308,D309=D308),P308+P309+P310,IF(D309=D308,P309+P308,P308))))</f>
        <v/>
      </c>
      <c r="AT308">
        <f>AR308-AS308</f>
        <v/>
      </c>
    </row>
    <row r="309" ht="15.75" customHeight="1" s="121">
      <c r="B309">
        <f>D309&amp;Q309&amp;E309</f>
        <v/>
      </c>
      <c r="C309" s="73" t="inlineStr">
        <is>
          <t>FUTSTK</t>
        </is>
      </c>
      <c r="D309" s="73" t="inlineStr">
        <is>
          <t>INFY</t>
        </is>
      </c>
      <c r="E309" s="74" t="n">
        <v>45169</v>
      </c>
      <c r="F309" s="75" t="n">
        <v>0</v>
      </c>
      <c r="G309" s="73" t="inlineStr">
        <is>
          <t>XX</t>
        </is>
      </c>
      <c r="H309" s="75" t="n">
        <v>1320</v>
      </c>
      <c r="I309" s="75" t="n">
        <v>1357.45</v>
      </c>
      <c r="J309" s="75" t="n">
        <v>1315</v>
      </c>
      <c r="K309" s="75" t="n">
        <v>1354.05</v>
      </c>
      <c r="L309" s="75" t="n">
        <v>1354.05</v>
      </c>
      <c r="M309" s="75" t="n">
        <v>2102</v>
      </c>
      <c r="N309" s="75" t="n">
        <v>11295.65</v>
      </c>
      <c r="O309" s="75" t="n">
        <v>1108800</v>
      </c>
      <c r="P309" s="75" t="n">
        <v>-157600</v>
      </c>
      <c r="Q309" s="74" t="n">
        <v>45107</v>
      </c>
      <c r="AR309">
        <f>IF($AU$2&lt;&gt;5,NA(),IF(D309=D308,0,IF(AND(D311=D309,D310=D309),O309+O310+O311,IF(D310=D309,O310+O309,O309))))</f>
        <v/>
      </c>
      <c r="AS309">
        <f>IF($AU$2&lt;&gt;5,NA(),IF(D309=D308,0,IF(AND(D311=D309,D310=D309),P309+P310+P311,IF(D310=D309,P310+P309,P309))))</f>
        <v/>
      </c>
      <c r="AT309">
        <f>AR309-AS309</f>
        <v/>
      </c>
    </row>
    <row r="310" ht="15.75" customHeight="1" s="121">
      <c r="B310">
        <f>D310&amp;Q310&amp;E310</f>
        <v/>
      </c>
      <c r="C310" s="73" t="inlineStr">
        <is>
          <t>FUTSTK</t>
        </is>
      </c>
      <c r="D310" s="73" t="inlineStr">
        <is>
          <t>INFY</t>
        </is>
      </c>
      <c r="E310" s="74" t="n">
        <v>45197</v>
      </c>
      <c r="F310" s="75" t="n">
        <v>0</v>
      </c>
      <c r="G310" s="73" t="inlineStr">
        <is>
          <t>XX</t>
        </is>
      </c>
      <c r="H310" s="75" t="n">
        <v>1336.4</v>
      </c>
      <c r="I310" s="75" t="n">
        <v>1366.15</v>
      </c>
      <c r="J310" s="75" t="n">
        <v>1336.4</v>
      </c>
      <c r="K310" s="75" t="n">
        <v>1364.55</v>
      </c>
      <c r="L310" s="75" t="n">
        <v>1364.55</v>
      </c>
      <c r="M310" s="75" t="n">
        <v>316</v>
      </c>
      <c r="N310" s="75" t="n">
        <v>1712.48</v>
      </c>
      <c r="O310" s="75" t="n">
        <v>44000</v>
      </c>
      <c r="P310" s="75" t="n">
        <v>44000</v>
      </c>
      <c r="Q310" s="74" t="n">
        <v>45107</v>
      </c>
      <c r="AR310">
        <f>IF($AU$2&lt;&gt;5,NA(),IF(D310=D309,0,IF(AND(D312=D310,D311=D310),O310+O311+O312,IF(D311=D310,O311+O310,O310))))</f>
        <v/>
      </c>
      <c r="AS310">
        <f>IF($AU$2&lt;&gt;5,NA(),IF(D310=D309,0,IF(AND(D312=D310,D311=D310),P310+P311+P312,IF(D311=D310,P311+P310,P310))))</f>
        <v/>
      </c>
      <c r="AT310">
        <f>AR310-AS310</f>
        <v/>
      </c>
    </row>
    <row r="311" ht="15.75" customHeight="1" s="121">
      <c r="B311">
        <f>D311&amp;Q311&amp;E311</f>
        <v/>
      </c>
      <c r="C311" s="73" t="inlineStr">
        <is>
          <t>FUTSTK</t>
        </is>
      </c>
      <c r="D311" s="73" t="inlineStr">
        <is>
          <t>INTELLECT</t>
        </is>
      </c>
      <c r="E311" s="74" t="n">
        <v>45134</v>
      </c>
      <c r="F311" s="75" t="n">
        <v>0</v>
      </c>
      <c r="G311" s="73" t="inlineStr">
        <is>
          <t>XX</t>
        </is>
      </c>
      <c r="H311" s="75" t="n">
        <v>628</v>
      </c>
      <c r="I311" s="75" t="n">
        <v>642</v>
      </c>
      <c r="J311" s="75" t="n">
        <v>624.05</v>
      </c>
      <c r="K311" s="75" t="n">
        <v>631.75</v>
      </c>
      <c r="L311" s="75" t="n">
        <v>631.75</v>
      </c>
      <c r="M311" s="75" t="n">
        <v>1580</v>
      </c>
      <c r="N311" s="75" t="n">
        <v>13014.97</v>
      </c>
      <c r="O311" s="75" t="n">
        <v>3247400</v>
      </c>
      <c r="P311" s="75" t="n">
        <v>287300</v>
      </c>
      <c r="Q311" s="74" t="n">
        <v>45107</v>
      </c>
      <c r="AR311">
        <f>IF($AU$2&lt;&gt;5,NA(),IF(D311=D310,0,IF(AND(D313=D311,D312=D311),O311+O312+O313,IF(D312=D311,O312+O311,O311))))</f>
        <v/>
      </c>
      <c r="AS311">
        <f>IF($AU$2&lt;&gt;5,NA(),IF(D311=D310,0,IF(AND(D313=D311,D312=D311),P311+P312+P313,IF(D312=D311,P312+P311,P311))))</f>
        <v/>
      </c>
      <c r="AT311">
        <f>AR311-AS311</f>
        <v/>
      </c>
    </row>
    <row r="312" ht="15.75" customHeight="1" s="121">
      <c r="B312">
        <f>D312&amp;Q312&amp;E312</f>
        <v/>
      </c>
      <c r="C312" s="73" t="inlineStr">
        <is>
          <t>FUTSTK</t>
        </is>
      </c>
      <c r="D312" s="73" t="inlineStr">
        <is>
          <t>IOC</t>
        </is>
      </c>
      <c r="E312" s="74" t="n">
        <v>45134</v>
      </c>
      <c r="F312" s="75" t="n">
        <v>0</v>
      </c>
      <c r="G312" s="73" t="inlineStr">
        <is>
          <t>XX</t>
        </is>
      </c>
      <c r="H312" s="75" t="n">
        <v>90.8</v>
      </c>
      <c r="I312" s="75" t="n">
        <v>92.34999999999999</v>
      </c>
      <c r="J312" s="75" t="n">
        <v>90.8</v>
      </c>
      <c r="K312" s="75" t="n">
        <v>92</v>
      </c>
      <c r="L312" s="75" t="n">
        <v>92</v>
      </c>
      <c r="M312" s="75" t="n">
        <v>1143</v>
      </c>
      <c r="N312" s="75" t="n">
        <v>10235.75</v>
      </c>
      <c r="O312" s="75" t="n">
        <v>66066000</v>
      </c>
      <c r="P312" s="75" t="n">
        <v>1530750</v>
      </c>
      <c r="Q312" s="74" t="n">
        <v>45107</v>
      </c>
      <c r="AR312">
        <f>IF($AU$2&lt;&gt;5,NA(),IF(D312=D311,0,IF(AND(D314=D312,D313=D312),O312+O313+O314,IF(D313=D312,O313+O312,O312))))</f>
        <v/>
      </c>
      <c r="AS312" s="77">
        <f>IF($AU$2&lt;&gt;5,NA(),IF(D312=D311,0,IF(AND(D314=D312,D313=D312),P312+P313+P314,IF(D313=D312,P313+P312,P312))))</f>
        <v/>
      </c>
      <c r="AT312" s="77">
        <f>AR312-AS312</f>
        <v/>
      </c>
    </row>
    <row r="313" ht="15.75" customHeight="1" s="121">
      <c r="B313">
        <f>D313&amp;Q313&amp;E313</f>
        <v/>
      </c>
      <c r="C313" s="73" t="inlineStr">
        <is>
          <t>FUTSTK</t>
        </is>
      </c>
      <c r="D313" s="73" t="inlineStr">
        <is>
          <t>IOC</t>
        </is>
      </c>
      <c r="E313" s="74" t="n">
        <v>45169</v>
      </c>
      <c r="F313" s="75" t="n">
        <v>0</v>
      </c>
      <c r="G313" s="73" t="inlineStr">
        <is>
          <t>XX</t>
        </is>
      </c>
      <c r="H313" s="75" t="n">
        <v>92.25</v>
      </c>
      <c r="I313" s="75" t="n">
        <v>93.05</v>
      </c>
      <c r="J313" s="75" t="n">
        <v>92</v>
      </c>
      <c r="K313" s="75" t="n">
        <v>92.55</v>
      </c>
      <c r="L313" s="75" t="n">
        <v>92.55</v>
      </c>
      <c r="M313" s="75" t="n">
        <v>63</v>
      </c>
      <c r="N313" s="75" t="n">
        <v>567.8099999999999</v>
      </c>
      <c r="O313" s="75" t="n">
        <v>2349750</v>
      </c>
      <c r="P313" s="75" t="n">
        <v>-29250</v>
      </c>
      <c r="Q313" s="74" t="n">
        <v>45107</v>
      </c>
      <c r="AR313">
        <f>IF($AU$2&lt;&gt;5,NA(),IF(D313=D312,0,IF(AND(D315=D313,D314=D313),O313+O314+O315,IF(D314=D313,O314+O313,O313))))</f>
        <v/>
      </c>
      <c r="AS313">
        <f>IF($AU$2&lt;&gt;5,NA(),IF(D313=D312,0,IF(AND(D315=D313,D314=D313),P313+P314+P315,IF(D314=D313,P314+P313,P313))))</f>
        <v/>
      </c>
      <c r="AT313">
        <f>AR313-AS313</f>
        <v/>
      </c>
    </row>
    <row r="314" ht="15.75" customHeight="1" s="121">
      <c r="B314">
        <f>D314&amp;Q314&amp;E314</f>
        <v/>
      </c>
      <c r="C314" s="73" t="inlineStr">
        <is>
          <t>FUTSTK</t>
        </is>
      </c>
      <c r="D314" s="73" t="inlineStr">
        <is>
          <t>IOC</t>
        </is>
      </c>
      <c r="E314" s="74" t="n">
        <v>45197</v>
      </c>
      <c r="F314" s="75" t="n">
        <v>0</v>
      </c>
      <c r="G314" s="73" t="inlineStr">
        <is>
          <t>XX</t>
        </is>
      </c>
      <c r="H314" s="75" t="n">
        <v>93.3</v>
      </c>
      <c r="I314" s="75" t="n">
        <v>93.3</v>
      </c>
      <c r="J314" s="75" t="n">
        <v>93.3</v>
      </c>
      <c r="K314" s="75" t="n">
        <v>93.3</v>
      </c>
      <c r="L314" s="75" t="n">
        <v>92.95</v>
      </c>
      <c r="M314" s="75" t="n">
        <v>6</v>
      </c>
      <c r="N314" s="75" t="n">
        <v>54.38</v>
      </c>
      <c r="O314" s="75" t="n">
        <v>58500</v>
      </c>
      <c r="P314" s="76" t="n">
        <v>58500</v>
      </c>
      <c r="Q314" s="74" t="n">
        <v>45107</v>
      </c>
      <c r="AR314">
        <f>IF($AU$2&lt;&gt;5,NA(),IF(D314=D313,0,IF(AND(D316=D314,D315=D314),O314+O315+O316,IF(D315=D314,O315+O314,O314))))</f>
        <v/>
      </c>
      <c r="AS314">
        <f>IF($AU$2&lt;&gt;5,NA(),IF(D314=D313,0,IF(AND(D316=D314,D315=D314),P314+P315+P316,IF(D315=D314,P315+P314,P314))))</f>
        <v/>
      </c>
      <c r="AT314">
        <f>AR314-AS314</f>
        <v/>
      </c>
    </row>
    <row r="315" ht="15.75" customHeight="1" s="121">
      <c r="B315">
        <f>D315&amp;Q315&amp;E315</f>
        <v/>
      </c>
      <c r="C315" s="73" t="inlineStr">
        <is>
          <t>FUTSTK</t>
        </is>
      </c>
      <c r="D315" s="73" t="inlineStr">
        <is>
          <t>IPCALAB</t>
        </is>
      </c>
      <c r="E315" s="74" t="n">
        <v>45134</v>
      </c>
      <c r="F315" s="75" t="n">
        <v>0</v>
      </c>
      <c r="G315" s="73" t="inlineStr">
        <is>
          <t>XX</t>
        </is>
      </c>
      <c r="H315" s="75" t="n">
        <v>750.7</v>
      </c>
      <c r="I315" s="75" t="n">
        <v>759.05</v>
      </c>
      <c r="J315" s="75" t="n">
        <v>745.7</v>
      </c>
      <c r="K315" s="75" t="n">
        <v>748.4</v>
      </c>
      <c r="L315" s="75" t="n">
        <v>748.4</v>
      </c>
      <c r="M315" s="75" t="n">
        <v>1029</v>
      </c>
      <c r="N315" s="75" t="n">
        <v>5027.15</v>
      </c>
      <c r="O315" s="75" t="n">
        <v>3203200</v>
      </c>
      <c r="P315" s="75" t="n">
        <v>-79300</v>
      </c>
      <c r="Q315" s="74" t="n">
        <v>45107</v>
      </c>
      <c r="AR315">
        <f>IF($AU$2&lt;&gt;5,NA(),IF(D315=D314,0,IF(AND(D317=D315,D316=D315),O315+O316+O317,IF(D316=D315,O316+O315,O315))))</f>
        <v/>
      </c>
      <c r="AS315">
        <f>IF($AU$2&lt;&gt;5,NA(),IF(D315=D314,0,IF(AND(D317=D315,D316=D315),P315+P316+P317,IF(D316=D315,P316+P315,P315))))</f>
        <v/>
      </c>
      <c r="AT315">
        <f>AR315-AS315</f>
        <v/>
      </c>
    </row>
    <row r="316" ht="15.75" customHeight="1" s="121">
      <c r="B316">
        <f>D316&amp;Q316&amp;E316</f>
        <v/>
      </c>
      <c r="C316" s="73" t="inlineStr">
        <is>
          <t>FUTSTK</t>
        </is>
      </c>
      <c r="D316" s="73" t="inlineStr">
        <is>
          <t>IPCALAB</t>
        </is>
      </c>
      <c r="E316" s="74" t="n">
        <v>45169</v>
      </c>
      <c r="F316" s="75" t="n">
        <v>0</v>
      </c>
      <c r="G316" s="73" t="inlineStr">
        <is>
          <t>XX</t>
        </is>
      </c>
      <c r="H316" s="75" t="n">
        <v>760</v>
      </c>
      <c r="I316" s="75" t="n">
        <v>763.05</v>
      </c>
      <c r="J316" s="75" t="n">
        <v>750</v>
      </c>
      <c r="K316" s="75" t="n">
        <v>752.65</v>
      </c>
      <c r="L316" s="75" t="n">
        <v>752.65</v>
      </c>
      <c r="M316" s="75" t="n">
        <v>21</v>
      </c>
      <c r="N316" s="75" t="n">
        <v>103.2</v>
      </c>
      <c r="O316" s="75" t="n">
        <v>33800</v>
      </c>
      <c r="P316" s="75" t="n">
        <v>3900</v>
      </c>
      <c r="Q316" s="74" t="n">
        <v>45107</v>
      </c>
      <c r="AR316">
        <f>IF($AU$2&lt;&gt;5,NA(),IF(D316=D315,0,IF(AND(D318=D316,D317=D316),O316+O317+O318,IF(D317=D316,O317+O316,O316))))</f>
        <v/>
      </c>
      <c r="AS316">
        <f>IF($AU$2&lt;&gt;5,NA(),IF(D316=D315,0,IF(AND(D318=D316,D317=D316),P316+P317+P318,IF(D317=D316,P317+P316,P316))))</f>
        <v/>
      </c>
      <c r="AT316">
        <f>AR316-AS316</f>
        <v/>
      </c>
    </row>
    <row r="317" ht="15.75" customHeight="1" s="121">
      <c r="B317">
        <f>D317&amp;Q317&amp;E317</f>
        <v/>
      </c>
      <c r="C317" s="73" t="inlineStr">
        <is>
          <t>FUTSTK</t>
        </is>
      </c>
      <c r="D317" s="73" t="inlineStr">
        <is>
          <t>IPCALAB</t>
        </is>
      </c>
      <c r="E317" s="74" t="n">
        <v>45197</v>
      </c>
      <c r="F317" s="75" t="n">
        <v>0</v>
      </c>
      <c r="G317" s="73" t="inlineStr">
        <is>
          <t>XX</t>
        </is>
      </c>
      <c r="H317" s="75" t="n">
        <v>760.45</v>
      </c>
      <c r="I317" s="75" t="n">
        <v>760.45</v>
      </c>
      <c r="J317" s="75" t="n">
        <v>754.6</v>
      </c>
      <c r="K317" s="75" t="n">
        <v>754.6</v>
      </c>
      <c r="L317" s="75" t="n">
        <v>756.1</v>
      </c>
      <c r="M317" s="75" t="n">
        <v>2</v>
      </c>
      <c r="N317" s="75" t="n">
        <v>9.84</v>
      </c>
      <c r="O317" s="75" t="n">
        <v>1300</v>
      </c>
      <c r="P317" s="75" t="n">
        <v>1300</v>
      </c>
      <c r="Q317" s="74" t="n">
        <v>45107</v>
      </c>
      <c r="AR317">
        <f>IF($AU$2&lt;&gt;5,NA(),IF(D317=D316,0,IF(AND(D319=D317,D318=D317),O317+O318+O319,IF(D318=D317,O318+O317,O317))))</f>
        <v/>
      </c>
      <c r="AS317">
        <f>IF($AU$2&lt;&gt;5,NA(),IF(D317=D316,0,IF(AND(D319=D317,D318=D317),P317+P318+P319,IF(D318=D317,P318+P317,P317))))</f>
        <v/>
      </c>
      <c r="AT317">
        <f>AR317-AS317</f>
        <v/>
      </c>
    </row>
    <row r="318" ht="15.75" customHeight="1" s="121">
      <c r="B318">
        <f>D318&amp;Q318&amp;E318</f>
        <v/>
      </c>
      <c r="C318" s="73" t="inlineStr">
        <is>
          <t>FUTSTK</t>
        </is>
      </c>
      <c r="D318" s="73" t="inlineStr">
        <is>
          <t>IRCTC</t>
        </is>
      </c>
      <c r="E318" s="74" t="n">
        <v>45134</v>
      </c>
      <c r="F318" s="75" t="n">
        <v>0</v>
      </c>
      <c r="G318" s="73" t="inlineStr">
        <is>
          <t>XX</t>
        </is>
      </c>
      <c r="H318" s="75" t="n">
        <v>634.9</v>
      </c>
      <c r="I318" s="75" t="n">
        <v>646.15</v>
      </c>
      <c r="J318" s="75" t="n">
        <v>632.75</v>
      </c>
      <c r="K318" s="75" t="n">
        <v>639.55</v>
      </c>
      <c r="L318" s="75" t="n">
        <v>639.55</v>
      </c>
      <c r="M318" s="75" t="n">
        <v>2597</v>
      </c>
      <c r="N318" s="75" t="n">
        <v>14539.73</v>
      </c>
      <c r="O318" s="75" t="n">
        <v>12663875</v>
      </c>
      <c r="P318" s="75" t="n">
        <v>50750</v>
      </c>
      <c r="Q318" s="74" t="n">
        <v>45107</v>
      </c>
      <c r="AR318">
        <f>IF($AU$2&lt;&gt;5,NA(),IF(D318=D317,0,IF(AND(D320=D318,D319=D318),O318+O319+O320,IF(D319=D318,O319+O318,O318))))</f>
        <v/>
      </c>
      <c r="AS318">
        <f>IF($AU$2&lt;&gt;5,NA(),IF(D318=D317,0,IF(AND(D320=D318,D319=D318),P318+P319+P320,IF(D319=D318,P319+P318,P318))))</f>
        <v/>
      </c>
      <c r="AT318">
        <f>AR318-AS318</f>
        <v/>
      </c>
    </row>
    <row r="319" ht="15.75" customHeight="1" s="121">
      <c r="B319">
        <f>D319&amp;Q319&amp;E319</f>
        <v/>
      </c>
      <c r="C319" s="73" t="inlineStr">
        <is>
          <t>FUTSTK</t>
        </is>
      </c>
      <c r="D319" s="73" t="inlineStr">
        <is>
          <t>IRCTC</t>
        </is>
      </c>
      <c r="E319" s="74" t="n">
        <v>45169</v>
      </c>
      <c r="F319" s="75" t="n">
        <v>0</v>
      </c>
      <c r="G319" s="73" t="inlineStr">
        <is>
          <t>XX</t>
        </is>
      </c>
      <c r="H319" s="75" t="n">
        <v>635.9</v>
      </c>
      <c r="I319" s="75" t="n">
        <v>649.05</v>
      </c>
      <c r="J319" s="75" t="n">
        <v>635.9</v>
      </c>
      <c r="K319" s="75" t="n">
        <v>642.2</v>
      </c>
      <c r="L319" s="75" t="n">
        <v>642.2</v>
      </c>
      <c r="M319" s="75" t="n">
        <v>100</v>
      </c>
      <c r="N319" s="75" t="n">
        <v>562.54</v>
      </c>
      <c r="O319" s="75" t="n">
        <v>353500</v>
      </c>
      <c r="P319" s="75" t="n">
        <v>7000</v>
      </c>
      <c r="Q319" s="74" t="n">
        <v>45107</v>
      </c>
      <c r="AR319">
        <f>IF($AU$2&lt;&gt;5,NA(),IF(D319=D318,0,IF(AND(D321=D319,D320=D319),O319+O320+O321,IF(D320=D319,O320+O319,O319))))</f>
        <v/>
      </c>
      <c r="AS319">
        <f>IF($AU$2&lt;&gt;5,NA(),IF(D319=D318,0,IF(AND(D321=D319,D320=D319),P319+P320+P321,IF(D320=D319,P320+P319,P319))))</f>
        <v/>
      </c>
      <c r="AT319">
        <f>AR319-AS319</f>
        <v/>
      </c>
    </row>
    <row r="320" ht="15.75" customHeight="1" s="121">
      <c r="B320">
        <f>D320&amp;Q320&amp;E320</f>
        <v/>
      </c>
      <c r="C320" s="73" t="inlineStr">
        <is>
          <t>FUTSTK</t>
        </is>
      </c>
      <c r="D320" s="73" t="inlineStr">
        <is>
          <t>IRCTC</t>
        </is>
      </c>
      <c r="E320" s="74" t="n">
        <v>45197</v>
      </c>
      <c r="F320" s="75" t="n">
        <v>0</v>
      </c>
      <c r="G320" s="73" t="inlineStr">
        <is>
          <t>XX</t>
        </is>
      </c>
      <c r="H320" s="75" t="n">
        <v>643.5</v>
      </c>
      <c r="I320" s="75" t="n">
        <v>650.3</v>
      </c>
      <c r="J320" s="75" t="n">
        <v>643.5</v>
      </c>
      <c r="K320" s="75" t="n">
        <v>647</v>
      </c>
      <c r="L320" s="75" t="n">
        <v>646.5</v>
      </c>
      <c r="M320" s="75" t="n">
        <v>6</v>
      </c>
      <c r="N320" s="75" t="n">
        <v>33.95</v>
      </c>
      <c r="O320" s="75" t="n">
        <v>5250</v>
      </c>
      <c r="P320" s="75" t="n">
        <v>5250</v>
      </c>
      <c r="Q320" s="74" t="n">
        <v>45107</v>
      </c>
      <c r="AR320">
        <f>IF($AU$2&lt;&gt;5,NA(),IF(D320=D319,0,IF(AND(D322=D320,D321=D320),O320+O321+O322,IF(D321=D320,O321+O320,O320))))</f>
        <v/>
      </c>
      <c r="AS320">
        <f>IF($AU$2&lt;&gt;5,NA(),IF(D320=D319,0,IF(AND(D322=D320,D321=D320),P320+P321+P322,IF(D321=D320,P321+P320,P320))))</f>
        <v/>
      </c>
      <c r="AT320">
        <f>AR320-AS320</f>
        <v/>
      </c>
    </row>
    <row r="321" ht="15.75" customHeight="1" s="121">
      <c r="B321">
        <f>D321&amp;Q321&amp;E321</f>
        <v/>
      </c>
      <c r="C321" s="73" t="inlineStr">
        <is>
          <t>FUTSTK</t>
        </is>
      </c>
      <c r="D321" s="73" t="inlineStr">
        <is>
          <t>ITC</t>
        </is>
      </c>
      <c r="E321" s="74" t="n">
        <v>45134</v>
      </c>
      <c r="F321" s="75" t="n">
        <v>0</v>
      </c>
      <c r="G321" s="73" t="inlineStr">
        <is>
          <t>XX</t>
        </is>
      </c>
      <c r="H321" s="75" t="n">
        <v>452.45</v>
      </c>
      <c r="I321" s="75" t="n">
        <v>454.95</v>
      </c>
      <c r="J321" s="75" t="n">
        <v>449.85</v>
      </c>
      <c r="K321" s="75" t="n">
        <v>454.2</v>
      </c>
      <c r="L321" s="75" t="n">
        <v>454.2</v>
      </c>
      <c r="M321" s="75" t="n">
        <v>5923</v>
      </c>
      <c r="N321" s="75" t="n">
        <v>42929.63</v>
      </c>
      <c r="O321" s="75" t="n">
        <v>61763200</v>
      </c>
      <c r="P321" s="75" t="n">
        <v>729600</v>
      </c>
      <c r="Q321" s="74" t="n">
        <v>45107</v>
      </c>
      <c r="AR321">
        <f>IF($AU$2&lt;&gt;5,NA(),IF(D321=D320,0,IF(AND(D323=D321,D322=D321),O321+O322+O323,IF(D322=D321,O322+O321,O321))))</f>
        <v/>
      </c>
      <c r="AS321" s="77">
        <f>IF($AU$2&lt;&gt;5,NA(),IF(D321=D320,0,IF(AND(D323=D321,D322=D321),P321+P322+P323,IF(D322=D321,P322+P321,P321))))</f>
        <v/>
      </c>
      <c r="AT321" s="77">
        <f>AR321-AS321</f>
        <v/>
      </c>
    </row>
    <row r="322" ht="15.75" customHeight="1" s="121">
      <c r="B322">
        <f>D322&amp;Q322&amp;E322</f>
        <v/>
      </c>
      <c r="C322" s="73" t="inlineStr">
        <is>
          <t>FUTSTK</t>
        </is>
      </c>
      <c r="D322" s="73" t="inlineStr">
        <is>
          <t>ITC</t>
        </is>
      </c>
      <c r="E322" s="74" t="n">
        <v>45169</v>
      </c>
      <c r="F322" s="75" t="n">
        <v>0</v>
      </c>
      <c r="G322" s="73" t="inlineStr">
        <is>
          <t>XX</t>
        </is>
      </c>
      <c r="H322" s="75" t="n">
        <v>456.1</v>
      </c>
      <c r="I322" s="75" t="n">
        <v>457.9</v>
      </c>
      <c r="J322" s="75" t="n">
        <v>453</v>
      </c>
      <c r="K322" s="75" t="n">
        <v>457.4</v>
      </c>
      <c r="L322" s="75" t="n">
        <v>457.4</v>
      </c>
      <c r="M322" s="75" t="n">
        <v>343</v>
      </c>
      <c r="N322" s="75" t="n">
        <v>2499.8</v>
      </c>
      <c r="O322" s="75" t="n">
        <v>948800</v>
      </c>
      <c r="P322" s="75" t="n">
        <v>155200</v>
      </c>
      <c r="Q322" s="74" t="n">
        <v>45107</v>
      </c>
      <c r="AR322">
        <f>IF($AU$2&lt;&gt;5,NA(),IF(D322=D321,0,IF(AND(D324=D322,D323=D322),O322+O323+O324,IF(D323=D322,O323+O322,O322))))</f>
        <v/>
      </c>
      <c r="AS322">
        <f>IF($AU$2&lt;&gt;5,NA(),IF(D322=D321,0,IF(AND(D324=D322,D323=D322),P322+P323+P324,IF(D323=D322,P323+P322,P322))))</f>
        <v/>
      </c>
      <c r="AT322">
        <f>AR322-AS322</f>
        <v/>
      </c>
    </row>
    <row r="323" ht="15.75" customHeight="1" s="121">
      <c r="B323">
        <f>D323&amp;Q323&amp;E323</f>
        <v/>
      </c>
      <c r="C323" s="73" t="inlineStr">
        <is>
          <t>FUTSTK</t>
        </is>
      </c>
      <c r="D323" s="73" t="inlineStr">
        <is>
          <t>ITC</t>
        </is>
      </c>
      <c r="E323" s="74" t="n">
        <v>45197</v>
      </c>
      <c r="F323" s="75" t="n">
        <v>0</v>
      </c>
      <c r="G323" s="73" t="inlineStr">
        <is>
          <t>XX</t>
        </is>
      </c>
      <c r="H323" s="75" t="n">
        <v>456.1</v>
      </c>
      <c r="I323" s="75" t="n">
        <v>460.2</v>
      </c>
      <c r="J323" s="75" t="n">
        <v>455.85</v>
      </c>
      <c r="K323" s="75" t="n">
        <v>460</v>
      </c>
      <c r="L323" s="75" t="n">
        <v>460</v>
      </c>
      <c r="M323" s="75" t="n">
        <v>16</v>
      </c>
      <c r="N323" s="75" t="n">
        <v>117.41</v>
      </c>
      <c r="O323" s="75" t="n">
        <v>14400</v>
      </c>
      <c r="P323" s="76" t="n">
        <v>14400</v>
      </c>
      <c r="Q323" s="74" t="n">
        <v>45107</v>
      </c>
      <c r="AR323">
        <f>IF($AU$2&lt;&gt;5,NA(),IF(D323=D322,0,IF(AND(D325=D323,D324=D323),O323+O324+O325,IF(D324=D323,O324+O323,O323))))</f>
        <v/>
      </c>
      <c r="AS323">
        <f>IF($AU$2&lt;&gt;5,NA(),IF(D323=D322,0,IF(AND(D325=D323,D324=D323),P323+P324+P325,IF(D324=D323,P324+P323,P323))))</f>
        <v/>
      </c>
      <c r="AT323">
        <f>AR323-AS323</f>
        <v/>
      </c>
    </row>
    <row r="324" ht="15.75" customHeight="1" s="121">
      <c r="B324">
        <f>D324&amp;Q324&amp;E324</f>
        <v/>
      </c>
      <c r="C324" s="73" t="inlineStr">
        <is>
          <t>FUTSTK</t>
        </is>
      </c>
      <c r="D324" s="73" t="inlineStr">
        <is>
          <t>JINDALSTEL</t>
        </is>
      </c>
      <c r="E324" s="74" t="n">
        <v>45134</v>
      </c>
      <c r="F324" s="75" t="n">
        <v>0</v>
      </c>
      <c r="G324" s="73" t="inlineStr">
        <is>
          <t>XX</t>
        </is>
      </c>
      <c r="H324" s="75" t="n">
        <v>582</v>
      </c>
      <c r="I324" s="75" t="n">
        <v>587.1</v>
      </c>
      <c r="J324" s="75" t="n">
        <v>578.5</v>
      </c>
      <c r="K324" s="75" t="n">
        <v>585.2</v>
      </c>
      <c r="L324" s="75" t="n">
        <v>585.2</v>
      </c>
      <c r="M324" s="75" t="n">
        <v>2940</v>
      </c>
      <c r="N324" s="75" t="n">
        <v>21434.08</v>
      </c>
      <c r="O324" s="75" t="n">
        <v>27955000</v>
      </c>
      <c r="P324" s="75" t="n">
        <v>250000</v>
      </c>
      <c r="Q324" s="74" t="n">
        <v>45107</v>
      </c>
      <c r="AR324">
        <f>IF($AU$2&lt;&gt;5,NA(),IF(D324=D323,0,IF(AND(D326=D324,D325=D324),O324+O325+O326,IF(D325=D324,O325+O324,O324))))</f>
        <v/>
      </c>
      <c r="AS324">
        <f>IF($AU$2&lt;&gt;5,NA(),IF(D324=D323,0,IF(AND(D326=D324,D325=D324),P324+P325+P326,IF(D325=D324,P325+P324,P324))))</f>
        <v/>
      </c>
      <c r="AT324">
        <f>AR324-AS324</f>
        <v/>
      </c>
    </row>
    <row r="325" ht="15.75" customHeight="1" s="121">
      <c r="B325">
        <f>D325&amp;Q325&amp;E325</f>
        <v/>
      </c>
      <c r="C325" s="73" t="inlineStr">
        <is>
          <t>FUTSTK</t>
        </is>
      </c>
      <c r="D325" s="73" t="inlineStr">
        <is>
          <t>JINDALSTEL</t>
        </is>
      </c>
      <c r="E325" s="74" t="n">
        <v>45169</v>
      </c>
      <c r="F325" s="75" t="n">
        <v>0</v>
      </c>
      <c r="G325" s="73" t="inlineStr">
        <is>
          <t>XX</t>
        </is>
      </c>
      <c r="H325" s="75" t="n">
        <v>586.6</v>
      </c>
      <c r="I325" s="75" t="n">
        <v>589.9</v>
      </c>
      <c r="J325" s="75" t="n">
        <v>582.3</v>
      </c>
      <c r="K325" s="75" t="n">
        <v>588</v>
      </c>
      <c r="L325" s="75" t="n">
        <v>588</v>
      </c>
      <c r="M325" s="75" t="n">
        <v>123</v>
      </c>
      <c r="N325" s="75" t="n">
        <v>903.1900000000001</v>
      </c>
      <c r="O325" s="75" t="n">
        <v>147500</v>
      </c>
      <c r="P325" s="75" t="n">
        <v>61250</v>
      </c>
      <c r="Q325" s="74" t="n">
        <v>45107</v>
      </c>
      <c r="AR325">
        <f>IF($AU$2&lt;&gt;5,NA(),IF(D325=D324,0,IF(AND(D327=D325,D326=D325),O325+O326+O327,IF(D326=D325,O326+O325,O325))))</f>
        <v/>
      </c>
      <c r="AS325">
        <f>IF($AU$2&lt;&gt;5,NA(),IF(D325=D324,0,IF(AND(D327=D325,D326=D325),P325+P326+P327,IF(D326=D325,P326+P325,P325))))</f>
        <v/>
      </c>
      <c r="AT325">
        <f>AR325-AS325</f>
        <v/>
      </c>
    </row>
    <row r="326" ht="15.75" customHeight="1" s="121">
      <c r="B326">
        <f>D326&amp;Q326&amp;E326</f>
        <v/>
      </c>
      <c r="C326" s="73" t="inlineStr">
        <is>
          <t>FUTSTK</t>
        </is>
      </c>
      <c r="D326" s="73" t="inlineStr">
        <is>
          <t>JINDALSTEL</t>
        </is>
      </c>
      <c r="E326" s="74" t="n">
        <v>45197</v>
      </c>
      <c r="F326" s="75" t="n">
        <v>0</v>
      </c>
      <c r="G326" s="73" t="inlineStr">
        <is>
          <t>XX</t>
        </is>
      </c>
      <c r="H326" s="75" t="n">
        <v>0</v>
      </c>
      <c r="I326" s="75" t="n">
        <v>0</v>
      </c>
      <c r="J326" s="75" t="n">
        <v>0</v>
      </c>
      <c r="K326" s="75" t="n">
        <v>586.55</v>
      </c>
      <c r="L326" s="75" t="n">
        <v>591.45</v>
      </c>
      <c r="M326" s="75" t="n">
        <v>0</v>
      </c>
      <c r="N326" s="75" t="n">
        <v>0</v>
      </c>
      <c r="O326" s="75" t="n">
        <v>0</v>
      </c>
      <c r="P326" s="75" t="n">
        <v>0</v>
      </c>
      <c r="Q326" s="74" t="n">
        <v>45107</v>
      </c>
      <c r="AR326">
        <f>IF($AU$2&lt;&gt;5,NA(),IF(D326=D325,0,IF(AND(D328=D326,D327=D326),O326+O327+O328,IF(D327=D326,O327+O326,O326))))</f>
        <v/>
      </c>
      <c r="AS326">
        <f>IF($AU$2&lt;&gt;5,NA(),IF(D326=D325,0,IF(AND(D328=D326,D327=D326),P326+P327+P328,IF(D327=D326,P327+P326,P326))))</f>
        <v/>
      </c>
      <c r="AT326">
        <f>AR326-AS326</f>
        <v/>
      </c>
    </row>
    <row r="327" ht="15.75" customHeight="1" s="121">
      <c r="B327">
        <f>D327&amp;Q327&amp;E327</f>
        <v/>
      </c>
      <c r="C327" s="73" t="inlineStr">
        <is>
          <t>FUTSTK</t>
        </is>
      </c>
      <c r="D327" s="73" t="inlineStr">
        <is>
          <t>JKCEMENT</t>
        </is>
      </c>
      <c r="E327" s="74" t="n">
        <v>45134</v>
      </c>
      <c r="F327" s="75" t="n">
        <v>0</v>
      </c>
      <c r="G327" s="73" t="inlineStr">
        <is>
          <t>XX</t>
        </is>
      </c>
      <c r="H327" s="75" t="n">
        <v>3430.2</v>
      </c>
      <c r="I327" s="75" t="n">
        <v>3452.1</v>
      </c>
      <c r="J327" s="75" t="n">
        <v>3354.25</v>
      </c>
      <c r="K327" s="75" t="n">
        <v>3361.55</v>
      </c>
      <c r="L327" s="75" t="n">
        <v>3361.55</v>
      </c>
      <c r="M327" s="75" t="n">
        <v>650</v>
      </c>
      <c r="N327" s="75" t="n">
        <v>5504.11</v>
      </c>
      <c r="O327" s="75" t="n">
        <v>272500</v>
      </c>
      <c r="P327" s="75" t="n">
        <v>-11250</v>
      </c>
      <c r="Q327" s="74" t="n">
        <v>45107</v>
      </c>
      <c r="AR327">
        <f>IF($AU$2&lt;&gt;5,NA(),IF(D327=D326,0,IF(AND(D329=D327,D328=D327),O327+O328+O329,IF(D328=D327,O328+O327,O327))))</f>
        <v/>
      </c>
      <c r="AS327">
        <f>IF($AU$2&lt;&gt;5,NA(),IF(D327=D326,0,IF(AND(D329=D327,D328=D327),P327+P328+P329,IF(D328=D327,P328+P327,P327))))</f>
        <v/>
      </c>
      <c r="AT327">
        <f>AR327-AS327</f>
        <v/>
      </c>
    </row>
    <row r="328" ht="15.75" customHeight="1" s="121">
      <c r="B328">
        <f>D328&amp;Q328&amp;E328</f>
        <v/>
      </c>
      <c r="C328" s="73" t="inlineStr">
        <is>
          <t>FUTSTK</t>
        </is>
      </c>
      <c r="D328" s="73" t="inlineStr">
        <is>
          <t>JKCEMENT</t>
        </is>
      </c>
      <c r="E328" s="74" t="n">
        <v>45169</v>
      </c>
      <c r="F328" s="75" t="n">
        <v>0</v>
      </c>
      <c r="G328" s="73" t="inlineStr">
        <is>
          <t>XX</t>
        </is>
      </c>
      <c r="H328" s="75" t="n">
        <v>3375.75</v>
      </c>
      <c r="I328" s="75" t="n">
        <v>3375.75</v>
      </c>
      <c r="J328" s="75" t="n">
        <v>3358.3</v>
      </c>
      <c r="K328" s="75" t="n">
        <v>3359.45</v>
      </c>
      <c r="L328" s="75" t="n">
        <v>3359.45</v>
      </c>
      <c r="M328" s="75" t="n">
        <v>6</v>
      </c>
      <c r="N328" s="75" t="n">
        <v>50.48</v>
      </c>
      <c r="O328" s="75" t="n">
        <v>2750</v>
      </c>
      <c r="P328" s="75" t="n">
        <v>1500</v>
      </c>
      <c r="Q328" s="74" t="n">
        <v>45107</v>
      </c>
      <c r="AR328">
        <f>IF($AU$2&lt;&gt;5,NA(),IF(D328=D327,0,IF(AND(D330=D328,D329=D328),O328+O329+O330,IF(D329=D328,O329+O328,O328))))</f>
        <v/>
      </c>
      <c r="AS328">
        <f>IF($AU$2&lt;&gt;5,NA(),IF(D328=D327,0,IF(AND(D330=D328,D329=D328),P328+P329+P330,IF(D329=D328,P329+P328,P328))))</f>
        <v/>
      </c>
      <c r="AT328">
        <f>AR328-AS328</f>
        <v/>
      </c>
    </row>
    <row r="329" ht="15.75" customHeight="1" s="121">
      <c r="B329">
        <f>D329&amp;Q329&amp;E329</f>
        <v/>
      </c>
      <c r="C329" s="73" t="inlineStr">
        <is>
          <t>FUTSTK</t>
        </is>
      </c>
      <c r="D329" s="73" t="inlineStr">
        <is>
          <t>JKCEMENT</t>
        </is>
      </c>
      <c r="E329" s="74" t="n">
        <v>45197</v>
      </c>
      <c r="F329" s="75" t="n">
        <v>0</v>
      </c>
      <c r="G329" s="73" t="inlineStr">
        <is>
          <t>XX</t>
        </is>
      </c>
      <c r="H329" s="75" t="n">
        <v>3454</v>
      </c>
      <c r="I329" s="75" t="n">
        <v>3454</v>
      </c>
      <c r="J329" s="75" t="n">
        <v>3430.4</v>
      </c>
      <c r="K329" s="75" t="n">
        <v>3430.4</v>
      </c>
      <c r="L329" s="75" t="n">
        <v>3442.4</v>
      </c>
      <c r="M329" s="75" t="n">
        <v>2</v>
      </c>
      <c r="N329" s="75" t="n">
        <v>17.21</v>
      </c>
      <c r="O329" s="75" t="n">
        <v>500</v>
      </c>
      <c r="P329" s="75" t="n">
        <v>500</v>
      </c>
      <c r="Q329" s="74" t="n">
        <v>45107</v>
      </c>
      <c r="AR329">
        <f>IF($AU$2&lt;&gt;5,NA(),IF(D329=D328,0,IF(AND(D331=D329,D330=D329),O329+O330+O331,IF(D330=D329,O330+O329,O329))))</f>
        <v/>
      </c>
      <c r="AS329">
        <f>IF($AU$2&lt;&gt;5,NA(),IF(D329=D328,0,IF(AND(D331=D329,D330=D329),P329+P330+P331,IF(D330=D329,P330+P329,P329))))</f>
        <v/>
      </c>
      <c r="AT329">
        <f>AR329-AS329</f>
        <v/>
      </c>
    </row>
    <row r="330" ht="15.75" customHeight="1" s="121">
      <c r="B330">
        <f>D330&amp;Q330&amp;E330</f>
        <v/>
      </c>
      <c r="C330" s="73" t="inlineStr">
        <is>
          <t>FUTSTK</t>
        </is>
      </c>
      <c r="D330" s="73" t="inlineStr">
        <is>
          <t>JSWSTEEL</t>
        </is>
      </c>
      <c r="E330" s="74" t="n">
        <v>45134</v>
      </c>
      <c r="F330" s="75" t="n">
        <v>0</v>
      </c>
      <c r="G330" s="73" t="inlineStr">
        <is>
          <t>XX</t>
        </is>
      </c>
      <c r="H330" s="75" t="n">
        <v>789.25</v>
      </c>
      <c r="I330" s="75" t="n">
        <v>789.8</v>
      </c>
      <c r="J330" s="75" t="n">
        <v>781.5</v>
      </c>
      <c r="K330" s="75" t="n">
        <v>784.7</v>
      </c>
      <c r="L330" s="75" t="n">
        <v>784.7</v>
      </c>
      <c r="M330" s="75" t="n">
        <v>3519</v>
      </c>
      <c r="N330" s="75" t="n">
        <v>37282.45</v>
      </c>
      <c r="O330" s="75" t="n">
        <v>30634200</v>
      </c>
      <c r="P330" s="75" t="n">
        <v>-229500</v>
      </c>
      <c r="Q330" s="74" t="n">
        <v>45107</v>
      </c>
      <c r="AR330">
        <f>IF($AU$2&lt;&gt;5,NA(),IF(D330=D329,0,IF(AND(D332=D330,D331=D330),O330+O331+O332,IF(D331=D330,O331+O330,O330))))</f>
        <v/>
      </c>
      <c r="AS330">
        <f>IF($AU$2&lt;&gt;5,NA(),IF(D330=D329,0,IF(AND(D332=D330,D331=D330),P330+P331+P332,IF(D331=D330,P331+P330,P330))))</f>
        <v/>
      </c>
      <c r="AT330">
        <f>AR330-AS330</f>
        <v/>
      </c>
    </row>
    <row r="331" ht="15.75" customHeight="1" s="121">
      <c r="B331">
        <f>D331&amp;Q331&amp;E331</f>
        <v/>
      </c>
      <c r="C331" s="73" t="inlineStr">
        <is>
          <t>FUTSTK</t>
        </is>
      </c>
      <c r="D331" s="73" t="inlineStr">
        <is>
          <t>JSWSTEEL</t>
        </is>
      </c>
      <c r="E331" s="74" t="n">
        <v>45169</v>
      </c>
      <c r="F331" s="75" t="n">
        <v>0</v>
      </c>
      <c r="G331" s="73" t="inlineStr">
        <is>
          <t>XX</t>
        </is>
      </c>
      <c r="H331" s="75" t="n">
        <v>791.4</v>
      </c>
      <c r="I331" s="75" t="n">
        <v>792.3</v>
      </c>
      <c r="J331" s="75" t="n">
        <v>785.35</v>
      </c>
      <c r="K331" s="75" t="n">
        <v>789.35</v>
      </c>
      <c r="L331" s="75" t="n">
        <v>789.35</v>
      </c>
      <c r="M331" s="75" t="n">
        <v>125</v>
      </c>
      <c r="N331" s="75" t="n">
        <v>1331.91</v>
      </c>
      <c r="O331" s="75" t="n">
        <v>180900</v>
      </c>
      <c r="P331" s="75" t="n">
        <v>74250</v>
      </c>
      <c r="Q331" s="74" t="n">
        <v>45107</v>
      </c>
      <c r="AR331">
        <f>IF($AU$2&lt;&gt;5,NA(),IF(D331=D330,0,IF(AND(D333=D331,D332=D331),O331+O332+O333,IF(D332=D331,O332+O331,O331))))</f>
        <v/>
      </c>
      <c r="AS331">
        <f>IF($AU$2&lt;&gt;5,NA(),IF(D331=D330,0,IF(AND(D333=D331,D332=D331),P331+P332+P333,IF(D332=D331,P332+P331,P331))))</f>
        <v/>
      </c>
      <c r="AT331">
        <f>AR331-AS331</f>
        <v/>
      </c>
    </row>
    <row r="332" ht="15.75" customHeight="1" s="121">
      <c r="B332">
        <f>D332&amp;Q332&amp;E332</f>
        <v/>
      </c>
      <c r="C332" s="73" t="inlineStr">
        <is>
          <t>FUTSTK</t>
        </is>
      </c>
      <c r="D332" s="73" t="inlineStr">
        <is>
          <t>JSWSTEEL</t>
        </is>
      </c>
      <c r="E332" s="74" t="n">
        <v>45197</v>
      </c>
      <c r="F332" s="75" t="n">
        <v>0</v>
      </c>
      <c r="G332" s="73" t="inlineStr">
        <is>
          <t>XX</t>
        </is>
      </c>
      <c r="H332" s="75" t="n">
        <v>792.6</v>
      </c>
      <c r="I332" s="75" t="n">
        <v>793.15</v>
      </c>
      <c r="J332" s="75" t="n">
        <v>790.45</v>
      </c>
      <c r="K332" s="75" t="n">
        <v>790.45</v>
      </c>
      <c r="L332" s="75" t="n">
        <v>798.85</v>
      </c>
      <c r="M332" s="75" t="n">
        <v>5</v>
      </c>
      <c r="N332" s="75" t="n">
        <v>53.48</v>
      </c>
      <c r="O332" s="75" t="n">
        <v>2700</v>
      </c>
      <c r="P332" s="75" t="n">
        <v>2700</v>
      </c>
      <c r="Q332" s="74" t="n">
        <v>45107</v>
      </c>
      <c r="AR332">
        <f>IF($AU$2&lt;&gt;5,NA(),IF(D332=D331,0,IF(AND(D334=D332,D333=D332),O332+O333+O334,IF(D333=D332,O333+O332,O332))))</f>
        <v/>
      </c>
      <c r="AS332">
        <f>IF($AU$2&lt;&gt;5,NA(),IF(D332=D331,0,IF(AND(D334=D332,D333=D332),P332+P333+P334,IF(D333=D332,P333+P332,P332))))</f>
        <v/>
      </c>
      <c r="AT332">
        <f>AR332-AS332</f>
        <v/>
      </c>
    </row>
    <row r="333" ht="15.75" customHeight="1" s="121">
      <c r="B333">
        <f>D333&amp;Q333&amp;E333</f>
        <v/>
      </c>
      <c r="C333" s="73" t="inlineStr">
        <is>
          <t>FUTSTK</t>
        </is>
      </c>
      <c r="D333" s="73" t="inlineStr">
        <is>
          <t>JUBLFOOD</t>
        </is>
      </c>
      <c r="E333" s="74" t="n">
        <v>45134</v>
      </c>
      <c r="F333" s="75" t="n">
        <v>0</v>
      </c>
      <c r="G333" s="73" t="inlineStr">
        <is>
          <t>XX</t>
        </is>
      </c>
      <c r="H333" s="75" t="n">
        <v>490.8</v>
      </c>
      <c r="I333" s="75" t="n">
        <v>499.7</v>
      </c>
      <c r="J333" s="75" t="n">
        <v>490.6</v>
      </c>
      <c r="K333" s="75" t="n">
        <v>497.6</v>
      </c>
      <c r="L333" s="75" t="n">
        <v>497.6</v>
      </c>
      <c r="M333" s="75" t="n">
        <v>2044</v>
      </c>
      <c r="N333" s="75" t="n">
        <v>12663.19</v>
      </c>
      <c r="O333" s="75" t="n">
        <v>15197500</v>
      </c>
      <c r="P333" s="75" t="n">
        <v>66250</v>
      </c>
      <c r="Q333" s="74" t="n">
        <v>45107</v>
      </c>
      <c r="AR333">
        <f>IF($AU$2&lt;&gt;5,NA(),IF(D333=D332,0,IF(AND(D335=D333,D334=D333),O333+O334+O335,IF(D334=D333,O334+O333,O333))))</f>
        <v/>
      </c>
      <c r="AS333">
        <f>IF($AU$2&lt;&gt;5,NA(),IF(D333=D332,0,IF(AND(D335=D333,D334=D333),P333+P334+P335,IF(D334=D333,P334+P333,P333))))</f>
        <v/>
      </c>
      <c r="AT333">
        <f>AR333-AS333</f>
        <v/>
      </c>
    </row>
    <row r="334" ht="15.75" customHeight="1" s="121">
      <c r="B334">
        <f>D334&amp;Q334&amp;E334</f>
        <v/>
      </c>
      <c r="C334" s="73" t="inlineStr">
        <is>
          <t>FUTSTK</t>
        </is>
      </c>
      <c r="D334" s="73" t="inlineStr">
        <is>
          <t>JUBLFOOD</t>
        </is>
      </c>
      <c r="E334" s="74" t="n">
        <v>45169</v>
      </c>
      <c r="F334" s="75" t="n">
        <v>0</v>
      </c>
      <c r="G334" s="73" t="inlineStr">
        <is>
          <t>XX</t>
        </is>
      </c>
      <c r="H334" s="75" t="n">
        <v>488.55</v>
      </c>
      <c r="I334" s="75" t="n">
        <v>495.75</v>
      </c>
      <c r="J334" s="75" t="n">
        <v>488.1</v>
      </c>
      <c r="K334" s="75" t="n">
        <v>494.05</v>
      </c>
      <c r="L334" s="75" t="n">
        <v>494.05</v>
      </c>
      <c r="M334" s="75" t="n">
        <v>210</v>
      </c>
      <c r="N334" s="75" t="n">
        <v>1293.23</v>
      </c>
      <c r="O334" s="75" t="n">
        <v>570000</v>
      </c>
      <c r="P334" s="75" t="n">
        <v>-10000</v>
      </c>
      <c r="Q334" s="74" t="n">
        <v>45107</v>
      </c>
      <c r="AR334">
        <f>IF($AU$2&lt;&gt;5,NA(),IF(D334=D333,0,IF(AND(D336=D334,D335=D334),O334+O335+O336,IF(D335=D334,O335+O334,O334))))</f>
        <v/>
      </c>
      <c r="AS334">
        <f>IF($AU$2&lt;&gt;5,NA(),IF(D334=D333,0,IF(AND(D336=D334,D335=D334),P334+P335+P336,IF(D335=D334,P335+P334,P334))))</f>
        <v/>
      </c>
      <c r="AT334">
        <f>AR334-AS334</f>
        <v/>
      </c>
    </row>
    <row r="335" ht="15.75" customHeight="1" s="121">
      <c r="B335">
        <f>D335&amp;Q335&amp;E335</f>
        <v/>
      </c>
      <c r="C335" s="73" t="inlineStr">
        <is>
          <t>FUTSTK</t>
        </is>
      </c>
      <c r="D335" s="73" t="inlineStr">
        <is>
          <t>JUBLFOOD</t>
        </is>
      </c>
      <c r="E335" s="74" t="n">
        <v>45197</v>
      </c>
      <c r="F335" s="75" t="n">
        <v>0</v>
      </c>
      <c r="G335" s="73" t="inlineStr">
        <is>
          <t>XX</t>
        </is>
      </c>
      <c r="H335" s="75" t="n">
        <v>489</v>
      </c>
      <c r="I335" s="75" t="n">
        <v>494</v>
      </c>
      <c r="J335" s="75" t="n">
        <v>487.55</v>
      </c>
      <c r="K335" s="75" t="n">
        <v>493.1</v>
      </c>
      <c r="L335" s="75" t="n">
        <v>493.1</v>
      </c>
      <c r="M335" s="75" t="n">
        <v>108</v>
      </c>
      <c r="N335" s="75" t="n">
        <v>663.9400000000001</v>
      </c>
      <c r="O335" s="75" t="n">
        <v>68750</v>
      </c>
      <c r="P335" s="75" t="n">
        <v>68750</v>
      </c>
      <c r="Q335" s="74" t="n">
        <v>45107</v>
      </c>
      <c r="AR335">
        <f>IF($AU$2&lt;&gt;5,NA(),IF(D335=D334,0,IF(AND(D337=D335,D336=D335),O335+O336+O337,IF(D336=D335,O336+O335,O335))))</f>
        <v/>
      </c>
      <c r="AS335">
        <f>IF($AU$2&lt;&gt;5,NA(),IF(D335=D334,0,IF(AND(D337=D335,D336=D335),P335+P336+P337,IF(D336=D335,P336+P335,P335))))</f>
        <v/>
      </c>
      <c r="AT335">
        <f>AR335-AS335</f>
        <v/>
      </c>
    </row>
    <row r="336" ht="15.75" customHeight="1" s="121">
      <c r="B336">
        <f>D336&amp;Q336&amp;E336</f>
        <v/>
      </c>
      <c r="C336" s="73" t="inlineStr">
        <is>
          <t>FUTSTK</t>
        </is>
      </c>
      <c r="D336" s="73" t="inlineStr">
        <is>
          <t>KOTAKBANK</t>
        </is>
      </c>
      <c r="E336" s="74" t="n">
        <v>45134</v>
      </c>
      <c r="F336" s="75" t="n">
        <v>0</v>
      </c>
      <c r="G336" s="73" t="inlineStr">
        <is>
          <t>XX</t>
        </is>
      </c>
      <c r="H336" s="75" t="n">
        <v>1849.6</v>
      </c>
      <c r="I336" s="75" t="n">
        <v>1858.5</v>
      </c>
      <c r="J336" s="75" t="n">
        <v>1846.2</v>
      </c>
      <c r="K336" s="75" t="n">
        <v>1856.25</v>
      </c>
      <c r="L336" s="75" t="n">
        <v>1856.25</v>
      </c>
      <c r="M336" s="75" t="n">
        <v>10441</v>
      </c>
      <c r="N336" s="75" t="n">
        <v>77423.53</v>
      </c>
      <c r="O336" s="75" t="n">
        <v>25138000</v>
      </c>
      <c r="P336" s="75" t="n">
        <v>807600</v>
      </c>
      <c r="Q336" s="74" t="n">
        <v>45107</v>
      </c>
      <c r="AR336">
        <f>IF($AU$2&lt;&gt;5,NA(),IF(D336=D335,0,IF(AND(D338=D336,D337=D336),O336+O337+O338,IF(D337=D336,O337+O336,O336))))</f>
        <v/>
      </c>
      <c r="AS336">
        <f>IF($AU$2&lt;&gt;5,NA(),IF(D336=D335,0,IF(AND(D338=D336,D337=D336),P336+P337+P338,IF(D337=D336,P337+P336,P336))))</f>
        <v/>
      </c>
      <c r="AT336">
        <f>AR336-AS336</f>
        <v/>
      </c>
    </row>
    <row r="337" ht="15.75" customHeight="1" s="121">
      <c r="B337">
        <f>D337&amp;Q337&amp;E337</f>
        <v/>
      </c>
      <c r="C337" s="73" t="inlineStr">
        <is>
          <t>FUTSTK</t>
        </is>
      </c>
      <c r="D337" s="73" t="inlineStr">
        <is>
          <t>KOTAKBANK</t>
        </is>
      </c>
      <c r="E337" s="74" t="n">
        <v>45169</v>
      </c>
      <c r="F337" s="75" t="n">
        <v>0</v>
      </c>
      <c r="G337" s="73" t="inlineStr">
        <is>
          <t>XX</t>
        </is>
      </c>
      <c r="H337" s="75" t="n">
        <v>1865</v>
      </c>
      <c r="I337" s="75" t="n">
        <v>1870.3</v>
      </c>
      <c r="J337" s="75" t="n">
        <v>1858.05</v>
      </c>
      <c r="K337" s="75" t="n">
        <v>1868.15</v>
      </c>
      <c r="L337" s="75" t="n">
        <v>1868.15</v>
      </c>
      <c r="M337" s="75" t="n">
        <v>447</v>
      </c>
      <c r="N337" s="75" t="n">
        <v>3335.11</v>
      </c>
      <c r="O337" s="75" t="n">
        <v>539200</v>
      </c>
      <c r="P337" s="75" t="n">
        <v>37600</v>
      </c>
      <c r="Q337" s="74" t="n">
        <v>45107</v>
      </c>
      <c r="AR337">
        <f>IF($AU$2&lt;&gt;5,NA(),IF(D337=D336,0,IF(AND(D339=D337,D338=D337),O337+O338+O339,IF(D338=D337,O338+O337,O337))))</f>
        <v/>
      </c>
      <c r="AS337">
        <f>IF($AU$2&lt;&gt;5,NA(),IF(D337=D336,0,IF(AND(D339=D337,D338=D337),P337+P338+P339,IF(D338=D337,P338+P337,P337))))</f>
        <v/>
      </c>
      <c r="AT337">
        <f>AR337-AS337</f>
        <v/>
      </c>
    </row>
    <row r="338" ht="15.75" customHeight="1" s="121">
      <c r="B338">
        <f>D338&amp;Q338&amp;E338</f>
        <v/>
      </c>
      <c r="C338" s="73" t="inlineStr">
        <is>
          <t>FUTSTK</t>
        </is>
      </c>
      <c r="D338" s="73" t="inlineStr">
        <is>
          <t>KOTAKBANK</t>
        </is>
      </c>
      <c r="E338" s="74" t="n">
        <v>45197</v>
      </c>
      <c r="F338" s="75" t="n">
        <v>0</v>
      </c>
      <c r="G338" s="73" t="inlineStr">
        <is>
          <t>XX</t>
        </is>
      </c>
      <c r="H338" s="75" t="n">
        <v>1877</v>
      </c>
      <c r="I338" s="75" t="n">
        <v>1881.1</v>
      </c>
      <c r="J338" s="75" t="n">
        <v>1871.45</v>
      </c>
      <c r="K338" s="75" t="n">
        <v>1880</v>
      </c>
      <c r="L338" s="75" t="n">
        <v>1880</v>
      </c>
      <c r="M338" s="75" t="n">
        <v>19</v>
      </c>
      <c r="N338" s="75" t="n">
        <v>142.77</v>
      </c>
      <c r="O338" s="75" t="n">
        <v>7200</v>
      </c>
      <c r="P338" s="75" t="n">
        <v>7200</v>
      </c>
      <c r="Q338" s="74" t="n">
        <v>45107</v>
      </c>
      <c r="AR338">
        <f>IF($AU$2&lt;&gt;5,NA(),IF(D338=D337,0,IF(AND(D340=D338,D339=D338),O338+O339+O340,IF(D339=D338,O339+O338,O338))))</f>
        <v/>
      </c>
      <c r="AS338">
        <f>IF($AU$2&lt;&gt;5,NA(),IF(D338=D337,0,IF(AND(D340=D338,D339=D338),P338+P339+P340,IF(D339=D338,P339+P338,P338))))</f>
        <v/>
      </c>
      <c r="AT338">
        <f>AR338-AS338</f>
        <v/>
      </c>
    </row>
    <row r="339" ht="15.75" customHeight="1" s="121">
      <c r="B339">
        <f>D339&amp;Q339&amp;E339</f>
        <v/>
      </c>
      <c r="C339" s="73" t="inlineStr">
        <is>
          <t>FUTSTK</t>
        </is>
      </c>
      <c r="D339" s="73" t="inlineStr">
        <is>
          <t>L&amp;TFH</t>
        </is>
      </c>
      <c r="E339" s="74" t="n">
        <v>45134</v>
      </c>
      <c r="F339" s="75" t="n">
        <v>0</v>
      </c>
      <c r="G339" s="73" t="inlineStr">
        <is>
          <t>XX</t>
        </is>
      </c>
      <c r="H339" s="75" t="n">
        <v>125.3</v>
      </c>
      <c r="I339" s="75" t="n">
        <v>128.15</v>
      </c>
      <c r="J339" s="75" t="n">
        <v>123.8</v>
      </c>
      <c r="K339" s="75" t="n">
        <v>127.7</v>
      </c>
      <c r="L339" s="75" t="n">
        <v>127.7</v>
      </c>
      <c r="M339" s="75" t="n">
        <v>3188</v>
      </c>
      <c r="N339" s="75" t="n">
        <v>36074.63</v>
      </c>
      <c r="O339" s="75" t="n">
        <v>71115356</v>
      </c>
      <c r="P339" s="75" t="n">
        <v>3230488</v>
      </c>
      <c r="Q339" s="74" t="n">
        <v>45107</v>
      </c>
      <c r="AR339">
        <f>IF($AU$2&lt;&gt;5,NA(),IF(D339=D338,0,IF(AND(D341=D339,D340=D339),O339+O340+O341,IF(D340=D339,O340+O339,O339))))</f>
        <v/>
      </c>
      <c r="AS339">
        <f>IF($AU$2&lt;&gt;5,NA(),IF(D339=D338,0,IF(AND(D341=D339,D340=D339),P339+P340+P341,IF(D340=D339,P340+P339,P339))))</f>
        <v/>
      </c>
      <c r="AT339">
        <f>AR339-AS339</f>
        <v/>
      </c>
    </row>
    <row r="340" ht="15.75" customHeight="1" s="121">
      <c r="B340">
        <f>D340&amp;Q340&amp;E340</f>
        <v/>
      </c>
      <c r="C340" s="73" t="inlineStr">
        <is>
          <t>FUTSTK</t>
        </is>
      </c>
      <c r="D340" s="73" t="inlineStr">
        <is>
          <t>L&amp;TFH</t>
        </is>
      </c>
      <c r="E340" s="74" t="n">
        <v>45169</v>
      </c>
      <c r="F340" s="75" t="n">
        <v>0</v>
      </c>
      <c r="G340" s="73" t="inlineStr">
        <is>
          <t>XX</t>
        </is>
      </c>
      <c r="H340" s="75" t="n">
        <v>123.55</v>
      </c>
      <c r="I340" s="75" t="n">
        <v>127.9</v>
      </c>
      <c r="J340" s="75" t="n">
        <v>123.55</v>
      </c>
      <c r="K340" s="75" t="n">
        <v>127.65</v>
      </c>
      <c r="L340" s="75" t="n">
        <v>127.65</v>
      </c>
      <c r="M340" s="75" t="n">
        <v>127</v>
      </c>
      <c r="N340" s="75" t="n">
        <v>1439.19</v>
      </c>
      <c r="O340" s="75" t="n">
        <v>3123400</v>
      </c>
      <c r="P340" s="75" t="n">
        <v>187404</v>
      </c>
      <c r="Q340" s="74" t="n">
        <v>45107</v>
      </c>
      <c r="AR340">
        <f>IF($AU$2&lt;&gt;5,NA(),IF(D340=D339,0,IF(AND(D342=D340,D341=D340),O340+O341+O342,IF(D341=D340,O341+O340,O340))))</f>
        <v/>
      </c>
      <c r="AS340">
        <f>IF($AU$2&lt;&gt;5,NA(),IF(D340=D339,0,IF(AND(D342=D340,D341=D340),P340+P341+P342,IF(D341=D340,P341+P340,P340))))</f>
        <v/>
      </c>
      <c r="AT340">
        <f>AR340-AS340</f>
        <v/>
      </c>
    </row>
    <row r="341" ht="15.75" customHeight="1" s="121">
      <c r="B341">
        <f>D341&amp;Q341&amp;E341</f>
        <v/>
      </c>
      <c r="C341" s="73" t="inlineStr">
        <is>
          <t>FUTSTK</t>
        </is>
      </c>
      <c r="D341" s="73" t="inlineStr">
        <is>
          <t>L&amp;TFH</t>
        </is>
      </c>
      <c r="E341" s="74" t="n">
        <v>45197</v>
      </c>
      <c r="F341" s="75" t="n">
        <v>0</v>
      </c>
      <c r="G341" s="73" t="inlineStr">
        <is>
          <t>XX</t>
        </is>
      </c>
      <c r="H341" s="75" t="n">
        <v>127.3</v>
      </c>
      <c r="I341" s="75" t="n">
        <v>127.3</v>
      </c>
      <c r="J341" s="75" t="n">
        <v>127.3</v>
      </c>
      <c r="K341" s="75" t="n">
        <v>127.3</v>
      </c>
      <c r="L341" s="75" t="n">
        <v>130</v>
      </c>
      <c r="M341" s="75" t="n">
        <v>1</v>
      </c>
      <c r="N341" s="75" t="n">
        <v>11.36</v>
      </c>
      <c r="O341" s="75" t="n">
        <v>8924</v>
      </c>
      <c r="P341" s="75" t="n">
        <v>8924</v>
      </c>
      <c r="Q341" s="74" t="n">
        <v>45107</v>
      </c>
      <c r="AR341">
        <f>IF($AU$2&lt;&gt;5,NA(),IF(D341=D340,0,IF(AND(D343=D341,D342=D341),O341+O342+O343,IF(D342=D341,O342+O341,O341))))</f>
        <v/>
      </c>
      <c r="AS341">
        <f>IF($AU$2&lt;&gt;5,NA(),IF(D341=D340,0,IF(AND(D343=D341,D342=D341),P341+P342+P343,IF(D342=D341,P342+P341,P341))))</f>
        <v/>
      </c>
      <c r="AT341">
        <f>AR341-AS341</f>
        <v/>
      </c>
    </row>
    <row r="342" ht="15.75" customHeight="1" s="121">
      <c r="B342">
        <f>D342&amp;Q342&amp;E342</f>
        <v/>
      </c>
      <c r="C342" s="73" t="inlineStr">
        <is>
          <t>FUTSTK</t>
        </is>
      </c>
      <c r="D342" s="73" t="inlineStr">
        <is>
          <t>LALPATHLAB</t>
        </is>
      </c>
      <c r="E342" s="74" t="n">
        <v>45134</v>
      </c>
      <c r="F342" s="75" t="n">
        <v>0</v>
      </c>
      <c r="G342" s="73" t="inlineStr">
        <is>
          <t>XX</t>
        </is>
      </c>
      <c r="H342" s="75" t="n">
        <v>2224</v>
      </c>
      <c r="I342" s="75" t="n">
        <v>2296</v>
      </c>
      <c r="J342" s="75" t="n">
        <v>2216.3</v>
      </c>
      <c r="K342" s="75" t="n">
        <v>2267.2</v>
      </c>
      <c r="L342" s="75" t="n">
        <v>2267.2</v>
      </c>
      <c r="M342" s="75" t="n">
        <v>1744</v>
      </c>
      <c r="N342" s="75" t="n">
        <v>11868.74</v>
      </c>
      <c r="O342" s="75" t="n">
        <v>745800</v>
      </c>
      <c r="P342" s="75" t="n">
        <v>40200</v>
      </c>
      <c r="Q342" s="74" t="n">
        <v>45107</v>
      </c>
      <c r="AR342">
        <f>IF($AU$2&lt;&gt;5,NA(),IF(D342=D341,0,IF(AND(D344=D342,D343=D342),O342+O343+O344,IF(D343=D342,O343+O342,O342))))</f>
        <v/>
      </c>
      <c r="AS342">
        <f>IF($AU$2&lt;&gt;5,NA(),IF(D342=D341,0,IF(AND(D344=D342,D343=D342),P342+P343+P344,IF(D343=D342,P343+P342,P342))))</f>
        <v/>
      </c>
      <c r="AT342">
        <f>AR342-AS342</f>
        <v/>
      </c>
    </row>
    <row r="343" ht="15.75" customHeight="1" s="121">
      <c r="B343">
        <f>D343&amp;Q343&amp;E343</f>
        <v/>
      </c>
      <c r="C343" s="73" t="inlineStr">
        <is>
          <t>FUTSTK</t>
        </is>
      </c>
      <c r="D343" s="73" t="inlineStr">
        <is>
          <t>LALPATHLAB</t>
        </is>
      </c>
      <c r="E343" s="74" t="n">
        <v>45169</v>
      </c>
      <c r="F343" s="75" t="n">
        <v>0</v>
      </c>
      <c r="G343" s="73" t="inlineStr">
        <is>
          <t>XX</t>
        </is>
      </c>
      <c r="H343" s="75" t="n">
        <v>2230.5</v>
      </c>
      <c r="I343" s="75" t="n">
        <v>2294</v>
      </c>
      <c r="J343" s="75" t="n">
        <v>2230.5</v>
      </c>
      <c r="K343" s="75" t="n">
        <v>2272.35</v>
      </c>
      <c r="L343" s="75" t="n">
        <v>2272.35</v>
      </c>
      <c r="M343" s="75" t="n">
        <v>32</v>
      </c>
      <c r="N343" s="75" t="n">
        <v>218.05</v>
      </c>
      <c r="O343" s="75" t="n">
        <v>13200</v>
      </c>
      <c r="P343" s="75" t="n">
        <v>2100</v>
      </c>
      <c r="Q343" s="74" t="n">
        <v>45107</v>
      </c>
      <c r="AR343">
        <f>IF($AU$2&lt;&gt;5,NA(),IF(D343=D342,0,IF(AND(D345=D343,D344=D343),O343+O344+O345,IF(D344=D343,O344+O343,O343))))</f>
        <v/>
      </c>
      <c r="AS343">
        <f>IF($AU$2&lt;&gt;5,NA(),IF(D343=D342,0,IF(AND(D345=D343,D344=D343),P343+P344+P345,IF(D344=D343,P344+P343,P343))))</f>
        <v/>
      </c>
      <c r="AT343">
        <f>AR343-AS343</f>
        <v/>
      </c>
    </row>
    <row r="344" ht="15.75" customHeight="1" s="121">
      <c r="B344">
        <f>D344&amp;Q344&amp;E344</f>
        <v/>
      </c>
      <c r="C344" s="73" t="inlineStr">
        <is>
          <t>FUTSTK</t>
        </is>
      </c>
      <c r="D344" s="73" t="inlineStr">
        <is>
          <t>LALPATHLAB</t>
        </is>
      </c>
      <c r="E344" s="74" t="n">
        <v>45197</v>
      </c>
      <c r="F344" s="75" t="n">
        <v>0</v>
      </c>
      <c r="G344" s="73" t="inlineStr">
        <is>
          <t>XX</t>
        </is>
      </c>
      <c r="H344" s="75" t="n">
        <v>0</v>
      </c>
      <c r="I344" s="75" t="n">
        <v>0</v>
      </c>
      <c r="J344" s="75" t="n">
        <v>0</v>
      </c>
      <c r="K344" s="75" t="n">
        <v>2245.85</v>
      </c>
      <c r="L344" s="75" t="n">
        <v>2299.85</v>
      </c>
      <c r="M344" s="75" t="n">
        <v>0</v>
      </c>
      <c r="N344" s="75" t="n">
        <v>0</v>
      </c>
      <c r="O344" s="75" t="n">
        <v>0</v>
      </c>
      <c r="P344" s="75" t="n">
        <v>0</v>
      </c>
      <c r="Q344" s="74" t="n">
        <v>45107</v>
      </c>
      <c r="AR344">
        <f>IF($AU$2&lt;&gt;5,NA(),IF(D344=D343,0,IF(AND(D346=D344,D345=D344),O344+O345+O346,IF(D345=D344,O345+O344,O344))))</f>
        <v/>
      </c>
      <c r="AS344">
        <f>IF($AU$2&lt;&gt;5,NA(),IF(D344=D343,0,IF(AND(D346=D344,D345=D344),P344+P345+P346,IF(D345=D344,P345+P344,P344))))</f>
        <v/>
      </c>
      <c r="AT344">
        <f>AR344-AS344</f>
        <v/>
      </c>
    </row>
    <row r="345" ht="15.75" customHeight="1" s="121">
      <c r="B345">
        <f>D345&amp;Q345&amp;E345</f>
        <v/>
      </c>
      <c r="C345" s="73" t="inlineStr">
        <is>
          <t>FUTSTK</t>
        </is>
      </c>
      <c r="D345" s="73" t="inlineStr">
        <is>
          <t>LAURUSLABS</t>
        </is>
      </c>
      <c r="E345" s="74" t="n">
        <v>45134</v>
      </c>
      <c r="F345" s="75" t="n">
        <v>0</v>
      </c>
      <c r="G345" s="73" t="inlineStr">
        <is>
          <t>XX</t>
        </is>
      </c>
      <c r="H345" s="75" t="n">
        <v>367.65</v>
      </c>
      <c r="I345" s="75" t="n">
        <v>374</v>
      </c>
      <c r="J345" s="75" t="n">
        <v>366.9</v>
      </c>
      <c r="K345" s="75" t="n">
        <v>368.7</v>
      </c>
      <c r="L345" s="75" t="n">
        <v>368.7</v>
      </c>
      <c r="M345" s="75" t="n">
        <v>1698</v>
      </c>
      <c r="N345" s="75" t="n">
        <v>10668.11</v>
      </c>
      <c r="O345" s="75" t="n">
        <v>10871500</v>
      </c>
      <c r="P345" s="75" t="n">
        <v>333200</v>
      </c>
      <c r="Q345" s="74" t="n">
        <v>45107</v>
      </c>
      <c r="AR345">
        <f>IF($AU$2&lt;&gt;5,NA(),IF(D345=D344,0,IF(AND(D347=D345,D346=D345),O345+O346+O347,IF(D346=D345,O346+O345,O345))))</f>
        <v/>
      </c>
      <c r="AS345">
        <f>IF($AU$2&lt;&gt;5,NA(),IF(D345=D344,0,IF(AND(D347=D345,D346=D345),P345+P346+P347,IF(D346=D345,P346+P345,P345))))</f>
        <v/>
      </c>
      <c r="AT345">
        <f>AR345-AS345</f>
        <v/>
      </c>
    </row>
    <row r="346" ht="15.75" customHeight="1" s="121">
      <c r="B346">
        <f>D346&amp;Q346&amp;E346</f>
        <v/>
      </c>
      <c r="C346" s="73" t="inlineStr">
        <is>
          <t>FUTSTK</t>
        </is>
      </c>
      <c r="D346" s="73" t="inlineStr">
        <is>
          <t>LAURUSLABS</t>
        </is>
      </c>
      <c r="E346" s="74" t="n">
        <v>45169</v>
      </c>
      <c r="F346" s="75" t="n">
        <v>0</v>
      </c>
      <c r="G346" s="73" t="inlineStr">
        <is>
          <t>XX</t>
        </is>
      </c>
      <c r="H346" s="75" t="n">
        <v>373.9</v>
      </c>
      <c r="I346" s="75" t="n">
        <v>375.6</v>
      </c>
      <c r="J346" s="75" t="n">
        <v>369.8</v>
      </c>
      <c r="K346" s="75" t="n">
        <v>371.35</v>
      </c>
      <c r="L346" s="75" t="n">
        <v>371.35</v>
      </c>
      <c r="M346" s="75" t="n">
        <v>72</v>
      </c>
      <c r="N346" s="75" t="n">
        <v>455.53</v>
      </c>
      <c r="O346" s="75" t="n">
        <v>351900</v>
      </c>
      <c r="P346" s="75" t="n">
        <v>23800</v>
      </c>
      <c r="Q346" s="74" t="n">
        <v>45107</v>
      </c>
      <c r="AR346">
        <f>IF($AU$2&lt;&gt;5,NA(),IF(D346=D345,0,IF(AND(D348=D346,D347=D346),O346+O347+O348,IF(D347=D346,O347+O346,O346))))</f>
        <v/>
      </c>
      <c r="AS346">
        <f>IF($AU$2&lt;&gt;5,NA(),IF(D346=D345,0,IF(AND(D348=D346,D347=D346),P346+P347+P348,IF(D347=D346,P347+P346,P346))))</f>
        <v/>
      </c>
      <c r="AT346">
        <f>AR346-AS346</f>
        <v/>
      </c>
    </row>
    <row r="347" ht="15.75" customHeight="1" s="121">
      <c r="B347">
        <f>D347&amp;Q347&amp;E347</f>
        <v/>
      </c>
      <c r="C347" s="73" t="inlineStr">
        <is>
          <t>FUTSTK</t>
        </is>
      </c>
      <c r="D347" s="73" t="inlineStr">
        <is>
          <t>LAURUSLABS</t>
        </is>
      </c>
      <c r="E347" s="74" t="n">
        <v>45197</v>
      </c>
      <c r="F347" s="75" t="n">
        <v>0</v>
      </c>
      <c r="G347" s="73" t="inlineStr">
        <is>
          <t>XX</t>
        </is>
      </c>
      <c r="H347" s="75" t="n">
        <v>377</v>
      </c>
      <c r="I347" s="75" t="n">
        <v>377</v>
      </c>
      <c r="J347" s="75" t="n">
        <v>372</v>
      </c>
      <c r="K347" s="75" t="n">
        <v>374.75</v>
      </c>
      <c r="L347" s="75" t="n">
        <v>374.75</v>
      </c>
      <c r="M347" s="75" t="n">
        <v>6</v>
      </c>
      <c r="N347" s="75" t="n">
        <v>38.26</v>
      </c>
      <c r="O347" s="75" t="n">
        <v>10200</v>
      </c>
      <c r="P347" s="75" t="n">
        <v>10200</v>
      </c>
      <c r="Q347" s="74" t="n">
        <v>45107</v>
      </c>
      <c r="AR347">
        <f>IF($AU$2&lt;&gt;5,NA(),IF(D347=D346,0,IF(AND(D349=D347,D348=D347),O347+O348+O349,IF(D348=D347,O348+O347,O347))))</f>
        <v/>
      </c>
      <c r="AS347">
        <f>IF($AU$2&lt;&gt;5,NA(),IF(D347=D346,0,IF(AND(D349=D347,D348=D347),P347+P348+P349,IF(D348=D347,P348+P347,P347))))</f>
        <v/>
      </c>
      <c r="AT347">
        <f>AR347-AS347</f>
        <v/>
      </c>
    </row>
    <row r="348" ht="15.75" customHeight="1" s="121">
      <c r="B348">
        <f>D348&amp;Q348&amp;E348</f>
        <v/>
      </c>
      <c r="C348" s="73" t="inlineStr">
        <is>
          <t>FUTSTK</t>
        </is>
      </c>
      <c r="D348" s="73" t="inlineStr">
        <is>
          <t>LICHSGFIN</t>
        </is>
      </c>
      <c r="E348" s="74" t="n">
        <v>45134</v>
      </c>
      <c r="F348" s="75" t="n">
        <v>0</v>
      </c>
      <c r="G348" s="73" t="inlineStr">
        <is>
          <t>XX</t>
        </is>
      </c>
      <c r="H348" s="75" t="n">
        <v>397.5</v>
      </c>
      <c r="I348" s="75" t="n">
        <v>403.65</v>
      </c>
      <c r="J348" s="75" t="n">
        <v>394</v>
      </c>
      <c r="K348" s="75" t="n">
        <v>395.2</v>
      </c>
      <c r="L348" s="75" t="n">
        <v>395.2</v>
      </c>
      <c r="M348" s="75" t="n">
        <v>3113</v>
      </c>
      <c r="N348" s="75" t="n">
        <v>24834.7</v>
      </c>
      <c r="O348" s="75" t="n">
        <v>16998000</v>
      </c>
      <c r="P348" s="75" t="n">
        <v>1814000</v>
      </c>
      <c r="Q348" s="74" t="n">
        <v>45107</v>
      </c>
      <c r="AR348">
        <f>IF($AU$2&lt;&gt;5,NA(),IF(D348=D347,0,IF(AND(D350=D348,D349=D348),O348+O349+O350,IF(D349=D348,O349+O348,O348))))</f>
        <v/>
      </c>
      <c r="AS348">
        <f>IF($AU$2&lt;&gt;5,NA(),IF(D348=D347,0,IF(AND(D350=D348,D349=D348),P348+P349+P350,IF(D349=D348,P349+P348,P348))))</f>
        <v/>
      </c>
      <c r="AT348">
        <f>AR348-AS348</f>
        <v/>
      </c>
    </row>
    <row r="349" ht="15.75" customHeight="1" s="121">
      <c r="B349">
        <f>D349&amp;Q349&amp;E349</f>
        <v/>
      </c>
      <c r="C349" s="73" t="inlineStr">
        <is>
          <t>FUTSTK</t>
        </is>
      </c>
      <c r="D349" s="73" t="inlineStr">
        <is>
          <t>LICHSGFIN</t>
        </is>
      </c>
      <c r="E349" s="74" t="n">
        <v>45169</v>
      </c>
      <c r="F349" s="75" t="n">
        <v>0</v>
      </c>
      <c r="G349" s="73" t="inlineStr">
        <is>
          <t>XX</t>
        </is>
      </c>
      <c r="H349" s="75" t="n">
        <v>400</v>
      </c>
      <c r="I349" s="75" t="n">
        <v>405.8</v>
      </c>
      <c r="J349" s="75" t="n">
        <v>396.8</v>
      </c>
      <c r="K349" s="75" t="n">
        <v>398</v>
      </c>
      <c r="L349" s="75" t="n">
        <v>398</v>
      </c>
      <c r="M349" s="75" t="n">
        <v>83</v>
      </c>
      <c r="N349" s="75" t="n">
        <v>667.27</v>
      </c>
      <c r="O349" s="75" t="n">
        <v>198000</v>
      </c>
      <c r="P349" s="75" t="n">
        <v>36000</v>
      </c>
      <c r="Q349" s="74" t="n">
        <v>45107</v>
      </c>
      <c r="AR349">
        <f>IF($AU$2&lt;&gt;5,NA(),IF(D349=D348,0,IF(AND(D351=D349,D350=D349),O349+O350+O351,IF(D350=D349,O350+O349,O349))))</f>
        <v/>
      </c>
      <c r="AS349">
        <f>IF($AU$2&lt;&gt;5,NA(),IF(D349=D348,0,IF(AND(D351=D349,D350=D349),P349+P350+P351,IF(D350=D349,P350+P349,P349))))</f>
        <v/>
      </c>
      <c r="AT349">
        <f>AR349-AS349</f>
        <v/>
      </c>
    </row>
    <row r="350" ht="15.75" customHeight="1" s="121">
      <c r="B350">
        <f>D350&amp;Q350&amp;E350</f>
        <v/>
      </c>
      <c r="C350" s="73" t="inlineStr">
        <is>
          <t>FUTSTK</t>
        </is>
      </c>
      <c r="D350" s="73" t="inlineStr">
        <is>
          <t>LICHSGFIN</t>
        </is>
      </c>
      <c r="E350" s="74" t="n">
        <v>45197</v>
      </c>
      <c r="F350" s="75" t="n">
        <v>0</v>
      </c>
      <c r="G350" s="73" t="inlineStr">
        <is>
          <t>XX</t>
        </is>
      </c>
      <c r="H350" s="75" t="n">
        <v>400</v>
      </c>
      <c r="I350" s="75" t="n">
        <v>400.5</v>
      </c>
      <c r="J350" s="75" t="n">
        <v>400</v>
      </c>
      <c r="K350" s="75" t="n">
        <v>400.5</v>
      </c>
      <c r="L350" s="75" t="n">
        <v>400.5</v>
      </c>
      <c r="M350" s="75" t="n">
        <v>4</v>
      </c>
      <c r="N350" s="75" t="n">
        <v>32.01</v>
      </c>
      <c r="O350" s="75" t="n">
        <v>6000</v>
      </c>
      <c r="P350" s="75" t="n">
        <v>6000</v>
      </c>
      <c r="Q350" s="74" t="n">
        <v>45107</v>
      </c>
      <c r="AR350">
        <f>IF($AU$2&lt;&gt;5,NA(),IF(D350=D349,0,IF(AND(D352=D350,D351=D350),O350+O351+O352,IF(D351=D350,O351+O350,O350))))</f>
        <v/>
      </c>
      <c r="AS350">
        <f>IF($AU$2&lt;&gt;5,NA(),IF(D350=D349,0,IF(AND(D352=D350,D351=D350),P350+P351+P352,IF(D351=D350,P351+P350,P350))))</f>
        <v/>
      </c>
      <c r="AT350">
        <f>AR350-AS350</f>
        <v/>
      </c>
    </row>
    <row r="351" ht="15.75" customHeight="1" s="121">
      <c r="B351">
        <f>D351&amp;Q351&amp;E351</f>
        <v/>
      </c>
      <c r="C351" s="73" t="inlineStr">
        <is>
          <t>FUTSTK</t>
        </is>
      </c>
      <c r="D351" s="73" t="inlineStr">
        <is>
          <t>LT</t>
        </is>
      </c>
      <c r="E351" s="74" t="n">
        <v>45134</v>
      </c>
      <c r="F351" s="75" t="n">
        <v>0</v>
      </c>
      <c r="G351" s="73" t="inlineStr">
        <is>
          <t>XX</t>
        </is>
      </c>
      <c r="H351" s="75" t="n">
        <v>2445</v>
      </c>
      <c r="I351" s="75" t="n">
        <v>2492.25</v>
      </c>
      <c r="J351" s="75" t="n">
        <v>2431.55</v>
      </c>
      <c r="K351" s="75" t="n">
        <v>2486.15</v>
      </c>
      <c r="L351" s="75" t="n">
        <v>2486.15</v>
      </c>
      <c r="M351" s="75" t="n">
        <v>7923</v>
      </c>
      <c r="N351" s="75" t="n">
        <v>58634.09</v>
      </c>
      <c r="O351" s="75" t="n">
        <v>9284400</v>
      </c>
      <c r="P351" s="75" t="n">
        <v>-327900</v>
      </c>
      <c r="Q351" s="74" t="n">
        <v>45107</v>
      </c>
      <c r="AR351">
        <f>IF($AU$2&lt;&gt;5,NA(),IF(D351=D350,0,IF(AND(D353=D351,D352=D351),O351+O352+O353,IF(D352=D351,O352+O351,O351))))</f>
        <v/>
      </c>
      <c r="AS351">
        <f>IF($AU$2&lt;&gt;5,NA(),IF(D351=D350,0,IF(AND(D353=D351,D352=D351),P351+P352+P353,IF(D352=D351,P352+P351,P351))))</f>
        <v/>
      </c>
      <c r="AT351">
        <f>AR351-AS351</f>
        <v/>
      </c>
    </row>
    <row r="352" ht="15.75" customHeight="1" s="121">
      <c r="B352">
        <f>D352&amp;Q352&amp;E352</f>
        <v/>
      </c>
      <c r="C352" s="73" t="inlineStr">
        <is>
          <t>FUTSTK</t>
        </is>
      </c>
      <c r="D352" s="73" t="inlineStr">
        <is>
          <t>LT</t>
        </is>
      </c>
      <c r="E352" s="74" t="n">
        <v>45169</v>
      </c>
      <c r="F352" s="75" t="n">
        <v>0</v>
      </c>
      <c r="G352" s="73" t="inlineStr">
        <is>
          <t>XX</t>
        </is>
      </c>
      <c r="H352" s="75" t="n">
        <v>2441.2</v>
      </c>
      <c r="I352" s="75" t="n">
        <v>2484.6</v>
      </c>
      <c r="J352" s="75" t="n">
        <v>2430</v>
      </c>
      <c r="K352" s="75" t="n">
        <v>2478.6</v>
      </c>
      <c r="L352" s="75" t="n">
        <v>2478.6</v>
      </c>
      <c r="M352" s="75" t="n">
        <v>290</v>
      </c>
      <c r="N352" s="75" t="n">
        <v>2136.67</v>
      </c>
      <c r="O352" s="75" t="n">
        <v>100800</v>
      </c>
      <c r="P352" s="75" t="n">
        <v>3300</v>
      </c>
      <c r="Q352" s="74" t="n">
        <v>45107</v>
      </c>
      <c r="AR352">
        <f>IF($AU$2&lt;&gt;5,NA(),IF(D352=D351,0,IF(AND(D354=D352,D353=D352),O352+O353+O354,IF(D353=D352,O353+O352,O352))))</f>
        <v/>
      </c>
      <c r="AS352">
        <f>IF($AU$2&lt;&gt;5,NA(),IF(D352=D351,0,IF(AND(D354=D352,D353=D352),P352+P353+P354,IF(D353=D352,P353+P352,P352))))</f>
        <v/>
      </c>
      <c r="AT352">
        <f>AR352-AS352</f>
        <v/>
      </c>
    </row>
    <row r="353" ht="15.75" customHeight="1" s="121">
      <c r="B353">
        <f>D353&amp;Q353&amp;E353</f>
        <v/>
      </c>
      <c r="C353" s="73" t="inlineStr">
        <is>
          <t>FUTSTK</t>
        </is>
      </c>
      <c r="D353" s="73" t="inlineStr">
        <is>
          <t>LT</t>
        </is>
      </c>
      <c r="E353" s="74" t="n">
        <v>45197</v>
      </c>
      <c r="F353" s="75" t="n">
        <v>0</v>
      </c>
      <c r="G353" s="73" t="inlineStr">
        <is>
          <t>XX</t>
        </is>
      </c>
      <c r="H353" s="75" t="n">
        <v>2459.15</v>
      </c>
      <c r="I353" s="75" t="n">
        <v>2495</v>
      </c>
      <c r="J353" s="75" t="n">
        <v>2452</v>
      </c>
      <c r="K353" s="75" t="n">
        <v>2491.7</v>
      </c>
      <c r="L353" s="75" t="n">
        <v>2491.7</v>
      </c>
      <c r="M353" s="75" t="n">
        <v>24</v>
      </c>
      <c r="N353" s="75" t="n">
        <v>178</v>
      </c>
      <c r="O353" s="75" t="n">
        <v>4800</v>
      </c>
      <c r="P353" s="75" t="n">
        <v>4800</v>
      </c>
      <c r="Q353" s="74" t="n">
        <v>45107</v>
      </c>
      <c r="AR353">
        <f>IF($AU$2&lt;&gt;5,NA(),IF(D353=D352,0,IF(AND(D355=D353,D354=D353),O353+O354+O355,IF(D354=D353,O354+O353,O353))))</f>
        <v/>
      </c>
      <c r="AS353">
        <f>IF($AU$2&lt;&gt;5,NA(),IF(D353=D352,0,IF(AND(D355=D353,D354=D353),P353+P354+P355,IF(D354=D353,P354+P353,P353))))</f>
        <v/>
      </c>
      <c r="AT353">
        <f>AR353-AS353</f>
        <v/>
      </c>
    </row>
    <row r="354" ht="15.75" customHeight="1" s="121">
      <c r="B354">
        <f>D354&amp;Q354&amp;E354</f>
        <v/>
      </c>
      <c r="C354" s="73" t="inlineStr">
        <is>
          <t>FUTSTK</t>
        </is>
      </c>
      <c r="D354" s="73" t="inlineStr">
        <is>
          <t>LTIM</t>
        </is>
      </c>
      <c r="E354" s="74" t="n">
        <v>45134</v>
      </c>
      <c r="F354" s="75" t="n">
        <v>0</v>
      </c>
      <c r="G354" s="73" t="inlineStr">
        <is>
          <t>XX</t>
        </is>
      </c>
      <c r="H354" s="75" t="n">
        <v>5100</v>
      </c>
      <c r="I354" s="75" t="n">
        <v>5220</v>
      </c>
      <c r="J354" s="75" t="n">
        <v>5095.3</v>
      </c>
      <c r="K354" s="75" t="n">
        <v>5178.6</v>
      </c>
      <c r="L354" s="75" t="n">
        <v>5178.6</v>
      </c>
      <c r="M354" s="75" t="n">
        <v>6372</v>
      </c>
      <c r="N354" s="75" t="n">
        <v>49442.22</v>
      </c>
      <c r="O354" s="75" t="n">
        <v>1965450</v>
      </c>
      <c r="P354" s="75" t="n">
        <v>41250</v>
      </c>
      <c r="Q354" s="74" t="n">
        <v>45107</v>
      </c>
      <c r="AR354">
        <f>IF($AU$2&lt;&gt;5,NA(),IF(D354=D353,0,IF(AND(D356=D354,D355=D354),O354+O355+O356,IF(D355=D354,O355+O354,O354))))</f>
        <v/>
      </c>
      <c r="AS354">
        <f>IF($AU$2&lt;&gt;5,NA(),IF(D354=D353,0,IF(AND(D356=D354,D355=D354),P354+P355+P356,IF(D355=D354,P355+P354,P354))))</f>
        <v/>
      </c>
      <c r="AT354">
        <f>AR354-AS354</f>
        <v/>
      </c>
    </row>
    <row r="355" ht="15.75" customHeight="1" s="121">
      <c r="B355">
        <f>D355&amp;Q355&amp;E355</f>
        <v/>
      </c>
      <c r="C355" s="73" t="inlineStr">
        <is>
          <t>FUTSTK</t>
        </is>
      </c>
      <c r="D355" s="73" t="inlineStr">
        <is>
          <t>LTIM</t>
        </is>
      </c>
      <c r="E355" s="74" t="n">
        <v>45169</v>
      </c>
      <c r="F355" s="75" t="n">
        <v>0</v>
      </c>
      <c r="G355" s="73" t="inlineStr">
        <is>
          <t>XX</t>
        </is>
      </c>
      <c r="H355" s="75" t="n">
        <v>5145.25</v>
      </c>
      <c r="I355" s="75" t="n">
        <v>5235.25</v>
      </c>
      <c r="J355" s="75" t="n">
        <v>5120</v>
      </c>
      <c r="K355" s="75" t="n">
        <v>5200.4</v>
      </c>
      <c r="L355" s="75" t="n">
        <v>5200.4</v>
      </c>
      <c r="M355" s="75" t="n">
        <v>117</v>
      </c>
      <c r="N355" s="75" t="n">
        <v>910.12</v>
      </c>
      <c r="O355" s="75" t="n">
        <v>16950</v>
      </c>
      <c r="P355" s="75" t="n">
        <v>3300</v>
      </c>
      <c r="Q355" s="74" t="n">
        <v>45107</v>
      </c>
      <c r="AR355">
        <f>IF($AU$2&lt;&gt;5,NA(),IF(D355=D354,0,IF(AND(D357=D355,D356=D355),O355+O356+O357,IF(D356=D355,O356+O355,O355))))</f>
        <v/>
      </c>
      <c r="AS355">
        <f>IF($AU$2&lt;&gt;5,NA(),IF(D355=D354,0,IF(AND(D357=D355,D356=D355),P355+P356+P357,IF(D356=D355,P356+P355,P355))))</f>
        <v/>
      </c>
      <c r="AT355">
        <f>AR355-AS355</f>
        <v/>
      </c>
    </row>
    <row r="356" ht="15.75" customHeight="1" s="121">
      <c r="B356">
        <f>D356&amp;Q356&amp;E356</f>
        <v/>
      </c>
      <c r="C356" s="73" t="inlineStr">
        <is>
          <t>FUTSTK</t>
        </is>
      </c>
      <c r="D356" s="73" t="inlineStr">
        <is>
          <t>LTIM</t>
        </is>
      </c>
      <c r="E356" s="74" t="n">
        <v>45197</v>
      </c>
      <c r="F356" s="75" t="n">
        <v>0</v>
      </c>
      <c r="G356" s="73" t="inlineStr">
        <is>
          <t>XX</t>
        </is>
      </c>
      <c r="H356" s="75" t="n">
        <v>5222</v>
      </c>
      <c r="I356" s="75" t="n">
        <v>5235</v>
      </c>
      <c r="J356" s="75" t="n">
        <v>5219.5</v>
      </c>
      <c r="K356" s="75" t="n">
        <v>5219.5</v>
      </c>
      <c r="L356" s="75" t="n">
        <v>5219.5</v>
      </c>
      <c r="M356" s="75" t="n">
        <v>3</v>
      </c>
      <c r="N356" s="75" t="n">
        <v>23.51</v>
      </c>
      <c r="O356" s="75" t="n">
        <v>300</v>
      </c>
      <c r="P356" s="75" t="n">
        <v>300</v>
      </c>
      <c r="Q356" s="74" t="n">
        <v>45107</v>
      </c>
      <c r="AR356">
        <f>IF($AU$2&lt;&gt;5,NA(),IF(D356=D355,0,IF(AND(D358=D356,D357=D356),O356+O357+O358,IF(D357=D356,O357+O356,O356))))</f>
        <v/>
      </c>
      <c r="AS356">
        <f>IF($AU$2&lt;&gt;5,NA(),IF(D356=D355,0,IF(AND(D358=D356,D357=D356),P356+P357+P358,IF(D357=D356,P357+P356,P356))))</f>
        <v/>
      </c>
      <c r="AT356">
        <f>AR356-AS356</f>
        <v/>
      </c>
    </row>
    <row r="357" ht="15.75" customHeight="1" s="121">
      <c r="B357">
        <f>D357&amp;Q357&amp;E357</f>
        <v/>
      </c>
      <c r="C357" s="73" t="inlineStr">
        <is>
          <t>FUTSTK</t>
        </is>
      </c>
      <c r="D357" s="73" t="inlineStr">
        <is>
          <t>LTTS</t>
        </is>
      </c>
      <c r="E357" s="74" t="n">
        <v>45134</v>
      </c>
      <c r="F357" s="75" t="n">
        <v>0</v>
      </c>
      <c r="G357" s="73" t="inlineStr">
        <is>
          <t>XX</t>
        </is>
      </c>
      <c r="H357" s="75" t="n">
        <v>3860.15</v>
      </c>
      <c r="I357" s="75" t="n">
        <v>3935.4</v>
      </c>
      <c r="J357" s="75" t="n">
        <v>3855.2</v>
      </c>
      <c r="K357" s="75" t="n">
        <v>3928.95</v>
      </c>
      <c r="L357" s="75" t="n">
        <v>3928.95</v>
      </c>
      <c r="M357" s="75" t="n">
        <v>3008</v>
      </c>
      <c r="N357" s="75" t="n">
        <v>23491.01</v>
      </c>
      <c r="O357" s="75" t="n">
        <v>1038200</v>
      </c>
      <c r="P357" s="75" t="n">
        <v>54000</v>
      </c>
      <c r="Q357" s="74" t="n">
        <v>45107</v>
      </c>
      <c r="AR357">
        <f>IF($AU$2&lt;&gt;5,NA(),IF(D357=D356,0,IF(AND(D359=D357,D358=D357),O357+O358+O359,IF(D358=D357,O358+O357,O357))))</f>
        <v/>
      </c>
      <c r="AS357">
        <f>IF($AU$2&lt;&gt;5,NA(),IF(D357=D356,0,IF(AND(D359=D357,D358=D357),P357+P358+P359,IF(D358=D357,P358+P357,P357))))</f>
        <v/>
      </c>
      <c r="AT357">
        <f>AR357-AS357</f>
        <v/>
      </c>
    </row>
    <row r="358" ht="15.75" customHeight="1" s="121">
      <c r="B358">
        <f>D358&amp;Q358&amp;E358</f>
        <v/>
      </c>
      <c r="C358" s="73" t="inlineStr">
        <is>
          <t>FUTSTK</t>
        </is>
      </c>
      <c r="D358" s="73" t="inlineStr">
        <is>
          <t>LTTS</t>
        </is>
      </c>
      <c r="E358" s="74" t="n">
        <v>45169</v>
      </c>
      <c r="F358" s="75" t="n">
        <v>0</v>
      </c>
      <c r="G358" s="73" t="inlineStr">
        <is>
          <t>XX</t>
        </is>
      </c>
      <c r="H358" s="75" t="n">
        <v>3876</v>
      </c>
      <c r="I358" s="75" t="n">
        <v>3944.25</v>
      </c>
      <c r="J358" s="75" t="n">
        <v>3876</v>
      </c>
      <c r="K358" s="75" t="n">
        <v>3940.75</v>
      </c>
      <c r="L358" s="75" t="n">
        <v>3940.75</v>
      </c>
      <c r="M358" s="75" t="n">
        <v>54</v>
      </c>
      <c r="N358" s="75" t="n">
        <v>422.59</v>
      </c>
      <c r="O358" s="75" t="n">
        <v>33000</v>
      </c>
      <c r="P358" s="75" t="n">
        <v>200</v>
      </c>
      <c r="Q358" s="74" t="n">
        <v>45107</v>
      </c>
      <c r="AR358">
        <f>IF($AU$2&lt;&gt;5,NA(),IF(D358=D357,0,IF(AND(D360=D358,D359=D358),O358+O359+O360,IF(D359=D358,O359+O358,O358))))</f>
        <v/>
      </c>
      <c r="AS358">
        <f>IF($AU$2&lt;&gt;5,NA(),IF(D358=D357,0,IF(AND(D360=D358,D359=D358),P358+P359+P360,IF(D359=D358,P359+P358,P358))))</f>
        <v/>
      </c>
      <c r="AT358">
        <f>AR358-AS358</f>
        <v/>
      </c>
    </row>
    <row r="359" ht="15.75" customHeight="1" s="121">
      <c r="B359">
        <f>D359&amp;Q359&amp;E359</f>
        <v/>
      </c>
      <c r="C359" s="73" t="inlineStr">
        <is>
          <t>FUTSTK</t>
        </is>
      </c>
      <c r="D359" s="73" t="inlineStr">
        <is>
          <t>LTTS</t>
        </is>
      </c>
      <c r="E359" s="74" t="n">
        <v>45197</v>
      </c>
      <c r="F359" s="75" t="n">
        <v>0</v>
      </c>
      <c r="G359" s="73" t="inlineStr">
        <is>
          <t>XX</t>
        </is>
      </c>
      <c r="H359" s="75" t="n">
        <v>3949.05</v>
      </c>
      <c r="I359" s="75" t="n">
        <v>3949.05</v>
      </c>
      <c r="J359" s="75" t="n">
        <v>3949.05</v>
      </c>
      <c r="K359" s="75" t="n">
        <v>3949.05</v>
      </c>
      <c r="L359" s="75" t="n">
        <v>3949.05</v>
      </c>
      <c r="M359" s="75" t="n">
        <v>1</v>
      </c>
      <c r="N359" s="75" t="n">
        <v>7.89</v>
      </c>
      <c r="O359" s="75" t="n">
        <v>200</v>
      </c>
      <c r="P359" s="75" t="n">
        <v>200</v>
      </c>
      <c r="Q359" s="74" t="n">
        <v>45107</v>
      </c>
      <c r="AR359">
        <f>IF($AU$2&lt;&gt;5,NA(),IF(D359=D358,0,IF(AND(D361=D359,D360=D359),O359+O360+O361,IF(D360=D359,O360+O359,O359))))</f>
        <v/>
      </c>
      <c r="AS359">
        <f>IF($AU$2&lt;&gt;5,NA(),IF(D359=D358,0,IF(AND(D361=D359,D360=D359),P359+P360+P361,IF(D360=D359,P360+P359,P359))))</f>
        <v/>
      </c>
      <c r="AT359">
        <f>AR359-AS359</f>
        <v/>
      </c>
    </row>
    <row r="360" ht="15.75" customHeight="1" s="121">
      <c r="B360">
        <f>D360&amp;Q360&amp;E360</f>
        <v/>
      </c>
      <c r="C360" s="73" t="inlineStr">
        <is>
          <t>FUTSTK</t>
        </is>
      </c>
      <c r="D360" s="73" t="inlineStr">
        <is>
          <t>LUPIN</t>
        </is>
      </c>
      <c r="E360" s="74" t="n">
        <v>45134</v>
      </c>
      <c r="F360" s="75" t="n">
        <v>0</v>
      </c>
      <c r="G360" s="73" t="inlineStr">
        <is>
          <t>XX</t>
        </is>
      </c>
      <c r="H360" s="75" t="n">
        <v>890.8</v>
      </c>
      <c r="I360" s="75" t="n">
        <v>910.85</v>
      </c>
      <c r="J360" s="75" t="n">
        <v>890.8</v>
      </c>
      <c r="K360" s="75" t="n">
        <v>903.1</v>
      </c>
      <c r="L360" s="75" t="n">
        <v>903.1</v>
      </c>
      <c r="M360" s="75" t="n">
        <v>2509</v>
      </c>
      <c r="N360" s="75" t="n">
        <v>19260.59</v>
      </c>
      <c r="O360" s="75" t="n">
        <v>5400050</v>
      </c>
      <c r="P360" s="75" t="n">
        <v>-12750</v>
      </c>
      <c r="Q360" s="74" t="n">
        <v>45107</v>
      </c>
      <c r="AR360">
        <f>IF($AU$2&lt;&gt;5,NA(),IF(D360=D359,0,IF(AND(D362=D360,D361=D360),O360+O361+O362,IF(D361=D360,O361+O360,O360))))</f>
        <v/>
      </c>
      <c r="AS360">
        <f>IF($AU$2&lt;&gt;5,NA(),IF(D360=D359,0,IF(AND(D362=D360,D361=D360),P360+P361+P362,IF(D361=D360,P361+P360,P360))))</f>
        <v/>
      </c>
      <c r="AT360">
        <f>AR360-AS360</f>
        <v/>
      </c>
    </row>
    <row r="361" ht="15.75" customHeight="1" s="121">
      <c r="B361">
        <f>D361&amp;Q361&amp;E361</f>
        <v/>
      </c>
      <c r="C361" s="73" t="inlineStr">
        <is>
          <t>FUTSTK</t>
        </is>
      </c>
      <c r="D361" s="73" t="inlineStr">
        <is>
          <t>LUPIN</t>
        </is>
      </c>
      <c r="E361" s="74" t="n">
        <v>45169</v>
      </c>
      <c r="F361" s="75" t="n">
        <v>0</v>
      </c>
      <c r="G361" s="73" t="inlineStr">
        <is>
          <t>XX</t>
        </is>
      </c>
      <c r="H361" s="75" t="n">
        <v>897.45</v>
      </c>
      <c r="I361" s="75" t="n">
        <v>913</v>
      </c>
      <c r="J361" s="75" t="n">
        <v>897.45</v>
      </c>
      <c r="K361" s="75" t="n">
        <v>907.5</v>
      </c>
      <c r="L361" s="75" t="n">
        <v>907.5</v>
      </c>
      <c r="M361" s="75" t="n">
        <v>67</v>
      </c>
      <c r="N361" s="75" t="n">
        <v>516.76</v>
      </c>
      <c r="O361" s="75" t="n">
        <v>79900</v>
      </c>
      <c r="P361" s="75" t="n">
        <v>22100</v>
      </c>
      <c r="Q361" s="74" t="n">
        <v>45107</v>
      </c>
      <c r="AR361">
        <f>IF($AU$2&lt;&gt;5,NA(),IF(D361=D360,0,IF(AND(D363=D361,D362=D361),O361+O362+O363,IF(D362=D361,O362+O361,O361))))</f>
        <v/>
      </c>
      <c r="AS361">
        <f>IF($AU$2&lt;&gt;5,NA(),IF(D361=D360,0,IF(AND(D363=D361,D362=D361),P361+P362+P363,IF(D362=D361,P362+P361,P361))))</f>
        <v/>
      </c>
      <c r="AT361">
        <f>AR361-AS361</f>
        <v/>
      </c>
    </row>
    <row r="362" ht="15.75" customHeight="1" s="121">
      <c r="B362">
        <f>D362&amp;Q362&amp;E362</f>
        <v/>
      </c>
      <c r="C362" s="73" t="inlineStr">
        <is>
          <t>FUTSTK</t>
        </is>
      </c>
      <c r="D362" s="73" t="inlineStr">
        <is>
          <t>LUPIN</t>
        </is>
      </c>
      <c r="E362" s="74" t="n">
        <v>45197</v>
      </c>
      <c r="F362" s="75" t="n">
        <v>0</v>
      </c>
      <c r="G362" s="73" t="inlineStr">
        <is>
          <t>XX</t>
        </is>
      </c>
      <c r="H362" s="75" t="n">
        <v>0</v>
      </c>
      <c r="I362" s="75" t="n">
        <v>0</v>
      </c>
      <c r="J362" s="75" t="n">
        <v>0</v>
      </c>
      <c r="K362" s="75" t="n">
        <v>905.7</v>
      </c>
      <c r="L362" s="75" t="n">
        <v>918.9</v>
      </c>
      <c r="M362" s="75" t="n">
        <v>0</v>
      </c>
      <c r="N362" s="75" t="n">
        <v>0</v>
      </c>
      <c r="O362" s="75" t="n">
        <v>0</v>
      </c>
      <c r="P362" s="75" t="n">
        <v>0</v>
      </c>
      <c r="Q362" s="74" t="n">
        <v>45107</v>
      </c>
      <c r="AR362">
        <f>IF($AU$2&lt;&gt;5,NA(),IF(D362=D361,0,IF(AND(D364=D362,D363=D362),O362+O363+O364,IF(D363=D362,O363+O362,O362))))</f>
        <v/>
      </c>
      <c r="AS362">
        <f>IF($AU$2&lt;&gt;5,NA(),IF(D362=D361,0,IF(AND(D364=D362,D363=D362),P362+P363+P364,IF(D363=D362,P363+P362,P362))))</f>
        <v/>
      </c>
      <c r="AT362">
        <f>AR362-AS362</f>
        <v/>
      </c>
    </row>
    <row r="363" ht="15.75" customHeight="1" s="121">
      <c r="B363">
        <f>D363&amp;Q363&amp;E363</f>
        <v/>
      </c>
      <c r="C363" s="73" t="inlineStr">
        <is>
          <t>FUTSTK</t>
        </is>
      </c>
      <c r="D363" s="73" t="inlineStr">
        <is>
          <t>M&amp;M</t>
        </is>
      </c>
      <c r="E363" s="74" t="n">
        <v>45134</v>
      </c>
      <c r="F363" s="75" t="n">
        <v>0</v>
      </c>
      <c r="G363" s="73" t="inlineStr">
        <is>
          <t>XX</t>
        </is>
      </c>
      <c r="H363" s="75" t="n">
        <v>1396.35</v>
      </c>
      <c r="I363" s="75" t="n">
        <v>1451.7</v>
      </c>
      <c r="J363" s="75" t="n">
        <v>1392.25</v>
      </c>
      <c r="K363" s="75" t="n">
        <v>1444.1</v>
      </c>
      <c r="L363" s="75" t="n">
        <v>1444.1</v>
      </c>
      <c r="M363" s="75" t="n">
        <v>8984</v>
      </c>
      <c r="N363" s="75" t="n">
        <v>90079.78</v>
      </c>
      <c r="O363" s="75" t="n">
        <v>13726300</v>
      </c>
      <c r="P363" s="75" t="n">
        <v>212100</v>
      </c>
      <c r="Q363" s="74" t="n">
        <v>45107</v>
      </c>
      <c r="AR363">
        <f>IF($AU$2&lt;&gt;5,NA(),IF(D363=D362,0,IF(AND(D365=D363,D364=D363),O363+O364+O365,IF(D364=D363,O364+O363,O363))))</f>
        <v/>
      </c>
      <c r="AS363">
        <f>IF($AU$2&lt;&gt;5,NA(),IF(D363=D362,0,IF(AND(D365=D363,D364=D363),P363+P364+P365,IF(D364=D363,P364+P363,P363))))</f>
        <v/>
      </c>
      <c r="AT363">
        <f>AR363-AS363</f>
        <v/>
      </c>
    </row>
    <row r="364" ht="15.75" customHeight="1" s="121">
      <c r="B364">
        <f>D364&amp;Q364&amp;E364</f>
        <v/>
      </c>
      <c r="C364" s="73" t="inlineStr">
        <is>
          <t>FUTSTK</t>
        </is>
      </c>
      <c r="D364" s="73" t="inlineStr">
        <is>
          <t>M&amp;M</t>
        </is>
      </c>
      <c r="E364" s="74" t="n">
        <v>45169</v>
      </c>
      <c r="F364" s="75" t="n">
        <v>0</v>
      </c>
      <c r="G364" s="73" t="inlineStr">
        <is>
          <t>XX</t>
        </is>
      </c>
      <c r="H364" s="75" t="n">
        <v>1400.95</v>
      </c>
      <c r="I364" s="75" t="n">
        <v>1460.2</v>
      </c>
      <c r="J364" s="75" t="n">
        <v>1400.95</v>
      </c>
      <c r="K364" s="75" t="n">
        <v>1452.7</v>
      </c>
      <c r="L364" s="75" t="n">
        <v>1452.7</v>
      </c>
      <c r="M364" s="75" t="n">
        <v>373</v>
      </c>
      <c r="N364" s="75" t="n">
        <v>3764.64</v>
      </c>
      <c r="O364" s="75" t="n">
        <v>189700</v>
      </c>
      <c r="P364" s="75" t="n">
        <v>78400</v>
      </c>
      <c r="Q364" s="74" t="n">
        <v>45107</v>
      </c>
      <c r="AR364">
        <f>IF($AU$2&lt;&gt;5,NA(),IF(D364=D363,0,IF(AND(D366=D364,D365=D364),O364+O365+O366,IF(D365=D364,O365+O364,O364))))</f>
        <v/>
      </c>
      <c r="AS364">
        <f>IF($AU$2&lt;&gt;5,NA(),IF(D364=D363,0,IF(AND(D366=D364,D365=D364),P364+P365+P366,IF(D365=D364,P365+P364,P364))))</f>
        <v/>
      </c>
      <c r="AT364">
        <f>AR364-AS364</f>
        <v/>
      </c>
    </row>
    <row r="365" ht="15.75" customHeight="1" s="121">
      <c r="B365">
        <f>D365&amp;Q365&amp;E365</f>
        <v/>
      </c>
      <c r="C365" s="73" t="inlineStr">
        <is>
          <t>FUTSTK</t>
        </is>
      </c>
      <c r="D365" s="73" t="inlineStr">
        <is>
          <t>M&amp;M</t>
        </is>
      </c>
      <c r="E365" s="74" t="n">
        <v>45197</v>
      </c>
      <c r="F365" s="75" t="n">
        <v>0</v>
      </c>
      <c r="G365" s="73" t="inlineStr">
        <is>
          <t>XX</t>
        </is>
      </c>
      <c r="H365" s="75" t="n">
        <v>1437</v>
      </c>
      <c r="I365" s="75" t="n">
        <v>1467</v>
      </c>
      <c r="J365" s="75" t="n">
        <v>1437</v>
      </c>
      <c r="K365" s="75" t="n">
        <v>1461.05</v>
      </c>
      <c r="L365" s="75" t="n">
        <v>1461.05</v>
      </c>
      <c r="M365" s="75" t="n">
        <v>15</v>
      </c>
      <c r="N365" s="75" t="n">
        <v>153.13</v>
      </c>
      <c r="O365" s="75" t="n">
        <v>6300</v>
      </c>
      <c r="P365" s="75" t="n">
        <v>6300</v>
      </c>
      <c r="Q365" s="74" t="n">
        <v>45107</v>
      </c>
      <c r="AR365">
        <f>IF($AU$2&lt;&gt;5,NA(),IF(D365=D364,0,IF(AND(D367=D365,D366=D365),O365+O366+O367,IF(D366=D365,O366+O365,O365))))</f>
        <v/>
      </c>
      <c r="AS365">
        <f>IF($AU$2&lt;&gt;5,NA(),IF(D365=D364,0,IF(AND(D367=D365,D366=D365),P365+P366+P367,IF(D366=D365,P366+P365,P365))))</f>
        <v/>
      </c>
      <c r="AT365">
        <f>AR365-AS365</f>
        <v/>
      </c>
    </row>
    <row r="366" ht="15.75" customHeight="1" s="121">
      <c r="B366">
        <f>D366&amp;Q366&amp;E366</f>
        <v/>
      </c>
      <c r="C366" s="73" t="inlineStr">
        <is>
          <t>FUTSTK</t>
        </is>
      </c>
      <c r="D366" s="73" t="inlineStr">
        <is>
          <t>M&amp;MFIN</t>
        </is>
      </c>
      <c r="E366" s="74" t="n">
        <v>45134</v>
      </c>
      <c r="F366" s="75" t="n">
        <v>0</v>
      </c>
      <c r="G366" s="73" t="inlineStr">
        <is>
          <t>XX</t>
        </is>
      </c>
      <c r="H366" s="75" t="n">
        <v>326.5</v>
      </c>
      <c r="I366" s="75" t="n">
        <v>343.85</v>
      </c>
      <c r="J366" s="75" t="n">
        <v>326.5</v>
      </c>
      <c r="K366" s="75" t="n">
        <v>338.15</v>
      </c>
      <c r="L366" s="75" t="n">
        <v>338.15</v>
      </c>
      <c r="M366" s="75" t="n">
        <v>4886</v>
      </c>
      <c r="N366" s="75" t="n">
        <v>66036.91</v>
      </c>
      <c r="O366" s="75" t="n">
        <v>22580000</v>
      </c>
      <c r="P366" s="75" t="n">
        <v>-1436000</v>
      </c>
      <c r="Q366" s="74" t="n">
        <v>45107</v>
      </c>
      <c r="AR366">
        <f>IF($AU$2&lt;&gt;5,NA(),IF(D366=D365,0,IF(AND(D368=D366,D367=D366),O366+O367+O368,IF(D367=D366,O367+O366,O366))))</f>
        <v/>
      </c>
      <c r="AS366">
        <f>IF($AU$2&lt;&gt;5,NA(),IF(D366=D365,0,IF(AND(D368=D366,D367=D366),P366+P367+P368,IF(D367=D366,P367+P366,P366))))</f>
        <v/>
      </c>
      <c r="AT366">
        <f>AR366-AS366</f>
        <v/>
      </c>
    </row>
    <row r="367" ht="15.75" customHeight="1" s="121">
      <c r="B367">
        <f>D367&amp;Q367&amp;E367</f>
        <v/>
      </c>
      <c r="C367" s="73" t="inlineStr">
        <is>
          <t>FUTSTK</t>
        </is>
      </c>
      <c r="D367" s="73" t="inlineStr">
        <is>
          <t>M&amp;MFIN</t>
        </is>
      </c>
      <c r="E367" s="74" t="n">
        <v>45169</v>
      </c>
      <c r="F367" s="75" t="n">
        <v>0</v>
      </c>
      <c r="G367" s="73" t="inlineStr">
        <is>
          <t>XX</t>
        </is>
      </c>
      <c r="H367" s="75" t="n">
        <v>330.5</v>
      </c>
      <c r="I367" s="75" t="n">
        <v>344.55</v>
      </c>
      <c r="J367" s="75" t="n">
        <v>330.5</v>
      </c>
      <c r="K367" s="75" t="n">
        <v>339.65</v>
      </c>
      <c r="L367" s="75" t="n">
        <v>339.65</v>
      </c>
      <c r="M367" s="75" t="n">
        <v>136</v>
      </c>
      <c r="N367" s="75" t="n">
        <v>1845.84</v>
      </c>
      <c r="O367" s="75" t="n">
        <v>384000</v>
      </c>
      <c r="P367" s="75" t="n">
        <v>116000</v>
      </c>
      <c r="Q367" s="74" t="n">
        <v>45107</v>
      </c>
      <c r="AR367">
        <f>IF($AU$2&lt;&gt;5,NA(),IF(D367=D366,0,IF(AND(D369=D367,D368=D367),O367+O368+O369,IF(D368=D367,O368+O367,O367))))</f>
        <v/>
      </c>
      <c r="AS367">
        <f>IF($AU$2&lt;&gt;5,NA(),IF(D367=D366,0,IF(AND(D369=D367,D368=D367),P367+P368+P369,IF(D368=D367,P368+P367,P367))))</f>
        <v/>
      </c>
      <c r="AT367">
        <f>AR367-AS367</f>
        <v/>
      </c>
    </row>
    <row r="368" ht="15.75" customHeight="1" s="121">
      <c r="B368">
        <f>D368&amp;Q368&amp;E368</f>
        <v/>
      </c>
      <c r="C368" s="73" t="inlineStr">
        <is>
          <t>FUTSTK</t>
        </is>
      </c>
      <c r="D368" s="73" t="inlineStr">
        <is>
          <t>M&amp;MFIN</t>
        </is>
      </c>
      <c r="E368" s="74" t="n">
        <v>45197</v>
      </c>
      <c r="F368" s="75" t="n">
        <v>0</v>
      </c>
      <c r="G368" s="73" t="inlineStr">
        <is>
          <t>XX</t>
        </is>
      </c>
      <c r="H368" s="75" t="n">
        <v>341</v>
      </c>
      <c r="I368" s="75" t="n">
        <v>345.25</v>
      </c>
      <c r="J368" s="75" t="n">
        <v>336.9</v>
      </c>
      <c r="K368" s="75" t="n">
        <v>339</v>
      </c>
      <c r="L368" s="75" t="n">
        <v>342.5</v>
      </c>
      <c r="M368" s="75" t="n">
        <v>30</v>
      </c>
      <c r="N368" s="75" t="n">
        <v>407.52</v>
      </c>
      <c r="O368" s="75" t="n">
        <v>60000</v>
      </c>
      <c r="P368" s="75" t="n">
        <v>60000</v>
      </c>
      <c r="Q368" s="74" t="n">
        <v>45107</v>
      </c>
      <c r="AR368">
        <f>IF($AU$2&lt;&gt;5,NA(),IF(D368=D367,0,IF(AND(D370=D368,D369=D368),O368+O369+O370,IF(D369=D368,O369+O368,O368))))</f>
        <v/>
      </c>
      <c r="AS368">
        <f>IF($AU$2&lt;&gt;5,NA(),IF(D368=D367,0,IF(AND(D370=D368,D369=D368),P368+P369+P370,IF(D369=D368,P369+P368,P368))))</f>
        <v/>
      </c>
      <c r="AT368">
        <f>AR368-AS368</f>
        <v/>
      </c>
    </row>
    <row r="369" ht="15.75" customHeight="1" s="121">
      <c r="B369">
        <f>D369&amp;Q369&amp;E369</f>
        <v/>
      </c>
      <c r="C369" s="73" t="inlineStr">
        <is>
          <t>FUTSTK</t>
        </is>
      </c>
      <c r="D369" s="73" t="inlineStr">
        <is>
          <t>MANAPPURAM</t>
        </is>
      </c>
      <c r="E369" s="74" t="n">
        <v>45134</v>
      </c>
      <c r="F369" s="75" t="n">
        <v>0</v>
      </c>
      <c r="G369" s="73" t="inlineStr">
        <is>
          <t>XX</t>
        </is>
      </c>
      <c r="H369" s="75" t="n">
        <v>131.55</v>
      </c>
      <c r="I369" s="75" t="n">
        <v>134.4</v>
      </c>
      <c r="J369" s="75" t="n">
        <v>130.6</v>
      </c>
      <c r="K369" s="75" t="n">
        <v>133.3</v>
      </c>
      <c r="L369" s="75" t="n">
        <v>133.3</v>
      </c>
      <c r="M369" s="75" t="n">
        <v>4072</v>
      </c>
      <c r="N369" s="75" t="n">
        <v>32449.05</v>
      </c>
      <c r="O369" s="75" t="n">
        <v>65832000</v>
      </c>
      <c r="P369" s="75" t="n">
        <v>4872000</v>
      </c>
      <c r="Q369" s="74" t="n">
        <v>45107</v>
      </c>
      <c r="AR369">
        <f>IF($AU$2&lt;&gt;5,NA(),IF(D369=D368,0,IF(AND(D371=D369,D370=D369),O369+O370+O371,IF(D370=D369,O370+O369,O369))))</f>
        <v/>
      </c>
      <c r="AS369">
        <f>IF($AU$2&lt;&gt;5,NA(),IF(D369=D368,0,IF(AND(D371=D369,D370=D369),P369+P370+P371,IF(D370=D369,P370+P369,P369))))</f>
        <v/>
      </c>
      <c r="AT369">
        <f>AR369-AS369</f>
        <v/>
      </c>
    </row>
    <row r="370" ht="15.75" customHeight="1" s="121">
      <c r="B370">
        <f>D370&amp;Q370&amp;E370</f>
        <v/>
      </c>
      <c r="C370" s="73" t="inlineStr">
        <is>
          <t>FUTSTK</t>
        </is>
      </c>
      <c r="D370" s="73" t="inlineStr">
        <is>
          <t>MANAPPURAM</t>
        </is>
      </c>
      <c r="E370" s="74" t="n">
        <v>45169</v>
      </c>
      <c r="F370" s="75" t="n">
        <v>0</v>
      </c>
      <c r="G370" s="73" t="inlineStr">
        <is>
          <t>XX</t>
        </is>
      </c>
      <c r="H370" s="75" t="n">
        <v>132.7</v>
      </c>
      <c r="I370" s="75" t="n">
        <v>134.5</v>
      </c>
      <c r="J370" s="75" t="n">
        <v>131.35</v>
      </c>
      <c r="K370" s="75" t="n">
        <v>133.85</v>
      </c>
      <c r="L370" s="75" t="n">
        <v>133.85</v>
      </c>
      <c r="M370" s="75" t="n">
        <v>65</v>
      </c>
      <c r="N370" s="75" t="n">
        <v>519.45</v>
      </c>
      <c r="O370" s="75" t="n">
        <v>1056000</v>
      </c>
      <c r="P370" s="75" t="n">
        <v>138000</v>
      </c>
      <c r="Q370" s="74" t="n">
        <v>45107</v>
      </c>
      <c r="AR370">
        <f>IF($AU$2&lt;&gt;5,NA(),IF(D370=D369,0,IF(AND(D372=D370,D371=D370),O370+O371+O372,IF(D371=D370,O371+O370,O370))))</f>
        <v/>
      </c>
      <c r="AS370">
        <f>IF($AU$2&lt;&gt;5,NA(),IF(D370=D369,0,IF(AND(D372=D370,D371=D370),P370+P371+P372,IF(D371=D370,P371+P370,P370))))</f>
        <v/>
      </c>
      <c r="AT370">
        <f>AR370-AS370</f>
        <v/>
      </c>
    </row>
    <row r="371" ht="15.75" customHeight="1" s="121">
      <c r="B371">
        <f>D371&amp;Q371&amp;E371</f>
        <v/>
      </c>
      <c r="C371" s="73" t="inlineStr">
        <is>
          <t>FUTSTK</t>
        </is>
      </c>
      <c r="D371" s="73" t="inlineStr">
        <is>
          <t>MANAPPURAM</t>
        </is>
      </c>
      <c r="E371" s="74" t="n">
        <v>45197</v>
      </c>
      <c r="F371" s="75" t="n">
        <v>0</v>
      </c>
      <c r="G371" s="73" t="inlineStr">
        <is>
          <t>XX</t>
        </is>
      </c>
      <c r="H371" s="75" t="n">
        <v>0</v>
      </c>
      <c r="I371" s="75" t="n">
        <v>0</v>
      </c>
      <c r="J371" s="75" t="n">
        <v>0</v>
      </c>
      <c r="K371" s="75" t="n">
        <v>131.6</v>
      </c>
      <c r="L371" s="75" t="n">
        <v>134.75</v>
      </c>
      <c r="M371" s="75" t="n">
        <v>0</v>
      </c>
      <c r="N371" s="75" t="n">
        <v>0</v>
      </c>
      <c r="O371" s="75" t="n">
        <v>0</v>
      </c>
      <c r="P371" s="75" t="n">
        <v>0</v>
      </c>
      <c r="Q371" s="74" t="n">
        <v>45107</v>
      </c>
      <c r="AR371">
        <f>IF($AU$2&lt;&gt;5,NA(),IF(D371=D370,0,IF(AND(D373=D371,D372=D371),O371+O372+O373,IF(D372=D371,O372+O371,O371))))</f>
        <v/>
      </c>
      <c r="AS371">
        <f>IF($AU$2&lt;&gt;5,NA(),IF(D371=D370,0,IF(AND(D373=D371,D372=D371),P371+P372+P373,IF(D372=D371,P372+P371,P371))))</f>
        <v/>
      </c>
      <c r="AT371">
        <f>AR371-AS371</f>
        <v/>
      </c>
    </row>
    <row r="372" ht="15.75" customHeight="1" s="121">
      <c r="B372">
        <f>D372&amp;Q372&amp;E372</f>
        <v/>
      </c>
      <c r="C372" s="73" t="inlineStr">
        <is>
          <t>FUTSTK</t>
        </is>
      </c>
      <c r="D372" s="73" t="inlineStr">
        <is>
          <t>MARICO</t>
        </is>
      </c>
      <c r="E372" s="74" t="n">
        <v>45134</v>
      </c>
      <c r="F372" s="75" t="n">
        <v>0</v>
      </c>
      <c r="G372" s="73" t="inlineStr">
        <is>
          <t>XX</t>
        </is>
      </c>
      <c r="H372" s="75" t="n">
        <v>528.2</v>
      </c>
      <c r="I372" s="75" t="n">
        <v>534.8</v>
      </c>
      <c r="J372" s="75" t="n">
        <v>527</v>
      </c>
      <c r="K372" s="75" t="n">
        <v>533.5</v>
      </c>
      <c r="L372" s="75" t="n">
        <v>533.5</v>
      </c>
      <c r="M372" s="75" t="n">
        <v>2202</v>
      </c>
      <c r="N372" s="75" t="n">
        <v>14049.69</v>
      </c>
      <c r="O372" s="75" t="n">
        <v>9993600</v>
      </c>
      <c r="P372" s="75" t="n">
        <v>82800</v>
      </c>
      <c r="Q372" s="74" t="n">
        <v>45107</v>
      </c>
      <c r="AR372">
        <f>IF($AU$2&lt;&gt;5,NA(),IF(D372=D371,0,IF(AND(D374=D372,D373=D372),O372+O373+O374,IF(D373=D372,O373+O372,O372))))</f>
        <v/>
      </c>
      <c r="AS372">
        <f>IF($AU$2&lt;&gt;5,NA(),IF(D372=D371,0,IF(AND(D374=D372,D373=D372),P372+P373+P374,IF(D373=D372,P373+P372,P372))))</f>
        <v/>
      </c>
      <c r="AT372">
        <f>AR372-AS372</f>
        <v/>
      </c>
    </row>
    <row r="373" ht="15.75" customHeight="1" s="121">
      <c r="B373">
        <f>D373&amp;Q373&amp;E373</f>
        <v/>
      </c>
      <c r="C373" s="73" t="inlineStr">
        <is>
          <t>FUTSTK</t>
        </is>
      </c>
      <c r="D373" s="73" t="inlineStr">
        <is>
          <t>MARICO</t>
        </is>
      </c>
      <c r="E373" s="74" t="n">
        <v>45169</v>
      </c>
      <c r="F373" s="75" t="n">
        <v>0</v>
      </c>
      <c r="G373" s="73" t="inlineStr">
        <is>
          <t>XX</t>
        </is>
      </c>
      <c r="H373" s="75" t="n">
        <v>534.95</v>
      </c>
      <c r="I373" s="75" t="n">
        <v>538.35</v>
      </c>
      <c r="J373" s="75" t="n">
        <v>534.1</v>
      </c>
      <c r="K373" s="75" t="n">
        <v>537.25</v>
      </c>
      <c r="L373" s="75" t="n">
        <v>537.25</v>
      </c>
      <c r="M373" s="75" t="n">
        <v>17</v>
      </c>
      <c r="N373" s="75" t="n">
        <v>109.14</v>
      </c>
      <c r="O373" s="75" t="n">
        <v>25200</v>
      </c>
      <c r="P373" s="75" t="n">
        <v>6000</v>
      </c>
      <c r="Q373" s="74" t="n">
        <v>45107</v>
      </c>
      <c r="AR373">
        <f>IF($AU$2&lt;&gt;5,NA(),IF(D373=D372,0,IF(AND(D375=D373,D374=D373),O373+O374+O375,IF(D374=D373,O374+O373,O373))))</f>
        <v/>
      </c>
      <c r="AS373">
        <f>IF($AU$2&lt;&gt;5,NA(),IF(D373=D372,0,IF(AND(D375=D373,D374=D373),P373+P374+P375,IF(D374=D373,P374+P373,P373))))</f>
        <v/>
      </c>
      <c r="AT373">
        <f>AR373-AS373</f>
        <v/>
      </c>
    </row>
    <row r="374" ht="15.75" customHeight="1" s="121">
      <c r="B374">
        <f>D374&amp;Q374&amp;E374</f>
        <v/>
      </c>
      <c r="C374" s="73" t="inlineStr">
        <is>
          <t>FUTSTK</t>
        </is>
      </c>
      <c r="D374" s="73" t="inlineStr">
        <is>
          <t>MARICO</t>
        </is>
      </c>
      <c r="E374" s="74" t="n">
        <v>45197</v>
      </c>
      <c r="F374" s="75" t="n">
        <v>0</v>
      </c>
      <c r="G374" s="73" t="inlineStr">
        <is>
          <t>XX</t>
        </is>
      </c>
      <c r="H374" s="75" t="n">
        <v>536.9</v>
      </c>
      <c r="I374" s="75" t="n">
        <v>536.9</v>
      </c>
      <c r="J374" s="75" t="n">
        <v>536.9</v>
      </c>
      <c r="K374" s="75" t="n">
        <v>536.9</v>
      </c>
      <c r="L374" s="75" t="n">
        <v>540.45</v>
      </c>
      <c r="M374" s="75" t="n">
        <v>1</v>
      </c>
      <c r="N374" s="75" t="n">
        <v>6.44</v>
      </c>
      <c r="O374" s="75" t="n">
        <v>1200</v>
      </c>
      <c r="P374" s="75" t="n">
        <v>1200</v>
      </c>
      <c r="Q374" s="74" t="n">
        <v>45107</v>
      </c>
      <c r="AR374">
        <f>IF($AU$2&lt;&gt;5,NA(),IF(D374=D373,0,IF(AND(D376=D374,D375=D374),O374+O375+O376,IF(D375=D374,O375+O374,O374))))</f>
        <v/>
      </c>
      <c r="AS374">
        <f>IF($AU$2&lt;&gt;5,NA(),IF(D374=D373,0,IF(AND(D376=D374,D375=D374),P374+P375+P376,IF(D375=D374,P375+P374,P374))))</f>
        <v/>
      </c>
      <c r="AT374">
        <f>AR374-AS374</f>
        <v/>
      </c>
    </row>
    <row r="375" ht="15.75" customHeight="1" s="121">
      <c r="B375">
        <f>D375&amp;Q375&amp;E375</f>
        <v/>
      </c>
      <c r="C375" s="73" t="inlineStr">
        <is>
          <t>FUTSTK</t>
        </is>
      </c>
      <c r="D375" s="73" t="inlineStr">
        <is>
          <t>MARUTI</t>
        </is>
      </c>
      <c r="E375" s="74" t="n">
        <v>45134</v>
      </c>
      <c r="F375" s="75" t="n">
        <v>0</v>
      </c>
      <c r="G375" s="73" t="inlineStr">
        <is>
          <t>XX</t>
        </is>
      </c>
      <c r="H375" s="75" t="n">
        <v>9615</v>
      </c>
      <c r="I375" s="75" t="n">
        <v>9925</v>
      </c>
      <c r="J375" s="75" t="n">
        <v>9592.75</v>
      </c>
      <c r="K375" s="75" t="n">
        <v>9858.799999999999</v>
      </c>
      <c r="L375" s="75" t="n">
        <v>9858.799999999999</v>
      </c>
      <c r="M375" s="75" t="n">
        <v>15162</v>
      </c>
      <c r="N375" s="75" t="n">
        <v>148678.4</v>
      </c>
      <c r="O375" s="75" t="n">
        <v>2170000</v>
      </c>
      <c r="P375" s="75" t="n">
        <v>72500</v>
      </c>
      <c r="Q375" s="74" t="n">
        <v>45107</v>
      </c>
      <c r="AR375">
        <f>IF($AU$2&lt;&gt;5,NA(),IF(D375=D374,0,IF(AND(D377=D375,D376=D375),O375+O376+O377,IF(D376=D375,O376+O375,O375))))</f>
        <v/>
      </c>
      <c r="AS375">
        <f>IF($AU$2&lt;&gt;5,NA(),IF(D375=D374,0,IF(AND(D377=D375,D376=D375),P375+P376+P377,IF(D376=D375,P376+P375,P375))))</f>
        <v/>
      </c>
      <c r="AT375">
        <f>AR375-AS375</f>
        <v/>
      </c>
    </row>
    <row r="376" ht="15.75" customHeight="1" s="121">
      <c r="B376">
        <f>D376&amp;Q376&amp;E376</f>
        <v/>
      </c>
      <c r="C376" s="73" t="inlineStr">
        <is>
          <t>FUTSTK</t>
        </is>
      </c>
      <c r="D376" s="73" t="inlineStr">
        <is>
          <t>MARUTI</t>
        </is>
      </c>
      <c r="E376" s="74" t="n">
        <v>45169</v>
      </c>
      <c r="F376" s="75" t="n">
        <v>0</v>
      </c>
      <c r="G376" s="73" t="inlineStr">
        <is>
          <t>XX</t>
        </is>
      </c>
      <c r="H376" s="75" t="n">
        <v>9581.85</v>
      </c>
      <c r="I376" s="75" t="n">
        <v>9890.1</v>
      </c>
      <c r="J376" s="75" t="n">
        <v>9578.75</v>
      </c>
      <c r="K376" s="75" t="n">
        <v>9833.299999999999</v>
      </c>
      <c r="L376" s="75" t="n">
        <v>9833.299999999999</v>
      </c>
      <c r="M376" s="75" t="n">
        <v>361</v>
      </c>
      <c r="N376" s="75" t="n">
        <v>3530.4</v>
      </c>
      <c r="O376" s="75" t="n">
        <v>29900</v>
      </c>
      <c r="P376" s="75" t="n">
        <v>2000</v>
      </c>
      <c r="Q376" s="74" t="n">
        <v>45107</v>
      </c>
      <c r="AR376">
        <f>IF($AU$2&lt;&gt;5,NA(),IF(D376=D375,0,IF(AND(D378=D376,D377=D376),O376+O377+O378,IF(D377=D376,O377+O376,O376))))</f>
        <v/>
      </c>
      <c r="AS376">
        <f>IF($AU$2&lt;&gt;5,NA(),IF(D376=D375,0,IF(AND(D378=D376,D377=D376),P376+P377+P378,IF(D377=D376,P377+P376,P376))))</f>
        <v/>
      </c>
      <c r="AT376">
        <f>AR376-AS376</f>
        <v/>
      </c>
    </row>
    <row r="377" ht="15.75" customHeight="1" s="121">
      <c r="B377">
        <f>D377&amp;Q377&amp;E377</f>
        <v/>
      </c>
      <c r="C377" s="73" t="inlineStr">
        <is>
          <t>FUTSTK</t>
        </is>
      </c>
      <c r="D377" s="73" t="inlineStr">
        <is>
          <t>MARUTI</t>
        </is>
      </c>
      <c r="E377" s="74" t="n">
        <v>45197</v>
      </c>
      <c r="F377" s="75" t="n">
        <v>0</v>
      </c>
      <c r="G377" s="73" t="inlineStr">
        <is>
          <t>XX</t>
        </is>
      </c>
      <c r="H377" s="75" t="n">
        <v>9687.4</v>
      </c>
      <c r="I377" s="75" t="n">
        <v>9955.049999999999</v>
      </c>
      <c r="J377" s="75" t="n">
        <v>9663.85</v>
      </c>
      <c r="K377" s="75" t="n">
        <v>9895.6</v>
      </c>
      <c r="L377" s="75" t="n">
        <v>9895.6</v>
      </c>
      <c r="M377" s="75" t="n">
        <v>74</v>
      </c>
      <c r="N377" s="75" t="n">
        <v>729.71</v>
      </c>
      <c r="O377" s="75" t="n">
        <v>4700</v>
      </c>
      <c r="P377" s="75" t="n">
        <v>4700</v>
      </c>
      <c r="Q377" s="74" t="n">
        <v>45107</v>
      </c>
      <c r="AR377">
        <f>IF($AU$2&lt;&gt;5,NA(),IF(D377=D376,0,IF(AND(D379=D377,D378=D377),O377+O378+O379,IF(D378=D377,O378+O377,O377))))</f>
        <v/>
      </c>
      <c r="AS377">
        <f>IF($AU$2&lt;&gt;5,NA(),IF(D377=D376,0,IF(AND(D379=D377,D378=D377),P377+P378+P379,IF(D378=D377,P378+P377,P377))))</f>
        <v/>
      </c>
      <c r="AT377">
        <f>AR377-AS377</f>
        <v/>
      </c>
    </row>
    <row r="378" ht="15.75" customHeight="1" s="121">
      <c r="B378">
        <f>D378&amp;Q378&amp;E378</f>
        <v/>
      </c>
      <c r="C378" s="73" t="inlineStr">
        <is>
          <t>FUTSTK</t>
        </is>
      </c>
      <c r="D378" s="73" t="inlineStr">
        <is>
          <t>MCDOWELL-N</t>
        </is>
      </c>
      <c r="E378" s="74" t="n">
        <v>45134</v>
      </c>
      <c r="F378" s="75" t="n">
        <v>0</v>
      </c>
      <c r="G378" s="73" t="inlineStr">
        <is>
          <t>XX</t>
        </is>
      </c>
      <c r="H378" s="75" t="n">
        <v>920.1</v>
      </c>
      <c r="I378" s="75" t="n">
        <v>927.4</v>
      </c>
      <c r="J378" s="75" t="n">
        <v>916.4</v>
      </c>
      <c r="K378" s="75" t="n">
        <v>918.8</v>
      </c>
      <c r="L378" s="75" t="n">
        <v>918.8</v>
      </c>
      <c r="M378" s="75" t="n">
        <v>1243</v>
      </c>
      <c r="N378" s="75" t="n">
        <v>8011.47</v>
      </c>
      <c r="O378" s="75" t="n">
        <v>9273600</v>
      </c>
      <c r="P378" s="75" t="n">
        <v>-109900</v>
      </c>
      <c r="Q378" s="74" t="n">
        <v>45107</v>
      </c>
      <c r="AR378">
        <f>IF($AU$2&lt;&gt;5,NA(),IF(D378=D377,0,IF(AND(D380=D378,D379=D378),O378+O379+O380,IF(D379=D378,O379+O378,O378))))</f>
        <v/>
      </c>
      <c r="AS378">
        <f>IF($AU$2&lt;&gt;5,NA(),IF(D378=D377,0,IF(AND(D380=D378,D379=D378),P378+P379+P380,IF(D379=D378,P379+P378,P378))))</f>
        <v/>
      </c>
      <c r="AT378">
        <f>AR378-AS378</f>
        <v/>
      </c>
    </row>
    <row r="379" ht="15.75" customHeight="1" s="121">
      <c r="B379">
        <f>D379&amp;Q379&amp;E379</f>
        <v/>
      </c>
      <c r="C379" s="73" t="inlineStr">
        <is>
          <t>FUTSTK</t>
        </is>
      </c>
      <c r="D379" s="73" t="inlineStr">
        <is>
          <t>MCDOWELL-N</t>
        </is>
      </c>
      <c r="E379" s="74" t="n">
        <v>45169</v>
      </c>
      <c r="F379" s="75" t="n">
        <v>0</v>
      </c>
      <c r="G379" s="73" t="inlineStr">
        <is>
          <t>XX</t>
        </is>
      </c>
      <c r="H379" s="75" t="n">
        <v>928.3</v>
      </c>
      <c r="I379" s="75" t="n">
        <v>933</v>
      </c>
      <c r="J379" s="75" t="n">
        <v>922.65</v>
      </c>
      <c r="K379" s="75" t="n">
        <v>924.9</v>
      </c>
      <c r="L379" s="75" t="n">
        <v>924.9</v>
      </c>
      <c r="M379" s="75" t="n">
        <v>51</v>
      </c>
      <c r="N379" s="75" t="n">
        <v>331.19</v>
      </c>
      <c r="O379" s="75" t="n">
        <v>96600</v>
      </c>
      <c r="P379" s="75" t="n">
        <v>15400</v>
      </c>
      <c r="Q379" s="74" t="n">
        <v>45107</v>
      </c>
      <c r="AR379">
        <f>IF($AU$2&lt;&gt;5,NA(),IF(D379=D378,0,IF(AND(D381=D379,D380=D379),O379+O380+O381,IF(D380=D379,O380+O379,O379))))</f>
        <v/>
      </c>
      <c r="AS379">
        <f>IF($AU$2&lt;&gt;5,NA(),IF(D379=D378,0,IF(AND(D381=D379,D380=D379),P379+P380+P381,IF(D380=D379,P380+P379,P379))))</f>
        <v/>
      </c>
      <c r="AT379">
        <f>AR379-AS379</f>
        <v/>
      </c>
    </row>
    <row r="380" ht="15.75" customHeight="1" s="121">
      <c r="B380">
        <f>D380&amp;Q380&amp;E380</f>
        <v/>
      </c>
      <c r="C380" s="73" t="inlineStr">
        <is>
          <t>FUTSTK</t>
        </is>
      </c>
      <c r="D380" s="73" t="inlineStr">
        <is>
          <t>MCDOWELL-N</t>
        </is>
      </c>
      <c r="E380" s="74" t="n">
        <v>45197</v>
      </c>
      <c r="F380" s="75" t="n">
        <v>0</v>
      </c>
      <c r="G380" s="73" t="inlineStr">
        <is>
          <t>XX</t>
        </is>
      </c>
      <c r="H380" s="75" t="n">
        <v>0</v>
      </c>
      <c r="I380" s="75" t="n">
        <v>0</v>
      </c>
      <c r="J380" s="75" t="n">
        <v>0</v>
      </c>
      <c r="K380" s="75" t="n">
        <v>929.75</v>
      </c>
      <c r="L380" s="75" t="n">
        <v>928.55</v>
      </c>
      <c r="M380" s="75" t="n">
        <v>0</v>
      </c>
      <c r="N380" s="75" t="n">
        <v>0</v>
      </c>
      <c r="O380" s="75" t="n">
        <v>0</v>
      </c>
      <c r="P380" s="75" t="n">
        <v>0</v>
      </c>
      <c r="Q380" s="74" t="n">
        <v>45107</v>
      </c>
      <c r="AR380">
        <f>IF($AU$2&lt;&gt;5,NA(),IF(D380=D379,0,IF(AND(D382=D380,D381=D380),O380+O381+O382,IF(D381=D380,O381+O380,O380))))</f>
        <v/>
      </c>
      <c r="AS380">
        <f>IF($AU$2&lt;&gt;5,NA(),IF(D380=D379,0,IF(AND(D382=D380,D381=D380),P380+P381+P382,IF(D381=D380,P381+P380,P380))))</f>
        <v/>
      </c>
      <c r="AT380">
        <f>AR380-AS380</f>
        <v/>
      </c>
    </row>
    <row r="381" ht="15.75" customHeight="1" s="121">
      <c r="B381">
        <f>D381&amp;Q381&amp;E381</f>
        <v/>
      </c>
      <c r="C381" s="73" t="inlineStr">
        <is>
          <t>FUTSTK</t>
        </is>
      </c>
      <c r="D381" s="73" t="inlineStr">
        <is>
          <t>MCX</t>
        </is>
      </c>
      <c r="E381" s="74" t="n">
        <v>45134</v>
      </c>
      <c r="F381" s="75" t="n">
        <v>0</v>
      </c>
      <c r="G381" s="73" t="inlineStr">
        <is>
          <t>XX</t>
        </is>
      </c>
      <c r="H381" s="75" t="n">
        <v>1486.45</v>
      </c>
      <c r="I381" s="75" t="n">
        <v>1529.2</v>
      </c>
      <c r="J381" s="75" t="n">
        <v>1403.9</v>
      </c>
      <c r="K381" s="75" t="n">
        <v>1499.95</v>
      </c>
      <c r="L381" s="75" t="n">
        <v>1499.95</v>
      </c>
      <c r="M381" s="75" t="n">
        <v>19090</v>
      </c>
      <c r="N381" s="75" t="n">
        <v>112820.4</v>
      </c>
      <c r="O381" s="75" t="n">
        <v>2169200</v>
      </c>
      <c r="P381" s="75" t="n">
        <v>1014400</v>
      </c>
      <c r="Q381" s="74" t="n">
        <v>45107</v>
      </c>
      <c r="AR381">
        <f>IF($AU$2&lt;&gt;5,NA(),IF(D381=D380,0,IF(AND(D383=D381,D382=D381),O381+O382+O383,IF(D382=D381,O382+O381,O381))))</f>
        <v/>
      </c>
      <c r="AS381">
        <f>IF($AU$2&lt;&gt;5,NA(),IF(D381=D380,0,IF(AND(D383=D381,D382=D381),P381+P382+P383,IF(D382=D381,P382+P381,P381))))</f>
        <v/>
      </c>
      <c r="AT381">
        <f>AR381-AS381</f>
        <v/>
      </c>
    </row>
    <row r="382" ht="15.75" customHeight="1" s="121">
      <c r="B382">
        <f>D382&amp;Q382&amp;E382</f>
        <v/>
      </c>
      <c r="C382" s="73" t="inlineStr">
        <is>
          <t>FUTSTK</t>
        </is>
      </c>
      <c r="D382" s="73" t="inlineStr">
        <is>
          <t>MCX</t>
        </is>
      </c>
      <c r="E382" s="74" t="n">
        <v>45169</v>
      </c>
      <c r="F382" s="75" t="n">
        <v>0</v>
      </c>
      <c r="G382" s="73" t="inlineStr">
        <is>
          <t>XX</t>
        </is>
      </c>
      <c r="H382" s="75" t="n">
        <v>1481.4</v>
      </c>
      <c r="I382" s="75" t="n">
        <v>1527.4</v>
      </c>
      <c r="J382" s="75" t="n">
        <v>1445.75</v>
      </c>
      <c r="K382" s="75" t="n">
        <v>1500.35</v>
      </c>
      <c r="L382" s="75" t="n">
        <v>1500.35</v>
      </c>
      <c r="M382" s="75" t="n">
        <v>476</v>
      </c>
      <c r="N382" s="75" t="n">
        <v>2825.34</v>
      </c>
      <c r="O382" s="75" t="n">
        <v>45600</v>
      </c>
      <c r="P382" s="75" t="n">
        <v>30800</v>
      </c>
      <c r="Q382" s="74" t="n">
        <v>45107</v>
      </c>
      <c r="AR382">
        <f>IF($AU$2&lt;&gt;5,NA(),IF(D382=D381,0,IF(AND(D384=D382,D383=D382),O382+O383+O384,IF(D383=D382,O383+O382,O382))))</f>
        <v/>
      </c>
      <c r="AS382">
        <f>IF($AU$2&lt;&gt;5,NA(),IF(D382=D381,0,IF(AND(D384=D382,D383=D382),P382+P383+P384,IF(D383=D382,P383+P382,P382))))</f>
        <v/>
      </c>
      <c r="AT382">
        <f>AR382-AS382</f>
        <v/>
      </c>
    </row>
    <row r="383" ht="15.75" customHeight="1" s="121">
      <c r="B383">
        <f>D383&amp;Q383&amp;E383</f>
        <v/>
      </c>
      <c r="C383" s="73" t="inlineStr">
        <is>
          <t>FUTSTK</t>
        </is>
      </c>
      <c r="D383" s="73" t="inlineStr">
        <is>
          <t>MCX</t>
        </is>
      </c>
      <c r="E383" s="74" t="n">
        <v>45197</v>
      </c>
      <c r="F383" s="75" t="n">
        <v>0</v>
      </c>
      <c r="G383" s="73" t="inlineStr">
        <is>
          <t>XX</t>
        </is>
      </c>
      <c r="H383" s="75" t="n">
        <v>1470</v>
      </c>
      <c r="I383" s="75" t="n">
        <v>1513</v>
      </c>
      <c r="J383" s="75" t="n">
        <v>1456</v>
      </c>
      <c r="K383" s="75" t="n">
        <v>1496.75</v>
      </c>
      <c r="L383" s="75" t="n">
        <v>1496.75</v>
      </c>
      <c r="M383" s="75" t="n">
        <v>29</v>
      </c>
      <c r="N383" s="75" t="n">
        <v>172.67</v>
      </c>
      <c r="O383" s="75" t="n">
        <v>5600</v>
      </c>
      <c r="P383" s="75" t="n">
        <v>5600</v>
      </c>
      <c r="Q383" s="74" t="n">
        <v>45107</v>
      </c>
      <c r="AR383">
        <f>IF($AU$2&lt;&gt;5,NA(),IF(D383=D382,0,IF(AND(D385=D383,D384=D383),O383+O384+O385,IF(D384=D383,O384+O383,O383))))</f>
        <v/>
      </c>
      <c r="AS383">
        <f>IF($AU$2&lt;&gt;5,NA(),IF(D383=D382,0,IF(AND(D385=D383,D384=D383),P383+P384+P385,IF(D384=D383,P384+P383,P383))))</f>
        <v/>
      </c>
      <c r="AT383">
        <f>AR383-AS383</f>
        <v/>
      </c>
    </row>
    <row r="384" ht="15.75" customHeight="1" s="121">
      <c r="B384">
        <f>D384&amp;Q384&amp;E384</f>
        <v/>
      </c>
      <c r="C384" s="73" t="inlineStr">
        <is>
          <t>FUTSTK</t>
        </is>
      </c>
      <c r="D384" s="73" t="inlineStr">
        <is>
          <t>METROPOLIS</t>
        </is>
      </c>
      <c r="E384" s="74" t="n">
        <v>45134</v>
      </c>
      <c r="F384" s="75" t="n">
        <v>0</v>
      </c>
      <c r="G384" s="73" t="inlineStr">
        <is>
          <t>XX</t>
        </is>
      </c>
      <c r="H384" s="75" t="n">
        <v>1470</v>
      </c>
      <c r="I384" s="75" t="n">
        <v>1504.25</v>
      </c>
      <c r="J384" s="75" t="n">
        <v>1454.45</v>
      </c>
      <c r="K384" s="75" t="n">
        <v>1499.9</v>
      </c>
      <c r="L384" s="75" t="n">
        <v>1499.9</v>
      </c>
      <c r="M384" s="75" t="n">
        <v>2333</v>
      </c>
      <c r="N384" s="75" t="n">
        <v>13867.59</v>
      </c>
      <c r="O384" s="75" t="n">
        <v>1495600</v>
      </c>
      <c r="P384" s="75" t="n">
        <v>159200</v>
      </c>
      <c r="Q384" s="74" t="n">
        <v>45107</v>
      </c>
      <c r="AR384">
        <f>IF($AU$2&lt;&gt;5,NA(),IF(D384=D383,0,IF(AND(D386=D384,D385=D384),O384+O385+O386,IF(D385=D384,O385+O384,O384))))</f>
        <v/>
      </c>
      <c r="AS384">
        <f>IF($AU$2&lt;&gt;5,NA(),IF(D384=D383,0,IF(AND(D386=D384,D385=D384),P384+P385+P386,IF(D385=D384,P385+P384,P384))))</f>
        <v/>
      </c>
      <c r="AT384">
        <f>AR384-AS384</f>
        <v/>
      </c>
    </row>
    <row r="385" ht="15.75" customHeight="1" s="121">
      <c r="B385">
        <f>D385&amp;Q385&amp;E385</f>
        <v/>
      </c>
      <c r="C385" s="73" t="inlineStr">
        <is>
          <t>FUTSTK</t>
        </is>
      </c>
      <c r="D385" s="73" t="inlineStr">
        <is>
          <t>METROPOLIS</t>
        </is>
      </c>
      <c r="E385" s="74" t="n">
        <v>45169</v>
      </c>
      <c r="F385" s="75" t="n">
        <v>0</v>
      </c>
      <c r="G385" s="73" t="inlineStr">
        <is>
          <t>XX</t>
        </is>
      </c>
      <c r="H385" s="75" t="n">
        <v>1477.45</v>
      </c>
      <c r="I385" s="75" t="n">
        <v>1508.2</v>
      </c>
      <c r="J385" s="75" t="n">
        <v>1465</v>
      </c>
      <c r="K385" s="75" t="n">
        <v>1505.35</v>
      </c>
      <c r="L385" s="75" t="n">
        <v>1505.35</v>
      </c>
      <c r="M385" s="75" t="n">
        <v>86</v>
      </c>
      <c r="N385" s="75" t="n">
        <v>512.38</v>
      </c>
      <c r="O385" s="75" t="n">
        <v>21200</v>
      </c>
      <c r="P385" s="75" t="n">
        <v>6000</v>
      </c>
      <c r="Q385" s="74" t="n">
        <v>45107</v>
      </c>
      <c r="AR385">
        <f>IF($AU$2&lt;&gt;5,NA(),IF(D385=D384,0,IF(AND(D387=D385,D386=D385),O385+O386+O387,IF(D386=D385,O386+O385,O385))))</f>
        <v/>
      </c>
      <c r="AS385">
        <f>IF($AU$2&lt;&gt;5,NA(),IF(D385=D384,0,IF(AND(D387=D385,D386=D385),P385+P386+P387,IF(D386=D385,P386+P385,P385))))</f>
        <v/>
      </c>
      <c r="AT385">
        <f>AR385-AS385</f>
        <v/>
      </c>
    </row>
    <row r="386" ht="15.75" customHeight="1" s="121">
      <c r="B386">
        <f>D386&amp;Q386&amp;E386</f>
        <v/>
      </c>
      <c r="C386" s="73" t="inlineStr">
        <is>
          <t>FUTSTK</t>
        </is>
      </c>
      <c r="D386" s="73" t="inlineStr">
        <is>
          <t>METROPOLIS</t>
        </is>
      </c>
      <c r="E386" s="74" t="n">
        <v>45197</v>
      </c>
      <c r="F386" s="75" t="n">
        <v>0</v>
      </c>
      <c r="G386" s="73" t="inlineStr">
        <is>
          <t>XX</t>
        </is>
      </c>
      <c r="H386" s="75" t="n">
        <v>1510</v>
      </c>
      <c r="I386" s="75" t="n">
        <v>1512.9</v>
      </c>
      <c r="J386" s="75" t="n">
        <v>1510</v>
      </c>
      <c r="K386" s="75" t="n">
        <v>1512.9</v>
      </c>
      <c r="L386" s="75" t="n">
        <v>1519.85</v>
      </c>
      <c r="M386" s="75" t="n">
        <v>4</v>
      </c>
      <c r="N386" s="75" t="n">
        <v>24.17</v>
      </c>
      <c r="O386" s="75" t="n">
        <v>1200</v>
      </c>
      <c r="P386" s="75" t="n">
        <v>1200</v>
      </c>
      <c r="Q386" s="74" t="n">
        <v>45107</v>
      </c>
      <c r="AR386">
        <f>IF($AU$2&lt;&gt;5,NA(),IF(D386=D385,0,IF(AND(D388=D386,D387=D386),O386+O387+O388,IF(D387=D386,O387+O386,O386))))</f>
        <v/>
      </c>
      <c r="AS386">
        <f>IF($AU$2&lt;&gt;5,NA(),IF(D386=D385,0,IF(AND(D388=D386,D387=D386),P386+P387+P388,IF(D387=D386,P387+P386,P386))))</f>
        <v/>
      </c>
      <c r="AT386">
        <f>AR386-AS386</f>
        <v/>
      </c>
    </row>
    <row r="387" ht="15.75" customHeight="1" s="121">
      <c r="B387">
        <f>D387&amp;Q387&amp;E387</f>
        <v/>
      </c>
      <c r="C387" s="73" t="inlineStr">
        <is>
          <t>FUTSTK</t>
        </is>
      </c>
      <c r="D387" s="73" t="inlineStr">
        <is>
          <t>MFSL</t>
        </is>
      </c>
      <c r="E387" s="74" t="n">
        <v>45134</v>
      </c>
      <c r="F387" s="75" t="n">
        <v>0</v>
      </c>
      <c r="G387" s="73" t="inlineStr">
        <is>
          <t>XX</t>
        </is>
      </c>
      <c r="H387" s="75" t="n">
        <v>805.4</v>
      </c>
      <c r="I387" s="75" t="n">
        <v>828</v>
      </c>
      <c r="J387" s="75" t="n">
        <v>801.5</v>
      </c>
      <c r="K387" s="75" t="n">
        <v>814.85</v>
      </c>
      <c r="L387" s="75" t="n">
        <v>814.85</v>
      </c>
      <c r="M387" s="75" t="n">
        <v>4569</v>
      </c>
      <c r="N387" s="75" t="n">
        <v>29879.3</v>
      </c>
      <c r="O387" s="75" t="n">
        <v>5608000</v>
      </c>
      <c r="P387" s="75" t="n">
        <v>-443200</v>
      </c>
      <c r="Q387" s="74" t="n">
        <v>45107</v>
      </c>
      <c r="AR387">
        <f>IF($AU$2&lt;&gt;5,NA(),IF(D387=D386,0,IF(AND(D389=D387,D388=D387),O387+O388+O389,IF(D388=D387,O388+O387,O387))))</f>
        <v/>
      </c>
      <c r="AS387">
        <f>IF($AU$2&lt;&gt;5,NA(),IF(D387=D386,0,IF(AND(D389=D387,D388=D387),P387+P388+P389,IF(D388=D387,P388+P387,P387))))</f>
        <v/>
      </c>
      <c r="AT387">
        <f>AR387-AS387</f>
        <v/>
      </c>
    </row>
    <row r="388" ht="15.75" customHeight="1" s="121">
      <c r="B388">
        <f>D388&amp;Q388&amp;E388</f>
        <v/>
      </c>
      <c r="C388" s="73" t="inlineStr">
        <is>
          <t>FUTSTK</t>
        </is>
      </c>
      <c r="D388" s="73" t="inlineStr">
        <is>
          <t>MFSL</t>
        </is>
      </c>
      <c r="E388" s="74" t="n">
        <v>45169</v>
      </c>
      <c r="F388" s="75" t="n">
        <v>0</v>
      </c>
      <c r="G388" s="73" t="inlineStr">
        <is>
          <t>XX</t>
        </is>
      </c>
      <c r="H388" s="75" t="n">
        <v>810.2</v>
      </c>
      <c r="I388" s="75" t="n">
        <v>830</v>
      </c>
      <c r="J388" s="75" t="n">
        <v>809.3</v>
      </c>
      <c r="K388" s="75" t="n">
        <v>820.5</v>
      </c>
      <c r="L388" s="75" t="n">
        <v>820.5</v>
      </c>
      <c r="M388" s="75" t="n">
        <v>67</v>
      </c>
      <c r="N388" s="75" t="n">
        <v>440.19</v>
      </c>
      <c r="O388" s="75" t="n">
        <v>41600</v>
      </c>
      <c r="P388" s="75" t="n">
        <v>3200</v>
      </c>
      <c r="Q388" s="74" t="n">
        <v>45107</v>
      </c>
      <c r="AR388">
        <f>IF($AU$2&lt;&gt;5,NA(),IF(D388=D387,0,IF(AND(D390=D388,D389=D388),O388+O389+O390,IF(D389=D388,O389+O388,O388))))</f>
        <v/>
      </c>
      <c r="AS388">
        <f>IF($AU$2&lt;&gt;5,NA(),IF(D388=D387,0,IF(AND(D390=D388,D389=D388),P388+P389+P390,IF(D389=D388,P389+P388,P388))))</f>
        <v/>
      </c>
      <c r="AT388">
        <f>AR388-AS388</f>
        <v/>
      </c>
    </row>
    <row r="389" ht="15.75" customHeight="1" s="121">
      <c r="B389">
        <f>D389&amp;Q389&amp;E389</f>
        <v/>
      </c>
      <c r="C389" s="73" t="inlineStr">
        <is>
          <t>FUTSTK</t>
        </is>
      </c>
      <c r="D389" s="73" t="inlineStr">
        <is>
          <t>MFSL</t>
        </is>
      </c>
      <c r="E389" s="74" t="n">
        <v>45197</v>
      </c>
      <c r="F389" s="75" t="n">
        <v>0</v>
      </c>
      <c r="G389" s="73" t="inlineStr">
        <is>
          <t>XX</t>
        </is>
      </c>
      <c r="H389" s="75" t="n">
        <v>0</v>
      </c>
      <c r="I389" s="75" t="n">
        <v>0</v>
      </c>
      <c r="J389" s="75" t="n">
        <v>0</v>
      </c>
      <c r="K389" s="75" t="n">
        <v>811.45</v>
      </c>
      <c r="L389" s="75" t="n">
        <v>825.35</v>
      </c>
      <c r="M389" s="75" t="n">
        <v>0</v>
      </c>
      <c r="N389" s="75" t="n">
        <v>0</v>
      </c>
      <c r="O389" s="75" t="n">
        <v>0</v>
      </c>
      <c r="P389" s="75" t="n">
        <v>0</v>
      </c>
      <c r="Q389" s="74" t="n">
        <v>45107</v>
      </c>
      <c r="AR389">
        <f>IF($AU$2&lt;&gt;5,NA(),IF(D389=D388,0,IF(AND(D391=D389,D390=D389),O389+O390+O391,IF(D390=D389,O390+O389,O389))))</f>
        <v/>
      </c>
      <c r="AS389">
        <f>IF($AU$2&lt;&gt;5,NA(),IF(D389=D388,0,IF(AND(D391=D389,D390=D389),P389+P390+P391,IF(D390=D389,P390+P389,P389))))</f>
        <v/>
      </c>
      <c r="AT389">
        <f>AR389-AS389</f>
        <v/>
      </c>
    </row>
    <row r="390" ht="15.75" customHeight="1" s="121">
      <c r="B390">
        <f>D390&amp;Q390&amp;E390</f>
        <v/>
      </c>
      <c r="C390" s="73" t="inlineStr">
        <is>
          <t>FUTSTK</t>
        </is>
      </c>
      <c r="D390" s="73" t="inlineStr">
        <is>
          <t>MGL</t>
        </is>
      </c>
      <c r="E390" s="74" t="n">
        <v>45134</v>
      </c>
      <c r="F390" s="75" t="n">
        <v>0</v>
      </c>
      <c r="G390" s="73" t="inlineStr">
        <is>
          <t>XX</t>
        </is>
      </c>
      <c r="H390" s="75" t="n">
        <v>1046.1</v>
      </c>
      <c r="I390" s="75" t="n">
        <v>1061.95</v>
      </c>
      <c r="J390" s="75" t="n">
        <v>1046</v>
      </c>
      <c r="K390" s="75" t="n">
        <v>1056.25</v>
      </c>
      <c r="L390" s="75" t="n">
        <v>1056.25</v>
      </c>
      <c r="M390" s="75" t="n">
        <v>866</v>
      </c>
      <c r="N390" s="75" t="n">
        <v>7310.57</v>
      </c>
      <c r="O390" s="75" t="n">
        <v>2030400</v>
      </c>
      <c r="P390" s="75" t="n">
        <v>66400</v>
      </c>
      <c r="Q390" s="74" t="n">
        <v>45107</v>
      </c>
      <c r="AR390">
        <f>IF($AU$2&lt;&gt;5,NA(),IF(D390=D389,0,IF(AND(D392=D390,D391=D390),O390+O391+O392,IF(D391=D390,O391+O390,O390))))</f>
        <v/>
      </c>
      <c r="AS390">
        <f>IF($AU$2&lt;&gt;5,NA(),IF(D390=D389,0,IF(AND(D392=D390,D391=D390),P390+P391+P392,IF(D391=D390,P391+P390,P390))))</f>
        <v/>
      </c>
      <c r="AT390">
        <f>AR390-AS390</f>
        <v/>
      </c>
    </row>
    <row r="391" ht="15.75" customHeight="1" s="121">
      <c r="B391">
        <f>D391&amp;Q391&amp;E391</f>
        <v/>
      </c>
      <c r="C391" s="73" t="inlineStr">
        <is>
          <t>FUTSTK</t>
        </is>
      </c>
      <c r="D391" s="73" t="inlineStr">
        <is>
          <t>MGL</t>
        </is>
      </c>
      <c r="E391" s="74" t="n">
        <v>45169</v>
      </c>
      <c r="F391" s="75" t="n">
        <v>0</v>
      </c>
      <c r="G391" s="73" t="inlineStr">
        <is>
          <t>XX</t>
        </is>
      </c>
      <c r="H391" s="75" t="n">
        <v>1055</v>
      </c>
      <c r="I391" s="75" t="n">
        <v>1055</v>
      </c>
      <c r="J391" s="75" t="n">
        <v>1049</v>
      </c>
      <c r="K391" s="75" t="n">
        <v>1051.7</v>
      </c>
      <c r="L391" s="75" t="n">
        <v>1051.7</v>
      </c>
      <c r="M391" s="75" t="n">
        <v>12</v>
      </c>
      <c r="N391" s="75" t="n">
        <v>101.08</v>
      </c>
      <c r="O391" s="75" t="n">
        <v>39200</v>
      </c>
      <c r="P391" s="75" t="n">
        <v>1600</v>
      </c>
      <c r="Q391" s="74" t="n">
        <v>45107</v>
      </c>
      <c r="AR391">
        <f>IF($AU$2&lt;&gt;5,NA(),IF(D391=D390,0,IF(AND(D393=D391,D392=D391),O391+O392+O393,IF(D392=D391,O392+O391,O391))))</f>
        <v/>
      </c>
      <c r="AS391">
        <f>IF($AU$2&lt;&gt;5,NA(),IF(D391=D390,0,IF(AND(D393=D391,D392=D391),P391+P392+P393,IF(D392=D391,P392+P391,P391))))</f>
        <v/>
      </c>
      <c r="AT391">
        <f>AR391-AS391</f>
        <v/>
      </c>
    </row>
    <row r="392" ht="15.75" customHeight="1" s="121">
      <c r="B392">
        <f>D392&amp;Q392&amp;E392</f>
        <v/>
      </c>
      <c r="C392" s="73" t="inlineStr">
        <is>
          <t>FUTSTK</t>
        </is>
      </c>
      <c r="D392" s="73" t="inlineStr">
        <is>
          <t>MGL</t>
        </is>
      </c>
      <c r="E392" s="74" t="n">
        <v>45197</v>
      </c>
      <c r="F392" s="75" t="n">
        <v>0</v>
      </c>
      <c r="G392" s="73" t="inlineStr">
        <is>
          <t>XX</t>
        </is>
      </c>
      <c r="H392" s="75" t="n">
        <v>0</v>
      </c>
      <c r="I392" s="75" t="n">
        <v>0</v>
      </c>
      <c r="J392" s="75" t="n">
        <v>0</v>
      </c>
      <c r="K392" s="75" t="n">
        <v>1053.35</v>
      </c>
      <c r="L392" s="75" t="n">
        <v>1067.25</v>
      </c>
      <c r="M392" s="75" t="n">
        <v>0</v>
      </c>
      <c r="N392" s="75" t="n">
        <v>0</v>
      </c>
      <c r="O392" s="75" t="n">
        <v>0</v>
      </c>
      <c r="P392" s="75" t="n">
        <v>0</v>
      </c>
      <c r="Q392" s="74" t="n">
        <v>45107</v>
      </c>
      <c r="AR392">
        <f>IF($AU$2&lt;&gt;5,NA(),IF(D392=D391,0,IF(AND(D394=D392,D393=D392),O392+O393+O394,IF(D393=D392,O393+O392,O392))))</f>
        <v/>
      </c>
      <c r="AS392">
        <f>IF($AU$2&lt;&gt;5,NA(),IF(D392=D391,0,IF(AND(D394=D392,D393=D392),P392+P393+P394,IF(D393=D392,P393+P392,P392))))</f>
        <v/>
      </c>
      <c r="AT392">
        <f>AR392-AS392</f>
        <v/>
      </c>
    </row>
    <row r="393" ht="15.75" customHeight="1" s="121">
      <c r="B393">
        <f>D393&amp;Q393&amp;E393</f>
        <v/>
      </c>
      <c r="C393" s="73" t="inlineStr">
        <is>
          <t>FUTSTK</t>
        </is>
      </c>
      <c r="D393" s="73" t="inlineStr">
        <is>
          <t>MOTHERSON</t>
        </is>
      </c>
      <c r="E393" s="74" t="n">
        <v>45134</v>
      </c>
      <c r="F393" s="75" t="n">
        <v>0</v>
      </c>
      <c r="G393" s="73" t="inlineStr">
        <is>
          <t>XX</t>
        </is>
      </c>
      <c r="H393" s="75" t="n">
        <v>86.09999999999999</v>
      </c>
      <c r="I393" s="75" t="n">
        <v>87.05</v>
      </c>
      <c r="J393" s="75" t="n">
        <v>85.8</v>
      </c>
      <c r="K393" s="75" t="n">
        <v>86.40000000000001</v>
      </c>
      <c r="L393" s="75" t="n">
        <v>86.40000000000001</v>
      </c>
      <c r="M393" s="75" t="n">
        <v>1600</v>
      </c>
      <c r="N393" s="75" t="n">
        <v>9828.83</v>
      </c>
      <c r="O393" s="75" t="n">
        <v>64808800</v>
      </c>
      <c r="P393" s="75" t="n">
        <v>1562000</v>
      </c>
      <c r="Q393" s="74" t="n">
        <v>45107</v>
      </c>
      <c r="AR393">
        <f>IF($AU$2&lt;&gt;5,NA(),IF(D393=D392,0,IF(AND(D395=D393,D394=D393),O393+O394+O395,IF(D394=D393,O394+O393,O393))))</f>
        <v/>
      </c>
      <c r="AS393" s="77">
        <f>IF($AU$2&lt;&gt;5,NA(),IF(D393=D392,0,IF(AND(D395=D393,D394=D393),P393+P394+P395,IF(D394=D393,P394+P393,P393))))</f>
        <v/>
      </c>
      <c r="AT393" s="77">
        <f>AR393-AS393</f>
        <v/>
      </c>
    </row>
    <row r="394" ht="15.75" customHeight="1" s="121">
      <c r="B394">
        <f>D394&amp;Q394&amp;E394</f>
        <v/>
      </c>
      <c r="C394" s="73" t="inlineStr">
        <is>
          <t>FUTSTK</t>
        </is>
      </c>
      <c r="D394" s="73" t="inlineStr">
        <is>
          <t>MOTHERSON</t>
        </is>
      </c>
      <c r="E394" s="74" t="n">
        <v>45169</v>
      </c>
      <c r="F394" s="75" t="n">
        <v>0</v>
      </c>
      <c r="G394" s="73" t="inlineStr">
        <is>
          <t>XX</t>
        </is>
      </c>
      <c r="H394" s="75" t="n">
        <v>86.5</v>
      </c>
      <c r="I394" s="75" t="n">
        <v>87.25</v>
      </c>
      <c r="J394" s="75" t="n">
        <v>86.25</v>
      </c>
      <c r="K394" s="75" t="n">
        <v>86.7</v>
      </c>
      <c r="L394" s="75" t="n">
        <v>86.7</v>
      </c>
      <c r="M394" s="75" t="n">
        <v>63</v>
      </c>
      <c r="N394" s="75" t="n">
        <v>388.41</v>
      </c>
      <c r="O394" s="75" t="n">
        <v>1874400</v>
      </c>
      <c r="P394" s="75" t="n">
        <v>85200</v>
      </c>
      <c r="Q394" s="74" t="n">
        <v>45107</v>
      </c>
      <c r="AR394">
        <f>IF($AU$2&lt;&gt;5,NA(),IF(D394=D393,0,IF(AND(D396=D394,D395=D394),O394+O395+O396,IF(D395=D394,O395+O394,O394))))</f>
        <v/>
      </c>
      <c r="AS394">
        <f>IF($AU$2&lt;&gt;5,NA(),IF(D394=D393,0,IF(AND(D396=D394,D395=D394),P394+P395+P396,IF(D395=D394,P395+P394,P394))))</f>
        <v/>
      </c>
      <c r="AT394">
        <f>AR394-AS394</f>
        <v/>
      </c>
    </row>
    <row r="395" ht="15.75" customHeight="1" s="121">
      <c r="B395">
        <f>D395&amp;Q395&amp;E395</f>
        <v/>
      </c>
      <c r="C395" s="73" t="inlineStr">
        <is>
          <t>FUTSTK</t>
        </is>
      </c>
      <c r="D395" s="73" t="inlineStr">
        <is>
          <t>MOTHERSON</t>
        </is>
      </c>
      <c r="E395" s="74" t="n">
        <v>45197</v>
      </c>
      <c r="F395" s="75" t="n">
        <v>0</v>
      </c>
      <c r="G395" s="73" t="inlineStr">
        <is>
          <t>XX</t>
        </is>
      </c>
      <c r="H395" s="75" t="n">
        <v>0</v>
      </c>
      <c r="I395" s="75" t="n">
        <v>0</v>
      </c>
      <c r="J395" s="75" t="n">
        <v>0</v>
      </c>
      <c r="K395" s="75" t="n">
        <v>87.34999999999999</v>
      </c>
      <c r="L395" s="75" t="n">
        <v>87.25</v>
      </c>
      <c r="M395" s="75" t="n">
        <v>0</v>
      </c>
      <c r="N395" s="75" t="n">
        <v>0</v>
      </c>
      <c r="O395" s="75" t="n">
        <v>0</v>
      </c>
      <c r="P395" s="76" t="n">
        <v>0</v>
      </c>
      <c r="Q395" s="74" t="n">
        <v>45107</v>
      </c>
      <c r="AR395">
        <f>IF($AU$2&lt;&gt;5,NA(),IF(D395=D394,0,IF(AND(D397=D395,D396=D395),O395+O396+O397,IF(D396=D395,O396+O395,O395))))</f>
        <v/>
      </c>
      <c r="AS395">
        <f>IF($AU$2&lt;&gt;5,NA(),IF(D395=D394,0,IF(AND(D397=D395,D396=D395),P395+P396+P397,IF(D396=D395,P396+P395,P395))))</f>
        <v/>
      </c>
      <c r="AT395">
        <f>AR395-AS395</f>
        <v/>
      </c>
    </row>
    <row r="396" ht="15.75" customHeight="1" s="121">
      <c r="B396">
        <f>D396&amp;Q396&amp;E396</f>
        <v/>
      </c>
      <c r="C396" s="73" t="inlineStr">
        <is>
          <t>FUTSTK</t>
        </is>
      </c>
      <c r="D396" s="73" t="inlineStr">
        <is>
          <t>MPHASIS</t>
        </is>
      </c>
      <c r="E396" s="74" t="n">
        <v>45134</v>
      </c>
      <c r="F396" s="75" t="n">
        <v>0</v>
      </c>
      <c r="G396" s="73" t="inlineStr">
        <is>
          <t>XX</t>
        </is>
      </c>
      <c r="H396" s="75" t="n">
        <v>1854.85</v>
      </c>
      <c r="I396" s="75" t="n">
        <v>1935.8</v>
      </c>
      <c r="J396" s="75" t="n">
        <v>1847.85</v>
      </c>
      <c r="K396" s="75" t="n">
        <v>1908.55</v>
      </c>
      <c r="L396" s="75" t="n">
        <v>1908.55</v>
      </c>
      <c r="M396" s="75" t="n">
        <v>6136</v>
      </c>
      <c r="N396" s="75" t="n">
        <v>32135.37</v>
      </c>
      <c r="O396" s="75" t="n">
        <v>2741475</v>
      </c>
      <c r="P396" s="75" t="n">
        <v>-271700</v>
      </c>
      <c r="Q396" s="74" t="n">
        <v>45107</v>
      </c>
      <c r="AR396">
        <f>IF($AU$2&lt;&gt;5,NA(),IF(D396=D395,0,IF(AND(D398=D396,D397=D396),O396+O397+O398,IF(D397=D396,O397+O396,O396))))</f>
        <v/>
      </c>
      <c r="AS396">
        <f>IF($AU$2&lt;&gt;5,NA(),IF(D396=D395,0,IF(AND(D398=D396,D397=D396),P396+P397+P398,IF(D397=D396,P397+P396,P396))))</f>
        <v/>
      </c>
      <c r="AT396">
        <f>AR396-AS396</f>
        <v/>
      </c>
    </row>
    <row r="397" ht="15.75" customHeight="1" s="121">
      <c r="B397">
        <f>D397&amp;Q397&amp;E397</f>
        <v/>
      </c>
      <c r="C397" s="73" t="inlineStr">
        <is>
          <t>FUTSTK</t>
        </is>
      </c>
      <c r="D397" s="73" t="inlineStr">
        <is>
          <t>MPHASIS</t>
        </is>
      </c>
      <c r="E397" s="74" t="n">
        <v>45169</v>
      </c>
      <c r="F397" s="75" t="n">
        <v>0</v>
      </c>
      <c r="G397" s="73" t="inlineStr">
        <is>
          <t>XX</t>
        </is>
      </c>
      <c r="H397" s="75" t="n">
        <v>1858.4</v>
      </c>
      <c r="I397" s="75" t="n">
        <v>1938.3</v>
      </c>
      <c r="J397" s="75" t="n">
        <v>1857.9</v>
      </c>
      <c r="K397" s="75" t="n">
        <v>1913.9</v>
      </c>
      <c r="L397" s="75" t="n">
        <v>1913.9</v>
      </c>
      <c r="M397" s="75" t="n">
        <v>221</v>
      </c>
      <c r="N397" s="75" t="n">
        <v>1161.69</v>
      </c>
      <c r="O397" s="75" t="n">
        <v>50600</v>
      </c>
      <c r="P397" s="75" t="n">
        <v>-12650</v>
      </c>
      <c r="Q397" s="74" t="n">
        <v>45107</v>
      </c>
      <c r="AR397">
        <f>IF($AU$2&lt;&gt;5,NA(),IF(D397=D396,0,IF(AND(D399=D397,D398=D397),O397+O398+O399,IF(D398=D397,O398+O397,O397))))</f>
        <v/>
      </c>
      <c r="AS397">
        <f>IF($AU$2&lt;&gt;5,NA(),IF(D397=D396,0,IF(AND(D399=D397,D398=D397),P397+P398+P399,IF(D398=D397,P398+P397,P397))))</f>
        <v/>
      </c>
      <c r="AT397">
        <f>AR397-AS397</f>
        <v/>
      </c>
    </row>
    <row r="398" ht="15.75" customHeight="1" s="121">
      <c r="B398">
        <f>D398&amp;Q398&amp;E398</f>
        <v/>
      </c>
      <c r="C398" s="73" t="inlineStr">
        <is>
          <t>FUTSTK</t>
        </is>
      </c>
      <c r="D398" s="73" t="inlineStr">
        <is>
          <t>MPHASIS</t>
        </is>
      </c>
      <c r="E398" s="74" t="n">
        <v>45197</v>
      </c>
      <c r="F398" s="75" t="n">
        <v>0</v>
      </c>
      <c r="G398" s="73" t="inlineStr">
        <is>
          <t>XX</t>
        </is>
      </c>
      <c r="H398" s="75" t="n">
        <v>1868.15</v>
      </c>
      <c r="I398" s="75" t="n">
        <v>1873.1</v>
      </c>
      <c r="J398" s="75" t="n">
        <v>1868.15</v>
      </c>
      <c r="K398" s="75" t="n">
        <v>1873.1</v>
      </c>
      <c r="L398" s="75" t="n">
        <v>1928.95</v>
      </c>
      <c r="M398" s="75" t="n">
        <v>2</v>
      </c>
      <c r="N398" s="75" t="n">
        <v>10.28</v>
      </c>
      <c r="O398" s="75" t="n">
        <v>550</v>
      </c>
      <c r="P398" s="75" t="n">
        <v>550</v>
      </c>
      <c r="Q398" s="74" t="n">
        <v>45107</v>
      </c>
      <c r="AR398">
        <f>IF($AU$2&lt;&gt;5,NA(),IF(D398=D397,0,IF(AND(D400=D398,D399=D398),O398+O399+O400,IF(D399=D398,O399+O398,O398))))</f>
        <v/>
      </c>
      <c r="AS398">
        <f>IF($AU$2&lt;&gt;5,NA(),IF(D398=D397,0,IF(AND(D400=D398,D399=D398),P398+P399+P400,IF(D399=D398,P399+P398,P398))))</f>
        <v/>
      </c>
      <c r="AT398">
        <f>AR398-AS398</f>
        <v/>
      </c>
    </row>
    <row r="399" ht="15.75" customHeight="1" s="121">
      <c r="B399">
        <f>D399&amp;Q399&amp;E399</f>
        <v/>
      </c>
      <c r="C399" s="73" t="inlineStr">
        <is>
          <t>FUTSTK</t>
        </is>
      </c>
      <c r="D399" s="73" t="inlineStr">
        <is>
          <t>MRF</t>
        </is>
      </c>
      <c r="E399" s="74" t="n">
        <v>45134</v>
      </c>
      <c r="F399" s="75" t="n">
        <v>0</v>
      </c>
      <c r="G399" s="73" t="inlineStr">
        <is>
          <t>XX</t>
        </is>
      </c>
      <c r="H399" s="75" t="n">
        <v>101038.6</v>
      </c>
      <c r="I399" s="75" t="n">
        <v>102166</v>
      </c>
      <c r="J399" s="75" t="n">
        <v>100513.7</v>
      </c>
      <c r="K399" s="75" t="n">
        <v>101821.8</v>
      </c>
      <c r="L399" s="75" t="n">
        <v>101821.8</v>
      </c>
      <c r="M399" s="75" t="n">
        <v>1540</v>
      </c>
      <c r="N399" s="75" t="n">
        <v>15621.88</v>
      </c>
      <c r="O399" s="75" t="n">
        <v>49510</v>
      </c>
      <c r="P399" s="75" t="n">
        <v>3010</v>
      </c>
      <c r="Q399" s="74" t="n">
        <v>45107</v>
      </c>
      <c r="AR399">
        <f>IF($AU$2&lt;&gt;5,NA(),IF(D399=D398,0,IF(AND(D401=D399,D400=D399),O399+O400+O401,IF(D400=D399,O400+O399,O399))))</f>
        <v/>
      </c>
      <c r="AS399">
        <f>IF($AU$2&lt;&gt;5,NA(),IF(D399=D398,0,IF(AND(D401=D399,D400=D399),P399+P400+P401,IF(D400=D399,P400+P399,P399))))</f>
        <v/>
      </c>
      <c r="AT399">
        <f>AR399-AS399</f>
        <v/>
      </c>
    </row>
    <row r="400" ht="15.75" customHeight="1" s="121">
      <c r="B400">
        <f>D400&amp;Q400&amp;E400</f>
        <v/>
      </c>
      <c r="C400" s="73" t="inlineStr">
        <is>
          <t>FUTSTK</t>
        </is>
      </c>
      <c r="D400" s="73" t="inlineStr">
        <is>
          <t>MRF</t>
        </is>
      </c>
      <c r="E400" s="74" t="n">
        <v>45169</v>
      </c>
      <c r="F400" s="75" t="n">
        <v>0</v>
      </c>
      <c r="G400" s="73" t="inlineStr">
        <is>
          <t>XX</t>
        </is>
      </c>
      <c r="H400" s="75" t="n">
        <v>101435.3</v>
      </c>
      <c r="I400" s="75" t="n">
        <v>102435.7</v>
      </c>
      <c r="J400" s="75" t="n">
        <v>100768.6</v>
      </c>
      <c r="K400" s="75" t="n">
        <v>102105.2</v>
      </c>
      <c r="L400" s="75" t="n">
        <v>102105.2</v>
      </c>
      <c r="M400" s="75" t="n">
        <v>98</v>
      </c>
      <c r="N400" s="75" t="n">
        <v>995.8099999999999</v>
      </c>
      <c r="O400" s="75" t="n">
        <v>1750</v>
      </c>
      <c r="P400" s="75" t="n">
        <v>300</v>
      </c>
      <c r="Q400" s="74" t="n">
        <v>45107</v>
      </c>
      <c r="AR400">
        <f>IF($AU$2&lt;&gt;5,NA(),IF(D400=D399,0,IF(AND(D402=D400,D401=D400),O400+O401+O402,IF(D401=D400,O401+O400,O400))))</f>
        <v/>
      </c>
      <c r="AS400">
        <f>IF($AU$2&lt;&gt;5,NA(),IF(D400=D399,0,IF(AND(D402=D400,D401=D400),P400+P401+P402,IF(D401=D400,P401+P400,P400))))</f>
        <v/>
      </c>
      <c r="AT400">
        <f>AR400-AS400</f>
        <v/>
      </c>
    </row>
    <row r="401" ht="15.75" customHeight="1" s="121">
      <c r="B401">
        <f>D401&amp;Q401&amp;E401</f>
        <v/>
      </c>
      <c r="C401" s="73" t="inlineStr">
        <is>
          <t>FUTSTK</t>
        </is>
      </c>
      <c r="D401" s="73" t="inlineStr">
        <is>
          <t>MRF</t>
        </is>
      </c>
      <c r="E401" s="74" t="n">
        <v>45197</v>
      </c>
      <c r="F401" s="75" t="n">
        <v>0</v>
      </c>
      <c r="G401" s="73" t="inlineStr">
        <is>
          <t>XX</t>
        </is>
      </c>
      <c r="H401" s="75" t="n">
        <v>101994</v>
      </c>
      <c r="I401" s="75" t="n">
        <v>101994</v>
      </c>
      <c r="J401" s="75" t="n">
        <v>101961.2</v>
      </c>
      <c r="K401" s="75" t="n">
        <v>101961.2</v>
      </c>
      <c r="L401" s="75" t="n">
        <v>103071.4</v>
      </c>
      <c r="M401" s="75" t="n">
        <v>2</v>
      </c>
      <c r="N401" s="75" t="n">
        <v>20.39</v>
      </c>
      <c r="O401" s="75" t="n">
        <v>20</v>
      </c>
      <c r="P401" s="75" t="n">
        <v>20</v>
      </c>
      <c r="Q401" s="74" t="n">
        <v>45107</v>
      </c>
      <c r="AR401">
        <f>IF($AU$2&lt;&gt;5,NA(),IF(D401=D400,0,IF(AND(D403=D401,D402=D401),O401+O402+O403,IF(D402=D401,O402+O401,O401))))</f>
        <v/>
      </c>
      <c r="AS401">
        <f>IF($AU$2&lt;&gt;5,NA(),IF(D401=D400,0,IF(AND(D403=D401,D402=D401),P401+P402+P403,IF(D402=D401,P402+P401,P401))))</f>
        <v/>
      </c>
      <c r="AT401">
        <f>AR401-AS401</f>
        <v/>
      </c>
    </row>
    <row r="402" ht="15.75" customHeight="1" s="121">
      <c r="B402">
        <f>D402&amp;Q402&amp;E402</f>
        <v/>
      </c>
      <c r="C402" s="73" t="inlineStr">
        <is>
          <t>FUTSTK</t>
        </is>
      </c>
      <c r="D402" s="73" t="inlineStr">
        <is>
          <t>MUTHOOTFIN</t>
        </is>
      </c>
      <c r="E402" s="74" t="n">
        <v>45134</v>
      </c>
      <c r="F402" s="75" t="n">
        <v>0</v>
      </c>
      <c r="G402" s="73" t="inlineStr">
        <is>
          <t>XX</t>
        </is>
      </c>
      <c r="H402" s="75" t="n">
        <v>1243.9</v>
      </c>
      <c r="I402" s="75" t="n">
        <v>1261.95</v>
      </c>
      <c r="J402" s="75" t="n">
        <v>1241</v>
      </c>
      <c r="K402" s="75" t="n">
        <v>1248.15</v>
      </c>
      <c r="L402" s="75" t="n">
        <v>1248.15</v>
      </c>
      <c r="M402" s="75" t="n">
        <v>1132</v>
      </c>
      <c r="N402" s="75" t="n">
        <v>7774.07</v>
      </c>
      <c r="O402" s="75" t="n">
        <v>4793800</v>
      </c>
      <c r="P402" s="75" t="n">
        <v>29150</v>
      </c>
      <c r="Q402" s="74" t="n">
        <v>45107</v>
      </c>
      <c r="AR402">
        <f>IF($AU$2&lt;&gt;5,NA(),IF(D402=D401,0,IF(AND(D404=D402,D403=D402),O402+O403+O404,IF(D403=D402,O403+O402,O402))))</f>
        <v/>
      </c>
      <c r="AS402">
        <f>IF($AU$2&lt;&gt;5,NA(),IF(D402=D401,0,IF(AND(D404=D402,D403=D402),P402+P403+P404,IF(D403=D402,P403+P402,P402))))</f>
        <v/>
      </c>
      <c r="AT402">
        <f>AR402-AS402</f>
        <v/>
      </c>
    </row>
    <row r="403" ht="15.75" customHeight="1" s="121">
      <c r="B403">
        <f>D403&amp;Q403&amp;E403</f>
        <v/>
      </c>
      <c r="C403" s="73" t="inlineStr">
        <is>
          <t>FUTSTK</t>
        </is>
      </c>
      <c r="D403" s="73" t="inlineStr">
        <is>
          <t>MUTHOOTFIN</t>
        </is>
      </c>
      <c r="E403" s="74" t="n">
        <v>45169</v>
      </c>
      <c r="F403" s="75" t="n">
        <v>0</v>
      </c>
      <c r="G403" s="73" t="inlineStr">
        <is>
          <t>XX</t>
        </is>
      </c>
      <c r="H403" s="75" t="n">
        <v>1257.7</v>
      </c>
      <c r="I403" s="75" t="n">
        <v>1261.65</v>
      </c>
      <c r="J403" s="75" t="n">
        <v>1245.75</v>
      </c>
      <c r="K403" s="75" t="n">
        <v>1250</v>
      </c>
      <c r="L403" s="75" t="n">
        <v>1250</v>
      </c>
      <c r="M403" s="75" t="n">
        <v>29</v>
      </c>
      <c r="N403" s="75" t="n">
        <v>200.09</v>
      </c>
      <c r="O403" s="75" t="n">
        <v>31900</v>
      </c>
      <c r="P403" s="75" t="n">
        <v>-8250</v>
      </c>
      <c r="Q403" s="74" t="n">
        <v>45107</v>
      </c>
      <c r="AR403">
        <f>IF($AU$2&lt;&gt;5,NA(),IF(D403=D402,0,IF(AND(D405=D403,D404=D403),O403+O404+O405,IF(D404=D403,O404+O403,O403))))</f>
        <v/>
      </c>
      <c r="AS403">
        <f>IF($AU$2&lt;&gt;5,NA(),IF(D403=D402,0,IF(AND(D405=D403,D404=D403),P403+P404+P405,IF(D404=D403,P404+P403,P403))))</f>
        <v/>
      </c>
      <c r="AT403">
        <f>AR403-AS403</f>
        <v/>
      </c>
    </row>
    <row r="404" ht="15.75" customHeight="1" s="121">
      <c r="B404">
        <f>D404&amp;Q404&amp;E404</f>
        <v/>
      </c>
      <c r="C404" s="73" t="inlineStr">
        <is>
          <t>FUTSTK</t>
        </is>
      </c>
      <c r="D404" s="73" t="inlineStr">
        <is>
          <t>MUTHOOTFIN</t>
        </is>
      </c>
      <c r="E404" s="74" t="n">
        <v>45197</v>
      </c>
      <c r="F404" s="75" t="n">
        <v>0</v>
      </c>
      <c r="G404" s="73" t="inlineStr">
        <is>
          <t>XX</t>
        </is>
      </c>
      <c r="H404" s="75" t="n">
        <v>0</v>
      </c>
      <c r="I404" s="75" t="n">
        <v>0</v>
      </c>
      <c r="J404" s="75" t="n">
        <v>0</v>
      </c>
      <c r="K404" s="75" t="n">
        <v>1270.1</v>
      </c>
      <c r="L404" s="75" t="n">
        <v>1261.85</v>
      </c>
      <c r="M404" s="75" t="n">
        <v>0</v>
      </c>
      <c r="N404" s="75" t="n">
        <v>0</v>
      </c>
      <c r="O404" s="75" t="n">
        <v>0</v>
      </c>
      <c r="P404" s="75" t="n">
        <v>0</v>
      </c>
      <c r="Q404" s="74" t="n">
        <v>45107</v>
      </c>
      <c r="AR404">
        <f>IF($AU$2&lt;&gt;5,NA(),IF(D404=D403,0,IF(AND(D406=D404,D405=D404),O404+O405+O406,IF(D405=D404,O405+O404,O404))))</f>
        <v/>
      </c>
      <c r="AS404">
        <f>IF($AU$2&lt;&gt;5,NA(),IF(D404=D403,0,IF(AND(D406=D404,D405=D404),P404+P405+P406,IF(D405=D404,P405+P404,P404))))</f>
        <v/>
      </c>
      <c r="AT404">
        <f>AR404-AS404</f>
        <v/>
      </c>
    </row>
    <row r="405" ht="15.75" customHeight="1" s="121">
      <c r="B405">
        <f>D405&amp;Q405&amp;E405</f>
        <v/>
      </c>
      <c r="C405" s="73" t="inlineStr">
        <is>
          <t>FUTSTK</t>
        </is>
      </c>
      <c r="D405" s="73" t="inlineStr">
        <is>
          <t>NATIONALUM</t>
        </is>
      </c>
      <c r="E405" s="74" t="n">
        <v>45134</v>
      </c>
      <c r="F405" s="75" t="n">
        <v>0</v>
      </c>
      <c r="G405" s="73" t="inlineStr">
        <is>
          <t>XX</t>
        </is>
      </c>
      <c r="H405" s="75" t="n">
        <v>83</v>
      </c>
      <c r="I405" s="75" t="n">
        <v>83.15000000000001</v>
      </c>
      <c r="J405" s="75" t="n">
        <v>82.3</v>
      </c>
      <c r="K405" s="75" t="n">
        <v>82.59999999999999</v>
      </c>
      <c r="L405" s="75" t="n">
        <v>82.59999999999999</v>
      </c>
      <c r="M405" s="75" t="n">
        <v>744</v>
      </c>
      <c r="N405" s="75" t="n">
        <v>4613.24</v>
      </c>
      <c r="O405" s="75" t="n">
        <v>48907500</v>
      </c>
      <c r="P405" s="75" t="n">
        <v>697500</v>
      </c>
      <c r="Q405" s="74" t="n">
        <v>45107</v>
      </c>
      <c r="AR405">
        <f>IF($AU$2&lt;&gt;5,NA(),IF(D405=D404,0,IF(AND(D407=D405,D406=D405),O405+O406+O407,IF(D406=D405,O406+O405,O405))))</f>
        <v/>
      </c>
      <c r="AS405" s="77">
        <f>IF($AU$2&lt;&gt;5,NA(),IF(D405=D404,0,IF(AND(D407=D405,D406=D405),P405+P406+P407,IF(D406=D405,P406+P405,P405))))</f>
        <v/>
      </c>
      <c r="AT405" s="77">
        <f>AR405-AS405</f>
        <v/>
      </c>
    </row>
    <row r="406" ht="15.75" customHeight="1" s="121">
      <c r="B406">
        <f>D406&amp;Q406&amp;E406</f>
        <v/>
      </c>
      <c r="C406" s="73" t="inlineStr">
        <is>
          <t>FUTSTK</t>
        </is>
      </c>
      <c r="D406" s="73" t="inlineStr">
        <is>
          <t>NATIONALUM</t>
        </is>
      </c>
      <c r="E406" s="74" t="n">
        <v>45169</v>
      </c>
      <c r="F406" s="75" t="n">
        <v>0</v>
      </c>
      <c r="G406" s="73" t="inlineStr">
        <is>
          <t>XX</t>
        </is>
      </c>
      <c r="H406" s="75" t="n">
        <v>83.15000000000001</v>
      </c>
      <c r="I406" s="75" t="n">
        <v>83.59999999999999</v>
      </c>
      <c r="J406" s="75" t="n">
        <v>82.95</v>
      </c>
      <c r="K406" s="75" t="n">
        <v>83.15000000000001</v>
      </c>
      <c r="L406" s="75" t="n">
        <v>83.15000000000001</v>
      </c>
      <c r="M406" s="75" t="n">
        <v>25</v>
      </c>
      <c r="N406" s="75" t="n">
        <v>156.1</v>
      </c>
      <c r="O406" s="75" t="n">
        <v>855000</v>
      </c>
      <c r="P406" s="75" t="n">
        <v>37500</v>
      </c>
      <c r="Q406" s="74" t="n">
        <v>45107</v>
      </c>
      <c r="AR406">
        <f>IF($AU$2&lt;&gt;5,NA(),IF(D406=D405,0,IF(AND(D408=D406,D407=D406),O406+O407+O408,IF(D407=D406,O407+O406,O406))))</f>
        <v/>
      </c>
      <c r="AS406">
        <f>IF($AU$2&lt;&gt;5,NA(),IF(D406=D405,0,IF(AND(D408=D406,D407=D406),P406+P407+P408,IF(D407=D406,P407+P406,P406))))</f>
        <v/>
      </c>
      <c r="AT406">
        <f>AR406-AS406</f>
        <v/>
      </c>
    </row>
    <row r="407" ht="15.75" customHeight="1" s="121">
      <c r="B407">
        <f>D407&amp;Q407&amp;E407</f>
        <v/>
      </c>
      <c r="C407" s="73" t="inlineStr">
        <is>
          <t>FUTSTK</t>
        </is>
      </c>
      <c r="D407" s="73" t="inlineStr">
        <is>
          <t>NATIONALUM</t>
        </is>
      </c>
      <c r="E407" s="74" t="n">
        <v>45197</v>
      </c>
      <c r="F407" s="75" t="n">
        <v>0</v>
      </c>
      <c r="G407" s="73" t="inlineStr">
        <is>
          <t>XX</t>
        </is>
      </c>
      <c r="H407" s="75" t="n">
        <v>84.05</v>
      </c>
      <c r="I407" s="75" t="n">
        <v>84.05</v>
      </c>
      <c r="J407" s="75" t="n">
        <v>83.5</v>
      </c>
      <c r="K407" s="75" t="n">
        <v>83.5</v>
      </c>
      <c r="L407" s="75" t="n">
        <v>83.5</v>
      </c>
      <c r="M407" s="75" t="n">
        <v>4</v>
      </c>
      <c r="N407" s="75" t="n">
        <v>25.11</v>
      </c>
      <c r="O407" s="75" t="n">
        <v>22500</v>
      </c>
      <c r="P407" s="76" t="n">
        <v>22500</v>
      </c>
      <c r="Q407" s="74" t="n">
        <v>45107</v>
      </c>
      <c r="AR407">
        <f>IF($AU$2&lt;&gt;5,NA(),IF(D407=D406,0,IF(AND(D409=D407,D408=D407),O407+O408+O409,IF(D408=D407,O408+O407,O407))))</f>
        <v/>
      </c>
      <c r="AS407">
        <f>IF($AU$2&lt;&gt;5,NA(),IF(D407=D406,0,IF(AND(D409=D407,D408=D407),P407+P408+P409,IF(D408=D407,P408+P407,P407))))</f>
        <v/>
      </c>
      <c r="AT407">
        <f>AR407-AS407</f>
        <v/>
      </c>
    </row>
    <row r="408" ht="15.75" customHeight="1" s="121">
      <c r="B408">
        <f>D408&amp;Q408&amp;E408</f>
        <v/>
      </c>
      <c r="C408" s="73" t="inlineStr">
        <is>
          <t>FUTSTK</t>
        </is>
      </c>
      <c r="D408" s="73" t="inlineStr">
        <is>
          <t>NAUKRI</t>
        </is>
      </c>
      <c r="E408" s="74" t="n">
        <v>45134</v>
      </c>
      <c r="F408" s="75" t="n">
        <v>0</v>
      </c>
      <c r="G408" s="73" t="inlineStr">
        <is>
          <t>XX</t>
        </is>
      </c>
      <c r="H408" s="75" t="n">
        <v>4472.55</v>
      </c>
      <c r="I408" s="75" t="n">
        <v>4526.75</v>
      </c>
      <c r="J408" s="75" t="n">
        <v>4444.25</v>
      </c>
      <c r="K408" s="75" t="n">
        <v>4515.85</v>
      </c>
      <c r="L408" s="75" t="n">
        <v>4515.85</v>
      </c>
      <c r="M408" s="75" t="n">
        <v>989</v>
      </c>
      <c r="N408" s="75" t="n">
        <v>6678.5</v>
      </c>
      <c r="O408" s="75" t="n">
        <v>1168950</v>
      </c>
      <c r="P408" s="75" t="n">
        <v>2700</v>
      </c>
      <c r="Q408" s="74" t="n">
        <v>45107</v>
      </c>
      <c r="AR408">
        <f>IF($AU$2&lt;&gt;5,NA(),IF(D408=D407,0,IF(AND(D410=D408,D409=D408),O408+O409+O410,IF(D409=D408,O409+O408,O408))))</f>
        <v/>
      </c>
      <c r="AS408">
        <f>IF($AU$2&lt;&gt;5,NA(),IF(D408=D407,0,IF(AND(D410=D408,D409=D408),P408+P409+P410,IF(D409=D408,P409+P408,P408))))</f>
        <v/>
      </c>
      <c r="AT408">
        <f>AR408-AS408</f>
        <v/>
      </c>
    </row>
    <row r="409" ht="15.75" customHeight="1" s="121">
      <c r="B409">
        <f>D409&amp;Q409&amp;E409</f>
        <v/>
      </c>
      <c r="C409" s="73" t="inlineStr">
        <is>
          <t>FUTSTK</t>
        </is>
      </c>
      <c r="D409" s="73" t="inlineStr">
        <is>
          <t>NAUKRI</t>
        </is>
      </c>
      <c r="E409" s="74" t="n">
        <v>45169</v>
      </c>
      <c r="F409" s="75" t="n">
        <v>0</v>
      </c>
      <c r="G409" s="73" t="inlineStr">
        <is>
          <t>XX</t>
        </is>
      </c>
      <c r="H409" s="75" t="n">
        <v>4506</v>
      </c>
      <c r="I409" s="75" t="n">
        <v>4539.85</v>
      </c>
      <c r="J409" s="75" t="n">
        <v>4506</v>
      </c>
      <c r="K409" s="75" t="n">
        <v>4530</v>
      </c>
      <c r="L409" s="75" t="n">
        <v>4530</v>
      </c>
      <c r="M409" s="75" t="n">
        <v>14</v>
      </c>
      <c r="N409" s="75" t="n">
        <v>94.93000000000001</v>
      </c>
      <c r="O409" s="75" t="n">
        <v>18900</v>
      </c>
      <c r="P409" s="75" t="n">
        <v>0</v>
      </c>
      <c r="Q409" s="74" t="n">
        <v>45107</v>
      </c>
      <c r="AR409">
        <f>IF($AU$2&lt;&gt;5,NA(),IF(D409=D408,0,IF(AND(D411=D409,D410=D409),O409+O410+O411,IF(D410=D409,O410+O409,O409))))</f>
        <v/>
      </c>
      <c r="AS409">
        <f>IF($AU$2&lt;&gt;5,NA(),IF(D409=D408,0,IF(AND(D411=D409,D410=D409),P409+P410+P411,IF(D410=D409,P410+P409,P409))))</f>
        <v/>
      </c>
      <c r="AT409">
        <f>AR409-AS409</f>
        <v/>
      </c>
    </row>
    <row r="410" ht="15.75" customHeight="1" s="121">
      <c r="B410">
        <f>D410&amp;Q410&amp;E410</f>
        <v/>
      </c>
      <c r="C410" s="73" t="inlineStr">
        <is>
          <t>FUTSTK</t>
        </is>
      </c>
      <c r="D410" s="73" t="inlineStr">
        <is>
          <t>NAUKRI</t>
        </is>
      </c>
      <c r="E410" s="74" t="n">
        <v>45197</v>
      </c>
      <c r="F410" s="75" t="n">
        <v>0</v>
      </c>
      <c r="G410" s="73" t="inlineStr">
        <is>
          <t>XX</t>
        </is>
      </c>
      <c r="H410" s="75" t="n">
        <v>4550</v>
      </c>
      <c r="I410" s="75" t="n">
        <v>4554.7</v>
      </c>
      <c r="J410" s="75" t="n">
        <v>4550</v>
      </c>
      <c r="K410" s="75" t="n">
        <v>4554.7</v>
      </c>
      <c r="L410" s="75" t="n">
        <v>4554.7</v>
      </c>
      <c r="M410" s="75" t="n">
        <v>2</v>
      </c>
      <c r="N410" s="75" t="n">
        <v>13.65</v>
      </c>
      <c r="O410" s="75" t="n">
        <v>300</v>
      </c>
      <c r="P410" s="75" t="n">
        <v>300</v>
      </c>
      <c r="Q410" s="74" t="n">
        <v>45107</v>
      </c>
      <c r="AR410">
        <f>IF($AU$2&lt;&gt;5,NA(),IF(D410=D409,0,IF(AND(D412=D410,D411=D410),O410+O411+O412,IF(D411=D410,O411+O410,O410))))</f>
        <v/>
      </c>
      <c r="AS410">
        <f>IF($AU$2&lt;&gt;5,NA(),IF(D410=D409,0,IF(AND(D412=D410,D411=D410),P410+P411+P412,IF(D411=D410,P411+P410,P410))))</f>
        <v/>
      </c>
      <c r="AT410">
        <f>AR410-AS410</f>
        <v/>
      </c>
    </row>
    <row r="411" ht="15.75" customHeight="1" s="121">
      <c r="B411">
        <f>D411&amp;Q411&amp;E411</f>
        <v/>
      </c>
      <c r="C411" s="73" t="inlineStr">
        <is>
          <t>FUTSTK</t>
        </is>
      </c>
      <c r="D411" s="73" t="inlineStr">
        <is>
          <t>NAVINFLUOR</t>
        </is>
      </c>
      <c r="E411" s="74" t="n">
        <v>45134</v>
      </c>
      <c r="F411" s="75" t="n">
        <v>0</v>
      </c>
      <c r="G411" s="73" t="inlineStr">
        <is>
          <t>XX</t>
        </is>
      </c>
      <c r="H411" s="75" t="n">
        <v>4526.55</v>
      </c>
      <c r="I411" s="75" t="n">
        <v>4526.55</v>
      </c>
      <c r="J411" s="75" t="n">
        <v>4460</v>
      </c>
      <c r="K411" s="75" t="n">
        <v>4509.85</v>
      </c>
      <c r="L411" s="75" t="n">
        <v>4509.85</v>
      </c>
      <c r="M411" s="75" t="n">
        <v>1406</v>
      </c>
      <c r="N411" s="75" t="n">
        <v>9486.4</v>
      </c>
      <c r="O411" s="75" t="n">
        <v>685200</v>
      </c>
      <c r="P411" s="75" t="n">
        <v>21750</v>
      </c>
      <c r="Q411" s="74" t="n">
        <v>45107</v>
      </c>
      <c r="AR411">
        <f>IF($AU$2&lt;&gt;5,NA(),IF(D411=D410,0,IF(AND(D413=D411,D412=D411),O411+O412+O413,IF(D412=D411,O412+O411,O411))))</f>
        <v/>
      </c>
      <c r="AS411">
        <f>IF($AU$2&lt;&gt;5,NA(),IF(D411=D410,0,IF(AND(D413=D411,D412=D411),P411+P412+P413,IF(D412=D411,P412+P411,P411))))</f>
        <v/>
      </c>
      <c r="AT411">
        <f>AR411-AS411</f>
        <v/>
      </c>
    </row>
    <row r="412" ht="15.75" customHeight="1" s="121">
      <c r="B412">
        <f>D412&amp;Q412&amp;E412</f>
        <v/>
      </c>
      <c r="C412" s="73" t="inlineStr">
        <is>
          <t>FUTSTK</t>
        </is>
      </c>
      <c r="D412" s="73" t="inlineStr">
        <is>
          <t>NAVINFLUOR</t>
        </is>
      </c>
      <c r="E412" s="74" t="n">
        <v>45169</v>
      </c>
      <c r="F412" s="75" t="n">
        <v>0</v>
      </c>
      <c r="G412" s="73" t="inlineStr">
        <is>
          <t>XX</t>
        </is>
      </c>
      <c r="H412" s="75" t="n">
        <v>4492.45</v>
      </c>
      <c r="I412" s="75" t="n">
        <v>4528.4</v>
      </c>
      <c r="J412" s="75" t="n">
        <v>4479.05</v>
      </c>
      <c r="K412" s="75" t="n">
        <v>4521.45</v>
      </c>
      <c r="L412" s="75" t="n">
        <v>4521.45</v>
      </c>
      <c r="M412" s="75" t="n">
        <v>33</v>
      </c>
      <c r="N412" s="75" t="n">
        <v>222.95</v>
      </c>
      <c r="O412" s="75" t="n">
        <v>9450</v>
      </c>
      <c r="P412" s="75" t="n">
        <v>1950</v>
      </c>
      <c r="Q412" s="74" t="n">
        <v>45107</v>
      </c>
      <c r="AR412">
        <f>IF($AU$2&lt;&gt;5,NA(),IF(D412=D411,0,IF(AND(D414=D412,D413=D412),O412+O413+O414,IF(D413=D412,O413+O412,O412))))</f>
        <v/>
      </c>
      <c r="AS412">
        <f>IF($AU$2&lt;&gt;5,NA(),IF(D412=D411,0,IF(AND(D414=D412,D413=D412),P412+P413+P414,IF(D413=D412,P413+P412,P412))))</f>
        <v/>
      </c>
      <c r="AT412">
        <f>AR412-AS412</f>
        <v/>
      </c>
    </row>
    <row r="413" ht="15.75" customHeight="1" s="121">
      <c r="B413">
        <f>D413&amp;Q413&amp;E413</f>
        <v/>
      </c>
      <c r="C413" s="73" t="inlineStr">
        <is>
          <t>FUTSTK</t>
        </is>
      </c>
      <c r="D413" s="73" t="inlineStr">
        <is>
          <t>NAVINFLUOR</t>
        </is>
      </c>
      <c r="E413" s="74" t="n">
        <v>45197</v>
      </c>
      <c r="F413" s="75" t="n">
        <v>0</v>
      </c>
      <c r="G413" s="73" t="inlineStr">
        <is>
          <t>XX</t>
        </is>
      </c>
      <c r="H413" s="75" t="n">
        <v>0</v>
      </c>
      <c r="I413" s="75" t="n">
        <v>0</v>
      </c>
      <c r="J413" s="75" t="n">
        <v>0</v>
      </c>
      <c r="K413" s="75" t="n">
        <v>4567.85</v>
      </c>
      <c r="L413" s="75" t="n">
        <v>4582.55</v>
      </c>
      <c r="M413" s="75" t="n">
        <v>0</v>
      </c>
      <c r="N413" s="75" t="n">
        <v>0</v>
      </c>
      <c r="O413" s="75" t="n">
        <v>0</v>
      </c>
      <c r="P413" s="75" t="n">
        <v>0</v>
      </c>
      <c r="Q413" s="74" t="n">
        <v>45107</v>
      </c>
      <c r="AR413">
        <f>IF($AU$2&lt;&gt;5,NA(),IF(D413=D412,0,IF(AND(D415=D413,D414=D413),O413+O414+O415,IF(D414=D413,O414+O413,O413))))</f>
        <v/>
      </c>
      <c r="AS413">
        <f>IF($AU$2&lt;&gt;5,NA(),IF(D413=D412,0,IF(AND(D415=D413,D414=D413),P413+P414+P415,IF(D414=D413,P414+P413,P413))))</f>
        <v/>
      </c>
      <c r="AT413">
        <f>AR413-AS413</f>
        <v/>
      </c>
    </row>
    <row r="414" ht="15.75" customHeight="1" s="121">
      <c r="B414">
        <f>D414&amp;Q414&amp;E414</f>
        <v/>
      </c>
      <c r="C414" s="73" t="inlineStr">
        <is>
          <t>FUTSTK</t>
        </is>
      </c>
      <c r="D414" s="73" t="inlineStr">
        <is>
          <t>NESTLEIND</t>
        </is>
      </c>
      <c r="E414" s="74" t="n">
        <v>45134</v>
      </c>
      <c r="F414" s="75" t="n">
        <v>0</v>
      </c>
      <c r="G414" s="73" t="inlineStr">
        <is>
          <t>XX</t>
        </is>
      </c>
      <c r="H414" s="75" t="n">
        <v>22898</v>
      </c>
      <c r="I414" s="75" t="n">
        <v>23099.6</v>
      </c>
      <c r="J414" s="75" t="n">
        <v>22798.65</v>
      </c>
      <c r="K414" s="75" t="n">
        <v>23037.5</v>
      </c>
      <c r="L414" s="75" t="n">
        <v>23037.5</v>
      </c>
      <c r="M414" s="75" t="n">
        <v>875</v>
      </c>
      <c r="N414" s="75" t="n">
        <v>8029.27</v>
      </c>
      <c r="O414" s="75" t="n">
        <v>346120</v>
      </c>
      <c r="P414" s="75" t="n">
        <v>3400</v>
      </c>
      <c r="Q414" s="74" t="n">
        <v>45107</v>
      </c>
      <c r="AR414">
        <f>IF($AU$2&lt;&gt;5,NA(),IF(D414=D413,0,IF(AND(D416=D414,D415=D414),O414+O415+O416,IF(D415=D414,O415+O414,O414))))</f>
        <v/>
      </c>
      <c r="AS414">
        <f>IF($AU$2&lt;&gt;5,NA(),IF(D414=D413,0,IF(AND(D416=D414,D415=D414),P414+P415+P416,IF(D415=D414,P415+P414,P414))))</f>
        <v/>
      </c>
      <c r="AT414">
        <f>AR414-AS414</f>
        <v/>
      </c>
    </row>
    <row r="415" ht="15.75" customHeight="1" s="121">
      <c r="B415">
        <f>D415&amp;Q415&amp;E415</f>
        <v/>
      </c>
      <c r="C415" s="73" t="inlineStr">
        <is>
          <t>FUTSTK</t>
        </is>
      </c>
      <c r="D415" s="73" t="inlineStr">
        <is>
          <t>NESTLEIND</t>
        </is>
      </c>
      <c r="E415" s="74" t="n">
        <v>45169</v>
      </c>
      <c r="F415" s="75" t="n">
        <v>0</v>
      </c>
      <c r="G415" s="73" t="inlineStr">
        <is>
          <t>XX</t>
        </is>
      </c>
      <c r="H415" s="75" t="n">
        <v>23035.35</v>
      </c>
      <c r="I415" s="75" t="n">
        <v>23188.7</v>
      </c>
      <c r="J415" s="75" t="n">
        <v>22941.4</v>
      </c>
      <c r="K415" s="75" t="n">
        <v>23145.45</v>
      </c>
      <c r="L415" s="75" t="n">
        <v>23145.45</v>
      </c>
      <c r="M415" s="75" t="n">
        <v>42</v>
      </c>
      <c r="N415" s="75" t="n">
        <v>387.26</v>
      </c>
      <c r="O415" s="75" t="n">
        <v>2880</v>
      </c>
      <c r="P415" s="75" t="n">
        <v>1160</v>
      </c>
      <c r="Q415" s="74" t="n">
        <v>45107</v>
      </c>
      <c r="AR415">
        <f>IF($AU$2&lt;&gt;5,NA(),IF(D415=D414,0,IF(AND(D417=D415,D416=D415),O415+O416+O417,IF(D416=D415,O416+O415,O415))))</f>
        <v/>
      </c>
      <c r="AS415">
        <f>IF($AU$2&lt;&gt;5,NA(),IF(D415=D414,0,IF(AND(D417=D415,D416=D415),P415+P416+P417,IF(D416=D415,P416+P415,P415))))</f>
        <v/>
      </c>
      <c r="AT415">
        <f>AR415-AS415</f>
        <v/>
      </c>
    </row>
    <row r="416" ht="15.75" customHeight="1" s="121">
      <c r="B416">
        <f>D416&amp;Q416&amp;E416</f>
        <v/>
      </c>
      <c r="C416" s="73" t="inlineStr">
        <is>
          <t>FUTSTK</t>
        </is>
      </c>
      <c r="D416" s="73" t="inlineStr">
        <is>
          <t>NESTLEIND</t>
        </is>
      </c>
      <c r="E416" s="74" t="n">
        <v>45197</v>
      </c>
      <c r="F416" s="75" t="n">
        <v>0</v>
      </c>
      <c r="G416" s="73" t="inlineStr">
        <is>
          <t>XX</t>
        </is>
      </c>
      <c r="H416" s="75" t="n">
        <v>0</v>
      </c>
      <c r="I416" s="75" t="n">
        <v>0</v>
      </c>
      <c r="J416" s="75" t="n">
        <v>0</v>
      </c>
      <c r="K416" s="75" t="n">
        <v>23155.5</v>
      </c>
      <c r="L416" s="75" t="n">
        <v>23303.65</v>
      </c>
      <c r="M416" s="75" t="n">
        <v>0</v>
      </c>
      <c r="N416" s="75" t="n">
        <v>0</v>
      </c>
      <c r="O416" s="75" t="n">
        <v>0</v>
      </c>
      <c r="P416" s="75" t="n">
        <v>0</v>
      </c>
      <c r="Q416" s="74" t="n">
        <v>45107</v>
      </c>
      <c r="AR416">
        <f>IF($AU$2&lt;&gt;5,NA(),IF(D416=D415,0,IF(AND(D418=D416,D417=D416),O416+O417+O418,IF(D417=D416,O417+O416,O416))))</f>
        <v/>
      </c>
      <c r="AS416">
        <f>IF($AU$2&lt;&gt;5,NA(),IF(D416=D415,0,IF(AND(D418=D416,D417=D416),P416+P417+P418,IF(D417=D416,P417+P416,P416))))</f>
        <v/>
      </c>
      <c r="AT416">
        <f>AR416-AS416</f>
        <v/>
      </c>
    </row>
    <row r="417" ht="15.75" customHeight="1" s="121">
      <c r="B417">
        <f>D417&amp;Q417&amp;E417</f>
        <v/>
      </c>
      <c r="C417" s="73" t="inlineStr">
        <is>
          <t>FUTSTK</t>
        </is>
      </c>
      <c r="D417" s="73" t="inlineStr">
        <is>
          <t>NMDC</t>
        </is>
      </c>
      <c r="E417" s="74" t="n">
        <v>45134</v>
      </c>
      <c r="F417" s="75" t="n">
        <v>0</v>
      </c>
      <c r="G417" s="73" t="inlineStr">
        <is>
          <t>XX</t>
        </is>
      </c>
      <c r="H417" s="75" t="n">
        <v>105.35</v>
      </c>
      <c r="I417" s="75" t="n">
        <v>106</v>
      </c>
      <c r="J417" s="75" t="n">
        <v>105</v>
      </c>
      <c r="K417" s="75" t="n">
        <v>105.45</v>
      </c>
      <c r="L417" s="75" t="n">
        <v>105.45</v>
      </c>
      <c r="M417" s="75" t="n">
        <v>2527</v>
      </c>
      <c r="N417" s="75" t="n">
        <v>11988.25</v>
      </c>
      <c r="O417" s="75" t="n">
        <v>72558000</v>
      </c>
      <c r="P417" s="75" t="n">
        <v>3568500</v>
      </c>
      <c r="Q417" s="74" t="n">
        <v>45107</v>
      </c>
      <c r="AR417">
        <f>IF($AU$2&lt;&gt;5,NA(),IF(D417=D416,0,IF(AND(D419=D417,D418=D417),O417+O418+O419,IF(D418=D417,O418+O417,O417))))</f>
        <v/>
      </c>
      <c r="AS417" s="77">
        <f>IF($AU$2&lt;&gt;5,NA(),IF(D417=D416,0,IF(AND(D419=D417,D418=D417),P417+P418+P419,IF(D418=D417,P418+P417,P417))))</f>
        <v/>
      </c>
      <c r="AT417" s="77">
        <f>AR417-AS417</f>
        <v/>
      </c>
    </row>
    <row r="418" ht="15.75" customHeight="1" s="121">
      <c r="B418">
        <f>D418&amp;Q418&amp;E418</f>
        <v/>
      </c>
      <c r="C418" s="73" t="inlineStr">
        <is>
          <t>FUTSTK</t>
        </is>
      </c>
      <c r="D418" s="73" t="inlineStr">
        <is>
          <t>NMDC</t>
        </is>
      </c>
      <c r="E418" s="74" t="n">
        <v>45169</v>
      </c>
      <c r="F418" s="75" t="n">
        <v>0</v>
      </c>
      <c r="G418" s="73" t="inlineStr">
        <is>
          <t>XX</t>
        </is>
      </c>
      <c r="H418" s="75" t="n">
        <v>106.15</v>
      </c>
      <c r="I418" s="75" t="n">
        <v>106.65</v>
      </c>
      <c r="J418" s="75" t="n">
        <v>105.85</v>
      </c>
      <c r="K418" s="75" t="n">
        <v>106.25</v>
      </c>
      <c r="L418" s="75" t="n">
        <v>106.25</v>
      </c>
      <c r="M418" s="75" t="n">
        <v>86</v>
      </c>
      <c r="N418" s="75" t="n">
        <v>411.02</v>
      </c>
      <c r="O418" s="75" t="n">
        <v>2587500</v>
      </c>
      <c r="P418" s="75" t="n">
        <v>189000</v>
      </c>
      <c r="Q418" s="74" t="n">
        <v>45107</v>
      </c>
      <c r="AR418">
        <f>IF($AU$2&lt;&gt;5,NA(),IF(D418=D417,0,IF(AND(D420=D418,D419=D418),O418+O419+O420,IF(D419=D418,O419+O418,O418))))</f>
        <v/>
      </c>
      <c r="AS418">
        <f>IF($AU$2&lt;&gt;5,NA(),IF(D418=D417,0,IF(AND(D420=D418,D419=D418),P418+P419+P420,IF(D419=D418,P419+P418,P418))))</f>
        <v/>
      </c>
      <c r="AT418">
        <f>AR418-AS418</f>
        <v/>
      </c>
    </row>
    <row r="419" ht="15.75" customHeight="1" s="121">
      <c r="B419">
        <f>D419&amp;Q419&amp;E419</f>
        <v/>
      </c>
      <c r="C419" s="73" t="inlineStr">
        <is>
          <t>FUTSTK</t>
        </is>
      </c>
      <c r="D419" s="73" t="inlineStr">
        <is>
          <t>NMDC</t>
        </is>
      </c>
      <c r="E419" s="74" t="n">
        <v>45197</v>
      </c>
      <c r="F419" s="75" t="n">
        <v>0</v>
      </c>
      <c r="G419" s="73" t="inlineStr">
        <is>
          <t>XX</t>
        </is>
      </c>
      <c r="H419" s="75" t="n">
        <v>106.95</v>
      </c>
      <c r="I419" s="75" t="n">
        <v>106.95</v>
      </c>
      <c r="J419" s="75" t="n">
        <v>106.95</v>
      </c>
      <c r="K419" s="75" t="n">
        <v>106.95</v>
      </c>
      <c r="L419" s="75" t="n">
        <v>106.55</v>
      </c>
      <c r="M419" s="75" t="n">
        <v>1</v>
      </c>
      <c r="N419" s="75" t="n">
        <v>4.81</v>
      </c>
      <c r="O419" s="75" t="n">
        <v>4500</v>
      </c>
      <c r="P419" s="76" t="n">
        <v>4500</v>
      </c>
      <c r="Q419" s="74" t="n">
        <v>45107</v>
      </c>
      <c r="AR419">
        <f>IF($AU$2&lt;&gt;5,NA(),IF(D419=D418,0,IF(AND(D421=D419,D420=D419),O419+O420+O421,IF(D420=D419,O420+O419,O419))))</f>
        <v/>
      </c>
      <c r="AS419">
        <f>IF($AU$2&lt;&gt;5,NA(),IF(D419=D418,0,IF(AND(D421=D419,D420=D419),P419+P420+P421,IF(D420=D419,P420+P419,P419))))</f>
        <v/>
      </c>
      <c r="AT419">
        <f>AR419-AS419</f>
        <v/>
      </c>
    </row>
    <row r="420" ht="15.75" customHeight="1" s="121">
      <c r="B420">
        <f>D420&amp;Q420&amp;E420</f>
        <v/>
      </c>
      <c r="C420" s="73" t="inlineStr">
        <is>
          <t>FUTSTK</t>
        </is>
      </c>
      <c r="D420" s="73" t="inlineStr">
        <is>
          <t>NTPC</t>
        </is>
      </c>
      <c r="E420" s="74" t="n">
        <v>45134</v>
      </c>
      <c r="F420" s="75" t="n">
        <v>0</v>
      </c>
      <c r="G420" s="73" t="inlineStr">
        <is>
          <t>XX</t>
        </is>
      </c>
      <c r="H420" s="75" t="n">
        <v>190.05</v>
      </c>
      <c r="I420" s="75" t="n">
        <v>192.85</v>
      </c>
      <c r="J420" s="75" t="n">
        <v>188.9</v>
      </c>
      <c r="K420" s="75" t="n">
        <v>190</v>
      </c>
      <c r="L420" s="75" t="n">
        <v>190</v>
      </c>
      <c r="M420" s="75" t="n">
        <v>6034</v>
      </c>
      <c r="N420" s="75" t="n">
        <v>34510.96</v>
      </c>
      <c r="O420" s="75" t="n">
        <v>59475000</v>
      </c>
      <c r="P420" s="75" t="n">
        <v>-1263000</v>
      </c>
      <c r="Q420" s="74" t="n">
        <v>45107</v>
      </c>
      <c r="AR420">
        <f>IF($AU$2&lt;&gt;5,NA(),IF(D420=D419,0,IF(AND(D422=D420,D421=D420),O420+O421+O422,IF(D421=D420,O421+O420,O420))))</f>
        <v/>
      </c>
      <c r="AS420" s="77">
        <f>IF($AU$2&lt;&gt;5,NA(),IF(D420=D419,0,IF(AND(D422=D420,D421=D420),P420+P421+P422,IF(D421=D420,P421+P420,P420))))</f>
        <v/>
      </c>
      <c r="AT420" s="77">
        <f>AR420-AS420</f>
        <v/>
      </c>
    </row>
    <row r="421" ht="15.75" customHeight="1" s="121">
      <c r="B421">
        <f>D421&amp;Q421&amp;E421</f>
        <v/>
      </c>
      <c r="C421" s="73" t="inlineStr">
        <is>
          <t>FUTSTK</t>
        </is>
      </c>
      <c r="D421" s="73" t="inlineStr">
        <is>
          <t>NTPC</t>
        </is>
      </c>
      <c r="E421" s="74" t="n">
        <v>45169</v>
      </c>
      <c r="F421" s="75" t="n">
        <v>0</v>
      </c>
      <c r="G421" s="73" t="inlineStr">
        <is>
          <t>XX</t>
        </is>
      </c>
      <c r="H421" s="75" t="n">
        <v>190.15</v>
      </c>
      <c r="I421" s="75" t="n">
        <v>191.75</v>
      </c>
      <c r="J421" s="75" t="n">
        <v>187.9</v>
      </c>
      <c r="K421" s="75" t="n">
        <v>188.65</v>
      </c>
      <c r="L421" s="75" t="n">
        <v>188.65</v>
      </c>
      <c r="M421" s="75" t="n">
        <v>280</v>
      </c>
      <c r="N421" s="75" t="n">
        <v>1591.48</v>
      </c>
      <c r="O421" s="75" t="n">
        <v>2529000</v>
      </c>
      <c r="P421" s="75" t="n">
        <v>375000</v>
      </c>
      <c r="Q421" s="74" t="n">
        <v>45107</v>
      </c>
      <c r="AR421">
        <f>IF($AU$2&lt;&gt;5,NA(),IF(D421=D420,0,IF(AND(D423=D421,D422=D421),O421+O422+O423,IF(D422=D421,O422+O421,O421))))</f>
        <v/>
      </c>
      <c r="AS421">
        <f>IF($AU$2&lt;&gt;5,NA(),IF(D421=D420,0,IF(AND(D423=D421,D422=D421),P421+P422+P423,IF(D422=D421,P422+P421,P421))))</f>
        <v/>
      </c>
      <c r="AT421">
        <f>AR421-AS421</f>
        <v/>
      </c>
    </row>
    <row r="422" ht="15.75" customHeight="1" s="121">
      <c r="B422">
        <f>D422&amp;Q422&amp;E422</f>
        <v/>
      </c>
      <c r="C422" s="73" t="inlineStr">
        <is>
          <t>FUTSTK</t>
        </is>
      </c>
      <c r="D422" s="73" t="inlineStr">
        <is>
          <t>NTPC</t>
        </is>
      </c>
      <c r="E422" s="74" t="n">
        <v>45197</v>
      </c>
      <c r="F422" s="75" t="n">
        <v>0</v>
      </c>
      <c r="G422" s="73" t="inlineStr">
        <is>
          <t>XX</t>
        </is>
      </c>
      <c r="H422" s="75" t="n">
        <v>190.85</v>
      </c>
      <c r="I422" s="75" t="n">
        <v>190.9</v>
      </c>
      <c r="J422" s="75" t="n">
        <v>189.75</v>
      </c>
      <c r="K422" s="75" t="n">
        <v>189.95</v>
      </c>
      <c r="L422" s="75" t="n">
        <v>189.95</v>
      </c>
      <c r="M422" s="75" t="n">
        <v>6</v>
      </c>
      <c r="N422" s="75" t="n">
        <v>34.24</v>
      </c>
      <c r="O422" s="75" t="n">
        <v>15000</v>
      </c>
      <c r="P422" s="76" t="n">
        <v>15000</v>
      </c>
      <c r="Q422" s="74" t="n">
        <v>45107</v>
      </c>
      <c r="AR422">
        <f>IF($AU$2&lt;&gt;5,NA(),IF(D422=D421,0,IF(AND(D424=D422,D423=D422),O422+O423+O424,IF(D423=D422,O423+O422,O422))))</f>
        <v/>
      </c>
      <c r="AS422">
        <f>IF($AU$2&lt;&gt;5,NA(),IF(D422=D421,0,IF(AND(D424=D422,D423=D422),P422+P423+P424,IF(D423=D422,P423+P422,P422))))</f>
        <v/>
      </c>
      <c r="AT422">
        <f>AR422-AS422</f>
        <v/>
      </c>
    </row>
    <row r="423" ht="15.75" customHeight="1" s="121">
      <c r="B423">
        <f>D423&amp;Q423&amp;E423</f>
        <v/>
      </c>
      <c r="C423" s="73" t="inlineStr">
        <is>
          <t>FUTSTK</t>
        </is>
      </c>
      <c r="D423" s="73" t="inlineStr">
        <is>
          <t>OBEROIRLTY</t>
        </is>
      </c>
      <c r="E423" s="74" t="n">
        <v>45134</v>
      </c>
      <c r="F423" s="75" t="n">
        <v>0</v>
      </c>
      <c r="G423" s="73" t="inlineStr">
        <is>
          <t>XX</t>
        </is>
      </c>
      <c r="H423" s="75" t="n">
        <v>990.8</v>
      </c>
      <c r="I423" s="75" t="n">
        <v>1006.25</v>
      </c>
      <c r="J423" s="75" t="n">
        <v>987.45</v>
      </c>
      <c r="K423" s="75" t="n">
        <v>991.15</v>
      </c>
      <c r="L423" s="75" t="n">
        <v>991.15</v>
      </c>
      <c r="M423" s="75" t="n">
        <v>1058</v>
      </c>
      <c r="N423" s="75" t="n">
        <v>7367.91</v>
      </c>
      <c r="O423" s="75" t="n">
        <v>3784200</v>
      </c>
      <c r="P423" s="75" t="n">
        <v>8400</v>
      </c>
      <c r="Q423" s="74" t="n">
        <v>45107</v>
      </c>
      <c r="AR423">
        <f>IF($AU$2&lt;&gt;5,NA(),IF(D423=D422,0,IF(AND(D425=D423,D424=D423),O423+O424+O425,IF(D424=D423,O424+O423,O423))))</f>
        <v/>
      </c>
      <c r="AS423">
        <f>IF($AU$2&lt;&gt;5,NA(),IF(D423=D422,0,IF(AND(D425=D423,D424=D423),P423+P424+P425,IF(D424=D423,P424+P423,P423))))</f>
        <v/>
      </c>
      <c r="AT423">
        <f>AR423-AS423</f>
        <v/>
      </c>
    </row>
    <row r="424" ht="15.75" customHeight="1" s="121">
      <c r="B424">
        <f>D424&amp;Q424&amp;E424</f>
        <v/>
      </c>
      <c r="C424" s="73" t="inlineStr">
        <is>
          <t>FUTSTK</t>
        </is>
      </c>
      <c r="D424" s="73" t="inlineStr">
        <is>
          <t>OBEROIRLTY</t>
        </is>
      </c>
      <c r="E424" s="74" t="n">
        <v>45169</v>
      </c>
      <c r="F424" s="75" t="n">
        <v>0</v>
      </c>
      <c r="G424" s="73" t="inlineStr">
        <is>
          <t>XX</t>
        </is>
      </c>
      <c r="H424" s="75" t="n">
        <v>999.6</v>
      </c>
      <c r="I424" s="75" t="n">
        <v>999.6</v>
      </c>
      <c r="J424" s="75" t="n">
        <v>996.1</v>
      </c>
      <c r="K424" s="75" t="n">
        <v>997.4</v>
      </c>
      <c r="L424" s="75" t="n">
        <v>997.4</v>
      </c>
      <c r="M424" s="75" t="n">
        <v>6</v>
      </c>
      <c r="N424" s="75" t="n">
        <v>41.9</v>
      </c>
      <c r="O424" s="75" t="n">
        <v>14000</v>
      </c>
      <c r="P424" s="75" t="n">
        <v>700</v>
      </c>
      <c r="Q424" s="74" t="n">
        <v>45107</v>
      </c>
      <c r="AR424">
        <f>IF($AU$2&lt;&gt;5,NA(),IF(D424=D423,0,IF(AND(D426=D424,D425=D424),O424+O425+O426,IF(D425=D424,O425+O424,O424))))</f>
        <v/>
      </c>
      <c r="AS424">
        <f>IF($AU$2&lt;&gt;5,NA(),IF(D424=D423,0,IF(AND(D426=D424,D425=D424),P424+P425+P426,IF(D425=D424,P425+P424,P424))))</f>
        <v/>
      </c>
      <c r="AT424">
        <f>AR424-AS424</f>
        <v/>
      </c>
    </row>
    <row r="425" ht="15.75" customHeight="1" s="121">
      <c r="B425">
        <f>D425&amp;Q425&amp;E425</f>
        <v/>
      </c>
      <c r="C425" s="73" t="inlineStr">
        <is>
          <t>FUTSTK</t>
        </is>
      </c>
      <c r="D425" s="73" t="inlineStr">
        <is>
          <t>OBEROIRLTY</t>
        </is>
      </c>
      <c r="E425" s="74" t="n">
        <v>45197</v>
      </c>
      <c r="F425" s="75" t="n">
        <v>0</v>
      </c>
      <c r="G425" s="73" t="inlineStr">
        <is>
          <t>XX</t>
        </is>
      </c>
      <c r="H425" s="75" t="n">
        <v>0</v>
      </c>
      <c r="I425" s="75" t="n">
        <v>0</v>
      </c>
      <c r="J425" s="75" t="n">
        <v>0</v>
      </c>
      <c r="K425" s="75" t="n">
        <v>997.9</v>
      </c>
      <c r="L425" s="75" t="n">
        <v>1002.45</v>
      </c>
      <c r="M425" s="75" t="n">
        <v>0</v>
      </c>
      <c r="N425" s="75" t="n">
        <v>0</v>
      </c>
      <c r="O425" s="75" t="n">
        <v>0</v>
      </c>
      <c r="P425" s="75" t="n">
        <v>0</v>
      </c>
      <c r="Q425" s="74" t="n">
        <v>45107</v>
      </c>
      <c r="AR425">
        <f>IF($AU$2&lt;&gt;5,NA(),IF(D425=D424,0,IF(AND(D427=D425,D426=D425),O425+O426+O427,IF(D426=D425,O426+O425,O425))))</f>
        <v/>
      </c>
      <c r="AS425">
        <f>IF($AU$2&lt;&gt;5,NA(),IF(D425=D424,0,IF(AND(D427=D425,D426=D425),P425+P426+P427,IF(D426=D425,P426+P425,P425))))</f>
        <v/>
      </c>
      <c r="AT425">
        <f>AR425-AS425</f>
        <v/>
      </c>
    </row>
    <row r="426" ht="15.75" customHeight="1" s="121">
      <c r="B426">
        <f>D426&amp;Q426&amp;E426</f>
        <v/>
      </c>
      <c r="C426" s="73" t="inlineStr">
        <is>
          <t>FUTSTK</t>
        </is>
      </c>
      <c r="D426" s="73" t="inlineStr">
        <is>
          <t>OFSS</t>
        </is>
      </c>
      <c r="E426" s="74" t="n">
        <v>45134</v>
      </c>
      <c r="F426" s="75" t="n">
        <v>0</v>
      </c>
      <c r="G426" s="73" t="inlineStr">
        <is>
          <t>XX</t>
        </is>
      </c>
      <c r="H426" s="75" t="n">
        <v>3849.2</v>
      </c>
      <c r="I426" s="75" t="n">
        <v>3927.15</v>
      </c>
      <c r="J426" s="75" t="n">
        <v>3845.75</v>
      </c>
      <c r="K426" s="75" t="n">
        <v>3886.6</v>
      </c>
      <c r="L426" s="75" t="n">
        <v>3886.6</v>
      </c>
      <c r="M426" s="75" t="n">
        <v>592</v>
      </c>
      <c r="N426" s="75" t="n">
        <v>4613.32</v>
      </c>
      <c r="O426" s="75" t="n">
        <v>244800</v>
      </c>
      <c r="P426" s="75" t="n">
        <v>16800</v>
      </c>
      <c r="Q426" s="74" t="n">
        <v>45107</v>
      </c>
      <c r="AR426">
        <f>IF($AU$2&lt;&gt;5,NA(),IF(D426=D425,0,IF(AND(D428=D426,D427=D426),O426+O427+O428,IF(D427=D426,O427+O426,O426))))</f>
        <v/>
      </c>
      <c r="AS426">
        <f>IF($AU$2&lt;&gt;5,NA(),IF(D426=D425,0,IF(AND(D428=D426,D427=D426),P426+P427+P428,IF(D427=D426,P427+P426,P426))))</f>
        <v/>
      </c>
      <c r="AT426">
        <f>AR426-AS426</f>
        <v/>
      </c>
    </row>
    <row r="427" ht="15.75" customHeight="1" s="121">
      <c r="B427">
        <f>D427&amp;Q427&amp;E427</f>
        <v/>
      </c>
      <c r="C427" s="73" t="inlineStr">
        <is>
          <t>FUTSTK</t>
        </is>
      </c>
      <c r="D427" s="73" t="inlineStr">
        <is>
          <t>OFSS</t>
        </is>
      </c>
      <c r="E427" s="74" t="n">
        <v>45169</v>
      </c>
      <c r="F427" s="75" t="n">
        <v>0</v>
      </c>
      <c r="G427" s="73" t="inlineStr">
        <is>
          <t>XX</t>
        </is>
      </c>
      <c r="H427" s="75" t="n">
        <v>3940</v>
      </c>
      <c r="I427" s="75" t="n">
        <v>3944.2</v>
      </c>
      <c r="J427" s="75" t="n">
        <v>3900</v>
      </c>
      <c r="K427" s="75" t="n">
        <v>3900</v>
      </c>
      <c r="L427" s="75" t="n">
        <v>3906.2</v>
      </c>
      <c r="M427" s="75" t="n">
        <v>5</v>
      </c>
      <c r="N427" s="75" t="n">
        <v>39.22</v>
      </c>
      <c r="O427" s="75" t="n">
        <v>6800</v>
      </c>
      <c r="P427" s="75" t="n">
        <v>200</v>
      </c>
      <c r="Q427" s="74" t="n">
        <v>45107</v>
      </c>
      <c r="AR427">
        <f>IF($AU$2&lt;&gt;5,NA(),IF(D427=D426,0,IF(AND(D429=D427,D428=D427),O427+O428+O429,IF(D428=D427,O428+O427,O427))))</f>
        <v/>
      </c>
      <c r="AS427">
        <f>IF($AU$2&lt;&gt;5,NA(),IF(D427=D426,0,IF(AND(D429=D427,D428=D427),P427+P428+P429,IF(D428=D427,P428+P427,P427))))</f>
        <v/>
      </c>
      <c r="AT427">
        <f>AR427-AS427</f>
        <v/>
      </c>
    </row>
    <row r="428" ht="15.75" customHeight="1" s="121">
      <c r="B428">
        <f>D428&amp;Q428&amp;E428</f>
        <v/>
      </c>
      <c r="C428" s="73" t="inlineStr">
        <is>
          <t>FUTSTK</t>
        </is>
      </c>
      <c r="D428" s="73" t="inlineStr">
        <is>
          <t>OFSS</t>
        </is>
      </c>
      <c r="E428" s="74" t="n">
        <v>45197</v>
      </c>
      <c r="F428" s="75" t="n">
        <v>0</v>
      </c>
      <c r="G428" s="73" t="inlineStr">
        <is>
          <t>XX</t>
        </is>
      </c>
      <c r="H428" s="75" t="n">
        <v>0</v>
      </c>
      <c r="I428" s="75" t="n">
        <v>0</v>
      </c>
      <c r="J428" s="75" t="n">
        <v>0</v>
      </c>
      <c r="K428" s="75" t="n">
        <v>3904.65</v>
      </c>
      <c r="L428" s="75" t="n">
        <v>3927.8</v>
      </c>
      <c r="M428" s="75" t="n">
        <v>0</v>
      </c>
      <c r="N428" s="75" t="n">
        <v>0</v>
      </c>
      <c r="O428" s="75" t="n">
        <v>0</v>
      </c>
      <c r="P428" s="75" t="n">
        <v>0</v>
      </c>
      <c r="Q428" s="74" t="n">
        <v>45107</v>
      </c>
      <c r="AR428">
        <f>IF($AU$2&lt;&gt;5,NA(),IF(D428=D427,0,IF(AND(D430=D428,D429=D428),O428+O429+O430,IF(D429=D428,O429+O428,O428))))</f>
        <v/>
      </c>
      <c r="AS428">
        <f>IF($AU$2&lt;&gt;5,NA(),IF(D428=D427,0,IF(AND(D430=D428,D429=D428),P428+P429+P430,IF(D429=D428,P429+P428,P428))))</f>
        <v/>
      </c>
      <c r="AT428">
        <f>AR428-AS428</f>
        <v/>
      </c>
    </row>
    <row r="429" ht="15.75" customHeight="1" s="121">
      <c r="B429">
        <f>D429&amp;Q429&amp;E429</f>
        <v/>
      </c>
      <c r="C429" s="73" t="inlineStr">
        <is>
          <t>FUTSTK</t>
        </is>
      </c>
      <c r="D429" s="73" t="inlineStr">
        <is>
          <t>ONGC</t>
        </is>
      </c>
      <c r="E429" s="74" t="n">
        <v>45134</v>
      </c>
      <c r="F429" s="75" t="n">
        <v>0</v>
      </c>
      <c r="G429" s="73" t="inlineStr">
        <is>
          <t>XX</t>
        </is>
      </c>
      <c r="H429" s="75" t="n">
        <v>159.85</v>
      </c>
      <c r="I429" s="75" t="n">
        <v>161.2</v>
      </c>
      <c r="J429" s="75" t="n">
        <v>159.35</v>
      </c>
      <c r="K429" s="75" t="n">
        <v>160.75</v>
      </c>
      <c r="L429" s="75" t="n">
        <v>160.75</v>
      </c>
      <c r="M429" s="75" t="n">
        <v>2233</v>
      </c>
      <c r="N429" s="75" t="n">
        <v>13785.91</v>
      </c>
      <c r="O429" s="75" t="n">
        <v>40013050</v>
      </c>
      <c r="P429" s="75" t="n">
        <v>215600</v>
      </c>
      <c r="Q429" s="74" t="n">
        <v>45107</v>
      </c>
      <c r="AR429">
        <f>IF($AU$2&lt;&gt;5,NA(),IF(D429=D428,0,IF(AND(D431=D429,D430=D429),O429+O430+O431,IF(D430=D429,O430+O429,O429))))</f>
        <v/>
      </c>
      <c r="AS429">
        <f>IF($AU$2&lt;&gt;5,NA(),IF(D429=D428,0,IF(AND(D431=D429,D430=D429),P429+P430+P431,IF(D430=D429,P430+P429,P429))))</f>
        <v/>
      </c>
      <c r="AT429">
        <f>AR429-AS429</f>
        <v/>
      </c>
    </row>
    <row r="430" ht="15.75" customHeight="1" s="121">
      <c r="B430">
        <f>D430&amp;Q430&amp;E430</f>
        <v/>
      </c>
      <c r="C430" s="73" t="inlineStr">
        <is>
          <t>FUTSTK</t>
        </is>
      </c>
      <c r="D430" s="73" t="inlineStr">
        <is>
          <t>ONGC</t>
        </is>
      </c>
      <c r="E430" s="74" t="n">
        <v>45169</v>
      </c>
      <c r="F430" s="75" t="n">
        <v>0</v>
      </c>
      <c r="G430" s="73" t="inlineStr">
        <is>
          <t>XX</t>
        </is>
      </c>
      <c r="H430" s="75" t="n">
        <v>160.6</v>
      </c>
      <c r="I430" s="75" t="n">
        <v>161.75</v>
      </c>
      <c r="J430" s="75" t="n">
        <v>160.25</v>
      </c>
      <c r="K430" s="75" t="n">
        <v>161.55</v>
      </c>
      <c r="L430" s="75" t="n">
        <v>161.55</v>
      </c>
      <c r="M430" s="75" t="n">
        <v>61</v>
      </c>
      <c r="N430" s="75" t="n">
        <v>378.25</v>
      </c>
      <c r="O430" s="75" t="n">
        <v>527450</v>
      </c>
      <c r="P430" s="75" t="n">
        <v>42350</v>
      </c>
      <c r="Q430" s="74" t="n">
        <v>45107</v>
      </c>
      <c r="AR430">
        <f>IF($AU$2&lt;&gt;5,NA(),IF(D430=D429,0,IF(AND(D432=D430,D431=D430),O430+O431+O432,IF(D431=D430,O431+O430,O430))))</f>
        <v/>
      </c>
      <c r="AS430">
        <f>IF($AU$2&lt;&gt;5,NA(),IF(D430=D429,0,IF(AND(D432=D430,D431=D430),P430+P431+P432,IF(D431=D430,P431+P430,P430))))</f>
        <v/>
      </c>
      <c r="AT430">
        <f>AR430-AS430</f>
        <v/>
      </c>
    </row>
    <row r="431" ht="15.75" customHeight="1" s="121">
      <c r="B431">
        <f>D431&amp;Q431&amp;E431</f>
        <v/>
      </c>
      <c r="C431" s="73" t="inlineStr">
        <is>
          <t>FUTSTK</t>
        </is>
      </c>
      <c r="D431" s="73" t="inlineStr">
        <is>
          <t>ONGC</t>
        </is>
      </c>
      <c r="E431" s="74" t="n">
        <v>45197</v>
      </c>
      <c r="F431" s="75" t="n">
        <v>0</v>
      </c>
      <c r="G431" s="73" t="inlineStr">
        <is>
          <t>XX</t>
        </is>
      </c>
      <c r="H431" s="75" t="n">
        <v>0</v>
      </c>
      <c r="I431" s="75" t="n">
        <v>0</v>
      </c>
      <c r="J431" s="75" t="n">
        <v>0</v>
      </c>
      <c r="K431" s="75" t="n">
        <v>161.45</v>
      </c>
      <c r="L431" s="75" t="n">
        <v>163.2</v>
      </c>
      <c r="M431" s="75" t="n">
        <v>0</v>
      </c>
      <c r="N431" s="75" t="n">
        <v>0</v>
      </c>
      <c r="O431" s="75" t="n">
        <v>0</v>
      </c>
      <c r="P431" s="75" t="n">
        <v>0</v>
      </c>
      <c r="Q431" s="74" t="n">
        <v>45107</v>
      </c>
      <c r="AR431">
        <f>IF($AU$2&lt;&gt;5,NA(),IF(D431=D430,0,IF(AND(D433=D431,D432=D431),O431+O432+O433,IF(D432=D431,O432+O431,O431))))</f>
        <v/>
      </c>
      <c r="AS431">
        <f>IF($AU$2&lt;&gt;5,NA(),IF(D431=D430,0,IF(AND(D433=D431,D432=D431),P431+P432+P433,IF(D432=D431,P432+P431,P431))))</f>
        <v/>
      </c>
      <c r="AT431">
        <f>AR431-AS431</f>
        <v/>
      </c>
    </row>
    <row r="432" ht="15.75" customHeight="1" s="121">
      <c r="B432">
        <f>D432&amp;Q432&amp;E432</f>
        <v/>
      </c>
      <c r="C432" s="73" t="inlineStr">
        <is>
          <t>FUTSTK</t>
        </is>
      </c>
      <c r="D432" s="73" t="inlineStr">
        <is>
          <t>PAGEIND</t>
        </is>
      </c>
      <c r="E432" s="74" t="n">
        <v>45134</v>
      </c>
      <c r="F432" s="75" t="n">
        <v>0</v>
      </c>
      <c r="G432" s="73" t="inlineStr">
        <is>
          <t>XX</t>
        </is>
      </c>
      <c r="H432" s="75" t="n">
        <v>37885.9</v>
      </c>
      <c r="I432" s="75" t="n">
        <v>38190.95</v>
      </c>
      <c r="J432" s="75" t="n">
        <v>37741.95</v>
      </c>
      <c r="K432" s="75" t="n">
        <v>37905.6</v>
      </c>
      <c r="L432" s="75" t="n">
        <v>37905.6</v>
      </c>
      <c r="M432" s="75" t="n">
        <v>1103</v>
      </c>
      <c r="N432" s="75" t="n">
        <v>6286</v>
      </c>
      <c r="O432" s="75" t="n">
        <v>155265</v>
      </c>
      <c r="P432" s="75" t="n">
        <v>-1485</v>
      </c>
      <c r="Q432" s="74" t="n">
        <v>45107</v>
      </c>
      <c r="AR432">
        <f>IF($AU$2&lt;&gt;5,NA(),IF(D432=D431,0,IF(AND(D434=D432,D433=D432),O432+O433+O434,IF(D433=D432,O433+O432,O432))))</f>
        <v/>
      </c>
      <c r="AS432">
        <f>IF($AU$2&lt;&gt;5,NA(),IF(D432=D431,0,IF(AND(D434=D432,D433=D432),P432+P433+P434,IF(D433=D432,P433+P432,P432))))</f>
        <v/>
      </c>
      <c r="AT432">
        <f>AR432-AS432</f>
        <v/>
      </c>
    </row>
    <row r="433" ht="15.75" customHeight="1" s="121">
      <c r="B433">
        <f>D433&amp;Q433&amp;E433</f>
        <v/>
      </c>
      <c r="C433" s="73" t="inlineStr">
        <is>
          <t>FUTSTK</t>
        </is>
      </c>
      <c r="D433" s="73" t="inlineStr">
        <is>
          <t>PAGEIND</t>
        </is>
      </c>
      <c r="E433" s="74" t="n">
        <v>45169</v>
      </c>
      <c r="F433" s="75" t="n">
        <v>0</v>
      </c>
      <c r="G433" s="73" t="inlineStr">
        <is>
          <t>XX</t>
        </is>
      </c>
      <c r="H433" s="75" t="n">
        <v>38238.65</v>
      </c>
      <c r="I433" s="75" t="n">
        <v>38455</v>
      </c>
      <c r="J433" s="75" t="n">
        <v>38100</v>
      </c>
      <c r="K433" s="75" t="n">
        <v>38139.1</v>
      </c>
      <c r="L433" s="75" t="n">
        <v>38139.1</v>
      </c>
      <c r="M433" s="75" t="n">
        <v>28</v>
      </c>
      <c r="N433" s="75" t="n">
        <v>160.84</v>
      </c>
      <c r="O433" s="75" t="n">
        <v>2700</v>
      </c>
      <c r="P433" s="75" t="n">
        <v>255</v>
      </c>
      <c r="Q433" s="74" t="n">
        <v>45107</v>
      </c>
      <c r="AR433">
        <f>IF($AU$2&lt;&gt;5,NA(),IF(D433=D432,0,IF(AND(D435=D433,D434=D433),O433+O434+O435,IF(D434=D433,O434+O433,O433))))</f>
        <v/>
      </c>
      <c r="AS433">
        <f>IF($AU$2&lt;&gt;5,NA(),IF(D433=D432,0,IF(AND(D435=D433,D434=D433),P433+P434+P435,IF(D434=D433,P434+P433,P433))))</f>
        <v/>
      </c>
      <c r="AT433">
        <f>AR433-AS433</f>
        <v/>
      </c>
    </row>
    <row r="434" ht="15.75" customHeight="1" s="121">
      <c r="B434">
        <f>D434&amp;Q434&amp;E434</f>
        <v/>
      </c>
      <c r="C434" s="73" t="inlineStr">
        <is>
          <t>FUTSTK</t>
        </is>
      </c>
      <c r="D434" s="73" t="inlineStr">
        <is>
          <t>PAGEIND</t>
        </is>
      </c>
      <c r="E434" s="74" t="n">
        <v>45197</v>
      </c>
      <c r="F434" s="75" t="n">
        <v>0</v>
      </c>
      <c r="G434" s="73" t="inlineStr">
        <is>
          <t>XX</t>
        </is>
      </c>
      <c r="H434" s="75" t="n">
        <v>38338.8</v>
      </c>
      <c r="I434" s="75" t="n">
        <v>38338.8</v>
      </c>
      <c r="J434" s="75" t="n">
        <v>38338.8</v>
      </c>
      <c r="K434" s="75" t="n">
        <v>38338.8</v>
      </c>
      <c r="L434" s="75" t="n">
        <v>38320.75</v>
      </c>
      <c r="M434" s="75" t="n">
        <v>1</v>
      </c>
      <c r="N434" s="75" t="n">
        <v>5.75</v>
      </c>
      <c r="O434" s="75" t="n">
        <v>15</v>
      </c>
      <c r="P434" s="75" t="n">
        <v>15</v>
      </c>
      <c r="Q434" s="74" t="n">
        <v>45107</v>
      </c>
      <c r="AR434">
        <f>IF($AU$2&lt;&gt;5,NA(),IF(D434=D433,0,IF(AND(D436=D434,D435=D434),O434+O435+O436,IF(D435=D434,O435+O434,O434))))</f>
        <v/>
      </c>
      <c r="AS434">
        <f>IF($AU$2&lt;&gt;5,NA(),IF(D434=D433,0,IF(AND(D436=D434,D435=D434),P434+P435+P436,IF(D435=D434,P435+P434,P434))))</f>
        <v/>
      </c>
      <c r="AT434">
        <f>AR434-AS434</f>
        <v/>
      </c>
    </row>
    <row r="435" ht="15.75" customHeight="1" s="121">
      <c r="B435">
        <f>D435&amp;Q435&amp;E435</f>
        <v/>
      </c>
      <c r="C435" s="73" t="inlineStr">
        <is>
          <t>FUTSTK</t>
        </is>
      </c>
      <c r="D435" s="73" t="inlineStr">
        <is>
          <t>PEL</t>
        </is>
      </c>
      <c r="E435" s="74" t="n">
        <v>45134</v>
      </c>
      <c r="F435" s="75" t="n">
        <v>0</v>
      </c>
      <c r="G435" s="73" t="inlineStr">
        <is>
          <t>XX</t>
        </is>
      </c>
      <c r="H435" s="75" t="n">
        <v>954</v>
      </c>
      <c r="I435" s="75" t="n">
        <v>972.75</v>
      </c>
      <c r="J435" s="75" t="n">
        <v>944.1</v>
      </c>
      <c r="K435" s="75" t="n">
        <v>947.9</v>
      </c>
      <c r="L435" s="75" t="n">
        <v>947.9</v>
      </c>
      <c r="M435" s="75" t="n">
        <v>7050</v>
      </c>
      <c r="N435" s="75" t="n">
        <v>50652.16</v>
      </c>
      <c r="O435" s="75" t="n">
        <v>9864000</v>
      </c>
      <c r="P435" s="75" t="n">
        <v>-588750</v>
      </c>
      <c r="Q435" s="74" t="n">
        <v>45107</v>
      </c>
      <c r="AR435">
        <f>IF($AU$2&lt;&gt;5,NA(),IF(D435=D434,0,IF(AND(D437=D435,D436=D435),O435+O436+O437,IF(D436=D435,O436+O435,O435))))</f>
        <v/>
      </c>
      <c r="AS435">
        <f>IF($AU$2&lt;&gt;5,NA(),IF(D435=D434,0,IF(AND(D437=D435,D436=D435),P435+P436+P437,IF(D436=D435,P436+P435,P435))))</f>
        <v/>
      </c>
      <c r="AT435">
        <f>AR435-AS435</f>
        <v/>
      </c>
    </row>
    <row r="436" ht="15.75" customHeight="1" s="121">
      <c r="B436">
        <f>D436&amp;Q436&amp;E436</f>
        <v/>
      </c>
      <c r="C436" s="73" t="inlineStr">
        <is>
          <t>FUTSTK</t>
        </is>
      </c>
      <c r="D436" s="73" t="inlineStr">
        <is>
          <t>PEL</t>
        </is>
      </c>
      <c r="E436" s="74" t="n">
        <v>45169</v>
      </c>
      <c r="F436" s="75" t="n">
        <v>0</v>
      </c>
      <c r="G436" s="73" t="inlineStr">
        <is>
          <t>XX</t>
        </is>
      </c>
      <c r="H436" s="75" t="n">
        <v>957.9</v>
      </c>
      <c r="I436" s="75" t="n">
        <v>978.8</v>
      </c>
      <c r="J436" s="75" t="n">
        <v>951</v>
      </c>
      <c r="K436" s="75" t="n">
        <v>953.7</v>
      </c>
      <c r="L436" s="75" t="n">
        <v>953.7</v>
      </c>
      <c r="M436" s="75" t="n">
        <v>202</v>
      </c>
      <c r="N436" s="75" t="n">
        <v>1458.72</v>
      </c>
      <c r="O436" s="75" t="n">
        <v>162000</v>
      </c>
      <c r="P436" s="75" t="n">
        <v>33000</v>
      </c>
      <c r="Q436" s="74" t="n">
        <v>45107</v>
      </c>
      <c r="AR436">
        <f>IF($AU$2&lt;&gt;5,NA(),IF(D436=D435,0,IF(AND(D438=D436,D437=D436),O436+O437+O438,IF(D437=D436,O437+O436,O436))))</f>
        <v/>
      </c>
      <c r="AS436">
        <f>IF($AU$2&lt;&gt;5,NA(),IF(D436=D435,0,IF(AND(D438=D436,D437=D436),P436+P437+P438,IF(D437=D436,P437+P436,P436))))</f>
        <v/>
      </c>
      <c r="AT436">
        <f>AR436-AS436</f>
        <v/>
      </c>
    </row>
    <row r="437" ht="15.75" customHeight="1" s="121">
      <c r="B437">
        <f>D437&amp;Q437&amp;E437</f>
        <v/>
      </c>
      <c r="C437" s="73" t="inlineStr">
        <is>
          <t>FUTSTK</t>
        </is>
      </c>
      <c r="D437" s="73" t="inlineStr">
        <is>
          <t>PEL</t>
        </is>
      </c>
      <c r="E437" s="74" t="n">
        <v>45197</v>
      </c>
      <c r="F437" s="75" t="n">
        <v>0</v>
      </c>
      <c r="G437" s="73" t="inlineStr">
        <is>
          <t>XX</t>
        </is>
      </c>
      <c r="H437" s="75" t="n">
        <v>964</v>
      </c>
      <c r="I437" s="75" t="n">
        <v>965</v>
      </c>
      <c r="J437" s="75" t="n">
        <v>964</v>
      </c>
      <c r="K437" s="75" t="n">
        <v>965</v>
      </c>
      <c r="L437" s="75" t="n">
        <v>959.15</v>
      </c>
      <c r="M437" s="75" t="n">
        <v>2</v>
      </c>
      <c r="N437" s="75" t="n">
        <v>14.46</v>
      </c>
      <c r="O437" s="75" t="n">
        <v>1500</v>
      </c>
      <c r="P437" s="75" t="n">
        <v>1500</v>
      </c>
      <c r="Q437" s="74" t="n">
        <v>45107</v>
      </c>
      <c r="AR437">
        <f>IF($AU$2&lt;&gt;5,NA(),IF(D437=D436,0,IF(AND(D439=D437,D438=D437),O437+O438+O439,IF(D438=D437,O438+O437,O437))))</f>
        <v/>
      </c>
      <c r="AS437">
        <f>IF($AU$2&lt;&gt;5,NA(),IF(D437=D436,0,IF(AND(D439=D437,D438=D437),P437+P438+P439,IF(D438=D437,P438+P437,P437))))</f>
        <v/>
      </c>
      <c r="AT437">
        <f>AR437-AS437</f>
        <v/>
      </c>
    </row>
    <row r="438" ht="15.75" customHeight="1" s="121">
      <c r="B438">
        <f>D438&amp;Q438&amp;E438</f>
        <v/>
      </c>
      <c r="C438" s="73" t="inlineStr">
        <is>
          <t>FUTSTK</t>
        </is>
      </c>
      <c r="D438" s="73" t="inlineStr">
        <is>
          <t>PERSISTENT</t>
        </is>
      </c>
      <c r="E438" s="74" t="n">
        <v>45134</v>
      </c>
      <c r="F438" s="75" t="n">
        <v>0</v>
      </c>
      <c r="G438" s="73" t="inlineStr">
        <is>
          <t>XX</t>
        </is>
      </c>
      <c r="H438" s="75" t="n">
        <v>4894</v>
      </c>
      <c r="I438" s="75" t="n">
        <v>5055</v>
      </c>
      <c r="J438" s="75" t="n">
        <v>4889.65</v>
      </c>
      <c r="K438" s="75" t="n">
        <v>5023.3</v>
      </c>
      <c r="L438" s="75" t="n">
        <v>5023.3</v>
      </c>
      <c r="M438" s="75" t="n">
        <v>4219</v>
      </c>
      <c r="N438" s="75" t="n">
        <v>36898.87</v>
      </c>
      <c r="O438" s="75" t="n">
        <v>1205050</v>
      </c>
      <c r="P438" s="75" t="n">
        <v>11900</v>
      </c>
      <c r="Q438" s="74" t="n">
        <v>45107</v>
      </c>
      <c r="AR438">
        <f>IF($AU$2&lt;&gt;5,NA(),IF(D438=D437,0,IF(AND(D440=D438,D439=D438),O438+O439+O440,IF(D439=D438,O439+O438,O438))))</f>
        <v/>
      </c>
      <c r="AS438">
        <f>IF($AU$2&lt;&gt;5,NA(),IF(D438=D437,0,IF(AND(D440=D438,D439=D438),P438+P439+P440,IF(D439=D438,P439+P438,P438))))</f>
        <v/>
      </c>
      <c r="AT438">
        <f>AR438-AS438</f>
        <v/>
      </c>
    </row>
    <row r="439" ht="15.75" customHeight="1" s="121">
      <c r="B439">
        <f>D439&amp;Q439&amp;E439</f>
        <v/>
      </c>
      <c r="C439" s="73" t="inlineStr">
        <is>
          <t>FUTSTK</t>
        </is>
      </c>
      <c r="D439" s="73" t="inlineStr">
        <is>
          <t>PERSISTENT</t>
        </is>
      </c>
      <c r="E439" s="74" t="n">
        <v>45169</v>
      </c>
      <c r="F439" s="75" t="n">
        <v>0</v>
      </c>
      <c r="G439" s="73" t="inlineStr">
        <is>
          <t>XX</t>
        </is>
      </c>
      <c r="H439" s="75" t="n">
        <v>4892</v>
      </c>
      <c r="I439" s="75" t="n">
        <v>5050.7</v>
      </c>
      <c r="J439" s="75" t="n">
        <v>4892</v>
      </c>
      <c r="K439" s="75" t="n">
        <v>5022.6</v>
      </c>
      <c r="L439" s="75" t="n">
        <v>5022.6</v>
      </c>
      <c r="M439" s="75" t="n">
        <v>101</v>
      </c>
      <c r="N439" s="75" t="n">
        <v>884.9</v>
      </c>
      <c r="O439" s="75" t="n">
        <v>25900</v>
      </c>
      <c r="P439" s="75" t="n">
        <v>3675</v>
      </c>
      <c r="Q439" s="74" t="n">
        <v>45107</v>
      </c>
      <c r="AR439">
        <f>IF($AU$2&lt;&gt;5,NA(),IF(D439=D438,0,IF(AND(D441=D439,D440=D439),O439+O440+O441,IF(D440=D439,O440+O439,O439))))</f>
        <v/>
      </c>
      <c r="AS439">
        <f>IF($AU$2&lt;&gt;5,NA(),IF(D439=D438,0,IF(AND(D441=D439,D440=D439),P439+P440+P441,IF(D440=D439,P440+P439,P439))))</f>
        <v/>
      </c>
      <c r="AT439">
        <f>AR439-AS439</f>
        <v/>
      </c>
    </row>
    <row r="440" ht="15.75" customHeight="1" s="121">
      <c r="B440">
        <f>D440&amp;Q440&amp;E440</f>
        <v/>
      </c>
      <c r="C440" s="73" t="inlineStr">
        <is>
          <t>FUTSTK</t>
        </is>
      </c>
      <c r="D440" s="73" t="inlineStr">
        <is>
          <t>PERSISTENT</t>
        </is>
      </c>
      <c r="E440" s="74" t="n">
        <v>45197</v>
      </c>
      <c r="F440" s="75" t="n">
        <v>0</v>
      </c>
      <c r="G440" s="73" t="inlineStr">
        <is>
          <t>XX</t>
        </is>
      </c>
      <c r="H440" s="75" t="n">
        <v>5025</v>
      </c>
      <c r="I440" s="75" t="n">
        <v>5025</v>
      </c>
      <c r="J440" s="75" t="n">
        <v>4980</v>
      </c>
      <c r="K440" s="75" t="n">
        <v>4998</v>
      </c>
      <c r="L440" s="75" t="n">
        <v>5100.65</v>
      </c>
      <c r="M440" s="75" t="n">
        <v>4</v>
      </c>
      <c r="N440" s="75" t="n">
        <v>34.97</v>
      </c>
      <c r="O440" s="75" t="n">
        <v>700</v>
      </c>
      <c r="P440" s="75" t="n">
        <v>700</v>
      </c>
      <c r="Q440" s="74" t="n">
        <v>45107</v>
      </c>
      <c r="AR440">
        <f>IF($AU$2&lt;&gt;5,NA(),IF(D440=D439,0,IF(AND(D442=D440,D441=D440),O440+O441+O442,IF(D441=D440,O441+O440,O440))))</f>
        <v/>
      </c>
      <c r="AS440">
        <f>IF($AU$2&lt;&gt;5,NA(),IF(D440=D439,0,IF(AND(D442=D440,D441=D440),P440+P441+P442,IF(D441=D440,P441+P440,P440))))</f>
        <v/>
      </c>
      <c r="AT440">
        <f>AR440-AS440</f>
        <v/>
      </c>
    </row>
    <row r="441" ht="15.75" customHeight="1" s="121">
      <c r="B441">
        <f>D441&amp;Q441&amp;E441</f>
        <v/>
      </c>
      <c r="C441" s="73" t="inlineStr">
        <is>
          <t>FUTSTK</t>
        </is>
      </c>
      <c r="D441" s="73" t="inlineStr">
        <is>
          <t>PETRONET</t>
        </is>
      </c>
      <c r="E441" s="74" t="n">
        <v>45134</v>
      </c>
      <c r="F441" s="75" t="n">
        <v>0</v>
      </c>
      <c r="G441" s="73" t="inlineStr">
        <is>
          <t>XX</t>
        </is>
      </c>
      <c r="H441" s="75" t="n">
        <v>219.15</v>
      </c>
      <c r="I441" s="75" t="n">
        <v>222.85</v>
      </c>
      <c r="J441" s="75" t="n">
        <v>219.15</v>
      </c>
      <c r="K441" s="75" t="n">
        <v>222.35</v>
      </c>
      <c r="L441" s="75" t="n">
        <v>222.35</v>
      </c>
      <c r="M441" s="75" t="n">
        <v>843</v>
      </c>
      <c r="N441" s="75" t="n">
        <v>5613.72</v>
      </c>
      <c r="O441" s="75" t="n">
        <v>11112000</v>
      </c>
      <c r="P441" s="75" t="n">
        <v>51000</v>
      </c>
      <c r="Q441" s="74" t="n">
        <v>45107</v>
      </c>
      <c r="AR441">
        <f>IF($AU$2&lt;&gt;5,NA(),IF(D441=D440,0,IF(AND(D443=D441,D442=D441),O441+O442+O443,IF(D442=D441,O442+O441,O441))))</f>
        <v/>
      </c>
      <c r="AS441">
        <f>IF($AU$2&lt;&gt;5,NA(),IF(D441=D440,0,IF(AND(D443=D441,D442=D441),P441+P442+P443,IF(D442=D441,P442+P441,P441))))</f>
        <v/>
      </c>
      <c r="AT441">
        <f>AR441-AS441</f>
        <v/>
      </c>
    </row>
    <row r="442" ht="15.75" customHeight="1" s="121">
      <c r="B442">
        <f>D442&amp;Q442&amp;E442</f>
        <v/>
      </c>
      <c r="C442" s="73" t="inlineStr">
        <is>
          <t>FUTSTK</t>
        </is>
      </c>
      <c r="D442" s="73" t="inlineStr">
        <is>
          <t>PETRONET</t>
        </is>
      </c>
      <c r="E442" s="74" t="n">
        <v>45169</v>
      </c>
      <c r="F442" s="75" t="n">
        <v>0</v>
      </c>
      <c r="G442" s="73" t="inlineStr">
        <is>
          <t>XX</t>
        </is>
      </c>
      <c r="H442" s="75" t="n">
        <v>220.8</v>
      </c>
      <c r="I442" s="75" t="n">
        <v>224</v>
      </c>
      <c r="J442" s="75" t="n">
        <v>220.8</v>
      </c>
      <c r="K442" s="75" t="n">
        <v>223.4</v>
      </c>
      <c r="L442" s="75" t="n">
        <v>223.4</v>
      </c>
      <c r="M442" s="75" t="n">
        <v>45</v>
      </c>
      <c r="N442" s="75" t="n">
        <v>300.86</v>
      </c>
      <c r="O442" s="75" t="n">
        <v>771000</v>
      </c>
      <c r="P442" s="75" t="n">
        <v>27000</v>
      </c>
      <c r="Q442" s="74" t="n">
        <v>45107</v>
      </c>
      <c r="AR442">
        <f>IF($AU$2&lt;&gt;5,NA(),IF(D442=D441,0,IF(AND(D444=D442,D443=D442),O442+O443+O444,IF(D443=D442,O443+O442,O442))))</f>
        <v/>
      </c>
      <c r="AS442">
        <f>IF($AU$2&lt;&gt;5,NA(),IF(D442=D441,0,IF(AND(D444=D442,D443=D442),P442+P443+P444,IF(D443=D442,P443+P442,P442))))</f>
        <v/>
      </c>
      <c r="AT442">
        <f>AR442-AS442</f>
        <v/>
      </c>
    </row>
    <row r="443" ht="15.75" customHeight="1" s="121">
      <c r="B443">
        <f>D443&amp;Q443&amp;E443</f>
        <v/>
      </c>
      <c r="C443" s="73" t="inlineStr">
        <is>
          <t>FUTSTK</t>
        </is>
      </c>
      <c r="D443" s="73" t="inlineStr">
        <is>
          <t>PETRONET</t>
        </is>
      </c>
      <c r="E443" s="74" t="n">
        <v>45197</v>
      </c>
      <c r="F443" s="75" t="n">
        <v>0</v>
      </c>
      <c r="G443" s="73" t="inlineStr">
        <is>
          <t>XX</t>
        </is>
      </c>
      <c r="H443" s="75" t="n">
        <v>225</v>
      </c>
      <c r="I443" s="75" t="n">
        <v>225</v>
      </c>
      <c r="J443" s="75" t="n">
        <v>224.6</v>
      </c>
      <c r="K443" s="75" t="n">
        <v>224.6</v>
      </c>
      <c r="L443" s="75" t="n">
        <v>224.6</v>
      </c>
      <c r="M443" s="75" t="n">
        <v>2</v>
      </c>
      <c r="N443" s="75" t="n">
        <v>13.48</v>
      </c>
      <c r="O443" s="75" t="n">
        <v>6000</v>
      </c>
      <c r="P443" s="75" t="n">
        <v>6000</v>
      </c>
      <c r="Q443" s="74" t="n">
        <v>45107</v>
      </c>
      <c r="AR443">
        <f>IF($AU$2&lt;&gt;5,NA(),IF(D443=D442,0,IF(AND(D445=D443,D444=D443),O443+O444+O445,IF(D444=D443,O444+O443,O443))))</f>
        <v/>
      </c>
      <c r="AS443">
        <f>IF($AU$2&lt;&gt;5,NA(),IF(D443=D442,0,IF(AND(D445=D443,D444=D443),P443+P444+P445,IF(D444=D443,P444+P443,P443))))</f>
        <v/>
      </c>
      <c r="AT443">
        <f>AR443-AS443</f>
        <v/>
      </c>
    </row>
    <row r="444" ht="15.75" customHeight="1" s="121">
      <c r="B444">
        <f>D444&amp;Q444&amp;E444</f>
        <v/>
      </c>
      <c r="C444" s="73" t="inlineStr">
        <is>
          <t>FUTSTK</t>
        </is>
      </c>
      <c r="D444" s="73" t="inlineStr">
        <is>
          <t>PFC</t>
        </is>
      </c>
      <c r="E444" s="74" t="n">
        <v>45134</v>
      </c>
      <c r="F444" s="75" t="n">
        <v>0</v>
      </c>
      <c r="G444" s="73" t="inlineStr">
        <is>
          <t>XX</t>
        </is>
      </c>
      <c r="H444" s="75" t="n">
        <v>221.4</v>
      </c>
      <c r="I444" s="75" t="n">
        <v>221.4</v>
      </c>
      <c r="J444" s="75" t="n">
        <v>215.4</v>
      </c>
      <c r="K444" s="75" t="n">
        <v>217.25</v>
      </c>
      <c r="L444" s="75" t="n">
        <v>217.25</v>
      </c>
      <c r="M444" s="75" t="n">
        <v>3495</v>
      </c>
      <c r="N444" s="75" t="n">
        <v>47139.86</v>
      </c>
      <c r="O444" s="75" t="n">
        <v>59755600</v>
      </c>
      <c r="P444" s="75" t="n">
        <v>-1463200</v>
      </c>
      <c r="Q444" s="74" t="n">
        <v>45107</v>
      </c>
      <c r="AR444">
        <f>IF($AU$2&lt;&gt;5,NA(),IF(D444=D443,0,IF(AND(D446=D444,D445=D444),O444+O445+O446,IF(D445=D444,O445+O444,O444))))</f>
        <v/>
      </c>
      <c r="AS444" s="77">
        <f>IF($AU$2&lt;&gt;5,NA(),IF(D444=D443,0,IF(AND(D446=D444,D445=D444),P444+P445+P446,IF(D445=D444,P445+P444,P444))))</f>
        <v/>
      </c>
      <c r="AT444" s="77">
        <f>AR444-AS444</f>
        <v/>
      </c>
    </row>
    <row r="445" ht="15.75" customHeight="1" s="121">
      <c r="B445">
        <f>D445&amp;Q445&amp;E445</f>
        <v/>
      </c>
      <c r="C445" s="73" t="inlineStr">
        <is>
          <t>FUTSTK</t>
        </is>
      </c>
      <c r="D445" s="73" t="inlineStr">
        <is>
          <t>PFC</t>
        </is>
      </c>
      <c r="E445" s="74" t="n">
        <v>45169</v>
      </c>
      <c r="F445" s="75" t="n">
        <v>0</v>
      </c>
      <c r="G445" s="73" t="inlineStr">
        <is>
          <t>XX</t>
        </is>
      </c>
      <c r="H445" s="75" t="n">
        <v>218.3</v>
      </c>
      <c r="I445" s="75" t="n">
        <v>219.65</v>
      </c>
      <c r="J445" s="75" t="n">
        <v>215.3</v>
      </c>
      <c r="K445" s="75" t="n">
        <v>217.25</v>
      </c>
      <c r="L445" s="75" t="n">
        <v>217.25</v>
      </c>
      <c r="M445" s="75" t="n">
        <v>130</v>
      </c>
      <c r="N445" s="75" t="n">
        <v>1754.74</v>
      </c>
      <c r="O445" s="75" t="n">
        <v>1271000</v>
      </c>
      <c r="P445" s="75" t="n">
        <v>142600</v>
      </c>
      <c r="Q445" s="74" t="n">
        <v>45107</v>
      </c>
      <c r="AR445">
        <f>IF($AU$2&lt;&gt;5,NA(),IF(D445=D444,0,IF(AND(D447=D445,D446=D445),O445+O446+O447,IF(D446=D445,O446+O445,O445))))</f>
        <v/>
      </c>
      <c r="AS445">
        <f>IF($AU$2&lt;&gt;5,NA(),IF(D445=D444,0,IF(AND(D447=D445,D446=D445),P445+P446+P447,IF(D446=D445,P446+P445,P445))))</f>
        <v/>
      </c>
      <c r="AT445">
        <f>AR445-AS445</f>
        <v/>
      </c>
    </row>
    <row r="446" ht="15.75" customHeight="1" s="121">
      <c r="B446">
        <f>D446&amp;Q446&amp;E446</f>
        <v/>
      </c>
      <c r="C446" s="73" t="inlineStr">
        <is>
          <t>FUTSTK</t>
        </is>
      </c>
      <c r="D446" s="73" t="inlineStr">
        <is>
          <t>PFC</t>
        </is>
      </c>
      <c r="E446" s="74" t="n">
        <v>45197</v>
      </c>
      <c r="F446" s="75" t="n">
        <v>0</v>
      </c>
      <c r="G446" s="73" t="inlineStr">
        <is>
          <t>XX</t>
        </is>
      </c>
      <c r="H446" s="75" t="n">
        <v>219.3</v>
      </c>
      <c r="I446" s="75" t="n">
        <v>219.3</v>
      </c>
      <c r="J446" s="75" t="n">
        <v>216.55</v>
      </c>
      <c r="K446" s="75" t="n">
        <v>217.85</v>
      </c>
      <c r="L446" s="75" t="n">
        <v>217.85</v>
      </c>
      <c r="M446" s="75" t="n">
        <v>10</v>
      </c>
      <c r="N446" s="75" t="n">
        <v>135.28</v>
      </c>
      <c r="O446" s="75" t="n">
        <v>49600</v>
      </c>
      <c r="P446" s="76" t="n">
        <v>49600</v>
      </c>
      <c r="Q446" s="74" t="n">
        <v>45107</v>
      </c>
      <c r="AR446">
        <f>IF($AU$2&lt;&gt;5,NA(),IF(D446=D445,0,IF(AND(D448=D446,D447=D446),O446+O447+O448,IF(D447=D446,O447+O446,O446))))</f>
        <v/>
      </c>
      <c r="AS446">
        <f>IF($AU$2&lt;&gt;5,NA(),IF(D446=D445,0,IF(AND(D448=D446,D447=D446),P446+P447+P448,IF(D447=D446,P447+P446,P446))))</f>
        <v/>
      </c>
      <c r="AT446">
        <f>AR446-AS446</f>
        <v/>
      </c>
    </row>
    <row r="447" ht="15.75" customHeight="1" s="121">
      <c r="B447">
        <f>D447&amp;Q447&amp;E447</f>
        <v/>
      </c>
      <c r="C447" s="73" t="inlineStr">
        <is>
          <t>FUTSTK</t>
        </is>
      </c>
      <c r="D447" s="73" t="inlineStr">
        <is>
          <t>PIDILITIND</t>
        </is>
      </c>
      <c r="E447" s="74" t="n">
        <v>45134</v>
      </c>
      <c r="F447" s="75" t="n">
        <v>0</v>
      </c>
      <c r="G447" s="73" t="inlineStr">
        <is>
          <t>XX</t>
        </is>
      </c>
      <c r="H447" s="75" t="n">
        <v>2617.75</v>
      </c>
      <c r="I447" s="75" t="n">
        <v>2652</v>
      </c>
      <c r="J447" s="75" t="n">
        <v>2598.6</v>
      </c>
      <c r="K447" s="75" t="n">
        <v>2610.05</v>
      </c>
      <c r="L447" s="75" t="n">
        <v>2610.05</v>
      </c>
      <c r="M447" s="75" t="n">
        <v>2998</v>
      </c>
      <c r="N447" s="75" t="n">
        <v>19614.52</v>
      </c>
      <c r="O447" s="75" t="n">
        <v>2355500</v>
      </c>
      <c r="P447" s="75" t="n">
        <v>175250</v>
      </c>
      <c r="Q447" s="74" t="n">
        <v>45107</v>
      </c>
      <c r="AR447">
        <f>IF($AU$2&lt;&gt;5,NA(),IF(D447=D446,0,IF(AND(D449=D447,D448=D447),O447+O448+O449,IF(D448=D447,O448+O447,O447))))</f>
        <v/>
      </c>
      <c r="AS447">
        <f>IF($AU$2&lt;&gt;5,NA(),IF(D447=D446,0,IF(AND(D449=D447,D448=D447),P447+P448+P449,IF(D448=D447,P448+P447,P447))))</f>
        <v/>
      </c>
      <c r="AT447">
        <f>AR447-AS447</f>
        <v/>
      </c>
    </row>
    <row r="448" ht="15.75" customHeight="1" s="121">
      <c r="B448">
        <f>D448&amp;Q448&amp;E448</f>
        <v/>
      </c>
      <c r="C448" s="73" t="inlineStr">
        <is>
          <t>FUTSTK</t>
        </is>
      </c>
      <c r="D448" s="73" t="inlineStr">
        <is>
          <t>PIDILITIND</t>
        </is>
      </c>
      <c r="E448" s="74" t="n">
        <v>45169</v>
      </c>
      <c r="F448" s="75" t="n">
        <v>0</v>
      </c>
      <c r="G448" s="73" t="inlineStr">
        <is>
          <t>XX</t>
        </is>
      </c>
      <c r="H448" s="75" t="n">
        <v>2632</v>
      </c>
      <c r="I448" s="75" t="n">
        <v>2659.8</v>
      </c>
      <c r="J448" s="75" t="n">
        <v>2606</v>
      </c>
      <c r="K448" s="75" t="n">
        <v>2617.9</v>
      </c>
      <c r="L448" s="75" t="n">
        <v>2617.9</v>
      </c>
      <c r="M448" s="75" t="n">
        <v>61</v>
      </c>
      <c r="N448" s="75" t="n">
        <v>400.77</v>
      </c>
      <c r="O448" s="75" t="n">
        <v>18500</v>
      </c>
      <c r="P448" s="75" t="n">
        <v>4250</v>
      </c>
      <c r="Q448" s="74" t="n">
        <v>45107</v>
      </c>
      <c r="AR448">
        <f>IF($AU$2&lt;&gt;5,NA(),IF(D448=D447,0,IF(AND(D450=D448,D449=D448),O448+O449+O450,IF(D449=D448,O449+O448,O448))))</f>
        <v/>
      </c>
      <c r="AS448">
        <f>IF($AU$2&lt;&gt;5,NA(),IF(D448=D447,0,IF(AND(D450=D448,D449=D448),P448+P449+P450,IF(D449=D448,P449+P448,P448))))</f>
        <v/>
      </c>
      <c r="AT448">
        <f>AR448-AS448</f>
        <v/>
      </c>
    </row>
    <row r="449" ht="15.75" customHeight="1" s="121">
      <c r="B449">
        <f>D449&amp;Q449&amp;E449</f>
        <v/>
      </c>
      <c r="C449" s="73" t="inlineStr">
        <is>
          <t>FUTSTK</t>
        </is>
      </c>
      <c r="D449" s="73" t="inlineStr">
        <is>
          <t>PIDILITIND</t>
        </is>
      </c>
      <c r="E449" s="74" t="n">
        <v>45197</v>
      </c>
      <c r="F449" s="75" t="n">
        <v>0</v>
      </c>
      <c r="G449" s="73" t="inlineStr">
        <is>
          <t>XX</t>
        </is>
      </c>
      <c r="H449" s="75" t="n">
        <v>2645</v>
      </c>
      <c r="I449" s="75" t="n">
        <v>2645</v>
      </c>
      <c r="J449" s="75" t="n">
        <v>2629</v>
      </c>
      <c r="K449" s="75" t="n">
        <v>2629</v>
      </c>
      <c r="L449" s="75" t="n">
        <v>2643.55</v>
      </c>
      <c r="M449" s="75" t="n">
        <v>4</v>
      </c>
      <c r="N449" s="75" t="n">
        <v>26.33</v>
      </c>
      <c r="O449" s="75" t="n">
        <v>1000</v>
      </c>
      <c r="P449" s="75" t="n">
        <v>1000</v>
      </c>
      <c r="Q449" s="74" t="n">
        <v>45107</v>
      </c>
      <c r="AR449">
        <f>IF($AU$2&lt;&gt;5,NA(),IF(D449=D448,0,IF(AND(D451=D449,D450=D449),O449+O450+O451,IF(D450=D449,O450+O449,O449))))</f>
        <v/>
      </c>
      <c r="AS449">
        <f>IF($AU$2&lt;&gt;5,NA(),IF(D449=D448,0,IF(AND(D451=D449,D450=D449),P449+P450+P451,IF(D450=D449,P450+P449,P449))))</f>
        <v/>
      </c>
      <c r="AT449">
        <f>AR449-AS449</f>
        <v/>
      </c>
    </row>
    <row r="450" ht="15.75" customHeight="1" s="121">
      <c r="B450">
        <f>D450&amp;Q450&amp;E450</f>
        <v/>
      </c>
      <c r="C450" s="73" t="inlineStr">
        <is>
          <t>FUTSTK</t>
        </is>
      </c>
      <c r="D450" s="73" t="inlineStr">
        <is>
          <t>PIIND</t>
        </is>
      </c>
      <c r="E450" s="74" t="n">
        <v>45134</v>
      </c>
      <c r="F450" s="75" t="n">
        <v>0</v>
      </c>
      <c r="G450" s="73" t="inlineStr">
        <is>
          <t>XX</t>
        </is>
      </c>
      <c r="H450" s="75" t="n">
        <v>3906</v>
      </c>
      <c r="I450" s="75" t="n">
        <v>3960</v>
      </c>
      <c r="J450" s="75" t="n">
        <v>3897.35</v>
      </c>
      <c r="K450" s="75" t="n">
        <v>3935.6</v>
      </c>
      <c r="L450" s="75" t="n">
        <v>3935.6</v>
      </c>
      <c r="M450" s="75" t="n">
        <v>1237</v>
      </c>
      <c r="N450" s="75" t="n">
        <v>12159.2</v>
      </c>
      <c r="O450" s="75" t="n">
        <v>1548000</v>
      </c>
      <c r="P450" s="75" t="n">
        <v>65500</v>
      </c>
      <c r="Q450" s="74" t="n">
        <v>45107</v>
      </c>
      <c r="AR450">
        <f>IF($AU$2&lt;&gt;5,NA(),IF(D450=D449,0,IF(AND(D452=D450,D451=D450),O450+O451+O452,IF(D451=D450,O451+O450,O450))))</f>
        <v/>
      </c>
      <c r="AS450">
        <f>IF($AU$2&lt;&gt;5,NA(),IF(D450=D449,0,IF(AND(D452=D450,D451=D450),P450+P451+P452,IF(D451=D450,P451+P450,P450))))</f>
        <v/>
      </c>
      <c r="AT450">
        <f>AR450-AS450</f>
        <v/>
      </c>
    </row>
    <row r="451" ht="15.75" customHeight="1" s="121">
      <c r="B451">
        <f>D451&amp;Q451&amp;E451</f>
        <v/>
      </c>
      <c r="C451" s="73" t="inlineStr">
        <is>
          <t>FUTSTK</t>
        </is>
      </c>
      <c r="D451" s="73" t="inlineStr">
        <is>
          <t>PIIND</t>
        </is>
      </c>
      <c r="E451" s="74" t="n">
        <v>45169</v>
      </c>
      <c r="F451" s="75" t="n">
        <v>0</v>
      </c>
      <c r="G451" s="73" t="inlineStr">
        <is>
          <t>XX</t>
        </is>
      </c>
      <c r="H451" s="75" t="n">
        <v>3928</v>
      </c>
      <c r="I451" s="75" t="n">
        <v>3972.7</v>
      </c>
      <c r="J451" s="75" t="n">
        <v>3928</v>
      </c>
      <c r="K451" s="75" t="n">
        <v>3960.1</v>
      </c>
      <c r="L451" s="75" t="n">
        <v>3960.1</v>
      </c>
      <c r="M451" s="75" t="n">
        <v>15</v>
      </c>
      <c r="N451" s="75" t="n">
        <v>148.38</v>
      </c>
      <c r="O451" s="75" t="n">
        <v>67750</v>
      </c>
      <c r="P451" s="75" t="n">
        <v>2250</v>
      </c>
      <c r="Q451" s="74" t="n">
        <v>45107</v>
      </c>
      <c r="AR451">
        <f>IF($AU$2&lt;&gt;5,NA(),IF(D451=D450,0,IF(AND(D453=D451,D452=D451),O451+O452+O453,IF(D452=D451,O452+O451,O451))))</f>
        <v/>
      </c>
      <c r="AS451">
        <f>IF($AU$2&lt;&gt;5,NA(),IF(D451=D450,0,IF(AND(D453=D451,D452=D451),P451+P452+P453,IF(D452=D451,P452+P451,P451))))</f>
        <v/>
      </c>
      <c r="AT451">
        <f>AR451-AS451</f>
        <v/>
      </c>
    </row>
    <row r="452" ht="15.75" customHeight="1" s="121">
      <c r="B452">
        <f>D452&amp;Q452&amp;E452</f>
        <v/>
      </c>
      <c r="C452" s="73" t="inlineStr">
        <is>
          <t>FUTSTK</t>
        </is>
      </c>
      <c r="D452" s="73" t="inlineStr">
        <is>
          <t>PIIND</t>
        </is>
      </c>
      <c r="E452" s="74" t="n">
        <v>45197</v>
      </c>
      <c r="F452" s="75" t="n">
        <v>0</v>
      </c>
      <c r="G452" s="73" t="inlineStr">
        <is>
          <t>XX</t>
        </is>
      </c>
      <c r="H452" s="75" t="n">
        <v>0</v>
      </c>
      <c r="I452" s="75" t="n">
        <v>0</v>
      </c>
      <c r="J452" s="75" t="n">
        <v>0</v>
      </c>
      <c r="K452" s="75" t="n">
        <v>3947.25</v>
      </c>
      <c r="L452" s="75" t="n">
        <v>3991.9</v>
      </c>
      <c r="M452" s="75" t="n">
        <v>0</v>
      </c>
      <c r="N452" s="75" t="n">
        <v>0</v>
      </c>
      <c r="O452" s="75" t="n">
        <v>0</v>
      </c>
      <c r="P452" s="75" t="n">
        <v>0</v>
      </c>
      <c r="Q452" s="74" t="n">
        <v>45107</v>
      </c>
      <c r="AR452">
        <f>IF($AU$2&lt;&gt;5,NA(),IF(D452=D451,0,IF(AND(D454=D452,D453=D452),O452+O453+O454,IF(D453=D452,O453+O452,O452))))</f>
        <v/>
      </c>
      <c r="AS452">
        <f>IF($AU$2&lt;&gt;5,NA(),IF(D452=D451,0,IF(AND(D454=D452,D453=D452),P452+P453+P454,IF(D453=D452,P453+P452,P452))))</f>
        <v/>
      </c>
      <c r="AT452">
        <f>AR452-AS452</f>
        <v/>
      </c>
    </row>
    <row r="453" ht="15.75" customHeight="1" s="121">
      <c r="B453">
        <f>D453&amp;Q453&amp;E453</f>
        <v/>
      </c>
      <c r="C453" s="73" t="inlineStr">
        <is>
          <t>FUTSTK</t>
        </is>
      </c>
      <c r="D453" s="73" t="inlineStr">
        <is>
          <t>PNB</t>
        </is>
      </c>
      <c r="E453" s="74" t="n">
        <v>45134</v>
      </c>
      <c r="F453" s="75" t="n">
        <v>0</v>
      </c>
      <c r="G453" s="73" t="inlineStr">
        <is>
          <t>XX</t>
        </is>
      </c>
      <c r="H453" s="75" t="n">
        <v>51</v>
      </c>
      <c r="I453" s="75" t="n">
        <v>52.15</v>
      </c>
      <c r="J453" s="75" t="n">
        <v>50.95</v>
      </c>
      <c r="K453" s="75" t="n">
        <v>52.05</v>
      </c>
      <c r="L453" s="75" t="n">
        <v>52.05</v>
      </c>
      <c r="M453" s="75" t="n">
        <v>3783</v>
      </c>
      <c r="N453" s="75" t="n">
        <v>31316.7</v>
      </c>
      <c r="O453" s="76" t="n">
        <v>260000000</v>
      </c>
      <c r="P453" s="75" t="n">
        <v>9248000</v>
      </c>
      <c r="Q453" s="74" t="n">
        <v>45107</v>
      </c>
      <c r="AR453" s="77">
        <f>IF($AU$2&lt;&gt;5,NA(),IF(D453=D452,0,IF(AND(D455=D453,D454=D453),O453+O454+O455,IF(D454=D453,O454+O453,O453))))</f>
        <v/>
      </c>
      <c r="AS453" s="77">
        <f>IF($AU$2&lt;&gt;5,NA(),IF(D453=D452,0,IF(AND(D455=D453,D454=D453),P453+P454+P455,IF(D454=D453,P454+P453,P453))))</f>
        <v/>
      </c>
      <c r="AT453" s="77">
        <f>AR453-AS453</f>
        <v/>
      </c>
    </row>
    <row r="454" ht="15.75" customHeight="1" s="121">
      <c r="B454">
        <f>D454&amp;Q454&amp;E454</f>
        <v/>
      </c>
      <c r="C454" s="73" t="inlineStr">
        <is>
          <t>FUTSTK</t>
        </is>
      </c>
      <c r="D454" s="73" t="inlineStr">
        <is>
          <t>PNB</t>
        </is>
      </c>
      <c r="E454" s="74" t="n">
        <v>45169</v>
      </c>
      <c r="F454" s="75" t="n">
        <v>0</v>
      </c>
      <c r="G454" s="73" t="inlineStr">
        <is>
          <t>XX</t>
        </is>
      </c>
      <c r="H454" s="75" t="n">
        <v>51.45</v>
      </c>
      <c r="I454" s="75" t="n">
        <v>52.5</v>
      </c>
      <c r="J454" s="75" t="n">
        <v>51.4</v>
      </c>
      <c r="K454" s="75" t="n">
        <v>52.45</v>
      </c>
      <c r="L454" s="75" t="n">
        <v>52.45</v>
      </c>
      <c r="M454" s="75" t="n">
        <v>166</v>
      </c>
      <c r="N454" s="75" t="n">
        <v>1383.07</v>
      </c>
      <c r="O454" s="76" t="n">
        <v>8512000</v>
      </c>
      <c r="P454" s="75" t="n">
        <v>736000</v>
      </c>
      <c r="Q454" s="74" t="n">
        <v>45107</v>
      </c>
      <c r="AR454">
        <f>IF($AU$2&lt;&gt;5,NA(),IF(D454=D453,0,IF(AND(D456=D454,D455=D454),O454+O455+O456,IF(D455=D454,O455+O454,O454))))</f>
        <v/>
      </c>
      <c r="AS454">
        <f>IF($AU$2&lt;&gt;5,NA(),IF(D454=D453,0,IF(AND(D456=D454,D455=D454),P454+P455+P456,IF(D455=D454,P455+P454,P454))))</f>
        <v/>
      </c>
      <c r="AT454">
        <f>AR454-AS454</f>
        <v/>
      </c>
    </row>
    <row r="455" ht="15.75" customHeight="1" s="121">
      <c r="B455">
        <f>D455&amp;Q455&amp;E455</f>
        <v/>
      </c>
      <c r="C455" s="73" t="inlineStr">
        <is>
          <t>FUTSTK</t>
        </is>
      </c>
      <c r="D455" s="73" t="inlineStr">
        <is>
          <t>PNB</t>
        </is>
      </c>
      <c r="E455" s="74" t="n">
        <v>45197</v>
      </c>
      <c r="F455" s="75" t="n">
        <v>0</v>
      </c>
      <c r="G455" s="73" t="inlineStr">
        <is>
          <t>XX</t>
        </is>
      </c>
      <c r="H455" s="75" t="n">
        <v>52.6</v>
      </c>
      <c r="I455" s="75" t="n">
        <v>52.7</v>
      </c>
      <c r="J455" s="75" t="n">
        <v>52.4</v>
      </c>
      <c r="K455" s="75" t="n">
        <v>52.6</v>
      </c>
      <c r="L455" s="75" t="n">
        <v>52.6</v>
      </c>
      <c r="M455" s="75" t="n">
        <v>8</v>
      </c>
      <c r="N455" s="75" t="n">
        <v>67.25</v>
      </c>
      <c r="O455" s="75" t="n">
        <v>128000</v>
      </c>
      <c r="P455" s="76" t="n">
        <v>128000</v>
      </c>
      <c r="Q455" s="74" t="n">
        <v>45107</v>
      </c>
      <c r="AR455">
        <f>IF($AU$2&lt;&gt;5,NA(),IF(D455=D454,0,IF(AND(D457=D455,D456=D455),O455+O456+O457,IF(D456=D455,O456+O455,O455))))</f>
        <v/>
      </c>
      <c r="AS455">
        <f>IF($AU$2&lt;&gt;5,NA(),IF(D455=D454,0,IF(AND(D457=D455,D456=D455),P455+P456+P457,IF(D456=D455,P456+P455,P455))))</f>
        <v/>
      </c>
      <c r="AT455">
        <f>AR455-AS455</f>
        <v/>
      </c>
    </row>
    <row r="456" ht="15.75" customHeight="1" s="121">
      <c r="B456">
        <f>D456&amp;Q456&amp;E456</f>
        <v/>
      </c>
      <c r="C456" s="73" t="inlineStr">
        <is>
          <t>FUTSTK</t>
        </is>
      </c>
      <c r="D456" s="73" t="inlineStr">
        <is>
          <t>POLYCAB</t>
        </is>
      </c>
      <c r="E456" s="74" t="n">
        <v>45134</v>
      </c>
      <c r="F456" s="75" t="n">
        <v>0</v>
      </c>
      <c r="G456" s="73" t="inlineStr">
        <is>
          <t>XX</t>
        </is>
      </c>
      <c r="H456" s="75" t="n">
        <v>3627</v>
      </c>
      <c r="I456" s="75" t="n">
        <v>3634.25</v>
      </c>
      <c r="J456" s="75" t="n">
        <v>3548.25</v>
      </c>
      <c r="K456" s="75" t="n">
        <v>3570.4</v>
      </c>
      <c r="L456" s="75" t="n">
        <v>3570.4</v>
      </c>
      <c r="M456" s="75" t="n">
        <v>2875</v>
      </c>
      <c r="N456" s="75" t="n">
        <v>30903.52</v>
      </c>
      <c r="O456" s="76" t="n">
        <v>1500300</v>
      </c>
      <c r="P456" s="75" t="n">
        <v>-50700</v>
      </c>
      <c r="Q456" s="74" t="n">
        <v>45107</v>
      </c>
      <c r="AR456" s="77">
        <f>IF($AU$2&lt;&gt;5,NA(),IF(D456=D455,0,IF(AND(D458=D456,D457=D456),O456+O457+O458,IF(D457=D456,O457+O456,O456))))</f>
        <v/>
      </c>
      <c r="AS456">
        <f>IF($AU$2&lt;&gt;5,NA(),IF(D456=D455,0,IF(AND(D458=D456,D457=D456),P456+P457+P458,IF(D457=D456,P457+P456,P456))))</f>
        <v/>
      </c>
      <c r="AT456" s="77">
        <f>AR456-AS456</f>
        <v/>
      </c>
    </row>
    <row r="457" ht="15.75" customHeight="1" s="121">
      <c r="B457">
        <f>D457&amp;Q457&amp;E457</f>
        <v/>
      </c>
      <c r="C457" s="73" t="inlineStr">
        <is>
          <t>FUTSTK</t>
        </is>
      </c>
      <c r="D457" s="73" t="inlineStr">
        <is>
          <t>POLYCAB</t>
        </is>
      </c>
      <c r="E457" s="74" t="n">
        <v>45169</v>
      </c>
      <c r="F457" s="75" t="n">
        <v>0</v>
      </c>
      <c r="G457" s="73" t="inlineStr">
        <is>
          <t>XX</t>
        </is>
      </c>
      <c r="H457" s="75" t="n">
        <v>3635</v>
      </c>
      <c r="I457" s="75" t="n">
        <v>3635</v>
      </c>
      <c r="J457" s="75" t="n">
        <v>3566.75</v>
      </c>
      <c r="K457" s="75" t="n">
        <v>3587.05</v>
      </c>
      <c r="L457" s="75" t="n">
        <v>3587.05</v>
      </c>
      <c r="M457" s="75" t="n">
        <v>75</v>
      </c>
      <c r="N457" s="75" t="n">
        <v>808.86</v>
      </c>
      <c r="O457" s="75" t="n">
        <v>33000</v>
      </c>
      <c r="P457" s="75" t="n">
        <v>6600</v>
      </c>
      <c r="Q457" s="74" t="n">
        <v>45107</v>
      </c>
      <c r="AR457">
        <f>IF($AU$2&lt;&gt;5,NA(),IF(D457=D456,0,IF(AND(D459=D457,D458=D457),O457+O458+O459,IF(D458=D457,O458+O457,O457))))</f>
        <v/>
      </c>
      <c r="AS457">
        <f>IF($AU$2&lt;&gt;5,NA(),IF(D457=D456,0,IF(AND(D459=D457,D458=D457),P457+P458+P459,IF(D458=D457,P458+P457,P457))))</f>
        <v/>
      </c>
      <c r="AT457">
        <f>AR457-AS457</f>
        <v/>
      </c>
    </row>
    <row r="458" ht="15.75" customHeight="1" s="121">
      <c r="B458">
        <f>D458&amp;Q458&amp;E458</f>
        <v/>
      </c>
      <c r="C458" s="73" t="inlineStr">
        <is>
          <t>FUTSTK</t>
        </is>
      </c>
      <c r="D458" s="73" t="inlineStr">
        <is>
          <t>POLYCAB</t>
        </is>
      </c>
      <c r="E458" s="74" t="n">
        <v>45197</v>
      </c>
      <c r="F458" s="75" t="n">
        <v>0</v>
      </c>
      <c r="G458" s="73" t="inlineStr">
        <is>
          <t>XX</t>
        </is>
      </c>
      <c r="H458" s="75" t="n">
        <v>3620</v>
      </c>
      <c r="I458" s="75" t="n">
        <v>3620</v>
      </c>
      <c r="J458" s="75" t="n">
        <v>3581</v>
      </c>
      <c r="K458" s="75" t="n">
        <v>3595</v>
      </c>
      <c r="L458" s="75" t="n">
        <v>3595</v>
      </c>
      <c r="M458" s="75" t="n">
        <v>4</v>
      </c>
      <c r="N458" s="75" t="n">
        <v>43.13</v>
      </c>
      <c r="O458" s="75" t="n">
        <v>1200</v>
      </c>
      <c r="P458" s="75" t="n">
        <v>1200</v>
      </c>
      <c r="Q458" s="74" t="n">
        <v>45107</v>
      </c>
      <c r="AR458">
        <f>IF($AU$2&lt;&gt;5,NA(),IF(D458=D457,0,IF(AND(D460=D458,D459=D458),O458+O459+O460,IF(D459=D458,O459+O458,O458))))</f>
        <v/>
      </c>
      <c r="AS458">
        <f>IF($AU$2&lt;&gt;5,NA(),IF(D458=D457,0,IF(AND(D460=D458,D459=D458),P458+P459+P460,IF(D459=D458,P459+P458,P458))))</f>
        <v/>
      </c>
      <c r="AT458">
        <f>AR458-AS458</f>
        <v/>
      </c>
    </row>
    <row r="459" ht="15.75" customHeight="1" s="121">
      <c r="B459">
        <f>D459&amp;Q459&amp;E459</f>
        <v/>
      </c>
      <c r="C459" s="73" t="inlineStr">
        <is>
          <t>FUTSTK</t>
        </is>
      </c>
      <c r="D459" s="73" t="inlineStr">
        <is>
          <t>POWERGRID</t>
        </is>
      </c>
      <c r="E459" s="74" t="n">
        <v>45134</v>
      </c>
      <c r="F459" s="75" t="n">
        <v>0</v>
      </c>
      <c r="G459" s="73" t="inlineStr">
        <is>
          <t>XX</t>
        </is>
      </c>
      <c r="H459" s="75" t="n">
        <v>256.3</v>
      </c>
      <c r="I459" s="75" t="n">
        <v>260.8</v>
      </c>
      <c r="J459" s="75" t="n">
        <v>252.5</v>
      </c>
      <c r="K459" s="75" t="n">
        <v>255.9</v>
      </c>
      <c r="L459" s="75" t="n">
        <v>255.9</v>
      </c>
      <c r="M459" s="75" t="n">
        <v>4115</v>
      </c>
      <c r="N459" s="75" t="n">
        <v>28429.96</v>
      </c>
      <c r="O459" s="75" t="n">
        <v>28779300</v>
      </c>
      <c r="P459" s="75" t="n">
        <v>-21600</v>
      </c>
      <c r="Q459" s="74" t="n">
        <v>45107</v>
      </c>
      <c r="AR459">
        <f>IF($AU$2&lt;&gt;5,NA(),IF(D459=D458,0,IF(AND(D461=D459,D460=D459),O459+O460+O461,IF(D460=D459,O460+O459,O459))))</f>
        <v/>
      </c>
      <c r="AS459" s="77">
        <f>IF($AU$2&lt;&gt;5,NA(),IF(D459=D458,0,IF(AND(D461=D459,D460=D459),P459+P460+P461,IF(D460=D459,P460+P459,P459))))</f>
        <v/>
      </c>
      <c r="AT459" s="77">
        <f>AR459-AS459</f>
        <v/>
      </c>
    </row>
    <row r="460" ht="15.75" customHeight="1" s="121">
      <c r="B460">
        <f>D460&amp;Q460&amp;E460</f>
        <v/>
      </c>
      <c r="C460" s="73" t="inlineStr">
        <is>
          <t>FUTSTK</t>
        </is>
      </c>
      <c r="D460" s="73" t="inlineStr">
        <is>
          <t>POWERGRID</t>
        </is>
      </c>
      <c r="E460" s="74" t="n">
        <v>45169</v>
      </c>
      <c r="F460" s="75" t="n">
        <v>0</v>
      </c>
      <c r="G460" s="73" t="inlineStr">
        <is>
          <t>XX</t>
        </is>
      </c>
      <c r="H460" s="75" t="n">
        <v>258.45</v>
      </c>
      <c r="I460" s="75" t="n">
        <v>262</v>
      </c>
      <c r="J460" s="75" t="n">
        <v>253.9</v>
      </c>
      <c r="K460" s="75" t="n">
        <v>257.2</v>
      </c>
      <c r="L460" s="75" t="n">
        <v>257.2</v>
      </c>
      <c r="M460" s="75" t="n">
        <v>198</v>
      </c>
      <c r="N460" s="75" t="n">
        <v>1369.96</v>
      </c>
      <c r="O460" s="75" t="n">
        <v>496800</v>
      </c>
      <c r="P460" s="75" t="n">
        <v>178200</v>
      </c>
      <c r="Q460" s="74" t="n">
        <v>45107</v>
      </c>
      <c r="AR460">
        <f>IF($AU$2&lt;&gt;5,NA(),IF(D460=D459,0,IF(AND(D462=D460,D461=D460),O460+O461+O462,IF(D461=D460,O461+O460,O460))))</f>
        <v/>
      </c>
      <c r="AS460">
        <f>IF($AU$2&lt;&gt;5,NA(),IF(D460=D459,0,IF(AND(D462=D460,D461=D460),P460+P461+P462,IF(D461=D460,P461+P460,P460))))</f>
        <v/>
      </c>
      <c r="AT460">
        <f>AR460-AS460</f>
        <v/>
      </c>
    </row>
    <row r="461" ht="15.75" customHeight="1" s="121">
      <c r="B461">
        <f>D461&amp;Q461&amp;E461</f>
        <v/>
      </c>
      <c r="C461" s="73" t="inlineStr">
        <is>
          <t>FUTSTK</t>
        </is>
      </c>
      <c r="D461" s="73" t="inlineStr">
        <is>
          <t>POWERGRID</t>
        </is>
      </c>
      <c r="E461" s="74" t="n">
        <v>45197</v>
      </c>
      <c r="F461" s="75" t="n">
        <v>0</v>
      </c>
      <c r="G461" s="73" t="inlineStr">
        <is>
          <t>XX</t>
        </is>
      </c>
      <c r="H461" s="75" t="n">
        <v>261</v>
      </c>
      <c r="I461" s="75" t="n">
        <v>261</v>
      </c>
      <c r="J461" s="75" t="n">
        <v>255.8</v>
      </c>
      <c r="K461" s="75" t="n">
        <v>258.8</v>
      </c>
      <c r="L461" s="75" t="n">
        <v>258.8</v>
      </c>
      <c r="M461" s="75" t="n">
        <v>18</v>
      </c>
      <c r="N461" s="75" t="n">
        <v>125.57</v>
      </c>
      <c r="O461" s="75" t="n">
        <v>43200</v>
      </c>
      <c r="P461" s="76" t="n">
        <v>43200</v>
      </c>
      <c r="Q461" s="74" t="n">
        <v>45107</v>
      </c>
      <c r="AR461">
        <f>IF($AU$2&lt;&gt;5,NA(),IF(D461=D460,0,IF(AND(D463=D461,D462=D461),O461+O462+O463,IF(D462=D461,O462+O461,O461))))</f>
        <v/>
      </c>
      <c r="AS461">
        <f>IF($AU$2&lt;&gt;5,NA(),IF(D461=D460,0,IF(AND(D463=D461,D462=D461),P461+P462+P463,IF(D462=D461,P462+P461,P461))))</f>
        <v/>
      </c>
      <c r="AT461">
        <f>AR461-AS461</f>
        <v/>
      </c>
    </row>
    <row r="462" ht="15.75" customHeight="1" s="121">
      <c r="B462">
        <f>D462&amp;Q462&amp;E462</f>
        <v/>
      </c>
      <c r="C462" s="73" t="inlineStr">
        <is>
          <t>FUTSTK</t>
        </is>
      </c>
      <c r="D462" s="73" t="inlineStr">
        <is>
          <t>PVRINOX</t>
        </is>
      </c>
      <c r="E462" s="74" t="n">
        <v>45134</v>
      </c>
      <c r="F462" s="75" t="n">
        <v>0</v>
      </c>
      <c r="G462" s="73" t="inlineStr">
        <is>
          <t>XX</t>
        </is>
      </c>
      <c r="H462" s="75" t="n">
        <v>1395</v>
      </c>
      <c r="I462" s="75" t="n">
        <v>1404.15</v>
      </c>
      <c r="J462" s="75" t="n">
        <v>1380</v>
      </c>
      <c r="K462" s="75" t="n">
        <v>1382.6</v>
      </c>
      <c r="L462" s="75" t="n">
        <v>1382.6</v>
      </c>
      <c r="M462" s="75" t="n">
        <v>1246</v>
      </c>
      <c r="N462" s="75" t="n">
        <v>7047.82</v>
      </c>
      <c r="O462" s="75" t="n">
        <v>3393566</v>
      </c>
      <c r="P462" s="75" t="n">
        <v>91575</v>
      </c>
      <c r="Q462" s="74" t="n">
        <v>45107</v>
      </c>
      <c r="AR462">
        <f>IF($AU$2&lt;&gt;5,NA(),IF(D462=D461,0,IF(AND(D464=D462,D463=D462),O462+O463+O464,IF(D463=D462,O463+O462,O462))))</f>
        <v/>
      </c>
      <c r="AS462">
        <f>IF($AU$2&lt;&gt;5,NA(),IF(D462=D461,0,IF(AND(D464=D462,D463=D462),P462+P463+P464,IF(D463=D462,P463+P462,P462))))</f>
        <v/>
      </c>
      <c r="AT462">
        <f>AR462-AS462</f>
        <v/>
      </c>
    </row>
    <row r="463" ht="15.75" customHeight="1" s="121">
      <c r="B463">
        <f>D463&amp;Q463&amp;E463</f>
        <v/>
      </c>
      <c r="C463" s="73" t="inlineStr">
        <is>
          <t>FUTSTK</t>
        </is>
      </c>
      <c r="D463" s="73" t="inlineStr">
        <is>
          <t>PVRINOX</t>
        </is>
      </c>
      <c r="E463" s="74" t="n">
        <v>45169</v>
      </c>
      <c r="F463" s="75" t="n">
        <v>0</v>
      </c>
      <c r="G463" s="73" t="inlineStr">
        <is>
          <t>XX</t>
        </is>
      </c>
      <c r="H463" s="75" t="n">
        <v>1404.05</v>
      </c>
      <c r="I463" s="75" t="n">
        <v>1410</v>
      </c>
      <c r="J463" s="75" t="n">
        <v>1390</v>
      </c>
      <c r="K463" s="75" t="n">
        <v>1391.75</v>
      </c>
      <c r="L463" s="75" t="n">
        <v>1391.75</v>
      </c>
      <c r="M463" s="75" t="n">
        <v>60</v>
      </c>
      <c r="N463" s="75" t="n">
        <v>341.54</v>
      </c>
      <c r="O463" s="75" t="n">
        <v>162393</v>
      </c>
      <c r="P463" s="75" t="n">
        <v>13431</v>
      </c>
      <c r="Q463" s="74" t="n">
        <v>45107</v>
      </c>
      <c r="AR463">
        <f>IF($AU$2&lt;&gt;5,NA(),IF(D463=D462,0,IF(AND(D465=D463,D464=D463),O463+O464+O465,IF(D464=D463,O464+O463,O463))))</f>
        <v/>
      </c>
      <c r="AS463">
        <f>IF($AU$2&lt;&gt;5,NA(),IF(D463=D462,0,IF(AND(D465=D463,D464=D463),P463+P464+P465,IF(D464=D463,P464+P463,P463))))</f>
        <v/>
      </c>
      <c r="AT463">
        <f>AR463-AS463</f>
        <v/>
      </c>
    </row>
    <row r="464" ht="15.75" customHeight="1" s="121">
      <c r="B464">
        <f>D464&amp;Q464&amp;E464</f>
        <v/>
      </c>
      <c r="C464" s="73" t="inlineStr">
        <is>
          <t>FUTSTK</t>
        </is>
      </c>
      <c r="D464" s="73" t="inlineStr">
        <is>
          <t>PVRINOX</t>
        </is>
      </c>
      <c r="E464" s="74" t="n">
        <v>45197</v>
      </c>
      <c r="F464" s="75" t="n">
        <v>0</v>
      </c>
      <c r="G464" s="73" t="inlineStr">
        <is>
          <t>XX</t>
        </is>
      </c>
      <c r="H464" s="75" t="n">
        <v>1402.5</v>
      </c>
      <c r="I464" s="75" t="n">
        <v>1406.15</v>
      </c>
      <c r="J464" s="75" t="n">
        <v>1400.35</v>
      </c>
      <c r="K464" s="75" t="n">
        <v>1400.35</v>
      </c>
      <c r="L464" s="75" t="n">
        <v>1400.35</v>
      </c>
      <c r="M464" s="75" t="n">
        <v>4</v>
      </c>
      <c r="N464" s="75" t="n">
        <v>22.83</v>
      </c>
      <c r="O464" s="75" t="n">
        <v>1628</v>
      </c>
      <c r="P464" s="75" t="n">
        <v>1628</v>
      </c>
      <c r="Q464" s="74" t="n">
        <v>45107</v>
      </c>
      <c r="AR464">
        <f>IF($AU$2&lt;&gt;5,NA(),IF(D464=D463,0,IF(AND(D466=D464,D465=D464),O464+O465+O466,IF(D465=D464,O465+O464,O464))))</f>
        <v/>
      </c>
      <c r="AS464">
        <f>IF($AU$2&lt;&gt;5,NA(),IF(D464=D463,0,IF(AND(D466=D464,D465=D464),P464+P465+P466,IF(D465=D464,P465+P464,P464))))</f>
        <v/>
      </c>
      <c r="AT464">
        <f>AR464-AS464</f>
        <v/>
      </c>
    </row>
    <row r="465" ht="15.75" customHeight="1" s="121">
      <c r="B465">
        <f>D465&amp;Q465&amp;E465</f>
        <v/>
      </c>
      <c r="C465" s="73" t="inlineStr">
        <is>
          <t>FUTSTK</t>
        </is>
      </c>
      <c r="D465" s="73" t="inlineStr">
        <is>
          <t>RAMCOCEM</t>
        </is>
      </c>
      <c r="E465" s="74" t="n">
        <v>45134</v>
      </c>
      <c r="F465" s="75" t="n">
        <v>0</v>
      </c>
      <c r="G465" s="73" t="inlineStr">
        <is>
          <t>XX</t>
        </is>
      </c>
      <c r="H465" s="75" t="n">
        <v>935.5</v>
      </c>
      <c r="I465" s="75" t="n">
        <v>944.1</v>
      </c>
      <c r="J465" s="75" t="n">
        <v>927.45</v>
      </c>
      <c r="K465" s="75" t="n">
        <v>930.75</v>
      </c>
      <c r="L465" s="75" t="n">
        <v>930.75</v>
      </c>
      <c r="M465" s="75" t="n">
        <v>1221</v>
      </c>
      <c r="N465" s="75" t="n">
        <v>9687.610000000001</v>
      </c>
      <c r="O465" s="75" t="n">
        <v>2278000</v>
      </c>
      <c r="P465" s="75" t="n">
        <v>-58650</v>
      </c>
      <c r="Q465" s="74" t="n">
        <v>45107</v>
      </c>
      <c r="AR465">
        <f>IF($AU$2&lt;&gt;5,NA(),IF(D465=D464,0,IF(AND(D467=D465,D466=D465),O465+O466+O467,IF(D466=D465,O466+O465,O465))))</f>
        <v/>
      </c>
      <c r="AS465">
        <f>IF($AU$2&lt;&gt;5,NA(),IF(D465=D464,0,IF(AND(D467=D465,D466=D465),P465+P466+P467,IF(D466=D465,P466+P465,P465))))</f>
        <v/>
      </c>
      <c r="AT465">
        <f>AR465-AS465</f>
        <v/>
      </c>
    </row>
    <row r="466" ht="15.75" customHeight="1" s="121">
      <c r="B466">
        <f>D466&amp;Q466&amp;E466</f>
        <v/>
      </c>
      <c r="C466" s="73" t="inlineStr">
        <is>
          <t>FUTSTK</t>
        </is>
      </c>
      <c r="D466" s="73" t="inlineStr">
        <is>
          <t>RAMCOCEM</t>
        </is>
      </c>
      <c r="E466" s="74" t="n">
        <v>45169</v>
      </c>
      <c r="F466" s="75" t="n">
        <v>0</v>
      </c>
      <c r="G466" s="73" t="inlineStr">
        <is>
          <t>XX</t>
        </is>
      </c>
      <c r="H466" s="75" t="n">
        <v>941.9</v>
      </c>
      <c r="I466" s="75" t="n">
        <v>942</v>
      </c>
      <c r="J466" s="75" t="n">
        <v>928</v>
      </c>
      <c r="K466" s="75" t="n">
        <v>929.5</v>
      </c>
      <c r="L466" s="75" t="n">
        <v>929.5</v>
      </c>
      <c r="M466" s="75" t="n">
        <v>16</v>
      </c>
      <c r="N466" s="75" t="n">
        <v>126.95</v>
      </c>
      <c r="O466" s="75" t="n">
        <v>28900</v>
      </c>
      <c r="P466" s="75" t="n">
        <v>4250</v>
      </c>
      <c r="Q466" s="74" t="n">
        <v>45107</v>
      </c>
      <c r="AR466">
        <f>IF($AU$2&lt;&gt;5,NA(),IF(D466=D465,0,IF(AND(D468=D466,D467=D466),O466+O467+O468,IF(D467=D466,O467+O466,O466))))</f>
        <v/>
      </c>
      <c r="AS466">
        <f>IF($AU$2&lt;&gt;5,NA(),IF(D466=D465,0,IF(AND(D468=D466,D467=D466),P466+P467+P468,IF(D467=D466,P467+P466,P466))))</f>
        <v/>
      </c>
      <c r="AT466">
        <f>AR466-AS466</f>
        <v/>
      </c>
    </row>
    <row r="467" ht="15.75" customHeight="1" s="121">
      <c r="B467">
        <f>D467&amp;Q467&amp;E467</f>
        <v/>
      </c>
      <c r="C467" s="73" t="inlineStr">
        <is>
          <t>FUTSTK</t>
        </is>
      </c>
      <c r="D467" s="73" t="inlineStr">
        <is>
          <t>RAMCOCEM</t>
        </is>
      </c>
      <c r="E467" s="74" t="n">
        <v>45197</v>
      </c>
      <c r="F467" s="75" t="n">
        <v>0</v>
      </c>
      <c r="G467" s="73" t="inlineStr">
        <is>
          <t>XX</t>
        </is>
      </c>
      <c r="H467" s="75" t="n">
        <v>939</v>
      </c>
      <c r="I467" s="75" t="n">
        <v>939</v>
      </c>
      <c r="J467" s="75" t="n">
        <v>939</v>
      </c>
      <c r="K467" s="75" t="n">
        <v>939</v>
      </c>
      <c r="L467" s="75" t="n">
        <v>940.8</v>
      </c>
      <c r="M467" s="75" t="n">
        <v>1</v>
      </c>
      <c r="N467" s="75" t="n">
        <v>7.98</v>
      </c>
      <c r="O467" s="75" t="n">
        <v>850</v>
      </c>
      <c r="P467" s="75" t="n">
        <v>850</v>
      </c>
      <c r="Q467" s="74" t="n">
        <v>45107</v>
      </c>
      <c r="AR467">
        <f>IF($AU$2&lt;&gt;5,NA(),IF(D467=D466,0,IF(AND(D469=D467,D468=D467),O467+O468+O469,IF(D468=D467,O468+O467,O467))))</f>
        <v/>
      </c>
      <c r="AS467">
        <f>IF($AU$2&lt;&gt;5,NA(),IF(D467=D466,0,IF(AND(D469=D467,D468=D467),P467+P468+P469,IF(D468=D467,P468+P467,P467))))</f>
        <v/>
      </c>
      <c r="AT467">
        <f>AR467-AS467</f>
        <v/>
      </c>
    </row>
    <row r="468" ht="15.75" customHeight="1" s="121">
      <c r="B468">
        <f>D468&amp;Q468&amp;E468</f>
        <v/>
      </c>
      <c r="C468" s="73" t="inlineStr">
        <is>
          <t>FUTSTK</t>
        </is>
      </c>
      <c r="D468" s="73" t="inlineStr">
        <is>
          <t>RBLBANK</t>
        </is>
      </c>
      <c r="E468" s="74" t="n">
        <v>45134</v>
      </c>
      <c r="F468" s="75" t="n">
        <v>0</v>
      </c>
      <c r="G468" s="73" t="inlineStr">
        <is>
          <t>XX</t>
        </is>
      </c>
      <c r="H468" s="75" t="n">
        <v>177.15</v>
      </c>
      <c r="I468" s="75" t="n">
        <v>184.05</v>
      </c>
      <c r="J468" s="75" t="n">
        <v>176.9</v>
      </c>
      <c r="K468" s="75" t="n">
        <v>183.1</v>
      </c>
      <c r="L468" s="75" t="n">
        <v>183.1</v>
      </c>
      <c r="M468" s="75" t="n">
        <v>4810</v>
      </c>
      <c r="N468" s="75" t="n">
        <v>43727.99</v>
      </c>
      <c r="O468" s="75" t="n">
        <v>44485000</v>
      </c>
      <c r="P468" s="75" t="n">
        <v>4175000</v>
      </c>
      <c r="Q468" s="74" t="n">
        <v>45107</v>
      </c>
      <c r="AR468">
        <f>IF($AU$2&lt;&gt;5,NA(),IF(D468=D467,0,IF(AND(D470=D468,D469=D468),O468+O469+O470,IF(D469=D468,O469+O468,O468))))</f>
        <v/>
      </c>
      <c r="AS468">
        <f>IF($AU$2&lt;&gt;5,NA(),IF(D468=D467,0,IF(AND(D470=D468,D469=D468),P468+P469+P470,IF(D469=D468,P469+P468,P468))))</f>
        <v/>
      </c>
      <c r="AT468">
        <f>AR468-AS468</f>
        <v/>
      </c>
    </row>
    <row r="469" ht="15.75" customHeight="1" s="121">
      <c r="B469">
        <f>D469&amp;Q469&amp;E469</f>
        <v/>
      </c>
      <c r="C469" s="73" t="inlineStr">
        <is>
          <t>FUTSTK</t>
        </is>
      </c>
      <c r="D469" s="73" t="inlineStr">
        <is>
          <t>RBLBANK</t>
        </is>
      </c>
      <c r="E469" s="74" t="n">
        <v>45169</v>
      </c>
      <c r="F469" s="75" t="n">
        <v>0</v>
      </c>
      <c r="G469" s="73" t="inlineStr">
        <is>
          <t>XX</t>
        </is>
      </c>
      <c r="H469" s="75" t="n">
        <v>178.55</v>
      </c>
      <c r="I469" s="75" t="n">
        <v>183.85</v>
      </c>
      <c r="J469" s="75" t="n">
        <v>178.55</v>
      </c>
      <c r="K469" s="75" t="n">
        <v>183.35</v>
      </c>
      <c r="L469" s="75" t="n">
        <v>183.35</v>
      </c>
      <c r="M469" s="75" t="n">
        <v>74</v>
      </c>
      <c r="N469" s="75" t="n">
        <v>672.79</v>
      </c>
      <c r="O469" s="75" t="n">
        <v>480000</v>
      </c>
      <c r="P469" s="75" t="n">
        <v>50000</v>
      </c>
      <c r="Q469" s="74" t="n">
        <v>45107</v>
      </c>
      <c r="AR469">
        <f>IF($AU$2&lt;&gt;5,NA(),IF(D469=D468,0,IF(AND(D471=D469,D470=D469),O469+O470+O471,IF(D470=D469,O470+O469,O469))))</f>
        <v/>
      </c>
      <c r="AS469">
        <f>IF($AU$2&lt;&gt;5,NA(),IF(D469=D468,0,IF(AND(D471=D469,D470=D469),P469+P470+P471,IF(D470=D469,P470+P469,P469))))</f>
        <v/>
      </c>
      <c r="AT469">
        <f>AR469-AS469</f>
        <v/>
      </c>
    </row>
    <row r="470" ht="15.75" customHeight="1" s="121">
      <c r="B470">
        <f>D470&amp;Q470&amp;E470</f>
        <v/>
      </c>
      <c r="C470" s="73" t="inlineStr">
        <is>
          <t>FUTSTK</t>
        </is>
      </c>
      <c r="D470" s="73" t="inlineStr">
        <is>
          <t>RBLBANK</t>
        </is>
      </c>
      <c r="E470" s="74" t="n">
        <v>45197</v>
      </c>
      <c r="F470" s="75" t="n">
        <v>0</v>
      </c>
      <c r="G470" s="73" t="inlineStr">
        <is>
          <t>XX</t>
        </is>
      </c>
      <c r="H470" s="75" t="n">
        <v>0</v>
      </c>
      <c r="I470" s="75" t="n">
        <v>0</v>
      </c>
      <c r="J470" s="75" t="n">
        <v>0</v>
      </c>
      <c r="K470" s="75" t="n">
        <v>179.2</v>
      </c>
      <c r="L470" s="75" t="n">
        <v>185.2</v>
      </c>
      <c r="M470" s="75" t="n">
        <v>0</v>
      </c>
      <c r="N470" s="75" t="n">
        <v>0</v>
      </c>
      <c r="O470" s="75" t="n">
        <v>0</v>
      </c>
      <c r="P470" s="75" t="n">
        <v>0</v>
      </c>
      <c r="Q470" s="74" t="n">
        <v>45107</v>
      </c>
      <c r="AR470">
        <f>IF($AU$2&lt;&gt;5,NA(),IF(D470=D469,0,IF(AND(D472=D470,D471=D470),O470+O471+O472,IF(D471=D470,O471+O470,O470))))</f>
        <v/>
      </c>
      <c r="AS470">
        <f>IF($AU$2&lt;&gt;5,NA(),IF(D470=D469,0,IF(AND(D472=D470,D471=D470),P470+P471+P472,IF(D471=D470,P471+P470,P470))))</f>
        <v/>
      </c>
      <c r="AT470">
        <f>AR470-AS470</f>
        <v/>
      </c>
    </row>
    <row r="471" ht="15.75" customHeight="1" s="121">
      <c r="B471">
        <f>D471&amp;Q471&amp;E471</f>
        <v/>
      </c>
      <c r="C471" s="73" t="inlineStr">
        <is>
          <t>FUTSTK</t>
        </is>
      </c>
      <c r="D471" s="73" t="inlineStr">
        <is>
          <t>RECLTD</t>
        </is>
      </c>
      <c r="E471" s="74" t="n">
        <v>45134</v>
      </c>
      <c r="F471" s="75" t="n">
        <v>0</v>
      </c>
      <c r="G471" s="73" t="inlineStr">
        <is>
          <t>XX</t>
        </is>
      </c>
      <c r="H471" s="75" t="n">
        <v>169.35</v>
      </c>
      <c r="I471" s="75" t="n">
        <v>170.4</v>
      </c>
      <c r="J471" s="75" t="n">
        <v>164.8</v>
      </c>
      <c r="K471" s="75" t="n">
        <v>165.8</v>
      </c>
      <c r="L471" s="75" t="n">
        <v>165.8</v>
      </c>
      <c r="M471" s="75" t="n">
        <v>3098</v>
      </c>
      <c r="N471" s="75" t="n">
        <v>41402.85</v>
      </c>
      <c r="O471" s="75" t="n">
        <v>54008000</v>
      </c>
      <c r="P471" s="75" t="n">
        <v>920000</v>
      </c>
      <c r="Q471" s="74" t="n">
        <v>45107</v>
      </c>
      <c r="AR471">
        <f>IF($AU$2&lt;&gt;5,NA(),IF(D471=D470,0,IF(AND(D473=D471,D472=D471),O471+O472+O473,IF(D472=D471,O472+O471,O471))))</f>
        <v/>
      </c>
      <c r="AS471">
        <f>IF($AU$2&lt;&gt;5,NA(),IF(D471=D470,0,IF(AND(D473=D471,D472=D471),P471+P472+P473,IF(D472=D471,P472+P471,P471))))</f>
        <v/>
      </c>
      <c r="AT471">
        <f>AR471-AS471</f>
        <v/>
      </c>
    </row>
    <row r="472" ht="15.75" customHeight="1" s="121">
      <c r="B472">
        <f>D472&amp;Q472&amp;E472</f>
        <v/>
      </c>
      <c r="C472" s="73" t="inlineStr">
        <is>
          <t>FUTSTK</t>
        </is>
      </c>
      <c r="D472" s="73" t="inlineStr">
        <is>
          <t>RECLTD</t>
        </is>
      </c>
      <c r="E472" s="74" t="n">
        <v>45169</v>
      </c>
      <c r="F472" s="75" t="n">
        <v>0</v>
      </c>
      <c r="G472" s="73" t="inlineStr">
        <is>
          <t>XX</t>
        </is>
      </c>
      <c r="H472" s="75" t="n">
        <v>170.3</v>
      </c>
      <c r="I472" s="75" t="n">
        <v>170.3</v>
      </c>
      <c r="J472" s="75" t="n">
        <v>165.5</v>
      </c>
      <c r="K472" s="75" t="n">
        <v>166.2</v>
      </c>
      <c r="L472" s="75" t="n">
        <v>166.2</v>
      </c>
      <c r="M472" s="75" t="n">
        <v>111</v>
      </c>
      <c r="N472" s="75" t="n">
        <v>1486.14</v>
      </c>
      <c r="O472" s="75" t="n">
        <v>1128000</v>
      </c>
      <c r="P472" s="75" t="n">
        <v>120000</v>
      </c>
      <c r="Q472" s="74" t="n">
        <v>45107</v>
      </c>
      <c r="AR472">
        <f>IF($AU$2&lt;&gt;5,NA(),IF(D472=D471,0,IF(AND(D474=D472,D473=D472),O472+O473+O474,IF(D473=D472,O473+O472,O472))))</f>
        <v/>
      </c>
      <c r="AS472">
        <f>IF($AU$2&lt;&gt;5,NA(),IF(D472=D471,0,IF(AND(D474=D472,D473=D472),P472+P473+P474,IF(D473=D472,P473+P472,P472))))</f>
        <v/>
      </c>
      <c r="AT472">
        <f>AR472-AS472</f>
        <v/>
      </c>
    </row>
    <row r="473" ht="15.75" customHeight="1" s="121">
      <c r="B473">
        <f>D473&amp;Q473&amp;E473</f>
        <v/>
      </c>
      <c r="C473" s="73" t="inlineStr">
        <is>
          <t>FUTSTK</t>
        </is>
      </c>
      <c r="D473" s="73" t="inlineStr">
        <is>
          <t>RECLTD</t>
        </is>
      </c>
      <c r="E473" s="74" t="n">
        <v>45197</v>
      </c>
      <c r="F473" s="75" t="n">
        <v>0</v>
      </c>
      <c r="G473" s="73" t="inlineStr">
        <is>
          <t>XX</t>
        </is>
      </c>
      <c r="H473" s="75" t="n">
        <v>167.3</v>
      </c>
      <c r="I473" s="75" t="n">
        <v>167.3</v>
      </c>
      <c r="J473" s="75" t="n">
        <v>167.3</v>
      </c>
      <c r="K473" s="75" t="n">
        <v>167.3</v>
      </c>
      <c r="L473" s="75" t="n">
        <v>167.6</v>
      </c>
      <c r="M473" s="75" t="n">
        <v>1</v>
      </c>
      <c r="N473" s="75" t="n">
        <v>13.38</v>
      </c>
      <c r="O473" s="75" t="n">
        <v>8000</v>
      </c>
      <c r="P473" s="75" t="n">
        <v>8000</v>
      </c>
      <c r="Q473" s="74" t="n">
        <v>45107</v>
      </c>
      <c r="AR473">
        <f>IF($AU$2&lt;&gt;5,NA(),IF(D473=D472,0,IF(AND(D475=D473,D474=D473),O473+O474+O475,IF(D474=D473,O474+O473,O473))))</f>
        <v/>
      </c>
      <c r="AS473">
        <f>IF($AU$2&lt;&gt;5,NA(),IF(D473=D472,0,IF(AND(D475=D473,D474=D473),P473+P474+P475,IF(D474=D473,P474+P473,P473))))</f>
        <v/>
      </c>
      <c r="AT473">
        <f>AR473-AS473</f>
        <v/>
      </c>
    </row>
    <row r="474" ht="15.75" customHeight="1" s="121">
      <c r="B474">
        <f>D474&amp;Q474&amp;E474</f>
        <v/>
      </c>
      <c r="C474" s="73" t="inlineStr">
        <is>
          <t>FUTSTK</t>
        </is>
      </c>
      <c r="D474" s="73" t="inlineStr">
        <is>
          <t>RELIANCE</t>
        </is>
      </c>
      <c r="E474" s="74" t="n">
        <v>45134</v>
      </c>
      <c r="F474" s="75" t="n">
        <v>0</v>
      </c>
      <c r="G474" s="73" t="inlineStr">
        <is>
          <t>XX</t>
        </is>
      </c>
      <c r="H474" s="75" t="n">
        <v>2566</v>
      </c>
      <c r="I474" s="75" t="n">
        <v>2568</v>
      </c>
      <c r="J474" s="75" t="n">
        <v>2551.5</v>
      </c>
      <c r="K474" s="75" t="n">
        <v>2564.7</v>
      </c>
      <c r="L474" s="75" t="n">
        <v>2564.7</v>
      </c>
      <c r="M474" s="75" t="n">
        <v>19003</v>
      </c>
      <c r="N474" s="75" t="n">
        <v>121600.9</v>
      </c>
      <c r="O474" s="75" t="n">
        <v>34031500</v>
      </c>
      <c r="P474" s="75" t="n">
        <v>-332750</v>
      </c>
      <c r="Q474" s="74" t="n">
        <v>45107</v>
      </c>
      <c r="AR474">
        <f>IF($AU$2&lt;&gt;5,NA(),IF(D474=D473,0,IF(AND(D476=D474,D475=D474),O474+O475+O476,IF(D475=D474,O475+O474,O474))))</f>
        <v/>
      </c>
      <c r="AS474">
        <f>IF($AU$2&lt;&gt;5,NA(),IF(D474=D473,0,IF(AND(D476=D474,D475=D474),P474+P475+P476,IF(D475=D474,P475+P474,P474))))</f>
        <v/>
      </c>
      <c r="AT474">
        <f>AR474-AS474</f>
        <v/>
      </c>
    </row>
    <row r="475" ht="15.75" customHeight="1" s="121">
      <c r="B475">
        <f>D475&amp;Q475&amp;E475</f>
        <v/>
      </c>
      <c r="C475" s="73" t="inlineStr">
        <is>
          <t>FUTSTK</t>
        </is>
      </c>
      <c r="D475" s="73" t="inlineStr">
        <is>
          <t>RELIANCE</t>
        </is>
      </c>
      <c r="E475" s="74" t="n">
        <v>45169</v>
      </c>
      <c r="F475" s="75" t="n">
        <v>0</v>
      </c>
      <c r="G475" s="73" t="inlineStr">
        <is>
          <t>XX</t>
        </is>
      </c>
      <c r="H475" s="75" t="n">
        <v>2571.9</v>
      </c>
      <c r="I475" s="75" t="n">
        <v>2581</v>
      </c>
      <c r="J475" s="75" t="n">
        <v>2566</v>
      </c>
      <c r="K475" s="75" t="n">
        <v>2578.85</v>
      </c>
      <c r="L475" s="75" t="n">
        <v>2578.85</v>
      </c>
      <c r="M475" s="75" t="n">
        <v>550</v>
      </c>
      <c r="N475" s="75" t="n">
        <v>3538.97</v>
      </c>
      <c r="O475" s="75" t="n">
        <v>434500</v>
      </c>
      <c r="P475" s="75" t="n">
        <v>12000</v>
      </c>
      <c r="Q475" s="74" t="n">
        <v>45107</v>
      </c>
      <c r="AR475">
        <f>IF($AU$2&lt;&gt;5,NA(),IF(D475=D474,0,IF(AND(D477=D475,D476=D475),O475+O476+O477,IF(D476=D475,O476+O475,O475))))</f>
        <v/>
      </c>
      <c r="AS475">
        <f>IF($AU$2&lt;&gt;5,NA(),IF(D475=D474,0,IF(AND(D477=D475,D476=D475),P475+P476+P477,IF(D476=D475,P476+P475,P475))))</f>
        <v/>
      </c>
      <c r="AT475">
        <f>AR475-AS475</f>
        <v/>
      </c>
    </row>
    <row r="476" ht="15.75" customHeight="1" s="121">
      <c r="B476">
        <f>D476&amp;Q476&amp;E476</f>
        <v/>
      </c>
      <c r="C476" s="73" t="inlineStr">
        <is>
          <t>FUTSTK</t>
        </is>
      </c>
      <c r="D476" s="73" t="inlineStr">
        <is>
          <t>RELIANCE</t>
        </is>
      </c>
      <c r="E476" s="74" t="n">
        <v>45197</v>
      </c>
      <c r="F476" s="75" t="n">
        <v>0</v>
      </c>
      <c r="G476" s="73" t="inlineStr">
        <is>
          <t>XX</t>
        </is>
      </c>
      <c r="H476" s="75" t="n">
        <v>2587.8</v>
      </c>
      <c r="I476" s="75" t="n">
        <v>2597.95</v>
      </c>
      <c r="J476" s="75" t="n">
        <v>2583.75</v>
      </c>
      <c r="K476" s="75" t="n">
        <v>2595.95</v>
      </c>
      <c r="L476" s="75" t="n">
        <v>2595.95</v>
      </c>
      <c r="M476" s="75" t="n">
        <v>47</v>
      </c>
      <c r="N476" s="75" t="n">
        <v>304.36</v>
      </c>
      <c r="O476" s="75" t="n">
        <v>7750</v>
      </c>
      <c r="P476" s="75" t="n">
        <v>7750</v>
      </c>
      <c r="Q476" s="74" t="n">
        <v>45107</v>
      </c>
      <c r="AR476">
        <f>IF($AU$2&lt;&gt;5,NA(),IF(D476=D475,0,IF(AND(D478=D476,D477=D476),O476+O477+O478,IF(D477=D476,O477+O476,O476))))</f>
        <v/>
      </c>
      <c r="AS476">
        <f>IF($AU$2&lt;&gt;5,NA(),IF(D476=D475,0,IF(AND(D478=D476,D477=D476),P476+P477+P478,IF(D477=D476,P477+P476,P476))))</f>
        <v/>
      </c>
      <c r="AT476">
        <f>AR476-AS476</f>
        <v/>
      </c>
    </row>
    <row r="477" ht="15.75" customHeight="1" s="121">
      <c r="B477">
        <f>D477&amp;Q477&amp;E477</f>
        <v/>
      </c>
      <c r="C477" s="73" t="inlineStr">
        <is>
          <t>FUTSTK</t>
        </is>
      </c>
      <c r="D477" s="73" t="inlineStr">
        <is>
          <t>SAIL</t>
        </is>
      </c>
      <c r="E477" s="74" t="n">
        <v>45134</v>
      </c>
      <c r="F477" s="75" t="n">
        <v>0</v>
      </c>
      <c r="G477" s="73" t="inlineStr">
        <is>
          <t>XX</t>
        </is>
      </c>
      <c r="H477" s="75" t="n">
        <v>86.05</v>
      </c>
      <c r="I477" s="75" t="n">
        <v>86.3</v>
      </c>
      <c r="J477" s="75" t="n">
        <v>85.40000000000001</v>
      </c>
      <c r="K477" s="75" t="n">
        <v>85.95</v>
      </c>
      <c r="L477" s="75" t="n">
        <v>85.95</v>
      </c>
      <c r="M477" s="75" t="n">
        <v>1621</v>
      </c>
      <c r="N477" s="75" t="n">
        <v>11141.27</v>
      </c>
      <c r="O477" s="75" t="n">
        <v>90984000</v>
      </c>
      <c r="P477" s="75" t="n">
        <v>424000</v>
      </c>
      <c r="Q477" s="74" t="n">
        <v>45107</v>
      </c>
      <c r="AR477" s="77">
        <f>IF($AU$2&lt;&gt;5,NA(),IF(D477=D476,0,IF(AND(D479=D477,D478=D477),O477+O478+O479,IF(D478=D477,O478+O477,O477))))</f>
        <v/>
      </c>
      <c r="AS477" s="77">
        <f>IF($AU$2&lt;&gt;5,NA(),IF(D477=D476,0,IF(AND(D479=D477,D478=D477),P477+P478+P479,IF(D478=D477,P478+P477,P477))))</f>
        <v/>
      </c>
      <c r="AT477" s="77">
        <f>AR477-AS477</f>
        <v/>
      </c>
    </row>
    <row r="478" ht="15.75" customHeight="1" s="121">
      <c r="B478">
        <f>D478&amp;Q478&amp;E478</f>
        <v/>
      </c>
      <c r="C478" s="73" t="inlineStr">
        <is>
          <t>FUTSTK</t>
        </is>
      </c>
      <c r="D478" s="73" t="inlineStr">
        <is>
          <t>SAIL</t>
        </is>
      </c>
      <c r="E478" s="74" t="n">
        <v>45169</v>
      </c>
      <c r="F478" s="75" t="n">
        <v>0</v>
      </c>
      <c r="G478" s="73" t="inlineStr">
        <is>
          <t>XX</t>
        </is>
      </c>
      <c r="H478" s="75" t="n">
        <v>86.40000000000001</v>
      </c>
      <c r="I478" s="75" t="n">
        <v>86.65000000000001</v>
      </c>
      <c r="J478" s="75" t="n">
        <v>85.90000000000001</v>
      </c>
      <c r="K478" s="75" t="n">
        <v>86.3</v>
      </c>
      <c r="L478" s="75" t="n">
        <v>86.3</v>
      </c>
      <c r="M478" s="75" t="n">
        <v>83</v>
      </c>
      <c r="N478" s="75" t="n">
        <v>572.83</v>
      </c>
      <c r="O478" s="75" t="n">
        <v>3024000</v>
      </c>
      <c r="P478" s="76" t="n">
        <v>80000</v>
      </c>
      <c r="Q478" s="74" t="n">
        <v>45107</v>
      </c>
      <c r="AR478">
        <f>IF($AU$2&lt;&gt;5,NA(),IF(D478=D477,0,IF(AND(D480=D478,D479=D478),O478+O479+O480,IF(D479=D478,O479+O478,O478))))</f>
        <v/>
      </c>
      <c r="AS478">
        <f>IF($AU$2&lt;&gt;5,NA(),IF(D478=D477,0,IF(AND(D480=D478,D479=D478),P478+P479+P480,IF(D479=D478,P479+P478,P478))))</f>
        <v/>
      </c>
      <c r="AT478">
        <f>AR478-AS478</f>
        <v/>
      </c>
    </row>
    <row r="479" ht="15.75" customHeight="1" s="121">
      <c r="B479">
        <f>D479&amp;Q479&amp;E479</f>
        <v/>
      </c>
      <c r="C479" s="73" t="inlineStr">
        <is>
          <t>FUTSTK</t>
        </is>
      </c>
      <c r="D479" s="73" t="inlineStr">
        <is>
          <t>SAIL</t>
        </is>
      </c>
      <c r="E479" s="74" t="n">
        <v>45197</v>
      </c>
      <c r="F479" s="75" t="n">
        <v>0</v>
      </c>
      <c r="G479" s="73" t="inlineStr">
        <is>
          <t>XX</t>
        </is>
      </c>
      <c r="H479" s="75" t="n">
        <v>86.3</v>
      </c>
      <c r="I479" s="75" t="n">
        <v>86.90000000000001</v>
      </c>
      <c r="J479" s="75" t="n">
        <v>86.3</v>
      </c>
      <c r="K479" s="75" t="n">
        <v>86.59999999999999</v>
      </c>
      <c r="L479" s="75" t="n">
        <v>87.05</v>
      </c>
      <c r="M479" s="75" t="n">
        <v>18</v>
      </c>
      <c r="N479" s="75" t="n">
        <v>124.79</v>
      </c>
      <c r="O479" s="76" t="n">
        <v>144000</v>
      </c>
      <c r="P479" s="75" t="n">
        <v>144000</v>
      </c>
      <c r="Q479" s="74" t="n">
        <v>45107</v>
      </c>
      <c r="AR479">
        <f>IF($AU$2&lt;&gt;5,NA(),IF(D479=D478,0,IF(AND(D481=D479,D480=D479),O479+O480+O481,IF(D480=D479,O480+O479,O479))))</f>
        <v/>
      </c>
      <c r="AS479">
        <f>IF($AU$2&lt;&gt;5,NA(),IF(D479=D478,0,IF(AND(D481=D479,D480=D479),P479+P480+P481,IF(D480=D479,P480+P479,P479))))</f>
        <v/>
      </c>
      <c r="AT479">
        <f>AR479-AS479</f>
        <v/>
      </c>
    </row>
    <row r="480" ht="15.75" customHeight="1" s="121">
      <c r="B480">
        <f>D480&amp;Q480&amp;E480</f>
        <v/>
      </c>
      <c r="C480" s="73" t="inlineStr">
        <is>
          <t>FUTSTK</t>
        </is>
      </c>
      <c r="D480" s="73" t="inlineStr">
        <is>
          <t>SBICARD</t>
        </is>
      </c>
      <c r="E480" s="74" t="n">
        <v>45134</v>
      </c>
      <c r="F480" s="75" t="n">
        <v>0</v>
      </c>
      <c r="G480" s="73" t="inlineStr">
        <is>
          <t>XX</t>
        </is>
      </c>
      <c r="H480" s="75" t="n">
        <v>856.4</v>
      </c>
      <c r="I480" s="75" t="n">
        <v>867</v>
      </c>
      <c r="J480" s="75" t="n">
        <v>850.55</v>
      </c>
      <c r="K480" s="75" t="n">
        <v>852.9</v>
      </c>
      <c r="L480" s="75" t="n">
        <v>852.9</v>
      </c>
      <c r="M480" s="75" t="n">
        <v>2219</v>
      </c>
      <c r="N480" s="75" t="n">
        <v>15200.87</v>
      </c>
      <c r="O480" s="75" t="n">
        <v>8752800</v>
      </c>
      <c r="P480" s="75" t="n">
        <v>168000</v>
      </c>
      <c r="Q480" s="74" t="n">
        <v>45107</v>
      </c>
      <c r="AR480">
        <f>IF($AU$2&lt;&gt;5,NA(),IF(D480=D479,0,IF(AND(D482=D480,D481=D480),O480+O481+O482,IF(D481=D480,O481+O480,O480))))</f>
        <v/>
      </c>
      <c r="AS480" s="77">
        <f>IF($AU$2&lt;&gt;5,NA(),IF(D480=D479,0,IF(AND(D482=D480,D481=D480),P480+P481+P482,IF(D481=D480,P481+P480,P480))))</f>
        <v/>
      </c>
      <c r="AT480" s="77">
        <f>AR480-AS480</f>
        <v/>
      </c>
    </row>
    <row r="481" ht="15.75" customHeight="1" s="121">
      <c r="B481">
        <f>D481&amp;Q481&amp;E481</f>
        <v/>
      </c>
      <c r="C481" s="73" t="inlineStr">
        <is>
          <t>FUTSTK</t>
        </is>
      </c>
      <c r="D481" s="73" t="inlineStr">
        <is>
          <t>SBICARD</t>
        </is>
      </c>
      <c r="E481" s="74" t="n">
        <v>45169</v>
      </c>
      <c r="F481" s="75" t="n">
        <v>0</v>
      </c>
      <c r="G481" s="73" t="inlineStr">
        <is>
          <t>XX</t>
        </is>
      </c>
      <c r="H481" s="75" t="n">
        <v>858.9</v>
      </c>
      <c r="I481" s="75" t="n">
        <v>865</v>
      </c>
      <c r="J481" s="75" t="n">
        <v>850</v>
      </c>
      <c r="K481" s="75" t="n">
        <v>851.55</v>
      </c>
      <c r="L481" s="75" t="n">
        <v>851.55</v>
      </c>
      <c r="M481" s="75" t="n">
        <v>114</v>
      </c>
      <c r="N481" s="75" t="n">
        <v>779.9400000000001</v>
      </c>
      <c r="O481" s="75" t="n">
        <v>249600</v>
      </c>
      <c r="P481" s="76" t="n">
        <v>29600</v>
      </c>
      <c r="Q481" s="74" t="n">
        <v>45107</v>
      </c>
      <c r="AR481">
        <f>IF($AU$2&lt;&gt;5,NA(),IF(D481=D480,0,IF(AND(D483=D481,D482=D481),O481+O482+O483,IF(D482=D481,O482+O481,O481))))</f>
        <v/>
      </c>
      <c r="AS481">
        <f>IF($AU$2&lt;&gt;5,NA(),IF(D481=D480,0,IF(AND(D483=D481,D482=D481),P481+P482+P483,IF(D482=D481,P482+P481,P481))))</f>
        <v/>
      </c>
      <c r="AT481">
        <f>AR481-AS481</f>
        <v/>
      </c>
    </row>
    <row r="482" ht="15.75" customHeight="1" s="121">
      <c r="B482">
        <f>D482&amp;Q482&amp;E482</f>
        <v/>
      </c>
      <c r="C482" s="73" t="inlineStr">
        <is>
          <t>FUTSTK</t>
        </is>
      </c>
      <c r="D482" s="73" t="inlineStr">
        <is>
          <t>SBICARD</t>
        </is>
      </c>
      <c r="E482" s="74" t="n">
        <v>45197</v>
      </c>
      <c r="F482" s="75" t="n">
        <v>0</v>
      </c>
      <c r="G482" s="73" t="inlineStr">
        <is>
          <t>XX</t>
        </is>
      </c>
      <c r="H482" s="75" t="n">
        <v>866</v>
      </c>
      <c r="I482" s="75" t="n">
        <v>866</v>
      </c>
      <c r="J482" s="75" t="n">
        <v>848.95</v>
      </c>
      <c r="K482" s="75" t="n">
        <v>853.5</v>
      </c>
      <c r="L482" s="75" t="n">
        <v>862.35</v>
      </c>
      <c r="M482" s="75" t="n">
        <v>10</v>
      </c>
      <c r="N482" s="75" t="n">
        <v>68.36</v>
      </c>
      <c r="O482" s="75" t="n">
        <v>5600</v>
      </c>
      <c r="P482" s="75" t="n">
        <v>5600</v>
      </c>
      <c r="Q482" s="74" t="n">
        <v>45107</v>
      </c>
      <c r="AR482">
        <f>IF($AU$2&lt;&gt;5,NA(),IF(D482=D481,0,IF(AND(D484=D482,D483=D482),O482+O483+O484,IF(D483=D482,O483+O482,O482))))</f>
        <v/>
      </c>
      <c r="AS482">
        <f>IF($AU$2&lt;&gt;5,NA(),IF(D482=D481,0,IF(AND(D484=D482,D483=D482),P482+P483+P484,IF(D483=D482,P483+P482,P482))))</f>
        <v/>
      </c>
      <c r="AT482">
        <f>AR482-AS482</f>
        <v/>
      </c>
    </row>
    <row r="483" ht="15.75" customHeight="1" s="121">
      <c r="B483">
        <f>D483&amp;Q483&amp;E483</f>
        <v/>
      </c>
      <c r="C483" s="73" t="inlineStr">
        <is>
          <t>FUTSTK</t>
        </is>
      </c>
      <c r="D483" s="73" t="inlineStr">
        <is>
          <t>SBILIFE</t>
        </is>
      </c>
      <c r="E483" s="74" t="n">
        <v>45134</v>
      </c>
      <c r="F483" s="75" t="n">
        <v>0</v>
      </c>
      <c r="G483" s="73" t="inlineStr">
        <is>
          <t>XX</t>
        </is>
      </c>
      <c r="H483" s="75" t="n">
        <v>1306.05</v>
      </c>
      <c r="I483" s="75" t="n">
        <v>1323.9</v>
      </c>
      <c r="J483" s="75" t="n">
        <v>1306</v>
      </c>
      <c r="K483" s="75" t="n">
        <v>1316.2</v>
      </c>
      <c r="L483" s="75" t="n">
        <v>1316.2</v>
      </c>
      <c r="M483" s="75" t="n">
        <v>2201</v>
      </c>
      <c r="N483" s="75" t="n">
        <v>21724.56</v>
      </c>
      <c r="O483" s="75" t="n">
        <v>7548000</v>
      </c>
      <c r="P483" s="75" t="n">
        <v>-90750</v>
      </c>
      <c r="Q483" s="74" t="n">
        <v>45107</v>
      </c>
      <c r="AR483">
        <f>IF($AU$2&lt;&gt;5,NA(),IF(D483=D482,0,IF(AND(D485=D483,D484=D483),O483+O484+O485,IF(D484=D483,O484+O483,O483))))</f>
        <v/>
      </c>
      <c r="AS483">
        <f>IF($AU$2&lt;&gt;5,NA(),IF(D483=D482,0,IF(AND(D485=D483,D484=D483),P483+P484+P485,IF(D484=D483,P484+P483,P483))))</f>
        <v/>
      </c>
      <c r="AT483">
        <f>AR483-AS483</f>
        <v/>
      </c>
    </row>
    <row r="484" ht="15.75" customHeight="1" s="121">
      <c r="B484">
        <f>D484&amp;Q484&amp;E484</f>
        <v/>
      </c>
      <c r="C484" s="73" t="inlineStr">
        <is>
          <t>FUTSTK</t>
        </is>
      </c>
      <c r="D484" s="73" t="inlineStr">
        <is>
          <t>SBILIFE</t>
        </is>
      </c>
      <c r="E484" s="74" t="n">
        <v>45169</v>
      </c>
      <c r="F484" s="75" t="n">
        <v>0</v>
      </c>
      <c r="G484" s="73" t="inlineStr">
        <is>
          <t>XX</t>
        </is>
      </c>
      <c r="H484" s="75" t="n">
        <v>1330</v>
      </c>
      <c r="I484" s="75" t="n">
        <v>1330</v>
      </c>
      <c r="J484" s="75" t="n">
        <v>1319.55</v>
      </c>
      <c r="K484" s="75" t="n">
        <v>1325</v>
      </c>
      <c r="L484" s="75" t="n">
        <v>1323</v>
      </c>
      <c r="M484" s="75" t="n">
        <v>14</v>
      </c>
      <c r="N484" s="75" t="n">
        <v>139.16</v>
      </c>
      <c r="O484" s="75" t="n">
        <v>32250</v>
      </c>
      <c r="P484" s="75" t="n">
        <v>4500</v>
      </c>
      <c r="Q484" s="74" t="n">
        <v>45107</v>
      </c>
      <c r="AR484">
        <f>IF($AU$2&lt;&gt;5,NA(),IF(D484=D483,0,IF(AND(D486=D484,D485=D484),O484+O485+O486,IF(D485=D484,O485+O484,O484))))</f>
        <v/>
      </c>
      <c r="AS484">
        <f>IF($AU$2&lt;&gt;5,NA(),IF(D484=D483,0,IF(AND(D486=D484,D485=D484),P484+P485+P486,IF(D485=D484,P485+P484,P484))))</f>
        <v/>
      </c>
      <c r="AT484">
        <f>AR484-AS484</f>
        <v/>
      </c>
    </row>
    <row r="485" ht="15.75" customHeight="1" s="121">
      <c r="B485">
        <f>D485&amp;Q485&amp;E485</f>
        <v/>
      </c>
      <c r="C485" s="73" t="inlineStr">
        <is>
          <t>FUTSTK</t>
        </is>
      </c>
      <c r="D485" s="73" t="inlineStr">
        <is>
          <t>SBILIFE</t>
        </is>
      </c>
      <c r="E485" s="74" t="n">
        <v>45197</v>
      </c>
      <c r="F485" s="75" t="n">
        <v>0</v>
      </c>
      <c r="G485" s="73" t="inlineStr">
        <is>
          <t>XX</t>
        </is>
      </c>
      <c r="H485" s="75" t="n">
        <v>1337</v>
      </c>
      <c r="I485" s="75" t="n">
        <v>1337</v>
      </c>
      <c r="J485" s="75" t="n">
        <v>1337</v>
      </c>
      <c r="K485" s="75" t="n">
        <v>1337</v>
      </c>
      <c r="L485" s="75" t="n">
        <v>1330.3</v>
      </c>
      <c r="M485" s="75" t="n">
        <v>2</v>
      </c>
      <c r="N485" s="75" t="n">
        <v>20.05</v>
      </c>
      <c r="O485" s="75" t="n">
        <v>1500</v>
      </c>
      <c r="P485" s="75" t="n">
        <v>1500</v>
      </c>
      <c r="Q485" s="74" t="n">
        <v>45107</v>
      </c>
      <c r="AR485">
        <f>IF($AU$2&lt;&gt;5,NA(),IF(D485=D484,0,IF(AND(D487=D485,D486=D485),O485+O486+O487,IF(D486=D485,O486+O485,O485))))</f>
        <v/>
      </c>
      <c r="AS485">
        <f>IF($AU$2&lt;&gt;5,NA(),IF(D485=D484,0,IF(AND(D487=D485,D486=D485),P485+P486+P487,IF(D486=D485,P486+P485,P485))))</f>
        <v/>
      </c>
      <c r="AT485">
        <f>AR485-AS485</f>
        <v/>
      </c>
    </row>
    <row r="486" ht="15.75" customHeight="1" s="121">
      <c r="B486">
        <f>D486&amp;Q486&amp;E486</f>
        <v/>
      </c>
      <c r="C486" s="73" t="inlineStr">
        <is>
          <t>FUTSTK</t>
        </is>
      </c>
      <c r="D486" s="73" t="inlineStr">
        <is>
          <t>SBIN</t>
        </is>
      </c>
      <c r="E486" s="74" t="n">
        <v>45134</v>
      </c>
      <c r="F486" s="75" t="n">
        <v>0</v>
      </c>
      <c r="G486" s="73" t="inlineStr">
        <is>
          <t>XX</t>
        </is>
      </c>
      <c r="H486" s="75" t="n">
        <v>575.05</v>
      </c>
      <c r="I486" s="75" t="n">
        <v>577.2</v>
      </c>
      <c r="J486" s="75" t="n">
        <v>573.4</v>
      </c>
      <c r="K486" s="75" t="n">
        <v>575.75</v>
      </c>
      <c r="L486" s="75" t="n">
        <v>575.75</v>
      </c>
      <c r="M486" s="75" t="n">
        <v>10778</v>
      </c>
      <c r="N486" s="75" t="n">
        <v>93023.12</v>
      </c>
      <c r="O486" s="75" t="n">
        <v>76221000</v>
      </c>
      <c r="P486" s="75" t="n">
        <v>1663500</v>
      </c>
      <c r="Q486" s="74" t="n">
        <v>45107</v>
      </c>
      <c r="AR486">
        <f>IF($AU$2&lt;&gt;5,NA(),IF(D486=D485,0,IF(AND(D488=D486,D487=D486),O486+O487+O488,IF(D487=D486,O487+O486,O486))))</f>
        <v/>
      </c>
      <c r="AS486">
        <f>IF($AU$2&lt;&gt;5,NA(),IF(D486=D485,0,IF(AND(D488=D486,D487=D486),P486+P487+P488,IF(D487=D486,P487+P486,P486))))</f>
        <v/>
      </c>
      <c r="AT486">
        <f>AR486-AS486</f>
        <v/>
      </c>
    </row>
    <row r="487" ht="15.75" customHeight="1" s="121">
      <c r="B487">
        <f>D487&amp;Q487&amp;E487</f>
        <v/>
      </c>
      <c r="C487" s="73" t="inlineStr">
        <is>
          <t>FUTSTK</t>
        </is>
      </c>
      <c r="D487" s="73" t="inlineStr">
        <is>
          <t>SBIN</t>
        </is>
      </c>
      <c r="E487" s="74" t="n">
        <v>45169</v>
      </c>
      <c r="F487" s="75" t="n">
        <v>0</v>
      </c>
      <c r="G487" s="73" t="inlineStr">
        <is>
          <t>XX</t>
        </is>
      </c>
      <c r="H487" s="75" t="n">
        <v>579.2</v>
      </c>
      <c r="I487" s="75" t="n">
        <v>581</v>
      </c>
      <c r="J487" s="75" t="n">
        <v>577.25</v>
      </c>
      <c r="K487" s="75" t="n">
        <v>579.45</v>
      </c>
      <c r="L487" s="75" t="n">
        <v>579.45</v>
      </c>
      <c r="M487" s="75" t="n">
        <v>422</v>
      </c>
      <c r="N487" s="75" t="n">
        <v>3665.89</v>
      </c>
      <c r="O487" s="75" t="n">
        <v>1717500</v>
      </c>
      <c r="P487" s="75" t="n">
        <v>114000</v>
      </c>
      <c r="Q487" s="74" t="n">
        <v>45107</v>
      </c>
      <c r="AR487">
        <f>IF($AU$2&lt;&gt;5,NA(),IF(D487=D486,0,IF(AND(D489=D487,D488=D487),O487+O488+O489,IF(D488=D487,O488+O487,O487))))</f>
        <v/>
      </c>
      <c r="AS487">
        <f>IF($AU$2&lt;&gt;5,NA(),IF(D487=D486,0,IF(AND(D489=D487,D488=D487),P487+P488+P489,IF(D488=D487,P488+P487,P487))))</f>
        <v/>
      </c>
      <c r="AT487">
        <f>AR487-AS487</f>
        <v/>
      </c>
    </row>
    <row r="488" ht="15.75" customHeight="1" s="121">
      <c r="B488">
        <f>D488&amp;Q488&amp;E488</f>
        <v/>
      </c>
      <c r="C488" s="73" t="inlineStr">
        <is>
          <t>FUTSTK</t>
        </is>
      </c>
      <c r="D488" s="73" t="inlineStr">
        <is>
          <t>SBIN</t>
        </is>
      </c>
      <c r="E488" s="74" t="n">
        <v>45197</v>
      </c>
      <c r="F488" s="75" t="n">
        <v>0</v>
      </c>
      <c r="G488" s="73" t="inlineStr">
        <is>
          <t>XX</t>
        </is>
      </c>
      <c r="H488" s="75" t="n">
        <v>584.5</v>
      </c>
      <c r="I488" s="75" t="n">
        <v>584.5</v>
      </c>
      <c r="J488" s="75" t="n">
        <v>581</v>
      </c>
      <c r="K488" s="75" t="n">
        <v>583.3</v>
      </c>
      <c r="L488" s="75" t="n">
        <v>583.3</v>
      </c>
      <c r="M488" s="75" t="n">
        <v>24</v>
      </c>
      <c r="N488" s="75" t="n">
        <v>209.74</v>
      </c>
      <c r="O488" s="75" t="n">
        <v>19500</v>
      </c>
      <c r="P488" s="75" t="n">
        <v>19500</v>
      </c>
      <c r="Q488" s="74" t="n">
        <v>45107</v>
      </c>
      <c r="AR488">
        <f>IF($AU$2&lt;&gt;5,NA(),IF(D488=D487,0,IF(AND(D490=D488,D489=D488),O488+O489+O490,IF(D489=D488,O489+O488,O488))))</f>
        <v/>
      </c>
      <c r="AS488">
        <f>IF($AU$2&lt;&gt;5,NA(),IF(D488=D487,0,IF(AND(D490=D488,D489=D488),P488+P489+P490,IF(D489=D488,P489+P488,P488))))</f>
        <v/>
      </c>
      <c r="AT488">
        <f>AR488-AS488</f>
        <v/>
      </c>
    </row>
    <row r="489" ht="15.75" customHeight="1" s="121">
      <c r="B489">
        <f>D489&amp;Q489&amp;E489</f>
        <v/>
      </c>
      <c r="C489" s="73" t="inlineStr">
        <is>
          <t>FUTSTK</t>
        </is>
      </c>
      <c r="D489" s="73" t="inlineStr">
        <is>
          <t>SHREECEM</t>
        </is>
      </c>
      <c r="E489" s="74" t="n">
        <v>45134</v>
      </c>
      <c r="F489" s="75" t="n">
        <v>0</v>
      </c>
      <c r="G489" s="73" t="inlineStr">
        <is>
          <t>XX</t>
        </is>
      </c>
      <c r="H489" s="75" t="n">
        <v>24032.4</v>
      </c>
      <c r="I489" s="75" t="n">
        <v>24363.2</v>
      </c>
      <c r="J489" s="75" t="n">
        <v>24005.55</v>
      </c>
      <c r="K489" s="75" t="n">
        <v>24050.25</v>
      </c>
      <c r="L489" s="75" t="n">
        <v>24050.25</v>
      </c>
      <c r="M489" s="75" t="n">
        <v>2484</v>
      </c>
      <c r="N489" s="75" t="n">
        <v>14969.95</v>
      </c>
      <c r="O489" s="75" t="n">
        <v>249525</v>
      </c>
      <c r="P489" s="75" t="n">
        <v>950</v>
      </c>
      <c r="Q489" s="74" t="n">
        <v>45107</v>
      </c>
      <c r="AR489">
        <f>IF($AU$2&lt;&gt;5,NA(),IF(D489=D488,0,IF(AND(D491=D489,D490=D489),O489+O490+O491,IF(D490=D489,O490+O489,O489))))</f>
        <v/>
      </c>
      <c r="AS489" s="77">
        <f>IF($AU$2&lt;&gt;5,NA(),IF(D489=D488,0,IF(AND(D491=D489,D490=D489),P489+P490+P491,IF(D490=D489,P490+P489,P489))))</f>
        <v/>
      </c>
      <c r="AT489" s="77">
        <f>AR489-AS489</f>
        <v/>
      </c>
    </row>
    <row r="490" ht="15.75" customHeight="1" s="121">
      <c r="B490">
        <f>D490&amp;Q490&amp;E490</f>
        <v/>
      </c>
      <c r="C490" s="73" t="inlineStr">
        <is>
          <t>FUTSTK</t>
        </is>
      </c>
      <c r="D490" s="73" t="inlineStr">
        <is>
          <t>SHREECEM</t>
        </is>
      </c>
      <c r="E490" s="74" t="n">
        <v>45169</v>
      </c>
      <c r="F490" s="75" t="n">
        <v>0</v>
      </c>
      <c r="G490" s="73" t="inlineStr">
        <is>
          <t>XX</t>
        </is>
      </c>
      <c r="H490" s="75" t="n">
        <v>24188.4</v>
      </c>
      <c r="I490" s="75" t="n">
        <v>24196.25</v>
      </c>
      <c r="J490" s="75" t="n">
        <v>24042</v>
      </c>
      <c r="K490" s="75" t="n">
        <v>24096.1</v>
      </c>
      <c r="L490" s="75" t="n">
        <v>24096.1</v>
      </c>
      <c r="M490" s="75" t="n">
        <v>26</v>
      </c>
      <c r="N490" s="75" t="n">
        <v>156.72</v>
      </c>
      <c r="O490" s="75" t="n">
        <v>1675</v>
      </c>
      <c r="P490" s="76" t="n">
        <v>175</v>
      </c>
      <c r="Q490" s="74" t="n">
        <v>45107</v>
      </c>
      <c r="AR490">
        <f>IF($AU$2&lt;&gt;5,NA(),IF(D490=D489,0,IF(AND(D492=D490,D491=D490),O490+O491+O492,IF(D491=D490,O491+O490,O490))))</f>
        <v/>
      </c>
      <c r="AS490">
        <f>IF($AU$2&lt;&gt;5,NA(),IF(D490=D489,0,IF(AND(D492=D490,D491=D490),P490+P491+P492,IF(D491=D490,P491+P490,P490))))</f>
        <v/>
      </c>
      <c r="AT490">
        <f>AR490-AS490</f>
        <v/>
      </c>
    </row>
    <row r="491" ht="15.75" customHeight="1" s="121">
      <c r="B491">
        <f>D491&amp;Q491&amp;E491</f>
        <v/>
      </c>
      <c r="C491" s="73" t="inlineStr">
        <is>
          <t>FUTSTK</t>
        </is>
      </c>
      <c r="D491" s="73" t="inlineStr">
        <is>
          <t>SHREECEM</t>
        </is>
      </c>
      <c r="E491" s="74" t="n">
        <v>45197</v>
      </c>
      <c r="F491" s="75" t="n">
        <v>0</v>
      </c>
      <c r="G491" s="73" t="inlineStr">
        <is>
          <t>XX</t>
        </is>
      </c>
      <c r="H491" s="75" t="n">
        <v>24124</v>
      </c>
      <c r="I491" s="75" t="n">
        <v>24124</v>
      </c>
      <c r="J491" s="75" t="n">
        <v>24124</v>
      </c>
      <c r="K491" s="75" t="n">
        <v>24124</v>
      </c>
      <c r="L491" s="75" t="n">
        <v>24313.9</v>
      </c>
      <c r="M491" s="75" t="n">
        <v>1</v>
      </c>
      <c r="N491" s="75" t="n">
        <v>6.03</v>
      </c>
      <c r="O491" s="75" t="n">
        <v>25</v>
      </c>
      <c r="P491" s="75" t="n">
        <v>25</v>
      </c>
      <c r="Q491" s="74" t="n">
        <v>45107</v>
      </c>
      <c r="AR491">
        <f>IF($AU$2&lt;&gt;5,NA(),IF(D491=D490,0,IF(AND(D493=D491,D492=D491),O491+O492+O493,IF(D492=D491,O492+O491,O491))))</f>
        <v/>
      </c>
      <c r="AS491">
        <f>IF($AU$2&lt;&gt;5,NA(),IF(D491=D490,0,IF(AND(D493=D491,D492=D491),P491+P492+P493,IF(D492=D491,P492+P491,P491))))</f>
        <v/>
      </c>
      <c r="AT491">
        <f>AR491-AS491</f>
        <v/>
      </c>
    </row>
    <row r="492" ht="15.75" customHeight="1" s="121">
      <c r="B492">
        <f>D492&amp;Q492&amp;E492</f>
        <v/>
      </c>
      <c r="C492" s="73" t="inlineStr">
        <is>
          <t>FUTSTK</t>
        </is>
      </c>
      <c r="D492" s="73" t="inlineStr">
        <is>
          <t>SHRIRAMFIN</t>
        </is>
      </c>
      <c r="E492" s="74" t="n">
        <v>45134</v>
      </c>
      <c r="F492" s="75" t="n">
        <v>0</v>
      </c>
      <c r="G492" s="73" t="inlineStr">
        <is>
          <t>XX</t>
        </is>
      </c>
      <c r="H492" s="75" t="n">
        <v>1720.15</v>
      </c>
      <c r="I492" s="75" t="n">
        <v>1779</v>
      </c>
      <c r="J492" s="75" t="n">
        <v>1717.7</v>
      </c>
      <c r="K492" s="75" t="n">
        <v>1744.35</v>
      </c>
      <c r="L492" s="75" t="n">
        <v>1744.35</v>
      </c>
      <c r="M492" s="75" t="n">
        <v>4487</v>
      </c>
      <c r="N492" s="75" t="n">
        <v>47068.13</v>
      </c>
      <c r="O492" s="75" t="n">
        <v>5442600</v>
      </c>
      <c r="P492" s="75" t="n">
        <v>91200</v>
      </c>
      <c r="Q492" s="74" t="n">
        <v>45107</v>
      </c>
      <c r="AR492">
        <f>IF($AU$2&lt;&gt;5,NA(),IF(D492=D491,0,IF(AND(D494=D492,D493=D492),O492+O493+O494,IF(D493=D492,O493+O492,O492))))</f>
        <v/>
      </c>
      <c r="AS492">
        <f>IF($AU$2&lt;&gt;5,NA(),IF(D492=D491,0,IF(AND(D494=D492,D493=D492),P492+P493+P494,IF(D493=D492,P493+P492,P492))))</f>
        <v/>
      </c>
      <c r="AT492">
        <f>AR492-AS492</f>
        <v/>
      </c>
    </row>
    <row r="493" ht="15.75" customHeight="1" s="121">
      <c r="B493">
        <f>D493&amp;Q493&amp;E493</f>
        <v/>
      </c>
      <c r="C493" s="73" t="inlineStr">
        <is>
          <t>FUTSTK</t>
        </is>
      </c>
      <c r="D493" s="73" t="inlineStr">
        <is>
          <t>SHRIRAMFIN</t>
        </is>
      </c>
      <c r="E493" s="74" t="n">
        <v>45169</v>
      </c>
      <c r="F493" s="75" t="n">
        <v>0</v>
      </c>
      <c r="G493" s="73" t="inlineStr">
        <is>
          <t>XX</t>
        </is>
      </c>
      <c r="H493" s="75" t="n">
        <v>1749.4</v>
      </c>
      <c r="I493" s="75" t="n">
        <v>1786.4</v>
      </c>
      <c r="J493" s="75" t="n">
        <v>1741.3</v>
      </c>
      <c r="K493" s="75" t="n">
        <v>1752.95</v>
      </c>
      <c r="L493" s="75" t="n">
        <v>1752.95</v>
      </c>
      <c r="M493" s="75" t="n">
        <v>100</v>
      </c>
      <c r="N493" s="75" t="n">
        <v>1055.98</v>
      </c>
      <c r="O493" s="75" t="n">
        <v>36000</v>
      </c>
      <c r="P493" s="75" t="n">
        <v>7200</v>
      </c>
      <c r="Q493" s="74" t="n">
        <v>45107</v>
      </c>
      <c r="AR493">
        <f>IF($AU$2&lt;&gt;5,NA(),IF(D493=D492,0,IF(AND(D495=D493,D494=D493),O493+O494+O495,IF(D494=D493,O494+O493,O493))))</f>
        <v/>
      </c>
      <c r="AS493">
        <f>IF($AU$2&lt;&gt;5,NA(),IF(D493=D492,0,IF(AND(D495=D493,D494=D493),P493+P494+P495,IF(D494=D493,P494+P493,P493))))</f>
        <v/>
      </c>
      <c r="AT493">
        <f>AR493-AS493</f>
        <v/>
      </c>
    </row>
    <row r="494" ht="15.75" customHeight="1" s="121">
      <c r="B494">
        <f>D494&amp;Q494&amp;E494</f>
        <v/>
      </c>
      <c r="C494" s="73" t="inlineStr">
        <is>
          <t>FUTSTK</t>
        </is>
      </c>
      <c r="D494" s="73" t="inlineStr">
        <is>
          <t>SHRIRAMFIN</t>
        </is>
      </c>
      <c r="E494" s="74" t="n">
        <v>45197</v>
      </c>
      <c r="F494" s="75" t="n">
        <v>0</v>
      </c>
      <c r="G494" s="73" t="inlineStr">
        <is>
          <t>XX</t>
        </is>
      </c>
      <c r="H494" s="75" t="n">
        <v>0</v>
      </c>
      <c r="I494" s="75" t="n">
        <v>0</v>
      </c>
      <c r="J494" s="75" t="n">
        <v>0</v>
      </c>
      <c r="K494" s="75" t="n">
        <v>1731.8</v>
      </c>
      <c r="L494" s="75" t="n">
        <v>1766.25</v>
      </c>
      <c r="M494" s="75" t="n">
        <v>0</v>
      </c>
      <c r="N494" s="75" t="n">
        <v>0</v>
      </c>
      <c r="O494" s="75" t="n">
        <v>0</v>
      </c>
      <c r="P494" s="75" t="n">
        <v>0</v>
      </c>
      <c r="Q494" s="74" t="n">
        <v>45107</v>
      </c>
      <c r="AR494">
        <f>IF($AU$2&lt;&gt;5,NA(),IF(D494=D493,0,IF(AND(D496=D494,D495=D494),O494+O495+O496,IF(D495=D494,O495+O494,O494))))</f>
        <v/>
      </c>
      <c r="AS494">
        <f>IF($AU$2&lt;&gt;5,NA(),IF(D494=D493,0,IF(AND(D496=D494,D495=D494),P494+P495+P496,IF(D495=D494,P495+P494,P494))))</f>
        <v/>
      </c>
      <c r="AT494">
        <f>AR494-AS494</f>
        <v/>
      </c>
    </row>
    <row r="495" ht="15.75" customHeight="1" s="121">
      <c r="B495">
        <f>D495&amp;Q495&amp;E495</f>
        <v/>
      </c>
      <c r="C495" s="73" t="inlineStr">
        <is>
          <t>FUTSTK</t>
        </is>
      </c>
      <c r="D495" s="73" t="inlineStr">
        <is>
          <t>SIEMENS</t>
        </is>
      </c>
      <c r="E495" s="74" t="n">
        <v>45134</v>
      </c>
      <c r="F495" s="75" t="n">
        <v>0</v>
      </c>
      <c r="G495" s="73" t="inlineStr">
        <is>
          <t>XX</t>
        </is>
      </c>
      <c r="H495" s="75" t="n">
        <v>3823.9</v>
      </c>
      <c r="I495" s="75" t="n">
        <v>3823.9</v>
      </c>
      <c r="J495" s="75" t="n">
        <v>3740.85</v>
      </c>
      <c r="K495" s="75" t="n">
        <v>3780.5</v>
      </c>
      <c r="L495" s="75" t="n">
        <v>3780.5</v>
      </c>
      <c r="M495" s="75" t="n">
        <v>1319</v>
      </c>
      <c r="N495" s="75" t="n">
        <v>13671.6</v>
      </c>
      <c r="O495" s="75" t="n">
        <v>1553475</v>
      </c>
      <c r="P495" s="75" t="n">
        <v>5775</v>
      </c>
      <c r="Q495" s="74" t="n">
        <v>45107</v>
      </c>
      <c r="AR495">
        <f>IF($AU$2&lt;&gt;5,NA(),IF(D495=D494,0,IF(AND(D497=D495,D496=D495),O495+O496+O497,IF(D496=D495,O496+O495,O495))))</f>
        <v/>
      </c>
      <c r="AS495">
        <f>IF($AU$2&lt;&gt;5,NA(),IF(D495=D494,0,IF(AND(D497=D495,D496=D495),P495+P496+P497,IF(D496=D495,P496+P495,P495))))</f>
        <v/>
      </c>
      <c r="AT495">
        <f>AR495-AS495</f>
        <v/>
      </c>
    </row>
    <row r="496" ht="15.75" customHeight="1" s="121">
      <c r="B496">
        <f>D496&amp;Q496&amp;E496</f>
        <v/>
      </c>
      <c r="C496" s="73" t="inlineStr">
        <is>
          <t>FUTSTK</t>
        </is>
      </c>
      <c r="D496" s="73" t="inlineStr">
        <is>
          <t>SIEMENS</t>
        </is>
      </c>
      <c r="E496" s="74" t="n">
        <v>45169</v>
      </c>
      <c r="F496" s="75" t="n">
        <v>0</v>
      </c>
      <c r="G496" s="73" t="inlineStr">
        <is>
          <t>XX</t>
        </is>
      </c>
      <c r="H496" s="75" t="n">
        <v>3770</v>
      </c>
      <c r="I496" s="75" t="n">
        <v>3802.3</v>
      </c>
      <c r="J496" s="75" t="n">
        <v>3765.25</v>
      </c>
      <c r="K496" s="75" t="n">
        <v>3802.2</v>
      </c>
      <c r="L496" s="75" t="n">
        <v>3802.2</v>
      </c>
      <c r="M496" s="75" t="n">
        <v>30</v>
      </c>
      <c r="N496" s="75" t="n">
        <v>311.88</v>
      </c>
      <c r="O496" s="75" t="n">
        <v>28600</v>
      </c>
      <c r="P496" s="75" t="n">
        <v>1650</v>
      </c>
      <c r="Q496" s="74" t="n">
        <v>45107</v>
      </c>
      <c r="AR496">
        <f>IF($AU$2&lt;&gt;5,NA(),IF(D496=D495,0,IF(AND(D498=D496,D497=D496),O496+O497+O498,IF(D497=D496,O497+O496,O496))))</f>
        <v/>
      </c>
      <c r="AS496">
        <f>IF($AU$2&lt;&gt;5,NA(),IF(D496=D495,0,IF(AND(D498=D496,D497=D496),P496+P497+P498,IF(D497=D496,P497+P496,P496))))</f>
        <v/>
      </c>
      <c r="AT496">
        <f>AR496-AS496</f>
        <v/>
      </c>
    </row>
    <row r="497" ht="15.75" customHeight="1" s="121">
      <c r="B497">
        <f>D497&amp;Q497&amp;E497</f>
        <v/>
      </c>
      <c r="C497" s="73" t="inlineStr">
        <is>
          <t>FUTSTK</t>
        </is>
      </c>
      <c r="D497" s="73" t="inlineStr">
        <is>
          <t>SIEMENS</t>
        </is>
      </c>
      <c r="E497" s="74" t="n">
        <v>45197</v>
      </c>
      <c r="F497" s="75" t="n">
        <v>0</v>
      </c>
      <c r="G497" s="73" t="inlineStr">
        <is>
          <t>XX</t>
        </is>
      </c>
      <c r="H497" s="75" t="n">
        <v>3819.2</v>
      </c>
      <c r="I497" s="75" t="n">
        <v>3819.2</v>
      </c>
      <c r="J497" s="75" t="n">
        <v>3819.2</v>
      </c>
      <c r="K497" s="75" t="n">
        <v>3819.2</v>
      </c>
      <c r="L497" s="75" t="n">
        <v>3833.85</v>
      </c>
      <c r="M497" s="75" t="n">
        <v>1</v>
      </c>
      <c r="N497" s="75" t="n">
        <v>10.5</v>
      </c>
      <c r="O497" s="75" t="n">
        <v>275</v>
      </c>
      <c r="P497" s="75" t="n">
        <v>275</v>
      </c>
      <c r="Q497" s="74" t="n">
        <v>45107</v>
      </c>
      <c r="AR497">
        <f>IF($AU$2&lt;&gt;5,NA(),IF(D497=D496,0,IF(AND(D499=D497,D498=D497),O497+O498+O499,IF(D498=D497,O498+O497,O497))))</f>
        <v/>
      </c>
      <c r="AS497">
        <f>IF($AU$2&lt;&gt;5,NA(),IF(D497=D496,0,IF(AND(D499=D497,D498=D497),P497+P498+P499,IF(D498=D497,P498+P497,P497))))</f>
        <v/>
      </c>
      <c r="AT497">
        <f>AR497-AS497</f>
        <v/>
      </c>
    </row>
    <row r="498" ht="15.75" customHeight="1" s="121">
      <c r="B498">
        <f>D498&amp;Q498&amp;E498</f>
        <v/>
      </c>
      <c r="C498" s="73" t="inlineStr">
        <is>
          <t>FUTSTK</t>
        </is>
      </c>
      <c r="D498" s="73" t="inlineStr">
        <is>
          <t>SRF</t>
        </is>
      </c>
      <c r="E498" s="74" t="n">
        <v>45134</v>
      </c>
      <c r="F498" s="75" t="n">
        <v>0</v>
      </c>
      <c r="G498" s="73" t="inlineStr">
        <is>
          <t>XX</t>
        </is>
      </c>
      <c r="H498" s="75" t="n">
        <v>2329.95</v>
      </c>
      <c r="I498" s="75" t="n">
        <v>2339.8</v>
      </c>
      <c r="J498" s="75" t="n">
        <v>2301.15</v>
      </c>
      <c r="K498" s="75" t="n">
        <v>2306.15</v>
      </c>
      <c r="L498" s="75" t="n">
        <v>2306.15</v>
      </c>
      <c r="M498" s="75" t="n">
        <v>2523</v>
      </c>
      <c r="N498" s="75" t="n">
        <v>21888.81</v>
      </c>
      <c r="O498" s="75" t="n">
        <v>3756375</v>
      </c>
      <c r="P498" s="75" t="n">
        <v>179625</v>
      </c>
      <c r="Q498" s="74" t="n">
        <v>45107</v>
      </c>
      <c r="AR498">
        <f>IF($AU$2&lt;&gt;5,NA(),IF(D498=D497,0,IF(AND(D500=D498,D499=D498),O498+O499+O500,IF(D499=D498,O499+O498,O498))))</f>
        <v/>
      </c>
      <c r="AS498">
        <f>IF($AU$2&lt;&gt;5,NA(),IF(D498=D497,0,IF(AND(D500=D498,D499=D498),P498+P499+P500,IF(D499=D498,P499+P498,P498))))</f>
        <v/>
      </c>
      <c r="AT498">
        <f>AR498-AS498</f>
        <v/>
      </c>
    </row>
    <row r="499" ht="15.75" customHeight="1" s="121">
      <c r="B499">
        <f>D499&amp;Q499&amp;E499</f>
        <v/>
      </c>
      <c r="C499" s="73" t="inlineStr">
        <is>
          <t>FUTSTK</t>
        </is>
      </c>
      <c r="D499" s="73" t="inlineStr">
        <is>
          <t>SRF</t>
        </is>
      </c>
      <c r="E499" s="74" t="n">
        <v>45169</v>
      </c>
      <c r="F499" s="75" t="n">
        <v>0</v>
      </c>
      <c r="G499" s="73" t="inlineStr">
        <is>
          <t>XX</t>
        </is>
      </c>
      <c r="H499" s="75" t="n">
        <v>2339.45</v>
      </c>
      <c r="I499" s="75" t="n">
        <v>2343</v>
      </c>
      <c r="J499" s="75" t="n">
        <v>2317.1</v>
      </c>
      <c r="K499" s="75" t="n">
        <v>2322.35</v>
      </c>
      <c r="L499" s="75" t="n">
        <v>2322.35</v>
      </c>
      <c r="M499" s="75" t="n">
        <v>64</v>
      </c>
      <c r="N499" s="75" t="n">
        <v>558.64</v>
      </c>
      <c r="O499" s="75" t="n">
        <v>43500</v>
      </c>
      <c r="P499" s="75" t="n">
        <v>10500</v>
      </c>
      <c r="Q499" s="74" t="n">
        <v>45107</v>
      </c>
      <c r="AR499">
        <f>IF($AU$2&lt;&gt;5,NA(),IF(D499=D498,0,IF(AND(D501=D499,D500=D499),O499+O500+O501,IF(D500=D499,O500+O499,O499))))</f>
        <v/>
      </c>
      <c r="AS499">
        <f>IF($AU$2&lt;&gt;5,NA(),IF(D499=D498,0,IF(AND(D501=D499,D500=D499),P499+P500+P501,IF(D500=D499,P500+P499,P499))))</f>
        <v/>
      </c>
      <c r="AT499">
        <f>AR499-AS499</f>
        <v/>
      </c>
    </row>
    <row r="500" ht="15.75" customHeight="1" s="121">
      <c r="B500">
        <f>D500&amp;Q500&amp;E500</f>
        <v/>
      </c>
      <c r="C500" s="73" t="inlineStr">
        <is>
          <t>FUTSTK</t>
        </is>
      </c>
      <c r="D500" s="73" t="inlineStr">
        <is>
          <t>SRF</t>
        </is>
      </c>
      <c r="E500" s="74" t="n">
        <v>45197</v>
      </c>
      <c r="F500" s="75" t="n">
        <v>0</v>
      </c>
      <c r="G500" s="73" t="inlineStr">
        <is>
          <t>XX</t>
        </is>
      </c>
      <c r="H500" s="75" t="n">
        <v>0</v>
      </c>
      <c r="I500" s="75" t="n">
        <v>0</v>
      </c>
      <c r="J500" s="75" t="n">
        <v>0</v>
      </c>
      <c r="K500" s="75" t="n">
        <v>2349.85</v>
      </c>
      <c r="L500" s="75" t="n">
        <v>2330.4</v>
      </c>
      <c r="M500" s="75" t="n">
        <v>0</v>
      </c>
      <c r="N500" s="75" t="n">
        <v>0</v>
      </c>
      <c r="O500" s="75" t="n">
        <v>0</v>
      </c>
      <c r="P500" s="75" t="n">
        <v>0</v>
      </c>
      <c r="Q500" s="74" t="n">
        <v>45107</v>
      </c>
      <c r="AR500">
        <f>IF($AU$2&lt;&gt;5,NA(),IF(D500=D499,0,IF(AND(D502=D500,D501=D500),O500+O501+O502,IF(D501=D500,O501+O500,O500))))</f>
        <v/>
      </c>
      <c r="AS500">
        <f>IF($AU$2&lt;&gt;5,NA(),IF(D500=D499,0,IF(AND(D502=D500,D501=D500),P500+P501+P502,IF(D501=D500,P501+P500,P500))))</f>
        <v/>
      </c>
      <c r="AT500">
        <f>AR500-AS500</f>
        <v/>
      </c>
    </row>
    <row r="501" ht="15.75" customHeight="1" s="121">
      <c r="B501">
        <f>D501&amp;Q501&amp;E501</f>
        <v/>
      </c>
      <c r="C501" s="73" t="inlineStr">
        <is>
          <t>FUTSTK</t>
        </is>
      </c>
      <c r="D501" s="73" t="inlineStr">
        <is>
          <t>SUNPHARMA</t>
        </is>
      </c>
      <c r="E501" s="74" t="n">
        <v>45134</v>
      </c>
      <c r="F501" s="75" t="n">
        <v>0</v>
      </c>
      <c r="G501" s="73" t="inlineStr">
        <is>
          <t>XX</t>
        </is>
      </c>
      <c r="H501" s="75" t="n">
        <v>1030.15</v>
      </c>
      <c r="I501" s="75" t="n">
        <v>1062.6</v>
      </c>
      <c r="J501" s="75" t="n">
        <v>1027.3</v>
      </c>
      <c r="K501" s="75" t="n">
        <v>1056.1</v>
      </c>
      <c r="L501" s="75" t="n">
        <v>1056.1</v>
      </c>
      <c r="M501" s="75" t="n">
        <v>11170</v>
      </c>
      <c r="N501" s="75" t="n">
        <v>82111.96000000001</v>
      </c>
      <c r="O501" s="75" t="n">
        <v>27448400</v>
      </c>
      <c r="P501" s="75" t="n">
        <v>-386400</v>
      </c>
      <c r="Q501" s="74" t="n">
        <v>45107</v>
      </c>
      <c r="AR501">
        <f>IF($AU$2&lt;&gt;5,NA(),IF(D501=D500,0,IF(AND(D503=D501,D502=D501),O501+O502+O503,IF(D502=D501,O502+O501,O501))))</f>
        <v/>
      </c>
      <c r="AS501">
        <f>IF($AU$2&lt;&gt;5,NA(),IF(D501=D500,0,IF(AND(D503=D501,D502=D501),P501+P502+P503,IF(D502=D501,P502+P501,P501))))</f>
        <v/>
      </c>
      <c r="AT501">
        <f>AR501-AS501</f>
        <v/>
      </c>
    </row>
    <row r="502" ht="15.75" customHeight="1" s="121">
      <c r="B502">
        <f>D502&amp;Q502&amp;E502</f>
        <v/>
      </c>
      <c r="C502" s="73" t="inlineStr">
        <is>
          <t>FUTSTK</t>
        </is>
      </c>
      <c r="D502" s="73" t="inlineStr">
        <is>
          <t>SUNPHARMA</t>
        </is>
      </c>
      <c r="E502" s="74" t="n">
        <v>45169</v>
      </c>
      <c r="F502" s="75" t="n">
        <v>0</v>
      </c>
      <c r="G502" s="73" t="inlineStr">
        <is>
          <t>XX</t>
        </is>
      </c>
      <c r="H502" s="75" t="n">
        <v>1033.05</v>
      </c>
      <c r="I502" s="75" t="n">
        <v>1065.8</v>
      </c>
      <c r="J502" s="75" t="n">
        <v>1033</v>
      </c>
      <c r="K502" s="75" t="n">
        <v>1059.25</v>
      </c>
      <c r="L502" s="75" t="n">
        <v>1059.25</v>
      </c>
      <c r="M502" s="75" t="n">
        <v>297</v>
      </c>
      <c r="N502" s="75" t="n">
        <v>2183.17</v>
      </c>
      <c r="O502" s="75" t="n">
        <v>128800</v>
      </c>
      <c r="P502" s="75" t="n">
        <v>49000</v>
      </c>
      <c r="Q502" s="74" t="n">
        <v>45107</v>
      </c>
      <c r="AR502">
        <f>IF($AU$2&lt;&gt;5,NA(),IF(D502=D501,0,IF(AND(D504=D502,D503=D502),O502+O503+O504,IF(D503=D502,O503+O502,O502))))</f>
        <v/>
      </c>
      <c r="AS502">
        <f>IF($AU$2&lt;&gt;5,NA(),IF(D502=D501,0,IF(AND(D504=D502,D503=D502),P502+P503+P504,IF(D503=D502,P503+P502,P502))))</f>
        <v/>
      </c>
      <c r="AT502">
        <f>AR502-AS502</f>
        <v/>
      </c>
    </row>
    <row r="503" ht="15.75" customHeight="1" s="121">
      <c r="B503">
        <f>D503&amp;Q503&amp;E503</f>
        <v/>
      </c>
      <c r="C503" s="73" t="inlineStr">
        <is>
          <t>FUTSTK</t>
        </is>
      </c>
      <c r="D503" s="73" t="inlineStr">
        <is>
          <t>SUNPHARMA</t>
        </is>
      </c>
      <c r="E503" s="74" t="n">
        <v>45197</v>
      </c>
      <c r="F503" s="75" t="n">
        <v>0</v>
      </c>
      <c r="G503" s="73" t="inlineStr">
        <is>
          <t>XX</t>
        </is>
      </c>
      <c r="H503" s="75" t="n">
        <v>1045</v>
      </c>
      <c r="I503" s="75" t="n">
        <v>1069</v>
      </c>
      <c r="J503" s="75" t="n">
        <v>1045</v>
      </c>
      <c r="K503" s="75" t="n">
        <v>1062.15</v>
      </c>
      <c r="L503" s="75" t="n">
        <v>1070.45</v>
      </c>
      <c r="M503" s="75" t="n">
        <v>16</v>
      </c>
      <c r="N503" s="75" t="n">
        <v>117.98</v>
      </c>
      <c r="O503" s="75" t="n">
        <v>7700</v>
      </c>
      <c r="P503" s="75" t="n">
        <v>7700</v>
      </c>
      <c r="Q503" s="74" t="n">
        <v>45107</v>
      </c>
      <c r="AR503">
        <f>IF($AU$2&lt;&gt;5,NA(),IF(D503=D502,0,IF(AND(D505=D503,D504=D503),O503+O504+O505,IF(D504=D503,O504+O503,O503))))</f>
        <v/>
      </c>
      <c r="AS503">
        <f>IF($AU$2&lt;&gt;5,NA(),IF(D503=D502,0,IF(AND(D505=D503,D504=D503),P503+P504+P505,IF(D504=D503,P504+P503,P503))))</f>
        <v/>
      </c>
      <c r="AT503">
        <f>AR503-AS503</f>
        <v/>
      </c>
    </row>
    <row r="504" ht="15.75" customHeight="1" s="121">
      <c r="B504">
        <f>D504&amp;Q504&amp;E504</f>
        <v/>
      </c>
      <c r="C504" s="73" t="inlineStr">
        <is>
          <t>FUTSTK</t>
        </is>
      </c>
      <c r="D504" s="73" t="inlineStr">
        <is>
          <t>SUNTV</t>
        </is>
      </c>
      <c r="E504" s="74" t="n">
        <v>45134</v>
      </c>
      <c r="F504" s="75" t="n">
        <v>0</v>
      </c>
      <c r="G504" s="73" t="inlineStr">
        <is>
          <t>XX</t>
        </is>
      </c>
      <c r="H504" s="75" t="n">
        <v>438.95</v>
      </c>
      <c r="I504" s="75" t="n">
        <v>444.5</v>
      </c>
      <c r="J504" s="75" t="n">
        <v>437.9</v>
      </c>
      <c r="K504" s="75" t="n">
        <v>441.75</v>
      </c>
      <c r="L504" s="75" t="n">
        <v>441.75</v>
      </c>
      <c r="M504" s="75" t="n">
        <v>649</v>
      </c>
      <c r="N504" s="75" t="n">
        <v>4300.16</v>
      </c>
      <c r="O504" s="75" t="n">
        <v>8116500</v>
      </c>
      <c r="P504" s="75" t="n">
        <v>-4500</v>
      </c>
      <c r="Q504" s="74" t="n">
        <v>45107</v>
      </c>
      <c r="AR504">
        <f>IF($AU$2&lt;&gt;5,NA(),IF(D504=D503,0,IF(AND(D506=D504,D505=D504),O504+O505+O506,IF(D505=D504,O505+O504,O504))))</f>
        <v/>
      </c>
      <c r="AS504">
        <f>IF($AU$2&lt;&gt;5,NA(),IF(D504=D503,0,IF(AND(D506=D504,D505=D504),P504+P505+P506,IF(D505=D504,P505+P504,P504))))</f>
        <v/>
      </c>
      <c r="AT504">
        <f>AR504-AS504</f>
        <v/>
      </c>
    </row>
    <row r="505" ht="15.75" customHeight="1" s="121">
      <c r="B505">
        <f>D505&amp;Q505&amp;E505</f>
        <v/>
      </c>
      <c r="C505" s="73" t="inlineStr">
        <is>
          <t>FUTSTK</t>
        </is>
      </c>
      <c r="D505" s="73" t="inlineStr">
        <is>
          <t>SUNTV</t>
        </is>
      </c>
      <c r="E505" s="74" t="n">
        <v>45169</v>
      </c>
      <c r="F505" s="75" t="n">
        <v>0</v>
      </c>
      <c r="G505" s="73" t="inlineStr">
        <is>
          <t>XX</t>
        </is>
      </c>
      <c r="H505" s="75" t="n">
        <v>441.5</v>
      </c>
      <c r="I505" s="75" t="n">
        <v>445</v>
      </c>
      <c r="J505" s="75" t="n">
        <v>440.75</v>
      </c>
      <c r="K505" s="75" t="n">
        <v>440.75</v>
      </c>
      <c r="L505" s="75" t="n">
        <v>444.6</v>
      </c>
      <c r="M505" s="75" t="n">
        <v>16</v>
      </c>
      <c r="N505" s="75" t="n">
        <v>106.4</v>
      </c>
      <c r="O505" s="75" t="n">
        <v>120000</v>
      </c>
      <c r="P505" s="75" t="n">
        <v>-1500</v>
      </c>
      <c r="Q505" s="74" t="n">
        <v>45107</v>
      </c>
      <c r="AR505">
        <f>IF($AU$2&lt;&gt;5,NA(),IF(D505=D504,0,IF(AND(D507=D505,D506=D505),O505+O506+O507,IF(D506=D505,O506+O505,O505))))</f>
        <v/>
      </c>
      <c r="AS505">
        <f>IF($AU$2&lt;&gt;5,NA(),IF(D505=D504,0,IF(AND(D507=D505,D506=D505),P505+P506+P507,IF(D506=D505,P506+P505,P505))))</f>
        <v/>
      </c>
      <c r="AT505">
        <f>AR505-AS505</f>
        <v/>
      </c>
    </row>
    <row r="506" ht="15.75" customHeight="1" s="121">
      <c r="B506">
        <f>D506&amp;Q506&amp;E506</f>
        <v/>
      </c>
      <c r="C506" s="73" t="inlineStr">
        <is>
          <t>FUTSTK</t>
        </is>
      </c>
      <c r="D506" s="73" t="inlineStr">
        <is>
          <t>SUNTV</t>
        </is>
      </c>
      <c r="E506" s="74" t="n">
        <v>45197</v>
      </c>
      <c r="F506" s="75" t="n">
        <v>0</v>
      </c>
      <c r="G506" s="73" t="inlineStr">
        <is>
          <t>XX</t>
        </is>
      </c>
      <c r="H506" s="75" t="n">
        <v>0</v>
      </c>
      <c r="I506" s="75" t="n">
        <v>0</v>
      </c>
      <c r="J506" s="75" t="n">
        <v>0</v>
      </c>
      <c r="K506" s="75" t="n">
        <v>443</v>
      </c>
      <c r="L506" s="75" t="n">
        <v>447.1</v>
      </c>
      <c r="M506" s="75" t="n">
        <v>0</v>
      </c>
      <c r="N506" s="75" t="n">
        <v>0</v>
      </c>
      <c r="O506" s="75" t="n">
        <v>0</v>
      </c>
      <c r="P506" s="75" t="n">
        <v>0</v>
      </c>
      <c r="Q506" s="74" t="n">
        <v>45107</v>
      </c>
      <c r="AR506">
        <f>IF($AU$2&lt;&gt;5,NA(),IF(D506=D505,0,IF(AND(D508=D506,D507=D506),O506+O507+O508,IF(D507=D506,O507+O506,O506))))</f>
        <v/>
      </c>
      <c r="AS506">
        <f>IF($AU$2&lt;&gt;5,NA(),IF(D506=D505,0,IF(AND(D508=D506,D507=D506),P506+P507+P508,IF(D507=D506,P507+P506,P506))))</f>
        <v/>
      </c>
      <c r="AT506">
        <f>AR506-AS506</f>
        <v/>
      </c>
    </row>
    <row r="507" ht="15.75" customHeight="1" s="121">
      <c r="B507">
        <f>D507&amp;Q507&amp;E507</f>
        <v/>
      </c>
      <c r="C507" s="73" t="inlineStr">
        <is>
          <t>FUTSTK</t>
        </is>
      </c>
      <c r="D507" s="73" t="inlineStr">
        <is>
          <t>SYNGENE</t>
        </is>
      </c>
      <c r="E507" s="74" t="n">
        <v>45134</v>
      </c>
      <c r="F507" s="75" t="n">
        <v>0</v>
      </c>
      <c r="G507" s="73" t="inlineStr">
        <is>
          <t>XX</t>
        </is>
      </c>
      <c r="H507" s="75" t="n">
        <v>755</v>
      </c>
      <c r="I507" s="75" t="n">
        <v>778.55</v>
      </c>
      <c r="J507" s="75" t="n">
        <v>754</v>
      </c>
      <c r="K507" s="75" t="n">
        <v>770.45</v>
      </c>
      <c r="L507" s="75" t="n">
        <v>770.45</v>
      </c>
      <c r="M507" s="75" t="n">
        <v>1421</v>
      </c>
      <c r="N507" s="75" t="n">
        <v>10920.17</v>
      </c>
      <c r="O507" s="75" t="n">
        <v>2969000</v>
      </c>
      <c r="P507" s="75" t="n">
        <v>64000</v>
      </c>
      <c r="Q507" s="74" t="n">
        <v>45107</v>
      </c>
      <c r="AR507">
        <f>IF($AU$2&lt;&gt;5,NA(),IF(D507=D506,0,IF(AND(D509=D507,D508=D507),O507+O508+O509,IF(D508=D507,O508+O507,O507))))</f>
        <v/>
      </c>
      <c r="AS507">
        <f>IF($AU$2&lt;&gt;5,NA(),IF(D507=D506,0,IF(AND(D509=D507,D508=D507),P507+P508+P509,IF(D508=D507,P508+P507,P507))))</f>
        <v/>
      </c>
      <c r="AT507">
        <f>AR507-AS507</f>
        <v/>
      </c>
    </row>
    <row r="508" ht="15.75" customHeight="1" s="121">
      <c r="B508">
        <f>D508&amp;Q508&amp;E508</f>
        <v/>
      </c>
      <c r="C508" s="73" t="inlineStr">
        <is>
          <t>FUTSTK</t>
        </is>
      </c>
      <c r="D508" s="73" t="inlineStr">
        <is>
          <t>SYNGENE</t>
        </is>
      </c>
      <c r="E508" s="74" t="n">
        <v>45169</v>
      </c>
      <c r="F508" s="75" t="n">
        <v>0</v>
      </c>
      <c r="G508" s="73" t="inlineStr">
        <is>
          <t>XX</t>
        </is>
      </c>
      <c r="H508" s="75" t="n">
        <v>767.7</v>
      </c>
      <c r="I508" s="75" t="n">
        <v>779</v>
      </c>
      <c r="J508" s="75" t="n">
        <v>767.7</v>
      </c>
      <c r="K508" s="75" t="n">
        <v>774.9</v>
      </c>
      <c r="L508" s="75" t="n">
        <v>774.9</v>
      </c>
      <c r="M508" s="75" t="n">
        <v>27</v>
      </c>
      <c r="N508" s="75" t="n">
        <v>209.26</v>
      </c>
      <c r="O508" s="75" t="n">
        <v>24000</v>
      </c>
      <c r="P508" s="75" t="n">
        <v>4000</v>
      </c>
      <c r="Q508" s="74" t="n">
        <v>45107</v>
      </c>
      <c r="AR508">
        <f>IF($AU$2&lt;&gt;5,NA(),IF(D508=D507,0,IF(AND(D510=D508,D509=D508),O508+O509+O510,IF(D509=D508,O509+O508,O508))))</f>
        <v/>
      </c>
      <c r="AS508">
        <f>IF($AU$2&lt;&gt;5,NA(),IF(D508=D507,0,IF(AND(D510=D508,D509=D508),P508+P509+P510,IF(D509=D508,P509+P508,P508))))</f>
        <v/>
      </c>
      <c r="AT508">
        <f>AR508-AS508</f>
        <v/>
      </c>
    </row>
    <row r="509" ht="15.75" customHeight="1" s="121">
      <c r="B509">
        <f>D509&amp;Q509&amp;E509</f>
        <v/>
      </c>
      <c r="C509" s="73" t="inlineStr">
        <is>
          <t>FUTSTK</t>
        </is>
      </c>
      <c r="D509" s="73" t="inlineStr">
        <is>
          <t>SYNGENE</t>
        </is>
      </c>
      <c r="E509" s="74" t="n">
        <v>45197</v>
      </c>
      <c r="F509" s="75" t="n">
        <v>0</v>
      </c>
      <c r="G509" s="73" t="inlineStr">
        <is>
          <t>XX</t>
        </is>
      </c>
      <c r="H509" s="75" t="n">
        <v>775</v>
      </c>
      <c r="I509" s="75" t="n">
        <v>775</v>
      </c>
      <c r="J509" s="75" t="n">
        <v>775</v>
      </c>
      <c r="K509" s="75" t="n">
        <v>775</v>
      </c>
      <c r="L509" s="75" t="n">
        <v>778.75</v>
      </c>
      <c r="M509" s="75" t="n">
        <v>1</v>
      </c>
      <c r="N509" s="75" t="n">
        <v>7.75</v>
      </c>
      <c r="O509" s="75" t="n">
        <v>1000</v>
      </c>
      <c r="P509" s="75" t="n">
        <v>1000</v>
      </c>
      <c r="Q509" s="74" t="n">
        <v>45107</v>
      </c>
      <c r="AR509">
        <f>IF($AU$2&lt;&gt;5,NA(),IF(D509=D508,0,IF(AND(D511=D509,D510=D509),O509+O510+O511,IF(D510=D509,O510+O509,O509))))</f>
        <v/>
      </c>
      <c r="AS509">
        <f>IF($AU$2&lt;&gt;5,NA(),IF(D509=D508,0,IF(AND(D511=D509,D510=D509),P509+P510+P511,IF(D510=D509,P510+P509,P509))))</f>
        <v/>
      </c>
      <c r="AT509">
        <f>AR509-AS509</f>
        <v/>
      </c>
    </row>
    <row r="510" ht="15.75" customHeight="1" s="121">
      <c r="B510">
        <f>D510&amp;Q510&amp;E510</f>
        <v/>
      </c>
      <c r="C510" s="73" t="inlineStr">
        <is>
          <t>FUTSTK</t>
        </is>
      </c>
      <c r="D510" s="73" t="inlineStr">
        <is>
          <t>TATACHEM</t>
        </is>
      </c>
      <c r="E510" s="74" t="n">
        <v>45134</v>
      </c>
      <c r="F510" s="75" t="n">
        <v>0</v>
      </c>
      <c r="G510" s="73" t="inlineStr">
        <is>
          <t>XX</t>
        </is>
      </c>
      <c r="H510" s="75" t="n">
        <v>1005.05</v>
      </c>
      <c r="I510" s="75" t="n">
        <v>1011.2</v>
      </c>
      <c r="J510" s="75" t="n">
        <v>994.8</v>
      </c>
      <c r="K510" s="75" t="n">
        <v>1004.1</v>
      </c>
      <c r="L510" s="75" t="n">
        <v>1004.1</v>
      </c>
      <c r="M510" s="75" t="n">
        <v>3563</v>
      </c>
      <c r="N510" s="75" t="n">
        <v>19693.14</v>
      </c>
      <c r="O510" s="75" t="n">
        <v>7173650</v>
      </c>
      <c r="P510" s="75" t="n">
        <v>129800</v>
      </c>
      <c r="Q510" s="74" t="n">
        <v>45107</v>
      </c>
      <c r="AR510">
        <f>IF($AU$2&lt;&gt;5,NA(),IF(D510=D509,0,IF(AND(D512=D510,D511=D510),O510+O511+O512,IF(D511=D510,O511+O510,O510))))</f>
        <v/>
      </c>
      <c r="AS510">
        <f>IF($AU$2&lt;&gt;5,NA(),IF(D510=D509,0,IF(AND(D512=D510,D511=D510),P510+P511+P512,IF(D511=D510,P511+P510,P510))))</f>
        <v/>
      </c>
      <c r="AT510">
        <f>AR510-AS510</f>
        <v/>
      </c>
    </row>
    <row r="511" ht="15.75" customHeight="1" s="121">
      <c r="B511">
        <f>D511&amp;Q511&amp;E511</f>
        <v/>
      </c>
      <c r="C511" s="73" t="inlineStr">
        <is>
          <t>FUTSTK</t>
        </is>
      </c>
      <c r="D511" s="73" t="inlineStr">
        <is>
          <t>TATACHEM</t>
        </is>
      </c>
      <c r="E511" s="74" t="n">
        <v>45169</v>
      </c>
      <c r="F511" s="75" t="n">
        <v>0</v>
      </c>
      <c r="G511" s="73" t="inlineStr">
        <is>
          <t>XX</t>
        </is>
      </c>
      <c r="H511" s="75" t="n">
        <v>1007.65</v>
      </c>
      <c r="I511" s="75" t="n">
        <v>1013.35</v>
      </c>
      <c r="J511" s="75" t="n">
        <v>999.05</v>
      </c>
      <c r="K511" s="75" t="n">
        <v>1007.5</v>
      </c>
      <c r="L511" s="75" t="n">
        <v>1007.5</v>
      </c>
      <c r="M511" s="75" t="n">
        <v>123</v>
      </c>
      <c r="N511" s="75" t="n">
        <v>681.26</v>
      </c>
      <c r="O511" s="75" t="n">
        <v>207350</v>
      </c>
      <c r="P511" s="75" t="n">
        <v>19800</v>
      </c>
      <c r="Q511" s="74" t="n">
        <v>45107</v>
      </c>
      <c r="AR511">
        <f>IF($AU$2&lt;&gt;5,NA(),IF(D511=D510,0,IF(AND(D513=D511,D512=D511),O511+O512+O513,IF(D512=D511,O512+O511,O511))))</f>
        <v/>
      </c>
      <c r="AS511">
        <f>IF($AU$2&lt;&gt;5,NA(),IF(D511=D510,0,IF(AND(D513=D511,D512=D511),P511+P512+P513,IF(D512=D511,P512+P511,P511))))</f>
        <v/>
      </c>
      <c r="AT511">
        <f>AR511-AS511</f>
        <v/>
      </c>
    </row>
    <row r="512" ht="15.75" customHeight="1" s="121">
      <c r="B512">
        <f>D512&amp;Q512&amp;E512</f>
        <v/>
      </c>
      <c r="C512" s="73" t="inlineStr">
        <is>
          <t>FUTSTK</t>
        </is>
      </c>
      <c r="D512" s="73" t="inlineStr">
        <is>
          <t>TATACHEM</t>
        </is>
      </c>
      <c r="E512" s="74" t="n">
        <v>45197</v>
      </c>
      <c r="F512" s="75" t="n">
        <v>0</v>
      </c>
      <c r="G512" s="73" t="inlineStr">
        <is>
          <t>XX</t>
        </is>
      </c>
      <c r="H512" s="75" t="n">
        <v>1010</v>
      </c>
      <c r="I512" s="75" t="n">
        <v>1017.65</v>
      </c>
      <c r="J512" s="75" t="n">
        <v>1010</v>
      </c>
      <c r="K512" s="75" t="n">
        <v>1017.65</v>
      </c>
      <c r="L512" s="75" t="n">
        <v>1019.35</v>
      </c>
      <c r="M512" s="75" t="n">
        <v>6</v>
      </c>
      <c r="N512" s="75" t="n">
        <v>33.37</v>
      </c>
      <c r="O512" s="75" t="n">
        <v>3300</v>
      </c>
      <c r="P512" s="75" t="n">
        <v>3300</v>
      </c>
      <c r="Q512" s="74" t="n">
        <v>45107</v>
      </c>
      <c r="AR512">
        <f>IF($AU$2&lt;&gt;5,NA(),IF(D512=D511,0,IF(AND(D514=D512,D513=D512),O512+O513+O514,IF(D513=D512,O513+O512,O512))))</f>
        <v/>
      </c>
      <c r="AS512">
        <f>IF($AU$2&lt;&gt;5,NA(),IF(D512=D511,0,IF(AND(D514=D512,D513=D512),P512+P513+P514,IF(D513=D512,P513+P512,P512))))</f>
        <v/>
      </c>
      <c r="AT512">
        <f>AR512-AS512</f>
        <v/>
      </c>
    </row>
    <row r="513" ht="15.75" customHeight="1" s="121">
      <c r="B513">
        <f>D513&amp;Q513&amp;E513</f>
        <v/>
      </c>
      <c r="C513" s="73" t="inlineStr">
        <is>
          <t>FUTSTK</t>
        </is>
      </c>
      <c r="D513" s="73" t="inlineStr">
        <is>
          <t>TATACOMM</t>
        </is>
      </c>
      <c r="E513" s="74" t="n">
        <v>45134</v>
      </c>
      <c r="F513" s="75" t="n">
        <v>0</v>
      </c>
      <c r="G513" s="73" t="inlineStr">
        <is>
          <t>XX</t>
        </is>
      </c>
      <c r="H513" s="75" t="n">
        <v>1574.5</v>
      </c>
      <c r="I513" s="75" t="n">
        <v>1622.6</v>
      </c>
      <c r="J513" s="75" t="n">
        <v>1515.05</v>
      </c>
      <c r="K513" s="75" t="n">
        <v>1606.8</v>
      </c>
      <c r="L513" s="75" t="n">
        <v>1606.8</v>
      </c>
      <c r="M513" s="75" t="n">
        <v>6719</v>
      </c>
      <c r="N513" s="75" t="n">
        <v>52986.94</v>
      </c>
      <c r="O513" s="75" t="n">
        <v>3664500</v>
      </c>
      <c r="P513" s="75" t="n">
        <v>300500</v>
      </c>
      <c r="Q513" s="74" t="n">
        <v>45107</v>
      </c>
      <c r="AR513">
        <f>IF($AU$2&lt;&gt;5,NA(),IF(D513=D512,0,IF(AND(D515=D513,D514=D513),O513+O514+O515,IF(D514=D513,O514+O513,O513))))</f>
        <v/>
      </c>
      <c r="AS513">
        <f>IF($AU$2&lt;&gt;5,NA(),IF(D513=D512,0,IF(AND(D515=D513,D514=D513),P513+P514+P515,IF(D514=D513,P514+P513,P513))))</f>
        <v/>
      </c>
      <c r="AT513">
        <f>AR513-AS513</f>
        <v/>
      </c>
    </row>
    <row r="514" ht="15.75" customHeight="1" s="121">
      <c r="B514">
        <f>D514&amp;Q514&amp;E514</f>
        <v/>
      </c>
      <c r="C514" s="73" t="inlineStr">
        <is>
          <t>FUTSTK</t>
        </is>
      </c>
      <c r="D514" s="73" t="inlineStr">
        <is>
          <t>TATACOMM</t>
        </is>
      </c>
      <c r="E514" s="74" t="n">
        <v>45169</v>
      </c>
      <c r="F514" s="75" t="n">
        <v>0</v>
      </c>
      <c r="G514" s="73" t="inlineStr">
        <is>
          <t>XX</t>
        </is>
      </c>
      <c r="H514" s="75" t="n">
        <v>1560</v>
      </c>
      <c r="I514" s="75" t="n">
        <v>1628.25</v>
      </c>
      <c r="J514" s="75" t="n">
        <v>1530</v>
      </c>
      <c r="K514" s="75" t="n">
        <v>1615.75</v>
      </c>
      <c r="L514" s="75" t="n">
        <v>1615.75</v>
      </c>
      <c r="M514" s="75" t="n">
        <v>263</v>
      </c>
      <c r="N514" s="75" t="n">
        <v>2077.37</v>
      </c>
      <c r="O514" s="75" t="n">
        <v>60500</v>
      </c>
      <c r="P514" s="75" t="n">
        <v>20000</v>
      </c>
      <c r="Q514" s="74" t="n">
        <v>45107</v>
      </c>
      <c r="AR514">
        <f>IF($AU$2&lt;&gt;5,NA(),IF(D514=D513,0,IF(AND(D516=D514,D515=D514),O514+O515+O516,IF(D515=D514,O515+O514,O514))))</f>
        <v/>
      </c>
      <c r="AS514">
        <f>IF($AU$2&lt;&gt;5,NA(),IF(D514=D513,0,IF(AND(D516=D514,D515=D514),P514+P515+P516,IF(D515=D514,P515+P514,P514))))</f>
        <v/>
      </c>
      <c r="AT514">
        <f>AR514-AS514</f>
        <v/>
      </c>
    </row>
    <row r="515" ht="15.75" customHeight="1" s="121">
      <c r="B515">
        <f>D515&amp;Q515&amp;E515</f>
        <v/>
      </c>
      <c r="C515" s="73" t="inlineStr">
        <is>
          <t>FUTSTK</t>
        </is>
      </c>
      <c r="D515" s="73" t="inlineStr">
        <is>
          <t>TATACOMM</t>
        </is>
      </c>
      <c r="E515" s="74" t="n">
        <v>45197</v>
      </c>
      <c r="F515" s="75" t="n">
        <v>0</v>
      </c>
      <c r="G515" s="73" t="inlineStr">
        <is>
          <t>XX</t>
        </is>
      </c>
      <c r="H515" s="75" t="n">
        <v>1600</v>
      </c>
      <c r="I515" s="75" t="n">
        <v>1628</v>
      </c>
      <c r="J515" s="75" t="n">
        <v>1580</v>
      </c>
      <c r="K515" s="75" t="n">
        <v>1619</v>
      </c>
      <c r="L515" s="75" t="n">
        <v>1619</v>
      </c>
      <c r="M515" s="75" t="n">
        <v>5</v>
      </c>
      <c r="N515" s="75" t="n">
        <v>40.08</v>
      </c>
      <c r="O515" s="75" t="n">
        <v>1500</v>
      </c>
      <c r="P515" s="75" t="n">
        <v>1500</v>
      </c>
      <c r="Q515" s="74" t="n">
        <v>45107</v>
      </c>
      <c r="AR515">
        <f>IF($AU$2&lt;&gt;5,NA(),IF(D515=D514,0,IF(AND(D517=D515,D516=D515),O515+O516+O517,IF(D516=D515,O516+O515,O515))))</f>
        <v/>
      </c>
      <c r="AS515">
        <f>IF($AU$2&lt;&gt;5,NA(),IF(D515=D514,0,IF(AND(D517=D515,D516=D515),P515+P516+P517,IF(D516=D515,P516+P515,P515))))</f>
        <v/>
      </c>
      <c r="AT515">
        <f>AR515-AS515</f>
        <v/>
      </c>
    </row>
    <row r="516" ht="15.75" customHeight="1" s="121">
      <c r="B516">
        <f>D516&amp;Q516&amp;E516</f>
        <v/>
      </c>
      <c r="C516" s="73" t="inlineStr">
        <is>
          <t>FUTSTK</t>
        </is>
      </c>
      <c r="D516" s="73" t="inlineStr">
        <is>
          <t>TATACONSUM</t>
        </is>
      </c>
      <c r="E516" s="74" t="n">
        <v>45134</v>
      </c>
      <c r="F516" s="75" t="n">
        <v>0</v>
      </c>
      <c r="G516" s="73" t="inlineStr">
        <is>
          <t>XX</t>
        </is>
      </c>
      <c r="H516" s="75" t="n">
        <v>859.05</v>
      </c>
      <c r="I516" s="75" t="n">
        <v>869.4</v>
      </c>
      <c r="J516" s="75" t="n">
        <v>856.65</v>
      </c>
      <c r="K516" s="75" t="n">
        <v>867</v>
      </c>
      <c r="L516" s="75" t="n">
        <v>867</v>
      </c>
      <c r="M516" s="75" t="n">
        <v>2505</v>
      </c>
      <c r="N516" s="75" t="n">
        <v>19488.37</v>
      </c>
      <c r="O516" s="75" t="n">
        <v>9408600</v>
      </c>
      <c r="P516" s="75" t="n">
        <v>349200</v>
      </c>
      <c r="Q516" s="74" t="n">
        <v>45107</v>
      </c>
      <c r="AR516">
        <f>IF($AU$2&lt;&gt;5,NA(),IF(D516=D515,0,IF(AND(D518=D516,D517=D516),O516+O517+O518,IF(D517=D516,O517+O516,O516))))</f>
        <v/>
      </c>
      <c r="AS516">
        <f>IF($AU$2&lt;&gt;5,NA(),IF(D516=D515,0,IF(AND(D518=D516,D517=D516),P516+P517+P518,IF(D517=D516,P517+P516,P516))))</f>
        <v/>
      </c>
      <c r="AT516">
        <f>AR516-AS516</f>
        <v/>
      </c>
    </row>
    <row r="517" ht="15.75" customHeight="1" s="121">
      <c r="B517">
        <f>D517&amp;Q517&amp;E517</f>
        <v/>
      </c>
      <c r="C517" s="73" t="inlineStr">
        <is>
          <t>FUTSTK</t>
        </is>
      </c>
      <c r="D517" s="73" t="inlineStr">
        <is>
          <t>TATACONSUM</t>
        </is>
      </c>
      <c r="E517" s="74" t="n">
        <v>45169</v>
      </c>
      <c r="F517" s="75" t="n">
        <v>0</v>
      </c>
      <c r="G517" s="73" t="inlineStr">
        <is>
          <t>XX</t>
        </is>
      </c>
      <c r="H517" s="75" t="n">
        <v>861.7</v>
      </c>
      <c r="I517" s="75" t="n">
        <v>873.95</v>
      </c>
      <c r="J517" s="75" t="n">
        <v>860.45</v>
      </c>
      <c r="K517" s="75" t="n">
        <v>872.9</v>
      </c>
      <c r="L517" s="75" t="n">
        <v>872.9</v>
      </c>
      <c r="M517" s="75" t="n">
        <v>94</v>
      </c>
      <c r="N517" s="75" t="n">
        <v>736.26</v>
      </c>
      <c r="O517" s="75" t="n">
        <v>81000</v>
      </c>
      <c r="P517" s="75" t="n">
        <v>54000</v>
      </c>
      <c r="Q517" s="74" t="n">
        <v>45107</v>
      </c>
      <c r="AR517">
        <f>IF($AU$2&lt;&gt;5,NA(),IF(D517=D516,0,IF(AND(D519=D517,D518=D517),O517+O518+O519,IF(D518=D517,O518+O517,O517))))</f>
        <v/>
      </c>
      <c r="AS517">
        <f>IF($AU$2&lt;&gt;5,NA(),IF(D517=D516,0,IF(AND(D519=D517,D518=D517),P517+P518+P519,IF(D518=D517,P518+P517,P517))))</f>
        <v/>
      </c>
      <c r="AT517">
        <f>AR517-AS517</f>
        <v/>
      </c>
    </row>
    <row r="518" ht="15.75" customHeight="1" s="121">
      <c r="B518">
        <f>D518&amp;Q518&amp;E518</f>
        <v/>
      </c>
      <c r="C518" s="73" t="inlineStr">
        <is>
          <t>FUTSTK</t>
        </is>
      </c>
      <c r="D518" s="73" t="inlineStr">
        <is>
          <t>TATACONSUM</t>
        </is>
      </c>
      <c r="E518" s="74" t="n">
        <v>45197</v>
      </c>
      <c r="F518" s="75" t="n">
        <v>0</v>
      </c>
      <c r="G518" s="73" t="inlineStr">
        <is>
          <t>XX</t>
        </is>
      </c>
      <c r="H518" s="75" t="n">
        <v>0</v>
      </c>
      <c r="I518" s="75" t="n">
        <v>0</v>
      </c>
      <c r="J518" s="75" t="n">
        <v>0</v>
      </c>
      <c r="K518" s="75" t="n">
        <v>870.45</v>
      </c>
      <c r="L518" s="75" t="n">
        <v>876.3</v>
      </c>
      <c r="M518" s="75" t="n">
        <v>0</v>
      </c>
      <c r="N518" s="75" t="n">
        <v>0</v>
      </c>
      <c r="O518" s="75" t="n">
        <v>0</v>
      </c>
      <c r="P518" s="75" t="n">
        <v>0</v>
      </c>
      <c r="Q518" s="74" t="n">
        <v>45107</v>
      </c>
      <c r="AR518">
        <f>IF($AU$2&lt;&gt;5,NA(),IF(D518=D517,0,IF(AND(D520=D518,D519=D518),O518+O519+O520,IF(D519=D518,O519+O518,O518))))</f>
        <v/>
      </c>
      <c r="AS518">
        <f>IF($AU$2&lt;&gt;5,NA(),IF(D518=D517,0,IF(AND(D520=D518,D519=D518),P518+P519+P520,IF(D519=D518,P519+P518,P518))))</f>
        <v/>
      </c>
      <c r="AT518">
        <f>AR518-AS518</f>
        <v/>
      </c>
    </row>
    <row r="519" ht="15.75" customHeight="1" s="121">
      <c r="B519">
        <f>D519&amp;Q519&amp;E519</f>
        <v/>
      </c>
      <c r="C519" s="73" t="inlineStr">
        <is>
          <t>FUTSTK</t>
        </is>
      </c>
      <c r="D519" s="73" t="inlineStr">
        <is>
          <t>TATAMOTORS</t>
        </is>
      </c>
      <c r="E519" s="74" t="n">
        <v>45134</v>
      </c>
      <c r="F519" s="75" t="n">
        <v>0</v>
      </c>
      <c r="G519" s="73" t="inlineStr">
        <is>
          <t>XX</t>
        </is>
      </c>
      <c r="H519" s="75" t="n">
        <v>592.65</v>
      </c>
      <c r="I519" s="75" t="n">
        <v>602.9</v>
      </c>
      <c r="J519" s="75" t="n">
        <v>591.2</v>
      </c>
      <c r="K519" s="75" t="n">
        <v>598.4</v>
      </c>
      <c r="L519" s="75" t="n">
        <v>598.4</v>
      </c>
      <c r="M519" s="75" t="n">
        <v>11873</v>
      </c>
      <c r="N519" s="75" t="n">
        <v>101128.7</v>
      </c>
      <c r="O519" s="75" t="n">
        <v>45440400</v>
      </c>
      <c r="P519" s="75" t="n">
        <v>-578550</v>
      </c>
      <c r="Q519" s="74" t="n">
        <v>45107</v>
      </c>
      <c r="AR519">
        <f>IF($AU$2&lt;&gt;5,NA(),IF(D519=D518,0,IF(AND(D521=D519,D520=D519),O519+O520+O521,IF(D520=D519,O520+O519,O519))))</f>
        <v/>
      </c>
      <c r="AS519">
        <f>IF($AU$2&lt;&gt;5,NA(),IF(D519=D518,0,IF(AND(D521=D519,D520=D519),P519+P520+P521,IF(D520=D519,P520+P519,P519))))</f>
        <v/>
      </c>
      <c r="AT519">
        <f>AR519-AS519</f>
        <v/>
      </c>
    </row>
    <row r="520" ht="15.75" customHeight="1" s="121">
      <c r="B520">
        <f>D520&amp;Q520&amp;E520</f>
        <v/>
      </c>
      <c r="C520" s="73" t="inlineStr">
        <is>
          <t>FUTSTK</t>
        </is>
      </c>
      <c r="D520" s="73" t="inlineStr">
        <is>
          <t>TATAMOTORS</t>
        </is>
      </c>
      <c r="E520" s="74" t="n">
        <v>45169</v>
      </c>
      <c r="F520" s="75" t="n">
        <v>0</v>
      </c>
      <c r="G520" s="73" t="inlineStr">
        <is>
          <t>XX</t>
        </is>
      </c>
      <c r="H520" s="75" t="n">
        <v>593.9</v>
      </c>
      <c r="I520" s="75" t="n">
        <v>605</v>
      </c>
      <c r="J520" s="75" t="n">
        <v>593.9</v>
      </c>
      <c r="K520" s="75" t="n">
        <v>600.6</v>
      </c>
      <c r="L520" s="75" t="n">
        <v>600.6</v>
      </c>
      <c r="M520" s="75" t="n">
        <v>680</v>
      </c>
      <c r="N520" s="75" t="n">
        <v>5816.48</v>
      </c>
      <c r="O520" s="75" t="n">
        <v>1231200</v>
      </c>
      <c r="P520" s="75" t="n">
        <v>149625</v>
      </c>
      <c r="Q520" s="74" t="n">
        <v>45107</v>
      </c>
      <c r="AR520">
        <f>IF($AU$2&lt;&gt;5,NA(),IF(D520=D519,0,IF(AND(D522=D520,D521=D520),O520+O521+O522,IF(D521=D520,O521+O520,O520))))</f>
        <v/>
      </c>
      <c r="AS520">
        <f>IF($AU$2&lt;&gt;5,NA(),IF(D520=D519,0,IF(AND(D522=D520,D521=D520),P520+P521+P522,IF(D521=D520,P521+P520,P520))))</f>
        <v/>
      </c>
      <c r="AT520">
        <f>AR520-AS520</f>
        <v/>
      </c>
    </row>
    <row r="521" ht="15.75" customHeight="1" s="121">
      <c r="B521">
        <f>D521&amp;Q521&amp;E521</f>
        <v/>
      </c>
      <c r="C521" s="73" t="inlineStr">
        <is>
          <t>FUTSTK</t>
        </is>
      </c>
      <c r="D521" s="73" t="inlineStr">
        <is>
          <t>TATAMOTORS</t>
        </is>
      </c>
      <c r="E521" s="74" t="n">
        <v>45197</v>
      </c>
      <c r="F521" s="75" t="n">
        <v>0</v>
      </c>
      <c r="G521" s="73" t="inlineStr">
        <is>
          <t>XX</t>
        </is>
      </c>
      <c r="H521" s="75" t="n">
        <v>600.25</v>
      </c>
      <c r="I521" s="75" t="n">
        <v>607.55</v>
      </c>
      <c r="J521" s="75" t="n">
        <v>598.65</v>
      </c>
      <c r="K521" s="75" t="n">
        <v>604.2</v>
      </c>
      <c r="L521" s="75" t="n">
        <v>604.2</v>
      </c>
      <c r="M521" s="75" t="n">
        <v>92</v>
      </c>
      <c r="N521" s="75" t="n">
        <v>791.8099999999999</v>
      </c>
      <c r="O521" s="75" t="n">
        <v>61275</v>
      </c>
      <c r="P521" s="75" t="n">
        <v>61275</v>
      </c>
      <c r="Q521" s="74" t="n">
        <v>45107</v>
      </c>
      <c r="AR521">
        <f>IF($AU$2&lt;&gt;5,NA(),IF(D521=D520,0,IF(AND(D523=D521,D522=D521),O521+O522+O523,IF(D522=D521,O522+O521,O521))))</f>
        <v/>
      </c>
      <c r="AS521">
        <f>IF($AU$2&lt;&gt;5,NA(),IF(D521=D520,0,IF(AND(D523=D521,D522=D521),P521+P522+P523,IF(D522=D521,P522+P521,P521))))</f>
        <v/>
      </c>
      <c r="AT521">
        <f>AR521-AS521</f>
        <v/>
      </c>
    </row>
    <row r="522" ht="15.75" customHeight="1" s="121">
      <c r="B522">
        <f>D522&amp;Q522&amp;E522</f>
        <v/>
      </c>
      <c r="C522" s="73" t="inlineStr">
        <is>
          <t>FUTSTK</t>
        </is>
      </c>
      <c r="D522" s="73" t="inlineStr">
        <is>
          <t>TATAPOWER</t>
        </is>
      </c>
      <c r="E522" s="74" t="n">
        <v>45134</v>
      </c>
      <c r="F522" s="75" t="n">
        <v>0</v>
      </c>
      <c r="G522" s="73" t="inlineStr">
        <is>
          <t>XX</t>
        </is>
      </c>
      <c r="H522" s="75" t="n">
        <v>220.15</v>
      </c>
      <c r="I522" s="75" t="n">
        <v>224.2</v>
      </c>
      <c r="J522" s="75" t="n">
        <v>220.15</v>
      </c>
      <c r="K522" s="75" t="n">
        <v>223.5</v>
      </c>
      <c r="L522" s="75" t="n">
        <v>223.5</v>
      </c>
      <c r="M522" s="75" t="n">
        <v>5403</v>
      </c>
      <c r="N522" s="75" t="n">
        <v>40616.94</v>
      </c>
      <c r="O522" s="75" t="n">
        <v>81347625</v>
      </c>
      <c r="P522" s="75" t="n">
        <v>914625</v>
      </c>
      <c r="Q522" s="74" t="n">
        <v>45107</v>
      </c>
      <c r="AR522">
        <f>IF($AU$2&lt;&gt;5,NA(),IF(D522=D521,0,IF(AND(D524=D522,D523=D522),O522+O523+O524,IF(D523=D522,O523+O522,O522))))</f>
        <v/>
      </c>
      <c r="AS522">
        <f>IF($AU$2&lt;&gt;5,NA(),IF(D522=D521,0,IF(AND(D524=D522,D523=D522),P522+P523+P524,IF(D523=D522,P523+P522,P522))))</f>
        <v/>
      </c>
      <c r="AT522">
        <f>AR522-AS522</f>
        <v/>
      </c>
    </row>
    <row r="523" ht="15.75" customHeight="1" s="121">
      <c r="B523">
        <f>D523&amp;Q523&amp;E523</f>
        <v/>
      </c>
      <c r="C523" s="73" t="inlineStr">
        <is>
          <t>FUTSTK</t>
        </is>
      </c>
      <c r="D523" s="73" t="inlineStr">
        <is>
          <t>TATAPOWER</t>
        </is>
      </c>
      <c r="E523" s="74" t="n">
        <v>45169</v>
      </c>
      <c r="F523" s="75" t="n">
        <v>0</v>
      </c>
      <c r="G523" s="73" t="inlineStr">
        <is>
          <t>XX</t>
        </is>
      </c>
      <c r="H523" s="75" t="n">
        <v>222.05</v>
      </c>
      <c r="I523" s="75" t="n">
        <v>225.75</v>
      </c>
      <c r="J523" s="75" t="n">
        <v>222.05</v>
      </c>
      <c r="K523" s="75" t="n">
        <v>225.15</v>
      </c>
      <c r="L523" s="75" t="n">
        <v>225.15</v>
      </c>
      <c r="M523" s="75" t="n">
        <v>226</v>
      </c>
      <c r="N523" s="75" t="n">
        <v>1710.67</v>
      </c>
      <c r="O523" s="75" t="n">
        <v>3206250</v>
      </c>
      <c r="P523" s="75" t="n">
        <v>13500</v>
      </c>
      <c r="Q523" s="74" t="n">
        <v>45107</v>
      </c>
      <c r="AR523">
        <f>IF($AU$2&lt;&gt;5,NA(),IF(D523=D522,0,IF(AND(D525=D523,D524=D523),O523+O524+O525,IF(D524=D523,O524+O523,O523))))</f>
        <v/>
      </c>
      <c r="AS523">
        <f>IF($AU$2&lt;&gt;5,NA(),IF(D523=D522,0,IF(AND(D525=D523,D524=D523),P523+P524+P525,IF(D524=D523,P524+P523,P523))))</f>
        <v/>
      </c>
      <c r="AT523">
        <f>AR523-AS523</f>
        <v/>
      </c>
    </row>
    <row r="524" ht="15.75" customHeight="1" s="121">
      <c r="B524">
        <f>D524&amp;Q524&amp;E524</f>
        <v/>
      </c>
      <c r="C524" s="73" t="inlineStr">
        <is>
          <t>FUTSTK</t>
        </is>
      </c>
      <c r="D524" s="73" t="inlineStr">
        <is>
          <t>TATAPOWER</t>
        </is>
      </c>
      <c r="E524" s="74" t="n">
        <v>45197</v>
      </c>
      <c r="F524" s="75" t="n">
        <v>0</v>
      </c>
      <c r="G524" s="73" t="inlineStr">
        <is>
          <t>XX</t>
        </is>
      </c>
      <c r="H524" s="75" t="n">
        <v>224</v>
      </c>
      <c r="I524" s="75" t="n">
        <v>227</v>
      </c>
      <c r="J524" s="75" t="n">
        <v>224</v>
      </c>
      <c r="K524" s="75" t="n">
        <v>226.9</v>
      </c>
      <c r="L524" s="75" t="n">
        <v>225.85</v>
      </c>
      <c r="M524" s="75" t="n">
        <v>13</v>
      </c>
      <c r="N524" s="75" t="n">
        <v>99.36</v>
      </c>
      <c r="O524" s="75" t="n">
        <v>40500</v>
      </c>
      <c r="P524" s="75" t="n">
        <v>40500</v>
      </c>
      <c r="Q524" s="74" t="n">
        <v>45107</v>
      </c>
      <c r="AR524">
        <f>IF($AU$2&lt;&gt;5,NA(),IF(D524=D523,0,IF(AND(D526=D524,D525=D524),O524+O525+O526,IF(D525=D524,O525+O524,O524))))</f>
        <v/>
      </c>
      <c r="AS524">
        <f>IF($AU$2&lt;&gt;5,NA(),IF(D524=D523,0,IF(AND(D526=D524,D525=D524),P524+P525+P526,IF(D525=D524,P525+P524,P524))))</f>
        <v/>
      </c>
      <c r="AT524">
        <f>AR524-AS524</f>
        <v/>
      </c>
    </row>
    <row r="525" ht="15.75" customHeight="1" s="121">
      <c r="B525">
        <f>D525&amp;Q525&amp;E525</f>
        <v/>
      </c>
      <c r="C525" s="73" t="inlineStr">
        <is>
          <t>FUTSTK</t>
        </is>
      </c>
      <c r="D525" s="73" t="inlineStr">
        <is>
          <t>TATASTEEL</t>
        </is>
      </c>
      <c r="E525" s="74" t="n">
        <v>45134</v>
      </c>
      <c r="F525" s="75" t="n">
        <v>0</v>
      </c>
      <c r="G525" s="73" t="inlineStr">
        <is>
          <t>XX</t>
        </is>
      </c>
      <c r="H525" s="75" t="n">
        <v>112.1</v>
      </c>
      <c r="I525" s="75" t="n">
        <v>112.8</v>
      </c>
      <c r="J525" s="75" t="n">
        <v>110.2</v>
      </c>
      <c r="K525" s="75" t="n">
        <v>112.5</v>
      </c>
      <c r="L525" s="75" t="n">
        <v>112.5</v>
      </c>
      <c r="M525" s="75" t="n">
        <v>5643</v>
      </c>
      <c r="N525" s="75" t="n">
        <v>34780.55</v>
      </c>
      <c r="O525" s="76" t="n">
        <v>220000000</v>
      </c>
      <c r="P525" s="75" t="n">
        <v>2172500</v>
      </c>
      <c r="Q525" s="74" t="n">
        <v>45107</v>
      </c>
      <c r="AR525" s="77">
        <f>IF($AU$2&lt;&gt;5,NA(),IF(D525=D524,0,IF(AND(D527=D525,D526=D525),O525+O526+O527,IF(D526=D525,O526+O525,O525))))</f>
        <v/>
      </c>
      <c r="AS525" s="77">
        <f>IF($AU$2&lt;&gt;5,NA(),IF(D525=D524,0,IF(AND(D527=D525,D526=D525),P525+P526+P527,IF(D526=D525,P526+P525,P525))))</f>
        <v/>
      </c>
      <c r="AT525" s="77">
        <f>AR525-AS525</f>
        <v/>
      </c>
    </row>
    <row r="526" ht="15.75" customHeight="1" s="121">
      <c r="B526">
        <f>D526&amp;Q526&amp;E526</f>
        <v/>
      </c>
      <c r="C526" s="73" t="inlineStr">
        <is>
          <t>FUTSTK</t>
        </is>
      </c>
      <c r="D526" s="73" t="inlineStr">
        <is>
          <t>TATASTEEL</t>
        </is>
      </c>
      <c r="E526" s="74" t="n">
        <v>45169</v>
      </c>
      <c r="F526" s="75" t="n">
        <v>0</v>
      </c>
      <c r="G526" s="73" t="inlineStr">
        <is>
          <t>XX</t>
        </is>
      </c>
      <c r="H526" s="75" t="n">
        <v>112.4</v>
      </c>
      <c r="I526" s="75" t="n">
        <v>113.5</v>
      </c>
      <c r="J526" s="75" t="n">
        <v>111.4</v>
      </c>
      <c r="K526" s="75" t="n">
        <v>113.25</v>
      </c>
      <c r="L526" s="75" t="n">
        <v>113.25</v>
      </c>
      <c r="M526" s="75" t="n">
        <v>291</v>
      </c>
      <c r="N526" s="75" t="n">
        <v>1806.14</v>
      </c>
      <c r="O526" s="75" t="n">
        <v>3745500</v>
      </c>
      <c r="P526" s="76" t="n">
        <v>187000</v>
      </c>
      <c r="Q526" s="74" t="n">
        <v>45107</v>
      </c>
      <c r="AR526">
        <f>IF($AU$2&lt;&gt;5,NA(),IF(D526=D525,0,IF(AND(D528=D526,D527=D526),O526+O527+O528,IF(D527=D526,O527+O526,O526))))</f>
        <v/>
      </c>
      <c r="AS526">
        <f>IF($AU$2&lt;&gt;5,NA(),IF(D526=D525,0,IF(AND(D528=D526,D527=D526),P526+P527+P528,IF(D527=D526,P527+P526,P526))))</f>
        <v/>
      </c>
      <c r="AT526">
        <f>AR526-AS526</f>
        <v/>
      </c>
    </row>
    <row r="527" ht="15.75" customHeight="1" s="121">
      <c r="B527">
        <f>D527&amp;Q527&amp;E527</f>
        <v/>
      </c>
      <c r="C527" s="73" t="inlineStr">
        <is>
          <t>FUTSTK</t>
        </is>
      </c>
      <c r="D527" s="73" t="inlineStr">
        <is>
          <t>TATASTEEL</t>
        </is>
      </c>
      <c r="E527" s="74" t="n">
        <v>45197</v>
      </c>
      <c r="F527" s="75" t="n">
        <v>0</v>
      </c>
      <c r="G527" s="73" t="inlineStr">
        <is>
          <t>XX</t>
        </is>
      </c>
      <c r="H527" s="75" t="n">
        <v>113.1</v>
      </c>
      <c r="I527" s="75" t="n">
        <v>114.2</v>
      </c>
      <c r="J527" s="75" t="n">
        <v>112.9</v>
      </c>
      <c r="K527" s="75" t="n">
        <v>114</v>
      </c>
      <c r="L527" s="75" t="n">
        <v>114</v>
      </c>
      <c r="M527" s="75" t="n">
        <v>15</v>
      </c>
      <c r="N527" s="75" t="n">
        <v>93.73</v>
      </c>
      <c r="O527" s="76" t="n">
        <v>82500</v>
      </c>
      <c r="P527" s="75" t="n">
        <v>82500</v>
      </c>
      <c r="Q527" s="74" t="n">
        <v>45107</v>
      </c>
      <c r="AR527">
        <f>IF($AU$2&lt;&gt;5,NA(),IF(D527=D526,0,IF(AND(D529=D527,D528=D527),O527+O528+O529,IF(D528=D527,O528+O527,O527))))</f>
        <v/>
      </c>
      <c r="AS527">
        <f>IF($AU$2&lt;&gt;5,NA(),IF(D527=D526,0,IF(AND(D529=D527,D528=D527),P527+P528+P529,IF(D528=D527,P528+P527,P527))))</f>
        <v/>
      </c>
      <c r="AT527">
        <f>AR527-AS527</f>
        <v/>
      </c>
    </row>
    <row r="528" ht="15.75" customHeight="1" s="121">
      <c r="B528">
        <f>D528&amp;Q528&amp;E528</f>
        <v/>
      </c>
      <c r="C528" s="73" t="inlineStr">
        <is>
          <t>FUTSTK</t>
        </is>
      </c>
      <c r="D528" s="73" t="inlineStr">
        <is>
          <t>TCS</t>
        </is>
      </c>
      <c r="E528" s="74" t="n">
        <v>45134</v>
      </c>
      <c r="F528" s="75" t="n">
        <v>0</v>
      </c>
      <c r="G528" s="73" t="inlineStr">
        <is>
          <t>XX</t>
        </is>
      </c>
      <c r="H528" s="75" t="n">
        <v>3244.85</v>
      </c>
      <c r="I528" s="75" t="n">
        <v>3318</v>
      </c>
      <c r="J528" s="75" t="n">
        <v>3226.95</v>
      </c>
      <c r="K528" s="75" t="n">
        <v>3313.8</v>
      </c>
      <c r="L528" s="75" t="n">
        <v>3313.8</v>
      </c>
      <c r="M528" s="75" t="n">
        <v>22441</v>
      </c>
      <c r="N528" s="75" t="n">
        <v>129275.5</v>
      </c>
      <c r="O528" s="75" t="n">
        <v>11597250</v>
      </c>
      <c r="P528" s="75" t="n">
        <v>41475</v>
      </c>
      <c r="Q528" s="74" t="n">
        <v>45107</v>
      </c>
      <c r="AR528" s="77">
        <f>IF($AU$2&lt;&gt;5,NA(),IF(D528=D527,0,IF(AND(D530=D528,D529=D528),O528+O529+O530,IF(D529=D528,O529+O528,O528))))</f>
        <v/>
      </c>
      <c r="AS528" s="77">
        <f>IF($AU$2&lt;&gt;5,NA(),IF(D528=D527,0,IF(AND(D530=D528,D529=D528),P528+P529+P530,IF(D529=D528,P529+P528,P528))))</f>
        <v/>
      </c>
      <c r="AT528" s="77">
        <f>AR528-AS528</f>
        <v/>
      </c>
    </row>
    <row r="529" ht="15.75" customHeight="1" s="121">
      <c r="B529">
        <f>D529&amp;Q529&amp;E529</f>
        <v/>
      </c>
      <c r="C529" s="73" t="inlineStr">
        <is>
          <t>FUTSTK</t>
        </is>
      </c>
      <c r="D529" s="73" t="inlineStr">
        <is>
          <t>TCS</t>
        </is>
      </c>
      <c r="E529" s="74" t="n">
        <v>45169</v>
      </c>
      <c r="F529" s="75" t="n">
        <v>0</v>
      </c>
      <c r="G529" s="73" t="inlineStr">
        <is>
          <t>XX</t>
        </is>
      </c>
      <c r="H529" s="75" t="n">
        <v>3252.05</v>
      </c>
      <c r="I529" s="75" t="n">
        <v>3338.35</v>
      </c>
      <c r="J529" s="75" t="n">
        <v>3252.05</v>
      </c>
      <c r="K529" s="75" t="n">
        <v>3334</v>
      </c>
      <c r="L529" s="75" t="n">
        <v>3334</v>
      </c>
      <c r="M529" s="75" t="n">
        <v>880</v>
      </c>
      <c r="N529" s="75" t="n">
        <v>5101.23</v>
      </c>
      <c r="O529" s="75" t="n">
        <v>235375</v>
      </c>
      <c r="P529" s="76" t="n">
        <v>-1575</v>
      </c>
      <c r="Q529" s="74" t="n">
        <v>45107</v>
      </c>
      <c r="AR529">
        <f>IF($AU$2&lt;&gt;5,NA(),IF(D529=D528,0,IF(AND(D531=D529,D530=D529),O529+O530+O531,IF(D530=D529,O530+O529,O529))))</f>
        <v/>
      </c>
      <c r="AS529">
        <f>IF($AU$2&lt;&gt;5,NA(),IF(D529=D528,0,IF(AND(D531=D529,D530=D529),P529+P530+P531,IF(D530=D529,P530+P529,P529))))</f>
        <v/>
      </c>
      <c r="AT529">
        <f>AR529-AS529</f>
        <v/>
      </c>
    </row>
    <row r="530" ht="15.75" customHeight="1" s="121">
      <c r="B530">
        <f>D530&amp;Q530&amp;E530</f>
        <v/>
      </c>
      <c r="C530" s="73" t="inlineStr">
        <is>
          <t>FUTSTK</t>
        </is>
      </c>
      <c r="D530" s="73" t="inlineStr">
        <is>
          <t>TCS</t>
        </is>
      </c>
      <c r="E530" s="74" t="n">
        <v>45197</v>
      </c>
      <c r="F530" s="75" t="n">
        <v>0</v>
      </c>
      <c r="G530" s="73" t="inlineStr">
        <is>
          <t>XX</t>
        </is>
      </c>
      <c r="H530" s="75" t="n">
        <v>3293</v>
      </c>
      <c r="I530" s="75" t="n">
        <v>3358.75</v>
      </c>
      <c r="J530" s="75" t="n">
        <v>3292.25</v>
      </c>
      <c r="K530" s="75" t="n">
        <v>3355.8</v>
      </c>
      <c r="L530" s="75" t="n">
        <v>3355.8</v>
      </c>
      <c r="M530" s="75" t="n">
        <v>38</v>
      </c>
      <c r="N530" s="75" t="n">
        <v>221.59</v>
      </c>
      <c r="O530" s="76" t="n">
        <v>3150</v>
      </c>
      <c r="P530" s="75" t="n">
        <v>3150</v>
      </c>
      <c r="Q530" s="74" t="n">
        <v>45107</v>
      </c>
      <c r="AR530">
        <f>IF($AU$2&lt;&gt;5,NA(),IF(D530=D529,0,IF(AND(D532=D530,D531=D530),O530+O531+O532,IF(D531=D530,O531+O530,O530))))</f>
        <v/>
      </c>
      <c r="AS530">
        <f>IF($AU$2&lt;&gt;5,NA(),IF(D530=D529,0,IF(AND(D532=D530,D531=D530),P530+P531+P532,IF(D531=D530,P531+P530,P530))))</f>
        <v/>
      </c>
      <c r="AT530">
        <f>AR530-AS530</f>
        <v/>
      </c>
    </row>
    <row r="531" ht="15.75" customHeight="1" s="121">
      <c r="B531">
        <f>D531&amp;Q531&amp;E531</f>
        <v/>
      </c>
      <c r="C531" s="73" t="inlineStr">
        <is>
          <t>FUTSTK</t>
        </is>
      </c>
      <c r="D531" s="73" t="inlineStr">
        <is>
          <t>TECHM</t>
        </is>
      </c>
      <c r="E531" s="74" t="n">
        <v>45134</v>
      </c>
      <c r="F531" s="75" t="n">
        <v>0</v>
      </c>
      <c r="G531" s="73" t="inlineStr">
        <is>
          <t>XX</t>
        </is>
      </c>
      <c r="H531" s="75" t="n">
        <v>1119.2</v>
      </c>
      <c r="I531" s="75" t="n">
        <v>1140</v>
      </c>
      <c r="J531" s="75" t="n">
        <v>1116</v>
      </c>
      <c r="K531" s="75" t="n">
        <v>1137.8</v>
      </c>
      <c r="L531" s="75" t="n">
        <v>1137.8</v>
      </c>
      <c r="M531" s="75" t="n">
        <v>9004</v>
      </c>
      <c r="N531" s="75" t="n">
        <v>61136.4</v>
      </c>
      <c r="O531" s="75" t="n">
        <v>12879600</v>
      </c>
      <c r="P531" s="75" t="n">
        <v>154200</v>
      </c>
      <c r="Q531" s="74" t="n">
        <v>45107</v>
      </c>
      <c r="AR531">
        <f>IF($AU$2&lt;&gt;5,NA(),IF(D531=D530,0,IF(AND(D533=D531,D532=D531),O531+O532+O533,IF(D532=D531,O532+O531,O531))))</f>
        <v/>
      </c>
      <c r="AS531">
        <f>IF($AU$2&lt;&gt;5,NA(),IF(D531=D530,0,IF(AND(D533=D531,D532=D531),P531+P532+P533,IF(D532=D531,P532+P531,P531))))</f>
        <v/>
      </c>
      <c r="AT531">
        <f>AR531-AS531</f>
        <v/>
      </c>
    </row>
    <row r="532" ht="15.75" customHeight="1" s="121">
      <c r="B532">
        <f>D532&amp;Q532&amp;E532</f>
        <v/>
      </c>
      <c r="C532" s="73" t="inlineStr">
        <is>
          <t>FUTSTK</t>
        </is>
      </c>
      <c r="D532" s="73" t="inlineStr">
        <is>
          <t>TECHM</t>
        </is>
      </c>
      <c r="E532" s="74" t="n">
        <v>45169</v>
      </c>
      <c r="F532" s="75" t="n">
        <v>0</v>
      </c>
      <c r="G532" s="73" t="inlineStr">
        <is>
          <t>XX</t>
        </is>
      </c>
      <c r="H532" s="75" t="n">
        <v>1131</v>
      </c>
      <c r="I532" s="75" t="n">
        <v>1147</v>
      </c>
      <c r="J532" s="75" t="n">
        <v>1127.65</v>
      </c>
      <c r="K532" s="75" t="n">
        <v>1145.65</v>
      </c>
      <c r="L532" s="75" t="n">
        <v>1145.65</v>
      </c>
      <c r="M532" s="75" t="n">
        <v>144</v>
      </c>
      <c r="N532" s="75" t="n">
        <v>984.84</v>
      </c>
      <c r="O532" s="75" t="n">
        <v>147000</v>
      </c>
      <c r="P532" s="75" t="n">
        <v>13200</v>
      </c>
      <c r="Q532" s="74" t="n">
        <v>45107</v>
      </c>
      <c r="AR532">
        <f>IF($AU$2&lt;&gt;5,NA(),IF(D532=D531,0,IF(AND(D534=D532,D533=D532),O532+O533+O534,IF(D533=D532,O533+O532,O532))))</f>
        <v/>
      </c>
      <c r="AS532">
        <f>IF($AU$2&lt;&gt;5,NA(),IF(D532=D531,0,IF(AND(D534=D532,D533=D532),P532+P533+P534,IF(D533=D532,P533+P532,P532))))</f>
        <v/>
      </c>
      <c r="AT532">
        <f>AR532-AS532</f>
        <v/>
      </c>
    </row>
    <row r="533" ht="15.75" customHeight="1" s="121">
      <c r="B533">
        <f>D533&amp;Q533&amp;E533</f>
        <v/>
      </c>
      <c r="C533" s="73" t="inlineStr">
        <is>
          <t>FUTSTK</t>
        </is>
      </c>
      <c r="D533" s="73" t="inlineStr">
        <is>
          <t>TECHM</t>
        </is>
      </c>
      <c r="E533" s="74" t="n">
        <v>45197</v>
      </c>
      <c r="F533" s="75" t="n">
        <v>0</v>
      </c>
      <c r="G533" s="73" t="inlineStr">
        <is>
          <t>XX</t>
        </is>
      </c>
      <c r="H533" s="75" t="n">
        <v>1153.25</v>
      </c>
      <c r="I533" s="75" t="n">
        <v>1153.25</v>
      </c>
      <c r="J533" s="75" t="n">
        <v>1153.05</v>
      </c>
      <c r="K533" s="75" t="n">
        <v>1153.15</v>
      </c>
      <c r="L533" s="75" t="n">
        <v>1153.15</v>
      </c>
      <c r="M533" s="75" t="n">
        <v>2</v>
      </c>
      <c r="N533" s="75" t="n">
        <v>13.83</v>
      </c>
      <c r="O533" s="75" t="n">
        <v>1200</v>
      </c>
      <c r="P533" s="75" t="n">
        <v>1200</v>
      </c>
      <c r="Q533" s="74" t="n">
        <v>45107</v>
      </c>
      <c r="AR533">
        <f>IF($AU$2&lt;&gt;5,NA(),IF(D533=D532,0,IF(AND(D535=D533,D534=D533),O533+O534+O535,IF(D534=D533,O534+O533,O533))))</f>
        <v/>
      </c>
      <c r="AS533">
        <f>IF($AU$2&lt;&gt;5,NA(),IF(D533=D532,0,IF(AND(D535=D533,D534=D533),P533+P534+P535,IF(D534=D533,P534+P533,P533))))</f>
        <v/>
      </c>
      <c r="AT533">
        <f>AR533-AS533</f>
        <v/>
      </c>
    </row>
    <row r="534" ht="15.75" customHeight="1" s="121">
      <c r="B534">
        <f>D534&amp;Q534&amp;E534</f>
        <v/>
      </c>
      <c r="C534" s="73" t="inlineStr">
        <is>
          <t>FUTSTK</t>
        </is>
      </c>
      <c r="D534" s="73" t="inlineStr">
        <is>
          <t>TITAN</t>
        </is>
      </c>
      <c r="E534" s="74" t="n">
        <v>45134</v>
      </c>
      <c r="F534" s="75" t="n">
        <v>0</v>
      </c>
      <c r="G534" s="73" t="inlineStr">
        <is>
          <t>XX</t>
        </is>
      </c>
      <c r="H534" s="75" t="n">
        <v>3036.1</v>
      </c>
      <c r="I534" s="75" t="n">
        <v>3069.4</v>
      </c>
      <c r="J534" s="75" t="n">
        <v>3036.1</v>
      </c>
      <c r="K534" s="75" t="n">
        <v>3052.15</v>
      </c>
      <c r="L534" s="75" t="n">
        <v>3052.15</v>
      </c>
      <c r="M534" s="75" t="n">
        <v>3169</v>
      </c>
      <c r="N534" s="75" t="n">
        <v>36276.15</v>
      </c>
      <c r="O534" s="75" t="n">
        <v>5334000</v>
      </c>
      <c r="P534" s="75" t="n">
        <v>-75375</v>
      </c>
      <c r="Q534" s="74" t="n">
        <v>45107</v>
      </c>
      <c r="AR534">
        <f>IF($AU$2&lt;&gt;5,NA(),IF(D534=D533,0,IF(AND(D536=D534,D535=D534),O534+O535+O536,IF(D535=D534,O535+O534,O534))))</f>
        <v/>
      </c>
      <c r="AS534">
        <f>IF($AU$2&lt;&gt;5,NA(),IF(D534=D533,0,IF(AND(D536=D534,D535=D534),P534+P535+P536,IF(D535=D534,P535+P534,P534))))</f>
        <v/>
      </c>
      <c r="AT534">
        <f>AR534-AS534</f>
        <v/>
      </c>
    </row>
    <row r="535" ht="15.75" customHeight="1" s="121">
      <c r="B535">
        <f>D535&amp;Q535&amp;E535</f>
        <v/>
      </c>
      <c r="C535" s="73" t="inlineStr">
        <is>
          <t>FUTSTK</t>
        </is>
      </c>
      <c r="D535" s="73" t="inlineStr">
        <is>
          <t>TITAN</t>
        </is>
      </c>
      <c r="E535" s="74" t="n">
        <v>45169</v>
      </c>
      <c r="F535" s="75" t="n">
        <v>0</v>
      </c>
      <c r="G535" s="73" t="inlineStr">
        <is>
          <t>XX</t>
        </is>
      </c>
      <c r="H535" s="75" t="n">
        <v>3052.2</v>
      </c>
      <c r="I535" s="75" t="n">
        <v>3085</v>
      </c>
      <c r="J535" s="75" t="n">
        <v>3052.2</v>
      </c>
      <c r="K535" s="75" t="n">
        <v>3071.45</v>
      </c>
      <c r="L535" s="75" t="n">
        <v>3071.45</v>
      </c>
      <c r="M535" s="75" t="n">
        <v>257</v>
      </c>
      <c r="N535" s="75" t="n">
        <v>2957.24</v>
      </c>
      <c r="O535" s="75" t="n">
        <v>132375</v>
      </c>
      <c r="P535" s="75" t="n">
        <v>37125</v>
      </c>
      <c r="Q535" s="74" t="n">
        <v>45107</v>
      </c>
      <c r="AR535">
        <f>IF($AU$2&lt;&gt;5,NA(),IF(D535=D534,0,IF(AND(D537=D535,D536=D535),O535+O536+O537,IF(D536=D535,O536+O535,O535))))</f>
        <v/>
      </c>
      <c r="AS535">
        <f>IF($AU$2&lt;&gt;5,NA(),IF(D535=D534,0,IF(AND(D537=D535,D536=D535),P535+P536+P537,IF(D536=D535,P536+P535,P535))))</f>
        <v/>
      </c>
      <c r="AT535">
        <f>AR535-AS535</f>
        <v/>
      </c>
    </row>
    <row r="536" ht="15.75" customHeight="1" s="121">
      <c r="B536">
        <f>D536&amp;Q536&amp;E536</f>
        <v/>
      </c>
      <c r="C536" s="73" t="inlineStr">
        <is>
          <t>FUTSTK</t>
        </is>
      </c>
      <c r="D536" s="73" t="inlineStr">
        <is>
          <t>TITAN</t>
        </is>
      </c>
      <c r="E536" s="74" t="n">
        <v>45197</v>
      </c>
      <c r="F536" s="75" t="n">
        <v>0</v>
      </c>
      <c r="G536" s="73" t="inlineStr">
        <is>
          <t>XX</t>
        </is>
      </c>
      <c r="H536" s="75" t="n">
        <v>3085</v>
      </c>
      <c r="I536" s="75" t="n">
        <v>3086.95</v>
      </c>
      <c r="J536" s="75" t="n">
        <v>3077.5</v>
      </c>
      <c r="K536" s="75" t="n">
        <v>3082</v>
      </c>
      <c r="L536" s="75" t="n">
        <v>3102.2</v>
      </c>
      <c r="M536" s="75" t="n">
        <v>10</v>
      </c>
      <c r="N536" s="75" t="n">
        <v>115.57</v>
      </c>
      <c r="O536" s="75" t="n">
        <v>3000</v>
      </c>
      <c r="P536" s="75" t="n">
        <v>3000</v>
      </c>
      <c r="Q536" s="74" t="n">
        <v>45107</v>
      </c>
      <c r="AR536">
        <f>IF($AU$2&lt;&gt;5,NA(),IF(D536=D535,0,IF(AND(D538=D536,D537=D536),O536+O537+O538,IF(D537=D536,O537+O536,O536))))</f>
        <v/>
      </c>
      <c r="AS536">
        <f>IF($AU$2&lt;&gt;5,NA(),IF(D536=D535,0,IF(AND(D538=D536,D537=D536),P536+P537+P538,IF(D537=D536,P537+P536,P536))))</f>
        <v/>
      </c>
      <c r="AT536">
        <f>AR536-AS536</f>
        <v/>
      </c>
    </row>
    <row r="537" ht="15.75" customHeight="1" s="121">
      <c r="B537">
        <f>D537&amp;Q537&amp;E537</f>
        <v/>
      </c>
      <c r="C537" s="73" t="inlineStr">
        <is>
          <t>FUTSTK</t>
        </is>
      </c>
      <c r="D537" s="73" t="inlineStr">
        <is>
          <t>TORNTPHARM</t>
        </is>
      </c>
      <c r="E537" s="74" t="n">
        <v>45134</v>
      </c>
      <c r="F537" s="75" t="n">
        <v>0</v>
      </c>
      <c r="G537" s="73" t="inlineStr">
        <is>
          <t>XX</t>
        </is>
      </c>
      <c r="H537" s="75" t="n">
        <v>1936.15</v>
      </c>
      <c r="I537" s="75" t="n">
        <v>1940.85</v>
      </c>
      <c r="J537" s="75" t="n">
        <v>1912.95</v>
      </c>
      <c r="K537" s="75" t="n">
        <v>1919.5</v>
      </c>
      <c r="L537" s="75" t="n">
        <v>1919.5</v>
      </c>
      <c r="M537" s="75" t="n">
        <v>2081</v>
      </c>
      <c r="N537" s="75" t="n">
        <v>20029.85</v>
      </c>
      <c r="O537" s="75" t="n">
        <v>1785500</v>
      </c>
      <c r="P537" s="75" t="n">
        <v>-56500</v>
      </c>
      <c r="Q537" s="74" t="n">
        <v>45107</v>
      </c>
      <c r="AR537">
        <f>IF($AU$2&lt;&gt;5,NA(),IF(D537=D536,0,IF(AND(D539=D537,D538=D537),O537+O538+O539,IF(D538=D537,O538+O537,O537))))</f>
        <v/>
      </c>
      <c r="AS537">
        <f>IF($AU$2&lt;&gt;5,NA(),IF(D537=D536,0,IF(AND(D539=D537,D538=D537),P537+P538+P539,IF(D538=D537,P538+P537,P537))))</f>
        <v/>
      </c>
      <c r="AT537">
        <f>AR537-AS537</f>
        <v/>
      </c>
    </row>
    <row r="538" ht="15.75" customHeight="1" s="121">
      <c r="B538">
        <f>D538&amp;Q538&amp;E538</f>
        <v/>
      </c>
      <c r="C538" s="73" t="inlineStr">
        <is>
          <t>FUTSTK</t>
        </is>
      </c>
      <c r="D538" s="73" t="inlineStr">
        <is>
          <t>TORNTPHARM</t>
        </is>
      </c>
      <c r="E538" s="74" t="n">
        <v>45169</v>
      </c>
      <c r="F538" s="75" t="n">
        <v>0</v>
      </c>
      <c r="G538" s="73" t="inlineStr">
        <is>
          <t>XX</t>
        </is>
      </c>
      <c r="H538" s="75" t="n">
        <v>1945.85</v>
      </c>
      <c r="I538" s="75" t="n">
        <v>1945.85</v>
      </c>
      <c r="J538" s="75" t="n">
        <v>1930.5</v>
      </c>
      <c r="K538" s="75" t="n">
        <v>1931</v>
      </c>
      <c r="L538" s="75" t="n">
        <v>1931</v>
      </c>
      <c r="M538" s="75" t="n">
        <v>39</v>
      </c>
      <c r="N538" s="75" t="n">
        <v>377.37</v>
      </c>
      <c r="O538" s="75" t="n">
        <v>20000</v>
      </c>
      <c r="P538" s="75" t="n">
        <v>14500</v>
      </c>
      <c r="Q538" s="74" t="n">
        <v>45107</v>
      </c>
      <c r="AR538">
        <f>IF($AU$2&lt;&gt;5,NA(),IF(D538=D537,0,IF(AND(D540=D538,D539=D538),O538+O539+O540,IF(D539=D538,O539+O538,O538))))</f>
        <v/>
      </c>
      <c r="AS538">
        <f>IF($AU$2&lt;&gt;5,NA(),IF(D538=D537,0,IF(AND(D540=D538,D539=D538),P538+P539+P540,IF(D539=D538,P539+P538,P538))))</f>
        <v/>
      </c>
      <c r="AT538">
        <f>AR538-AS538</f>
        <v/>
      </c>
    </row>
    <row r="539" ht="15.75" customHeight="1" s="121">
      <c r="B539">
        <f>D539&amp;Q539&amp;E539</f>
        <v/>
      </c>
      <c r="C539" s="73" t="inlineStr">
        <is>
          <t>FUTSTK</t>
        </is>
      </c>
      <c r="D539" s="73" t="inlineStr">
        <is>
          <t>TORNTPHARM</t>
        </is>
      </c>
      <c r="E539" s="74" t="n">
        <v>45197</v>
      </c>
      <c r="F539" s="75" t="n">
        <v>0</v>
      </c>
      <c r="G539" s="73" t="inlineStr">
        <is>
          <t>XX</t>
        </is>
      </c>
      <c r="H539" s="75" t="n">
        <v>0</v>
      </c>
      <c r="I539" s="75" t="n">
        <v>0</v>
      </c>
      <c r="J539" s="75" t="n">
        <v>0</v>
      </c>
      <c r="K539" s="75" t="n">
        <v>1989</v>
      </c>
      <c r="L539" s="75" t="n">
        <v>1939.05</v>
      </c>
      <c r="M539" s="75" t="n">
        <v>0</v>
      </c>
      <c r="N539" s="75" t="n">
        <v>0</v>
      </c>
      <c r="O539" s="75" t="n">
        <v>0</v>
      </c>
      <c r="P539" s="75" t="n">
        <v>0</v>
      </c>
      <c r="Q539" s="74" t="n">
        <v>45107</v>
      </c>
      <c r="AR539">
        <f>IF($AU$2&lt;&gt;5,NA(),IF(D539=D538,0,IF(AND(D541=D539,D540=D539),O539+O540+O541,IF(D540=D539,O540+O539,O539))))</f>
        <v/>
      </c>
      <c r="AS539">
        <f>IF($AU$2&lt;&gt;5,NA(),IF(D539=D538,0,IF(AND(D541=D539,D540=D539),P539+P540+P541,IF(D540=D539,P540+P539,P539))))</f>
        <v/>
      </c>
      <c r="AT539">
        <f>AR539-AS539</f>
        <v/>
      </c>
    </row>
    <row r="540" ht="15.75" customHeight="1" s="121">
      <c r="B540">
        <f>D540&amp;Q540&amp;E540</f>
        <v/>
      </c>
      <c r="C540" s="73" t="inlineStr">
        <is>
          <t>FUTSTK</t>
        </is>
      </c>
      <c r="D540" s="73" t="inlineStr">
        <is>
          <t>TRENT</t>
        </is>
      </c>
      <c r="E540" s="74" t="n">
        <v>45134</v>
      </c>
      <c r="F540" s="75" t="n">
        <v>0</v>
      </c>
      <c r="G540" s="73" t="inlineStr">
        <is>
          <t>XX</t>
        </is>
      </c>
      <c r="H540" s="75" t="n">
        <v>1784.05</v>
      </c>
      <c r="I540" s="75" t="n">
        <v>1796</v>
      </c>
      <c r="J540" s="75" t="n">
        <v>1772.9</v>
      </c>
      <c r="K540" s="75" t="n">
        <v>1777.4</v>
      </c>
      <c r="L540" s="75" t="n">
        <v>1777.4</v>
      </c>
      <c r="M540" s="75" t="n">
        <v>1324</v>
      </c>
      <c r="N540" s="75" t="n">
        <v>9445.68</v>
      </c>
      <c r="O540" s="75" t="n">
        <v>3564400</v>
      </c>
      <c r="P540" s="75" t="n">
        <v>29600</v>
      </c>
      <c r="Q540" s="74" t="n">
        <v>45107</v>
      </c>
      <c r="AR540">
        <f>IF($AU$2&lt;&gt;5,NA(),IF(D540=D539,0,IF(AND(D542=D540,D541=D540),O540+O541+O542,IF(D541=D540,O541+O540,O540))))</f>
        <v/>
      </c>
      <c r="AS540">
        <f>IF($AU$2&lt;&gt;5,NA(),IF(D540=D539,0,IF(AND(D542=D540,D541=D540),P540+P541+P542,IF(D541=D540,P541+P540,P540))))</f>
        <v/>
      </c>
      <c r="AT540">
        <f>AR540-AS540</f>
        <v/>
      </c>
    </row>
    <row r="541" ht="15.75" customHeight="1" s="121">
      <c r="B541">
        <f>D541&amp;Q541&amp;E541</f>
        <v/>
      </c>
      <c r="C541" s="73" t="inlineStr">
        <is>
          <t>FUTSTK</t>
        </is>
      </c>
      <c r="D541" s="73" t="inlineStr">
        <is>
          <t>TRENT</t>
        </is>
      </c>
      <c r="E541" s="74" t="n">
        <v>45169</v>
      </c>
      <c r="F541" s="75" t="n">
        <v>0</v>
      </c>
      <c r="G541" s="73" t="inlineStr">
        <is>
          <t>XX</t>
        </is>
      </c>
      <c r="H541" s="75" t="n">
        <v>1791.65</v>
      </c>
      <c r="I541" s="75" t="n">
        <v>1803.45</v>
      </c>
      <c r="J541" s="75" t="n">
        <v>1784</v>
      </c>
      <c r="K541" s="75" t="n">
        <v>1785.3</v>
      </c>
      <c r="L541" s="75" t="n">
        <v>1785.3</v>
      </c>
      <c r="M541" s="75" t="n">
        <v>28</v>
      </c>
      <c r="N541" s="75" t="n">
        <v>200.9</v>
      </c>
      <c r="O541" s="75" t="n">
        <v>43200</v>
      </c>
      <c r="P541" s="75" t="n">
        <v>4400</v>
      </c>
      <c r="Q541" s="74" t="n">
        <v>45107</v>
      </c>
      <c r="AR541">
        <f>IF($AU$2&lt;&gt;5,NA(),IF(D541=D540,0,IF(AND(D543=D541,D542=D541),O541+O542+O543,IF(D542=D541,O542+O541,O541))))</f>
        <v/>
      </c>
      <c r="AS541">
        <f>IF($AU$2&lt;&gt;5,NA(),IF(D541=D540,0,IF(AND(D543=D541,D542=D541),P541+P542+P543,IF(D542=D541,P542+P541,P541))))</f>
        <v/>
      </c>
      <c r="AT541">
        <f>AR541-AS541</f>
        <v/>
      </c>
    </row>
    <row r="542" ht="15.75" customHeight="1" s="121">
      <c r="B542">
        <f>D542&amp;Q542&amp;E542</f>
        <v/>
      </c>
      <c r="C542" s="73" t="inlineStr">
        <is>
          <t>FUTSTK</t>
        </is>
      </c>
      <c r="D542" s="73" t="inlineStr">
        <is>
          <t>TRENT</t>
        </is>
      </c>
      <c r="E542" s="74" t="n">
        <v>45197</v>
      </c>
      <c r="F542" s="75" t="n">
        <v>0</v>
      </c>
      <c r="G542" s="73" t="inlineStr">
        <is>
          <t>XX</t>
        </is>
      </c>
      <c r="H542" s="75" t="n">
        <v>1810</v>
      </c>
      <c r="I542" s="75" t="n">
        <v>1813.5</v>
      </c>
      <c r="J542" s="75" t="n">
        <v>1781.45</v>
      </c>
      <c r="K542" s="75" t="n">
        <v>1790.1</v>
      </c>
      <c r="L542" s="75" t="n">
        <v>1795.65</v>
      </c>
      <c r="M542" s="75" t="n">
        <v>11</v>
      </c>
      <c r="N542" s="75" t="n">
        <v>78.97</v>
      </c>
      <c r="O542" s="75" t="n">
        <v>2800</v>
      </c>
      <c r="P542" s="75" t="n">
        <v>2800</v>
      </c>
      <c r="Q542" s="74" t="n">
        <v>45107</v>
      </c>
      <c r="AR542">
        <f>IF($AU$2&lt;&gt;5,NA(),IF(D542=D541,0,IF(AND(D544=D542,D543=D542),O542+O543+O544,IF(D543=D542,O543+O542,O542))))</f>
        <v/>
      </c>
      <c r="AS542">
        <f>IF($AU$2&lt;&gt;5,NA(),IF(D542=D541,0,IF(AND(D544=D542,D543=D542),P542+P543+P544,IF(D543=D542,P543+P542,P542))))</f>
        <v/>
      </c>
      <c r="AT542">
        <f>AR542-AS542</f>
        <v/>
      </c>
    </row>
    <row r="543" ht="15.75" customHeight="1" s="121">
      <c r="B543">
        <f>D543&amp;Q543&amp;E543</f>
        <v/>
      </c>
      <c r="C543" s="73" t="inlineStr">
        <is>
          <t>FUTSTK</t>
        </is>
      </c>
      <c r="D543" s="73" t="inlineStr">
        <is>
          <t>TVSMOTOR</t>
        </is>
      </c>
      <c r="E543" s="74" t="n">
        <v>45134</v>
      </c>
      <c r="F543" s="75" t="n">
        <v>0</v>
      </c>
      <c r="G543" s="73" t="inlineStr">
        <is>
          <t>XX</t>
        </is>
      </c>
      <c r="H543" s="75" t="n">
        <v>1344.65</v>
      </c>
      <c r="I543" s="75" t="n">
        <v>1346.45</v>
      </c>
      <c r="J543" s="75" t="n">
        <v>1320</v>
      </c>
      <c r="K543" s="75" t="n">
        <v>1333.35</v>
      </c>
      <c r="L543" s="75" t="n">
        <v>1333.35</v>
      </c>
      <c r="M543" s="75" t="n">
        <v>2102</v>
      </c>
      <c r="N543" s="75" t="n">
        <v>19651.64</v>
      </c>
      <c r="O543" s="75" t="n">
        <v>7174300</v>
      </c>
      <c r="P543" s="75" t="n">
        <v>21700</v>
      </c>
      <c r="Q543" s="74" t="n">
        <v>45107</v>
      </c>
      <c r="AR543">
        <f>IF($AU$2&lt;&gt;5,NA(),IF(D543=D542,0,IF(AND(D545=D543,D544=D543),O543+O544+O545,IF(D544=D543,O544+O543,O543))))</f>
        <v/>
      </c>
      <c r="AS543">
        <f>IF($AU$2&lt;&gt;5,NA(),IF(D543=D542,0,IF(AND(D545=D543,D544=D543),P543+P544+P545,IF(D544=D543,P544+P543,P543))))</f>
        <v/>
      </c>
      <c r="AT543">
        <f>AR543-AS543</f>
        <v/>
      </c>
    </row>
    <row r="544" ht="15.75" customHeight="1" s="121">
      <c r="B544">
        <f>D544&amp;Q544&amp;E544</f>
        <v/>
      </c>
      <c r="C544" s="73" t="inlineStr">
        <is>
          <t>FUTSTK</t>
        </is>
      </c>
      <c r="D544" s="73" t="inlineStr">
        <is>
          <t>TVSMOTOR</t>
        </is>
      </c>
      <c r="E544" s="74" t="n">
        <v>45169</v>
      </c>
      <c r="F544" s="75" t="n">
        <v>0</v>
      </c>
      <c r="G544" s="73" t="inlineStr">
        <is>
          <t>XX</t>
        </is>
      </c>
      <c r="H544" s="75" t="n">
        <v>1326</v>
      </c>
      <c r="I544" s="75" t="n">
        <v>1348</v>
      </c>
      <c r="J544" s="75" t="n">
        <v>1324</v>
      </c>
      <c r="K544" s="75" t="n">
        <v>1337.05</v>
      </c>
      <c r="L544" s="75" t="n">
        <v>1337.05</v>
      </c>
      <c r="M544" s="75" t="n">
        <v>101</v>
      </c>
      <c r="N544" s="75" t="n">
        <v>947.76</v>
      </c>
      <c r="O544" s="75" t="n">
        <v>83300</v>
      </c>
      <c r="P544" s="75" t="n">
        <v>22400</v>
      </c>
      <c r="Q544" s="74" t="n">
        <v>45107</v>
      </c>
      <c r="AR544">
        <f>IF($AU$2&lt;&gt;5,NA(),IF(D544=D543,0,IF(AND(D546=D544,D545=D544),O544+O545+O546,IF(D545=D544,O545+O544,O544))))</f>
        <v/>
      </c>
      <c r="AS544">
        <f>IF($AU$2&lt;&gt;5,NA(),IF(D544=D543,0,IF(AND(D546=D544,D545=D544),P544+P545+P546,IF(D545=D544,P545+P544,P544))))</f>
        <v/>
      </c>
      <c r="AT544">
        <f>AR544-AS544</f>
        <v/>
      </c>
    </row>
    <row r="545" ht="15.75" customHeight="1" s="121">
      <c r="B545">
        <f>D545&amp;Q545&amp;E545</f>
        <v/>
      </c>
      <c r="C545" s="73" t="inlineStr">
        <is>
          <t>FUTSTK</t>
        </is>
      </c>
      <c r="D545" s="73" t="inlineStr">
        <is>
          <t>TVSMOTOR</t>
        </is>
      </c>
      <c r="E545" s="74" t="n">
        <v>45197</v>
      </c>
      <c r="F545" s="75" t="n">
        <v>0</v>
      </c>
      <c r="G545" s="73" t="inlineStr">
        <is>
          <t>XX</t>
        </is>
      </c>
      <c r="H545" s="75" t="n">
        <v>1350</v>
      </c>
      <c r="I545" s="75" t="n">
        <v>1350</v>
      </c>
      <c r="J545" s="75" t="n">
        <v>1341.2</v>
      </c>
      <c r="K545" s="75" t="n">
        <v>1341.2</v>
      </c>
      <c r="L545" s="75" t="n">
        <v>1349.4</v>
      </c>
      <c r="M545" s="75" t="n">
        <v>4</v>
      </c>
      <c r="N545" s="75" t="n">
        <v>37.73</v>
      </c>
      <c r="O545" s="75" t="n">
        <v>2800</v>
      </c>
      <c r="P545" s="75" t="n">
        <v>2800</v>
      </c>
      <c r="Q545" s="74" t="n">
        <v>45107</v>
      </c>
      <c r="AR545">
        <f>IF($AU$2&lt;&gt;5,NA(),IF(D545=D544,0,IF(AND(D547=D545,D546=D545),O545+O546+O547,IF(D546=D545,O546+O545,O545))))</f>
        <v/>
      </c>
      <c r="AS545">
        <f>IF($AU$2&lt;&gt;5,NA(),IF(D545=D544,0,IF(AND(D547=D545,D546=D545),P545+P546+P547,IF(D546=D545,P546+P545,P545))))</f>
        <v/>
      </c>
      <c r="AT545">
        <f>AR545-AS545</f>
        <v/>
      </c>
    </row>
    <row r="546" ht="15.75" customHeight="1" s="121">
      <c r="B546">
        <f>D546&amp;Q546&amp;E546</f>
        <v/>
      </c>
      <c r="C546" s="73" t="inlineStr">
        <is>
          <t>FUTSTK</t>
        </is>
      </c>
      <c r="D546" s="73" t="inlineStr">
        <is>
          <t>UBL</t>
        </is>
      </c>
      <c r="E546" s="74" t="n">
        <v>45134</v>
      </c>
      <c r="F546" s="75" t="n">
        <v>0</v>
      </c>
      <c r="G546" s="73" t="inlineStr">
        <is>
          <t>XX</t>
        </is>
      </c>
      <c r="H546" s="75" t="n">
        <v>1515</v>
      </c>
      <c r="I546" s="75" t="n">
        <v>1532.75</v>
      </c>
      <c r="J546" s="75" t="n">
        <v>1513.55</v>
      </c>
      <c r="K546" s="75" t="n">
        <v>1522.5</v>
      </c>
      <c r="L546" s="75" t="n">
        <v>1522.5</v>
      </c>
      <c r="M546" s="75" t="n">
        <v>1028</v>
      </c>
      <c r="N546" s="75" t="n">
        <v>6258.91</v>
      </c>
      <c r="O546" s="75" t="n">
        <v>2127600</v>
      </c>
      <c r="P546" s="75" t="n">
        <v>47600</v>
      </c>
      <c r="Q546" s="74" t="n">
        <v>45107</v>
      </c>
      <c r="AR546">
        <f>IF($AU$2&lt;&gt;5,NA(),IF(D546=D545,0,IF(AND(D548=D546,D547=D546),O546+O547+O548,IF(D547=D546,O547+O546,O546))))</f>
        <v/>
      </c>
      <c r="AS546">
        <f>IF($AU$2&lt;&gt;5,NA(),IF(D546=D545,0,IF(AND(D548=D546,D547=D546),P546+P547+P548,IF(D547=D546,P547+P546,P546))))</f>
        <v/>
      </c>
      <c r="AT546">
        <f>AR546-AS546</f>
        <v/>
      </c>
    </row>
    <row r="547" ht="15.75" customHeight="1" s="121">
      <c r="B547">
        <f>D547&amp;Q547&amp;E547</f>
        <v/>
      </c>
      <c r="C547" s="73" t="inlineStr">
        <is>
          <t>FUTSTK</t>
        </is>
      </c>
      <c r="D547" s="73" t="inlineStr">
        <is>
          <t>UBL</t>
        </is>
      </c>
      <c r="E547" s="74" t="n">
        <v>45169</v>
      </c>
      <c r="F547" s="75" t="n">
        <v>0</v>
      </c>
      <c r="G547" s="73" t="inlineStr">
        <is>
          <t>XX</t>
        </is>
      </c>
      <c r="H547" s="75" t="n">
        <v>1522.2</v>
      </c>
      <c r="I547" s="75" t="n">
        <v>1530</v>
      </c>
      <c r="J547" s="75" t="n">
        <v>1520.15</v>
      </c>
      <c r="K547" s="75" t="n">
        <v>1522.5</v>
      </c>
      <c r="L547" s="75" t="n">
        <v>1522.5</v>
      </c>
      <c r="M547" s="75" t="n">
        <v>13</v>
      </c>
      <c r="N547" s="75" t="n">
        <v>79.31</v>
      </c>
      <c r="O547" s="75" t="n">
        <v>34000</v>
      </c>
      <c r="P547" s="75" t="n">
        <v>2800</v>
      </c>
      <c r="Q547" s="74" t="n">
        <v>45107</v>
      </c>
      <c r="AR547">
        <f>IF($AU$2&lt;&gt;5,NA(),IF(D547=D546,0,IF(AND(D549=D547,D548=D547),O547+O548+O549,IF(D548=D547,O548+O547,O547))))</f>
        <v/>
      </c>
      <c r="AS547">
        <f>IF($AU$2&lt;&gt;5,NA(),IF(D547=D546,0,IF(AND(D549=D547,D548=D547),P547+P548+P549,IF(D548=D547,P548+P547,P547))))</f>
        <v/>
      </c>
      <c r="AT547">
        <f>AR547-AS547</f>
        <v/>
      </c>
    </row>
    <row r="548" ht="15.75" customHeight="1" s="121">
      <c r="B548">
        <f>D548&amp;Q548&amp;E548</f>
        <v/>
      </c>
      <c r="C548" s="73" t="inlineStr">
        <is>
          <t>FUTSTK</t>
        </is>
      </c>
      <c r="D548" s="73" t="inlineStr">
        <is>
          <t>UBL</t>
        </is>
      </c>
      <c r="E548" s="74" t="n">
        <v>45197</v>
      </c>
      <c r="F548" s="75" t="n">
        <v>0</v>
      </c>
      <c r="G548" s="73" t="inlineStr">
        <is>
          <t>XX</t>
        </is>
      </c>
      <c r="H548" s="75" t="n">
        <v>0</v>
      </c>
      <c r="I548" s="75" t="n">
        <v>0</v>
      </c>
      <c r="J548" s="75" t="n">
        <v>0</v>
      </c>
      <c r="K548" s="75" t="n">
        <v>1532.4</v>
      </c>
      <c r="L548" s="75" t="n">
        <v>1539</v>
      </c>
      <c r="M548" s="75" t="n">
        <v>0</v>
      </c>
      <c r="N548" s="75" t="n">
        <v>0</v>
      </c>
      <c r="O548" s="75" t="n">
        <v>0</v>
      </c>
      <c r="P548" s="75" t="n">
        <v>0</v>
      </c>
      <c r="Q548" s="74" t="n">
        <v>45107</v>
      </c>
      <c r="AR548">
        <f>IF($AU$2&lt;&gt;5,NA(),IF(D548=D547,0,IF(AND(D550=D548,D549=D548),O548+O549+O550,IF(D549=D548,O549+O548,O548))))</f>
        <v/>
      </c>
      <c r="AS548">
        <f>IF($AU$2&lt;&gt;5,NA(),IF(D548=D547,0,IF(AND(D550=D548,D549=D548),P548+P549+P550,IF(D549=D548,P549+P548,P548))))</f>
        <v/>
      </c>
      <c r="AT548">
        <f>AR548-AS548</f>
        <v/>
      </c>
    </row>
    <row r="549" ht="15.75" customHeight="1" s="121">
      <c r="B549">
        <f>D549&amp;Q549&amp;E549</f>
        <v/>
      </c>
      <c r="C549" s="73" t="inlineStr">
        <is>
          <t>FUTSTK</t>
        </is>
      </c>
      <c r="D549" s="73" t="inlineStr">
        <is>
          <t>ULTRACEMCO</t>
        </is>
      </c>
      <c r="E549" s="74" t="n">
        <v>45134</v>
      </c>
      <c r="F549" s="75" t="n">
        <v>0</v>
      </c>
      <c r="G549" s="73" t="inlineStr">
        <is>
          <t>XX</t>
        </is>
      </c>
      <c r="H549" s="75" t="n">
        <v>8311.450000000001</v>
      </c>
      <c r="I549" s="75" t="n">
        <v>8330.799999999999</v>
      </c>
      <c r="J549" s="75" t="n">
        <v>8266.200000000001</v>
      </c>
      <c r="K549" s="75" t="n">
        <v>8306.9</v>
      </c>
      <c r="L549" s="75" t="n">
        <v>8306.9</v>
      </c>
      <c r="M549" s="75" t="n">
        <v>1590</v>
      </c>
      <c r="N549" s="75" t="n">
        <v>13199.19</v>
      </c>
      <c r="O549" s="75" t="n">
        <v>1381000</v>
      </c>
      <c r="P549" s="75" t="n">
        <v>17900</v>
      </c>
      <c r="Q549" s="74" t="n">
        <v>45107</v>
      </c>
      <c r="AR549">
        <f>IF($AU$2&lt;&gt;5,NA(),IF(D549=D548,0,IF(AND(D551=D549,D550=D549),O549+O550+O551,IF(D550=D549,O550+O549,O549))))</f>
        <v/>
      </c>
      <c r="AS549">
        <f>IF($AU$2&lt;&gt;5,NA(),IF(D549=D548,0,IF(AND(D551=D549,D550=D549),P549+P550+P551,IF(D550=D549,P550+P549,P549))))</f>
        <v/>
      </c>
      <c r="AT549">
        <f>AR549-AS549</f>
        <v/>
      </c>
    </row>
    <row r="550" ht="15.75" customHeight="1" s="121">
      <c r="B550">
        <f>D550&amp;Q550&amp;E550</f>
        <v/>
      </c>
      <c r="C550" s="73" t="inlineStr">
        <is>
          <t>FUTSTK</t>
        </is>
      </c>
      <c r="D550" s="73" t="inlineStr">
        <is>
          <t>ULTRACEMCO</t>
        </is>
      </c>
      <c r="E550" s="74" t="n">
        <v>45169</v>
      </c>
      <c r="F550" s="75" t="n">
        <v>0</v>
      </c>
      <c r="G550" s="73" t="inlineStr">
        <is>
          <t>XX</t>
        </is>
      </c>
      <c r="H550" s="75" t="n">
        <v>8359.6</v>
      </c>
      <c r="I550" s="75" t="n">
        <v>8360</v>
      </c>
      <c r="J550" s="75" t="n">
        <v>8304.950000000001</v>
      </c>
      <c r="K550" s="75" t="n">
        <v>8329.85</v>
      </c>
      <c r="L550" s="75" t="n">
        <v>8329.85</v>
      </c>
      <c r="M550" s="75" t="n">
        <v>65</v>
      </c>
      <c r="N550" s="75" t="n">
        <v>541.55</v>
      </c>
      <c r="O550" s="75" t="n">
        <v>140500</v>
      </c>
      <c r="P550" s="75" t="n">
        <v>1000</v>
      </c>
      <c r="Q550" s="74" t="n">
        <v>45107</v>
      </c>
      <c r="AR550">
        <f>IF($AU$2&lt;&gt;5,NA(),IF(D550=D549,0,IF(AND(D552=D550,D551=D550),O550+O551+O552,IF(D551=D550,O551+O550,O550))))</f>
        <v/>
      </c>
      <c r="AS550">
        <f>IF($AU$2&lt;&gt;5,NA(),IF(D550=D549,0,IF(AND(D552=D550,D551=D550),P550+P551+P552,IF(D551=D550,P551+P550,P550))))</f>
        <v/>
      </c>
      <c r="AT550">
        <f>AR550-AS550</f>
        <v/>
      </c>
    </row>
    <row r="551" ht="15.75" customHeight="1" s="121">
      <c r="B551">
        <f>D551&amp;Q551&amp;E551</f>
        <v/>
      </c>
      <c r="C551" s="73" t="inlineStr">
        <is>
          <t>FUTSTK</t>
        </is>
      </c>
      <c r="D551" s="73" t="inlineStr">
        <is>
          <t>ULTRACEMCO</t>
        </is>
      </c>
      <c r="E551" s="74" t="n">
        <v>45197</v>
      </c>
      <c r="F551" s="75" t="n">
        <v>0</v>
      </c>
      <c r="G551" s="73" t="inlineStr">
        <is>
          <t>XX</t>
        </is>
      </c>
      <c r="H551" s="75" t="n">
        <v>0</v>
      </c>
      <c r="I551" s="75" t="n">
        <v>0</v>
      </c>
      <c r="J551" s="75" t="n">
        <v>0</v>
      </c>
      <c r="K551" s="75" t="n">
        <v>8410.1</v>
      </c>
      <c r="L551" s="75" t="n">
        <v>8443.15</v>
      </c>
      <c r="M551" s="75" t="n">
        <v>0</v>
      </c>
      <c r="N551" s="75" t="n">
        <v>0</v>
      </c>
      <c r="O551" s="75" t="n">
        <v>0</v>
      </c>
      <c r="P551" s="75" t="n">
        <v>0</v>
      </c>
      <c r="Q551" s="74" t="n">
        <v>45107</v>
      </c>
      <c r="AR551">
        <f>IF($AU$2&lt;&gt;5,NA(),IF(D551=D550,0,IF(AND(D553=D551,D552=D551),O551+O552+O553,IF(D552=D551,O552+O551,O551))))</f>
        <v/>
      </c>
      <c r="AS551">
        <f>IF($AU$2&lt;&gt;5,NA(),IF(D551=D550,0,IF(AND(D553=D551,D552=D551),P551+P552+P553,IF(D552=D551,P552+P551,P551))))</f>
        <v/>
      </c>
      <c r="AT551">
        <f>AR551-AS551</f>
        <v/>
      </c>
    </row>
    <row r="552" ht="15.75" customHeight="1" s="121">
      <c r="B552">
        <f>D552&amp;Q552&amp;E552</f>
        <v/>
      </c>
      <c r="C552" s="73" t="inlineStr">
        <is>
          <t>FUTSTK</t>
        </is>
      </c>
      <c r="D552" s="73" t="inlineStr">
        <is>
          <t>UPL</t>
        </is>
      </c>
      <c r="E552" s="74" t="n">
        <v>45134</v>
      </c>
      <c r="F552" s="75" t="n">
        <v>0</v>
      </c>
      <c r="G552" s="73" t="inlineStr">
        <is>
          <t>XX</t>
        </is>
      </c>
      <c r="H552" s="75" t="n">
        <v>686.95</v>
      </c>
      <c r="I552" s="75" t="n">
        <v>689.3</v>
      </c>
      <c r="J552" s="75" t="n">
        <v>684.1</v>
      </c>
      <c r="K552" s="75" t="n">
        <v>688.2</v>
      </c>
      <c r="L552" s="75" t="n">
        <v>688.2</v>
      </c>
      <c r="M552" s="75" t="n">
        <v>2599</v>
      </c>
      <c r="N552" s="75" t="n">
        <v>23229.29</v>
      </c>
      <c r="O552" s="75" t="n">
        <v>14575600</v>
      </c>
      <c r="P552" s="75" t="n">
        <v>-326300</v>
      </c>
      <c r="Q552" s="74" t="n">
        <v>45107</v>
      </c>
      <c r="AR552">
        <f>IF($AU$2&lt;&gt;5,NA(),IF(D552=D551,0,IF(AND(D554=D552,D553=D552),O552+O553+O554,IF(D553=D552,O553+O552,O552))))</f>
        <v/>
      </c>
      <c r="AS552">
        <f>IF($AU$2&lt;&gt;5,NA(),IF(D552=D551,0,IF(AND(D554=D552,D553=D552),P552+P553+P554,IF(D553=D552,P553+P552,P552))))</f>
        <v/>
      </c>
      <c r="AT552">
        <f>AR552-AS552</f>
        <v/>
      </c>
    </row>
    <row r="553" ht="15.75" customHeight="1" s="121">
      <c r="B553">
        <f>D553&amp;Q553&amp;E553</f>
        <v/>
      </c>
      <c r="C553" s="73" t="inlineStr">
        <is>
          <t>FUTSTK</t>
        </is>
      </c>
      <c r="D553" s="73" t="inlineStr">
        <is>
          <t>UPL</t>
        </is>
      </c>
      <c r="E553" s="74" t="n">
        <v>45169</v>
      </c>
      <c r="F553" s="75" t="n">
        <v>0</v>
      </c>
      <c r="G553" s="73" t="inlineStr">
        <is>
          <t>XX</t>
        </is>
      </c>
      <c r="H553" s="75" t="n">
        <v>681.75</v>
      </c>
      <c r="I553" s="75" t="n">
        <v>685.95</v>
      </c>
      <c r="J553" s="75" t="n">
        <v>681.15</v>
      </c>
      <c r="K553" s="75" t="n">
        <v>685.3</v>
      </c>
      <c r="L553" s="75" t="n">
        <v>685.3</v>
      </c>
      <c r="M553" s="75" t="n">
        <v>517</v>
      </c>
      <c r="N553" s="75" t="n">
        <v>4598.18</v>
      </c>
      <c r="O553" s="75" t="n">
        <v>5233800</v>
      </c>
      <c r="P553" s="75" t="n">
        <v>395200</v>
      </c>
      <c r="Q553" s="74" t="n">
        <v>45107</v>
      </c>
      <c r="AR553">
        <f>IF($AU$2&lt;&gt;5,NA(),IF(D553=D552,0,IF(AND(D555=D553,D554=D553),O553+O554+O555,IF(D554=D553,O554+O553,O553))))</f>
        <v/>
      </c>
      <c r="AS553">
        <f>IF($AU$2&lt;&gt;5,NA(),IF(D553=D552,0,IF(AND(D555=D553,D554=D553),P553+P554+P555,IF(D554=D553,P554+P553,P553))))</f>
        <v/>
      </c>
      <c r="AT553">
        <f>AR553-AS553</f>
        <v/>
      </c>
    </row>
    <row r="554" ht="15.75" customHeight="1" s="121">
      <c r="B554">
        <f>D554&amp;Q554&amp;E554</f>
        <v/>
      </c>
      <c r="C554" s="73" t="inlineStr">
        <is>
          <t>FUTSTK</t>
        </is>
      </c>
      <c r="D554" s="73" t="inlineStr">
        <is>
          <t>UPL</t>
        </is>
      </c>
      <c r="E554" s="74" t="n">
        <v>45197</v>
      </c>
      <c r="F554" s="75" t="n">
        <v>0</v>
      </c>
      <c r="G554" s="73" t="inlineStr">
        <is>
          <t>XX</t>
        </is>
      </c>
      <c r="H554" s="75" t="n">
        <v>688.15</v>
      </c>
      <c r="I554" s="75" t="n">
        <v>688.5</v>
      </c>
      <c r="J554" s="75" t="n">
        <v>687</v>
      </c>
      <c r="K554" s="75" t="n">
        <v>688.5</v>
      </c>
      <c r="L554" s="75" t="n">
        <v>699.85</v>
      </c>
      <c r="M554" s="75" t="n">
        <v>7</v>
      </c>
      <c r="N554" s="75" t="n">
        <v>62.58</v>
      </c>
      <c r="O554" s="75" t="n">
        <v>9100</v>
      </c>
      <c r="P554" s="75" t="n">
        <v>9100</v>
      </c>
      <c r="Q554" s="74" t="n">
        <v>45107</v>
      </c>
      <c r="AR554">
        <f>IF($AU$2&lt;&gt;5,NA(),IF(D554=D553,0,IF(AND(D556=D554,D555=D554),O554+O555+O556,IF(D555=D554,O555+O554,O554))))</f>
        <v/>
      </c>
      <c r="AS554">
        <f>IF($AU$2&lt;&gt;5,NA(),IF(D554=D553,0,IF(AND(D556=D554,D555=D554),P554+P555+P556,IF(D555=D554,P555+P554,P554))))</f>
        <v/>
      </c>
      <c r="AT554">
        <f>AR554-AS554</f>
        <v/>
      </c>
    </row>
    <row r="555" ht="15.75" customHeight="1" s="121">
      <c r="B555">
        <f>D555&amp;Q555&amp;E555</f>
        <v/>
      </c>
      <c r="C555" s="73" t="inlineStr">
        <is>
          <t>FUTSTK</t>
        </is>
      </c>
      <c r="D555" s="73" t="inlineStr">
        <is>
          <t>VEDL</t>
        </is>
      </c>
      <c r="E555" s="74" t="n">
        <v>45134</v>
      </c>
      <c r="F555" s="75" t="n">
        <v>0</v>
      </c>
      <c r="G555" s="73" t="inlineStr">
        <is>
          <t>XX</t>
        </is>
      </c>
      <c r="H555" s="75" t="n">
        <v>275.15</v>
      </c>
      <c r="I555" s="75" t="n">
        <v>276.2</v>
      </c>
      <c r="J555" s="75" t="n">
        <v>274.05</v>
      </c>
      <c r="K555" s="75" t="n">
        <v>274.85</v>
      </c>
      <c r="L555" s="75" t="n">
        <v>274.85</v>
      </c>
      <c r="M555" s="75" t="n">
        <v>2658</v>
      </c>
      <c r="N555" s="75" t="n">
        <v>14623.12</v>
      </c>
      <c r="O555" s="75" t="n">
        <v>46562000</v>
      </c>
      <c r="P555" s="75" t="n">
        <v>726000</v>
      </c>
      <c r="Q555" s="74" t="n">
        <v>45107</v>
      </c>
      <c r="AR555">
        <f>IF($AU$2&lt;&gt;5,NA(),IF(D555=D554,0,IF(AND(D557=D555,D556=D555),O555+O556+O557,IF(D556=D555,O556+O555,O555))))</f>
        <v/>
      </c>
      <c r="AS555">
        <f>IF($AU$2&lt;&gt;5,NA(),IF(D555=D554,0,IF(AND(D557=D555,D556=D555),P555+P556+P557,IF(D556=D555,P556+P555,P555))))</f>
        <v/>
      </c>
      <c r="AT555">
        <f>AR555-AS555</f>
        <v/>
      </c>
    </row>
    <row r="556" ht="15.75" customHeight="1" s="121">
      <c r="B556">
        <f>D556&amp;Q556&amp;E556</f>
        <v/>
      </c>
      <c r="C556" s="73" t="inlineStr">
        <is>
          <t>FUTSTK</t>
        </is>
      </c>
      <c r="D556" s="73" t="inlineStr">
        <is>
          <t>VEDL</t>
        </is>
      </c>
      <c r="E556" s="74" t="n">
        <v>45169</v>
      </c>
      <c r="F556" s="75" t="n">
        <v>0</v>
      </c>
      <c r="G556" s="73" t="inlineStr">
        <is>
          <t>XX</t>
        </is>
      </c>
      <c r="H556" s="75" t="n">
        <v>274.85</v>
      </c>
      <c r="I556" s="75" t="n">
        <v>275.25</v>
      </c>
      <c r="J556" s="75" t="n">
        <v>272.8</v>
      </c>
      <c r="K556" s="75" t="n">
        <v>273.45</v>
      </c>
      <c r="L556" s="75" t="n">
        <v>273.45</v>
      </c>
      <c r="M556" s="75" t="n">
        <v>321</v>
      </c>
      <c r="N556" s="75" t="n">
        <v>1756.28</v>
      </c>
      <c r="O556" s="75" t="n">
        <v>2590000</v>
      </c>
      <c r="P556" s="75" t="n">
        <v>150000</v>
      </c>
      <c r="Q556" s="74" t="n">
        <v>45107</v>
      </c>
      <c r="AR556">
        <f>IF($AU$2&lt;&gt;5,NA(),IF(D556=D555,0,IF(AND(D558=D556,D557=D556),O556+O557+O558,IF(D557=D556,O557+O556,O556))))</f>
        <v/>
      </c>
      <c r="AS556">
        <f>IF($AU$2&lt;&gt;5,NA(),IF(D556=D555,0,IF(AND(D558=D556,D557=D556),P556+P557+P558,IF(D557=D556,P557+P556,P556))))</f>
        <v/>
      </c>
      <c r="AT556">
        <f>AR556-AS556</f>
        <v/>
      </c>
    </row>
    <row r="557" ht="15.75" customHeight="1" s="121">
      <c r="B557">
        <f>D557&amp;Q557&amp;E557</f>
        <v/>
      </c>
      <c r="C557" s="73" t="inlineStr">
        <is>
          <t>FUTSTK</t>
        </is>
      </c>
      <c r="D557" s="73" t="inlineStr">
        <is>
          <t>VEDL</t>
        </is>
      </c>
      <c r="E557" s="74" t="n">
        <v>45197</v>
      </c>
      <c r="F557" s="75" t="n">
        <v>0</v>
      </c>
      <c r="G557" s="73" t="inlineStr">
        <is>
          <t>XX</t>
        </is>
      </c>
      <c r="H557" s="75" t="n">
        <v>276.35</v>
      </c>
      <c r="I557" s="75" t="n">
        <v>276.35</v>
      </c>
      <c r="J557" s="75" t="n">
        <v>272.5</v>
      </c>
      <c r="K557" s="75" t="n">
        <v>273.25</v>
      </c>
      <c r="L557" s="75" t="n">
        <v>273.25</v>
      </c>
      <c r="M557" s="75" t="n">
        <v>29</v>
      </c>
      <c r="N557" s="75" t="n">
        <v>158.59</v>
      </c>
      <c r="O557" s="75" t="n">
        <v>46000</v>
      </c>
      <c r="P557" s="75" t="n">
        <v>46000</v>
      </c>
      <c r="Q557" s="74" t="n">
        <v>45107</v>
      </c>
      <c r="AR557">
        <f>IF($AU$2&lt;&gt;5,NA(),IF(D557=D556,0,IF(AND(D559=D557,D558=D557),O557+O558+O559,IF(D558=D557,O558+O557,O557))))</f>
        <v/>
      </c>
      <c r="AS557">
        <f>IF($AU$2&lt;&gt;5,NA(),IF(D557=D556,0,IF(AND(D559=D557,D558=D557),P557+P558+P559,IF(D558=D557,P558+P557,P557))))</f>
        <v/>
      </c>
      <c r="AT557">
        <f>AR557-AS557</f>
        <v/>
      </c>
    </row>
    <row r="558" ht="15.75" customHeight="1" s="121">
      <c r="B558">
        <f>D558&amp;Q558&amp;E558</f>
        <v/>
      </c>
      <c r="C558" s="73" t="inlineStr">
        <is>
          <t>FUTSTK</t>
        </is>
      </c>
      <c r="D558" s="73" t="inlineStr">
        <is>
          <t>VOLTAS</t>
        </is>
      </c>
      <c r="E558" s="74" t="n">
        <v>45134</v>
      </c>
      <c r="F558" s="75" t="n">
        <v>0</v>
      </c>
      <c r="G558" s="73" t="inlineStr">
        <is>
          <t>XX</t>
        </is>
      </c>
      <c r="H558" s="75" t="n">
        <v>762</v>
      </c>
      <c r="I558" s="75" t="n">
        <v>768</v>
      </c>
      <c r="J558" s="75" t="n">
        <v>759.3</v>
      </c>
      <c r="K558" s="75" t="n">
        <v>764.9</v>
      </c>
      <c r="L558" s="75" t="n">
        <v>764.9</v>
      </c>
      <c r="M558" s="75" t="n">
        <v>3744</v>
      </c>
      <c r="N558" s="75" t="n">
        <v>17165.38</v>
      </c>
      <c r="O558" s="75" t="n">
        <v>9922800</v>
      </c>
      <c r="P558" s="75" t="n">
        <v>330600</v>
      </c>
      <c r="Q558" s="74" t="n">
        <v>45107</v>
      </c>
      <c r="AR558">
        <f>IF($AU$2&lt;&gt;5,NA(),IF(D558=D557,0,IF(AND(D560=D558,D559=D558),O558+O559+O560,IF(D559=D558,O559+O558,O558))))</f>
        <v/>
      </c>
      <c r="AS558">
        <f>IF($AU$2&lt;&gt;5,NA(),IF(D558=D557,0,IF(AND(D560=D558,D559=D558),P558+P559+P560,IF(D559=D558,P559+P558,P558))))</f>
        <v/>
      </c>
      <c r="AT558">
        <f>AR558-AS558</f>
        <v/>
      </c>
    </row>
    <row r="559" ht="15.75" customHeight="1" s="121">
      <c r="B559">
        <f>D559&amp;Q559&amp;E559</f>
        <v/>
      </c>
      <c r="C559" s="73" t="inlineStr">
        <is>
          <t>FUTSTK</t>
        </is>
      </c>
      <c r="D559" s="73" t="inlineStr">
        <is>
          <t>VOLTAS</t>
        </is>
      </c>
      <c r="E559" s="74" t="n">
        <v>45169</v>
      </c>
      <c r="F559" s="75" t="n">
        <v>0</v>
      </c>
      <c r="G559" s="73" t="inlineStr">
        <is>
          <t>XX</t>
        </is>
      </c>
      <c r="H559" s="75" t="n">
        <v>768</v>
      </c>
      <c r="I559" s="75" t="n">
        <v>772.1</v>
      </c>
      <c r="J559" s="75" t="n">
        <v>764.8</v>
      </c>
      <c r="K559" s="75" t="n">
        <v>769.85</v>
      </c>
      <c r="L559" s="75" t="n">
        <v>769.85</v>
      </c>
      <c r="M559" s="75" t="n">
        <v>139</v>
      </c>
      <c r="N559" s="75" t="n">
        <v>641.26</v>
      </c>
      <c r="O559" s="75" t="n">
        <v>489600</v>
      </c>
      <c r="P559" s="75" t="n">
        <v>28800</v>
      </c>
      <c r="Q559" s="74" t="n">
        <v>45107</v>
      </c>
      <c r="AR559">
        <f>IF($AU$2&lt;&gt;5,NA(),IF(D559=D558,0,IF(AND(D561=D559,D560=D559),O559+O560+O561,IF(D560=D559,O560+O559,O559))))</f>
        <v/>
      </c>
      <c r="AS559">
        <f>IF($AU$2&lt;&gt;5,NA(),IF(D559=D558,0,IF(AND(D561=D559,D560=D559),P559+P560+P561,IF(D560=D559,P560+P559,P559))))</f>
        <v/>
      </c>
      <c r="AT559">
        <f>AR559-AS559</f>
        <v/>
      </c>
    </row>
    <row r="560" ht="15.75" customHeight="1" s="121">
      <c r="B560">
        <f>D560&amp;Q560&amp;E560</f>
        <v/>
      </c>
      <c r="C560" s="73" t="inlineStr">
        <is>
          <t>FUTSTK</t>
        </is>
      </c>
      <c r="D560" s="73" t="inlineStr">
        <is>
          <t>VOLTAS</t>
        </is>
      </c>
      <c r="E560" s="74" t="n">
        <v>45197</v>
      </c>
      <c r="F560" s="75" t="n">
        <v>0</v>
      </c>
      <c r="G560" s="73" t="inlineStr">
        <is>
          <t>XX</t>
        </is>
      </c>
      <c r="H560" s="75" t="n">
        <v>769</v>
      </c>
      <c r="I560" s="75" t="n">
        <v>775.2</v>
      </c>
      <c r="J560" s="75" t="n">
        <v>769</v>
      </c>
      <c r="K560" s="75" t="n">
        <v>775.2</v>
      </c>
      <c r="L560" s="75" t="n">
        <v>775.2</v>
      </c>
      <c r="M560" s="75" t="n">
        <v>3</v>
      </c>
      <c r="N560" s="75" t="n">
        <v>13.89</v>
      </c>
      <c r="O560" s="75" t="n">
        <v>1800</v>
      </c>
      <c r="P560" s="75" t="n">
        <v>1800</v>
      </c>
      <c r="Q560" s="74" t="n">
        <v>45107</v>
      </c>
      <c r="AR560">
        <f>IF($AU$2&lt;&gt;5,NA(),IF(D560=D559,0,IF(AND(D562=D560,D561=D560),O560+O561+O562,IF(D561=D560,O561+O560,O560))))</f>
        <v/>
      </c>
      <c r="AS560">
        <f>IF($AU$2&lt;&gt;5,NA(),IF(D560=D559,0,IF(AND(D562=D560,D561=D560),P560+P561+P562,IF(D561=D560,P561+P560,P560))))</f>
        <v/>
      </c>
      <c r="AT560">
        <f>AR560-AS560</f>
        <v/>
      </c>
    </row>
    <row r="561" ht="15.75" customHeight="1" s="121">
      <c r="B561">
        <f>D561&amp;Q561&amp;E561</f>
        <v/>
      </c>
      <c r="C561" s="73" t="inlineStr">
        <is>
          <t>FUTSTK</t>
        </is>
      </c>
      <c r="D561" s="73" t="inlineStr">
        <is>
          <t>WIPRO</t>
        </is>
      </c>
      <c r="E561" s="74" t="n">
        <v>45134</v>
      </c>
      <c r="F561" s="75" t="n">
        <v>0</v>
      </c>
      <c r="G561" s="73" t="inlineStr">
        <is>
          <t>XX</t>
        </is>
      </c>
      <c r="H561" s="75" t="n">
        <v>385.4</v>
      </c>
      <c r="I561" s="75" t="n">
        <v>392.35</v>
      </c>
      <c r="J561" s="75" t="n">
        <v>384.1</v>
      </c>
      <c r="K561" s="75" t="n">
        <v>391.7</v>
      </c>
      <c r="L561" s="75" t="n">
        <v>391.7</v>
      </c>
      <c r="M561" s="75" t="n">
        <v>6711</v>
      </c>
      <c r="N561" s="75" t="n">
        <v>39224.89</v>
      </c>
      <c r="O561" s="75" t="n">
        <v>37014000</v>
      </c>
      <c r="P561" s="75" t="n">
        <v>-1296000</v>
      </c>
      <c r="Q561" s="74" t="n">
        <v>45107</v>
      </c>
      <c r="AR561">
        <f>IF($AU$2&lt;&gt;5,NA(),IF(D561=D560,0,IF(AND(D563=D561,D562=D561),O561+O562+O563,IF(D562=D561,O562+O561,O561))))</f>
        <v/>
      </c>
      <c r="AS561">
        <f>IF($AU$2&lt;&gt;5,NA(),IF(D561=D560,0,IF(AND(D563=D561,D562=D561),P561+P562+P563,IF(D562=D561,P562+P561,P561))))</f>
        <v/>
      </c>
      <c r="AT561">
        <f>AR561-AS561</f>
        <v/>
      </c>
    </row>
    <row r="562" ht="15.75" customHeight="1" s="121">
      <c r="B562">
        <f>D562&amp;Q562&amp;E562</f>
        <v/>
      </c>
      <c r="C562" s="73" t="inlineStr">
        <is>
          <t>FUTSTK</t>
        </is>
      </c>
      <c r="D562" s="73" t="inlineStr">
        <is>
          <t>WIPRO</t>
        </is>
      </c>
      <c r="E562" s="74" t="n">
        <v>45169</v>
      </c>
      <c r="F562" s="75" t="n">
        <v>0</v>
      </c>
      <c r="G562" s="73" t="inlineStr">
        <is>
          <t>XX</t>
        </is>
      </c>
      <c r="H562" s="75" t="n">
        <v>386.75</v>
      </c>
      <c r="I562" s="75" t="n">
        <v>394.35</v>
      </c>
      <c r="J562" s="75" t="n">
        <v>386.75</v>
      </c>
      <c r="K562" s="75" t="n">
        <v>393.85</v>
      </c>
      <c r="L562" s="75" t="n">
        <v>393.85</v>
      </c>
      <c r="M562" s="75" t="n">
        <v>442</v>
      </c>
      <c r="N562" s="75" t="n">
        <v>2595.68</v>
      </c>
      <c r="O562" s="75" t="n">
        <v>1950000</v>
      </c>
      <c r="P562" s="75" t="n">
        <v>133500</v>
      </c>
      <c r="Q562" s="74" t="n">
        <v>45107</v>
      </c>
      <c r="AR562">
        <f>IF($AU$2&lt;&gt;5,NA(),IF(D562=D561,0,IF(AND(D564=D562,D563=D562),O562+O563+O564,IF(D563=D562,O563+O562,O562))))</f>
        <v/>
      </c>
      <c r="AS562">
        <f>IF($AU$2&lt;&gt;5,NA(),IF(D562=D561,0,IF(AND(D564=D562,D563=D562),P562+P563+P564,IF(D563=D562,P563+P562,P562))))</f>
        <v/>
      </c>
      <c r="AT562">
        <f>AR562-AS562</f>
        <v/>
      </c>
    </row>
    <row r="563" ht="15.75" customHeight="1" s="121">
      <c r="B563">
        <f>D563&amp;Q563&amp;E563</f>
        <v/>
      </c>
      <c r="C563" s="73" t="inlineStr">
        <is>
          <t>FUTSTK</t>
        </is>
      </c>
      <c r="D563" s="73" t="inlineStr">
        <is>
          <t>WIPRO</t>
        </is>
      </c>
      <c r="E563" s="74" t="n">
        <v>45197</v>
      </c>
      <c r="F563" s="75" t="n">
        <v>0</v>
      </c>
      <c r="G563" s="73" t="inlineStr">
        <is>
          <t>XX</t>
        </is>
      </c>
      <c r="H563" s="75" t="n">
        <v>392.85</v>
      </c>
      <c r="I563" s="75" t="n">
        <v>396.2</v>
      </c>
      <c r="J563" s="75" t="n">
        <v>392</v>
      </c>
      <c r="K563" s="75" t="n">
        <v>396.05</v>
      </c>
      <c r="L563" s="75" t="n">
        <v>396.05</v>
      </c>
      <c r="M563" s="75" t="n">
        <v>38</v>
      </c>
      <c r="N563" s="75" t="n">
        <v>224.43</v>
      </c>
      <c r="O563" s="75" t="n">
        <v>55500</v>
      </c>
      <c r="P563" s="75" t="n">
        <v>55500</v>
      </c>
      <c r="Q563" s="74" t="n">
        <v>45107</v>
      </c>
      <c r="AR563">
        <f>IF($AU$2&lt;&gt;5,NA(),IF(D563=D562,0,IF(AND(D565=D563,D564=D563),O563+O564+O565,IF(D564=D563,O564+O563,O563))))</f>
        <v/>
      </c>
      <c r="AS563">
        <f>IF($AU$2&lt;&gt;5,NA(),IF(D563=D562,0,IF(AND(D565=D563,D564=D563),P563+P564+P565,IF(D564=D563,P564+P563,P563))))</f>
        <v/>
      </c>
      <c r="AT563">
        <f>AR563-AS563</f>
        <v/>
      </c>
    </row>
    <row r="564" ht="15.75" customHeight="1" s="121">
      <c r="B564">
        <f>D564&amp;Q564&amp;E564</f>
        <v/>
      </c>
      <c r="C564" s="73" t="inlineStr">
        <is>
          <t>FUTSTK</t>
        </is>
      </c>
      <c r="D564" s="73" t="inlineStr">
        <is>
          <t>ZEEL</t>
        </is>
      </c>
      <c r="E564" s="74" t="n">
        <v>45134</v>
      </c>
      <c r="F564" s="75" t="n">
        <v>0</v>
      </c>
      <c r="G564" s="73" t="inlineStr">
        <is>
          <t>XX</t>
        </is>
      </c>
      <c r="H564" s="75" t="n">
        <v>179.3</v>
      </c>
      <c r="I564" s="75" t="n">
        <v>181.1</v>
      </c>
      <c r="J564" s="75" t="n">
        <v>178</v>
      </c>
      <c r="K564" s="75" t="n">
        <v>178.5</v>
      </c>
      <c r="L564" s="75" t="n">
        <v>178.5</v>
      </c>
      <c r="M564" s="75" t="n">
        <v>2164</v>
      </c>
      <c r="N564" s="75" t="n">
        <v>11651.41</v>
      </c>
      <c r="O564" s="75" t="n">
        <v>91698000</v>
      </c>
      <c r="P564" s="75" t="n">
        <v>267000</v>
      </c>
      <c r="Q564" s="74" t="n">
        <v>45107</v>
      </c>
      <c r="AR564">
        <f>IF($AU$2&lt;&gt;5,NA(),IF(D564=D563,0,IF(AND(D566=D564,D565=D564),O564+O565+O566,IF(D565=D564,O565+O564,O564))))</f>
        <v/>
      </c>
      <c r="AS564">
        <f>IF($AU$2&lt;&gt;5,NA(),IF(D564=D563,0,IF(AND(D566=D564,D565=D564),P564+P565+P566,IF(D565=D564,P565+P564,P564))))</f>
        <v/>
      </c>
      <c r="AT564">
        <f>AR564-AS564</f>
        <v/>
      </c>
    </row>
    <row r="565" ht="15.75" customHeight="1" s="121">
      <c r="B565">
        <f>D565&amp;Q565&amp;E565</f>
        <v/>
      </c>
      <c r="C565" s="73" t="inlineStr">
        <is>
          <t>FUTSTK</t>
        </is>
      </c>
      <c r="D565" s="73" t="inlineStr">
        <is>
          <t>ZEEL</t>
        </is>
      </c>
      <c r="E565" s="74" t="n">
        <v>45169</v>
      </c>
      <c r="F565" s="75" t="n">
        <v>0</v>
      </c>
      <c r="G565" s="73" t="inlineStr">
        <is>
          <t>XX</t>
        </is>
      </c>
      <c r="H565" s="75" t="n">
        <v>180.35</v>
      </c>
      <c r="I565" s="75" t="n">
        <v>182.3</v>
      </c>
      <c r="J565" s="75" t="n">
        <v>179.5</v>
      </c>
      <c r="K565" s="75" t="n">
        <v>179.8</v>
      </c>
      <c r="L565" s="75" t="n">
        <v>179.8</v>
      </c>
      <c r="M565" s="75" t="n">
        <v>133</v>
      </c>
      <c r="N565" s="75" t="n">
        <v>721.1799999999999</v>
      </c>
      <c r="O565" s="75" t="n">
        <v>1509000</v>
      </c>
      <c r="P565" s="75" t="n">
        <v>96000</v>
      </c>
      <c r="Q565" s="74" t="n">
        <v>45107</v>
      </c>
      <c r="AR565">
        <f>IF($AU$2&lt;&gt;5,NA(),IF(D565=D564,0,IF(AND(D567=D565,D566=D565),O565+O566+O567,IF(D566=D565,O566+O565,O565))))</f>
        <v/>
      </c>
      <c r="AS565">
        <f>IF($AU$2&lt;&gt;5,NA(),IF(D565=D564,0,IF(AND(D567=D565,D566=D565),P565+P566+P567,IF(D566=D565,P566+P565,P565))))</f>
        <v/>
      </c>
      <c r="AT565">
        <f>AR565-AS565</f>
        <v/>
      </c>
    </row>
    <row r="566" ht="15.75" customHeight="1" s="121">
      <c r="B566">
        <f>D566&amp;Q566&amp;E566</f>
        <v/>
      </c>
      <c r="C566" s="73" t="inlineStr">
        <is>
          <t>FUTSTK</t>
        </is>
      </c>
      <c r="D566" s="73" t="inlineStr">
        <is>
          <t>ZEEL</t>
        </is>
      </c>
      <c r="E566" s="74" t="n">
        <v>45197</v>
      </c>
      <c r="F566" s="75" t="n">
        <v>0</v>
      </c>
      <c r="G566" s="73" t="inlineStr">
        <is>
          <t>XX</t>
        </is>
      </c>
      <c r="H566" s="75" t="n">
        <v>179.55</v>
      </c>
      <c r="I566" s="75" t="n">
        <v>183</v>
      </c>
      <c r="J566" s="75" t="n">
        <v>179.2</v>
      </c>
      <c r="K566" s="75" t="n">
        <v>181.25</v>
      </c>
      <c r="L566" s="75" t="n">
        <v>181.25</v>
      </c>
      <c r="M566" s="75" t="n">
        <v>11</v>
      </c>
      <c r="N566" s="75" t="n">
        <v>59.9</v>
      </c>
      <c r="O566" s="75" t="n">
        <v>27000</v>
      </c>
      <c r="P566" s="75" t="n">
        <v>27000</v>
      </c>
      <c r="Q566" s="74" t="n">
        <v>45107</v>
      </c>
      <c r="AR566">
        <f>IF($AU$2&lt;&gt;5,NA(),IF(D566=D565,0,IF(AND(D568=D566,D567=D566),O566+O567+O568,IF(D567=D566,O567+O566,O566))))</f>
        <v/>
      </c>
      <c r="AS566">
        <f>IF($AU$2&lt;&gt;5,NA(),IF(D566=D565,0,IF(AND(D568=D566,D567=D566),P566+P567+P568,IF(D567=D566,P567+P566,P566))))</f>
        <v/>
      </c>
      <c r="AT566">
        <f>AR566-AS566</f>
        <v/>
      </c>
    </row>
    <row r="567" ht="15.75" customHeight="1" s="121">
      <c r="B567">
        <f>D567&amp;Q567&amp;E567</f>
        <v/>
      </c>
      <c r="C567" s="73" t="inlineStr">
        <is>
          <t>FUTSTK</t>
        </is>
      </c>
      <c r="D567" s="73" t="inlineStr">
        <is>
          <t>ZYDUSLIFE</t>
        </is>
      </c>
      <c r="E567" s="74" t="n">
        <v>45134</v>
      </c>
      <c r="F567" s="75" t="n">
        <v>0</v>
      </c>
      <c r="G567" s="73" t="inlineStr">
        <is>
          <t>XX</t>
        </is>
      </c>
      <c r="H567" s="75" t="n">
        <v>592</v>
      </c>
      <c r="I567" s="75" t="n">
        <v>592</v>
      </c>
      <c r="J567" s="75" t="n">
        <v>580.15</v>
      </c>
      <c r="K567" s="75" t="n">
        <v>586.3</v>
      </c>
      <c r="L567" s="75" t="n">
        <v>586.3</v>
      </c>
      <c r="M567" s="75" t="n">
        <v>1292</v>
      </c>
      <c r="N567" s="75" t="n">
        <v>13607.7</v>
      </c>
      <c r="O567" s="75" t="n">
        <v>6516000</v>
      </c>
      <c r="P567" s="75" t="n">
        <v>-181800</v>
      </c>
      <c r="Q567" s="74" t="n">
        <v>45107</v>
      </c>
      <c r="AR567">
        <f>IF($AU$2&lt;&gt;5,NA(),IF(D567=D566,0,IF(AND(D569=D567,D568=D567),O567+O568+O569,IF(D568=D567,O568+O567,O567))))</f>
        <v/>
      </c>
      <c r="AS567" s="77">
        <f>IF($AU$2&lt;&gt;5,NA(),IF(D567=D566,0,IF(AND(D569=D567,D568=D567),P567+P568+P569,IF(D568=D567,P568+P567,P567))))</f>
        <v/>
      </c>
      <c r="AT567" s="77">
        <f>AR567-AS567</f>
        <v/>
      </c>
    </row>
    <row r="568" ht="15.75" customHeight="1" s="121">
      <c r="B568">
        <f>D568&amp;Q568&amp;E568</f>
        <v/>
      </c>
      <c r="C568" s="73" t="inlineStr">
        <is>
          <t>FUTSTK</t>
        </is>
      </c>
      <c r="D568" s="73" t="inlineStr">
        <is>
          <t>ZYDUSLIFE</t>
        </is>
      </c>
      <c r="E568" s="74" t="n">
        <v>45169</v>
      </c>
      <c r="F568" s="75" t="n">
        <v>0</v>
      </c>
      <c r="G568" s="73" t="inlineStr">
        <is>
          <t>XX</t>
        </is>
      </c>
      <c r="H568" s="75" t="n">
        <v>582.15</v>
      </c>
      <c r="I568" s="75" t="n">
        <v>586</v>
      </c>
      <c r="J568" s="75" t="n">
        <v>580</v>
      </c>
      <c r="K568" s="75" t="n">
        <v>584.5</v>
      </c>
      <c r="L568" s="75" t="n">
        <v>584.5</v>
      </c>
      <c r="M568" s="75" t="n">
        <v>77</v>
      </c>
      <c r="N568" s="75" t="n">
        <v>808.25</v>
      </c>
      <c r="O568" s="75" t="n">
        <v>214200</v>
      </c>
      <c r="P568" s="75" t="n">
        <v>41400</v>
      </c>
      <c r="Q568" s="74" t="n">
        <v>45107</v>
      </c>
      <c r="AR568">
        <f>IF($AU$2&lt;&gt;5,NA(),IF(D568=D567,0,IF(AND(D570=D568,D569=D568),O568+O569+O570,IF(D569=D568,O569+O568,O568))))</f>
        <v/>
      </c>
      <c r="AS568">
        <f>IF($AU$2&lt;&gt;5,NA(),IF(D568=D567,0,IF(AND(D570=D568,D569=D568),P568+P569+P570,IF(D569=D568,P569+P568,P568))))</f>
        <v/>
      </c>
      <c r="AT568">
        <f>AR568-AS568</f>
        <v/>
      </c>
    </row>
    <row r="569" ht="15.75" customHeight="1" s="121">
      <c r="B569">
        <f>D569&amp;Q569&amp;E569</f>
        <v/>
      </c>
      <c r="C569" s="73" t="inlineStr">
        <is>
          <t>FUTSTK</t>
        </is>
      </c>
      <c r="D569" s="73" t="inlineStr">
        <is>
          <t>ZYDUSLIFE</t>
        </is>
      </c>
      <c r="E569" s="74" t="n">
        <v>45197</v>
      </c>
      <c r="F569" s="75" t="n">
        <v>0</v>
      </c>
      <c r="G569" s="73" t="inlineStr">
        <is>
          <t>XX</t>
        </is>
      </c>
      <c r="H569" s="75" t="n">
        <v>0</v>
      </c>
      <c r="I569" s="75" t="n">
        <v>0</v>
      </c>
      <c r="J569" s="75" t="n">
        <v>0</v>
      </c>
      <c r="K569" s="75" t="n">
        <v>593</v>
      </c>
      <c r="L569" s="75" t="n">
        <v>593.5</v>
      </c>
      <c r="M569" s="75" t="n">
        <v>0</v>
      </c>
      <c r="N569" s="75" t="n">
        <v>0</v>
      </c>
      <c r="O569" s="75" t="n">
        <v>0</v>
      </c>
      <c r="P569" s="76" t="n">
        <v>0</v>
      </c>
      <c r="Q569" s="74" t="n">
        <v>45107</v>
      </c>
      <c r="AR569">
        <f>IF($AU$2&lt;&gt;5,NA(),IF(D569=D568,0,IF(AND(D571=D569,D570=D569),O569+O570+O571,IF(D570=D569,O570+O569,O569))))</f>
        <v/>
      </c>
      <c r="AS569">
        <f>IF($AU$2&lt;&gt;5,NA(),IF(D569=D568,0,IF(AND(D571=D569,D570=D569),P569+P570+P571,IF(D570=D569,P570+P569,P569))))</f>
        <v/>
      </c>
      <c r="AT569">
        <f>AR569-AS569</f>
        <v/>
      </c>
    </row>
    <row r="570" ht="15.75" customHeight="1" s="121">
      <c r="B570">
        <f>D570&amp;Q570&amp;E570</f>
        <v/>
      </c>
      <c r="C570" s="73" t="inlineStr">
        <is>
          <t>FUTIDX</t>
        </is>
      </c>
      <c r="D570" s="73" t="inlineStr">
        <is>
          <t>BANKNIFTY</t>
        </is>
      </c>
      <c r="E570" s="74" t="n">
        <v>45134</v>
      </c>
      <c r="F570" s="75" t="n">
        <v>0</v>
      </c>
      <c r="G570" s="73" t="inlineStr">
        <is>
          <t>XX</t>
        </is>
      </c>
      <c r="H570" s="75" t="n">
        <v>44989</v>
      </c>
      <c r="I570" s="75" t="n">
        <v>45445</v>
      </c>
      <c r="J570" s="75" t="n">
        <v>44906.25</v>
      </c>
      <c r="K570" s="75" t="n">
        <v>45274.1</v>
      </c>
      <c r="L570" s="75" t="n">
        <v>45274.1</v>
      </c>
      <c r="M570" s="75" t="n">
        <v>130764</v>
      </c>
      <c r="N570" s="75" t="n">
        <v>887781.3</v>
      </c>
      <c r="O570" s="75" t="n">
        <v>2659140</v>
      </c>
      <c r="P570" s="75" t="n">
        <v>119625</v>
      </c>
      <c r="Q570" s="74" t="n">
        <v>45110</v>
      </c>
      <c r="AR570">
        <f>IF($AU$2&lt;&gt;5,NA(),IF(D570=D569,0,IF(AND(D572=D570,D571=D570),O570+O571+O572,IF(D571=D570,O571+O570,O570))))</f>
        <v/>
      </c>
      <c r="AS570">
        <f>IF($AU$2&lt;&gt;5,NA(),IF(D570=D569,0,IF(AND(D572=D570,D571=D570),P570+P571+P572,IF(D571=D570,P571+P570,P570))))</f>
        <v/>
      </c>
      <c r="AT570">
        <f>AR570-AS570</f>
        <v/>
      </c>
    </row>
    <row r="571" ht="15.75" customHeight="1" s="121">
      <c r="B571">
        <f>D571&amp;Q571&amp;E571</f>
        <v/>
      </c>
      <c r="C571" s="73" t="inlineStr">
        <is>
          <t>FUTIDX</t>
        </is>
      </c>
      <c r="D571" s="73" t="inlineStr">
        <is>
          <t>BANKNIFTY</t>
        </is>
      </c>
      <c r="E571" s="74" t="n">
        <v>45169</v>
      </c>
      <c r="F571" s="75" t="n">
        <v>0</v>
      </c>
      <c r="G571" s="73" t="inlineStr">
        <is>
          <t>XX</t>
        </is>
      </c>
      <c r="H571" s="75" t="n">
        <v>45060</v>
      </c>
      <c r="I571" s="75" t="n">
        <v>45579.95</v>
      </c>
      <c r="J571" s="75" t="n">
        <v>45060</v>
      </c>
      <c r="K571" s="75" t="n">
        <v>45415.5</v>
      </c>
      <c r="L571" s="75" t="n">
        <v>45415.5</v>
      </c>
      <c r="M571" s="75" t="n">
        <v>7407</v>
      </c>
      <c r="N571" s="75" t="n">
        <v>50443.91</v>
      </c>
      <c r="O571" s="75" t="n">
        <v>238410</v>
      </c>
      <c r="P571" s="75" t="n">
        <v>25785</v>
      </c>
      <c r="Q571" s="74" t="n">
        <v>45110</v>
      </c>
      <c r="AR571">
        <f>IF($AU$2&lt;&gt;5,NA(),IF(D571=D570,0,IF(AND(D573=D571,D572=D571),O571+O572+O573,IF(D572=D571,O572+O571,O571))))</f>
        <v/>
      </c>
      <c r="AS571">
        <f>IF($AU$2&lt;&gt;5,NA(),IF(D571=D570,0,IF(AND(D573=D571,D572=D571),P571+P572+P573,IF(D572=D571,P572+P571,P571))))</f>
        <v/>
      </c>
      <c r="AT571">
        <f>AR571-AS571</f>
        <v/>
      </c>
    </row>
    <row r="572" ht="15.75" customHeight="1" s="121">
      <c r="B572">
        <f>D572&amp;Q572&amp;E572</f>
        <v/>
      </c>
      <c r="C572" s="73" t="inlineStr">
        <is>
          <t>FUTIDX</t>
        </is>
      </c>
      <c r="D572" s="73" t="inlineStr">
        <is>
          <t>BANKNIFTY</t>
        </is>
      </c>
      <c r="E572" s="74" t="n">
        <v>45197</v>
      </c>
      <c r="F572" s="75" t="n">
        <v>0</v>
      </c>
      <c r="G572" s="73" t="inlineStr">
        <is>
          <t>XX</t>
        </is>
      </c>
      <c r="H572" s="75" t="n">
        <v>45290.05</v>
      </c>
      <c r="I572" s="75" t="n">
        <v>45768</v>
      </c>
      <c r="J572" s="75" t="n">
        <v>45206.85</v>
      </c>
      <c r="K572" s="75" t="n">
        <v>45612.4</v>
      </c>
      <c r="L572" s="75" t="n">
        <v>45612.4</v>
      </c>
      <c r="M572" s="75" t="n">
        <v>2354</v>
      </c>
      <c r="N572" s="75" t="n">
        <v>16096.93</v>
      </c>
      <c r="O572" s="75" t="n">
        <v>24030</v>
      </c>
      <c r="P572" s="75" t="n">
        <v>11670</v>
      </c>
      <c r="Q572" s="74" t="n">
        <v>45110</v>
      </c>
      <c r="AR572">
        <f>IF($AU$2&lt;&gt;5,NA(),IF(D572=D571,0,IF(AND(D574=D572,D573=D572),O572+O573+O574,IF(D573=D572,O573+O572,O572))))</f>
        <v/>
      </c>
      <c r="AS572">
        <f>IF($AU$2&lt;&gt;5,NA(),IF(D572=D571,0,IF(AND(D574=D572,D573=D572),P572+P573+P574,IF(D573=D572,P573+P572,P572))))</f>
        <v/>
      </c>
      <c r="AT572">
        <f>AR572-AS572</f>
        <v/>
      </c>
    </row>
    <row r="573" ht="15.75" customHeight="1" s="121">
      <c r="B573">
        <f>D573&amp;Q573&amp;E573</f>
        <v/>
      </c>
      <c r="C573" s="73" t="inlineStr">
        <is>
          <t>FUTIDX</t>
        </is>
      </c>
      <c r="D573" s="73" t="inlineStr">
        <is>
          <t>FINNIFTY</t>
        </is>
      </c>
      <c r="E573" s="74" t="n">
        <v>45132</v>
      </c>
      <c r="F573" s="75" t="n">
        <v>0</v>
      </c>
      <c r="G573" s="73" t="inlineStr">
        <is>
          <t>XX</t>
        </is>
      </c>
      <c r="H573" s="75" t="n">
        <v>20130</v>
      </c>
      <c r="I573" s="75" t="n">
        <v>20414.45</v>
      </c>
      <c r="J573" s="75" t="n">
        <v>20130</v>
      </c>
      <c r="K573" s="75" t="n">
        <v>20296.5</v>
      </c>
      <c r="L573" s="75" t="n">
        <v>20296.5</v>
      </c>
      <c r="M573" s="75" t="n">
        <v>3154</v>
      </c>
      <c r="N573" s="75" t="n">
        <v>25624.56</v>
      </c>
      <c r="O573" s="75" t="n">
        <v>73760</v>
      </c>
      <c r="P573" s="75" t="n">
        <v>8760</v>
      </c>
      <c r="Q573" s="74" t="n">
        <v>45110</v>
      </c>
      <c r="AR573">
        <f>IF($AU$2&lt;&gt;5,NA(),IF(D573=D572,0,IF(AND(D575=D573,D574=D573),O573+O574+O575,IF(D574=D573,O574+O573,O573))))</f>
        <v/>
      </c>
      <c r="AS573">
        <f>IF($AU$2&lt;&gt;5,NA(),IF(D573=D572,0,IF(AND(D575=D573,D574=D573),P573+P574+P575,IF(D574=D573,P574+P573,P573))))</f>
        <v/>
      </c>
      <c r="AT573">
        <f>AR573-AS573</f>
        <v/>
      </c>
    </row>
    <row r="574" ht="15.75" customHeight="1" s="121">
      <c r="B574">
        <f>D574&amp;Q574&amp;E574</f>
        <v/>
      </c>
      <c r="C574" s="73" t="inlineStr">
        <is>
          <t>FUTIDX</t>
        </is>
      </c>
      <c r="D574" s="73" t="inlineStr">
        <is>
          <t>FINNIFTY</t>
        </is>
      </c>
      <c r="E574" s="74" t="n">
        <v>45167</v>
      </c>
      <c r="F574" s="75" t="n">
        <v>0</v>
      </c>
      <c r="G574" s="73" t="inlineStr">
        <is>
          <t>XX</t>
        </is>
      </c>
      <c r="H574" s="75" t="n">
        <v>20399.95</v>
      </c>
      <c r="I574" s="75" t="n">
        <v>20478</v>
      </c>
      <c r="J574" s="75" t="n">
        <v>20260.95</v>
      </c>
      <c r="K574" s="75" t="n">
        <v>20373.45</v>
      </c>
      <c r="L574" s="75" t="n">
        <v>20373.45</v>
      </c>
      <c r="M574" s="75" t="n">
        <v>21</v>
      </c>
      <c r="N574" s="75" t="n">
        <v>171.23</v>
      </c>
      <c r="O574" s="75" t="n">
        <v>1600</v>
      </c>
      <c r="P574" s="75" t="n">
        <v>80</v>
      </c>
      <c r="Q574" s="74" t="n">
        <v>45110</v>
      </c>
      <c r="AR574">
        <f>IF($AU$2&lt;&gt;5,NA(),IF(D574=D573,0,IF(AND(D576=D574,D575=D574),O574+O575+O576,IF(D575=D574,O575+O574,O574))))</f>
        <v/>
      </c>
      <c r="AS574">
        <f>IF($AU$2&lt;&gt;5,NA(),IF(D574=D573,0,IF(AND(D576=D574,D575=D574),P574+P575+P576,IF(D575=D574,P575+P574,P574))))</f>
        <v/>
      </c>
      <c r="AT574">
        <f>AR574-AS574</f>
        <v/>
      </c>
    </row>
    <row r="575" ht="15.75" customHeight="1" s="121">
      <c r="B575">
        <f>D575&amp;Q575&amp;E575</f>
        <v/>
      </c>
      <c r="C575" s="73" t="inlineStr">
        <is>
          <t>FUTIDX</t>
        </is>
      </c>
      <c r="D575" s="73" t="inlineStr">
        <is>
          <t>FINNIFTY</t>
        </is>
      </c>
      <c r="E575" s="74" t="n">
        <v>45195</v>
      </c>
      <c r="F575" s="75" t="n">
        <v>0</v>
      </c>
      <c r="G575" s="73" t="inlineStr">
        <is>
          <t>XX</t>
        </is>
      </c>
      <c r="H575" s="75" t="n">
        <v>0</v>
      </c>
      <c r="I575" s="75" t="n">
        <v>0</v>
      </c>
      <c r="J575" s="75" t="n">
        <v>0</v>
      </c>
      <c r="K575" s="75" t="n">
        <v>20145.95</v>
      </c>
      <c r="L575" s="75" t="n">
        <v>20594.8</v>
      </c>
      <c r="M575" s="75" t="n">
        <v>0</v>
      </c>
      <c r="N575" s="75" t="n">
        <v>0</v>
      </c>
      <c r="O575" s="75" t="n">
        <v>0</v>
      </c>
      <c r="P575" s="75" t="n">
        <v>0</v>
      </c>
      <c r="Q575" s="74" t="n">
        <v>45110</v>
      </c>
      <c r="AR575">
        <f>IF($AU$2&lt;&gt;5,NA(),IF(D575=D574,0,IF(AND(D577=D575,D576=D575),O575+O576+O577,IF(D576=D575,O576+O575,O575))))</f>
        <v/>
      </c>
      <c r="AS575">
        <f>IF($AU$2&lt;&gt;5,NA(),IF(D575=D574,0,IF(AND(D577=D575,D576=D575),P575+P576+P577,IF(D576=D575,P576+P575,P575))))</f>
        <v/>
      </c>
      <c r="AT575">
        <f>AR575-AS575</f>
        <v/>
      </c>
    </row>
    <row r="576" ht="15.75" customHeight="1" s="121">
      <c r="B576">
        <f>D576&amp;Q576&amp;E576</f>
        <v/>
      </c>
      <c r="C576" s="73" t="inlineStr">
        <is>
          <t>FUTIDX</t>
        </is>
      </c>
      <c r="D576" s="73" t="inlineStr">
        <is>
          <t>MIDCPNIFTY</t>
        </is>
      </c>
      <c r="E576" s="74" t="n">
        <v>45133</v>
      </c>
      <c r="F576" s="75" t="n">
        <v>0</v>
      </c>
      <c r="G576" s="73" t="inlineStr">
        <is>
          <t>XX</t>
        </is>
      </c>
      <c r="H576" s="75" t="n">
        <v>8270</v>
      </c>
      <c r="I576" s="75" t="n">
        <v>8294.950000000001</v>
      </c>
      <c r="J576" s="75" t="n">
        <v>8229.65</v>
      </c>
      <c r="K576" s="75" t="n">
        <v>8239.65</v>
      </c>
      <c r="L576" s="75" t="n">
        <v>8239.65</v>
      </c>
      <c r="M576" s="75" t="n">
        <v>114</v>
      </c>
      <c r="N576" s="75" t="n">
        <v>705.14</v>
      </c>
      <c r="O576" s="75" t="n">
        <v>5100</v>
      </c>
      <c r="P576" s="75" t="n">
        <v>0</v>
      </c>
      <c r="Q576" s="74" t="n">
        <v>45110</v>
      </c>
      <c r="AR576">
        <f>IF($AU$2&lt;&gt;5,NA(),IF(D576=D575,0,IF(AND(D578=D576,D577=D576),O576+O577+O578,IF(D577=D576,O577+O576,O576))))</f>
        <v/>
      </c>
      <c r="AS576">
        <f>IF($AU$2&lt;&gt;5,NA(),IF(D576=D575,0,IF(AND(D578=D576,D577=D576),P576+P577+P578,IF(D577=D576,P577+P576,P576))))</f>
        <v/>
      </c>
      <c r="AT576">
        <f>AR576-AS576</f>
        <v/>
      </c>
    </row>
    <row r="577" ht="15.75" customHeight="1" s="121">
      <c r="B577">
        <f>D577&amp;Q577&amp;E577</f>
        <v/>
      </c>
      <c r="C577" s="73" t="inlineStr">
        <is>
          <t>FUTIDX</t>
        </is>
      </c>
      <c r="D577" s="73" t="inlineStr">
        <is>
          <t>MIDCPNIFTY</t>
        </is>
      </c>
      <c r="E577" s="74" t="n">
        <v>45168</v>
      </c>
      <c r="F577" s="75" t="n">
        <v>0</v>
      </c>
      <c r="G577" s="73" t="inlineStr">
        <is>
          <t>XX</t>
        </is>
      </c>
      <c r="H577" s="75" t="n">
        <v>8489.950000000001</v>
      </c>
      <c r="I577" s="75" t="n">
        <v>8489.950000000001</v>
      </c>
      <c r="J577" s="75" t="n">
        <v>8489.950000000001</v>
      </c>
      <c r="K577" s="75" t="n">
        <v>8489.950000000001</v>
      </c>
      <c r="L577" s="75" t="n">
        <v>8489.950000000001</v>
      </c>
      <c r="M577" s="75" t="n">
        <v>1</v>
      </c>
      <c r="N577" s="75" t="n">
        <v>6.36</v>
      </c>
      <c r="O577" s="75" t="n">
        <v>75</v>
      </c>
      <c r="P577" s="75" t="n">
        <v>75</v>
      </c>
      <c r="Q577" s="74" t="n">
        <v>45110</v>
      </c>
      <c r="AR577">
        <f>IF($AU$2&lt;&gt;5,NA(),IF(D577=D576,0,IF(AND(D579=D577,D578=D577),O577+O578+O579,IF(D578=D577,O578+O577,O577))))</f>
        <v/>
      </c>
      <c r="AS577">
        <f>IF($AU$2&lt;&gt;5,NA(),IF(D577=D576,0,IF(AND(D579=D577,D578=D577),P577+P578+P579,IF(D578=D577,P578+P577,P577))))</f>
        <v/>
      </c>
      <c r="AT577">
        <f>AR577-AS577</f>
        <v/>
      </c>
    </row>
    <row r="578" ht="15.75" customHeight="1" s="121">
      <c r="B578">
        <f>D578&amp;Q578&amp;E578</f>
        <v/>
      </c>
      <c r="C578" s="73" t="inlineStr">
        <is>
          <t>FUTIDX</t>
        </is>
      </c>
      <c r="D578" s="73" t="inlineStr">
        <is>
          <t>MIDCPNIFTY</t>
        </is>
      </c>
      <c r="E578" s="74" t="n">
        <v>45196</v>
      </c>
      <c r="F578" s="75" t="n">
        <v>0</v>
      </c>
      <c r="G578" s="73" t="inlineStr">
        <is>
          <t>XX</t>
        </is>
      </c>
      <c r="H578" s="75" t="n">
        <v>0</v>
      </c>
      <c r="I578" s="75" t="n">
        <v>0</v>
      </c>
      <c r="J578" s="75" t="n">
        <v>0</v>
      </c>
      <c r="K578" s="75" t="n">
        <v>8246.299999999999</v>
      </c>
      <c r="L578" s="75" t="n">
        <v>8369.799999999999</v>
      </c>
      <c r="M578" s="75" t="n">
        <v>0</v>
      </c>
      <c r="N578" s="75" t="n">
        <v>0</v>
      </c>
      <c r="O578" s="75" t="n">
        <v>0</v>
      </c>
      <c r="P578" s="75" t="n">
        <v>0</v>
      </c>
      <c r="Q578" s="74" t="n">
        <v>45110</v>
      </c>
      <c r="AR578">
        <f>IF($AU$2&lt;&gt;5,NA(),IF(D578=D577,0,IF(AND(D580=D578,D579=D578),O578+O579+O580,IF(D579=D578,O579+O578,O578))))</f>
        <v/>
      </c>
      <c r="AS578">
        <f>IF($AU$2&lt;&gt;5,NA(),IF(D578=D577,0,IF(AND(D580=D578,D579=D578),P578+P579+P580,IF(D579=D578,P579+P578,P578))))</f>
        <v/>
      </c>
      <c r="AT578">
        <f>AR578-AS578</f>
        <v/>
      </c>
    </row>
    <row r="579" ht="15.75" customHeight="1" s="121">
      <c r="B579">
        <f>D579&amp;Q579&amp;E579</f>
        <v/>
      </c>
      <c r="C579" s="73" t="inlineStr">
        <is>
          <t>FUTIDX</t>
        </is>
      </c>
      <c r="D579" s="73" t="inlineStr">
        <is>
          <t>NIFTY</t>
        </is>
      </c>
      <c r="E579" s="74" t="n">
        <v>45134</v>
      </c>
      <c r="F579" s="75" t="n">
        <v>0</v>
      </c>
      <c r="G579" s="73" t="inlineStr">
        <is>
          <t>XX</t>
        </is>
      </c>
      <c r="H579" s="75" t="n">
        <v>19321</v>
      </c>
      <c r="I579" s="75" t="n">
        <v>19419.9</v>
      </c>
      <c r="J579" s="75" t="n">
        <v>19302.55</v>
      </c>
      <c r="K579" s="75" t="n">
        <v>19404.95</v>
      </c>
      <c r="L579" s="75" t="n">
        <v>19404.95</v>
      </c>
      <c r="M579" s="75" t="n">
        <v>120112</v>
      </c>
      <c r="N579" s="75" t="n">
        <v>1163948</v>
      </c>
      <c r="O579" s="75" t="n">
        <v>10300750</v>
      </c>
      <c r="P579" s="75" t="n">
        <v>292900</v>
      </c>
      <c r="Q579" s="74" t="n">
        <v>45110</v>
      </c>
      <c r="AR579">
        <f>IF($AU$2&lt;&gt;5,NA(),IF(D579=D578,0,IF(AND(D581=D579,D580=D579),O579+O580+O581,IF(D580=D579,O580+O579,O579))))</f>
        <v/>
      </c>
      <c r="AS579">
        <f>IF($AU$2&lt;&gt;5,NA(),IF(D579=D578,0,IF(AND(D581=D579,D580=D579),P579+P580+P581,IF(D580=D579,P580+P579,P579))))</f>
        <v/>
      </c>
      <c r="AT579">
        <f>AR579-AS579</f>
        <v/>
      </c>
    </row>
    <row r="580" ht="15.75" customHeight="1" s="121">
      <c r="B580">
        <f>D580&amp;Q580&amp;E580</f>
        <v/>
      </c>
      <c r="C580" s="73" t="inlineStr">
        <is>
          <t>FUTIDX</t>
        </is>
      </c>
      <c r="D580" s="73" t="inlineStr">
        <is>
          <t>NIFTY</t>
        </is>
      </c>
      <c r="E580" s="74" t="n">
        <v>45169</v>
      </c>
      <c r="F580" s="75" t="n">
        <v>0</v>
      </c>
      <c r="G580" s="73" t="inlineStr">
        <is>
          <t>XX</t>
        </is>
      </c>
      <c r="H580" s="75" t="n">
        <v>19400</v>
      </c>
      <c r="I580" s="75" t="n">
        <v>19505.15</v>
      </c>
      <c r="J580" s="75" t="n">
        <v>19381.3</v>
      </c>
      <c r="K580" s="75" t="n">
        <v>19495.65</v>
      </c>
      <c r="L580" s="75" t="n">
        <v>19495.65</v>
      </c>
      <c r="M580" s="75" t="n">
        <v>7994</v>
      </c>
      <c r="N580" s="75" t="n">
        <v>77816.92999999999</v>
      </c>
      <c r="O580" s="75" t="n">
        <v>976500</v>
      </c>
      <c r="P580" s="75" t="n">
        <v>41050</v>
      </c>
      <c r="Q580" s="74" t="n">
        <v>45110</v>
      </c>
      <c r="AR580">
        <f>IF($AU$2&lt;&gt;5,NA(),IF(D580=D579,0,IF(AND(D582=D580,D581=D580),O580+O581+O582,IF(D581=D580,O581+O580,O580))))</f>
        <v/>
      </c>
      <c r="AS580">
        <f>IF($AU$2&lt;&gt;5,NA(),IF(D580=D579,0,IF(AND(D582=D580,D581=D580),P580+P581+P582,IF(D581=D580,P581+P580,P580))))</f>
        <v/>
      </c>
      <c r="AT580">
        <f>AR580-AS580</f>
        <v/>
      </c>
    </row>
    <row r="581" ht="15.75" customHeight="1" s="121">
      <c r="B581">
        <f>D581&amp;Q581&amp;E581</f>
        <v/>
      </c>
      <c r="C581" s="73" t="inlineStr">
        <is>
          <t>FUTIDX</t>
        </is>
      </c>
      <c r="D581" s="73" t="inlineStr">
        <is>
          <t>NIFTY</t>
        </is>
      </c>
      <c r="E581" s="74" t="n">
        <v>45197</v>
      </c>
      <c r="F581" s="75" t="n">
        <v>0</v>
      </c>
      <c r="G581" s="73" t="inlineStr">
        <is>
          <t>XX</t>
        </is>
      </c>
      <c r="H581" s="75" t="n">
        <v>19474.95</v>
      </c>
      <c r="I581" s="75" t="n">
        <v>19600</v>
      </c>
      <c r="J581" s="75" t="n">
        <v>19439.95</v>
      </c>
      <c r="K581" s="75" t="n">
        <v>19591.2</v>
      </c>
      <c r="L581" s="75" t="n">
        <v>19591.2</v>
      </c>
      <c r="M581" s="75" t="n">
        <v>3540</v>
      </c>
      <c r="N581" s="75" t="n">
        <v>34616.74</v>
      </c>
      <c r="O581" s="75" t="n">
        <v>146350</v>
      </c>
      <c r="P581" s="75" t="n">
        <v>72350</v>
      </c>
      <c r="Q581" s="74" t="n">
        <v>45110</v>
      </c>
      <c r="AR581">
        <f>IF($AU$2&lt;&gt;5,NA(),IF(D581=D580,0,IF(AND(D583=D581,D582=D581),O581+O582+O583,IF(D582=D581,O582+O581,O581))))</f>
        <v/>
      </c>
      <c r="AS581">
        <f>IF($AU$2&lt;&gt;5,NA(),IF(D581=D580,0,IF(AND(D583=D581,D582=D581),P581+P582+P583,IF(D582=D581,P582+P581,P581))))</f>
        <v/>
      </c>
      <c r="AT581">
        <f>AR581-AS581</f>
        <v/>
      </c>
    </row>
    <row r="582" ht="15.75" customHeight="1" s="121">
      <c r="B582">
        <f>D582&amp;Q582&amp;E582</f>
        <v/>
      </c>
      <c r="C582" s="73" t="inlineStr">
        <is>
          <t>FUTSTK</t>
        </is>
      </c>
      <c r="D582" s="73" t="inlineStr">
        <is>
          <t>AARTIIND</t>
        </is>
      </c>
      <c r="E582" s="74" t="n">
        <v>45134</v>
      </c>
      <c r="F582" s="75" t="n">
        <v>0</v>
      </c>
      <c r="G582" s="73" t="inlineStr">
        <is>
          <t>XX</t>
        </is>
      </c>
      <c r="H582" s="75" t="n">
        <v>509.55</v>
      </c>
      <c r="I582" s="75" t="n">
        <v>511.85</v>
      </c>
      <c r="J582" s="75" t="n">
        <v>506.35</v>
      </c>
      <c r="K582" s="75" t="n">
        <v>507.45</v>
      </c>
      <c r="L582" s="75" t="n">
        <v>507.45</v>
      </c>
      <c r="M582" s="75" t="n">
        <v>1484</v>
      </c>
      <c r="N582" s="75" t="n">
        <v>7545.04</v>
      </c>
      <c r="O582" s="75" t="n">
        <v>7992000</v>
      </c>
      <c r="P582" s="75" t="n">
        <v>271000</v>
      </c>
      <c r="Q582" s="74" t="n">
        <v>45110</v>
      </c>
      <c r="AR582">
        <f>IF($AU$2&lt;&gt;5,NA(),IF(D582=D581,0,IF(AND(D584=D582,D583=D582),O582+O583+O584,IF(D583=D582,O583+O582,O582))))</f>
        <v/>
      </c>
      <c r="AS582">
        <f>IF($AU$2&lt;&gt;5,NA(),IF(D582=D581,0,IF(AND(D584=D582,D583=D582),P582+P583+P584,IF(D583=D582,P583+P582,P582))))</f>
        <v/>
      </c>
      <c r="AT582">
        <f>AR582-AS582</f>
        <v/>
      </c>
    </row>
    <row r="583" ht="15.75" customHeight="1" s="121">
      <c r="B583">
        <f>D583&amp;Q583&amp;E583</f>
        <v/>
      </c>
      <c r="C583" s="73" t="inlineStr">
        <is>
          <t>FUTSTK</t>
        </is>
      </c>
      <c r="D583" s="73" t="inlineStr">
        <is>
          <t>AARTIIND</t>
        </is>
      </c>
      <c r="E583" s="74" t="n">
        <v>45169</v>
      </c>
      <c r="F583" s="75" t="n">
        <v>0</v>
      </c>
      <c r="G583" s="73" t="inlineStr">
        <is>
          <t>XX</t>
        </is>
      </c>
      <c r="H583" s="75" t="n">
        <v>513.05</v>
      </c>
      <c r="I583" s="75" t="n">
        <v>514.3</v>
      </c>
      <c r="J583" s="75" t="n">
        <v>510.05</v>
      </c>
      <c r="K583" s="75" t="n">
        <v>511.1</v>
      </c>
      <c r="L583" s="75" t="n">
        <v>511.1</v>
      </c>
      <c r="M583" s="75" t="n">
        <v>72</v>
      </c>
      <c r="N583" s="75" t="n">
        <v>368.22</v>
      </c>
      <c r="O583" s="75" t="n">
        <v>252000</v>
      </c>
      <c r="P583" s="75" t="n">
        <v>14000</v>
      </c>
      <c r="Q583" s="74" t="n">
        <v>45110</v>
      </c>
      <c r="AR583">
        <f>IF($AU$2&lt;&gt;5,NA(),IF(D583=D582,0,IF(AND(D585=D583,D584=D583),O583+O584+O585,IF(D584=D583,O584+O583,O583))))</f>
        <v/>
      </c>
      <c r="AS583">
        <f>IF($AU$2&lt;&gt;5,NA(),IF(D583=D582,0,IF(AND(D585=D583,D584=D583),P583+P584+P585,IF(D584=D583,P584+P583,P583))))</f>
        <v/>
      </c>
      <c r="AT583">
        <f>AR583-AS583</f>
        <v/>
      </c>
    </row>
    <row r="584" ht="15.75" customHeight="1" s="121">
      <c r="B584">
        <f>D584&amp;Q584&amp;E584</f>
        <v/>
      </c>
      <c r="C584" s="73" t="inlineStr">
        <is>
          <t>FUTSTK</t>
        </is>
      </c>
      <c r="D584" s="73" t="inlineStr">
        <is>
          <t>AARTIIND</t>
        </is>
      </c>
      <c r="E584" s="74" t="n">
        <v>45197</v>
      </c>
      <c r="F584" s="75" t="n">
        <v>0</v>
      </c>
      <c r="G584" s="73" t="inlineStr">
        <is>
          <t>XX</t>
        </is>
      </c>
      <c r="H584" s="75" t="n">
        <v>513.5</v>
      </c>
      <c r="I584" s="75" t="n">
        <v>516.1</v>
      </c>
      <c r="J584" s="75" t="n">
        <v>513.3</v>
      </c>
      <c r="K584" s="75" t="n">
        <v>513.65</v>
      </c>
      <c r="L584" s="75" t="n">
        <v>512.95</v>
      </c>
      <c r="M584" s="75" t="n">
        <v>8</v>
      </c>
      <c r="N584" s="75" t="n">
        <v>41.12</v>
      </c>
      <c r="O584" s="75" t="n">
        <v>13000</v>
      </c>
      <c r="P584" s="75" t="n">
        <v>5000</v>
      </c>
      <c r="Q584" s="74" t="n">
        <v>45110</v>
      </c>
      <c r="AR584">
        <f>IF($AU$2&lt;&gt;5,NA(),IF(D584=D583,0,IF(AND(D586=D584,D585=D584),O584+O585+O586,IF(D585=D584,O585+O584,O584))))</f>
        <v/>
      </c>
      <c r="AS584">
        <f>IF($AU$2&lt;&gt;5,NA(),IF(D584=D583,0,IF(AND(D586=D584,D585=D584),P584+P585+P586,IF(D585=D584,P585+P584,P584))))</f>
        <v/>
      </c>
      <c r="AT584">
        <f>AR584-AS584</f>
        <v/>
      </c>
    </row>
    <row r="585" ht="15.75" customHeight="1" s="121">
      <c r="B585">
        <f>D585&amp;Q585&amp;E585</f>
        <v/>
      </c>
      <c r="C585" s="73" t="inlineStr">
        <is>
          <t>FUTSTK</t>
        </is>
      </c>
      <c r="D585" s="73" t="inlineStr">
        <is>
          <t>ABB</t>
        </is>
      </c>
      <c r="E585" s="74" t="n">
        <v>45134</v>
      </c>
      <c r="F585" s="75" t="n">
        <v>0</v>
      </c>
      <c r="G585" s="73" t="inlineStr">
        <is>
          <t>XX</t>
        </is>
      </c>
      <c r="H585" s="75" t="n">
        <v>4433.15</v>
      </c>
      <c r="I585" s="75" t="n">
        <v>4494.75</v>
      </c>
      <c r="J585" s="75" t="n">
        <v>4410.05</v>
      </c>
      <c r="K585" s="75" t="n">
        <v>4430.25</v>
      </c>
      <c r="L585" s="75" t="n">
        <v>4430.25</v>
      </c>
      <c r="M585" s="75" t="n">
        <v>1545</v>
      </c>
      <c r="N585" s="75" t="n">
        <v>17199.71</v>
      </c>
      <c r="O585" s="75" t="n">
        <v>1268500</v>
      </c>
      <c r="P585" s="75" t="n">
        <v>-11750</v>
      </c>
      <c r="Q585" s="74" t="n">
        <v>45110</v>
      </c>
      <c r="AR585">
        <f>IF($AU$2&lt;&gt;5,NA(),IF(D585=D584,0,IF(AND(D587=D585,D586=D585),O585+O586+O587,IF(D586=D585,O586+O585,O585))))</f>
        <v/>
      </c>
      <c r="AS585">
        <f>IF($AU$2&lt;&gt;5,NA(),IF(D585=D584,0,IF(AND(D587=D585,D586=D585),P585+P586+P587,IF(D586=D585,P586+P585,P585))))</f>
        <v/>
      </c>
      <c r="AT585">
        <f>AR585-AS585</f>
        <v/>
      </c>
    </row>
    <row r="586" ht="15.75" customHeight="1" s="121">
      <c r="B586">
        <f>D586&amp;Q586&amp;E586</f>
        <v/>
      </c>
      <c r="C586" s="73" t="inlineStr">
        <is>
          <t>FUTSTK</t>
        </is>
      </c>
      <c r="D586" s="73" t="inlineStr">
        <is>
          <t>ABB</t>
        </is>
      </c>
      <c r="E586" s="74" t="n">
        <v>45169</v>
      </c>
      <c r="F586" s="75" t="n">
        <v>0</v>
      </c>
      <c r="G586" s="73" t="inlineStr">
        <is>
          <t>XX</t>
        </is>
      </c>
      <c r="H586" s="75" t="n">
        <v>4485</v>
      </c>
      <c r="I586" s="75" t="n">
        <v>4509.05</v>
      </c>
      <c r="J586" s="75" t="n">
        <v>4430.25</v>
      </c>
      <c r="K586" s="75" t="n">
        <v>4446.55</v>
      </c>
      <c r="L586" s="75" t="n">
        <v>4446.55</v>
      </c>
      <c r="M586" s="75" t="n">
        <v>33</v>
      </c>
      <c r="N586" s="75" t="n">
        <v>368.93</v>
      </c>
      <c r="O586" s="75" t="n">
        <v>28250</v>
      </c>
      <c r="P586" s="75" t="n">
        <v>-500</v>
      </c>
      <c r="Q586" s="74" t="n">
        <v>45110</v>
      </c>
      <c r="AR586">
        <f>IF($AU$2&lt;&gt;5,NA(),IF(D586=D585,0,IF(AND(D588=D586,D587=D586),O586+O587+O588,IF(D587=D586,O587+O586,O586))))</f>
        <v/>
      </c>
      <c r="AS586">
        <f>IF($AU$2&lt;&gt;5,NA(),IF(D586=D585,0,IF(AND(D588=D586,D587=D586),P586+P587+P588,IF(D587=D586,P587+P586,P586))))</f>
        <v/>
      </c>
      <c r="AT586">
        <f>AR586-AS586</f>
        <v/>
      </c>
    </row>
    <row r="587" ht="15.75" customHeight="1" s="121">
      <c r="B587">
        <f>D587&amp;Q587&amp;E587</f>
        <v/>
      </c>
      <c r="C587" s="73" t="inlineStr">
        <is>
          <t>FUTSTK</t>
        </is>
      </c>
      <c r="D587" s="73" t="inlineStr">
        <is>
          <t>ABB</t>
        </is>
      </c>
      <c r="E587" s="74" t="n">
        <v>45197</v>
      </c>
      <c r="F587" s="75" t="n">
        <v>0</v>
      </c>
      <c r="G587" s="73" t="inlineStr">
        <is>
          <t>XX</t>
        </is>
      </c>
      <c r="H587" s="75" t="n">
        <v>4471.6</v>
      </c>
      <c r="I587" s="75" t="n">
        <v>4471.6</v>
      </c>
      <c r="J587" s="75" t="n">
        <v>4446</v>
      </c>
      <c r="K587" s="75" t="n">
        <v>4450</v>
      </c>
      <c r="L587" s="75" t="n">
        <v>4450</v>
      </c>
      <c r="M587" s="75" t="n">
        <v>3</v>
      </c>
      <c r="N587" s="75" t="n">
        <v>33.41</v>
      </c>
      <c r="O587" s="75" t="n">
        <v>750</v>
      </c>
      <c r="P587" s="75" t="n">
        <v>250</v>
      </c>
      <c r="Q587" s="74" t="n">
        <v>45110</v>
      </c>
      <c r="AR587">
        <f>IF($AU$2&lt;&gt;5,NA(),IF(D587=D586,0,IF(AND(D589=D587,D588=D587),O587+O588+O589,IF(D588=D587,O588+O587,O587))))</f>
        <v/>
      </c>
      <c r="AS587">
        <f>IF($AU$2&lt;&gt;5,NA(),IF(D587=D586,0,IF(AND(D589=D587,D588=D587),P587+P588+P589,IF(D588=D587,P588+P587,P587))))</f>
        <v/>
      </c>
      <c r="AT587">
        <f>AR587-AS587</f>
        <v/>
      </c>
    </row>
    <row r="588" ht="15.75" customHeight="1" s="121">
      <c r="B588">
        <f>D588&amp;Q588&amp;E588</f>
        <v/>
      </c>
      <c r="C588" s="73" t="inlineStr">
        <is>
          <t>FUTSTK</t>
        </is>
      </c>
      <c r="D588" s="73" t="inlineStr">
        <is>
          <t>ABBOTINDIA</t>
        </is>
      </c>
      <c r="E588" s="74" t="n">
        <v>45134</v>
      </c>
      <c r="F588" s="75" t="n">
        <v>0</v>
      </c>
      <c r="G588" s="73" t="inlineStr">
        <is>
          <t>XX</t>
        </is>
      </c>
      <c r="H588" s="75" t="n">
        <v>23200</v>
      </c>
      <c r="I588" s="75" t="n">
        <v>23262.2</v>
      </c>
      <c r="J588" s="75" t="n">
        <v>22966.25</v>
      </c>
      <c r="K588" s="75" t="n">
        <v>23046.3</v>
      </c>
      <c r="L588" s="75" t="n">
        <v>23046.3</v>
      </c>
      <c r="M588" s="75" t="n">
        <v>387</v>
      </c>
      <c r="N588" s="75" t="n">
        <v>3575.41</v>
      </c>
      <c r="O588" s="75" t="n">
        <v>57440</v>
      </c>
      <c r="P588" s="75" t="n">
        <v>440</v>
      </c>
      <c r="Q588" s="74" t="n">
        <v>45110</v>
      </c>
      <c r="AR588">
        <f>IF($AU$2&lt;&gt;5,NA(),IF(D588=D587,0,IF(AND(D590=D588,D589=D588),O588+O589+O590,IF(D589=D588,O589+O588,O588))))</f>
        <v/>
      </c>
      <c r="AS588">
        <f>IF($AU$2&lt;&gt;5,NA(),IF(D588=D587,0,IF(AND(D590=D588,D589=D588),P588+P589+P590,IF(D589=D588,P589+P588,P588))))</f>
        <v/>
      </c>
      <c r="AT588">
        <f>AR588-AS588</f>
        <v/>
      </c>
    </row>
    <row r="589" ht="15.75" customHeight="1" s="121">
      <c r="B589">
        <f>D589&amp;Q589&amp;E589</f>
        <v/>
      </c>
      <c r="C589" s="73" t="inlineStr">
        <is>
          <t>FUTSTK</t>
        </is>
      </c>
      <c r="D589" s="73" t="inlineStr">
        <is>
          <t>ABBOTINDIA</t>
        </is>
      </c>
      <c r="E589" s="74" t="n">
        <v>45169</v>
      </c>
      <c r="F589" s="75" t="n">
        <v>0</v>
      </c>
      <c r="G589" s="73" t="inlineStr">
        <is>
          <t>XX</t>
        </is>
      </c>
      <c r="H589" s="75" t="n">
        <v>23234.85</v>
      </c>
      <c r="I589" s="75" t="n">
        <v>23316.7</v>
      </c>
      <c r="J589" s="75" t="n">
        <v>23042.4</v>
      </c>
      <c r="K589" s="75" t="n">
        <v>23160.8</v>
      </c>
      <c r="L589" s="75" t="n">
        <v>23160.8</v>
      </c>
      <c r="M589" s="75" t="n">
        <v>30</v>
      </c>
      <c r="N589" s="75" t="n">
        <v>278</v>
      </c>
      <c r="O589" s="75" t="n">
        <v>680</v>
      </c>
      <c r="P589" s="75" t="n">
        <v>280</v>
      </c>
      <c r="Q589" s="74" t="n">
        <v>45110</v>
      </c>
      <c r="AR589">
        <f>IF($AU$2&lt;&gt;5,NA(),IF(D589=D588,0,IF(AND(D591=D589,D590=D589),O589+O590+O591,IF(D590=D589,O590+O589,O589))))</f>
        <v/>
      </c>
      <c r="AS589">
        <f>IF($AU$2&lt;&gt;5,NA(),IF(D589=D588,0,IF(AND(D591=D589,D590=D589),P589+P590+P591,IF(D590=D589,P590+P589,P589))))</f>
        <v/>
      </c>
      <c r="AT589">
        <f>AR589-AS589</f>
        <v/>
      </c>
    </row>
    <row r="590" ht="15.75" customHeight="1" s="121">
      <c r="B590">
        <f>D590&amp;Q590&amp;E590</f>
        <v/>
      </c>
      <c r="C590" s="73" t="inlineStr">
        <is>
          <t>FUTSTK</t>
        </is>
      </c>
      <c r="D590" s="73" t="inlineStr">
        <is>
          <t>ABBOTINDIA</t>
        </is>
      </c>
      <c r="E590" s="74" t="n">
        <v>45197</v>
      </c>
      <c r="F590" s="75" t="n">
        <v>0</v>
      </c>
      <c r="G590" s="73" t="inlineStr">
        <is>
          <t>XX</t>
        </is>
      </c>
      <c r="H590" s="75" t="n">
        <v>0</v>
      </c>
      <c r="I590" s="75" t="n">
        <v>0</v>
      </c>
      <c r="J590" s="75" t="n">
        <v>0</v>
      </c>
      <c r="K590" s="75" t="n">
        <v>23622</v>
      </c>
      <c r="L590" s="75" t="n">
        <v>23650.7</v>
      </c>
      <c r="M590" s="75" t="n">
        <v>0</v>
      </c>
      <c r="N590" s="75" t="n">
        <v>0</v>
      </c>
      <c r="O590" s="75" t="n">
        <v>0</v>
      </c>
      <c r="P590" s="75" t="n">
        <v>0</v>
      </c>
      <c r="Q590" s="74" t="n">
        <v>45110</v>
      </c>
      <c r="AR590">
        <f>IF($AU$2&lt;&gt;5,NA(),IF(D590=D589,0,IF(AND(D592=D590,D591=D590),O590+O591+O592,IF(D591=D590,O591+O590,O590))))</f>
        <v/>
      </c>
      <c r="AS590">
        <f>IF($AU$2&lt;&gt;5,NA(),IF(D590=D589,0,IF(AND(D592=D590,D591=D590),P590+P591+P592,IF(D591=D590,P591+P590,P590))))</f>
        <v/>
      </c>
      <c r="AT590">
        <f>AR590-AS590</f>
        <v/>
      </c>
    </row>
    <row r="591" ht="15.75" customHeight="1" s="121">
      <c r="B591">
        <f>D591&amp;Q591&amp;E591</f>
        <v/>
      </c>
      <c r="C591" s="73" t="inlineStr">
        <is>
          <t>FUTSTK</t>
        </is>
      </c>
      <c r="D591" s="73" t="inlineStr">
        <is>
          <t>ABCAPITAL</t>
        </is>
      </c>
      <c r="E591" s="74" t="n">
        <v>45134</v>
      </c>
      <c r="F591" s="75" t="n">
        <v>0</v>
      </c>
      <c r="G591" s="73" t="inlineStr">
        <is>
          <t>XX</t>
        </is>
      </c>
      <c r="H591" s="75" t="n">
        <v>197.85</v>
      </c>
      <c r="I591" s="75" t="n">
        <v>199.85</v>
      </c>
      <c r="J591" s="75" t="n">
        <v>194.45</v>
      </c>
      <c r="K591" s="75" t="n">
        <v>195.95</v>
      </c>
      <c r="L591" s="75" t="n">
        <v>195.95</v>
      </c>
      <c r="M591" s="75" t="n">
        <v>2103</v>
      </c>
      <c r="N591" s="75" t="n">
        <v>22354.2</v>
      </c>
      <c r="O591" s="75" t="n">
        <v>26827200</v>
      </c>
      <c r="P591" s="75" t="n">
        <v>-972000</v>
      </c>
      <c r="Q591" s="74" t="n">
        <v>45110</v>
      </c>
      <c r="AR591">
        <f>IF($AU$2&lt;&gt;5,NA(),IF(D591=D590,0,IF(AND(D593=D591,D592=D591),O591+O592+O593,IF(D592=D591,O592+O591,O591))))</f>
        <v/>
      </c>
      <c r="AS591">
        <f>IF($AU$2&lt;&gt;5,NA(),IF(D591=D590,0,IF(AND(D593=D591,D592=D591),P591+P592+P593,IF(D592=D591,P592+P591,P591))))</f>
        <v/>
      </c>
      <c r="AT591">
        <f>AR591-AS591</f>
        <v/>
      </c>
    </row>
    <row r="592" ht="15.75" customHeight="1" s="121">
      <c r="B592">
        <f>D592&amp;Q592&amp;E592</f>
        <v/>
      </c>
      <c r="C592" s="73" t="inlineStr">
        <is>
          <t>FUTSTK</t>
        </is>
      </c>
      <c r="D592" s="73" t="inlineStr">
        <is>
          <t>ABCAPITAL</t>
        </is>
      </c>
      <c r="E592" s="74" t="n">
        <v>45169</v>
      </c>
      <c r="F592" s="75" t="n">
        <v>0</v>
      </c>
      <c r="G592" s="73" t="inlineStr">
        <is>
          <t>XX</t>
        </is>
      </c>
      <c r="H592" s="75" t="n">
        <v>200.15</v>
      </c>
      <c r="I592" s="75" t="n">
        <v>200.15</v>
      </c>
      <c r="J592" s="75" t="n">
        <v>196.75</v>
      </c>
      <c r="K592" s="75" t="n">
        <v>197.1</v>
      </c>
      <c r="L592" s="75" t="n">
        <v>197.1</v>
      </c>
      <c r="M592" s="75" t="n">
        <v>65</v>
      </c>
      <c r="N592" s="75" t="n">
        <v>694.58</v>
      </c>
      <c r="O592" s="75" t="n">
        <v>410400</v>
      </c>
      <c r="P592" s="75" t="n">
        <v>54000</v>
      </c>
      <c r="Q592" s="74" t="n">
        <v>45110</v>
      </c>
      <c r="AR592">
        <f>IF($AU$2&lt;&gt;5,NA(),IF(D592=D591,0,IF(AND(D594=D592,D593=D592),O592+O593+O594,IF(D593=D592,O593+O592,O592))))</f>
        <v/>
      </c>
      <c r="AS592">
        <f>IF($AU$2&lt;&gt;5,NA(),IF(D592=D591,0,IF(AND(D594=D592,D593=D592),P592+P593+P594,IF(D593=D592,P593+P592,P592))))</f>
        <v/>
      </c>
      <c r="AT592">
        <f>AR592-AS592</f>
        <v/>
      </c>
    </row>
    <row r="593" ht="15.75" customHeight="1" s="121">
      <c r="B593">
        <f>D593&amp;Q593&amp;E593</f>
        <v/>
      </c>
      <c r="C593" s="73" t="inlineStr">
        <is>
          <t>FUTSTK</t>
        </is>
      </c>
      <c r="D593" s="73" t="inlineStr">
        <is>
          <t>ABCAPITAL</t>
        </is>
      </c>
      <c r="E593" s="74" t="n">
        <v>45197</v>
      </c>
      <c r="F593" s="75" t="n">
        <v>0</v>
      </c>
      <c r="G593" s="73" t="inlineStr">
        <is>
          <t>XX</t>
        </is>
      </c>
      <c r="H593" s="75" t="n">
        <v>199.95</v>
      </c>
      <c r="I593" s="75" t="n">
        <v>199.95</v>
      </c>
      <c r="J593" s="75" t="n">
        <v>198</v>
      </c>
      <c r="K593" s="75" t="n">
        <v>198</v>
      </c>
      <c r="L593" s="75" t="n">
        <v>198</v>
      </c>
      <c r="M593" s="75" t="n">
        <v>5</v>
      </c>
      <c r="N593" s="75" t="n">
        <v>53.71</v>
      </c>
      <c r="O593" s="75" t="n">
        <v>21600</v>
      </c>
      <c r="P593" s="75" t="n">
        <v>5400</v>
      </c>
      <c r="Q593" s="74" t="n">
        <v>45110</v>
      </c>
      <c r="AR593">
        <f>IF($AU$2&lt;&gt;5,NA(),IF(D593=D592,0,IF(AND(D595=D593,D594=D593),O593+O594+O595,IF(D594=D593,O594+O593,O593))))</f>
        <v/>
      </c>
      <c r="AS593">
        <f>IF($AU$2&lt;&gt;5,NA(),IF(D593=D592,0,IF(AND(D595=D593,D594=D593),P593+P594+P595,IF(D594=D593,P594+P593,P593))))</f>
        <v/>
      </c>
      <c r="AT593">
        <f>AR593-AS593</f>
        <v/>
      </c>
    </row>
    <row r="594" ht="15.75" customHeight="1" s="121">
      <c r="B594">
        <f>D594&amp;Q594&amp;E594</f>
        <v/>
      </c>
      <c r="C594" s="73" t="inlineStr">
        <is>
          <t>FUTSTK</t>
        </is>
      </c>
      <c r="D594" s="73" t="inlineStr">
        <is>
          <t>ABFRL</t>
        </is>
      </c>
      <c r="E594" s="74" t="n">
        <v>45134</v>
      </c>
      <c r="F594" s="75" t="n">
        <v>0</v>
      </c>
      <c r="G594" s="73" t="inlineStr">
        <is>
          <t>XX</t>
        </is>
      </c>
      <c r="H594" s="75" t="n">
        <v>213.25</v>
      </c>
      <c r="I594" s="75" t="n">
        <v>217.4</v>
      </c>
      <c r="J594" s="75" t="n">
        <v>212.9</v>
      </c>
      <c r="K594" s="75" t="n">
        <v>213.5</v>
      </c>
      <c r="L594" s="75" t="n">
        <v>213.5</v>
      </c>
      <c r="M594" s="75" t="n">
        <v>2598</v>
      </c>
      <c r="N594" s="75" t="n">
        <v>14515.35</v>
      </c>
      <c r="O594" s="75" t="n">
        <v>26634400</v>
      </c>
      <c r="P594" s="75" t="n">
        <v>288600</v>
      </c>
      <c r="Q594" s="74" t="n">
        <v>45110</v>
      </c>
      <c r="AR594">
        <f>IF($AU$2&lt;&gt;5,NA(),IF(D594=D593,0,IF(AND(D596=D594,D595=D594),O594+O595+O596,IF(D595=D594,O595+O594,O594))))</f>
        <v/>
      </c>
      <c r="AS594">
        <f>IF($AU$2&lt;&gt;5,NA(),IF(D594=D593,0,IF(AND(D596=D594,D595=D594),P594+P595+P596,IF(D595=D594,P595+P594,P594))))</f>
        <v/>
      </c>
      <c r="AT594">
        <f>AR594-AS594</f>
        <v/>
      </c>
    </row>
    <row r="595" ht="15.75" customHeight="1" s="121">
      <c r="B595">
        <f>D595&amp;Q595&amp;E595</f>
        <v/>
      </c>
      <c r="C595" s="73" t="inlineStr">
        <is>
          <t>FUTSTK</t>
        </is>
      </c>
      <c r="D595" s="73" t="inlineStr">
        <is>
          <t>ABFRL</t>
        </is>
      </c>
      <c r="E595" s="74" t="n">
        <v>45169</v>
      </c>
      <c r="F595" s="75" t="n">
        <v>0</v>
      </c>
      <c r="G595" s="73" t="inlineStr">
        <is>
          <t>XX</t>
        </is>
      </c>
      <c r="H595" s="75" t="n">
        <v>216.05</v>
      </c>
      <c r="I595" s="75" t="n">
        <v>218.65</v>
      </c>
      <c r="J595" s="75" t="n">
        <v>214.6</v>
      </c>
      <c r="K595" s="75" t="n">
        <v>215.05</v>
      </c>
      <c r="L595" s="75" t="n">
        <v>215.05</v>
      </c>
      <c r="M595" s="75" t="n">
        <v>132</v>
      </c>
      <c r="N595" s="75" t="n">
        <v>743.59</v>
      </c>
      <c r="O595" s="75" t="n">
        <v>803400</v>
      </c>
      <c r="P595" s="75" t="n">
        <v>93600</v>
      </c>
      <c r="Q595" s="74" t="n">
        <v>45110</v>
      </c>
      <c r="AR595">
        <f>IF($AU$2&lt;&gt;5,NA(),IF(D595=D594,0,IF(AND(D597=D595,D596=D595),O595+O596+O597,IF(D596=D595,O596+O595,O595))))</f>
        <v/>
      </c>
      <c r="AS595">
        <f>IF($AU$2&lt;&gt;5,NA(),IF(D595=D594,0,IF(AND(D597=D595,D596=D595),P595+P596+P597,IF(D596=D595,P596+P595,P595))))</f>
        <v/>
      </c>
      <c r="AT595">
        <f>AR595-AS595</f>
        <v/>
      </c>
    </row>
    <row r="596" ht="15.75" customHeight="1" s="121">
      <c r="B596">
        <f>D596&amp;Q596&amp;E596</f>
        <v/>
      </c>
      <c r="C596" s="73" t="inlineStr">
        <is>
          <t>FUTSTK</t>
        </is>
      </c>
      <c r="D596" s="73" t="inlineStr">
        <is>
          <t>ABFRL</t>
        </is>
      </c>
      <c r="E596" s="74" t="n">
        <v>45197</v>
      </c>
      <c r="F596" s="75" t="n">
        <v>0</v>
      </c>
      <c r="G596" s="73" t="inlineStr">
        <is>
          <t>XX</t>
        </is>
      </c>
      <c r="H596" s="75" t="n">
        <v>216.8</v>
      </c>
      <c r="I596" s="75" t="n">
        <v>219.7</v>
      </c>
      <c r="J596" s="75" t="n">
        <v>216.5</v>
      </c>
      <c r="K596" s="75" t="n">
        <v>216.65</v>
      </c>
      <c r="L596" s="75" t="n">
        <v>215.55</v>
      </c>
      <c r="M596" s="75" t="n">
        <v>15</v>
      </c>
      <c r="N596" s="75" t="n">
        <v>85.05</v>
      </c>
      <c r="O596" s="75" t="n">
        <v>46800</v>
      </c>
      <c r="P596" s="75" t="n">
        <v>28600</v>
      </c>
      <c r="Q596" s="74" t="n">
        <v>45110</v>
      </c>
      <c r="AR596">
        <f>IF($AU$2&lt;&gt;5,NA(),IF(D596=D595,0,IF(AND(D598=D596,D597=D596),O596+O597+O598,IF(D597=D596,O597+O596,O596))))</f>
        <v/>
      </c>
      <c r="AS596">
        <f>IF($AU$2&lt;&gt;5,NA(),IF(D596=D595,0,IF(AND(D598=D596,D597=D596),P596+P597+P598,IF(D597=D596,P597+P596,P596))))</f>
        <v/>
      </c>
      <c r="AT596">
        <f>AR596-AS596</f>
        <v/>
      </c>
    </row>
    <row r="597" ht="15.75" customHeight="1" s="121">
      <c r="B597">
        <f>D597&amp;Q597&amp;E597</f>
        <v/>
      </c>
      <c r="C597" s="73" t="inlineStr">
        <is>
          <t>FUTSTK</t>
        </is>
      </c>
      <c r="D597" s="73" t="inlineStr">
        <is>
          <t>ACC</t>
        </is>
      </c>
      <c r="E597" s="74" t="n">
        <v>45134</v>
      </c>
      <c r="F597" s="75" t="n">
        <v>0</v>
      </c>
      <c r="G597" s="73" t="inlineStr">
        <is>
          <t>XX</t>
        </is>
      </c>
      <c r="H597" s="75" t="n">
        <v>1810.95</v>
      </c>
      <c r="I597" s="75" t="n">
        <v>1837.35</v>
      </c>
      <c r="J597" s="75" t="n">
        <v>1801.05</v>
      </c>
      <c r="K597" s="75" t="n">
        <v>1827</v>
      </c>
      <c r="L597" s="75" t="n">
        <v>1827</v>
      </c>
      <c r="M597" s="75" t="n">
        <v>3316</v>
      </c>
      <c r="N597" s="75" t="n">
        <v>18167.05</v>
      </c>
      <c r="O597" s="75" t="n">
        <v>4678200</v>
      </c>
      <c r="P597" s="75" t="n">
        <v>88200</v>
      </c>
      <c r="Q597" s="74" t="n">
        <v>45110</v>
      </c>
      <c r="AR597">
        <f>IF($AU$2&lt;&gt;5,NA(),IF(D597=D596,0,IF(AND(D599=D597,D598=D597),O597+O598+O599,IF(D598=D597,O598+O597,O597))))</f>
        <v/>
      </c>
      <c r="AS597">
        <f>IF($AU$2&lt;&gt;5,NA(),IF(D597=D596,0,IF(AND(D599=D597,D598=D597),P597+P598+P599,IF(D598=D597,P598+P597,P597))))</f>
        <v/>
      </c>
      <c r="AT597">
        <f>AR597-AS597</f>
        <v/>
      </c>
    </row>
    <row r="598" ht="15.75" customHeight="1" s="121">
      <c r="B598">
        <f>D598&amp;Q598&amp;E598</f>
        <v/>
      </c>
      <c r="C598" s="73" t="inlineStr">
        <is>
          <t>FUTSTK</t>
        </is>
      </c>
      <c r="D598" s="73" t="inlineStr">
        <is>
          <t>ACC</t>
        </is>
      </c>
      <c r="E598" s="74" t="n">
        <v>45169</v>
      </c>
      <c r="F598" s="75" t="n">
        <v>0</v>
      </c>
      <c r="G598" s="73" t="inlineStr">
        <is>
          <t>XX</t>
        </is>
      </c>
      <c r="H598" s="75" t="n">
        <v>1827</v>
      </c>
      <c r="I598" s="75" t="n">
        <v>1848.4</v>
      </c>
      <c r="J598" s="75" t="n">
        <v>1822.05</v>
      </c>
      <c r="K598" s="75" t="n">
        <v>1840.6</v>
      </c>
      <c r="L598" s="75" t="n">
        <v>1840.6</v>
      </c>
      <c r="M598" s="75" t="n">
        <v>83</v>
      </c>
      <c r="N598" s="75" t="n">
        <v>458.03</v>
      </c>
      <c r="O598" s="75" t="n">
        <v>62400</v>
      </c>
      <c r="P598" s="75" t="n">
        <v>5700</v>
      </c>
      <c r="Q598" s="74" t="n">
        <v>45110</v>
      </c>
      <c r="AR598">
        <f>IF($AU$2&lt;&gt;5,NA(),IF(D598=D597,0,IF(AND(D600=D598,D599=D598),O598+O599+O600,IF(D599=D598,O599+O598,O598))))</f>
        <v/>
      </c>
      <c r="AS598">
        <f>IF($AU$2&lt;&gt;5,NA(),IF(D598=D597,0,IF(AND(D600=D598,D599=D598),P598+P599+P600,IF(D599=D598,P599+P598,P598))))</f>
        <v/>
      </c>
      <c r="AT598">
        <f>AR598-AS598</f>
        <v/>
      </c>
    </row>
    <row r="599" ht="15.75" customHeight="1" s="121">
      <c r="B599">
        <f>D599&amp;Q599&amp;E599</f>
        <v/>
      </c>
      <c r="C599" s="73" t="inlineStr">
        <is>
          <t>FUTSTK</t>
        </is>
      </c>
      <c r="D599" s="73" t="inlineStr">
        <is>
          <t>ACC</t>
        </is>
      </c>
      <c r="E599" s="74" t="n">
        <v>45197</v>
      </c>
      <c r="F599" s="75" t="n">
        <v>0</v>
      </c>
      <c r="G599" s="73" t="inlineStr">
        <is>
          <t>XX</t>
        </is>
      </c>
      <c r="H599" s="75" t="n">
        <v>1849.7</v>
      </c>
      <c r="I599" s="75" t="n">
        <v>1850.25</v>
      </c>
      <c r="J599" s="75" t="n">
        <v>1845</v>
      </c>
      <c r="K599" s="75" t="n">
        <v>1845</v>
      </c>
      <c r="L599" s="75" t="n">
        <v>1856.55</v>
      </c>
      <c r="M599" s="75" t="n">
        <v>8</v>
      </c>
      <c r="N599" s="75" t="n">
        <v>44.36</v>
      </c>
      <c r="O599" s="75" t="n">
        <v>3300</v>
      </c>
      <c r="P599" s="75" t="n">
        <v>2400</v>
      </c>
      <c r="Q599" s="74" t="n">
        <v>45110</v>
      </c>
      <c r="AR599">
        <f>IF($AU$2&lt;&gt;5,NA(),IF(D599=D598,0,IF(AND(D601=D599,D600=D599),O599+O600+O601,IF(D600=D599,O600+O599,O599))))</f>
        <v/>
      </c>
      <c r="AS599">
        <f>IF($AU$2&lt;&gt;5,NA(),IF(D599=D598,0,IF(AND(D601=D599,D600=D599),P599+P600+P601,IF(D600=D599,P600+P599,P599))))</f>
        <v/>
      </c>
      <c r="AT599">
        <f>AR599-AS599</f>
        <v/>
      </c>
    </row>
    <row r="600" ht="15.75" customHeight="1" s="121">
      <c r="B600">
        <f>D600&amp;Q600&amp;E600</f>
        <v/>
      </c>
      <c r="C600" s="73" t="inlineStr">
        <is>
          <t>FUTSTK</t>
        </is>
      </c>
      <c r="D600" s="73" t="inlineStr">
        <is>
          <t>ADANIENT</t>
        </is>
      </c>
      <c r="E600" s="74" t="n">
        <v>45134</v>
      </c>
      <c r="F600" s="75" t="n">
        <v>0</v>
      </c>
      <c r="G600" s="73" t="inlineStr">
        <is>
          <t>XX</t>
        </is>
      </c>
      <c r="H600" s="75" t="n">
        <v>2409.85</v>
      </c>
      <c r="I600" s="75" t="n">
        <v>2430</v>
      </c>
      <c r="J600" s="75" t="n">
        <v>2382</v>
      </c>
      <c r="K600" s="75" t="n">
        <v>2397.65</v>
      </c>
      <c r="L600" s="75" t="n">
        <v>2397.65</v>
      </c>
      <c r="M600" s="75" t="n">
        <v>7908</v>
      </c>
      <c r="N600" s="75" t="n">
        <v>56995.82</v>
      </c>
      <c r="O600" s="75" t="n">
        <v>11639100</v>
      </c>
      <c r="P600" s="75" t="n">
        <v>-315600</v>
      </c>
      <c r="Q600" s="74" t="n">
        <v>45110</v>
      </c>
      <c r="AR600">
        <f>IF($AU$2&lt;&gt;5,NA(),IF(D600=D599,0,IF(AND(D602=D600,D601=D600),O600+O601+O602,IF(D601=D600,O601+O600,O600))))</f>
        <v/>
      </c>
      <c r="AS600">
        <f>IF($AU$2&lt;&gt;5,NA(),IF(D600=D599,0,IF(AND(D602=D600,D601=D600),P600+P601+P602,IF(D601=D600,P601+P600,P600))))</f>
        <v/>
      </c>
      <c r="AT600">
        <f>AR600-AS600</f>
        <v/>
      </c>
    </row>
    <row r="601" ht="15.75" customHeight="1" s="121">
      <c r="B601">
        <f>D601&amp;Q601&amp;E601</f>
        <v/>
      </c>
      <c r="C601" s="73" t="inlineStr">
        <is>
          <t>FUTSTK</t>
        </is>
      </c>
      <c r="D601" s="73" t="inlineStr">
        <is>
          <t>ADANIENT</t>
        </is>
      </c>
      <c r="E601" s="74" t="n">
        <v>45169</v>
      </c>
      <c r="F601" s="75" t="n">
        <v>0</v>
      </c>
      <c r="G601" s="73" t="inlineStr">
        <is>
          <t>XX</t>
        </is>
      </c>
      <c r="H601" s="75" t="n">
        <v>2449.95</v>
      </c>
      <c r="I601" s="75" t="n">
        <v>2449.95</v>
      </c>
      <c r="J601" s="75" t="n">
        <v>2400</v>
      </c>
      <c r="K601" s="75" t="n">
        <v>2413.05</v>
      </c>
      <c r="L601" s="75" t="n">
        <v>2413.05</v>
      </c>
      <c r="M601" s="75" t="n">
        <v>203</v>
      </c>
      <c r="N601" s="75" t="n">
        <v>1473.03</v>
      </c>
      <c r="O601" s="75" t="n">
        <v>264900</v>
      </c>
      <c r="P601" s="75" t="n">
        <v>9900</v>
      </c>
      <c r="Q601" s="74" t="n">
        <v>45110</v>
      </c>
      <c r="AR601">
        <f>IF($AU$2&lt;&gt;5,NA(),IF(D601=D600,0,IF(AND(D603=D601,D602=D601),O601+O602+O603,IF(D602=D601,O602+O601,O601))))</f>
        <v/>
      </c>
      <c r="AS601">
        <f>IF($AU$2&lt;&gt;5,NA(),IF(D601=D600,0,IF(AND(D603=D601,D602=D601),P601+P602+P603,IF(D602=D601,P602+P601,P601))))</f>
        <v/>
      </c>
      <c r="AT601">
        <f>AR601-AS601</f>
        <v/>
      </c>
    </row>
    <row r="602" ht="15.75" customHeight="1" s="121">
      <c r="B602">
        <f>D602&amp;Q602&amp;E602</f>
        <v/>
      </c>
      <c r="C602" s="73" t="inlineStr">
        <is>
          <t>FUTSTK</t>
        </is>
      </c>
      <c r="D602" s="73" t="inlineStr">
        <is>
          <t>ADANIENT</t>
        </is>
      </c>
      <c r="E602" s="74" t="n">
        <v>45197</v>
      </c>
      <c r="F602" s="75" t="n">
        <v>0</v>
      </c>
      <c r="G602" s="73" t="inlineStr">
        <is>
          <t>XX</t>
        </is>
      </c>
      <c r="H602" s="75" t="n">
        <v>2445.1</v>
      </c>
      <c r="I602" s="75" t="n">
        <v>2451.3</v>
      </c>
      <c r="J602" s="75" t="n">
        <v>2421</v>
      </c>
      <c r="K602" s="75" t="n">
        <v>2429.9</v>
      </c>
      <c r="L602" s="75" t="n">
        <v>2429.9</v>
      </c>
      <c r="M602" s="75" t="n">
        <v>14</v>
      </c>
      <c r="N602" s="75" t="n">
        <v>102.27</v>
      </c>
      <c r="O602" s="75" t="n">
        <v>5700</v>
      </c>
      <c r="P602" s="75" t="n">
        <v>2700</v>
      </c>
      <c r="Q602" s="74" t="n">
        <v>45110</v>
      </c>
      <c r="AR602">
        <f>IF($AU$2&lt;&gt;5,NA(),IF(D602=D601,0,IF(AND(D604=D602,D603=D602),O602+O603+O604,IF(D603=D602,O603+O602,O602))))</f>
        <v/>
      </c>
      <c r="AS602">
        <f>IF($AU$2&lt;&gt;5,NA(),IF(D602=D601,0,IF(AND(D604=D602,D603=D602),P602+P603+P604,IF(D603=D602,P603+P602,P602))))</f>
        <v/>
      </c>
      <c r="AT602">
        <f>AR602-AS602</f>
        <v/>
      </c>
    </row>
    <row r="603" ht="15.75" customHeight="1" s="121">
      <c r="B603">
        <f>D603&amp;Q603&amp;E603</f>
        <v/>
      </c>
      <c r="C603" s="73" t="inlineStr">
        <is>
          <t>FUTSTK</t>
        </is>
      </c>
      <c r="D603" s="73" t="inlineStr">
        <is>
          <t>ADANIPORTS</t>
        </is>
      </c>
      <c r="E603" s="74" t="n">
        <v>45134</v>
      </c>
      <c r="F603" s="75" t="n">
        <v>0</v>
      </c>
      <c r="G603" s="73" t="inlineStr">
        <is>
          <t>XX</t>
        </is>
      </c>
      <c r="H603" s="75" t="n">
        <v>747.75</v>
      </c>
      <c r="I603" s="75" t="n">
        <v>750.75</v>
      </c>
      <c r="J603" s="75" t="n">
        <v>735.3</v>
      </c>
      <c r="K603" s="75" t="n">
        <v>741.45</v>
      </c>
      <c r="L603" s="75" t="n">
        <v>741.45</v>
      </c>
      <c r="M603" s="75" t="n">
        <v>6408</v>
      </c>
      <c r="N603" s="75" t="n">
        <v>38006.01</v>
      </c>
      <c r="O603" s="75" t="n">
        <v>27272800</v>
      </c>
      <c r="P603" s="75" t="n">
        <v>414400</v>
      </c>
      <c r="Q603" s="74" t="n">
        <v>45110</v>
      </c>
      <c r="AR603">
        <f>IF($AU$2&lt;&gt;5,NA(),IF(D603=D602,0,IF(AND(D605=D603,D604=D603),O603+O604+O605,IF(D604=D603,O604+O603,O603))))</f>
        <v/>
      </c>
      <c r="AS603">
        <f>IF($AU$2&lt;&gt;5,NA(),IF(D603=D602,0,IF(AND(D605=D603,D604=D603),P603+P604+P605,IF(D604=D603,P604+P603,P603))))</f>
        <v/>
      </c>
      <c r="AT603">
        <f>AR603-AS603</f>
        <v/>
      </c>
    </row>
    <row r="604" ht="15.75" customHeight="1" s="121">
      <c r="B604">
        <f>D604&amp;Q604&amp;E604</f>
        <v/>
      </c>
      <c r="C604" s="73" t="inlineStr">
        <is>
          <t>FUTSTK</t>
        </is>
      </c>
      <c r="D604" s="73" t="inlineStr">
        <is>
          <t>ADANIPORTS</t>
        </is>
      </c>
      <c r="E604" s="74" t="n">
        <v>45169</v>
      </c>
      <c r="F604" s="75" t="n">
        <v>0</v>
      </c>
      <c r="G604" s="73" t="inlineStr">
        <is>
          <t>XX</t>
        </is>
      </c>
      <c r="H604" s="75" t="n">
        <v>754.95</v>
      </c>
      <c r="I604" s="75" t="n">
        <v>754.95</v>
      </c>
      <c r="J604" s="75" t="n">
        <v>739.6</v>
      </c>
      <c r="K604" s="75" t="n">
        <v>745.25</v>
      </c>
      <c r="L604" s="75" t="n">
        <v>745.25</v>
      </c>
      <c r="M604" s="75" t="n">
        <v>278</v>
      </c>
      <c r="N604" s="75" t="n">
        <v>1656.1</v>
      </c>
      <c r="O604" s="75" t="n">
        <v>1306400</v>
      </c>
      <c r="P604" s="75" t="n">
        <v>49600</v>
      </c>
      <c r="Q604" s="74" t="n">
        <v>45110</v>
      </c>
      <c r="AR604">
        <f>IF($AU$2&lt;&gt;5,NA(),IF(D604=D603,0,IF(AND(D606=D604,D605=D604),O604+O605+O606,IF(D605=D604,O605+O604,O604))))</f>
        <v/>
      </c>
      <c r="AS604">
        <f>IF($AU$2&lt;&gt;5,NA(),IF(D604=D603,0,IF(AND(D606=D604,D605=D604),P604+P605+P606,IF(D605=D604,P605+P604,P604))))</f>
        <v/>
      </c>
      <c r="AT604">
        <f>AR604-AS604</f>
        <v/>
      </c>
    </row>
    <row r="605" ht="15.75" customHeight="1" s="121">
      <c r="B605">
        <f>D605&amp;Q605&amp;E605</f>
        <v/>
      </c>
      <c r="C605" s="73" t="inlineStr">
        <is>
          <t>FUTSTK</t>
        </is>
      </c>
      <c r="D605" s="73" t="inlineStr">
        <is>
          <t>ADANIPORTS</t>
        </is>
      </c>
      <c r="E605" s="74" t="n">
        <v>45197</v>
      </c>
      <c r="F605" s="75" t="n">
        <v>0</v>
      </c>
      <c r="G605" s="73" t="inlineStr">
        <is>
          <t>XX</t>
        </is>
      </c>
      <c r="H605" s="75" t="n">
        <v>749.2</v>
      </c>
      <c r="I605" s="75" t="n">
        <v>751.55</v>
      </c>
      <c r="J605" s="75" t="n">
        <v>744.25</v>
      </c>
      <c r="K605" s="75" t="n">
        <v>748.45</v>
      </c>
      <c r="L605" s="75" t="n">
        <v>748.45</v>
      </c>
      <c r="M605" s="75" t="n">
        <v>29</v>
      </c>
      <c r="N605" s="75" t="n">
        <v>173.33</v>
      </c>
      <c r="O605" s="75" t="n">
        <v>28000</v>
      </c>
      <c r="P605" s="75" t="n">
        <v>15200</v>
      </c>
      <c r="Q605" s="74" t="n">
        <v>45110</v>
      </c>
      <c r="AR605">
        <f>IF($AU$2&lt;&gt;5,NA(),IF(D605=D604,0,IF(AND(D607=D605,D606=D605),O605+O606+O607,IF(D606=D605,O606+O605,O605))))</f>
        <v/>
      </c>
      <c r="AS605">
        <f>IF($AU$2&lt;&gt;5,NA(),IF(D605=D604,0,IF(AND(D607=D605,D606=D605),P605+P606+P607,IF(D606=D605,P606+P605,P605))))</f>
        <v/>
      </c>
      <c r="AT605">
        <f>AR605-AS605</f>
        <v/>
      </c>
    </row>
    <row r="606" ht="15.75" customHeight="1" s="121">
      <c r="B606">
        <f>D606&amp;Q606&amp;E606</f>
        <v/>
      </c>
      <c r="C606" s="73" t="inlineStr">
        <is>
          <t>FUTSTK</t>
        </is>
      </c>
      <c r="D606" s="73" t="inlineStr">
        <is>
          <t>ALKEM</t>
        </is>
      </c>
      <c r="E606" s="74" t="n">
        <v>45134</v>
      </c>
      <c r="F606" s="75" t="n">
        <v>0</v>
      </c>
      <c r="G606" s="73" t="inlineStr">
        <is>
          <t>XX</t>
        </is>
      </c>
      <c r="H606" s="75" t="n">
        <v>3529.8</v>
      </c>
      <c r="I606" s="75" t="n">
        <v>3537.85</v>
      </c>
      <c r="J606" s="75" t="n">
        <v>3460</v>
      </c>
      <c r="K606" s="75" t="n">
        <v>3508.45</v>
      </c>
      <c r="L606" s="75" t="n">
        <v>3508.45</v>
      </c>
      <c r="M606" s="75" t="n">
        <v>1183</v>
      </c>
      <c r="N606" s="75" t="n">
        <v>8279.1</v>
      </c>
      <c r="O606" s="75" t="n">
        <v>818400</v>
      </c>
      <c r="P606" s="75" t="n">
        <v>-42200</v>
      </c>
      <c r="Q606" s="74" t="n">
        <v>45110</v>
      </c>
      <c r="AR606">
        <f>IF($AU$2&lt;&gt;5,NA(),IF(D606=D605,0,IF(AND(D608=D606,D607=D606),O606+O607+O608,IF(D607=D606,O607+O606,O606))))</f>
        <v/>
      </c>
      <c r="AS606">
        <f>IF($AU$2&lt;&gt;5,NA(),IF(D606=D605,0,IF(AND(D608=D606,D607=D606),P606+P607+P608,IF(D607=D606,P607+P606,P606))))</f>
        <v/>
      </c>
      <c r="AT606">
        <f>AR606-AS606</f>
        <v/>
      </c>
    </row>
    <row r="607" ht="15.75" customHeight="1" s="121">
      <c r="B607">
        <f>D607&amp;Q607&amp;E607</f>
        <v/>
      </c>
      <c r="C607" s="73" t="inlineStr">
        <is>
          <t>FUTSTK</t>
        </is>
      </c>
      <c r="D607" s="73" t="inlineStr">
        <is>
          <t>ALKEM</t>
        </is>
      </c>
      <c r="E607" s="74" t="n">
        <v>45169</v>
      </c>
      <c r="F607" s="75" t="n">
        <v>0</v>
      </c>
      <c r="G607" s="73" t="inlineStr">
        <is>
          <t>XX</t>
        </is>
      </c>
      <c r="H607" s="75" t="n">
        <v>3523.5</v>
      </c>
      <c r="I607" s="75" t="n">
        <v>3523.5</v>
      </c>
      <c r="J607" s="75" t="n">
        <v>3470</v>
      </c>
      <c r="K607" s="75" t="n">
        <v>3518.35</v>
      </c>
      <c r="L607" s="75" t="n">
        <v>3518.35</v>
      </c>
      <c r="M607" s="75" t="n">
        <v>21</v>
      </c>
      <c r="N607" s="75" t="n">
        <v>147.12</v>
      </c>
      <c r="O607" s="75" t="n">
        <v>4800</v>
      </c>
      <c r="P607" s="75" t="n">
        <v>200</v>
      </c>
      <c r="Q607" s="74" t="n">
        <v>45110</v>
      </c>
      <c r="AR607">
        <f>IF($AU$2&lt;&gt;5,NA(),IF(D607=D606,0,IF(AND(D609=D607,D608=D607),O607+O608+O609,IF(D608=D607,O608+O607,O607))))</f>
        <v/>
      </c>
      <c r="AS607">
        <f>IF($AU$2&lt;&gt;5,NA(),IF(D607=D606,0,IF(AND(D609=D607,D608=D607),P607+P608+P609,IF(D608=D607,P608+P607,P607))))</f>
        <v/>
      </c>
      <c r="AT607">
        <f>AR607-AS607</f>
        <v/>
      </c>
    </row>
    <row r="608" ht="15.75" customHeight="1" s="121">
      <c r="B608">
        <f>D608&amp;Q608&amp;E608</f>
        <v/>
      </c>
      <c r="C608" s="73" t="inlineStr">
        <is>
          <t>FUTSTK</t>
        </is>
      </c>
      <c r="D608" s="73" t="inlineStr">
        <is>
          <t>ALKEM</t>
        </is>
      </c>
      <c r="E608" s="74" t="n">
        <v>45197</v>
      </c>
      <c r="F608" s="75" t="n">
        <v>0</v>
      </c>
      <c r="G608" s="73" t="inlineStr">
        <is>
          <t>XX</t>
        </is>
      </c>
      <c r="H608" s="75" t="n">
        <v>0</v>
      </c>
      <c r="I608" s="75" t="n">
        <v>0</v>
      </c>
      <c r="J608" s="75" t="n">
        <v>0</v>
      </c>
      <c r="K608" s="75" t="n">
        <v>3508.5</v>
      </c>
      <c r="L608" s="75" t="n">
        <v>3554</v>
      </c>
      <c r="M608" s="75" t="n">
        <v>0</v>
      </c>
      <c r="N608" s="75" t="n">
        <v>0</v>
      </c>
      <c r="O608" s="75" t="n">
        <v>0</v>
      </c>
      <c r="P608" s="75" t="n">
        <v>0</v>
      </c>
      <c r="Q608" s="74" t="n">
        <v>45110</v>
      </c>
      <c r="AR608">
        <f>IF($AU$2&lt;&gt;5,NA(),IF(D608=D607,0,IF(AND(D610=D608,D609=D608),O608+O609+O610,IF(D609=D608,O609+O608,O608))))</f>
        <v/>
      </c>
      <c r="AS608">
        <f>IF($AU$2&lt;&gt;5,NA(),IF(D608=D607,0,IF(AND(D610=D608,D609=D608),P608+P609+P610,IF(D609=D608,P609+P608,P608))))</f>
        <v/>
      </c>
      <c r="AT608">
        <f>AR608-AS608</f>
        <v/>
      </c>
    </row>
    <row r="609" ht="15.75" customHeight="1" s="121">
      <c r="B609">
        <f>D609&amp;Q609&amp;E609</f>
        <v/>
      </c>
      <c r="C609" s="73" t="inlineStr">
        <is>
          <t>FUTSTK</t>
        </is>
      </c>
      <c r="D609" s="73" t="inlineStr">
        <is>
          <t>AMBUJACEM</t>
        </is>
      </c>
      <c r="E609" s="74" t="n">
        <v>45134</v>
      </c>
      <c r="F609" s="75" t="n">
        <v>0</v>
      </c>
      <c r="G609" s="73" t="inlineStr">
        <is>
          <t>XX</t>
        </is>
      </c>
      <c r="H609" s="75" t="n">
        <v>429.5</v>
      </c>
      <c r="I609" s="75" t="n">
        <v>437.95</v>
      </c>
      <c r="J609" s="75" t="n">
        <v>429.5</v>
      </c>
      <c r="K609" s="75" t="n">
        <v>436.35</v>
      </c>
      <c r="L609" s="75" t="n">
        <v>436.35</v>
      </c>
      <c r="M609" s="75" t="n">
        <v>4079</v>
      </c>
      <c r="N609" s="75" t="n">
        <v>31867.72</v>
      </c>
      <c r="O609" s="75" t="n">
        <v>57490200</v>
      </c>
      <c r="P609" s="75" t="n">
        <v>-1188000</v>
      </c>
      <c r="Q609" s="74" t="n">
        <v>45110</v>
      </c>
      <c r="AR609">
        <f>IF($AU$2&lt;&gt;5,NA(),IF(D609=D608,0,IF(AND(D611=D609,D610=D609),O609+O610+O611,IF(D610=D609,O610+O609,O609))))</f>
        <v/>
      </c>
      <c r="AS609">
        <f>IF($AU$2&lt;&gt;5,NA(),IF(D609=D608,0,IF(AND(D611=D609,D610=D609),P609+P610+P611,IF(D610=D609,P610+P609,P609))))</f>
        <v/>
      </c>
      <c r="AT609">
        <f>AR609-AS609</f>
        <v/>
      </c>
    </row>
    <row r="610" ht="15.75" customHeight="1" s="121">
      <c r="B610">
        <f>D610&amp;Q610&amp;E610</f>
        <v/>
      </c>
      <c r="C610" s="73" t="inlineStr">
        <is>
          <t>FUTSTK</t>
        </is>
      </c>
      <c r="D610" s="73" t="inlineStr">
        <is>
          <t>AMBUJACEM</t>
        </is>
      </c>
      <c r="E610" s="74" t="n">
        <v>45169</v>
      </c>
      <c r="F610" s="75" t="n">
        <v>0</v>
      </c>
      <c r="G610" s="73" t="inlineStr">
        <is>
          <t>XX</t>
        </is>
      </c>
      <c r="H610" s="75" t="n">
        <v>434.1</v>
      </c>
      <c r="I610" s="75" t="n">
        <v>441</v>
      </c>
      <c r="J610" s="75" t="n">
        <v>433.85</v>
      </c>
      <c r="K610" s="75" t="n">
        <v>439.55</v>
      </c>
      <c r="L610" s="75" t="n">
        <v>439.55</v>
      </c>
      <c r="M610" s="75" t="n">
        <v>111</v>
      </c>
      <c r="N610" s="75" t="n">
        <v>873.87</v>
      </c>
      <c r="O610" s="75" t="n">
        <v>840600</v>
      </c>
      <c r="P610" s="75" t="n">
        <v>-32400</v>
      </c>
      <c r="Q610" s="74" t="n">
        <v>45110</v>
      </c>
      <c r="AR610">
        <f>IF($AU$2&lt;&gt;5,NA(),IF(D610=D609,0,IF(AND(D612=D610,D611=D610),O610+O611+O612,IF(D611=D610,O611+O610,O610))))</f>
        <v/>
      </c>
      <c r="AS610">
        <f>IF($AU$2&lt;&gt;5,NA(),IF(D610=D609,0,IF(AND(D612=D610,D611=D610),P610+P611+P612,IF(D611=D610,P611+P610,P610))))</f>
        <v/>
      </c>
      <c r="AT610">
        <f>AR610-AS610</f>
        <v/>
      </c>
    </row>
    <row r="611" ht="15.75" customHeight="1" s="121">
      <c r="B611">
        <f>D611&amp;Q611&amp;E611</f>
        <v/>
      </c>
      <c r="C611" s="73" t="inlineStr">
        <is>
          <t>FUTSTK</t>
        </is>
      </c>
      <c r="D611" s="73" t="inlineStr">
        <is>
          <t>AMBUJACEM</t>
        </is>
      </c>
      <c r="E611" s="74" t="n">
        <v>45197</v>
      </c>
      <c r="F611" s="75" t="n">
        <v>0</v>
      </c>
      <c r="G611" s="73" t="inlineStr">
        <is>
          <t>XX</t>
        </is>
      </c>
      <c r="H611" s="75" t="n">
        <v>439</v>
      </c>
      <c r="I611" s="75" t="n">
        <v>441.25</v>
      </c>
      <c r="J611" s="75" t="n">
        <v>436.85</v>
      </c>
      <c r="K611" s="75" t="n">
        <v>441.25</v>
      </c>
      <c r="L611" s="75" t="n">
        <v>443.4</v>
      </c>
      <c r="M611" s="75" t="n">
        <v>7</v>
      </c>
      <c r="N611" s="75" t="n">
        <v>55.27</v>
      </c>
      <c r="O611" s="75" t="n">
        <v>5400</v>
      </c>
      <c r="P611" s="75" t="n">
        <v>-5400</v>
      </c>
      <c r="Q611" s="74" t="n">
        <v>45110</v>
      </c>
      <c r="AR611">
        <f>IF($AU$2&lt;&gt;5,NA(),IF(D611=D610,0,IF(AND(D613=D611,D612=D611),O611+O612+O613,IF(D612=D611,O612+O611,O611))))</f>
        <v/>
      </c>
      <c r="AS611">
        <f>IF($AU$2&lt;&gt;5,NA(),IF(D611=D610,0,IF(AND(D613=D611,D612=D611),P611+P612+P613,IF(D612=D611,P612+P611,P611))))</f>
        <v/>
      </c>
      <c r="AT611">
        <f>AR611-AS611</f>
        <v/>
      </c>
    </row>
    <row r="612" ht="15.75" customHeight="1" s="121">
      <c r="B612">
        <f>D612&amp;Q612&amp;E612</f>
        <v/>
      </c>
      <c r="C612" s="73" t="inlineStr">
        <is>
          <t>FUTSTK</t>
        </is>
      </c>
      <c r="D612" s="73" t="inlineStr">
        <is>
          <t>APOLLOHOSP</t>
        </is>
      </c>
      <c r="E612" s="74" t="n">
        <v>45134</v>
      </c>
      <c r="F612" s="75" t="n">
        <v>0</v>
      </c>
      <c r="G612" s="73" t="inlineStr">
        <is>
          <t>XX</t>
        </is>
      </c>
      <c r="H612" s="75" t="n">
        <v>5150</v>
      </c>
      <c r="I612" s="75" t="n">
        <v>5167.5</v>
      </c>
      <c r="J612" s="75" t="n">
        <v>5095</v>
      </c>
      <c r="K612" s="75" t="n">
        <v>5106.4</v>
      </c>
      <c r="L612" s="75" t="n">
        <v>5106.4</v>
      </c>
      <c r="M612" s="75" t="n">
        <v>2048</v>
      </c>
      <c r="N612" s="75" t="n">
        <v>13120.13</v>
      </c>
      <c r="O612" s="75" t="n">
        <v>1829000</v>
      </c>
      <c r="P612" s="75" t="n">
        <v>-9375</v>
      </c>
      <c r="Q612" s="74" t="n">
        <v>45110</v>
      </c>
      <c r="AR612">
        <f>IF($AU$2&lt;&gt;5,NA(),IF(D612=D611,0,IF(AND(D614=D612,D613=D612),O612+O613+O614,IF(D613=D612,O613+O612,O612))))</f>
        <v/>
      </c>
      <c r="AS612">
        <f>IF($AU$2&lt;&gt;5,NA(),IF(D612=D611,0,IF(AND(D614=D612,D613=D612),P612+P613+P614,IF(D613=D612,P613+P612,P612))))</f>
        <v/>
      </c>
      <c r="AT612">
        <f>AR612-AS612</f>
        <v/>
      </c>
    </row>
    <row r="613" ht="15.75" customHeight="1" s="121">
      <c r="B613">
        <f>D613&amp;Q613&amp;E613</f>
        <v/>
      </c>
      <c r="C613" s="73" t="inlineStr">
        <is>
          <t>FUTSTK</t>
        </is>
      </c>
      <c r="D613" s="73" t="inlineStr">
        <is>
          <t>APOLLOHOSP</t>
        </is>
      </c>
      <c r="E613" s="74" t="n">
        <v>45169</v>
      </c>
      <c r="F613" s="75" t="n">
        <v>0</v>
      </c>
      <c r="G613" s="73" t="inlineStr">
        <is>
          <t>XX</t>
        </is>
      </c>
      <c r="H613" s="75" t="n">
        <v>5187.15</v>
      </c>
      <c r="I613" s="75" t="n">
        <v>5188.95</v>
      </c>
      <c r="J613" s="75" t="n">
        <v>5120</v>
      </c>
      <c r="K613" s="75" t="n">
        <v>5132.9</v>
      </c>
      <c r="L613" s="75" t="n">
        <v>5132.9</v>
      </c>
      <c r="M613" s="75" t="n">
        <v>60</v>
      </c>
      <c r="N613" s="75" t="n">
        <v>386.45</v>
      </c>
      <c r="O613" s="75" t="n">
        <v>26625</v>
      </c>
      <c r="P613" s="75" t="n">
        <v>375</v>
      </c>
      <c r="Q613" s="74" t="n">
        <v>45110</v>
      </c>
      <c r="AR613">
        <f>IF($AU$2&lt;&gt;5,NA(),IF(D613=D612,0,IF(AND(D615=D613,D614=D613),O613+O614+O615,IF(D614=D613,O614+O613,O613))))</f>
        <v/>
      </c>
      <c r="AS613">
        <f>IF($AU$2&lt;&gt;5,NA(),IF(D613=D612,0,IF(AND(D615=D613,D614=D613),P613+P614+P615,IF(D614=D613,P614+P613,P613))))</f>
        <v/>
      </c>
      <c r="AT613">
        <f>AR613-AS613</f>
        <v/>
      </c>
    </row>
    <row r="614" ht="15.75" customHeight="1" s="121">
      <c r="B614">
        <f>D614&amp;Q614&amp;E614</f>
        <v/>
      </c>
      <c r="C614" s="73" t="inlineStr">
        <is>
          <t>FUTSTK</t>
        </is>
      </c>
      <c r="D614" s="73" t="inlineStr">
        <is>
          <t>APOLLOHOSP</t>
        </is>
      </c>
      <c r="E614" s="74" t="n">
        <v>45197</v>
      </c>
      <c r="F614" s="75" t="n">
        <v>0</v>
      </c>
      <c r="G614" s="73" t="inlineStr">
        <is>
          <t>XX</t>
        </is>
      </c>
      <c r="H614" s="75" t="n">
        <v>0</v>
      </c>
      <c r="I614" s="75" t="n">
        <v>0</v>
      </c>
      <c r="J614" s="75" t="n">
        <v>0</v>
      </c>
      <c r="K614" s="75" t="n">
        <v>5219.65</v>
      </c>
      <c r="L614" s="75" t="n">
        <v>5155.9</v>
      </c>
      <c r="M614" s="75" t="n">
        <v>0</v>
      </c>
      <c r="N614" s="75" t="n">
        <v>0</v>
      </c>
      <c r="O614" s="75" t="n">
        <v>0</v>
      </c>
      <c r="P614" s="75" t="n">
        <v>0</v>
      </c>
      <c r="Q614" s="74" t="n">
        <v>45110</v>
      </c>
      <c r="AR614">
        <f>IF($AU$2&lt;&gt;5,NA(),IF(D614=D613,0,IF(AND(D616=D614,D615=D614),O614+O615+O616,IF(D615=D614,O615+O614,O614))))</f>
        <v/>
      </c>
      <c r="AS614">
        <f>IF($AU$2&lt;&gt;5,NA(),IF(D614=D613,0,IF(AND(D616=D614,D615=D614),P614+P615+P616,IF(D615=D614,P615+P614,P614))))</f>
        <v/>
      </c>
      <c r="AT614">
        <f>AR614-AS614</f>
        <v/>
      </c>
    </row>
    <row r="615" ht="15.75" customHeight="1" s="121">
      <c r="B615">
        <f>D615&amp;Q615&amp;E615</f>
        <v/>
      </c>
      <c r="C615" s="73" t="inlineStr">
        <is>
          <t>FUTSTK</t>
        </is>
      </c>
      <c r="D615" s="73" t="inlineStr">
        <is>
          <t>APOLLOTYRE</t>
        </is>
      </c>
      <c r="E615" s="74" t="n">
        <v>45134</v>
      </c>
      <c r="F615" s="75" t="n">
        <v>0</v>
      </c>
      <c r="G615" s="73" t="inlineStr">
        <is>
          <t>XX</t>
        </is>
      </c>
      <c r="H615" s="75" t="n">
        <v>396.5</v>
      </c>
      <c r="I615" s="75" t="n">
        <v>399.35</v>
      </c>
      <c r="J615" s="75" t="n">
        <v>390</v>
      </c>
      <c r="K615" s="75" t="n">
        <v>393.4</v>
      </c>
      <c r="L615" s="75" t="n">
        <v>393.4</v>
      </c>
      <c r="M615" s="75" t="n">
        <v>2858</v>
      </c>
      <c r="N615" s="75" t="n">
        <v>19120.86</v>
      </c>
      <c r="O615" s="75" t="n">
        <v>11604200</v>
      </c>
      <c r="P615" s="75" t="n">
        <v>-226100</v>
      </c>
      <c r="Q615" s="74" t="n">
        <v>45110</v>
      </c>
      <c r="AR615">
        <f>IF($AU$2&lt;&gt;5,NA(),IF(D615=D614,0,IF(AND(D617=D615,D616=D615),O615+O616+O617,IF(D616=D615,O616+O615,O615))))</f>
        <v/>
      </c>
      <c r="AS615">
        <f>IF($AU$2&lt;&gt;5,NA(),IF(D615=D614,0,IF(AND(D617=D615,D616=D615),P615+P616+P617,IF(D616=D615,P616+P615,P615))))</f>
        <v/>
      </c>
      <c r="AT615">
        <f>AR615-AS615</f>
        <v/>
      </c>
    </row>
    <row r="616" ht="15.75" customHeight="1" s="121">
      <c r="B616">
        <f>D616&amp;Q616&amp;E616</f>
        <v/>
      </c>
      <c r="C616" s="73" t="inlineStr">
        <is>
          <t>FUTSTK</t>
        </is>
      </c>
      <c r="D616" s="73" t="inlineStr">
        <is>
          <t>APOLLOTYRE</t>
        </is>
      </c>
      <c r="E616" s="74" t="n">
        <v>45169</v>
      </c>
      <c r="F616" s="75" t="n">
        <v>0</v>
      </c>
      <c r="G616" s="73" t="inlineStr">
        <is>
          <t>XX</t>
        </is>
      </c>
      <c r="H616" s="75" t="n">
        <v>397.15</v>
      </c>
      <c r="I616" s="75" t="n">
        <v>398.8</v>
      </c>
      <c r="J616" s="75" t="n">
        <v>390.85</v>
      </c>
      <c r="K616" s="75" t="n">
        <v>393.8</v>
      </c>
      <c r="L616" s="75" t="n">
        <v>393.8</v>
      </c>
      <c r="M616" s="75" t="n">
        <v>251</v>
      </c>
      <c r="N616" s="75" t="n">
        <v>1679.36</v>
      </c>
      <c r="O616" s="75" t="n">
        <v>632400</v>
      </c>
      <c r="P616" s="75" t="n">
        <v>210800</v>
      </c>
      <c r="Q616" s="74" t="n">
        <v>45110</v>
      </c>
      <c r="AR616">
        <f>IF($AU$2&lt;&gt;5,NA(),IF(D616=D615,0,IF(AND(D618=D616,D617=D616),O616+O617+O618,IF(D617=D616,O617+O616,O616))))</f>
        <v/>
      </c>
      <c r="AS616">
        <f>IF($AU$2&lt;&gt;5,NA(),IF(D616=D615,0,IF(AND(D618=D616,D617=D616),P616+P617+P618,IF(D617=D616,P617+P616,P616))))</f>
        <v/>
      </c>
      <c r="AT616">
        <f>AR616-AS616</f>
        <v/>
      </c>
    </row>
    <row r="617" ht="15.75" customHeight="1" s="121">
      <c r="B617">
        <f>D617&amp;Q617&amp;E617</f>
        <v/>
      </c>
      <c r="C617" s="73" t="inlineStr">
        <is>
          <t>FUTSTK</t>
        </is>
      </c>
      <c r="D617" s="73" t="inlineStr">
        <is>
          <t>APOLLOTYRE</t>
        </is>
      </c>
      <c r="E617" s="74" t="n">
        <v>45197</v>
      </c>
      <c r="F617" s="75" t="n">
        <v>0</v>
      </c>
      <c r="G617" s="73" t="inlineStr">
        <is>
          <t>XX</t>
        </is>
      </c>
      <c r="H617" s="75" t="n">
        <v>393</v>
      </c>
      <c r="I617" s="75" t="n">
        <v>393</v>
      </c>
      <c r="J617" s="75" t="n">
        <v>393</v>
      </c>
      <c r="K617" s="75" t="n">
        <v>393</v>
      </c>
      <c r="L617" s="75" t="n">
        <v>403.85</v>
      </c>
      <c r="M617" s="75" t="n">
        <v>1</v>
      </c>
      <c r="N617" s="75" t="n">
        <v>6.68</v>
      </c>
      <c r="O617" s="75" t="n">
        <v>3400</v>
      </c>
      <c r="P617" s="75" t="n">
        <v>1700</v>
      </c>
      <c r="Q617" s="74" t="n">
        <v>45110</v>
      </c>
      <c r="AR617">
        <f>IF($AU$2&lt;&gt;5,NA(),IF(D617=D616,0,IF(AND(D619=D617,D618=D617),O617+O618+O619,IF(D618=D617,O618+O617,O617))))</f>
        <v/>
      </c>
      <c r="AS617">
        <f>IF($AU$2&lt;&gt;5,NA(),IF(D617=D616,0,IF(AND(D619=D617,D618=D617),P617+P618+P619,IF(D618=D617,P618+P617,P617))))</f>
        <v/>
      </c>
      <c r="AT617">
        <f>AR617-AS617</f>
        <v/>
      </c>
    </row>
    <row r="618" ht="15.75" customHeight="1" s="121">
      <c r="B618">
        <f>D618&amp;Q618&amp;E618</f>
        <v/>
      </c>
      <c r="C618" s="73" t="inlineStr">
        <is>
          <t>FUTSTK</t>
        </is>
      </c>
      <c r="D618" s="73" t="inlineStr">
        <is>
          <t>ASHOKLEY</t>
        </is>
      </c>
      <c r="E618" s="74" t="n">
        <v>45134</v>
      </c>
      <c r="F618" s="75" t="n">
        <v>0</v>
      </c>
      <c r="G618" s="73" t="inlineStr">
        <is>
          <t>XX</t>
        </is>
      </c>
      <c r="H618" s="75" t="n">
        <v>167.2</v>
      </c>
      <c r="I618" s="75" t="n">
        <v>172.4</v>
      </c>
      <c r="J618" s="75" t="n">
        <v>164.8</v>
      </c>
      <c r="K618" s="75" t="n">
        <v>165.5</v>
      </c>
      <c r="L618" s="75" t="n">
        <v>165.5</v>
      </c>
      <c r="M618" s="75" t="n">
        <v>9464</v>
      </c>
      <c r="N618" s="75" t="n">
        <v>79764.78999999999</v>
      </c>
      <c r="O618" s="75" t="n">
        <v>68695000</v>
      </c>
      <c r="P618" s="75" t="n">
        <v>-155000</v>
      </c>
      <c r="Q618" s="74" t="n">
        <v>45110</v>
      </c>
      <c r="AR618">
        <f>IF($AU$2&lt;&gt;5,NA(),IF(D618=D617,0,IF(AND(D620=D618,D619=D618),O618+O619+O620,IF(D619=D618,O619+O618,O618))))</f>
        <v/>
      </c>
      <c r="AS618">
        <f>IF($AU$2&lt;&gt;5,NA(),IF(D618=D617,0,IF(AND(D620=D618,D619=D618),P618+P619+P620,IF(D619=D618,P619+P618,P618))))</f>
        <v/>
      </c>
      <c r="AT618">
        <f>AR618-AS618</f>
        <v/>
      </c>
    </row>
    <row r="619" ht="15.75" customHeight="1" s="121">
      <c r="B619">
        <f>D619&amp;Q619&amp;E619</f>
        <v/>
      </c>
      <c r="C619" s="73" t="inlineStr">
        <is>
          <t>FUTSTK</t>
        </is>
      </c>
      <c r="D619" s="73" t="inlineStr">
        <is>
          <t>ASHOKLEY</t>
        </is>
      </c>
      <c r="E619" s="74" t="n">
        <v>45169</v>
      </c>
      <c r="F619" s="75" t="n">
        <v>0</v>
      </c>
      <c r="G619" s="73" t="inlineStr">
        <is>
          <t>XX</t>
        </is>
      </c>
      <c r="H619" s="75" t="n">
        <v>169</v>
      </c>
      <c r="I619" s="75" t="n">
        <v>173.45</v>
      </c>
      <c r="J619" s="75" t="n">
        <v>166.05</v>
      </c>
      <c r="K619" s="75" t="n">
        <v>166.55</v>
      </c>
      <c r="L619" s="75" t="n">
        <v>166.55</v>
      </c>
      <c r="M619" s="75" t="n">
        <v>323</v>
      </c>
      <c r="N619" s="75" t="n">
        <v>2738.42</v>
      </c>
      <c r="O619" s="75" t="n">
        <v>1750000</v>
      </c>
      <c r="P619" s="75" t="n">
        <v>405000</v>
      </c>
      <c r="Q619" s="74" t="n">
        <v>45110</v>
      </c>
      <c r="AR619">
        <f>IF($AU$2&lt;&gt;5,NA(),IF(D619=D618,0,IF(AND(D621=D619,D620=D619),O619+O620+O621,IF(D620=D619,O620+O619,O619))))</f>
        <v/>
      </c>
      <c r="AS619">
        <f>IF($AU$2&lt;&gt;5,NA(),IF(D619=D618,0,IF(AND(D621=D619,D620=D619),P619+P620+P621,IF(D620=D619,P620+P619,P619))))</f>
        <v/>
      </c>
      <c r="AT619">
        <f>AR619-AS619</f>
        <v/>
      </c>
    </row>
    <row r="620" ht="15.75" customHeight="1" s="121">
      <c r="B620">
        <f>D620&amp;Q620&amp;E620</f>
        <v/>
      </c>
      <c r="C620" s="73" t="inlineStr">
        <is>
          <t>FUTSTK</t>
        </is>
      </c>
      <c r="D620" s="73" t="inlineStr">
        <is>
          <t>ASHOKLEY</t>
        </is>
      </c>
      <c r="E620" s="74" t="n">
        <v>45197</v>
      </c>
      <c r="F620" s="75" t="n">
        <v>0</v>
      </c>
      <c r="G620" s="73" t="inlineStr">
        <is>
          <t>XX</t>
        </is>
      </c>
      <c r="H620" s="75" t="n">
        <v>174</v>
      </c>
      <c r="I620" s="75" t="n">
        <v>174</v>
      </c>
      <c r="J620" s="75" t="n">
        <v>167.4</v>
      </c>
      <c r="K620" s="75" t="n">
        <v>167.4</v>
      </c>
      <c r="L620" s="75" t="n">
        <v>170.05</v>
      </c>
      <c r="M620" s="75" t="n">
        <v>9</v>
      </c>
      <c r="N620" s="75" t="n">
        <v>76.34</v>
      </c>
      <c r="O620" s="75" t="n">
        <v>40000</v>
      </c>
      <c r="P620" s="75" t="n">
        <v>40000</v>
      </c>
      <c r="Q620" s="74" t="n">
        <v>45110</v>
      </c>
      <c r="AR620">
        <f>IF($AU$2&lt;&gt;5,NA(),IF(D620=D619,0,IF(AND(D622=D620,D621=D620),O620+O621+O622,IF(D621=D620,O621+O620,O620))))</f>
        <v/>
      </c>
      <c r="AS620">
        <f>IF($AU$2&lt;&gt;5,NA(),IF(D620=D619,0,IF(AND(D622=D620,D621=D620),P620+P621+P622,IF(D621=D620,P621+P620,P620))))</f>
        <v/>
      </c>
      <c r="AT620">
        <f>AR620-AS620</f>
        <v/>
      </c>
    </row>
    <row r="621" ht="15.75" customHeight="1" s="121">
      <c r="B621">
        <f>D621&amp;Q621&amp;E621</f>
        <v/>
      </c>
      <c r="C621" s="73" t="inlineStr">
        <is>
          <t>FUTSTK</t>
        </is>
      </c>
      <c r="D621" s="73" t="inlineStr">
        <is>
          <t>ASIANPAINT</t>
        </is>
      </c>
      <c r="E621" s="74" t="n">
        <v>45134</v>
      </c>
      <c r="F621" s="75" t="n">
        <v>0</v>
      </c>
      <c r="G621" s="73" t="inlineStr">
        <is>
          <t>XX</t>
        </is>
      </c>
      <c r="H621" s="75" t="n">
        <v>3391.85</v>
      </c>
      <c r="I621" s="75" t="n">
        <v>3393.7</v>
      </c>
      <c r="J621" s="75" t="n">
        <v>3358.9</v>
      </c>
      <c r="K621" s="75" t="n">
        <v>3373.55</v>
      </c>
      <c r="L621" s="75" t="n">
        <v>3373.55</v>
      </c>
      <c r="M621" s="75" t="n">
        <v>2942</v>
      </c>
      <c r="N621" s="75" t="n">
        <v>19854.82</v>
      </c>
      <c r="O621" s="75" t="n">
        <v>4598200</v>
      </c>
      <c r="P621" s="75" t="n">
        <v>12800</v>
      </c>
      <c r="Q621" s="74" t="n">
        <v>45110</v>
      </c>
      <c r="AR621">
        <f>IF($AU$2&lt;&gt;5,NA(),IF(D621=D620,0,IF(AND(D623=D621,D622=D621),O621+O622+O623,IF(D622=D621,O622+O621,O621))))</f>
        <v/>
      </c>
      <c r="AS621">
        <f>IF($AU$2&lt;&gt;5,NA(),IF(D621=D620,0,IF(AND(D623=D621,D622=D621),P621+P622+P623,IF(D622=D621,P622+P621,P621))))</f>
        <v/>
      </c>
      <c r="AT621">
        <f>AR621-AS621</f>
        <v/>
      </c>
    </row>
    <row r="622" ht="15.75" customHeight="1" s="121">
      <c r="B622">
        <f>D622&amp;Q622&amp;E622</f>
        <v/>
      </c>
      <c r="C622" s="73" t="inlineStr">
        <is>
          <t>FUTSTK</t>
        </is>
      </c>
      <c r="D622" s="73" t="inlineStr">
        <is>
          <t>ASIANPAINT</t>
        </is>
      </c>
      <c r="E622" s="74" t="n">
        <v>45169</v>
      </c>
      <c r="F622" s="75" t="n">
        <v>0</v>
      </c>
      <c r="G622" s="73" t="inlineStr">
        <is>
          <t>XX</t>
        </is>
      </c>
      <c r="H622" s="75" t="n">
        <v>3415.85</v>
      </c>
      <c r="I622" s="75" t="n">
        <v>3415.85</v>
      </c>
      <c r="J622" s="75" t="n">
        <v>3379.75</v>
      </c>
      <c r="K622" s="75" t="n">
        <v>3394.4</v>
      </c>
      <c r="L622" s="75" t="n">
        <v>3394.4</v>
      </c>
      <c r="M622" s="75" t="n">
        <v>186</v>
      </c>
      <c r="N622" s="75" t="n">
        <v>1263.5</v>
      </c>
      <c r="O622" s="75" t="n">
        <v>91800</v>
      </c>
      <c r="P622" s="75" t="n">
        <v>14600</v>
      </c>
      <c r="Q622" s="74" t="n">
        <v>45110</v>
      </c>
      <c r="AR622">
        <f>IF($AU$2&lt;&gt;5,NA(),IF(D622=D621,0,IF(AND(D624=D622,D623=D622),O622+O623+O624,IF(D623=D622,O623+O622,O622))))</f>
        <v/>
      </c>
      <c r="AS622">
        <f>IF($AU$2&lt;&gt;5,NA(),IF(D622=D621,0,IF(AND(D624=D622,D623=D622),P622+P623+P624,IF(D623=D622,P623+P622,P622))))</f>
        <v/>
      </c>
      <c r="AT622">
        <f>AR622-AS622</f>
        <v/>
      </c>
    </row>
    <row r="623" ht="15.75" customHeight="1" s="121">
      <c r="B623">
        <f>D623&amp;Q623&amp;E623</f>
        <v/>
      </c>
      <c r="C623" s="73" t="inlineStr">
        <is>
          <t>FUTSTK</t>
        </is>
      </c>
      <c r="D623" s="73" t="inlineStr">
        <is>
          <t>ASIANPAINT</t>
        </is>
      </c>
      <c r="E623" s="74" t="n">
        <v>45197</v>
      </c>
      <c r="F623" s="75" t="n">
        <v>0</v>
      </c>
      <c r="G623" s="73" t="inlineStr">
        <is>
          <t>XX</t>
        </is>
      </c>
      <c r="H623" s="75" t="n">
        <v>3425</v>
      </c>
      <c r="I623" s="75" t="n">
        <v>3425</v>
      </c>
      <c r="J623" s="75" t="n">
        <v>3403.9</v>
      </c>
      <c r="K623" s="75" t="n">
        <v>3413.5</v>
      </c>
      <c r="L623" s="75" t="n">
        <v>3416.6</v>
      </c>
      <c r="M623" s="75" t="n">
        <v>7</v>
      </c>
      <c r="N623" s="75" t="n">
        <v>47.81</v>
      </c>
      <c r="O623" s="75" t="n">
        <v>4000</v>
      </c>
      <c r="P623" s="75" t="n">
        <v>1200</v>
      </c>
      <c r="Q623" s="74" t="n">
        <v>45110</v>
      </c>
      <c r="AR623">
        <f>IF($AU$2&lt;&gt;5,NA(),IF(D623=D622,0,IF(AND(D625=D623,D624=D623),O623+O624+O625,IF(D624=D623,O624+O623,O623))))</f>
        <v/>
      </c>
      <c r="AS623">
        <f>IF($AU$2&lt;&gt;5,NA(),IF(D623=D622,0,IF(AND(D625=D623,D624=D623),P623+P624+P625,IF(D624=D623,P624+P623,P623))))</f>
        <v/>
      </c>
      <c r="AT623">
        <f>AR623-AS623</f>
        <v/>
      </c>
    </row>
    <row r="624" ht="15.75" customHeight="1" s="121">
      <c r="B624">
        <f>D624&amp;Q624&amp;E624</f>
        <v/>
      </c>
      <c r="C624" s="73" t="inlineStr">
        <is>
          <t>FUTSTK</t>
        </is>
      </c>
      <c r="D624" s="73" t="inlineStr">
        <is>
          <t>ASTRAL</t>
        </is>
      </c>
      <c r="E624" s="74" t="n">
        <v>45134</v>
      </c>
      <c r="F624" s="75" t="n">
        <v>0</v>
      </c>
      <c r="G624" s="73" t="inlineStr">
        <is>
          <t>XX</t>
        </is>
      </c>
      <c r="H624" s="75" t="n">
        <v>1998.3</v>
      </c>
      <c r="I624" s="75" t="n">
        <v>2000.7</v>
      </c>
      <c r="J624" s="75" t="n">
        <v>1962.05</v>
      </c>
      <c r="K624" s="75" t="n">
        <v>1976.8</v>
      </c>
      <c r="L624" s="75" t="n">
        <v>1976.8</v>
      </c>
      <c r="M624" s="75" t="n">
        <v>977</v>
      </c>
      <c r="N624" s="75" t="n">
        <v>7093.15</v>
      </c>
      <c r="O624" s="75" t="n">
        <v>2294117</v>
      </c>
      <c r="P624" s="75" t="n">
        <v>81841</v>
      </c>
      <c r="Q624" s="74" t="n">
        <v>45110</v>
      </c>
      <c r="AR624">
        <f>IF($AU$2&lt;&gt;5,NA(),IF(D624=D623,0,IF(AND(D626=D624,D625=D624),O624+O625+O626,IF(D625=D624,O625+O624,O624))))</f>
        <v/>
      </c>
      <c r="AS624">
        <f>IF($AU$2&lt;&gt;5,NA(),IF(D624=D623,0,IF(AND(D626=D624,D625=D624),P624+P625+P626,IF(D625=D624,P625+P624,P624))))</f>
        <v/>
      </c>
      <c r="AT624">
        <f>AR624-AS624</f>
        <v/>
      </c>
    </row>
    <row r="625" ht="15.75" customHeight="1" s="121">
      <c r="B625">
        <f>D625&amp;Q625&amp;E625</f>
        <v/>
      </c>
      <c r="C625" s="73" t="inlineStr">
        <is>
          <t>FUTSTK</t>
        </is>
      </c>
      <c r="D625" s="73" t="inlineStr">
        <is>
          <t>ASTRAL</t>
        </is>
      </c>
      <c r="E625" s="74" t="n">
        <v>45169</v>
      </c>
      <c r="F625" s="75" t="n">
        <v>0</v>
      </c>
      <c r="G625" s="73" t="inlineStr">
        <is>
          <t>XX</t>
        </is>
      </c>
      <c r="H625" s="75" t="n">
        <v>1994.4</v>
      </c>
      <c r="I625" s="75" t="n">
        <v>1995.95</v>
      </c>
      <c r="J625" s="75" t="n">
        <v>1973.65</v>
      </c>
      <c r="K625" s="75" t="n">
        <v>1975.45</v>
      </c>
      <c r="L625" s="75" t="n">
        <v>1987.55</v>
      </c>
      <c r="M625" s="75" t="n">
        <v>13</v>
      </c>
      <c r="N625" s="75" t="n">
        <v>94.48999999999999</v>
      </c>
      <c r="O625" s="75" t="n">
        <v>21286</v>
      </c>
      <c r="P625" s="75" t="n">
        <v>1468</v>
      </c>
      <c r="Q625" s="74" t="n">
        <v>45110</v>
      </c>
      <c r="AR625">
        <f>IF($AU$2&lt;&gt;5,NA(),IF(D625=D624,0,IF(AND(D627=D625,D626=D625),O625+O626+O627,IF(D626=D625,O626+O625,O625))))</f>
        <v/>
      </c>
      <c r="AS625">
        <f>IF($AU$2&lt;&gt;5,NA(),IF(D625=D624,0,IF(AND(D627=D625,D626=D625),P625+P626+P627,IF(D626=D625,P626+P625,P625))))</f>
        <v/>
      </c>
      <c r="AT625">
        <f>AR625-AS625</f>
        <v/>
      </c>
    </row>
    <row r="626" ht="15.75" customHeight="1" s="121">
      <c r="B626">
        <f>D626&amp;Q626&amp;E626</f>
        <v/>
      </c>
      <c r="C626" s="73" t="inlineStr">
        <is>
          <t>FUTSTK</t>
        </is>
      </c>
      <c r="D626" s="73" t="inlineStr">
        <is>
          <t>ASTRAL</t>
        </is>
      </c>
      <c r="E626" s="74" t="n">
        <v>45197</v>
      </c>
      <c r="F626" s="75" t="n">
        <v>0</v>
      </c>
      <c r="G626" s="73" t="inlineStr">
        <is>
          <t>XX</t>
        </is>
      </c>
      <c r="H626" s="75" t="n">
        <v>1993.8</v>
      </c>
      <c r="I626" s="75" t="n">
        <v>1993.8</v>
      </c>
      <c r="J626" s="75" t="n">
        <v>1993.8</v>
      </c>
      <c r="K626" s="75" t="n">
        <v>1993.8</v>
      </c>
      <c r="L626" s="75" t="n">
        <v>1993.8</v>
      </c>
      <c r="M626" s="75" t="n">
        <v>1</v>
      </c>
      <c r="N626" s="75" t="n">
        <v>7.31</v>
      </c>
      <c r="O626" s="75" t="n">
        <v>367</v>
      </c>
      <c r="P626" s="75" t="n">
        <v>367</v>
      </c>
      <c r="Q626" s="74" t="n">
        <v>45110</v>
      </c>
      <c r="AR626">
        <f>IF($AU$2&lt;&gt;5,NA(),IF(D626=D625,0,IF(AND(D628=D626,D627=D626),O626+O627+O628,IF(D627=D626,O627+O626,O626))))</f>
        <v/>
      </c>
      <c r="AS626">
        <f>IF($AU$2&lt;&gt;5,NA(),IF(D626=D625,0,IF(AND(D628=D626,D627=D626),P626+P627+P628,IF(D627=D626,P627+P626,P626))))</f>
        <v/>
      </c>
      <c r="AT626">
        <f>AR626-AS626</f>
        <v/>
      </c>
    </row>
    <row r="627" ht="15.75" customHeight="1" s="121">
      <c r="B627">
        <f>D627&amp;Q627&amp;E627</f>
        <v/>
      </c>
      <c r="C627" s="73" t="inlineStr">
        <is>
          <t>FUTSTK</t>
        </is>
      </c>
      <c r="D627" s="73" t="inlineStr">
        <is>
          <t>ATUL</t>
        </is>
      </c>
      <c r="E627" s="74" t="n">
        <v>45134</v>
      </c>
      <c r="F627" s="75" t="n">
        <v>0</v>
      </c>
      <c r="G627" s="73" t="inlineStr">
        <is>
          <t>XX</t>
        </is>
      </c>
      <c r="H627" s="75" t="n">
        <v>6955.6</v>
      </c>
      <c r="I627" s="75" t="n">
        <v>7024</v>
      </c>
      <c r="J627" s="75" t="n">
        <v>6837.25</v>
      </c>
      <c r="K627" s="75" t="n">
        <v>6866.4</v>
      </c>
      <c r="L627" s="75" t="n">
        <v>6866.4</v>
      </c>
      <c r="M627" s="75" t="n">
        <v>1372</v>
      </c>
      <c r="N627" s="75" t="n">
        <v>7099.43</v>
      </c>
      <c r="O627" s="75" t="n">
        <v>313575</v>
      </c>
      <c r="P627" s="75" t="n">
        <v>23625</v>
      </c>
      <c r="Q627" s="74" t="n">
        <v>45110</v>
      </c>
      <c r="AR627">
        <f>IF($AU$2&lt;&gt;5,NA(),IF(D627=D626,0,IF(AND(D629=D627,D628=D627),O627+O628+O629,IF(D628=D627,O628+O627,O627))))</f>
        <v/>
      </c>
      <c r="AS627">
        <f>IF($AU$2&lt;&gt;5,NA(),IF(D627=D626,0,IF(AND(D629=D627,D628=D627),P627+P628+P629,IF(D628=D627,P628+P627,P627))))</f>
        <v/>
      </c>
      <c r="AT627">
        <f>AR627-AS627</f>
        <v/>
      </c>
    </row>
    <row r="628" ht="15.75" customHeight="1" s="121">
      <c r="B628">
        <f>D628&amp;Q628&amp;E628</f>
        <v/>
      </c>
      <c r="C628" s="73" t="inlineStr">
        <is>
          <t>FUTSTK</t>
        </is>
      </c>
      <c r="D628" s="73" t="inlineStr">
        <is>
          <t>ATUL</t>
        </is>
      </c>
      <c r="E628" s="74" t="n">
        <v>45169</v>
      </c>
      <c r="F628" s="75" t="n">
        <v>0</v>
      </c>
      <c r="G628" s="73" t="inlineStr">
        <is>
          <t>XX</t>
        </is>
      </c>
      <c r="H628" s="75" t="n">
        <v>6951.4</v>
      </c>
      <c r="I628" s="75" t="n">
        <v>6995.9</v>
      </c>
      <c r="J628" s="75" t="n">
        <v>6846.5</v>
      </c>
      <c r="K628" s="75" t="n">
        <v>6866.4</v>
      </c>
      <c r="L628" s="75" t="n">
        <v>6866.4</v>
      </c>
      <c r="M628" s="75" t="n">
        <v>39</v>
      </c>
      <c r="N628" s="75" t="n">
        <v>201.65</v>
      </c>
      <c r="O628" s="75" t="n">
        <v>5775</v>
      </c>
      <c r="P628" s="75" t="n">
        <v>900</v>
      </c>
      <c r="Q628" s="74" t="n">
        <v>45110</v>
      </c>
      <c r="AR628">
        <f>IF($AU$2&lt;&gt;5,NA(),IF(D628=D627,0,IF(AND(D630=D628,D629=D628),O628+O629+O630,IF(D629=D628,O629+O628,O628))))</f>
        <v/>
      </c>
      <c r="AS628">
        <f>IF($AU$2&lt;&gt;5,NA(),IF(D628=D627,0,IF(AND(D630=D628,D629=D628),P628+P629+P630,IF(D629=D628,P629+P628,P628))))</f>
        <v/>
      </c>
      <c r="AT628">
        <f>AR628-AS628</f>
        <v/>
      </c>
    </row>
    <row r="629" ht="15.75" customHeight="1" s="121">
      <c r="B629">
        <f>D629&amp;Q629&amp;E629</f>
        <v/>
      </c>
      <c r="C629" s="73" t="inlineStr">
        <is>
          <t>FUTSTK</t>
        </is>
      </c>
      <c r="D629" s="73" t="inlineStr">
        <is>
          <t>ATUL</t>
        </is>
      </c>
      <c r="E629" s="74" t="n">
        <v>45197</v>
      </c>
      <c r="F629" s="75" t="n">
        <v>0</v>
      </c>
      <c r="G629" s="73" t="inlineStr">
        <is>
          <t>XX</t>
        </is>
      </c>
      <c r="H629" s="75" t="n">
        <v>6900</v>
      </c>
      <c r="I629" s="75" t="n">
        <v>6900</v>
      </c>
      <c r="J629" s="75" t="n">
        <v>6900</v>
      </c>
      <c r="K629" s="75" t="n">
        <v>6900</v>
      </c>
      <c r="L629" s="75" t="n">
        <v>7034.2</v>
      </c>
      <c r="M629" s="75" t="n">
        <v>1</v>
      </c>
      <c r="N629" s="75" t="n">
        <v>5.17</v>
      </c>
      <c r="O629" s="75" t="n">
        <v>75</v>
      </c>
      <c r="P629" s="75" t="n">
        <v>75</v>
      </c>
      <c r="Q629" s="74" t="n">
        <v>45110</v>
      </c>
      <c r="AR629">
        <f>IF($AU$2&lt;&gt;5,NA(),IF(D629=D628,0,IF(AND(D631=D629,D630=D629),O629+O630+O631,IF(D630=D629,O630+O629,O629))))</f>
        <v/>
      </c>
      <c r="AS629">
        <f>IF($AU$2&lt;&gt;5,NA(),IF(D629=D628,0,IF(AND(D631=D629,D630=D629),P629+P630+P631,IF(D630=D629,P630+P629,P629))))</f>
        <v/>
      </c>
      <c r="AT629">
        <f>AR629-AS629</f>
        <v/>
      </c>
    </row>
    <row r="630" ht="15.75" customHeight="1" s="121">
      <c r="B630">
        <f>D630&amp;Q630&amp;E630</f>
        <v/>
      </c>
      <c r="C630" s="73" t="inlineStr">
        <is>
          <t>FUTSTK</t>
        </is>
      </c>
      <c r="D630" s="73" t="inlineStr">
        <is>
          <t>AUBANK</t>
        </is>
      </c>
      <c r="E630" s="74" t="n">
        <v>45134</v>
      </c>
      <c r="F630" s="75" t="n">
        <v>0</v>
      </c>
      <c r="G630" s="73" t="inlineStr">
        <is>
          <t>XX</t>
        </is>
      </c>
      <c r="H630" s="75" t="n">
        <v>753.8</v>
      </c>
      <c r="I630" s="75" t="n">
        <v>759</v>
      </c>
      <c r="J630" s="75" t="n">
        <v>751.25</v>
      </c>
      <c r="K630" s="75" t="n">
        <v>753.2</v>
      </c>
      <c r="L630" s="75" t="n">
        <v>753.2</v>
      </c>
      <c r="M630" s="75" t="n">
        <v>2015</v>
      </c>
      <c r="N630" s="75" t="n">
        <v>15198.15</v>
      </c>
      <c r="O630" s="75" t="n">
        <v>11490000</v>
      </c>
      <c r="P630" s="75" t="n">
        <v>212000</v>
      </c>
      <c r="Q630" s="74" t="n">
        <v>45110</v>
      </c>
      <c r="AR630">
        <f>IF($AU$2&lt;&gt;5,NA(),IF(D630=D629,0,IF(AND(D632=D630,D631=D630),O630+O631+O632,IF(D631=D630,O631+O630,O630))))</f>
        <v/>
      </c>
      <c r="AS630">
        <f>IF($AU$2&lt;&gt;5,NA(),IF(D630=D629,0,IF(AND(D632=D630,D631=D630),P630+P631+P632,IF(D631=D630,P631+P630,P630))))</f>
        <v/>
      </c>
      <c r="AT630">
        <f>AR630-AS630</f>
        <v/>
      </c>
    </row>
    <row r="631" ht="15.75" customHeight="1" s="121">
      <c r="B631">
        <f>D631&amp;Q631&amp;E631</f>
        <v/>
      </c>
      <c r="C631" s="73" t="inlineStr">
        <is>
          <t>FUTSTK</t>
        </is>
      </c>
      <c r="D631" s="73" t="inlineStr">
        <is>
          <t>AUBANK</t>
        </is>
      </c>
      <c r="E631" s="74" t="n">
        <v>45169</v>
      </c>
      <c r="F631" s="75" t="n">
        <v>0</v>
      </c>
      <c r="G631" s="73" t="inlineStr">
        <is>
          <t>XX</t>
        </is>
      </c>
      <c r="H631" s="75" t="n">
        <v>750.35</v>
      </c>
      <c r="I631" s="75" t="n">
        <v>750.35</v>
      </c>
      <c r="J631" s="75" t="n">
        <v>746.35</v>
      </c>
      <c r="K631" s="75" t="n">
        <v>747.35</v>
      </c>
      <c r="L631" s="75" t="n">
        <v>747.35</v>
      </c>
      <c r="M631" s="75" t="n">
        <v>56</v>
      </c>
      <c r="N631" s="75" t="n">
        <v>418.76</v>
      </c>
      <c r="O631" s="75" t="n">
        <v>117000</v>
      </c>
      <c r="P631" s="75" t="n">
        <v>28000</v>
      </c>
      <c r="Q631" s="74" t="n">
        <v>45110</v>
      </c>
      <c r="AR631">
        <f>IF($AU$2&lt;&gt;5,NA(),IF(D631=D630,0,IF(AND(D633=D631,D632=D631),O631+O632+O633,IF(D632=D631,O632+O631,O631))))</f>
        <v/>
      </c>
      <c r="AS631">
        <f>IF($AU$2&lt;&gt;5,NA(),IF(D631=D630,0,IF(AND(D633=D631,D632=D631),P631+P632+P633,IF(D632=D631,P632+P631,P631))))</f>
        <v/>
      </c>
      <c r="AT631">
        <f>AR631-AS631</f>
        <v/>
      </c>
    </row>
    <row r="632" ht="15.75" customHeight="1" s="121">
      <c r="B632">
        <f>D632&amp;Q632&amp;E632</f>
        <v/>
      </c>
      <c r="C632" s="73" t="inlineStr">
        <is>
          <t>FUTSTK</t>
        </is>
      </c>
      <c r="D632" s="73" t="inlineStr">
        <is>
          <t>AUBANK</t>
        </is>
      </c>
      <c r="E632" s="74" t="n">
        <v>45197</v>
      </c>
      <c r="F632" s="75" t="n">
        <v>0</v>
      </c>
      <c r="G632" s="73" t="inlineStr">
        <is>
          <t>XX</t>
        </is>
      </c>
      <c r="H632" s="75" t="n">
        <v>0</v>
      </c>
      <c r="I632" s="75" t="n">
        <v>0</v>
      </c>
      <c r="J632" s="75" t="n">
        <v>0</v>
      </c>
      <c r="K632" s="75" t="n">
        <v>744.5</v>
      </c>
      <c r="L632" s="75" t="n">
        <v>773.35</v>
      </c>
      <c r="M632" s="75" t="n">
        <v>0</v>
      </c>
      <c r="N632" s="75" t="n">
        <v>0</v>
      </c>
      <c r="O632" s="75" t="n">
        <v>1000</v>
      </c>
      <c r="P632" s="75" t="n">
        <v>0</v>
      </c>
      <c r="Q632" s="74" t="n">
        <v>45110</v>
      </c>
      <c r="AR632">
        <f>IF($AU$2&lt;&gt;5,NA(),IF(D632=D631,0,IF(AND(D634=D632,D633=D632),O632+O633+O634,IF(D633=D632,O633+O632,O632))))</f>
        <v/>
      </c>
      <c r="AS632">
        <f>IF($AU$2&lt;&gt;5,NA(),IF(D632=D631,0,IF(AND(D634=D632,D633=D632),P632+P633+P634,IF(D633=D632,P633+P632,P632))))</f>
        <v/>
      </c>
      <c r="AT632">
        <f>AR632-AS632</f>
        <v/>
      </c>
    </row>
    <row r="633" ht="15.75" customHeight="1" s="121">
      <c r="B633">
        <f>D633&amp;Q633&amp;E633</f>
        <v/>
      </c>
      <c r="C633" s="73" t="inlineStr">
        <is>
          <t>FUTSTK</t>
        </is>
      </c>
      <c r="D633" s="73" t="inlineStr">
        <is>
          <t>AUROPHARMA</t>
        </is>
      </c>
      <c r="E633" s="74" t="n">
        <v>45134</v>
      </c>
      <c r="F633" s="75" t="n">
        <v>0</v>
      </c>
      <c r="G633" s="73" t="inlineStr">
        <is>
          <t>XX</t>
        </is>
      </c>
      <c r="H633" s="75" t="n">
        <v>732.8</v>
      </c>
      <c r="I633" s="75" t="n">
        <v>734</v>
      </c>
      <c r="J633" s="75" t="n">
        <v>714.8</v>
      </c>
      <c r="K633" s="75" t="n">
        <v>717.6</v>
      </c>
      <c r="L633" s="75" t="n">
        <v>717.6</v>
      </c>
      <c r="M633" s="75" t="n">
        <v>2672</v>
      </c>
      <c r="N633" s="75" t="n">
        <v>21189.38</v>
      </c>
      <c r="O633" s="75" t="n">
        <v>9678900</v>
      </c>
      <c r="P633" s="75" t="n">
        <v>42900</v>
      </c>
      <c r="Q633" s="74" t="n">
        <v>45110</v>
      </c>
      <c r="AR633">
        <f>IF($AU$2&lt;&gt;5,NA(),IF(D633=D632,0,IF(AND(D635=D633,D634=D633),O633+O634+O635,IF(D634=D633,O634+O633,O633))))</f>
        <v/>
      </c>
      <c r="AS633">
        <f>IF($AU$2&lt;&gt;5,NA(),IF(D633=D632,0,IF(AND(D635=D633,D634=D633),P633+P634+P635,IF(D634=D633,P634+P633,P633))))</f>
        <v/>
      </c>
      <c r="AT633">
        <f>AR633-AS633</f>
        <v/>
      </c>
    </row>
    <row r="634" ht="15.75" customHeight="1" s="121">
      <c r="B634">
        <f>D634&amp;Q634&amp;E634</f>
        <v/>
      </c>
      <c r="C634" s="73" t="inlineStr">
        <is>
          <t>FUTSTK</t>
        </is>
      </c>
      <c r="D634" s="73" t="inlineStr">
        <is>
          <t>AUROPHARMA</t>
        </is>
      </c>
      <c r="E634" s="74" t="n">
        <v>45169</v>
      </c>
      <c r="F634" s="75" t="n">
        <v>0</v>
      </c>
      <c r="G634" s="73" t="inlineStr">
        <is>
          <t>XX</t>
        </is>
      </c>
      <c r="H634" s="75" t="n">
        <v>729.4</v>
      </c>
      <c r="I634" s="75" t="n">
        <v>730</v>
      </c>
      <c r="J634" s="75" t="n">
        <v>718</v>
      </c>
      <c r="K634" s="75" t="n">
        <v>720.9</v>
      </c>
      <c r="L634" s="75" t="n">
        <v>720.9</v>
      </c>
      <c r="M634" s="75" t="n">
        <v>88</v>
      </c>
      <c r="N634" s="75" t="n">
        <v>700.92</v>
      </c>
      <c r="O634" s="75" t="n">
        <v>156200</v>
      </c>
      <c r="P634" s="75" t="n">
        <v>26400</v>
      </c>
      <c r="Q634" s="74" t="n">
        <v>45110</v>
      </c>
      <c r="AR634">
        <f>IF($AU$2&lt;&gt;5,NA(),IF(D634=D633,0,IF(AND(D636=D634,D635=D634),O634+O635+O636,IF(D635=D634,O635+O634,O634))))</f>
        <v/>
      </c>
      <c r="AS634">
        <f>IF($AU$2&lt;&gt;5,NA(),IF(D634=D633,0,IF(AND(D636=D634,D635=D634),P634+P635+P636,IF(D635=D634,P635+P634,P634))))</f>
        <v/>
      </c>
      <c r="AT634">
        <f>AR634-AS634</f>
        <v/>
      </c>
    </row>
    <row r="635" ht="15.75" customHeight="1" s="121">
      <c r="B635">
        <f>D635&amp;Q635&amp;E635</f>
        <v/>
      </c>
      <c r="C635" s="73" t="inlineStr">
        <is>
          <t>FUTSTK</t>
        </is>
      </c>
      <c r="D635" s="73" t="inlineStr">
        <is>
          <t>AUROPHARMA</t>
        </is>
      </c>
      <c r="E635" s="74" t="n">
        <v>45197</v>
      </c>
      <c r="F635" s="75" t="n">
        <v>0</v>
      </c>
      <c r="G635" s="73" t="inlineStr">
        <is>
          <t>XX</t>
        </is>
      </c>
      <c r="H635" s="75" t="n">
        <v>725.25</v>
      </c>
      <c r="I635" s="75" t="n">
        <v>727</v>
      </c>
      <c r="J635" s="75" t="n">
        <v>723.5</v>
      </c>
      <c r="K635" s="75" t="n">
        <v>723.95</v>
      </c>
      <c r="L635" s="75" t="n">
        <v>724.7</v>
      </c>
      <c r="M635" s="75" t="n">
        <v>10</v>
      </c>
      <c r="N635" s="75" t="n">
        <v>79.78</v>
      </c>
      <c r="O635" s="75" t="n">
        <v>9900</v>
      </c>
      <c r="P635" s="75" t="n">
        <v>9900</v>
      </c>
      <c r="Q635" s="74" t="n">
        <v>45110</v>
      </c>
      <c r="AR635">
        <f>IF($AU$2&lt;&gt;5,NA(),IF(D635=D634,0,IF(AND(D637=D635,D636=D635),O635+O636+O637,IF(D636=D635,O636+O635,O635))))</f>
        <v/>
      </c>
      <c r="AS635">
        <f>IF($AU$2&lt;&gt;5,NA(),IF(D635=D634,0,IF(AND(D637=D635,D636=D635),P635+P636+P637,IF(D636=D635,P636+P635,P635))))</f>
        <v/>
      </c>
      <c r="AT635">
        <f>AR635-AS635</f>
        <v/>
      </c>
    </row>
    <row r="636" ht="15.75" customHeight="1" s="121">
      <c r="B636">
        <f>D636&amp;Q636&amp;E636</f>
        <v/>
      </c>
      <c r="C636" s="73" t="inlineStr">
        <is>
          <t>FUTSTK</t>
        </is>
      </c>
      <c r="D636" s="73" t="inlineStr">
        <is>
          <t>AXISBANK</t>
        </is>
      </c>
      <c r="E636" s="74" t="n">
        <v>45134</v>
      </c>
      <c r="F636" s="75" t="n">
        <v>0</v>
      </c>
      <c r="G636" s="73" t="inlineStr">
        <is>
          <t>XX</t>
        </is>
      </c>
      <c r="H636" s="75" t="n">
        <v>989.6</v>
      </c>
      <c r="I636" s="75" t="n">
        <v>990.8</v>
      </c>
      <c r="J636" s="75" t="n">
        <v>982.65</v>
      </c>
      <c r="K636" s="75" t="n">
        <v>985.45</v>
      </c>
      <c r="L636" s="75" t="n">
        <v>985.45</v>
      </c>
      <c r="M636" s="75" t="n">
        <v>12108</v>
      </c>
      <c r="N636" s="75" t="n">
        <v>74620.5</v>
      </c>
      <c r="O636" s="75" t="n">
        <v>49595000</v>
      </c>
      <c r="P636" s="75" t="n">
        <v>-81875</v>
      </c>
      <c r="Q636" s="74" t="n">
        <v>45110</v>
      </c>
      <c r="AR636">
        <f>IF($AU$2&lt;&gt;5,NA(),IF(D636=D635,0,IF(AND(D638=D636,D637=D636),O636+O637+O638,IF(D637=D636,O637+O636,O636))))</f>
        <v/>
      </c>
      <c r="AS636">
        <f>IF($AU$2&lt;&gt;5,NA(),IF(D636=D635,0,IF(AND(D638=D636,D637=D636),P636+P637+P638,IF(D637=D636,P637+P636,P636))))</f>
        <v/>
      </c>
      <c r="AT636">
        <f>AR636-AS636</f>
        <v/>
      </c>
    </row>
    <row r="637" ht="15.75" customHeight="1" s="121">
      <c r="B637">
        <f>D637&amp;Q637&amp;E637</f>
        <v/>
      </c>
      <c r="C637" s="73" t="inlineStr">
        <is>
          <t>FUTSTK</t>
        </is>
      </c>
      <c r="D637" s="73" t="inlineStr">
        <is>
          <t>AXISBANK</t>
        </is>
      </c>
      <c r="E637" s="74" t="n">
        <v>45169</v>
      </c>
      <c r="F637" s="75" t="n">
        <v>0</v>
      </c>
      <c r="G637" s="73" t="inlineStr">
        <is>
          <t>XX</t>
        </is>
      </c>
      <c r="H637" s="75" t="n">
        <v>992.35</v>
      </c>
      <c r="I637" s="75" t="n">
        <v>996.75</v>
      </c>
      <c r="J637" s="75" t="n">
        <v>988.9</v>
      </c>
      <c r="K637" s="75" t="n">
        <v>991.65</v>
      </c>
      <c r="L637" s="75" t="n">
        <v>991.65</v>
      </c>
      <c r="M637" s="75" t="n">
        <v>349</v>
      </c>
      <c r="N637" s="75" t="n">
        <v>2164.92</v>
      </c>
      <c r="O637" s="75" t="n">
        <v>478750</v>
      </c>
      <c r="P637" s="75" t="n">
        <v>92500</v>
      </c>
      <c r="Q637" s="74" t="n">
        <v>45110</v>
      </c>
      <c r="AR637">
        <f>IF($AU$2&lt;&gt;5,NA(),IF(D637=D636,0,IF(AND(D639=D637,D638=D637),O637+O638+O639,IF(D638=D637,O638+O637,O637))))</f>
        <v/>
      </c>
      <c r="AS637">
        <f>IF($AU$2&lt;&gt;5,NA(),IF(D637=D636,0,IF(AND(D639=D637,D638=D637),P637+P638+P639,IF(D638=D637,P638+P637,P637))))</f>
        <v/>
      </c>
      <c r="AT637">
        <f>AR637-AS637</f>
        <v/>
      </c>
    </row>
    <row r="638" ht="15.75" customHeight="1" s="121">
      <c r="B638">
        <f>D638&amp;Q638&amp;E638</f>
        <v/>
      </c>
      <c r="C638" s="73" t="inlineStr">
        <is>
          <t>FUTSTK</t>
        </is>
      </c>
      <c r="D638" s="73" t="inlineStr">
        <is>
          <t>AXISBANK</t>
        </is>
      </c>
      <c r="E638" s="74" t="n">
        <v>45197</v>
      </c>
      <c r="F638" s="75" t="n">
        <v>0</v>
      </c>
      <c r="G638" s="73" t="inlineStr">
        <is>
          <t>XX</t>
        </is>
      </c>
      <c r="H638" s="75" t="n">
        <v>999.6</v>
      </c>
      <c r="I638" s="75" t="n">
        <v>999.6</v>
      </c>
      <c r="J638" s="75" t="n">
        <v>995.8</v>
      </c>
      <c r="K638" s="75" t="n">
        <v>997.1</v>
      </c>
      <c r="L638" s="75" t="n">
        <v>997.1</v>
      </c>
      <c r="M638" s="75" t="n">
        <v>17</v>
      </c>
      <c r="N638" s="75" t="n">
        <v>105.98</v>
      </c>
      <c r="O638" s="75" t="n">
        <v>14375</v>
      </c>
      <c r="P638" s="75" t="n">
        <v>7500</v>
      </c>
      <c r="Q638" s="74" t="n">
        <v>45110</v>
      </c>
      <c r="AR638">
        <f>IF($AU$2&lt;&gt;5,NA(),IF(D638=D637,0,IF(AND(D640=D638,D639=D638),O638+O639+O640,IF(D639=D638,O639+O638,O638))))</f>
        <v/>
      </c>
      <c r="AS638">
        <f>IF($AU$2&lt;&gt;5,NA(),IF(D638=D637,0,IF(AND(D640=D638,D639=D638),P638+P639+P640,IF(D639=D638,P639+P638,P638))))</f>
        <v/>
      </c>
      <c r="AT638">
        <f>AR638-AS638</f>
        <v/>
      </c>
    </row>
    <row r="639" ht="15.75" customHeight="1" s="121">
      <c r="B639">
        <f>D639&amp;Q639&amp;E639</f>
        <v/>
      </c>
      <c r="C639" s="73" t="inlineStr">
        <is>
          <t>FUTSTK</t>
        </is>
      </c>
      <c r="D639" s="73" t="inlineStr">
        <is>
          <t>BAJAJ-AUTO</t>
        </is>
      </c>
      <c r="E639" s="74" t="n">
        <v>45134</v>
      </c>
      <c r="F639" s="75" t="n">
        <v>0</v>
      </c>
      <c r="G639" s="73" t="inlineStr">
        <is>
          <t>XX</t>
        </is>
      </c>
      <c r="H639" s="75" t="n">
        <v>4709.6</v>
      </c>
      <c r="I639" s="75" t="n">
        <v>4714.8</v>
      </c>
      <c r="J639" s="75" t="n">
        <v>4620.8</v>
      </c>
      <c r="K639" s="75" t="n">
        <v>4633.45</v>
      </c>
      <c r="L639" s="75" t="n">
        <v>4633.45</v>
      </c>
      <c r="M639" s="75" t="n">
        <v>2723</v>
      </c>
      <c r="N639" s="75" t="n">
        <v>31692.4</v>
      </c>
      <c r="O639" s="75" t="n">
        <v>2582500</v>
      </c>
      <c r="P639" s="75" t="n">
        <v>115750</v>
      </c>
      <c r="Q639" s="74" t="n">
        <v>45110</v>
      </c>
      <c r="AR639">
        <f>IF($AU$2&lt;&gt;5,NA(),IF(D639=D638,0,IF(AND(D641=D639,D640=D639),O639+O640+O641,IF(D640=D639,O640+O639,O639))))</f>
        <v/>
      </c>
      <c r="AS639">
        <f>IF($AU$2&lt;&gt;5,NA(),IF(D639=D638,0,IF(AND(D641=D639,D640=D639),P639+P640+P641,IF(D640=D639,P640+P639,P639))))</f>
        <v/>
      </c>
      <c r="AT639">
        <f>AR639-AS639</f>
        <v/>
      </c>
    </row>
    <row r="640" ht="15.75" customHeight="1" s="121">
      <c r="B640">
        <f>D640&amp;Q640&amp;E640</f>
        <v/>
      </c>
      <c r="C640" s="73" t="inlineStr">
        <is>
          <t>FUTSTK</t>
        </is>
      </c>
      <c r="D640" s="73" t="inlineStr">
        <is>
          <t>BAJAJ-AUTO</t>
        </is>
      </c>
      <c r="E640" s="74" t="n">
        <v>45169</v>
      </c>
      <c r="F640" s="75" t="n">
        <v>0</v>
      </c>
      <c r="G640" s="73" t="inlineStr">
        <is>
          <t>XX</t>
        </is>
      </c>
      <c r="H640" s="75" t="n">
        <v>4720.3</v>
      </c>
      <c r="I640" s="75" t="n">
        <v>4723.6</v>
      </c>
      <c r="J640" s="75" t="n">
        <v>4650</v>
      </c>
      <c r="K640" s="75" t="n">
        <v>4652.75</v>
      </c>
      <c r="L640" s="75" t="n">
        <v>4652.75</v>
      </c>
      <c r="M640" s="75" t="n">
        <v>57</v>
      </c>
      <c r="N640" s="75" t="n">
        <v>667.08</v>
      </c>
      <c r="O640" s="75" t="n">
        <v>43250</v>
      </c>
      <c r="P640" s="75" t="n">
        <v>3250</v>
      </c>
      <c r="Q640" s="74" t="n">
        <v>45110</v>
      </c>
      <c r="AR640">
        <f>IF($AU$2&lt;&gt;5,NA(),IF(D640=D639,0,IF(AND(D642=D640,D641=D640),O640+O641+O642,IF(D641=D640,O641+O640,O640))))</f>
        <v/>
      </c>
      <c r="AS640">
        <f>IF($AU$2&lt;&gt;5,NA(),IF(D640=D639,0,IF(AND(D642=D640,D641=D640),P640+P641+P642,IF(D641=D640,P641+P640,P640))))</f>
        <v/>
      </c>
      <c r="AT640">
        <f>AR640-AS640</f>
        <v/>
      </c>
    </row>
    <row r="641" ht="15.75" customHeight="1" s="121">
      <c r="B641">
        <f>D641&amp;Q641&amp;E641</f>
        <v/>
      </c>
      <c r="C641" s="73" t="inlineStr">
        <is>
          <t>FUTSTK</t>
        </is>
      </c>
      <c r="D641" s="73" t="inlineStr">
        <is>
          <t>BAJAJ-AUTO</t>
        </is>
      </c>
      <c r="E641" s="74" t="n">
        <v>45197</v>
      </c>
      <c r="F641" s="75" t="n">
        <v>0</v>
      </c>
      <c r="G641" s="73" t="inlineStr">
        <is>
          <t>XX</t>
        </is>
      </c>
      <c r="H641" s="75" t="n">
        <v>4717.1</v>
      </c>
      <c r="I641" s="75" t="n">
        <v>4717.1</v>
      </c>
      <c r="J641" s="75" t="n">
        <v>4662.5</v>
      </c>
      <c r="K641" s="75" t="n">
        <v>4662.5</v>
      </c>
      <c r="L641" s="75" t="n">
        <v>4690.15</v>
      </c>
      <c r="M641" s="75" t="n">
        <v>3</v>
      </c>
      <c r="N641" s="75" t="n">
        <v>35.14</v>
      </c>
      <c r="O641" s="75" t="n">
        <v>1000</v>
      </c>
      <c r="P641" s="75" t="n">
        <v>500</v>
      </c>
      <c r="Q641" s="74" t="n">
        <v>45110</v>
      </c>
      <c r="AR641">
        <f>IF($AU$2&lt;&gt;5,NA(),IF(D641=D640,0,IF(AND(D643=D641,D642=D641),O641+O642+O643,IF(D642=D641,O642+O641,O641))))</f>
        <v/>
      </c>
      <c r="AS641">
        <f>IF($AU$2&lt;&gt;5,NA(),IF(D641=D640,0,IF(AND(D643=D641,D642=D641),P641+P642+P643,IF(D642=D641,P642+P641,P641))))</f>
        <v/>
      </c>
      <c r="AT641">
        <f>AR641-AS641</f>
        <v/>
      </c>
    </row>
    <row r="642" ht="15.75" customHeight="1" s="121">
      <c r="B642">
        <f>D642&amp;Q642&amp;E642</f>
        <v/>
      </c>
      <c r="C642" s="73" t="inlineStr">
        <is>
          <t>FUTSTK</t>
        </is>
      </c>
      <c r="D642" s="73" t="inlineStr">
        <is>
          <t>BAJAJFINSV</t>
        </is>
      </c>
      <c r="E642" s="74" t="n">
        <v>45134</v>
      </c>
      <c r="F642" s="75" t="n">
        <v>0</v>
      </c>
      <c r="G642" s="73" t="inlineStr">
        <is>
          <t>XX</t>
        </is>
      </c>
      <c r="H642" s="75" t="n">
        <v>1541.25</v>
      </c>
      <c r="I642" s="75" t="n">
        <v>1556</v>
      </c>
      <c r="J642" s="75" t="n">
        <v>1537</v>
      </c>
      <c r="K642" s="75" t="n">
        <v>1550.6</v>
      </c>
      <c r="L642" s="75" t="n">
        <v>1550.6</v>
      </c>
      <c r="M642" s="75" t="n">
        <v>3524</v>
      </c>
      <c r="N642" s="75" t="n">
        <v>27241.08</v>
      </c>
      <c r="O642" s="75" t="n">
        <v>7986500</v>
      </c>
      <c r="P642" s="75" t="n">
        <v>-40500</v>
      </c>
      <c r="Q642" s="74" t="n">
        <v>45110</v>
      </c>
      <c r="AR642" s="77">
        <f>IF($AU$2&lt;&gt;5,NA(),IF(D642=D641,0,IF(AND(D644=D642,D643=D642),O642+O643+O644,IF(D643=D642,O643+O642,O642))))</f>
        <v/>
      </c>
      <c r="AS642">
        <f>IF($AU$2&lt;&gt;5,NA(),IF(D642=D641,0,IF(AND(D644=D642,D643=D642),P642+P643+P644,IF(D643=D642,P643+P642,P642))))</f>
        <v/>
      </c>
      <c r="AT642" s="77">
        <f>AR642-AS642</f>
        <v/>
      </c>
    </row>
    <row r="643" ht="15.75" customHeight="1" s="121">
      <c r="B643">
        <f>D643&amp;Q643&amp;E643</f>
        <v/>
      </c>
      <c r="C643" s="73" t="inlineStr">
        <is>
          <t>FUTSTK</t>
        </is>
      </c>
      <c r="D643" s="73" t="inlineStr">
        <is>
          <t>BAJAJFINSV</t>
        </is>
      </c>
      <c r="E643" s="74" t="n">
        <v>45169</v>
      </c>
      <c r="F643" s="75" t="n">
        <v>0</v>
      </c>
      <c r="G643" s="73" t="inlineStr">
        <is>
          <t>XX</t>
        </is>
      </c>
      <c r="H643" s="75" t="n">
        <v>1557.05</v>
      </c>
      <c r="I643" s="75" t="n">
        <v>1565</v>
      </c>
      <c r="J643" s="75" t="n">
        <v>1548.7</v>
      </c>
      <c r="K643" s="75" t="n">
        <v>1559.7</v>
      </c>
      <c r="L643" s="75" t="n">
        <v>1559.7</v>
      </c>
      <c r="M643" s="75" t="n">
        <v>88</v>
      </c>
      <c r="N643" s="75" t="n">
        <v>684.51</v>
      </c>
      <c r="O643" s="76" t="n">
        <v>117000</v>
      </c>
      <c r="P643" s="75" t="n">
        <v>7500</v>
      </c>
      <c r="Q643" s="74" t="n">
        <v>45110</v>
      </c>
      <c r="AR643">
        <f>IF($AU$2&lt;&gt;5,NA(),IF(D643=D642,0,IF(AND(D645=D643,D644=D643),O643+O644+O645,IF(D644=D643,O644+O643,O643))))</f>
        <v/>
      </c>
      <c r="AS643">
        <f>IF($AU$2&lt;&gt;5,NA(),IF(D643=D642,0,IF(AND(D645=D643,D644=D643),P643+P644+P645,IF(D644=D643,P644+P643,P643))))</f>
        <v/>
      </c>
      <c r="AT643">
        <f>AR643-AS643</f>
        <v/>
      </c>
    </row>
    <row r="644" ht="15.75" customHeight="1" s="121">
      <c r="B644">
        <f>D644&amp;Q644&amp;E644</f>
        <v/>
      </c>
      <c r="C644" s="73" t="inlineStr">
        <is>
          <t>FUTSTK</t>
        </is>
      </c>
      <c r="D644" s="73" t="inlineStr">
        <is>
          <t>BAJAJFINSV</t>
        </is>
      </c>
      <c r="E644" s="74" t="n">
        <v>45197</v>
      </c>
      <c r="F644" s="75" t="n">
        <v>0</v>
      </c>
      <c r="G644" s="73" t="inlineStr">
        <is>
          <t>XX</t>
        </is>
      </c>
      <c r="H644" s="75" t="n">
        <v>1565</v>
      </c>
      <c r="I644" s="75" t="n">
        <v>1572</v>
      </c>
      <c r="J644" s="75" t="n">
        <v>1562.75</v>
      </c>
      <c r="K644" s="75" t="n">
        <v>1570.8</v>
      </c>
      <c r="L644" s="75" t="n">
        <v>1570.8</v>
      </c>
      <c r="M644" s="75" t="n">
        <v>9</v>
      </c>
      <c r="N644" s="75" t="n">
        <v>70.52</v>
      </c>
      <c r="O644" s="75" t="n">
        <v>4500</v>
      </c>
      <c r="P644" s="75" t="n">
        <v>4500</v>
      </c>
      <c r="Q644" s="74" t="n">
        <v>45110</v>
      </c>
      <c r="AR644">
        <f>IF($AU$2&lt;&gt;5,NA(),IF(D644=D643,0,IF(AND(D646=D644,D645=D644),O644+O645+O646,IF(D645=D644,O645+O644,O644))))</f>
        <v/>
      </c>
      <c r="AS644">
        <f>IF($AU$2&lt;&gt;5,NA(),IF(D644=D643,0,IF(AND(D646=D644,D645=D644),P644+P645+P646,IF(D645=D644,P645+P644,P644))))</f>
        <v/>
      </c>
      <c r="AT644">
        <f>AR644-AS644</f>
        <v/>
      </c>
    </row>
    <row r="645" ht="15.75" customHeight="1" s="121">
      <c r="B645">
        <f>D645&amp;Q645&amp;E645</f>
        <v/>
      </c>
      <c r="C645" s="73" t="inlineStr">
        <is>
          <t>FUTSTK</t>
        </is>
      </c>
      <c r="D645" s="73" t="inlineStr">
        <is>
          <t>BAJFINANCE</t>
        </is>
      </c>
      <c r="E645" s="74" t="n">
        <v>45134</v>
      </c>
      <c r="F645" s="75" t="n">
        <v>0</v>
      </c>
      <c r="G645" s="73" t="inlineStr">
        <is>
          <t>XX</t>
        </is>
      </c>
      <c r="H645" s="75" t="n">
        <v>7214.15</v>
      </c>
      <c r="I645" s="75" t="n">
        <v>7388.8</v>
      </c>
      <c r="J645" s="75" t="n">
        <v>7214.15</v>
      </c>
      <c r="K645" s="75" t="n">
        <v>7371.15</v>
      </c>
      <c r="L645" s="75" t="n">
        <v>7371.15</v>
      </c>
      <c r="M645" s="75" t="n">
        <v>14584</v>
      </c>
      <c r="N645" s="75" t="n">
        <v>133183.8</v>
      </c>
      <c r="O645" s="75" t="n">
        <v>3818625</v>
      </c>
      <c r="P645" s="75" t="n">
        <v>-50125</v>
      </c>
      <c r="Q645" s="74" t="n">
        <v>45110</v>
      </c>
      <c r="AR645">
        <f>IF($AU$2&lt;&gt;5,NA(),IF(D645=D644,0,IF(AND(D647=D645,D646=D645),O645+O646+O647,IF(D646=D645,O646+O645,O645))))</f>
        <v/>
      </c>
      <c r="AS645">
        <f>IF($AU$2&lt;&gt;5,NA(),IF(D645=D644,0,IF(AND(D647=D645,D646=D645),P645+P646+P647,IF(D646=D645,P646+P645,P645))))</f>
        <v/>
      </c>
      <c r="AT645">
        <f>AR645-AS645</f>
        <v/>
      </c>
    </row>
    <row r="646" ht="15.75" customHeight="1" s="121">
      <c r="B646">
        <f>D646&amp;Q646&amp;E646</f>
        <v/>
      </c>
      <c r="C646" s="73" t="inlineStr">
        <is>
          <t>FUTSTK</t>
        </is>
      </c>
      <c r="D646" s="73" t="inlineStr">
        <is>
          <t>BAJFINANCE</t>
        </is>
      </c>
      <c r="E646" s="74" t="n">
        <v>45169</v>
      </c>
      <c r="F646" s="75" t="n">
        <v>0</v>
      </c>
      <c r="G646" s="73" t="inlineStr">
        <is>
          <t>XX</t>
        </is>
      </c>
      <c r="H646" s="75" t="n">
        <v>7247.2</v>
      </c>
      <c r="I646" s="75" t="n">
        <v>7430</v>
      </c>
      <c r="J646" s="75" t="n">
        <v>7247.2</v>
      </c>
      <c r="K646" s="75" t="n">
        <v>7412.15</v>
      </c>
      <c r="L646" s="75" t="n">
        <v>7412.15</v>
      </c>
      <c r="M646" s="75" t="n">
        <v>424</v>
      </c>
      <c r="N646" s="75" t="n">
        <v>3897.16</v>
      </c>
      <c r="O646" s="75" t="n">
        <v>68750</v>
      </c>
      <c r="P646" s="75" t="n">
        <v>12000</v>
      </c>
      <c r="Q646" s="74" t="n">
        <v>45110</v>
      </c>
      <c r="AR646">
        <f>IF($AU$2&lt;&gt;5,NA(),IF(D646=D645,0,IF(AND(D648=D646,D647=D646),O646+O647+O648,IF(D647=D646,O647+O646,O646))))</f>
        <v/>
      </c>
      <c r="AS646">
        <f>IF($AU$2&lt;&gt;5,NA(),IF(D646=D645,0,IF(AND(D648=D646,D647=D646),P646+P647+P648,IF(D647=D646,P647+P646,P646))))</f>
        <v/>
      </c>
      <c r="AT646">
        <f>AR646-AS646</f>
        <v/>
      </c>
    </row>
    <row r="647" ht="15.75" customHeight="1" s="121">
      <c r="B647">
        <f>D647&amp;Q647&amp;E647</f>
        <v/>
      </c>
      <c r="C647" s="73" t="inlineStr">
        <is>
          <t>FUTSTK</t>
        </is>
      </c>
      <c r="D647" s="73" t="inlineStr">
        <is>
          <t>BAJFINANCE</t>
        </is>
      </c>
      <c r="E647" s="74" t="n">
        <v>45197</v>
      </c>
      <c r="F647" s="75" t="n">
        <v>0</v>
      </c>
      <c r="G647" s="73" t="inlineStr">
        <is>
          <t>XX</t>
        </is>
      </c>
      <c r="H647" s="75" t="n">
        <v>7332</v>
      </c>
      <c r="I647" s="75" t="n">
        <v>7471.15</v>
      </c>
      <c r="J647" s="75" t="n">
        <v>7332</v>
      </c>
      <c r="K647" s="75" t="n">
        <v>7448.65</v>
      </c>
      <c r="L647" s="75" t="n">
        <v>7448.65</v>
      </c>
      <c r="M647" s="75" t="n">
        <v>31</v>
      </c>
      <c r="N647" s="75" t="n">
        <v>286.81</v>
      </c>
      <c r="O647" s="75" t="n">
        <v>3750</v>
      </c>
      <c r="P647" s="75" t="n">
        <v>2750</v>
      </c>
      <c r="Q647" s="74" t="n">
        <v>45110</v>
      </c>
      <c r="AR647">
        <f>IF($AU$2&lt;&gt;5,NA(),IF(D647=D646,0,IF(AND(D649=D647,D648=D647),O647+O648+O649,IF(D648=D647,O648+O647,O647))))</f>
        <v/>
      </c>
      <c r="AS647">
        <f>IF($AU$2&lt;&gt;5,NA(),IF(D647=D646,0,IF(AND(D649=D647,D648=D647),P647+P648+P649,IF(D648=D647,P648+P647,P647))))</f>
        <v/>
      </c>
      <c r="AT647">
        <f>AR647-AS647</f>
        <v/>
      </c>
    </row>
    <row r="648" ht="15.75" customHeight="1" s="121">
      <c r="B648">
        <f>D648&amp;Q648&amp;E648</f>
        <v/>
      </c>
      <c r="C648" s="73" t="inlineStr">
        <is>
          <t>FUTSTK</t>
        </is>
      </c>
      <c r="D648" s="73" t="inlineStr">
        <is>
          <t>BALKRISIND</t>
        </is>
      </c>
      <c r="E648" s="74" t="n">
        <v>45134</v>
      </c>
      <c r="F648" s="75" t="n">
        <v>0</v>
      </c>
      <c r="G648" s="73" t="inlineStr">
        <is>
          <t>XX</t>
        </is>
      </c>
      <c r="H648" s="75" t="n">
        <v>2385.8</v>
      </c>
      <c r="I648" s="75" t="n">
        <v>2389.9</v>
      </c>
      <c r="J648" s="75" t="n">
        <v>2349.9</v>
      </c>
      <c r="K648" s="75" t="n">
        <v>2355.3</v>
      </c>
      <c r="L648" s="75" t="n">
        <v>2355.3</v>
      </c>
      <c r="M648" s="75" t="n">
        <v>1016</v>
      </c>
      <c r="N648" s="75" t="n">
        <v>7206.3</v>
      </c>
      <c r="O648" s="75" t="n">
        <v>1549800</v>
      </c>
      <c r="P648" s="75" t="n">
        <v>22800</v>
      </c>
      <c r="Q648" s="74" t="n">
        <v>45110</v>
      </c>
      <c r="AR648">
        <f>IF($AU$2&lt;&gt;5,NA(),IF(D648=D647,0,IF(AND(D650=D648,D649=D648),O648+O649+O650,IF(D649=D648,O649+O648,O648))))</f>
        <v/>
      </c>
      <c r="AS648">
        <f>IF($AU$2&lt;&gt;5,NA(),IF(D648=D647,0,IF(AND(D650=D648,D649=D648),P648+P649+P650,IF(D649=D648,P649+P648,P648))))</f>
        <v/>
      </c>
      <c r="AT648">
        <f>AR648-AS648</f>
        <v/>
      </c>
    </row>
    <row r="649" ht="15.75" customHeight="1" s="121">
      <c r="B649">
        <f>D649&amp;Q649&amp;E649</f>
        <v/>
      </c>
      <c r="C649" s="73" t="inlineStr">
        <is>
          <t>FUTSTK</t>
        </is>
      </c>
      <c r="D649" s="73" t="inlineStr">
        <is>
          <t>BALKRISIND</t>
        </is>
      </c>
      <c r="E649" s="74" t="n">
        <v>45169</v>
      </c>
      <c r="F649" s="75" t="n">
        <v>0</v>
      </c>
      <c r="G649" s="73" t="inlineStr">
        <is>
          <t>XX</t>
        </is>
      </c>
      <c r="H649" s="75" t="n">
        <v>2391.9</v>
      </c>
      <c r="I649" s="75" t="n">
        <v>2391.9</v>
      </c>
      <c r="J649" s="75" t="n">
        <v>2364</v>
      </c>
      <c r="K649" s="75" t="n">
        <v>2366.85</v>
      </c>
      <c r="L649" s="75" t="n">
        <v>2366.85</v>
      </c>
      <c r="M649" s="75" t="n">
        <v>14</v>
      </c>
      <c r="N649" s="75" t="n">
        <v>99.45999999999999</v>
      </c>
      <c r="O649" s="75" t="n">
        <v>19500</v>
      </c>
      <c r="P649" s="75" t="n">
        <v>2100</v>
      </c>
      <c r="Q649" s="74" t="n">
        <v>45110</v>
      </c>
      <c r="AR649">
        <f>IF($AU$2&lt;&gt;5,NA(),IF(D649=D648,0,IF(AND(D651=D649,D650=D649),O649+O650+O651,IF(D650=D649,O650+O649,O649))))</f>
        <v/>
      </c>
      <c r="AS649">
        <f>IF($AU$2&lt;&gt;5,NA(),IF(D649=D648,0,IF(AND(D651=D649,D650=D649),P649+P650+P651,IF(D650=D649,P650+P649,P649))))</f>
        <v/>
      </c>
      <c r="AT649">
        <f>AR649-AS649</f>
        <v/>
      </c>
    </row>
    <row r="650" ht="15.75" customHeight="1" s="121">
      <c r="B650">
        <f>D650&amp;Q650&amp;E650</f>
        <v/>
      </c>
      <c r="C650" s="73" t="inlineStr">
        <is>
          <t>FUTSTK</t>
        </is>
      </c>
      <c r="D650" s="73" t="inlineStr">
        <is>
          <t>BALKRISIND</t>
        </is>
      </c>
      <c r="E650" s="74" t="n">
        <v>45197</v>
      </c>
      <c r="F650" s="75" t="n">
        <v>0</v>
      </c>
      <c r="G650" s="73" t="inlineStr">
        <is>
          <t>XX</t>
        </is>
      </c>
      <c r="H650" s="75" t="n">
        <v>0</v>
      </c>
      <c r="I650" s="75" t="n">
        <v>0</v>
      </c>
      <c r="J650" s="75" t="n">
        <v>0</v>
      </c>
      <c r="K650" s="75" t="n">
        <v>2403.7</v>
      </c>
      <c r="L650" s="75" t="n">
        <v>2389.25</v>
      </c>
      <c r="M650" s="75" t="n">
        <v>0</v>
      </c>
      <c r="N650" s="75" t="n">
        <v>0</v>
      </c>
      <c r="O650" s="75" t="n">
        <v>0</v>
      </c>
      <c r="P650" s="75" t="n">
        <v>0</v>
      </c>
      <c r="Q650" s="74" t="n">
        <v>45110</v>
      </c>
      <c r="AR650">
        <f>IF($AU$2&lt;&gt;5,NA(),IF(D650=D649,0,IF(AND(D652=D650,D651=D650),O650+O651+O652,IF(D651=D650,O651+O650,O650))))</f>
        <v/>
      </c>
      <c r="AS650">
        <f>IF($AU$2&lt;&gt;5,NA(),IF(D650=D649,0,IF(AND(D652=D650,D651=D650),P650+P651+P652,IF(D651=D650,P651+P650,P650))))</f>
        <v/>
      </c>
      <c r="AT650">
        <f>AR650-AS650</f>
        <v/>
      </c>
    </row>
    <row r="651" ht="15.75" customHeight="1" s="121">
      <c r="B651">
        <f>D651&amp;Q651&amp;E651</f>
        <v/>
      </c>
      <c r="C651" s="73" t="inlineStr">
        <is>
          <t>FUTSTK</t>
        </is>
      </c>
      <c r="D651" s="73" t="inlineStr">
        <is>
          <t>BALRAMCHIN</t>
        </is>
      </c>
      <c r="E651" s="74" t="n">
        <v>45134</v>
      </c>
      <c r="F651" s="75" t="n">
        <v>0</v>
      </c>
      <c r="G651" s="73" t="inlineStr">
        <is>
          <t>XX</t>
        </is>
      </c>
      <c r="H651" s="75" t="n">
        <v>387.3</v>
      </c>
      <c r="I651" s="75" t="n">
        <v>389.55</v>
      </c>
      <c r="J651" s="75" t="n">
        <v>385.05</v>
      </c>
      <c r="K651" s="75" t="n">
        <v>386.25</v>
      </c>
      <c r="L651" s="75" t="n">
        <v>386.25</v>
      </c>
      <c r="M651" s="75" t="n">
        <v>823</v>
      </c>
      <c r="N651" s="75" t="n">
        <v>5091.66</v>
      </c>
      <c r="O651" s="75" t="n">
        <v>11248000</v>
      </c>
      <c r="P651" s="75" t="n">
        <v>57600</v>
      </c>
      <c r="Q651" s="74" t="n">
        <v>45110</v>
      </c>
      <c r="AR651">
        <f>IF($AU$2&lt;&gt;5,NA(),IF(D651=D650,0,IF(AND(D653=D651,D652=D651),O651+O652+O653,IF(D652=D651,O652+O651,O651))))</f>
        <v/>
      </c>
      <c r="AS651">
        <f>IF($AU$2&lt;&gt;5,NA(),IF(D651=D650,0,IF(AND(D653=D651,D652=D651),P651+P652+P653,IF(D652=D651,P652+P651,P651))))</f>
        <v/>
      </c>
      <c r="AT651">
        <f>AR651-AS651</f>
        <v/>
      </c>
    </row>
    <row r="652" ht="15.75" customHeight="1" s="121">
      <c r="B652">
        <f>D652&amp;Q652&amp;E652</f>
        <v/>
      </c>
      <c r="C652" s="73" t="inlineStr">
        <is>
          <t>FUTSTK</t>
        </is>
      </c>
      <c r="D652" s="73" t="inlineStr">
        <is>
          <t>BALRAMCHIN</t>
        </is>
      </c>
      <c r="E652" s="74" t="n">
        <v>45169</v>
      </c>
      <c r="F652" s="75" t="n">
        <v>0</v>
      </c>
      <c r="G652" s="73" t="inlineStr">
        <is>
          <t>XX</t>
        </is>
      </c>
      <c r="H652" s="75" t="n">
        <v>390</v>
      </c>
      <c r="I652" s="75" t="n">
        <v>390.25</v>
      </c>
      <c r="J652" s="75" t="n">
        <v>387.6</v>
      </c>
      <c r="K652" s="75" t="n">
        <v>388.7</v>
      </c>
      <c r="L652" s="75" t="n">
        <v>388.7</v>
      </c>
      <c r="M652" s="75" t="n">
        <v>88</v>
      </c>
      <c r="N652" s="75" t="n">
        <v>547.91</v>
      </c>
      <c r="O652" s="75" t="n">
        <v>206400</v>
      </c>
      <c r="P652" s="75" t="n">
        <v>41600</v>
      </c>
      <c r="Q652" s="74" t="n">
        <v>45110</v>
      </c>
      <c r="AR652">
        <f>IF($AU$2&lt;&gt;5,NA(),IF(D652=D651,0,IF(AND(D654=D652,D653=D652),O652+O653+O654,IF(D653=D652,O653+O652,O652))))</f>
        <v/>
      </c>
      <c r="AS652">
        <f>IF($AU$2&lt;&gt;5,NA(),IF(D652=D651,0,IF(AND(D654=D652,D653=D652),P652+P653+P654,IF(D653=D652,P653+P652,P652))))</f>
        <v/>
      </c>
      <c r="AT652">
        <f>AR652-AS652</f>
        <v/>
      </c>
    </row>
    <row r="653" ht="15.75" customHeight="1" s="121">
      <c r="B653">
        <f>D653&amp;Q653&amp;E653</f>
        <v/>
      </c>
      <c r="C653" s="73" t="inlineStr">
        <is>
          <t>FUTSTK</t>
        </is>
      </c>
      <c r="D653" s="73" t="inlineStr">
        <is>
          <t>BALRAMCHIN</t>
        </is>
      </c>
      <c r="E653" s="74" t="n">
        <v>45197</v>
      </c>
      <c r="F653" s="75" t="n">
        <v>0</v>
      </c>
      <c r="G653" s="73" t="inlineStr">
        <is>
          <t>XX</t>
        </is>
      </c>
      <c r="H653" s="75" t="n">
        <v>0</v>
      </c>
      <c r="I653" s="75" t="n">
        <v>0</v>
      </c>
      <c r="J653" s="75" t="n">
        <v>0</v>
      </c>
      <c r="K653" s="75" t="n">
        <v>388.35</v>
      </c>
      <c r="L653" s="75" t="n">
        <v>390.75</v>
      </c>
      <c r="M653" s="75" t="n">
        <v>0</v>
      </c>
      <c r="N653" s="75" t="n">
        <v>0</v>
      </c>
      <c r="O653" s="75" t="n">
        <v>0</v>
      </c>
      <c r="P653" s="75" t="n">
        <v>0</v>
      </c>
      <c r="Q653" s="74" t="n">
        <v>45110</v>
      </c>
      <c r="AR653">
        <f>IF($AU$2&lt;&gt;5,NA(),IF(D653=D652,0,IF(AND(D655=D653,D654=D653),O653+O654+O655,IF(D654=D653,O654+O653,O653))))</f>
        <v/>
      </c>
      <c r="AS653">
        <f>IF($AU$2&lt;&gt;5,NA(),IF(D653=D652,0,IF(AND(D655=D653,D654=D653),P653+P654+P655,IF(D654=D653,P654+P653,P653))))</f>
        <v/>
      </c>
      <c r="AT653">
        <f>AR653-AS653</f>
        <v/>
      </c>
    </row>
    <row r="654" ht="15.75" customHeight="1" s="121">
      <c r="B654">
        <f>D654&amp;Q654&amp;E654</f>
        <v/>
      </c>
      <c r="C654" s="73" t="inlineStr">
        <is>
          <t>FUTSTK</t>
        </is>
      </c>
      <c r="D654" s="73" t="inlineStr">
        <is>
          <t>BANDHANBNK</t>
        </is>
      </c>
      <c r="E654" s="74" t="n">
        <v>45134</v>
      </c>
      <c r="F654" s="75" t="n">
        <v>0</v>
      </c>
      <c r="G654" s="73" t="inlineStr">
        <is>
          <t>XX</t>
        </is>
      </c>
      <c r="H654" s="75" t="n">
        <v>244.9</v>
      </c>
      <c r="I654" s="75" t="n">
        <v>245.9</v>
      </c>
      <c r="J654" s="75" t="n">
        <v>235.5</v>
      </c>
      <c r="K654" s="75" t="n">
        <v>235.95</v>
      </c>
      <c r="L654" s="75" t="n">
        <v>235.95</v>
      </c>
      <c r="M654" s="75" t="n">
        <v>8999</v>
      </c>
      <c r="N654" s="75" t="n">
        <v>53580.03</v>
      </c>
      <c r="O654" s="75" t="n">
        <v>44650000</v>
      </c>
      <c r="P654" s="75" t="n">
        <v>3395000</v>
      </c>
      <c r="Q654" s="74" t="n">
        <v>45110</v>
      </c>
      <c r="AR654">
        <f>IF($AU$2&lt;&gt;5,NA(),IF(D654=D653,0,IF(AND(D656=D654,D655=D654),O654+O655+O656,IF(D655=D654,O655+O654,O654))))</f>
        <v/>
      </c>
      <c r="AS654">
        <f>IF($AU$2&lt;&gt;5,NA(),IF(D654=D653,0,IF(AND(D656=D654,D655=D654),P654+P655+P656,IF(D655=D654,P655+P654,P654))))</f>
        <v/>
      </c>
      <c r="AT654">
        <f>AR654-AS654</f>
        <v/>
      </c>
    </row>
    <row r="655" ht="15.75" customHeight="1" s="121">
      <c r="B655">
        <f>D655&amp;Q655&amp;E655</f>
        <v/>
      </c>
      <c r="C655" s="73" t="inlineStr">
        <is>
          <t>FUTSTK</t>
        </is>
      </c>
      <c r="D655" s="73" t="inlineStr">
        <is>
          <t>BANDHANBNK</t>
        </is>
      </c>
      <c r="E655" s="74" t="n">
        <v>45169</v>
      </c>
      <c r="F655" s="75" t="n">
        <v>0</v>
      </c>
      <c r="G655" s="73" t="inlineStr">
        <is>
          <t>XX</t>
        </is>
      </c>
      <c r="H655" s="75" t="n">
        <v>245</v>
      </c>
      <c r="I655" s="75" t="n">
        <v>245.05</v>
      </c>
      <c r="J655" s="75" t="n">
        <v>236.1</v>
      </c>
      <c r="K655" s="75" t="n">
        <v>236.6</v>
      </c>
      <c r="L655" s="75" t="n">
        <v>236.6</v>
      </c>
      <c r="M655" s="75" t="n">
        <v>469</v>
      </c>
      <c r="N655" s="75" t="n">
        <v>2794.55</v>
      </c>
      <c r="O655" s="75" t="n">
        <v>1445000</v>
      </c>
      <c r="P655" s="75" t="n">
        <v>522500</v>
      </c>
      <c r="Q655" s="74" t="n">
        <v>45110</v>
      </c>
      <c r="AR655">
        <f>IF($AU$2&lt;&gt;5,NA(),IF(D655=D654,0,IF(AND(D657=D655,D656=D655),O655+O656+O657,IF(D656=D655,O656+O655,O655))))</f>
        <v/>
      </c>
      <c r="AS655">
        <f>IF($AU$2&lt;&gt;5,NA(),IF(D655=D654,0,IF(AND(D657=D655,D656=D655),P655+P656+P657,IF(D656=D655,P656+P655,P655))))</f>
        <v/>
      </c>
      <c r="AT655">
        <f>AR655-AS655</f>
        <v/>
      </c>
    </row>
    <row r="656" ht="15.75" customHeight="1" s="121">
      <c r="B656">
        <f>D656&amp;Q656&amp;E656</f>
        <v/>
      </c>
      <c r="C656" s="73" t="inlineStr">
        <is>
          <t>FUTSTK</t>
        </is>
      </c>
      <c r="D656" s="73" t="inlineStr">
        <is>
          <t>BANDHANBNK</t>
        </is>
      </c>
      <c r="E656" s="74" t="n">
        <v>45197</v>
      </c>
      <c r="F656" s="75" t="n">
        <v>0</v>
      </c>
      <c r="G656" s="73" t="inlineStr">
        <is>
          <t>XX</t>
        </is>
      </c>
      <c r="H656" s="75" t="n">
        <v>246.2</v>
      </c>
      <c r="I656" s="75" t="n">
        <v>246.2</v>
      </c>
      <c r="J656" s="75" t="n">
        <v>237.9</v>
      </c>
      <c r="K656" s="75" t="n">
        <v>238.1</v>
      </c>
      <c r="L656" s="75" t="n">
        <v>238.1</v>
      </c>
      <c r="M656" s="75" t="n">
        <v>70</v>
      </c>
      <c r="N656" s="75" t="n">
        <v>420.07</v>
      </c>
      <c r="O656" s="75" t="n">
        <v>167500</v>
      </c>
      <c r="P656" s="75" t="n">
        <v>140000</v>
      </c>
      <c r="Q656" s="74" t="n">
        <v>45110</v>
      </c>
      <c r="AR656">
        <f>IF($AU$2&lt;&gt;5,NA(),IF(D656=D655,0,IF(AND(D658=D656,D657=D656),O656+O657+O658,IF(D657=D656,O657+O656,O656))))</f>
        <v/>
      </c>
      <c r="AS656">
        <f>IF($AU$2&lt;&gt;5,NA(),IF(D656=D655,0,IF(AND(D658=D656,D657=D656),P656+P657+P658,IF(D657=D656,P657+P656,P656))))</f>
        <v/>
      </c>
      <c r="AT656">
        <f>AR656-AS656</f>
        <v/>
      </c>
    </row>
    <row r="657" ht="15.75" customHeight="1" s="121">
      <c r="B657">
        <f>D657&amp;Q657&amp;E657</f>
        <v/>
      </c>
      <c r="C657" s="73" t="inlineStr">
        <is>
          <t>FUTSTK</t>
        </is>
      </c>
      <c r="D657" s="73" t="inlineStr">
        <is>
          <t>BANKBARODA</t>
        </is>
      </c>
      <c r="E657" s="74" t="n">
        <v>45134</v>
      </c>
      <c r="F657" s="75" t="n">
        <v>0</v>
      </c>
      <c r="G657" s="73" t="inlineStr">
        <is>
          <t>XX</t>
        </is>
      </c>
      <c r="H657" s="75" t="n">
        <v>192.2</v>
      </c>
      <c r="I657" s="75" t="n">
        <v>201.2</v>
      </c>
      <c r="J657" s="75" t="n">
        <v>190.75</v>
      </c>
      <c r="K657" s="75" t="n">
        <v>200.45</v>
      </c>
      <c r="L657" s="75" t="n">
        <v>200.45</v>
      </c>
      <c r="M657" s="75" t="n">
        <v>11290</v>
      </c>
      <c r="N657" s="75" t="n">
        <v>129968.1</v>
      </c>
      <c r="O657" s="75" t="n">
        <v>98098650</v>
      </c>
      <c r="P657" s="75" t="n">
        <v>2369250</v>
      </c>
      <c r="Q657" s="74" t="n">
        <v>45110</v>
      </c>
      <c r="AR657">
        <f>IF($AU$2&lt;&gt;5,NA(),IF(D657=D656,0,IF(AND(D659=D657,D658=D657),O657+O658+O659,IF(D658=D657,O658+O657,O657))))</f>
        <v/>
      </c>
      <c r="AS657">
        <f>IF($AU$2&lt;&gt;5,NA(),IF(D657=D656,0,IF(AND(D659=D657,D658=D657),P657+P658+P659,IF(D658=D657,P658+P657,P657))))</f>
        <v/>
      </c>
      <c r="AT657">
        <f>AR657-AS657</f>
        <v/>
      </c>
    </row>
    <row r="658" ht="15.75" customHeight="1" s="121">
      <c r="B658">
        <f>D658&amp;Q658&amp;E658</f>
        <v/>
      </c>
      <c r="C658" s="73" t="inlineStr">
        <is>
          <t>FUTSTK</t>
        </is>
      </c>
      <c r="D658" s="73" t="inlineStr">
        <is>
          <t>BANKBARODA</t>
        </is>
      </c>
      <c r="E658" s="74" t="n">
        <v>45169</v>
      </c>
      <c r="F658" s="75" t="n">
        <v>0</v>
      </c>
      <c r="G658" s="73" t="inlineStr">
        <is>
          <t>XX</t>
        </is>
      </c>
      <c r="H658" s="75" t="n">
        <v>193</v>
      </c>
      <c r="I658" s="75" t="n">
        <v>202.45</v>
      </c>
      <c r="J658" s="75" t="n">
        <v>192.25</v>
      </c>
      <c r="K658" s="75" t="n">
        <v>201.75</v>
      </c>
      <c r="L658" s="75" t="n">
        <v>201.75</v>
      </c>
      <c r="M658" s="75" t="n">
        <v>434</v>
      </c>
      <c r="N658" s="75" t="n">
        <v>5022.82</v>
      </c>
      <c r="O658" s="75" t="n">
        <v>1491750</v>
      </c>
      <c r="P658" s="75" t="n">
        <v>304200</v>
      </c>
      <c r="Q658" s="74" t="n">
        <v>45110</v>
      </c>
      <c r="AR658">
        <f>IF($AU$2&lt;&gt;5,NA(),IF(D658=D657,0,IF(AND(D660=D658,D659=D658),O658+O659+O660,IF(D659=D658,O659+O658,O658))))</f>
        <v/>
      </c>
      <c r="AS658">
        <f>IF($AU$2&lt;&gt;5,NA(),IF(D658=D657,0,IF(AND(D660=D658,D659=D658),P658+P659+P660,IF(D659=D658,P659+P658,P658))))</f>
        <v/>
      </c>
      <c r="AT658">
        <f>AR658-AS658</f>
        <v/>
      </c>
    </row>
    <row r="659" ht="15.75" customHeight="1" s="121">
      <c r="B659">
        <f>D659&amp;Q659&amp;E659</f>
        <v/>
      </c>
      <c r="C659" s="73" t="inlineStr">
        <is>
          <t>FUTSTK</t>
        </is>
      </c>
      <c r="D659" s="73" t="inlineStr">
        <is>
          <t>BANKBARODA</t>
        </is>
      </c>
      <c r="E659" s="74" t="n">
        <v>45197</v>
      </c>
      <c r="F659" s="75" t="n">
        <v>0</v>
      </c>
      <c r="G659" s="73" t="inlineStr">
        <is>
          <t>XX</t>
        </is>
      </c>
      <c r="H659" s="75" t="n">
        <v>193.6</v>
      </c>
      <c r="I659" s="75" t="n">
        <v>203.75</v>
      </c>
      <c r="J659" s="75" t="n">
        <v>193.6</v>
      </c>
      <c r="K659" s="75" t="n">
        <v>203</v>
      </c>
      <c r="L659" s="75" t="n">
        <v>203</v>
      </c>
      <c r="M659" s="75" t="n">
        <v>46</v>
      </c>
      <c r="N659" s="75" t="n">
        <v>539.08</v>
      </c>
      <c r="O659" s="75" t="n">
        <v>210600</v>
      </c>
      <c r="P659" s="75" t="n">
        <v>169650</v>
      </c>
      <c r="Q659" s="74" t="n">
        <v>45110</v>
      </c>
      <c r="AR659">
        <f>IF($AU$2&lt;&gt;5,NA(),IF(D659=D658,0,IF(AND(D661=D659,D660=D659),O659+O660+O661,IF(D660=D659,O660+O659,O659))))</f>
        <v/>
      </c>
      <c r="AS659">
        <f>IF($AU$2&lt;&gt;5,NA(),IF(D659=D658,0,IF(AND(D661=D659,D660=D659),P659+P660+P661,IF(D660=D659,P660+P659,P659))))</f>
        <v/>
      </c>
      <c r="AT659">
        <f>AR659-AS659</f>
        <v/>
      </c>
    </row>
    <row r="660" ht="15.75" customHeight="1" s="121">
      <c r="B660">
        <f>D660&amp;Q660&amp;E660</f>
        <v/>
      </c>
      <c r="C660" s="73" t="inlineStr">
        <is>
          <t>FUTSTK</t>
        </is>
      </c>
      <c r="D660" s="73" t="inlineStr">
        <is>
          <t>BATAINDIA</t>
        </is>
      </c>
      <c r="E660" s="74" t="n">
        <v>45134</v>
      </c>
      <c r="F660" s="75" t="n">
        <v>0</v>
      </c>
      <c r="G660" s="73" t="inlineStr">
        <is>
          <t>XX</t>
        </is>
      </c>
      <c r="H660" s="75" t="n">
        <v>1680.25</v>
      </c>
      <c r="I660" s="75" t="n">
        <v>1688.65</v>
      </c>
      <c r="J660" s="75" t="n">
        <v>1628.05</v>
      </c>
      <c r="K660" s="75" t="n">
        <v>1640.5</v>
      </c>
      <c r="L660" s="75" t="n">
        <v>1640.5</v>
      </c>
      <c r="M660" s="75" t="n">
        <v>3513</v>
      </c>
      <c r="N660" s="75" t="n">
        <v>21762.29</v>
      </c>
      <c r="O660" s="75" t="n">
        <v>1202625</v>
      </c>
      <c r="P660" s="75" t="n">
        <v>-127875</v>
      </c>
      <c r="Q660" s="74" t="n">
        <v>45110</v>
      </c>
      <c r="AR660" s="77">
        <f>IF($AU$2&lt;&gt;5,NA(),IF(D660=D659,0,IF(AND(D662=D660,D661=D660),O660+O661+O662,IF(D661=D660,O661+O660,O660))))</f>
        <v/>
      </c>
      <c r="AS660">
        <f>IF($AU$2&lt;&gt;5,NA(),IF(D660=D659,0,IF(AND(D662=D660,D661=D660),P660+P661+P662,IF(D661=D660,P661+P660,P660))))</f>
        <v/>
      </c>
      <c r="AT660" s="77">
        <f>AR660-AS660</f>
        <v/>
      </c>
    </row>
    <row r="661" ht="15.75" customHeight="1" s="121">
      <c r="B661">
        <f>D661&amp;Q661&amp;E661</f>
        <v/>
      </c>
      <c r="C661" s="73" t="inlineStr">
        <is>
          <t>FUTSTK</t>
        </is>
      </c>
      <c r="D661" s="73" t="inlineStr">
        <is>
          <t>BATAINDIA</t>
        </is>
      </c>
      <c r="E661" s="74" t="n">
        <v>45169</v>
      </c>
      <c r="F661" s="75" t="n">
        <v>0</v>
      </c>
      <c r="G661" s="73" t="inlineStr">
        <is>
          <t>XX</t>
        </is>
      </c>
      <c r="H661" s="75" t="n">
        <v>1683.6</v>
      </c>
      <c r="I661" s="75" t="n">
        <v>1685</v>
      </c>
      <c r="J661" s="75" t="n">
        <v>1628.7</v>
      </c>
      <c r="K661" s="75" t="n">
        <v>1639.35</v>
      </c>
      <c r="L661" s="75" t="n">
        <v>1639.35</v>
      </c>
      <c r="M661" s="75" t="n">
        <v>92</v>
      </c>
      <c r="N661" s="75" t="n">
        <v>568.7</v>
      </c>
      <c r="O661" s="76" t="n">
        <v>79875</v>
      </c>
      <c r="P661" s="75" t="n">
        <v>13875</v>
      </c>
      <c r="Q661" s="74" t="n">
        <v>45110</v>
      </c>
      <c r="AR661">
        <f>IF($AU$2&lt;&gt;5,NA(),IF(D661=D660,0,IF(AND(D663=D661,D662=D661),O661+O662+O663,IF(D662=D661,O662+O661,O661))))</f>
        <v/>
      </c>
      <c r="AS661">
        <f>IF($AU$2&lt;&gt;5,NA(),IF(D661=D660,0,IF(AND(D663=D661,D662=D661),P661+P662+P663,IF(D662=D661,P662+P661,P661))))</f>
        <v/>
      </c>
      <c r="AT661">
        <f>AR661-AS661</f>
        <v/>
      </c>
    </row>
    <row r="662" ht="15.75" customHeight="1" s="121">
      <c r="B662">
        <f>D662&amp;Q662&amp;E662</f>
        <v/>
      </c>
      <c r="C662" s="73" t="inlineStr">
        <is>
          <t>FUTSTK</t>
        </is>
      </c>
      <c r="D662" s="73" t="inlineStr">
        <is>
          <t>BATAINDIA</t>
        </is>
      </c>
      <c r="E662" s="74" t="n">
        <v>45197</v>
      </c>
      <c r="F662" s="75" t="n">
        <v>0</v>
      </c>
      <c r="G662" s="73" t="inlineStr">
        <is>
          <t>XX</t>
        </is>
      </c>
      <c r="H662" s="75" t="n">
        <v>1695.85</v>
      </c>
      <c r="I662" s="75" t="n">
        <v>1695.85</v>
      </c>
      <c r="J662" s="75" t="n">
        <v>1640</v>
      </c>
      <c r="K662" s="75" t="n">
        <v>1651.65</v>
      </c>
      <c r="L662" s="75" t="n">
        <v>1651.65</v>
      </c>
      <c r="M662" s="75" t="n">
        <v>11</v>
      </c>
      <c r="N662" s="75" t="n">
        <v>68.76000000000001</v>
      </c>
      <c r="O662" s="75" t="n">
        <v>4875</v>
      </c>
      <c r="P662" s="75" t="n">
        <v>4125</v>
      </c>
      <c r="Q662" s="74" t="n">
        <v>45110</v>
      </c>
      <c r="AR662">
        <f>IF($AU$2&lt;&gt;5,NA(),IF(D662=D661,0,IF(AND(D664=D662,D663=D662),O662+O663+O664,IF(D663=D662,O663+O662,O662))))</f>
        <v/>
      </c>
      <c r="AS662">
        <f>IF($AU$2&lt;&gt;5,NA(),IF(D662=D661,0,IF(AND(D664=D662,D663=D662),P662+P663+P664,IF(D663=D662,P663+P662,P662))))</f>
        <v/>
      </c>
      <c r="AT662">
        <f>AR662-AS662</f>
        <v/>
      </c>
    </row>
    <row r="663" ht="15.75" customHeight="1" s="121">
      <c r="B663">
        <f>D663&amp;Q663&amp;E663</f>
        <v/>
      </c>
      <c r="C663" s="73" t="inlineStr">
        <is>
          <t>FUTSTK</t>
        </is>
      </c>
      <c r="D663" s="73" t="inlineStr">
        <is>
          <t>BEL</t>
        </is>
      </c>
      <c r="E663" s="74" t="n">
        <v>45134</v>
      </c>
      <c r="F663" s="75" t="n">
        <v>0</v>
      </c>
      <c r="G663" s="73" t="inlineStr">
        <is>
          <t>XX</t>
        </is>
      </c>
      <c r="H663" s="75" t="n">
        <v>126.5</v>
      </c>
      <c r="I663" s="75" t="n">
        <v>126.5</v>
      </c>
      <c r="J663" s="75" t="n">
        <v>123.55</v>
      </c>
      <c r="K663" s="75" t="n">
        <v>124.75</v>
      </c>
      <c r="L663" s="75" t="n">
        <v>124.75</v>
      </c>
      <c r="M663" s="75" t="n">
        <v>3666</v>
      </c>
      <c r="N663" s="75" t="n">
        <v>26076.15</v>
      </c>
      <c r="O663" s="75" t="n">
        <v>77873400</v>
      </c>
      <c r="P663" s="75" t="n">
        <v>1858200</v>
      </c>
      <c r="Q663" s="74" t="n">
        <v>45110</v>
      </c>
      <c r="AR663">
        <f>IF($AU$2&lt;&gt;5,NA(),IF(D663=D662,0,IF(AND(D665=D663,D664=D663),O663+O664+O665,IF(D664=D663,O664+O663,O663))))</f>
        <v/>
      </c>
      <c r="AS663">
        <f>IF($AU$2&lt;&gt;5,NA(),IF(D663=D662,0,IF(AND(D665=D663,D664=D663),P663+P664+P665,IF(D664=D663,P664+P663,P663))))</f>
        <v/>
      </c>
      <c r="AT663">
        <f>AR663-AS663</f>
        <v/>
      </c>
    </row>
    <row r="664" ht="15.75" customHeight="1" s="121">
      <c r="B664">
        <f>D664&amp;Q664&amp;E664</f>
        <v/>
      </c>
      <c r="C664" s="73" t="inlineStr">
        <is>
          <t>FUTSTK</t>
        </is>
      </c>
      <c r="D664" s="73" t="inlineStr">
        <is>
          <t>BEL</t>
        </is>
      </c>
      <c r="E664" s="74" t="n">
        <v>45169</v>
      </c>
      <c r="F664" s="75" t="n">
        <v>0</v>
      </c>
      <c r="G664" s="73" t="inlineStr">
        <is>
          <t>XX</t>
        </is>
      </c>
      <c r="H664" s="75" t="n">
        <v>126.75</v>
      </c>
      <c r="I664" s="75" t="n">
        <v>126.75</v>
      </c>
      <c r="J664" s="75" t="n">
        <v>124</v>
      </c>
      <c r="K664" s="75" t="n">
        <v>125.05</v>
      </c>
      <c r="L664" s="75" t="n">
        <v>125.05</v>
      </c>
      <c r="M664" s="75" t="n">
        <v>226</v>
      </c>
      <c r="N664" s="75" t="n">
        <v>1610.15</v>
      </c>
      <c r="O664" s="75" t="n">
        <v>2753100</v>
      </c>
      <c r="P664" s="75" t="n">
        <v>313500</v>
      </c>
      <c r="Q664" s="74" t="n">
        <v>45110</v>
      </c>
      <c r="AR664">
        <f>IF($AU$2&lt;&gt;5,NA(),IF(D664=D663,0,IF(AND(D666=D664,D665=D664),O664+O665+O666,IF(D665=D664,O665+O664,O664))))</f>
        <v/>
      </c>
      <c r="AS664">
        <f>IF($AU$2&lt;&gt;5,NA(),IF(D664=D663,0,IF(AND(D666=D664,D665=D664),P664+P665+P666,IF(D665=D664,P665+P664,P664))))</f>
        <v/>
      </c>
      <c r="AT664">
        <f>AR664-AS664</f>
        <v/>
      </c>
    </row>
    <row r="665" ht="15.75" customHeight="1" s="121">
      <c r="B665">
        <f>D665&amp;Q665&amp;E665</f>
        <v/>
      </c>
      <c r="C665" s="73" t="inlineStr">
        <is>
          <t>FUTSTK</t>
        </is>
      </c>
      <c r="D665" s="73" t="inlineStr">
        <is>
          <t>BEL</t>
        </is>
      </c>
      <c r="E665" s="74" t="n">
        <v>45197</v>
      </c>
      <c r="F665" s="75" t="n">
        <v>0</v>
      </c>
      <c r="G665" s="73" t="inlineStr">
        <is>
          <t>XX</t>
        </is>
      </c>
      <c r="H665" s="75" t="n">
        <v>125.6</v>
      </c>
      <c r="I665" s="75" t="n">
        <v>126</v>
      </c>
      <c r="J665" s="75" t="n">
        <v>124.85</v>
      </c>
      <c r="K665" s="75" t="n">
        <v>125.45</v>
      </c>
      <c r="L665" s="75" t="n">
        <v>125.9</v>
      </c>
      <c r="M665" s="75" t="n">
        <v>18</v>
      </c>
      <c r="N665" s="75" t="n">
        <v>128.63</v>
      </c>
      <c r="O665" s="75" t="n">
        <v>119700</v>
      </c>
      <c r="P665" s="75" t="n">
        <v>96900</v>
      </c>
      <c r="Q665" s="74" t="n">
        <v>45110</v>
      </c>
      <c r="AR665">
        <f>IF($AU$2&lt;&gt;5,NA(),IF(D665=D664,0,IF(AND(D667=D665,D666=D665),O665+O666+O667,IF(D666=D665,O666+O665,O665))))</f>
        <v/>
      </c>
      <c r="AS665">
        <f>IF($AU$2&lt;&gt;5,NA(),IF(D665=D664,0,IF(AND(D667=D665,D666=D665),P665+P666+P667,IF(D666=D665,P666+P665,P665))))</f>
        <v/>
      </c>
      <c r="AT665">
        <f>AR665-AS665</f>
        <v/>
      </c>
    </row>
    <row r="666" ht="15.75" customHeight="1" s="121">
      <c r="B666">
        <f>D666&amp;Q666&amp;E666</f>
        <v/>
      </c>
      <c r="C666" s="73" t="inlineStr">
        <is>
          <t>FUTSTK</t>
        </is>
      </c>
      <c r="D666" s="73" t="inlineStr">
        <is>
          <t>BERGEPAINT</t>
        </is>
      </c>
      <c r="E666" s="74" t="n">
        <v>45134</v>
      </c>
      <c r="F666" s="75" t="n">
        <v>0</v>
      </c>
      <c r="G666" s="73" t="inlineStr">
        <is>
          <t>XX</t>
        </is>
      </c>
      <c r="H666" s="75" t="n">
        <v>684</v>
      </c>
      <c r="I666" s="75" t="n">
        <v>685.35</v>
      </c>
      <c r="J666" s="75" t="n">
        <v>671.5</v>
      </c>
      <c r="K666" s="75" t="n">
        <v>675.7</v>
      </c>
      <c r="L666" s="75" t="n">
        <v>675.7</v>
      </c>
      <c r="M666" s="75" t="n">
        <v>1050</v>
      </c>
      <c r="N666" s="75" t="n">
        <v>7799.65</v>
      </c>
      <c r="O666" s="75" t="n">
        <v>7298500</v>
      </c>
      <c r="P666" s="75" t="n">
        <v>67100</v>
      </c>
      <c r="Q666" s="74" t="n">
        <v>45110</v>
      </c>
      <c r="AR666">
        <f>IF($AU$2&lt;&gt;5,NA(),IF(D666=D665,0,IF(AND(D668=D666,D667=D666),O666+O667+O668,IF(D667=D666,O667+O666,O666))))</f>
        <v/>
      </c>
      <c r="AS666">
        <f>IF($AU$2&lt;&gt;5,NA(),IF(D666=D665,0,IF(AND(D668=D666,D667=D666),P666+P667+P668,IF(D667=D666,P667+P666,P666))))</f>
        <v/>
      </c>
      <c r="AT666">
        <f>AR666-AS666</f>
        <v/>
      </c>
    </row>
    <row r="667" ht="15.75" customHeight="1" s="121">
      <c r="B667">
        <f>D667&amp;Q667&amp;E667</f>
        <v/>
      </c>
      <c r="C667" s="73" t="inlineStr">
        <is>
          <t>FUTSTK</t>
        </is>
      </c>
      <c r="D667" s="73" t="inlineStr">
        <is>
          <t>BERGEPAINT</t>
        </is>
      </c>
      <c r="E667" s="74" t="n">
        <v>45169</v>
      </c>
      <c r="F667" s="75" t="n">
        <v>0</v>
      </c>
      <c r="G667" s="73" t="inlineStr">
        <is>
          <t>XX</t>
        </is>
      </c>
      <c r="H667" s="75" t="n">
        <v>679.05</v>
      </c>
      <c r="I667" s="75" t="n">
        <v>680</v>
      </c>
      <c r="J667" s="75" t="n">
        <v>671</v>
      </c>
      <c r="K667" s="75" t="n">
        <v>676.15</v>
      </c>
      <c r="L667" s="75" t="n">
        <v>676.15</v>
      </c>
      <c r="M667" s="75" t="n">
        <v>319</v>
      </c>
      <c r="N667" s="75" t="n">
        <v>2364.2</v>
      </c>
      <c r="O667" s="75" t="n">
        <v>411400</v>
      </c>
      <c r="P667" s="75" t="n">
        <v>294800</v>
      </c>
      <c r="Q667" s="74" t="n">
        <v>45110</v>
      </c>
      <c r="AR667">
        <f>IF($AU$2&lt;&gt;5,NA(),IF(D667=D666,0,IF(AND(D669=D667,D668=D667),O667+O668+O669,IF(D668=D667,O668+O667,O667))))</f>
        <v/>
      </c>
      <c r="AS667">
        <f>IF($AU$2&lt;&gt;5,NA(),IF(D667=D666,0,IF(AND(D669=D667,D668=D667),P667+P668+P669,IF(D668=D667,P668+P667,P667))))</f>
        <v/>
      </c>
      <c r="AT667">
        <f>AR667-AS667</f>
        <v/>
      </c>
    </row>
    <row r="668" ht="15.75" customHeight="1" s="121">
      <c r="B668">
        <f>D668&amp;Q668&amp;E668</f>
        <v/>
      </c>
      <c r="C668" s="73" t="inlineStr">
        <is>
          <t>FUTSTK</t>
        </is>
      </c>
      <c r="D668" s="73" t="inlineStr">
        <is>
          <t>BERGEPAINT</t>
        </is>
      </c>
      <c r="E668" s="74" t="n">
        <v>45197</v>
      </c>
      <c r="F668" s="75" t="n">
        <v>0</v>
      </c>
      <c r="G668" s="73" t="inlineStr">
        <is>
          <t>XX</t>
        </is>
      </c>
      <c r="H668" s="75" t="n">
        <v>678</v>
      </c>
      <c r="I668" s="75" t="n">
        <v>678</v>
      </c>
      <c r="J668" s="75" t="n">
        <v>672</v>
      </c>
      <c r="K668" s="75" t="n">
        <v>675</v>
      </c>
      <c r="L668" s="75" t="n">
        <v>675</v>
      </c>
      <c r="M668" s="75" t="n">
        <v>10</v>
      </c>
      <c r="N668" s="75" t="n">
        <v>74.22</v>
      </c>
      <c r="O668" s="75" t="n">
        <v>16500</v>
      </c>
      <c r="P668" s="75" t="n">
        <v>9900</v>
      </c>
      <c r="Q668" s="74" t="n">
        <v>45110</v>
      </c>
      <c r="AR668">
        <f>IF($AU$2&lt;&gt;5,NA(),IF(D668=D667,0,IF(AND(D670=D668,D669=D668),O668+O669+O670,IF(D669=D668,O669+O668,O668))))</f>
        <v/>
      </c>
      <c r="AS668">
        <f>IF($AU$2&lt;&gt;5,NA(),IF(D668=D667,0,IF(AND(D670=D668,D669=D668),P668+P669+P670,IF(D669=D668,P669+P668,P668))))</f>
        <v/>
      </c>
      <c r="AT668">
        <f>AR668-AS668</f>
        <v/>
      </c>
    </row>
    <row r="669" ht="15.75" customHeight="1" s="121">
      <c r="B669">
        <f>D669&amp;Q669&amp;E669</f>
        <v/>
      </c>
      <c r="C669" s="73" t="inlineStr">
        <is>
          <t>FUTSTK</t>
        </is>
      </c>
      <c r="D669" s="73" t="inlineStr">
        <is>
          <t>BHARATFORG</t>
        </is>
      </c>
      <c r="E669" s="74" t="n">
        <v>45134</v>
      </c>
      <c r="F669" s="75" t="n">
        <v>0</v>
      </c>
      <c r="G669" s="73" t="inlineStr">
        <is>
          <t>XX</t>
        </is>
      </c>
      <c r="H669" s="75" t="n">
        <v>837.25</v>
      </c>
      <c r="I669" s="75" t="n">
        <v>843.7</v>
      </c>
      <c r="J669" s="75" t="n">
        <v>832.4</v>
      </c>
      <c r="K669" s="75" t="n">
        <v>839.5</v>
      </c>
      <c r="L669" s="75" t="n">
        <v>839.5</v>
      </c>
      <c r="M669" s="75" t="n">
        <v>2015</v>
      </c>
      <c r="N669" s="75" t="n">
        <v>16890.5</v>
      </c>
      <c r="O669" s="75" t="n">
        <v>8274000</v>
      </c>
      <c r="P669" s="75" t="n">
        <v>36000</v>
      </c>
      <c r="Q669" s="74" t="n">
        <v>45110</v>
      </c>
      <c r="AR669">
        <f>IF($AU$2&lt;&gt;5,NA(),IF(D669=D668,0,IF(AND(D671=D669,D670=D669),O669+O670+O671,IF(D670=D669,O670+O669,O669))))</f>
        <v/>
      </c>
      <c r="AS669">
        <f>IF($AU$2&lt;&gt;5,NA(),IF(D669=D668,0,IF(AND(D671=D669,D670=D669),P669+P670+P671,IF(D670=D669,P670+P669,P669))))</f>
        <v/>
      </c>
      <c r="AT669">
        <f>AR669-AS669</f>
        <v/>
      </c>
    </row>
    <row r="670" ht="15.75" customHeight="1" s="121">
      <c r="B670">
        <f>D670&amp;Q670&amp;E670</f>
        <v/>
      </c>
      <c r="C670" s="73" t="inlineStr">
        <is>
          <t>FUTSTK</t>
        </is>
      </c>
      <c r="D670" s="73" t="inlineStr">
        <is>
          <t>BHARATFORG</t>
        </is>
      </c>
      <c r="E670" s="74" t="n">
        <v>45169</v>
      </c>
      <c r="F670" s="75" t="n">
        <v>0</v>
      </c>
      <c r="G670" s="73" t="inlineStr">
        <is>
          <t>XX</t>
        </is>
      </c>
      <c r="H670" s="75" t="n">
        <v>845</v>
      </c>
      <c r="I670" s="75" t="n">
        <v>845.15</v>
      </c>
      <c r="J670" s="75" t="n">
        <v>838.25</v>
      </c>
      <c r="K670" s="75" t="n">
        <v>842.3</v>
      </c>
      <c r="L670" s="75" t="n">
        <v>842.3</v>
      </c>
      <c r="M670" s="75" t="n">
        <v>36</v>
      </c>
      <c r="N670" s="75" t="n">
        <v>303.21</v>
      </c>
      <c r="O670" s="75" t="n">
        <v>74000</v>
      </c>
      <c r="P670" s="75" t="n">
        <v>6000</v>
      </c>
      <c r="Q670" s="74" t="n">
        <v>45110</v>
      </c>
      <c r="AR670">
        <f>IF($AU$2&lt;&gt;5,NA(),IF(D670=D669,0,IF(AND(D672=D670,D671=D670),O670+O671+O672,IF(D671=D670,O671+O670,O670))))</f>
        <v/>
      </c>
      <c r="AS670">
        <f>IF($AU$2&lt;&gt;5,NA(),IF(D670=D669,0,IF(AND(D672=D670,D671=D670),P670+P671+P672,IF(D671=D670,P671+P670,P670))))</f>
        <v/>
      </c>
      <c r="AT670">
        <f>AR670-AS670</f>
        <v/>
      </c>
    </row>
    <row r="671" ht="15.75" customHeight="1" s="121">
      <c r="B671">
        <f>D671&amp;Q671&amp;E671</f>
        <v/>
      </c>
      <c r="C671" s="73" t="inlineStr">
        <is>
          <t>FUTSTK</t>
        </is>
      </c>
      <c r="D671" s="73" t="inlineStr">
        <is>
          <t>BHARATFORG</t>
        </is>
      </c>
      <c r="E671" s="74" t="n">
        <v>45197</v>
      </c>
      <c r="F671" s="75" t="n">
        <v>0</v>
      </c>
      <c r="G671" s="73" t="inlineStr">
        <is>
          <t>XX</t>
        </is>
      </c>
      <c r="H671" s="75" t="n">
        <v>0</v>
      </c>
      <c r="I671" s="75" t="n">
        <v>0</v>
      </c>
      <c r="J671" s="75" t="n">
        <v>0</v>
      </c>
      <c r="K671" s="75" t="n">
        <v>831.45</v>
      </c>
      <c r="L671" s="75" t="n">
        <v>855.1</v>
      </c>
      <c r="M671" s="75" t="n">
        <v>0</v>
      </c>
      <c r="N671" s="75" t="n">
        <v>0</v>
      </c>
      <c r="O671" s="75" t="n">
        <v>0</v>
      </c>
      <c r="P671" s="75" t="n">
        <v>0</v>
      </c>
      <c r="Q671" s="74" t="n">
        <v>45110</v>
      </c>
      <c r="AR671">
        <f>IF($AU$2&lt;&gt;5,NA(),IF(D671=D670,0,IF(AND(D673=D671,D672=D671),O671+O672+O673,IF(D672=D671,O672+O671,O671))))</f>
        <v/>
      </c>
      <c r="AS671">
        <f>IF($AU$2&lt;&gt;5,NA(),IF(D671=D670,0,IF(AND(D673=D671,D672=D671),P671+P672+P673,IF(D672=D671,P672+P671,P671))))</f>
        <v/>
      </c>
      <c r="AT671">
        <f>AR671-AS671</f>
        <v/>
      </c>
    </row>
    <row r="672" ht="15.75" customHeight="1" s="121">
      <c r="B672">
        <f>D672&amp;Q672&amp;E672</f>
        <v/>
      </c>
      <c r="C672" s="73" t="inlineStr">
        <is>
          <t>FUTSTK</t>
        </is>
      </c>
      <c r="D672" s="73" t="inlineStr">
        <is>
          <t>BHARTIARTL</t>
        </is>
      </c>
      <c r="E672" s="74" t="n">
        <v>45134</v>
      </c>
      <c r="F672" s="75" t="n">
        <v>0</v>
      </c>
      <c r="G672" s="73" t="inlineStr">
        <is>
          <t>XX</t>
        </is>
      </c>
      <c r="H672" s="75" t="n">
        <v>879</v>
      </c>
      <c r="I672" s="75" t="n">
        <v>886</v>
      </c>
      <c r="J672" s="75" t="n">
        <v>874.45</v>
      </c>
      <c r="K672" s="75" t="n">
        <v>879.05</v>
      </c>
      <c r="L672" s="75" t="n">
        <v>879.05</v>
      </c>
      <c r="M672" s="75" t="n">
        <v>4603</v>
      </c>
      <c r="N672" s="75" t="n">
        <v>38505.6</v>
      </c>
      <c r="O672" s="75" t="n">
        <v>38304000</v>
      </c>
      <c r="P672" s="75" t="n">
        <v>267900</v>
      </c>
      <c r="Q672" s="74" t="n">
        <v>45110</v>
      </c>
      <c r="AR672">
        <f>IF($AU$2&lt;&gt;5,NA(),IF(D672=D671,0,IF(AND(D674=D672,D673=D672),O672+O673+O674,IF(D673=D672,O673+O672,O672))))</f>
        <v/>
      </c>
      <c r="AS672">
        <f>IF($AU$2&lt;&gt;5,NA(),IF(D672=D671,0,IF(AND(D674=D672,D673=D672),P672+P673+P674,IF(D673=D672,P673+P672,P672))))</f>
        <v/>
      </c>
      <c r="AT672">
        <f>AR672-AS672</f>
        <v/>
      </c>
    </row>
    <row r="673" ht="15.75" customHeight="1" s="121">
      <c r="B673">
        <f>D673&amp;Q673&amp;E673</f>
        <v/>
      </c>
      <c r="C673" s="73" t="inlineStr">
        <is>
          <t>FUTSTK</t>
        </is>
      </c>
      <c r="D673" s="73" t="inlineStr">
        <is>
          <t>BHARTIARTL</t>
        </is>
      </c>
      <c r="E673" s="74" t="n">
        <v>45169</v>
      </c>
      <c r="F673" s="75" t="n">
        <v>0</v>
      </c>
      <c r="G673" s="73" t="inlineStr">
        <is>
          <t>XX</t>
        </is>
      </c>
      <c r="H673" s="75" t="n">
        <v>884.8</v>
      </c>
      <c r="I673" s="75" t="n">
        <v>888.6</v>
      </c>
      <c r="J673" s="75" t="n">
        <v>878.55</v>
      </c>
      <c r="K673" s="75" t="n">
        <v>882.35</v>
      </c>
      <c r="L673" s="75" t="n">
        <v>882.35</v>
      </c>
      <c r="M673" s="75" t="n">
        <v>213</v>
      </c>
      <c r="N673" s="75" t="n">
        <v>1789.53</v>
      </c>
      <c r="O673" s="75" t="n">
        <v>3484600</v>
      </c>
      <c r="P673" s="75" t="n">
        <v>19000</v>
      </c>
      <c r="Q673" s="74" t="n">
        <v>45110</v>
      </c>
      <c r="AR673">
        <f>IF($AU$2&lt;&gt;5,NA(),IF(D673=D672,0,IF(AND(D675=D673,D674=D673),O673+O674+O675,IF(D674=D673,O674+O673,O673))))</f>
        <v/>
      </c>
      <c r="AS673">
        <f>IF($AU$2&lt;&gt;5,NA(),IF(D673=D672,0,IF(AND(D675=D673,D674=D673),P673+P674+P675,IF(D674=D673,P674+P673,P673))))</f>
        <v/>
      </c>
      <c r="AT673">
        <f>AR673-AS673</f>
        <v/>
      </c>
    </row>
    <row r="674" ht="15.75" customHeight="1" s="121">
      <c r="B674">
        <f>D674&amp;Q674&amp;E674</f>
        <v/>
      </c>
      <c r="C674" s="73" t="inlineStr">
        <is>
          <t>FUTSTK</t>
        </is>
      </c>
      <c r="D674" s="73" t="inlineStr">
        <is>
          <t>BHARTIARTL</t>
        </is>
      </c>
      <c r="E674" s="74" t="n">
        <v>45197</v>
      </c>
      <c r="F674" s="75" t="n">
        <v>0</v>
      </c>
      <c r="G674" s="73" t="inlineStr">
        <is>
          <t>XX</t>
        </is>
      </c>
      <c r="H674" s="75" t="n">
        <v>890.15</v>
      </c>
      <c r="I674" s="75" t="n">
        <v>894.9</v>
      </c>
      <c r="J674" s="75" t="n">
        <v>885</v>
      </c>
      <c r="K674" s="75" t="n">
        <v>885.9</v>
      </c>
      <c r="L674" s="75" t="n">
        <v>885.9</v>
      </c>
      <c r="M674" s="75" t="n">
        <v>14</v>
      </c>
      <c r="N674" s="75" t="n">
        <v>118.35</v>
      </c>
      <c r="O674" s="75" t="n">
        <v>11400</v>
      </c>
      <c r="P674" s="75" t="n">
        <v>10450</v>
      </c>
      <c r="Q674" s="74" t="n">
        <v>45110</v>
      </c>
      <c r="AR674">
        <f>IF($AU$2&lt;&gt;5,NA(),IF(D674=D673,0,IF(AND(D676=D674,D675=D674),O674+O675+O676,IF(D675=D674,O675+O674,O674))))</f>
        <v/>
      </c>
      <c r="AS674">
        <f>IF($AU$2&lt;&gt;5,NA(),IF(D674=D673,0,IF(AND(D676=D674,D675=D674),P674+P675+P676,IF(D675=D674,P675+P674,P674))))</f>
        <v/>
      </c>
      <c r="AT674">
        <f>AR674-AS674</f>
        <v/>
      </c>
    </row>
    <row r="675" ht="15.75" customHeight="1" s="121">
      <c r="B675">
        <f>D675&amp;Q675&amp;E675</f>
        <v/>
      </c>
      <c r="C675" s="73" t="inlineStr">
        <is>
          <t>FUTSTK</t>
        </is>
      </c>
      <c r="D675" s="73" t="inlineStr">
        <is>
          <t>BHEL</t>
        </is>
      </c>
      <c r="E675" s="74" t="n">
        <v>45134</v>
      </c>
      <c r="F675" s="75" t="n">
        <v>0</v>
      </c>
      <c r="G675" s="73" t="inlineStr">
        <is>
          <t>XX</t>
        </is>
      </c>
      <c r="H675" s="75" t="n">
        <v>88.45</v>
      </c>
      <c r="I675" s="75" t="n">
        <v>89.8</v>
      </c>
      <c r="J675" s="75" t="n">
        <v>87.59999999999999</v>
      </c>
      <c r="K675" s="75" t="n">
        <v>88.95</v>
      </c>
      <c r="L675" s="75" t="n">
        <v>88.95</v>
      </c>
      <c r="M675" s="75" t="n">
        <v>3590</v>
      </c>
      <c r="N675" s="75" t="n">
        <v>33524.14</v>
      </c>
      <c r="O675" s="75" t="n">
        <v>97618500</v>
      </c>
      <c r="P675" s="75" t="n">
        <v>2236500</v>
      </c>
      <c r="Q675" s="74" t="n">
        <v>45110</v>
      </c>
      <c r="AR675" s="77">
        <f>IF($AU$2&lt;&gt;5,NA(),IF(D675=D674,0,IF(AND(D677=D675,D676=D675),O675+O676+O677,IF(D676=D675,O676+O675,O675))))</f>
        <v/>
      </c>
      <c r="AS675">
        <f>IF($AU$2&lt;&gt;5,NA(),IF(D675=D674,0,IF(AND(D677=D675,D676=D675),P675+P676+P677,IF(D676=D675,P676+P675,P675))))</f>
        <v/>
      </c>
      <c r="AT675" s="77">
        <f>AR675-AS675</f>
        <v/>
      </c>
    </row>
    <row r="676" ht="15.75" customHeight="1" s="121">
      <c r="B676">
        <f>D676&amp;Q676&amp;E676</f>
        <v/>
      </c>
      <c r="C676" s="73" t="inlineStr">
        <is>
          <t>FUTSTK</t>
        </is>
      </c>
      <c r="D676" s="73" t="inlineStr">
        <is>
          <t>BHEL</t>
        </is>
      </c>
      <c r="E676" s="74" t="n">
        <v>45169</v>
      </c>
      <c r="F676" s="75" t="n">
        <v>0</v>
      </c>
      <c r="G676" s="73" t="inlineStr">
        <is>
          <t>XX</t>
        </is>
      </c>
      <c r="H676" s="75" t="n">
        <v>88.90000000000001</v>
      </c>
      <c r="I676" s="75" t="n">
        <v>90.09999999999999</v>
      </c>
      <c r="J676" s="75" t="n">
        <v>88.2</v>
      </c>
      <c r="K676" s="75" t="n">
        <v>89.40000000000001</v>
      </c>
      <c r="L676" s="75" t="n">
        <v>89.40000000000001</v>
      </c>
      <c r="M676" s="75" t="n">
        <v>240</v>
      </c>
      <c r="N676" s="75" t="n">
        <v>2249.21</v>
      </c>
      <c r="O676" s="75" t="n">
        <v>5082000</v>
      </c>
      <c r="P676" s="75" t="n">
        <v>168000</v>
      </c>
      <c r="Q676" s="74" t="n">
        <v>45110</v>
      </c>
      <c r="AR676">
        <f>IF($AU$2&lt;&gt;5,NA(),IF(D676=D675,0,IF(AND(D678=D676,D677=D676),O676+O677+O678,IF(D677=D676,O677+O676,O676))))</f>
        <v/>
      </c>
      <c r="AS676">
        <f>IF($AU$2&lt;&gt;5,NA(),IF(D676=D675,0,IF(AND(D678=D676,D677=D676),P676+P677+P678,IF(D677=D676,P677+P676,P676))))</f>
        <v/>
      </c>
      <c r="AT676">
        <f>AR676-AS676</f>
        <v/>
      </c>
    </row>
    <row r="677" ht="15.75" customHeight="1" s="121">
      <c r="B677">
        <f>D677&amp;Q677&amp;E677</f>
        <v/>
      </c>
      <c r="C677" s="73" t="inlineStr">
        <is>
          <t>FUTSTK</t>
        </is>
      </c>
      <c r="D677" s="73" t="inlineStr">
        <is>
          <t>BHEL</t>
        </is>
      </c>
      <c r="E677" s="74" t="n">
        <v>45197</v>
      </c>
      <c r="F677" s="75" t="n">
        <v>0</v>
      </c>
      <c r="G677" s="73" t="inlineStr">
        <is>
          <t>XX</t>
        </is>
      </c>
      <c r="H677" s="75" t="n">
        <v>89.2</v>
      </c>
      <c r="I677" s="75" t="n">
        <v>90.3</v>
      </c>
      <c r="J677" s="75" t="n">
        <v>89.2</v>
      </c>
      <c r="K677" s="75" t="n">
        <v>89.75</v>
      </c>
      <c r="L677" s="75" t="n">
        <v>89.75</v>
      </c>
      <c r="M677" s="75" t="n">
        <v>19</v>
      </c>
      <c r="N677" s="75" t="n">
        <v>179.31</v>
      </c>
      <c r="O677" s="76" t="n">
        <v>315000</v>
      </c>
      <c r="P677" s="75" t="n">
        <v>105000</v>
      </c>
      <c r="Q677" s="74" t="n">
        <v>45110</v>
      </c>
      <c r="AR677">
        <f>IF($AU$2&lt;&gt;5,NA(),IF(D677=D676,0,IF(AND(D679=D677,D678=D677),O677+O678+O679,IF(D678=D677,O678+O677,O677))))</f>
        <v/>
      </c>
      <c r="AS677">
        <f>IF($AU$2&lt;&gt;5,NA(),IF(D677=D676,0,IF(AND(D679=D677,D678=D677),P677+P678+P679,IF(D678=D677,P678+P677,P677))))</f>
        <v/>
      </c>
      <c r="AT677">
        <f>AR677-AS677</f>
        <v/>
      </c>
    </row>
    <row r="678" ht="15.75" customHeight="1" s="121">
      <c r="B678">
        <f>D678&amp;Q678&amp;E678</f>
        <v/>
      </c>
      <c r="C678" s="73" t="inlineStr">
        <is>
          <t>FUTSTK</t>
        </is>
      </c>
      <c r="D678" s="73" t="inlineStr">
        <is>
          <t>BIOCON</t>
        </is>
      </c>
      <c r="E678" s="74" t="n">
        <v>45134</v>
      </c>
      <c r="F678" s="75" t="n">
        <v>0</v>
      </c>
      <c r="G678" s="73" t="inlineStr">
        <is>
          <t>XX</t>
        </is>
      </c>
      <c r="H678" s="75" t="n">
        <v>267.35</v>
      </c>
      <c r="I678" s="75" t="n">
        <v>270.55</v>
      </c>
      <c r="J678" s="75" t="n">
        <v>262.6</v>
      </c>
      <c r="K678" s="75" t="n">
        <v>263.95</v>
      </c>
      <c r="L678" s="75" t="n">
        <v>263.95</v>
      </c>
      <c r="M678" s="75" t="n">
        <v>3877</v>
      </c>
      <c r="N678" s="75" t="n">
        <v>25768.25</v>
      </c>
      <c r="O678" s="75" t="n">
        <v>31855000</v>
      </c>
      <c r="P678" s="75" t="n">
        <v>-445000</v>
      </c>
      <c r="Q678" s="74" t="n">
        <v>45110</v>
      </c>
      <c r="AR678" s="77">
        <f>IF($AU$2&lt;&gt;5,NA(),IF(D678=D677,0,IF(AND(D680=D678,D679=D678),O678+O679+O680,IF(D679=D678,O679+O678,O678))))</f>
        <v/>
      </c>
      <c r="AS678">
        <f>IF($AU$2&lt;&gt;5,NA(),IF(D678=D677,0,IF(AND(D680=D678,D679=D678),P678+P679+P680,IF(D679=D678,P679+P678,P678))))</f>
        <v/>
      </c>
      <c r="AT678" s="77">
        <f>AR678-AS678</f>
        <v/>
      </c>
    </row>
    <row r="679" ht="15.75" customHeight="1" s="121">
      <c r="B679">
        <f>D679&amp;Q679&amp;E679</f>
        <v/>
      </c>
      <c r="C679" s="73" t="inlineStr">
        <is>
          <t>FUTSTK</t>
        </is>
      </c>
      <c r="D679" s="73" t="inlineStr">
        <is>
          <t>BIOCON</t>
        </is>
      </c>
      <c r="E679" s="74" t="n">
        <v>45169</v>
      </c>
      <c r="F679" s="75" t="n">
        <v>0</v>
      </c>
      <c r="G679" s="73" t="inlineStr">
        <is>
          <t>XX</t>
        </is>
      </c>
      <c r="H679" s="75" t="n">
        <v>269.55</v>
      </c>
      <c r="I679" s="75" t="n">
        <v>272</v>
      </c>
      <c r="J679" s="75" t="n">
        <v>264.6</v>
      </c>
      <c r="K679" s="75" t="n">
        <v>265.9</v>
      </c>
      <c r="L679" s="75" t="n">
        <v>265.9</v>
      </c>
      <c r="M679" s="75" t="n">
        <v>176</v>
      </c>
      <c r="N679" s="75" t="n">
        <v>1177.91</v>
      </c>
      <c r="O679" s="75" t="n">
        <v>882500</v>
      </c>
      <c r="P679" s="75" t="n">
        <v>125000</v>
      </c>
      <c r="Q679" s="74" t="n">
        <v>45110</v>
      </c>
      <c r="AR679">
        <f>IF($AU$2&lt;&gt;5,NA(),IF(D679=D678,0,IF(AND(D681=D679,D680=D679),O679+O680+O681,IF(D680=D679,O680+O679,O679))))</f>
        <v/>
      </c>
      <c r="AS679">
        <f>IF($AU$2&lt;&gt;5,NA(),IF(D679=D678,0,IF(AND(D681=D679,D680=D679),P679+P680+P681,IF(D680=D679,P680+P679,P679))))</f>
        <v/>
      </c>
      <c r="AT679">
        <f>AR679-AS679</f>
        <v/>
      </c>
    </row>
    <row r="680" ht="15.75" customHeight="1" s="121">
      <c r="B680">
        <f>D680&amp;Q680&amp;E680</f>
        <v/>
      </c>
      <c r="C680" s="73" t="inlineStr">
        <is>
          <t>FUTSTK</t>
        </is>
      </c>
      <c r="D680" s="73" t="inlineStr">
        <is>
          <t>BIOCON</t>
        </is>
      </c>
      <c r="E680" s="74" t="n">
        <v>45197</v>
      </c>
      <c r="F680" s="75" t="n">
        <v>0</v>
      </c>
      <c r="G680" s="73" t="inlineStr">
        <is>
          <t>XX</t>
        </is>
      </c>
      <c r="H680" s="75" t="n">
        <v>268.2</v>
      </c>
      <c r="I680" s="75" t="n">
        <v>272.95</v>
      </c>
      <c r="J680" s="75" t="n">
        <v>267.05</v>
      </c>
      <c r="K680" s="75" t="n">
        <v>267.05</v>
      </c>
      <c r="L680" s="75" t="n">
        <v>267.05</v>
      </c>
      <c r="M680" s="75" t="n">
        <v>25</v>
      </c>
      <c r="N680" s="75" t="n">
        <v>168.22</v>
      </c>
      <c r="O680" s="76" t="n">
        <v>52500</v>
      </c>
      <c r="P680" s="75" t="n">
        <v>22500</v>
      </c>
      <c r="Q680" s="74" t="n">
        <v>45110</v>
      </c>
      <c r="AR680">
        <f>IF($AU$2&lt;&gt;5,NA(),IF(D680=D679,0,IF(AND(D682=D680,D681=D680),O680+O681+O682,IF(D681=D680,O681+O680,O680))))</f>
        <v/>
      </c>
      <c r="AS680">
        <f>IF($AU$2&lt;&gt;5,NA(),IF(D680=D679,0,IF(AND(D682=D680,D681=D680),P680+P681+P682,IF(D681=D680,P681+P680,P680))))</f>
        <v/>
      </c>
      <c r="AT680">
        <f>AR680-AS680</f>
        <v/>
      </c>
    </row>
    <row r="681" ht="15.75" customHeight="1" s="121">
      <c r="B681">
        <f>D681&amp;Q681&amp;E681</f>
        <v/>
      </c>
      <c r="C681" s="73" t="inlineStr">
        <is>
          <t>FUTSTK</t>
        </is>
      </c>
      <c r="D681" s="73" t="inlineStr">
        <is>
          <t>BOSCHLTD</t>
        </is>
      </c>
      <c r="E681" s="74" t="n">
        <v>45134</v>
      </c>
      <c r="F681" s="75" t="n">
        <v>0</v>
      </c>
      <c r="G681" s="73" t="inlineStr">
        <is>
          <t>XX</t>
        </is>
      </c>
      <c r="H681" s="75" t="n">
        <v>18897.75</v>
      </c>
      <c r="I681" s="75" t="n">
        <v>19023.1</v>
      </c>
      <c r="J681" s="75" t="n">
        <v>18759.55</v>
      </c>
      <c r="K681" s="75" t="n">
        <v>18863.25</v>
      </c>
      <c r="L681" s="75" t="n">
        <v>18863.25</v>
      </c>
      <c r="M681" s="75" t="n">
        <v>588</v>
      </c>
      <c r="N681" s="75" t="n">
        <v>5553.61</v>
      </c>
      <c r="O681" s="75" t="n">
        <v>156250</v>
      </c>
      <c r="P681" s="75" t="n">
        <v>1800</v>
      </c>
      <c r="Q681" s="74" t="n">
        <v>45110</v>
      </c>
      <c r="AR681">
        <f>IF($AU$2&lt;&gt;5,NA(),IF(D681=D680,0,IF(AND(D683=D681,D682=D681),O681+O682+O683,IF(D682=D681,O682+O681,O681))))</f>
        <v/>
      </c>
      <c r="AS681">
        <f>IF($AU$2&lt;&gt;5,NA(),IF(D681=D680,0,IF(AND(D683=D681,D682=D681),P681+P682+P683,IF(D682=D681,P682+P681,P681))))</f>
        <v/>
      </c>
      <c r="AT681">
        <f>AR681-AS681</f>
        <v/>
      </c>
    </row>
    <row r="682" ht="15.75" customHeight="1" s="121">
      <c r="B682">
        <f>D682&amp;Q682&amp;E682</f>
        <v/>
      </c>
      <c r="C682" s="73" t="inlineStr">
        <is>
          <t>FUTSTK</t>
        </is>
      </c>
      <c r="D682" s="73" t="inlineStr">
        <is>
          <t>BOSCHLTD</t>
        </is>
      </c>
      <c r="E682" s="74" t="n">
        <v>45169</v>
      </c>
      <c r="F682" s="75" t="n">
        <v>0</v>
      </c>
      <c r="G682" s="73" t="inlineStr">
        <is>
          <t>XX</t>
        </is>
      </c>
      <c r="H682" s="75" t="n">
        <v>19097.8</v>
      </c>
      <c r="I682" s="75" t="n">
        <v>19097.8</v>
      </c>
      <c r="J682" s="75" t="n">
        <v>18950</v>
      </c>
      <c r="K682" s="75" t="n">
        <v>18976.35</v>
      </c>
      <c r="L682" s="75" t="n">
        <v>18976.35</v>
      </c>
      <c r="M682" s="75" t="n">
        <v>25</v>
      </c>
      <c r="N682" s="75" t="n">
        <v>237.58</v>
      </c>
      <c r="O682" s="75" t="n">
        <v>2750</v>
      </c>
      <c r="P682" s="75" t="n">
        <v>500</v>
      </c>
      <c r="Q682" s="74" t="n">
        <v>45110</v>
      </c>
      <c r="AR682">
        <f>IF($AU$2&lt;&gt;5,NA(),IF(D682=D681,0,IF(AND(D684=D682,D683=D682),O682+O683+O684,IF(D683=D682,O683+O682,O682))))</f>
        <v/>
      </c>
      <c r="AS682">
        <f>IF($AU$2&lt;&gt;5,NA(),IF(D682=D681,0,IF(AND(D684=D682,D683=D682),P682+P683+P684,IF(D683=D682,P683+P682,P682))))</f>
        <v/>
      </c>
      <c r="AT682">
        <f>AR682-AS682</f>
        <v/>
      </c>
    </row>
    <row r="683" ht="15.75" customHeight="1" s="121">
      <c r="B683">
        <f>D683&amp;Q683&amp;E683</f>
        <v/>
      </c>
      <c r="C683" s="73" t="inlineStr">
        <is>
          <t>FUTSTK</t>
        </is>
      </c>
      <c r="D683" s="73" t="inlineStr">
        <is>
          <t>BOSCHLTD</t>
        </is>
      </c>
      <c r="E683" s="74" t="n">
        <v>45197</v>
      </c>
      <c r="F683" s="75" t="n">
        <v>0</v>
      </c>
      <c r="G683" s="73" t="inlineStr">
        <is>
          <t>XX</t>
        </is>
      </c>
      <c r="H683" s="75" t="n">
        <v>0</v>
      </c>
      <c r="I683" s="75" t="n">
        <v>0</v>
      </c>
      <c r="J683" s="75" t="n">
        <v>0</v>
      </c>
      <c r="K683" s="75" t="n">
        <v>19060.1</v>
      </c>
      <c r="L683" s="75" t="n">
        <v>19343.5</v>
      </c>
      <c r="M683" s="75" t="n">
        <v>0</v>
      </c>
      <c r="N683" s="75" t="n">
        <v>0</v>
      </c>
      <c r="O683" s="75" t="n">
        <v>0</v>
      </c>
      <c r="P683" s="75" t="n">
        <v>0</v>
      </c>
      <c r="Q683" s="74" t="n">
        <v>45110</v>
      </c>
      <c r="AR683">
        <f>IF($AU$2&lt;&gt;5,NA(),IF(D683=D682,0,IF(AND(D685=D683,D684=D683),O683+O684+O685,IF(D684=D683,O684+O683,O683))))</f>
        <v/>
      </c>
      <c r="AS683">
        <f>IF($AU$2&lt;&gt;5,NA(),IF(D683=D682,0,IF(AND(D685=D683,D684=D683),P683+P684+P685,IF(D684=D683,P684+P683,P683))))</f>
        <v/>
      </c>
      <c r="AT683">
        <f>AR683-AS683</f>
        <v/>
      </c>
    </row>
    <row r="684" ht="15.75" customHeight="1" s="121">
      <c r="B684">
        <f>D684&amp;Q684&amp;E684</f>
        <v/>
      </c>
      <c r="C684" s="73" t="inlineStr">
        <is>
          <t>FUTSTK</t>
        </is>
      </c>
      <c r="D684" s="73" t="inlineStr">
        <is>
          <t>BPCL</t>
        </is>
      </c>
      <c r="E684" s="74" t="n">
        <v>45134</v>
      </c>
      <c r="F684" s="75" t="n">
        <v>0</v>
      </c>
      <c r="G684" s="73" t="inlineStr">
        <is>
          <t>XX</t>
        </is>
      </c>
      <c r="H684" s="75" t="n">
        <v>367</v>
      </c>
      <c r="I684" s="75" t="n">
        <v>382.7</v>
      </c>
      <c r="J684" s="75" t="n">
        <v>365</v>
      </c>
      <c r="K684" s="75" t="n">
        <v>377.8</v>
      </c>
      <c r="L684" s="75" t="n">
        <v>377.8</v>
      </c>
      <c r="M684" s="75" t="n">
        <v>5595</v>
      </c>
      <c r="N684" s="75" t="n">
        <v>38011.79</v>
      </c>
      <c r="O684" s="75" t="n">
        <v>21870000</v>
      </c>
      <c r="P684" s="75" t="n">
        <v>223200</v>
      </c>
      <c r="Q684" s="74" t="n">
        <v>45110</v>
      </c>
      <c r="AR684">
        <f>IF($AU$2&lt;&gt;5,NA(),IF(D684=D683,0,IF(AND(D686=D684,D685=D684),O684+O685+O686,IF(D685=D684,O685+O684,O684))))</f>
        <v/>
      </c>
      <c r="AS684">
        <f>IF($AU$2&lt;&gt;5,NA(),IF(D684=D683,0,IF(AND(D686=D684,D685=D684),P684+P685+P686,IF(D685=D684,P685+P684,P684))))</f>
        <v/>
      </c>
      <c r="AT684">
        <f>AR684-AS684</f>
        <v/>
      </c>
    </row>
    <row r="685" ht="15.75" customHeight="1" s="121">
      <c r="B685">
        <f>D685&amp;Q685&amp;E685</f>
        <v/>
      </c>
      <c r="C685" s="73" t="inlineStr">
        <is>
          <t>FUTSTK</t>
        </is>
      </c>
      <c r="D685" s="73" t="inlineStr">
        <is>
          <t>BPCL</t>
        </is>
      </c>
      <c r="E685" s="74" t="n">
        <v>45169</v>
      </c>
      <c r="F685" s="75" t="n">
        <v>0</v>
      </c>
      <c r="G685" s="73" t="inlineStr">
        <is>
          <t>XX</t>
        </is>
      </c>
      <c r="H685" s="75" t="n">
        <v>366.65</v>
      </c>
      <c r="I685" s="75" t="n">
        <v>381.15</v>
      </c>
      <c r="J685" s="75" t="n">
        <v>365.75</v>
      </c>
      <c r="K685" s="75" t="n">
        <v>376.75</v>
      </c>
      <c r="L685" s="75" t="n">
        <v>376.75</v>
      </c>
      <c r="M685" s="75" t="n">
        <v>385</v>
      </c>
      <c r="N685" s="75" t="n">
        <v>2614.87</v>
      </c>
      <c r="O685" s="75" t="n">
        <v>603000</v>
      </c>
      <c r="P685" s="75" t="n">
        <v>246600</v>
      </c>
      <c r="Q685" s="74" t="n">
        <v>45110</v>
      </c>
      <c r="AR685">
        <f>IF($AU$2&lt;&gt;5,NA(),IF(D685=D684,0,IF(AND(D687=D685,D686=D685),O685+O686+O687,IF(D686=D685,O686+O685,O685))))</f>
        <v/>
      </c>
      <c r="AS685">
        <f>IF($AU$2&lt;&gt;5,NA(),IF(D685=D684,0,IF(AND(D687=D685,D686=D685),P685+P686+P687,IF(D686=D685,P686+P685,P685))))</f>
        <v/>
      </c>
      <c r="AT685">
        <f>AR685-AS685</f>
        <v/>
      </c>
    </row>
    <row r="686" ht="15.75" customHeight="1" s="121">
      <c r="B686">
        <f>D686&amp;Q686&amp;E686</f>
        <v/>
      </c>
      <c r="C686" s="73" t="inlineStr">
        <is>
          <t>FUTSTK</t>
        </is>
      </c>
      <c r="D686" s="73" t="inlineStr">
        <is>
          <t>BPCL</t>
        </is>
      </c>
      <c r="E686" s="74" t="n">
        <v>45197</v>
      </c>
      <c r="F686" s="75" t="n">
        <v>0</v>
      </c>
      <c r="G686" s="73" t="inlineStr">
        <is>
          <t>XX</t>
        </is>
      </c>
      <c r="H686" s="75" t="n">
        <v>371</v>
      </c>
      <c r="I686" s="75" t="n">
        <v>382</v>
      </c>
      <c r="J686" s="75" t="n">
        <v>371</v>
      </c>
      <c r="K686" s="75" t="n">
        <v>380.9</v>
      </c>
      <c r="L686" s="75" t="n">
        <v>381.8</v>
      </c>
      <c r="M686" s="75" t="n">
        <v>15</v>
      </c>
      <c r="N686" s="75" t="n">
        <v>101.34</v>
      </c>
      <c r="O686" s="75" t="n">
        <v>23400</v>
      </c>
      <c r="P686" s="75" t="n">
        <v>1800</v>
      </c>
      <c r="Q686" s="74" t="n">
        <v>45110</v>
      </c>
      <c r="AR686">
        <f>IF($AU$2&lt;&gt;5,NA(),IF(D686=D685,0,IF(AND(D688=D686,D687=D686),O686+O687+O688,IF(D687=D686,O687+O686,O686))))</f>
        <v/>
      </c>
      <c r="AS686">
        <f>IF($AU$2&lt;&gt;5,NA(),IF(D686=D685,0,IF(AND(D688=D686,D687=D686),P686+P687+P688,IF(D687=D686,P687+P686,P686))))</f>
        <v/>
      </c>
      <c r="AT686">
        <f>AR686-AS686</f>
        <v/>
      </c>
    </row>
    <row r="687" ht="15.75" customHeight="1" s="121">
      <c r="B687">
        <f>D687&amp;Q687&amp;E687</f>
        <v/>
      </c>
      <c r="C687" s="73" t="inlineStr">
        <is>
          <t>FUTSTK</t>
        </is>
      </c>
      <c r="D687" s="73" t="inlineStr">
        <is>
          <t>BRITANNIA</t>
        </is>
      </c>
      <c r="E687" s="74" t="n">
        <v>45134</v>
      </c>
      <c r="F687" s="75" t="n">
        <v>0</v>
      </c>
      <c r="G687" s="73" t="inlineStr">
        <is>
          <t>XX</t>
        </is>
      </c>
      <c r="H687" s="75" t="n">
        <v>5054.25</v>
      </c>
      <c r="I687" s="75" t="n">
        <v>5070</v>
      </c>
      <c r="J687" s="75" t="n">
        <v>5023.8</v>
      </c>
      <c r="K687" s="75" t="n">
        <v>5044.5</v>
      </c>
      <c r="L687" s="75" t="n">
        <v>5044.5</v>
      </c>
      <c r="M687" s="75" t="n">
        <v>959</v>
      </c>
      <c r="N687" s="75" t="n">
        <v>9669.6</v>
      </c>
      <c r="O687" s="75" t="n">
        <v>1274000</v>
      </c>
      <c r="P687" s="75" t="n">
        <v>200</v>
      </c>
      <c r="Q687" s="74" t="n">
        <v>45110</v>
      </c>
      <c r="AR687">
        <f>IF($AU$2&lt;&gt;5,NA(),IF(D687=D686,0,IF(AND(D689=D687,D688=D687),O687+O688+O689,IF(D688=D687,O688+O687,O687))))</f>
        <v/>
      </c>
      <c r="AS687">
        <f>IF($AU$2&lt;&gt;5,NA(),IF(D687=D686,0,IF(AND(D689=D687,D688=D687),P687+P688+P689,IF(D688=D687,P688+P687,P687))))</f>
        <v/>
      </c>
      <c r="AT687">
        <f>AR687-AS687</f>
        <v/>
      </c>
    </row>
    <row r="688" ht="15.75" customHeight="1" s="121">
      <c r="B688">
        <f>D688&amp;Q688&amp;E688</f>
        <v/>
      </c>
      <c r="C688" s="73" t="inlineStr">
        <is>
          <t>FUTSTK</t>
        </is>
      </c>
      <c r="D688" s="73" t="inlineStr">
        <is>
          <t>BRITANNIA</t>
        </is>
      </c>
      <c r="E688" s="74" t="n">
        <v>45169</v>
      </c>
      <c r="F688" s="75" t="n">
        <v>0</v>
      </c>
      <c r="G688" s="73" t="inlineStr">
        <is>
          <t>XX</t>
        </is>
      </c>
      <c r="H688" s="75" t="n">
        <v>5057.7</v>
      </c>
      <c r="I688" s="75" t="n">
        <v>5077.85</v>
      </c>
      <c r="J688" s="75" t="n">
        <v>5057.7</v>
      </c>
      <c r="K688" s="75" t="n">
        <v>5073.65</v>
      </c>
      <c r="L688" s="75" t="n">
        <v>5073.65</v>
      </c>
      <c r="M688" s="75" t="n">
        <v>28</v>
      </c>
      <c r="N688" s="75" t="n">
        <v>283.59</v>
      </c>
      <c r="O688" s="75" t="n">
        <v>31800</v>
      </c>
      <c r="P688" s="75" t="n">
        <v>1400</v>
      </c>
      <c r="Q688" s="74" t="n">
        <v>45110</v>
      </c>
      <c r="AR688">
        <f>IF($AU$2&lt;&gt;5,NA(),IF(D688=D687,0,IF(AND(D690=D688,D689=D688),O688+O689+O690,IF(D689=D688,O689+O688,O688))))</f>
        <v/>
      </c>
      <c r="AS688">
        <f>IF($AU$2&lt;&gt;5,NA(),IF(D688=D687,0,IF(AND(D690=D688,D689=D688),P688+P689+P690,IF(D689=D688,P689+P688,P688))))</f>
        <v/>
      </c>
      <c r="AT688">
        <f>AR688-AS688</f>
        <v/>
      </c>
    </row>
    <row r="689" ht="15.75" customHeight="1" s="121">
      <c r="B689">
        <f>D689&amp;Q689&amp;E689</f>
        <v/>
      </c>
      <c r="C689" s="73" t="inlineStr">
        <is>
          <t>FUTSTK</t>
        </is>
      </c>
      <c r="D689" s="73" t="inlineStr">
        <is>
          <t>BRITANNIA</t>
        </is>
      </c>
      <c r="E689" s="74" t="n">
        <v>45197</v>
      </c>
      <c r="F689" s="75" t="n">
        <v>0</v>
      </c>
      <c r="G689" s="73" t="inlineStr">
        <is>
          <t>XX</t>
        </is>
      </c>
      <c r="H689" s="75" t="n">
        <v>0</v>
      </c>
      <c r="I689" s="75" t="n">
        <v>0</v>
      </c>
      <c r="J689" s="75" t="n">
        <v>0</v>
      </c>
      <c r="K689" s="75" t="n">
        <v>5082.45</v>
      </c>
      <c r="L689" s="75" t="n">
        <v>5094.6</v>
      </c>
      <c r="M689" s="75" t="n">
        <v>0</v>
      </c>
      <c r="N689" s="75" t="n">
        <v>0</v>
      </c>
      <c r="O689" s="75" t="n">
        <v>0</v>
      </c>
      <c r="P689" s="75" t="n">
        <v>0</v>
      </c>
      <c r="Q689" s="74" t="n">
        <v>45110</v>
      </c>
      <c r="AR689">
        <f>IF($AU$2&lt;&gt;5,NA(),IF(D689=D688,0,IF(AND(D691=D689,D690=D689),O689+O690+O691,IF(D690=D689,O690+O689,O689))))</f>
        <v/>
      </c>
      <c r="AS689">
        <f>IF($AU$2&lt;&gt;5,NA(),IF(D689=D688,0,IF(AND(D691=D689,D690=D689),P689+P690+P691,IF(D690=D689,P690+P689,P689))))</f>
        <v/>
      </c>
      <c r="AT689">
        <f>AR689-AS689</f>
        <v/>
      </c>
    </row>
    <row r="690" ht="15.75" customHeight="1" s="121">
      <c r="B690">
        <f>D690&amp;Q690&amp;E690</f>
        <v/>
      </c>
      <c r="C690" s="73" t="inlineStr">
        <is>
          <t>FUTSTK</t>
        </is>
      </c>
      <c r="D690" s="73" t="inlineStr">
        <is>
          <t>BSOFT</t>
        </is>
      </c>
      <c r="E690" s="74" t="n">
        <v>45134</v>
      </c>
      <c r="F690" s="75" t="n">
        <v>0</v>
      </c>
      <c r="G690" s="73" t="inlineStr">
        <is>
          <t>XX</t>
        </is>
      </c>
      <c r="H690" s="75" t="n">
        <v>362</v>
      </c>
      <c r="I690" s="75" t="n">
        <v>363.45</v>
      </c>
      <c r="J690" s="75" t="n">
        <v>353.35</v>
      </c>
      <c r="K690" s="75" t="n">
        <v>355</v>
      </c>
      <c r="L690" s="75" t="n">
        <v>355</v>
      </c>
      <c r="M690" s="75" t="n">
        <v>1438</v>
      </c>
      <c r="N690" s="75" t="n">
        <v>10265.48</v>
      </c>
      <c r="O690" s="75" t="n">
        <v>7620000</v>
      </c>
      <c r="P690" s="75" t="n">
        <v>132000</v>
      </c>
      <c r="Q690" s="74" t="n">
        <v>45110</v>
      </c>
      <c r="AR690">
        <f>IF($AU$2&lt;&gt;5,NA(),IF(D690=D689,0,IF(AND(D692=D690,D691=D690),O690+O691+O692,IF(D691=D690,O691+O690,O690))))</f>
        <v/>
      </c>
      <c r="AS690">
        <f>IF($AU$2&lt;&gt;5,NA(),IF(D690=D689,0,IF(AND(D692=D690,D691=D690),P690+P691+P692,IF(D691=D690,P691+P690,P690))))</f>
        <v/>
      </c>
      <c r="AT690">
        <f>AR690-AS690</f>
        <v/>
      </c>
    </row>
    <row r="691" ht="15.75" customHeight="1" s="121">
      <c r="B691">
        <f>D691&amp;Q691&amp;E691</f>
        <v/>
      </c>
      <c r="C691" s="73" t="inlineStr">
        <is>
          <t>FUTSTK</t>
        </is>
      </c>
      <c r="D691" s="73" t="inlineStr">
        <is>
          <t>BSOFT</t>
        </is>
      </c>
      <c r="E691" s="74" t="n">
        <v>45169</v>
      </c>
      <c r="F691" s="75" t="n">
        <v>0</v>
      </c>
      <c r="G691" s="73" t="inlineStr">
        <is>
          <t>XX</t>
        </is>
      </c>
      <c r="H691" s="75" t="n">
        <v>365.35</v>
      </c>
      <c r="I691" s="75" t="n">
        <v>365.35</v>
      </c>
      <c r="J691" s="75" t="n">
        <v>355.75</v>
      </c>
      <c r="K691" s="75" t="n">
        <v>357.4</v>
      </c>
      <c r="L691" s="75" t="n">
        <v>357.4</v>
      </c>
      <c r="M691" s="75" t="n">
        <v>65</v>
      </c>
      <c r="N691" s="75" t="n">
        <v>467.24</v>
      </c>
      <c r="O691" s="75" t="n">
        <v>194000</v>
      </c>
      <c r="P691" s="75" t="n">
        <v>32000</v>
      </c>
      <c r="Q691" s="74" t="n">
        <v>45110</v>
      </c>
      <c r="AR691">
        <f>IF($AU$2&lt;&gt;5,NA(),IF(D691=D690,0,IF(AND(D693=D691,D692=D691),O691+O692+O693,IF(D692=D691,O692+O691,O691))))</f>
        <v/>
      </c>
      <c r="AS691">
        <f>IF($AU$2&lt;&gt;5,NA(),IF(D691=D690,0,IF(AND(D693=D691,D692=D691),P691+P692+P693,IF(D692=D691,P692+P691,P691))))</f>
        <v/>
      </c>
      <c r="AT691">
        <f>AR691-AS691</f>
        <v/>
      </c>
    </row>
    <row r="692" ht="15.75" customHeight="1" s="121">
      <c r="B692">
        <f>D692&amp;Q692&amp;E692</f>
        <v/>
      </c>
      <c r="C692" s="73" t="inlineStr">
        <is>
          <t>FUTSTK</t>
        </is>
      </c>
      <c r="D692" s="73" t="inlineStr">
        <is>
          <t>BSOFT</t>
        </is>
      </c>
      <c r="E692" s="74" t="n">
        <v>45197</v>
      </c>
      <c r="F692" s="75" t="n">
        <v>0</v>
      </c>
      <c r="G692" s="73" t="inlineStr">
        <is>
          <t>XX</t>
        </is>
      </c>
      <c r="H692" s="75" t="n">
        <v>360.55</v>
      </c>
      <c r="I692" s="75" t="n">
        <v>360.55</v>
      </c>
      <c r="J692" s="75" t="n">
        <v>360.55</v>
      </c>
      <c r="K692" s="75" t="n">
        <v>360.55</v>
      </c>
      <c r="L692" s="75" t="n">
        <v>360.4</v>
      </c>
      <c r="M692" s="75" t="n">
        <v>1</v>
      </c>
      <c r="N692" s="75" t="n">
        <v>7.21</v>
      </c>
      <c r="O692" s="75" t="n">
        <v>8000</v>
      </c>
      <c r="P692" s="75" t="n">
        <v>2000</v>
      </c>
      <c r="Q692" s="74" t="n">
        <v>45110</v>
      </c>
      <c r="AR692">
        <f>IF($AU$2&lt;&gt;5,NA(),IF(D692=D691,0,IF(AND(D694=D692,D693=D692),O692+O693+O694,IF(D693=D692,O693+O692,O692))))</f>
        <v/>
      </c>
      <c r="AS692">
        <f>IF($AU$2&lt;&gt;5,NA(),IF(D692=D691,0,IF(AND(D694=D692,D693=D692),P692+P693+P694,IF(D693=D692,P693+P692,P692))))</f>
        <v/>
      </c>
      <c r="AT692">
        <f>AR692-AS692</f>
        <v/>
      </c>
    </row>
    <row r="693" ht="15.75" customHeight="1" s="121">
      <c r="B693">
        <f>D693&amp;Q693&amp;E693</f>
        <v/>
      </c>
      <c r="C693" s="73" t="inlineStr">
        <is>
          <t>FUTSTK</t>
        </is>
      </c>
      <c r="D693" s="73" t="inlineStr">
        <is>
          <t>CANBK</t>
        </is>
      </c>
      <c r="E693" s="74" t="n">
        <v>45134</v>
      </c>
      <c r="F693" s="75" t="n">
        <v>0</v>
      </c>
      <c r="G693" s="73" t="inlineStr">
        <is>
          <t>XX</t>
        </is>
      </c>
      <c r="H693" s="75" t="n">
        <v>304.05</v>
      </c>
      <c r="I693" s="75" t="n">
        <v>323.3</v>
      </c>
      <c r="J693" s="75" t="n">
        <v>304.05</v>
      </c>
      <c r="K693" s="75" t="n">
        <v>320.6</v>
      </c>
      <c r="L693" s="75" t="n">
        <v>320.6</v>
      </c>
      <c r="M693" s="75" t="n">
        <v>14795</v>
      </c>
      <c r="N693" s="75" t="n">
        <v>125813.4</v>
      </c>
      <c r="O693" s="75" t="n">
        <v>55341900</v>
      </c>
      <c r="P693" s="75" t="n">
        <v>2964600</v>
      </c>
      <c r="Q693" s="74" t="n">
        <v>45110</v>
      </c>
      <c r="AR693">
        <f>IF($AU$2&lt;&gt;5,NA(),IF(D693=D692,0,IF(AND(D695=D693,D694=D693),O693+O694+O695,IF(D694=D693,O694+O693,O693))))</f>
        <v/>
      </c>
      <c r="AS693">
        <f>IF($AU$2&lt;&gt;5,NA(),IF(D693=D692,0,IF(AND(D695=D693,D694=D693),P693+P694+P695,IF(D694=D693,P694+P693,P693))))</f>
        <v/>
      </c>
      <c r="AT693">
        <f>AR693-AS693</f>
        <v/>
      </c>
    </row>
    <row r="694" ht="15.75" customHeight="1" s="121">
      <c r="B694">
        <f>D694&amp;Q694&amp;E694</f>
        <v/>
      </c>
      <c r="C694" s="73" t="inlineStr">
        <is>
          <t>FUTSTK</t>
        </is>
      </c>
      <c r="D694" s="73" t="inlineStr">
        <is>
          <t>CANBK</t>
        </is>
      </c>
      <c r="E694" s="74" t="n">
        <v>45169</v>
      </c>
      <c r="F694" s="75" t="n">
        <v>0</v>
      </c>
      <c r="G694" s="73" t="inlineStr">
        <is>
          <t>XX</t>
        </is>
      </c>
      <c r="H694" s="75" t="n">
        <v>307.45</v>
      </c>
      <c r="I694" s="75" t="n">
        <v>325.35</v>
      </c>
      <c r="J694" s="75" t="n">
        <v>306.85</v>
      </c>
      <c r="K694" s="75" t="n">
        <v>322.55</v>
      </c>
      <c r="L694" s="75" t="n">
        <v>322.55</v>
      </c>
      <c r="M694" s="75" t="n">
        <v>378</v>
      </c>
      <c r="N694" s="75" t="n">
        <v>3232.59</v>
      </c>
      <c r="O694" s="75" t="n">
        <v>712800</v>
      </c>
      <c r="P694" s="75" t="n">
        <v>89100</v>
      </c>
      <c r="Q694" s="74" t="n">
        <v>45110</v>
      </c>
      <c r="AR694">
        <f>IF($AU$2&lt;&gt;5,NA(),IF(D694=D693,0,IF(AND(D696=D694,D695=D694),O694+O695+O696,IF(D695=D694,O695+O694,O694))))</f>
        <v/>
      </c>
      <c r="AS694">
        <f>IF($AU$2&lt;&gt;5,NA(),IF(D694=D693,0,IF(AND(D696=D694,D695=D694),P694+P695+P696,IF(D695=D694,P695+P694,P694))))</f>
        <v/>
      </c>
      <c r="AT694">
        <f>AR694-AS694</f>
        <v/>
      </c>
    </row>
    <row r="695" ht="15.75" customHeight="1" s="121">
      <c r="B695">
        <f>D695&amp;Q695&amp;E695</f>
        <v/>
      </c>
      <c r="C695" s="73" t="inlineStr">
        <is>
          <t>FUTSTK</t>
        </is>
      </c>
      <c r="D695" s="73" t="inlineStr">
        <is>
          <t>CANBK</t>
        </is>
      </c>
      <c r="E695" s="74" t="n">
        <v>45197</v>
      </c>
      <c r="F695" s="75" t="n">
        <v>0</v>
      </c>
      <c r="G695" s="73" t="inlineStr">
        <is>
          <t>XX</t>
        </is>
      </c>
      <c r="H695" s="75" t="n">
        <v>309.1</v>
      </c>
      <c r="I695" s="75" t="n">
        <v>326.95</v>
      </c>
      <c r="J695" s="75" t="n">
        <v>309.1</v>
      </c>
      <c r="K695" s="75" t="n">
        <v>325</v>
      </c>
      <c r="L695" s="75" t="n">
        <v>325</v>
      </c>
      <c r="M695" s="75" t="n">
        <v>26</v>
      </c>
      <c r="N695" s="75" t="n">
        <v>223.35</v>
      </c>
      <c r="O695" s="75" t="n">
        <v>48600</v>
      </c>
      <c r="P695" s="75" t="n">
        <v>27000</v>
      </c>
      <c r="Q695" s="74" t="n">
        <v>45110</v>
      </c>
      <c r="AR695">
        <f>IF($AU$2&lt;&gt;5,NA(),IF(D695=D694,0,IF(AND(D697=D695,D696=D695),O695+O696+O697,IF(D696=D695,O696+O695,O695))))</f>
        <v/>
      </c>
      <c r="AS695">
        <f>IF($AU$2&lt;&gt;5,NA(),IF(D695=D694,0,IF(AND(D697=D695,D696=D695),P695+P696+P697,IF(D696=D695,P696+P695,P695))))</f>
        <v/>
      </c>
      <c r="AT695">
        <f>AR695-AS695</f>
        <v/>
      </c>
    </row>
    <row r="696" ht="15.75" customHeight="1" s="121">
      <c r="B696">
        <f>D696&amp;Q696&amp;E696</f>
        <v/>
      </c>
      <c r="C696" s="73" t="inlineStr">
        <is>
          <t>FUTSTK</t>
        </is>
      </c>
      <c r="D696" s="73" t="inlineStr">
        <is>
          <t>CANFINHOME</t>
        </is>
      </c>
      <c r="E696" s="74" t="n">
        <v>45134</v>
      </c>
      <c r="F696" s="75" t="n">
        <v>0</v>
      </c>
      <c r="G696" s="73" t="inlineStr">
        <is>
          <t>XX</t>
        </is>
      </c>
      <c r="H696" s="75" t="n">
        <v>776.75</v>
      </c>
      <c r="I696" s="75" t="n">
        <v>795.95</v>
      </c>
      <c r="J696" s="75" t="n">
        <v>776.75</v>
      </c>
      <c r="K696" s="75" t="n">
        <v>784.1</v>
      </c>
      <c r="L696" s="75" t="n">
        <v>784.1</v>
      </c>
      <c r="M696" s="75" t="n">
        <v>1205</v>
      </c>
      <c r="N696" s="75" t="n">
        <v>9259.799999999999</v>
      </c>
      <c r="O696" s="75" t="n">
        <v>2994225</v>
      </c>
      <c r="P696" s="75" t="n">
        <v>-4875</v>
      </c>
      <c r="Q696" s="74" t="n">
        <v>45110</v>
      </c>
      <c r="AR696">
        <f>IF($AU$2&lt;&gt;5,NA(),IF(D696=D695,0,IF(AND(D698=D696,D697=D696),O696+O697+O698,IF(D697=D696,O697+O696,O696))))</f>
        <v/>
      </c>
      <c r="AS696">
        <f>IF($AU$2&lt;&gt;5,NA(),IF(D696=D695,0,IF(AND(D698=D696,D697=D696),P696+P697+P698,IF(D697=D696,P697+P696,P696))))</f>
        <v/>
      </c>
      <c r="AT696">
        <f>AR696-AS696</f>
        <v/>
      </c>
    </row>
    <row r="697" ht="15.75" customHeight="1" s="121">
      <c r="B697">
        <f>D697&amp;Q697&amp;E697</f>
        <v/>
      </c>
      <c r="C697" s="73" t="inlineStr">
        <is>
          <t>FUTSTK</t>
        </is>
      </c>
      <c r="D697" s="73" t="inlineStr">
        <is>
          <t>CANFINHOME</t>
        </is>
      </c>
      <c r="E697" s="74" t="n">
        <v>45169</v>
      </c>
      <c r="F697" s="75" t="n">
        <v>0</v>
      </c>
      <c r="G697" s="73" t="inlineStr">
        <is>
          <t>XX</t>
        </is>
      </c>
      <c r="H697" s="75" t="n">
        <v>790.75</v>
      </c>
      <c r="I697" s="75" t="n">
        <v>797.3</v>
      </c>
      <c r="J697" s="75" t="n">
        <v>786.1</v>
      </c>
      <c r="K697" s="75" t="n">
        <v>786.8</v>
      </c>
      <c r="L697" s="75" t="n">
        <v>786.8</v>
      </c>
      <c r="M697" s="75" t="n">
        <v>24</v>
      </c>
      <c r="N697" s="75" t="n">
        <v>185.13</v>
      </c>
      <c r="O697" s="75" t="n">
        <v>28275</v>
      </c>
      <c r="P697" s="75" t="n">
        <v>3900</v>
      </c>
      <c r="Q697" s="74" t="n">
        <v>45110</v>
      </c>
      <c r="AR697">
        <f>IF($AU$2&lt;&gt;5,NA(),IF(D697=D696,0,IF(AND(D699=D697,D698=D697),O697+O698+O699,IF(D698=D697,O698+O697,O697))))</f>
        <v/>
      </c>
      <c r="AS697">
        <f>IF($AU$2&lt;&gt;5,NA(),IF(D697=D696,0,IF(AND(D699=D697,D698=D697),P697+P698+P699,IF(D698=D697,P698+P697,P697))))</f>
        <v/>
      </c>
      <c r="AT697">
        <f>AR697-AS697</f>
        <v/>
      </c>
    </row>
    <row r="698" ht="15.75" customHeight="1" s="121">
      <c r="B698">
        <f>D698&amp;Q698&amp;E698</f>
        <v/>
      </c>
      <c r="C698" s="73" t="inlineStr">
        <is>
          <t>FUTSTK</t>
        </is>
      </c>
      <c r="D698" s="73" t="inlineStr">
        <is>
          <t>CANFINHOME</t>
        </is>
      </c>
      <c r="E698" s="74" t="n">
        <v>45197</v>
      </c>
      <c r="F698" s="75" t="n">
        <v>0</v>
      </c>
      <c r="G698" s="73" t="inlineStr">
        <is>
          <t>XX</t>
        </is>
      </c>
      <c r="H698" s="75" t="n">
        <v>0</v>
      </c>
      <c r="I698" s="75" t="n">
        <v>0</v>
      </c>
      <c r="J698" s="75" t="n">
        <v>0</v>
      </c>
      <c r="K698" s="75" t="n">
        <v>796.25</v>
      </c>
      <c r="L698" s="75" t="n">
        <v>791.9</v>
      </c>
      <c r="M698" s="75" t="n">
        <v>0</v>
      </c>
      <c r="N698" s="75" t="n">
        <v>0</v>
      </c>
      <c r="O698" s="75" t="n">
        <v>0</v>
      </c>
      <c r="P698" s="75" t="n">
        <v>0</v>
      </c>
      <c r="Q698" s="74" t="n">
        <v>45110</v>
      </c>
      <c r="AR698">
        <f>IF($AU$2&lt;&gt;5,NA(),IF(D698=D697,0,IF(AND(D700=D698,D699=D698),O698+O699+O700,IF(D699=D698,O699+O698,O698))))</f>
        <v/>
      </c>
      <c r="AS698">
        <f>IF($AU$2&lt;&gt;5,NA(),IF(D698=D697,0,IF(AND(D700=D698,D699=D698),P698+P699+P700,IF(D699=D698,P699+P698,P698))))</f>
        <v/>
      </c>
      <c r="AT698">
        <f>AR698-AS698</f>
        <v/>
      </c>
    </row>
    <row r="699" ht="15.75" customHeight="1" s="121">
      <c r="B699">
        <f>D699&amp;Q699&amp;E699</f>
        <v/>
      </c>
      <c r="C699" s="73" t="inlineStr">
        <is>
          <t>FUTSTK</t>
        </is>
      </c>
      <c r="D699" s="73" t="inlineStr">
        <is>
          <t>CHAMBLFERT</t>
        </is>
      </c>
      <c r="E699" s="74" t="n">
        <v>45134</v>
      </c>
      <c r="F699" s="75" t="n">
        <v>0</v>
      </c>
      <c r="G699" s="73" t="inlineStr">
        <is>
          <t>XX</t>
        </is>
      </c>
      <c r="H699" s="75" t="n">
        <v>275.45</v>
      </c>
      <c r="I699" s="75" t="n">
        <v>277.45</v>
      </c>
      <c r="J699" s="75" t="n">
        <v>274.6</v>
      </c>
      <c r="K699" s="75" t="n">
        <v>276.25</v>
      </c>
      <c r="L699" s="75" t="n">
        <v>276.25</v>
      </c>
      <c r="M699" s="75" t="n">
        <v>1086</v>
      </c>
      <c r="N699" s="75" t="n">
        <v>5703.96</v>
      </c>
      <c r="O699" s="75" t="n">
        <v>8768500</v>
      </c>
      <c r="P699" s="75" t="n">
        <v>146300</v>
      </c>
      <c r="Q699" s="74" t="n">
        <v>45110</v>
      </c>
      <c r="AR699">
        <f>IF($AU$2&lt;&gt;5,NA(),IF(D699=D698,0,IF(AND(D701=D699,D700=D699),O699+O700+O701,IF(D700=D699,O700+O699,O699))))</f>
        <v/>
      </c>
      <c r="AS699">
        <f>IF($AU$2&lt;&gt;5,NA(),IF(D699=D698,0,IF(AND(D701=D699,D700=D699),P699+P700+P701,IF(D700=D699,P700+P699,P699))))</f>
        <v/>
      </c>
      <c r="AT699">
        <f>AR699-AS699</f>
        <v/>
      </c>
    </row>
    <row r="700" ht="15.75" customHeight="1" s="121">
      <c r="B700">
        <f>D700&amp;Q700&amp;E700</f>
        <v/>
      </c>
      <c r="C700" s="73" t="inlineStr">
        <is>
          <t>FUTSTK</t>
        </is>
      </c>
      <c r="D700" s="73" t="inlineStr">
        <is>
          <t>CHAMBLFERT</t>
        </is>
      </c>
      <c r="E700" s="74" t="n">
        <v>45169</v>
      </c>
      <c r="F700" s="75" t="n">
        <v>0</v>
      </c>
      <c r="G700" s="73" t="inlineStr">
        <is>
          <t>XX</t>
        </is>
      </c>
      <c r="H700" s="75" t="n">
        <v>276.5</v>
      </c>
      <c r="I700" s="75" t="n">
        <v>277.6</v>
      </c>
      <c r="J700" s="75" t="n">
        <v>275.75</v>
      </c>
      <c r="K700" s="75" t="n">
        <v>276.4</v>
      </c>
      <c r="L700" s="75" t="n">
        <v>276.4</v>
      </c>
      <c r="M700" s="75" t="n">
        <v>66</v>
      </c>
      <c r="N700" s="75" t="n">
        <v>347.04</v>
      </c>
      <c r="O700" s="75" t="n">
        <v>655500</v>
      </c>
      <c r="P700" s="75" t="n">
        <v>24700</v>
      </c>
      <c r="Q700" s="74" t="n">
        <v>45110</v>
      </c>
      <c r="AR700">
        <f>IF($AU$2&lt;&gt;5,NA(),IF(D700=D699,0,IF(AND(D702=D700,D701=D700),O700+O701+O702,IF(D701=D700,O701+O700,O700))))</f>
        <v/>
      </c>
      <c r="AS700">
        <f>IF($AU$2&lt;&gt;5,NA(),IF(D700=D699,0,IF(AND(D702=D700,D701=D700),P700+P701+P702,IF(D701=D700,P701+P700,P700))))</f>
        <v/>
      </c>
      <c r="AT700">
        <f>AR700-AS700</f>
        <v/>
      </c>
    </row>
    <row r="701" ht="15.75" customHeight="1" s="121">
      <c r="B701">
        <f>D701&amp;Q701&amp;E701</f>
        <v/>
      </c>
      <c r="C701" s="73" t="inlineStr">
        <is>
          <t>FUTSTK</t>
        </is>
      </c>
      <c r="D701" s="73" t="inlineStr">
        <is>
          <t>CHAMBLFERT</t>
        </is>
      </c>
      <c r="E701" s="74" t="n">
        <v>45197</v>
      </c>
      <c r="F701" s="75" t="n">
        <v>0</v>
      </c>
      <c r="G701" s="73" t="inlineStr">
        <is>
          <t>XX</t>
        </is>
      </c>
      <c r="H701" s="75" t="n">
        <v>278.7</v>
      </c>
      <c r="I701" s="75" t="n">
        <v>279</v>
      </c>
      <c r="J701" s="75" t="n">
        <v>277.6</v>
      </c>
      <c r="K701" s="75" t="n">
        <v>278.2</v>
      </c>
      <c r="L701" s="75" t="n">
        <v>278.85</v>
      </c>
      <c r="M701" s="75" t="n">
        <v>18</v>
      </c>
      <c r="N701" s="75" t="n">
        <v>95.17</v>
      </c>
      <c r="O701" s="75" t="n">
        <v>41800</v>
      </c>
      <c r="P701" s="75" t="n">
        <v>22800</v>
      </c>
      <c r="Q701" s="74" t="n">
        <v>45110</v>
      </c>
      <c r="AR701">
        <f>IF($AU$2&lt;&gt;5,NA(),IF(D701=D700,0,IF(AND(D703=D701,D702=D701),O701+O702+O703,IF(D702=D701,O702+O701,O701))))</f>
        <v/>
      </c>
      <c r="AS701">
        <f>IF($AU$2&lt;&gt;5,NA(),IF(D701=D700,0,IF(AND(D703=D701,D702=D701),P701+P702+P703,IF(D702=D701,P702+P701,P701))))</f>
        <v/>
      </c>
      <c r="AT701">
        <f>AR701-AS701</f>
        <v/>
      </c>
    </row>
    <row r="702" ht="15.75" customHeight="1" s="121">
      <c r="B702">
        <f>D702&amp;Q702&amp;E702</f>
        <v/>
      </c>
      <c r="C702" s="73" t="inlineStr">
        <is>
          <t>FUTSTK</t>
        </is>
      </c>
      <c r="D702" s="73" t="inlineStr">
        <is>
          <t>CHOLAFIN</t>
        </is>
      </c>
      <c r="E702" s="74" t="n">
        <v>45134</v>
      </c>
      <c r="F702" s="75" t="n">
        <v>0</v>
      </c>
      <c r="G702" s="73" t="inlineStr">
        <is>
          <t>XX</t>
        </is>
      </c>
      <c r="H702" s="75" t="n">
        <v>1151.25</v>
      </c>
      <c r="I702" s="75" t="n">
        <v>1181.75</v>
      </c>
      <c r="J702" s="75" t="n">
        <v>1151</v>
      </c>
      <c r="K702" s="75" t="n">
        <v>1175.25</v>
      </c>
      <c r="L702" s="75" t="n">
        <v>1175.25</v>
      </c>
      <c r="M702" s="75" t="n">
        <v>3112</v>
      </c>
      <c r="N702" s="75" t="n">
        <v>45417.34</v>
      </c>
      <c r="O702" s="75" t="n">
        <v>10456250</v>
      </c>
      <c r="P702" s="75" t="n">
        <v>3750</v>
      </c>
      <c r="Q702" s="74" t="n">
        <v>45110</v>
      </c>
      <c r="AR702">
        <f>IF($AU$2&lt;&gt;5,NA(),IF(D702=D701,0,IF(AND(D704=D702,D703=D702),O702+O703+O704,IF(D703=D702,O703+O702,O702))))</f>
        <v/>
      </c>
      <c r="AS702">
        <f>IF($AU$2&lt;&gt;5,NA(),IF(D702=D701,0,IF(AND(D704=D702,D703=D702),P702+P703+P704,IF(D703=D702,P703+P702,P702))))</f>
        <v/>
      </c>
      <c r="AT702">
        <f>AR702-AS702</f>
        <v/>
      </c>
    </row>
    <row r="703" ht="15.75" customHeight="1" s="121">
      <c r="B703">
        <f>D703&amp;Q703&amp;E703</f>
        <v/>
      </c>
      <c r="C703" s="73" t="inlineStr">
        <is>
          <t>FUTSTK</t>
        </is>
      </c>
      <c r="D703" s="73" t="inlineStr">
        <is>
          <t>CHOLAFIN</t>
        </is>
      </c>
      <c r="E703" s="74" t="n">
        <v>45169</v>
      </c>
      <c r="F703" s="75" t="n">
        <v>0</v>
      </c>
      <c r="G703" s="73" t="inlineStr">
        <is>
          <t>XX</t>
        </is>
      </c>
      <c r="H703" s="75" t="n">
        <v>1158.25</v>
      </c>
      <c r="I703" s="75" t="n">
        <v>1184.95</v>
      </c>
      <c r="J703" s="75" t="n">
        <v>1158.25</v>
      </c>
      <c r="K703" s="75" t="n">
        <v>1181.25</v>
      </c>
      <c r="L703" s="75" t="n">
        <v>1181.25</v>
      </c>
      <c r="M703" s="75" t="n">
        <v>93</v>
      </c>
      <c r="N703" s="75" t="n">
        <v>1359.8</v>
      </c>
      <c r="O703" s="75" t="n">
        <v>172500</v>
      </c>
      <c r="P703" s="75" t="n">
        <v>22500</v>
      </c>
      <c r="Q703" s="74" t="n">
        <v>45110</v>
      </c>
      <c r="AR703">
        <f>IF($AU$2&lt;&gt;5,NA(),IF(D703=D702,0,IF(AND(D705=D703,D704=D703),O703+O704+O705,IF(D704=D703,O704+O703,O703))))</f>
        <v/>
      </c>
      <c r="AS703">
        <f>IF($AU$2&lt;&gt;5,NA(),IF(D703=D702,0,IF(AND(D705=D703,D704=D703),P703+P704+P705,IF(D704=D703,P704+P703,P703))))</f>
        <v/>
      </c>
      <c r="AT703">
        <f>AR703-AS703</f>
        <v/>
      </c>
    </row>
    <row r="704" ht="15.75" customHeight="1" s="121">
      <c r="B704">
        <f>D704&amp;Q704&amp;E704</f>
        <v/>
      </c>
      <c r="C704" s="73" t="inlineStr">
        <is>
          <t>FUTSTK</t>
        </is>
      </c>
      <c r="D704" s="73" t="inlineStr">
        <is>
          <t>CHOLAFIN</t>
        </is>
      </c>
      <c r="E704" s="74" t="n">
        <v>45197</v>
      </c>
      <c r="F704" s="75" t="n">
        <v>0</v>
      </c>
      <c r="G704" s="73" t="inlineStr">
        <is>
          <t>XX</t>
        </is>
      </c>
      <c r="H704" s="75" t="n">
        <v>1177.6</v>
      </c>
      <c r="I704" s="75" t="n">
        <v>1190.6</v>
      </c>
      <c r="J704" s="75" t="n">
        <v>1177.6</v>
      </c>
      <c r="K704" s="75" t="n">
        <v>1186.8</v>
      </c>
      <c r="L704" s="75" t="n">
        <v>1186.8</v>
      </c>
      <c r="M704" s="75" t="n">
        <v>10</v>
      </c>
      <c r="N704" s="75" t="n">
        <v>147.6</v>
      </c>
      <c r="O704" s="75" t="n">
        <v>11250</v>
      </c>
      <c r="P704" s="75" t="n">
        <v>11250</v>
      </c>
      <c r="Q704" s="74" t="n">
        <v>45110</v>
      </c>
      <c r="AR704">
        <f>IF($AU$2&lt;&gt;5,NA(),IF(D704=D703,0,IF(AND(D706=D704,D705=D704),O704+O705+O706,IF(D705=D704,O705+O704,O704))))</f>
        <v/>
      </c>
      <c r="AS704">
        <f>IF($AU$2&lt;&gt;5,NA(),IF(D704=D703,0,IF(AND(D706=D704,D705=D704),P704+P705+P706,IF(D705=D704,P705+P704,P704))))</f>
        <v/>
      </c>
      <c r="AT704">
        <f>AR704-AS704</f>
        <v/>
      </c>
    </row>
    <row r="705" ht="15.75" customHeight="1" s="121">
      <c r="B705">
        <f>D705&amp;Q705&amp;E705</f>
        <v/>
      </c>
      <c r="C705" s="73" t="inlineStr">
        <is>
          <t>FUTSTK</t>
        </is>
      </c>
      <c r="D705" s="73" t="inlineStr">
        <is>
          <t>CIPLA</t>
        </is>
      </c>
      <c r="E705" s="74" t="n">
        <v>45134</v>
      </c>
      <c r="F705" s="75" t="n">
        <v>0</v>
      </c>
      <c r="G705" s="73" t="inlineStr">
        <is>
          <t>XX</t>
        </is>
      </c>
      <c r="H705" s="75" t="n">
        <v>1014.1</v>
      </c>
      <c r="I705" s="75" t="n">
        <v>1024.85</v>
      </c>
      <c r="J705" s="75" t="n">
        <v>997.55</v>
      </c>
      <c r="K705" s="75" t="n">
        <v>998.9</v>
      </c>
      <c r="L705" s="75" t="n">
        <v>998.9</v>
      </c>
      <c r="M705" s="75" t="n">
        <v>3289</v>
      </c>
      <c r="N705" s="75" t="n">
        <v>21623.39</v>
      </c>
      <c r="O705" s="75" t="n">
        <v>11142300</v>
      </c>
      <c r="P705" s="75" t="n">
        <v>-139100</v>
      </c>
      <c r="Q705" s="74" t="n">
        <v>45110</v>
      </c>
      <c r="AR705">
        <f>IF($AU$2&lt;&gt;5,NA(),IF(D705=D704,0,IF(AND(D707=D705,D706=D705),O705+O706+O707,IF(D706=D705,O706+O705,O705))))</f>
        <v/>
      </c>
      <c r="AS705">
        <f>IF($AU$2&lt;&gt;5,NA(),IF(D705=D704,0,IF(AND(D707=D705,D706=D705),P705+P706+P707,IF(D706=D705,P706+P705,P705))))</f>
        <v/>
      </c>
      <c r="AT705">
        <f>AR705-AS705</f>
        <v/>
      </c>
    </row>
    <row r="706" ht="15.75" customHeight="1" s="121">
      <c r="B706">
        <f>D706&amp;Q706&amp;E706</f>
        <v/>
      </c>
      <c r="C706" s="73" t="inlineStr">
        <is>
          <t>FUTSTK</t>
        </is>
      </c>
      <c r="D706" s="73" t="inlineStr">
        <is>
          <t>CIPLA</t>
        </is>
      </c>
      <c r="E706" s="74" t="n">
        <v>45169</v>
      </c>
      <c r="F706" s="75" t="n">
        <v>0</v>
      </c>
      <c r="G706" s="73" t="inlineStr">
        <is>
          <t>XX</t>
        </is>
      </c>
      <c r="H706" s="75" t="n">
        <v>1025</v>
      </c>
      <c r="I706" s="75" t="n">
        <v>1030.4</v>
      </c>
      <c r="J706" s="75" t="n">
        <v>1004.7</v>
      </c>
      <c r="K706" s="75" t="n">
        <v>1005.35</v>
      </c>
      <c r="L706" s="75" t="n">
        <v>1005.35</v>
      </c>
      <c r="M706" s="75" t="n">
        <v>41</v>
      </c>
      <c r="N706" s="75" t="n">
        <v>271.18</v>
      </c>
      <c r="O706" s="75" t="n">
        <v>73450</v>
      </c>
      <c r="P706" s="75" t="n">
        <v>5850</v>
      </c>
      <c r="Q706" s="74" t="n">
        <v>45110</v>
      </c>
      <c r="AR706">
        <f>IF($AU$2&lt;&gt;5,NA(),IF(D706=D705,0,IF(AND(D708=D706,D707=D706),O706+O707+O708,IF(D707=D706,O707+O706,O706))))</f>
        <v/>
      </c>
      <c r="AS706">
        <f>IF($AU$2&lt;&gt;5,NA(),IF(D706=D705,0,IF(AND(D708=D706,D707=D706),P706+P707+P708,IF(D707=D706,P707+P706,P706))))</f>
        <v/>
      </c>
      <c r="AT706">
        <f>AR706-AS706</f>
        <v/>
      </c>
    </row>
    <row r="707" ht="15.75" customHeight="1" s="121">
      <c r="B707">
        <f>D707&amp;Q707&amp;E707</f>
        <v/>
      </c>
      <c r="C707" s="73" t="inlineStr">
        <is>
          <t>FUTSTK</t>
        </is>
      </c>
      <c r="D707" s="73" t="inlineStr">
        <is>
          <t>CIPLA</t>
        </is>
      </c>
      <c r="E707" s="74" t="n">
        <v>45197</v>
      </c>
      <c r="F707" s="75" t="n">
        <v>0</v>
      </c>
      <c r="G707" s="73" t="inlineStr">
        <is>
          <t>XX</t>
        </is>
      </c>
      <c r="H707" s="75" t="n">
        <v>1014</v>
      </c>
      <c r="I707" s="75" t="n">
        <v>1014</v>
      </c>
      <c r="J707" s="75" t="n">
        <v>1014</v>
      </c>
      <c r="K707" s="75" t="n">
        <v>1014</v>
      </c>
      <c r="L707" s="75" t="n">
        <v>1019.1</v>
      </c>
      <c r="M707" s="75" t="n">
        <v>1</v>
      </c>
      <c r="N707" s="75" t="n">
        <v>6.59</v>
      </c>
      <c r="O707" s="75" t="n">
        <v>1950</v>
      </c>
      <c r="P707" s="75" t="n">
        <v>650</v>
      </c>
      <c r="Q707" s="74" t="n">
        <v>45110</v>
      </c>
      <c r="AR707">
        <f>IF($AU$2&lt;&gt;5,NA(),IF(D707=D706,0,IF(AND(D709=D707,D708=D707),O707+O708+O709,IF(D708=D707,O708+O707,O707))))</f>
        <v/>
      </c>
      <c r="AS707">
        <f>IF($AU$2&lt;&gt;5,NA(),IF(D707=D706,0,IF(AND(D709=D707,D708=D707),P707+P708+P709,IF(D708=D707,P708+P707,P707))))</f>
        <v/>
      </c>
      <c r="AT707">
        <f>AR707-AS707</f>
        <v/>
      </c>
    </row>
    <row r="708" ht="15.75" customHeight="1" s="121">
      <c r="B708">
        <f>D708&amp;Q708&amp;E708</f>
        <v/>
      </c>
      <c r="C708" s="73" t="inlineStr">
        <is>
          <t>FUTSTK</t>
        </is>
      </c>
      <c r="D708" s="73" t="inlineStr">
        <is>
          <t>COALINDIA</t>
        </is>
      </c>
      <c r="E708" s="74" t="n">
        <v>45134</v>
      </c>
      <c r="F708" s="75" t="n">
        <v>0</v>
      </c>
      <c r="G708" s="73" t="inlineStr">
        <is>
          <t>XX</t>
        </is>
      </c>
      <c r="H708" s="75" t="n">
        <v>232.4</v>
      </c>
      <c r="I708" s="75" t="n">
        <v>235.3</v>
      </c>
      <c r="J708" s="75" t="n">
        <v>231</v>
      </c>
      <c r="K708" s="75" t="n">
        <v>233.3</v>
      </c>
      <c r="L708" s="75" t="n">
        <v>233.3</v>
      </c>
      <c r="M708" s="75" t="n">
        <v>3411</v>
      </c>
      <c r="N708" s="75" t="n">
        <v>33445.71</v>
      </c>
      <c r="O708" s="75" t="n">
        <v>51794400</v>
      </c>
      <c r="P708" s="75" t="n">
        <v>-1533000</v>
      </c>
      <c r="Q708" s="74" t="n">
        <v>45110</v>
      </c>
      <c r="AR708">
        <f>IF($AU$2&lt;&gt;5,NA(),IF(D708=D707,0,IF(AND(D710=D708,D709=D708),O708+O709+O710,IF(D709=D708,O709+O708,O708))))</f>
        <v/>
      </c>
      <c r="AS708">
        <f>IF($AU$2&lt;&gt;5,NA(),IF(D708=D707,0,IF(AND(D710=D708,D709=D708),P708+P709+P710,IF(D709=D708,P709+P708,P708))))</f>
        <v/>
      </c>
      <c r="AT708">
        <f>AR708-AS708</f>
        <v/>
      </c>
    </row>
    <row r="709" ht="15.75" customHeight="1" s="121">
      <c r="B709">
        <f>D709&amp;Q709&amp;E709</f>
        <v/>
      </c>
      <c r="C709" s="73" t="inlineStr">
        <is>
          <t>FUTSTK</t>
        </is>
      </c>
      <c r="D709" s="73" t="inlineStr">
        <is>
          <t>COALINDIA</t>
        </is>
      </c>
      <c r="E709" s="74" t="n">
        <v>45169</v>
      </c>
      <c r="F709" s="75" t="n">
        <v>0</v>
      </c>
      <c r="G709" s="73" t="inlineStr">
        <is>
          <t>XX</t>
        </is>
      </c>
      <c r="H709" s="75" t="n">
        <v>230.5</v>
      </c>
      <c r="I709" s="75" t="n">
        <v>233.15</v>
      </c>
      <c r="J709" s="75" t="n">
        <v>229.4</v>
      </c>
      <c r="K709" s="75" t="n">
        <v>231.25</v>
      </c>
      <c r="L709" s="75" t="n">
        <v>231.25</v>
      </c>
      <c r="M709" s="75" t="n">
        <v>484</v>
      </c>
      <c r="N709" s="75" t="n">
        <v>4706.39</v>
      </c>
      <c r="O709" s="75" t="n">
        <v>4078200</v>
      </c>
      <c r="P709" s="75" t="n">
        <v>856800</v>
      </c>
      <c r="Q709" s="74" t="n">
        <v>45110</v>
      </c>
      <c r="AR709">
        <f>IF($AU$2&lt;&gt;5,NA(),IF(D709=D708,0,IF(AND(D711=D709,D710=D709),O709+O710+O711,IF(D710=D709,O710+O709,O709))))</f>
        <v/>
      </c>
      <c r="AS709">
        <f>IF($AU$2&lt;&gt;5,NA(),IF(D709=D708,0,IF(AND(D711=D709,D710=D709),P709+P710+P711,IF(D710=D709,P710+P709,P709))))</f>
        <v/>
      </c>
      <c r="AT709">
        <f>AR709-AS709</f>
        <v/>
      </c>
    </row>
    <row r="710" ht="15.75" customHeight="1" s="121">
      <c r="B710">
        <f>D710&amp;Q710&amp;E710</f>
        <v/>
      </c>
      <c r="C710" s="73" t="inlineStr">
        <is>
          <t>FUTSTK</t>
        </is>
      </c>
      <c r="D710" s="73" t="inlineStr">
        <is>
          <t>COALINDIA</t>
        </is>
      </c>
      <c r="E710" s="74" t="n">
        <v>45197</v>
      </c>
      <c r="F710" s="75" t="n">
        <v>0</v>
      </c>
      <c r="G710" s="73" t="inlineStr">
        <is>
          <t>XX</t>
        </is>
      </c>
      <c r="H710" s="75" t="n">
        <v>230.5</v>
      </c>
      <c r="I710" s="75" t="n">
        <v>233.5</v>
      </c>
      <c r="J710" s="75" t="n">
        <v>230.5</v>
      </c>
      <c r="K710" s="75" t="n">
        <v>232.6</v>
      </c>
      <c r="L710" s="75" t="n">
        <v>235.65</v>
      </c>
      <c r="M710" s="75" t="n">
        <v>12</v>
      </c>
      <c r="N710" s="75" t="n">
        <v>116.94</v>
      </c>
      <c r="O710" s="75" t="n">
        <v>33600</v>
      </c>
      <c r="P710" s="75" t="n">
        <v>29400</v>
      </c>
      <c r="Q710" s="74" t="n">
        <v>45110</v>
      </c>
      <c r="AR710">
        <f>IF($AU$2&lt;&gt;5,NA(),IF(D710=D709,0,IF(AND(D712=D710,D711=D710),O710+O711+O712,IF(D711=D710,O711+O710,O710))))</f>
        <v/>
      </c>
      <c r="AS710">
        <f>IF($AU$2&lt;&gt;5,NA(),IF(D710=D709,0,IF(AND(D712=D710,D711=D710),P710+P711+P712,IF(D711=D710,P711+P710,P710))))</f>
        <v/>
      </c>
      <c r="AT710">
        <f>AR710-AS710</f>
        <v/>
      </c>
    </row>
    <row r="711" ht="15.75" customHeight="1" s="121">
      <c r="B711">
        <f>D711&amp;Q711&amp;E711</f>
        <v/>
      </c>
      <c r="C711" s="73" t="inlineStr">
        <is>
          <t>FUTSTK</t>
        </is>
      </c>
      <c r="D711" s="73" t="inlineStr">
        <is>
          <t>COFORGE</t>
        </is>
      </c>
      <c r="E711" s="74" t="n">
        <v>45134</v>
      </c>
      <c r="F711" s="75" t="n">
        <v>0</v>
      </c>
      <c r="G711" s="73" t="inlineStr">
        <is>
          <t>XX</t>
        </is>
      </c>
      <c r="H711" s="75" t="n">
        <v>4746.65</v>
      </c>
      <c r="I711" s="75" t="n">
        <v>4765</v>
      </c>
      <c r="J711" s="75" t="n">
        <v>4675.5</v>
      </c>
      <c r="K711" s="75" t="n">
        <v>4704.55</v>
      </c>
      <c r="L711" s="75" t="n">
        <v>4704.55</v>
      </c>
      <c r="M711" s="75" t="n">
        <v>1536</v>
      </c>
      <c r="N711" s="75" t="n">
        <v>10860.38</v>
      </c>
      <c r="O711" s="75" t="n">
        <v>530400</v>
      </c>
      <c r="P711" s="75" t="n">
        <v>-10800</v>
      </c>
      <c r="Q711" s="74" t="n">
        <v>45110</v>
      </c>
      <c r="AR711">
        <f>IF($AU$2&lt;&gt;5,NA(),IF(D711=D710,0,IF(AND(D713=D711,D712=D711),O711+O712+O713,IF(D712=D711,O712+O711,O711))))</f>
        <v/>
      </c>
      <c r="AS711">
        <f>IF($AU$2&lt;&gt;5,NA(),IF(D711=D710,0,IF(AND(D713=D711,D712=D711),P711+P712+P713,IF(D712=D711,P712+P711,P711))))</f>
        <v/>
      </c>
      <c r="AT711">
        <f>AR711-AS711</f>
        <v/>
      </c>
    </row>
    <row r="712" ht="15.75" customHeight="1" s="121">
      <c r="B712">
        <f>D712&amp;Q712&amp;E712</f>
        <v/>
      </c>
      <c r="C712" s="73" t="inlineStr">
        <is>
          <t>FUTSTK</t>
        </is>
      </c>
      <c r="D712" s="73" t="inlineStr">
        <is>
          <t>COFORGE</t>
        </is>
      </c>
      <c r="E712" s="74" t="n">
        <v>45169</v>
      </c>
      <c r="F712" s="75" t="n">
        <v>0</v>
      </c>
      <c r="G712" s="73" t="inlineStr">
        <is>
          <t>XX</t>
        </is>
      </c>
      <c r="H712" s="75" t="n">
        <v>4755.1</v>
      </c>
      <c r="I712" s="75" t="n">
        <v>4758.6</v>
      </c>
      <c r="J712" s="75" t="n">
        <v>4683.4</v>
      </c>
      <c r="K712" s="75" t="n">
        <v>4713.6</v>
      </c>
      <c r="L712" s="75" t="n">
        <v>4713.6</v>
      </c>
      <c r="M712" s="75" t="n">
        <v>12</v>
      </c>
      <c r="N712" s="75" t="n">
        <v>84.90000000000001</v>
      </c>
      <c r="O712" s="75" t="n">
        <v>9300</v>
      </c>
      <c r="P712" s="75" t="n">
        <v>-300</v>
      </c>
      <c r="Q712" s="74" t="n">
        <v>45110</v>
      </c>
      <c r="AR712">
        <f>IF($AU$2&lt;&gt;5,NA(),IF(D712=D711,0,IF(AND(D714=D712,D713=D712),O712+O713+O714,IF(D713=D712,O713+O712,O712))))</f>
        <v/>
      </c>
      <c r="AS712">
        <f>IF($AU$2&lt;&gt;5,NA(),IF(D712=D711,0,IF(AND(D714=D712,D713=D712),P712+P713+P714,IF(D713=D712,P713+P712,P712))))</f>
        <v/>
      </c>
      <c r="AT712">
        <f>AR712-AS712</f>
        <v/>
      </c>
    </row>
    <row r="713" ht="15.75" customHeight="1" s="121">
      <c r="B713">
        <f>D713&amp;Q713&amp;E713</f>
        <v/>
      </c>
      <c r="C713" s="73" t="inlineStr">
        <is>
          <t>FUTSTK</t>
        </is>
      </c>
      <c r="D713" s="73" t="inlineStr">
        <is>
          <t>COFORGE</t>
        </is>
      </c>
      <c r="E713" s="74" t="n">
        <v>45197</v>
      </c>
      <c r="F713" s="75" t="n">
        <v>0</v>
      </c>
      <c r="G713" s="73" t="inlineStr">
        <is>
          <t>XX</t>
        </is>
      </c>
      <c r="H713" s="75" t="n">
        <v>4736.95</v>
      </c>
      <c r="I713" s="75" t="n">
        <v>4736.95</v>
      </c>
      <c r="J713" s="75" t="n">
        <v>4736.95</v>
      </c>
      <c r="K713" s="75" t="n">
        <v>4736.95</v>
      </c>
      <c r="L713" s="75" t="n">
        <v>4765.1</v>
      </c>
      <c r="M713" s="75" t="n">
        <v>1</v>
      </c>
      <c r="N713" s="75" t="n">
        <v>7.1</v>
      </c>
      <c r="O713" s="75" t="n">
        <v>150</v>
      </c>
      <c r="P713" s="75" t="n">
        <v>150</v>
      </c>
      <c r="Q713" s="74" t="n">
        <v>45110</v>
      </c>
      <c r="AR713">
        <f>IF($AU$2&lt;&gt;5,NA(),IF(D713=D712,0,IF(AND(D715=D713,D714=D713),O713+O714+O715,IF(D714=D713,O714+O713,O713))))</f>
        <v/>
      </c>
      <c r="AS713">
        <f>IF($AU$2&lt;&gt;5,NA(),IF(D713=D712,0,IF(AND(D715=D713,D714=D713),P713+P714+P715,IF(D714=D713,P714+P713,P713))))</f>
        <v/>
      </c>
      <c r="AT713">
        <f>AR713-AS713</f>
        <v/>
      </c>
    </row>
    <row r="714" ht="15.75" customHeight="1" s="121">
      <c r="B714">
        <f>D714&amp;Q714&amp;E714</f>
        <v/>
      </c>
      <c r="C714" s="73" t="inlineStr">
        <is>
          <t>FUTSTK</t>
        </is>
      </c>
      <c r="D714" s="73" t="inlineStr">
        <is>
          <t>COLPAL</t>
        </is>
      </c>
      <c r="E714" s="74" t="n">
        <v>45134</v>
      </c>
      <c r="F714" s="75" t="n">
        <v>0</v>
      </c>
      <c r="G714" s="73" t="inlineStr">
        <is>
          <t>XX</t>
        </is>
      </c>
      <c r="H714" s="75" t="n">
        <v>1700.2</v>
      </c>
      <c r="I714" s="75" t="n">
        <v>1703.8</v>
      </c>
      <c r="J714" s="75" t="n">
        <v>1682.8</v>
      </c>
      <c r="K714" s="75" t="n">
        <v>1699.95</v>
      </c>
      <c r="L714" s="75" t="n">
        <v>1699.95</v>
      </c>
      <c r="M714" s="75" t="n">
        <v>951</v>
      </c>
      <c r="N714" s="75" t="n">
        <v>5640.82</v>
      </c>
      <c r="O714" s="75" t="n">
        <v>2621500</v>
      </c>
      <c r="P714" s="75" t="n">
        <v>-350</v>
      </c>
      <c r="Q714" s="74" t="n">
        <v>45110</v>
      </c>
      <c r="AR714">
        <f>IF($AU$2&lt;&gt;5,NA(),IF(D714=D713,0,IF(AND(D716=D714,D715=D714),O714+O715+O716,IF(D715=D714,O715+O714,O714))))</f>
        <v/>
      </c>
      <c r="AS714">
        <f>IF($AU$2&lt;&gt;5,NA(),IF(D714=D713,0,IF(AND(D716=D714,D715=D714),P714+P715+P716,IF(D715=D714,P715+P714,P714))))</f>
        <v/>
      </c>
      <c r="AT714">
        <f>AR714-AS714</f>
        <v/>
      </c>
    </row>
    <row r="715" ht="15.75" customHeight="1" s="121">
      <c r="B715">
        <f>D715&amp;Q715&amp;E715</f>
        <v/>
      </c>
      <c r="C715" s="73" t="inlineStr">
        <is>
          <t>FUTSTK</t>
        </is>
      </c>
      <c r="D715" s="73" t="inlineStr">
        <is>
          <t>COLPAL</t>
        </is>
      </c>
      <c r="E715" s="74" t="n">
        <v>45169</v>
      </c>
      <c r="F715" s="75" t="n">
        <v>0</v>
      </c>
      <c r="G715" s="73" t="inlineStr">
        <is>
          <t>XX</t>
        </is>
      </c>
      <c r="H715" s="75" t="n">
        <v>1707.95</v>
      </c>
      <c r="I715" s="75" t="n">
        <v>1707.95</v>
      </c>
      <c r="J715" s="75" t="n">
        <v>1703</v>
      </c>
      <c r="K715" s="75" t="n">
        <v>1703</v>
      </c>
      <c r="L715" s="75" t="n">
        <v>1709.2</v>
      </c>
      <c r="M715" s="75" t="n">
        <v>2</v>
      </c>
      <c r="N715" s="75" t="n">
        <v>11.93</v>
      </c>
      <c r="O715" s="75" t="n">
        <v>7700</v>
      </c>
      <c r="P715" s="75" t="n">
        <v>350</v>
      </c>
      <c r="Q715" s="74" t="n">
        <v>45110</v>
      </c>
      <c r="AR715">
        <f>IF($AU$2&lt;&gt;5,NA(),IF(D715=D714,0,IF(AND(D717=D715,D716=D715),O715+O716+O717,IF(D716=D715,O716+O715,O715))))</f>
        <v/>
      </c>
      <c r="AS715">
        <f>IF($AU$2&lt;&gt;5,NA(),IF(D715=D714,0,IF(AND(D717=D715,D716=D715),P715+P716+P717,IF(D716=D715,P716+P715,P715))))</f>
        <v/>
      </c>
      <c r="AT715">
        <f>AR715-AS715</f>
        <v/>
      </c>
    </row>
    <row r="716" ht="15.75" customHeight="1" s="121">
      <c r="B716">
        <f>D716&amp;Q716&amp;E716</f>
        <v/>
      </c>
      <c r="C716" s="73" t="inlineStr">
        <is>
          <t>FUTSTK</t>
        </is>
      </c>
      <c r="D716" s="73" t="inlineStr">
        <is>
          <t>COLPAL</t>
        </is>
      </c>
      <c r="E716" s="74" t="n">
        <v>45197</v>
      </c>
      <c r="F716" s="75" t="n">
        <v>0</v>
      </c>
      <c r="G716" s="73" t="inlineStr">
        <is>
          <t>XX</t>
        </is>
      </c>
      <c r="H716" s="75" t="n">
        <v>0</v>
      </c>
      <c r="I716" s="75" t="n">
        <v>0</v>
      </c>
      <c r="J716" s="75" t="n">
        <v>0</v>
      </c>
      <c r="K716" s="75" t="n">
        <v>1718.8</v>
      </c>
      <c r="L716" s="75" t="n">
        <v>1718.65</v>
      </c>
      <c r="M716" s="75" t="n">
        <v>0</v>
      </c>
      <c r="N716" s="75" t="n">
        <v>0</v>
      </c>
      <c r="O716" s="75" t="n">
        <v>0</v>
      </c>
      <c r="P716" s="75" t="n">
        <v>0</v>
      </c>
      <c r="Q716" s="74" t="n">
        <v>45110</v>
      </c>
      <c r="AR716">
        <f>IF($AU$2&lt;&gt;5,NA(),IF(D716=D715,0,IF(AND(D718=D716,D717=D716),O716+O717+O718,IF(D717=D716,O717+O716,O716))))</f>
        <v/>
      </c>
      <c r="AS716">
        <f>IF($AU$2&lt;&gt;5,NA(),IF(D716=D715,0,IF(AND(D718=D716,D717=D716),P716+P717+P718,IF(D717=D716,P717+P716,P716))))</f>
        <v/>
      </c>
      <c r="AT716">
        <f>AR716-AS716</f>
        <v/>
      </c>
    </row>
    <row r="717" ht="15.75" customHeight="1" s="121">
      <c r="B717">
        <f>D717&amp;Q717&amp;E717</f>
        <v/>
      </c>
      <c r="C717" s="73" t="inlineStr">
        <is>
          <t>FUTSTK</t>
        </is>
      </c>
      <c r="D717" s="73" t="inlineStr">
        <is>
          <t>CONCOR</t>
        </is>
      </c>
      <c r="E717" s="74" t="n">
        <v>45134</v>
      </c>
      <c r="F717" s="75" t="n">
        <v>0</v>
      </c>
      <c r="G717" s="73" t="inlineStr">
        <is>
          <t>XX</t>
        </is>
      </c>
      <c r="H717" s="75" t="n">
        <v>669.3</v>
      </c>
      <c r="I717" s="75" t="n">
        <v>681.05</v>
      </c>
      <c r="J717" s="75" t="n">
        <v>660.3</v>
      </c>
      <c r="K717" s="75" t="n">
        <v>661.75</v>
      </c>
      <c r="L717" s="75" t="n">
        <v>661.75</v>
      </c>
      <c r="M717" s="75" t="n">
        <v>3353</v>
      </c>
      <c r="N717" s="75" t="n">
        <v>22478.21</v>
      </c>
      <c r="O717" s="75" t="n">
        <v>5355000</v>
      </c>
      <c r="P717" s="75" t="n">
        <v>342000</v>
      </c>
      <c r="Q717" s="74" t="n">
        <v>45110</v>
      </c>
      <c r="AR717">
        <f>IF($AU$2&lt;&gt;5,NA(),IF(D717=D716,0,IF(AND(D719=D717,D718=D717),O717+O718+O719,IF(D718=D717,O718+O717,O717))))</f>
        <v/>
      </c>
      <c r="AS717">
        <f>IF($AU$2&lt;&gt;5,NA(),IF(D717=D716,0,IF(AND(D719=D717,D718=D717),P717+P718+P719,IF(D718=D717,P718+P717,P717))))</f>
        <v/>
      </c>
      <c r="AT717">
        <f>AR717-AS717</f>
        <v/>
      </c>
    </row>
    <row r="718" ht="15.75" customHeight="1" s="121">
      <c r="B718">
        <f>D718&amp;Q718&amp;E718</f>
        <v/>
      </c>
      <c r="C718" s="73" t="inlineStr">
        <is>
          <t>FUTSTK</t>
        </is>
      </c>
      <c r="D718" s="73" t="inlineStr">
        <is>
          <t>CONCOR</t>
        </is>
      </c>
      <c r="E718" s="74" t="n">
        <v>45169</v>
      </c>
      <c r="F718" s="75" t="n">
        <v>0</v>
      </c>
      <c r="G718" s="73" t="inlineStr">
        <is>
          <t>XX</t>
        </is>
      </c>
      <c r="H718" s="75" t="n">
        <v>681.8</v>
      </c>
      <c r="I718" s="75" t="n">
        <v>682.25</v>
      </c>
      <c r="J718" s="75" t="n">
        <v>664.85</v>
      </c>
      <c r="K718" s="75" t="n">
        <v>664.85</v>
      </c>
      <c r="L718" s="75" t="n">
        <v>664.85</v>
      </c>
      <c r="M718" s="75" t="n">
        <v>32</v>
      </c>
      <c r="N718" s="75" t="n">
        <v>215.52</v>
      </c>
      <c r="O718" s="75" t="n">
        <v>47000</v>
      </c>
      <c r="P718" s="75" t="n">
        <v>5000</v>
      </c>
      <c r="Q718" s="74" t="n">
        <v>45110</v>
      </c>
      <c r="AR718">
        <f>IF($AU$2&lt;&gt;5,NA(),IF(D718=D717,0,IF(AND(D720=D718,D719=D718),O718+O719+O720,IF(D719=D718,O719+O718,O718))))</f>
        <v/>
      </c>
      <c r="AS718">
        <f>IF($AU$2&lt;&gt;5,NA(),IF(D718=D717,0,IF(AND(D720=D718,D719=D718),P718+P719+P720,IF(D719=D718,P719+P718,P718))))</f>
        <v/>
      </c>
      <c r="AT718">
        <f>AR718-AS718</f>
        <v/>
      </c>
    </row>
    <row r="719" ht="15.75" customHeight="1" s="121">
      <c r="B719">
        <f>D719&amp;Q719&amp;E719</f>
        <v/>
      </c>
      <c r="C719" s="73" t="inlineStr">
        <is>
          <t>FUTSTK</t>
        </is>
      </c>
      <c r="D719" s="73" t="inlineStr">
        <is>
          <t>CONCOR</t>
        </is>
      </c>
      <c r="E719" s="74" t="n">
        <v>45197</v>
      </c>
      <c r="F719" s="75" t="n">
        <v>0</v>
      </c>
      <c r="G719" s="73" t="inlineStr">
        <is>
          <t>XX</t>
        </is>
      </c>
      <c r="H719" s="75" t="n">
        <v>670</v>
      </c>
      <c r="I719" s="75" t="n">
        <v>670</v>
      </c>
      <c r="J719" s="75" t="n">
        <v>670</v>
      </c>
      <c r="K719" s="75" t="n">
        <v>670</v>
      </c>
      <c r="L719" s="75" t="n">
        <v>668.4</v>
      </c>
      <c r="M719" s="75" t="n">
        <v>2</v>
      </c>
      <c r="N719" s="75" t="n">
        <v>13.4</v>
      </c>
      <c r="O719" s="75" t="n">
        <v>2000</v>
      </c>
      <c r="P719" s="75" t="n">
        <v>2000</v>
      </c>
      <c r="Q719" s="74" t="n">
        <v>45110</v>
      </c>
      <c r="AR719">
        <f>IF($AU$2&lt;&gt;5,NA(),IF(D719=D718,0,IF(AND(D721=D719,D720=D719),O719+O720+O721,IF(D720=D719,O720+O719,O719))))</f>
        <v/>
      </c>
      <c r="AS719">
        <f>IF($AU$2&lt;&gt;5,NA(),IF(D719=D718,0,IF(AND(D721=D719,D720=D719),P719+P720+P721,IF(D720=D719,P720+P719,P719))))</f>
        <v/>
      </c>
      <c r="AT719">
        <f>AR719-AS719</f>
        <v/>
      </c>
    </row>
    <row r="720" ht="15.75" customHeight="1" s="121">
      <c r="B720">
        <f>D720&amp;Q720&amp;E720</f>
        <v/>
      </c>
      <c r="C720" s="73" t="inlineStr">
        <is>
          <t>FUTSTK</t>
        </is>
      </c>
      <c r="D720" s="73" t="inlineStr">
        <is>
          <t>COROMANDEL</t>
        </is>
      </c>
      <c r="E720" s="74" t="n">
        <v>45134</v>
      </c>
      <c r="F720" s="75" t="n">
        <v>0</v>
      </c>
      <c r="G720" s="73" t="inlineStr">
        <is>
          <t>XX</t>
        </is>
      </c>
      <c r="H720" s="75" t="n">
        <v>954.15</v>
      </c>
      <c r="I720" s="75" t="n">
        <v>967.65</v>
      </c>
      <c r="J720" s="75" t="n">
        <v>945.55</v>
      </c>
      <c r="K720" s="75" t="n">
        <v>964.6</v>
      </c>
      <c r="L720" s="75" t="n">
        <v>964.6</v>
      </c>
      <c r="M720" s="75" t="n">
        <v>1238</v>
      </c>
      <c r="N720" s="75" t="n">
        <v>8303.700000000001</v>
      </c>
      <c r="O720" s="75" t="n">
        <v>1717800</v>
      </c>
      <c r="P720" s="75" t="n">
        <v>101500</v>
      </c>
      <c r="Q720" s="74" t="n">
        <v>45110</v>
      </c>
      <c r="AR720">
        <f>IF($AU$2&lt;&gt;5,NA(),IF(D720=D719,0,IF(AND(D722=D720,D721=D720),O720+O721+O722,IF(D721=D720,O721+O720,O720))))</f>
        <v/>
      </c>
      <c r="AS720">
        <f>IF($AU$2&lt;&gt;5,NA(),IF(D720=D719,0,IF(AND(D722=D720,D721=D720),P720+P721+P722,IF(D721=D720,P721+P720,P720))))</f>
        <v/>
      </c>
      <c r="AT720">
        <f>AR720-AS720</f>
        <v/>
      </c>
    </row>
    <row r="721" ht="15.75" customHeight="1" s="121">
      <c r="B721">
        <f>D721&amp;Q721&amp;E721</f>
        <v/>
      </c>
      <c r="C721" s="73" t="inlineStr">
        <is>
          <t>FUTSTK</t>
        </is>
      </c>
      <c r="D721" s="73" t="inlineStr">
        <is>
          <t>COROMANDEL</t>
        </is>
      </c>
      <c r="E721" s="74" t="n">
        <v>45169</v>
      </c>
      <c r="F721" s="75" t="n">
        <v>0</v>
      </c>
      <c r="G721" s="73" t="inlineStr">
        <is>
          <t>XX</t>
        </is>
      </c>
      <c r="H721" s="75" t="n">
        <v>962.3</v>
      </c>
      <c r="I721" s="75" t="n">
        <v>973.9</v>
      </c>
      <c r="J721" s="75" t="n">
        <v>952.5</v>
      </c>
      <c r="K721" s="75" t="n">
        <v>970.65</v>
      </c>
      <c r="L721" s="75" t="n">
        <v>970.65</v>
      </c>
      <c r="M721" s="75" t="n">
        <v>30</v>
      </c>
      <c r="N721" s="75" t="n">
        <v>202.71</v>
      </c>
      <c r="O721" s="75" t="n">
        <v>50400</v>
      </c>
      <c r="P721" s="75" t="n">
        <v>2800</v>
      </c>
      <c r="Q721" s="74" t="n">
        <v>45110</v>
      </c>
      <c r="AR721">
        <f>IF($AU$2&lt;&gt;5,NA(),IF(D721=D720,0,IF(AND(D723=D721,D722=D721),O721+O722+O723,IF(D722=D721,O722+O721,O721))))</f>
        <v/>
      </c>
      <c r="AS721">
        <f>IF($AU$2&lt;&gt;5,NA(),IF(D721=D720,0,IF(AND(D723=D721,D722=D721),P721+P722+P723,IF(D722=D721,P722+P721,P721))))</f>
        <v/>
      </c>
      <c r="AT721">
        <f>AR721-AS721</f>
        <v/>
      </c>
    </row>
    <row r="722" ht="15.75" customHeight="1" s="121">
      <c r="B722">
        <f>D722&amp;Q722&amp;E722</f>
        <v/>
      </c>
      <c r="C722" s="73" t="inlineStr">
        <is>
          <t>FUTSTK</t>
        </is>
      </c>
      <c r="D722" s="73" t="inlineStr">
        <is>
          <t>COROMANDEL</t>
        </is>
      </c>
      <c r="E722" s="74" t="n">
        <v>45197</v>
      </c>
      <c r="F722" s="75" t="n">
        <v>0</v>
      </c>
      <c r="G722" s="73" t="inlineStr">
        <is>
          <t>XX</t>
        </is>
      </c>
      <c r="H722" s="75" t="n">
        <v>0</v>
      </c>
      <c r="I722" s="75" t="n">
        <v>0</v>
      </c>
      <c r="J722" s="75" t="n">
        <v>0</v>
      </c>
      <c r="K722" s="75" t="n">
        <v>958.8</v>
      </c>
      <c r="L722" s="75" t="n">
        <v>980.8</v>
      </c>
      <c r="M722" s="75" t="n">
        <v>0</v>
      </c>
      <c r="N722" s="75" t="n">
        <v>0</v>
      </c>
      <c r="O722" s="75" t="n">
        <v>0</v>
      </c>
      <c r="P722" s="75" t="n">
        <v>0</v>
      </c>
      <c r="Q722" s="74" t="n">
        <v>45110</v>
      </c>
      <c r="AR722">
        <f>IF($AU$2&lt;&gt;5,NA(),IF(D722=D721,0,IF(AND(D724=D722,D723=D722),O722+O723+O724,IF(D723=D722,O723+O722,O722))))</f>
        <v/>
      </c>
      <c r="AS722">
        <f>IF($AU$2&lt;&gt;5,NA(),IF(D722=D721,0,IF(AND(D724=D722,D723=D722),P722+P723+P724,IF(D723=D722,P723+P722,P722))))</f>
        <v/>
      </c>
      <c r="AT722">
        <f>AR722-AS722</f>
        <v/>
      </c>
    </row>
    <row r="723" ht="15.75" customHeight="1" s="121">
      <c r="B723">
        <f>D723&amp;Q723&amp;E723</f>
        <v/>
      </c>
      <c r="C723" s="73" t="inlineStr">
        <is>
          <t>FUTSTK</t>
        </is>
      </c>
      <c r="D723" s="73" t="inlineStr">
        <is>
          <t>CROMPTON</t>
        </is>
      </c>
      <c r="E723" s="74" t="n">
        <v>45134</v>
      </c>
      <c r="F723" s="75" t="n">
        <v>0</v>
      </c>
      <c r="G723" s="73" t="inlineStr">
        <is>
          <t>XX</t>
        </is>
      </c>
      <c r="H723" s="75" t="n">
        <v>290.1</v>
      </c>
      <c r="I723" s="75" t="n">
        <v>290.65</v>
      </c>
      <c r="J723" s="75" t="n">
        <v>285.65</v>
      </c>
      <c r="K723" s="75" t="n">
        <v>286.1</v>
      </c>
      <c r="L723" s="75" t="n">
        <v>286.1</v>
      </c>
      <c r="M723" s="75" t="n">
        <v>1120</v>
      </c>
      <c r="N723" s="75" t="n">
        <v>5792.33</v>
      </c>
      <c r="O723" s="75" t="n">
        <v>15139800</v>
      </c>
      <c r="P723" s="75" t="n">
        <v>545400</v>
      </c>
      <c r="Q723" s="74" t="n">
        <v>45110</v>
      </c>
      <c r="AR723">
        <f>IF($AU$2&lt;&gt;5,NA(),IF(D723=D722,0,IF(AND(D725=D723,D724=D723),O723+O724+O725,IF(D724=D723,O724+O723,O723))))</f>
        <v/>
      </c>
      <c r="AS723">
        <f>IF($AU$2&lt;&gt;5,NA(),IF(D723=D722,0,IF(AND(D725=D723,D724=D723),P723+P724+P725,IF(D724=D723,P724+P723,P723))))</f>
        <v/>
      </c>
      <c r="AT723">
        <f>AR723-AS723</f>
        <v/>
      </c>
    </row>
    <row r="724" ht="15.75" customHeight="1" s="121">
      <c r="B724">
        <f>D724&amp;Q724&amp;E724</f>
        <v/>
      </c>
      <c r="C724" s="73" t="inlineStr">
        <is>
          <t>FUTSTK</t>
        </is>
      </c>
      <c r="D724" s="73" t="inlineStr">
        <is>
          <t>CROMPTON</t>
        </is>
      </c>
      <c r="E724" s="74" t="n">
        <v>45169</v>
      </c>
      <c r="F724" s="75" t="n">
        <v>0</v>
      </c>
      <c r="G724" s="73" t="inlineStr">
        <is>
          <t>XX</t>
        </is>
      </c>
      <c r="H724" s="75" t="n">
        <v>292.1</v>
      </c>
      <c r="I724" s="75" t="n">
        <v>292.1</v>
      </c>
      <c r="J724" s="75" t="n">
        <v>287.9</v>
      </c>
      <c r="K724" s="75" t="n">
        <v>288.05</v>
      </c>
      <c r="L724" s="75" t="n">
        <v>288.05</v>
      </c>
      <c r="M724" s="75" t="n">
        <v>47</v>
      </c>
      <c r="N724" s="75" t="n">
        <v>244.41</v>
      </c>
      <c r="O724" s="75" t="n">
        <v>237600</v>
      </c>
      <c r="P724" s="75" t="n">
        <v>36000</v>
      </c>
      <c r="Q724" s="74" t="n">
        <v>45110</v>
      </c>
      <c r="AR724">
        <f>IF($AU$2&lt;&gt;5,NA(),IF(D724=D723,0,IF(AND(D726=D724,D725=D724),O724+O725+O726,IF(D725=D724,O725+O724,O724))))</f>
        <v/>
      </c>
      <c r="AS724">
        <f>IF($AU$2&lt;&gt;5,NA(),IF(D724=D723,0,IF(AND(D726=D724,D725=D724),P724+P725+P726,IF(D725=D724,P725+P724,P724))))</f>
        <v/>
      </c>
      <c r="AT724">
        <f>AR724-AS724</f>
        <v/>
      </c>
    </row>
    <row r="725" ht="15.75" customHeight="1" s="121">
      <c r="B725">
        <f>D725&amp;Q725&amp;E725</f>
        <v/>
      </c>
      <c r="C725" s="73" t="inlineStr">
        <is>
          <t>FUTSTK</t>
        </is>
      </c>
      <c r="D725" s="73" t="inlineStr">
        <is>
          <t>CROMPTON</t>
        </is>
      </c>
      <c r="E725" s="74" t="n">
        <v>45197</v>
      </c>
      <c r="F725" s="75" t="n">
        <v>0</v>
      </c>
      <c r="G725" s="73" t="inlineStr">
        <is>
          <t>XX</t>
        </is>
      </c>
      <c r="H725" s="75" t="n">
        <v>291.15</v>
      </c>
      <c r="I725" s="75" t="n">
        <v>291.8</v>
      </c>
      <c r="J725" s="75" t="n">
        <v>290</v>
      </c>
      <c r="K725" s="75" t="n">
        <v>291.8</v>
      </c>
      <c r="L725" s="75" t="n">
        <v>291.9</v>
      </c>
      <c r="M725" s="75" t="n">
        <v>10</v>
      </c>
      <c r="N725" s="75" t="n">
        <v>52.37</v>
      </c>
      <c r="O725" s="75" t="n">
        <v>16200</v>
      </c>
      <c r="P725" s="75" t="n">
        <v>14400</v>
      </c>
      <c r="Q725" s="74" t="n">
        <v>45110</v>
      </c>
      <c r="AR725">
        <f>IF($AU$2&lt;&gt;5,NA(),IF(D725=D724,0,IF(AND(D727=D725,D726=D725),O725+O726+O727,IF(D726=D725,O726+O725,O725))))</f>
        <v/>
      </c>
      <c r="AS725">
        <f>IF($AU$2&lt;&gt;5,NA(),IF(D725=D724,0,IF(AND(D727=D725,D726=D725),P725+P726+P727,IF(D726=D725,P726+P725,P725))))</f>
        <v/>
      </c>
      <c r="AT725">
        <f>AR725-AS725</f>
        <v/>
      </c>
    </row>
    <row r="726" ht="15.75" customHeight="1" s="121">
      <c r="B726">
        <f>D726&amp;Q726&amp;E726</f>
        <v/>
      </c>
      <c r="C726" s="73" t="inlineStr">
        <is>
          <t>FUTSTK</t>
        </is>
      </c>
      <c r="D726" s="73" t="inlineStr">
        <is>
          <t>CUB</t>
        </is>
      </c>
      <c r="E726" s="74" t="n">
        <v>45134</v>
      </c>
      <c r="F726" s="75" t="n">
        <v>0</v>
      </c>
      <c r="G726" s="73" t="inlineStr">
        <is>
          <t>XX</t>
        </is>
      </c>
      <c r="H726" s="75" t="n">
        <v>129.2</v>
      </c>
      <c r="I726" s="75" t="n">
        <v>129.45</v>
      </c>
      <c r="J726" s="75" t="n">
        <v>126.8</v>
      </c>
      <c r="K726" s="75" t="n">
        <v>128.7</v>
      </c>
      <c r="L726" s="75" t="n">
        <v>128.7</v>
      </c>
      <c r="M726" s="75" t="n">
        <v>2434</v>
      </c>
      <c r="N726" s="75" t="n">
        <v>15596.86</v>
      </c>
      <c r="O726" s="75" t="n">
        <v>33795000</v>
      </c>
      <c r="P726" s="75" t="n">
        <v>680000</v>
      </c>
      <c r="Q726" s="74" t="n">
        <v>45110</v>
      </c>
      <c r="AR726">
        <f>IF($AU$2&lt;&gt;5,NA(),IF(D726=D725,0,IF(AND(D728=D726,D727=D726),O726+O727+O728,IF(D727=D726,O727+O726,O726))))</f>
        <v/>
      </c>
      <c r="AS726">
        <f>IF($AU$2&lt;&gt;5,NA(),IF(D726=D725,0,IF(AND(D728=D726,D727=D726),P726+P727+P728,IF(D727=D726,P727+P726,P726))))</f>
        <v/>
      </c>
      <c r="AT726">
        <f>AR726-AS726</f>
        <v/>
      </c>
    </row>
    <row r="727" ht="15.75" customHeight="1" s="121">
      <c r="B727">
        <f>D727&amp;Q727&amp;E727</f>
        <v/>
      </c>
      <c r="C727" s="73" t="inlineStr">
        <is>
          <t>FUTSTK</t>
        </is>
      </c>
      <c r="D727" s="73" t="inlineStr">
        <is>
          <t>CUB</t>
        </is>
      </c>
      <c r="E727" s="74" t="n">
        <v>45169</v>
      </c>
      <c r="F727" s="75" t="n">
        <v>0</v>
      </c>
      <c r="G727" s="73" t="inlineStr">
        <is>
          <t>XX</t>
        </is>
      </c>
      <c r="H727" s="75" t="n">
        <v>128.65</v>
      </c>
      <c r="I727" s="75" t="n">
        <v>129.3</v>
      </c>
      <c r="J727" s="75" t="n">
        <v>127</v>
      </c>
      <c r="K727" s="75" t="n">
        <v>128.75</v>
      </c>
      <c r="L727" s="75" t="n">
        <v>128.75</v>
      </c>
      <c r="M727" s="75" t="n">
        <v>192</v>
      </c>
      <c r="N727" s="75" t="n">
        <v>1231.21</v>
      </c>
      <c r="O727" s="75" t="n">
        <v>3810000</v>
      </c>
      <c r="P727" s="75" t="n">
        <v>160000</v>
      </c>
      <c r="Q727" s="74" t="n">
        <v>45110</v>
      </c>
      <c r="AR727">
        <f>IF($AU$2&lt;&gt;5,NA(),IF(D727=D726,0,IF(AND(D729=D727,D728=D727),O727+O728+O729,IF(D728=D727,O728+O727,O727))))</f>
        <v/>
      </c>
      <c r="AS727">
        <f>IF($AU$2&lt;&gt;5,NA(),IF(D727=D726,0,IF(AND(D729=D727,D728=D727),P727+P728+P729,IF(D728=D727,P728+P727,P727))))</f>
        <v/>
      </c>
      <c r="AT727">
        <f>AR727-AS727</f>
        <v/>
      </c>
    </row>
    <row r="728" ht="15.75" customHeight="1" s="121">
      <c r="B728">
        <f>D728&amp;Q728&amp;E728</f>
        <v/>
      </c>
      <c r="C728" s="73" t="inlineStr">
        <is>
          <t>FUTSTK</t>
        </is>
      </c>
      <c r="D728" s="73" t="inlineStr">
        <is>
          <t>CUB</t>
        </is>
      </c>
      <c r="E728" s="74" t="n">
        <v>45197</v>
      </c>
      <c r="F728" s="75" t="n">
        <v>0</v>
      </c>
      <c r="G728" s="73" t="inlineStr">
        <is>
          <t>XX</t>
        </is>
      </c>
      <c r="H728" s="75" t="n">
        <v>130</v>
      </c>
      <c r="I728" s="75" t="n">
        <v>130</v>
      </c>
      <c r="J728" s="75" t="n">
        <v>127.8</v>
      </c>
      <c r="K728" s="75" t="n">
        <v>129.25</v>
      </c>
      <c r="L728" s="75" t="n">
        <v>129.25</v>
      </c>
      <c r="M728" s="75" t="n">
        <v>34</v>
      </c>
      <c r="N728" s="75" t="n">
        <v>218.74</v>
      </c>
      <c r="O728" s="75" t="n">
        <v>85000</v>
      </c>
      <c r="P728" s="75" t="n">
        <v>60000</v>
      </c>
      <c r="Q728" s="74" t="n">
        <v>45110</v>
      </c>
      <c r="AR728">
        <f>IF($AU$2&lt;&gt;5,NA(),IF(D728=D727,0,IF(AND(D730=D728,D729=D728),O728+O729+O730,IF(D729=D728,O729+O728,O728))))</f>
        <v/>
      </c>
      <c r="AS728">
        <f>IF($AU$2&lt;&gt;5,NA(),IF(D728=D727,0,IF(AND(D730=D728,D729=D728),P728+P729+P730,IF(D729=D728,P729+P728,P728))))</f>
        <v/>
      </c>
      <c r="AT728">
        <f>AR728-AS728</f>
        <v/>
      </c>
    </row>
    <row r="729" ht="15.75" customHeight="1" s="121">
      <c r="B729">
        <f>D729&amp;Q729&amp;E729</f>
        <v/>
      </c>
      <c r="C729" s="73" t="inlineStr">
        <is>
          <t>FUTSTK</t>
        </is>
      </c>
      <c r="D729" s="73" t="inlineStr">
        <is>
          <t>CUMMINSIND</t>
        </is>
      </c>
      <c r="E729" s="74" t="n">
        <v>45134</v>
      </c>
      <c r="F729" s="75" t="n">
        <v>0</v>
      </c>
      <c r="G729" s="73" t="inlineStr">
        <is>
          <t>XX</t>
        </is>
      </c>
      <c r="H729" s="75" t="n">
        <v>1934.35</v>
      </c>
      <c r="I729" s="75" t="n">
        <v>1942</v>
      </c>
      <c r="J729" s="75" t="n">
        <v>1880.1</v>
      </c>
      <c r="K729" s="75" t="n">
        <v>1886.6</v>
      </c>
      <c r="L729" s="75" t="n">
        <v>1886.6</v>
      </c>
      <c r="M729" s="75" t="n">
        <v>2027</v>
      </c>
      <c r="N729" s="75" t="n">
        <v>23162.93</v>
      </c>
      <c r="O729" s="75" t="n">
        <v>2491800</v>
      </c>
      <c r="P729" s="75" t="n">
        <v>-106200</v>
      </c>
      <c r="Q729" s="74" t="n">
        <v>45110</v>
      </c>
      <c r="AR729">
        <f>IF($AU$2&lt;&gt;5,NA(),IF(D729=D728,0,IF(AND(D731=D729,D730=D729),O729+O730+O731,IF(D730=D729,O730+O729,O729))))</f>
        <v/>
      </c>
      <c r="AS729">
        <f>IF($AU$2&lt;&gt;5,NA(),IF(D729=D728,0,IF(AND(D731=D729,D730=D729),P729+P730+P731,IF(D730=D729,P730+P729,P729))))</f>
        <v/>
      </c>
      <c r="AT729">
        <f>AR729-AS729</f>
        <v/>
      </c>
    </row>
    <row r="730" ht="15.75" customHeight="1" s="121">
      <c r="B730">
        <f>D730&amp;Q730&amp;E730</f>
        <v/>
      </c>
      <c r="C730" s="73" t="inlineStr">
        <is>
          <t>FUTSTK</t>
        </is>
      </c>
      <c r="D730" s="73" t="inlineStr">
        <is>
          <t>CUMMINSIND</t>
        </is>
      </c>
      <c r="E730" s="74" t="n">
        <v>45169</v>
      </c>
      <c r="F730" s="75" t="n">
        <v>0</v>
      </c>
      <c r="G730" s="73" t="inlineStr">
        <is>
          <t>XX</t>
        </is>
      </c>
      <c r="H730" s="75" t="n">
        <v>1941.85</v>
      </c>
      <c r="I730" s="75" t="n">
        <v>1941.85</v>
      </c>
      <c r="J730" s="75" t="n">
        <v>1890</v>
      </c>
      <c r="K730" s="75" t="n">
        <v>1896</v>
      </c>
      <c r="L730" s="75" t="n">
        <v>1896</v>
      </c>
      <c r="M730" s="75" t="n">
        <v>79</v>
      </c>
      <c r="N730" s="75" t="n">
        <v>906.7</v>
      </c>
      <c r="O730" s="75" t="n">
        <v>61200</v>
      </c>
      <c r="P730" s="75" t="n">
        <v>3000</v>
      </c>
      <c r="Q730" s="74" t="n">
        <v>45110</v>
      </c>
      <c r="AR730">
        <f>IF($AU$2&lt;&gt;5,NA(),IF(D730=D729,0,IF(AND(D732=D730,D731=D730),O730+O731+O732,IF(D731=D730,O731+O730,O730))))</f>
        <v/>
      </c>
      <c r="AS730">
        <f>IF($AU$2&lt;&gt;5,NA(),IF(D730=D729,0,IF(AND(D732=D730,D731=D730),P730+P731+P732,IF(D731=D730,P731+P730,P730))))</f>
        <v/>
      </c>
      <c r="AT730">
        <f>AR730-AS730</f>
        <v/>
      </c>
    </row>
    <row r="731" ht="15.75" customHeight="1" s="121">
      <c r="B731">
        <f>D731&amp;Q731&amp;E731</f>
        <v/>
      </c>
      <c r="C731" s="73" t="inlineStr">
        <is>
          <t>FUTSTK</t>
        </is>
      </c>
      <c r="D731" s="73" t="inlineStr">
        <is>
          <t>CUMMINSIND</t>
        </is>
      </c>
      <c r="E731" s="74" t="n">
        <v>45197</v>
      </c>
      <c r="F731" s="75" t="n">
        <v>0</v>
      </c>
      <c r="G731" s="73" t="inlineStr">
        <is>
          <t>XX</t>
        </is>
      </c>
      <c r="H731" s="75" t="n">
        <v>1950</v>
      </c>
      <c r="I731" s="75" t="n">
        <v>1950</v>
      </c>
      <c r="J731" s="75" t="n">
        <v>1904.8</v>
      </c>
      <c r="K731" s="75" t="n">
        <v>1904.8</v>
      </c>
      <c r="L731" s="75" t="n">
        <v>1904.8</v>
      </c>
      <c r="M731" s="75" t="n">
        <v>14</v>
      </c>
      <c r="N731" s="75" t="n">
        <v>162.02</v>
      </c>
      <c r="O731" s="75" t="n">
        <v>9000</v>
      </c>
      <c r="P731" s="75" t="n">
        <v>6000</v>
      </c>
      <c r="Q731" s="74" t="n">
        <v>45110</v>
      </c>
      <c r="AR731">
        <f>IF($AU$2&lt;&gt;5,NA(),IF(D731=D730,0,IF(AND(D733=D731,D732=D731),O731+O732+O733,IF(D732=D731,O732+O731,O731))))</f>
        <v/>
      </c>
      <c r="AS731">
        <f>IF($AU$2&lt;&gt;5,NA(),IF(D731=D730,0,IF(AND(D733=D731,D732=D731),P731+P732+P733,IF(D732=D731,P732+P731,P731))))</f>
        <v/>
      </c>
      <c r="AT731">
        <f>AR731-AS731</f>
        <v/>
      </c>
    </row>
    <row r="732" ht="15.75" customHeight="1" s="121">
      <c r="B732">
        <f>D732&amp;Q732&amp;E732</f>
        <v/>
      </c>
      <c r="C732" s="73" t="inlineStr">
        <is>
          <t>FUTSTK</t>
        </is>
      </c>
      <c r="D732" s="73" t="inlineStr">
        <is>
          <t>DABUR</t>
        </is>
      </c>
      <c r="E732" s="74" t="n">
        <v>45134</v>
      </c>
      <c r="F732" s="75" t="n">
        <v>0</v>
      </c>
      <c r="G732" s="73" t="inlineStr">
        <is>
          <t>XX</t>
        </is>
      </c>
      <c r="H732" s="75" t="n">
        <v>573.6</v>
      </c>
      <c r="I732" s="75" t="n">
        <v>585.5</v>
      </c>
      <c r="J732" s="75" t="n">
        <v>573.3</v>
      </c>
      <c r="K732" s="75" t="n">
        <v>583.2</v>
      </c>
      <c r="L732" s="75" t="n">
        <v>583.2</v>
      </c>
      <c r="M732" s="75" t="n">
        <v>3008</v>
      </c>
      <c r="N732" s="75" t="n">
        <v>21819.05</v>
      </c>
      <c r="O732" s="75" t="n">
        <v>12521250</v>
      </c>
      <c r="P732" s="75" t="n">
        <v>-193750</v>
      </c>
      <c r="Q732" s="74" t="n">
        <v>45110</v>
      </c>
      <c r="AR732">
        <f>IF($AU$2&lt;&gt;5,NA(),IF(D732=D731,0,IF(AND(D734=D732,D733=D732),O732+O733+O734,IF(D733=D732,O733+O732,O732))))</f>
        <v/>
      </c>
      <c r="AS732">
        <f>IF($AU$2&lt;&gt;5,NA(),IF(D732=D731,0,IF(AND(D734=D732,D733=D732),P732+P733+P734,IF(D733=D732,P733+P732,P732))))</f>
        <v/>
      </c>
      <c r="AT732">
        <f>AR732-AS732</f>
        <v/>
      </c>
    </row>
    <row r="733" ht="15.75" customHeight="1" s="121">
      <c r="B733">
        <f>D733&amp;Q733&amp;E733</f>
        <v/>
      </c>
      <c r="C733" s="73" t="inlineStr">
        <is>
          <t>FUTSTK</t>
        </is>
      </c>
      <c r="D733" s="73" t="inlineStr">
        <is>
          <t>DABUR</t>
        </is>
      </c>
      <c r="E733" s="74" t="n">
        <v>45169</v>
      </c>
      <c r="F733" s="75" t="n">
        <v>0</v>
      </c>
      <c r="G733" s="73" t="inlineStr">
        <is>
          <t>XX</t>
        </is>
      </c>
      <c r="H733" s="75" t="n">
        <v>578.5</v>
      </c>
      <c r="I733" s="75" t="n">
        <v>588</v>
      </c>
      <c r="J733" s="75" t="n">
        <v>578.1</v>
      </c>
      <c r="K733" s="75" t="n">
        <v>587</v>
      </c>
      <c r="L733" s="75" t="n">
        <v>587</v>
      </c>
      <c r="M733" s="75" t="n">
        <v>35</v>
      </c>
      <c r="N733" s="75" t="n">
        <v>255.23</v>
      </c>
      <c r="O733" s="75" t="n">
        <v>56250</v>
      </c>
      <c r="P733" s="75" t="n">
        <v>16250</v>
      </c>
      <c r="Q733" s="74" t="n">
        <v>45110</v>
      </c>
      <c r="AR733">
        <f>IF($AU$2&lt;&gt;5,NA(),IF(D733=D732,0,IF(AND(D735=D733,D734=D733),O733+O734+O735,IF(D734=D733,O734+O733,O733))))</f>
        <v/>
      </c>
      <c r="AS733">
        <f>IF($AU$2&lt;&gt;5,NA(),IF(D733=D732,0,IF(AND(D735=D733,D734=D733),P733+P734+P735,IF(D734=D733,P734+P733,P733))))</f>
        <v/>
      </c>
      <c r="AT733">
        <f>AR733-AS733</f>
        <v/>
      </c>
    </row>
    <row r="734" ht="15.75" customHeight="1" s="121">
      <c r="B734">
        <f>D734&amp;Q734&amp;E734</f>
        <v/>
      </c>
      <c r="C734" s="73" t="inlineStr">
        <is>
          <t>FUTSTK</t>
        </is>
      </c>
      <c r="D734" s="73" t="inlineStr">
        <is>
          <t>DABUR</t>
        </is>
      </c>
      <c r="E734" s="74" t="n">
        <v>45197</v>
      </c>
      <c r="F734" s="75" t="n">
        <v>0</v>
      </c>
      <c r="G734" s="73" t="inlineStr">
        <is>
          <t>XX</t>
        </is>
      </c>
      <c r="H734" s="75" t="n">
        <v>0</v>
      </c>
      <c r="I734" s="75" t="n">
        <v>0</v>
      </c>
      <c r="J734" s="75" t="n">
        <v>0</v>
      </c>
      <c r="K734" s="75" t="n">
        <v>584.5</v>
      </c>
      <c r="L734" s="75" t="n">
        <v>592.3</v>
      </c>
      <c r="M734" s="75" t="n">
        <v>0</v>
      </c>
      <c r="N734" s="75" t="n">
        <v>0</v>
      </c>
      <c r="O734" s="75" t="n">
        <v>0</v>
      </c>
      <c r="P734" s="75" t="n">
        <v>0</v>
      </c>
      <c r="Q734" s="74" t="n">
        <v>45110</v>
      </c>
      <c r="AR734">
        <f>IF($AU$2&lt;&gt;5,NA(),IF(D734=D733,0,IF(AND(D736=D734,D735=D734),O734+O735+O736,IF(D735=D734,O735+O734,O734))))</f>
        <v/>
      </c>
      <c r="AS734">
        <f>IF($AU$2&lt;&gt;5,NA(),IF(D734=D733,0,IF(AND(D736=D734,D735=D734),P734+P735+P736,IF(D735=D734,P735+P734,P734))))</f>
        <v/>
      </c>
      <c r="AT734">
        <f>AR734-AS734</f>
        <v/>
      </c>
    </row>
    <row r="735" ht="15.75" customHeight="1" s="121">
      <c r="B735">
        <f>D735&amp;Q735&amp;E735</f>
        <v/>
      </c>
      <c r="C735" s="73" t="inlineStr">
        <is>
          <t>FUTSTK</t>
        </is>
      </c>
      <c r="D735" s="73" t="inlineStr">
        <is>
          <t>DALBHARAT</t>
        </is>
      </c>
      <c r="E735" s="74" t="n">
        <v>45134</v>
      </c>
      <c r="F735" s="75" t="n">
        <v>0</v>
      </c>
      <c r="G735" s="73" t="inlineStr">
        <is>
          <t>XX</t>
        </is>
      </c>
      <c r="H735" s="75" t="n">
        <v>2193.55</v>
      </c>
      <c r="I735" s="75" t="n">
        <v>2227.95</v>
      </c>
      <c r="J735" s="75" t="n">
        <v>2193</v>
      </c>
      <c r="K735" s="75" t="n">
        <v>2217.9</v>
      </c>
      <c r="L735" s="75" t="n">
        <v>2217.9</v>
      </c>
      <c r="M735" s="75" t="n">
        <v>704</v>
      </c>
      <c r="N735" s="75" t="n">
        <v>7781.45</v>
      </c>
      <c r="O735" s="75" t="n">
        <v>1691500</v>
      </c>
      <c r="P735" s="75" t="n">
        <v>500</v>
      </c>
      <c r="Q735" s="74" t="n">
        <v>45110</v>
      </c>
      <c r="AR735">
        <f>IF($AU$2&lt;&gt;5,NA(),IF(D735=D734,0,IF(AND(D737=D735,D736=D735),O735+O736+O737,IF(D736=D735,O736+O735,O735))))</f>
        <v/>
      </c>
      <c r="AS735">
        <f>IF($AU$2&lt;&gt;5,NA(),IF(D735=D734,0,IF(AND(D737=D735,D736=D735),P735+P736+P737,IF(D736=D735,P736+P735,P735))))</f>
        <v/>
      </c>
      <c r="AT735">
        <f>AR735-AS735</f>
        <v/>
      </c>
    </row>
    <row r="736" ht="15.75" customHeight="1" s="121">
      <c r="B736">
        <f>D736&amp;Q736&amp;E736</f>
        <v/>
      </c>
      <c r="C736" s="73" t="inlineStr">
        <is>
          <t>FUTSTK</t>
        </is>
      </c>
      <c r="D736" s="73" t="inlineStr">
        <is>
          <t>DALBHARAT</t>
        </is>
      </c>
      <c r="E736" s="74" t="n">
        <v>45169</v>
      </c>
      <c r="F736" s="75" t="n">
        <v>0</v>
      </c>
      <c r="G736" s="73" t="inlineStr">
        <is>
          <t>XX</t>
        </is>
      </c>
      <c r="H736" s="75" t="n">
        <v>2222</v>
      </c>
      <c r="I736" s="75" t="n">
        <v>2235</v>
      </c>
      <c r="J736" s="75" t="n">
        <v>2222</v>
      </c>
      <c r="K736" s="75" t="n">
        <v>2231.35</v>
      </c>
      <c r="L736" s="75" t="n">
        <v>2231.35</v>
      </c>
      <c r="M736" s="75" t="n">
        <v>6</v>
      </c>
      <c r="N736" s="75" t="n">
        <v>66.86</v>
      </c>
      <c r="O736" s="75" t="n">
        <v>9000</v>
      </c>
      <c r="P736" s="75" t="n">
        <v>1500</v>
      </c>
      <c r="Q736" s="74" t="n">
        <v>45110</v>
      </c>
      <c r="AR736">
        <f>IF($AU$2&lt;&gt;5,NA(),IF(D736=D735,0,IF(AND(D738=D736,D737=D736),O736+O737+O738,IF(D737=D736,O737+O736,O736))))</f>
        <v/>
      </c>
      <c r="AS736">
        <f>IF($AU$2&lt;&gt;5,NA(),IF(D736=D735,0,IF(AND(D738=D736,D737=D736),P736+P737+P738,IF(D737=D736,P737+P736,P736))))</f>
        <v/>
      </c>
      <c r="AT736">
        <f>AR736-AS736</f>
        <v/>
      </c>
    </row>
    <row r="737" ht="15.75" customHeight="1" s="121">
      <c r="B737">
        <f>D737&amp;Q737&amp;E737</f>
        <v/>
      </c>
      <c r="C737" s="73" t="inlineStr">
        <is>
          <t>FUTSTK</t>
        </is>
      </c>
      <c r="D737" s="73" t="inlineStr">
        <is>
          <t>DALBHARAT</t>
        </is>
      </c>
      <c r="E737" s="74" t="n">
        <v>45197</v>
      </c>
      <c r="F737" s="75" t="n">
        <v>0</v>
      </c>
      <c r="G737" s="73" t="inlineStr">
        <is>
          <t>XX</t>
        </is>
      </c>
      <c r="H737" s="75" t="n">
        <v>0</v>
      </c>
      <c r="I737" s="75" t="n">
        <v>0</v>
      </c>
      <c r="J737" s="75" t="n">
        <v>0</v>
      </c>
      <c r="K737" s="75" t="n">
        <v>2259.7</v>
      </c>
      <c r="L737" s="75" t="n">
        <v>2238.25</v>
      </c>
      <c r="M737" s="75" t="n">
        <v>0</v>
      </c>
      <c r="N737" s="75" t="n">
        <v>0</v>
      </c>
      <c r="O737" s="75" t="n">
        <v>0</v>
      </c>
      <c r="P737" s="75" t="n">
        <v>0</v>
      </c>
      <c r="Q737" s="74" t="n">
        <v>45110</v>
      </c>
      <c r="AR737">
        <f>IF($AU$2&lt;&gt;5,NA(),IF(D737=D736,0,IF(AND(D739=D737,D738=D737),O737+O738+O739,IF(D738=D737,O738+O737,O737))))</f>
        <v/>
      </c>
      <c r="AS737">
        <f>IF($AU$2&lt;&gt;5,NA(),IF(D737=D736,0,IF(AND(D739=D737,D738=D737),P737+P738+P739,IF(D738=D737,P738+P737,P737))))</f>
        <v/>
      </c>
      <c r="AT737">
        <f>AR737-AS737</f>
        <v/>
      </c>
    </row>
    <row r="738" ht="15.75" customHeight="1" s="121">
      <c r="B738">
        <f>D738&amp;Q738&amp;E738</f>
        <v/>
      </c>
      <c r="C738" s="73" t="inlineStr">
        <is>
          <t>FUTSTK</t>
        </is>
      </c>
      <c r="D738" s="73" t="inlineStr">
        <is>
          <t>DEEPAKNTR</t>
        </is>
      </c>
      <c r="E738" s="74" t="n">
        <v>45134</v>
      </c>
      <c r="F738" s="75" t="n">
        <v>0</v>
      </c>
      <c r="G738" s="73" t="inlineStr">
        <is>
          <t>XX</t>
        </is>
      </c>
      <c r="H738" s="75" t="n">
        <v>2166</v>
      </c>
      <c r="I738" s="75" t="n">
        <v>2178</v>
      </c>
      <c r="J738" s="75" t="n">
        <v>2142</v>
      </c>
      <c r="K738" s="75" t="n">
        <v>2151.15</v>
      </c>
      <c r="L738" s="75" t="n">
        <v>2151.15</v>
      </c>
      <c r="M738" s="75" t="n">
        <v>1484</v>
      </c>
      <c r="N738" s="75" t="n">
        <v>9613.09</v>
      </c>
      <c r="O738" s="75" t="n">
        <v>2121600</v>
      </c>
      <c r="P738" s="75" t="n">
        <v>55500</v>
      </c>
      <c r="Q738" s="74" t="n">
        <v>45110</v>
      </c>
      <c r="AR738">
        <f>IF($AU$2&lt;&gt;5,NA(),IF(D738=D737,0,IF(AND(D740=D738,D739=D738),O738+O739+O740,IF(D739=D738,O739+O738,O738))))</f>
        <v/>
      </c>
      <c r="AS738">
        <f>IF($AU$2&lt;&gt;5,NA(),IF(D738=D737,0,IF(AND(D740=D738,D739=D738),P738+P739+P740,IF(D739=D738,P739+P738,P738))))</f>
        <v/>
      </c>
      <c r="AT738">
        <f>AR738-AS738</f>
        <v/>
      </c>
    </row>
    <row r="739" ht="15.75" customHeight="1" s="121">
      <c r="B739">
        <f>D739&amp;Q739&amp;E739</f>
        <v/>
      </c>
      <c r="C739" s="73" t="inlineStr">
        <is>
          <t>FUTSTK</t>
        </is>
      </c>
      <c r="D739" s="73" t="inlineStr">
        <is>
          <t>DEEPAKNTR</t>
        </is>
      </c>
      <c r="E739" s="74" t="n">
        <v>45169</v>
      </c>
      <c r="F739" s="75" t="n">
        <v>0</v>
      </c>
      <c r="G739" s="73" t="inlineStr">
        <is>
          <t>XX</t>
        </is>
      </c>
      <c r="H739" s="75" t="n">
        <v>2168</v>
      </c>
      <c r="I739" s="75" t="n">
        <v>2173.45</v>
      </c>
      <c r="J739" s="75" t="n">
        <v>2141</v>
      </c>
      <c r="K739" s="75" t="n">
        <v>2148</v>
      </c>
      <c r="L739" s="75" t="n">
        <v>2148</v>
      </c>
      <c r="M739" s="75" t="n">
        <v>72</v>
      </c>
      <c r="N739" s="75" t="n">
        <v>465.16</v>
      </c>
      <c r="O739" s="75" t="n">
        <v>100200</v>
      </c>
      <c r="P739" s="75" t="n">
        <v>12300</v>
      </c>
      <c r="Q739" s="74" t="n">
        <v>45110</v>
      </c>
      <c r="AR739">
        <f>IF($AU$2&lt;&gt;5,NA(),IF(D739=D738,0,IF(AND(D741=D739,D740=D739),O739+O740+O741,IF(D740=D739,O740+O739,O739))))</f>
        <v/>
      </c>
      <c r="AS739">
        <f>IF($AU$2&lt;&gt;5,NA(),IF(D739=D738,0,IF(AND(D741=D739,D740=D739),P739+P740+P741,IF(D740=D739,P740+P739,P739))))</f>
        <v/>
      </c>
      <c r="AT739">
        <f>AR739-AS739</f>
        <v/>
      </c>
    </row>
    <row r="740" ht="15.75" customHeight="1" s="121">
      <c r="B740">
        <f>D740&amp;Q740&amp;E740</f>
        <v/>
      </c>
      <c r="C740" s="73" t="inlineStr">
        <is>
          <t>FUTSTK</t>
        </is>
      </c>
      <c r="D740" s="73" t="inlineStr">
        <is>
          <t>DEEPAKNTR</t>
        </is>
      </c>
      <c r="E740" s="74" t="n">
        <v>45197</v>
      </c>
      <c r="F740" s="75" t="n">
        <v>0</v>
      </c>
      <c r="G740" s="73" t="inlineStr">
        <is>
          <t>XX</t>
        </is>
      </c>
      <c r="H740" s="75" t="n">
        <v>2155.5</v>
      </c>
      <c r="I740" s="75" t="n">
        <v>2155.5</v>
      </c>
      <c r="J740" s="75" t="n">
        <v>2155.5</v>
      </c>
      <c r="K740" s="75" t="n">
        <v>2155.5</v>
      </c>
      <c r="L740" s="75" t="n">
        <v>2202.45</v>
      </c>
      <c r="M740" s="75" t="n">
        <v>1</v>
      </c>
      <c r="N740" s="75" t="n">
        <v>6.46</v>
      </c>
      <c r="O740" s="75" t="n">
        <v>600</v>
      </c>
      <c r="P740" s="75" t="n">
        <v>300</v>
      </c>
      <c r="Q740" s="74" t="n">
        <v>45110</v>
      </c>
      <c r="AR740">
        <f>IF($AU$2&lt;&gt;5,NA(),IF(D740=D739,0,IF(AND(D742=D740,D741=D740),O740+O741+O742,IF(D741=D740,O741+O740,O740))))</f>
        <v/>
      </c>
      <c r="AS740">
        <f>IF($AU$2&lt;&gt;5,NA(),IF(D740=D739,0,IF(AND(D742=D740,D741=D740),P740+P741+P742,IF(D741=D740,P741+P740,P740))))</f>
        <v/>
      </c>
      <c r="AT740">
        <f>AR740-AS740</f>
        <v/>
      </c>
    </row>
    <row r="741" ht="15.75" customHeight="1" s="121">
      <c r="B741">
        <f>D741&amp;Q741&amp;E741</f>
        <v/>
      </c>
      <c r="C741" s="73" t="inlineStr">
        <is>
          <t>FUTSTK</t>
        </is>
      </c>
      <c r="D741" s="73" t="inlineStr">
        <is>
          <t>DELTACORP</t>
        </is>
      </c>
      <c r="E741" s="74" t="n">
        <v>45134</v>
      </c>
      <c r="F741" s="75" t="n">
        <v>0</v>
      </c>
      <c r="G741" s="73" t="inlineStr">
        <is>
          <t>XX</t>
        </is>
      </c>
      <c r="H741" s="75" t="n">
        <v>255.4</v>
      </c>
      <c r="I741" s="75" t="n">
        <v>257.15</v>
      </c>
      <c r="J741" s="75" t="n">
        <v>250.6</v>
      </c>
      <c r="K741" s="75" t="n">
        <v>251.9</v>
      </c>
      <c r="L741" s="75" t="n">
        <v>251.9</v>
      </c>
      <c r="M741" s="75" t="n">
        <v>941</v>
      </c>
      <c r="N741" s="75" t="n">
        <v>6648.46</v>
      </c>
      <c r="O741" s="75" t="n">
        <v>18981200</v>
      </c>
      <c r="P741" s="75" t="n">
        <v>128800</v>
      </c>
      <c r="Q741" s="74" t="n">
        <v>45110</v>
      </c>
      <c r="AR741">
        <f>IF($AU$2&lt;&gt;5,NA(),IF(D741=D740,0,IF(AND(D743=D741,D742=D741),O741+O742+O743,IF(D742=D741,O742+O741,O741))))</f>
        <v/>
      </c>
      <c r="AS741">
        <f>IF($AU$2&lt;&gt;5,NA(),IF(D741=D740,0,IF(AND(D743=D741,D742=D741),P741+P742+P743,IF(D742=D741,P742+P741,P741))))</f>
        <v/>
      </c>
      <c r="AT741">
        <f>AR741-AS741</f>
        <v/>
      </c>
    </row>
    <row r="742" ht="15.75" customHeight="1" s="121">
      <c r="B742">
        <f>D742&amp;Q742&amp;E742</f>
        <v/>
      </c>
      <c r="C742" s="73" t="inlineStr">
        <is>
          <t>FUTSTK</t>
        </is>
      </c>
      <c r="D742" s="73" t="inlineStr">
        <is>
          <t>DELTACORP</t>
        </is>
      </c>
      <c r="E742" s="74" t="n">
        <v>45169</v>
      </c>
      <c r="F742" s="75" t="n">
        <v>0</v>
      </c>
      <c r="G742" s="73" t="inlineStr">
        <is>
          <t>XX</t>
        </is>
      </c>
      <c r="H742" s="75" t="n">
        <v>257.5</v>
      </c>
      <c r="I742" s="75" t="n">
        <v>257.5</v>
      </c>
      <c r="J742" s="75" t="n">
        <v>253.95</v>
      </c>
      <c r="K742" s="75" t="n">
        <v>254.05</v>
      </c>
      <c r="L742" s="75" t="n">
        <v>254.2</v>
      </c>
      <c r="M742" s="75" t="n">
        <v>5</v>
      </c>
      <c r="N742" s="75" t="n">
        <v>35.65</v>
      </c>
      <c r="O742" s="75" t="n">
        <v>313600</v>
      </c>
      <c r="P742" s="75" t="n">
        <v>8400</v>
      </c>
      <c r="Q742" s="74" t="n">
        <v>45110</v>
      </c>
      <c r="AR742">
        <f>IF($AU$2&lt;&gt;5,NA(),IF(D742=D741,0,IF(AND(D744=D742,D743=D742),O742+O743+O744,IF(D743=D742,O743+O742,O742))))</f>
        <v/>
      </c>
      <c r="AS742">
        <f>IF($AU$2&lt;&gt;5,NA(),IF(D742=D741,0,IF(AND(D744=D742,D743=D742),P742+P743+P744,IF(D743=D742,P743+P742,P742))))</f>
        <v/>
      </c>
      <c r="AT742">
        <f>AR742-AS742</f>
        <v/>
      </c>
    </row>
    <row r="743" ht="15.75" customHeight="1" s="121">
      <c r="B743">
        <f>D743&amp;Q743&amp;E743</f>
        <v/>
      </c>
      <c r="C743" s="73" t="inlineStr">
        <is>
          <t>FUTSTK</t>
        </is>
      </c>
      <c r="D743" s="73" t="inlineStr">
        <is>
          <t>DELTACORP</t>
        </is>
      </c>
      <c r="E743" s="74" t="n">
        <v>45197</v>
      </c>
      <c r="F743" s="75" t="n">
        <v>0</v>
      </c>
      <c r="G743" s="73" t="inlineStr">
        <is>
          <t>XX</t>
        </is>
      </c>
      <c r="H743" s="75" t="n">
        <v>255.45</v>
      </c>
      <c r="I743" s="75" t="n">
        <v>255.45</v>
      </c>
      <c r="J743" s="75" t="n">
        <v>255.45</v>
      </c>
      <c r="K743" s="75" t="n">
        <v>255.45</v>
      </c>
      <c r="L743" s="75" t="n">
        <v>255.6</v>
      </c>
      <c r="M743" s="75" t="n">
        <v>1</v>
      </c>
      <c r="N743" s="75" t="n">
        <v>7.15</v>
      </c>
      <c r="O743" s="75" t="n">
        <v>2800</v>
      </c>
      <c r="P743" s="75" t="n">
        <v>2800</v>
      </c>
      <c r="Q743" s="74" t="n">
        <v>45110</v>
      </c>
      <c r="AR743">
        <f>IF($AU$2&lt;&gt;5,NA(),IF(D743=D742,0,IF(AND(D745=D743,D744=D743),O743+O744+O745,IF(D744=D743,O744+O743,O743))))</f>
        <v/>
      </c>
      <c r="AS743">
        <f>IF($AU$2&lt;&gt;5,NA(),IF(D743=D742,0,IF(AND(D745=D743,D744=D743),P743+P744+P745,IF(D744=D743,P744+P743,P743))))</f>
        <v/>
      </c>
      <c r="AT743">
        <f>AR743-AS743</f>
        <v/>
      </c>
    </row>
    <row r="744" ht="15.75" customHeight="1" s="121">
      <c r="B744">
        <f>D744&amp;Q744&amp;E744</f>
        <v/>
      </c>
      <c r="C744" s="73" t="inlineStr">
        <is>
          <t>FUTSTK</t>
        </is>
      </c>
      <c r="D744" s="73" t="inlineStr">
        <is>
          <t>DIVISLAB</t>
        </is>
      </c>
      <c r="E744" s="74" t="n">
        <v>45134</v>
      </c>
      <c r="F744" s="75" t="n">
        <v>0</v>
      </c>
      <c r="G744" s="73" t="inlineStr">
        <is>
          <t>XX</t>
        </is>
      </c>
      <c r="H744" s="75" t="n">
        <v>3606.05</v>
      </c>
      <c r="I744" s="75" t="n">
        <v>3658</v>
      </c>
      <c r="J744" s="75" t="n">
        <v>3575.65</v>
      </c>
      <c r="K744" s="75" t="n">
        <v>3586.35</v>
      </c>
      <c r="L744" s="75" t="n">
        <v>3586.35</v>
      </c>
      <c r="M744" s="75" t="n">
        <v>4919</v>
      </c>
      <c r="N744" s="75" t="n">
        <v>35602.37</v>
      </c>
      <c r="O744" s="75" t="n">
        <v>2751800</v>
      </c>
      <c r="P744" s="75" t="n">
        <v>145800</v>
      </c>
      <c r="Q744" s="74" t="n">
        <v>45110</v>
      </c>
      <c r="AR744">
        <f>IF($AU$2&lt;&gt;5,NA(),IF(D744=D743,0,IF(AND(D746=D744,D745=D744),O744+O745+O746,IF(D745=D744,O745+O744,O744))))</f>
        <v/>
      </c>
      <c r="AS744">
        <f>IF($AU$2&lt;&gt;5,NA(),IF(D744=D743,0,IF(AND(D746=D744,D745=D744),P744+P745+P746,IF(D745=D744,P745+P744,P744))))</f>
        <v/>
      </c>
      <c r="AT744">
        <f>AR744-AS744</f>
        <v/>
      </c>
    </row>
    <row r="745" ht="15.75" customHeight="1" s="121">
      <c r="B745">
        <f>D745&amp;Q745&amp;E745</f>
        <v/>
      </c>
      <c r="C745" s="73" t="inlineStr">
        <is>
          <t>FUTSTK</t>
        </is>
      </c>
      <c r="D745" s="73" t="inlineStr">
        <is>
          <t>DIVISLAB</t>
        </is>
      </c>
      <c r="E745" s="74" t="n">
        <v>45169</v>
      </c>
      <c r="F745" s="75" t="n">
        <v>0</v>
      </c>
      <c r="G745" s="73" t="inlineStr">
        <is>
          <t>XX</t>
        </is>
      </c>
      <c r="H745" s="75" t="n">
        <v>3605.2</v>
      </c>
      <c r="I745" s="75" t="n">
        <v>3648</v>
      </c>
      <c r="J745" s="75" t="n">
        <v>3561</v>
      </c>
      <c r="K745" s="75" t="n">
        <v>3570.8</v>
      </c>
      <c r="L745" s="75" t="n">
        <v>3570.8</v>
      </c>
      <c r="M745" s="75" t="n">
        <v>705</v>
      </c>
      <c r="N745" s="75" t="n">
        <v>5078.98</v>
      </c>
      <c r="O745" s="75" t="n">
        <v>129200</v>
      </c>
      <c r="P745" s="75" t="n">
        <v>60400</v>
      </c>
      <c r="Q745" s="74" t="n">
        <v>45110</v>
      </c>
      <c r="AR745">
        <f>IF($AU$2&lt;&gt;5,NA(),IF(D745=D744,0,IF(AND(D747=D745,D746=D745),O745+O746+O747,IF(D746=D745,O746+O745,O745))))</f>
        <v/>
      </c>
      <c r="AS745">
        <f>IF($AU$2&lt;&gt;5,NA(),IF(D745=D744,0,IF(AND(D747=D745,D746=D745),P745+P746+P747,IF(D746=D745,P746+P745,P745))))</f>
        <v/>
      </c>
      <c r="AT745">
        <f>AR745-AS745</f>
        <v/>
      </c>
    </row>
    <row r="746" ht="15.75" customHeight="1" s="121">
      <c r="B746">
        <f>D746&amp;Q746&amp;E746</f>
        <v/>
      </c>
      <c r="C746" s="73" t="inlineStr">
        <is>
          <t>FUTSTK</t>
        </is>
      </c>
      <c r="D746" s="73" t="inlineStr">
        <is>
          <t>DIVISLAB</t>
        </is>
      </c>
      <c r="E746" s="74" t="n">
        <v>45197</v>
      </c>
      <c r="F746" s="75" t="n">
        <v>0</v>
      </c>
      <c r="G746" s="73" t="inlineStr">
        <is>
          <t>XX</t>
        </is>
      </c>
      <c r="H746" s="75" t="n">
        <v>3625</v>
      </c>
      <c r="I746" s="75" t="n">
        <v>3661.95</v>
      </c>
      <c r="J746" s="75" t="n">
        <v>3589.25</v>
      </c>
      <c r="K746" s="75" t="n">
        <v>3589.25</v>
      </c>
      <c r="L746" s="75" t="n">
        <v>3649.45</v>
      </c>
      <c r="M746" s="75" t="n">
        <v>12</v>
      </c>
      <c r="N746" s="75" t="n">
        <v>87.18000000000001</v>
      </c>
      <c r="O746" s="75" t="n">
        <v>2200</v>
      </c>
      <c r="P746" s="75" t="n">
        <v>1600</v>
      </c>
      <c r="Q746" s="74" t="n">
        <v>45110</v>
      </c>
      <c r="AR746">
        <f>IF($AU$2&lt;&gt;5,NA(),IF(D746=D745,0,IF(AND(D748=D746,D747=D746),O746+O747+O748,IF(D747=D746,O747+O746,O746))))</f>
        <v/>
      </c>
      <c r="AS746">
        <f>IF($AU$2&lt;&gt;5,NA(),IF(D746=D745,0,IF(AND(D748=D746,D747=D746),P746+P747+P748,IF(D747=D746,P747+P746,P746))))</f>
        <v/>
      </c>
      <c r="AT746">
        <f>AR746-AS746</f>
        <v/>
      </c>
    </row>
    <row r="747" ht="15.75" customHeight="1" s="121">
      <c r="B747">
        <f>D747&amp;Q747&amp;E747</f>
        <v/>
      </c>
      <c r="C747" s="73" t="inlineStr">
        <is>
          <t>FUTSTK</t>
        </is>
      </c>
      <c r="D747" s="73" t="inlineStr">
        <is>
          <t>DIXON</t>
        </is>
      </c>
      <c r="E747" s="74" t="n">
        <v>45134</v>
      </c>
      <c r="F747" s="75" t="n">
        <v>0</v>
      </c>
      <c r="G747" s="73" t="inlineStr">
        <is>
          <t>XX</t>
        </is>
      </c>
      <c r="H747" s="75" t="n">
        <v>4430.45</v>
      </c>
      <c r="I747" s="75" t="n">
        <v>4462.05</v>
      </c>
      <c r="J747" s="75" t="n">
        <v>4375</v>
      </c>
      <c r="K747" s="75" t="n">
        <v>4382.65</v>
      </c>
      <c r="L747" s="75" t="n">
        <v>4382.65</v>
      </c>
      <c r="M747" s="75" t="n">
        <v>1420</v>
      </c>
      <c r="N747" s="75" t="n">
        <v>12522.94</v>
      </c>
      <c r="O747" s="75" t="n">
        <v>770800</v>
      </c>
      <c r="P747" s="75" t="n">
        <v>10800</v>
      </c>
      <c r="Q747" s="74" t="n">
        <v>45110</v>
      </c>
      <c r="AR747">
        <f>IF($AU$2&lt;&gt;5,NA(),IF(D747=D746,0,IF(AND(D749=D747,D748=D747),O747+O748+O749,IF(D748=D747,O748+O747,O747))))</f>
        <v/>
      </c>
      <c r="AS747">
        <f>IF($AU$2&lt;&gt;5,NA(),IF(D747=D746,0,IF(AND(D749=D747,D748=D747),P747+P748+P749,IF(D748=D747,P748+P747,P747))))</f>
        <v/>
      </c>
      <c r="AT747">
        <f>AR747-AS747</f>
        <v/>
      </c>
    </row>
    <row r="748" ht="15.75" customHeight="1" s="121">
      <c r="B748">
        <f>D748&amp;Q748&amp;E748</f>
        <v/>
      </c>
      <c r="C748" s="73" t="inlineStr">
        <is>
          <t>FUTSTK</t>
        </is>
      </c>
      <c r="D748" s="73" t="inlineStr">
        <is>
          <t>DIXON</t>
        </is>
      </c>
      <c r="E748" s="74" t="n">
        <v>45169</v>
      </c>
      <c r="F748" s="75" t="n">
        <v>0</v>
      </c>
      <c r="G748" s="73" t="inlineStr">
        <is>
          <t>XX</t>
        </is>
      </c>
      <c r="H748" s="75" t="n">
        <v>4440.7</v>
      </c>
      <c r="I748" s="75" t="n">
        <v>4466.6</v>
      </c>
      <c r="J748" s="75" t="n">
        <v>4388</v>
      </c>
      <c r="K748" s="75" t="n">
        <v>4391</v>
      </c>
      <c r="L748" s="75" t="n">
        <v>4391</v>
      </c>
      <c r="M748" s="75" t="n">
        <v>31</v>
      </c>
      <c r="N748" s="75" t="n">
        <v>273.63</v>
      </c>
      <c r="O748" s="75" t="n">
        <v>19800</v>
      </c>
      <c r="P748" s="75" t="n">
        <v>0</v>
      </c>
      <c r="Q748" s="74" t="n">
        <v>45110</v>
      </c>
      <c r="AR748">
        <f>IF($AU$2&lt;&gt;5,NA(),IF(D748=D747,0,IF(AND(D750=D748,D749=D748),O748+O749+O750,IF(D749=D748,O749+O748,O748))))</f>
        <v/>
      </c>
      <c r="AS748">
        <f>IF($AU$2&lt;&gt;5,NA(),IF(D748=D747,0,IF(AND(D750=D748,D749=D748),P748+P749+P750,IF(D749=D748,P749+P748,P748))))</f>
        <v/>
      </c>
      <c r="AT748">
        <f>AR748-AS748</f>
        <v/>
      </c>
    </row>
    <row r="749" ht="15.75" customHeight="1" s="121">
      <c r="B749">
        <f>D749&amp;Q749&amp;E749</f>
        <v/>
      </c>
      <c r="C749" s="73" t="inlineStr">
        <is>
          <t>FUTSTK</t>
        </is>
      </c>
      <c r="D749" s="73" t="inlineStr">
        <is>
          <t>DIXON</t>
        </is>
      </c>
      <c r="E749" s="74" t="n">
        <v>45197</v>
      </c>
      <c r="F749" s="75" t="n">
        <v>0</v>
      </c>
      <c r="G749" s="73" t="inlineStr">
        <is>
          <t>XX</t>
        </is>
      </c>
      <c r="H749" s="75" t="n">
        <v>0</v>
      </c>
      <c r="I749" s="75" t="n">
        <v>0</v>
      </c>
      <c r="J749" s="75" t="n">
        <v>0</v>
      </c>
      <c r="K749" s="75" t="n">
        <v>4440.85</v>
      </c>
      <c r="L749" s="75" t="n">
        <v>4432.55</v>
      </c>
      <c r="M749" s="75" t="n">
        <v>0</v>
      </c>
      <c r="N749" s="75" t="n">
        <v>0</v>
      </c>
      <c r="O749" s="75" t="n">
        <v>0</v>
      </c>
      <c r="P749" s="75" t="n">
        <v>0</v>
      </c>
      <c r="Q749" s="74" t="n">
        <v>45110</v>
      </c>
      <c r="AR749">
        <f>IF($AU$2&lt;&gt;5,NA(),IF(D749=D748,0,IF(AND(D751=D749,D750=D749),O749+O750+O751,IF(D750=D749,O750+O749,O749))))</f>
        <v/>
      </c>
      <c r="AS749">
        <f>IF($AU$2&lt;&gt;5,NA(),IF(D749=D748,0,IF(AND(D751=D749,D750=D749),P749+P750+P751,IF(D750=D749,P750+P749,P749))))</f>
        <v/>
      </c>
      <c r="AT749">
        <f>AR749-AS749</f>
        <v/>
      </c>
    </row>
    <row r="750" ht="15.75" customHeight="1" s="121">
      <c r="B750">
        <f>D750&amp;Q750&amp;E750</f>
        <v/>
      </c>
      <c r="C750" s="73" t="inlineStr">
        <is>
          <t>FUTSTK</t>
        </is>
      </c>
      <c r="D750" s="73" t="inlineStr">
        <is>
          <t>DLF</t>
        </is>
      </c>
      <c r="E750" s="74" t="n">
        <v>45134</v>
      </c>
      <c r="F750" s="75" t="n">
        <v>0</v>
      </c>
      <c r="G750" s="73" t="inlineStr">
        <is>
          <t>XX</t>
        </is>
      </c>
      <c r="H750" s="75" t="n">
        <v>495</v>
      </c>
      <c r="I750" s="75" t="n">
        <v>501.2</v>
      </c>
      <c r="J750" s="75" t="n">
        <v>488.15</v>
      </c>
      <c r="K750" s="75" t="n">
        <v>496.55</v>
      </c>
      <c r="L750" s="75" t="n">
        <v>496.55</v>
      </c>
      <c r="M750" s="75" t="n">
        <v>5028</v>
      </c>
      <c r="N750" s="75" t="n">
        <v>41116.92</v>
      </c>
      <c r="O750" s="75" t="n">
        <v>28832100</v>
      </c>
      <c r="P750" s="75" t="n">
        <v>854700</v>
      </c>
      <c r="Q750" s="74" t="n">
        <v>45110</v>
      </c>
      <c r="AR750">
        <f>IF($AU$2&lt;&gt;5,NA(),IF(D750=D749,0,IF(AND(D752=D750,D751=D750),O750+O751+O752,IF(D751=D750,O751+O750,O750))))</f>
        <v/>
      </c>
      <c r="AS750">
        <f>IF($AU$2&lt;&gt;5,NA(),IF(D750=D749,0,IF(AND(D752=D750,D751=D750),P750+P751+P752,IF(D751=D750,P751+P750,P750))))</f>
        <v/>
      </c>
      <c r="AT750">
        <f>AR750-AS750</f>
        <v/>
      </c>
    </row>
    <row r="751" ht="15.75" customHeight="1" s="121">
      <c r="B751">
        <f>D751&amp;Q751&amp;E751</f>
        <v/>
      </c>
      <c r="C751" s="73" t="inlineStr">
        <is>
          <t>FUTSTK</t>
        </is>
      </c>
      <c r="D751" s="73" t="inlineStr">
        <is>
          <t>DLF</t>
        </is>
      </c>
      <c r="E751" s="74" t="n">
        <v>45169</v>
      </c>
      <c r="F751" s="75" t="n">
        <v>0</v>
      </c>
      <c r="G751" s="73" t="inlineStr">
        <is>
          <t>XX</t>
        </is>
      </c>
      <c r="H751" s="75" t="n">
        <v>496.05</v>
      </c>
      <c r="I751" s="75" t="n">
        <v>501</v>
      </c>
      <c r="J751" s="75" t="n">
        <v>488.75</v>
      </c>
      <c r="K751" s="75" t="n">
        <v>496.55</v>
      </c>
      <c r="L751" s="75" t="n">
        <v>496.55</v>
      </c>
      <c r="M751" s="75" t="n">
        <v>442</v>
      </c>
      <c r="N751" s="75" t="n">
        <v>3613.27</v>
      </c>
      <c r="O751" s="75" t="n">
        <v>871200</v>
      </c>
      <c r="P751" s="75" t="n">
        <v>262350</v>
      </c>
      <c r="Q751" s="74" t="n">
        <v>45110</v>
      </c>
      <c r="AR751">
        <f>IF($AU$2&lt;&gt;5,NA(),IF(D751=D750,0,IF(AND(D753=D751,D752=D751),O751+O752+O753,IF(D752=D751,O752+O751,O751))))</f>
        <v/>
      </c>
      <c r="AS751">
        <f>IF($AU$2&lt;&gt;5,NA(),IF(D751=D750,0,IF(AND(D753=D751,D752=D751),P751+P752+P753,IF(D752=D751,P752+P751,P751))))</f>
        <v/>
      </c>
      <c r="AT751">
        <f>AR751-AS751</f>
        <v/>
      </c>
    </row>
    <row r="752" ht="15.75" customHeight="1" s="121">
      <c r="B752">
        <f>D752&amp;Q752&amp;E752</f>
        <v/>
      </c>
      <c r="C752" s="73" t="inlineStr">
        <is>
          <t>FUTSTK</t>
        </is>
      </c>
      <c r="D752" s="73" t="inlineStr">
        <is>
          <t>DLF</t>
        </is>
      </c>
      <c r="E752" s="74" t="n">
        <v>45197</v>
      </c>
      <c r="F752" s="75" t="n">
        <v>0</v>
      </c>
      <c r="G752" s="73" t="inlineStr">
        <is>
          <t>XX</t>
        </is>
      </c>
      <c r="H752" s="75" t="n">
        <v>497.45</v>
      </c>
      <c r="I752" s="75" t="n">
        <v>503</v>
      </c>
      <c r="J752" s="75" t="n">
        <v>491.25</v>
      </c>
      <c r="K752" s="75" t="n">
        <v>498.95</v>
      </c>
      <c r="L752" s="75" t="n">
        <v>498.95</v>
      </c>
      <c r="M752" s="75" t="n">
        <v>59</v>
      </c>
      <c r="N752" s="75" t="n">
        <v>483.24</v>
      </c>
      <c r="O752" s="75" t="n">
        <v>70950</v>
      </c>
      <c r="P752" s="75" t="n">
        <v>42900</v>
      </c>
      <c r="Q752" s="74" t="n">
        <v>45110</v>
      </c>
      <c r="AR752">
        <f>IF($AU$2&lt;&gt;5,NA(),IF(D752=D751,0,IF(AND(D754=D752,D753=D752),O752+O753+O754,IF(D753=D752,O753+O752,O752))))</f>
        <v/>
      </c>
      <c r="AS752">
        <f>IF($AU$2&lt;&gt;5,NA(),IF(D752=D751,0,IF(AND(D754=D752,D753=D752),P752+P753+P754,IF(D753=D752,P753+P752,P752))))</f>
        <v/>
      </c>
      <c r="AT752">
        <f>AR752-AS752</f>
        <v/>
      </c>
    </row>
    <row r="753" ht="15.75" customHeight="1" s="121">
      <c r="B753">
        <f>D753&amp;Q753&amp;E753</f>
        <v/>
      </c>
      <c r="C753" s="73" t="inlineStr">
        <is>
          <t>FUTSTK</t>
        </is>
      </c>
      <c r="D753" s="73" t="inlineStr">
        <is>
          <t>DRREDDY</t>
        </is>
      </c>
      <c r="E753" s="74" t="n">
        <v>45134</v>
      </c>
      <c r="F753" s="75" t="n">
        <v>0</v>
      </c>
      <c r="G753" s="73" t="inlineStr">
        <is>
          <t>XX</t>
        </is>
      </c>
      <c r="H753" s="75" t="n">
        <v>5139.65</v>
      </c>
      <c r="I753" s="75" t="n">
        <v>5165</v>
      </c>
      <c r="J753" s="75" t="n">
        <v>5078</v>
      </c>
      <c r="K753" s="75" t="n">
        <v>5084.35</v>
      </c>
      <c r="L753" s="75" t="n">
        <v>5084.35</v>
      </c>
      <c r="M753" s="75" t="n">
        <v>2538</v>
      </c>
      <c r="N753" s="75" t="n">
        <v>16233.26</v>
      </c>
      <c r="O753" s="75" t="n">
        <v>2697250</v>
      </c>
      <c r="P753" s="75" t="n">
        <v>-41125</v>
      </c>
      <c r="Q753" s="74" t="n">
        <v>45110</v>
      </c>
      <c r="AR753">
        <f>IF($AU$2&lt;&gt;5,NA(),IF(D753=D752,0,IF(AND(D755=D753,D754=D753),O753+O754+O755,IF(D754=D753,O754+O753,O753))))</f>
        <v/>
      </c>
      <c r="AS753">
        <f>IF($AU$2&lt;&gt;5,NA(),IF(D753=D752,0,IF(AND(D755=D753,D754=D753),P753+P754+P755,IF(D754=D753,P754+P753,P753))))</f>
        <v/>
      </c>
      <c r="AT753">
        <f>AR753-AS753</f>
        <v/>
      </c>
    </row>
    <row r="754" ht="15.75" customHeight="1" s="121">
      <c r="B754">
        <f>D754&amp;Q754&amp;E754</f>
        <v/>
      </c>
      <c r="C754" s="73" t="inlineStr">
        <is>
          <t>FUTSTK</t>
        </is>
      </c>
      <c r="D754" s="73" t="inlineStr">
        <is>
          <t>DRREDDY</t>
        </is>
      </c>
      <c r="E754" s="74" t="n">
        <v>45169</v>
      </c>
      <c r="F754" s="75" t="n">
        <v>0</v>
      </c>
      <c r="G754" s="73" t="inlineStr">
        <is>
          <t>XX</t>
        </is>
      </c>
      <c r="H754" s="75" t="n">
        <v>5170.95</v>
      </c>
      <c r="I754" s="75" t="n">
        <v>5195.05</v>
      </c>
      <c r="J754" s="75" t="n">
        <v>5113.9</v>
      </c>
      <c r="K754" s="75" t="n">
        <v>5116.45</v>
      </c>
      <c r="L754" s="75" t="n">
        <v>5116.45</v>
      </c>
      <c r="M754" s="75" t="n">
        <v>85</v>
      </c>
      <c r="N754" s="75" t="n">
        <v>547.15</v>
      </c>
      <c r="O754" s="75" t="n">
        <v>31250</v>
      </c>
      <c r="P754" s="75" t="n">
        <v>375</v>
      </c>
      <c r="Q754" s="74" t="n">
        <v>45110</v>
      </c>
      <c r="AR754">
        <f>IF($AU$2&lt;&gt;5,NA(),IF(D754=D753,0,IF(AND(D756=D754,D755=D754),O754+O755+O756,IF(D755=D754,O755+O754,O754))))</f>
        <v/>
      </c>
      <c r="AS754">
        <f>IF($AU$2&lt;&gt;5,NA(),IF(D754=D753,0,IF(AND(D756=D754,D755=D754),P754+P755+P756,IF(D755=D754,P755+P754,P754))))</f>
        <v/>
      </c>
      <c r="AT754">
        <f>AR754-AS754</f>
        <v/>
      </c>
    </row>
    <row r="755" ht="15.75" customHeight="1" s="121">
      <c r="B755">
        <f>D755&amp;Q755&amp;E755</f>
        <v/>
      </c>
      <c r="C755" s="73" t="inlineStr">
        <is>
          <t>FUTSTK</t>
        </is>
      </c>
      <c r="D755" s="73" t="inlineStr">
        <is>
          <t>DRREDDY</t>
        </is>
      </c>
      <c r="E755" s="74" t="n">
        <v>45197</v>
      </c>
      <c r="F755" s="75" t="n">
        <v>0</v>
      </c>
      <c r="G755" s="73" t="inlineStr">
        <is>
          <t>XX</t>
        </is>
      </c>
      <c r="H755" s="75" t="n">
        <v>5191.35</v>
      </c>
      <c r="I755" s="75" t="n">
        <v>5191.35</v>
      </c>
      <c r="J755" s="75" t="n">
        <v>5140</v>
      </c>
      <c r="K755" s="75" t="n">
        <v>5141</v>
      </c>
      <c r="L755" s="75" t="n">
        <v>5141</v>
      </c>
      <c r="M755" s="75" t="n">
        <v>11</v>
      </c>
      <c r="N755" s="75" t="n">
        <v>70.90000000000001</v>
      </c>
      <c r="O755" s="75" t="n">
        <v>2375</v>
      </c>
      <c r="P755" s="75" t="n">
        <v>1250</v>
      </c>
      <c r="Q755" s="74" t="n">
        <v>45110</v>
      </c>
      <c r="AR755">
        <f>IF($AU$2&lt;&gt;5,NA(),IF(D755=D754,0,IF(AND(D757=D755,D756=D755),O755+O756+O757,IF(D756=D755,O756+O755,O755))))</f>
        <v/>
      </c>
      <c r="AS755">
        <f>IF($AU$2&lt;&gt;5,NA(),IF(D755=D754,0,IF(AND(D757=D755,D756=D755),P755+P756+P757,IF(D756=D755,P756+P755,P755))))</f>
        <v/>
      </c>
      <c r="AT755">
        <f>AR755-AS755</f>
        <v/>
      </c>
    </row>
    <row r="756" ht="15.75" customHeight="1" s="121">
      <c r="B756">
        <f>D756&amp;Q756&amp;E756</f>
        <v/>
      </c>
      <c r="C756" s="73" t="inlineStr">
        <is>
          <t>FUTSTK</t>
        </is>
      </c>
      <c r="D756" s="73" t="inlineStr">
        <is>
          <t>EICHERMOT</t>
        </is>
      </c>
      <c r="E756" s="74" t="n">
        <v>45134</v>
      </c>
      <c r="F756" s="75" t="n">
        <v>0</v>
      </c>
      <c r="G756" s="73" t="inlineStr">
        <is>
          <t>XX</t>
        </is>
      </c>
      <c r="H756" s="75" t="n">
        <v>3618</v>
      </c>
      <c r="I756" s="75" t="n">
        <v>3689.95</v>
      </c>
      <c r="J756" s="75" t="n">
        <v>3597.5</v>
      </c>
      <c r="K756" s="75" t="n">
        <v>3640.6</v>
      </c>
      <c r="L756" s="75" t="n">
        <v>3640.6</v>
      </c>
      <c r="M756" s="75" t="n">
        <v>6745</v>
      </c>
      <c r="N756" s="75" t="n">
        <v>43027.5</v>
      </c>
      <c r="O756" s="75" t="n">
        <v>3285975</v>
      </c>
      <c r="P756" s="75" t="n">
        <v>-124775</v>
      </c>
      <c r="Q756" s="74" t="n">
        <v>45110</v>
      </c>
      <c r="AR756" s="77">
        <f>IF($AU$2&lt;&gt;5,NA(),IF(D756=D755,0,IF(AND(D758=D756,D757=D756),O756+O757+O758,IF(D757=D756,O757+O756,O756))))</f>
        <v/>
      </c>
      <c r="AS756">
        <f>IF($AU$2&lt;&gt;5,NA(),IF(D756=D755,0,IF(AND(D758=D756,D757=D756),P756+P757+P758,IF(D757=D756,P757+P756,P756))))</f>
        <v/>
      </c>
      <c r="AT756" s="77">
        <f>AR756-AS756</f>
        <v/>
      </c>
    </row>
    <row r="757" ht="15.75" customHeight="1" s="121">
      <c r="B757">
        <f>D757&amp;Q757&amp;E757</f>
        <v/>
      </c>
      <c r="C757" s="73" t="inlineStr">
        <is>
          <t>FUTSTK</t>
        </is>
      </c>
      <c r="D757" s="73" t="inlineStr">
        <is>
          <t>EICHERMOT</t>
        </is>
      </c>
      <c r="E757" s="74" t="n">
        <v>45169</v>
      </c>
      <c r="F757" s="75" t="n">
        <v>0</v>
      </c>
      <c r="G757" s="73" t="inlineStr">
        <is>
          <t>XX</t>
        </is>
      </c>
      <c r="H757" s="75" t="n">
        <v>3622.95</v>
      </c>
      <c r="I757" s="75" t="n">
        <v>3682.1</v>
      </c>
      <c r="J757" s="75" t="n">
        <v>3605</v>
      </c>
      <c r="K757" s="75" t="n">
        <v>3635.65</v>
      </c>
      <c r="L757" s="75" t="n">
        <v>3635.65</v>
      </c>
      <c r="M757" s="75" t="n">
        <v>148</v>
      </c>
      <c r="N757" s="75" t="n">
        <v>942.5599999999999</v>
      </c>
      <c r="O757" s="76" t="n">
        <v>20300</v>
      </c>
      <c r="P757" s="75" t="n">
        <v>0</v>
      </c>
      <c r="Q757" s="74" t="n">
        <v>45110</v>
      </c>
      <c r="AR757">
        <f>IF($AU$2&lt;&gt;5,NA(),IF(D757=D756,0,IF(AND(D759=D757,D758=D757),O757+O758+O759,IF(D758=D757,O758+O757,O757))))</f>
        <v/>
      </c>
      <c r="AS757">
        <f>IF($AU$2&lt;&gt;5,NA(),IF(D757=D756,0,IF(AND(D759=D757,D758=D757),P757+P758+P759,IF(D758=D757,P758+P757,P757))))</f>
        <v/>
      </c>
      <c r="AT757">
        <f>AR757-AS757</f>
        <v/>
      </c>
    </row>
    <row r="758" ht="15.75" customHeight="1" s="121">
      <c r="B758">
        <f>D758&amp;Q758&amp;E758</f>
        <v/>
      </c>
      <c r="C758" s="73" t="inlineStr">
        <is>
          <t>FUTSTK</t>
        </is>
      </c>
      <c r="D758" s="73" t="inlineStr">
        <is>
          <t>EICHERMOT</t>
        </is>
      </c>
      <c r="E758" s="74" t="n">
        <v>45197</v>
      </c>
      <c r="F758" s="75" t="n">
        <v>0</v>
      </c>
      <c r="G758" s="73" t="inlineStr">
        <is>
          <t>XX</t>
        </is>
      </c>
      <c r="H758" s="75" t="n">
        <v>3646</v>
      </c>
      <c r="I758" s="75" t="n">
        <v>3646</v>
      </c>
      <c r="J758" s="75" t="n">
        <v>3646</v>
      </c>
      <c r="K758" s="75" t="n">
        <v>3646</v>
      </c>
      <c r="L758" s="75" t="n">
        <v>3646</v>
      </c>
      <c r="M758" s="75" t="n">
        <v>2</v>
      </c>
      <c r="N758" s="75" t="n">
        <v>12.76</v>
      </c>
      <c r="O758" s="75" t="n">
        <v>350</v>
      </c>
      <c r="P758" s="75" t="n">
        <v>175</v>
      </c>
      <c r="Q758" s="74" t="n">
        <v>45110</v>
      </c>
      <c r="AR758">
        <f>IF($AU$2&lt;&gt;5,NA(),IF(D758=D757,0,IF(AND(D760=D758,D759=D758),O758+O759+O760,IF(D759=D758,O759+O758,O758))))</f>
        <v/>
      </c>
      <c r="AS758">
        <f>IF($AU$2&lt;&gt;5,NA(),IF(D758=D757,0,IF(AND(D760=D758,D759=D758),P758+P759+P760,IF(D759=D758,P759+P758,P758))))</f>
        <v/>
      </c>
      <c r="AT758">
        <f>AR758-AS758</f>
        <v/>
      </c>
    </row>
    <row r="759" ht="15.75" customHeight="1" s="121">
      <c r="B759">
        <f>D759&amp;Q759&amp;E759</f>
        <v/>
      </c>
      <c r="C759" s="73" t="inlineStr">
        <is>
          <t>FUTSTK</t>
        </is>
      </c>
      <c r="D759" s="73" t="inlineStr">
        <is>
          <t>ESCORTS</t>
        </is>
      </c>
      <c r="E759" s="74" t="n">
        <v>45134</v>
      </c>
      <c r="F759" s="75" t="n">
        <v>0</v>
      </c>
      <c r="G759" s="73" t="inlineStr">
        <is>
          <t>XX</t>
        </is>
      </c>
      <c r="H759" s="75" t="n">
        <v>2279.6</v>
      </c>
      <c r="I759" s="75" t="n">
        <v>2295.8</v>
      </c>
      <c r="J759" s="75" t="n">
        <v>2246.1</v>
      </c>
      <c r="K759" s="75" t="n">
        <v>2250.75</v>
      </c>
      <c r="L759" s="75" t="n">
        <v>2250.75</v>
      </c>
      <c r="M759" s="75" t="n">
        <v>4038</v>
      </c>
      <c r="N759" s="75" t="n">
        <v>25235.77</v>
      </c>
      <c r="O759" s="75" t="n">
        <v>1506450</v>
      </c>
      <c r="P759" s="75" t="n">
        <v>-50875</v>
      </c>
      <c r="Q759" s="74" t="n">
        <v>45110</v>
      </c>
      <c r="AR759">
        <f>IF($AU$2&lt;&gt;5,NA(),IF(D759=D758,0,IF(AND(D761=D759,D760=D759),O759+O760+O761,IF(D760=D759,O760+O759,O759))))</f>
        <v/>
      </c>
      <c r="AS759">
        <f>IF($AU$2&lt;&gt;5,NA(),IF(D759=D758,0,IF(AND(D761=D759,D760=D759),P759+P760+P761,IF(D760=D759,P760+P759,P759))))</f>
        <v/>
      </c>
      <c r="AT759">
        <f>AR759-AS759</f>
        <v/>
      </c>
    </row>
    <row r="760" ht="15.75" customHeight="1" s="121">
      <c r="B760">
        <f>D760&amp;Q760&amp;E760</f>
        <v/>
      </c>
      <c r="C760" s="73" t="inlineStr">
        <is>
          <t>FUTSTK</t>
        </is>
      </c>
      <c r="D760" s="73" t="inlineStr">
        <is>
          <t>ESCORTS</t>
        </is>
      </c>
      <c r="E760" s="74" t="n">
        <v>45169</v>
      </c>
      <c r="F760" s="75" t="n">
        <v>0</v>
      </c>
      <c r="G760" s="73" t="inlineStr">
        <is>
          <t>XX</t>
        </is>
      </c>
      <c r="H760" s="75" t="n">
        <v>2288.1</v>
      </c>
      <c r="I760" s="75" t="n">
        <v>2295.55</v>
      </c>
      <c r="J760" s="75" t="n">
        <v>2258.05</v>
      </c>
      <c r="K760" s="75" t="n">
        <v>2258.05</v>
      </c>
      <c r="L760" s="75" t="n">
        <v>2258.05</v>
      </c>
      <c r="M760" s="75" t="n">
        <v>26</v>
      </c>
      <c r="N760" s="75" t="n">
        <v>163.19</v>
      </c>
      <c r="O760" s="75" t="n">
        <v>10175</v>
      </c>
      <c r="P760" s="75" t="n">
        <v>275</v>
      </c>
      <c r="Q760" s="74" t="n">
        <v>45110</v>
      </c>
      <c r="AR760">
        <f>IF($AU$2&lt;&gt;5,NA(),IF(D760=D759,0,IF(AND(D762=D760,D761=D760),O760+O761+O762,IF(D761=D760,O761+O760,O760))))</f>
        <v/>
      </c>
      <c r="AS760">
        <f>IF($AU$2&lt;&gt;5,NA(),IF(D760=D759,0,IF(AND(D762=D760,D761=D760),P760+P761+P762,IF(D761=D760,P761+P760,P760))))</f>
        <v/>
      </c>
      <c r="AT760">
        <f>AR760-AS760</f>
        <v/>
      </c>
    </row>
    <row r="761" ht="15.75" customHeight="1" s="121">
      <c r="B761">
        <f>D761&amp;Q761&amp;E761</f>
        <v/>
      </c>
      <c r="C761" s="73" t="inlineStr">
        <is>
          <t>FUTSTK</t>
        </is>
      </c>
      <c r="D761" s="73" t="inlineStr">
        <is>
          <t>ESCORTS</t>
        </is>
      </c>
      <c r="E761" s="74" t="n">
        <v>45197</v>
      </c>
      <c r="F761" s="75" t="n">
        <v>0</v>
      </c>
      <c r="G761" s="73" t="inlineStr">
        <is>
          <t>XX</t>
        </is>
      </c>
      <c r="H761" s="75" t="n">
        <v>0</v>
      </c>
      <c r="I761" s="75" t="n">
        <v>0</v>
      </c>
      <c r="J761" s="75" t="n">
        <v>0</v>
      </c>
      <c r="K761" s="75" t="n">
        <v>2235</v>
      </c>
      <c r="L761" s="75" t="n">
        <v>2280.35</v>
      </c>
      <c r="M761" s="75" t="n">
        <v>0</v>
      </c>
      <c r="N761" s="75" t="n">
        <v>0</v>
      </c>
      <c r="O761" s="75" t="n">
        <v>0</v>
      </c>
      <c r="P761" s="75" t="n">
        <v>0</v>
      </c>
      <c r="Q761" s="74" t="n">
        <v>45110</v>
      </c>
      <c r="AR761">
        <f>IF($AU$2&lt;&gt;5,NA(),IF(D761=D760,0,IF(AND(D763=D761,D762=D761),O761+O762+O763,IF(D762=D761,O762+O761,O761))))</f>
        <v/>
      </c>
      <c r="AS761">
        <f>IF($AU$2&lt;&gt;5,NA(),IF(D761=D760,0,IF(AND(D763=D761,D762=D761),P761+P762+P763,IF(D762=D761,P762+P761,P761))))</f>
        <v/>
      </c>
      <c r="AT761">
        <f>AR761-AS761</f>
        <v/>
      </c>
    </row>
    <row r="762" ht="15.75" customHeight="1" s="121">
      <c r="B762">
        <f>D762&amp;Q762&amp;E762</f>
        <v/>
      </c>
      <c r="C762" s="73" t="inlineStr">
        <is>
          <t>FUTSTK</t>
        </is>
      </c>
      <c r="D762" s="73" t="inlineStr">
        <is>
          <t>EXIDEIND</t>
        </is>
      </c>
      <c r="E762" s="74" t="n">
        <v>45134</v>
      </c>
      <c r="F762" s="75" t="n">
        <v>0</v>
      </c>
      <c r="G762" s="73" t="inlineStr">
        <is>
          <t>XX</t>
        </is>
      </c>
      <c r="H762" s="75" t="n">
        <v>239.75</v>
      </c>
      <c r="I762" s="75" t="n">
        <v>241.9</v>
      </c>
      <c r="J762" s="75" t="n">
        <v>238.2</v>
      </c>
      <c r="K762" s="75" t="n">
        <v>240.95</v>
      </c>
      <c r="L762" s="75" t="n">
        <v>240.95</v>
      </c>
      <c r="M762" s="75" t="n">
        <v>2078</v>
      </c>
      <c r="N762" s="75" t="n">
        <v>17986.62</v>
      </c>
      <c r="O762" s="75" t="n">
        <v>18115200</v>
      </c>
      <c r="P762" s="75" t="n">
        <v>-493200</v>
      </c>
      <c r="Q762" s="74" t="n">
        <v>45110</v>
      </c>
      <c r="AR762">
        <f>IF($AU$2&lt;&gt;5,NA(),IF(D762=D761,0,IF(AND(D764=D762,D763=D762),O762+O763+O764,IF(D763=D762,O763+O762,O762))))</f>
        <v/>
      </c>
      <c r="AS762">
        <f>IF($AU$2&lt;&gt;5,NA(),IF(D762=D761,0,IF(AND(D764=D762,D763=D762),P762+P763+P764,IF(D763=D762,P763+P762,P762))))</f>
        <v/>
      </c>
      <c r="AT762">
        <f>AR762-AS762</f>
        <v/>
      </c>
    </row>
    <row r="763" ht="15.75" customHeight="1" s="121">
      <c r="B763">
        <f>D763&amp;Q763&amp;E763</f>
        <v/>
      </c>
      <c r="C763" s="73" t="inlineStr">
        <is>
          <t>FUTSTK</t>
        </is>
      </c>
      <c r="D763" s="73" t="inlineStr">
        <is>
          <t>EXIDEIND</t>
        </is>
      </c>
      <c r="E763" s="74" t="n">
        <v>45169</v>
      </c>
      <c r="F763" s="75" t="n">
        <v>0</v>
      </c>
      <c r="G763" s="73" t="inlineStr">
        <is>
          <t>XX</t>
        </is>
      </c>
      <c r="H763" s="75" t="n">
        <v>239.3</v>
      </c>
      <c r="I763" s="75" t="n">
        <v>241.15</v>
      </c>
      <c r="J763" s="75" t="n">
        <v>238.75</v>
      </c>
      <c r="K763" s="75" t="n">
        <v>240.7</v>
      </c>
      <c r="L763" s="75" t="n">
        <v>240.7</v>
      </c>
      <c r="M763" s="75" t="n">
        <v>69</v>
      </c>
      <c r="N763" s="75" t="n">
        <v>596.5</v>
      </c>
      <c r="O763" s="75" t="n">
        <v>1591200</v>
      </c>
      <c r="P763" s="75" t="n">
        <v>32400</v>
      </c>
      <c r="Q763" s="74" t="n">
        <v>45110</v>
      </c>
      <c r="AR763">
        <f>IF($AU$2&lt;&gt;5,NA(),IF(D763=D762,0,IF(AND(D765=D763,D764=D763),O763+O764+O765,IF(D764=D763,O764+O763,O763))))</f>
        <v/>
      </c>
      <c r="AS763">
        <f>IF($AU$2&lt;&gt;5,NA(),IF(D763=D762,0,IF(AND(D765=D763,D764=D763),P763+P764+P765,IF(D764=D763,P764+P763,P763))))</f>
        <v/>
      </c>
      <c r="AT763">
        <f>AR763-AS763</f>
        <v/>
      </c>
    </row>
    <row r="764" ht="15.75" customHeight="1" s="121">
      <c r="B764">
        <f>D764&amp;Q764&amp;E764</f>
        <v/>
      </c>
      <c r="C764" s="73" t="inlineStr">
        <is>
          <t>FUTSTK</t>
        </is>
      </c>
      <c r="D764" s="73" t="inlineStr">
        <is>
          <t>EXIDEIND</t>
        </is>
      </c>
      <c r="E764" s="74" t="n">
        <v>45197</v>
      </c>
      <c r="F764" s="75" t="n">
        <v>0</v>
      </c>
      <c r="G764" s="73" t="inlineStr">
        <is>
          <t>XX</t>
        </is>
      </c>
      <c r="H764" s="75" t="n">
        <v>240.95</v>
      </c>
      <c r="I764" s="75" t="n">
        <v>242.65</v>
      </c>
      <c r="J764" s="75" t="n">
        <v>240.95</v>
      </c>
      <c r="K764" s="75" t="n">
        <v>242</v>
      </c>
      <c r="L764" s="75" t="n">
        <v>242</v>
      </c>
      <c r="M764" s="75" t="n">
        <v>8</v>
      </c>
      <c r="N764" s="75" t="n">
        <v>69.68000000000001</v>
      </c>
      <c r="O764" s="75" t="n">
        <v>43200</v>
      </c>
      <c r="P764" s="75" t="n">
        <v>28800</v>
      </c>
      <c r="Q764" s="74" t="n">
        <v>45110</v>
      </c>
      <c r="AR764">
        <f>IF($AU$2&lt;&gt;5,NA(),IF(D764=D763,0,IF(AND(D766=D764,D765=D764),O764+O765+O766,IF(D765=D764,O765+O764,O764))))</f>
        <v/>
      </c>
      <c r="AS764">
        <f>IF($AU$2&lt;&gt;5,NA(),IF(D764=D763,0,IF(AND(D766=D764,D765=D764),P764+P765+P766,IF(D765=D764,P765+P764,P764))))</f>
        <v/>
      </c>
      <c r="AT764">
        <f>AR764-AS764</f>
        <v/>
      </c>
    </row>
    <row r="765" ht="15.75" customHeight="1" s="121">
      <c r="B765">
        <f>D765&amp;Q765&amp;E765</f>
        <v/>
      </c>
      <c r="C765" s="73" t="inlineStr">
        <is>
          <t>FUTSTK</t>
        </is>
      </c>
      <c r="D765" s="73" t="inlineStr">
        <is>
          <t>FEDERALBNK</t>
        </is>
      </c>
      <c r="E765" s="74" t="n">
        <v>45134</v>
      </c>
      <c r="F765" s="75" t="n">
        <v>0</v>
      </c>
      <c r="G765" s="73" t="inlineStr">
        <is>
          <t>XX</t>
        </is>
      </c>
      <c r="H765" s="75" t="n">
        <v>127.85</v>
      </c>
      <c r="I765" s="75" t="n">
        <v>128.95</v>
      </c>
      <c r="J765" s="75" t="n">
        <v>126.8</v>
      </c>
      <c r="K765" s="75" t="n">
        <v>127.85</v>
      </c>
      <c r="L765" s="75" t="n">
        <v>127.85</v>
      </c>
      <c r="M765" s="75" t="n">
        <v>7817</v>
      </c>
      <c r="N765" s="75" t="n">
        <v>49949.93</v>
      </c>
      <c r="O765" s="76" t="n">
        <v>114000000</v>
      </c>
      <c r="P765" s="75" t="n">
        <v>1885000</v>
      </c>
      <c r="Q765" s="74" t="n">
        <v>45110</v>
      </c>
      <c r="AR765" s="77">
        <f>IF($AU$2&lt;&gt;5,NA(),IF(D765=D764,0,IF(AND(D767=D765,D766=D765),O765+O766+O767,IF(D766=D765,O766+O765,O765))))</f>
        <v/>
      </c>
      <c r="AS765">
        <f>IF($AU$2&lt;&gt;5,NA(),IF(D765=D764,0,IF(AND(D767=D765,D766=D765),P765+P766+P767,IF(D766=D765,P766+P765,P765))))</f>
        <v/>
      </c>
      <c r="AT765" s="77">
        <f>AR765-AS765</f>
        <v/>
      </c>
    </row>
    <row r="766" ht="15.75" customHeight="1" s="121">
      <c r="B766">
        <f>D766&amp;Q766&amp;E766</f>
        <v/>
      </c>
      <c r="C766" s="73" t="inlineStr">
        <is>
          <t>FUTSTK</t>
        </is>
      </c>
      <c r="D766" s="73" t="inlineStr">
        <is>
          <t>FEDERALBNK</t>
        </is>
      </c>
      <c r="E766" s="74" t="n">
        <v>45169</v>
      </c>
      <c r="F766" s="75" t="n">
        <v>0</v>
      </c>
      <c r="G766" s="73" t="inlineStr">
        <is>
          <t>XX</t>
        </is>
      </c>
      <c r="H766" s="75" t="n">
        <v>128.15</v>
      </c>
      <c r="I766" s="75" t="n">
        <v>129.35</v>
      </c>
      <c r="J766" s="75" t="n">
        <v>127.25</v>
      </c>
      <c r="K766" s="75" t="n">
        <v>128.2</v>
      </c>
      <c r="L766" s="75" t="n">
        <v>128.2</v>
      </c>
      <c r="M766" s="75" t="n">
        <v>426</v>
      </c>
      <c r="N766" s="75" t="n">
        <v>2729.6</v>
      </c>
      <c r="O766" s="75" t="n">
        <v>3970000</v>
      </c>
      <c r="P766" s="75" t="n">
        <v>525000</v>
      </c>
      <c r="Q766" s="74" t="n">
        <v>45110</v>
      </c>
      <c r="AR766">
        <f>IF($AU$2&lt;&gt;5,NA(),IF(D766=D765,0,IF(AND(D768=D766,D767=D766),O766+O767+O768,IF(D767=D766,O767+O766,O766))))</f>
        <v/>
      </c>
      <c r="AS766">
        <f>IF($AU$2&lt;&gt;5,NA(),IF(D766=D765,0,IF(AND(D768=D766,D767=D766),P766+P767+P768,IF(D767=D766,P767+P766,P766))))</f>
        <v/>
      </c>
      <c r="AT766">
        <f>AR766-AS766</f>
        <v/>
      </c>
    </row>
    <row r="767" ht="15.75" customHeight="1" s="121">
      <c r="B767">
        <f>D767&amp;Q767&amp;E767</f>
        <v/>
      </c>
      <c r="C767" s="73" t="inlineStr">
        <is>
          <t>FUTSTK</t>
        </is>
      </c>
      <c r="D767" s="73" t="inlineStr">
        <is>
          <t>FEDERALBNK</t>
        </is>
      </c>
      <c r="E767" s="74" t="n">
        <v>45197</v>
      </c>
      <c r="F767" s="75" t="n">
        <v>0</v>
      </c>
      <c r="G767" s="73" t="inlineStr">
        <is>
          <t>XX</t>
        </is>
      </c>
      <c r="H767" s="75" t="n">
        <v>129.5</v>
      </c>
      <c r="I767" s="75" t="n">
        <v>129.65</v>
      </c>
      <c r="J767" s="75" t="n">
        <v>127.9</v>
      </c>
      <c r="K767" s="75" t="n">
        <v>128.65</v>
      </c>
      <c r="L767" s="75" t="n">
        <v>129.75</v>
      </c>
      <c r="M767" s="75" t="n">
        <v>36</v>
      </c>
      <c r="N767" s="75" t="n">
        <v>231.69</v>
      </c>
      <c r="O767" s="75" t="n">
        <v>150000</v>
      </c>
      <c r="P767" s="75" t="n">
        <v>95000</v>
      </c>
      <c r="Q767" s="74" t="n">
        <v>45110</v>
      </c>
      <c r="AR767">
        <f>IF($AU$2&lt;&gt;5,NA(),IF(D767=D766,0,IF(AND(D769=D767,D768=D767),O767+O768+O769,IF(D768=D767,O768+O767,O767))))</f>
        <v/>
      </c>
      <c r="AS767">
        <f>IF($AU$2&lt;&gt;5,NA(),IF(D767=D766,0,IF(AND(D769=D767,D768=D767),P767+P768+P769,IF(D768=D767,P768+P767,P767))))</f>
        <v/>
      </c>
      <c r="AT767">
        <f>AR767-AS767</f>
        <v/>
      </c>
    </row>
    <row r="768" ht="15.75" customHeight="1" s="121">
      <c r="B768">
        <f>D768&amp;Q768&amp;E768</f>
        <v/>
      </c>
      <c r="C768" s="73" t="inlineStr">
        <is>
          <t>FUTSTK</t>
        </is>
      </c>
      <c r="D768" s="73" t="inlineStr">
        <is>
          <t>GAIL</t>
        </is>
      </c>
      <c r="E768" s="74" t="n">
        <v>45134</v>
      </c>
      <c r="F768" s="75" t="n">
        <v>0</v>
      </c>
      <c r="G768" s="73" t="inlineStr">
        <is>
          <t>XX</t>
        </is>
      </c>
      <c r="H768" s="75" t="n">
        <v>105.8</v>
      </c>
      <c r="I768" s="75" t="n">
        <v>107.35</v>
      </c>
      <c r="J768" s="75" t="n">
        <v>105.4</v>
      </c>
      <c r="K768" s="75" t="n">
        <v>107.2</v>
      </c>
      <c r="L768" s="75" t="n">
        <v>107.2</v>
      </c>
      <c r="M768" s="75" t="n">
        <v>2503</v>
      </c>
      <c r="N768" s="75" t="n">
        <v>24427.33</v>
      </c>
      <c r="O768" s="75" t="n">
        <v>82185300</v>
      </c>
      <c r="P768" s="75" t="n">
        <v>3010350</v>
      </c>
      <c r="Q768" s="74" t="n">
        <v>45110</v>
      </c>
      <c r="AR768">
        <f>IF($AU$2&lt;&gt;5,NA(),IF(D768=D767,0,IF(AND(D770=D768,D769=D768),O768+O769+O770,IF(D769=D768,O769+O768,O768))))</f>
        <v/>
      </c>
      <c r="AS768">
        <f>IF($AU$2&lt;&gt;5,NA(),IF(D768=D767,0,IF(AND(D770=D768,D769=D768),P768+P769+P770,IF(D769=D768,P769+P768,P768))))</f>
        <v/>
      </c>
      <c r="AT768">
        <f>AR768-AS768</f>
        <v/>
      </c>
    </row>
    <row r="769" ht="15.75" customHeight="1" s="121">
      <c r="B769">
        <f>D769&amp;Q769&amp;E769</f>
        <v/>
      </c>
      <c r="C769" s="73" t="inlineStr">
        <is>
          <t>FUTSTK</t>
        </is>
      </c>
      <c r="D769" s="73" t="inlineStr">
        <is>
          <t>GAIL</t>
        </is>
      </c>
      <c r="E769" s="74" t="n">
        <v>45169</v>
      </c>
      <c r="F769" s="75" t="n">
        <v>0</v>
      </c>
      <c r="G769" s="73" t="inlineStr">
        <is>
          <t>XX</t>
        </is>
      </c>
      <c r="H769" s="75" t="n">
        <v>106.8</v>
      </c>
      <c r="I769" s="75" t="n">
        <v>107.95</v>
      </c>
      <c r="J769" s="75" t="n">
        <v>106.25</v>
      </c>
      <c r="K769" s="75" t="n">
        <v>107.9</v>
      </c>
      <c r="L769" s="75" t="n">
        <v>107.9</v>
      </c>
      <c r="M769" s="75" t="n">
        <v>67</v>
      </c>
      <c r="N769" s="75" t="n">
        <v>656.67</v>
      </c>
      <c r="O769" s="75" t="n">
        <v>2406450</v>
      </c>
      <c r="P769" s="75" t="n">
        <v>228750</v>
      </c>
      <c r="Q769" s="74" t="n">
        <v>45110</v>
      </c>
      <c r="AR769">
        <f>IF($AU$2&lt;&gt;5,NA(),IF(D769=D768,0,IF(AND(D771=D769,D770=D769),O769+O770+O771,IF(D770=D769,O770+O769,O769))))</f>
        <v/>
      </c>
      <c r="AS769">
        <f>IF($AU$2&lt;&gt;5,NA(),IF(D769=D768,0,IF(AND(D771=D769,D770=D769),P769+P770+P771,IF(D770=D769,P770+P769,P769))))</f>
        <v/>
      </c>
      <c r="AT769">
        <f>AR769-AS769</f>
        <v/>
      </c>
    </row>
    <row r="770" ht="15.75" customHeight="1" s="121">
      <c r="B770">
        <f>D770&amp;Q770&amp;E770</f>
        <v/>
      </c>
      <c r="C770" s="73" t="inlineStr">
        <is>
          <t>FUTSTK</t>
        </is>
      </c>
      <c r="D770" s="73" t="inlineStr">
        <is>
          <t>GAIL</t>
        </is>
      </c>
      <c r="E770" s="74" t="n">
        <v>45197</v>
      </c>
      <c r="F770" s="75" t="n">
        <v>0</v>
      </c>
      <c r="G770" s="73" t="inlineStr">
        <is>
          <t>XX</t>
        </is>
      </c>
      <c r="H770" s="75" t="n">
        <v>107</v>
      </c>
      <c r="I770" s="75" t="n">
        <v>108.5</v>
      </c>
      <c r="J770" s="75" t="n">
        <v>106.95</v>
      </c>
      <c r="K770" s="75" t="n">
        <v>108.5</v>
      </c>
      <c r="L770" s="75" t="n">
        <v>108.5</v>
      </c>
      <c r="M770" s="75" t="n">
        <v>5</v>
      </c>
      <c r="N770" s="75" t="n">
        <v>49.24</v>
      </c>
      <c r="O770" s="75" t="n">
        <v>36600</v>
      </c>
      <c r="P770" s="75" t="n">
        <v>18300</v>
      </c>
      <c r="Q770" s="74" t="n">
        <v>45110</v>
      </c>
      <c r="AR770">
        <f>IF($AU$2&lt;&gt;5,NA(),IF(D770=D769,0,IF(AND(D772=D770,D771=D770),O770+O771+O772,IF(D771=D770,O771+O770,O770))))</f>
        <v/>
      </c>
      <c r="AS770">
        <f>IF($AU$2&lt;&gt;5,NA(),IF(D770=D769,0,IF(AND(D772=D770,D771=D770),P770+P771+P772,IF(D771=D770,P771+P770,P770))))</f>
        <v/>
      </c>
      <c r="AT770">
        <f>AR770-AS770</f>
        <v/>
      </c>
    </row>
    <row r="771" ht="15.75" customHeight="1" s="121">
      <c r="B771">
        <f>D771&amp;Q771&amp;E771</f>
        <v/>
      </c>
      <c r="C771" s="73" t="inlineStr">
        <is>
          <t>FUTSTK</t>
        </is>
      </c>
      <c r="D771" s="73" t="inlineStr">
        <is>
          <t>GLENMARK</t>
        </is>
      </c>
      <c r="E771" s="74" t="n">
        <v>45134</v>
      </c>
      <c r="F771" s="75" t="n">
        <v>0</v>
      </c>
      <c r="G771" s="73" t="inlineStr">
        <is>
          <t>XX</t>
        </is>
      </c>
      <c r="H771" s="75" t="n">
        <v>671.65</v>
      </c>
      <c r="I771" s="75" t="n">
        <v>684.5</v>
      </c>
      <c r="J771" s="75" t="n">
        <v>662.4</v>
      </c>
      <c r="K771" s="75" t="n">
        <v>664</v>
      </c>
      <c r="L771" s="75" t="n">
        <v>664</v>
      </c>
      <c r="M771" s="75" t="n">
        <v>1194</v>
      </c>
      <c r="N771" s="75" t="n">
        <v>11626.96</v>
      </c>
      <c r="O771" s="75" t="n">
        <v>6498900</v>
      </c>
      <c r="P771" s="75" t="n">
        <v>-181250</v>
      </c>
      <c r="Q771" s="74" t="n">
        <v>45110</v>
      </c>
      <c r="AR771">
        <f>IF($AU$2&lt;&gt;5,NA(),IF(D771=D770,0,IF(AND(D773=D771,D772=D771),O771+O772+O773,IF(D772=D771,O772+O771,O771))))</f>
        <v/>
      </c>
      <c r="AS771">
        <f>IF($AU$2&lt;&gt;5,NA(),IF(D771=D770,0,IF(AND(D773=D771,D772=D771),P771+P772+P773,IF(D772=D771,P772+P771,P771))))</f>
        <v/>
      </c>
      <c r="AT771">
        <f>AR771-AS771</f>
        <v/>
      </c>
    </row>
    <row r="772" ht="15.75" customHeight="1" s="121">
      <c r="B772">
        <f>D772&amp;Q772&amp;E772</f>
        <v/>
      </c>
      <c r="C772" s="73" t="inlineStr">
        <is>
          <t>FUTSTK</t>
        </is>
      </c>
      <c r="D772" s="73" t="inlineStr">
        <is>
          <t>GLENMARK</t>
        </is>
      </c>
      <c r="E772" s="74" t="n">
        <v>45169</v>
      </c>
      <c r="F772" s="75" t="n">
        <v>0</v>
      </c>
      <c r="G772" s="73" t="inlineStr">
        <is>
          <t>XX</t>
        </is>
      </c>
      <c r="H772" s="75" t="n">
        <v>680.85</v>
      </c>
      <c r="I772" s="75" t="n">
        <v>680.85</v>
      </c>
      <c r="J772" s="75" t="n">
        <v>665.45</v>
      </c>
      <c r="K772" s="75" t="n">
        <v>667.35</v>
      </c>
      <c r="L772" s="75" t="n">
        <v>667.35</v>
      </c>
      <c r="M772" s="75" t="n">
        <v>31</v>
      </c>
      <c r="N772" s="75" t="n">
        <v>301.89</v>
      </c>
      <c r="O772" s="75" t="n">
        <v>82650</v>
      </c>
      <c r="P772" s="75" t="n">
        <v>-2900</v>
      </c>
      <c r="Q772" s="74" t="n">
        <v>45110</v>
      </c>
      <c r="AR772">
        <f>IF($AU$2&lt;&gt;5,NA(),IF(D772=D771,0,IF(AND(D774=D772,D773=D772),O772+O773+O774,IF(D773=D772,O773+O772,O772))))</f>
        <v/>
      </c>
      <c r="AS772">
        <f>IF($AU$2&lt;&gt;5,NA(),IF(D772=D771,0,IF(AND(D774=D772,D773=D772),P772+P773+P774,IF(D773=D772,P773+P772,P772))))</f>
        <v/>
      </c>
      <c r="AT772">
        <f>AR772-AS772</f>
        <v/>
      </c>
    </row>
    <row r="773" ht="15.75" customHeight="1" s="121">
      <c r="B773">
        <f>D773&amp;Q773&amp;E773</f>
        <v/>
      </c>
      <c r="C773" s="73" t="inlineStr">
        <is>
          <t>FUTSTK</t>
        </is>
      </c>
      <c r="D773" s="73" t="inlineStr">
        <is>
          <t>GLENMARK</t>
        </is>
      </c>
      <c r="E773" s="74" t="n">
        <v>45197</v>
      </c>
      <c r="F773" s="75" t="n">
        <v>0</v>
      </c>
      <c r="G773" s="73" t="inlineStr">
        <is>
          <t>XX</t>
        </is>
      </c>
      <c r="H773" s="75" t="n">
        <v>677</v>
      </c>
      <c r="I773" s="75" t="n">
        <v>677</v>
      </c>
      <c r="J773" s="75" t="n">
        <v>668</v>
      </c>
      <c r="K773" s="75" t="n">
        <v>668</v>
      </c>
      <c r="L773" s="75" t="n">
        <v>670.85</v>
      </c>
      <c r="M773" s="75" t="n">
        <v>13</v>
      </c>
      <c r="N773" s="75" t="n">
        <v>126.04</v>
      </c>
      <c r="O773" s="75" t="n">
        <v>7250</v>
      </c>
      <c r="P773" s="75" t="n">
        <v>7250</v>
      </c>
      <c r="Q773" s="74" t="n">
        <v>45110</v>
      </c>
      <c r="AR773">
        <f>IF($AU$2&lt;&gt;5,NA(),IF(D773=D772,0,IF(AND(D775=D773,D774=D773),O773+O774+O775,IF(D774=D773,O774+O773,O773))))</f>
        <v/>
      </c>
      <c r="AS773">
        <f>IF($AU$2&lt;&gt;5,NA(),IF(D773=D772,0,IF(AND(D775=D773,D774=D773),P773+P774+P775,IF(D774=D773,P774+P773,P773))))</f>
        <v/>
      </c>
      <c r="AT773">
        <f>AR773-AS773</f>
        <v/>
      </c>
    </row>
    <row r="774" ht="15.75" customHeight="1" s="121">
      <c r="B774">
        <f>D774&amp;Q774&amp;E774</f>
        <v/>
      </c>
      <c r="C774" s="73" t="inlineStr">
        <is>
          <t>FUTSTK</t>
        </is>
      </c>
      <c r="D774" s="73" t="inlineStr">
        <is>
          <t>GMRINFRA</t>
        </is>
      </c>
      <c r="E774" s="74" t="n">
        <v>45134</v>
      </c>
      <c r="F774" s="75" t="n">
        <v>0</v>
      </c>
      <c r="G774" s="73" t="inlineStr">
        <is>
          <t>XX</t>
        </is>
      </c>
      <c r="H774" s="75" t="n">
        <v>43.85</v>
      </c>
      <c r="I774" s="75" t="n">
        <v>44.55</v>
      </c>
      <c r="J774" s="75" t="n">
        <v>43.85</v>
      </c>
      <c r="K774" s="75" t="n">
        <v>44.1</v>
      </c>
      <c r="L774" s="75" t="n">
        <v>44.1</v>
      </c>
      <c r="M774" s="75" t="n">
        <v>876</v>
      </c>
      <c r="N774" s="75" t="n">
        <v>8718.360000000001</v>
      </c>
      <c r="O774" s="76" t="n">
        <v>127000000</v>
      </c>
      <c r="P774" s="75" t="n">
        <v>-855000</v>
      </c>
      <c r="Q774" s="74" t="n">
        <v>45110</v>
      </c>
      <c r="AR774" s="77">
        <f>IF($AU$2&lt;&gt;5,NA(),IF(D774=D773,0,IF(AND(D776=D774,D775=D774),O774+O775+O776,IF(D775=D774,O775+O774,O774))))</f>
        <v/>
      </c>
      <c r="AS774">
        <f>IF($AU$2&lt;&gt;5,NA(),IF(D774=D773,0,IF(AND(D776=D774,D775=D774),P774+P775+P776,IF(D775=D774,P775+P774,P774))))</f>
        <v/>
      </c>
      <c r="AT774" s="77">
        <f>AR774-AS774</f>
        <v/>
      </c>
    </row>
    <row r="775" ht="15.75" customHeight="1" s="121">
      <c r="B775">
        <f>D775&amp;Q775&amp;E775</f>
        <v/>
      </c>
      <c r="C775" s="73" t="inlineStr">
        <is>
          <t>FUTSTK</t>
        </is>
      </c>
      <c r="D775" s="73" t="inlineStr">
        <is>
          <t>GMRINFRA</t>
        </is>
      </c>
      <c r="E775" s="74" t="n">
        <v>45169</v>
      </c>
      <c r="F775" s="75" t="n">
        <v>0</v>
      </c>
      <c r="G775" s="73" t="inlineStr">
        <is>
          <t>XX</t>
        </is>
      </c>
      <c r="H775" s="75" t="n">
        <v>44.35</v>
      </c>
      <c r="I775" s="75" t="n">
        <v>44.8</v>
      </c>
      <c r="J775" s="75" t="n">
        <v>44.3</v>
      </c>
      <c r="K775" s="75" t="n">
        <v>44.45</v>
      </c>
      <c r="L775" s="75" t="n">
        <v>44.45</v>
      </c>
      <c r="M775" s="75" t="n">
        <v>39</v>
      </c>
      <c r="N775" s="75" t="n">
        <v>391.14</v>
      </c>
      <c r="O775" s="75" t="n">
        <v>2745000</v>
      </c>
      <c r="P775" s="75" t="n">
        <v>270000</v>
      </c>
      <c r="Q775" s="74" t="n">
        <v>45110</v>
      </c>
      <c r="AR775">
        <f>IF($AU$2&lt;&gt;5,NA(),IF(D775=D774,0,IF(AND(D777=D775,D776=D775),O775+O776+O777,IF(D776=D775,O776+O775,O775))))</f>
        <v/>
      </c>
      <c r="AS775">
        <f>IF($AU$2&lt;&gt;5,NA(),IF(D775=D774,0,IF(AND(D777=D775,D776=D775),P775+P776+P777,IF(D776=D775,P776+P775,P775))))</f>
        <v/>
      </c>
      <c r="AT775">
        <f>AR775-AS775</f>
        <v/>
      </c>
    </row>
    <row r="776" ht="15.75" customHeight="1" s="121">
      <c r="B776">
        <f>D776&amp;Q776&amp;E776</f>
        <v/>
      </c>
      <c r="C776" s="73" t="inlineStr">
        <is>
          <t>FUTSTK</t>
        </is>
      </c>
      <c r="D776" s="73" t="inlineStr">
        <is>
          <t>GMRINFRA</t>
        </is>
      </c>
      <c r="E776" s="74" t="n">
        <v>45197</v>
      </c>
      <c r="F776" s="75" t="n">
        <v>0</v>
      </c>
      <c r="G776" s="73" t="inlineStr">
        <is>
          <t>XX</t>
        </is>
      </c>
      <c r="H776" s="75" t="n">
        <v>44.8</v>
      </c>
      <c r="I776" s="75" t="n">
        <v>44.8</v>
      </c>
      <c r="J776" s="75" t="n">
        <v>44.65</v>
      </c>
      <c r="K776" s="75" t="n">
        <v>44.65</v>
      </c>
      <c r="L776" s="75" t="n">
        <v>44.65</v>
      </c>
      <c r="M776" s="75" t="n">
        <v>2</v>
      </c>
      <c r="N776" s="75" t="n">
        <v>20.12</v>
      </c>
      <c r="O776" s="76" t="n">
        <v>180000</v>
      </c>
      <c r="P776" s="75" t="n">
        <v>45000</v>
      </c>
      <c r="Q776" s="74" t="n">
        <v>45110</v>
      </c>
      <c r="AR776">
        <f>IF($AU$2&lt;&gt;5,NA(),IF(D776=D775,0,IF(AND(D778=D776,D777=D776),O776+O777+O778,IF(D777=D776,O777+O776,O776))))</f>
        <v/>
      </c>
      <c r="AS776">
        <f>IF($AU$2&lt;&gt;5,NA(),IF(D776=D775,0,IF(AND(D778=D776,D777=D776),P776+P777+P778,IF(D777=D776,P777+P776,P776))))</f>
        <v/>
      </c>
      <c r="AT776">
        <f>AR776-AS776</f>
        <v/>
      </c>
    </row>
    <row r="777" ht="15.75" customHeight="1" s="121">
      <c r="B777">
        <f>D777&amp;Q777&amp;E777</f>
        <v/>
      </c>
      <c r="C777" s="73" t="inlineStr">
        <is>
          <t>FUTSTK</t>
        </is>
      </c>
      <c r="D777" s="73" t="inlineStr">
        <is>
          <t>GNFC</t>
        </is>
      </c>
      <c r="E777" s="74" t="n">
        <v>45134</v>
      </c>
      <c r="F777" s="75" t="n">
        <v>0</v>
      </c>
      <c r="G777" s="73" t="inlineStr">
        <is>
          <t>XX</t>
        </is>
      </c>
      <c r="H777" s="75" t="n">
        <v>604.55</v>
      </c>
      <c r="I777" s="75" t="n">
        <v>610.15</v>
      </c>
      <c r="J777" s="75" t="n">
        <v>600.95</v>
      </c>
      <c r="K777" s="75" t="n">
        <v>605.85</v>
      </c>
      <c r="L777" s="75" t="n">
        <v>605.85</v>
      </c>
      <c r="M777" s="75" t="n">
        <v>1242</v>
      </c>
      <c r="N777" s="75" t="n">
        <v>9784.620000000001</v>
      </c>
      <c r="O777" s="75" t="n">
        <v>7207200</v>
      </c>
      <c r="P777" s="75" t="n">
        <v>-55900</v>
      </c>
      <c r="Q777" s="74" t="n">
        <v>45110</v>
      </c>
      <c r="AR777" s="77">
        <f>IF($AU$2&lt;&gt;5,NA(),IF(D777=D776,0,IF(AND(D779=D777,D778=D777),O777+O778+O779,IF(D778=D777,O778+O777,O777))))</f>
        <v/>
      </c>
      <c r="AS777">
        <f>IF($AU$2&lt;&gt;5,NA(),IF(D777=D776,0,IF(AND(D779=D777,D778=D777),P777+P778+P779,IF(D778=D777,P778+P777,P777))))</f>
        <v/>
      </c>
      <c r="AT777" s="77">
        <f>AR777-AS777</f>
        <v/>
      </c>
    </row>
    <row r="778" ht="15.75" customHeight="1" s="121">
      <c r="B778">
        <f>D778&amp;Q778&amp;E778</f>
        <v/>
      </c>
      <c r="C778" s="73" t="inlineStr">
        <is>
          <t>FUTSTK</t>
        </is>
      </c>
      <c r="D778" s="73" t="inlineStr">
        <is>
          <t>GNFC</t>
        </is>
      </c>
      <c r="E778" s="74" t="n">
        <v>45169</v>
      </c>
      <c r="F778" s="75" t="n">
        <v>0</v>
      </c>
      <c r="G778" s="73" t="inlineStr">
        <is>
          <t>XX</t>
        </is>
      </c>
      <c r="H778" s="75" t="n">
        <v>610.2</v>
      </c>
      <c r="I778" s="75" t="n">
        <v>612.15</v>
      </c>
      <c r="J778" s="75" t="n">
        <v>605.8</v>
      </c>
      <c r="K778" s="75" t="n">
        <v>608.2</v>
      </c>
      <c r="L778" s="75" t="n">
        <v>608.35</v>
      </c>
      <c r="M778" s="75" t="n">
        <v>16</v>
      </c>
      <c r="N778" s="75" t="n">
        <v>126.58</v>
      </c>
      <c r="O778" s="75" t="n">
        <v>92300</v>
      </c>
      <c r="P778" s="75" t="n">
        <v>9100</v>
      </c>
      <c r="Q778" s="74" t="n">
        <v>45110</v>
      </c>
      <c r="AR778">
        <f>IF($AU$2&lt;&gt;5,NA(),IF(D778=D777,0,IF(AND(D780=D778,D779=D778),O778+O779+O780,IF(D779=D778,O779+O778,O778))))</f>
        <v/>
      </c>
      <c r="AS778">
        <f>IF($AU$2&lt;&gt;5,NA(),IF(D778=D777,0,IF(AND(D780=D778,D779=D778),P778+P779+P780,IF(D779=D778,P779+P778,P778))))</f>
        <v/>
      </c>
      <c r="AT778">
        <f>AR778-AS778</f>
        <v/>
      </c>
    </row>
    <row r="779" ht="15.75" customHeight="1" s="121">
      <c r="B779">
        <f>D779&amp;Q779&amp;E779</f>
        <v/>
      </c>
      <c r="C779" s="73" t="inlineStr">
        <is>
          <t>FUTSTK</t>
        </is>
      </c>
      <c r="D779" s="73" t="inlineStr">
        <is>
          <t>GNFC</t>
        </is>
      </c>
      <c r="E779" s="74" t="n">
        <v>45197</v>
      </c>
      <c r="F779" s="75" t="n">
        <v>0</v>
      </c>
      <c r="G779" s="73" t="inlineStr">
        <is>
          <t>XX</t>
        </is>
      </c>
      <c r="H779" s="75" t="n">
        <v>0</v>
      </c>
      <c r="I779" s="75" t="n">
        <v>0</v>
      </c>
      <c r="J779" s="75" t="n">
        <v>0</v>
      </c>
      <c r="K779" s="75" t="n">
        <v>597.75</v>
      </c>
      <c r="L779" s="75" t="n">
        <v>611.7</v>
      </c>
      <c r="M779" s="75" t="n">
        <v>0</v>
      </c>
      <c r="N779" s="75" t="n">
        <v>0</v>
      </c>
      <c r="O779" s="76" t="n">
        <v>0</v>
      </c>
      <c r="P779" s="75" t="n">
        <v>0</v>
      </c>
      <c r="Q779" s="74" t="n">
        <v>45110</v>
      </c>
      <c r="AR779">
        <f>IF($AU$2&lt;&gt;5,NA(),IF(D779=D778,0,IF(AND(D781=D779,D780=D779),O779+O780+O781,IF(D780=D779,O780+O779,O779))))</f>
        <v/>
      </c>
      <c r="AS779">
        <f>IF($AU$2&lt;&gt;5,NA(),IF(D779=D778,0,IF(AND(D781=D779,D780=D779),P779+P780+P781,IF(D780=D779,P780+P779,P779))))</f>
        <v/>
      </c>
      <c r="AT779">
        <f>AR779-AS779</f>
        <v/>
      </c>
    </row>
    <row r="780" ht="15.75" customHeight="1" s="121">
      <c r="B780">
        <f>D780&amp;Q780&amp;E780</f>
        <v/>
      </c>
      <c r="C780" s="73" t="inlineStr">
        <is>
          <t>FUTSTK</t>
        </is>
      </c>
      <c r="D780" s="73" t="inlineStr">
        <is>
          <t>GODREJCP</t>
        </is>
      </c>
      <c r="E780" s="74" t="n">
        <v>45134</v>
      </c>
      <c r="F780" s="75" t="n">
        <v>0</v>
      </c>
      <c r="G780" s="73" t="inlineStr">
        <is>
          <t>XX</t>
        </is>
      </c>
      <c r="H780" s="75" t="n">
        <v>1085</v>
      </c>
      <c r="I780" s="75" t="n">
        <v>1088.45</v>
      </c>
      <c r="J780" s="75" t="n">
        <v>1064.8</v>
      </c>
      <c r="K780" s="75" t="n">
        <v>1068.8</v>
      </c>
      <c r="L780" s="75" t="n">
        <v>1068.8</v>
      </c>
      <c r="M780" s="75" t="n">
        <v>1959</v>
      </c>
      <c r="N780" s="75" t="n">
        <v>20995.73</v>
      </c>
      <c r="O780" s="75" t="n">
        <v>5249000</v>
      </c>
      <c r="P780" s="75" t="n">
        <v>203000</v>
      </c>
      <c r="Q780" s="74" t="n">
        <v>45110</v>
      </c>
      <c r="AR780">
        <f>IF($AU$2&lt;&gt;5,NA(),IF(D780=D779,0,IF(AND(D782=D780,D781=D780),O780+O781+O782,IF(D781=D780,O781+O780,O780))))</f>
        <v/>
      </c>
      <c r="AS780">
        <f>IF($AU$2&lt;&gt;5,NA(),IF(D780=D779,0,IF(AND(D782=D780,D781=D780),P780+P781+P782,IF(D781=D780,P781+P780,P780))))</f>
        <v/>
      </c>
      <c r="AT780">
        <f>AR780-AS780</f>
        <v/>
      </c>
    </row>
    <row r="781" ht="15.75" customHeight="1" s="121">
      <c r="B781">
        <f>D781&amp;Q781&amp;E781</f>
        <v/>
      </c>
      <c r="C781" s="73" t="inlineStr">
        <is>
          <t>FUTSTK</t>
        </is>
      </c>
      <c r="D781" s="73" t="inlineStr">
        <is>
          <t>GODREJCP</t>
        </is>
      </c>
      <c r="E781" s="74" t="n">
        <v>45169</v>
      </c>
      <c r="F781" s="75" t="n">
        <v>0</v>
      </c>
      <c r="G781" s="73" t="inlineStr">
        <is>
          <t>XX</t>
        </is>
      </c>
      <c r="H781" s="75" t="n">
        <v>1089.55</v>
      </c>
      <c r="I781" s="75" t="n">
        <v>1089.55</v>
      </c>
      <c r="J781" s="75" t="n">
        <v>1075.75</v>
      </c>
      <c r="K781" s="75" t="n">
        <v>1076.7</v>
      </c>
      <c r="L781" s="75" t="n">
        <v>1076.7</v>
      </c>
      <c r="M781" s="75" t="n">
        <v>15</v>
      </c>
      <c r="N781" s="75" t="n">
        <v>162.04</v>
      </c>
      <c r="O781" s="75" t="n">
        <v>34000</v>
      </c>
      <c r="P781" s="75" t="n">
        <v>8000</v>
      </c>
      <c r="Q781" s="74" t="n">
        <v>45110</v>
      </c>
      <c r="AR781">
        <f>IF($AU$2&lt;&gt;5,NA(),IF(D781=D780,0,IF(AND(D783=D781,D782=D781),O781+O782+O783,IF(D782=D781,O782+O781,O781))))</f>
        <v/>
      </c>
      <c r="AS781">
        <f>IF($AU$2&lt;&gt;5,NA(),IF(D781=D780,0,IF(AND(D783=D781,D782=D781),P781+P782+P783,IF(D782=D781,P782+P781,P781))))</f>
        <v/>
      </c>
      <c r="AT781">
        <f>AR781-AS781</f>
        <v/>
      </c>
    </row>
    <row r="782" ht="15.75" customHeight="1" s="121">
      <c r="B782">
        <f>D782&amp;Q782&amp;E782</f>
        <v/>
      </c>
      <c r="C782" s="73" t="inlineStr">
        <is>
          <t>FUTSTK</t>
        </is>
      </c>
      <c r="D782" s="73" t="inlineStr">
        <is>
          <t>GODREJCP</t>
        </is>
      </c>
      <c r="E782" s="74" t="n">
        <v>45197</v>
      </c>
      <c r="F782" s="75" t="n">
        <v>0</v>
      </c>
      <c r="G782" s="73" t="inlineStr">
        <is>
          <t>XX</t>
        </is>
      </c>
      <c r="H782" s="75" t="n">
        <v>0</v>
      </c>
      <c r="I782" s="75" t="n">
        <v>0</v>
      </c>
      <c r="J782" s="75" t="n">
        <v>0</v>
      </c>
      <c r="K782" s="75" t="n">
        <v>1088.45</v>
      </c>
      <c r="L782" s="75" t="n">
        <v>1079.25</v>
      </c>
      <c r="M782" s="75" t="n">
        <v>0</v>
      </c>
      <c r="N782" s="75" t="n">
        <v>0</v>
      </c>
      <c r="O782" s="75" t="n">
        <v>0</v>
      </c>
      <c r="P782" s="75" t="n">
        <v>0</v>
      </c>
      <c r="Q782" s="74" t="n">
        <v>45110</v>
      </c>
      <c r="AR782">
        <f>IF($AU$2&lt;&gt;5,NA(),IF(D782=D781,0,IF(AND(D784=D782,D783=D782),O782+O783+O784,IF(D783=D782,O783+O782,O782))))</f>
        <v/>
      </c>
      <c r="AS782">
        <f>IF($AU$2&lt;&gt;5,NA(),IF(D782=D781,0,IF(AND(D784=D782,D783=D782),P782+P783+P784,IF(D783=D782,P783+P782,P782))))</f>
        <v/>
      </c>
      <c r="AT782">
        <f>AR782-AS782</f>
        <v/>
      </c>
    </row>
    <row r="783" ht="15.75" customHeight="1" s="121">
      <c r="B783">
        <f>D783&amp;Q783&amp;E783</f>
        <v/>
      </c>
      <c r="C783" s="73" t="inlineStr">
        <is>
          <t>FUTSTK</t>
        </is>
      </c>
      <c r="D783" s="73" t="inlineStr">
        <is>
          <t>GODREJPROP</t>
        </is>
      </c>
      <c r="E783" s="74" t="n">
        <v>45134</v>
      </c>
      <c r="F783" s="75" t="n">
        <v>0</v>
      </c>
      <c r="G783" s="73" t="inlineStr">
        <is>
          <t>XX</t>
        </is>
      </c>
      <c r="H783" s="75" t="n">
        <v>1581.5</v>
      </c>
      <c r="I783" s="75" t="n">
        <v>1592.85</v>
      </c>
      <c r="J783" s="75" t="n">
        <v>1562.6</v>
      </c>
      <c r="K783" s="75" t="n">
        <v>1589.35</v>
      </c>
      <c r="L783" s="75" t="n">
        <v>1589.35</v>
      </c>
      <c r="M783" s="75" t="n">
        <v>1423</v>
      </c>
      <c r="N783" s="75" t="n">
        <v>10678.3</v>
      </c>
      <c r="O783" s="75" t="n">
        <v>3111250</v>
      </c>
      <c r="P783" s="75" t="n">
        <v>30875</v>
      </c>
      <c r="Q783" s="74" t="n">
        <v>45110</v>
      </c>
      <c r="AR783">
        <f>IF($AU$2&lt;&gt;5,NA(),IF(D783=D782,0,IF(AND(D785=D783,D784=D783),O783+O784+O785,IF(D784=D783,O784+O783,O783))))</f>
        <v/>
      </c>
      <c r="AS783">
        <f>IF($AU$2&lt;&gt;5,NA(),IF(D783=D782,0,IF(AND(D785=D783,D784=D783),P783+P784+P785,IF(D784=D783,P784+P783,P783))))</f>
        <v/>
      </c>
      <c r="AT783">
        <f>AR783-AS783</f>
        <v/>
      </c>
    </row>
    <row r="784" ht="15.75" customHeight="1" s="121">
      <c r="B784">
        <f>D784&amp;Q784&amp;E784</f>
        <v/>
      </c>
      <c r="C784" s="73" t="inlineStr">
        <is>
          <t>FUTSTK</t>
        </is>
      </c>
      <c r="D784" s="73" t="inlineStr">
        <is>
          <t>GODREJPROP</t>
        </is>
      </c>
      <c r="E784" s="74" t="n">
        <v>45169</v>
      </c>
      <c r="F784" s="75" t="n">
        <v>0</v>
      </c>
      <c r="G784" s="73" t="inlineStr">
        <is>
          <t>XX</t>
        </is>
      </c>
      <c r="H784" s="75" t="n">
        <v>1591</v>
      </c>
      <c r="I784" s="75" t="n">
        <v>1600.8</v>
      </c>
      <c r="J784" s="75" t="n">
        <v>1579.7</v>
      </c>
      <c r="K784" s="75" t="n">
        <v>1596.65</v>
      </c>
      <c r="L784" s="75" t="n">
        <v>1596.65</v>
      </c>
      <c r="M784" s="75" t="n">
        <v>34</v>
      </c>
      <c r="N784" s="75" t="n">
        <v>256.49</v>
      </c>
      <c r="O784" s="75" t="n">
        <v>46075</v>
      </c>
      <c r="P784" s="75" t="n">
        <v>8550</v>
      </c>
      <c r="Q784" s="74" t="n">
        <v>45110</v>
      </c>
      <c r="AR784">
        <f>IF($AU$2&lt;&gt;5,NA(),IF(D784=D783,0,IF(AND(D786=D784,D785=D784),O784+O785+O786,IF(D785=D784,O785+O784,O784))))</f>
        <v/>
      </c>
      <c r="AS784">
        <f>IF($AU$2&lt;&gt;5,NA(),IF(D784=D783,0,IF(AND(D786=D784,D785=D784),P784+P785+P786,IF(D785=D784,P785+P784,P784))))</f>
        <v/>
      </c>
      <c r="AT784">
        <f>AR784-AS784</f>
        <v/>
      </c>
    </row>
    <row r="785" ht="15.75" customHeight="1" s="121">
      <c r="B785">
        <f>D785&amp;Q785&amp;E785</f>
        <v/>
      </c>
      <c r="C785" s="73" t="inlineStr">
        <is>
          <t>FUTSTK</t>
        </is>
      </c>
      <c r="D785" s="73" t="inlineStr">
        <is>
          <t>GODREJPROP</t>
        </is>
      </c>
      <c r="E785" s="74" t="n">
        <v>45197</v>
      </c>
      <c r="F785" s="75" t="n">
        <v>0</v>
      </c>
      <c r="G785" s="73" t="inlineStr">
        <is>
          <t>XX</t>
        </is>
      </c>
      <c r="H785" s="75" t="n">
        <v>0</v>
      </c>
      <c r="I785" s="75" t="n">
        <v>0</v>
      </c>
      <c r="J785" s="75" t="n">
        <v>0</v>
      </c>
      <c r="K785" s="75" t="n">
        <v>1611.75</v>
      </c>
      <c r="L785" s="75" t="n">
        <v>1609.45</v>
      </c>
      <c r="M785" s="75" t="n">
        <v>0</v>
      </c>
      <c r="N785" s="75" t="n">
        <v>0</v>
      </c>
      <c r="O785" s="75" t="n">
        <v>0</v>
      </c>
      <c r="P785" s="75" t="n">
        <v>0</v>
      </c>
      <c r="Q785" s="74" t="n">
        <v>45110</v>
      </c>
      <c r="AR785">
        <f>IF($AU$2&lt;&gt;5,NA(),IF(D785=D784,0,IF(AND(D787=D785,D786=D785),O785+O786+O787,IF(D786=D785,O786+O785,O785))))</f>
        <v/>
      </c>
      <c r="AS785">
        <f>IF($AU$2&lt;&gt;5,NA(),IF(D785=D784,0,IF(AND(D787=D785,D786=D785),P785+P786+P787,IF(D786=D785,P786+P785,P785))))</f>
        <v/>
      </c>
      <c r="AT785">
        <f>AR785-AS785</f>
        <v/>
      </c>
    </row>
    <row r="786" ht="15.75" customHeight="1" s="121">
      <c r="B786">
        <f>D786&amp;Q786&amp;E786</f>
        <v/>
      </c>
      <c r="C786" s="73" t="inlineStr">
        <is>
          <t>FUTSTK</t>
        </is>
      </c>
      <c r="D786" s="73" t="inlineStr">
        <is>
          <t>GRANULES</t>
        </is>
      </c>
      <c r="E786" s="74" t="n">
        <v>45134</v>
      </c>
      <c r="F786" s="75" t="n">
        <v>0</v>
      </c>
      <c r="G786" s="73" t="inlineStr">
        <is>
          <t>XX</t>
        </is>
      </c>
      <c r="H786" s="75" t="n">
        <v>302.85</v>
      </c>
      <c r="I786" s="75" t="n">
        <v>306.85</v>
      </c>
      <c r="J786" s="75" t="n">
        <v>299.5</v>
      </c>
      <c r="K786" s="75" t="n">
        <v>300.3</v>
      </c>
      <c r="L786" s="75" t="n">
        <v>300.3</v>
      </c>
      <c r="M786" s="75" t="n">
        <v>2447</v>
      </c>
      <c r="N786" s="75" t="n">
        <v>14823.37</v>
      </c>
      <c r="O786" s="75" t="n">
        <v>11088000</v>
      </c>
      <c r="P786" s="75" t="n">
        <v>758000</v>
      </c>
      <c r="Q786" s="74" t="n">
        <v>45110</v>
      </c>
      <c r="AR786">
        <f>IF($AU$2&lt;&gt;5,NA(),IF(D786=D785,0,IF(AND(D788=D786,D787=D786),O786+O787+O788,IF(D787=D786,O787+O786,O786))))</f>
        <v/>
      </c>
      <c r="AS786">
        <f>IF($AU$2&lt;&gt;5,NA(),IF(D786=D785,0,IF(AND(D788=D786,D787=D786),P786+P787+P788,IF(D787=D786,P787+P786,P786))))</f>
        <v/>
      </c>
      <c r="AT786">
        <f>AR786-AS786</f>
        <v/>
      </c>
    </row>
    <row r="787" ht="15.75" customHeight="1" s="121">
      <c r="B787">
        <f>D787&amp;Q787&amp;E787</f>
        <v/>
      </c>
      <c r="C787" s="73" t="inlineStr">
        <is>
          <t>FUTSTK</t>
        </is>
      </c>
      <c r="D787" s="73" t="inlineStr">
        <is>
          <t>GRANULES</t>
        </is>
      </c>
      <c r="E787" s="74" t="n">
        <v>45169</v>
      </c>
      <c r="F787" s="75" t="n">
        <v>0</v>
      </c>
      <c r="G787" s="73" t="inlineStr">
        <is>
          <t>XX</t>
        </is>
      </c>
      <c r="H787" s="75" t="n">
        <v>302.65</v>
      </c>
      <c r="I787" s="75" t="n">
        <v>307.25</v>
      </c>
      <c r="J787" s="75" t="n">
        <v>300.6</v>
      </c>
      <c r="K787" s="75" t="n">
        <v>301.15</v>
      </c>
      <c r="L787" s="75" t="n">
        <v>301.15</v>
      </c>
      <c r="M787" s="75" t="n">
        <v>142</v>
      </c>
      <c r="N787" s="75" t="n">
        <v>861.22</v>
      </c>
      <c r="O787" s="75" t="n">
        <v>354000</v>
      </c>
      <c r="P787" s="75" t="n">
        <v>100000</v>
      </c>
      <c r="Q787" s="74" t="n">
        <v>45110</v>
      </c>
      <c r="AR787">
        <f>IF($AU$2&lt;&gt;5,NA(),IF(D787=D786,0,IF(AND(D789=D787,D788=D787),O787+O788+O789,IF(D788=D787,O788+O787,O787))))</f>
        <v/>
      </c>
      <c r="AS787">
        <f>IF($AU$2&lt;&gt;5,NA(),IF(D787=D786,0,IF(AND(D789=D787,D788=D787),P787+P788+P789,IF(D788=D787,P788+P787,P787))))</f>
        <v/>
      </c>
      <c r="AT787">
        <f>AR787-AS787</f>
        <v/>
      </c>
    </row>
    <row r="788" ht="15.75" customHeight="1" s="121">
      <c r="B788">
        <f>D788&amp;Q788&amp;E788</f>
        <v/>
      </c>
      <c r="C788" s="73" t="inlineStr">
        <is>
          <t>FUTSTK</t>
        </is>
      </c>
      <c r="D788" s="73" t="inlineStr">
        <is>
          <t>GRANULES</t>
        </is>
      </c>
      <c r="E788" s="74" t="n">
        <v>45197</v>
      </c>
      <c r="F788" s="75" t="n">
        <v>0</v>
      </c>
      <c r="G788" s="73" t="inlineStr">
        <is>
          <t>XX</t>
        </is>
      </c>
      <c r="H788" s="75" t="n">
        <v>310</v>
      </c>
      <c r="I788" s="75" t="n">
        <v>310</v>
      </c>
      <c r="J788" s="75" t="n">
        <v>302.75</v>
      </c>
      <c r="K788" s="75" t="n">
        <v>303.15</v>
      </c>
      <c r="L788" s="75" t="n">
        <v>303.15</v>
      </c>
      <c r="M788" s="75" t="n">
        <v>43</v>
      </c>
      <c r="N788" s="75" t="n">
        <v>261.56</v>
      </c>
      <c r="O788" s="75" t="n">
        <v>78000</v>
      </c>
      <c r="P788" s="75" t="n">
        <v>74000</v>
      </c>
      <c r="Q788" s="74" t="n">
        <v>45110</v>
      </c>
      <c r="AR788">
        <f>IF($AU$2&lt;&gt;5,NA(),IF(D788=D787,0,IF(AND(D790=D788,D789=D788),O788+O789+O790,IF(D789=D788,O789+O788,O788))))</f>
        <v/>
      </c>
      <c r="AS788">
        <f>IF($AU$2&lt;&gt;5,NA(),IF(D788=D787,0,IF(AND(D790=D788,D789=D788),P788+P789+P790,IF(D789=D788,P789+P788,P788))))</f>
        <v/>
      </c>
      <c r="AT788">
        <f>AR788-AS788</f>
        <v/>
      </c>
    </row>
    <row r="789" ht="15.75" customHeight="1" s="121">
      <c r="B789">
        <f>D789&amp;Q789&amp;E789</f>
        <v/>
      </c>
      <c r="C789" s="73" t="inlineStr">
        <is>
          <t>FUTSTK</t>
        </is>
      </c>
      <c r="D789" s="73" t="inlineStr">
        <is>
          <t>GRASIM</t>
        </is>
      </c>
      <c r="E789" s="74" t="n">
        <v>45134</v>
      </c>
      <c r="F789" s="75" t="n">
        <v>0</v>
      </c>
      <c r="G789" s="73" t="inlineStr">
        <is>
          <t>XX</t>
        </is>
      </c>
      <c r="H789" s="75" t="n">
        <v>1760</v>
      </c>
      <c r="I789" s="75" t="n">
        <v>1805</v>
      </c>
      <c r="J789" s="75" t="n">
        <v>1745.9</v>
      </c>
      <c r="K789" s="75" t="n">
        <v>1802.2</v>
      </c>
      <c r="L789" s="75" t="n">
        <v>1802.2</v>
      </c>
      <c r="M789" s="75" t="n">
        <v>6064</v>
      </c>
      <c r="N789" s="75" t="n">
        <v>51384.68</v>
      </c>
      <c r="O789" s="75" t="n">
        <v>12038400</v>
      </c>
      <c r="P789" s="75" t="n">
        <v>-296400</v>
      </c>
      <c r="Q789" s="74" t="n">
        <v>45110</v>
      </c>
      <c r="AR789">
        <f>IF($AU$2&lt;&gt;5,NA(),IF(D789=D788,0,IF(AND(D791=D789,D790=D789),O789+O790+O791,IF(D790=D789,O790+O789,O789))))</f>
        <v/>
      </c>
      <c r="AS789">
        <f>IF($AU$2&lt;&gt;5,NA(),IF(D789=D788,0,IF(AND(D791=D789,D790=D789),P789+P790+P791,IF(D790=D789,P790+P789,P789))))</f>
        <v/>
      </c>
      <c r="AT789">
        <f>AR789-AS789</f>
        <v/>
      </c>
    </row>
    <row r="790" ht="15.75" customHeight="1" s="121">
      <c r="B790">
        <f>D790&amp;Q790&amp;E790</f>
        <v/>
      </c>
      <c r="C790" s="73" t="inlineStr">
        <is>
          <t>FUTSTK</t>
        </is>
      </c>
      <c r="D790" s="73" t="inlineStr">
        <is>
          <t>GRASIM</t>
        </is>
      </c>
      <c r="E790" s="74" t="n">
        <v>45169</v>
      </c>
      <c r="F790" s="75" t="n">
        <v>0</v>
      </c>
      <c r="G790" s="73" t="inlineStr">
        <is>
          <t>XX</t>
        </is>
      </c>
      <c r="H790" s="75" t="n">
        <v>1763.85</v>
      </c>
      <c r="I790" s="75" t="n">
        <v>1810.05</v>
      </c>
      <c r="J790" s="75" t="n">
        <v>1763.85</v>
      </c>
      <c r="K790" s="75" t="n">
        <v>1808.6</v>
      </c>
      <c r="L790" s="75" t="n">
        <v>1808.6</v>
      </c>
      <c r="M790" s="75" t="n">
        <v>35</v>
      </c>
      <c r="N790" s="75" t="n">
        <v>297.19</v>
      </c>
      <c r="O790" s="75" t="n">
        <v>39900</v>
      </c>
      <c r="P790" s="75" t="n">
        <v>3325</v>
      </c>
      <c r="Q790" s="74" t="n">
        <v>45110</v>
      </c>
      <c r="AR790">
        <f>IF($AU$2&lt;&gt;5,NA(),IF(D790=D789,0,IF(AND(D792=D790,D791=D790),O790+O791+O792,IF(D791=D790,O791+O790,O790))))</f>
        <v/>
      </c>
      <c r="AS790">
        <f>IF($AU$2&lt;&gt;5,NA(),IF(D790=D789,0,IF(AND(D792=D790,D791=D790),P790+P791+P792,IF(D791=D790,P791+P790,P790))))</f>
        <v/>
      </c>
      <c r="AT790">
        <f>AR790-AS790</f>
        <v/>
      </c>
    </row>
    <row r="791" ht="15.75" customHeight="1" s="121">
      <c r="B791">
        <f>D791&amp;Q791&amp;E791</f>
        <v/>
      </c>
      <c r="C791" s="73" t="inlineStr">
        <is>
          <t>FUTSTK</t>
        </is>
      </c>
      <c r="D791" s="73" t="inlineStr">
        <is>
          <t>GRASIM</t>
        </is>
      </c>
      <c r="E791" s="74" t="n">
        <v>45197</v>
      </c>
      <c r="F791" s="75" t="n">
        <v>0</v>
      </c>
      <c r="G791" s="73" t="inlineStr">
        <is>
          <t>XX</t>
        </is>
      </c>
      <c r="H791" s="75" t="n">
        <v>0</v>
      </c>
      <c r="I791" s="75" t="n">
        <v>0</v>
      </c>
      <c r="J791" s="75" t="n">
        <v>0</v>
      </c>
      <c r="K791" s="75" t="n">
        <v>1774.65</v>
      </c>
      <c r="L791" s="75" t="n">
        <v>1824.65</v>
      </c>
      <c r="M791" s="75" t="n">
        <v>0</v>
      </c>
      <c r="N791" s="75" t="n">
        <v>0</v>
      </c>
      <c r="O791" s="75" t="n">
        <v>0</v>
      </c>
      <c r="P791" s="75" t="n">
        <v>0</v>
      </c>
      <c r="Q791" s="74" t="n">
        <v>45110</v>
      </c>
      <c r="AR791">
        <f>IF($AU$2&lt;&gt;5,NA(),IF(D791=D790,0,IF(AND(D793=D791,D792=D791),O791+O792+O793,IF(D792=D791,O792+O791,O791))))</f>
        <v/>
      </c>
      <c r="AS791">
        <f>IF($AU$2&lt;&gt;5,NA(),IF(D791=D790,0,IF(AND(D793=D791,D792=D791),P791+P792+P793,IF(D792=D791,P792+P791,P791))))</f>
        <v/>
      </c>
      <c r="AT791">
        <f>AR791-AS791</f>
        <v/>
      </c>
    </row>
    <row r="792" ht="15.75" customHeight="1" s="121">
      <c r="B792">
        <f>D792&amp;Q792&amp;E792</f>
        <v/>
      </c>
      <c r="C792" s="73" t="inlineStr">
        <is>
          <t>FUTSTK</t>
        </is>
      </c>
      <c r="D792" s="73" t="inlineStr">
        <is>
          <t>GUJGASLTD</t>
        </is>
      </c>
      <c r="E792" s="74" t="n">
        <v>45134</v>
      </c>
      <c r="F792" s="75" t="n">
        <v>0</v>
      </c>
      <c r="G792" s="73" t="inlineStr">
        <is>
          <t>XX</t>
        </is>
      </c>
      <c r="H792" s="75" t="n">
        <v>487</v>
      </c>
      <c r="I792" s="75" t="n">
        <v>495.95</v>
      </c>
      <c r="J792" s="75" t="n">
        <v>476.05</v>
      </c>
      <c r="K792" s="75" t="n">
        <v>478.2</v>
      </c>
      <c r="L792" s="75" t="n">
        <v>478.2</v>
      </c>
      <c r="M792" s="75" t="n">
        <v>6596</v>
      </c>
      <c r="N792" s="75" t="n">
        <v>40041.56</v>
      </c>
      <c r="O792" s="75" t="n">
        <v>7398750</v>
      </c>
      <c r="P792" s="75" t="n">
        <v>487500</v>
      </c>
      <c r="Q792" s="74" t="n">
        <v>45110</v>
      </c>
      <c r="AR792">
        <f>IF($AU$2&lt;&gt;5,NA(),IF(D792=D791,0,IF(AND(D794=D792,D793=D792),O792+O793+O794,IF(D793=D792,O793+O792,O792))))</f>
        <v/>
      </c>
      <c r="AS792">
        <f>IF($AU$2&lt;&gt;5,NA(),IF(D792=D791,0,IF(AND(D794=D792,D793=D792),P792+P793+P794,IF(D793=D792,P793+P792,P792))))</f>
        <v/>
      </c>
      <c r="AT792">
        <f>AR792-AS792</f>
        <v/>
      </c>
    </row>
    <row r="793" ht="15.75" customHeight="1" s="121">
      <c r="B793">
        <f>D793&amp;Q793&amp;E793</f>
        <v/>
      </c>
      <c r="C793" s="73" t="inlineStr">
        <is>
          <t>FUTSTK</t>
        </is>
      </c>
      <c r="D793" s="73" t="inlineStr">
        <is>
          <t>GUJGASLTD</t>
        </is>
      </c>
      <c r="E793" s="74" t="n">
        <v>45169</v>
      </c>
      <c r="F793" s="75" t="n">
        <v>0</v>
      </c>
      <c r="G793" s="73" t="inlineStr">
        <is>
          <t>XX</t>
        </is>
      </c>
      <c r="H793" s="75" t="n">
        <v>480.4</v>
      </c>
      <c r="I793" s="75" t="n">
        <v>495.75</v>
      </c>
      <c r="J793" s="75" t="n">
        <v>476.9</v>
      </c>
      <c r="K793" s="75" t="n">
        <v>478.2</v>
      </c>
      <c r="L793" s="75" t="n">
        <v>478.2</v>
      </c>
      <c r="M793" s="75" t="n">
        <v>217</v>
      </c>
      <c r="N793" s="75" t="n">
        <v>1312.56</v>
      </c>
      <c r="O793" s="75" t="n">
        <v>298750</v>
      </c>
      <c r="P793" s="75" t="n">
        <v>13750</v>
      </c>
      <c r="Q793" s="74" t="n">
        <v>45110</v>
      </c>
      <c r="AR793">
        <f>IF($AU$2&lt;&gt;5,NA(),IF(D793=D792,0,IF(AND(D795=D793,D794=D793),O793+O794+O795,IF(D794=D793,O794+O793,O793))))</f>
        <v/>
      </c>
      <c r="AS793">
        <f>IF($AU$2&lt;&gt;5,NA(),IF(D793=D792,0,IF(AND(D795=D793,D794=D793),P793+P794+P795,IF(D794=D793,P794+P793,P793))))</f>
        <v/>
      </c>
      <c r="AT793">
        <f>AR793-AS793</f>
        <v/>
      </c>
    </row>
    <row r="794" ht="15.75" customHeight="1" s="121">
      <c r="B794">
        <f>D794&amp;Q794&amp;E794</f>
        <v/>
      </c>
      <c r="C794" s="73" t="inlineStr">
        <is>
          <t>FUTSTK</t>
        </is>
      </c>
      <c r="D794" s="73" t="inlineStr">
        <is>
          <t>GUJGASLTD</t>
        </is>
      </c>
      <c r="E794" s="74" t="n">
        <v>45197</v>
      </c>
      <c r="F794" s="75" t="n">
        <v>0</v>
      </c>
      <c r="G794" s="73" t="inlineStr">
        <is>
          <t>XX</t>
        </is>
      </c>
      <c r="H794" s="75" t="n">
        <v>490.6</v>
      </c>
      <c r="I794" s="75" t="n">
        <v>494</v>
      </c>
      <c r="J794" s="75" t="n">
        <v>478.05</v>
      </c>
      <c r="K794" s="75" t="n">
        <v>478.05</v>
      </c>
      <c r="L794" s="75" t="n">
        <v>478.05</v>
      </c>
      <c r="M794" s="75" t="n">
        <v>15</v>
      </c>
      <c r="N794" s="75" t="n">
        <v>91.14</v>
      </c>
      <c r="O794" s="75" t="n">
        <v>16250</v>
      </c>
      <c r="P794" s="75" t="n">
        <v>2500</v>
      </c>
      <c r="Q794" s="74" t="n">
        <v>45110</v>
      </c>
      <c r="AR794">
        <f>IF($AU$2&lt;&gt;5,NA(),IF(D794=D793,0,IF(AND(D796=D794,D795=D794),O794+O795+O796,IF(D795=D794,O795+O794,O794))))</f>
        <v/>
      </c>
      <c r="AS794">
        <f>IF($AU$2&lt;&gt;5,NA(),IF(D794=D793,0,IF(AND(D796=D794,D795=D794),P794+P795+P796,IF(D795=D794,P795+P794,P794))))</f>
        <v/>
      </c>
      <c r="AT794">
        <f>AR794-AS794</f>
        <v/>
      </c>
    </row>
    <row r="795" ht="15.75" customHeight="1" s="121">
      <c r="B795">
        <f>D795&amp;Q795&amp;E795</f>
        <v/>
      </c>
      <c r="C795" s="73" t="inlineStr">
        <is>
          <t>FUTSTK</t>
        </is>
      </c>
      <c r="D795" s="73" t="inlineStr">
        <is>
          <t>HAL</t>
        </is>
      </c>
      <c r="E795" s="74" t="n">
        <v>45134</v>
      </c>
      <c r="F795" s="75" t="n">
        <v>0</v>
      </c>
      <c r="G795" s="73" t="inlineStr">
        <is>
          <t>XX</t>
        </is>
      </c>
      <c r="H795" s="75" t="n">
        <v>3817.9</v>
      </c>
      <c r="I795" s="75" t="n">
        <v>3837.9</v>
      </c>
      <c r="J795" s="75" t="n">
        <v>3781</v>
      </c>
      <c r="K795" s="75" t="n">
        <v>3793.4</v>
      </c>
      <c r="L795" s="75" t="n">
        <v>3793.4</v>
      </c>
      <c r="M795" s="75" t="n">
        <v>2453</v>
      </c>
      <c r="N795" s="75" t="n">
        <v>27988.63</v>
      </c>
      <c r="O795" s="75" t="n">
        <v>3378600</v>
      </c>
      <c r="P795" s="75" t="n">
        <v>26400</v>
      </c>
      <c r="Q795" s="74" t="n">
        <v>45110</v>
      </c>
      <c r="AR795">
        <f>IF($AU$2&lt;&gt;5,NA(),IF(D795=D794,0,IF(AND(D797=D795,D796=D795),O795+O796+O797,IF(D796=D795,O796+O795,O795))))</f>
        <v/>
      </c>
      <c r="AS795">
        <f>IF($AU$2&lt;&gt;5,NA(),IF(D795=D794,0,IF(AND(D797=D795,D796=D795),P795+P796+P797,IF(D796=D795,P796+P795,P795))))</f>
        <v/>
      </c>
      <c r="AT795">
        <f>AR795-AS795</f>
        <v/>
      </c>
    </row>
    <row r="796" ht="15.75" customHeight="1" s="121">
      <c r="B796">
        <f>D796&amp;Q796&amp;E796</f>
        <v/>
      </c>
      <c r="C796" s="73" t="inlineStr">
        <is>
          <t>FUTSTK</t>
        </is>
      </c>
      <c r="D796" s="73" t="inlineStr">
        <is>
          <t>HAL</t>
        </is>
      </c>
      <c r="E796" s="74" t="n">
        <v>45169</v>
      </c>
      <c r="F796" s="75" t="n">
        <v>0</v>
      </c>
      <c r="G796" s="73" t="inlineStr">
        <is>
          <t>XX</t>
        </is>
      </c>
      <c r="H796" s="75" t="n">
        <v>3820.15</v>
      </c>
      <c r="I796" s="75" t="n">
        <v>3839.85</v>
      </c>
      <c r="J796" s="75" t="n">
        <v>3793.05</v>
      </c>
      <c r="K796" s="75" t="n">
        <v>3808.5</v>
      </c>
      <c r="L796" s="75" t="n">
        <v>3808.5</v>
      </c>
      <c r="M796" s="75" t="n">
        <v>112</v>
      </c>
      <c r="N796" s="75" t="n">
        <v>1282.13</v>
      </c>
      <c r="O796" s="75" t="n">
        <v>151500</v>
      </c>
      <c r="P796" s="75" t="n">
        <v>7500</v>
      </c>
      <c r="Q796" s="74" t="n">
        <v>45110</v>
      </c>
      <c r="AR796">
        <f>IF($AU$2&lt;&gt;5,NA(),IF(D796=D795,0,IF(AND(D798=D796,D797=D796),O796+O797+O798,IF(D797=D796,O797+O796,O796))))</f>
        <v/>
      </c>
      <c r="AS796">
        <f>IF($AU$2&lt;&gt;5,NA(),IF(D796=D795,0,IF(AND(D798=D796,D797=D796),P796+P797+P798,IF(D797=D796,P797+P796,P796))))</f>
        <v/>
      </c>
      <c r="AT796">
        <f>AR796-AS796</f>
        <v/>
      </c>
    </row>
    <row r="797" ht="15.75" customHeight="1" s="121">
      <c r="B797">
        <f>D797&amp;Q797&amp;E797</f>
        <v/>
      </c>
      <c r="C797" s="73" t="inlineStr">
        <is>
          <t>FUTSTK</t>
        </is>
      </c>
      <c r="D797" s="73" t="inlineStr">
        <is>
          <t>HAL</t>
        </is>
      </c>
      <c r="E797" s="74" t="n">
        <v>45197</v>
      </c>
      <c r="F797" s="75" t="n">
        <v>0</v>
      </c>
      <c r="G797" s="73" t="inlineStr">
        <is>
          <t>XX</t>
        </is>
      </c>
      <c r="H797" s="75" t="n">
        <v>3840</v>
      </c>
      <c r="I797" s="75" t="n">
        <v>3843</v>
      </c>
      <c r="J797" s="75" t="n">
        <v>3813</v>
      </c>
      <c r="K797" s="75" t="n">
        <v>3824.95</v>
      </c>
      <c r="L797" s="75" t="n">
        <v>3824.95</v>
      </c>
      <c r="M797" s="75" t="n">
        <v>13</v>
      </c>
      <c r="N797" s="75" t="n">
        <v>149.21</v>
      </c>
      <c r="O797" s="75" t="n">
        <v>4200</v>
      </c>
      <c r="P797" s="75" t="n">
        <v>3300</v>
      </c>
      <c r="Q797" s="74" t="n">
        <v>45110</v>
      </c>
      <c r="AR797">
        <f>IF($AU$2&lt;&gt;5,NA(),IF(D797=D796,0,IF(AND(D799=D797,D798=D797),O797+O798+O799,IF(D798=D797,O798+O797,O797))))</f>
        <v/>
      </c>
      <c r="AS797">
        <f>IF($AU$2&lt;&gt;5,NA(),IF(D797=D796,0,IF(AND(D799=D797,D798=D797),P797+P798+P799,IF(D798=D797,P798+P797,P797))))</f>
        <v/>
      </c>
      <c r="AT797">
        <f>AR797-AS797</f>
        <v/>
      </c>
    </row>
    <row r="798" ht="15.75" customHeight="1" s="121">
      <c r="B798">
        <f>D798&amp;Q798&amp;E798</f>
        <v/>
      </c>
      <c r="C798" s="73" t="inlineStr">
        <is>
          <t>FUTSTK</t>
        </is>
      </c>
      <c r="D798" s="73" t="inlineStr">
        <is>
          <t>HAVELLS</t>
        </is>
      </c>
      <c r="E798" s="74" t="n">
        <v>45134</v>
      </c>
      <c r="F798" s="75" t="n">
        <v>0</v>
      </c>
      <c r="G798" s="73" t="inlineStr">
        <is>
          <t>XX</t>
        </is>
      </c>
      <c r="H798" s="75" t="n">
        <v>1299.25</v>
      </c>
      <c r="I798" s="75" t="n">
        <v>1343.85</v>
      </c>
      <c r="J798" s="75" t="n">
        <v>1292.7</v>
      </c>
      <c r="K798" s="75" t="n">
        <v>1299.8</v>
      </c>
      <c r="L798" s="75" t="n">
        <v>1299.8</v>
      </c>
      <c r="M798" s="75" t="n">
        <v>5179</v>
      </c>
      <c r="N798" s="75" t="n">
        <v>34092.51</v>
      </c>
      <c r="O798" s="75" t="n">
        <v>6278500</v>
      </c>
      <c r="P798" s="75" t="n">
        <v>339000</v>
      </c>
      <c r="Q798" s="74" t="n">
        <v>45110</v>
      </c>
      <c r="AR798">
        <f>IF($AU$2&lt;&gt;5,NA(),IF(D798=D797,0,IF(AND(D800=D798,D799=D798),O798+O799+O800,IF(D799=D798,O799+O798,O798))))</f>
        <v/>
      </c>
      <c r="AS798">
        <f>IF($AU$2&lt;&gt;5,NA(),IF(D798=D797,0,IF(AND(D800=D798,D799=D798),P798+P799+P800,IF(D799=D798,P799+P798,P798))))</f>
        <v/>
      </c>
      <c r="AT798">
        <f>AR798-AS798</f>
        <v/>
      </c>
    </row>
    <row r="799" ht="15.75" customHeight="1" s="121">
      <c r="B799">
        <f>D799&amp;Q799&amp;E799</f>
        <v/>
      </c>
      <c r="C799" s="73" t="inlineStr">
        <is>
          <t>FUTSTK</t>
        </is>
      </c>
      <c r="D799" s="73" t="inlineStr">
        <is>
          <t>HAVELLS</t>
        </is>
      </c>
      <c r="E799" s="74" t="n">
        <v>45169</v>
      </c>
      <c r="F799" s="75" t="n">
        <v>0</v>
      </c>
      <c r="G799" s="73" t="inlineStr">
        <is>
          <t>XX</t>
        </is>
      </c>
      <c r="H799" s="75" t="n">
        <v>1311.4</v>
      </c>
      <c r="I799" s="75" t="n">
        <v>1350.05</v>
      </c>
      <c r="J799" s="75" t="n">
        <v>1300.5</v>
      </c>
      <c r="K799" s="75" t="n">
        <v>1308.05</v>
      </c>
      <c r="L799" s="75" t="n">
        <v>1308.05</v>
      </c>
      <c r="M799" s="75" t="n">
        <v>181</v>
      </c>
      <c r="N799" s="75" t="n">
        <v>1198.57</v>
      </c>
      <c r="O799" s="75" t="n">
        <v>64000</v>
      </c>
      <c r="P799" s="75" t="n">
        <v>13500</v>
      </c>
      <c r="Q799" s="74" t="n">
        <v>45110</v>
      </c>
      <c r="AR799">
        <f>IF($AU$2&lt;&gt;5,NA(),IF(D799=D798,0,IF(AND(D801=D799,D800=D799),O799+O800+O801,IF(D800=D799,O800+O799,O799))))</f>
        <v/>
      </c>
      <c r="AS799">
        <f>IF($AU$2&lt;&gt;5,NA(),IF(D799=D798,0,IF(AND(D801=D799,D800=D799),P799+P800+P801,IF(D800=D799,P800+P799,P799))))</f>
        <v/>
      </c>
      <c r="AT799">
        <f>AR799-AS799</f>
        <v/>
      </c>
    </row>
    <row r="800" ht="15.75" customHeight="1" s="121">
      <c r="B800">
        <f>D800&amp;Q800&amp;E800</f>
        <v/>
      </c>
      <c r="C800" s="73" t="inlineStr">
        <is>
          <t>FUTSTK</t>
        </is>
      </c>
      <c r="D800" s="73" t="inlineStr">
        <is>
          <t>HAVELLS</t>
        </is>
      </c>
      <c r="E800" s="74" t="n">
        <v>45197</v>
      </c>
      <c r="F800" s="75" t="n">
        <v>0</v>
      </c>
      <c r="G800" s="73" t="inlineStr">
        <is>
          <t>XX</t>
        </is>
      </c>
      <c r="H800" s="75" t="n">
        <v>1335.35</v>
      </c>
      <c r="I800" s="75" t="n">
        <v>1335.35</v>
      </c>
      <c r="J800" s="75" t="n">
        <v>1322.45</v>
      </c>
      <c r="K800" s="75" t="n">
        <v>1322.45</v>
      </c>
      <c r="L800" s="75" t="n">
        <v>1312.85</v>
      </c>
      <c r="M800" s="75" t="n">
        <v>5</v>
      </c>
      <c r="N800" s="75" t="n">
        <v>33.18</v>
      </c>
      <c r="O800" s="75" t="n">
        <v>2500</v>
      </c>
      <c r="P800" s="75" t="n">
        <v>2500</v>
      </c>
      <c r="Q800" s="74" t="n">
        <v>45110</v>
      </c>
      <c r="AR800">
        <f>IF($AU$2&lt;&gt;5,NA(),IF(D800=D799,0,IF(AND(D802=D800,D801=D800),O800+O801+O802,IF(D801=D800,O801+O800,O800))))</f>
        <v/>
      </c>
      <c r="AS800">
        <f>IF($AU$2&lt;&gt;5,NA(),IF(D800=D799,0,IF(AND(D802=D800,D801=D800),P800+P801+P802,IF(D801=D800,P801+P800,P800))))</f>
        <v/>
      </c>
      <c r="AT800">
        <f>AR800-AS800</f>
        <v/>
      </c>
    </row>
    <row r="801" ht="15.75" customHeight="1" s="121">
      <c r="B801">
        <f>D801&amp;Q801&amp;E801</f>
        <v/>
      </c>
      <c r="C801" s="73" t="inlineStr">
        <is>
          <t>FUTSTK</t>
        </is>
      </c>
      <c r="D801" s="73" t="inlineStr">
        <is>
          <t>HCLTECH</t>
        </is>
      </c>
      <c r="E801" s="74" t="n">
        <v>45134</v>
      </c>
      <c r="F801" s="75" t="n">
        <v>0</v>
      </c>
      <c r="G801" s="73" t="inlineStr">
        <is>
          <t>XX</t>
        </is>
      </c>
      <c r="H801" s="75" t="n">
        <v>1187.85</v>
      </c>
      <c r="I801" s="75" t="n">
        <v>1194.05</v>
      </c>
      <c r="J801" s="75" t="n">
        <v>1173.05</v>
      </c>
      <c r="K801" s="75" t="n">
        <v>1180.35</v>
      </c>
      <c r="L801" s="75" t="n">
        <v>1180.35</v>
      </c>
      <c r="M801" s="75" t="n">
        <v>3441</v>
      </c>
      <c r="N801" s="75" t="n">
        <v>28463.54</v>
      </c>
      <c r="O801" s="75" t="n">
        <v>11342100</v>
      </c>
      <c r="P801" s="75" t="n">
        <v>46200</v>
      </c>
      <c r="Q801" s="74" t="n">
        <v>45110</v>
      </c>
      <c r="AR801">
        <f>IF($AU$2&lt;&gt;5,NA(),IF(D801=D800,0,IF(AND(D803=D801,D802=D801),O801+O802+O803,IF(D802=D801,O802+O801,O801))))</f>
        <v/>
      </c>
      <c r="AS801">
        <f>IF($AU$2&lt;&gt;5,NA(),IF(D801=D800,0,IF(AND(D803=D801,D802=D801),P801+P802+P803,IF(D802=D801,P802+P801,P801))))</f>
        <v/>
      </c>
      <c r="AT801">
        <f>AR801-AS801</f>
        <v/>
      </c>
    </row>
    <row r="802" ht="15.75" customHeight="1" s="121">
      <c r="B802">
        <f>D802&amp;Q802&amp;E802</f>
        <v/>
      </c>
      <c r="C802" s="73" t="inlineStr">
        <is>
          <t>FUTSTK</t>
        </is>
      </c>
      <c r="D802" s="73" t="inlineStr">
        <is>
          <t>HCLTECH</t>
        </is>
      </c>
      <c r="E802" s="74" t="n">
        <v>45169</v>
      </c>
      <c r="F802" s="75" t="n">
        <v>0</v>
      </c>
      <c r="G802" s="73" t="inlineStr">
        <is>
          <t>XX</t>
        </is>
      </c>
      <c r="H802" s="75" t="n">
        <v>1186</v>
      </c>
      <c r="I802" s="75" t="n">
        <v>1196</v>
      </c>
      <c r="J802" s="75" t="n">
        <v>1180.5</v>
      </c>
      <c r="K802" s="75" t="n">
        <v>1188.45</v>
      </c>
      <c r="L802" s="75" t="n">
        <v>1188.45</v>
      </c>
      <c r="M802" s="75" t="n">
        <v>82</v>
      </c>
      <c r="N802" s="75" t="n">
        <v>682.9</v>
      </c>
      <c r="O802" s="75" t="n">
        <v>119700</v>
      </c>
      <c r="P802" s="75" t="n">
        <v>21000</v>
      </c>
      <c r="Q802" s="74" t="n">
        <v>45110</v>
      </c>
      <c r="AR802">
        <f>IF($AU$2&lt;&gt;5,NA(),IF(D802=D801,0,IF(AND(D804=D802,D803=D802),O802+O803+O804,IF(D803=D802,O803+O802,O802))))</f>
        <v/>
      </c>
      <c r="AS802">
        <f>IF($AU$2&lt;&gt;5,NA(),IF(D802=D801,0,IF(AND(D804=D802,D803=D802),P802+P803+P804,IF(D803=D802,P803+P802,P802))))</f>
        <v/>
      </c>
      <c r="AT802">
        <f>AR802-AS802</f>
        <v/>
      </c>
    </row>
    <row r="803" ht="15.75" customHeight="1" s="121">
      <c r="B803">
        <f>D803&amp;Q803&amp;E803</f>
        <v/>
      </c>
      <c r="C803" s="73" t="inlineStr">
        <is>
          <t>FUTSTK</t>
        </is>
      </c>
      <c r="D803" s="73" t="inlineStr">
        <is>
          <t>HCLTECH</t>
        </is>
      </c>
      <c r="E803" s="74" t="n">
        <v>45197</v>
      </c>
      <c r="F803" s="75" t="n">
        <v>0</v>
      </c>
      <c r="G803" s="73" t="inlineStr">
        <is>
          <t>XX</t>
        </is>
      </c>
      <c r="H803" s="75" t="n">
        <v>1195.25</v>
      </c>
      <c r="I803" s="75" t="n">
        <v>1195.3</v>
      </c>
      <c r="J803" s="75" t="n">
        <v>1195.25</v>
      </c>
      <c r="K803" s="75" t="n">
        <v>1195.3</v>
      </c>
      <c r="L803" s="75" t="n">
        <v>1195.3</v>
      </c>
      <c r="M803" s="75" t="n">
        <v>2</v>
      </c>
      <c r="N803" s="75" t="n">
        <v>16.73</v>
      </c>
      <c r="O803" s="75" t="n">
        <v>1400</v>
      </c>
      <c r="P803" s="75" t="n">
        <v>1400</v>
      </c>
      <c r="Q803" s="74" t="n">
        <v>45110</v>
      </c>
      <c r="AR803">
        <f>IF($AU$2&lt;&gt;5,NA(),IF(D803=D802,0,IF(AND(D805=D803,D804=D803),O803+O804+O805,IF(D804=D803,O804+O803,O803))))</f>
        <v/>
      </c>
      <c r="AS803">
        <f>IF($AU$2&lt;&gt;5,NA(),IF(D803=D802,0,IF(AND(D805=D803,D804=D803),P803+P804+P805,IF(D804=D803,P804+P803,P803))))</f>
        <v/>
      </c>
      <c r="AT803">
        <f>AR803-AS803</f>
        <v/>
      </c>
    </row>
    <row r="804" ht="15.75" customHeight="1" s="121">
      <c r="B804">
        <f>D804&amp;Q804&amp;E804</f>
        <v/>
      </c>
      <c r="C804" s="73" t="inlineStr">
        <is>
          <t>FUTSTK</t>
        </is>
      </c>
      <c r="D804" s="73" t="inlineStr">
        <is>
          <t>HDFC</t>
        </is>
      </c>
      <c r="E804" s="74" t="n">
        <v>45134</v>
      </c>
      <c r="F804" s="75" t="n">
        <v>0</v>
      </c>
      <c r="G804" s="73" t="inlineStr">
        <is>
          <t>XX</t>
        </is>
      </c>
      <c r="H804" s="75" t="n">
        <v>2850.5</v>
      </c>
      <c r="I804" s="75" t="n">
        <v>2928.8</v>
      </c>
      <c r="J804" s="75" t="n">
        <v>2847.9</v>
      </c>
      <c r="K804" s="75" t="n">
        <v>2876.55</v>
      </c>
      <c r="L804" s="75" t="n">
        <v>2876.55</v>
      </c>
      <c r="M804" s="75" t="n">
        <v>21812</v>
      </c>
      <c r="N804" s="75" t="n">
        <v>189134</v>
      </c>
      <c r="O804" s="75" t="n">
        <v>18044700</v>
      </c>
      <c r="P804" s="75" t="n">
        <v>-1901700</v>
      </c>
      <c r="Q804" s="74" t="n">
        <v>45110</v>
      </c>
      <c r="AR804">
        <f>IF($AU$2&lt;&gt;5,NA(),IF(D804=D803,0,IF(AND(D806=D804,D805=D804),O804+O805+O806,IF(D805=D804,O805+O804,O804))))</f>
        <v/>
      </c>
      <c r="AS804">
        <f>IF($AU$2&lt;&gt;5,NA(),IF(D804=D803,0,IF(AND(D806=D804,D805=D804),P804+P805+P806,IF(D805=D804,P805+P804,P804))))</f>
        <v/>
      </c>
      <c r="AT804">
        <f>AR804-AS804</f>
        <v/>
      </c>
    </row>
    <row r="805" ht="15.75" customHeight="1" s="121">
      <c r="B805">
        <f>D805&amp;Q805&amp;E805</f>
        <v/>
      </c>
      <c r="C805" s="73" t="inlineStr">
        <is>
          <t>FUTSTK</t>
        </is>
      </c>
      <c r="D805" s="73" t="inlineStr">
        <is>
          <t>HDFC</t>
        </is>
      </c>
      <c r="E805" s="74" t="n">
        <v>45169</v>
      </c>
      <c r="F805" s="75" t="n">
        <v>0</v>
      </c>
      <c r="G805" s="73" t="inlineStr">
        <is>
          <t>XX</t>
        </is>
      </c>
      <c r="H805" s="75" t="n">
        <v>2860.2</v>
      </c>
      <c r="I805" s="75" t="n">
        <v>2928.9</v>
      </c>
      <c r="J805" s="75" t="n">
        <v>2854.55</v>
      </c>
      <c r="K805" s="75" t="n">
        <v>2876.95</v>
      </c>
      <c r="L805" s="75" t="n">
        <v>2876.95</v>
      </c>
      <c r="M805" s="75" t="n">
        <v>212</v>
      </c>
      <c r="N805" s="75" t="n">
        <v>1839</v>
      </c>
      <c r="O805" s="75" t="n">
        <v>99300</v>
      </c>
      <c r="P805" s="75" t="n">
        <v>2700</v>
      </c>
      <c r="Q805" s="74" t="n">
        <v>45110</v>
      </c>
      <c r="AR805">
        <f>IF($AU$2&lt;&gt;5,NA(),IF(D805=D804,0,IF(AND(D807=D805,D806=D805),O805+O806+O807,IF(D806=D805,O806+O805,O805))))</f>
        <v/>
      </c>
      <c r="AS805">
        <f>IF($AU$2&lt;&gt;5,NA(),IF(D805=D804,0,IF(AND(D807=D805,D806=D805),P805+P806+P807,IF(D806=D805,P806+P805,P805))))</f>
        <v/>
      </c>
      <c r="AT805">
        <f>AR805-AS805</f>
        <v/>
      </c>
    </row>
    <row r="806" ht="15.75" customHeight="1" s="121">
      <c r="B806">
        <f>D806&amp;Q806&amp;E806</f>
        <v/>
      </c>
      <c r="C806" s="73" t="inlineStr">
        <is>
          <t>FUTSTK</t>
        </is>
      </c>
      <c r="D806" s="73" t="inlineStr">
        <is>
          <t>HDFC</t>
        </is>
      </c>
      <c r="E806" s="74" t="n">
        <v>45197</v>
      </c>
      <c r="F806" s="75" t="n">
        <v>0</v>
      </c>
      <c r="G806" s="73" t="inlineStr">
        <is>
          <t>XX</t>
        </is>
      </c>
      <c r="H806" s="75" t="n">
        <v>2849.95</v>
      </c>
      <c r="I806" s="75" t="n">
        <v>2911</v>
      </c>
      <c r="J806" s="75" t="n">
        <v>2849.95</v>
      </c>
      <c r="K806" s="75" t="n">
        <v>2878.3</v>
      </c>
      <c r="L806" s="75" t="n">
        <v>2878.3</v>
      </c>
      <c r="M806" s="75" t="n">
        <v>12</v>
      </c>
      <c r="N806" s="75" t="n">
        <v>103.96</v>
      </c>
      <c r="O806" s="75" t="n">
        <v>2400</v>
      </c>
      <c r="P806" s="75" t="n">
        <v>900</v>
      </c>
      <c r="Q806" s="74" t="n">
        <v>45110</v>
      </c>
      <c r="AR806">
        <f>IF($AU$2&lt;&gt;5,NA(),IF(D806=D805,0,IF(AND(D808=D806,D807=D806),O806+O807+O808,IF(D807=D806,O807+O806,O806))))</f>
        <v/>
      </c>
      <c r="AS806">
        <f>IF($AU$2&lt;&gt;5,NA(),IF(D806=D805,0,IF(AND(D808=D806,D807=D806),P806+P807+P808,IF(D807=D806,P807+P806,P806))))</f>
        <v/>
      </c>
      <c r="AT806">
        <f>AR806-AS806</f>
        <v/>
      </c>
    </row>
    <row r="807" ht="15.75" customHeight="1" s="121">
      <c r="B807">
        <f>D807&amp;Q807&amp;E807</f>
        <v/>
      </c>
      <c r="C807" s="73" t="inlineStr">
        <is>
          <t>FUTSTK</t>
        </is>
      </c>
      <c r="D807" s="73" t="inlineStr">
        <is>
          <t>HDFCAMC</t>
        </is>
      </c>
      <c r="E807" s="74" t="n">
        <v>45134</v>
      </c>
      <c r="F807" s="75" t="n">
        <v>0</v>
      </c>
      <c r="G807" s="73" t="inlineStr">
        <is>
          <t>XX</t>
        </is>
      </c>
      <c r="H807" s="75" t="n">
        <v>2279.4</v>
      </c>
      <c r="I807" s="75" t="n">
        <v>2282.4</v>
      </c>
      <c r="J807" s="75" t="n">
        <v>2241.1</v>
      </c>
      <c r="K807" s="75" t="n">
        <v>2269.4</v>
      </c>
      <c r="L807" s="75" t="n">
        <v>2269.4</v>
      </c>
      <c r="M807" s="75" t="n">
        <v>4424</v>
      </c>
      <c r="N807" s="75" t="n">
        <v>30092.26</v>
      </c>
      <c r="O807" s="75" t="n">
        <v>2477100</v>
      </c>
      <c r="P807" s="75" t="n">
        <v>-12300</v>
      </c>
      <c r="Q807" s="74" t="n">
        <v>45110</v>
      </c>
      <c r="AR807">
        <f>IF($AU$2&lt;&gt;5,NA(),IF(D807=D806,0,IF(AND(D809=D807,D808=D807),O807+O808+O809,IF(D808=D807,O808+O807,O807))))</f>
        <v/>
      </c>
      <c r="AS807">
        <f>IF($AU$2&lt;&gt;5,NA(),IF(D807=D806,0,IF(AND(D809=D807,D808=D807),P807+P808+P809,IF(D808=D807,P808+P807,P807))))</f>
        <v/>
      </c>
      <c r="AT807">
        <f>AR807-AS807</f>
        <v/>
      </c>
    </row>
    <row r="808" ht="15.75" customHeight="1" s="121">
      <c r="B808">
        <f>D808&amp;Q808&amp;E808</f>
        <v/>
      </c>
      <c r="C808" s="73" t="inlineStr">
        <is>
          <t>FUTSTK</t>
        </is>
      </c>
      <c r="D808" s="73" t="inlineStr">
        <is>
          <t>HDFCAMC</t>
        </is>
      </c>
      <c r="E808" s="74" t="n">
        <v>45169</v>
      </c>
      <c r="F808" s="75" t="n">
        <v>0</v>
      </c>
      <c r="G808" s="73" t="inlineStr">
        <is>
          <t>XX</t>
        </is>
      </c>
      <c r="H808" s="75" t="n">
        <v>2278.8</v>
      </c>
      <c r="I808" s="75" t="n">
        <v>2286.5</v>
      </c>
      <c r="J808" s="75" t="n">
        <v>2253.7</v>
      </c>
      <c r="K808" s="75" t="n">
        <v>2273.6</v>
      </c>
      <c r="L808" s="75" t="n">
        <v>2273.6</v>
      </c>
      <c r="M808" s="75" t="n">
        <v>141</v>
      </c>
      <c r="N808" s="75" t="n">
        <v>960.7</v>
      </c>
      <c r="O808" s="75" t="n">
        <v>89100</v>
      </c>
      <c r="P808" s="75" t="n">
        <v>1200</v>
      </c>
      <c r="Q808" s="74" t="n">
        <v>45110</v>
      </c>
      <c r="AR808">
        <f>IF($AU$2&lt;&gt;5,NA(),IF(D808=D807,0,IF(AND(D810=D808,D809=D808),O808+O809+O810,IF(D809=D808,O809+O808,O808))))</f>
        <v/>
      </c>
      <c r="AS808">
        <f>IF($AU$2&lt;&gt;5,NA(),IF(D808=D807,0,IF(AND(D810=D808,D809=D808),P808+P809+P810,IF(D809=D808,P809+P808,P808))))</f>
        <v/>
      </c>
      <c r="AT808">
        <f>AR808-AS808</f>
        <v/>
      </c>
    </row>
    <row r="809" ht="15.75" customHeight="1" s="121">
      <c r="B809">
        <f>D809&amp;Q809&amp;E809</f>
        <v/>
      </c>
      <c r="C809" s="73" t="inlineStr">
        <is>
          <t>FUTSTK</t>
        </is>
      </c>
      <c r="D809" s="73" t="inlineStr">
        <is>
          <t>HDFCAMC</t>
        </is>
      </c>
      <c r="E809" s="74" t="n">
        <v>45197</v>
      </c>
      <c r="F809" s="75" t="n">
        <v>0</v>
      </c>
      <c r="G809" s="73" t="inlineStr">
        <is>
          <t>XX</t>
        </is>
      </c>
      <c r="H809" s="75" t="n">
        <v>2286.4</v>
      </c>
      <c r="I809" s="75" t="n">
        <v>2290.45</v>
      </c>
      <c r="J809" s="75" t="n">
        <v>2267</v>
      </c>
      <c r="K809" s="75" t="n">
        <v>2280.9</v>
      </c>
      <c r="L809" s="75" t="n">
        <v>2280.9</v>
      </c>
      <c r="M809" s="75" t="n">
        <v>25</v>
      </c>
      <c r="N809" s="75" t="n">
        <v>170.9</v>
      </c>
      <c r="O809" s="75" t="n">
        <v>6900</v>
      </c>
      <c r="P809" s="75" t="n">
        <v>3600</v>
      </c>
      <c r="Q809" s="74" t="n">
        <v>45110</v>
      </c>
      <c r="AR809">
        <f>IF($AU$2&lt;&gt;5,NA(),IF(D809=D808,0,IF(AND(D811=D809,D810=D809),O809+O810+O811,IF(D810=D809,O810+O809,O809))))</f>
        <v/>
      </c>
      <c r="AS809">
        <f>IF($AU$2&lt;&gt;5,NA(),IF(D809=D808,0,IF(AND(D811=D809,D810=D809),P809+P810+P811,IF(D810=D809,P810+P809,P809))))</f>
        <v/>
      </c>
      <c r="AT809">
        <f>AR809-AS809</f>
        <v/>
      </c>
    </row>
    <row r="810" ht="15.75" customHeight="1" s="121">
      <c r="B810">
        <f>D810&amp;Q810&amp;E810</f>
        <v/>
      </c>
      <c r="C810" s="73" t="inlineStr">
        <is>
          <t>FUTSTK</t>
        </is>
      </c>
      <c r="D810" s="73" t="inlineStr">
        <is>
          <t>HDFCBANK</t>
        </is>
      </c>
      <c r="E810" s="74" t="n">
        <v>45134</v>
      </c>
      <c r="F810" s="75" t="n">
        <v>0</v>
      </c>
      <c r="G810" s="73" t="inlineStr">
        <is>
          <t>XX</t>
        </is>
      </c>
      <c r="H810" s="75" t="n">
        <v>1710.2</v>
      </c>
      <c r="I810" s="75" t="n">
        <v>1759.35</v>
      </c>
      <c r="J810" s="75" t="n">
        <v>1710.2</v>
      </c>
      <c r="K810" s="75" t="n">
        <v>1727.1</v>
      </c>
      <c r="L810" s="75" t="n">
        <v>1727.1</v>
      </c>
      <c r="M810" s="75" t="n">
        <v>51729</v>
      </c>
      <c r="N810" s="75" t="n">
        <v>494197.6</v>
      </c>
      <c r="O810" s="75" t="n">
        <v>81540250</v>
      </c>
      <c r="P810" s="75" t="n">
        <v>-466400</v>
      </c>
      <c r="Q810" s="74" t="n">
        <v>45110</v>
      </c>
      <c r="AR810">
        <f>IF($AU$2&lt;&gt;5,NA(),IF(D810=D809,0,IF(AND(D812=D810,D811=D810),O810+O811+O812,IF(D811=D810,O811+O810,O810))))</f>
        <v/>
      </c>
      <c r="AS810">
        <f>IF($AU$2&lt;&gt;5,NA(),IF(D810=D809,0,IF(AND(D812=D810,D811=D810),P810+P811+P812,IF(D811=D810,P811+P810,P810))))</f>
        <v/>
      </c>
      <c r="AT810">
        <f>AR810-AS810</f>
        <v/>
      </c>
    </row>
    <row r="811" ht="15.75" customHeight="1" s="121">
      <c r="B811">
        <f>D811&amp;Q811&amp;E811</f>
        <v/>
      </c>
      <c r="C811" s="73" t="inlineStr">
        <is>
          <t>FUTSTK</t>
        </is>
      </c>
      <c r="D811" s="73" t="inlineStr">
        <is>
          <t>HDFCBANK</t>
        </is>
      </c>
      <c r="E811" s="74" t="n">
        <v>45169</v>
      </c>
      <c r="F811" s="75" t="n">
        <v>0</v>
      </c>
      <c r="G811" s="73" t="inlineStr">
        <is>
          <t>XX</t>
        </is>
      </c>
      <c r="H811" s="75" t="n">
        <v>1725.55</v>
      </c>
      <c r="I811" s="75" t="n">
        <v>1770.4</v>
      </c>
      <c r="J811" s="75" t="n">
        <v>1725</v>
      </c>
      <c r="K811" s="75" t="n">
        <v>1738.8</v>
      </c>
      <c r="L811" s="75" t="n">
        <v>1738.8</v>
      </c>
      <c r="M811" s="75" t="n">
        <v>3049</v>
      </c>
      <c r="N811" s="75" t="n">
        <v>29308.54</v>
      </c>
      <c r="O811" s="75" t="n">
        <v>4709650</v>
      </c>
      <c r="P811" s="75" t="n">
        <v>167750</v>
      </c>
      <c r="Q811" s="74" t="n">
        <v>45110</v>
      </c>
      <c r="AR811">
        <f>IF($AU$2&lt;&gt;5,NA(),IF(D811=D810,0,IF(AND(D813=D811,D812=D811),O811+O812+O813,IF(D812=D811,O812+O811,O811))))</f>
        <v/>
      </c>
      <c r="AS811">
        <f>IF($AU$2&lt;&gt;5,NA(),IF(D811=D810,0,IF(AND(D813=D811,D812=D811),P811+P812+P813,IF(D812=D811,P812+P811,P811))))</f>
        <v/>
      </c>
      <c r="AT811">
        <f>AR811-AS811</f>
        <v/>
      </c>
    </row>
    <row r="812" ht="15.75" customHeight="1" s="121">
      <c r="B812">
        <f>D812&amp;Q812&amp;E812</f>
        <v/>
      </c>
      <c r="C812" s="73" t="inlineStr">
        <is>
          <t>FUTSTK</t>
        </is>
      </c>
      <c r="D812" s="73" t="inlineStr">
        <is>
          <t>HDFCBANK</t>
        </is>
      </c>
      <c r="E812" s="74" t="n">
        <v>45197</v>
      </c>
      <c r="F812" s="75" t="n">
        <v>0</v>
      </c>
      <c r="G812" s="73" t="inlineStr">
        <is>
          <t>XX</t>
        </is>
      </c>
      <c r="H812" s="75" t="n">
        <v>1742</v>
      </c>
      <c r="I812" s="75" t="n">
        <v>1778.2</v>
      </c>
      <c r="J812" s="75" t="n">
        <v>1740</v>
      </c>
      <c r="K812" s="75" t="n">
        <v>1749.1</v>
      </c>
      <c r="L812" s="75" t="n">
        <v>1749.1</v>
      </c>
      <c r="M812" s="75" t="n">
        <v>217</v>
      </c>
      <c r="N812" s="75" t="n">
        <v>2095.87</v>
      </c>
      <c r="O812" s="75" t="n">
        <v>77000</v>
      </c>
      <c r="P812" s="75" t="n">
        <v>46750</v>
      </c>
      <c r="Q812" s="74" t="n">
        <v>45110</v>
      </c>
      <c r="AR812">
        <f>IF($AU$2&lt;&gt;5,NA(),IF(D812=D811,0,IF(AND(D814=D812,D813=D812),O812+O813+O814,IF(D813=D812,O813+O812,O812))))</f>
        <v/>
      </c>
      <c r="AS812">
        <f>IF($AU$2&lt;&gt;5,NA(),IF(D812=D811,0,IF(AND(D814=D812,D813=D812),P812+P813+P814,IF(D813=D812,P813+P812,P812))))</f>
        <v/>
      </c>
      <c r="AT812">
        <f>AR812-AS812</f>
        <v/>
      </c>
    </row>
    <row r="813" ht="15.75" customHeight="1" s="121">
      <c r="B813">
        <f>D813&amp;Q813&amp;E813</f>
        <v/>
      </c>
      <c r="C813" s="73" t="inlineStr">
        <is>
          <t>FUTSTK</t>
        </is>
      </c>
      <c r="D813" s="73" t="inlineStr">
        <is>
          <t>HDFCLIFE</t>
        </is>
      </c>
      <c r="E813" s="74" t="n">
        <v>45134</v>
      </c>
      <c r="F813" s="75" t="n">
        <v>0</v>
      </c>
      <c r="G813" s="73" t="inlineStr">
        <is>
          <t>XX</t>
        </is>
      </c>
      <c r="H813" s="75" t="n">
        <v>652</v>
      </c>
      <c r="I813" s="75" t="n">
        <v>657</v>
      </c>
      <c r="J813" s="75" t="n">
        <v>645.2</v>
      </c>
      <c r="K813" s="75" t="n">
        <v>652.3</v>
      </c>
      <c r="L813" s="75" t="n">
        <v>652.3</v>
      </c>
      <c r="M813" s="75" t="n">
        <v>3992</v>
      </c>
      <c r="N813" s="75" t="n">
        <v>28598.9</v>
      </c>
      <c r="O813" s="75" t="n">
        <v>22990000</v>
      </c>
      <c r="P813" s="75" t="n">
        <v>180400</v>
      </c>
      <c r="Q813" s="74" t="n">
        <v>45110</v>
      </c>
      <c r="AR813">
        <f>IF($AU$2&lt;&gt;5,NA(),IF(D813=D812,0,IF(AND(D815=D813,D814=D813),O813+O814+O815,IF(D814=D813,O814+O813,O813))))</f>
        <v/>
      </c>
      <c r="AS813">
        <f>IF($AU$2&lt;&gt;5,NA(),IF(D813=D812,0,IF(AND(D815=D813,D814=D813),P813+P814+P815,IF(D814=D813,P814+P813,P813))))</f>
        <v/>
      </c>
      <c r="AT813">
        <f>AR813-AS813</f>
        <v/>
      </c>
    </row>
    <row r="814" ht="15.75" customHeight="1" s="121">
      <c r="B814">
        <f>D814&amp;Q814&amp;E814</f>
        <v/>
      </c>
      <c r="C814" s="73" t="inlineStr">
        <is>
          <t>FUTSTK</t>
        </is>
      </c>
      <c r="D814" s="73" t="inlineStr">
        <is>
          <t>HDFCLIFE</t>
        </is>
      </c>
      <c r="E814" s="74" t="n">
        <v>45169</v>
      </c>
      <c r="F814" s="75" t="n">
        <v>0</v>
      </c>
      <c r="G814" s="73" t="inlineStr">
        <is>
          <t>XX</t>
        </is>
      </c>
      <c r="H814" s="75" t="n">
        <v>654.2</v>
      </c>
      <c r="I814" s="75" t="n">
        <v>660.9</v>
      </c>
      <c r="J814" s="75" t="n">
        <v>649.1</v>
      </c>
      <c r="K814" s="75" t="n">
        <v>656.3</v>
      </c>
      <c r="L814" s="75" t="n">
        <v>656.3</v>
      </c>
      <c r="M814" s="75" t="n">
        <v>90</v>
      </c>
      <c r="N814" s="75" t="n">
        <v>648.78</v>
      </c>
      <c r="O814" s="75" t="n">
        <v>309100</v>
      </c>
      <c r="P814" s="75" t="n">
        <v>8800</v>
      </c>
      <c r="Q814" s="74" t="n">
        <v>45110</v>
      </c>
      <c r="AR814">
        <f>IF($AU$2&lt;&gt;5,NA(),IF(D814=D813,0,IF(AND(D816=D814,D815=D814),O814+O815+O816,IF(D815=D814,O815+O814,O814))))</f>
        <v/>
      </c>
      <c r="AS814">
        <f>IF($AU$2&lt;&gt;5,NA(),IF(D814=D813,0,IF(AND(D816=D814,D815=D814),P814+P815+P816,IF(D815=D814,P815+P814,P814))))</f>
        <v/>
      </c>
      <c r="AT814">
        <f>AR814-AS814</f>
        <v/>
      </c>
    </row>
    <row r="815" ht="15.75" customHeight="1" s="121">
      <c r="B815">
        <f>D815&amp;Q815&amp;E815</f>
        <v/>
      </c>
      <c r="C815" s="73" t="inlineStr">
        <is>
          <t>FUTSTK</t>
        </is>
      </c>
      <c r="D815" s="73" t="inlineStr">
        <is>
          <t>HDFCLIFE</t>
        </is>
      </c>
      <c r="E815" s="74" t="n">
        <v>45197</v>
      </c>
      <c r="F815" s="75" t="n">
        <v>0</v>
      </c>
      <c r="G815" s="73" t="inlineStr">
        <is>
          <t>XX</t>
        </is>
      </c>
      <c r="H815" s="75" t="n">
        <v>659</v>
      </c>
      <c r="I815" s="75" t="n">
        <v>660.8</v>
      </c>
      <c r="J815" s="75" t="n">
        <v>659</v>
      </c>
      <c r="K815" s="75" t="n">
        <v>660.8</v>
      </c>
      <c r="L815" s="75" t="n">
        <v>661.95</v>
      </c>
      <c r="M815" s="75" t="n">
        <v>2</v>
      </c>
      <c r="N815" s="75" t="n">
        <v>14.51</v>
      </c>
      <c r="O815" s="75" t="n">
        <v>6600</v>
      </c>
      <c r="P815" s="75" t="n">
        <v>2200</v>
      </c>
      <c r="Q815" s="74" t="n">
        <v>45110</v>
      </c>
      <c r="AR815">
        <f>IF($AU$2&lt;&gt;5,NA(),IF(D815=D814,0,IF(AND(D817=D815,D816=D815),O815+O816+O817,IF(D816=D815,O816+O815,O815))))</f>
        <v/>
      </c>
      <c r="AS815">
        <f>IF($AU$2&lt;&gt;5,NA(),IF(D815=D814,0,IF(AND(D817=D815,D816=D815),P815+P816+P817,IF(D816=D815,P816+P815,P815))))</f>
        <v/>
      </c>
      <c r="AT815">
        <f>AR815-AS815</f>
        <v/>
      </c>
    </row>
    <row r="816" ht="15.75" customHeight="1" s="121">
      <c r="B816">
        <f>D816&amp;Q816&amp;E816</f>
        <v/>
      </c>
      <c r="C816" s="73" t="inlineStr">
        <is>
          <t>FUTSTK</t>
        </is>
      </c>
      <c r="D816" s="73" t="inlineStr">
        <is>
          <t>HEROMOTOCO</t>
        </is>
      </c>
      <c r="E816" s="74" t="n">
        <v>45134</v>
      </c>
      <c r="F816" s="75" t="n">
        <v>0</v>
      </c>
      <c r="G816" s="73" t="inlineStr">
        <is>
          <t>XX</t>
        </is>
      </c>
      <c r="H816" s="75" t="n">
        <v>2870</v>
      </c>
      <c r="I816" s="75" t="n">
        <v>2887.35</v>
      </c>
      <c r="J816" s="75" t="n">
        <v>2837.85</v>
      </c>
      <c r="K816" s="75" t="n">
        <v>2874.05</v>
      </c>
      <c r="L816" s="75" t="n">
        <v>2874.05</v>
      </c>
      <c r="M816" s="75" t="n">
        <v>6262</v>
      </c>
      <c r="N816" s="75" t="n">
        <v>53833.45</v>
      </c>
      <c r="O816" s="75" t="n">
        <v>3521700</v>
      </c>
      <c r="P816" s="75" t="n">
        <v>-81000</v>
      </c>
      <c r="Q816" s="74" t="n">
        <v>45110</v>
      </c>
      <c r="AR816">
        <f>IF($AU$2&lt;&gt;5,NA(),IF(D816=D815,0,IF(AND(D818=D816,D817=D816),O816+O817+O818,IF(D817=D816,O817+O816,O816))))</f>
        <v/>
      </c>
      <c r="AS816">
        <f>IF($AU$2&lt;&gt;5,NA(),IF(D816=D815,0,IF(AND(D818=D816,D817=D816),P816+P817+P818,IF(D817=D816,P817+P816,P816))))</f>
        <v/>
      </c>
      <c r="AT816">
        <f>AR816-AS816</f>
        <v/>
      </c>
    </row>
    <row r="817" ht="15.75" customHeight="1" s="121">
      <c r="B817">
        <f>D817&amp;Q817&amp;E817</f>
        <v/>
      </c>
      <c r="C817" s="73" t="inlineStr">
        <is>
          <t>FUTSTK</t>
        </is>
      </c>
      <c r="D817" s="73" t="inlineStr">
        <is>
          <t>HEROMOTOCO</t>
        </is>
      </c>
      <c r="E817" s="74" t="n">
        <v>45169</v>
      </c>
      <c r="F817" s="75" t="n">
        <v>0</v>
      </c>
      <c r="G817" s="73" t="inlineStr">
        <is>
          <t>XX</t>
        </is>
      </c>
      <c r="H817" s="75" t="n">
        <v>2885</v>
      </c>
      <c r="I817" s="75" t="n">
        <v>2904.75</v>
      </c>
      <c r="J817" s="75" t="n">
        <v>2862.3</v>
      </c>
      <c r="K817" s="75" t="n">
        <v>2892.6</v>
      </c>
      <c r="L817" s="75" t="n">
        <v>2892.6</v>
      </c>
      <c r="M817" s="75" t="n">
        <v>115</v>
      </c>
      <c r="N817" s="75" t="n">
        <v>994.67</v>
      </c>
      <c r="O817" s="75" t="n">
        <v>54600</v>
      </c>
      <c r="P817" s="75" t="n">
        <v>5400</v>
      </c>
      <c r="Q817" s="74" t="n">
        <v>45110</v>
      </c>
      <c r="AR817">
        <f>IF($AU$2&lt;&gt;5,NA(),IF(D817=D816,0,IF(AND(D819=D817,D818=D817),O817+O818+O819,IF(D818=D817,O818+O817,O817))))</f>
        <v/>
      </c>
      <c r="AS817">
        <f>IF($AU$2&lt;&gt;5,NA(),IF(D817=D816,0,IF(AND(D819=D817,D818=D817),P817+P818+P819,IF(D818=D817,P818+P817,P817))))</f>
        <v/>
      </c>
      <c r="AT817">
        <f>AR817-AS817</f>
        <v/>
      </c>
    </row>
    <row r="818" ht="15.75" customHeight="1" s="121">
      <c r="B818">
        <f>D818&amp;Q818&amp;E818</f>
        <v/>
      </c>
      <c r="C818" s="73" t="inlineStr">
        <is>
          <t>FUTSTK</t>
        </is>
      </c>
      <c r="D818" s="73" t="inlineStr">
        <is>
          <t>HEROMOTOCO</t>
        </is>
      </c>
      <c r="E818" s="74" t="n">
        <v>45197</v>
      </c>
      <c r="F818" s="75" t="n">
        <v>0</v>
      </c>
      <c r="G818" s="73" t="inlineStr">
        <is>
          <t>XX</t>
        </is>
      </c>
      <c r="H818" s="75" t="n">
        <v>2909</v>
      </c>
      <c r="I818" s="75" t="n">
        <v>2909</v>
      </c>
      <c r="J818" s="75" t="n">
        <v>2880</v>
      </c>
      <c r="K818" s="75" t="n">
        <v>2909</v>
      </c>
      <c r="L818" s="75" t="n">
        <v>2909</v>
      </c>
      <c r="M818" s="75" t="n">
        <v>11</v>
      </c>
      <c r="N818" s="75" t="n">
        <v>95.75</v>
      </c>
      <c r="O818" s="75" t="n">
        <v>4200</v>
      </c>
      <c r="P818" s="75" t="n">
        <v>2700</v>
      </c>
      <c r="Q818" s="74" t="n">
        <v>45110</v>
      </c>
      <c r="AR818">
        <f>IF($AU$2&lt;&gt;5,NA(),IF(D818=D817,0,IF(AND(D820=D818,D819=D818),O818+O819+O820,IF(D819=D818,O819+O818,O818))))</f>
        <v/>
      </c>
      <c r="AS818">
        <f>IF($AU$2&lt;&gt;5,NA(),IF(D818=D817,0,IF(AND(D820=D818,D819=D818),P818+P819+P820,IF(D819=D818,P819+P818,P818))))</f>
        <v/>
      </c>
      <c r="AT818">
        <f>AR818-AS818</f>
        <v/>
      </c>
    </row>
    <row r="819" ht="15.75" customHeight="1" s="121">
      <c r="B819">
        <f>D819&amp;Q819&amp;E819</f>
        <v/>
      </c>
      <c r="C819" s="73" t="inlineStr">
        <is>
          <t>FUTSTK</t>
        </is>
      </c>
      <c r="D819" s="73" t="inlineStr">
        <is>
          <t>HINDALCO</t>
        </is>
      </c>
      <c r="E819" s="74" t="n">
        <v>45134</v>
      </c>
      <c r="F819" s="75" t="n">
        <v>0</v>
      </c>
      <c r="G819" s="73" t="inlineStr">
        <is>
          <t>XX</t>
        </is>
      </c>
      <c r="H819" s="75" t="n">
        <v>427.3</v>
      </c>
      <c r="I819" s="75" t="n">
        <v>431.9</v>
      </c>
      <c r="J819" s="75" t="n">
        <v>423.9</v>
      </c>
      <c r="K819" s="75" t="n">
        <v>428.6</v>
      </c>
      <c r="L819" s="75" t="n">
        <v>428.6</v>
      </c>
      <c r="M819" s="75" t="n">
        <v>5755</v>
      </c>
      <c r="N819" s="75" t="n">
        <v>34519.58</v>
      </c>
      <c r="O819" s="75" t="n">
        <v>29727600</v>
      </c>
      <c r="P819" s="75" t="n">
        <v>-198800</v>
      </c>
      <c r="Q819" s="74" t="n">
        <v>45110</v>
      </c>
      <c r="AR819" s="77">
        <f>IF($AU$2&lt;&gt;5,NA(),IF(D819=D818,0,IF(AND(D821=D819,D820=D819),O819+O820+O821,IF(D820=D819,O820+O819,O819))))</f>
        <v/>
      </c>
      <c r="AS819">
        <f>IF($AU$2&lt;&gt;5,NA(),IF(D819=D818,0,IF(AND(D821=D819,D820=D819),P819+P820+P821,IF(D820=D819,P820+P819,P819))))</f>
        <v/>
      </c>
      <c r="AT819" s="77">
        <f>AR819-AS819</f>
        <v/>
      </c>
    </row>
    <row r="820" ht="15.75" customHeight="1" s="121">
      <c r="B820">
        <f>D820&amp;Q820&amp;E820</f>
        <v/>
      </c>
      <c r="C820" s="73" t="inlineStr">
        <is>
          <t>FUTSTK</t>
        </is>
      </c>
      <c r="D820" s="73" t="inlineStr">
        <is>
          <t>HINDALCO</t>
        </is>
      </c>
      <c r="E820" s="74" t="n">
        <v>45169</v>
      </c>
      <c r="F820" s="75" t="n">
        <v>0</v>
      </c>
      <c r="G820" s="73" t="inlineStr">
        <is>
          <t>XX</t>
        </is>
      </c>
      <c r="H820" s="75" t="n">
        <v>425.2</v>
      </c>
      <c r="I820" s="75" t="n">
        <v>431.4</v>
      </c>
      <c r="J820" s="75" t="n">
        <v>425.05</v>
      </c>
      <c r="K820" s="75" t="n">
        <v>428.35</v>
      </c>
      <c r="L820" s="75" t="n">
        <v>428.35</v>
      </c>
      <c r="M820" s="75" t="n">
        <v>174</v>
      </c>
      <c r="N820" s="75" t="n">
        <v>1043.14</v>
      </c>
      <c r="O820" s="76" t="n">
        <v>607600</v>
      </c>
      <c r="P820" s="75" t="n">
        <v>8400</v>
      </c>
      <c r="Q820" s="74" t="n">
        <v>45110</v>
      </c>
      <c r="AR820">
        <f>IF($AU$2&lt;&gt;5,NA(),IF(D820=D819,0,IF(AND(D822=D820,D821=D820),O820+O821+O822,IF(D821=D820,O821+O820,O820))))</f>
        <v/>
      </c>
      <c r="AS820">
        <f>IF($AU$2&lt;&gt;5,NA(),IF(D820=D819,0,IF(AND(D822=D820,D821=D820),P820+P821+P822,IF(D821=D820,P821+P820,P820))))</f>
        <v/>
      </c>
      <c r="AT820">
        <f>AR820-AS820</f>
        <v/>
      </c>
    </row>
    <row r="821" ht="15.75" customHeight="1" s="121">
      <c r="B821">
        <f>D821&amp;Q821&amp;E821</f>
        <v/>
      </c>
      <c r="C821" s="73" t="inlineStr">
        <is>
          <t>FUTSTK</t>
        </is>
      </c>
      <c r="D821" s="73" t="inlineStr">
        <is>
          <t>HINDALCO</t>
        </is>
      </c>
      <c r="E821" s="74" t="n">
        <v>45197</v>
      </c>
      <c r="F821" s="75" t="n">
        <v>0</v>
      </c>
      <c r="G821" s="73" t="inlineStr">
        <is>
          <t>XX</t>
        </is>
      </c>
      <c r="H821" s="75" t="n">
        <v>428.2</v>
      </c>
      <c r="I821" s="75" t="n">
        <v>433.45</v>
      </c>
      <c r="J821" s="75" t="n">
        <v>428.2</v>
      </c>
      <c r="K821" s="75" t="n">
        <v>431.75</v>
      </c>
      <c r="L821" s="75" t="n">
        <v>431.75</v>
      </c>
      <c r="M821" s="75" t="n">
        <v>19</v>
      </c>
      <c r="N821" s="75" t="n">
        <v>114.75</v>
      </c>
      <c r="O821" s="75" t="n">
        <v>19600</v>
      </c>
      <c r="P821" s="75" t="n">
        <v>15400</v>
      </c>
      <c r="Q821" s="74" t="n">
        <v>45110</v>
      </c>
      <c r="AR821">
        <f>IF($AU$2&lt;&gt;5,NA(),IF(D821=D820,0,IF(AND(D823=D821,D822=D821),O821+O822+O823,IF(D822=D821,O822+O821,O821))))</f>
        <v/>
      </c>
      <c r="AS821">
        <f>IF($AU$2&lt;&gt;5,NA(),IF(D821=D820,0,IF(AND(D823=D821,D822=D821),P821+P822+P823,IF(D822=D821,P822+P821,P821))))</f>
        <v/>
      </c>
      <c r="AT821">
        <f>AR821-AS821</f>
        <v/>
      </c>
    </row>
    <row r="822" ht="15.75" customHeight="1" s="121">
      <c r="B822">
        <f>D822&amp;Q822&amp;E822</f>
        <v/>
      </c>
      <c r="C822" s="73" t="inlineStr">
        <is>
          <t>FUTSTK</t>
        </is>
      </c>
      <c r="D822" s="73" t="inlineStr">
        <is>
          <t>HINDCOPPER</t>
        </is>
      </c>
      <c r="E822" s="74" t="n">
        <v>45134</v>
      </c>
      <c r="F822" s="75" t="n">
        <v>0</v>
      </c>
      <c r="G822" s="73" t="inlineStr">
        <is>
          <t>XX</t>
        </is>
      </c>
      <c r="H822" s="75" t="n">
        <v>117.5</v>
      </c>
      <c r="I822" s="75" t="n">
        <v>120.4</v>
      </c>
      <c r="J822" s="75" t="n">
        <v>117.5</v>
      </c>
      <c r="K822" s="75" t="n">
        <v>119.15</v>
      </c>
      <c r="L822" s="75" t="n">
        <v>119.15</v>
      </c>
      <c r="M822" s="75" t="n">
        <v>1889</v>
      </c>
      <c r="N822" s="75" t="n">
        <v>11911.77</v>
      </c>
      <c r="O822" s="75" t="n">
        <v>24062000</v>
      </c>
      <c r="P822" s="75" t="n">
        <v>1388600</v>
      </c>
      <c r="Q822" s="74" t="n">
        <v>45110</v>
      </c>
      <c r="AR822" s="77">
        <f>IF($AU$2&lt;&gt;5,NA(),IF(D822=D821,0,IF(AND(D824=D822,D823=D822),O822+O823+O824,IF(D823=D822,O823+O822,O822))))</f>
        <v/>
      </c>
      <c r="AS822">
        <f>IF($AU$2&lt;&gt;5,NA(),IF(D822=D821,0,IF(AND(D824=D822,D823=D822),P822+P823+P824,IF(D823=D822,P823+P822,P822))))</f>
        <v/>
      </c>
      <c r="AT822" s="77">
        <f>AR822-AS822</f>
        <v/>
      </c>
    </row>
    <row r="823" ht="15.75" customHeight="1" s="121">
      <c r="B823">
        <f>D823&amp;Q823&amp;E823</f>
        <v/>
      </c>
      <c r="C823" s="73" t="inlineStr">
        <is>
          <t>FUTSTK</t>
        </is>
      </c>
      <c r="D823" s="73" t="inlineStr">
        <is>
          <t>HINDCOPPER</t>
        </is>
      </c>
      <c r="E823" s="74" t="n">
        <v>45169</v>
      </c>
      <c r="F823" s="75" t="n">
        <v>0</v>
      </c>
      <c r="G823" s="73" t="inlineStr">
        <is>
          <t>XX</t>
        </is>
      </c>
      <c r="H823" s="75" t="n">
        <v>118.95</v>
      </c>
      <c r="I823" s="75" t="n">
        <v>120.6</v>
      </c>
      <c r="J823" s="75" t="n">
        <v>118.45</v>
      </c>
      <c r="K823" s="75" t="n">
        <v>119.55</v>
      </c>
      <c r="L823" s="75" t="n">
        <v>119.55</v>
      </c>
      <c r="M823" s="75" t="n">
        <v>54</v>
      </c>
      <c r="N823" s="75" t="n">
        <v>341.43</v>
      </c>
      <c r="O823" s="76" t="n">
        <v>487600</v>
      </c>
      <c r="P823" s="75" t="n">
        <v>5300</v>
      </c>
      <c r="Q823" s="74" t="n">
        <v>45110</v>
      </c>
      <c r="AR823">
        <f>IF($AU$2&lt;&gt;5,NA(),IF(D823=D822,0,IF(AND(D825=D823,D824=D823),O823+O824+O825,IF(D824=D823,O824+O823,O823))))</f>
        <v/>
      </c>
      <c r="AS823">
        <f>IF($AU$2&lt;&gt;5,NA(),IF(D823=D822,0,IF(AND(D825=D823,D824=D823),P823+P824+P825,IF(D824=D823,P824+P823,P823))))</f>
        <v/>
      </c>
      <c r="AT823">
        <f>AR823-AS823</f>
        <v/>
      </c>
    </row>
    <row r="824" ht="15.75" customHeight="1" s="121">
      <c r="B824">
        <f>D824&amp;Q824&amp;E824</f>
        <v/>
      </c>
      <c r="C824" s="73" t="inlineStr">
        <is>
          <t>FUTSTK</t>
        </is>
      </c>
      <c r="D824" s="73" t="inlineStr">
        <is>
          <t>HINDCOPPER</t>
        </is>
      </c>
      <c r="E824" s="74" t="n">
        <v>45197</v>
      </c>
      <c r="F824" s="75" t="n">
        <v>0</v>
      </c>
      <c r="G824" s="73" t="inlineStr">
        <is>
          <t>XX</t>
        </is>
      </c>
      <c r="H824" s="75" t="n">
        <v>120</v>
      </c>
      <c r="I824" s="75" t="n">
        <v>120.6</v>
      </c>
      <c r="J824" s="75" t="n">
        <v>120</v>
      </c>
      <c r="K824" s="75" t="n">
        <v>120.6</v>
      </c>
      <c r="L824" s="75" t="n">
        <v>120.4</v>
      </c>
      <c r="M824" s="75" t="n">
        <v>2</v>
      </c>
      <c r="N824" s="75" t="n">
        <v>12.75</v>
      </c>
      <c r="O824" s="75" t="n">
        <v>10600</v>
      </c>
      <c r="P824" s="75" t="n">
        <v>10600</v>
      </c>
      <c r="Q824" s="74" t="n">
        <v>45110</v>
      </c>
      <c r="AR824">
        <f>IF($AU$2&lt;&gt;5,NA(),IF(D824=D823,0,IF(AND(D826=D824,D825=D824),O824+O825+O826,IF(D825=D824,O825+O824,O824))))</f>
        <v/>
      </c>
      <c r="AS824">
        <f>IF($AU$2&lt;&gt;5,NA(),IF(D824=D823,0,IF(AND(D826=D824,D825=D824),P824+P825+P826,IF(D825=D824,P825+P824,P824))))</f>
        <v/>
      </c>
      <c r="AT824">
        <f>AR824-AS824</f>
        <v/>
      </c>
    </row>
    <row r="825" ht="15.75" customHeight="1" s="121">
      <c r="B825">
        <f>D825&amp;Q825&amp;E825</f>
        <v/>
      </c>
      <c r="C825" s="73" t="inlineStr">
        <is>
          <t>FUTSTK</t>
        </is>
      </c>
      <c r="D825" s="73" t="inlineStr">
        <is>
          <t>HINDPETRO</t>
        </is>
      </c>
      <c r="E825" s="74" t="n">
        <v>45134</v>
      </c>
      <c r="F825" s="75" t="n">
        <v>0</v>
      </c>
      <c r="G825" s="73" t="inlineStr">
        <is>
          <t>XX</t>
        </is>
      </c>
      <c r="H825" s="75" t="n">
        <v>276.75</v>
      </c>
      <c r="I825" s="75" t="n">
        <v>295.45</v>
      </c>
      <c r="J825" s="75" t="n">
        <v>274.55</v>
      </c>
      <c r="K825" s="75" t="n">
        <v>285.8</v>
      </c>
      <c r="L825" s="75" t="n">
        <v>285.8</v>
      </c>
      <c r="M825" s="75" t="n">
        <v>8538</v>
      </c>
      <c r="N825" s="75" t="n">
        <v>66476.47</v>
      </c>
      <c r="O825" s="75" t="n">
        <v>26578800</v>
      </c>
      <c r="P825" s="75" t="n">
        <v>4147200</v>
      </c>
      <c r="Q825" s="74" t="n">
        <v>45110</v>
      </c>
      <c r="AR825">
        <f>IF($AU$2&lt;&gt;5,NA(),IF(D825=D824,0,IF(AND(D827=D825,D826=D825),O825+O826+O827,IF(D826=D825,O826+O825,O825))))</f>
        <v/>
      </c>
      <c r="AS825">
        <f>IF($AU$2&lt;&gt;5,NA(),IF(D825=D824,0,IF(AND(D827=D825,D826=D825),P825+P826+P827,IF(D826=D825,P826+P825,P825))))</f>
        <v/>
      </c>
      <c r="AT825">
        <f>AR825-AS825</f>
        <v/>
      </c>
    </row>
    <row r="826" ht="15.75" customHeight="1" s="121">
      <c r="B826">
        <f>D826&amp;Q826&amp;E826</f>
        <v/>
      </c>
      <c r="C826" s="73" t="inlineStr">
        <is>
          <t>FUTSTK</t>
        </is>
      </c>
      <c r="D826" s="73" t="inlineStr">
        <is>
          <t>HINDPETRO</t>
        </is>
      </c>
      <c r="E826" s="74" t="n">
        <v>45169</v>
      </c>
      <c r="F826" s="75" t="n">
        <v>0</v>
      </c>
      <c r="G826" s="73" t="inlineStr">
        <is>
          <t>XX</t>
        </is>
      </c>
      <c r="H826" s="75" t="n">
        <v>278.1</v>
      </c>
      <c r="I826" s="75" t="n">
        <v>297.05</v>
      </c>
      <c r="J826" s="75" t="n">
        <v>278.1</v>
      </c>
      <c r="K826" s="75" t="n">
        <v>287.75</v>
      </c>
      <c r="L826" s="75" t="n">
        <v>287.75</v>
      </c>
      <c r="M826" s="75" t="n">
        <v>210</v>
      </c>
      <c r="N826" s="75" t="n">
        <v>1644.12</v>
      </c>
      <c r="O826" s="75" t="n">
        <v>288900</v>
      </c>
      <c r="P826" s="75" t="n">
        <v>51300</v>
      </c>
      <c r="Q826" s="74" t="n">
        <v>45110</v>
      </c>
      <c r="AR826">
        <f>IF($AU$2&lt;&gt;5,NA(),IF(D826=D825,0,IF(AND(D828=D826,D827=D826),O826+O827+O828,IF(D827=D826,O827+O826,O826))))</f>
        <v/>
      </c>
      <c r="AS826">
        <f>IF($AU$2&lt;&gt;5,NA(),IF(D826=D825,0,IF(AND(D828=D826,D827=D826),P826+P827+P828,IF(D827=D826,P827+P826,P826))))</f>
        <v/>
      </c>
      <c r="AT826">
        <f>AR826-AS826</f>
        <v/>
      </c>
    </row>
    <row r="827" ht="15.75" customHeight="1" s="121">
      <c r="B827">
        <f>D827&amp;Q827&amp;E827</f>
        <v/>
      </c>
      <c r="C827" s="73" t="inlineStr">
        <is>
          <t>FUTSTK</t>
        </is>
      </c>
      <c r="D827" s="73" t="inlineStr">
        <is>
          <t>HINDPETRO</t>
        </is>
      </c>
      <c r="E827" s="74" t="n">
        <v>45197</v>
      </c>
      <c r="F827" s="75" t="n">
        <v>0</v>
      </c>
      <c r="G827" s="73" t="inlineStr">
        <is>
          <t>XX</t>
        </is>
      </c>
      <c r="H827" s="75" t="n">
        <v>285.4</v>
      </c>
      <c r="I827" s="75" t="n">
        <v>290.95</v>
      </c>
      <c r="J827" s="75" t="n">
        <v>285.4</v>
      </c>
      <c r="K827" s="75" t="n">
        <v>288.5</v>
      </c>
      <c r="L827" s="75" t="n">
        <v>288.5</v>
      </c>
      <c r="M827" s="75" t="n">
        <v>6</v>
      </c>
      <c r="N827" s="75" t="n">
        <v>46.8</v>
      </c>
      <c r="O827" s="75" t="n">
        <v>8100</v>
      </c>
      <c r="P827" s="75" t="n">
        <v>2700</v>
      </c>
      <c r="Q827" s="74" t="n">
        <v>45110</v>
      </c>
      <c r="AR827">
        <f>IF($AU$2&lt;&gt;5,NA(),IF(D827=D826,0,IF(AND(D829=D827,D828=D827),O827+O828+O829,IF(D828=D827,O828+O827,O827))))</f>
        <v/>
      </c>
      <c r="AS827">
        <f>IF($AU$2&lt;&gt;5,NA(),IF(D827=D826,0,IF(AND(D829=D827,D828=D827),P827+P828+P829,IF(D828=D827,P828+P827,P827))))</f>
        <v/>
      </c>
      <c r="AT827">
        <f>AR827-AS827</f>
        <v/>
      </c>
    </row>
    <row r="828" ht="15.75" customHeight="1" s="121">
      <c r="B828">
        <f>D828&amp;Q828&amp;E828</f>
        <v/>
      </c>
      <c r="C828" s="73" t="inlineStr">
        <is>
          <t>FUTSTK</t>
        </is>
      </c>
      <c r="D828" s="73" t="inlineStr">
        <is>
          <t>HINDUNILVR</t>
        </is>
      </c>
      <c r="E828" s="74" t="n">
        <v>45134</v>
      </c>
      <c r="F828" s="75" t="n">
        <v>0</v>
      </c>
      <c r="G828" s="73" t="inlineStr">
        <is>
          <t>XX</t>
        </is>
      </c>
      <c r="H828" s="75" t="n">
        <v>2694.5</v>
      </c>
      <c r="I828" s="75" t="n">
        <v>2722.45</v>
      </c>
      <c r="J828" s="75" t="n">
        <v>2678</v>
      </c>
      <c r="K828" s="75" t="n">
        <v>2719.05</v>
      </c>
      <c r="L828" s="75" t="n">
        <v>2719.05</v>
      </c>
      <c r="M828" s="75" t="n">
        <v>5113</v>
      </c>
      <c r="N828" s="75" t="n">
        <v>41467.77</v>
      </c>
      <c r="O828" s="75" t="n">
        <v>9501900</v>
      </c>
      <c r="P828" s="75" t="n">
        <v>43200</v>
      </c>
      <c r="Q828" s="74" t="n">
        <v>45110</v>
      </c>
      <c r="AR828">
        <f>IF($AU$2&lt;&gt;5,NA(),IF(D828=D827,0,IF(AND(D830=D828,D829=D828),O828+O829+O830,IF(D829=D828,O829+O828,O828))))</f>
        <v/>
      </c>
      <c r="AS828">
        <f>IF($AU$2&lt;&gt;5,NA(),IF(D828=D827,0,IF(AND(D830=D828,D829=D828),P828+P829+P830,IF(D829=D828,P829+P828,P828))))</f>
        <v/>
      </c>
      <c r="AT828">
        <f>AR828-AS828</f>
        <v/>
      </c>
    </row>
    <row r="829" ht="15.75" customHeight="1" s="121">
      <c r="B829">
        <f>D829&amp;Q829&amp;E829</f>
        <v/>
      </c>
      <c r="C829" s="73" t="inlineStr">
        <is>
          <t>FUTSTK</t>
        </is>
      </c>
      <c r="D829" s="73" t="inlineStr">
        <is>
          <t>HINDUNILVR</t>
        </is>
      </c>
      <c r="E829" s="74" t="n">
        <v>45169</v>
      </c>
      <c r="F829" s="75" t="n">
        <v>0</v>
      </c>
      <c r="G829" s="73" t="inlineStr">
        <is>
          <t>XX</t>
        </is>
      </c>
      <c r="H829" s="75" t="n">
        <v>2715</v>
      </c>
      <c r="I829" s="75" t="n">
        <v>2741.6</v>
      </c>
      <c r="J829" s="75" t="n">
        <v>2698</v>
      </c>
      <c r="K829" s="75" t="n">
        <v>2737.6</v>
      </c>
      <c r="L829" s="75" t="n">
        <v>2737.6</v>
      </c>
      <c r="M829" s="75" t="n">
        <v>120</v>
      </c>
      <c r="N829" s="75" t="n">
        <v>980.61</v>
      </c>
      <c r="O829" s="75" t="n">
        <v>56100</v>
      </c>
      <c r="P829" s="75" t="n">
        <v>900</v>
      </c>
      <c r="Q829" s="74" t="n">
        <v>45110</v>
      </c>
      <c r="AR829">
        <f>IF($AU$2&lt;&gt;5,NA(),IF(D829=D828,0,IF(AND(D831=D829,D830=D829),O829+O830+O831,IF(D830=D829,O830+O829,O829))))</f>
        <v/>
      </c>
      <c r="AS829">
        <f>IF($AU$2&lt;&gt;5,NA(),IF(D829=D828,0,IF(AND(D831=D829,D830=D829),P829+P830+P831,IF(D830=D829,P830+P829,P829))))</f>
        <v/>
      </c>
      <c r="AT829">
        <f>AR829-AS829</f>
        <v/>
      </c>
    </row>
    <row r="830" ht="15.75" customHeight="1" s="121">
      <c r="B830">
        <f>D830&amp;Q830&amp;E830</f>
        <v/>
      </c>
      <c r="C830" s="73" t="inlineStr">
        <is>
          <t>FUTSTK</t>
        </is>
      </c>
      <c r="D830" s="73" t="inlineStr">
        <is>
          <t>HINDUNILVR</t>
        </is>
      </c>
      <c r="E830" s="74" t="n">
        <v>45197</v>
      </c>
      <c r="F830" s="75" t="n">
        <v>0</v>
      </c>
      <c r="G830" s="73" t="inlineStr">
        <is>
          <t>XX</t>
        </is>
      </c>
      <c r="H830" s="75" t="n">
        <v>2726.05</v>
      </c>
      <c r="I830" s="75" t="n">
        <v>2757.85</v>
      </c>
      <c r="J830" s="75" t="n">
        <v>2722.3</v>
      </c>
      <c r="K830" s="75" t="n">
        <v>2754.95</v>
      </c>
      <c r="L830" s="75" t="n">
        <v>2754.95</v>
      </c>
      <c r="M830" s="75" t="n">
        <v>27</v>
      </c>
      <c r="N830" s="75" t="n">
        <v>221.6</v>
      </c>
      <c r="O830" s="75" t="n">
        <v>5700</v>
      </c>
      <c r="P830" s="75" t="n">
        <v>3600</v>
      </c>
      <c r="Q830" s="74" t="n">
        <v>45110</v>
      </c>
      <c r="AR830">
        <f>IF($AU$2&lt;&gt;5,NA(),IF(D830=D829,0,IF(AND(D832=D830,D831=D830),O830+O831+O832,IF(D831=D830,O831+O830,O830))))</f>
        <v/>
      </c>
      <c r="AS830">
        <f>IF($AU$2&lt;&gt;5,NA(),IF(D830=D829,0,IF(AND(D832=D830,D831=D830),P830+P831+P832,IF(D831=D830,P831+P830,P830))))</f>
        <v/>
      </c>
      <c r="AT830">
        <f>AR830-AS830</f>
        <v/>
      </c>
    </row>
    <row r="831" ht="15.75" customHeight="1" s="121">
      <c r="B831">
        <f>D831&amp;Q831&amp;E831</f>
        <v/>
      </c>
      <c r="C831" s="73" t="inlineStr">
        <is>
          <t>FUTSTK</t>
        </is>
      </c>
      <c r="D831" s="73" t="inlineStr">
        <is>
          <t>IBULHSGFIN</t>
        </is>
      </c>
      <c r="E831" s="74" t="n">
        <v>45134</v>
      </c>
      <c r="F831" s="75" t="n">
        <v>0</v>
      </c>
      <c r="G831" s="73" t="inlineStr">
        <is>
          <t>XX</t>
        </is>
      </c>
      <c r="H831" s="75" t="n">
        <v>124.25</v>
      </c>
      <c r="I831" s="75" t="n">
        <v>128.35</v>
      </c>
      <c r="J831" s="75" t="n">
        <v>123.25</v>
      </c>
      <c r="K831" s="75" t="n">
        <v>127.75</v>
      </c>
      <c r="L831" s="75" t="n">
        <v>127.75</v>
      </c>
      <c r="M831" s="75" t="n">
        <v>808</v>
      </c>
      <c r="N831" s="75" t="n">
        <v>5182.42</v>
      </c>
      <c r="O831" s="75" t="n">
        <v>55391100</v>
      </c>
      <c r="P831" s="75" t="n">
        <v>-4085100</v>
      </c>
      <c r="Q831" s="74" t="n">
        <v>45110</v>
      </c>
      <c r="AR831">
        <f>IF($AU$2&lt;&gt;5,NA(),IF(D831=D830,0,IF(AND(D833=D831,D832=D831),O831+O832+O833,IF(D832=D831,O832+O831,O831))))</f>
        <v/>
      </c>
      <c r="AS831">
        <f>IF($AU$2&lt;&gt;5,NA(),IF(D831=D830,0,IF(AND(D833=D831,D832=D831),P831+P832+P833,IF(D832=D831,P832+P831,P831))))</f>
        <v/>
      </c>
      <c r="AT831">
        <f>AR831-AS831</f>
        <v/>
      </c>
    </row>
    <row r="832" ht="15.75" customHeight="1" s="121">
      <c r="B832">
        <f>D832&amp;Q832&amp;E832</f>
        <v/>
      </c>
      <c r="C832" s="73" t="inlineStr">
        <is>
          <t>FUTSTK</t>
        </is>
      </c>
      <c r="D832" s="73" t="inlineStr">
        <is>
          <t>IBULHSGFIN</t>
        </is>
      </c>
      <c r="E832" s="74" t="n">
        <v>45169</v>
      </c>
      <c r="F832" s="75" t="n">
        <v>0</v>
      </c>
      <c r="G832" s="73" t="inlineStr">
        <is>
          <t>XX</t>
        </is>
      </c>
      <c r="H832" s="75" t="n">
        <v>126</v>
      </c>
      <c r="I832" s="75" t="n">
        <v>129</v>
      </c>
      <c r="J832" s="75" t="n">
        <v>125.5</v>
      </c>
      <c r="K832" s="75" t="n">
        <v>128.45</v>
      </c>
      <c r="L832" s="75" t="n">
        <v>128.45</v>
      </c>
      <c r="M832" s="75" t="n">
        <v>23</v>
      </c>
      <c r="N832" s="75" t="n">
        <v>149.45</v>
      </c>
      <c r="O832" s="75" t="n">
        <v>2728500</v>
      </c>
      <c r="P832" s="75" t="n">
        <v>-117300</v>
      </c>
      <c r="Q832" s="74" t="n">
        <v>45110</v>
      </c>
      <c r="AR832">
        <f>IF($AU$2&lt;&gt;5,NA(),IF(D832=D831,0,IF(AND(D834=D832,D833=D832),O832+O833+O834,IF(D833=D832,O833+O832,O832))))</f>
        <v/>
      </c>
      <c r="AS832">
        <f>IF($AU$2&lt;&gt;5,NA(),IF(D832=D831,0,IF(AND(D834=D832,D833=D832),P832+P833+P834,IF(D833=D832,P833+P832,P832))))</f>
        <v/>
      </c>
      <c r="AT832">
        <f>AR832-AS832</f>
        <v/>
      </c>
    </row>
    <row r="833" ht="15.75" customHeight="1" s="121">
      <c r="B833">
        <f>D833&amp;Q833&amp;E833</f>
        <v/>
      </c>
      <c r="C833" s="73" t="inlineStr">
        <is>
          <t>FUTSTK</t>
        </is>
      </c>
      <c r="D833" s="73" t="inlineStr">
        <is>
          <t>IBULHSGFIN</t>
        </is>
      </c>
      <c r="E833" s="74" t="n">
        <v>45197</v>
      </c>
      <c r="F833" s="75" t="n">
        <v>0</v>
      </c>
      <c r="G833" s="73" t="inlineStr">
        <is>
          <t>XX</t>
        </is>
      </c>
      <c r="H833" s="75" t="n">
        <v>0</v>
      </c>
      <c r="I833" s="75" t="n">
        <v>0</v>
      </c>
      <c r="J833" s="75" t="n">
        <v>0</v>
      </c>
      <c r="K833" s="75" t="n">
        <v>126</v>
      </c>
      <c r="L833" s="75" t="n">
        <v>129.25</v>
      </c>
      <c r="M833" s="75" t="n">
        <v>0</v>
      </c>
      <c r="N833" s="75" t="n">
        <v>0</v>
      </c>
      <c r="O833" s="75" t="n">
        <v>285600</v>
      </c>
      <c r="P833" s="75" t="n">
        <v>0</v>
      </c>
      <c r="Q833" s="74" t="n">
        <v>45110</v>
      </c>
      <c r="AR833">
        <f>IF($AU$2&lt;&gt;5,NA(),IF(D833=D832,0,IF(AND(D835=D833,D834=D833),O833+O834+O835,IF(D834=D833,O834+O833,O833))))</f>
        <v/>
      </c>
      <c r="AS833">
        <f>IF($AU$2&lt;&gt;5,NA(),IF(D833=D832,0,IF(AND(D835=D833,D834=D833),P833+P834+P835,IF(D834=D833,P834+P833,P833))))</f>
        <v/>
      </c>
      <c r="AT833">
        <f>AR833-AS833</f>
        <v/>
      </c>
    </row>
    <row r="834" ht="15.75" customHeight="1" s="121">
      <c r="B834">
        <f>D834&amp;Q834&amp;E834</f>
        <v/>
      </c>
      <c r="C834" s="73" t="inlineStr">
        <is>
          <t>FUTSTK</t>
        </is>
      </c>
      <c r="D834" s="73" t="inlineStr">
        <is>
          <t>ICICIBANK</t>
        </is>
      </c>
      <c r="E834" s="74" t="n">
        <v>45134</v>
      </c>
      <c r="F834" s="75" t="n">
        <v>0</v>
      </c>
      <c r="G834" s="73" t="inlineStr">
        <is>
          <t>XX</t>
        </is>
      </c>
      <c r="H834" s="75" t="n">
        <v>943.4</v>
      </c>
      <c r="I834" s="75" t="n">
        <v>952.25</v>
      </c>
      <c r="J834" s="75" t="n">
        <v>940.7</v>
      </c>
      <c r="K834" s="75" t="n">
        <v>947.2</v>
      </c>
      <c r="L834" s="75" t="n">
        <v>947.2</v>
      </c>
      <c r="M834" s="75" t="n">
        <v>20912</v>
      </c>
      <c r="N834" s="75" t="n">
        <v>138847</v>
      </c>
      <c r="O834" s="75" t="n">
        <v>46364500</v>
      </c>
      <c r="P834" s="75" t="n">
        <v>1172500</v>
      </c>
      <c r="Q834" s="74" t="n">
        <v>45110</v>
      </c>
      <c r="AR834">
        <f>IF($AU$2&lt;&gt;5,NA(),IF(D834=D833,0,IF(AND(D836=D834,D835=D834),O834+O835+O836,IF(D835=D834,O835+O834,O834))))</f>
        <v/>
      </c>
      <c r="AS834">
        <f>IF($AU$2&lt;&gt;5,NA(),IF(D834=D833,0,IF(AND(D836=D834,D835=D834),P834+P835+P836,IF(D835=D834,P835+P834,P834))))</f>
        <v/>
      </c>
      <c r="AT834">
        <f>AR834-AS834</f>
        <v/>
      </c>
    </row>
    <row r="835" ht="15.75" customHeight="1" s="121">
      <c r="B835">
        <f>D835&amp;Q835&amp;E835</f>
        <v/>
      </c>
      <c r="C835" s="73" t="inlineStr">
        <is>
          <t>FUTSTK</t>
        </is>
      </c>
      <c r="D835" s="73" t="inlineStr">
        <is>
          <t>ICICIBANK</t>
        </is>
      </c>
      <c r="E835" s="74" t="n">
        <v>45169</v>
      </c>
      <c r="F835" s="75" t="n">
        <v>0</v>
      </c>
      <c r="G835" s="73" t="inlineStr">
        <is>
          <t>XX</t>
        </is>
      </c>
      <c r="H835" s="75" t="n">
        <v>940.7</v>
      </c>
      <c r="I835" s="75" t="n">
        <v>950.2</v>
      </c>
      <c r="J835" s="75" t="n">
        <v>939.35</v>
      </c>
      <c r="K835" s="75" t="n">
        <v>945.3</v>
      </c>
      <c r="L835" s="75" t="n">
        <v>945.3</v>
      </c>
      <c r="M835" s="75" t="n">
        <v>686</v>
      </c>
      <c r="N835" s="75" t="n">
        <v>4546.87</v>
      </c>
      <c r="O835" s="75" t="n">
        <v>31028200</v>
      </c>
      <c r="P835" s="75" t="n">
        <v>98000</v>
      </c>
      <c r="Q835" s="74" t="n">
        <v>45110</v>
      </c>
      <c r="AR835">
        <f>IF($AU$2&lt;&gt;5,NA(),IF(D835=D834,0,IF(AND(D837=D835,D836=D835),O835+O836+O837,IF(D836=D835,O836+O835,O835))))</f>
        <v/>
      </c>
      <c r="AS835">
        <f>IF($AU$2&lt;&gt;5,NA(),IF(D835=D834,0,IF(AND(D837=D835,D836=D835),P835+P836+P837,IF(D836=D835,P836+P835,P835))))</f>
        <v/>
      </c>
      <c r="AT835">
        <f>AR835-AS835</f>
        <v/>
      </c>
    </row>
    <row r="836" ht="15.75" customHeight="1" s="121">
      <c r="B836">
        <f>D836&amp;Q836&amp;E836</f>
        <v/>
      </c>
      <c r="C836" s="73" t="inlineStr">
        <is>
          <t>FUTSTK</t>
        </is>
      </c>
      <c r="D836" s="73" t="inlineStr">
        <is>
          <t>ICICIBANK</t>
        </is>
      </c>
      <c r="E836" s="74" t="n">
        <v>45197</v>
      </c>
      <c r="F836" s="75" t="n">
        <v>0</v>
      </c>
      <c r="G836" s="73" t="inlineStr">
        <is>
          <t>XX</t>
        </is>
      </c>
      <c r="H836" s="75" t="n">
        <v>948.3</v>
      </c>
      <c r="I836" s="75" t="n">
        <v>955.95</v>
      </c>
      <c r="J836" s="75" t="n">
        <v>948.3</v>
      </c>
      <c r="K836" s="75" t="n">
        <v>951.75</v>
      </c>
      <c r="L836" s="75" t="n">
        <v>951.75</v>
      </c>
      <c r="M836" s="75" t="n">
        <v>39</v>
      </c>
      <c r="N836" s="75" t="n">
        <v>260.24</v>
      </c>
      <c r="O836" s="75" t="n">
        <v>21700</v>
      </c>
      <c r="P836" s="75" t="n">
        <v>8400</v>
      </c>
      <c r="Q836" s="74" t="n">
        <v>45110</v>
      </c>
      <c r="AR836">
        <f>IF($AU$2&lt;&gt;5,NA(),IF(D836=D835,0,IF(AND(D838=D836,D837=D836),O836+O837+O838,IF(D837=D836,O837+O836,O836))))</f>
        <v/>
      </c>
      <c r="AS836">
        <f>IF($AU$2&lt;&gt;5,NA(),IF(D836=D835,0,IF(AND(D838=D836,D837=D836),P836+P837+P838,IF(D837=D836,P837+P836,P836))))</f>
        <v/>
      </c>
      <c r="AT836">
        <f>AR836-AS836</f>
        <v/>
      </c>
    </row>
    <row r="837" ht="15.75" customHeight="1" s="121">
      <c r="B837">
        <f>D837&amp;Q837&amp;E837</f>
        <v/>
      </c>
      <c r="C837" s="73" t="inlineStr">
        <is>
          <t>FUTSTK</t>
        </is>
      </c>
      <c r="D837" s="73" t="inlineStr">
        <is>
          <t>ICICIGI</t>
        </is>
      </c>
      <c r="E837" s="74" t="n">
        <v>45134</v>
      </c>
      <c r="F837" s="75" t="n">
        <v>0</v>
      </c>
      <c r="G837" s="73" t="inlineStr">
        <is>
          <t>XX</t>
        </is>
      </c>
      <c r="H837" s="75" t="n">
        <v>1360</v>
      </c>
      <c r="I837" s="75" t="n">
        <v>1360</v>
      </c>
      <c r="J837" s="75" t="n">
        <v>1337.95</v>
      </c>
      <c r="K837" s="75" t="n">
        <v>1343.1</v>
      </c>
      <c r="L837" s="75" t="n">
        <v>1343.1</v>
      </c>
      <c r="M837" s="75" t="n">
        <v>1047</v>
      </c>
      <c r="N837" s="75" t="n">
        <v>7038.41</v>
      </c>
      <c r="O837" s="75" t="n">
        <v>4079000</v>
      </c>
      <c r="P837" s="75" t="n">
        <v>-85500</v>
      </c>
      <c r="Q837" s="74" t="n">
        <v>45110</v>
      </c>
      <c r="AR837">
        <f>IF($AU$2&lt;&gt;5,NA(),IF(D837=D836,0,IF(AND(D839=D837,D838=D837),O837+O838+O839,IF(D838=D837,O838+O837,O837))))</f>
        <v/>
      </c>
      <c r="AS837">
        <f>IF($AU$2&lt;&gt;5,NA(),IF(D837=D836,0,IF(AND(D839=D837,D838=D837),P837+P838+P839,IF(D838=D837,P838+P837,P837))))</f>
        <v/>
      </c>
      <c r="AT837">
        <f>AR837-AS837</f>
        <v/>
      </c>
    </row>
    <row r="838" ht="15.75" customHeight="1" s="121">
      <c r="B838">
        <f>D838&amp;Q838&amp;E838</f>
        <v/>
      </c>
      <c r="C838" s="73" t="inlineStr">
        <is>
          <t>FUTSTK</t>
        </is>
      </c>
      <c r="D838" s="73" t="inlineStr">
        <is>
          <t>ICICIGI</t>
        </is>
      </c>
      <c r="E838" s="74" t="n">
        <v>45169</v>
      </c>
      <c r="F838" s="75" t="n">
        <v>0</v>
      </c>
      <c r="G838" s="73" t="inlineStr">
        <is>
          <t>XX</t>
        </is>
      </c>
      <c r="H838" s="75" t="n">
        <v>1352.1</v>
      </c>
      <c r="I838" s="75" t="n">
        <v>1356.35</v>
      </c>
      <c r="J838" s="75" t="n">
        <v>1345.9</v>
      </c>
      <c r="K838" s="75" t="n">
        <v>1349.2</v>
      </c>
      <c r="L838" s="75" t="n">
        <v>1349.2</v>
      </c>
      <c r="M838" s="75" t="n">
        <v>28</v>
      </c>
      <c r="N838" s="75" t="n">
        <v>189.21</v>
      </c>
      <c r="O838" s="75" t="n">
        <v>56000</v>
      </c>
      <c r="P838" s="75" t="n">
        <v>4000</v>
      </c>
      <c r="Q838" s="74" t="n">
        <v>45110</v>
      </c>
      <c r="AR838">
        <f>IF($AU$2&lt;&gt;5,NA(),IF(D838=D837,0,IF(AND(D840=D838,D839=D838),O838+O839+O840,IF(D839=D838,O839+O838,O838))))</f>
        <v/>
      </c>
      <c r="AS838">
        <f>IF($AU$2&lt;&gt;5,NA(),IF(D838=D837,0,IF(AND(D840=D838,D839=D838),P838+P839+P840,IF(D839=D838,P839+P838,P838))))</f>
        <v/>
      </c>
      <c r="AT838">
        <f>AR838-AS838</f>
        <v/>
      </c>
    </row>
    <row r="839" ht="15.75" customHeight="1" s="121">
      <c r="B839">
        <f>D839&amp;Q839&amp;E839</f>
        <v/>
      </c>
      <c r="C839" s="73" t="inlineStr">
        <is>
          <t>FUTSTK</t>
        </is>
      </c>
      <c r="D839" s="73" t="inlineStr">
        <is>
          <t>ICICIGI</t>
        </is>
      </c>
      <c r="E839" s="74" t="n">
        <v>45197</v>
      </c>
      <c r="F839" s="75" t="n">
        <v>0</v>
      </c>
      <c r="G839" s="73" t="inlineStr">
        <is>
          <t>XX</t>
        </is>
      </c>
      <c r="H839" s="75" t="n">
        <v>0</v>
      </c>
      <c r="I839" s="75" t="n">
        <v>0</v>
      </c>
      <c r="J839" s="75" t="n">
        <v>0</v>
      </c>
      <c r="K839" s="75" t="n">
        <v>1359.7</v>
      </c>
      <c r="L839" s="75" t="n">
        <v>1361.2</v>
      </c>
      <c r="M839" s="75" t="n">
        <v>0</v>
      </c>
      <c r="N839" s="75" t="n">
        <v>0</v>
      </c>
      <c r="O839" s="75" t="n">
        <v>1000</v>
      </c>
      <c r="P839" s="75" t="n">
        <v>0</v>
      </c>
      <c r="Q839" s="74" t="n">
        <v>45110</v>
      </c>
      <c r="AR839">
        <f>IF($AU$2&lt;&gt;5,NA(),IF(D839=D838,0,IF(AND(D841=D839,D840=D839),O839+O840+O841,IF(D840=D839,O840+O839,O839))))</f>
        <v/>
      </c>
      <c r="AS839">
        <f>IF($AU$2&lt;&gt;5,NA(),IF(D839=D838,0,IF(AND(D841=D839,D840=D839),P839+P840+P841,IF(D840=D839,P840+P839,P839))))</f>
        <v/>
      </c>
      <c r="AT839">
        <f>AR839-AS839</f>
        <v/>
      </c>
    </row>
    <row r="840" ht="15.75" customHeight="1" s="121">
      <c r="B840">
        <f>D840&amp;Q840&amp;E840</f>
        <v/>
      </c>
      <c r="C840" s="73" t="inlineStr">
        <is>
          <t>FUTSTK</t>
        </is>
      </c>
      <c r="D840" s="73" t="inlineStr">
        <is>
          <t>ICICIPRULI</t>
        </is>
      </c>
      <c r="E840" s="74" t="n">
        <v>45134</v>
      </c>
      <c r="F840" s="75" t="n">
        <v>0</v>
      </c>
      <c r="G840" s="73" t="inlineStr">
        <is>
          <t>XX</t>
        </is>
      </c>
      <c r="H840" s="75" t="n">
        <v>576.45</v>
      </c>
      <c r="I840" s="75" t="n">
        <v>581.95</v>
      </c>
      <c r="J840" s="75" t="n">
        <v>570.95</v>
      </c>
      <c r="K840" s="75" t="n">
        <v>579.1</v>
      </c>
      <c r="L840" s="75" t="n">
        <v>579.1</v>
      </c>
      <c r="M840" s="75" t="n">
        <v>1170</v>
      </c>
      <c r="N840" s="75" t="n">
        <v>10127.22</v>
      </c>
      <c r="O840" s="75" t="n">
        <v>11802000</v>
      </c>
      <c r="P840" s="75" t="n">
        <v>-376500</v>
      </c>
      <c r="Q840" s="74" t="n">
        <v>45110</v>
      </c>
      <c r="AR840">
        <f>IF($AU$2&lt;&gt;5,NA(),IF(D840=D839,0,IF(AND(D842=D840,D841=D840),O840+O841+O842,IF(D841=D840,O841+O840,O840))))</f>
        <v/>
      </c>
      <c r="AS840">
        <f>IF($AU$2&lt;&gt;5,NA(),IF(D840=D839,0,IF(AND(D842=D840,D841=D840),P840+P841+P842,IF(D841=D840,P841+P840,P840))))</f>
        <v/>
      </c>
      <c r="AT840">
        <f>AR840-AS840</f>
        <v/>
      </c>
    </row>
    <row r="841" ht="15.75" customHeight="1" s="121">
      <c r="B841">
        <f>D841&amp;Q841&amp;E841</f>
        <v/>
      </c>
      <c r="C841" s="73" t="inlineStr">
        <is>
          <t>FUTSTK</t>
        </is>
      </c>
      <c r="D841" s="73" t="inlineStr">
        <is>
          <t>ICICIPRULI</t>
        </is>
      </c>
      <c r="E841" s="74" t="n">
        <v>45169</v>
      </c>
      <c r="F841" s="75" t="n">
        <v>0</v>
      </c>
      <c r="G841" s="73" t="inlineStr">
        <is>
          <t>XX</t>
        </is>
      </c>
      <c r="H841" s="75" t="n">
        <v>579.85</v>
      </c>
      <c r="I841" s="75" t="n">
        <v>582.65</v>
      </c>
      <c r="J841" s="75" t="n">
        <v>577.4</v>
      </c>
      <c r="K841" s="75" t="n">
        <v>582.1</v>
      </c>
      <c r="L841" s="75" t="n">
        <v>582.1</v>
      </c>
      <c r="M841" s="75" t="n">
        <v>8</v>
      </c>
      <c r="N841" s="75" t="n">
        <v>69.66</v>
      </c>
      <c r="O841" s="75" t="n">
        <v>55500</v>
      </c>
      <c r="P841" s="75" t="n">
        <v>0</v>
      </c>
      <c r="Q841" s="74" t="n">
        <v>45110</v>
      </c>
      <c r="AR841">
        <f>IF($AU$2&lt;&gt;5,NA(),IF(D841=D840,0,IF(AND(D843=D841,D842=D841),O841+O842+O843,IF(D842=D841,O842+O841,O841))))</f>
        <v/>
      </c>
      <c r="AS841">
        <f>IF($AU$2&lt;&gt;5,NA(),IF(D841=D840,0,IF(AND(D843=D841,D842=D841),P841+P842+P843,IF(D842=D841,P842+P841,P841))))</f>
        <v/>
      </c>
      <c r="AT841">
        <f>AR841-AS841</f>
        <v/>
      </c>
    </row>
    <row r="842" ht="15.75" customHeight="1" s="121">
      <c r="B842">
        <f>D842&amp;Q842&amp;E842</f>
        <v/>
      </c>
      <c r="C842" s="73" t="inlineStr">
        <is>
          <t>FUTSTK</t>
        </is>
      </c>
      <c r="D842" s="73" t="inlineStr">
        <is>
          <t>ICICIPRULI</t>
        </is>
      </c>
      <c r="E842" s="74" t="n">
        <v>45197</v>
      </c>
      <c r="F842" s="75" t="n">
        <v>0</v>
      </c>
      <c r="G842" s="73" t="inlineStr">
        <is>
          <t>XX</t>
        </is>
      </c>
      <c r="H842" s="75" t="n">
        <v>580</v>
      </c>
      <c r="I842" s="75" t="n">
        <v>580</v>
      </c>
      <c r="J842" s="75" t="n">
        <v>580</v>
      </c>
      <c r="K842" s="75" t="n">
        <v>580</v>
      </c>
      <c r="L842" s="75" t="n">
        <v>587.3</v>
      </c>
      <c r="M842" s="75" t="n">
        <v>1</v>
      </c>
      <c r="N842" s="75" t="n">
        <v>8.699999999999999</v>
      </c>
      <c r="O842" s="75" t="n">
        <v>1500</v>
      </c>
      <c r="P842" s="75" t="n">
        <v>1500</v>
      </c>
      <c r="Q842" s="74" t="n">
        <v>45110</v>
      </c>
      <c r="AR842">
        <f>IF($AU$2&lt;&gt;5,NA(),IF(D842=D841,0,IF(AND(D844=D842,D843=D842),O842+O843+O844,IF(D843=D842,O843+O842,O842))))</f>
        <v/>
      </c>
      <c r="AS842">
        <f>IF($AU$2&lt;&gt;5,NA(),IF(D842=D841,0,IF(AND(D844=D842,D843=D842),P842+P843+P844,IF(D843=D842,P843+P842,P842))))</f>
        <v/>
      </c>
      <c r="AT842">
        <f>AR842-AS842</f>
        <v/>
      </c>
    </row>
    <row r="843" ht="15.75" customHeight="1" s="121">
      <c r="B843">
        <f>D843&amp;Q843&amp;E843</f>
        <v/>
      </c>
      <c r="C843" s="73" t="inlineStr">
        <is>
          <t>FUTSTK</t>
        </is>
      </c>
      <c r="D843" s="73" t="inlineStr">
        <is>
          <t>IDEA</t>
        </is>
      </c>
      <c r="E843" s="74" t="n">
        <v>45134</v>
      </c>
      <c r="F843" s="75" t="n">
        <v>0</v>
      </c>
      <c r="G843" s="73" t="inlineStr">
        <is>
          <t>XX</t>
        </is>
      </c>
      <c r="H843" s="75" t="n">
        <v>7.55</v>
      </c>
      <c r="I843" s="75" t="n">
        <v>7.7</v>
      </c>
      <c r="J843" s="75" t="n">
        <v>7.5</v>
      </c>
      <c r="K843" s="75" t="n">
        <v>7.6</v>
      </c>
      <c r="L843" s="75" t="n">
        <v>7.6</v>
      </c>
      <c r="M843" s="75" t="n">
        <v>1850</v>
      </c>
      <c r="N843" s="75" t="n">
        <v>11253.28</v>
      </c>
      <c r="O843" s="76" t="n">
        <v>624000000</v>
      </c>
      <c r="P843" s="75" t="n">
        <v>11520000</v>
      </c>
      <c r="Q843" s="74" t="n">
        <v>45110</v>
      </c>
      <c r="AR843" s="77">
        <f>IF($AU$2&lt;&gt;5,NA(),IF(D843=D842,0,IF(AND(D845=D843,D844=D843),O843+O844+O845,IF(D844=D843,O844+O843,O843))))</f>
        <v/>
      </c>
      <c r="AS843">
        <f>IF($AU$2&lt;&gt;5,NA(),IF(D843=D842,0,IF(AND(D845=D843,D844=D843),P843+P844+P845,IF(D844=D843,P844+P843,P843))))</f>
        <v/>
      </c>
      <c r="AT843" s="77">
        <f>AR843-AS843</f>
        <v/>
      </c>
    </row>
    <row r="844" ht="15.75" customHeight="1" s="121">
      <c r="B844">
        <f>D844&amp;Q844&amp;E844</f>
        <v/>
      </c>
      <c r="C844" s="73" t="inlineStr">
        <is>
          <t>FUTSTK</t>
        </is>
      </c>
      <c r="D844" s="73" t="inlineStr">
        <is>
          <t>IDEA</t>
        </is>
      </c>
      <c r="E844" s="74" t="n">
        <v>45169</v>
      </c>
      <c r="F844" s="75" t="n">
        <v>0</v>
      </c>
      <c r="G844" s="73" t="inlineStr">
        <is>
          <t>XX</t>
        </is>
      </c>
      <c r="H844" s="75" t="n">
        <v>7.6</v>
      </c>
      <c r="I844" s="75" t="n">
        <v>7.8</v>
      </c>
      <c r="J844" s="75" t="n">
        <v>7.6</v>
      </c>
      <c r="K844" s="75" t="n">
        <v>7.65</v>
      </c>
      <c r="L844" s="75" t="n">
        <v>7.65</v>
      </c>
      <c r="M844" s="75" t="n">
        <v>216</v>
      </c>
      <c r="N844" s="75" t="n">
        <v>1326.52</v>
      </c>
      <c r="O844" s="75" t="n">
        <v>48880000</v>
      </c>
      <c r="P844" s="75" t="n">
        <v>1680000</v>
      </c>
      <c r="Q844" s="74" t="n">
        <v>45110</v>
      </c>
      <c r="AR844">
        <f>IF($AU$2&lt;&gt;5,NA(),IF(D844=D843,0,IF(AND(D846=D844,D845=D844),O844+O845+O846,IF(D845=D844,O845+O844,O844))))</f>
        <v/>
      </c>
      <c r="AS844">
        <f>IF($AU$2&lt;&gt;5,NA(),IF(D844=D843,0,IF(AND(D846=D844,D845=D844),P844+P845+P846,IF(D845=D844,P845+P844,P844))))</f>
        <v/>
      </c>
      <c r="AT844">
        <f>AR844-AS844</f>
        <v/>
      </c>
    </row>
    <row r="845" ht="15.75" customHeight="1" s="121">
      <c r="B845">
        <f>D845&amp;Q845&amp;E845</f>
        <v/>
      </c>
      <c r="C845" s="73" t="inlineStr">
        <is>
          <t>FUTSTK</t>
        </is>
      </c>
      <c r="D845" s="73" t="inlineStr">
        <is>
          <t>IDEA</t>
        </is>
      </c>
      <c r="E845" s="74" t="n">
        <v>45197</v>
      </c>
      <c r="F845" s="75" t="n">
        <v>0</v>
      </c>
      <c r="G845" s="73" t="inlineStr">
        <is>
          <t>XX</t>
        </is>
      </c>
      <c r="H845" s="75" t="n">
        <v>7.7</v>
      </c>
      <c r="I845" s="75" t="n">
        <v>7.75</v>
      </c>
      <c r="J845" s="75" t="n">
        <v>7.7</v>
      </c>
      <c r="K845" s="75" t="n">
        <v>7.75</v>
      </c>
      <c r="L845" s="75" t="n">
        <v>7.75</v>
      </c>
      <c r="M845" s="75" t="n">
        <v>8</v>
      </c>
      <c r="N845" s="75" t="n">
        <v>49.4</v>
      </c>
      <c r="O845" s="76" t="n">
        <v>960000</v>
      </c>
      <c r="P845" s="75" t="n">
        <v>480000</v>
      </c>
      <c r="Q845" s="74" t="n">
        <v>45110</v>
      </c>
      <c r="AR845">
        <f>IF($AU$2&lt;&gt;5,NA(),IF(D845=D844,0,IF(AND(D847=D845,D846=D845),O845+O846+O847,IF(D846=D845,O846+O845,O845))))</f>
        <v/>
      </c>
      <c r="AS845">
        <f>IF($AU$2&lt;&gt;5,NA(),IF(D845=D844,0,IF(AND(D847=D845,D846=D845),P845+P846+P847,IF(D846=D845,P846+P845,P845))))</f>
        <v/>
      </c>
      <c r="AT845">
        <f>AR845-AS845</f>
        <v/>
      </c>
    </row>
    <row r="846" ht="15.75" customHeight="1" s="121">
      <c r="B846">
        <f>D846&amp;Q846&amp;E846</f>
        <v/>
      </c>
      <c r="C846" s="73" t="inlineStr">
        <is>
          <t>FUTSTK</t>
        </is>
      </c>
      <c r="D846" s="73" t="inlineStr">
        <is>
          <t>IDFC</t>
        </is>
      </c>
      <c r="E846" s="74" t="n">
        <v>45134</v>
      </c>
      <c r="F846" s="75" t="n">
        <v>0</v>
      </c>
      <c r="G846" s="73" t="inlineStr">
        <is>
          <t>XX</t>
        </is>
      </c>
      <c r="H846" s="75" t="n">
        <v>104.8</v>
      </c>
      <c r="I846" s="75" t="n">
        <v>111.65</v>
      </c>
      <c r="J846" s="75" t="n">
        <v>104.8</v>
      </c>
      <c r="K846" s="75" t="n">
        <v>110.1</v>
      </c>
      <c r="L846" s="75" t="n">
        <v>110.1</v>
      </c>
      <c r="M846" s="75" t="n">
        <v>7105</v>
      </c>
      <c r="N846" s="75" t="n">
        <v>77437.64999999999</v>
      </c>
      <c r="O846" s="76" t="n">
        <v>170000000</v>
      </c>
      <c r="P846" s="75" t="n">
        <v>-300000</v>
      </c>
      <c r="Q846" s="74" t="n">
        <v>45110</v>
      </c>
      <c r="AR846" s="77">
        <f>IF($AU$2&lt;&gt;5,NA(),IF(D846=D845,0,IF(AND(D848=D846,D847=D846),O846+O847+O848,IF(D847=D846,O847+O846,O846))))</f>
        <v/>
      </c>
      <c r="AS846">
        <f>IF($AU$2&lt;&gt;5,NA(),IF(D846=D845,0,IF(AND(D848=D846,D847=D846),P846+P847+P848,IF(D847=D846,P847+P846,P846))))</f>
        <v/>
      </c>
      <c r="AT846" s="77">
        <f>AR846-AS846</f>
        <v/>
      </c>
    </row>
    <row r="847" ht="15.75" customHeight="1" s="121">
      <c r="B847">
        <f>D847&amp;Q847&amp;E847</f>
        <v/>
      </c>
      <c r="C847" s="73" t="inlineStr">
        <is>
          <t>FUTSTK</t>
        </is>
      </c>
      <c r="D847" s="73" t="inlineStr">
        <is>
          <t>IDFC</t>
        </is>
      </c>
      <c r="E847" s="74" t="n">
        <v>45169</v>
      </c>
      <c r="F847" s="75" t="n">
        <v>0</v>
      </c>
      <c r="G847" s="73" t="inlineStr">
        <is>
          <t>XX</t>
        </is>
      </c>
      <c r="H847" s="75" t="n">
        <v>105.9</v>
      </c>
      <c r="I847" s="75" t="n">
        <v>112.1</v>
      </c>
      <c r="J847" s="75" t="n">
        <v>105.9</v>
      </c>
      <c r="K847" s="75" t="n">
        <v>110.6</v>
      </c>
      <c r="L847" s="75" t="n">
        <v>110.6</v>
      </c>
      <c r="M847" s="75" t="n">
        <v>80</v>
      </c>
      <c r="N847" s="75" t="n">
        <v>877.14</v>
      </c>
      <c r="O847" s="75" t="n">
        <v>710000</v>
      </c>
      <c r="P847" s="75" t="n">
        <v>130000</v>
      </c>
      <c r="Q847" s="74" t="n">
        <v>45110</v>
      </c>
      <c r="AR847">
        <f>IF($AU$2&lt;&gt;5,NA(),IF(D847=D846,0,IF(AND(D849=D847,D848=D847),O847+O848+O849,IF(D848=D847,O848+O847,O847))))</f>
        <v/>
      </c>
      <c r="AS847">
        <f>IF($AU$2&lt;&gt;5,NA(),IF(D847=D846,0,IF(AND(D849=D847,D848=D847),P847+P848+P849,IF(D848=D847,P848+P847,P847))))</f>
        <v/>
      </c>
      <c r="AT847">
        <f>AR847-AS847</f>
        <v/>
      </c>
    </row>
    <row r="848" ht="15.75" customHeight="1" s="121">
      <c r="B848">
        <f>D848&amp;Q848&amp;E848</f>
        <v/>
      </c>
      <c r="C848" s="73" t="inlineStr">
        <is>
          <t>FUTSTK</t>
        </is>
      </c>
      <c r="D848" s="73" t="inlineStr">
        <is>
          <t>IDFC</t>
        </is>
      </c>
      <c r="E848" s="74" t="n">
        <v>45197</v>
      </c>
      <c r="F848" s="75" t="n">
        <v>0</v>
      </c>
      <c r="G848" s="73" t="inlineStr">
        <is>
          <t>XX</t>
        </is>
      </c>
      <c r="H848" s="75" t="n">
        <v>0</v>
      </c>
      <c r="I848" s="75" t="n">
        <v>0</v>
      </c>
      <c r="J848" s="75" t="n">
        <v>0</v>
      </c>
      <c r="K848" s="75" t="n">
        <v>104.15</v>
      </c>
      <c r="L848" s="75" t="n">
        <v>111.1</v>
      </c>
      <c r="M848" s="75" t="n">
        <v>0</v>
      </c>
      <c r="N848" s="75" t="n">
        <v>0</v>
      </c>
      <c r="O848" s="76" t="n">
        <v>0</v>
      </c>
      <c r="P848" s="75" t="n">
        <v>0</v>
      </c>
      <c r="Q848" s="74" t="n">
        <v>45110</v>
      </c>
      <c r="AR848">
        <f>IF($AU$2&lt;&gt;5,NA(),IF(D848=D847,0,IF(AND(D850=D848,D849=D848),O848+O849+O850,IF(D849=D848,O849+O848,O848))))</f>
        <v/>
      </c>
      <c r="AS848">
        <f>IF($AU$2&lt;&gt;5,NA(),IF(D848=D847,0,IF(AND(D850=D848,D849=D848),P848+P849+P850,IF(D849=D848,P849+P848,P848))))</f>
        <v/>
      </c>
      <c r="AT848">
        <f>AR848-AS848</f>
        <v/>
      </c>
    </row>
    <row r="849" ht="15.75" customHeight="1" s="121">
      <c r="B849">
        <f>D849&amp;Q849&amp;E849</f>
        <v/>
      </c>
      <c r="C849" s="73" t="inlineStr">
        <is>
          <t>FUTSTK</t>
        </is>
      </c>
      <c r="D849" s="73" t="inlineStr">
        <is>
          <t>IDFCFIRSTB</t>
        </is>
      </c>
      <c r="E849" s="74" t="n">
        <v>45134</v>
      </c>
      <c r="F849" s="75" t="n">
        <v>0</v>
      </c>
      <c r="G849" s="73" t="inlineStr">
        <is>
          <t>XX</t>
        </is>
      </c>
      <c r="H849" s="75" t="n">
        <v>79.5</v>
      </c>
      <c r="I849" s="75" t="n">
        <v>82</v>
      </c>
      <c r="J849" s="75" t="n">
        <v>79.25</v>
      </c>
      <c r="K849" s="75" t="n">
        <v>81.84999999999999</v>
      </c>
      <c r="L849" s="75" t="n">
        <v>81.84999999999999</v>
      </c>
      <c r="M849" s="75" t="n">
        <v>7920</v>
      </c>
      <c r="N849" s="75" t="n">
        <v>96168.12</v>
      </c>
      <c r="O849" s="76" t="n">
        <v>203000000</v>
      </c>
      <c r="P849" s="75" t="n">
        <v>-870000</v>
      </c>
      <c r="Q849" s="74" t="n">
        <v>45110</v>
      </c>
      <c r="AR849" s="77">
        <f>IF($AU$2&lt;&gt;5,NA(),IF(D849=D848,0,IF(AND(D851=D849,D850=D849),O849+O850+O851,IF(D850=D849,O850+O849,O849))))</f>
        <v/>
      </c>
      <c r="AS849">
        <f>IF($AU$2&lt;&gt;5,NA(),IF(D849=D848,0,IF(AND(D851=D849,D850=D849),P849+P850+P851,IF(D850=D849,P850+P849,P849))))</f>
        <v/>
      </c>
      <c r="AT849" s="77">
        <f>AR849-AS849</f>
        <v/>
      </c>
    </row>
    <row r="850" ht="15.75" customHeight="1" s="121">
      <c r="B850">
        <f>D850&amp;Q850&amp;E850</f>
        <v/>
      </c>
      <c r="C850" s="73" t="inlineStr">
        <is>
          <t>FUTSTK</t>
        </is>
      </c>
      <c r="D850" s="73" t="inlineStr">
        <is>
          <t>IDFCFIRSTB</t>
        </is>
      </c>
      <c r="E850" s="74" t="n">
        <v>45169</v>
      </c>
      <c r="F850" s="75" t="n">
        <v>0</v>
      </c>
      <c r="G850" s="73" t="inlineStr">
        <is>
          <t>XX</t>
        </is>
      </c>
      <c r="H850" s="75" t="n">
        <v>79.15000000000001</v>
      </c>
      <c r="I850" s="75" t="n">
        <v>81.84999999999999</v>
      </c>
      <c r="J850" s="75" t="n">
        <v>79</v>
      </c>
      <c r="K850" s="75" t="n">
        <v>81.7</v>
      </c>
      <c r="L850" s="75" t="n">
        <v>81.7</v>
      </c>
      <c r="M850" s="75" t="n">
        <v>543</v>
      </c>
      <c r="N850" s="75" t="n">
        <v>6584.31</v>
      </c>
      <c r="O850" s="75" t="n">
        <v>12165000</v>
      </c>
      <c r="P850" s="75" t="n">
        <v>-30000</v>
      </c>
      <c r="Q850" s="74" t="n">
        <v>45110</v>
      </c>
      <c r="AR850">
        <f>IF($AU$2&lt;&gt;5,NA(),IF(D850=D849,0,IF(AND(D852=D850,D851=D850),O850+O851+O852,IF(D851=D850,O851+O850,O850))))</f>
        <v/>
      </c>
      <c r="AS850">
        <f>IF($AU$2&lt;&gt;5,NA(),IF(D850=D849,0,IF(AND(D852=D850,D851=D850),P850+P851+P852,IF(D851=D850,P851+P850,P850))))</f>
        <v/>
      </c>
      <c r="AT850">
        <f>AR850-AS850</f>
        <v/>
      </c>
    </row>
    <row r="851" ht="15.75" customHeight="1" s="121">
      <c r="B851">
        <f>D851&amp;Q851&amp;E851</f>
        <v/>
      </c>
      <c r="C851" s="73" t="inlineStr">
        <is>
          <t>FUTSTK</t>
        </is>
      </c>
      <c r="D851" s="73" t="inlineStr">
        <is>
          <t>IDFCFIRSTB</t>
        </is>
      </c>
      <c r="E851" s="74" t="n">
        <v>45197</v>
      </c>
      <c r="F851" s="75" t="n">
        <v>0</v>
      </c>
      <c r="G851" s="73" t="inlineStr">
        <is>
          <t>XX</t>
        </is>
      </c>
      <c r="H851" s="75" t="n">
        <v>79.25</v>
      </c>
      <c r="I851" s="75" t="n">
        <v>81.75</v>
      </c>
      <c r="J851" s="75" t="n">
        <v>79.2</v>
      </c>
      <c r="K851" s="75" t="n">
        <v>81.59999999999999</v>
      </c>
      <c r="L851" s="75" t="n">
        <v>81.59999999999999</v>
      </c>
      <c r="M851" s="75" t="n">
        <v>60</v>
      </c>
      <c r="N851" s="75" t="n">
        <v>727.3099999999999</v>
      </c>
      <c r="O851" s="76" t="n">
        <v>780000</v>
      </c>
      <c r="P851" s="75" t="n">
        <v>300000</v>
      </c>
      <c r="Q851" s="74" t="n">
        <v>45110</v>
      </c>
      <c r="AR851">
        <f>IF($AU$2&lt;&gt;5,NA(),IF(D851=D850,0,IF(AND(D853=D851,D852=D851),O851+O852+O853,IF(D852=D851,O852+O851,O851))))</f>
        <v/>
      </c>
      <c r="AS851">
        <f>IF($AU$2&lt;&gt;5,NA(),IF(D851=D850,0,IF(AND(D853=D851,D852=D851),P851+P852+P853,IF(D852=D851,P852+P851,P851))))</f>
        <v/>
      </c>
      <c r="AT851">
        <f>AR851-AS851</f>
        <v/>
      </c>
    </row>
    <row r="852" ht="15.75" customHeight="1" s="121">
      <c r="B852">
        <f>D852&amp;Q852&amp;E852</f>
        <v/>
      </c>
      <c r="C852" s="73" t="inlineStr">
        <is>
          <t>FUTSTK</t>
        </is>
      </c>
      <c r="D852" s="73" t="inlineStr">
        <is>
          <t>IEX</t>
        </is>
      </c>
      <c r="E852" s="74" t="n">
        <v>45134</v>
      </c>
      <c r="F852" s="75" t="n">
        <v>0</v>
      </c>
      <c r="G852" s="73" t="inlineStr">
        <is>
          <t>XX</t>
        </is>
      </c>
      <c r="H852" s="75" t="n">
        <v>128</v>
      </c>
      <c r="I852" s="75" t="n">
        <v>129.45</v>
      </c>
      <c r="J852" s="75" t="n">
        <v>127.4</v>
      </c>
      <c r="K852" s="75" t="n">
        <v>127.55</v>
      </c>
      <c r="L852" s="75" t="n">
        <v>127.55</v>
      </c>
      <c r="M852" s="75" t="n">
        <v>937</v>
      </c>
      <c r="N852" s="75" t="n">
        <v>4493.99</v>
      </c>
      <c r="O852" s="75" t="n">
        <v>43983750</v>
      </c>
      <c r="P852" s="75" t="n">
        <v>780000</v>
      </c>
      <c r="Q852" s="74" t="n">
        <v>45110</v>
      </c>
      <c r="AR852" s="77">
        <f>IF($AU$2&lt;&gt;5,NA(),IF(D852=D851,0,IF(AND(D854=D852,D853=D852),O852+O853+O854,IF(D853=D852,O853+O852,O852))))</f>
        <v/>
      </c>
      <c r="AS852">
        <f>IF($AU$2&lt;&gt;5,NA(),IF(D852=D851,0,IF(AND(D854=D852,D853=D852),P852+P853+P854,IF(D853=D852,P853+P852,P852))))</f>
        <v/>
      </c>
      <c r="AT852" s="77">
        <f>AR852-AS852</f>
        <v/>
      </c>
    </row>
    <row r="853" ht="15.75" customHeight="1" s="121">
      <c r="B853">
        <f>D853&amp;Q853&amp;E853</f>
        <v/>
      </c>
      <c r="C853" s="73" t="inlineStr">
        <is>
          <t>FUTSTK</t>
        </is>
      </c>
      <c r="D853" s="73" t="inlineStr">
        <is>
          <t>IEX</t>
        </is>
      </c>
      <c r="E853" s="74" t="n">
        <v>45169</v>
      </c>
      <c r="F853" s="75" t="n">
        <v>0</v>
      </c>
      <c r="G853" s="73" t="inlineStr">
        <is>
          <t>XX</t>
        </is>
      </c>
      <c r="H853" s="75" t="n">
        <v>128.2</v>
      </c>
      <c r="I853" s="75" t="n">
        <v>128.9</v>
      </c>
      <c r="J853" s="75" t="n">
        <v>127.45</v>
      </c>
      <c r="K853" s="75" t="n">
        <v>127.55</v>
      </c>
      <c r="L853" s="75" t="n">
        <v>127.55</v>
      </c>
      <c r="M853" s="75" t="n">
        <v>155</v>
      </c>
      <c r="N853" s="75" t="n">
        <v>742.78</v>
      </c>
      <c r="O853" s="75" t="n">
        <v>4605000</v>
      </c>
      <c r="P853" s="75" t="n">
        <v>236250</v>
      </c>
      <c r="Q853" s="74" t="n">
        <v>45110</v>
      </c>
      <c r="AR853">
        <f>IF($AU$2&lt;&gt;5,NA(),IF(D853=D852,0,IF(AND(D855=D853,D854=D853),O853+O854+O855,IF(D854=D853,O854+O853,O853))))</f>
        <v/>
      </c>
      <c r="AS853">
        <f>IF($AU$2&lt;&gt;5,NA(),IF(D853=D852,0,IF(AND(D855=D853,D854=D853),P853+P854+P855,IF(D854=D853,P854+P853,P853))))</f>
        <v/>
      </c>
      <c r="AT853">
        <f>AR853-AS853</f>
        <v/>
      </c>
    </row>
    <row r="854" ht="15.75" customHeight="1" s="121">
      <c r="B854">
        <f>D854&amp;Q854&amp;E854</f>
        <v/>
      </c>
      <c r="C854" s="73" t="inlineStr">
        <is>
          <t>FUTSTK</t>
        </is>
      </c>
      <c r="D854" s="73" t="inlineStr">
        <is>
          <t>IEX</t>
        </is>
      </c>
      <c r="E854" s="74" t="n">
        <v>45197</v>
      </c>
      <c r="F854" s="75" t="n">
        <v>0</v>
      </c>
      <c r="G854" s="73" t="inlineStr">
        <is>
          <t>XX</t>
        </is>
      </c>
      <c r="H854" s="75" t="n">
        <v>129</v>
      </c>
      <c r="I854" s="75" t="n">
        <v>129</v>
      </c>
      <c r="J854" s="75" t="n">
        <v>128.5</v>
      </c>
      <c r="K854" s="75" t="n">
        <v>128.55</v>
      </c>
      <c r="L854" s="75" t="n">
        <v>128.55</v>
      </c>
      <c r="M854" s="75" t="n">
        <v>7</v>
      </c>
      <c r="N854" s="75" t="n">
        <v>33.81</v>
      </c>
      <c r="O854" s="76" t="n">
        <v>101250</v>
      </c>
      <c r="P854" s="75" t="n">
        <v>26250</v>
      </c>
      <c r="Q854" s="74" t="n">
        <v>45110</v>
      </c>
      <c r="AR854">
        <f>IF($AU$2&lt;&gt;5,NA(),IF(D854=D853,0,IF(AND(D856=D854,D855=D854),O854+O855+O856,IF(D855=D854,O855+O854,O854))))</f>
        <v/>
      </c>
      <c r="AS854">
        <f>IF($AU$2&lt;&gt;5,NA(),IF(D854=D853,0,IF(AND(D856=D854,D855=D854),P854+P855+P856,IF(D855=D854,P855+P854,P854))))</f>
        <v/>
      </c>
      <c r="AT854">
        <f>AR854-AS854</f>
        <v/>
      </c>
    </row>
    <row r="855" ht="15.75" customHeight="1" s="121">
      <c r="B855">
        <f>D855&amp;Q855&amp;E855</f>
        <v/>
      </c>
      <c r="C855" s="73" t="inlineStr">
        <is>
          <t>FUTSTK</t>
        </is>
      </c>
      <c r="D855" s="73" t="inlineStr">
        <is>
          <t>IGL</t>
        </is>
      </c>
      <c r="E855" s="74" t="n">
        <v>45134</v>
      </c>
      <c r="F855" s="75" t="n">
        <v>0</v>
      </c>
      <c r="G855" s="73" t="inlineStr">
        <is>
          <t>XX</t>
        </is>
      </c>
      <c r="H855" s="75" t="n">
        <v>479</v>
      </c>
      <c r="I855" s="75" t="n">
        <v>488</v>
      </c>
      <c r="J855" s="75" t="n">
        <v>477.7</v>
      </c>
      <c r="K855" s="75" t="n">
        <v>486.4</v>
      </c>
      <c r="L855" s="75" t="n">
        <v>486.4</v>
      </c>
      <c r="M855" s="75" t="n">
        <v>2434</v>
      </c>
      <c r="N855" s="75" t="n">
        <v>16212.31</v>
      </c>
      <c r="O855" s="75" t="n">
        <v>7999750</v>
      </c>
      <c r="P855" s="75" t="n">
        <v>457875</v>
      </c>
      <c r="Q855" s="74" t="n">
        <v>45110</v>
      </c>
      <c r="AR855">
        <f>IF($AU$2&lt;&gt;5,NA(),IF(D855=D854,0,IF(AND(D857=D855,D856=D855),O855+O856+O857,IF(D856=D855,O856+O855,O855))))</f>
        <v/>
      </c>
      <c r="AS855">
        <f>IF($AU$2&lt;&gt;5,NA(),IF(D855=D854,0,IF(AND(D857=D855,D856=D855),P855+P856+P857,IF(D856=D855,P856+P855,P855))))</f>
        <v/>
      </c>
      <c r="AT855">
        <f>AR855-AS855</f>
        <v/>
      </c>
    </row>
    <row r="856" ht="15.75" customHeight="1" s="121">
      <c r="B856">
        <f>D856&amp;Q856&amp;E856</f>
        <v/>
      </c>
      <c r="C856" s="73" t="inlineStr">
        <is>
          <t>FUTSTK</t>
        </is>
      </c>
      <c r="D856" s="73" t="inlineStr">
        <is>
          <t>IGL</t>
        </is>
      </c>
      <c r="E856" s="74" t="n">
        <v>45169</v>
      </c>
      <c r="F856" s="75" t="n">
        <v>0</v>
      </c>
      <c r="G856" s="73" t="inlineStr">
        <is>
          <t>XX</t>
        </is>
      </c>
      <c r="H856" s="75" t="n">
        <v>481.95</v>
      </c>
      <c r="I856" s="75" t="n">
        <v>490.1</v>
      </c>
      <c r="J856" s="75" t="n">
        <v>481.95</v>
      </c>
      <c r="K856" s="75" t="n">
        <v>488.95</v>
      </c>
      <c r="L856" s="75" t="n">
        <v>488.95</v>
      </c>
      <c r="M856" s="75" t="n">
        <v>40</v>
      </c>
      <c r="N856" s="75" t="n">
        <v>268.05</v>
      </c>
      <c r="O856" s="75" t="n">
        <v>93500</v>
      </c>
      <c r="P856" s="75" t="n">
        <v>16500</v>
      </c>
      <c r="Q856" s="74" t="n">
        <v>45110</v>
      </c>
      <c r="AR856">
        <f>IF($AU$2&lt;&gt;5,NA(),IF(D856=D855,0,IF(AND(D858=D856,D857=D856),O856+O857+O858,IF(D857=D856,O857+O856,O856))))</f>
        <v/>
      </c>
      <c r="AS856">
        <f>IF($AU$2&lt;&gt;5,NA(),IF(D856=D855,0,IF(AND(D858=D856,D857=D856),P856+P857+P858,IF(D857=D856,P857+P856,P856))))</f>
        <v/>
      </c>
      <c r="AT856">
        <f>AR856-AS856</f>
        <v/>
      </c>
    </row>
    <row r="857" ht="15.75" customHeight="1" s="121">
      <c r="B857">
        <f>D857&amp;Q857&amp;E857</f>
        <v/>
      </c>
      <c r="C857" s="73" t="inlineStr">
        <is>
          <t>FUTSTK</t>
        </is>
      </c>
      <c r="D857" s="73" t="inlineStr">
        <is>
          <t>IGL</t>
        </is>
      </c>
      <c r="E857" s="74" t="n">
        <v>45197</v>
      </c>
      <c r="F857" s="75" t="n">
        <v>0</v>
      </c>
      <c r="G857" s="73" t="inlineStr">
        <is>
          <t>XX</t>
        </is>
      </c>
      <c r="H857" s="75" t="n">
        <v>490</v>
      </c>
      <c r="I857" s="75" t="n">
        <v>490</v>
      </c>
      <c r="J857" s="75" t="n">
        <v>490</v>
      </c>
      <c r="K857" s="75" t="n">
        <v>490</v>
      </c>
      <c r="L857" s="75" t="n">
        <v>490</v>
      </c>
      <c r="M857" s="75" t="n">
        <v>6</v>
      </c>
      <c r="N857" s="75" t="n">
        <v>40.45</v>
      </c>
      <c r="O857" s="75" t="n">
        <v>12375</v>
      </c>
      <c r="P857" s="75" t="n">
        <v>6875</v>
      </c>
      <c r="Q857" s="74" t="n">
        <v>45110</v>
      </c>
      <c r="AR857">
        <f>IF($AU$2&lt;&gt;5,NA(),IF(D857=D856,0,IF(AND(D859=D857,D858=D857),O857+O858+O859,IF(D858=D857,O858+O857,O857))))</f>
        <v/>
      </c>
      <c r="AS857">
        <f>IF($AU$2&lt;&gt;5,NA(),IF(D857=D856,0,IF(AND(D859=D857,D858=D857),P857+P858+P859,IF(D858=D857,P858+P857,P857))))</f>
        <v/>
      </c>
      <c r="AT857">
        <f>AR857-AS857</f>
        <v/>
      </c>
    </row>
    <row r="858" ht="15.75" customHeight="1" s="121">
      <c r="B858">
        <f>D858&amp;Q858&amp;E858</f>
        <v/>
      </c>
      <c r="C858" s="73" t="inlineStr">
        <is>
          <t>FUTSTK</t>
        </is>
      </c>
      <c r="D858" s="73" t="inlineStr">
        <is>
          <t>INDHOTEL</t>
        </is>
      </c>
      <c r="E858" s="74" t="n">
        <v>45134</v>
      </c>
      <c r="F858" s="75" t="n">
        <v>0</v>
      </c>
      <c r="G858" s="73" t="inlineStr">
        <is>
          <t>XX</t>
        </is>
      </c>
      <c r="H858" s="75" t="n">
        <v>396</v>
      </c>
      <c r="I858" s="75" t="n">
        <v>396</v>
      </c>
      <c r="J858" s="75" t="n">
        <v>389.75</v>
      </c>
      <c r="K858" s="75" t="n">
        <v>392.15</v>
      </c>
      <c r="L858" s="75" t="n">
        <v>392.15</v>
      </c>
      <c r="M858" s="75" t="n">
        <v>1511</v>
      </c>
      <c r="N858" s="75" t="n">
        <v>11855.68</v>
      </c>
      <c r="O858" s="75" t="n">
        <v>17046000</v>
      </c>
      <c r="P858" s="75" t="n">
        <v>126000</v>
      </c>
      <c r="Q858" s="74" t="n">
        <v>45110</v>
      </c>
      <c r="AR858">
        <f>IF($AU$2&lt;&gt;5,NA(),IF(D858=D857,0,IF(AND(D860=D858,D859=D858),O858+O859+O860,IF(D859=D858,O859+O858,O858))))</f>
        <v/>
      </c>
      <c r="AS858">
        <f>IF($AU$2&lt;&gt;5,NA(),IF(D858=D857,0,IF(AND(D860=D858,D859=D858),P858+P859+P860,IF(D859=D858,P859+P858,P858))))</f>
        <v/>
      </c>
      <c r="AT858">
        <f>AR858-AS858</f>
        <v/>
      </c>
    </row>
    <row r="859" ht="15.75" customHeight="1" s="121">
      <c r="B859">
        <f>D859&amp;Q859&amp;E859</f>
        <v/>
      </c>
      <c r="C859" s="73" t="inlineStr">
        <is>
          <t>FUTSTK</t>
        </is>
      </c>
      <c r="D859" s="73" t="inlineStr">
        <is>
          <t>INDHOTEL</t>
        </is>
      </c>
      <c r="E859" s="74" t="n">
        <v>45169</v>
      </c>
      <c r="F859" s="75" t="n">
        <v>0</v>
      </c>
      <c r="G859" s="73" t="inlineStr">
        <is>
          <t>XX</t>
        </is>
      </c>
      <c r="H859" s="75" t="n">
        <v>396.55</v>
      </c>
      <c r="I859" s="75" t="n">
        <v>396.65</v>
      </c>
      <c r="J859" s="75" t="n">
        <v>392.9</v>
      </c>
      <c r="K859" s="75" t="n">
        <v>394.85</v>
      </c>
      <c r="L859" s="75" t="n">
        <v>394.85</v>
      </c>
      <c r="M859" s="75" t="n">
        <v>73</v>
      </c>
      <c r="N859" s="75" t="n">
        <v>576.66</v>
      </c>
      <c r="O859" s="75" t="n">
        <v>404000</v>
      </c>
      <c r="P859" s="75" t="n">
        <v>62000</v>
      </c>
      <c r="Q859" s="74" t="n">
        <v>45110</v>
      </c>
      <c r="AR859">
        <f>IF($AU$2&lt;&gt;5,NA(),IF(D859=D858,0,IF(AND(D861=D859,D860=D859),O859+O860+O861,IF(D860=D859,O860+O859,O859))))</f>
        <v/>
      </c>
      <c r="AS859">
        <f>IF($AU$2&lt;&gt;5,NA(),IF(D859=D858,0,IF(AND(D861=D859,D860=D859),P859+P860+P861,IF(D860=D859,P860+P859,P859))))</f>
        <v/>
      </c>
      <c r="AT859">
        <f>AR859-AS859</f>
        <v/>
      </c>
    </row>
    <row r="860" ht="15.75" customHeight="1" s="121">
      <c r="B860">
        <f>D860&amp;Q860&amp;E860</f>
        <v/>
      </c>
      <c r="C860" s="73" t="inlineStr">
        <is>
          <t>FUTSTK</t>
        </is>
      </c>
      <c r="D860" s="73" t="inlineStr">
        <is>
          <t>INDHOTEL</t>
        </is>
      </c>
      <c r="E860" s="74" t="n">
        <v>45197</v>
      </c>
      <c r="F860" s="75" t="n">
        <v>0</v>
      </c>
      <c r="G860" s="73" t="inlineStr">
        <is>
          <t>XX</t>
        </is>
      </c>
      <c r="H860" s="75" t="n">
        <v>397.35</v>
      </c>
      <c r="I860" s="75" t="n">
        <v>398.05</v>
      </c>
      <c r="J860" s="75" t="n">
        <v>396</v>
      </c>
      <c r="K860" s="75" t="n">
        <v>395.4</v>
      </c>
      <c r="L860" s="75" t="n">
        <v>395.4</v>
      </c>
      <c r="M860" s="75" t="n">
        <v>5</v>
      </c>
      <c r="N860" s="75" t="n">
        <v>39.67</v>
      </c>
      <c r="O860" s="75" t="n">
        <v>14000</v>
      </c>
      <c r="P860" s="75" t="n">
        <v>10000</v>
      </c>
      <c r="Q860" s="74" t="n">
        <v>45110</v>
      </c>
      <c r="AR860">
        <f>IF($AU$2&lt;&gt;5,NA(),IF(D860=D859,0,IF(AND(D862=D860,D861=D860),O860+O861+O862,IF(D861=D860,O861+O860,O860))))</f>
        <v/>
      </c>
      <c r="AS860">
        <f>IF($AU$2&lt;&gt;5,NA(),IF(D860=D859,0,IF(AND(D862=D860,D861=D860),P860+P861+P862,IF(D861=D860,P861+P860,P860))))</f>
        <v/>
      </c>
      <c r="AT860">
        <f>AR860-AS860</f>
        <v/>
      </c>
    </row>
    <row r="861" ht="15.75" customHeight="1" s="121">
      <c r="B861">
        <f>D861&amp;Q861&amp;E861</f>
        <v/>
      </c>
      <c r="C861" s="73" t="inlineStr">
        <is>
          <t>FUTSTK</t>
        </is>
      </c>
      <c r="D861" s="73" t="inlineStr">
        <is>
          <t>INDIACEM</t>
        </is>
      </c>
      <c r="E861" s="74" t="n">
        <v>45134</v>
      </c>
      <c r="F861" s="75" t="n">
        <v>0</v>
      </c>
      <c r="G861" s="73" t="inlineStr">
        <is>
          <t>XX</t>
        </is>
      </c>
      <c r="H861" s="75" t="n">
        <v>214.6</v>
      </c>
      <c r="I861" s="75" t="n">
        <v>216.8</v>
      </c>
      <c r="J861" s="75" t="n">
        <v>211.7</v>
      </c>
      <c r="K861" s="75" t="n">
        <v>212.5</v>
      </c>
      <c r="L861" s="75" t="n">
        <v>212.5</v>
      </c>
      <c r="M861" s="75" t="n">
        <v>1034</v>
      </c>
      <c r="N861" s="75" t="n">
        <v>6410.57</v>
      </c>
      <c r="O861" s="75" t="n">
        <v>16785200</v>
      </c>
      <c r="P861" s="75" t="n">
        <v>266800</v>
      </c>
      <c r="Q861" s="74" t="n">
        <v>45110</v>
      </c>
      <c r="AR861" s="77">
        <f>IF($AU$2&lt;&gt;5,NA(),IF(D861=D860,0,IF(AND(D863=D861,D862=D861),O861+O862+O863,IF(D862=D861,O862+O861,O861))))</f>
        <v/>
      </c>
      <c r="AS861">
        <f>IF($AU$2&lt;&gt;5,NA(),IF(D861=D860,0,IF(AND(D863=D861,D862=D861),P861+P862+P863,IF(D862=D861,P862+P861,P861))))</f>
        <v/>
      </c>
      <c r="AT861" s="77">
        <f>AR861-AS861</f>
        <v/>
      </c>
    </row>
    <row r="862" ht="15.75" customHeight="1" s="121">
      <c r="B862">
        <f>D862&amp;Q862&amp;E862</f>
        <v/>
      </c>
      <c r="C862" s="73" t="inlineStr">
        <is>
          <t>FUTSTK</t>
        </is>
      </c>
      <c r="D862" s="73" t="inlineStr">
        <is>
          <t>INDIACEM</t>
        </is>
      </c>
      <c r="E862" s="74" t="n">
        <v>45169</v>
      </c>
      <c r="F862" s="75" t="n">
        <v>0</v>
      </c>
      <c r="G862" s="73" t="inlineStr">
        <is>
          <t>XX</t>
        </is>
      </c>
      <c r="H862" s="75" t="n">
        <v>215.9</v>
      </c>
      <c r="I862" s="75" t="n">
        <v>218.05</v>
      </c>
      <c r="J862" s="75" t="n">
        <v>213.5</v>
      </c>
      <c r="K862" s="75" t="n">
        <v>214.05</v>
      </c>
      <c r="L862" s="75" t="n">
        <v>214.05</v>
      </c>
      <c r="M862" s="75" t="n">
        <v>49</v>
      </c>
      <c r="N862" s="75" t="n">
        <v>305.36</v>
      </c>
      <c r="O862" s="76" t="n">
        <v>403100</v>
      </c>
      <c r="P862" s="75" t="n">
        <v>49300</v>
      </c>
      <c r="Q862" s="74" t="n">
        <v>45110</v>
      </c>
      <c r="AR862">
        <f>IF($AU$2&lt;&gt;5,NA(),IF(D862=D861,0,IF(AND(D864=D862,D863=D862),O862+O863+O864,IF(D863=D862,O863+O862,O862))))</f>
        <v/>
      </c>
      <c r="AS862">
        <f>IF($AU$2&lt;&gt;5,NA(),IF(D862=D861,0,IF(AND(D864=D862,D863=D862),P862+P863+P864,IF(D863=D862,P863+P862,P862))))</f>
        <v/>
      </c>
      <c r="AT862">
        <f>AR862-AS862</f>
        <v/>
      </c>
    </row>
    <row r="863" ht="15.75" customHeight="1" s="121">
      <c r="B863">
        <f>D863&amp;Q863&amp;E863</f>
        <v/>
      </c>
      <c r="C863" s="73" t="inlineStr">
        <is>
          <t>FUTSTK</t>
        </is>
      </c>
      <c r="D863" s="73" t="inlineStr">
        <is>
          <t>INDIACEM</t>
        </is>
      </c>
      <c r="E863" s="74" t="n">
        <v>45197</v>
      </c>
      <c r="F863" s="75" t="n">
        <v>0</v>
      </c>
      <c r="G863" s="73" t="inlineStr">
        <is>
          <t>XX</t>
        </is>
      </c>
      <c r="H863" s="75" t="n">
        <v>0</v>
      </c>
      <c r="I863" s="75" t="n">
        <v>0</v>
      </c>
      <c r="J863" s="75" t="n">
        <v>0</v>
      </c>
      <c r="K863" s="75" t="n">
        <v>216.55</v>
      </c>
      <c r="L863" s="75" t="n">
        <v>214.5</v>
      </c>
      <c r="M863" s="75" t="n">
        <v>0</v>
      </c>
      <c r="N863" s="75" t="n">
        <v>0</v>
      </c>
      <c r="O863" s="75" t="n">
        <v>5800</v>
      </c>
      <c r="P863" s="75" t="n">
        <v>0</v>
      </c>
      <c r="Q863" s="74" t="n">
        <v>45110</v>
      </c>
      <c r="AR863">
        <f>IF($AU$2&lt;&gt;5,NA(),IF(D863=D862,0,IF(AND(D865=D863,D864=D863),O863+O864+O865,IF(D864=D863,O864+O863,O863))))</f>
        <v/>
      </c>
      <c r="AS863">
        <f>IF($AU$2&lt;&gt;5,NA(),IF(D863=D862,0,IF(AND(D865=D863,D864=D863),P863+P864+P865,IF(D864=D863,P864+P863,P863))))</f>
        <v/>
      </c>
      <c r="AT863">
        <f>AR863-AS863</f>
        <v/>
      </c>
    </row>
    <row r="864" ht="15.75" customHeight="1" s="121">
      <c r="B864">
        <f>D864&amp;Q864&amp;E864</f>
        <v/>
      </c>
      <c r="C864" s="73" t="inlineStr">
        <is>
          <t>FUTSTK</t>
        </is>
      </c>
      <c r="D864" s="73" t="inlineStr">
        <is>
          <t>INDIAMART</t>
        </is>
      </c>
      <c r="E864" s="74" t="n">
        <v>45134</v>
      </c>
      <c r="F864" s="75" t="n">
        <v>0</v>
      </c>
      <c r="G864" s="73" t="inlineStr">
        <is>
          <t>XX</t>
        </is>
      </c>
      <c r="H864" s="75" t="n">
        <v>2832.8</v>
      </c>
      <c r="I864" s="75" t="n">
        <v>2832.8</v>
      </c>
      <c r="J864" s="75" t="n">
        <v>2759.75</v>
      </c>
      <c r="K864" s="75" t="n">
        <v>2790.4</v>
      </c>
      <c r="L864" s="75" t="n">
        <v>2790.4</v>
      </c>
      <c r="M864" s="75" t="n">
        <v>487</v>
      </c>
      <c r="N864" s="75" t="n">
        <v>4078.29</v>
      </c>
      <c r="O864" s="75" t="n">
        <v>514200</v>
      </c>
      <c r="P864" s="75" t="n">
        <v>6600</v>
      </c>
      <c r="Q864" s="74" t="n">
        <v>45110</v>
      </c>
      <c r="AR864">
        <f>IF($AU$2&lt;&gt;5,NA(),IF(D864=D863,0,IF(AND(D866=D864,D865=D864),O864+O865+O866,IF(D865=D864,O865+O864,O864))))</f>
        <v/>
      </c>
      <c r="AS864">
        <f>IF($AU$2&lt;&gt;5,NA(),IF(D864=D863,0,IF(AND(D866=D864,D865=D864),P864+P865+P866,IF(D865=D864,P865+P864,P864))))</f>
        <v/>
      </c>
      <c r="AT864">
        <f>AR864-AS864</f>
        <v/>
      </c>
    </row>
    <row r="865" ht="15.75" customHeight="1" s="121">
      <c r="B865">
        <f>D865&amp;Q865&amp;E865</f>
        <v/>
      </c>
      <c r="C865" s="73" t="inlineStr">
        <is>
          <t>FUTSTK</t>
        </is>
      </c>
      <c r="D865" s="73" t="inlineStr">
        <is>
          <t>INDIAMART</t>
        </is>
      </c>
      <c r="E865" s="74" t="n">
        <v>45169</v>
      </c>
      <c r="F865" s="75" t="n">
        <v>0</v>
      </c>
      <c r="G865" s="73" t="inlineStr">
        <is>
          <t>XX</t>
        </is>
      </c>
      <c r="H865" s="75" t="n">
        <v>2808.1</v>
      </c>
      <c r="I865" s="75" t="n">
        <v>2808.1</v>
      </c>
      <c r="J865" s="75" t="n">
        <v>2775</v>
      </c>
      <c r="K865" s="75" t="n">
        <v>2799.85</v>
      </c>
      <c r="L865" s="75" t="n">
        <v>2803.35</v>
      </c>
      <c r="M865" s="75" t="n">
        <v>9</v>
      </c>
      <c r="N865" s="75" t="n">
        <v>75.53</v>
      </c>
      <c r="O865" s="75" t="n">
        <v>12900</v>
      </c>
      <c r="P865" s="75" t="n">
        <v>1500</v>
      </c>
      <c r="Q865" s="74" t="n">
        <v>45110</v>
      </c>
      <c r="AR865">
        <f>IF($AU$2&lt;&gt;5,NA(),IF(D865=D864,0,IF(AND(D867=D865,D866=D865),O865+O866+O867,IF(D866=D865,O866+O865,O865))))</f>
        <v/>
      </c>
      <c r="AS865">
        <f>IF($AU$2&lt;&gt;5,NA(),IF(D865=D864,0,IF(AND(D867=D865,D866=D865),P865+P866+P867,IF(D866=D865,P866+P865,P865))))</f>
        <v/>
      </c>
      <c r="AT865">
        <f>AR865-AS865</f>
        <v/>
      </c>
    </row>
    <row r="866" ht="15.75" customHeight="1" s="121">
      <c r="B866">
        <f>D866&amp;Q866&amp;E866</f>
        <v/>
      </c>
      <c r="C866" s="73" t="inlineStr">
        <is>
          <t>FUTSTK</t>
        </is>
      </c>
      <c r="D866" s="73" t="inlineStr">
        <is>
          <t>INDIAMART</t>
        </is>
      </c>
      <c r="E866" s="74" t="n">
        <v>45197</v>
      </c>
      <c r="F866" s="75" t="n">
        <v>0</v>
      </c>
      <c r="G866" s="73" t="inlineStr">
        <is>
          <t>XX</t>
        </is>
      </c>
      <c r="H866" s="75" t="n">
        <v>0</v>
      </c>
      <c r="I866" s="75" t="n">
        <v>0</v>
      </c>
      <c r="J866" s="75" t="n">
        <v>0</v>
      </c>
      <c r="K866" s="75" t="n">
        <v>2848.3</v>
      </c>
      <c r="L866" s="75" t="n">
        <v>2818.85</v>
      </c>
      <c r="M866" s="75" t="n">
        <v>0</v>
      </c>
      <c r="N866" s="75" t="n">
        <v>0</v>
      </c>
      <c r="O866" s="75" t="n">
        <v>0</v>
      </c>
      <c r="P866" s="75" t="n">
        <v>0</v>
      </c>
      <c r="Q866" s="74" t="n">
        <v>45110</v>
      </c>
      <c r="AR866">
        <f>IF($AU$2&lt;&gt;5,NA(),IF(D866=D865,0,IF(AND(D868=D866,D867=D866),O866+O867+O868,IF(D867=D866,O867+O866,O866))))</f>
        <v/>
      </c>
      <c r="AS866">
        <f>IF($AU$2&lt;&gt;5,NA(),IF(D866=D865,0,IF(AND(D868=D866,D867=D866),P866+P867+P868,IF(D867=D866,P867+P866,P866))))</f>
        <v/>
      </c>
      <c r="AT866">
        <f>AR866-AS866</f>
        <v/>
      </c>
    </row>
    <row r="867" ht="15.75" customHeight="1" s="121">
      <c r="B867">
        <f>D867&amp;Q867&amp;E867</f>
        <v/>
      </c>
      <c r="C867" s="73" t="inlineStr">
        <is>
          <t>FUTSTK</t>
        </is>
      </c>
      <c r="D867" s="73" t="inlineStr">
        <is>
          <t>INDIGO</t>
        </is>
      </c>
      <c r="E867" s="74" t="n">
        <v>45134</v>
      </c>
      <c r="F867" s="75" t="n">
        <v>0</v>
      </c>
      <c r="G867" s="73" t="inlineStr">
        <is>
          <t>XX</t>
        </is>
      </c>
      <c r="H867" s="75" t="n">
        <v>2641.35</v>
      </c>
      <c r="I867" s="75" t="n">
        <v>2668.8</v>
      </c>
      <c r="J867" s="75" t="n">
        <v>2630</v>
      </c>
      <c r="K867" s="75" t="n">
        <v>2643.35</v>
      </c>
      <c r="L867" s="75" t="n">
        <v>2643.35</v>
      </c>
      <c r="M867" s="75" t="n">
        <v>2057</v>
      </c>
      <c r="N867" s="75" t="n">
        <v>16348.99</v>
      </c>
      <c r="O867" s="75" t="n">
        <v>3871200</v>
      </c>
      <c r="P867" s="75" t="n">
        <v>-4500</v>
      </c>
      <c r="Q867" s="74" t="n">
        <v>45110</v>
      </c>
      <c r="AR867">
        <f>IF($AU$2&lt;&gt;5,NA(),IF(D867=D866,0,IF(AND(D869=D867,D868=D867),O867+O868+O869,IF(D868=D867,O868+O867,O867))))</f>
        <v/>
      </c>
      <c r="AS867">
        <f>IF($AU$2&lt;&gt;5,NA(),IF(D867=D866,0,IF(AND(D869=D867,D868=D867),P867+P868+P869,IF(D868=D867,P868+P867,P867))))</f>
        <v/>
      </c>
      <c r="AT867">
        <f>AR867-AS867</f>
        <v/>
      </c>
    </row>
    <row r="868" ht="15.75" customHeight="1" s="121">
      <c r="B868">
        <f>D868&amp;Q868&amp;E868</f>
        <v/>
      </c>
      <c r="C868" s="73" t="inlineStr">
        <is>
          <t>FUTSTK</t>
        </is>
      </c>
      <c r="D868" s="73" t="inlineStr">
        <is>
          <t>INDIGO</t>
        </is>
      </c>
      <c r="E868" s="74" t="n">
        <v>45169</v>
      </c>
      <c r="F868" s="75" t="n">
        <v>0</v>
      </c>
      <c r="G868" s="73" t="inlineStr">
        <is>
          <t>XX</t>
        </is>
      </c>
      <c r="H868" s="75" t="n">
        <v>2652</v>
      </c>
      <c r="I868" s="75" t="n">
        <v>2677.8</v>
      </c>
      <c r="J868" s="75" t="n">
        <v>2644.4</v>
      </c>
      <c r="K868" s="75" t="n">
        <v>2655.45</v>
      </c>
      <c r="L868" s="75" t="n">
        <v>2655.45</v>
      </c>
      <c r="M868" s="75" t="n">
        <v>47</v>
      </c>
      <c r="N868" s="75" t="n">
        <v>375.13</v>
      </c>
      <c r="O868" s="75" t="n">
        <v>53700</v>
      </c>
      <c r="P868" s="75" t="n">
        <v>2400</v>
      </c>
      <c r="Q868" s="74" t="n">
        <v>45110</v>
      </c>
      <c r="AR868">
        <f>IF($AU$2&lt;&gt;5,NA(),IF(D868=D867,0,IF(AND(D870=D868,D869=D868),O868+O869+O870,IF(D869=D868,O869+O868,O868))))</f>
        <v/>
      </c>
      <c r="AS868">
        <f>IF($AU$2&lt;&gt;5,NA(),IF(D868=D867,0,IF(AND(D870=D868,D869=D868),P868+P869+P870,IF(D869=D868,P869+P868,P868))))</f>
        <v/>
      </c>
      <c r="AT868">
        <f>AR868-AS868</f>
        <v/>
      </c>
    </row>
    <row r="869" ht="15.75" customHeight="1" s="121">
      <c r="B869">
        <f>D869&amp;Q869&amp;E869</f>
        <v/>
      </c>
      <c r="C869" s="73" t="inlineStr">
        <is>
          <t>FUTSTK</t>
        </is>
      </c>
      <c r="D869" s="73" t="inlineStr">
        <is>
          <t>INDIGO</t>
        </is>
      </c>
      <c r="E869" s="74" t="n">
        <v>45197</v>
      </c>
      <c r="F869" s="75" t="n">
        <v>0</v>
      </c>
      <c r="G869" s="73" t="inlineStr">
        <is>
          <t>XX</t>
        </is>
      </c>
      <c r="H869" s="75" t="n">
        <v>2690</v>
      </c>
      <c r="I869" s="75" t="n">
        <v>2690</v>
      </c>
      <c r="J869" s="75" t="n">
        <v>2675</v>
      </c>
      <c r="K869" s="75" t="n">
        <v>2675</v>
      </c>
      <c r="L869" s="75" t="n">
        <v>2683.55</v>
      </c>
      <c r="M869" s="75" t="n">
        <v>3</v>
      </c>
      <c r="N869" s="75" t="n">
        <v>24.12</v>
      </c>
      <c r="O869" s="75" t="n">
        <v>600</v>
      </c>
      <c r="P869" s="75" t="n">
        <v>600</v>
      </c>
      <c r="Q869" s="74" t="n">
        <v>45110</v>
      </c>
      <c r="AR869">
        <f>IF($AU$2&lt;&gt;5,NA(),IF(D869=D868,0,IF(AND(D871=D869,D870=D869),O869+O870+O871,IF(D870=D869,O870+O869,O869))))</f>
        <v/>
      </c>
      <c r="AS869">
        <f>IF($AU$2&lt;&gt;5,NA(),IF(D869=D868,0,IF(AND(D871=D869,D870=D869),P869+P870+P871,IF(D870=D869,P870+P869,P869))))</f>
        <v/>
      </c>
      <c r="AT869">
        <f>AR869-AS869</f>
        <v/>
      </c>
    </row>
    <row r="870" ht="15.75" customHeight="1" s="121">
      <c r="B870">
        <f>D870&amp;Q870&amp;E870</f>
        <v/>
      </c>
      <c r="C870" s="73" t="inlineStr">
        <is>
          <t>FUTSTK</t>
        </is>
      </c>
      <c r="D870" s="73" t="inlineStr">
        <is>
          <t>INDUSINDBK</t>
        </is>
      </c>
      <c r="E870" s="74" t="n">
        <v>45134</v>
      </c>
      <c r="F870" s="75" t="n">
        <v>0</v>
      </c>
      <c r="G870" s="73" t="inlineStr">
        <is>
          <t>XX</t>
        </is>
      </c>
      <c r="H870" s="75" t="n">
        <v>1390.15</v>
      </c>
      <c r="I870" s="75" t="n">
        <v>1392.95</v>
      </c>
      <c r="J870" s="75" t="n">
        <v>1373.6</v>
      </c>
      <c r="K870" s="75" t="n">
        <v>1386.35</v>
      </c>
      <c r="L870" s="75" t="n">
        <v>1386.35</v>
      </c>
      <c r="M870" s="75" t="n">
        <v>6189</v>
      </c>
      <c r="N870" s="75" t="n">
        <v>42808.46</v>
      </c>
      <c r="O870" s="75" t="n">
        <v>20567500</v>
      </c>
      <c r="P870" s="75" t="n">
        <v>-70000</v>
      </c>
      <c r="Q870" s="74" t="n">
        <v>45110</v>
      </c>
      <c r="AR870">
        <f>IF($AU$2&lt;&gt;5,NA(),IF(D870=D869,0,IF(AND(D872=D870,D871=D870),O870+O871+O872,IF(D871=D870,O871+O870,O870))))</f>
        <v/>
      </c>
      <c r="AS870">
        <f>IF($AU$2&lt;&gt;5,NA(),IF(D870=D869,0,IF(AND(D872=D870,D871=D870),P870+P871+P872,IF(D871=D870,P871+P870,P870))))</f>
        <v/>
      </c>
      <c r="AT870">
        <f>AR870-AS870</f>
        <v/>
      </c>
    </row>
    <row r="871" ht="15.75" customHeight="1" s="121">
      <c r="B871">
        <f>D871&amp;Q871&amp;E871</f>
        <v/>
      </c>
      <c r="C871" s="73" t="inlineStr">
        <is>
          <t>FUTSTK</t>
        </is>
      </c>
      <c r="D871" s="73" t="inlineStr">
        <is>
          <t>INDUSINDBK</t>
        </is>
      </c>
      <c r="E871" s="74" t="n">
        <v>45169</v>
      </c>
      <c r="F871" s="75" t="n">
        <v>0</v>
      </c>
      <c r="G871" s="73" t="inlineStr">
        <is>
          <t>XX</t>
        </is>
      </c>
      <c r="H871" s="75" t="n">
        <v>1383</v>
      </c>
      <c r="I871" s="75" t="n">
        <v>1403.7</v>
      </c>
      <c r="J871" s="75" t="n">
        <v>1380.75</v>
      </c>
      <c r="K871" s="75" t="n">
        <v>1394</v>
      </c>
      <c r="L871" s="75" t="n">
        <v>1394</v>
      </c>
      <c r="M871" s="75" t="n">
        <v>147</v>
      </c>
      <c r="N871" s="75" t="n">
        <v>1021.29</v>
      </c>
      <c r="O871" s="75" t="n">
        <v>217000</v>
      </c>
      <c r="P871" s="75" t="n">
        <v>14500</v>
      </c>
      <c r="Q871" s="74" t="n">
        <v>45110</v>
      </c>
      <c r="AR871">
        <f>IF($AU$2&lt;&gt;5,NA(),IF(D871=D870,0,IF(AND(D873=D871,D872=D871),O871+O872+O873,IF(D872=D871,O872+O871,O871))))</f>
        <v/>
      </c>
      <c r="AS871">
        <f>IF($AU$2&lt;&gt;5,NA(),IF(D871=D870,0,IF(AND(D873=D871,D872=D871),P871+P872+P873,IF(D872=D871,P872+P871,P871))))</f>
        <v/>
      </c>
      <c r="AT871">
        <f>AR871-AS871</f>
        <v/>
      </c>
    </row>
    <row r="872" ht="15.75" customHeight="1" s="121">
      <c r="B872">
        <f>D872&amp;Q872&amp;E872</f>
        <v/>
      </c>
      <c r="C872" s="73" t="inlineStr">
        <is>
          <t>FUTSTK</t>
        </is>
      </c>
      <c r="D872" s="73" t="inlineStr">
        <is>
          <t>INDUSINDBK</t>
        </is>
      </c>
      <c r="E872" s="74" t="n">
        <v>45197</v>
      </c>
      <c r="F872" s="75" t="n">
        <v>0</v>
      </c>
      <c r="G872" s="73" t="inlineStr">
        <is>
          <t>XX</t>
        </is>
      </c>
      <c r="H872" s="75" t="n">
        <v>1399</v>
      </c>
      <c r="I872" s="75" t="n">
        <v>1400.85</v>
      </c>
      <c r="J872" s="75" t="n">
        <v>1387</v>
      </c>
      <c r="K872" s="75" t="n">
        <v>1399.4</v>
      </c>
      <c r="L872" s="75" t="n">
        <v>1404.15</v>
      </c>
      <c r="M872" s="75" t="n">
        <v>16</v>
      </c>
      <c r="N872" s="75" t="n">
        <v>111.62</v>
      </c>
      <c r="O872" s="75" t="n">
        <v>17500</v>
      </c>
      <c r="P872" s="75" t="n">
        <v>5500</v>
      </c>
      <c r="Q872" s="74" t="n">
        <v>45110</v>
      </c>
      <c r="AR872">
        <f>IF($AU$2&lt;&gt;5,NA(),IF(D872=D871,0,IF(AND(D874=D872,D873=D872),O872+O873+O874,IF(D873=D872,O873+O872,O872))))</f>
        <v/>
      </c>
      <c r="AS872">
        <f>IF($AU$2&lt;&gt;5,NA(),IF(D872=D871,0,IF(AND(D874=D872,D873=D872),P872+P873+P874,IF(D873=D872,P873+P872,P872))))</f>
        <v/>
      </c>
      <c r="AT872">
        <f>AR872-AS872</f>
        <v/>
      </c>
    </row>
    <row r="873" ht="15.75" customHeight="1" s="121">
      <c r="B873">
        <f>D873&amp;Q873&amp;E873</f>
        <v/>
      </c>
      <c r="C873" s="73" t="inlineStr">
        <is>
          <t>FUTSTK</t>
        </is>
      </c>
      <c r="D873" s="73" t="inlineStr">
        <is>
          <t>INDUSTOWER</t>
        </is>
      </c>
      <c r="E873" s="74" t="n">
        <v>45134</v>
      </c>
      <c r="F873" s="75" t="n">
        <v>0</v>
      </c>
      <c r="G873" s="73" t="inlineStr">
        <is>
          <t>XX</t>
        </is>
      </c>
      <c r="H873" s="75" t="n">
        <v>164.95</v>
      </c>
      <c r="I873" s="75" t="n">
        <v>168.55</v>
      </c>
      <c r="J873" s="75" t="n">
        <v>164.05</v>
      </c>
      <c r="K873" s="75" t="n">
        <v>166.75</v>
      </c>
      <c r="L873" s="75" t="n">
        <v>166.75</v>
      </c>
      <c r="M873" s="75" t="n">
        <v>5206</v>
      </c>
      <c r="N873" s="75" t="n">
        <v>29480.77</v>
      </c>
      <c r="O873" s="75" t="n">
        <v>87478600</v>
      </c>
      <c r="P873" s="75" t="n">
        <v>1924400</v>
      </c>
      <c r="Q873" s="74" t="n">
        <v>45110</v>
      </c>
      <c r="AR873">
        <f>IF($AU$2&lt;&gt;5,NA(),IF(D873=D872,0,IF(AND(D875=D873,D874=D873),O873+O874+O875,IF(D874=D873,O874+O873,O873))))</f>
        <v/>
      </c>
      <c r="AS873">
        <f>IF($AU$2&lt;&gt;5,NA(),IF(D873=D872,0,IF(AND(D875=D873,D874=D873),P873+P874+P875,IF(D874=D873,P874+P873,P873))))</f>
        <v/>
      </c>
      <c r="AT873">
        <f>AR873-AS873</f>
        <v/>
      </c>
    </row>
    <row r="874" ht="15.75" customHeight="1" s="121">
      <c r="B874">
        <f>D874&amp;Q874&amp;E874</f>
        <v/>
      </c>
      <c r="C874" s="73" t="inlineStr">
        <is>
          <t>FUTSTK</t>
        </is>
      </c>
      <c r="D874" s="73" t="inlineStr">
        <is>
          <t>INDUSTOWER</t>
        </is>
      </c>
      <c r="E874" s="74" t="n">
        <v>45169</v>
      </c>
      <c r="F874" s="75" t="n">
        <v>0</v>
      </c>
      <c r="G874" s="73" t="inlineStr">
        <is>
          <t>XX</t>
        </is>
      </c>
      <c r="H874" s="75" t="n">
        <v>166.05</v>
      </c>
      <c r="I874" s="75" t="n">
        <v>169.3</v>
      </c>
      <c r="J874" s="75" t="n">
        <v>165.25</v>
      </c>
      <c r="K874" s="75" t="n">
        <v>167.45</v>
      </c>
      <c r="L874" s="75" t="n">
        <v>167.45</v>
      </c>
      <c r="M874" s="75" t="n">
        <v>128</v>
      </c>
      <c r="N874" s="75" t="n">
        <v>729.02</v>
      </c>
      <c r="O874" s="75" t="n">
        <v>1213800</v>
      </c>
      <c r="P874" s="75" t="n">
        <v>85000</v>
      </c>
      <c r="Q874" s="74" t="n">
        <v>45110</v>
      </c>
      <c r="AR874">
        <f>IF($AU$2&lt;&gt;5,NA(),IF(D874=D873,0,IF(AND(D876=D874,D875=D874),O874+O875+O876,IF(D875=D874,O875+O874,O874))))</f>
        <v/>
      </c>
      <c r="AS874">
        <f>IF($AU$2&lt;&gt;5,NA(),IF(D874=D873,0,IF(AND(D876=D874,D875=D874),P874+P875+P876,IF(D875=D874,P875+P874,P874))))</f>
        <v/>
      </c>
      <c r="AT874">
        <f>AR874-AS874</f>
        <v/>
      </c>
    </row>
    <row r="875" ht="15.75" customHeight="1" s="121">
      <c r="B875">
        <f>D875&amp;Q875&amp;E875</f>
        <v/>
      </c>
      <c r="C875" s="73" t="inlineStr">
        <is>
          <t>FUTSTK</t>
        </is>
      </c>
      <c r="D875" s="73" t="inlineStr">
        <is>
          <t>INDUSTOWER</t>
        </is>
      </c>
      <c r="E875" s="74" t="n">
        <v>45197</v>
      </c>
      <c r="F875" s="75" t="n">
        <v>0</v>
      </c>
      <c r="G875" s="73" t="inlineStr">
        <is>
          <t>XX</t>
        </is>
      </c>
      <c r="H875" s="75" t="n">
        <v>169.8</v>
      </c>
      <c r="I875" s="75" t="n">
        <v>169.8</v>
      </c>
      <c r="J875" s="75" t="n">
        <v>168</v>
      </c>
      <c r="K875" s="75" t="n">
        <v>168</v>
      </c>
      <c r="L875" s="75" t="n">
        <v>168.3</v>
      </c>
      <c r="M875" s="75" t="n">
        <v>3</v>
      </c>
      <c r="N875" s="75" t="n">
        <v>17.2</v>
      </c>
      <c r="O875" s="75" t="n">
        <v>61200</v>
      </c>
      <c r="P875" s="75" t="n">
        <v>3400</v>
      </c>
      <c r="Q875" s="74" t="n">
        <v>45110</v>
      </c>
      <c r="AR875">
        <f>IF($AU$2&lt;&gt;5,NA(),IF(D875=D874,0,IF(AND(D877=D875,D876=D875),O875+O876+O877,IF(D876=D875,O876+O875,O875))))</f>
        <v/>
      </c>
      <c r="AS875">
        <f>IF($AU$2&lt;&gt;5,NA(),IF(D875=D874,0,IF(AND(D877=D875,D876=D875),P875+P876+P877,IF(D876=D875,P876+P875,P875))))</f>
        <v/>
      </c>
      <c r="AT875">
        <f>AR875-AS875</f>
        <v/>
      </c>
    </row>
    <row r="876" ht="15.75" customHeight="1" s="121">
      <c r="B876">
        <f>D876&amp;Q876&amp;E876</f>
        <v/>
      </c>
      <c r="C876" s="73" t="inlineStr">
        <is>
          <t>FUTSTK</t>
        </is>
      </c>
      <c r="D876" s="73" t="inlineStr">
        <is>
          <t>INFY</t>
        </is>
      </c>
      <c r="E876" s="74" t="n">
        <v>45134</v>
      </c>
      <c r="F876" s="75" t="n">
        <v>0</v>
      </c>
      <c r="G876" s="73" t="inlineStr">
        <is>
          <t>XX</t>
        </is>
      </c>
      <c r="H876" s="75" t="n">
        <v>1344.85</v>
      </c>
      <c r="I876" s="75" t="n">
        <v>1351.4</v>
      </c>
      <c r="J876" s="75" t="n">
        <v>1335.6</v>
      </c>
      <c r="K876" s="75" t="n">
        <v>1340.4</v>
      </c>
      <c r="L876" s="75" t="n">
        <v>1340.4</v>
      </c>
      <c r="M876" s="75" t="n">
        <v>17841</v>
      </c>
      <c r="N876" s="75" t="n">
        <v>95825.67999999999</v>
      </c>
      <c r="O876" s="75" t="n">
        <v>37912400</v>
      </c>
      <c r="P876" s="75" t="n">
        <v>-547200</v>
      </c>
      <c r="Q876" s="74" t="n">
        <v>45110</v>
      </c>
      <c r="AR876">
        <f>IF($AU$2&lt;&gt;5,NA(),IF(D876=D875,0,IF(AND(D878=D876,D877=D876),O876+O877+O878,IF(D877=D876,O877+O876,O876))))</f>
        <v/>
      </c>
      <c r="AS876">
        <f>IF($AU$2&lt;&gt;5,NA(),IF(D876=D875,0,IF(AND(D878=D876,D877=D876),P876+P877+P878,IF(D877=D876,P877+P876,P876))))</f>
        <v/>
      </c>
      <c r="AT876">
        <f>AR876-AS876</f>
        <v/>
      </c>
    </row>
    <row r="877" ht="15.75" customHeight="1" s="121">
      <c r="B877">
        <f>D877&amp;Q877&amp;E877</f>
        <v/>
      </c>
      <c r="C877" s="73" t="inlineStr">
        <is>
          <t>FUTSTK</t>
        </is>
      </c>
      <c r="D877" s="73" t="inlineStr">
        <is>
          <t>INFY</t>
        </is>
      </c>
      <c r="E877" s="74" t="n">
        <v>45169</v>
      </c>
      <c r="F877" s="75" t="n">
        <v>0</v>
      </c>
      <c r="G877" s="73" t="inlineStr">
        <is>
          <t>XX</t>
        </is>
      </c>
      <c r="H877" s="75" t="n">
        <v>1360</v>
      </c>
      <c r="I877" s="75" t="n">
        <v>1360.55</v>
      </c>
      <c r="J877" s="75" t="n">
        <v>1344.55</v>
      </c>
      <c r="K877" s="75" t="n">
        <v>1349.55</v>
      </c>
      <c r="L877" s="75" t="n">
        <v>1349.55</v>
      </c>
      <c r="M877" s="75" t="n">
        <v>998</v>
      </c>
      <c r="N877" s="75" t="n">
        <v>5396.01</v>
      </c>
      <c r="O877" s="75" t="n">
        <v>1128000</v>
      </c>
      <c r="P877" s="75" t="n">
        <v>19200</v>
      </c>
      <c r="Q877" s="74" t="n">
        <v>45110</v>
      </c>
      <c r="AR877">
        <f>IF($AU$2&lt;&gt;5,NA(),IF(D877=D876,0,IF(AND(D879=D877,D878=D877),O877+O878+O879,IF(D878=D877,O878+O877,O877))))</f>
        <v/>
      </c>
      <c r="AS877">
        <f>IF($AU$2&lt;&gt;5,NA(),IF(D877=D876,0,IF(AND(D879=D877,D878=D877),P877+P878+P879,IF(D878=D877,P878+P877,P877))))</f>
        <v/>
      </c>
      <c r="AT877">
        <f>AR877-AS877</f>
        <v/>
      </c>
    </row>
    <row r="878" ht="15.75" customHeight="1" s="121">
      <c r="B878">
        <f>D878&amp;Q878&amp;E878</f>
        <v/>
      </c>
      <c r="C878" s="73" t="inlineStr">
        <is>
          <t>FUTSTK</t>
        </is>
      </c>
      <c r="D878" s="73" t="inlineStr">
        <is>
          <t>INFY</t>
        </is>
      </c>
      <c r="E878" s="74" t="n">
        <v>45197</v>
      </c>
      <c r="F878" s="75" t="n">
        <v>0</v>
      </c>
      <c r="G878" s="73" t="inlineStr">
        <is>
          <t>XX</t>
        </is>
      </c>
      <c r="H878" s="75" t="n">
        <v>1366.55</v>
      </c>
      <c r="I878" s="75" t="n">
        <v>1369.9</v>
      </c>
      <c r="J878" s="75" t="n">
        <v>1354.35</v>
      </c>
      <c r="K878" s="75" t="n">
        <v>1359.65</v>
      </c>
      <c r="L878" s="75" t="n">
        <v>1359.65</v>
      </c>
      <c r="M878" s="75" t="n">
        <v>235</v>
      </c>
      <c r="N878" s="75" t="n">
        <v>1280.32</v>
      </c>
      <c r="O878" s="75" t="n">
        <v>101200</v>
      </c>
      <c r="P878" s="75" t="n">
        <v>57200</v>
      </c>
      <c r="Q878" s="74" t="n">
        <v>45110</v>
      </c>
      <c r="AR878">
        <f>IF($AU$2&lt;&gt;5,NA(),IF(D878=D877,0,IF(AND(D880=D878,D879=D878),O878+O879+O880,IF(D879=D878,O879+O878,O878))))</f>
        <v/>
      </c>
      <c r="AS878">
        <f>IF($AU$2&lt;&gt;5,NA(),IF(D878=D877,0,IF(AND(D880=D878,D879=D878),P878+P879+P880,IF(D879=D878,P879+P878,P878))))</f>
        <v/>
      </c>
      <c r="AT878">
        <f>AR878-AS878</f>
        <v/>
      </c>
    </row>
    <row r="879" ht="15.75" customHeight="1" s="121">
      <c r="B879">
        <f>D879&amp;Q879&amp;E879</f>
        <v/>
      </c>
      <c r="C879" s="73" t="inlineStr">
        <is>
          <t>FUTSTK</t>
        </is>
      </c>
      <c r="D879" s="73" t="inlineStr">
        <is>
          <t>INTELLECT</t>
        </is>
      </c>
      <c r="E879" s="74" t="n">
        <v>45134</v>
      </c>
      <c r="F879" s="75" t="n">
        <v>0</v>
      </c>
      <c r="G879" s="73" t="inlineStr">
        <is>
          <t>XX</t>
        </is>
      </c>
      <c r="H879" s="75" t="n">
        <v>633.3</v>
      </c>
      <c r="I879" s="75" t="n">
        <v>634.4</v>
      </c>
      <c r="J879" s="75" t="n">
        <v>617</v>
      </c>
      <c r="K879" s="75" t="n">
        <v>625</v>
      </c>
      <c r="L879" s="75" t="n">
        <v>625</v>
      </c>
      <c r="M879" s="75" t="n">
        <v>966</v>
      </c>
      <c r="N879" s="75" t="n">
        <v>7840.23</v>
      </c>
      <c r="O879" s="75" t="n">
        <v>3282500</v>
      </c>
      <c r="P879" s="75" t="n">
        <v>35100</v>
      </c>
      <c r="Q879" s="74" t="n">
        <v>45110</v>
      </c>
      <c r="AR879">
        <f>IF($AU$2&lt;&gt;5,NA(),IF(D879=D878,0,IF(AND(D881=D879,D880=D879),O879+O880+O881,IF(D880=D879,O880+O879,O879))))</f>
        <v/>
      </c>
      <c r="AS879">
        <f>IF($AU$2&lt;&gt;5,NA(),IF(D879=D878,0,IF(AND(D881=D879,D880=D879),P879+P880+P881,IF(D880=D879,P880+P879,P879))))</f>
        <v/>
      </c>
      <c r="AT879">
        <f>AR879-AS879</f>
        <v/>
      </c>
    </row>
    <row r="880" ht="15.75" customHeight="1" s="121">
      <c r="B880">
        <f>D880&amp;Q880&amp;E880</f>
        <v/>
      </c>
      <c r="C880" s="73" t="inlineStr">
        <is>
          <t>FUTSTK</t>
        </is>
      </c>
      <c r="D880" s="73" t="inlineStr">
        <is>
          <t>IOC</t>
        </is>
      </c>
      <c r="E880" s="74" t="n">
        <v>45134</v>
      </c>
      <c r="F880" s="75" t="n">
        <v>0</v>
      </c>
      <c r="G880" s="73" t="inlineStr">
        <is>
          <t>XX</t>
        </is>
      </c>
      <c r="H880" s="75" t="n">
        <v>92.65000000000001</v>
      </c>
      <c r="I880" s="75" t="n">
        <v>96.75</v>
      </c>
      <c r="J880" s="75" t="n">
        <v>91.90000000000001</v>
      </c>
      <c r="K880" s="75" t="n">
        <v>96.05</v>
      </c>
      <c r="L880" s="75" t="n">
        <v>96.05</v>
      </c>
      <c r="M880" s="75" t="n">
        <v>4915</v>
      </c>
      <c r="N880" s="75" t="n">
        <v>45666.49</v>
      </c>
      <c r="O880" s="75" t="n">
        <v>79140750</v>
      </c>
      <c r="P880" s="75" t="n">
        <v>13074750</v>
      </c>
      <c r="Q880" s="74" t="n">
        <v>45110</v>
      </c>
      <c r="AR880">
        <f>IF($AU$2&lt;&gt;5,NA(),IF(D880=D879,0,IF(AND(D882=D880,D881=D880),O880+O881+O882,IF(D881=D880,O881+O880,O880))))</f>
        <v/>
      </c>
      <c r="AS880">
        <f>IF($AU$2&lt;&gt;5,NA(),IF(D880=D879,0,IF(AND(D882=D880,D881=D880),P880+P881+P882,IF(D881=D880,P881+P880,P880))))</f>
        <v/>
      </c>
      <c r="AT880">
        <f>AR880-AS880</f>
        <v/>
      </c>
    </row>
    <row r="881" ht="15.75" customHeight="1" s="121">
      <c r="B881">
        <f>D881&amp;Q881&amp;E881</f>
        <v/>
      </c>
      <c r="C881" s="73" t="inlineStr">
        <is>
          <t>FUTSTK</t>
        </is>
      </c>
      <c r="D881" s="73" t="inlineStr">
        <is>
          <t>IOC</t>
        </is>
      </c>
      <c r="E881" s="74" t="n">
        <v>45169</v>
      </c>
      <c r="F881" s="75" t="n">
        <v>0</v>
      </c>
      <c r="G881" s="73" t="inlineStr">
        <is>
          <t>XX</t>
        </is>
      </c>
      <c r="H881" s="75" t="n">
        <v>93.05</v>
      </c>
      <c r="I881" s="75" t="n">
        <v>97.34999999999999</v>
      </c>
      <c r="J881" s="75" t="n">
        <v>92.7</v>
      </c>
      <c r="K881" s="75" t="n">
        <v>96.7</v>
      </c>
      <c r="L881" s="75" t="n">
        <v>96.7</v>
      </c>
      <c r="M881" s="75" t="n">
        <v>249</v>
      </c>
      <c r="N881" s="75" t="n">
        <v>2331.74</v>
      </c>
      <c r="O881" s="75" t="n">
        <v>2544750</v>
      </c>
      <c r="P881" s="75" t="n">
        <v>195000</v>
      </c>
      <c r="Q881" s="74" t="n">
        <v>45110</v>
      </c>
      <c r="AR881">
        <f>IF($AU$2&lt;&gt;5,NA(),IF(D881=D880,0,IF(AND(D883=D881,D882=D881),O881+O882+O883,IF(D882=D881,O882+O881,O881))))</f>
        <v/>
      </c>
      <c r="AS881">
        <f>IF($AU$2&lt;&gt;5,NA(),IF(D881=D880,0,IF(AND(D883=D881,D882=D881),P881+P882+P883,IF(D882=D881,P882+P881,P881))))</f>
        <v/>
      </c>
      <c r="AT881">
        <f>AR881-AS881</f>
        <v/>
      </c>
    </row>
    <row r="882" ht="15.75" customHeight="1" s="121">
      <c r="B882">
        <f>D882&amp;Q882&amp;E882</f>
        <v/>
      </c>
      <c r="C882" s="73" t="inlineStr">
        <is>
          <t>FUTSTK</t>
        </is>
      </c>
      <c r="D882" s="73" t="inlineStr">
        <is>
          <t>IOC</t>
        </is>
      </c>
      <c r="E882" s="74" t="n">
        <v>45197</v>
      </c>
      <c r="F882" s="75" t="n">
        <v>0</v>
      </c>
      <c r="G882" s="73" t="inlineStr">
        <is>
          <t>XX</t>
        </is>
      </c>
      <c r="H882" s="75" t="n">
        <v>93.5</v>
      </c>
      <c r="I882" s="75" t="n">
        <v>97.84999999999999</v>
      </c>
      <c r="J882" s="75" t="n">
        <v>93.5</v>
      </c>
      <c r="K882" s="75" t="n">
        <v>97.45</v>
      </c>
      <c r="L882" s="75" t="n">
        <v>97.45</v>
      </c>
      <c r="M882" s="75" t="n">
        <v>26</v>
      </c>
      <c r="N882" s="75" t="n">
        <v>245.26</v>
      </c>
      <c r="O882" s="75" t="n">
        <v>234000</v>
      </c>
      <c r="P882" s="75" t="n">
        <v>175500</v>
      </c>
      <c r="Q882" s="74" t="n">
        <v>45110</v>
      </c>
      <c r="AR882">
        <f>IF($AU$2&lt;&gt;5,NA(),IF(D882=D881,0,IF(AND(D884=D882,D883=D882),O882+O883+O884,IF(D883=D882,O883+O882,O882))))</f>
        <v/>
      </c>
      <c r="AS882">
        <f>IF($AU$2&lt;&gt;5,NA(),IF(D882=D881,0,IF(AND(D884=D882,D883=D882),P882+P883+P884,IF(D883=D882,P883+P882,P882))))</f>
        <v/>
      </c>
      <c r="AT882">
        <f>AR882-AS882</f>
        <v/>
      </c>
    </row>
    <row r="883" ht="15.75" customHeight="1" s="121">
      <c r="B883">
        <f>D883&amp;Q883&amp;E883</f>
        <v/>
      </c>
      <c r="C883" s="73" t="inlineStr">
        <is>
          <t>FUTSTK</t>
        </is>
      </c>
      <c r="D883" s="73" t="inlineStr">
        <is>
          <t>IPCALAB</t>
        </is>
      </c>
      <c r="E883" s="74" t="n">
        <v>45134</v>
      </c>
      <c r="F883" s="75" t="n">
        <v>0</v>
      </c>
      <c r="G883" s="73" t="inlineStr">
        <is>
          <t>XX</t>
        </is>
      </c>
      <c r="H883" s="75" t="n">
        <v>743.65</v>
      </c>
      <c r="I883" s="75" t="n">
        <v>753.55</v>
      </c>
      <c r="J883" s="75" t="n">
        <v>741.1</v>
      </c>
      <c r="K883" s="75" t="n">
        <v>749.9</v>
      </c>
      <c r="L883" s="75" t="n">
        <v>749.9</v>
      </c>
      <c r="M883" s="75" t="n">
        <v>1155</v>
      </c>
      <c r="N883" s="75" t="n">
        <v>5618.35</v>
      </c>
      <c r="O883" s="75" t="n">
        <v>3224000</v>
      </c>
      <c r="P883" s="75" t="n">
        <v>20800</v>
      </c>
      <c r="Q883" s="74" t="n">
        <v>45110</v>
      </c>
      <c r="AR883">
        <f>IF($AU$2&lt;&gt;5,NA(),IF(D883=D882,0,IF(AND(D885=D883,D884=D883),O883+O884+O885,IF(D884=D883,O884+O883,O883))))</f>
        <v/>
      </c>
      <c r="AS883">
        <f>IF($AU$2&lt;&gt;5,NA(),IF(D883=D882,0,IF(AND(D885=D883,D884=D883),P883+P884+P885,IF(D884=D883,P884+P883,P883))))</f>
        <v/>
      </c>
      <c r="AT883">
        <f>AR883-AS883</f>
        <v/>
      </c>
    </row>
    <row r="884" ht="15.75" customHeight="1" s="121">
      <c r="B884">
        <f>D884&amp;Q884&amp;E884</f>
        <v/>
      </c>
      <c r="C884" s="73" t="inlineStr">
        <is>
          <t>FUTSTK</t>
        </is>
      </c>
      <c r="D884" s="73" t="inlineStr">
        <is>
          <t>IPCALAB</t>
        </is>
      </c>
      <c r="E884" s="74" t="n">
        <v>45169</v>
      </c>
      <c r="F884" s="75" t="n">
        <v>0</v>
      </c>
      <c r="G884" s="73" t="inlineStr">
        <is>
          <t>XX</t>
        </is>
      </c>
      <c r="H884" s="75" t="n">
        <v>747.7</v>
      </c>
      <c r="I884" s="75" t="n">
        <v>755.6</v>
      </c>
      <c r="J884" s="75" t="n">
        <v>747.7</v>
      </c>
      <c r="K884" s="75" t="n">
        <v>753.15</v>
      </c>
      <c r="L884" s="75" t="n">
        <v>753.15</v>
      </c>
      <c r="M884" s="75" t="n">
        <v>41</v>
      </c>
      <c r="N884" s="75" t="n">
        <v>200.25</v>
      </c>
      <c r="O884" s="75" t="n">
        <v>39650</v>
      </c>
      <c r="P884" s="75" t="n">
        <v>5850</v>
      </c>
      <c r="Q884" s="74" t="n">
        <v>45110</v>
      </c>
      <c r="AR884">
        <f>IF($AU$2&lt;&gt;5,NA(),IF(D884=D883,0,IF(AND(D886=D884,D885=D884),O884+O885+O886,IF(D885=D884,O885+O884,O884))))</f>
        <v/>
      </c>
      <c r="AS884">
        <f>IF($AU$2&lt;&gt;5,NA(),IF(D884=D883,0,IF(AND(D886=D884,D885=D884),P884+P885+P886,IF(D885=D884,P885+P884,P884))))</f>
        <v/>
      </c>
      <c r="AT884">
        <f>AR884-AS884</f>
        <v/>
      </c>
    </row>
    <row r="885" ht="15.75" customHeight="1" s="121">
      <c r="B885">
        <f>D885&amp;Q885&amp;E885</f>
        <v/>
      </c>
      <c r="C885" s="73" t="inlineStr">
        <is>
          <t>FUTSTK</t>
        </is>
      </c>
      <c r="D885" s="73" t="inlineStr">
        <is>
          <t>IPCALAB</t>
        </is>
      </c>
      <c r="E885" s="74" t="n">
        <v>45197</v>
      </c>
      <c r="F885" s="75" t="n">
        <v>0</v>
      </c>
      <c r="G885" s="73" t="inlineStr">
        <is>
          <t>XX</t>
        </is>
      </c>
      <c r="H885" s="75" t="n">
        <v>758</v>
      </c>
      <c r="I885" s="75" t="n">
        <v>758</v>
      </c>
      <c r="J885" s="75" t="n">
        <v>754</v>
      </c>
      <c r="K885" s="75" t="n">
        <v>756.35</v>
      </c>
      <c r="L885" s="75" t="n">
        <v>756.35</v>
      </c>
      <c r="M885" s="75" t="n">
        <v>4</v>
      </c>
      <c r="N885" s="75" t="n">
        <v>19.66</v>
      </c>
      <c r="O885" s="75" t="n">
        <v>2600</v>
      </c>
      <c r="P885" s="75" t="n">
        <v>1300</v>
      </c>
      <c r="Q885" s="74" t="n">
        <v>45110</v>
      </c>
      <c r="AR885">
        <f>IF($AU$2&lt;&gt;5,NA(),IF(D885=D884,0,IF(AND(D887=D885,D886=D885),O885+O886+O887,IF(D886=D885,O886+O885,O885))))</f>
        <v/>
      </c>
      <c r="AS885">
        <f>IF($AU$2&lt;&gt;5,NA(),IF(D885=D884,0,IF(AND(D887=D885,D886=D885),P885+P886+P887,IF(D886=D885,P886+P885,P885))))</f>
        <v/>
      </c>
      <c r="AT885">
        <f>AR885-AS885</f>
        <v/>
      </c>
    </row>
    <row r="886" ht="15.75" customHeight="1" s="121">
      <c r="B886">
        <f>D886&amp;Q886&amp;E886</f>
        <v/>
      </c>
      <c r="C886" s="73" t="inlineStr">
        <is>
          <t>FUTSTK</t>
        </is>
      </c>
      <c r="D886" s="73" t="inlineStr">
        <is>
          <t>IRCTC</t>
        </is>
      </c>
      <c r="E886" s="74" t="n">
        <v>45134</v>
      </c>
      <c r="F886" s="75" t="n">
        <v>0</v>
      </c>
      <c r="G886" s="73" t="inlineStr">
        <is>
          <t>XX</t>
        </is>
      </c>
      <c r="H886" s="75" t="n">
        <v>639.55</v>
      </c>
      <c r="I886" s="75" t="n">
        <v>643.45</v>
      </c>
      <c r="J886" s="75" t="n">
        <v>634.65</v>
      </c>
      <c r="K886" s="75" t="n">
        <v>637.25</v>
      </c>
      <c r="L886" s="75" t="n">
        <v>637.25</v>
      </c>
      <c r="M886" s="75" t="n">
        <v>1358</v>
      </c>
      <c r="N886" s="75" t="n">
        <v>7590.83</v>
      </c>
      <c r="O886" s="75" t="n">
        <v>12789875</v>
      </c>
      <c r="P886" s="75" t="n">
        <v>126000</v>
      </c>
      <c r="Q886" s="74" t="n">
        <v>45110</v>
      </c>
      <c r="AR886">
        <f>IF($AU$2&lt;&gt;5,NA(),IF(D886=D885,0,IF(AND(D888=D886,D887=D886),O886+O887+O888,IF(D887=D886,O887+O886,O886))))</f>
        <v/>
      </c>
      <c r="AS886">
        <f>IF($AU$2&lt;&gt;5,NA(),IF(D886=D885,0,IF(AND(D888=D886,D887=D886),P886+P887+P888,IF(D887=D886,P887+P886,P886))))</f>
        <v/>
      </c>
      <c r="AT886">
        <f>AR886-AS886</f>
        <v/>
      </c>
    </row>
    <row r="887" ht="15.75" customHeight="1" s="121">
      <c r="B887">
        <f>D887&amp;Q887&amp;E887</f>
        <v/>
      </c>
      <c r="C887" s="73" t="inlineStr">
        <is>
          <t>FUTSTK</t>
        </is>
      </c>
      <c r="D887" s="73" t="inlineStr">
        <is>
          <t>IRCTC</t>
        </is>
      </c>
      <c r="E887" s="74" t="n">
        <v>45169</v>
      </c>
      <c r="F887" s="75" t="n">
        <v>0</v>
      </c>
      <c r="G887" s="73" t="inlineStr">
        <is>
          <t>XX</t>
        </is>
      </c>
      <c r="H887" s="75" t="n">
        <v>644.15</v>
      </c>
      <c r="I887" s="75" t="n">
        <v>648.25</v>
      </c>
      <c r="J887" s="75" t="n">
        <v>638.5</v>
      </c>
      <c r="K887" s="75" t="n">
        <v>641.3</v>
      </c>
      <c r="L887" s="75" t="n">
        <v>641.3</v>
      </c>
      <c r="M887" s="75" t="n">
        <v>52</v>
      </c>
      <c r="N887" s="75" t="n">
        <v>292.7</v>
      </c>
      <c r="O887" s="75" t="n">
        <v>373625</v>
      </c>
      <c r="P887" s="75" t="n">
        <v>20125</v>
      </c>
      <c r="Q887" s="74" t="n">
        <v>45110</v>
      </c>
      <c r="AR887">
        <f>IF($AU$2&lt;&gt;5,NA(),IF(D887=D886,0,IF(AND(D889=D887,D888=D887),O887+O888+O889,IF(D888=D887,O888+O887,O887))))</f>
        <v/>
      </c>
      <c r="AS887">
        <f>IF($AU$2&lt;&gt;5,NA(),IF(D887=D886,0,IF(AND(D889=D887,D888=D887),P887+P888+P889,IF(D888=D887,P888+P887,P887))))</f>
        <v/>
      </c>
      <c r="AT887">
        <f>AR887-AS887</f>
        <v/>
      </c>
    </row>
    <row r="888" ht="15.75" customHeight="1" s="121">
      <c r="B888">
        <f>D888&amp;Q888&amp;E888</f>
        <v/>
      </c>
      <c r="C888" s="73" t="inlineStr">
        <is>
          <t>FUTSTK</t>
        </is>
      </c>
      <c r="D888" s="73" t="inlineStr">
        <is>
          <t>IRCTC</t>
        </is>
      </c>
      <c r="E888" s="74" t="n">
        <v>45197</v>
      </c>
      <c r="F888" s="75" t="n">
        <v>0</v>
      </c>
      <c r="G888" s="73" t="inlineStr">
        <is>
          <t>XX</t>
        </is>
      </c>
      <c r="H888" s="75" t="n">
        <v>645.25</v>
      </c>
      <c r="I888" s="75" t="n">
        <v>645.25</v>
      </c>
      <c r="J888" s="75" t="n">
        <v>643</v>
      </c>
      <c r="K888" s="75" t="n">
        <v>643</v>
      </c>
      <c r="L888" s="75" t="n">
        <v>644.05</v>
      </c>
      <c r="M888" s="75" t="n">
        <v>7</v>
      </c>
      <c r="N888" s="75" t="n">
        <v>39.47</v>
      </c>
      <c r="O888" s="75" t="n">
        <v>8750</v>
      </c>
      <c r="P888" s="75" t="n">
        <v>3500</v>
      </c>
      <c r="Q888" s="74" t="n">
        <v>45110</v>
      </c>
      <c r="AR888">
        <f>IF($AU$2&lt;&gt;5,NA(),IF(D888=D887,0,IF(AND(D890=D888,D889=D888),O888+O889+O890,IF(D889=D888,O889+O888,O888))))</f>
        <v/>
      </c>
      <c r="AS888">
        <f>IF($AU$2&lt;&gt;5,NA(),IF(D888=D887,0,IF(AND(D890=D888,D889=D888),P888+P889+P890,IF(D889=D888,P889+P888,P888))))</f>
        <v/>
      </c>
      <c r="AT888">
        <f>AR888-AS888</f>
        <v/>
      </c>
    </row>
    <row r="889" ht="15.75" customHeight="1" s="121">
      <c r="B889">
        <f>D889&amp;Q889&amp;E889</f>
        <v/>
      </c>
      <c r="C889" s="73" t="inlineStr">
        <is>
          <t>FUTSTK</t>
        </is>
      </c>
      <c r="D889" s="73" t="inlineStr">
        <is>
          <t>ITC</t>
        </is>
      </c>
      <c r="E889" s="74" t="n">
        <v>45134</v>
      </c>
      <c r="F889" s="75" t="n">
        <v>0</v>
      </c>
      <c r="G889" s="73" t="inlineStr">
        <is>
          <t>XX</t>
        </is>
      </c>
      <c r="H889" s="75" t="n">
        <v>454.2</v>
      </c>
      <c r="I889" s="75" t="n">
        <v>469.3</v>
      </c>
      <c r="J889" s="75" t="n">
        <v>452.4</v>
      </c>
      <c r="K889" s="75" t="n">
        <v>466.65</v>
      </c>
      <c r="L889" s="75" t="n">
        <v>466.65</v>
      </c>
      <c r="M889" s="75" t="n">
        <v>14168</v>
      </c>
      <c r="N889" s="75" t="n">
        <v>104633.4</v>
      </c>
      <c r="O889" s="75" t="n">
        <v>67030400</v>
      </c>
      <c r="P889" s="75" t="n">
        <v>5267200</v>
      </c>
      <c r="Q889" s="74" t="n">
        <v>45110</v>
      </c>
      <c r="AR889">
        <f>IF($AU$2&lt;&gt;5,NA(),IF(D889=D888,0,IF(AND(D891=D889,D890=D889),O889+O890+O891,IF(D890=D889,O890+O889,O889))))</f>
        <v/>
      </c>
      <c r="AS889">
        <f>IF($AU$2&lt;&gt;5,NA(),IF(D889=D888,0,IF(AND(D891=D889,D890=D889),P889+P890+P891,IF(D890=D889,P890+P889,P889))))</f>
        <v/>
      </c>
      <c r="AT889">
        <f>AR889-AS889</f>
        <v/>
      </c>
    </row>
    <row r="890" ht="15.75" customHeight="1" s="121">
      <c r="B890">
        <f>D890&amp;Q890&amp;E890</f>
        <v/>
      </c>
      <c r="C890" s="73" t="inlineStr">
        <is>
          <t>FUTSTK</t>
        </is>
      </c>
      <c r="D890" s="73" t="inlineStr">
        <is>
          <t>ITC</t>
        </is>
      </c>
      <c r="E890" s="74" t="n">
        <v>45169</v>
      </c>
      <c r="F890" s="75" t="n">
        <v>0</v>
      </c>
      <c r="G890" s="73" t="inlineStr">
        <is>
          <t>XX</t>
        </is>
      </c>
      <c r="H890" s="75" t="n">
        <v>457.5</v>
      </c>
      <c r="I890" s="75" t="n">
        <v>472.5</v>
      </c>
      <c r="J890" s="75" t="n">
        <v>456</v>
      </c>
      <c r="K890" s="75" t="n">
        <v>469.4</v>
      </c>
      <c r="L890" s="75" t="n">
        <v>469.4</v>
      </c>
      <c r="M890" s="75" t="n">
        <v>626</v>
      </c>
      <c r="N890" s="75" t="n">
        <v>4650.14</v>
      </c>
      <c r="O890" s="75" t="n">
        <v>993600</v>
      </c>
      <c r="P890" s="75" t="n">
        <v>44800</v>
      </c>
      <c r="Q890" s="74" t="n">
        <v>45110</v>
      </c>
      <c r="AR890">
        <f>IF($AU$2&lt;&gt;5,NA(),IF(D890=D889,0,IF(AND(D892=D890,D891=D890),O890+O891+O892,IF(D891=D890,O891+O890,O890))))</f>
        <v/>
      </c>
      <c r="AS890">
        <f>IF($AU$2&lt;&gt;5,NA(),IF(D890=D889,0,IF(AND(D892=D890,D891=D890),P890+P891+P892,IF(D891=D890,P891+P890,P890))))</f>
        <v/>
      </c>
      <c r="AT890">
        <f>AR890-AS890</f>
        <v/>
      </c>
    </row>
    <row r="891" ht="15.75" customHeight="1" s="121">
      <c r="B891">
        <f>D891&amp;Q891&amp;E891</f>
        <v/>
      </c>
      <c r="C891" s="73" t="inlineStr">
        <is>
          <t>FUTSTK</t>
        </is>
      </c>
      <c r="D891" s="73" t="inlineStr">
        <is>
          <t>ITC</t>
        </is>
      </c>
      <c r="E891" s="74" t="n">
        <v>45197</v>
      </c>
      <c r="F891" s="75" t="n">
        <v>0</v>
      </c>
      <c r="G891" s="73" t="inlineStr">
        <is>
          <t>XX</t>
        </is>
      </c>
      <c r="H891" s="75" t="n">
        <v>460.05</v>
      </c>
      <c r="I891" s="75" t="n">
        <v>474.95</v>
      </c>
      <c r="J891" s="75" t="n">
        <v>459.75</v>
      </c>
      <c r="K891" s="75" t="n">
        <v>473.05</v>
      </c>
      <c r="L891" s="75" t="n">
        <v>473.05</v>
      </c>
      <c r="M891" s="75" t="n">
        <v>124</v>
      </c>
      <c r="N891" s="75" t="n">
        <v>925.24</v>
      </c>
      <c r="O891" s="75" t="n">
        <v>64000</v>
      </c>
      <c r="P891" s="75" t="n">
        <v>49600</v>
      </c>
      <c r="Q891" s="74" t="n">
        <v>45110</v>
      </c>
      <c r="AR891">
        <f>IF($AU$2&lt;&gt;5,NA(),IF(D891=D890,0,IF(AND(D893=D891,D892=D891),O891+O892+O893,IF(D892=D891,O892+O891,O891))))</f>
        <v/>
      </c>
      <c r="AS891">
        <f>IF($AU$2&lt;&gt;5,NA(),IF(D891=D890,0,IF(AND(D893=D891,D892=D891),P891+P892+P893,IF(D892=D891,P892+P891,P891))))</f>
        <v/>
      </c>
      <c r="AT891">
        <f>AR891-AS891</f>
        <v/>
      </c>
    </row>
    <row r="892" ht="15.75" customHeight="1" s="121">
      <c r="B892">
        <f>D892&amp;Q892&amp;E892</f>
        <v/>
      </c>
      <c r="C892" s="73" t="inlineStr">
        <is>
          <t>FUTSTK</t>
        </is>
      </c>
      <c r="D892" s="73" t="inlineStr">
        <is>
          <t>JINDALSTEL</t>
        </is>
      </c>
      <c r="E892" s="74" t="n">
        <v>45134</v>
      </c>
      <c r="F892" s="75" t="n">
        <v>0</v>
      </c>
      <c r="G892" s="73" t="inlineStr">
        <is>
          <t>XX</t>
        </is>
      </c>
      <c r="H892" s="75" t="n">
        <v>584.85</v>
      </c>
      <c r="I892" s="75" t="n">
        <v>602.9</v>
      </c>
      <c r="J892" s="75" t="n">
        <v>583.8</v>
      </c>
      <c r="K892" s="75" t="n">
        <v>598.3</v>
      </c>
      <c r="L892" s="75" t="n">
        <v>598.3</v>
      </c>
      <c r="M892" s="75" t="n">
        <v>6506</v>
      </c>
      <c r="N892" s="75" t="n">
        <v>48510.58</v>
      </c>
      <c r="O892" s="75" t="n">
        <v>28191250</v>
      </c>
      <c r="P892" s="75" t="n">
        <v>236250</v>
      </c>
      <c r="Q892" s="74" t="n">
        <v>45110</v>
      </c>
      <c r="AR892">
        <f>IF($AU$2&lt;&gt;5,NA(),IF(D892=D891,0,IF(AND(D894=D892,D893=D892),O892+O893+O894,IF(D893=D892,O893+O892,O892))))</f>
        <v/>
      </c>
      <c r="AS892">
        <f>IF($AU$2&lt;&gt;5,NA(),IF(D892=D891,0,IF(AND(D894=D892,D893=D892),P892+P893+P894,IF(D893=D892,P893+P892,P892))))</f>
        <v/>
      </c>
      <c r="AT892">
        <f>AR892-AS892</f>
        <v/>
      </c>
    </row>
    <row r="893" ht="15.75" customHeight="1" s="121">
      <c r="B893">
        <f>D893&amp;Q893&amp;E893</f>
        <v/>
      </c>
      <c r="C893" s="73" t="inlineStr">
        <is>
          <t>FUTSTK</t>
        </is>
      </c>
      <c r="D893" s="73" t="inlineStr">
        <is>
          <t>JINDALSTEL</t>
        </is>
      </c>
      <c r="E893" s="74" t="n">
        <v>45169</v>
      </c>
      <c r="F893" s="75" t="n">
        <v>0</v>
      </c>
      <c r="G893" s="73" t="inlineStr">
        <is>
          <t>XX</t>
        </is>
      </c>
      <c r="H893" s="75" t="n">
        <v>590.05</v>
      </c>
      <c r="I893" s="75" t="n">
        <v>604.8</v>
      </c>
      <c r="J893" s="75" t="n">
        <v>590</v>
      </c>
      <c r="K893" s="75" t="n">
        <v>601.2</v>
      </c>
      <c r="L893" s="75" t="n">
        <v>601.2</v>
      </c>
      <c r="M893" s="75" t="n">
        <v>110</v>
      </c>
      <c r="N893" s="75" t="n">
        <v>818.89</v>
      </c>
      <c r="O893" s="75" t="n">
        <v>171250</v>
      </c>
      <c r="P893" s="75" t="n">
        <v>23750</v>
      </c>
      <c r="Q893" s="74" t="n">
        <v>45110</v>
      </c>
      <c r="AR893">
        <f>IF($AU$2&lt;&gt;5,NA(),IF(D893=D892,0,IF(AND(D895=D893,D894=D893),O893+O894+O895,IF(D894=D893,O894+O893,O893))))</f>
        <v/>
      </c>
      <c r="AS893">
        <f>IF($AU$2&lt;&gt;5,NA(),IF(D893=D892,0,IF(AND(D895=D893,D894=D893),P893+P894+P895,IF(D894=D893,P894+P893,P893))))</f>
        <v/>
      </c>
      <c r="AT893">
        <f>AR893-AS893</f>
        <v/>
      </c>
    </row>
    <row r="894" ht="15.75" customHeight="1" s="121">
      <c r="B894">
        <f>D894&amp;Q894&amp;E894</f>
        <v/>
      </c>
      <c r="C894" s="73" t="inlineStr">
        <is>
          <t>FUTSTK</t>
        </is>
      </c>
      <c r="D894" s="73" t="inlineStr">
        <is>
          <t>JINDALSTEL</t>
        </is>
      </c>
      <c r="E894" s="74" t="n">
        <v>45197</v>
      </c>
      <c r="F894" s="75" t="n">
        <v>0</v>
      </c>
      <c r="G894" s="73" t="inlineStr">
        <is>
          <t>XX</t>
        </is>
      </c>
      <c r="H894" s="75" t="n">
        <v>602</v>
      </c>
      <c r="I894" s="75" t="n">
        <v>602</v>
      </c>
      <c r="J894" s="75" t="n">
        <v>601.75</v>
      </c>
      <c r="K894" s="75" t="n">
        <v>601.75</v>
      </c>
      <c r="L894" s="75" t="n">
        <v>605.35</v>
      </c>
      <c r="M894" s="75" t="n">
        <v>2</v>
      </c>
      <c r="N894" s="75" t="n">
        <v>15.04</v>
      </c>
      <c r="O894" s="75" t="n">
        <v>2500</v>
      </c>
      <c r="P894" s="75" t="n">
        <v>2500</v>
      </c>
      <c r="Q894" s="74" t="n">
        <v>45110</v>
      </c>
      <c r="AR894">
        <f>IF($AU$2&lt;&gt;5,NA(),IF(D894=D893,0,IF(AND(D896=D894,D895=D894),O894+O895+O896,IF(D895=D894,O895+O894,O894))))</f>
        <v/>
      </c>
      <c r="AS894">
        <f>IF($AU$2&lt;&gt;5,NA(),IF(D894=D893,0,IF(AND(D896=D894,D895=D894),P894+P895+P896,IF(D895=D894,P895+P894,P894))))</f>
        <v/>
      </c>
      <c r="AT894">
        <f>AR894-AS894</f>
        <v/>
      </c>
    </row>
    <row r="895" ht="15.75" customHeight="1" s="121">
      <c r="B895">
        <f>D895&amp;Q895&amp;E895</f>
        <v/>
      </c>
      <c r="C895" s="73" t="inlineStr">
        <is>
          <t>FUTSTK</t>
        </is>
      </c>
      <c r="D895" s="73" t="inlineStr">
        <is>
          <t>JKCEMENT</t>
        </is>
      </c>
      <c r="E895" s="74" t="n">
        <v>45134</v>
      </c>
      <c r="F895" s="75" t="n">
        <v>0</v>
      </c>
      <c r="G895" s="73" t="inlineStr">
        <is>
          <t>XX</t>
        </is>
      </c>
      <c r="H895" s="75" t="n">
        <v>3335.8</v>
      </c>
      <c r="I895" s="75" t="n">
        <v>3420</v>
      </c>
      <c r="J895" s="75" t="n">
        <v>3335.8</v>
      </c>
      <c r="K895" s="75" t="n">
        <v>3352.4</v>
      </c>
      <c r="L895" s="75" t="n">
        <v>3352.4</v>
      </c>
      <c r="M895" s="75" t="n">
        <v>1065</v>
      </c>
      <c r="N895" s="75" t="n">
        <v>9006.73</v>
      </c>
      <c r="O895" s="75" t="n">
        <v>297250</v>
      </c>
      <c r="P895" s="75" t="n">
        <v>24750</v>
      </c>
      <c r="Q895" s="74" t="n">
        <v>45110</v>
      </c>
      <c r="AR895">
        <f>IF($AU$2&lt;&gt;5,NA(),IF(D895=D894,0,IF(AND(D897=D895,D896=D895),O895+O896+O897,IF(D896=D895,O896+O895,O895))))</f>
        <v/>
      </c>
      <c r="AS895">
        <f>IF($AU$2&lt;&gt;5,NA(),IF(D895=D894,0,IF(AND(D897=D895,D896=D895),P895+P896+P897,IF(D896=D895,P896+P895,P895))))</f>
        <v/>
      </c>
      <c r="AT895">
        <f>AR895-AS895</f>
        <v/>
      </c>
    </row>
    <row r="896" ht="15.75" customHeight="1" s="121">
      <c r="B896">
        <f>D896&amp;Q896&amp;E896</f>
        <v/>
      </c>
      <c r="C896" s="73" t="inlineStr">
        <is>
          <t>FUTSTK</t>
        </is>
      </c>
      <c r="D896" s="73" t="inlineStr">
        <is>
          <t>JKCEMENT</t>
        </is>
      </c>
      <c r="E896" s="74" t="n">
        <v>45169</v>
      </c>
      <c r="F896" s="75" t="n">
        <v>0</v>
      </c>
      <c r="G896" s="73" t="inlineStr">
        <is>
          <t>XX</t>
        </is>
      </c>
      <c r="H896" s="75" t="n">
        <v>3391.45</v>
      </c>
      <c r="I896" s="75" t="n">
        <v>3391.45</v>
      </c>
      <c r="J896" s="75" t="n">
        <v>3384.15</v>
      </c>
      <c r="K896" s="75" t="n">
        <v>3384.15</v>
      </c>
      <c r="L896" s="75" t="n">
        <v>3388.2</v>
      </c>
      <c r="M896" s="75" t="n">
        <v>3</v>
      </c>
      <c r="N896" s="75" t="n">
        <v>25.41</v>
      </c>
      <c r="O896" s="75" t="n">
        <v>3500</v>
      </c>
      <c r="P896" s="75" t="n">
        <v>750</v>
      </c>
      <c r="Q896" s="74" t="n">
        <v>45110</v>
      </c>
      <c r="AR896">
        <f>IF($AU$2&lt;&gt;5,NA(),IF(D896=D895,0,IF(AND(D898=D896,D897=D896),O896+O897+O898,IF(D897=D896,O897+O896,O896))))</f>
        <v/>
      </c>
      <c r="AS896">
        <f>IF($AU$2&lt;&gt;5,NA(),IF(D896=D895,0,IF(AND(D898=D896,D897=D896),P896+P897+P898,IF(D897=D896,P897+P896,P896))))</f>
        <v/>
      </c>
      <c r="AT896">
        <f>AR896-AS896</f>
        <v/>
      </c>
    </row>
    <row r="897" ht="15.75" customHeight="1" s="121">
      <c r="B897">
        <f>D897&amp;Q897&amp;E897</f>
        <v/>
      </c>
      <c r="C897" s="73" t="inlineStr">
        <is>
          <t>FUTSTK</t>
        </is>
      </c>
      <c r="D897" s="73" t="inlineStr">
        <is>
          <t>JKCEMENT</t>
        </is>
      </c>
      <c r="E897" s="74" t="n">
        <v>45197</v>
      </c>
      <c r="F897" s="75" t="n">
        <v>0</v>
      </c>
      <c r="G897" s="73" t="inlineStr">
        <is>
          <t>XX</t>
        </is>
      </c>
      <c r="H897" s="75" t="n">
        <v>0</v>
      </c>
      <c r="I897" s="75" t="n">
        <v>0</v>
      </c>
      <c r="J897" s="75" t="n">
        <v>0</v>
      </c>
      <c r="K897" s="75" t="n">
        <v>3430.4</v>
      </c>
      <c r="L897" s="75" t="n">
        <v>3406.9</v>
      </c>
      <c r="M897" s="75" t="n">
        <v>0</v>
      </c>
      <c r="N897" s="75" t="n">
        <v>0</v>
      </c>
      <c r="O897" s="75" t="n">
        <v>500</v>
      </c>
      <c r="P897" s="75" t="n">
        <v>0</v>
      </c>
      <c r="Q897" s="74" t="n">
        <v>45110</v>
      </c>
      <c r="AR897">
        <f>IF($AU$2&lt;&gt;5,NA(),IF(D897=D896,0,IF(AND(D899=D897,D898=D897),O897+O898+O899,IF(D898=D897,O898+O897,O897))))</f>
        <v/>
      </c>
      <c r="AS897">
        <f>IF($AU$2&lt;&gt;5,NA(),IF(D897=D896,0,IF(AND(D899=D897,D898=D897),P897+P898+P899,IF(D898=D897,P898+P897,P897))))</f>
        <v/>
      </c>
      <c r="AT897">
        <f>AR897-AS897</f>
        <v/>
      </c>
    </row>
    <row r="898" ht="15.75" customHeight="1" s="121">
      <c r="B898">
        <f>D898&amp;Q898&amp;E898</f>
        <v/>
      </c>
      <c r="C898" s="73" t="inlineStr">
        <is>
          <t>FUTSTK</t>
        </is>
      </c>
      <c r="D898" s="73" t="inlineStr">
        <is>
          <t>JSWSTEEL</t>
        </is>
      </c>
      <c r="E898" s="74" t="n">
        <v>45134</v>
      </c>
      <c r="F898" s="75" t="n">
        <v>0</v>
      </c>
      <c r="G898" s="73" t="inlineStr">
        <is>
          <t>XX</t>
        </is>
      </c>
      <c r="H898" s="75" t="n">
        <v>788.25</v>
      </c>
      <c r="I898" s="75" t="n">
        <v>807.75</v>
      </c>
      <c r="J898" s="75" t="n">
        <v>788.2</v>
      </c>
      <c r="K898" s="75" t="n">
        <v>794.35</v>
      </c>
      <c r="L898" s="75" t="n">
        <v>794.35</v>
      </c>
      <c r="M898" s="75" t="n">
        <v>8700</v>
      </c>
      <c r="N898" s="75" t="n">
        <v>93760.61</v>
      </c>
      <c r="O898" s="75" t="n">
        <v>29863350</v>
      </c>
      <c r="P898" s="75" t="n">
        <v>-770850</v>
      </c>
      <c r="Q898" s="74" t="n">
        <v>45110</v>
      </c>
      <c r="AR898">
        <f>IF($AU$2&lt;&gt;5,NA(),IF(D898=D897,0,IF(AND(D900=D898,D899=D898),O898+O899+O900,IF(D899=D898,O899+O898,O898))))</f>
        <v/>
      </c>
      <c r="AS898">
        <f>IF($AU$2&lt;&gt;5,NA(),IF(D898=D897,0,IF(AND(D900=D898,D899=D898),P898+P899+P900,IF(D899=D898,P899+P898,P898))))</f>
        <v/>
      </c>
      <c r="AT898">
        <f>AR898-AS898</f>
        <v/>
      </c>
    </row>
    <row r="899" ht="15.75" customHeight="1" s="121">
      <c r="B899">
        <f>D899&amp;Q899&amp;E899</f>
        <v/>
      </c>
      <c r="C899" s="73" t="inlineStr">
        <is>
          <t>FUTSTK</t>
        </is>
      </c>
      <c r="D899" s="73" t="inlineStr">
        <is>
          <t>JSWSTEEL</t>
        </is>
      </c>
      <c r="E899" s="74" t="n">
        <v>45169</v>
      </c>
      <c r="F899" s="75" t="n">
        <v>0</v>
      </c>
      <c r="G899" s="73" t="inlineStr">
        <is>
          <t>XX</t>
        </is>
      </c>
      <c r="H899" s="75" t="n">
        <v>796.55</v>
      </c>
      <c r="I899" s="75" t="n">
        <v>812.5</v>
      </c>
      <c r="J899" s="75" t="n">
        <v>796.1</v>
      </c>
      <c r="K899" s="75" t="n">
        <v>798.85</v>
      </c>
      <c r="L899" s="75" t="n">
        <v>798.85</v>
      </c>
      <c r="M899" s="75" t="n">
        <v>286</v>
      </c>
      <c r="N899" s="75" t="n">
        <v>3098.36</v>
      </c>
      <c r="O899" s="75" t="n">
        <v>268650</v>
      </c>
      <c r="P899" s="75" t="n">
        <v>87750</v>
      </c>
      <c r="Q899" s="74" t="n">
        <v>45110</v>
      </c>
      <c r="AR899">
        <f>IF($AU$2&lt;&gt;5,NA(),IF(D899=D898,0,IF(AND(D901=D899,D900=D899),O899+O900+O901,IF(D900=D899,O900+O899,O899))))</f>
        <v/>
      </c>
      <c r="AS899">
        <f>IF($AU$2&lt;&gt;5,NA(),IF(D899=D898,0,IF(AND(D901=D899,D900=D899),P899+P900+P901,IF(D900=D899,P900+P899,P899))))</f>
        <v/>
      </c>
      <c r="AT899">
        <f>AR899-AS899</f>
        <v/>
      </c>
    </row>
    <row r="900" ht="15.75" customHeight="1" s="121">
      <c r="B900">
        <f>D900&amp;Q900&amp;E900</f>
        <v/>
      </c>
      <c r="C900" s="73" t="inlineStr">
        <is>
          <t>FUTSTK</t>
        </is>
      </c>
      <c r="D900" s="73" t="inlineStr">
        <is>
          <t>JSWSTEEL</t>
        </is>
      </c>
      <c r="E900" s="74" t="n">
        <v>45197</v>
      </c>
      <c r="F900" s="75" t="n">
        <v>0</v>
      </c>
      <c r="G900" s="73" t="inlineStr">
        <is>
          <t>XX</t>
        </is>
      </c>
      <c r="H900" s="75" t="n">
        <v>807.95</v>
      </c>
      <c r="I900" s="75" t="n">
        <v>807.95</v>
      </c>
      <c r="J900" s="75" t="n">
        <v>802.35</v>
      </c>
      <c r="K900" s="75" t="n">
        <v>802.35</v>
      </c>
      <c r="L900" s="75" t="n">
        <v>802.35</v>
      </c>
      <c r="M900" s="75" t="n">
        <v>7</v>
      </c>
      <c r="N900" s="75" t="n">
        <v>76</v>
      </c>
      <c r="O900" s="75" t="n">
        <v>8100</v>
      </c>
      <c r="P900" s="75" t="n">
        <v>5400</v>
      </c>
      <c r="Q900" s="74" t="n">
        <v>45110</v>
      </c>
      <c r="AR900">
        <f>IF($AU$2&lt;&gt;5,NA(),IF(D900=D899,0,IF(AND(D902=D900,D901=D900),O900+O901+O902,IF(D901=D900,O901+O900,O900))))</f>
        <v/>
      </c>
      <c r="AS900">
        <f>IF($AU$2&lt;&gt;5,NA(),IF(D900=D899,0,IF(AND(D902=D900,D901=D900),P900+P901+P902,IF(D901=D900,P901+P900,P900))))</f>
        <v/>
      </c>
      <c r="AT900">
        <f>AR900-AS900</f>
        <v/>
      </c>
    </row>
    <row r="901" ht="15.75" customHeight="1" s="121">
      <c r="B901">
        <f>D901&amp;Q901&amp;E901</f>
        <v/>
      </c>
      <c r="C901" s="73" t="inlineStr">
        <is>
          <t>FUTSTK</t>
        </is>
      </c>
      <c r="D901" s="73" t="inlineStr">
        <is>
          <t>JUBLFOOD</t>
        </is>
      </c>
      <c r="E901" s="74" t="n">
        <v>45134</v>
      </c>
      <c r="F901" s="75" t="n">
        <v>0</v>
      </c>
      <c r="G901" s="73" t="inlineStr">
        <is>
          <t>XX</t>
        </is>
      </c>
      <c r="H901" s="75" t="n">
        <v>497.5</v>
      </c>
      <c r="I901" s="75" t="n">
        <v>500.8</v>
      </c>
      <c r="J901" s="75" t="n">
        <v>490</v>
      </c>
      <c r="K901" s="75" t="n">
        <v>496.05</v>
      </c>
      <c r="L901" s="75" t="n">
        <v>496.05</v>
      </c>
      <c r="M901" s="75" t="n">
        <v>2776</v>
      </c>
      <c r="N901" s="75" t="n">
        <v>17190.61</v>
      </c>
      <c r="O901" s="75" t="n">
        <v>16060000</v>
      </c>
      <c r="P901" s="75" t="n">
        <v>862500</v>
      </c>
      <c r="Q901" s="74" t="n">
        <v>45110</v>
      </c>
      <c r="AR901">
        <f>IF($AU$2&lt;&gt;5,NA(),IF(D901=D900,0,IF(AND(D903=D901,D902=D901),O901+O902+O903,IF(D902=D901,O902+O901,O901))))</f>
        <v/>
      </c>
      <c r="AS901">
        <f>IF($AU$2&lt;&gt;5,NA(),IF(D901=D900,0,IF(AND(D903=D901,D902=D901),P901+P902+P903,IF(D902=D901,P902+P901,P901))))</f>
        <v/>
      </c>
      <c r="AT901">
        <f>AR901-AS901</f>
        <v/>
      </c>
    </row>
    <row r="902" ht="15.75" customHeight="1" s="121">
      <c r="B902">
        <f>D902&amp;Q902&amp;E902</f>
        <v/>
      </c>
      <c r="C902" s="73" t="inlineStr">
        <is>
          <t>FUTSTK</t>
        </is>
      </c>
      <c r="D902" s="73" t="inlineStr">
        <is>
          <t>JUBLFOOD</t>
        </is>
      </c>
      <c r="E902" s="74" t="n">
        <v>45169</v>
      </c>
      <c r="F902" s="75" t="n">
        <v>0</v>
      </c>
      <c r="G902" s="73" t="inlineStr">
        <is>
          <t>XX</t>
        </is>
      </c>
      <c r="H902" s="75" t="n">
        <v>496.05</v>
      </c>
      <c r="I902" s="75" t="n">
        <v>498.65</v>
      </c>
      <c r="J902" s="75" t="n">
        <v>487.5</v>
      </c>
      <c r="K902" s="75" t="n">
        <v>492.45</v>
      </c>
      <c r="L902" s="75" t="n">
        <v>492.45</v>
      </c>
      <c r="M902" s="75" t="n">
        <v>153</v>
      </c>
      <c r="N902" s="75" t="n">
        <v>941.29</v>
      </c>
      <c r="O902" s="75" t="n">
        <v>618750</v>
      </c>
      <c r="P902" s="75" t="n">
        <v>48750</v>
      </c>
      <c r="Q902" s="74" t="n">
        <v>45110</v>
      </c>
      <c r="AR902">
        <f>IF($AU$2&lt;&gt;5,NA(),IF(D902=D901,0,IF(AND(D904=D902,D903=D902),O902+O903+O904,IF(D903=D902,O903+O902,O902))))</f>
        <v/>
      </c>
      <c r="AS902">
        <f>IF($AU$2&lt;&gt;5,NA(),IF(D902=D901,0,IF(AND(D904=D902,D903=D902),P902+P903+P904,IF(D903=D902,P903+P902,P902))))</f>
        <v/>
      </c>
      <c r="AT902">
        <f>AR902-AS902</f>
        <v/>
      </c>
    </row>
    <row r="903" ht="15.75" customHeight="1" s="121">
      <c r="B903">
        <f>D903&amp;Q903&amp;E903</f>
        <v/>
      </c>
      <c r="C903" s="73" t="inlineStr">
        <is>
          <t>FUTSTK</t>
        </is>
      </c>
      <c r="D903" s="73" t="inlineStr">
        <is>
          <t>JUBLFOOD</t>
        </is>
      </c>
      <c r="E903" s="74" t="n">
        <v>45197</v>
      </c>
      <c r="F903" s="75" t="n">
        <v>0</v>
      </c>
      <c r="G903" s="73" t="inlineStr">
        <is>
          <t>XX</t>
        </is>
      </c>
      <c r="H903" s="75" t="n">
        <v>490.95</v>
      </c>
      <c r="I903" s="75" t="n">
        <v>491.35</v>
      </c>
      <c r="J903" s="75" t="n">
        <v>489</v>
      </c>
      <c r="K903" s="75" t="n">
        <v>489.95</v>
      </c>
      <c r="L903" s="75" t="n">
        <v>489.95</v>
      </c>
      <c r="M903" s="75" t="n">
        <v>27</v>
      </c>
      <c r="N903" s="75" t="n">
        <v>165.45</v>
      </c>
      <c r="O903" s="75" t="n">
        <v>87500</v>
      </c>
      <c r="P903" s="75" t="n">
        <v>18750</v>
      </c>
      <c r="Q903" s="74" t="n">
        <v>45110</v>
      </c>
      <c r="AR903">
        <f>IF($AU$2&lt;&gt;5,NA(),IF(D903=D902,0,IF(AND(D905=D903,D904=D903),O903+O904+O905,IF(D904=D903,O904+O903,O903))))</f>
        <v/>
      </c>
      <c r="AS903">
        <f>IF($AU$2&lt;&gt;5,NA(),IF(D903=D902,0,IF(AND(D905=D903,D904=D903),P903+P904+P905,IF(D904=D903,P904+P903,P903))))</f>
        <v/>
      </c>
      <c r="AT903">
        <f>AR903-AS903</f>
        <v/>
      </c>
    </row>
    <row r="904" ht="15.75" customHeight="1" s="121">
      <c r="B904">
        <f>D904&amp;Q904&amp;E904</f>
        <v/>
      </c>
      <c r="C904" s="73" t="inlineStr">
        <is>
          <t>FUTSTK</t>
        </is>
      </c>
      <c r="D904" s="73" t="inlineStr">
        <is>
          <t>KOTAKBANK</t>
        </is>
      </c>
      <c r="E904" s="74" t="n">
        <v>45134</v>
      </c>
      <c r="F904" s="75" t="n">
        <v>0</v>
      </c>
      <c r="G904" s="73" t="inlineStr">
        <is>
          <t>XX</t>
        </is>
      </c>
      <c r="H904" s="75" t="n">
        <v>1860</v>
      </c>
      <c r="I904" s="75" t="n">
        <v>1865.9</v>
      </c>
      <c r="J904" s="75" t="n">
        <v>1848.2</v>
      </c>
      <c r="K904" s="75" t="n">
        <v>1851.45</v>
      </c>
      <c r="L904" s="75" t="n">
        <v>1851.45</v>
      </c>
      <c r="M904" s="75" t="n">
        <v>11175</v>
      </c>
      <c r="N904" s="75" t="n">
        <v>82959.53999999999</v>
      </c>
      <c r="O904" s="75" t="n">
        <v>25868800</v>
      </c>
      <c r="P904" s="75" t="n">
        <v>730800</v>
      </c>
      <c r="Q904" s="74" t="n">
        <v>45110</v>
      </c>
      <c r="AR904">
        <f>IF($AU$2&lt;&gt;5,NA(),IF(D904=D903,0,IF(AND(D906=D904,D905=D904),O904+O905+O906,IF(D905=D904,O905+O904,O904))))</f>
        <v/>
      </c>
      <c r="AS904">
        <f>IF($AU$2&lt;&gt;5,NA(),IF(D904=D903,0,IF(AND(D906=D904,D905=D904),P904+P905+P906,IF(D905=D904,P905+P904,P904))))</f>
        <v/>
      </c>
      <c r="AT904">
        <f>AR904-AS904</f>
        <v/>
      </c>
    </row>
    <row r="905" ht="15.75" customHeight="1" s="121">
      <c r="B905">
        <f>D905&amp;Q905&amp;E905</f>
        <v/>
      </c>
      <c r="C905" s="73" t="inlineStr">
        <is>
          <t>FUTSTK</t>
        </is>
      </c>
      <c r="D905" s="73" t="inlineStr">
        <is>
          <t>KOTAKBANK</t>
        </is>
      </c>
      <c r="E905" s="74" t="n">
        <v>45169</v>
      </c>
      <c r="F905" s="75" t="n">
        <v>0</v>
      </c>
      <c r="G905" s="73" t="inlineStr">
        <is>
          <t>XX</t>
        </is>
      </c>
      <c r="H905" s="75" t="n">
        <v>1865.8</v>
      </c>
      <c r="I905" s="75" t="n">
        <v>1877</v>
      </c>
      <c r="J905" s="75" t="n">
        <v>1859.9</v>
      </c>
      <c r="K905" s="75" t="n">
        <v>1863.6</v>
      </c>
      <c r="L905" s="75" t="n">
        <v>1863.6</v>
      </c>
      <c r="M905" s="75" t="n">
        <v>293</v>
      </c>
      <c r="N905" s="75" t="n">
        <v>2189.69</v>
      </c>
      <c r="O905" s="75" t="n">
        <v>548800</v>
      </c>
      <c r="P905" s="75" t="n">
        <v>9600</v>
      </c>
      <c r="Q905" s="74" t="n">
        <v>45110</v>
      </c>
      <c r="AR905">
        <f>IF($AU$2&lt;&gt;5,NA(),IF(D905=D904,0,IF(AND(D907=D905,D906=D905),O905+O906+O907,IF(D906=D905,O906+O905,O905))))</f>
        <v/>
      </c>
      <c r="AS905">
        <f>IF($AU$2&lt;&gt;5,NA(),IF(D905=D904,0,IF(AND(D907=D905,D906=D905),P905+P906+P907,IF(D906=D905,P906+P905,P905))))</f>
        <v/>
      </c>
      <c r="AT905">
        <f>AR905-AS905</f>
        <v/>
      </c>
    </row>
    <row r="906" ht="15.75" customHeight="1" s="121">
      <c r="B906">
        <f>D906&amp;Q906&amp;E906</f>
        <v/>
      </c>
      <c r="C906" s="73" t="inlineStr">
        <is>
          <t>FUTSTK</t>
        </is>
      </c>
      <c r="D906" s="73" t="inlineStr">
        <is>
          <t>KOTAKBANK</t>
        </is>
      </c>
      <c r="E906" s="74" t="n">
        <v>45197</v>
      </c>
      <c r="F906" s="75" t="n">
        <v>0</v>
      </c>
      <c r="G906" s="73" t="inlineStr">
        <is>
          <t>XX</t>
        </is>
      </c>
      <c r="H906" s="75" t="n">
        <v>1889.9</v>
      </c>
      <c r="I906" s="75" t="n">
        <v>1890.3</v>
      </c>
      <c r="J906" s="75" t="n">
        <v>1875</v>
      </c>
      <c r="K906" s="75" t="n">
        <v>1876.6</v>
      </c>
      <c r="L906" s="75" t="n">
        <v>1876.6</v>
      </c>
      <c r="M906" s="75" t="n">
        <v>45</v>
      </c>
      <c r="N906" s="75" t="n">
        <v>338.36</v>
      </c>
      <c r="O906" s="75" t="n">
        <v>17600</v>
      </c>
      <c r="P906" s="75" t="n">
        <v>10400</v>
      </c>
      <c r="Q906" s="74" t="n">
        <v>45110</v>
      </c>
      <c r="AR906">
        <f>IF($AU$2&lt;&gt;5,NA(),IF(D906=D905,0,IF(AND(D908=D906,D907=D906),O906+O907+O908,IF(D907=D906,O907+O906,O906))))</f>
        <v/>
      </c>
      <c r="AS906">
        <f>IF($AU$2&lt;&gt;5,NA(),IF(D906=D905,0,IF(AND(D908=D906,D907=D906),P906+P907+P908,IF(D907=D906,P907+P906,P906))))</f>
        <v/>
      </c>
      <c r="AT906">
        <f>AR906-AS906</f>
        <v/>
      </c>
    </row>
    <row r="907" ht="15.75" customHeight="1" s="121">
      <c r="B907">
        <f>D907&amp;Q907&amp;E907</f>
        <v/>
      </c>
      <c r="C907" s="73" t="inlineStr">
        <is>
          <t>FUTSTK</t>
        </is>
      </c>
      <c r="D907" s="73" t="inlineStr">
        <is>
          <t>L&amp;TFH</t>
        </is>
      </c>
      <c r="E907" s="74" t="n">
        <v>45134</v>
      </c>
      <c r="F907" s="75" t="n">
        <v>0</v>
      </c>
      <c r="G907" s="73" t="inlineStr">
        <is>
          <t>XX</t>
        </is>
      </c>
      <c r="H907" s="75" t="n">
        <v>130</v>
      </c>
      <c r="I907" s="75" t="n">
        <v>139.2</v>
      </c>
      <c r="J907" s="75" t="n">
        <v>127.1</v>
      </c>
      <c r="K907" s="75" t="n">
        <v>136.2</v>
      </c>
      <c r="L907" s="75" t="n">
        <v>136.2</v>
      </c>
      <c r="M907" s="75" t="n">
        <v>9762</v>
      </c>
      <c r="N907" s="75" t="n">
        <v>116911.6</v>
      </c>
      <c r="O907" s="75" t="n">
        <v>73426672</v>
      </c>
      <c r="P907" s="75" t="n">
        <v>2311316</v>
      </c>
      <c r="Q907" s="74" t="n">
        <v>45110</v>
      </c>
      <c r="AR907">
        <f>IF($AU$2&lt;&gt;5,NA(),IF(D907=D906,0,IF(AND(D909=D907,D908=D907),O907+O908+O909,IF(D908=D907,O908+O907,O907))))</f>
        <v/>
      </c>
      <c r="AS907">
        <f>IF($AU$2&lt;&gt;5,NA(),IF(D907=D906,0,IF(AND(D909=D907,D908=D907),P907+P908+P909,IF(D908=D907,P908+P907,P907))))</f>
        <v/>
      </c>
      <c r="AT907">
        <f>AR907-AS907</f>
        <v/>
      </c>
    </row>
    <row r="908" ht="15.75" customHeight="1" s="121">
      <c r="B908">
        <f>D908&amp;Q908&amp;E908</f>
        <v/>
      </c>
      <c r="C908" s="73" t="inlineStr">
        <is>
          <t>FUTSTK</t>
        </is>
      </c>
      <c r="D908" s="73" t="inlineStr">
        <is>
          <t>L&amp;TFH</t>
        </is>
      </c>
      <c r="E908" s="74" t="n">
        <v>45169</v>
      </c>
      <c r="F908" s="75" t="n">
        <v>0</v>
      </c>
      <c r="G908" s="73" t="inlineStr">
        <is>
          <t>XX</t>
        </is>
      </c>
      <c r="H908" s="75" t="n">
        <v>130.1</v>
      </c>
      <c r="I908" s="75" t="n">
        <v>139.8</v>
      </c>
      <c r="J908" s="75" t="n">
        <v>127.75</v>
      </c>
      <c r="K908" s="75" t="n">
        <v>137.15</v>
      </c>
      <c r="L908" s="75" t="n">
        <v>137.15</v>
      </c>
      <c r="M908" s="75" t="n">
        <v>1036</v>
      </c>
      <c r="N908" s="75" t="n">
        <v>12542.09</v>
      </c>
      <c r="O908" s="75" t="n">
        <v>5657816</v>
      </c>
      <c r="P908" s="75" t="n">
        <v>2534416</v>
      </c>
      <c r="Q908" s="74" t="n">
        <v>45110</v>
      </c>
      <c r="AR908">
        <f>IF($AU$2&lt;&gt;5,NA(),IF(D908=D907,0,IF(AND(D910=D908,D909=D908),O908+O909+O910,IF(D909=D908,O909+O908,O908))))</f>
        <v/>
      </c>
      <c r="AS908">
        <f>IF($AU$2&lt;&gt;5,NA(),IF(D908=D907,0,IF(AND(D910=D908,D909=D908),P908+P909+P910,IF(D909=D908,P909+P908,P908))))</f>
        <v/>
      </c>
      <c r="AT908">
        <f>AR908-AS908</f>
        <v/>
      </c>
    </row>
    <row r="909" ht="15.75" customHeight="1" s="121">
      <c r="B909">
        <f>D909&amp;Q909&amp;E909</f>
        <v/>
      </c>
      <c r="C909" s="73" t="inlineStr">
        <is>
          <t>FUTSTK</t>
        </is>
      </c>
      <c r="D909" s="73" t="inlineStr">
        <is>
          <t>L&amp;TFH</t>
        </is>
      </c>
      <c r="E909" s="74" t="n">
        <v>45197</v>
      </c>
      <c r="F909" s="75" t="n">
        <v>0</v>
      </c>
      <c r="G909" s="73" t="inlineStr">
        <is>
          <t>XX</t>
        </is>
      </c>
      <c r="H909" s="75" t="n">
        <v>132</v>
      </c>
      <c r="I909" s="75" t="n">
        <v>139.85</v>
      </c>
      <c r="J909" s="75" t="n">
        <v>128.9</v>
      </c>
      <c r="K909" s="75" t="n">
        <v>137.75</v>
      </c>
      <c r="L909" s="75" t="n">
        <v>137.75</v>
      </c>
      <c r="M909" s="75" t="n">
        <v>69</v>
      </c>
      <c r="N909" s="75" t="n">
        <v>830.61</v>
      </c>
      <c r="O909" s="75" t="n">
        <v>330188</v>
      </c>
      <c r="P909" s="75" t="n">
        <v>321264</v>
      </c>
      <c r="Q909" s="74" t="n">
        <v>45110</v>
      </c>
      <c r="AR909">
        <f>IF($AU$2&lt;&gt;5,NA(),IF(D909=D908,0,IF(AND(D911=D909,D910=D909),O909+O910+O911,IF(D910=D909,O910+O909,O909))))</f>
        <v/>
      </c>
      <c r="AS909">
        <f>IF($AU$2&lt;&gt;5,NA(),IF(D909=D908,0,IF(AND(D911=D909,D910=D909),P909+P910+P911,IF(D910=D909,P910+P909,P909))))</f>
        <v/>
      </c>
      <c r="AT909">
        <f>AR909-AS909</f>
        <v/>
      </c>
    </row>
    <row r="910" ht="15.75" customHeight="1" s="121">
      <c r="B910">
        <f>D910&amp;Q910&amp;E910</f>
        <v/>
      </c>
      <c r="C910" s="73" t="inlineStr">
        <is>
          <t>FUTSTK</t>
        </is>
      </c>
      <c r="D910" s="73" t="inlineStr">
        <is>
          <t>LALPATHLAB</t>
        </is>
      </c>
      <c r="E910" s="74" t="n">
        <v>45134</v>
      </c>
      <c r="F910" s="75" t="n">
        <v>0</v>
      </c>
      <c r="G910" s="73" t="inlineStr">
        <is>
          <t>XX</t>
        </is>
      </c>
      <c r="H910" s="75" t="n">
        <v>2261.45</v>
      </c>
      <c r="I910" s="75" t="n">
        <v>2304</v>
      </c>
      <c r="J910" s="75" t="n">
        <v>2243.45</v>
      </c>
      <c r="K910" s="75" t="n">
        <v>2251.5</v>
      </c>
      <c r="L910" s="75" t="n">
        <v>2251.5</v>
      </c>
      <c r="M910" s="75" t="n">
        <v>1504</v>
      </c>
      <c r="N910" s="75" t="n">
        <v>10282.58</v>
      </c>
      <c r="O910" s="75" t="n">
        <v>753600</v>
      </c>
      <c r="P910" s="75" t="n">
        <v>7800</v>
      </c>
      <c r="Q910" s="74" t="n">
        <v>45110</v>
      </c>
      <c r="AR910">
        <f>IF($AU$2&lt;&gt;5,NA(),IF(D910=D909,0,IF(AND(D912=D910,D911=D910),O910+O911+O912,IF(D911=D910,O911+O910,O910))))</f>
        <v/>
      </c>
      <c r="AS910">
        <f>IF($AU$2&lt;&gt;5,NA(),IF(D910=D909,0,IF(AND(D912=D910,D911=D910),P910+P911+P912,IF(D911=D910,P911+P910,P910))))</f>
        <v/>
      </c>
      <c r="AT910">
        <f>AR910-AS910</f>
        <v/>
      </c>
    </row>
    <row r="911" ht="15.75" customHeight="1" s="121">
      <c r="B911">
        <f>D911&amp;Q911&amp;E911</f>
        <v/>
      </c>
      <c r="C911" s="73" t="inlineStr">
        <is>
          <t>FUTSTK</t>
        </is>
      </c>
      <c r="D911" s="73" t="inlineStr">
        <is>
          <t>LALPATHLAB</t>
        </is>
      </c>
      <c r="E911" s="74" t="n">
        <v>45169</v>
      </c>
      <c r="F911" s="75" t="n">
        <v>0</v>
      </c>
      <c r="G911" s="73" t="inlineStr">
        <is>
          <t>XX</t>
        </is>
      </c>
      <c r="H911" s="75" t="n">
        <v>2296.15</v>
      </c>
      <c r="I911" s="75" t="n">
        <v>2300</v>
      </c>
      <c r="J911" s="75" t="n">
        <v>2249.95</v>
      </c>
      <c r="K911" s="75" t="n">
        <v>2252.05</v>
      </c>
      <c r="L911" s="75" t="n">
        <v>2252.05</v>
      </c>
      <c r="M911" s="75" t="n">
        <v>21</v>
      </c>
      <c r="N911" s="75" t="n">
        <v>143.8</v>
      </c>
      <c r="O911" s="75" t="n">
        <v>15300</v>
      </c>
      <c r="P911" s="75" t="n">
        <v>2100</v>
      </c>
      <c r="Q911" s="74" t="n">
        <v>45110</v>
      </c>
      <c r="AR911">
        <f>IF($AU$2&lt;&gt;5,NA(),IF(D911=D910,0,IF(AND(D913=D911,D912=D911),O911+O912+O913,IF(D912=D911,O912+O911,O911))))</f>
        <v/>
      </c>
      <c r="AS911">
        <f>IF($AU$2&lt;&gt;5,NA(),IF(D911=D910,0,IF(AND(D913=D911,D912=D911),P911+P912+P913,IF(D912=D911,P912+P911,P911))))</f>
        <v/>
      </c>
      <c r="AT911">
        <f>AR911-AS911</f>
        <v/>
      </c>
    </row>
    <row r="912" ht="15.75" customHeight="1" s="121">
      <c r="B912">
        <f>D912&amp;Q912&amp;E912</f>
        <v/>
      </c>
      <c r="C912" s="73" t="inlineStr">
        <is>
          <t>FUTSTK</t>
        </is>
      </c>
      <c r="D912" s="73" t="inlineStr">
        <is>
          <t>LALPATHLAB</t>
        </is>
      </c>
      <c r="E912" s="74" t="n">
        <v>45197</v>
      </c>
      <c r="F912" s="75" t="n">
        <v>0</v>
      </c>
      <c r="G912" s="73" t="inlineStr">
        <is>
          <t>XX</t>
        </is>
      </c>
      <c r="H912" s="75" t="n">
        <v>0</v>
      </c>
      <c r="I912" s="75" t="n">
        <v>0</v>
      </c>
      <c r="J912" s="75" t="n">
        <v>0</v>
      </c>
      <c r="K912" s="75" t="n">
        <v>2245.85</v>
      </c>
      <c r="L912" s="75" t="n">
        <v>2292</v>
      </c>
      <c r="M912" s="75" t="n">
        <v>0</v>
      </c>
      <c r="N912" s="75" t="n">
        <v>0</v>
      </c>
      <c r="O912" s="75" t="n">
        <v>0</v>
      </c>
      <c r="P912" s="75" t="n">
        <v>0</v>
      </c>
      <c r="Q912" s="74" t="n">
        <v>45110</v>
      </c>
      <c r="AR912">
        <f>IF($AU$2&lt;&gt;5,NA(),IF(D912=D911,0,IF(AND(D914=D912,D913=D912),O912+O913+O914,IF(D913=D912,O913+O912,O912))))</f>
        <v/>
      </c>
      <c r="AS912">
        <f>IF($AU$2&lt;&gt;5,NA(),IF(D912=D911,0,IF(AND(D914=D912,D913=D912),P912+P913+P914,IF(D913=D912,P913+P912,P912))))</f>
        <v/>
      </c>
      <c r="AT912">
        <f>AR912-AS912</f>
        <v/>
      </c>
    </row>
    <row r="913" ht="15.75" customHeight="1" s="121">
      <c r="B913">
        <f>D913&amp;Q913&amp;E913</f>
        <v/>
      </c>
      <c r="C913" s="73" t="inlineStr">
        <is>
          <t>FUTSTK</t>
        </is>
      </c>
      <c r="D913" s="73" t="inlineStr">
        <is>
          <t>LAURUSLABS</t>
        </is>
      </c>
      <c r="E913" s="74" t="n">
        <v>45134</v>
      </c>
      <c r="F913" s="75" t="n">
        <v>0</v>
      </c>
      <c r="G913" s="73" t="inlineStr">
        <is>
          <t>XX</t>
        </is>
      </c>
      <c r="H913" s="75" t="n">
        <v>367.3</v>
      </c>
      <c r="I913" s="75" t="n">
        <v>368.7</v>
      </c>
      <c r="J913" s="75" t="n">
        <v>355.2</v>
      </c>
      <c r="K913" s="75" t="n">
        <v>356.15</v>
      </c>
      <c r="L913" s="75" t="n">
        <v>356.15</v>
      </c>
      <c r="M913" s="75" t="n">
        <v>2509</v>
      </c>
      <c r="N913" s="75" t="n">
        <v>15344.69</v>
      </c>
      <c r="O913" s="75" t="n">
        <v>11563400</v>
      </c>
      <c r="P913" s="75" t="n">
        <v>691900</v>
      </c>
      <c r="Q913" s="74" t="n">
        <v>45110</v>
      </c>
      <c r="AR913">
        <f>IF($AU$2&lt;&gt;5,NA(),IF(D913=D912,0,IF(AND(D915=D913,D914=D913),O913+O914+O915,IF(D914=D913,O914+O913,O913))))</f>
        <v/>
      </c>
      <c r="AS913">
        <f>IF($AU$2&lt;&gt;5,NA(),IF(D913=D912,0,IF(AND(D915=D913,D914=D913),P913+P914+P915,IF(D914=D913,P914+P913,P913))))</f>
        <v/>
      </c>
      <c r="AT913">
        <f>AR913-AS913</f>
        <v/>
      </c>
    </row>
    <row r="914" ht="15.75" customHeight="1" s="121">
      <c r="B914">
        <f>D914&amp;Q914&amp;E914</f>
        <v/>
      </c>
      <c r="C914" s="73" t="inlineStr">
        <is>
          <t>FUTSTK</t>
        </is>
      </c>
      <c r="D914" s="73" t="inlineStr">
        <is>
          <t>LAURUSLABS</t>
        </is>
      </c>
      <c r="E914" s="74" t="n">
        <v>45169</v>
      </c>
      <c r="F914" s="75" t="n">
        <v>0</v>
      </c>
      <c r="G914" s="73" t="inlineStr">
        <is>
          <t>XX</t>
        </is>
      </c>
      <c r="H914" s="75" t="n">
        <v>366.45</v>
      </c>
      <c r="I914" s="75" t="n">
        <v>367.5</v>
      </c>
      <c r="J914" s="75" t="n">
        <v>358</v>
      </c>
      <c r="K914" s="75" t="n">
        <v>358.55</v>
      </c>
      <c r="L914" s="75" t="n">
        <v>358.55</v>
      </c>
      <c r="M914" s="75" t="n">
        <v>234</v>
      </c>
      <c r="N914" s="75" t="n">
        <v>1434.46</v>
      </c>
      <c r="O914" s="75" t="n">
        <v>443700</v>
      </c>
      <c r="P914" s="75" t="n">
        <v>91800</v>
      </c>
      <c r="Q914" s="74" t="n">
        <v>45110</v>
      </c>
      <c r="AR914">
        <f>IF($AU$2&lt;&gt;5,NA(),IF(D914=D913,0,IF(AND(D916=D914,D915=D914),O914+O915+O916,IF(D915=D914,O915+O914,O914))))</f>
        <v/>
      </c>
      <c r="AS914">
        <f>IF($AU$2&lt;&gt;5,NA(),IF(D914=D913,0,IF(AND(D916=D914,D915=D914),P914+P915+P916,IF(D915=D914,P915+P914,P914))))</f>
        <v/>
      </c>
      <c r="AT914">
        <f>AR914-AS914</f>
        <v/>
      </c>
    </row>
    <row r="915" ht="15.75" customHeight="1" s="121">
      <c r="B915">
        <f>D915&amp;Q915&amp;E915</f>
        <v/>
      </c>
      <c r="C915" s="73" t="inlineStr">
        <is>
          <t>FUTSTK</t>
        </is>
      </c>
      <c r="D915" s="73" t="inlineStr">
        <is>
          <t>LAURUSLABS</t>
        </is>
      </c>
      <c r="E915" s="74" t="n">
        <v>45197</v>
      </c>
      <c r="F915" s="75" t="n">
        <v>0</v>
      </c>
      <c r="G915" s="73" t="inlineStr">
        <is>
          <t>XX</t>
        </is>
      </c>
      <c r="H915" s="75" t="n">
        <v>368.2</v>
      </c>
      <c r="I915" s="75" t="n">
        <v>368.2</v>
      </c>
      <c r="J915" s="75" t="n">
        <v>361</v>
      </c>
      <c r="K915" s="75" t="n">
        <v>361</v>
      </c>
      <c r="L915" s="75" t="n">
        <v>361</v>
      </c>
      <c r="M915" s="75" t="n">
        <v>26</v>
      </c>
      <c r="N915" s="75" t="n">
        <v>160.65</v>
      </c>
      <c r="O915" s="75" t="n">
        <v>47600</v>
      </c>
      <c r="P915" s="75" t="n">
        <v>37400</v>
      </c>
      <c r="Q915" s="74" t="n">
        <v>45110</v>
      </c>
      <c r="AR915">
        <f>IF($AU$2&lt;&gt;5,NA(),IF(D915=D914,0,IF(AND(D917=D915,D916=D915),O915+O916+O917,IF(D916=D915,O916+O915,O915))))</f>
        <v/>
      </c>
      <c r="AS915">
        <f>IF($AU$2&lt;&gt;5,NA(),IF(D915=D914,0,IF(AND(D917=D915,D916=D915),P915+P916+P917,IF(D916=D915,P916+P915,P915))))</f>
        <v/>
      </c>
      <c r="AT915">
        <f>AR915-AS915</f>
        <v/>
      </c>
    </row>
    <row r="916" ht="15.75" customHeight="1" s="121">
      <c r="B916">
        <f>D916&amp;Q916&amp;E916</f>
        <v/>
      </c>
      <c r="C916" s="73" t="inlineStr">
        <is>
          <t>FUTSTK</t>
        </is>
      </c>
      <c r="D916" s="73" t="inlineStr">
        <is>
          <t>LICHSGFIN</t>
        </is>
      </c>
      <c r="E916" s="74" t="n">
        <v>45134</v>
      </c>
      <c r="F916" s="75" t="n">
        <v>0</v>
      </c>
      <c r="G916" s="73" t="inlineStr">
        <is>
          <t>XX</t>
        </is>
      </c>
      <c r="H916" s="75" t="n">
        <v>397.75</v>
      </c>
      <c r="I916" s="75" t="n">
        <v>400.5</v>
      </c>
      <c r="J916" s="75" t="n">
        <v>394</v>
      </c>
      <c r="K916" s="75" t="n">
        <v>399.35</v>
      </c>
      <c r="L916" s="75" t="n">
        <v>399.35</v>
      </c>
      <c r="M916" s="75" t="n">
        <v>2564</v>
      </c>
      <c r="N916" s="75" t="n">
        <v>20394.51</v>
      </c>
      <c r="O916" s="75" t="n">
        <v>18110000</v>
      </c>
      <c r="P916" s="75" t="n">
        <v>1112000</v>
      </c>
      <c r="Q916" s="74" t="n">
        <v>45110</v>
      </c>
      <c r="AR916">
        <f>IF($AU$2&lt;&gt;5,NA(),IF(D916=D915,0,IF(AND(D918=D916,D917=D916),O916+O917+O918,IF(D917=D916,O917+O916,O916))))</f>
        <v/>
      </c>
      <c r="AS916">
        <f>IF($AU$2&lt;&gt;5,NA(),IF(D916=D915,0,IF(AND(D918=D916,D917=D916),P916+P917+P918,IF(D917=D916,P917+P916,P916))))</f>
        <v/>
      </c>
      <c r="AT916">
        <f>AR916-AS916</f>
        <v/>
      </c>
    </row>
    <row r="917" ht="15.75" customHeight="1" s="121">
      <c r="B917">
        <f>D917&amp;Q917&amp;E917</f>
        <v/>
      </c>
      <c r="C917" s="73" t="inlineStr">
        <is>
          <t>FUTSTK</t>
        </is>
      </c>
      <c r="D917" s="73" t="inlineStr">
        <is>
          <t>LICHSGFIN</t>
        </is>
      </c>
      <c r="E917" s="74" t="n">
        <v>45169</v>
      </c>
      <c r="F917" s="75" t="n">
        <v>0</v>
      </c>
      <c r="G917" s="73" t="inlineStr">
        <is>
          <t>XX</t>
        </is>
      </c>
      <c r="H917" s="75" t="n">
        <v>397.5</v>
      </c>
      <c r="I917" s="75" t="n">
        <v>402.5</v>
      </c>
      <c r="J917" s="75" t="n">
        <v>397</v>
      </c>
      <c r="K917" s="75" t="n">
        <v>402</v>
      </c>
      <c r="L917" s="75" t="n">
        <v>402</v>
      </c>
      <c r="M917" s="75" t="n">
        <v>101</v>
      </c>
      <c r="N917" s="75" t="n">
        <v>808.51</v>
      </c>
      <c r="O917" s="75" t="n">
        <v>202000</v>
      </c>
      <c r="P917" s="75" t="n">
        <v>4000</v>
      </c>
      <c r="Q917" s="74" t="n">
        <v>45110</v>
      </c>
      <c r="AR917">
        <f>IF($AU$2&lt;&gt;5,NA(),IF(D917=D916,0,IF(AND(D919=D917,D918=D917),O917+O918+O919,IF(D918=D917,O918+O917,O917))))</f>
        <v/>
      </c>
      <c r="AS917">
        <f>IF($AU$2&lt;&gt;5,NA(),IF(D917=D916,0,IF(AND(D919=D917,D918=D917),P917+P918+P919,IF(D918=D917,P918+P917,P917))))</f>
        <v/>
      </c>
      <c r="AT917">
        <f>AR917-AS917</f>
        <v/>
      </c>
    </row>
    <row r="918" ht="15.75" customHeight="1" s="121">
      <c r="B918">
        <f>D918&amp;Q918&amp;E918</f>
        <v/>
      </c>
      <c r="C918" s="73" t="inlineStr">
        <is>
          <t>FUTSTK</t>
        </is>
      </c>
      <c r="D918" s="73" t="inlineStr">
        <is>
          <t>LICHSGFIN</t>
        </is>
      </c>
      <c r="E918" s="74" t="n">
        <v>45197</v>
      </c>
      <c r="F918" s="75" t="n">
        <v>0</v>
      </c>
      <c r="G918" s="73" t="inlineStr">
        <is>
          <t>XX</t>
        </is>
      </c>
      <c r="H918" s="75" t="n">
        <v>401.15</v>
      </c>
      <c r="I918" s="75" t="n">
        <v>403.4</v>
      </c>
      <c r="J918" s="75" t="n">
        <v>401.15</v>
      </c>
      <c r="K918" s="75" t="n">
        <v>403.4</v>
      </c>
      <c r="L918" s="75" t="n">
        <v>403.35</v>
      </c>
      <c r="M918" s="75" t="n">
        <v>3</v>
      </c>
      <c r="N918" s="75" t="n">
        <v>24.14</v>
      </c>
      <c r="O918" s="75" t="n">
        <v>10000</v>
      </c>
      <c r="P918" s="75" t="n">
        <v>4000</v>
      </c>
      <c r="Q918" s="74" t="n">
        <v>45110</v>
      </c>
      <c r="AR918">
        <f>IF($AU$2&lt;&gt;5,NA(),IF(D918=D917,0,IF(AND(D920=D918,D919=D918),O918+O919+O920,IF(D919=D918,O919+O918,O918))))</f>
        <v/>
      </c>
      <c r="AS918">
        <f>IF($AU$2&lt;&gt;5,NA(),IF(D918=D917,0,IF(AND(D920=D918,D919=D918),P918+P919+P920,IF(D919=D918,P919+P918,P918))))</f>
        <v/>
      </c>
      <c r="AT918">
        <f>AR918-AS918</f>
        <v/>
      </c>
    </row>
    <row r="919" ht="15.75" customHeight="1" s="121">
      <c r="B919">
        <f>D919&amp;Q919&amp;E919</f>
        <v/>
      </c>
      <c r="C919" s="73" t="inlineStr">
        <is>
          <t>FUTSTK</t>
        </is>
      </c>
      <c r="D919" s="73" t="inlineStr">
        <is>
          <t>LT</t>
        </is>
      </c>
      <c r="E919" s="74" t="n">
        <v>45134</v>
      </c>
      <c r="F919" s="75" t="n">
        <v>0</v>
      </c>
      <c r="G919" s="73" t="inlineStr">
        <is>
          <t>XX</t>
        </is>
      </c>
      <c r="H919" s="75" t="n">
        <v>2489.4</v>
      </c>
      <c r="I919" s="75" t="n">
        <v>2502</v>
      </c>
      <c r="J919" s="75" t="n">
        <v>2466</v>
      </c>
      <c r="K919" s="75" t="n">
        <v>2471.4</v>
      </c>
      <c r="L919" s="75" t="n">
        <v>2471.4</v>
      </c>
      <c r="M919" s="75" t="n">
        <v>4669</v>
      </c>
      <c r="N919" s="75" t="n">
        <v>34742.1</v>
      </c>
      <c r="O919" s="75" t="n">
        <v>9224400</v>
      </c>
      <c r="P919" s="75" t="n">
        <v>-60000</v>
      </c>
      <c r="Q919" s="74" t="n">
        <v>45110</v>
      </c>
      <c r="AR919">
        <f>IF($AU$2&lt;&gt;5,NA(),IF(D919=D918,0,IF(AND(D921=D919,D920=D919),O919+O920+O921,IF(D920=D919,O920+O919,O919))))</f>
        <v/>
      </c>
      <c r="AS919">
        <f>IF($AU$2&lt;&gt;5,NA(),IF(D919=D918,0,IF(AND(D921=D919,D920=D919),P919+P920+P921,IF(D920=D919,P920+P919,P919))))</f>
        <v/>
      </c>
      <c r="AT919">
        <f>AR919-AS919</f>
        <v/>
      </c>
    </row>
    <row r="920" ht="15.75" customHeight="1" s="121">
      <c r="B920">
        <f>D920&amp;Q920&amp;E920</f>
        <v/>
      </c>
      <c r="C920" s="73" t="inlineStr">
        <is>
          <t>FUTSTK</t>
        </is>
      </c>
      <c r="D920" s="73" t="inlineStr">
        <is>
          <t>LT</t>
        </is>
      </c>
      <c r="E920" s="74" t="n">
        <v>45169</v>
      </c>
      <c r="F920" s="75" t="n">
        <v>0</v>
      </c>
      <c r="G920" s="73" t="inlineStr">
        <is>
          <t>XX</t>
        </is>
      </c>
      <c r="H920" s="75" t="n">
        <v>2485.5</v>
      </c>
      <c r="I920" s="75" t="n">
        <v>2495.45</v>
      </c>
      <c r="J920" s="75" t="n">
        <v>2459</v>
      </c>
      <c r="K920" s="75" t="n">
        <v>2464.1</v>
      </c>
      <c r="L920" s="75" t="n">
        <v>2464.1</v>
      </c>
      <c r="M920" s="75" t="n">
        <v>221</v>
      </c>
      <c r="N920" s="75" t="n">
        <v>1639.46</v>
      </c>
      <c r="O920" s="75" t="n">
        <v>116700</v>
      </c>
      <c r="P920" s="75" t="n">
        <v>15900</v>
      </c>
      <c r="Q920" s="74" t="n">
        <v>45110</v>
      </c>
      <c r="AR920">
        <f>IF($AU$2&lt;&gt;5,NA(),IF(D920=D919,0,IF(AND(D922=D920,D921=D920),O920+O921+O922,IF(D921=D920,O921+O920,O920))))</f>
        <v/>
      </c>
      <c r="AS920">
        <f>IF($AU$2&lt;&gt;5,NA(),IF(D920=D919,0,IF(AND(D922=D920,D921=D920),P920+P921+P922,IF(D921=D920,P921+P920,P920))))</f>
        <v/>
      </c>
      <c r="AT920">
        <f>AR920-AS920</f>
        <v/>
      </c>
    </row>
    <row r="921" ht="15.75" customHeight="1" s="121">
      <c r="B921">
        <f>D921&amp;Q921&amp;E921</f>
        <v/>
      </c>
      <c r="C921" s="73" t="inlineStr">
        <is>
          <t>FUTSTK</t>
        </is>
      </c>
      <c r="D921" s="73" t="inlineStr">
        <is>
          <t>LT</t>
        </is>
      </c>
      <c r="E921" s="74" t="n">
        <v>45197</v>
      </c>
      <c r="F921" s="75" t="n">
        <v>0</v>
      </c>
      <c r="G921" s="73" t="inlineStr">
        <is>
          <t>XX</t>
        </is>
      </c>
      <c r="H921" s="75" t="n">
        <v>2500</v>
      </c>
      <c r="I921" s="75" t="n">
        <v>2500</v>
      </c>
      <c r="J921" s="75" t="n">
        <v>2474</v>
      </c>
      <c r="K921" s="75" t="n">
        <v>2481.3</v>
      </c>
      <c r="L921" s="75" t="n">
        <v>2481.3</v>
      </c>
      <c r="M921" s="75" t="n">
        <v>18</v>
      </c>
      <c r="N921" s="75" t="n">
        <v>134.22</v>
      </c>
      <c r="O921" s="75" t="n">
        <v>9000</v>
      </c>
      <c r="P921" s="75" t="n">
        <v>4200</v>
      </c>
      <c r="Q921" s="74" t="n">
        <v>45110</v>
      </c>
      <c r="AR921">
        <f>IF($AU$2&lt;&gt;5,NA(),IF(D921=D920,0,IF(AND(D923=D921,D922=D921),O921+O922+O923,IF(D922=D921,O922+O921,O921))))</f>
        <v/>
      </c>
      <c r="AS921">
        <f>IF($AU$2&lt;&gt;5,NA(),IF(D921=D920,0,IF(AND(D923=D921,D922=D921),P921+P922+P923,IF(D922=D921,P922+P921,P921))))</f>
        <v/>
      </c>
      <c r="AT921">
        <f>AR921-AS921</f>
        <v/>
      </c>
    </row>
    <row r="922" ht="15.75" customHeight="1" s="121">
      <c r="B922">
        <f>D922&amp;Q922&amp;E922</f>
        <v/>
      </c>
      <c r="C922" s="73" t="inlineStr">
        <is>
          <t>FUTSTK</t>
        </is>
      </c>
      <c r="D922" s="73" t="inlineStr">
        <is>
          <t>LTIM</t>
        </is>
      </c>
      <c r="E922" s="74" t="n">
        <v>45134</v>
      </c>
      <c r="F922" s="75" t="n">
        <v>0</v>
      </c>
      <c r="G922" s="73" t="inlineStr">
        <is>
          <t>XX</t>
        </is>
      </c>
      <c r="H922" s="75" t="n">
        <v>5200</v>
      </c>
      <c r="I922" s="75" t="n">
        <v>5218.95</v>
      </c>
      <c r="J922" s="75" t="n">
        <v>5106.9</v>
      </c>
      <c r="K922" s="75" t="n">
        <v>5178.15</v>
      </c>
      <c r="L922" s="75" t="n">
        <v>5178.15</v>
      </c>
      <c r="M922" s="75" t="n">
        <v>4295</v>
      </c>
      <c r="N922" s="75" t="n">
        <v>33240.87</v>
      </c>
      <c r="O922" s="75" t="n">
        <v>2095200</v>
      </c>
      <c r="P922" s="75" t="n">
        <v>129750</v>
      </c>
      <c r="Q922" s="74" t="n">
        <v>45110</v>
      </c>
      <c r="AR922">
        <f>IF($AU$2&lt;&gt;5,NA(),IF(D922=D921,0,IF(AND(D924=D922,D923=D922),O922+O923+O924,IF(D923=D922,O923+O922,O922))))</f>
        <v/>
      </c>
      <c r="AS922">
        <f>IF($AU$2&lt;&gt;5,NA(),IF(D922=D921,0,IF(AND(D924=D922,D923=D922),P922+P923+P924,IF(D923=D922,P923+P922,P922))))</f>
        <v/>
      </c>
      <c r="AT922">
        <f>AR922-AS922</f>
        <v/>
      </c>
    </row>
    <row r="923" ht="15.75" customHeight="1" s="121">
      <c r="B923">
        <f>D923&amp;Q923&amp;E923</f>
        <v/>
      </c>
      <c r="C923" s="73" t="inlineStr">
        <is>
          <t>FUTSTK</t>
        </is>
      </c>
      <c r="D923" s="73" t="inlineStr">
        <is>
          <t>LTIM</t>
        </is>
      </c>
      <c r="E923" s="74" t="n">
        <v>45169</v>
      </c>
      <c r="F923" s="75" t="n">
        <v>0</v>
      </c>
      <c r="G923" s="73" t="inlineStr">
        <is>
          <t>XX</t>
        </is>
      </c>
      <c r="H923" s="75" t="n">
        <v>5209.3</v>
      </c>
      <c r="I923" s="75" t="n">
        <v>5218.45</v>
      </c>
      <c r="J923" s="75" t="n">
        <v>5131</v>
      </c>
      <c r="K923" s="75" t="n">
        <v>5200.75</v>
      </c>
      <c r="L923" s="75" t="n">
        <v>5200.75</v>
      </c>
      <c r="M923" s="75" t="n">
        <v>83</v>
      </c>
      <c r="N923" s="75" t="n">
        <v>644.33</v>
      </c>
      <c r="O923" s="75" t="n">
        <v>18900</v>
      </c>
      <c r="P923" s="75" t="n">
        <v>1950</v>
      </c>
      <c r="Q923" s="74" t="n">
        <v>45110</v>
      </c>
      <c r="AR923">
        <f>IF($AU$2&lt;&gt;5,NA(),IF(D923=D922,0,IF(AND(D925=D923,D924=D923),O923+O924+O925,IF(D924=D923,O924+O923,O923))))</f>
        <v/>
      </c>
      <c r="AS923">
        <f>IF($AU$2&lt;&gt;5,NA(),IF(D923=D922,0,IF(AND(D925=D923,D924=D923),P923+P924+P925,IF(D924=D923,P924+P923,P923))))</f>
        <v/>
      </c>
      <c r="AT923">
        <f>AR923-AS923</f>
        <v/>
      </c>
    </row>
    <row r="924" ht="15.75" customHeight="1" s="121">
      <c r="B924">
        <f>D924&amp;Q924&amp;E924</f>
        <v/>
      </c>
      <c r="C924" s="73" t="inlineStr">
        <is>
          <t>FUTSTK</t>
        </is>
      </c>
      <c r="D924" s="73" t="inlineStr">
        <is>
          <t>LTIM</t>
        </is>
      </c>
      <c r="E924" s="74" t="n">
        <v>45197</v>
      </c>
      <c r="F924" s="75" t="n">
        <v>0</v>
      </c>
      <c r="G924" s="73" t="inlineStr">
        <is>
          <t>XX</t>
        </is>
      </c>
      <c r="H924" s="75" t="n">
        <v>5168.1</v>
      </c>
      <c r="I924" s="75" t="n">
        <v>5220</v>
      </c>
      <c r="J924" s="75" t="n">
        <v>5150</v>
      </c>
      <c r="K924" s="75" t="n">
        <v>5216.5</v>
      </c>
      <c r="L924" s="75" t="n">
        <v>5216.5</v>
      </c>
      <c r="M924" s="75" t="n">
        <v>17</v>
      </c>
      <c r="N924" s="75" t="n">
        <v>132.26</v>
      </c>
      <c r="O924" s="75" t="n">
        <v>1950</v>
      </c>
      <c r="P924" s="75" t="n">
        <v>1650</v>
      </c>
      <c r="Q924" s="74" t="n">
        <v>45110</v>
      </c>
      <c r="AR924">
        <f>IF($AU$2&lt;&gt;5,NA(),IF(D924=D923,0,IF(AND(D926=D924,D925=D924),O924+O925+O926,IF(D925=D924,O925+O924,O924))))</f>
        <v/>
      </c>
      <c r="AS924">
        <f>IF($AU$2&lt;&gt;5,NA(),IF(D924=D923,0,IF(AND(D926=D924,D925=D924),P924+P925+P926,IF(D925=D924,P925+P924,P924))))</f>
        <v/>
      </c>
      <c r="AT924">
        <f>AR924-AS924</f>
        <v/>
      </c>
    </row>
    <row r="925" ht="15.75" customHeight="1" s="121">
      <c r="B925">
        <f>D925&amp;Q925&amp;E925</f>
        <v/>
      </c>
      <c r="C925" s="73" t="inlineStr">
        <is>
          <t>FUTSTK</t>
        </is>
      </c>
      <c r="D925" s="73" t="inlineStr">
        <is>
          <t>LTTS</t>
        </is>
      </c>
      <c r="E925" s="74" t="n">
        <v>45134</v>
      </c>
      <c r="F925" s="75" t="n">
        <v>0</v>
      </c>
      <c r="G925" s="73" t="inlineStr">
        <is>
          <t>XX</t>
        </is>
      </c>
      <c r="H925" s="75" t="n">
        <v>3929</v>
      </c>
      <c r="I925" s="75" t="n">
        <v>3957.9</v>
      </c>
      <c r="J925" s="75" t="n">
        <v>3875</v>
      </c>
      <c r="K925" s="75" t="n">
        <v>3882.45</v>
      </c>
      <c r="L925" s="75" t="n">
        <v>3882.45</v>
      </c>
      <c r="M925" s="75" t="n">
        <v>1905</v>
      </c>
      <c r="N925" s="75" t="n">
        <v>14901.8</v>
      </c>
      <c r="O925" s="75" t="n">
        <v>1029200</v>
      </c>
      <c r="P925" s="75" t="n">
        <v>-9000</v>
      </c>
      <c r="Q925" s="74" t="n">
        <v>45110</v>
      </c>
      <c r="AR925">
        <f>IF($AU$2&lt;&gt;5,NA(),IF(D925=D924,0,IF(AND(D927=D925,D926=D925),O925+O926+O927,IF(D926=D925,O926+O925,O925))))</f>
        <v/>
      </c>
      <c r="AS925">
        <f>IF($AU$2&lt;&gt;5,NA(),IF(D925=D924,0,IF(AND(D927=D925,D926=D925),P925+P926+P927,IF(D926=D925,P926+P925,P925))))</f>
        <v/>
      </c>
      <c r="AT925">
        <f>AR925-AS925</f>
        <v/>
      </c>
    </row>
    <row r="926" ht="15.75" customHeight="1" s="121">
      <c r="B926">
        <f>D926&amp;Q926&amp;E926</f>
        <v/>
      </c>
      <c r="C926" s="73" t="inlineStr">
        <is>
          <t>FUTSTK</t>
        </is>
      </c>
      <c r="D926" s="73" t="inlineStr">
        <is>
          <t>LTTS</t>
        </is>
      </c>
      <c r="E926" s="74" t="n">
        <v>45169</v>
      </c>
      <c r="F926" s="75" t="n">
        <v>0</v>
      </c>
      <c r="G926" s="73" t="inlineStr">
        <is>
          <t>XX</t>
        </is>
      </c>
      <c r="H926" s="75" t="n">
        <v>3937.1</v>
      </c>
      <c r="I926" s="75" t="n">
        <v>3945.95</v>
      </c>
      <c r="J926" s="75" t="n">
        <v>3889.5</v>
      </c>
      <c r="K926" s="75" t="n">
        <v>3893.85</v>
      </c>
      <c r="L926" s="75" t="n">
        <v>3893.85</v>
      </c>
      <c r="M926" s="75" t="n">
        <v>62</v>
      </c>
      <c r="N926" s="75" t="n">
        <v>485.31</v>
      </c>
      <c r="O926" s="75" t="n">
        <v>33800</v>
      </c>
      <c r="P926" s="75" t="n">
        <v>800</v>
      </c>
      <c r="Q926" s="74" t="n">
        <v>45110</v>
      </c>
      <c r="AR926">
        <f>IF($AU$2&lt;&gt;5,NA(),IF(D926=D925,0,IF(AND(D928=D926,D927=D926),O926+O927+O928,IF(D927=D926,O927+O926,O926))))</f>
        <v/>
      </c>
      <c r="AS926">
        <f>IF($AU$2&lt;&gt;5,NA(),IF(D926=D925,0,IF(AND(D928=D926,D927=D926),P926+P927+P928,IF(D927=D926,P927+P926,P926))))</f>
        <v/>
      </c>
      <c r="AT926">
        <f>AR926-AS926</f>
        <v/>
      </c>
    </row>
    <row r="927" ht="15.75" customHeight="1" s="121">
      <c r="B927">
        <f>D927&amp;Q927&amp;E927</f>
        <v/>
      </c>
      <c r="C927" s="73" t="inlineStr">
        <is>
          <t>FUTSTK</t>
        </is>
      </c>
      <c r="D927" s="73" t="inlineStr">
        <is>
          <t>LTTS</t>
        </is>
      </c>
      <c r="E927" s="74" t="n">
        <v>45197</v>
      </c>
      <c r="F927" s="75" t="n">
        <v>0</v>
      </c>
      <c r="G927" s="73" t="inlineStr">
        <is>
          <t>XX</t>
        </is>
      </c>
      <c r="H927" s="75" t="n">
        <v>3943.65</v>
      </c>
      <c r="I927" s="75" t="n">
        <v>3945</v>
      </c>
      <c r="J927" s="75" t="n">
        <v>3902.6</v>
      </c>
      <c r="K927" s="75" t="n">
        <v>3902.65</v>
      </c>
      <c r="L927" s="75" t="n">
        <v>3902.65</v>
      </c>
      <c r="M927" s="75" t="n">
        <v>11</v>
      </c>
      <c r="N927" s="75" t="n">
        <v>86.41</v>
      </c>
      <c r="O927" s="75" t="n">
        <v>2400</v>
      </c>
      <c r="P927" s="75" t="n">
        <v>2200</v>
      </c>
      <c r="Q927" s="74" t="n">
        <v>45110</v>
      </c>
      <c r="AR927">
        <f>IF($AU$2&lt;&gt;5,NA(),IF(D927=D926,0,IF(AND(D929=D927,D928=D927),O927+O928+O929,IF(D928=D927,O928+O927,O927))))</f>
        <v/>
      </c>
      <c r="AS927">
        <f>IF($AU$2&lt;&gt;5,NA(),IF(D927=D926,0,IF(AND(D929=D927,D928=D927),P927+P928+P929,IF(D928=D927,P928+P927,P927))))</f>
        <v/>
      </c>
      <c r="AT927">
        <f>AR927-AS927</f>
        <v/>
      </c>
    </row>
    <row r="928" ht="15.75" customHeight="1" s="121">
      <c r="B928">
        <f>D928&amp;Q928&amp;E928</f>
        <v/>
      </c>
      <c r="C928" s="73" t="inlineStr">
        <is>
          <t>FUTSTK</t>
        </is>
      </c>
      <c r="D928" s="73" t="inlineStr">
        <is>
          <t>LUPIN</t>
        </is>
      </c>
      <c r="E928" s="74" t="n">
        <v>45134</v>
      </c>
      <c r="F928" s="75" t="n">
        <v>0</v>
      </c>
      <c r="G928" s="73" t="inlineStr">
        <is>
          <t>XX</t>
        </is>
      </c>
      <c r="H928" s="75" t="n">
        <v>894.65</v>
      </c>
      <c r="I928" s="75" t="n">
        <v>903.9</v>
      </c>
      <c r="J928" s="75" t="n">
        <v>886.6</v>
      </c>
      <c r="K928" s="75" t="n">
        <v>891.95</v>
      </c>
      <c r="L928" s="75" t="n">
        <v>891.95</v>
      </c>
      <c r="M928" s="75" t="n">
        <v>1490</v>
      </c>
      <c r="N928" s="75" t="n">
        <v>11320.63</v>
      </c>
      <c r="O928" s="75" t="n">
        <v>5483350</v>
      </c>
      <c r="P928" s="75" t="n">
        <v>83300</v>
      </c>
      <c r="Q928" s="74" t="n">
        <v>45110</v>
      </c>
      <c r="AR928">
        <f>IF($AU$2&lt;&gt;5,NA(),IF(D928=D927,0,IF(AND(D930=D928,D929=D928),O928+O929+O930,IF(D929=D928,O929+O928,O928))))</f>
        <v/>
      </c>
      <c r="AS928">
        <f>IF($AU$2&lt;&gt;5,NA(),IF(D928=D927,0,IF(AND(D930=D928,D929=D928),P928+P929+P930,IF(D929=D928,P929+P928,P928))))</f>
        <v/>
      </c>
      <c r="AT928">
        <f>AR928-AS928</f>
        <v/>
      </c>
    </row>
    <row r="929" ht="15.75" customHeight="1" s="121">
      <c r="B929">
        <f>D929&amp;Q929&amp;E929</f>
        <v/>
      </c>
      <c r="C929" s="73" t="inlineStr">
        <is>
          <t>FUTSTK</t>
        </is>
      </c>
      <c r="D929" s="73" t="inlineStr">
        <is>
          <t>LUPIN</t>
        </is>
      </c>
      <c r="E929" s="74" t="n">
        <v>45169</v>
      </c>
      <c r="F929" s="75" t="n">
        <v>0</v>
      </c>
      <c r="G929" s="73" t="inlineStr">
        <is>
          <t>XX</t>
        </is>
      </c>
      <c r="H929" s="75" t="n">
        <v>903.75</v>
      </c>
      <c r="I929" s="75" t="n">
        <v>905</v>
      </c>
      <c r="J929" s="75" t="n">
        <v>891.65</v>
      </c>
      <c r="K929" s="75" t="n">
        <v>897.25</v>
      </c>
      <c r="L929" s="75" t="n">
        <v>897.25</v>
      </c>
      <c r="M929" s="75" t="n">
        <v>59</v>
      </c>
      <c r="N929" s="75" t="n">
        <v>450.57</v>
      </c>
      <c r="O929" s="75" t="n">
        <v>86700</v>
      </c>
      <c r="P929" s="75" t="n">
        <v>6800</v>
      </c>
      <c r="Q929" s="74" t="n">
        <v>45110</v>
      </c>
      <c r="AR929">
        <f>IF($AU$2&lt;&gt;5,NA(),IF(D929=D928,0,IF(AND(D931=D929,D930=D929),O929+O930+O931,IF(D930=D929,O930+O929,O929))))</f>
        <v/>
      </c>
      <c r="AS929">
        <f>IF($AU$2&lt;&gt;5,NA(),IF(D929=D928,0,IF(AND(D931=D929,D930=D929),P929+P930+P931,IF(D930=D929,P930+P929,P929))))</f>
        <v/>
      </c>
      <c r="AT929">
        <f>AR929-AS929</f>
        <v/>
      </c>
    </row>
    <row r="930" ht="15.75" customHeight="1" s="121">
      <c r="B930">
        <f>D930&amp;Q930&amp;E930</f>
        <v/>
      </c>
      <c r="C930" s="73" t="inlineStr">
        <is>
          <t>FUTSTK</t>
        </is>
      </c>
      <c r="D930" s="73" t="inlineStr">
        <is>
          <t>LUPIN</t>
        </is>
      </c>
      <c r="E930" s="74" t="n">
        <v>45197</v>
      </c>
      <c r="F930" s="75" t="n">
        <v>0</v>
      </c>
      <c r="G930" s="73" t="inlineStr">
        <is>
          <t>XX</t>
        </is>
      </c>
      <c r="H930" s="75" t="n">
        <v>902.2</v>
      </c>
      <c r="I930" s="75" t="n">
        <v>902.2</v>
      </c>
      <c r="J930" s="75" t="n">
        <v>902.2</v>
      </c>
      <c r="K930" s="75" t="n">
        <v>902.2</v>
      </c>
      <c r="L930" s="75" t="n">
        <v>902.2</v>
      </c>
      <c r="M930" s="75" t="n">
        <v>1</v>
      </c>
      <c r="N930" s="75" t="n">
        <v>7.66</v>
      </c>
      <c r="O930" s="75" t="n">
        <v>850</v>
      </c>
      <c r="P930" s="75" t="n">
        <v>850</v>
      </c>
      <c r="Q930" s="74" t="n">
        <v>45110</v>
      </c>
      <c r="AR930">
        <f>IF($AU$2&lt;&gt;5,NA(),IF(D930=D929,0,IF(AND(D932=D930,D931=D930),O930+O931+O932,IF(D931=D930,O931+O930,O930))))</f>
        <v/>
      </c>
      <c r="AS930">
        <f>IF($AU$2&lt;&gt;5,NA(),IF(D930=D929,0,IF(AND(D932=D930,D931=D930),P930+P931+P932,IF(D931=D930,P931+P930,P930))))</f>
        <v/>
      </c>
      <c r="AT930">
        <f>AR930-AS930</f>
        <v/>
      </c>
    </row>
    <row r="931" ht="15.75" customHeight="1" s="121">
      <c r="B931">
        <f>D931&amp;Q931&amp;E931</f>
        <v/>
      </c>
      <c r="C931" s="73" t="inlineStr">
        <is>
          <t>FUTSTK</t>
        </is>
      </c>
      <c r="D931" s="73" t="inlineStr">
        <is>
          <t>M&amp;M</t>
        </is>
      </c>
      <c r="E931" s="74" t="n">
        <v>45134</v>
      </c>
      <c r="F931" s="75" t="n">
        <v>0</v>
      </c>
      <c r="G931" s="73" t="inlineStr">
        <is>
          <t>XX</t>
        </is>
      </c>
      <c r="H931" s="75" t="n">
        <v>1456</v>
      </c>
      <c r="I931" s="75" t="n">
        <v>1486.75</v>
      </c>
      <c r="J931" s="75" t="n">
        <v>1450.95</v>
      </c>
      <c r="K931" s="75" t="n">
        <v>1460.85</v>
      </c>
      <c r="L931" s="75" t="n">
        <v>1460.85</v>
      </c>
      <c r="M931" s="75" t="n">
        <v>8449</v>
      </c>
      <c r="N931" s="75" t="n">
        <v>86790.91</v>
      </c>
      <c r="O931" s="75" t="n">
        <v>13500900</v>
      </c>
      <c r="P931" s="75" t="n">
        <v>-225400</v>
      </c>
      <c r="Q931" s="74" t="n">
        <v>45110</v>
      </c>
      <c r="AR931">
        <f>IF($AU$2&lt;&gt;5,NA(),IF(D931=D930,0,IF(AND(D933=D931,D932=D931),O931+O932+O933,IF(D932=D931,O932+O931,O931))))</f>
        <v/>
      </c>
      <c r="AS931">
        <f>IF($AU$2&lt;&gt;5,NA(),IF(D931=D930,0,IF(AND(D933=D931,D932=D931),P931+P932+P933,IF(D932=D931,P932+P931,P931))))</f>
        <v/>
      </c>
      <c r="AT931">
        <f>AR931-AS931</f>
        <v/>
      </c>
    </row>
    <row r="932" ht="15.75" customHeight="1" s="121">
      <c r="B932">
        <f>D932&amp;Q932&amp;E932</f>
        <v/>
      </c>
      <c r="C932" s="73" t="inlineStr">
        <is>
          <t>FUTSTK</t>
        </is>
      </c>
      <c r="D932" s="73" t="inlineStr">
        <is>
          <t>M&amp;M</t>
        </is>
      </c>
      <c r="E932" s="74" t="n">
        <v>45169</v>
      </c>
      <c r="F932" s="75" t="n">
        <v>0</v>
      </c>
      <c r="G932" s="73" t="inlineStr">
        <is>
          <t>XX</t>
        </is>
      </c>
      <c r="H932" s="75" t="n">
        <v>1463</v>
      </c>
      <c r="I932" s="75" t="n">
        <v>1496.6</v>
      </c>
      <c r="J932" s="75" t="n">
        <v>1461.6</v>
      </c>
      <c r="K932" s="75" t="n">
        <v>1470.95</v>
      </c>
      <c r="L932" s="75" t="n">
        <v>1470.95</v>
      </c>
      <c r="M932" s="75" t="n">
        <v>259</v>
      </c>
      <c r="N932" s="75" t="n">
        <v>2677.17</v>
      </c>
      <c r="O932" s="75" t="n">
        <v>222600</v>
      </c>
      <c r="P932" s="75" t="n">
        <v>32900</v>
      </c>
      <c r="Q932" s="74" t="n">
        <v>45110</v>
      </c>
      <c r="AR932">
        <f>IF($AU$2&lt;&gt;5,NA(),IF(D932=D931,0,IF(AND(D934=D932,D933=D932),O932+O933+O934,IF(D933=D932,O933+O932,O932))))</f>
        <v/>
      </c>
      <c r="AS932">
        <f>IF($AU$2&lt;&gt;5,NA(),IF(D932=D931,0,IF(AND(D934=D932,D933=D932),P932+P933+P934,IF(D933=D932,P933+P932,P932))))</f>
        <v/>
      </c>
      <c r="AT932">
        <f>AR932-AS932</f>
        <v/>
      </c>
    </row>
    <row r="933" ht="15.75" customHeight="1" s="121">
      <c r="B933">
        <f>D933&amp;Q933&amp;E933</f>
        <v/>
      </c>
      <c r="C933" s="73" t="inlineStr">
        <is>
          <t>FUTSTK</t>
        </is>
      </c>
      <c r="D933" s="73" t="inlineStr">
        <is>
          <t>M&amp;M</t>
        </is>
      </c>
      <c r="E933" s="74" t="n">
        <v>45197</v>
      </c>
      <c r="F933" s="75" t="n">
        <v>0</v>
      </c>
      <c r="G933" s="73" t="inlineStr">
        <is>
          <t>XX</t>
        </is>
      </c>
      <c r="H933" s="75" t="n">
        <v>1490</v>
      </c>
      <c r="I933" s="75" t="n">
        <v>1504.2</v>
      </c>
      <c r="J933" s="75" t="n">
        <v>1476.5</v>
      </c>
      <c r="K933" s="75" t="n">
        <v>1482.8</v>
      </c>
      <c r="L933" s="75" t="n">
        <v>1482.8</v>
      </c>
      <c r="M933" s="75" t="n">
        <v>20</v>
      </c>
      <c r="N933" s="75" t="n">
        <v>208.1</v>
      </c>
      <c r="O933" s="75" t="n">
        <v>16800</v>
      </c>
      <c r="P933" s="75" t="n">
        <v>10500</v>
      </c>
      <c r="Q933" s="74" t="n">
        <v>45110</v>
      </c>
      <c r="AR933">
        <f>IF($AU$2&lt;&gt;5,NA(),IF(D933=D932,0,IF(AND(D935=D933,D934=D933),O933+O934+O935,IF(D934=D933,O934+O933,O933))))</f>
        <v/>
      </c>
      <c r="AS933">
        <f>IF($AU$2&lt;&gt;5,NA(),IF(D933=D932,0,IF(AND(D935=D933,D934=D933),P933+P934+P935,IF(D934=D933,P934+P933,P933))))</f>
        <v/>
      </c>
      <c r="AT933">
        <f>AR933-AS933</f>
        <v/>
      </c>
    </row>
    <row r="934" ht="15.75" customHeight="1" s="121">
      <c r="B934">
        <f>D934&amp;Q934&amp;E934</f>
        <v/>
      </c>
      <c r="C934" s="73" t="inlineStr">
        <is>
          <t>FUTSTK</t>
        </is>
      </c>
      <c r="D934" s="73" t="inlineStr">
        <is>
          <t>M&amp;MFIN</t>
        </is>
      </c>
      <c r="E934" s="74" t="n">
        <v>45134</v>
      </c>
      <c r="F934" s="75" t="n">
        <v>0</v>
      </c>
      <c r="G934" s="73" t="inlineStr">
        <is>
          <t>XX</t>
        </is>
      </c>
      <c r="H934" s="75" t="n">
        <v>338.15</v>
      </c>
      <c r="I934" s="75" t="n">
        <v>348.5</v>
      </c>
      <c r="J934" s="75" t="n">
        <v>337.9</v>
      </c>
      <c r="K934" s="75" t="n">
        <v>345.75</v>
      </c>
      <c r="L934" s="75" t="n">
        <v>345.75</v>
      </c>
      <c r="M934" s="75" t="n">
        <v>3626</v>
      </c>
      <c r="N934" s="75" t="n">
        <v>49866.87</v>
      </c>
      <c r="O934" s="75" t="n">
        <v>24964000</v>
      </c>
      <c r="P934" s="75" t="n">
        <v>2384000</v>
      </c>
      <c r="Q934" s="74" t="n">
        <v>45110</v>
      </c>
      <c r="AR934">
        <f>IF($AU$2&lt;&gt;5,NA(),IF(D934=D933,0,IF(AND(D936=D934,D935=D934),O934+O935+O936,IF(D935=D934,O935+O934,O934))))</f>
        <v/>
      </c>
      <c r="AS934">
        <f>IF($AU$2&lt;&gt;5,NA(),IF(D934=D933,0,IF(AND(D936=D934,D935=D934),P934+P935+P936,IF(D935=D934,P935+P934,P934))))</f>
        <v/>
      </c>
      <c r="AT934">
        <f>AR934-AS934</f>
        <v/>
      </c>
    </row>
    <row r="935" ht="15.75" customHeight="1" s="121">
      <c r="B935">
        <f>D935&amp;Q935&amp;E935</f>
        <v/>
      </c>
      <c r="C935" s="73" t="inlineStr">
        <is>
          <t>FUTSTK</t>
        </is>
      </c>
      <c r="D935" s="73" t="inlineStr">
        <is>
          <t>M&amp;MFIN</t>
        </is>
      </c>
      <c r="E935" s="74" t="n">
        <v>45169</v>
      </c>
      <c r="F935" s="75" t="n">
        <v>0</v>
      </c>
      <c r="G935" s="73" t="inlineStr">
        <is>
          <t>XX</t>
        </is>
      </c>
      <c r="H935" s="75" t="n">
        <v>343.3</v>
      </c>
      <c r="I935" s="75" t="n">
        <v>349.35</v>
      </c>
      <c r="J935" s="75" t="n">
        <v>342.05</v>
      </c>
      <c r="K935" s="75" t="n">
        <v>347.1</v>
      </c>
      <c r="L935" s="75" t="n">
        <v>347.1</v>
      </c>
      <c r="M935" s="75" t="n">
        <v>88</v>
      </c>
      <c r="N935" s="75" t="n">
        <v>1213.79</v>
      </c>
      <c r="O935" s="75" t="n">
        <v>488000</v>
      </c>
      <c r="P935" s="75" t="n">
        <v>104000</v>
      </c>
      <c r="Q935" s="74" t="n">
        <v>45110</v>
      </c>
      <c r="AR935">
        <f>IF($AU$2&lt;&gt;5,NA(),IF(D935=D934,0,IF(AND(D937=D935,D936=D935),O935+O936+O937,IF(D936=D935,O936+O935,O935))))</f>
        <v/>
      </c>
      <c r="AS935">
        <f>IF($AU$2&lt;&gt;5,NA(),IF(D935=D934,0,IF(AND(D937=D935,D936=D935),P935+P936+P937,IF(D936=D935,P936+P935,P935))))</f>
        <v/>
      </c>
      <c r="AT935">
        <f>AR935-AS935</f>
        <v/>
      </c>
    </row>
    <row r="936" ht="15.75" customHeight="1" s="121">
      <c r="B936">
        <f>D936&amp;Q936&amp;E936</f>
        <v/>
      </c>
      <c r="C936" s="73" t="inlineStr">
        <is>
          <t>FUTSTK</t>
        </is>
      </c>
      <c r="D936" s="73" t="inlineStr">
        <is>
          <t>M&amp;MFIN</t>
        </is>
      </c>
      <c r="E936" s="74" t="n">
        <v>45197</v>
      </c>
      <c r="F936" s="75" t="n">
        <v>0</v>
      </c>
      <c r="G936" s="73" t="inlineStr">
        <is>
          <t>XX</t>
        </is>
      </c>
      <c r="H936" s="75" t="n">
        <v>345</v>
      </c>
      <c r="I936" s="75" t="n">
        <v>350.2</v>
      </c>
      <c r="J936" s="75" t="n">
        <v>344</v>
      </c>
      <c r="K936" s="75" t="n">
        <v>348.8</v>
      </c>
      <c r="L936" s="75" t="n">
        <v>348.8</v>
      </c>
      <c r="M936" s="75" t="n">
        <v>12</v>
      </c>
      <c r="N936" s="75" t="n">
        <v>166.78</v>
      </c>
      <c r="O936" s="75" t="n">
        <v>60000</v>
      </c>
      <c r="P936" s="75" t="n">
        <v>0</v>
      </c>
      <c r="Q936" s="74" t="n">
        <v>45110</v>
      </c>
      <c r="AR936">
        <f>IF($AU$2&lt;&gt;5,NA(),IF(D936=D935,0,IF(AND(D938=D936,D937=D936),O936+O937+O938,IF(D937=D936,O937+O936,O936))))</f>
        <v/>
      </c>
      <c r="AS936">
        <f>IF($AU$2&lt;&gt;5,NA(),IF(D936=D935,0,IF(AND(D938=D936,D937=D936),P936+P937+P938,IF(D937=D936,P937+P936,P936))))</f>
        <v/>
      </c>
      <c r="AT936">
        <f>AR936-AS936</f>
        <v/>
      </c>
    </row>
    <row r="937" ht="15.75" customHeight="1" s="121">
      <c r="B937">
        <f>D937&amp;Q937&amp;E937</f>
        <v/>
      </c>
      <c r="C937" s="73" t="inlineStr">
        <is>
          <t>FUTSTK</t>
        </is>
      </c>
      <c r="D937" s="73" t="inlineStr">
        <is>
          <t>MANAPPURAM</t>
        </is>
      </c>
      <c r="E937" s="74" t="n">
        <v>45134</v>
      </c>
      <c r="F937" s="75" t="n">
        <v>0</v>
      </c>
      <c r="G937" s="73" t="inlineStr">
        <is>
          <t>XX</t>
        </is>
      </c>
      <c r="H937" s="75" t="n">
        <v>135.5</v>
      </c>
      <c r="I937" s="75" t="n">
        <v>135.5</v>
      </c>
      <c r="J937" s="75" t="n">
        <v>129.15</v>
      </c>
      <c r="K937" s="75" t="n">
        <v>129.85</v>
      </c>
      <c r="L937" s="75" t="n">
        <v>129.85</v>
      </c>
      <c r="M937" s="75" t="n">
        <v>2399</v>
      </c>
      <c r="N937" s="75" t="n">
        <v>18904.16</v>
      </c>
      <c r="O937" s="75" t="n">
        <v>67284000</v>
      </c>
      <c r="P937" s="75" t="n">
        <v>1452000</v>
      </c>
      <c r="Q937" s="74" t="n">
        <v>45110</v>
      </c>
      <c r="AR937">
        <f>IF($AU$2&lt;&gt;5,NA(),IF(D937=D936,0,IF(AND(D939=D937,D938=D937),O937+O938+O939,IF(D938=D937,O938+O937,O937))))</f>
        <v/>
      </c>
      <c r="AS937">
        <f>IF($AU$2&lt;&gt;5,NA(),IF(D937=D936,0,IF(AND(D939=D937,D938=D937),P937+P938+P939,IF(D938=D937,P938+P937,P937))))</f>
        <v/>
      </c>
      <c r="AT937">
        <f>AR937-AS937</f>
        <v/>
      </c>
    </row>
    <row r="938" ht="15.75" customHeight="1" s="121">
      <c r="B938">
        <f>D938&amp;Q938&amp;E938</f>
        <v/>
      </c>
      <c r="C938" s="73" t="inlineStr">
        <is>
          <t>FUTSTK</t>
        </is>
      </c>
      <c r="D938" s="73" t="inlineStr">
        <is>
          <t>MANAPPURAM</t>
        </is>
      </c>
      <c r="E938" s="74" t="n">
        <v>45169</v>
      </c>
      <c r="F938" s="75" t="n">
        <v>0</v>
      </c>
      <c r="G938" s="73" t="inlineStr">
        <is>
          <t>XX</t>
        </is>
      </c>
      <c r="H938" s="75" t="n">
        <v>134.1</v>
      </c>
      <c r="I938" s="75" t="n">
        <v>134.6</v>
      </c>
      <c r="J938" s="75" t="n">
        <v>129.6</v>
      </c>
      <c r="K938" s="75" t="n">
        <v>130.05</v>
      </c>
      <c r="L938" s="75" t="n">
        <v>130.05</v>
      </c>
      <c r="M938" s="75" t="n">
        <v>134</v>
      </c>
      <c r="N938" s="75" t="n">
        <v>1051.55</v>
      </c>
      <c r="O938" s="75" t="n">
        <v>1476000</v>
      </c>
      <c r="P938" s="75" t="n">
        <v>420000</v>
      </c>
      <c r="Q938" s="74" t="n">
        <v>45110</v>
      </c>
      <c r="AR938">
        <f>IF($AU$2&lt;&gt;5,NA(),IF(D938=D937,0,IF(AND(D940=D938,D939=D938),O938+O939+O940,IF(D939=D938,O939+O938,O938))))</f>
        <v/>
      </c>
      <c r="AS938">
        <f>IF($AU$2&lt;&gt;5,NA(),IF(D938=D937,0,IF(AND(D940=D938,D939=D938),P938+P939+P940,IF(D939=D938,P939+P938,P938))))</f>
        <v/>
      </c>
      <c r="AT938">
        <f>AR938-AS938</f>
        <v/>
      </c>
    </row>
    <row r="939" ht="15.75" customHeight="1" s="121">
      <c r="B939">
        <f>D939&amp;Q939&amp;E939</f>
        <v/>
      </c>
      <c r="C939" s="73" t="inlineStr">
        <is>
          <t>FUTSTK</t>
        </is>
      </c>
      <c r="D939" s="73" t="inlineStr">
        <is>
          <t>MANAPPURAM</t>
        </is>
      </c>
      <c r="E939" s="74" t="n">
        <v>45197</v>
      </c>
      <c r="F939" s="75" t="n">
        <v>0</v>
      </c>
      <c r="G939" s="73" t="inlineStr">
        <is>
          <t>XX</t>
        </is>
      </c>
      <c r="H939" s="75" t="n">
        <v>133.5</v>
      </c>
      <c r="I939" s="75" t="n">
        <v>133.5</v>
      </c>
      <c r="J939" s="75" t="n">
        <v>130.5</v>
      </c>
      <c r="K939" s="75" t="n">
        <v>130.7</v>
      </c>
      <c r="L939" s="75" t="n">
        <v>131.05</v>
      </c>
      <c r="M939" s="75" t="n">
        <v>6</v>
      </c>
      <c r="N939" s="75" t="n">
        <v>47.33</v>
      </c>
      <c r="O939" s="75" t="n">
        <v>30000</v>
      </c>
      <c r="P939" s="75" t="n">
        <v>30000</v>
      </c>
      <c r="Q939" s="74" t="n">
        <v>45110</v>
      </c>
      <c r="AR939">
        <f>IF($AU$2&lt;&gt;5,NA(),IF(D939=D938,0,IF(AND(D941=D939,D940=D939),O939+O940+O941,IF(D940=D939,O940+O939,O939))))</f>
        <v/>
      </c>
      <c r="AS939">
        <f>IF($AU$2&lt;&gt;5,NA(),IF(D939=D938,0,IF(AND(D941=D939,D940=D939),P939+P940+P941,IF(D940=D939,P940+P939,P939))))</f>
        <v/>
      </c>
      <c r="AT939">
        <f>AR939-AS939</f>
        <v/>
      </c>
    </row>
    <row r="940" ht="15.75" customHeight="1" s="121">
      <c r="B940">
        <f>D940&amp;Q940&amp;E940</f>
        <v/>
      </c>
      <c r="C940" s="73" t="inlineStr">
        <is>
          <t>FUTSTK</t>
        </is>
      </c>
      <c r="D940" s="73" t="inlineStr">
        <is>
          <t>MARICO</t>
        </is>
      </c>
      <c r="E940" s="74" t="n">
        <v>45134</v>
      </c>
      <c r="F940" s="75" t="n">
        <v>0</v>
      </c>
      <c r="G940" s="73" t="inlineStr">
        <is>
          <t>XX</t>
        </is>
      </c>
      <c r="H940" s="75" t="n">
        <v>535</v>
      </c>
      <c r="I940" s="75" t="n">
        <v>539.15</v>
      </c>
      <c r="J940" s="75" t="n">
        <v>533</v>
      </c>
      <c r="K940" s="75" t="n">
        <v>537.2</v>
      </c>
      <c r="L940" s="75" t="n">
        <v>537.2</v>
      </c>
      <c r="M940" s="75" t="n">
        <v>1944</v>
      </c>
      <c r="N940" s="75" t="n">
        <v>12510.6</v>
      </c>
      <c r="O940" s="75" t="n">
        <v>10047600</v>
      </c>
      <c r="P940" s="75" t="n">
        <v>54000</v>
      </c>
      <c r="Q940" s="74" t="n">
        <v>45110</v>
      </c>
      <c r="AR940">
        <f>IF($AU$2&lt;&gt;5,NA(),IF(D940=D939,0,IF(AND(D942=D940,D941=D940),O940+O941+O942,IF(D941=D940,O941+O940,O940))))</f>
        <v/>
      </c>
      <c r="AS940">
        <f>IF($AU$2&lt;&gt;5,NA(),IF(D940=D939,0,IF(AND(D942=D940,D941=D940),P940+P941+P942,IF(D941=D940,P941+P940,P940))))</f>
        <v/>
      </c>
      <c r="AT940">
        <f>AR940-AS940</f>
        <v/>
      </c>
    </row>
    <row r="941" ht="15.75" customHeight="1" s="121">
      <c r="B941">
        <f>D941&amp;Q941&amp;E941</f>
        <v/>
      </c>
      <c r="C941" s="73" t="inlineStr">
        <is>
          <t>FUTSTK</t>
        </is>
      </c>
      <c r="D941" s="73" t="inlineStr">
        <is>
          <t>MARICO</t>
        </is>
      </c>
      <c r="E941" s="74" t="n">
        <v>45169</v>
      </c>
      <c r="F941" s="75" t="n">
        <v>0</v>
      </c>
      <c r="G941" s="73" t="inlineStr">
        <is>
          <t>XX</t>
        </is>
      </c>
      <c r="H941" s="75" t="n">
        <v>538.95</v>
      </c>
      <c r="I941" s="75" t="n">
        <v>542</v>
      </c>
      <c r="J941" s="75" t="n">
        <v>537.1</v>
      </c>
      <c r="K941" s="75" t="n">
        <v>541.1</v>
      </c>
      <c r="L941" s="75" t="n">
        <v>541.1</v>
      </c>
      <c r="M941" s="75" t="n">
        <v>37</v>
      </c>
      <c r="N941" s="75" t="n">
        <v>239.69</v>
      </c>
      <c r="O941" s="75" t="n">
        <v>40800</v>
      </c>
      <c r="P941" s="75" t="n">
        <v>15600</v>
      </c>
      <c r="Q941" s="74" t="n">
        <v>45110</v>
      </c>
      <c r="AR941">
        <f>IF($AU$2&lt;&gt;5,NA(),IF(D941=D940,0,IF(AND(D943=D941,D942=D941),O941+O942+O943,IF(D942=D941,O942+O941,O941))))</f>
        <v/>
      </c>
      <c r="AS941">
        <f>IF($AU$2&lt;&gt;5,NA(),IF(D941=D940,0,IF(AND(D943=D941,D942=D941),P941+P942+P943,IF(D942=D941,P942+P941,P941))))</f>
        <v/>
      </c>
      <c r="AT941">
        <f>AR941-AS941</f>
        <v/>
      </c>
    </row>
    <row r="942" ht="15.75" customHeight="1" s="121">
      <c r="B942">
        <f>D942&amp;Q942&amp;E942</f>
        <v/>
      </c>
      <c r="C942" s="73" t="inlineStr">
        <is>
          <t>FUTSTK</t>
        </is>
      </c>
      <c r="D942" s="73" t="inlineStr">
        <is>
          <t>MARICO</t>
        </is>
      </c>
      <c r="E942" s="74" t="n">
        <v>45197</v>
      </c>
      <c r="F942" s="75" t="n">
        <v>0</v>
      </c>
      <c r="G942" s="73" t="inlineStr">
        <is>
          <t>XX</t>
        </is>
      </c>
      <c r="H942" s="75" t="n">
        <v>0</v>
      </c>
      <c r="I942" s="75" t="n">
        <v>0</v>
      </c>
      <c r="J942" s="75" t="n">
        <v>0</v>
      </c>
      <c r="K942" s="75" t="n">
        <v>536.9</v>
      </c>
      <c r="L942" s="75" t="n">
        <v>542.45</v>
      </c>
      <c r="M942" s="75" t="n">
        <v>0</v>
      </c>
      <c r="N942" s="75" t="n">
        <v>0</v>
      </c>
      <c r="O942" s="75" t="n">
        <v>1200</v>
      </c>
      <c r="P942" s="75" t="n">
        <v>0</v>
      </c>
      <c r="Q942" s="74" t="n">
        <v>45110</v>
      </c>
      <c r="AR942">
        <f>IF($AU$2&lt;&gt;5,NA(),IF(D942=D941,0,IF(AND(D944=D942,D943=D942),O942+O943+O944,IF(D943=D942,O943+O942,O942))))</f>
        <v/>
      </c>
      <c r="AS942">
        <f>IF($AU$2&lt;&gt;5,NA(),IF(D942=D941,0,IF(AND(D944=D942,D943=D942),P942+P943+P944,IF(D943=D942,P943+P942,P942))))</f>
        <v/>
      </c>
      <c r="AT942">
        <f>AR942-AS942</f>
        <v/>
      </c>
    </row>
    <row r="943" ht="15.75" customHeight="1" s="121">
      <c r="B943">
        <f>D943&amp;Q943&amp;E943</f>
        <v/>
      </c>
      <c r="C943" s="73" t="inlineStr">
        <is>
          <t>FUTSTK</t>
        </is>
      </c>
      <c r="D943" s="73" t="inlineStr">
        <is>
          <t>MARUTI</t>
        </is>
      </c>
      <c r="E943" s="74" t="n">
        <v>45134</v>
      </c>
      <c r="F943" s="75" t="n">
        <v>0</v>
      </c>
      <c r="G943" s="73" t="inlineStr">
        <is>
          <t>XX</t>
        </is>
      </c>
      <c r="H943" s="75" t="n">
        <v>9799.950000000001</v>
      </c>
      <c r="I943" s="75" t="n">
        <v>9846.9</v>
      </c>
      <c r="J943" s="75" t="n">
        <v>9700.4</v>
      </c>
      <c r="K943" s="75" t="n">
        <v>9715</v>
      </c>
      <c r="L943" s="75" t="n">
        <v>9715</v>
      </c>
      <c r="M943" s="75" t="n">
        <v>8224</v>
      </c>
      <c r="N943" s="75" t="n">
        <v>80224.21000000001</v>
      </c>
      <c r="O943" s="75" t="n">
        <v>2140200</v>
      </c>
      <c r="P943" s="75" t="n">
        <v>-29800</v>
      </c>
      <c r="Q943" s="74" t="n">
        <v>45110</v>
      </c>
      <c r="AR943">
        <f>IF($AU$2&lt;&gt;5,NA(),IF(D943=D942,0,IF(AND(D945=D943,D944=D943),O943+O944+O945,IF(D944=D943,O944+O943,O943))))</f>
        <v/>
      </c>
      <c r="AS943">
        <f>IF($AU$2&lt;&gt;5,NA(),IF(D943=D942,0,IF(AND(D945=D943,D944=D943),P943+P944+P945,IF(D944=D943,P944+P943,P943))))</f>
        <v/>
      </c>
      <c r="AT943">
        <f>AR943-AS943</f>
        <v/>
      </c>
    </row>
    <row r="944" ht="15.75" customHeight="1" s="121">
      <c r="B944">
        <f>D944&amp;Q944&amp;E944</f>
        <v/>
      </c>
      <c r="C944" s="73" t="inlineStr">
        <is>
          <t>FUTSTK</t>
        </is>
      </c>
      <c r="D944" s="73" t="inlineStr">
        <is>
          <t>MARUTI</t>
        </is>
      </c>
      <c r="E944" s="74" t="n">
        <v>45169</v>
      </c>
      <c r="F944" s="75" t="n">
        <v>0</v>
      </c>
      <c r="G944" s="73" t="inlineStr">
        <is>
          <t>XX</t>
        </is>
      </c>
      <c r="H944" s="75" t="n">
        <v>9738.4</v>
      </c>
      <c r="I944" s="75" t="n">
        <v>9818.700000000001</v>
      </c>
      <c r="J944" s="75" t="n">
        <v>9681.15</v>
      </c>
      <c r="K944" s="75" t="n">
        <v>9696.200000000001</v>
      </c>
      <c r="L944" s="75" t="n">
        <v>9696.200000000001</v>
      </c>
      <c r="M944" s="75" t="n">
        <v>239</v>
      </c>
      <c r="N944" s="75" t="n">
        <v>2325.03</v>
      </c>
      <c r="O944" s="75" t="n">
        <v>35400</v>
      </c>
      <c r="P944" s="75" t="n">
        <v>5500</v>
      </c>
      <c r="Q944" s="74" t="n">
        <v>45110</v>
      </c>
      <c r="AR944">
        <f>IF($AU$2&lt;&gt;5,NA(),IF(D944=D943,0,IF(AND(D946=D944,D945=D944),O944+O945+O946,IF(D945=D944,O945+O944,O944))))</f>
        <v/>
      </c>
      <c r="AS944">
        <f>IF($AU$2&lt;&gt;5,NA(),IF(D944=D943,0,IF(AND(D946=D944,D945=D944),P944+P945+P946,IF(D945=D944,P945+P944,P944))))</f>
        <v/>
      </c>
      <c r="AT944">
        <f>AR944-AS944</f>
        <v/>
      </c>
    </row>
    <row r="945" ht="15.75" customHeight="1" s="121">
      <c r="B945">
        <f>D945&amp;Q945&amp;E945</f>
        <v/>
      </c>
      <c r="C945" s="73" t="inlineStr">
        <is>
          <t>FUTSTK</t>
        </is>
      </c>
      <c r="D945" s="73" t="inlineStr">
        <is>
          <t>MARUTI</t>
        </is>
      </c>
      <c r="E945" s="74" t="n">
        <v>45197</v>
      </c>
      <c r="F945" s="75" t="n">
        <v>0</v>
      </c>
      <c r="G945" s="73" t="inlineStr">
        <is>
          <t>XX</t>
        </is>
      </c>
      <c r="H945" s="75" t="n">
        <v>9800</v>
      </c>
      <c r="I945" s="75" t="n">
        <v>9898.9</v>
      </c>
      <c r="J945" s="75" t="n">
        <v>9752.6</v>
      </c>
      <c r="K945" s="75" t="n">
        <v>9757</v>
      </c>
      <c r="L945" s="75" t="n">
        <v>9757</v>
      </c>
      <c r="M945" s="75" t="n">
        <v>47</v>
      </c>
      <c r="N945" s="75" t="n">
        <v>460.5</v>
      </c>
      <c r="O945" s="75" t="n">
        <v>4400</v>
      </c>
      <c r="P945" s="75" t="n">
        <v>-300</v>
      </c>
      <c r="Q945" s="74" t="n">
        <v>45110</v>
      </c>
      <c r="AR945">
        <f>IF($AU$2&lt;&gt;5,NA(),IF(D945=D944,0,IF(AND(D947=D945,D946=D945),O945+O946+O947,IF(D946=D945,O946+O945,O945))))</f>
        <v/>
      </c>
      <c r="AS945">
        <f>IF($AU$2&lt;&gt;5,NA(),IF(D945=D944,0,IF(AND(D947=D945,D946=D945),P945+P946+P947,IF(D946=D945,P946+P945,P945))))</f>
        <v/>
      </c>
      <c r="AT945">
        <f>AR945-AS945</f>
        <v/>
      </c>
    </row>
    <row r="946" ht="15.75" customHeight="1" s="121">
      <c r="B946">
        <f>D946&amp;Q946&amp;E946</f>
        <v/>
      </c>
      <c r="C946" s="73" t="inlineStr">
        <is>
          <t>FUTSTK</t>
        </is>
      </c>
      <c r="D946" s="73" t="inlineStr">
        <is>
          <t>MCDOWELL-N</t>
        </is>
      </c>
      <c r="E946" s="74" t="n">
        <v>45134</v>
      </c>
      <c r="F946" s="75" t="n">
        <v>0</v>
      </c>
      <c r="G946" s="73" t="inlineStr">
        <is>
          <t>XX</t>
        </is>
      </c>
      <c r="H946" s="75" t="n">
        <v>916.2</v>
      </c>
      <c r="I946" s="75" t="n">
        <v>938.8</v>
      </c>
      <c r="J946" s="75" t="n">
        <v>914.5</v>
      </c>
      <c r="K946" s="75" t="n">
        <v>924.2</v>
      </c>
      <c r="L946" s="75" t="n">
        <v>924.2</v>
      </c>
      <c r="M946" s="75" t="n">
        <v>2817</v>
      </c>
      <c r="N946" s="75" t="n">
        <v>18285.62</v>
      </c>
      <c r="O946" s="75" t="n">
        <v>9590000</v>
      </c>
      <c r="P946" s="75" t="n">
        <v>316400</v>
      </c>
      <c r="Q946" s="74" t="n">
        <v>45110</v>
      </c>
      <c r="AR946">
        <f>IF($AU$2&lt;&gt;5,NA(),IF(D946=D945,0,IF(AND(D948=D946,D947=D946),O946+O947+O948,IF(D947=D946,O947+O946,O946))))</f>
        <v/>
      </c>
      <c r="AS946">
        <f>IF($AU$2&lt;&gt;5,NA(),IF(D946=D945,0,IF(AND(D948=D946,D947=D946),P946+P947+P948,IF(D947=D946,P947+P946,P946))))</f>
        <v/>
      </c>
      <c r="AT946">
        <f>AR946-AS946</f>
        <v/>
      </c>
    </row>
    <row r="947" ht="15.75" customHeight="1" s="121">
      <c r="B947">
        <f>D947&amp;Q947&amp;E947</f>
        <v/>
      </c>
      <c r="C947" s="73" t="inlineStr">
        <is>
          <t>FUTSTK</t>
        </is>
      </c>
      <c r="D947" s="73" t="inlineStr">
        <is>
          <t>MCDOWELL-N</t>
        </is>
      </c>
      <c r="E947" s="74" t="n">
        <v>45169</v>
      </c>
      <c r="F947" s="75" t="n">
        <v>0</v>
      </c>
      <c r="G947" s="73" t="inlineStr">
        <is>
          <t>XX</t>
        </is>
      </c>
      <c r="H947" s="75" t="n">
        <v>919.8</v>
      </c>
      <c r="I947" s="75" t="n">
        <v>942.6</v>
      </c>
      <c r="J947" s="75" t="n">
        <v>917.7</v>
      </c>
      <c r="K947" s="75" t="n">
        <v>929.1</v>
      </c>
      <c r="L947" s="75" t="n">
        <v>929.1</v>
      </c>
      <c r="M947" s="75" t="n">
        <v>82</v>
      </c>
      <c r="N947" s="75" t="n">
        <v>534.33</v>
      </c>
      <c r="O947" s="75" t="n">
        <v>109200</v>
      </c>
      <c r="P947" s="75" t="n">
        <v>12600</v>
      </c>
      <c r="Q947" s="74" t="n">
        <v>45110</v>
      </c>
      <c r="AR947">
        <f>IF($AU$2&lt;&gt;5,NA(),IF(D947=D946,0,IF(AND(D949=D947,D948=D947),O947+O948+O949,IF(D948=D947,O948+O947,O947))))</f>
        <v/>
      </c>
      <c r="AS947">
        <f>IF($AU$2&lt;&gt;5,NA(),IF(D947=D946,0,IF(AND(D949=D947,D948=D947),P947+P948+P949,IF(D948=D947,P948+P947,P947))))</f>
        <v/>
      </c>
      <c r="AT947">
        <f>AR947-AS947</f>
        <v/>
      </c>
    </row>
    <row r="948" ht="15.75" customHeight="1" s="121">
      <c r="B948">
        <f>D948&amp;Q948&amp;E948</f>
        <v/>
      </c>
      <c r="C948" s="73" t="inlineStr">
        <is>
          <t>FUTSTK</t>
        </is>
      </c>
      <c r="D948" s="73" t="inlineStr">
        <is>
          <t>MCDOWELL-N</t>
        </is>
      </c>
      <c r="E948" s="74" t="n">
        <v>45197</v>
      </c>
      <c r="F948" s="75" t="n">
        <v>0</v>
      </c>
      <c r="G948" s="73" t="inlineStr">
        <is>
          <t>XX</t>
        </is>
      </c>
      <c r="H948" s="75" t="n">
        <v>943.85</v>
      </c>
      <c r="I948" s="75" t="n">
        <v>943.85</v>
      </c>
      <c r="J948" s="75" t="n">
        <v>943.85</v>
      </c>
      <c r="K948" s="75" t="n">
        <v>943.85</v>
      </c>
      <c r="L948" s="75" t="n">
        <v>935.95</v>
      </c>
      <c r="M948" s="75" t="n">
        <v>1</v>
      </c>
      <c r="N948" s="75" t="n">
        <v>6.6</v>
      </c>
      <c r="O948" s="75" t="n">
        <v>700</v>
      </c>
      <c r="P948" s="75" t="n">
        <v>700</v>
      </c>
      <c r="Q948" s="74" t="n">
        <v>45110</v>
      </c>
      <c r="AR948">
        <f>IF($AU$2&lt;&gt;5,NA(),IF(D948=D947,0,IF(AND(D950=D948,D949=D948),O948+O949+O950,IF(D949=D948,O949+O948,O948))))</f>
        <v/>
      </c>
      <c r="AS948">
        <f>IF($AU$2&lt;&gt;5,NA(),IF(D948=D947,0,IF(AND(D950=D948,D949=D948),P948+P949+P950,IF(D949=D948,P949+P948,P948))))</f>
        <v/>
      </c>
      <c r="AT948">
        <f>AR948-AS948</f>
        <v/>
      </c>
    </row>
    <row r="949" ht="15.75" customHeight="1" s="121">
      <c r="B949">
        <f>D949&amp;Q949&amp;E949</f>
        <v/>
      </c>
      <c r="C949" s="73" t="inlineStr">
        <is>
          <t>FUTSTK</t>
        </is>
      </c>
      <c r="D949" s="73" t="inlineStr">
        <is>
          <t>MCX</t>
        </is>
      </c>
      <c r="E949" s="74" t="n">
        <v>45134</v>
      </c>
      <c r="F949" s="75" t="n">
        <v>0</v>
      </c>
      <c r="G949" s="73" t="inlineStr">
        <is>
          <t>XX</t>
        </is>
      </c>
      <c r="H949" s="75" t="n">
        <v>1494.95</v>
      </c>
      <c r="I949" s="75" t="n">
        <v>1512.85</v>
      </c>
      <c r="J949" s="75" t="n">
        <v>1477</v>
      </c>
      <c r="K949" s="75" t="n">
        <v>1507.55</v>
      </c>
      <c r="L949" s="75" t="n">
        <v>1507.55</v>
      </c>
      <c r="M949" s="75" t="n">
        <v>3426</v>
      </c>
      <c r="N949" s="75" t="n">
        <v>20477.87</v>
      </c>
      <c r="O949" s="76" t="n">
        <v>2262400</v>
      </c>
      <c r="P949" s="75" t="n">
        <v>93200</v>
      </c>
      <c r="Q949" s="74" t="n">
        <v>45110</v>
      </c>
      <c r="AR949" s="77">
        <f>IF($AU$2&lt;&gt;5,NA(),IF(D949=D948,0,IF(AND(D951=D949,D950=D949),O949+O950+O951,IF(D950=D949,O950+O949,O949))))</f>
        <v/>
      </c>
      <c r="AS949">
        <f>IF($AU$2&lt;&gt;5,NA(),IF(D949=D948,0,IF(AND(D951=D949,D950=D949),P949+P950+P951,IF(D950=D949,P950+P949,P949))))</f>
        <v/>
      </c>
      <c r="AT949" s="77">
        <f>AR949-AS949</f>
        <v/>
      </c>
    </row>
    <row r="950" ht="15.75" customHeight="1" s="121">
      <c r="B950">
        <f>D950&amp;Q950&amp;E950</f>
        <v/>
      </c>
      <c r="C950" s="73" t="inlineStr">
        <is>
          <t>FUTSTK</t>
        </is>
      </c>
      <c r="D950" s="73" t="inlineStr">
        <is>
          <t>MCX</t>
        </is>
      </c>
      <c r="E950" s="74" t="n">
        <v>45169</v>
      </c>
      <c r="F950" s="75" t="n">
        <v>0</v>
      </c>
      <c r="G950" s="73" t="inlineStr">
        <is>
          <t>XX</t>
        </is>
      </c>
      <c r="H950" s="75" t="n">
        <v>1495.25</v>
      </c>
      <c r="I950" s="75" t="n">
        <v>1509.95</v>
      </c>
      <c r="J950" s="75" t="n">
        <v>1476.95</v>
      </c>
      <c r="K950" s="75" t="n">
        <v>1505.5</v>
      </c>
      <c r="L950" s="75" t="n">
        <v>1505.5</v>
      </c>
      <c r="M950" s="75" t="n">
        <v>90</v>
      </c>
      <c r="N950" s="75" t="n">
        <v>537.2</v>
      </c>
      <c r="O950" s="75" t="n">
        <v>47600</v>
      </c>
      <c r="P950" s="75" t="n">
        <v>2000</v>
      </c>
      <c r="Q950" s="74" t="n">
        <v>45110</v>
      </c>
      <c r="AR950">
        <f>IF($AU$2&lt;&gt;5,NA(),IF(D950=D949,0,IF(AND(D952=D950,D951=D950),O950+O951+O952,IF(D951=D950,O951+O950,O950))))</f>
        <v/>
      </c>
      <c r="AS950">
        <f>IF($AU$2&lt;&gt;5,NA(),IF(D950=D949,0,IF(AND(D952=D950,D951=D950),P950+P951+P952,IF(D951=D950,P951+P950,P950))))</f>
        <v/>
      </c>
      <c r="AT950">
        <f>AR950-AS950</f>
        <v/>
      </c>
    </row>
    <row r="951" ht="15.75" customHeight="1" s="121">
      <c r="B951">
        <f>D951&amp;Q951&amp;E951</f>
        <v/>
      </c>
      <c r="C951" s="73" t="inlineStr">
        <is>
          <t>FUTSTK</t>
        </is>
      </c>
      <c r="D951" s="73" t="inlineStr">
        <is>
          <t>MCX</t>
        </is>
      </c>
      <c r="E951" s="74" t="n">
        <v>45197</v>
      </c>
      <c r="F951" s="75" t="n">
        <v>0</v>
      </c>
      <c r="G951" s="73" t="inlineStr">
        <is>
          <t>XX</t>
        </is>
      </c>
      <c r="H951" s="75" t="n">
        <v>1485</v>
      </c>
      <c r="I951" s="75" t="n">
        <v>1510.3</v>
      </c>
      <c r="J951" s="75" t="n">
        <v>1479</v>
      </c>
      <c r="K951" s="75" t="n">
        <v>1510.3</v>
      </c>
      <c r="L951" s="75" t="n">
        <v>1533.4</v>
      </c>
      <c r="M951" s="75" t="n">
        <v>6</v>
      </c>
      <c r="N951" s="75" t="n">
        <v>35.81</v>
      </c>
      <c r="O951" s="75" t="n">
        <v>7200</v>
      </c>
      <c r="P951" s="75" t="n">
        <v>1600</v>
      </c>
      <c r="Q951" s="74" t="n">
        <v>45110</v>
      </c>
      <c r="AR951">
        <f>IF($AU$2&lt;&gt;5,NA(),IF(D951=D950,0,IF(AND(D953=D951,D952=D951),O951+O952+O953,IF(D952=D951,O952+O951,O951))))</f>
        <v/>
      </c>
      <c r="AS951">
        <f>IF($AU$2&lt;&gt;5,NA(),IF(D951=D950,0,IF(AND(D953=D951,D952=D951),P951+P952+P953,IF(D952=D951,P952+P951,P951))))</f>
        <v/>
      </c>
      <c r="AT951">
        <f>AR951-AS951</f>
        <v/>
      </c>
    </row>
    <row r="952" ht="15.75" customHeight="1" s="121">
      <c r="B952">
        <f>D952&amp;Q952&amp;E952</f>
        <v/>
      </c>
      <c r="C952" s="73" t="inlineStr">
        <is>
          <t>FUTSTK</t>
        </is>
      </c>
      <c r="D952" s="73" t="inlineStr">
        <is>
          <t>METROPOLIS</t>
        </is>
      </c>
      <c r="E952" s="74" t="n">
        <v>45134</v>
      </c>
      <c r="F952" s="75" t="n">
        <v>0</v>
      </c>
      <c r="G952" s="73" t="inlineStr">
        <is>
          <t>XX</t>
        </is>
      </c>
      <c r="H952" s="75" t="n">
        <v>1507.05</v>
      </c>
      <c r="I952" s="75" t="n">
        <v>1521.85</v>
      </c>
      <c r="J952" s="75" t="n">
        <v>1476.25</v>
      </c>
      <c r="K952" s="75" t="n">
        <v>1480.85</v>
      </c>
      <c r="L952" s="75" t="n">
        <v>1480.85</v>
      </c>
      <c r="M952" s="75" t="n">
        <v>1707</v>
      </c>
      <c r="N952" s="75" t="n">
        <v>10236.7</v>
      </c>
      <c r="O952" s="75" t="n">
        <v>1423200</v>
      </c>
      <c r="P952" s="75" t="n">
        <v>-72400</v>
      </c>
      <c r="Q952" s="74" t="n">
        <v>45110</v>
      </c>
      <c r="AR952">
        <f>IF($AU$2&lt;&gt;5,NA(),IF(D952=D951,0,IF(AND(D954=D952,D953=D952),O952+O953+O954,IF(D953=D952,O953+O952,O952))))</f>
        <v/>
      </c>
      <c r="AS952">
        <f>IF($AU$2&lt;&gt;5,NA(),IF(D952=D951,0,IF(AND(D954=D952,D953=D952),P952+P953+P954,IF(D953=D952,P953+P952,P952))))</f>
        <v/>
      </c>
      <c r="AT952">
        <f>AR952-AS952</f>
        <v/>
      </c>
    </row>
    <row r="953" ht="15.75" customHeight="1" s="121">
      <c r="B953">
        <f>D953&amp;Q953&amp;E953</f>
        <v/>
      </c>
      <c r="C953" s="73" t="inlineStr">
        <is>
          <t>FUTSTK</t>
        </is>
      </c>
      <c r="D953" s="73" t="inlineStr">
        <is>
          <t>METROPOLIS</t>
        </is>
      </c>
      <c r="E953" s="74" t="n">
        <v>45169</v>
      </c>
      <c r="F953" s="75" t="n">
        <v>0</v>
      </c>
      <c r="G953" s="73" t="inlineStr">
        <is>
          <t>XX</t>
        </is>
      </c>
      <c r="H953" s="75" t="n">
        <v>1523</v>
      </c>
      <c r="I953" s="75" t="n">
        <v>1525</v>
      </c>
      <c r="J953" s="75" t="n">
        <v>1482.3</v>
      </c>
      <c r="K953" s="75" t="n">
        <v>1488.8</v>
      </c>
      <c r="L953" s="75" t="n">
        <v>1488.8</v>
      </c>
      <c r="M953" s="75" t="n">
        <v>41</v>
      </c>
      <c r="N953" s="75" t="n">
        <v>246.91</v>
      </c>
      <c r="O953" s="75" t="n">
        <v>20000</v>
      </c>
      <c r="P953" s="75" t="n">
        <v>-1200</v>
      </c>
      <c r="Q953" s="74" t="n">
        <v>45110</v>
      </c>
      <c r="AR953">
        <f>IF($AU$2&lt;&gt;5,NA(),IF(D953=D952,0,IF(AND(D955=D953,D954=D953),O953+O954+O955,IF(D954=D953,O954+O953,O953))))</f>
        <v/>
      </c>
      <c r="AS953">
        <f>IF($AU$2&lt;&gt;5,NA(),IF(D953=D952,0,IF(AND(D955=D953,D954=D953),P953+P954+P955,IF(D954=D953,P954+P953,P953))))</f>
        <v/>
      </c>
      <c r="AT953">
        <f>AR953-AS953</f>
        <v/>
      </c>
    </row>
    <row r="954" ht="15.75" customHeight="1" s="121">
      <c r="B954">
        <f>D954&amp;Q954&amp;E954</f>
        <v/>
      </c>
      <c r="C954" s="73" t="inlineStr">
        <is>
          <t>FUTSTK</t>
        </is>
      </c>
      <c r="D954" s="73" t="inlineStr">
        <is>
          <t>METROPOLIS</t>
        </is>
      </c>
      <c r="E954" s="74" t="n">
        <v>45197</v>
      </c>
      <c r="F954" s="75" t="n">
        <v>0</v>
      </c>
      <c r="G954" s="73" t="inlineStr">
        <is>
          <t>XX</t>
        </is>
      </c>
      <c r="H954" s="75" t="n">
        <v>1530</v>
      </c>
      <c r="I954" s="75" t="n">
        <v>1530</v>
      </c>
      <c r="J954" s="75" t="n">
        <v>1519</v>
      </c>
      <c r="K954" s="75" t="n">
        <v>1519</v>
      </c>
      <c r="L954" s="75" t="n">
        <v>1496.05</v>
      </c>
      <c r="M954" s="75" t="n">
        <v>2</v>
      </c>
      <c r="N954" s="75" t="n">
        <v>12.19</v>
      </c>
      <c r="O954" s="75" t="n">
        <v>2000</v>
      </c>
      <c r="P954" s="75" t="n">
        <v>800</v>
      </c>
      <c r="Q954" s="74" t="n">
        <v>45110</v>
      </c>
      <c r="AR954">
        <f>IF($AU$2&lt;&gt;5,NA(),IF(D954=D953,0,IF(AND(D956=D954,D955=D954),O954+O955+O956,IF(D955=D954,O955+O954,O954))))</f>
        <v/>
      </c>
      <c r="AS954">
        <f>IF($AU$2&lt;&gt;5,NA(),IF(D954=D953,0,IF(AND(D956=D954,D955=D954),P954+P955+P956,IF(D955=D954,P955+P954,P954))))</f>
        <v/>
      </c>
      <c r="AT954">
        <f>AR954-AS954</f>
        <v/>
      </c>
    </row>
    <row r="955" ht="15.75" customHeight="1" s="121">
      <c r="B955">
        <f>D955&amp;Q955&amp;E955</f>
        <v/>
      </c>
      <c r="C955" s="73" t="inlineStr">
        <is>
          <t>FUTSTK</t>
        </is>
      </c>
      <c r="D955" s="73" t="inlineStr">
        <is>
          <t>MFSL</t>
        </is>
      </c>
      <c r="E955" s="74" t="n">
        <v>45134</v>
      </c>
      <c r="F955" s="75" t="n">
        <v>0</v>
      </c>
      <c r="G955" s="73" t="inlineStr">
        <is>
          <t>XX</t>
        </is>
      </c>
      <c r="H955" s="75" t="n">
        <v>816</v>
      </c>
      <c r="I955" s="75" t="n">
        <v>818.35</v>
      </c>
      <c r="J955" s="75" t="n">
        <v>805.65</v>
      </c>
      <c r="K955" s="75" t="n">
        <v>810.2</v>
      </c>
      <c r="L955" s="75" t="n">
        <v>810.2</v>
      </c>
      <c r="M955" s="75" t="n">
        <v>1004</v>
      </c>
      <c r="N955" s="75" t="n">
        <v>6508.26</v>
      </c>
      <c r="O955" s="75" t="n">
        <v>5664800</v>
      </c>
      <c r="P955" s="75" t="n">
        <v>56800</v>
      </c>
      <c r="Q955" s="74" t="n">
        <v>45110</v>
      </c>
      <c r="AR955">
        <f>IF($AU$2&lt;&gt;5,NA(),IF(D955=D954,0,IF(AND(D957=D955,D956=D955),O955+O956+O957,IF(D956=D955,O956+O955,O955))))</f>
        <v/>
      </c>
      <c r="AS955">
        <f>IF($AU$2&lt;&gt;5,NA(),IF(D955=D954,0,IF(AND(D957=D955,D956=D955),P955+P956+P957,IF(D956=D955,P956+P955,P955))))</f>
        <v/>
      </c>
      <c r="AT955">
        <f>AR955-AS955</f>
        <v/>
      </c>
    </row>
    <row r="956" ht="15.75" customHeight="1" s="121">
      <c r="B956">
        <f>D956&amp;Q956&amp;E956</f>
        <v/>
      </c>
      <c r="C956" s="73" t="inlineStr">
        <is>
          <t>FUTSTK</t>
        </is>
      </c>
      <c r="D956" s="73" t="inlineStr">
        <is>
          <t>MFSL</t>
        </is>
      </c>
      <c r="E956" s="74" t="n">
        <v>45169</v>
      </c>
      <c r="F956" s="75" t="n">
        <v>0</v>
      </c>
      <c r="G956" s="73" t="inlineStr">
        <is>
          <t>XX</t>
        </is>
      </c>
      <c r="H956" s="75" t="n">
        <v>814.05</v>
      </c>
      <c r="I956" s="75" t="n">
        <v>816.05</v>
      </c>
      <c r="J956" s="75" t="n">
        <v>810.25</v>
      </c>
      <c r="K956" s="75" t="n">
        <v>816.05</v>
      </c>
      <c r="L956" s="75" t="n">
        <v>816.05</v>
      </c>
      <c r="M956" s="75" t="n">
        <v>18</v>
      </c>
      <c r="N956" s="75" t="n">
        <v>117.15</v>
      </c>
      <c r="O956" s="75" t="n">
        <v>44800</v>
      </c>
      <c r="P956" s="75" t="n">
        <v>3200</v>
      </c>
      <c r="Q956" s="74" t="n">
        <v>45110</v>
      </c>
      <c r="AR956">
        <f>IF($AU$2&lt;&gt;5,NA(),IF(D956=D955,0,IF(AND(D958=D956,D957=D956),O956+O957+O958,IF(D957=D956,O957+O956,O956))))</f>
        <v/>
      </c>
      <c r="AS956">
        <f>IF($AU$2&lt;&gt;5,NA(),IF(D956=D955,0,IF(AND(D958=D956,D957=D956),P956+P957+P958,IF(D957=D956,P957+P956,P956))))</f>
        <v/>
      </c>
      <c r="AT956">
        <f>AR956-AS956</f>
        <v/>
      </c>
    </row>
    <row r="957" ht="15.75" customHeight="1" s="121">
      <c r="B957">
        <f>D957&amp;Q957&amp;E957</f>
        <v/>
      </c>
      <c r="C957" s="73" t="inlineStr">
        <is>
          <t>FUTSTK</t>
        </is>
      </c>
      <c r="D957" s="73" t="inlineStr">
        <is>
          <t>MFSL</t>
        </is>
      </c>
      <c r="E957" s="74" t="n">
        <v>45197</v>
      </c>
      <c r="F957" s="75" t="n">
        <v>0</v>
      </c>
      <c r="G957" s="73" t="inlineStr">
        <is>
          <t>XX</t>
        </is>
      </c>
      <c r="H957" s="75" t="n">
        <v>0</v>
      </c>
      <c r="I957" s="75" t="n">
        <v>0</v>
      </c>
      <c r="J957" s="75" t="n">
        <v>0</v>
      </c>
      <c r="K957" s="75" t="n">
        <v>811.45</v>
      </c>
      <c r="L957" s="75" t="n">
        <v>819.95</v>
      </c>
      <c r="M957" s="75" t="n">
        <v>0</v>
      </c>
      <c r="N957" s="75" t="n">
        <v>0</v>
      </c>
      <c r="O957" s="75" t="n">
        <v>0</v>
      </c>
      <c r="P957" s="75" t="n">
        <v>0</v>
      </c>
      <c r="Q957" s="74" t="n">
        <v>45110</v>
      </c>
      <c r="AR957">
        <f>IF($AU$2&lt;&gt;5,NA(),IF(D957=D956,0,IF(AND(D959=D957,D958=D957),O957+O958+O959,IF(D958=D957,O958+O957,O957))))</f>
        <v/>
      </c>
      <c r="AS957">
        <f>IF($AU$2&lt;&gt;5,NA(),IF(D957=D956,0,IF(AND(D959=D957,D958=D957),P957+P958+P959,IF(D958=D957,P958+P957,P957))))</f>
        <v/>
      </c>
      <c r="AT957">
        <f>AR957-AS957</f>
        <v/>
      </c>
    </row>
    <row r="958" ht="15.75" customHeight="1" s="121">
      <c r="B958">
        <f>D958&amp;Q958&amp;E958</f>
        <v/>
      </c>
      <c r="C958" s="73" t="inlineStr">
        <is>
          <t>FUTSTK</t>
        </is>
      </c>
      <c r="D958" s="73" t="inlineStr">
        <is>
          <t>MGL</t>
        </is>
      </c>
      <c r="E958" s="74" t="n">
        <v>45134</v>
      </c>
      <c r="F958" s="75" t="n">
        <v>0</v>
      </c>
      <c r="G958" s="73" t="inlineStr">
        <is>
          <t>XX</t>
        </is>
      </c>
      <c r="H958" s="75" t="n">
        <v>1057.3</v>
      </c>
      <c r="I958" s="75" t="n">
        <v>1095.45</v>
      </c>
      <c r="J958" s="75" t="n">
        <v>1056.15</v>
      </c>
      <c r="K958" s="75" t="n">
        <v>1089.4</v>
      </c>
      <c r="L958" s="75" t="n">
        <v>1089.4</v>
      </c>
      <c r="M958" s="75" t="n">
        <v>2382</v>
      </c>
      <c r="N958" s="75" t="n">
        <v>20676.92</v>
      </c>
      <c r="O958" s="75" t="n">
        <v>2255200</v>
      </c>
      <c r="P958" s="75" t="n">
        <v>224800</v>
      </c>
      <c r="Q958" s="74" t="n">
        <v>45110</v>
      </c>
      <c r="AR958">
        <f>IF($AU$2&lt;&gt;5,NA(),IF(D958=D957,0,IF(AND(D960=D958,D959=D958),O958+O959+O960,IF(D959=D958,O959+O958,O958))))</f>
        <v/>
      </c>
      <c r="AS958">
        <f>IF($AU$2&lt;&gt;5,NA(),IF(D958=D957,0,IF(AND(D960=D958,D959=D958),P958+P959+P960,IF(D959=D958,P959+P958,P958))))</f>
        <v/>
      </c>
      <c r="AT958">
        <f>AR958-AS958</f>
        <v/>
      </c>
    </row>
    <row r="959" ht="15.75" customHeight="1" s="121">
      <c r="B959">
        <f>D959&amp;Q959&amp;E959</f>
        <v/>
      </c>
      <c r="C959" s="73" t="inlineStr">
        <is>
          <t>FUTSTK</t>
        </is>
      </c>
      <c r="D959" s="73" t="inlineStr">
        <is>
          <t>MGL</t>
        </is>
      </c>
      <c r="E959" s="74" t="n">
        <v>45169</v>
      </c>
      <c r="F959" s="75" t="n">
        <v>0</v>
      </c>
      <c r="G959" s="73" t="inlineStr">
        <is>
          <t>XX</t>
        </is>
      </c>
      <c r="H959" s="75" t="n">
        <v>1050</v>
      </c>
      <c r="I959" s="75" t="n">
        <v>1089</v>
      </c>
      <c r="J959" s="75" t="n">
        <v>1050</v>
      </c>
      <c r="K959" s="75" t="n">
        <v>1085.85</v>
      </c>
      <c r="L959" s="75" t="n">
        <v>1085.85</v>
      </c>
      <c r="M959" s="75" t="n">
        <v>51</v>
      </c>
      <c r="N959" s="75" t="n">
        <v>440.77</v>
      </c>
      <c r="O959" s="75" t="n">
        <v>40000</v>
      </c>
      <c r="P959" s="75" t="n">
        <v>800</v>
      </c>
      <c r="Q959" s="74" t="n">
        <v>45110</v>
      </c>
      <c r="AR959">
        <f>IF($AU$2&lt;&gt;5,NA(),IF(D959=D958,0,IF(AND(D961=D959,D960=D959),O959+O960+O961,IF(D960=D959,O960+O959,O959))))</f>
        <v/>
      </c>
      <c r="AS959">
        <f>IF($AU$2&lt;&gt;5,NA(),IF(D959=D958,0,IF(AND(D961=D959,D960=D959),P959+P960+P961,IF(D960=D959,P960+P959,P959))))</f>
        <v/>
      </c>
      <c r="AT959">
        <f>AR959-AS959</f>
        <v/>
      </c>
    </row>
    <row r="960" ht="15.75" customHeight="1" s="121">
      <c r="B960">
        <f>D960&amp;Q960&amp;E960</f>
        <v/>
      </c>
      <c r="C960" s="73" t="inlineStr">
        <is>
          <t>FUTSTK</t>
        </is>
      </c>
      <c r="D960" s="73" t="inlineStr">
        <is>
          <t>MGL</t>
        </is>
      </c>
      <c r="E960" s="74" t="n">
        <v>45197</v>
      </c>
      <c r="F960" s="75" t="n">
        <v>0</v>
      </c>
      <c r="G960" s="73" t="inlineStr">
        <is>
          <t>XX</t>
        </is>
      </c>
      <c r="H960" s="75" t="n">
        <v>0</v>
      </c>
      <c r="I960" s="75" t="n">
        <v>0</v>
      </c>
      <c r="J960" s="75" t="n">
        <v>0</v>
      </c>
      <c r="K960" s="75" t="n">
        <v>1053.35</v>
      </c>
      <c r="L960" s="75" t="n">
        <v>1099.6</v>
      </c>
      <c r="M960" s="75" t="n">
        <v>0</v>
      </c>
      <c r="N960" s="75" t="n">
        <v>0</v>
      </c>
      <c r="O960" s="75" t="n">
        <v>0</v>
      </c>
      <c r="P960" s="75" t="n">
        <v>0</v>
      </c>
      <c r="Q960" s="74" t="n">
        <v>45110</v>
      </c>
      <c r="AR960">
        <f>IF($AU$2&lt;&gt;5,NA(),IF(D960=D959,0,IF(AND(D962=D960,D961=D960),O960+O961+O962,IF(D961=D960,O961+O960,O960))))</f>
        <v/>
      </c>
      <c r="AS960">
        <f>IF($AU$2&lt;&gt;5,NA(),IF(D960=D959,0,IF(AND(D962=D960,D961=D960),P960+P961+P962,IF(D961=D960,P961+P960,P960))))</f>
        <v/>
      </c>
      <c r="AT960">
        <f>AR960-AS960</f>
        <v/>
      </c>
    </row>
    <row r="961" ht="15.75" customHeight="1" s="121">
      <c r="B961">
        <f>D961&amp;Q961&amp;E961</f>
        <v/>
      </c>
      <c r="C961" s="73" t="inlineStr">
        <is>
          <t>FUTSTK</t>
        </is>
      </c>
      <c r="D961" s="73" t="inlineStr">
        <is>
          <t>MOTHERSON</t>
        </is>
      </c>
      <c r="E961" s="74" t="n">
        <v>45134</v>
      </c>
      <c r="F961" s="75" t="n">
        <v>0</v>
      </c>
      <c r="G961" s="73" t="inlineStr">
        <is>
          <t>XX</t>
        </is>
      </c>
      <c r="H961" s="75" t="n">
        <v>86.55</v>
      </c>
      <c r="I961" s="75" t="n">
        <v>86.84999999999999</v>
      </c>
      <c r="J961" s="75" t="n">
        <v>85.8</v>
      </c>
      <c r="K961" s="75" t="n">
        <v>86.55</v>
      </c>
      <c r="L961" s="75" t="n">
        <v>86.55</v>
      </c>
      <c r="M961" s="75" t="n">
        <v>1072</v>
      </c>
      <c r="N961" s="75" t="n">
        <v>6565.33</v>
      </c>
      <c r="O961" s="76" t="n">
        <v>63907100</v>
      </c>
      <c r="P961" s="75" t="n">
        <v>-901700</v>
      </c>
      <c r="Q961" s="74" t="n">
        <v>45110</v>
      </c>
      <c r="AR961" s="77">
        <f>IF($AU$2&lt;&gt;5,NA(),IF(D961=D960,0,IF(AND(D963=D961,D962=D961),O961+O962+O963,IF(D962=D961,O962+O961,O961))))</f>
        <v/>
      </c>
      <c r="AS961">
        <f>IF($AU$2&lt;&gt;5,NA(),IF(D961=D960,0,IF(AND(D963=D961,D962=D961),P961+P962+P963,IF(D962=D961,P962+P961,P961))))</f>
        <v/>
      </c>
      <c r="AT961" s="77">
        <f>AR961-AS961</f>
        <v/>
      </c>
    </row>
    <row r="962" ht="15.75" customHeight="1" s="121">
      <c r="B962">
        <f>D962&amp;Q962&amp;E962</f>
        <v/>
      </c>
      <c r="C962" s="73" t="inlineStr">
        <is>
          <t>FUTSTK</t>
        </is>
      </c>
      <c r="D962" s="73" t="inlineStr">
        <is>
          <t>MOTHERSON</t>
        </is>
      </c>
      <c r="E962" s="74" t="n">
        <v>45169</v>
      </c>
      <c r="F962" s="75" t="n">
        <v>0</v>
      </c>
      <c r="G962" s="73" t="inlineStr">
        <is>
          <t>XX</t>
        </is>
      </c>
      <c r="H962" s="75" t="n">
        <v>86.59999999999999</v>
      </c>
      <c r="I962" s="75" t="n">
        <v>86.90000000000001</v>
      </c>
      <c r="J962" s="75" t="n">
        <v>86.09999999999999</v>
      </c>
      <c r="K962" s="75" t="n">
        <v>86.84999999999999</v>
      </c>
      <c r="L962" s="75" t="n">
        <v>86.84999999999999</v>
      </c>
      <c r="M962" s="75" t="n">
        <v>39</v>
      </c>
      <c r="N962" s="75" t="n">
        <v>239.6</v>
      </c>
      <c r="O962" s="75" t="n">
        <v>1874400</v>
      </c>
      <c r="P962" s="75" t="n">
        <v>0</v>
      </c>
      <c r="Q962" s="74" t="n">
        <v>45110</v>
      </c>
      <c r="AR962">
        <f>IF($AU$2&lt;&gt;5,NA(),IF(D962=D961,0,IF(AND(D964=D962,D963=D962),O962+O963+O964,IF(D963=D962,O963+O962,O962))))</f>
        <v/>
      </c>
      <c r="AS962">
        <f>IF($AU$2&lt;&gt;5,NA(),IF(D962=D961,0,IF(AND(D964=D962,D963=D962),P962+P963+P964,IF(D963=D962,P963+P962,P962))))</f>
        <v/>
      </c>
      <c r="AT962">
        <f>AR962-AS962</f>
        <v/>
      </c>
    </row>
    <row r="963" ht="15.75" customHeight="1" s="121">
      <c r="B963">
        <f>D963&amp;Q963&amp;E963</f>
        <v/>
      </c>
      <c r="C963" s="73" t="inlineStr">
        <is>
          <t>FUTSTK</t>
        </is>
      </c>
      <c r="D963" s="73" t="inlineStr">
        <is>
          <t>MOTHERSON</t>
        </is>
      </c>
      <c r="E963" s="74" t="n">
        <v>45197</v>
      </c>
      <c r="F963" s="75" t="n">
        <v>0</v>
      </c>
      <c r="G963" s="73" t="inlineStr">
        <is>
          <t>XX</t>
        </is>
      </c>
      <c r="H963" s="75" t="n">
        <v>87</v>
      </c>
      <c r="I963" s="75" t="n">
        <v>87</v>
      </c>
      <c r="J963" s="75" t="n">
        <v>86.75</v>
      </c>
      <c r="K963" s="75" t="n">
        <v>86.75</v>
      </c>
      <c r="L963" s="75" t="n">
        <v>87.59999999999999</v>
      </c>
      <c r="M963" s="75" t="n">
        <v>3</v>
      </c>
      <c r="N963" s="75" t="n">
        <v>18.5</v>
      </c>
      <c r="O963" s="75" t="n">
        <v>21300</v>
      </c>
      <c r="P963" s="75" t="n">
        <v>21300</v>
      </c>
      <c r="Q963" s="74" t="n">
        <v>45110</v>
      </c>
      <c r="AR963">
        <f>IF($AU$2&lt;&gt;5,NA(),IF(D963=D962,0,IF(AND(D965=D963,D964=D963),O963+O964+O965,IF(D964=D963,O964+O963,O963))))</f>
        <v/>
      </c>
      <c r="AS963">
        <f>IF($AU$2&lt;&gt;5,NA(),IF(D963=D962,0,IF(AND(D965=D963,D964=D963),P963+P964+P965,IF(D964=D963,P964+P963,P963))))</f>
        <v/>
      </c>
      <c r="AT963">
        <f>AR963-AS963</f>
        <v/>
      </c>
    </row>
    <row r="964" ht="15.75" customHeight="1" s="121">
      <c r="B964">
        <f>D964&amp;Q964&amp;E964</f>
        <v/>
      </c>
      <c r="C964" s="73" t="inlineStr">
        <is>
          <t>FUTSTK</t>
        </is>
      </c>
      <c r="D964" s="73" t="inlineStr">
        <is>
          <t>MPHASIS</t>
        </is>
      </c>
      <c r="E964" s="74" t="n">
        <v>45134</v>
      </c>
      <c r="F964" s="75" t="n">
        <v>0</v>
      </c>
      <c r="G964" s="73" t="inlineStr">
        <is>
          <t>XX</t>
        </is>
      </c>
      <c r="H964" s="75" t="n">
        <v>1919.95</v>
      </c>
      <c r="I964" s="75" t="n">
        <v>1937.1</v>
      </c>
      <c r="J964" s="75" t="n">
        <v>1895.8</v>
      </c>
      <c r="K964" s="75" t="n">
        <v>1904.3</v>
      </c>
      <c r="L964" s="75" t="n">
        <v>1904.3</v>
      </c>
      <c r="M964" s="75" t="n">
        <v>2842</v>
      </c>
      <c r="N964" s="75" t="n">
        <v>14945.65</v>
      </c>
      <c r="O964" s="75" t="n">
        <v>2799500</v>
      </c>
      <c r="P964" s="75" t="n">
        <v>58025</v>
      </c>
      <c r="Q964" s="74" t="n">
        <v>45110</v>
      </c>
      <c r="AR964">
        <f>IF($AU$2&lt;&gt;5,NA(),IF(D964=D963,0,IF(AND(D966=D964,D965=D964),O964+O965+O966,IF(D965=D964,O965+O964,O964))))</f>
        <v/>
      </c>
      <c r="AS964">
        <f>IF($AU$2&lt;&gt;5,NA(),IF(D964=D963,0,IF(AND(D966=D964,D965=D964),P964+P965+P966,IF(D965=D964,P965+P964,P964))))</f>
        <v/>
      </c>
      <c r="AT964">
        <f>AR964-AS964</f>
        <v/>
      </c>
    </row>
    <row r="965" ht="15.75" customHeight="1" s="121">
      <c r="B965">
        <f>D965&amp;Q965&amp;E965</f>
        <v/>
      </c>
      <c r="C965" s="73" t="inlineStr">
        <is>
          <t>FUTSTK</t>
        </is>
      </c>
      <c r="D965" s="73" t="inlineStr">
        <is>
          <t>MPHASIS</t>
        </is>
      </c>
      <c r="E965" s="74" t="n">
        <v>45169</v>
      </c>
      <c r="F965" s="75" t="n">
        <v>0</v>
      </c>
      <c r="G965" s="73" t="inlineStr">
        <is>
          <t>XX</t>
        </is>
      </c>
      <c r="H965" s="75" t="n">
        <v>1919.95</v>
      </c>
      <c r="I965" s="75" t="n">
        <v>1942</v>
      </c>
      <c r="J965" s="75" t="n">
        <v>1901.25</v>
      </c>
      <c r="K965" s="75" t="n">
        <v>1908.15</v>
      </c>
      <c r="L965" s="75" t="n">
        <v>1908.15</v>
      </c>
      <c r="M965" s="75" t="n">
        <v>128</v>
      </c>
      <c r="N965" s="75" t="n">
        <v>674.49</v>
      </c>
      <c r="O965" s="75" t="n">
        <v>52250</v>
      </c>
      <c r="P965" s="75" t="n">
        <v>1650</v>
      </c>
      <c r="Q965" s="74" t="n">
        <v>45110</v>
      </c>
      <c r="AR965">
        <f>IF($AU$2&lt;&gt;5,NA(),IF(D965=D964,0,IF(AND(D967=D965,D966=D965),O965+O966+O967,IF(D966=D965,O966+O965,O965))))</f>
        <v/>
      </c>
      <c r="AS965">
        <f>IF($AU$2&lt;&gt;5,NA(),IF(D965=D964,0,IF(AND(D967=D965,D966=D965),P965+P966+P967,IF(D966=D965,P966+P965,P965))))</f>
        <v/>
      </c>
      <c r="AT965">
        <f>AR965-AS965</f>
        <v/>
      </c>
    </row>
    <row r="966" ht="15.75" customHeight="1" s="121">
      <c r="B966">
        <f>D966&amp;Q966&amp;E966</f>
        <v/>
      </c>
      <c r="C966" s="73" t="inlineStr">
        <is>
          <t>FUTSTK</t>
        </is>
      </c>
      <c r="D966" s="73" t="inlineStr">
        <is>
          <t>MPHASIS</t>
        </is>
      </c>
      <c r="E966" s="74" t="n">
        <v>45197</v>
      </c>
      <c r="F966" s="75" t="n">
        <v>0</v>
      </c>
      <c r="G966" s="73" t="inlineStr">
        <is>
          <t>XX</t>
        </is>
      </c>
      <c r="H966" s="75" t="n">
        <v>0</v>
      </c>
      <c r="I966" s="75" t="n">
        <v>0</v>
      </c>
      <c r="J966" s="75" t="n">
        <v>0</v>
      </c>
      <c r="K966" s="75" t="n">
        <v>1873.1</v>
      </c>
      <c r="L966" s="75" t="n">
        <v>1936.2</v>
      </c>
      <c r="M966" s="75" t="n">
        <v>0</v>
      </c>
      <c r="N966" s="75" t="n">
        <v>0</v>
      </c>
      <c r="O966" s="75" t="n">
        <v>550</v>
      </c>
      <c r="P966" s="75" t="n">
        <v>0</v>
      </c>
      <c r="Q966" s="74" t="n">
        <v>45110</v>
      </c>
      <c r="AR966">
        <f>IF($AU$2&lt;&gt;5,NA(),IF(D966=D965,0,IF(AND(D968=D966,D967=D966),O966+O967+O968,IF(D967=D966,O967+O966,O966))))</f>
        <v/>
      </c>
      <c r="AS966">
        <f>IF($AU$2&lt;&gt;5,NA(),IF(D966=D965,0,IF(AND(D968=D966,D967=D966),P966+P967+P968,IF(D967=D966,P967+P966,P966))))</f>
        <v/>
      </c>
      <c r="AT966">
        <f>AR966-AS966</f>
        <v/>
      </c>
    </row>
    <row r="967" ht="15.75" customHeight="1" s="121">
      <c r="B967">
        <f>D967&amp;Q967&amp;E967</f>
        <v/>
      </c>
      <c r="C967" s="73" t="inlineStr">
        <is>
          <t>FUTSTK</t>
        </is>
      </c>
      <c r="D967" s="73" t="inlineStr">
        <is>
          <t>MRF</t>
        </is>
      </c>
      <c r="E967" s="74" t="n">
        <v>45134</v>
      </c>
      <c r="F967" s="75" t="n">
        <v>0</v>
      </c>
      <c r="G967" s="73" t="inlineStr">
        <is>
          <t>XX</t>
        </is>
      </c>
      <c r="H967" s="75" t="n">
        <v>102500</v>
      </c>
      <c r="I967" s="75" t="n">
        <v>102500.1</v>
      </c>
      <c r="J967" s="75" t="n">
        <v>99862.2</v>
      </c>
      <c r="K967" s="75" t="n">
        <v>100187.4</v>
      </c>
      <c r="L967" s="75" t="n">
        <v>100187.4</v>
      </c>
      <c r="M967" s="75" t="n">
        <v>1772</v>
      </c>
      <c r="N967" s="75" t="n">
        <v>17811.5</v>
      </c>
      <c r="O967" s="75" t="n">
        <v>46060</v>
      </c>
      <c r="P967" s="75" t="n">
        <v>-3450</v>
      </c>
      <c r="Q967" s="74" t="n">
        <v>45110</v>
      </c>
      <c r="AR967">
        <f>IF($AU$2&lt;&gt;5,NA(),IF(D967=D966,0,IF(AND(D969=D967,D968=D967),O967+O968+O969,IF(D968=D967,O968+O967,O967))))</f>
        <v/>
      </c>
      <c r="AS967">
        <f>IF($AU$2&lt;&gt;5,NA(),IF(D967=D966,0,IF(AND(D969=D967,D968=D967),P967+P968+P969,IF(D968=D967,P968+P967,P967))))</f>
        <v/>
      </c>
      <c r="AT967">
        <f>AR967-AS967</f>
        <v/>
      </c>
    </row>
    <row r="968" ht="15.75" customHeight="1" s="121">
      <c r="B968">
        <f>D968&amp;Q968&amp;E968</f>
        <v/>
      </c>
      <c r="C968" s="73" t="inlineStr">
        <is>
          <t>FUTSTK</t>
        </is>
      </c>
      <c r="D968" s="73" t="inlineStr">
        <is>
          <t>MRF</t>
        </is>
      </c>
      <c r="E968" s="74" t="n">
        <v>45169</v>
      </c>
      <c r="F968" s="75" t="n">
        <v>0</v>
      </c>
      <c r="G968" s="73" t="inlineStr">
        <is>
          <t>XX</t>
        </is>
      </c>
      <c r="H968" s="75" t="n">
        <v>102000</v>
      </c>
      <c r="I968" s="75" t="n">
        <v>102000</v>
      </c>
      <c r="J968" s="75" t="n">
        <v>100300</v>
      </c>
      <c r="K968" s="75" t="n">
        <v>100614</v>
      </c>
      <c r="L968" s="75" t="n">
        <v>100614</v>
      </c>
      <c r="M968" s="75" t="n">
        <v>113</v>
      </c>
      <c r="N968" s="75" t="n">
        <v>1140.21</v>
      </c>
      <c r="O968" s="75" t="n">
        <v>1290</v>
      </c>
      <c r="P968" s="75" t="n">
        <v>-460</v>
      </c>
      <c r="Q968" s="74" t="n">
        <v>45110</v>
      </c>
      <c r="AR968">
        <f>IF($AU$2&lt;&gt;5,NA(),IF(D968=D967,0,IF(AND(D970=D968,D969=D968),O968+O969+O970,IF(D969=D968,O969+O968,O968))))</f>
        <v/>
      </c>
      <c r="AS968">
        <f>IF($AU$2&lt;&gt;5,NA(),IF(D968=D967,0,IF(AND(D970=D968,D969=D968),P968+P969+P970,IF(D969=D968,P969+P968,P968))))</f>
        <v/>
      </c>
      <c r="AT968">
        <f>AR968-AS968</f>
        <v/>
      </c>
    </row>
    <row r="969" ht="15.75" customHeight="1" s="121">
      <c r="B969">
        <f>D969&amp;Q969&amp;E969</f>
        <v/>
      </c>
      <c r="C969" s="73" t="inlineStr">
        <is>
          <t>FUTSTK</t>
        </is>
      </c>
      <c r="D969" s="73" t="inlineStr">
        <is>
          <t>MRF</t>
        </is>
      </c>
      <c r="E969" s="74" t="n">
        <v>45197</v>
      </c>
      <c r="F969" s="75" t="n">
        <v>0</v>
      </c>
      <c r="G969" s="73" t="inlineStr">
        <is>
          <t>XX</t>
        </is>
      </c>
      <c r="H969" s="75" t="n">
        <v>102086.3</v>
      </c>
      <c r="I969" s="75" t="n">
        <v>102086.3</v>
      </c>
      <c r="J969" s="75" t="n">
        <v>100531.4</v>
      </c>
      <c r="K969" s="75" t="n">
        <v>100835.7</v>
      </c>
      <c r="L969" s="75" t="n">
        <v>100835.7</v>
      </c>
      <c r="M969" s="75" t="n">
        <v>13</v>
      </c>
      <c r="N969" s="75" t="n">
        <v>131.39</v>
      </c>
      <c r="O969" s="75" t="n">
        <v>100</v>
      </c>
      <c r="P969" s="75" t="n">
        <v>80</v>
      </c>
      <c r="Q969" s="74" t="n">
        <v>45110</v>
      </c>
      <c r="AR969">
        <f>IF($AU$2&lt;&gt;5,NA(),IF(D969=D968,0,IF(AND(D971=D969,D970=D969),O969+O970+O971,IF(D970=D969,O970+O969,O969))))</f>
        <v/>
      </c>
      <c r="AS969">
        <f>IF($AU$2&lt;&gt;5,NA(),IF(D969=D968,0,IF(AND(D971=D969,D970=D969),P969+P970+P971,IF(D970=D969,P970+P969,P969))))</f>
        <v/>
      </c>
      <c r="AT969">
        <f>AR969-AS969</f>
        <v/>
      </c>
    </row>
    <row r="970" ht="15.75" customHeight="1" s="121">
      <c r="B970">
        <f>D970&amp;Q970&amp;E970</f>
        <v/>
      </c>
      <c r="C970" s="73" t="inlineStr">
        <is>
          <t>FUTSTK</t>
        </is>
      </c>
      <c r="D970" s="73" t="inlineStr">
        <is>
          <t>MUTHOOTFIN</t>
        </is>
      </c>
      <c r="E970" s="74" t="n">
        <v>45134</v>
      </c>
      <c r="F970" s="75" t="n">
        <v>0</v>
      </c>
      <c r="G970" s="73" t="inlineStr">
        <is>
          <t>XX</t>
        </is>
      </c>
      <c r="H970" s="75" t="n">
        <v>1238.6</v>
      </c>
      <c r="I970" s="75" t="n">
        <v>1267.5</v>
      </c>
      <c r="J970" s="75" t="n">
        <v>1238.6</v>
      </c>
      <c r="K970" s="75" t="n">
        <v>1254.3</v>
      </c>
      <c r="L970" s="75" t="n">
        <v>1254.3</v>
      </c>
      <c r="M970" s="75" t="n">
        <v>1550</v>
      </c>
      <c r="N970" s="75" t="n">
        <v>10693.38</v>
      </c>
      <c r="O970" s="75" t="n">
        <v>4809750</v>
      </c>
      <c r="P970" s="75" t="n">
        <v>15950</v>
      </c>
      <c r="Q970" s="74" t="n">
        <v>45110</v>
      </c>
      <c r="AR970">
        <f>IF($AU$2&lt;&gt;5,NA(),IF(D970=D969,0,IF(AND(D972=D970,D971=D970),O970+O971+O972,IF(D971=D970,O971+O970,O970))))</f>
        <v/>
      </c>
      <c r="AS970">
        <f>IF($AU$2&lt;&gt;5,NA(),IF(D970=D969,0,IF(AND(D972=D970,D971=D970),P970+P971+P972,IF(D971=D970,P971+P970,P970))))</f>
        <v/>
      </c>
      <c r="AT970">
        <f>AR970-AS970</f>
        <v/>
      </c>
    </row>
    <row r="971" ht="15.75" customHeight="1" s="121">
      <c r="B971">
        <f>D971&amp;Q971&amp;E971</f>
        <v/>
      </c>
      <c r="C971" s="73" t="inlineStr">
        <is>
          <t>FUTSTK</t>
        </is>
      </c>
      <c r="D971" s="73" t="inlineStr">
        <is>
          <t>MUTHOOTFIN</t>
        </is>
      </c>
      <c r="E971" s="74" t="n">
        <v>45169</v>
      </c>
      <c r="F971" s="75" t="n">
        <v>0</v>
      </c>
      <c r="G971" s="73" t="inlineStr">
        <is>
          <t>XX</t>
        </is>
      </c>
      <c r="H971" s="75" t="n">
        <v>1257.05</v>
      </c>
      <c r="I971" s="75" t="n">
        <v>1264.45</v>
      </c>
      <c r="J971" s="75" t="n">
        <v>1248.2</v>
      </c>
      <c r="K971" s="75" t="n">
        <v>1248.2</v>
      </c>
      <c r="L971" s="75" t="n">
        <v>1262.75</v>
      </c>
      <c r="M971" s="75" t="n">
        <v>10</v>
      </c>
      <c r="N971" s="75" t="n">
        <v>69.28</v>
      </c>
      <c r="O971" s="75" t="n">
        <v>33000</v>
      </c>
      <c r="P971" s="75" t="n">
        <v>1100</v>
      </c>
      <c r="Q971" s="74" t="n">
        <v>45110</v>
      </c>
      <c r="AR971">
        <f>IF($AU$2&lt;&gt;5,NA(),IF(D971=D970,0,IF(AND(D973=D971,D972=D971),O971+O972+O973,IF(D972=D971,O972+O971,O971))))</f>
        <v/>
      </c>
      <c r="AS971">
        <f>IF($AU$2&lt;&gt;5,NA(),IF(D971=D970,0,IF(AND(D973=D971,D972=D971),P971+P972+P973,IF(D972=D971,P972+P971,P971))))</f>
        <v/>
      </c>
      <c r="AT971">
        <f>AR971-AS971</f>
        <v/>
      </c>
    </row>
    <row r="972" ht="15.75" customHeight="1" s="121">
      <c r="B972">
        <f>D972&amp;Q972&amp;E972</f>
        <v/>
      </c>
      <c r="C972" s="73" t="inlineStr">
        <is>
          <t>FUTSTK</t>
        </is>
      </c>
      <c r="D972" s="73" t="inlineStr">
        <is>
          <t>MUTHOOTFIN</t>
        </is>
      </c>
      <c r="E972" s="74" t="n">
        <v>45197</v>
      </c>
      <c r="F972" s="75" t="n">
        <v>0</v>
      </c>
      <c r="G972" s="73" t="inlineStr">
        <is>
          <t>XX</t>
        </is>
      </c>
      <c r="H972" s="75" t="n">
        <v>0</v>
      </c>
      <c r="I972" s="75" t="n">
        <v>0</v>
      </c>
      <c r="J972" s="75" t="n">
        <v>0</v>
      </c>
      <c r="K972" s="75" t="n">
        <v>1270.1</v>
      </c>
      <c r="L972" s="75" t="n">
        <v>1269.75</v>
      </c>
      <c r="M972" s="75" t="n">
        <v>0</v>
      </c>
      <c r="N972" s="75" t="n">
        <v>0</v>
      </c>
      <c r="O972" s="75" t="n">
        <v>0</v>
      </c>
      <c r="P972" s="75" t="n">
        <v>0</v>
      </c>
      <c r="Q972" s="74" t="n">
        <v>45110</v>
      </c>
      <c r="AR972">
        <f>IF($AU$2&lt;&gt;5,NA(),IF(D972=D971,0,IF(AND(D974=D972,D973=D972),O972+O973+O974,IF(D973=D972,O973+O972,O972))))</f>
        <v/>
      </c>
      <c r="AS972">
        <f>IF($AU$2&lt;&gt;5,NA(),IF(D972=D971,0,IF(AND(D974=D972,D973=D972),P972+P973+P974,IF(D973=D972,P973+P972,P972))))</f>
        <v/>
      </c>
      <c r="AT972">
        <f>AR972-AS972</f>
        <v/>
      </c>
    </row>
    <row r="973" ht="15.75" customHeight="1" s="121">
      <c r="B973">
        <f>D973&amp;Q973&amp;E973</f>
        <v/>
      </c>
      <c r="C973" s="73" t="inlineStr">
        <is>
          <t>FUTSTK</t>
        </is>
      </c>
      <c r="D973" s="73" t="inlineStr">
        <is>
          <t>NATIONALUM</t>
        </is>
      </c>
      <c r="E973" s="74" t="n">
        <v>45134</v>
      </c>
      <c r="F973" s="75" t="n">
        <v>0</v>
      </c>
      <c r="G973" s="73" t="inlineStr">
        <is>
          <t>XX</t>
        </is>
      </c>
      <c r="H973" s="75" t="n">
        <v>82.8</v>
      </c>
      <c r="I973" s="75" t="n">
        <v>84.40000000000001</v>
      </c>
      <c r="J973" s="75" t="n">
        <v>82.59999999999999</v>
      </c>
      <c r="K973" s="75" t="n">
        <v>83.8</v>
      </c>
      <c r="L973" s="75" t="n">
        <v>83.8</v>
      </c>
      <c r="M973" s="75" t="n">
        <v>1251</v>
      </c>
      <c r="N973" s="75" t="n">
        <v>7855.8</v>
      </c>
      <c r="O973" s="75" t="n">
        <v>47842500</v>
      </c>
      <c r="P973" s="75" t="n">
        <v>-1065000</v>
      </c>
      <c r="Q973" s="74" t="n">
        <v>45110</v>
      </c>
      <c r="AR973">
        <f>IF($AU$2&lt;&gt;5,NA(),IF(D973=D972,0,IF(AND(D975=D973,D974=D973),O973+O974+O975,IF(D974=D973,O974+O973,O973))))</f>
        <v/>
      </c>
      <c r="AS973">
        <f>IF($AU$2&lt;&gt;5,NA(),IF(D973=D972,0,IF(AND(D975=D973,D974=D973),P973+P974+P975,IF(D974=D973,P974+P973,P973))))</f>
        <v/>
      </c>
      <c r="AT973">
        <f>AR973-AS973</f>
        <v/>
      </c>
    </row>
    <row r="974" ht="15.75" customHeight="1" s="121">
      <c r="B974">
        <f>D974&amp;Q974&amp;E974</f>
        <v/>
      </c>
      <c r="C974" s="73" t="inlineStr">
        <is>
          <t>FUTSTK</t>
        </is>
      </c>
      <c r="D974" s="73" t="inlineStr">
        <is>
          <t>NATIONALUM</t>
        </is>
      </c>
      <c r="E974" s="74" t="n">
        <v>45169</v>
      </c>
      <c r="F974" s="75" t="n">
        <v>0</v>
      </c>
      <c r="G974" s="73" t="inlineStr">
        <is>
          <t>XX</t>
        </is>
      </c>
      <c r="H974" s="75" t="n">
        <v>83.34999999999999</v>
      </c>
      <c r="I974" s="75" t="n">
        <v>84.8</v>
      </c>
      <c r="J974" s="75" t="n">
        <v>83.34999999999999</v>
      </c>
      <c r="K974" s="75" t="n">
        <v>84.34999999999999</v>
      </c>
      <c r="L974" s="75" t="n">
        <v>84.34999999999999</v>
      </c>
      <c r="M974" s="75" t="n">
        <v>63</v>
      </c>
      <c r="N974" s="75" t="n">
        <v>397.82</v>
      </c>
      <c r="O974" s="75" t="n">
        <v>885000</v>
      </c>
      <c r="P974" s="75" t="n">
        <v>30000</v>
      </c>
      <c r="Q974" s="74" t="n">
        <v>45110</v>
      </c>
      <c r="AR974">
        <f>IF($AU$2&lt;&gt;5,NA(),IF(D974=D973,0,IF(AND(D976=D974,D975=D974),O974+O975+O976,IF(D975=D974,O975+O974,O974))))</f>
        <v/>
      </c>
      <c r="AS974">
        <f>IF($AU$2&lt;&gt;5,NA(),IF(D974=D973,0,IF(AND(D976=D974,D975=D974),P974+P975+P976,IF(D975=D974,P975+P974,P974))))</f>
        <v/>
      </c>
      <c r="AT974">
        <f>AR974-AS974</f>
        <v/>
      </c>
    </row>
    <row r="975" ht="15.75" customHeight="1" s="121">
      <c r="B975">
        <f>D975&amp;Q975&amp;E975</f>
        <v/>
      </c>
      <c r="C975" s="73" t="inlineStr">
        <is>
          <t>FUTSTK</t>
        </is>
      </c>
      <c r="D975" s="73" t="inlineStr">
        <is>
          <t>NATIONALUM</t>
        </is>
      </c>
      <c r="E975" s="74" t="n">
        <v>45197</v>
      </c>
      <c r="F975" s="75" t="n">
        <v>0</v>
      </c>
      <c r="G975" s="73" t="inlineStr">
        <is>
          <t>XX</t>
        </is>
      </c>
      <c r="H975" s="75" t="n">
        <v>84</v>
      </c>
      <c r="I975" s="75" t="n">
        <v>85</v>
      </c>
      <c r="J975" s="75" t="n">
        <v>84</v>
      </c>
      <c r="K975" s="75" t="n">
        <v>84.7</v>
      </c>
      <c r="L975" s="75" t="n">
        <v>84.75</v>
      </c>
      <c r="M975" s="75" t="n">
        <v>19</v>
      </c>
      <c r="N975" s="75" t="n">
        <v>120.47</v>
      </c>
      <c r="O975" s="75" t="n">
        <v>127500</v>
      </c>
      <c r="P975" s="75" t="n">
        <v>105000</v>
      </c>
      <c r="Q975" s="74" t="n">
        <v>45110</v>
      </c>
      <c r="AR975">
        <f>IF($AU$2&lt;&gt;5,NA(),IF(D975=D974,0,IF(AND(D977=D975,D976=D975),O975+O976+O977,IF(D976=D975,O976+O975,O975))))</f>
        <v/>
      </c>
      <c r="AS975">
        <f>IF($AU$2&lt;&gt;5,NA(),IF(D975=D974,0,IF(AND(D977=D975,D976=D975),P975+P976+P977,IF(D976=D975,P976+P975,P975))))</f>
        <v/>
      </c>
      <c r="AT975">
        <f>AR975-AS975</f>
        <v/>
      </c>
    </row>
    <row r="976" ht="15.75" customHeight="1" s="121">
      <c r="B976">
        <f>D976&amp;Q976&amp;E976</f>
        <v/>
      </c>
      <c r="C976" s="73" t="inlineStr">
        <is>
          <t>FUTSTK</t>
        </is>
      </c>
      <c r="D976" s="73" t="inlineStr">
        <is>
          <t>NAUKRI</t>
        </is>
      </c>
      <c r="E976" s="74" t="n">
        <v>45134</v>
      </c>
      <c r="F976" s="75" t="n">
        <v>0</v>
      </c>
      <c r="G976" s="73" t="inlineStr">
        <is>
          <t>XX</t>
        </is>
      </c>
      <c r="H976" s="75" t="n">
        <v>4550</v>
      </c>
      <c r="I976" s="75" t="n">
        <v>4550</v>
      </c>
      <c r="J976" s="75" t="n">
        <v>4474.55</v>
      </c>
      <c r="K976" s="75" t="n">
        <v>4504.85</v>
      </c>
      <c r="L976" s="75" t="n">
        <v>4504.85</v>
      </c>
      <c r="M976" s="75" t="n">
        <v>1024</v>
      </c>
      <c r="N976" s="75" t="n">
        <v>6928.79</v>
      </c>
      <c r="O976" s="75" t="n">
        <v>1185750</v>
      </c>
      <c r="P976" s="75" t="n">
        <v>16800</v>
      </c>
      <c r="Q976" s="74" t="n">
        <v>45110</v>
      </c>
      <c r="AR976">
        <f>IF($AU$2&lt;&gt;5,NA(),IF(D976=D975,0,IF(AND(D978=D976,D977=D976),O976+O977+O978,IF(D977=D976,O977+O976,O976))))</f>
        <v/>
      </c>
      <c r="AS976">
        <f>IF($AU$2&lt;&gt;5,NA(),IF(D976=D975,0,IF(AND(D978=D976,D977=D976),P976+P977+P978,IF(D977=D976,P977+P976,P976))))</f>
        <v/>
      </c>
      <c r="AT976">
        <f>AR976-AS976</f>
        <v/>
      </c>
    </row>
    <row r="977" ht="15.75" customHeight="1" s="121">
      <c r="B977">
        <f>D977&amp;Q977&amp;E977</f>
        <v/>
      </c>
      <c r="C977" s="73" t="inlineStr">
        <is>
          <t>FUTSTK</t>
        </is>
      </c>
      <c r="D977" s="73" t="inlineStr">
        <is>
          <t>NAUKRI</t>
        </is>
      </c>
      <c r="E977" s="74" t="n">
        <v>45169</v>
      </c>
      <c r="F977" s="75" t="n">
        <v>0</v>
      </c>
      <c r="G977" s="73" t="inlineStr">
        <is>
          <t>XX</t>
        </is>
      </c>
      <c r="H977" s="75" t="n">
        <v>4537.7</v>
      </c>
      <c r="I977" s="75" t="n">
        <v>4547.6</v>
      </c>
      <c r="J977" s="75" t="n">
        <v>4492.2</v>
      </c>
      <c r="K977" s="75" t="n">
        <v>4525.65</v>
      </c>
      <c r="L977" s="75" t="n">
        <v>4528.6</v>
      </c>
      <c r="M977" s="75" t="n">
        <v>21</v>
      </c>
      <c r="N977" s="75" t="n">
        <v>142.5</v>
      </c>
      <c r="O977" s="75" t="n">
        <v>19950</v>
      </c>
      <c r="P977" s="75" t="n">
        <v>1050</v>
      </c>
      <c r="Q977" s="74" t="n">
        <v>45110</v>
      </c>
      <c r="AR977">
        <f>IF($AU$2&lt;&gt;5,NA(),IF(D977=D976,0,IF(AND(D979=D977,D978=D977),O977+O978+O979,IF(D978=D977,O978+O977,O977))))</f>
        <v/>
      </c>
      <c r="AS977">
        <f>IF($AU$2&lt;&gt;5,NA(),IF(D977=D976,0,IF(AND(D979=D977,D978=D977),P977+P978+P979,IF(D978=D977,P978+P977,P977))))</f>
        <v/>
      </c>
      <c r="AT977">
        <f>AR977-AS977</f>
        <v/>
      </c>
    </row>
    <row r="978" ht="15.75" customHeight="1" s="121">
      <c r="B978">
        <f>D978&amp;Q978&amp;E978</f>
        <v/>
      </c>
      <c r="C978" s="73" t="inlineStr">
        <is>
          <t>FUTSTK</t>
        </is>
      </c>
      <c r="D978" s="73" t="inlineStr">
        <is>
          <t>NAUKRI</t>
        </is>
      </c>
      <c r="E978" s="74" t="n">
        <v>45197</v>
      </c>
      <c r="F978" s="75" t="n">
        <v>0</v>
      </c>
      <c r="G978" s="73" t="inlineStr">
        <is>
          <t>XX</t>
        </is>
      </c>
      <c r="H978" s="75" t="n">
        <v>0</v>
      </c>
      <c r="I978" s="75" t="n">
        <v>0</v>
      </c>
      <c r="J978" s="75" t="n">
        <v>0</v>
      </c>
      <c r="K978" s="75" t="n">
        <v>4554.7</v>
      </c>
      <c r="L978" s="75" t="n">
        <v>4553.6</v>
      </c>
      <c r="M978" s="75" t="n">
        <v>0</v>
      </c>
      <c r="N978" s="75" t="n">
        <v>0</v>
      </c>
      <c r="O978" s="75" t="n">
        <v>300</v>
      </c>
      <c r="P978" s="75" t="n">
        <v>0</v>
      </c>
      <c r="Q978" s="74" t="n">
        <v>45110</v>
      </c>
      <c r="AR978">
        <f>IF($AU$2&lt;&gt;5,NA(),IF(D978=D977,0,IF(AND(D980=D978,D979=D978),O978+O979+O980,IF(D979=D978,O979+O978,O978))))</f>
        <v/>
      </c>
      <c r="AS978">
        <f>IF($AU$2&lt;&gt;5,NA(),IF(D978=D977,0,IF(AND(D980=D978,D979=D978),P978+P979+P980,IF(D979=D978,P979+P978,P978))))</f>
        <v/>
      </c>
      <c r="AT978">
        <f>AR978-AS978</f>
        <v/>
      </c>
    </row>
    <row r="979" ht="15.75" customHeight="1" s="121">
      <c r="B979">
        <f>D979&amp;Q979&amp;E979</f>
        <v/>
      </c>
      <c r="C979" s="73" t="inlineStr">
        <is>
          <t>FUTSTK</t>
        </is>
      </c>
      <c r="D979" s="73" t="inlineStr">
        <is>
          <t>NAVINFLUOR</t>
        </is>
      </c>
      <c r="E979" s="74" t="n">
        <v>45134</v>
      </c>
      <c r="F979" s="75" t="n">
        <v>0</v>
      </c>
      <c r="G979" s="73" t="inlineStr">
        <is>
          <t>XX</t>
        </is>
      </c>
      <c r="H979" s="75" t="n">
        <v>4493.4</v>
      </c>
      <c r="I979" s="75" t="n">
        <v>4524.45</v>
      </c>
      <c r="J979" s="75" t="n">
        <v>4458.5</v>
      </c>
      <c r="K979" s="75" t="n">
        <v>4483.8</v>
      </c>
      <c r="L979" s="75" t="n">
        <v>4483.8</v>
      </c>
      <c r="M979" s="75" t="n">
        <v>1047</v>
      </c>
      <c r="N979" s="75" t="n">
        <v>7046.33</v>
      </c>
      <c r="O979" s="75" t="n">
        <v>678300</v>
      </c>
      <c r="P979" s="75" t="n">
        <v>-6900</v>
      </c>
      <c r="Q979" s="74" t="n">
        <v>45110</v>
      </c>
      <c r="AR979">
        <f>IF($AU$2&lt;&gt;5,NA(),IF(D979=D978,0,IF(AND(D981=D979,D980=D979),O979+O980+O981,IF(D980=D979,O980+O979,O979))))</f>
        <v/>
      </c>
      <c r="AS979">
        <f>IF($AU$2&lt;&gt;5,NA(),IF(D979=D978,0,IF(AND(D981=D979,D980=D979),P979+P980+P981,IF(D980=D979,P980+P979,P979))))</f>
        <v/>
      </c>
      <c r="AT979">
        <f>AR979-AS979</f>
        <v/>
      </c>
    </row>
    <row r="980" ht="15.75" customHeight="1" s="121">
      <c r="B980">
        <f>D980&amp;Q980&amp;E980</f>
        <v/>
      </c>
      <c r="C980" s="73" t="inlineStr">
        <is>
          <t>FUTSTK</t>
        </is>
      </c>
      <c r="D980" s="73" t="inlineStr">
        <is>
          <t>NAVINFLUOR</t>
        </is>
      </c>
      <c r="E980" s="74" t="n">
        <v>45169</v>
      </c>
      <c r="F980" s="75" t="n">
        <v>0</v>
      </c>
      <c r="G980" s="73" t="inlineStr">
        <is>
          <t>XX</t>
        </is>
      </c>
      <c r="H980" s="75" t="n">
        <v>4516.3</v>
      </c>
      <c r="I980" s="75" t="n">
        <v>4530</v>
      </c>
      <c r="J980" s="75" t="n">
        <v>4490</v>
      </c>
      <c r="K980" s="75" t="n">
        <v>4499.05</v>
      </c>
      <c r="L980" s="75" t="n">
        <v>4499.05</v>
      </c>
      <c r="M980" s="75" t="n">
        <v>9</v>
      </c>
      <c r="N980" s="75" t="n">
        <v>60.8</v>
      </c>
      <c r="O980" s="75" t="n">
        <v>9900</v>
      </c>
      <c r="P980" s="75" t="n">
        <v>450</v>
      </c>
      <c r="Q980" s="74" t="n">
        <v>45110</v>
      </c>
      <c r="AR980">
        <f>IF($AU$2&lt;&gt;5,NA(),IF(D980=D979,0,IF(AND(D982=D980,D981=D980),O980+O981+O982,IF(D981=D980,O981+O980,O980))))</f>
        <v/>
      </c>
      <c r="AS980">
        <f>IF($AU$2&lt;&gt;5,NA(),IF(D980=D979,0,IF(AND(D982=D980,D981=D980),P980+P981+P982,IF(D981=D980,P981+P980,P980))))</f>
        <v/>
      </c>
      <c r="AT980">
        <f>AR980-AS980</f>
        <v/>
      </c>
    </row>
    <row r="981" ht="15.75" customHeight="1" s="121">
      <c r="B981">
        <f>D981&amp;Q981&amp;E981</f>
        <v/>
      </c>
      <c r="C981" s="73" t="inlineStr">
        <is>
          <t>FUTSTK</t>
        </is>
      </c>
      <c r="D981" s="73" t="inlineStr">
        <is>
          <t>NAVINFLUOR</t>
        </is>
      </c>
      <c r="E981" s="74" t="n">
        <v>45197</v>
      </c>
      <c r="F981" s="75" t="n">
        <v>0</v>
      </c>
      <c r="G981" s="73" t="inlineStr">
        <is>
          <t>XX</t>
        </is>
      </c>
      <c r="H981" s="75" t="n">
        <v>0</v>
      </c>
      <c r="I981" s="75" t="n">
        <v>0</v>
      </c>
      <c r="J981" s="75" t="n">
        <v>0</v>
      </c>
      <c r="K981" s="75" t="n">
        <v>4567.85</v>
      </c>
      <c r="L981" s="75" t="n">
        <v>4549.4</v>
      </c>
      <c r="M981" s="75" t="n">
        <v>0</v>
      </c>
      <c r="N981" s="75" t="n">
        <v>0</v>
      </c>
      <c r="O981" s="75" t="n">
        <v>0</v>
      </c>
      <c r="P981" s="75" t="n">
        <v>0</v>
      </c>
      <c r="Q981" s="74" t="n">
        <v>45110</v>
      </c>
      <c r="AR981">
        <f>IF($AU$2&lt;&gt;5,NA(),IF(D981=D980,0,IF(AND(D983=D981,D982=D981),O981+O982+O983,IF(D982=D981,O982+O981,O981))))</f>
        <v/>
      </c>
      <c r="AS981">
        <f>IF($AU$2&lt;&gt;5,NA(),IF(D981=D980,0,IF(AND(D983=D981,D982=D981),P981+P982+P983,IF(D982=D981,P982+P981,P981))))</f>
        <v/>
      </c>
      <c r="AT981">
        <f>AR981-AS981</f>
        <v/>
      </c>
    </row>
    <row r="982" ht="15.75" customHeight="1" s="121">
      <c r="B982">
        <f>D982&amp;Q982&amp;E982</f>
        <v/>
      </c>
      <c r="C982" s="73" t="inlineStr">
        <is>
          <t>FUTSTK</t>
        </is>
      </c>
      <c r="D982" s="73" t="inlineStr">
        <is>
          <t>NESTLEIND</t>
        </is>
      </c>
      <c r="E982" s="74" t="n">
        <v>45134</v>
      </c>
      <c r="F982" s="75" t="n">
        <v>0</v>
      </c>
      <c r="G982" s="73" t="inlineStr">
        <is>
          <t>XX</t>
        </is>
      </c>
      <c r="H982" s="75" t="n">
        <v>23090.9</v>
      </c>
      <c r="I982" s="75" t="n">
        <v>23090.9</v>
      </c>
      <c r="J982" s="75" t="n">
        <v>22743.7</v>
      </c>
      <c r="K982" s="75" t="n">
        <v>22795.35</v>
      </c>
      <c r="L982" s="75" t="n">
        <v>22795.35</v>
      </c>
      <c r="M982" s="75" t="n">
        <v>1119</v>
      </c>
      <c r="N982" s="75" t="n">
        <v>10227.57</v>
      </c>
      <c r="O982" s="75" t="n">
        <v>352080</v>
      </c>
      <c r="P982" s="75" t="n">
        <v>5960</v>
      </c>
      <c r="Q982" s="74" t="n">
        <v>45110</v>
      </c>
      <c r="AR982">
        <f>IF($AU$2&lt;&gt;5,NA(),IF(D982=D981,0,IF(AND(D984=D982,D983=D982),O982+O983+O984,IF(D983=D982,O983+O982,O982))))</f>
        <v/>
      </c>
      <c r="AS982">
        <f>IF($AU$2&lt;&gt;5,NA(),IF(D982=D981,0,IF(AND(D984=D982,D983=D982),P982+P983+P984,IF(D983=D982,P983+P982,P982))))</f>
        <v/>
      </c>
      <c r="AT982">
        <f>AR982-AS982</f>
        <v/>
      </c>
    </row>
    <row r="983" ht="15.75" customHeight="1" s="121">
      <c r="B983">
        <f>D983&amp;Q983&amp;E983</f>
        <v/>
      </c>
      <c r="C983" s="73" t="inlineStr">
        <is>
          <t>FUTSTK</t>
        </is>
      </c>
      <c r="D983" s="73" t="inlineStr">
        <is>
          <t>NESTLEIND</t>
        </is>
      </c>
      <c r="E983" s="74" t="n">
        <v>45169</v>
      </c>
      <c r="F983" s="75" t="n">
        <v>0</v>
      </c>
      <c r="G983" s="73" t="inlineStr">
        <is>
          <t>XX</t>
        </is>
      </c>
      <c r="H983" s="75" t="n">
        <v>23138.35</v>
      </c>
      <c r="I983" s="75" t="n">
        <v>23160.65</v>
      </c>
      <c r="J983" s="75" t="n">
        <v>22864.1</v>
      </c>
      <c r="K983" s="75" t="n">
        <v>22905.4</v>
      </c>
      <c r="L983" s="75" t="n">
        <v>22905.4</v>
      </c>
      <c r="M983" s="75" t="n">
        <v>77</v>
      </c>
      <c r="N983" s="75" t="n">
        <v>707.98</v>
      </c>
      <c r="O983" s="75" t="n">
        <v>4880</v>
      </c>
      <c r="P983" s="75" t="n">
        <v>2000</v>
      </c>
      <c r="Q983" s="74" t="n">
        <v>45110</v>
      </c>
      <c r="AR983">
        <f>IF($AU$2&lt;&gt;5,NA(),IF(D983=D982,0,IF(AND(D985=D983,D984=D983),O983+O984+O985,IF(D984=D983,O984+O983,O983))))</f>
        <v/>
      </c>
      <c r="AS983">
        <f>IF($AU$2&lt;&gt;5,NA(),IF(D983=D982,0,IF(AND(D985=D983,D984=D983),P983+P984+P985,IF(D984=D983,P984+P983,P983))))</f>
        <v/>
      </c>
      <c r="AT983">
        <f>AR983-AS983</f>
        <v/>
      </c>
    </row>
    <row r="984" ht="15.75" customHeight="1" s="121">
      <c r="B984">
        <f>D984&amp;Q984&amp;E984</f>
        <v/>
      </c>
      <c r="C984" s="73" t="inlineStr">
        <is>
          <t>FUTSTK</t>
        </is>
      </c>
      <c r="D984" s="73" t="inlineStr">
        <is>
          <t>NESTLEIND</t>
        </is>
      </c>
      <c r="E984" s="74" t="n">
        <v>45197</v>
      </c>
      <c r="F984" s="75" t="n">
        <v>0</v>
      </c>
      <c r="G984" s="73" t="inlineStr">
        <is>
          <t>XX</t>
        </is>
      </c>
      <c r="H984" s="75" t="n">
        <v>0</v>
      </c>
      <c r="I984" s="75" t="n">
        <v>0</v>
      </c>
      <c r="J984" s="75" t="n">
        <v>0</v>
      </c>
      <c r="K984" s="75" t="n">
        <v>23155.5</v>
      </c>
      <c r="L984" s="75" t="n">
        <v>23022.6</v>
      </c>
      <c r="M984" s="75" t="n">
        <v>0</v>
      </c>
      <c r="N984" s="75" t="n">
        <v>0</v>
      </c>
      <c r="O984" s="75" t="n">
        <v>0</v>
      </c>
      <c r="P984" s="75" t="n">
        <v>0</v>
      </c>
      <c r="Q984" s="74" t="n">
        <v>45110</v>
      </c>
      <c r="AR984">
        <f>IF($AU$2&lt;&gt;5,NA(),IF(D984=D983,0,IF(AND(D986=D984,D985=D984),O984+O985+O986,IF(D985=D984,O985+O984,O984))))</f>
        <v/>
      </c>
      <c r="AS984">
        <f>IF($AU$2&lt;&gt;5,NA(),IF(D984=D983,0,IF(AND(D986=D984,D985=D984),P984+P985+P986,IF(D985=D984,P985+P984,P984))))</f>
        <v/>
      </c>
      <c r="AT984">
        <f>AR984-AS984</f>
        <v/>
      </c>
    </row>
    <row r="985" ht="15.75" customHeight="1" s="121">
      <c r="B985">
        <f>D985&amp;Q985&amp;E985</f>
        <v/>
      </c>
      <c r="C985" s="73" t="inlineStr">
        <is>
          <t>FUTSTK</t>
        </is>
      </c>
      <c r="D985" s="73" t="inlineStr">
        <is>
          <t>NMDC</t>
        </is>
      </c>
      <c r="E985" s="74" t="n">
        <v>45134</v>
      </c>
      <c r="F985" s="75" t="n">
        <v>0</v>
      </c>
      <c r="G985" s="73" t="inlineStr">
        <is>
          <t>XX</t>
        </is>
      </c>
      <c r="H985" s="75" t="n">
        <v>106.1</v>
      </c>
      <c r="I985" s="75" t="n">
        <v>108.35</v>
      </c>
      <c r="J985" s="75" t="n">
        <v>106.1</v>
      </c>
      <c r="K985" s="75" t="n">
        <v>108</v>
      </c>
      <c r="L985" s="75" t="n">
        <v>108</v>
      </c>
      <c r="M985" s="75" t="n">
        <v>4785</v>
      </c>
      <c r="N985" s="75" t="n">
        <v>23179</v>
      </c>
      <c r="O985" s="75" t="n">
        <v>71491500</v>
      </c>
      <c r="P985" s="75" t="n">
        <v>-1066500</v>
      </c>
      <c r="Q985" s="74" t="n">
        <v>45110</v>
      </c>
      <c r="AR985">
        <f>IF($AU$2&lt;&gt;5,NA(),IF(D985=D984,0,IF(AND(D987=D985,D986=D985),O985+O986+O987,IF(D986=D985,O986+O985,O985))))</f>
        <v/>
      </c>
      <c r="AS985">
        <f>IF($AU$2&lt;&gt;5,NA(),IF(D985=D984,0,IF(AND(D987=D985,D986=D985),P985+P986+P987,IF(D986=D985,P986+P985,P985))))</f>
        <v/>
      </c>
      <c r="AT985">
        <f>AR985-AS985</f>
        <v/>
      </c>
    </row>
    <row r="986" ht="15.75" customHeight="1" s="121">
      <c r="B986">
        <f>D986&amp;Q986&amp;E986</f>
        <v/>
      </c>
      <c r="C986" s="73" t="inlineStr">
        <is>
          <t>FUTSTK</t>
        </is>
      </c>
      <c r="D986" s="73" t="inlineStr">
        <is>
          <t>NMDC</t>
        </is>
      </c>
      <c r="E986" s="74" t="n">
        <v>45169</v>
      </c>
      <c r="F986" s="75" t="n">
        <v>0</v>
      </c>
      <c r="G986" s="73" t="inlineStr">
        <is>
          <t>XX</t>
        </is>
      </c>
      <c r="H986" s="75" t="n">
        <v>107.5</v>
      </c>
      <c r="I986" s="75" t="n">
        <v>109.2</v>
      </c>
      <c r="J986" s="75" t="n">
        <v>107</v>
      </c>
      <c r="K986" s="75" t="n">
        <v>108.8</v>
      </c>
      <c r="L986" s="75" t="n">
        <v>108.8</v>
      </c>
      <c r="M986" s="75" t="n">
        <v>204</v>
      </c>
      <c r="N986" s="75" t="n">
        <v>995.46</v>
      </c>
      <c r="O986" s="75" t="n">
        <v>2596500</v>
      </c>
      <c r="P986" s="75" t="n">
        <v>9000</v>
      </c>
      <c r="Q986" s="74" t="n">
        <v>45110</v>
      </c>
      <c r="AR986">
        <f>IF($AU$2&lt;&gt;5,NA(),IF(D986=D985,0,IF(AND(D988=D986,D987=D986),O986+O987+O988,IF(D987=D986,O987+O986,O986))))</f>
        <v/>
      </c>
      <c r="AS986">
        <f>IF($AU$2&lt;&gt;5,NA(),IF(D986=D985,0,IF(AND(D988=D986,D987=D986),P986+P987+P988,IF(D987=D986,P987+P986,P986))))</f>
        <v/>
      </c>
      <c r="AT986">
        <f>AR986-AS986</f>
        <v/>
      </c>
    </row>
    <row r="987" ht="15.75" customHeight="1" s="121">
      <c r="B987">
        <f>D987&amp;Q987&amp;E987</f>
        <v/>
      </c>
      <c r="C987" s="73" t="inlineStr">
        <is>
          <t>FUTSTK</t>
        </is>
      </c>
      <c r="D987" s="73" t="inlineStr">
        <is>
          <t>NMDC</t>
        </is>
      </c>
      <c r="E987" s="74" t="n">
        <v>45197</v>
      </c>
      <c r="F987" s="75" t="n">
        <v>0</v>
      </c>
      <c r="G987" s="73" t="inlineStr">
        <is>
          <t>XX</t>
        </is>
      </c>
      <c r="H987" s="75" t="n">
        <v>108.95</v>
      </c>
      <c r="I987" s="75" t="n">
        <v>108.95</v>
      </c>
      <c r="J987" s="75" t="n">
        <v>108.95</v>
      </c>
      <c r="K987" s="75" t="n">
        <v>108.95</v>
      </c>
      <c r="L987" s="75" t="n">
        <v>109.35</v>
      </c>
      <c r="M987" s="75" t="n">
        <v>1</v>
      </c>
      <c r="N987" s="75" t="n">
        <v>4.9</v>
      </c>
      <c r="O987" s="75" t="n">
        <v>9000</v>
      </c>
      <c r="P987" s="75" t="n">
        <v>4500</v>
      </c>
      <c r="Q987" s="74" t="n">
        <v>45110</v>
      </c>
      <c r="AR987">
        <f>IF($AU$2&lt;&gt;5,NA(),IF(D987=D986,0,IF(AND(D989=D987,D988=D987),O987+O988+O989,IF(D988=D987,O988+O987,O987))))</f>
        <v/>
      </c>
      <c r="AS987">
        <f>IF($AU$2&lt;&gt;5,NA(),IF(D987=D986,0,IF(AND(D989=D987,D988=D987),P987+P988+P989,IF(D988=D987,P988+P987,P987))))</f>
        <v/>
      </c>
      <c r="AT987">
        <f>AR987-AS987</f>
        <v/>
      </c>
    </row>
    <row r="988" ht="15.75" customHeight="1" s="121">
      <c r="B988">
        <f>D988&amp;Q988&amp;E988</f>
        <v/>
      </c>
      <c r="C988" s="73" t="inlineStr">
        <is>
          <t>FUTSTK</t>
        </is>
      </c>
      <c r="D988" s="73" t="inlineStr">
        <is>
          <t>NTPC</t>
        </is>
      </c>
      <c r="E988" s="74" t="n">
        <v>45134</v>
      </c>
      <c r="F988" s="75" t="n">
        <v>0</v>
      </c>
      <c r="G988" s="73" t="inlineStr">
        <is>
          <t>XX</t>
        </is>
      </c>
      <c r="H988" s="75" t="n">
        <v>190.4</v>
      </c>
      <c r="I988" s="75" t="n">
        <v>193.85</v>
      </c>
      <c r="J988" s="75" t="n">
        <v>189.9</v>
      </c>
      <c r="K988" s="75" t="n">
        <v>192.55</v>
      </c>
      <c r="L988" s="75" t="n">
        <v>192.55</v>
      </c>
      <c r="M988" s="75" t="n">
        <v>4879</v>
      </c>
      <c r="N988" s="75" t="n">
        <v>28112.79</v>
      </c>
      <c r="O988" s="75" t="n">
        <v>58245000</v>
      </c>
      <c r="P988" s="75" t="n">
        <v>-1230000</v>
      </c>
      <c r="Q988" s="74" t="n">
        <v>45110</v>
      </c>
      <c r="AR988">
        <f>IF($AU$2&lt;&gt;5,NA(),IF(D988=D987,0,IF(AND(D990=D988,D989=D988),O988+O989+O990,IF(D989=D988,O989+O988,O988))))</f>
        <v/>
      </c>
      <c r="AS988">
        <f>IF($AU$2&lt;&gt;5,NA(),IF(D988=D987,0,IF(AND(D990=D988,D989=D988),P988+P989+P990,IF(D989=D988,P989+P988,P988))))</f>
        <v/>
      </c>
      <c r="AT988">
        <f>AR988-AS988</f>
        <v/>
      </c>
    </row>
    <row r="989" ht="15.75" customHeight="1" s="121">
      <c r="B989">
        <f>D989&amp;Q989&amp;E989</f>
        <v/>
      </c>
      <c r="C989" s="73" t="inlineStr">
        <is>
          <t>FUTSTK</t>
        </is>
      </c>
      <c r="D989" s="73" t="inlineStr">
        <is>
          <t>NTPC</t>
        </is>
      </c>
      <c r="E989" s="74" t="n">
        <v>45169</v>
      </c>
      <c r="F989" s="75" t="n">
        <v>0</v>
      </c>
      <c r="G989" s="73" t="inlineStr">
        <is>
          <t>XX</t>
        </is>
      </c>
      <c r="H989" s="75" t="n">
        <v>189.05</v>
      </c>
      <c r="I989" s="75" t="n">
        <v>192.15</v>
      </c>
      <c r="J989" s="75" t="n">
        <v>188.65</v>
      </c>
      <c r="K989" s="75" t="n">
        <v>190.95</v>
      </c>
      <c r="L989" s="75" t="n">
        <v>190.95</v>
      </c>
      <c r="M989" s="75" t="n">
        <v>420</v>
      </c>
      <c r="N989" s="75" t="n">
        <v>2400.5</v>
      </c>
      <c r="O989" s="75" t="n">
        <v>3168000</v>
      </c>
      <c r="P989" s="75" t="n">
        <v>639000</v>
      </c>
      <c r="Q989" s="74" t="n">
        <v>45110</v>
      </c>
      <c r="AR989">
        <f>IF($AU$2&lt;&gt;5,NA(),IF(D989=D988,0,IF(AND(D991=D989,D990=D989),O989+O990+O991,IF(D990=D989,O990+O989,O989))))</f>
        <v/>
      </c>
      <c r="AS989">
        <f>IF($AU$2&lt;&gt;5,NA(),IF(D989=D988,0,IF(AND(D991=D989,D990=D989),P989+P990+P991,IF(D990=D989,P990+P989,P989))))</f>
        <v/>
      </c>
      <c r="AT989">
        <f>AR989-AS989</f>
        <v/>
      </c>
    </row>
    <row r="990" ht="15.75" customHeight="1" s="121">
      <c r="B990">
        <f>D990&amp;Q990&amp;E990</f>
        <v/>
      </c>
      <c r="C990" s="73" t="inlineStr">
        <is>
          <t>FUTSTK</t>
        </is>
      </c>
      <c r="D990" s="73" t="inlineStr">
        <is>
          <t>NTPC</t>
        </is>
      </c>
      <c r="E990" s="74" t="n">
        <v>45197</v>
      </c>
      <c r="F990" s="75" t="n">
        <v>0</v>
      </c>
      <c r="G990" s="73" t="inlineStr">
        <is>
          <t>XX</t>
        </is>
      </c>
      <c r="H990" s="75" t="n">
        <v>190.95</v>
      </c>
      <c r="I990" s="75" t="n">
        <v>192.95</v>
      </c>
      <c r="J990" s="75" t="n">
        <v>190.8</v>
      </c>
      <c r="K990" s="75" t="n">
        <v>191.85</v>
      </c>
      <c r="L990" s="75" t="n">
        <v>191.85</v>
      </c>
      <c r="M990" s="75" t="n">
        <v>11</v>
      </c>
      <c r="N990" s="75" t="n">
        <v>63.27</v>
      </c>
      <c r="O990" s="75" t="n">
        <v>21000</v>
      </c>
      <c r="P990" s="75" t="n">
        <v>6000</v>
      </c>
      <c r="Q990" s="74" t="n">
        <v>45110</v>
      </c>
      <c r="AR990">
        <f>IF($AU$2&lt;&gt;5,NA(),IF(D990=D989,0,IF(AND(D992=D990,D991=D990),O990+O991+O992,IF(D991=D990,O991+O990,O990))))</f>
        <v/>
      </c>
      <c r="AS990">
        <f>IF($AU$2&lt;&gt;5,NA(),IF(D990=D989,0,IF(AND(D992=D990,D991=D990),P990+P991+P992,IF(D991=D990,P991+P990,P990))))</f>
        <v/>
      </c>
      <c r="AT990">
        <f>AR990-AS990</f>
        <v/>
      </c>
    </row>
    <row r="991" ht="15.75" customHeight="1" s="121">
      <c r="B991">
        <f>D991&amp;Q991&amp;E991</f>
        <v/>
      </c>
      <c r="C991" s="73" t="inlineStr">
        <is>
          <t>FUTSTK</t>
        </is>
      </c>
      <c r="D991" s="73" t="inlineStr">
        <is>
          <t>OBEROIRLTY</t>
        </is>
      </c>
      <c r="E991" s="74" t="n">
        <v>45134</v>
      </c>
      <c r="F991" s="75" t="n">
        <v>0</v>
      </c>
      <c r="G991" s="73" t="inlineStr">
        <is>
          <t>XX</t>
        </is>
      </c>
      <c r="H991" s="75" t="n">
        <v>991.1</v>
      </c>
      <c r="I991" s="75" t="n">
        <v>1006.5</v>
      </c>
      <c r="J991" s="75" t="n">
        <v>985</v>
      </c>
      <c r="K991" s="75" t="n">
        <v>1003.65</v>
      </c>
      <c r="L991" s="75" t="n">
        <v>1003.65</v>
      </c>
      <c r="M991" s="75" t="n">
        <v>1046</v>
      </c>
      <c r="N991" s="75" t="n">
        <v>7301.09</v>
      </c>
      <c r="O991" s="75" t="n">
        <v>3705800</v>
      </c>
      <c r="P991" s="75" t="n">
        <v>-78400</v>
      </c>
      <c r="Q991" s="74" t="n">
        <v>45110</v>
      </c>
      <c r="AR991">
        <f>IF($AU$2&lt;&gt;5,NA(),IF(D991=D990,0,IF(AND(D993=D991,D992=D991),O991+O992+O993,IF(D992=D991,O992+O991,O991))))</f>
        <v/>
      </c>
      <c r="AS991">
        <f>IF($AU$2&lt;&gt;5,NA(),IF(D991=D990,0,IF(AND(D993=D991,D992=D991),P991+P992+P993,IF(D992=D991,P992+P991,P991))))</f>
        <v/>
      </c>
      <c r="AT991">
        <f>AR991-AS991</f>
        <v/>
      </c>
    </row>
    <row r="992" ht="15.75" customHeight="1" s="121">
      <c r="B992">
        <f>D992&amp;Q992&amp;E992</f>
        <v/>
      </c>
      <c r="C992" s="73" t="inlineStr">
        <is>
          <t>FUTSTK</t>
        </is>
      </c>
      <c r="D992" s="73" t="inlineStr">
        <is>
          <t>OBEROIRLTY</t>
        </is>
      </c>
      <c r="E992" s="74" t="n">
        <v>45169</v>
      </c>
      <c r="F992" s="75" t="n">
        <v>0</v>
      </c>
      <c r="G992" s="73" t="inlineStr">
        <is>
          <t>XX</t>
        </is>
      </c>
      <c r="H992" s="75" t="n">
        <v>995.9</v>
      </c>
      <c r="I992" s="75" t="n">
        <v>1011.6</v>
      </c>
      <c r="J992" s="75" t="n">
        <v>995.9</v>
      </c>
      <c r="K992" s="75" t="n">
        <v>1009.7</v>
      </c>
      <c r="L992" s="75" t="n">
        <v>1009.7</v>
      </c>
      <c r="M992" s="75" t="n">
        <v>11</v>
      </c>
      <c r="N992" s="75" t="n">
        <v>77.22</v>
      </c>
      <c r="O992" s="75" t="n">
        <v>20300</v>
      </c>
      <c r="P992" s="75" t="n">
        <v>6300</v>
      </c>
      <c r="Q992" s="74" t="n">
        <v>45110</v>
      </c>
      <c r="AR992">
        <f>IF($AU$2&lt;&gt;5,NA(),IF(D992=D991,0,IF(AND(D994=D992,D993=D992),O992+O993+O994,IF(D993=D992,O993+O992,O992))))</f>
        <v/>
      </c>
      <c r="AS992">
        <f>IF($AU$2&lt;&gt;5,NA(),IF(D992=D991,0,IF(AND(D994=D992,D993=D992),P992+P993+P994,IF(D993=D992,P993+P992,P992))))</f>
        <v/>
      </c>
      <c r="AT992">
        <f>AR992-AS992</f>
        <v/>
      </c>
    </row>
    <row r="993" ht="15.75" customHeight="1" s="121">
      <c r="B993">
        <f>D993&amp;Q993&amp;E993</f>
        <v/>
      </c>
      <c r="C993" s="73" t="inlineStr">
        <is>
          <t>FUTSTK</t>
        </is>
      </c>
      <c r="D993" s="73" t="inlineStr">
        <is>
          <t>OBEROIRLTY</t>
        </is>
      </c>
      <c r="E993" s="74" t="n">
        <v>45197</v>
      </c>
      <c r="F993" s="75" t="n">
        <v>0</v>
      </c>
      <c r="G993" s="73" t="inlineStr">
        <is>
          <t>XX</t>
        </is>
      </c>
      <c r="H993" s="75" t="n">
        <v>1002.2</v>
      </c>
      <c r="I993" s="75" t="n">
        <v>1002.2</v>
      </c>
      <c r="J993" s="75" t="n">
        <v>1002.2</v>
      </c>
      <c r="K993" s="75" t="n">
        <v>1002.2</v>
      </c>
      <c r="L993" s="75" t="n">
        <v>1015.7</v>
      </c>
      <c r="M993" s="75" t="n">
        <v>1</v>
      </c>
      <c r="N993" s="75" t="n">
        <v>7.01</v>
      </c>
      <c r="O993" s="75" t="n">
        <v>700</v>
      </c>
      <c r="P993" s="75" t="n">
        <v>700</v>
      </c>
      <c r="Q993" s="74" t="n">
        <v>45110</v>
      </c>
      <c r="AR993">
        <f>IF($AU$2&lt;&gt;5,NA(),IF(D993=D992,0,IF(AND(D995=D993,D994=D993),O993+O994+O995,IF(D994=D993,O994+O993,O993))))</f>
        <v/>
      </c>
      <c r="AS993">
        <f>IF($AU$2&lt;&gt;5,NA(),IF(D993=D992,0,IF(AND(D995=D993,D994=D993),P993+P994+P995,IF(D994=D993,P994+P993,P993))))</f>
        <v/>
      </c>
      <c r="AT993">
        <f>AR993-AS993</f>
        <v/>
      </c>
    </row>
    <row r="994" ht="15.75" customHeight="1" s="121">
      <c r="B994">
        <f>D994&amp;Q994&amp;E994</f>
        <v/>
      </c>
      <c r="C994" s="73" t="inlineStr">
        <is>
          <t>FUTSTK</t>
        </is>
      </c>
      <c r="D994" s="73" t="inlineStr">
        <is>
          <t>OFSS</t>
        </is>
      </c>
      <c r="E994" s="74" t="n">
        <v>45134</v>
      </c>
      <c r="F994" s="75" t="n">
        <v>0</v>
      </c>
      <c r="G994" s="73" t="inlineStr">
        <is>
          <t>XX</t>
        </is>
      </c>
      <c r="H994" s="75" t="n">
        <v>3893.15</v>
      </c>
      <c r="I994" s="75" t="n">
        <v>3898.9</v>
      </c>
      <c r="J994" s="75" t="n">
        <v>3816.05</v>
      </c>
      <c r="K994" s="75" t="n">
        <v>3833.5</v>
      </c>
      <c r="L994" s="75" t="n">
        <v>3833.5</v>
      </c>
      <c r="M994" s="75" t="n">
        <v>428</v>
      </c>
      <c r="N994" s="75" t="n">
        <v>3291.34</v>
      </c>
      <c r="O994" s="75" t="n">
        <v>252200</v>
      </c>
      <c r="P994" s="75" t="n">
        <v>7400</v>
      </c>
      <c r="Q994" s="74" t="n">
        <v>45110</v>
      </c>
      <c r="AR994">
        <f>IF($AU$2&lt;&gt;5,NA(),IF(D994=D993,0,IF(AND(D996=D994,D995=D994),O994+O995+O996,IF(D995=D994,O995+O994,O994))))</f>
        <v/>
      </c>
      <c r="AS994">
        <f>IF($AU$2&lt;&gt;5,NA(),IF(D994=D993,0,IF(AND(D996=D994,D995=D994),P994+P995+P996,IF(D995=D994,P995+P994,P994))))</f>
        <v/>
      </c>
      <c r="AT994">
        <f>AR994-AS994</f>
        <v/>
      </c>
    </row>
    <row r="995" ht="15.75" customHeight="1" s="121">
      <c r="B995">
        <f>D995&amp;Q995&amp;E995</f>
        <v/>
      </c>
      <c r="C995" s="73" t="inlineStr">
        <is>
          <t>FUTSTK</t>
        </is>
      </c>
      <c r="D995" s="73" t="inlineStr">
        <is>
          <t>OFSS</t>
        </is>
      </c>
      <c r="E995" s="74" t="n">
        <v>45169</v>
      </c>
      <c r="F995" s="75" t="n">
        <v>0</v>
      </c>
      <c r="G995" s="73" t="inlineStr">
        <is>
          <t>XX</t>
        </is>
      </c>
      <c r="H995" s="75" t="n">
        <v>3898</v>
      </c>
      <c r="I995" s="75" t="n">
        <v>3898</v>
      </c>
      <c r="J995" s="75" t="n">
        <v>3846</v>
      </c>
      <c r="K995" s="75" t="n">
        <v>3858.65</v>
      </c>
      <c r="L995" s="75" t="n">
        <v>3858.65</v>
      </c>
      <c r="M995" s="75" t="n">
        <v>16</v>
      </c>
      <c r="N995" s="75" t="n">
        <v>123.67</v>
      </c>
      <c r="O995" s="75" t="n">
        <v>8200</v>
      </c>
      <c r="P995" s="75" t="n">
        <v>1400</v>
      </c>
      <c r="Q995" s="74" t="n">
        <v>45110</v>
      </c>
      <c r="AR995">
        <f>IF($AU$2&lt;&gt;5,NA(),IF(D995=D994,0,IF(AND(D997=D995,D996=D995),O995+O996+O997,IF(D996=D995,O996+O995,O995))))</f>
        <v/>
      </c>
      <c r="AS995">
        <f>IF($AU$2&lt;&gt;5,NA(),IF(D995=D994,0,IF(AND(D997=D995,D996=D995),P995+P996+P997,IF(D996=D995,P996+P995,P995))))</f>
        <v/>
      </c>
      <c r="AT995">
        <f>AR995-AS995</f>
        <v/>
      </c>
    </row>
    <row r="996" ht="15.75" customHeight="1" s="121">
      <c r="B996">
        <f>D996&amp;Q996&amp;E996</f>
        <v/>
      </c>
      <c r="C996" s="73" t="inlineStr">
        <is>
          <t>FUTSTK</t>
        </is>
      </c>
      <c r="D996" s="73" t="inlineStr">
        <is>
          <t>OFSS</t>
        </is>
      </c>
      <c r="E996" s="74" t="n">
        <v>45197</v>
      </c>
      <c r="F996" s="75" t="n">
        <v>0</v>
      </c>
      <c r="G996" s="73" t="inlineStr">
        <is>
          <t>XX</t>
        </is>
      </c>
      <c r="H996" s="75" t="n">
        <v>0</v>
      </c>
      <c r="I996" s="75" t="n">
        <v>0</v>
      </c>
      <c r="J996" s="75" t="n">
        <v>0</v>
      </c>
      <c r="K996" s="75" t="n">
        <v>3904.65</v>
      </c>
      <c r="L996" s="75" t="n">
        <v>3882.9</v>
      </c>
      <c r="M996" s="75" t="n">
        <v>0</v>
      </c>
      <c r="N996" s="75" t="n">
        <v>0</v>
      </c>
      <c r="O996" s="75" t="n">
        <v>0</v>
      </c>
      <c r="P996" s="75" t="n">
        <v>0</v>
      </c>
      <c r="Q996" s="74" t="n">
        <v>45110</v>
      </c>
      <c r="AR996">
        <f>IF($AU$2&lt;&gt;5,NA(),IF(D996=D995,0,IF(AND(D998=D996,D997=D996),O996+O997+O998,IF(D997=D996,O997+O996,O996))))</f>
        <v/>
      </c>
      <c r="AS996">
        <f>IF($AU$2&lt;&gt;5,NA(),IF(D996=D995,0,IF(AND(D998=D996,D997=D996),P996+P997+P998,IF(D997=D996,P997+P996,P996))))</f>
        <v/>
      </c>
      <c r="AT996">
        <f>AR996-AS996</f>
        <v/>
      </c>
    </row>
    <row r="997" ht="15.75" customHeight="1" s="121">
      <c r="B997">
        <f>D997&amp;Q997&amp;E997</f>
        <v/>
      </c>
      <c r="C997" s="73" t="inlineStr">
        <is>
          <t>FUTSTK</t>
        </is>
      </c>
      <c r="D997" s="73" t="inlineStr">
        <is>
          <t>ONGC</t>
        </is>
      </c>
      <c r="E997" s="74" t="n">
        <v>45134</v>
      </c>
      <c r="F997" s="75" t="n">
        <v>0</v>
      </c>
      <c r="G997" s="73" t="inlineStr">
        <is>
          <t>XX</t>
        </is>
      </c>
      <c r="H997" s="75" t="n">
        <v>160.8</v>
      </c>
      <c r="I997" s="75" t="n">
        <v>164.4</v>
      </c>
      <c r="J997" s="75" t="n">
        <v>160.6</v>
      </c>
      <c r="K997" s="75" t="n">
        <v>164.1</v>
      </c>
      <c r="L997" s="75" t="n">
        <v>164.1</v>
      </c>
      <c r="M997" s="75" t="n">
        <v>3197</v>
      </c>
      <c r="N997" s="75" t="n">
        <v>20089.74</v>
      </c>
      <c r="O997" s="75" t="n">
        <v>40763800</v>
      </c>
      <c r="P997" s="75" t="n">
        <v>750750</v>
      </c>
      <c r="Q997" s="74" t="n">
        <v>45110</v>
      </c>
      <c r="AR997">
        <f>IF($AU$2&lt;&gt;5,NA(),IF(D997=D996,0,IF(AND(D999=D997,D998=D997),O997+O998+O999,IF(D998=D997,O998+O997,O997))))</f>
        <v/>
      </c>
      <c r="AS997">
        <f>IF($AU$2&lt;&gt;5,NA(),IF(D997=D996,0,IF(AND(D999=D997,D998=D997),P997+P998+P999,IF(D998=D997,P998+P997,P997))))</f>
        <v/>
      </c>
      <c r="AT997">
        <f>AR997-AS997</f>
        <v/>
      </c>
    </row>
    <row r="998" ht="15.75" customHeight="1" s="121">
      <c r="B998">
        <f>D998&amp;Q998&amp;E998</f>
        <v/>
      </c>
      <c r="C998" s="73" t="inlineStr">
        <is>
          <t>FUTSTK</t>
        </is>
      </c>
      <c r="D998" s="73" t="inlineStr">
        <is>
          <t>ONGC</t>
        </is>
      </c>
      <c r="E998" s="74" t="n">
        <v>45169</v>
      </c>
      <c r="F998" s="75" t="n">
        <v>0</v>
      </c>
      <c r="G998" s="73" t="inlineStr">
        <is>
          <t>XX</t>
        </is>
      </c>
      <c r="H998" s="75" t="n">
        <v>161.9</v>
      </c>
      <c r="I998" s="75" t="n">
        <v>164.9</v>
      </c>
      <c r="J998" s="75" t="n">
        <v>161.5</v>
      </c>
      <c r="K998" s="75" t="n">
        <v>164.65</v>
      </c>
      <c r="L998" s="75" t="n">
        <v>164.65</v>
      </c>
      <c r="M998" s="75" t="n">
        <v>56</v>
      </c>
      <c r="N998" s="75" t="n">
        <v>352.69</v>
      </c>
      <c r="O998" s="75" t="n">
        <v>488950</v>
      </c>
      <c r="P998" s="75" t="n">
        <v>-38500</v>
      </c>
      <c r="Q998" s="74" t="n">
        <v>45110</v>
      </c>
      <c r="AR998">
        <f>IF($AU$2&lt;&gt;5,NA(),IF(D998=D997,0,IF(AND(D1000=D998,D999=D998),O998+O999+O1000,IF(D999=D998,O999+O998,O998))))</f>
        <v/>
      </c>
      <c r="AS998">
        <f>IF($AU$2&lt;&gt;5,NA(),IF(D998=D997,0,IF(AND(D1000=D998,D999=D998),P998+P999+P1000,IF(D999=D998,P999+P998,P998))))</f>
        <v/>
      </c>
      <c r="AT998">
        <f>AR998-AS998</f>
        <v/>
      </c>
    </row>
    <row r="999" ht="15.75" customHeight="1" s="121">
      <c r="B999">
        <f>D999&amp;Q999&amp;E999</f>
        <v/>
      </c>
      <c r="C999" s="73" t="inlineStr">
        <is>
          <t>FUTSTK</t>
        </is>
      </c>
      <c r="D999" s="73" t="inlineStr">
        <is>
          <t>ONGC</t>
        </is>
      </c>
      <c r="E999" s="74" t="n">
        <v>45197</v>
      </c>
      <c r="F999" s="75" t="n">
        <v>0</v>
      </c>
      <c r="G999" s="73" t="inlineStr">
        <is>
          <t>XX</t>
        </is>
      </c>
      <c r="H999" s="75" t="n">
        <v>164.35</v>
      </c>
      <c r="I999" s="75" t="n">
        <v>164.75</v>
      </c>
      <c r="J999" s="75" t="n">
        <v>164</v>
      </c>
      <c r="K999" s="75" t="n">
        <v>164.65</v>
      </c>
      <c r="L999" s="75" t="n">
        <v>165.75</v>
      </c>
      <c r="M999" s="75" t="n">
        <v>5</v>
      </c>
      <c r="N999" s="75" t="n">
        <v>31.66</v>
      </c>
      <c r="O999" s="75" t="n">
        <v>11550</v>
      </c>
      <c r="P999" s="75" t="n">
        <v>11550</v>
      </c>
      <c r="Q999" s="74" t="n">
        <v>45110</v>
      </c>
      <c r="AR999">
        <f>IF($AU$2&lt;&gt;5,NA(),IF(D999=D998,0,IF(AND(D1001=D999,D1000=D999),O999+O1000+O1001,IF(D1000=D999,O1000+O999,O999))))</f>
        <v/>
      </c>
      <c r="AS999">
        <f>IF($AU$2&lt;&gt;5,NA(),IF(D999=D998,0,IF(AND(D1001=D999,D1000=D999),P999+P1000+P1001,IF(D1000=D999,P1000+P999,P999))))</f>
        <v/>
      </c>
      <c r="AT999">
        <f>AR999-AS999</f>
        <v/>
      </c>
    </row>
    <row r="1000" ht="15.75" customHeight="1" s="121">
      <c r="B1000">
        <f>D1000&amp;Q1000&amp;E1000</f>
        <v/>
      </c>
      <c r="C1000" s="73" t="inlineStr">
        <is>
          <t>FUTSTK</t>
        </is>
      </c>
      <c r="D1000" s="73" t="inlineStr">
        <is>
          <t>PAGEIND</t>
        </is>
      </c>
      <c r="E1000" s="74" t="n">
        <v>45134</v>
      </c>
      <c r="F1000" s="75" t="n">
        <v>0</v>
      </c>
      <c r="G1000" s="73" t="inlineStr">
        <is>
          <t>XX</t>
        </is>
      </c>
      <c r="H1000" s="75" t="n">
        <v>37895.85</v>
      </c>
      <c r="I1000" s="75" t="n">
        <v>38046</v>
      </c>
      <c r="J1000" s="75" t="n">
        <v>37484.8</v>
      </c>
      <c r="K1000" s="75" t="n">
        <v>37540.8</v>
      </c>
      <c r="L1000" s="75" t="n">
        <v>37540.8</v>
      </c>
      <c r="M1000" s="75" t="n">
        <v>1006</v>
      </c>
      <c r="N1000" s="75" t="n">
        <v>5685.66</v>
      </c>
      <c r="O1000" s="76" t="n">
        <v>154365</v>
      </c>
      <c r="P1000" s="75" t="n">
        <v>-900</v>
      </c>
      <c r="Q1000" s="74" t="n">
        <v>45110</v>
      </c>
      <c r="AR1000" s="77">
        <f>IF($AU$2&lt;&gt;5,NA(),IF(D1000=D999,0,IF(AND(D1002=D1000,D1001=D1000),O1000+O1001+O1002,IF(D1001=D1000,O1001+O1000,O1000))))</f>
        <v/>
      </c>
      <c r="AS1000">
        <f>IF($AU$2&lt;&gt;5,NA(),IF(D1000=D999,0,IF(AND(D1002=D1000,D1001=D1000),P1000+P1001+P1002,IF(D1001=D1000,P1001+P1000,P1000))))</f>
        <v/>
      </c>
      <c r="AT1000" s="77">
        <f>AR1000-AS1000</f>
        <v/>
      </c>
    </row>
    <row r="1001" ht="15.75" customHeight="1" s="121">
      <c r="B1001">
        <f>D1001&amp;Q1001&amp;E1001</f>
        <v/>
      </c>
      <c r="C1001" s="73" t="inlineStr">
        <is>
          <t>FUTSTK</t>
        </is>
      </c>
      <c r="D1001" s="73" t="inlineStr">
        <is>
          <t>PAGEIND</t>
        </is>
      </c>
      <c r="E1001" s="74" t="n">
        <v>45169</v>
      </c>
      <c r="F1001" s="75" t="n">
        <v>0</v>
      </c>
      <c r="G1001" s="73" t="inlineStr">
        <is>
          <t>XX</t>
        </is>
      </c>
      <c r="H1001" s="75" t="n">
        <v>38174.75</v>
      </c>
      <c r="I1001" s="75" t="n">
        <v>38180.7</v>
      </c>
      <c r="J1001" s="75" t="n">
        <v>37750</v>
      </c>
      <c r="K1001" s="75" t="n">
        <v>37763.45</v>
      </c>
      <c r="L1001" s="75" t="n">
        <v>37763.45</v>
      </c>
      <c r="M1001" s="75" t="n">
        <v>52</v>
      </c>
      <c r="N1001" s="75" t="n">
        <v>295.48</v>
      </c>
      <c r="O1001" s="75" t="n">
        <v>3255</v>
      </c>
      <c r="P1001" s="75" t="n">
        <v>555</v>
      </c>
      <c r="Q1001" s="74" t="n">
        <v>45110</v>
      </c>
      <c r="AR1001">
        <f>IF($AU$2&lt;&gt;5,NA(),IF(D1001=D1000,0,IF(AND(D1003=D1001,D1002=D1001),O1001+O1002+O1003,IF(D1002=D1001,O1002+O1001,O1001))))</f>
        <v/>
      </c>
      <c r="AS1001">
        <f>IF($AU$2&lt;&gt;5,NA(),IF(D1001=D1000,0,IF(AND(D1003=D1001,D1002=D1001),P1001+P1002+P1003,IF(D1002=D1001,P1002+P1001,P1001))))</f>
        <v/>
      </c>
      <c r="AT1001">
        <f>AR1001-AS1001</f>
        <v/>
      </c>
    </row>
    <row r="1002" ht="15.75" customHeight="1" s="121">
      <c r="B1002">
        <f>D1002&amp;Q1002&amp;E1002</f>
        <v/>
      </c>
      <c r="C1002" s="73" t="inlineStr">
        <is>
          <t>FUTSTK</t>
        </is>
      </c>
      <c r="D1002" s="73" t="inlineStr">
        <is>
          <t>PAGEIND</t>
        </is>
      </c>
      <c r="E1002" s="74" t="n">
        <v>45197</v>
      </c>
      <c r="F1002" s="75" t="n">
        <v>0</v>
      </c>
      <c r="G1002" s="73" t="inlineStr">
        <is>
          <t>XX</t>
        </is>
      </c>
      <c r="H1002" s="75" t="n">
        <v>38260.45</v>
      </c>
      <c r="I1002" s="75" t="n">
        <v>38260.45</v>
      </c>
      <c r="J1002" s="75" t="n">
        <v>38000</v>
      </c>
      <c r="K1002" s="75" t="n">
        <v>38000</v>
      </c>
      <c r="L1002" s="75" t="n">
        <v>37928.15</v>
      </c>
      <c r="M1002" s="75" t="n">
        <v>7</v>
      </c>
      <c r="N1002" s="75" t="n">
        <v>40</v>
      </c>
      <c r="O1002" s="75" t="n">
        <v>120</v>
      </c>
      <c r="P1002" s="75" t="n">
        <v>105</v>
      </c>
      <c r="Q1002" s="74" t="n">
        <v>45110</v>
      </c>
      <c r="AR1002">
        <f>IF($AU$2&lt;&gt;5,NA(),IF(D1002=D1001,0,IF(AND(D1004=D1002,D1003=D1002),O1002+O1003+O1004,IF(D1003=D1002,O1003+O1002,O1002))))</f>
        <v/>
      </c>
      <c r="AS1002">
        <f>IF($AU$2&lt;&gt;5,NA(),IF(D1002=D1001,0,IF(AND(D1004=D1002,D1003=D1002),P1002+P1003+P1004,IF(D1003=D1002,P1003+P1002,P1002))))</f>
        <v/>
      </c>
      <c r="AT1002">
        <f>AR1002-AS1002</f>
        <v/>
      </c>
    </row>
    <row r="1003" ht="15.75" customHeight="1" s="121">
      <c r="B1003">
        <f>D1003&amp;Q1003&amp;E1003</f>
        <v/>
      </c>
      <c r="C1003" s="73" t="inlineStr">
        <is>
          <t>FUTSTK</t>
        </is>
      </c>
      <c r="D1003" s="73" t="inlineStr">
        <is>
          <t>PEL</t>
        </is>
      </c>
      <c r="E1003" s="74" t="n">
        <v>45134</v>
      </c>
      <c r="F1003" s="75" t="n">
        <v>0</v>
      </c>
      <c r="G1003" s="73" t="inlineStr">
        <is>
          <t>XX</t>
        </is>
      </c>
      <c r="H1003" s="75" t="n">
        <v>953</v>
      </c>
      <c r="I1003" s="75" t="n">
        <v>965.95</v>
      </c>
      <c r="J1003" s="75" t="n">
        <v>946.15</v>
      </c>
      <c r="K1003" s="75" t="n">
        <v>962.85</v>
      </c>
      <c r="L1003" s="75" t="n">
        <v>962.85</v>
      </c>
      <c r="M1003" s="75" t="n">
        <v>3652</v>
      </c>
      <c r="N1003" s="75" t="n">
        <v>26272.19</v>
      </c>
      <c r="O1003" s="75" t="n">
        <v>9601500</v>
      </c>
      <c r="P1003" s="75" t="n">
        <v>-262500</v>
      </c>
      <c r="Q1003" s="74" t="n">
        <v>45110</v>
      </c>
      <c r="AR1003">
        <f>IF($AU$2&lt;&gt;5,NA(),IF(D1003=D1002,0,IF(AND(D1005=D1003,D1004=D1003),O1003+O1004+O1005,IF(D1004=D1003,O1004+O1003,O1003))))</f>
        <v/>
      </c>
      <c r="AS1003">
        <f>IF($AU$2&lt;&gt;5,NA(),IF(D1003=D1002,0,IF(AND(D1005=D1003,D1004=D1003),P1003+P1004+P1005,IF(D1004=D1003,P1004+P1003,P1003))))</f>
        <v/>
      </c>
      <c r="AT1003">
        <f>AR1003-AS1003</f>
        <v/>
      </c>
    </row>
    <row r="1004" ht="15.75" customHeight="1" s="121">
      <c r="B1004">
        <f>D1004&amp;Q1004&amp;E1004</f>
        <v/>
      </c>
      <c r="C1004" s="73" t="inlineStr">
        <is>
          <t>FUTSTK</t>
        </is>
      </c>
      <c r="D1004" s="73" t="inlineStr">
        <is>
          <t>PEL</t>
        </is>
      </c>
      <c r="E1004" s="74" t="n">
        <v>45169</v>
      </c>
      <c r="F1004" s="75" t="n">
        <v>0</v>
      </c>
      <c r="G1004" s="73" t="inlineStr">
        <is>
          <t>XX</t>
        </is>
      </c>
      <c r="H1004" s="75" t="n">
        <v>956.95</v>
      </c>
      <c r="I1004" s="75" t="n">
        <v>971.8</v>
      </c>
      <c r="J1004" s="75" t="n">
        <v>954.45</v>
      </c>
      <c r="K1004" s="75" t="n">
        <v>969.8</v>
      </c>
      <c r="L1004" s="75" t="n">
        <v>969.8</v>
      </c>
      <c r="M1004" s="75" t="n">
        <v>166</v>
      </c>
      <c r="N1004" s="75" t="n">
        <v>1203.32</v>
      </c>
      <c r="O1004" s="75" t="n">
        <v>202500</v>
      </c>
      <c r="P1004" s="75" t="n">
        <v>40500</v>
      </c>
      <c r="Q1004" s="74" t="n">
        <v>45110</v>
      </c>
      <c r="AR1004">
        <f>IF($AU$2&lt;&gt;5,NA(),IF(D1004=D1003,0,IF(AND(D1006=D1004,D1005=D1004),O1004+O1005+O1006,IF(D1005=D1004,O1005+O1004,O1004))))</f>
        <v/>
      </c>
      <c r="AS1004">
        <f>IF($AU$2&lt;&gt;5,NA(),IF(D1004=D1003,0,IF(AND(D1006=D1004,D1005=D1004),P1004+P1005+P1006,IF(D1005=D1004,P1005+P1004,P1004))))</f>
        <v/>
      </c>
      <c r="AT1004">
        <f>AR1004-AS1004</f>
        <v/>
      </c>
    </row>
    <row r="1005" ht="15.75" customHeight="1" s="121">
      <c r="B1005">
        <f>D1005&amp;Q1005&amp;E1005</f>
        <v/>
      </c>
      <c r="C1005" s="73" t="inlineStr">
        <is>
          <t>FUTSTK</t>
        </is>
      </c>
      <c r="D1005" s="73" t="inlineStr">
        <is>
          <t>PEL</t>
        </is>
      </c>
      <c r="E1005" s="74" t="n">
        <v>45197</v>
      </c>
      <c r="F1005" s="75" t="n">
        <v>0</v>
      </c>
      <c r="G1005" s="73" t="inlineStr">
        <is>
          <t>XX</t>
        </is>
      </c>
      <c r="H1005" s="75" t="n">
        <v>975.9</v>
      </c>
      <c r="I1005" s="75" t="n">
        <v>975.9</v>
      </c>
      <c r="J1005" s="75" t="n">
        <v>973.5</v>
      </c>
      <c r="K1005" s="75" t="n">
        <v>975.8</v>
      </c>
      <c r="L1005" s="75" t="n">
        <v>972.8</v>
      </c>
      <c r="M1005" s="75" t="n">
        <v>3</v>
      </c>
      <c r="N1005" s="75" t="n">
        <v>21.93</v>
      </c>
      <c r="O1005" s="75" t="n">
        <v>3750</v>
      </c>
      <c r="P1005" s="75" t="n">
        <v>2250</v>
      </c>
      <c r="Q1005" s="74" t="n">
        <v>45110</v>
      </c>
      <c r="AR1005">
        <f>IF($AU$2&lt;&gt;5,NA(),IF(D1005=D1004,0,IF(AND(D1007=D1005,D1006=D1005),O1005+O1006+O1007,IF(D1006=D1005,O1006+O1005,O1005))))</f>
        <v/>
      </c>
      <c r="AS1005">
        <f>IF($AU$2&lt;&gt;5,NA(),IF(D1005=D1004,0,IF(AND(D1007=D1005,D1006=D1005),P1005+P1006+P1007,IF(D1006=D1005,P1006+P1005,P1005))))</f>
        <v/>
      </c>
      <c r="AT1005">
        <f>AR1005-AS1005</f>
        <v/>
      </c>
    </row>
    <row r="1006" ht="15.75" customHeight="1" s="121">
      <c r="B1006">
        <f>D1006&amp;Q1006&amp;E1006</f>
        <v/>
      </c>
      <c r="C1006" s="73" t="inlineStr">
        <is>
          <t>FUTSTK</t>
        </is>
      </c>
      <c r="D1006" s="73" t="inlineStr">
        <is>
          <t>PERSISTENT</t>
        </is>
      </c>
      <c r="E1006" s="74" t="n">
        <v>45134</v>
      </c>
      <c r="F1006" s="75" t="n">
        <v>0</v>
      </c>
      <c r="G1006" s="73" t="inlineStr">
        <is>
          <t>XX</t>
        </is>
      </c>
      <c r="H1006" s="75" t="n">
        <v>5050</v>
      </c>
      <c r="I1006" s="75" t="n">
        <v>5057.5</v>
      </c>
      <c r="J1006" s="75" t="n">
        <v>4830.3</v>
      </c>
      <c r="K1006" s="75" t="n">
        <v>4859.35</v>
      </c>
      <c r="L1006" s="75" t="n">
        <v>4859.35</v>
      </c>
      <c r="M1006" s="75" t="n">
        <v>4798</v>
      </c>
      <c r="N1006" s="75" t="n">
        <v>41067.6</v>
      </c>
      <c r="O1006" s="75" t="n">
        <v>1374625</v>
      </c>
      <c r="P1006" s="75" t="n">
        <v>169575</v>
      </c>
      <c r="Q1006" s="74" t="n">
        <v>45110</v>
      </c>
      <c r="AR1006">
        <f>IF($AU$2&lt;&gt;5,NA(),IF(D1006=D1005,0,IF(AND(D1008=D1006,D1007=D1006),O1006+O1007+O1008,IF(D1007=D1006,O1007+O1006,O1006))))</f>
        <v/>
      </c>
      <c r="AS1006">
        <f>IF($AU$2&lt;&gt;5,NA(),IF(D1006=D1005,0,IF(AND(D1008=D1006,D1007=D1006),P1006+P1007+P1008,IF(D1007=D1006,P1007+P1006,P1006))))</f>
        <v/>
      </c>
      <c r="AT1006">
        <f>AR1006-AS1006</f>
        <v/>
      </c>
    </row>
    <row r="1007" ht="15.75" customHeight="1" s="121">
      <c r="B1007">
        <f>D1007&amp;Q1007&amp;E1007</f>
        <v/>
      </c>
      <c r="C1007" s="73" t="inlineStr">
        <is>
          <t>FUTSTK</t>
        </is>
      </c>
      <c r="D1007" s="73" t="inlineStr">
        <is>
          <t>PERSISTENT</t>
        </is>
      </c>
      <c r="E1007" s="74" t="n">
        <v>45169</v>
      </c>
      <c r="F1007" s="75" t="n">
        <v>0</v>
      </c>
      <c r="G1007" s="73" t="inlineStr">
        <is>
          <t>XX</t>
        </is>
      </c>
      <c r="H1007" s="75" t="n">
        <v>5021.05</v>
      </c>
      <c r="I1007" s="75" t="n">
        <v>5021.05</v>
      </c>
      <c r="J1007" s="75" t="n">
        <v>4835.15</v>
      </c>
      <c r="K1007" s="75" t="n">
        <v>4862.1</v>
      </c>
      <c r="L1007" s="75" t="n">
        <v>4862.1</v>
      </c>
      <c r="M1007" s="75" t="n">
        <v>177</v>
      </c>
      <c r="N1007" s="75" t="n">
        <v>1512.05</v>
      </c>
      <c r="O1007" s="75" t="n">
        <v>35350</v>
      </c>
      <c r="P1007" s="75" t="n">
        <v>9450</v>
      </c>
      <c r="Q1007" s="74" t="n">
        <v>45110</v>
      </c>
      <c r="AR1007">
        <f>IF($AU$2&lt;&gt;5,NA(),IF(D1007=D1006,0,IF(AND(D1009=D1007,D1008=D1007),O1007+O1008+O1009,IF(D1008=D1007,O1008+O1007,O1007))))</f>
        <v/>
      </c>
      <c r="AS1007">
        <f>IF($AU$2&lt;&gt;5,NA(),IF(D1007=D1006,0,IF(AND(D1009=D1007,D1008=D1007),P1007+P1008+P1009,IF(D1008=D1007,P1008+P1007,P1007))))</f>
        <v/>
      </c>
      <c r="AT1007">
        <f>AR1007-AS1007</f>
        <v/>
      </c>
    </row>
    <row r="1008" ht="15.75" customHeight="1" s="121">
      <c r="B1008">
        <f>D1008&amp;Q1008&amp;E1008</f>
        <v/>
      </c>
      <c r="C1008" s="73" t="inlineStr">
        <is>
          <t>FUTSTK</t>
        </is>
      </c>
      <c r="D1008" s="73" t="inlineStr">
        <is>
          <t>PERSISTENT</t>
        </is>
      </c>
      <c r="E1008" s="74" t="n">
        <v>45197</v>
      </c>
      <c r="F1008" s="75" t="n">
        <v>0</v>
      </c>
      <c r="G1008" s="73" t="inlineStr">
        <is>
          <t>XX</t>
        </is>
      </c>
      <c r="H1008" s="75" t="n">
        <v>4990</v>
      </c>
      <c r="I1008" s="75" t="n">
        <v>4990</v>
      </c>
      <c r="J1008" s="75" t="n">
        <v>4836.1</v>
      </c>
      <c r="K1008" s="75" t="n">
        <v>4860</v>
      </c>
      <c r="L1008" s="75" t="n">
        <v>4944.7</v>
      </c>
      <c r="M1008" s="75" t="n">
        <v>20</v>
      </c>
      <c r="N1008" s="75" t="n">
        <v>171.58</v>
      </c>
      <c r="O1008" s="75" t="n">
        <v>4025</v>
      </c>
      <c r="P1008" s="75" t="n">
        <v>3325</v>
      </c>
      <c r="Q1008" s="74" t="n">
        <v>45110</v>
      </c>
      <c r="AR1008">
        <f>IF($AU$2&lt;&gt;5,NA(),IF(D1008=D1007,0,IF(AND(D1010=D1008,D1009=D1008),O1008+O1009+O1010,IF(D1009=D1008,O1009+O1008,O1008))))</f>
        <v/>
      </c>
      <c r="AS1008">
        <f>IF($AU$2&lt;&gt;5,NA(),IF(D1008=D1007,0,IF(AND(D1010=D1008,D1009=D1008),P1008+P1009+P1010,IF(D1009=D1008,P1009+P1008,P1008))))</f>
        <v/>
      </c>
      <c r="AT1008">
        <f>AR1008-AS1008</f>
        <v/>
      </c>
    </row>
    <row r="1009" ht="15.75" customHeight="1" s="121">
      <c r="B1009">
        <f>D1009&amp;Q1009&amp;E1009</f>
        <v/>
      </c>
      <c r="C1009" s="73" t="inlineStr">
        <is>
          <t>FUTSTK</t>
        </is>
      </c>
      <c r="D1009" s="73" t="inlineStr">
        <is>
          <t>PETRONET</t>
        </is>
      </c>
      <c r="E1009" s="74" t="n">
        <v>45134</v>
      </c>
      <c r="F1009" s="75" t="n">
        <v>0</v>
      </c>
      <c r="G1009" s="73" t="inlineStr">
        <is>
          <t>XX</t>
        </is>
      </c>
      <c r="H1009" s="75" t="n">
        <v>223</v>
      </c>
      <c r="I1009" s="75" t="n">
        <v>225.45</v>
      </c>
      <c r="J1009" s="75" t="n">
        <v>222.35</v>
      </c>
      <c r="K1009" s="75" t="n">
        <v>223.55</v>
      </c>
      <c r="L1009" s="75" t="n">
        <v>223.55</v>
      </c>
      <c r="M1009" s="75" t="n">
        <v>893</v>
      </c>
      <c r="N1009" s="75" t="n">
        <v>5998.27</v>
      </c>
      <c r="O1009" s="75" t="n">
        <v>10764000</v>
      </c>
      <c r="P1009" s="75" t="n">
        <v>-348000</v>
      </c>
      <c r="Q1009" s="74" t="n">
        <v>45110</v>
      </c>
      <c r="AR1009">
        <f>IF($AU$2&lt;&gt;5,NA(),IF(D1009=D1008,0,IF(AND(D1011=D1009,D1010=D1009),O1009+O1010+O1011,IF(D1010=D1009,O1010+O1009,O1009))))</f>
        <v/>
      </c>
      <c r="AS1009">
        <f>IF($AU$2&lt;&gt;5,NA(),IF(D1009=D1008,0,IF(AND(D1011=D1009,D1010=D1009),P1009+P1010+P1011,IF(D1010=D1009,P1010+P1009,P1009))))</f>
        <v/>
      </c>
      <c r="AT1009">
        <f>AR1009-AS1009</f>
        <v/>
      </c>
    </row>
    <row r="1010" ht="15.75" customHeight="1" s="121">
      <c r="B1010">
        <f>D1010&amp;Q1010&amp;E1010</f>
        <v/>
      </c>
      <c r="C1010" s="73" t="inlineStr">
        <is>
          <t>FUTSTK</t>
        </is>
      </c>
      <c r="D1010" s="73" t="inlineStr">
        <is>
          <t>PETRONET</t>
        </is>
      </c>
      <c r="E1010" s="74" t="n">
        <v>45169</v>
      </c>
      <c r="F1010" s="75" t="n">
        <v>0</v>
      </c>
      <c r="G1010" s="73" t="inlineStr">
        <is>
          <t>XX</t>
        </is>
      </c>
      <c r="H1010" s="75" t="n">
        <v>223.75</v>
      </c>
      <c r="I1010" s="75" t="n">
        <v>226.35</v>
      </c>
      <c r="J1010" s="75" t="n">
        <v>223.75</v>
      </c>
      <c r="K1010" s="75" t="n">
        <v>224.6</v>
      </c>
      <c r="L1010" s="75" t="n">
        <v>224.6</v>
      </c>
      <c r="M1010" s="75" t="n">
        <v>41</v>
      </c>
      <c r="N1010" s="75" t="n">
        <v>276.5</v>
      </c>
      <c r="O1010" s="75" t="n">
        <v>792000</v>
      </c>
      <c r="P1010" s="75" t="n">
        <v>21000</v>
      </c>
      <c r="Q1010" s="74" t="n">
        <v>45110</v>
      </c>
      <c r="AR1010">
        <f>IF($AU$2&lt;&gt;5,NA(),IF(D1010=D1009,0,IF(AND(D1012=D1010,D1011=D1010),O1010+O1011+O1012,IF(D1011=D1010,O1011+O1010,O1010))))</f>
        <v/>
      </c>
      <c r="AS1010">
        <f>IF($AU$2&lt;&gt;5,NA(),IF(D1010=D1009,0,IF(AND(D1012=D1010,D1011=D1010),P1010+P1011+P1012,IF(D1011=D1010,P1011+P1010,P1010))))</f>
        <v/>
      </c>
      <c r="AT1010">
        <f>AR1010-AS1010</f>
        <v/>
      </c>
    </row>
    <row r="1011" ht="15.75" customHeight="1" s="121">
      <c r="B1011">
        <f>D1011&amp;Q1011&amp;E1011</f>
        <v/>
      </c>
      <c r="C1011" s="73" t="inlineStr">
        <is>
          <t>FUTSTK</t>
        </is>
      </c>
      <c r="D1011" s="73" t="inlineStr">
        <is>
          <t>PETRONET</t>
        </is>
      </c>
      <c r="E1011" s="74" t="n">
        <v>45197</v>
      </c>
      <c r="F1011" s="75" t="n">
        <v>0</v>
      </c>
      <c r="G1011" s="73" t="inlineStr">
        <is>
          <t>XX</t>
        </is>
      </c>
      <c r="H1011" s="75" t="n">
        <v>0</v>
      </c>
      <c r="I1011" s="75" t="n">
        <v>0</v>
      </c>
      <c r="J1011" s="75" t="n">
        <v>0</v>
      </c>
      <c r="K1011" s="75" t="n">
        <v>224.6</v>
      </c>
      <c r="L1011" s="75" t="n">
        <v>227.2</v>
      </c>
      <c r="M1011" s="75" t="n">
        <v>0</v>
      </c>
      <c r="N1011" s="75" t="n">
        <v>0</v>
      </c>
      <c r="O1011" s="75" t="n">
        <v>6000</v>
      </c>
      <c r="P1011" s="75" t="n">
        <v>0</v>
      </c>
      <c r="Q1011" s="74" t="n">
        <v>45110</v>
      </c>
      <c r="AR1011">
        <f>IF($AU$2&lt;&gt;5,NA(),IF(D1011=D1010,0,IF(AND(D1013=D1011,D1012=D1011),O1011+O1012+O1013,IF(D1012=D1011,O1012+O1011,O1011))))</f>
        <v/>
      </c>
      <c r="AS1011">
        <f>IF($AU$2&lt;&gt;5,NA(),IF(D1011=D1010,0,IF(AND(D1013=D1011,D1012=D1011),P1011+P1012+P1013,IF(D1012=D1011,P1012+P1011,P1011))))</f>
        <v/>
      </c>
      <c r="AT1011">
        <f>AR1011-AS1011</f>
        <v/>
      </c>
    </row>
    <row r="1012" ht="15.75" customHeight="1" s="121">
      <c r="B1012">
        <f>D1012&amp;Q1012&amp;E1012</f>
        <v/>
      </c>
      <c r="C1012" s="73" t="inlineStr">
        <is>
          <t>FUTSTK</t>
        </is>
      </c>
      <c r="D1012" s="73" t="inlineStr">
        <is>
          <t>PFC</t>
        </is>
      </c>
      <c r="E1012" s="74" t="n">
        <v>45134</v>
      </c>
      <c r="F1012" s="75" t="n">
        <v>0</v>
      </c>
      <c r="G1012" s="73" t="inlineStr">
        <is>
          <t>XX</t>
        </is>
      </c>
      <c r="H1012" s="75" t="n">
        <v>218.6</v>
      </c>
      <c r="I1012" s="75" t="n">
        <v>224.6</v>
      </c>
      <c r="J1012" s="75" t="n">
        <v>216.65</v>
      </c>
      <c r="K1012" s="75" t="n">
        <v>221.3</v>
      </c>
      <c r="L1012" s="75" t="n">
        <v>221.3</v>
      </c>
      <c r="M1012" s="75" t="n">
        <v>3964</v>
      </c>
      <c r="N1012" s="75" t="n">
        <v>54424.25</v>
      </c>
      <c r="O1012" s="75" t="n">
        <v>60214400</v>
      </c>
      <c r="P1012" s="75" t="n">
        <v>458800</v>
      </c>
      <c r="Q1012" s="74" t="n">
        <v>45110</v>
      </c>
      <c r="AR1012">
        <f>IF($AU$2&lt;&gt;5,NA(),IF(D1012=D1011,0,IF(AND(D1014=D1012,D1013=D1012),O1012+O1013+O1014,IF(D1013=D1012,O1013+O1012,O1012))))</f>
        <v/>
      </c>
      <c r="AS1012">
        <f>IF($AU$2&lt;&gt;5,NA(),IF(D1012=D1011,0,IF(AND(D1014=D1012,D1013=D1012),P1012+P1013+P1014,IF(D1013=D1012,P1013+P1012,P1012))))</f>
        <v/>
      </c>
      <c r="AT1012">
        <f>AR1012-AS1012</f>
        <v/>
      </c>
    </row>
    <row r="1013" ht="15.75" customHeight="1" s="121">
      <c r="B1013">
        <f>D1013&amp;Q1013&amp;E1013</f>
        <v/>
      </c>
      <c r="C1013" s="73" t="inlineStr">
        <is>
          <t>FUTSTK</t>
        </is>
      </c>
      <c r="D1013" s="73" t="inlineStr">
        <is>
          <t>PFC</t>
        </is>
      </c>
      <c r="E1013" s="74" t="n">
        <v>45169</v>
      </c>
      <c r="F1013" s="75" t="n">
        <v>0</v>
      </c>
      <c r="G1013" s="73" t="inlineStr">
        <is>
          <t>XX</t>
        </is>
      </c>
      <c r="H1013" s="75" t="n">
        <v>216.6</v>
      </c>
      <c r="I1013" s="75" t="n">
        <v>224.55</v>
      </c>
      <c r="J1013" s="75" t="n">
        <v>216.6</v>
      </c>
      <c r="K1013" s="75" t="n">
        <v>221.75</v>
      </c>
      <c r="L1013" s="75" t="n">
        <v>221.75</v>
      </c>
      <c r="M1013" s="75" t="n">
        <v>178</v>
      </c>
      <c r="N1013" s="75" t="n">
        <v>2442.64</v>
      </c>
      <c r="O1013" s="75" t="n">
        <v>1333000</v>
      </c>
      <c r="P1013" s="75" t="n">
        <v>62000</v>
      </c>
      <c r="Q1013" s="74" t="n">
        <v>45110</v>
      </c>
      <c r="AR1013">
        <f>IF($AU$2&lt;&gt;5,NA(),IF(D1013=D1012,0,IF(AND(D1015=D1013,D1014=D1013),O1013+O1014+O1015,IF(D1014=D1013,O1014+O1013,O1013))))</f>
        <v/>
      </c>
      <c r="AS1013">
        <f>IF($AU$2&lt;&gt;5,NA(),IF(D1013=D1012,0,IF(AND(D1015=D1013,D1014=D1013),P1013+P1014+P1015,IF(D1014=D1013,P1014+P1013,P1013))))</f>
        <v/>
      </c>
      <c r="AT1013">
        <f>AR1013-AS1013</f>
        <v/>
      </c>
    </row>
    <row r="1014" ht="15.75" customHeight="1" s="121">
      <c r="B1014">
        <f>D1014&amp;Q1014&amp;E1014</f>
        <v/>
      </c>
      <c r="C1014" s="73" t="inlineStr">
        <is>
          <t>FUTSTK</t>
        </is>
      </c>
      <c r="D1014" s="73" t="inlineStr">
        <is>
          <t>PFC</t>
        </is>
      </c>
      <c r="E1014" s="74" t="n">
        <v>45197</v>
      </c>
      <c r="F1014" s="75" t="n">
        <v>0</v>
      </c>
      <c r="G1014" s="73" t="inlineStr">
        <is>
          <t>XX</t>
        </is>
      </c>
      <c r="H1014" s="75" t="n">
        <v>219.05</v>
      </c>
      <c r="I1014" s="75" t="n">
        <v>224.8</v>
      </c>
      <c r="J1014" s="75" t="n">
        <v>219.05</v>
      </c>
      <c r="K1014" s="75" t="n">
        <v>221.05</v>
      </c>
      <c r="L1014" s="75" t="n">
        <v>223.55</v>
      </c>
      <c r="M1014" s="75" t="n">
        <v>30</v>
      </c>
      <c r="N1014" s="75" t="n">
        <v>412.91</v>
      </c>
      <c r="O1014" s="75" t="n">
        <v>105400</v>
      </c>
      <c r="P1014" s="75" t="n">
        <v>55800</v>
      </c>
      <c r="Q1014" s="74" t="n">
        <v>45110</v>
      </c>
      <c r="AR1014">
        <f>IF($AU$2&lt;&gt;5,NA(),IF(D1014=D1013,0,IF(AND(D1016=D1014,D1015=D1014),O1014+O1015+O1016,IF(D1015=D1014,O1015+O1014,O1014))))</f>
        <v/>
      </c>
      <c r="AS1014">
        <f>IF($AU$2&lt;&gt;5,NA(),IF(D1014=D1013,0,IF(AND(D1016=D1014,D1015=D1014),P1014+P1015+P1016,IF(D1015=D1014,P1015+P1014,P1014))))</f>
        <v/>
      </c>
      <c r="AT1014">
        <f>AR1014-AS1014</f>
        <v/>
      </c>
    </row>
    <row r="1015" ht="15.75" customHeight="1" s="121">
      <c r="B1015">
        <f>D1015&amp;Q1015&amp;E1015</f>
        <v/>
      </c>
      <c r="C1015" s="73" t="inlineStr">
        <is>
          <t>FUTSTK</t>
        </is>
      </c>
      <c r="D1015" s="73" t="inlineStr">
        <is>
          <t>PIDILITIND</t>
        </is>
      </c>
      <c r="E1015" s="74" t="n">
        <v>45134</v>
      </c>
      <c r="F1015" s="75" t="n">
        <v>0</v>
      </c>
      <c r="G1015" s="73" t="inlineStr">
        <is>
          <t>XX</t>
        </is>
      </c>
      <c r="H1015" s="75" t="n">
        <v>2613.85</v>
      </c>
      <c r="I1015" s="75" t="n">
        <v>2625.95</v>
      </c>
      <c r="J1015" s="75" t="n">
        <v>2582</v>
      </c>
      <c r="K1015" s="75" t="n">
        <v>2585.75</v>
      </c>
      <c r="L1015" s="75" t="n">
        <v>2585.75</v>
      </c>
      <c r="M1015" s="75" t="n">
        <v>1802</v>
      </c>
      <c r="N1015" s="75" t="n">
        <v>11713.09</v>
      </c>
      <c r="O1015" s="75" t="n">
        <v>2426500</v>
      </c>
      <c r="P1015" s="75" t="n">
        <v>71000</v>
      </c>
      <c r="Q1015" s="74" t="n">
        <v>45110</v>
      </c>
      <c r="AR1015">
        <f>IF($AU$2&lt;&gt;5,NA(),IF(D1015=D1014,0,IF(AND(D1017=D1015,D1016=D1015),O1015+O1016+O1017,IF(D1016=D1015,O1016+O1015,O1015))))</f>
        <v/>
      </c>
      <c r="AS1015">
        <f>IF($AU$2&lt;&gt;5,NA(),IF(D1015=D1014,0,IF(AND(D1017=D1015,D1016=D1015),P1015+P1016+P1017,IF(D1016=D1015,P1016+P1015,P1015))))</f>
        <v/>
      </c>
      <c r="AT1015">
        <f>AR1015-AS1015</f>
        <v/>
      </c>
    </row>
    <row r="1016" ht="15.75" customHeight="1" s="121">
      <c r="B1016">
        <f>D1016&amp;Q1016&amp;E1016</f>
        <v/>
      </c>
      <c r="C1016" s="73" t="inlineStr">
        <is>
          <t>FUTSTK</t>
        </is>
      </c>
      <c r="D1016" s="73" t="inlineStr">
        <is>
          <t>PIDILITIND</t>
        </is>
      </c>
      <c r="E1016" s="74" t="n">
        <v>45169</v>
      </c>
      <c r="F1016" s="75" t="n">
        <v>0</v>
      </c>
      <c r="G1016" s="73" t="inlineStr">
        <is>
          <t>XX</t>
        </is>
      </c>
      <c r="H1016" s="75" t="n">
        <v>2623</v>
      </c>
      <c r="I1016" s="75" t="n">
        <v>2630.95</v>
      </c>
      <c r="J1016" s="75" t="n">
        <v>2593</v>
      </c>
      <c r="K1016" s="75" t="n">
        <v>2595.5</v>
      </c>
      <c r="L1016" s="75" t="n">
        <v>2595.5</v>
      </c>
      <c r="M1016" s="75" t="n">
        <v>55</v>
      </c>
      <c r="N1016" s="75" t="n">
        <v>358.24</v>
      </c>
      <c r="O1016" s="75" t="n">
        <v>24500</v>
      </c>
      <c r="P1016" s="75" t="n">
        <v>6000</v>
      </c>
      <c r="Q1016" s="74" t="n">
        <v>45110</v>
      </c>
      <c r="AR1016">
        <f>IF($AU$2&lt;&gt;5,NA(),IF(D1016=D1015,0,IF(AND(D1018=D1016,D1017=D1016),O1016+O1017+O1018,IF(D1017=D1016,O1017+O1016,O1016))))</f>
        <v/>
      </c>
      <c r="AS1016">
        <f>IF($AU$2&lt;&gt;5,NA(),IF(D1016=D1015,0,IF(AND(D1018=D1016,D1017=D1016),P1016+P1017+P1018,IF(D1017=D1016,P1017+P1016,P1016))))</f>
        <v/>
      </c>
      <c r="AT1016">
        <f>AR1016-AS1016</f>
        <v/>
      </c>
    </row>
    <row r="1017" ht="15.75" customHeight="1" s="121">
      <c r="B1017">
        <f>D1017&amp;Q1017&amp;E1017</f>
        <v/>
      </c>
      <c r="C1017" s="73" t="inlineStr">
        <is>
          <t>FUTSTK</t>
        </is>
      </c>
      <c r="D1017" s="73" t="inlineStr">
        <is>
          <t>PIDILITIND</t>
        </is>
      </c>
      <c r="E1017" s="74" t="n">
        <v>45197</v>
      </c>
      <c r="F1017" s="75" t="n">
        <v>0</v>
      </c>
      <c r="G1017" s="73" t="inlineStr">
        <is>
          <t>XX</t>
        </is>
      </c>
      <c r="H1017" s="75" t="n">
        <v>2625</v>
      </c>
      <c r="I1017" s="75" t="n">
        <v>2625</v>
      </c>
      <c r="J1017" s="75" t="n">
        <v>2611.35</v>
      </c>
      <c r="K1017" s="75" t="n">
        <v>2611.6</v>
      </c>
      <c r="L1017" s="75" t="n">
        <v>2611.6</v>
      </c>
      <c r="M1017" s="75" t="n">
        <v>6</v>
      </c>
      <c r="N1017" s="75" t="n">
        <v>39.22</v>
      </c>
      <c r="O1017" s="75" t="n">
        <v>2500</v>
      </c>
      <c r="P1017" s="75" t="n">
        <v>1500</v>
      </c>
      <c r="Q1017" s="74" t="n">
        <v>45110</v>
      </c>
      <c r="AR1017">
        <f>IF($AU$2&lt;&gt;5,NA(),IF(D1017=D1016,0,IF(AND(D1019=D1017,D1018=D1017),O1017+O1018+O1019,IF(D1018=D1017,O1018+O1017,O1017))))</f>
        <v/>
      </c>
      <c r="AS1017">
        <f>IF($AU$2&lt;&gt;5,NA(),IF(D1017=D1016,0,IF(AND(D1019=D1017,D1018=D1017),P1017+P1018+P1019,IF(D1018=D1017,P1018+P1017,P1017))))</f>
        <v/>
      </c>
      <c r="AT1017">
        <f>AR1017-AS1017</f>
        <v/>
      </c>
    </row>
    <row r="1018" ht="15.75" customHeight="1" s="121">
      <c r="B1018">
        <f>D1018&amp;Q1018&amp;E1018</f>
        <v/>
      </c>
      <c r="C1018" s="73" t="inlineStr">
        <is>
          <t>FUTSTK</t>
        </is>
      </c>
      <c r="D1018" s="73" t="inlineStr">
        <is>
          <t>PIIND</t>
        </is>
      </c>
      <c r="E1018" s="74" t="n">
        <v>45134</v>
      </c>
      <c r="F1018" s="75" t="n">
        <v>0</v>
      </c>
      <c r="G1018" s="73" t="inlineStr">
        <is>
          <t>XX</t>
        </is>
      </c>
      <c r="H1018" s="75" t="n">
        <v>3931.5</v>
      </c>
      <c r="I1018" s="75" t="n">
        <v>3957.25</v>
      </c>
      <c r="J1018" s="75" t="n">
        <v>3881.25</v>
      </c>
      <c r="K1018" s="75" t="n">
        <v>3891.05</v>
      </c>
      <c r="L1018" s="75" t="n">
        <v>3891.05</v>
      </c>
      <c r="M1018" s="75" t="n">
        <v>1179</v>
      </c>
      <c r="N1018" s="75" t="n">
        <v>11557.69</v>
      </c>
      <c r="O1018" s="75" t="n">
        <v>1558750</v>
      </c>
      <c r="P1018" s="75" t="n">
        <v>10750</v>
      </c>
      <c r="Q1018" s="74" t="n">
        <v>45110</v>
      </c>
      <c r="AR1018">
        <f>IF($AU$2&lt;&gt;5,NA(),IF(D1018=D1017,0,IF(AND(D1020=D1018,D1019=D1018),O1018+O1019+O1020,IF(D1019=D1018,O1019+O1018,O1018))))</f>
        <v/>
      </c>
      <c r="AS1018">
        <f>IF($AU$2&lt;&gt;5,NA(),IF(D1018=D1017,0,IF(AND(D1020=D1018,D1019=D1018),P1018+P1019+P1020,IF(D1019=D1018,P1019+P1018,P1018))))</f>
        <v/>
      </c>
      <c r="AT1018">
        <f>AR1018-AS1018</f>
        <v/>
      </c>
    </row>
    <row r="1019" ht="15.75" customHeight="1" s="121">
      <c r="B1019">
        <f>D1019&amp;Q1019&amp;E1019</f>
        <v/>
      </c>
      <c r="C1019" s="73" t="inlineStr">
        <is>
          <t>FUTSTK</t>
        </is>
      </c>
      <c r="D1019" s="73" t="inlineStr">
        <is>
          <t>PIIND</t>
        </is>
      </c>
      <c r="E1019" s="74" t="n">
        <v>45169</v>
      </c>
      <c r="F1019" s="75" t="n">
        <v>0</v>
      </c>
      <c r="G1019" s="73" t="inlineStr">
        <is>
          <t>XX</t>
        </is>
      </c>
      <c r="H1019" s="75" t="n">
        <v>3965.05</v>
      </c>
      <c r="I1019" s="75" t="n">
        <v>3965.05</v>
      </c>
      <c r="J1019" s="75" t="n">
        <v>3905.4</v>
      </c>
      <c r="K1019" s="75" t="n">
        <v>3909.65</v>
      </c>
      <c r="L1019" s="75" t="n">
        <v>3909.65</v>
      </c>
      <c r="M1019" s="75" t="n">
        <v>6</v>
      </c>
      <c r="N1019" s="75" t="n">
        <v>58.89</v>
      </c>
      <c r="O1019" s="75" t="n">
        <v>67750</v>
      </c>
      <c r="P1019" s="75" t="n">
        <v>0</v>
      </c>
      <c r="Q1019" s="74" t="n">
        <v>45110</v>
      </c>
      <c r="AR1019">
        <f>IF($AU$2&lt;&gt;5,NA(),IF(D1019=D1018,0,IF(AND(D1021=D1019,D1020=D1019),O1019+O1020+O1021,IF(D1020=D1019,O1020+O1019,O1019))))</f>
        <v/>
      </c>
      <c r="AS1019">
        <f>IF($AU$2&lt;&gt;5,NA(),IF(D1019=D1018,0,IF(AND(D1021=D1019,D1020=D1019),P1019+P1020+P1021,IF(D1020=D1019,P1020+P1019,P1019))))</f>
        <v/>
      </c>
      <c r="AT1019">
        <f>AR1019-AS1019</f>
        <v/>
      </c>
    </row>
    <row r="1020" ht="15.75" customHeight="1" s="121">
      <c r="B1020">
        <f>D1020&amp;Q1020&amp;E1020</f>
        <v/>
      </c>
      <c r="C1020" s="73" t="inlineStr">
        <is>
          <t>FUTSTK</t>
        </is>
      </c>
      <c r="D1020" s="73" t="inlineStr">
        <is>
          <t>PIIND</t>
        </is>
      </c>
      <c r="E1020" s="74" t="n">
        <v>45197</v>
      </c>
      <c r="F1020" s="75" t="n">
        <v>0</v>
      </c>
      <c r="G1020" s="73" t="inlineStr">
        <is>
          <t>XX</t>
        </is>
      </c>
      <c r="H1020" s="75" t="n">
        <v>3978.85</v>
      </c>
      <c r="I1020" s="75" t="n">
        <v>3978.85</v>
      </c>
      <c r="J1020" s="75" t="n">
        <v>3978.85</v>
      </c>
      <c r="K1020" s="75" t="n">
        <v>3978.85</v>
      </c>
      <c r="L1020" s="75" t="n">
        <v>3928.35</v>
      </c>
      <c r="M1020" s="75" t="n">
        <v>1</v>
      </c>
      <c r="N1020" s="75" t="n">
        <v>9.94</v>
      </c>
      <c r="O1020" s="75" t="n">
        <v>250</v>
      </c>
      <c r="P1020" s="75" t="n">
        <v>250</v>
      </c>
      <c r="Q1020" s="74" t="n">
        <v>45110</v>
      </c>
      <c r="AR1020">
        <f>IF($AU$2&lt;&gt;5,NA(),IF(D1020=D1019,0,IF(AND(D1022=D1020,D1021=D1020),O1020+O1021+O1022,IF(D1021=D1020,O1021+O1020,O1020))))</f>
        <v/>
      </c>
      <c r="AS1020">
        <f>IF($AU$2&lt;&gt;5,NA(),IF(D1020=D1019,0,IF(AND(D1022=D1020,D1021=D1020),P1020+P1021+P1022,IF(D1021=D1020,P1021+P1020,P1020))))</f>
        <v/>
      </c>
      <c r="AT1020">
        <f>AR1020-AS1020</f>
        <v/>
      </c>
    </row>
    <row r="1021" ht="15.75" customHeight="1" s="121">
      <c r="B1021">
        <f>D1021&amp;Q1021&amp;E1021</f>
        <v/>
      </c>
      <c r="C1021" s="73" t="inlineStr">
        <is>
          <t>FUTSTK</t>
        </is>
      </c>
      <c r="D1021" s="73" t="inlineStr">
        <is>
          <t>PNB</t>
        </is>
      </c>
      <c r="E1021" s="74" t="n">
        <v>45134</v>
      </c>
      <c r="F1021" s="75" t="n">
        <v>0</v>
      </c>
      <c r="G1021" s="73" t="inlineStr">
        <is>
          <t>XX</t>
        </is>
      </c>
      <c r="H1021" s="75" t="n">
        <v>52.35</v>
      </c>
      <c r="I1021" s="75" t="n">
        <v>54.4</v>
      </c>
      <c r="J1021" s="75" t="n">
        <v>52.25</v>
      </c>
      <c r="K1021" s="75" t="n">
        <v>54.2</v>
      </c>
      <c r="L1021" s="75" t="n">
        <v>54.2</v>
      </c>
      <c r="M1021" s="75" t="n">
        <v>9249</v>
      </c>
      <c r="N1021" s="75" t="n">
        <v>79102.56</v>
      </c>
      <c r="O1021" s="76" t="n">
        <v>267000000</v>
      </c>
      <c r="P1021" s="75" t="n">
        <v>7056000</v>
      </c>
      <c r="Q1021" s="74" t="n">
        <v>45110</v>
      </c>
      <c r="AR1021" s="77">
        <f>IF($AU$2&lt;&gt;5,NA(),IF(D1021=D1020,0,IF(AND(D1023=D1021,D1022=D1021),O1021+O1022+O1023,IF(D1022=D1021,O1022+O1021,O1021))))</f>
        <v/>
      </c>
      <c r="AS1021">
        <f>IF($AU$2&lt;&gt;5,NA(),IF(D1021=D1020,0,IF(AND(D1023=D1021,D1022=D1021),P1021+P1022+P1023,IF(D1022=D1021,P1022+P1021,P1021))))</f>
        <v/>
      </c>
      <c r="AT1021" s="77">
        <f>AR1021-AS1021</f>
        <v/>
      </c>
    </row>
    <row r="1022" ht="15.75" customHeight="1" s="121">
      <c r="B1022">
        <f>D1022&amp;Q1022&amp;E1022</f>
        <v/>
      </c>
      <c r="C1022" s="73" t="inlineStr">
        <is>
          <t>FUTSTK</t>
        </is>
      </c>
      <c r="D1022" s="73" t="inlineStr">
        <is>
          <t>PNB</t>
        </is>
      </c>
      <c r="E1022" s="74" t="n">
        <v>45169</v>
      </c>
      <c r="F1022" s="75" t="n">
        <v>0</v>
      </c>
      <c r="G1022" s="73" t="inlineStr">
        <is>
          <t>XX</t>
        </is>
      </c>
      <c r="H1022" s="75" t="n">
        <v>52.75</v>
      </c>
      <c r="I1022" s="75" t="n">
        <v>54.75</v>
      </c>
      <c r="J1022" s="75" t="n">
        <v>52.7</v>
      </c>
      <c r="K1022" s="75" t="n">
        <v>54.6</v>
      </c>
      <c r="L1022" s="75" t="n">
        <v>54.6</v>
      </c>
      <c r="M1022" s="75" t="n">
        <v>415</v>
      </c>
      <c r="N1022" s="75" t="n">
        <v>3573.37</v>
      </c>
      <c r="O1022" s="75" t="n">
        <v>9184000</v>
      </c>
      <c r="P1022" s="75" t="n">
        <v>672000</v>
      </c>
      <c r="Q1022" s="74" t="n">
        <v>45110</v>
      </c>
      <c r="AR1022">
        <f>IF($AU$2&lt;&gt;5,NA(),IF(D1022=D1021,0,IF(AND(D1024=D1022,D1023=D1022),O1022+O1023+O1024,IF(D1023=D1022,O1023+O1022,O1022))))</f>
        <v/>
      </c>
      <c r="AS1022">
        <f>IF($AU$2&lt;&gt;5,NA(),IF(D1022=D1021,0,IF(AND(D1024=D1022,D1023=D1022),P1022+P1023+P1024,IF(D1023=D1022,P1023+P1022,P1022))))</f>
        <v/>
      </c>
      <c r="AT1022">
        <f>AR1022-AS1022</f>
        <v/>
      </c>
    </row>
    <row r="1023" ht="15.75" customHeight="1" s="121">
      <c r="B1023">
        <f>D1023&amp;Q1023&amp;E1023</f>
        <v/>
      </c>
      <c r="C1023" s="73" t="inlineStr">
        <is>
          <t>FUTSTK</t>
        </is>
      </c>
      <c r="D1023" s="73" t="inlineStr">
        <is>
          <t>PNB</t>
        </is>
      </c>
      <c r="E1023" s="74" t="n">
        <v>45197</v>
      </c>
      <c r="F1023" s="75" t="n">
        <v>0</v>
      </c>
      <c r="G1023" s="73" t="inlineStr">
        <is>
          <t>XX</t>
        </is>
      </c>
      <c r="H1023" s="75" t="n">
        <v>53.15</v>
      </c>
      <c r="I1023" s="75" t="n">
        <v>55.15</v>
      </c>
      <c r="J1023" s="75" t="n">
        <v>53.15</v>
      </c>
      <c r="K1023" s="75" t="n">
        <v>55.05</v>
      </c>
      <c r="L1023" s="75" t="n">
        <v>55.05</v>
      </c>
      <c r="M1023" s="75" t="n">
        <v>125</v>
      </c>
      <c r="N1023" s="75" t="n">
        <v>1087</v>
      </c>
      <c r="O1023" s="75" t="n">
        <v>1472000</v>
      </c>
      <c r="P1023" s="75" t="n">
        <v>1344000</v>
      </c>
      <c r="Q1023" s="74" t="n">
        <v>45110</v>
      </c>
      <c r="AR1023">
        <f>IF($AU$2&lt;&gt;5,NA(),IF(D1023=D1022,0,IF(AND(D1025=D1023,D1024=D1023),O1023+O1024+O1025,IF(D1024=D1023,O1024+O1023,O1023))))</f>
        <v/>
      </c>
      <c r="AS1023">
        <f>IF($AU$2&lt;&gt;5,NA(),IF(D1023=D1022,0,IF(AND(D1025=D1023,D1024=D1023),P1023+P1024+P1025,IF(D1024=D1023,P1024+P1023,P1023))))</f>
        <v/>
      </c>
      <c r="AT1023">
        <f>AR1023-AS1023</f>
        <v/>
      </c>
    </row>
    <row r="1024" ht="15.75" customHeight="1" s="121">
      <c r="B1024">
        <f>D1024&amp;Q1024&amp;E1024</f>
        <v/>
      </c>
      <c r="C1024" s="73" t="inlineStr">
        <is>
          <t>FUTSTK</t>
        </is>
      </c>
      <c r="D1024" s="73" t="inlineStr">
        <is>
          <t>POLYCAB</t>
        </is>
      </c>
      <c r="E1024" s="74" t="n">
        <v>45134</v>
      </c>
      <c r="F1024" s="75" t="n">
        <v>0</v>
      </c>
      <c r="G1024" s="73" t="inlineStr">
        <is>
          <t>XX</t>
        </is>
      </c>
      <c r="H1024" s="75" t="n">
        <v>3571.65</v>
      </c>
      <c r="I1024" s="75" t="n">
        <v>3597</v>
      </c>
      <c r="J1024" s="75" t="n">
        <v>3533.1</v>
      </c>
      <c r="K1024" s="75" t="n">
        <v>3546.4</v>
      </c>
      <c r="L1024" s="75" t="n">
        <v>3546.4</v>
      </c>
      <c r="M1024" s="75" t="n">
        <v>1637</v>
      </c>
      <c r="N1024" s="75" t="n">
        <v>17489.69</v>
      </c>
      <c r="O1024" s="76" t="n">
        <v>1407000</v>
      </c>
      <c r="P1024" s="75" t="n">
        <v>-93300</v>
      </c>
      <c r="Q1024" s="74" t="n">
        <v>45110</v>
      </c>
      <c r="AR1024" s="77">
        <f>IF($AU$2&lt;&gt;5,NA(),IF(D1024=D1023,0,IF(AND(D1026=D1024,D1025=D1024),O1024+O1025+O1026,IF(D1025=D1024,O1025+O1024,O1024))))</f>
        <v/>
      </c>
      <c r="AS1024">
        <f>IF($AU$2&lt;&gt;5,NA(),IF(D1024=D1023,0,IF(AND(D1026=D1024,D1025=D1024),P1024+P1025+P1026,IF(D1025=D1024,P1025+P1024,P1024))))</f>
        <v/>
      </c>
      <c r="AT1024" s="77">
        <f>AR1024-AS1024</f>
        <v/>
      </c>
    </row>
    <row r="1025" ht="15.75" customHeight="1" s="121">
      <c r="B1025">
        <f>D1025&amp;Q1025&amp;E1025</f>
        <v/>
      </c>
      <c r="C1025" s="73" t="inlineStr">
        <is>
          <t>FUTSTK</t>
        </is>
      </c>
      <c r="D1025" s="73" t="inlineStr">
        <is>
          <t>POLYCAB</t>
        </is>
      </c>
      <c r="E1025" s="74" t="n">
        <v>45169</v>
      </c>
      <c r="F1025" s="75" t="n">
        <v>0</v>
      </c>
      <c r="G1025" s="73" t="inlineStr">
        <is>
          <t>XX</t>
        </is>
      </c>
      <c r="H1025" s="75" t="n">
        <v>3604.05</v>
      </c>
      <c r="I1025" s="75" t="n">
        <v>3604.05</v>
      </c>
      <c r="J1025" s="75" t="n">
        <v>3551.25</v>
      </c>
      <c r="K1025" s="75" t="n">
        <v>3566.1</v>
      </c>
      <c r="L1025" s="75" t="n">
        <v>3566.1</v>
      </c>
      <c r="M1025" s="75" t="n">
        <v>28</v>
      </c>
      <c r="N1025" s="75" t="n">
        <v>300.25</v>
      </c>
      <c r="O1025" s="75" t="n">
        <v>34500</v>
      </c>
      <c r="P1025" s="75" t="n">
        <v>1500</v>
      </c>
      <c r="Q1025" s="74" t="n">
        <v>45110</v>
      </c>
      <c r="AR1025">
        <f>IF($AU$2&lt;&gt;5,NA(),IF(D1025=D1024,0,IF(AND(D1027=D1025,D1026=D1025),O1025+O1026+O1027,IF(D1026=D1025,O1026+O1025,O1025))))</f>
        <v/>
      </c>
      <c r="AS1025">
        <f>IF($AU$2&lt;&gt;5,NA(),IF(D1025=D1024,0,IF(AND(D1027=D1025,D1026=D1025),P1025+P1026+P1027,IF(D1026=D1025,P1026+P1025,P1025))))</f>
        <v/>
      </c>
      <c r="AT1025">
        <f>AR1025-AS1025</f>
        <v/>
      </c>
    </row>
    <row r="1026" ht="15.75" customHeight="1" s="121">
      <c r="B1026">
        <f>D1026&amp;Q1026&amp;E1026</f>
        <v/>
      </c>
      <c r="C1026" s="73" t="inlineStr">
        <is>
          <t>FUTSTK</t>
        </is>
      </c>
      <c r="D1026" s="73" t="inlineStr">
        <is>
          <t>POLYCAB</t>
        </is>
      </c>
      <c r="E1026" s="74" t="n">
        <v>45197</v>
      </c>
      <c r="F1026" s="75" t="n">
        <v>0</v>
      </c>
      <c r="G1026" s="73" t="inlineStr">
        <is>
          <t>XX</t>
        </is>
      </c>
      <c r="H1026" s="75" t="n">
        <v>0</v>
      </c>
      <c r="I1026" s="75" t="n">
        <v>0</v>
      </c>
      <c r="J1026" s="75" t="n">
        <v>0</v>
      </c>
      <c r="K1026" s="75" t="n">
        <v>3595</v>
      </c>
      <c r="L1026" s="75" t="n">
        <v>3583.65</v>
      </c>
      <c r="M1026" s="75" t="n">
        <v>0</v>
      </c>
      <c r="N1026" s="75" t="n">
        <v>0</v>
      </c>
      <c r="O1026" s="75" t="n">
        <v>1200</v>
      </c>
      <c r="P1026" s="75" t="n">
        <v>0</v>
      </c>
      <c r="Q1026" s="74" t="n">
        <v>45110</v>
      </c>
      <c r="AR1026">
        <f>IF($AU$2&lt;&gt;5,NA(),IF(D1026=D1025,0,IF(AND(D1028=D1026,D1027=D1026),O1026+O1027+O1028,IF(D1027=D1026,O1027+O1026,O1026))))</f>
        <v/>
      </c>
      <c r="AS1026">
        <f>IF($AU$2&lt;&gt;5,NA(),IF(D1026=D1025,0,IF(AND(D1028=D1026,D1027=D1026),P1026+P1027+P1028,IF(D1027=D1026,P1027+P1026,P1026))))</f>
        <v/>
      </c>
      <c r="AT1026">
        <f>AR1026-AS1026</f>
        <v/>
      </c>
    </row>
    <row r="1027" ht="15.75" customHeight="1" s="121">
      <c r="B1027">
        <f>D1027&amp;Q1027&amp;E1027</f>
        <v/>
      </c>
      <c r="C1027" s="73" t="inlineStr">
        <is>
          <t>FUTSTK</t>
        </is>
      </c>
      <c r="D1027" s="73" t="inlineStr">
        <is>
          <t>POWERGRID</t>
        </is>
      </c>
      <c r="E1027" s="74" t="n">
        <v>45134</v>
      </c>
      <c r="F1027" s="75" t="n">
        <v>0</v>
      </c>
      <c r="G1027" s="73" t="inlineStr">
        <is>
          <t>XX</t>
        </is>
      </c>
      <c r="H1027" s="75" t="n">
        <v>255.6</v>
      </c>
      <c r="I1027" s="75" t="n">
        <v>255.6</v>
      </c>
      <c r="J1027" s="75" t="n">
        <v>251.5</v>
      </c>
      <c r="K1027" s="75" t="n">
        <v>252.2</v>
      </c>
      <c r="L1027" s="75" t="n">
        <v>252.2</v>
      </c>
      <c r="M1027" s="75" t="n">
        <v>2498</v>
      </c>
      <c r="N1027" s="75" t="n">
        <v>17049.1</v>
      </c>
      <c r="O1027" s="76" t="n">
        <v>30277800</v>
      </c>
      <c r="P1027" s="75" t="n">
        <v>1498500</v>
      </c>
      <c r="Q1027" s="74" t="n">
        <v>45110</v>
      </c>
      <c r="AR1027" s="77">
        <f>IF($AU$2&lt;&gt;5,NA(),IF(D1027=D1026,0,IF(AND(D1029=D1027,D1028=D1027),O1027+O1028+O1029,IF(D1028=D1027,O1028+O1027,O1027))))</f>
        <v/>
      </c>
      <c r="AS1027">
        <f>IF($AU$2&lt;&gt;5,NA(),IF(D1027=D1026,0,IF(AND(D1029=D1027,D1028=D1027),P1027+P1028+P1029,IF(D1028=D1027,P1028+P1027,P1027))))</f>
        <v/>
      </c>
      <c r="AT1027" s="77">
        <f>AR1027-AS1027</f>
        <v/>
      </c>
    </row>
    <row r="1028" ht="15.75" customHeight="1" s="121">
      <c r="B1028">
        <f>D1028&amp;Q1028&amp;E1028</f>
        <v/>
      </c>
      <c r="C1028" s="73" t="inlineStr">
        <is>
          <t>FUTSTK</t>
        </is>
      </c>
      <c r="D1028" s="73" t="inlineStr">
        <is>
          <t>POWERGRID</t>
        </is>
      </c>
      <c r="E1028" s="74" t="n">
        <v>45169</v>
      </c>
      <c r="F1028" s="75" t="n">
        <v>0</v>
      </c>
      <c r="G1028" s="73" t="inlineStr">
        <is>
          <t>XX</t>
        </is>
      </c>
      <c r="H1028" s="75" t="n">
        <v>256.25</v>
      </c>
      <c r="I1028" s="75" t="n">
        <v>256.25</v>
      </c>
      <c r="J1028" s="75" t="n">
        <v>253.4</v>
      </c>
      <c r="K1028" s="75" t="n">
        <v>253.85</v>
      </c>
      <c r="L1028" s="75" t="n">
        <v>253.85</v>
      </c>
      <c r="M1028" s="75" t="n">
        <v>80</v>
      </c>
      <c r="N1028" s="75" t="n">
        <v>549.4</v>
      </c>
      <c r="O1028" s="75" t="n">
        <v>580500</v>
      </c>
      <c r="P1028" s="75" t="n">
        <v>83700</v>
      </c>
      <c r="Q1028" s="74" t="n">
        <v>45110</v>
      </c>
      <c r="AR1028">
        <f>IF($AU$2&lt;&gt;5,NA(),IF(D1028=D1027,0,IF(AND(D1030=D1028,D1029=D1028),O1028+O1029+O1030,IF(D1029=D1028,O1029+O1028,O1028))))</f>
        <v/>
      </c>
      <c r="AS1028">
        <f>IF($AU$2&lt;&gt;5,NA(),IF(D1028=D1027,0,IF(AND(D1030=D1028,D1029=D1028),P1028+P1029+P1030,IF(D1029=D1028,P1029+P1028,P1028))))</f>
        <v/>
      </c>
      <c r="AT1028">
        <f>AR1028-AS1028</f>
        <v/>
      </c>
    </row>
    <row r="1029" ht="15.75" customHeight="1" s="121">
      <c r="B1029">
        <f>D1029&amp;Q1029&amp;E1029</f>
        <v/>
      </c>
      <c r="C1029" s="73" t="inlineStr">
        <is>
          <t>FUTSTK</t>
        </is>
      </c>
      <c r="D1029" s="73" t="inlineStr">
        <is>
          <t>POWERGRID</t>
        </is>
      </c>
      <c r="E1029" s="74" t="n">
        <v>45197</v>
      </c>
      <c r="F1029" s="75" t="n">
        <v>0</v>
      </c>
      <c r="G1029" s="73" t="inlineStr">
        <is>
          <t>XX</t>
        </is>
      </c>
      <c r="H1029" s="75" t="n">
        <v>256.5</v>
      </c>
      <c r="I1029" s="75" t="n">
        <v>256.5</v>
      </c>
      <c r="J1029" s="75" t="n">
        <v>255.2</v>
      </c>
      <c r="K1029" s="75" t="n">
        <v>255.2</v>
      </c>
      <c r="L1029" s="75" t="n">
        <v>255.2</v>
      </c>
      <c r="M1029" s="75" t="n">
        <v>4</v>
      </c>
      <c r="N1029" s="75" t="n">
        <v>27.61</v>
      </c>
      <c r="O1029" s="75" t="n">
        <v>51300</v>
      </c>
      <c r="P1029" s="75" t="n">
        <v>8100</v>
      </c>
      <c r="Q1029" s="74" t="n">
        <v>45110</v>
      </c>
      <c r="AR1029">
        <f>IF($AU$2&lt;&gt;5,NA(),IF(D1029=D1028,0,IF(AND(D1031=D1029,D1030=D1029),O1029+O1030+O1031,IF(D1030=D1029,O1030+O1029,O1029))))</f>
        <v/>
      </c>
      <c r="AS1029">
        <f>IF($AU$2&lt;&gt;5,NA(),IF(D1029=D1028,0,IF(AND(D1031=D1029,D1030=D1029),P1029+P1030+P1031,IF(D1030=D1029,P1030+P1029,P1029))))</f>
        <v/>
      </c>
      <c r="AT1029">
        <f>AR1029-AS1029</f>
        <v/>
      </c>
    </row>
    <row r="1030" ht="15.75" customHeight="1" s="121">
      <c r="B1030">
        <f>D1030&amp;Q1030&amp;E1030</f>
        <v/>
      </c>
      <c r="C1030" s="73" t="inlineStr">
        <is>
          <t>FUTSTK</t>
        </is>
      </c>
      <c r="D1030" s="73" t="inlineStr">
        <is>
          <t>PVRINOX</t>
        </is>
      </c>
      <c r="E1030" s="74" t="n">
        <v>45134</v>
      </c>
      <c r="F1030" s="75" t="n">
        <v>0</v>
      </c>
      <c r="G1030" s="73" t="inlineStr">
        <is>
          <t>XX</t>
        </is>
      </c>
      <c r="H1030" s="75" t="n">
        <v>1370.1</v>
      </c>
      <c r="I1030" s="75" t="n">
        <v>1405</v>
      </c>
      <c r="J1030" s="75" t="n">
        <v>1370.1</v>
      </c>
      <c r="K1030" s="75" t="n">
        <v>1389.35</v>
      </c>
      <c r="L1030" s="75" t="n">
        <v>1389.35</v>
      </c>
      <c r="M1030" s="75" t="n">
        <v>1476</v>
      </c>
      <c r="N1030" s="75" t="n">
        <v>8362.540000000001</v>
      </c>
      <c r="O1030" s="75" t="n">
        <v>3424905</v>
      </c>
      <c r="P1030" s="75" t="n">
        <v>31339</v>
      </c>
      <c r="Q1030" s="74" t="n">
        <v>45110</v>
      </c>
      <c r="AR1030">
        <f>IF($AU$2&lt;&gt;5,NA(),IF(D1030=D1029,0,IF(AND(D1032=D1030,D1031=D1030),O1030+O1031+O1032,IF(D1031=D1030,O1031+O1030,O1030))))</f>
        <v/>
      </c>
      <c r="AS1030">
        <f>IF($AU$2&lt;&gt;5,NA(),IF(D1030=D1029,0,IF(AND(D1032=D1030,D1031=D1030),P1030+P1031+P1032,IF(D1031=D1030,P1031+P1030,P1030))))</f>
        <v/>
      </c>
      <c r="AT1030">
        <f>AR1030-AS1030</f>
        <v/>
      </c>
    </row>
    <row r="1031" ht="15.75" customHeight="1" s="121">
      <c r="B1031">
        <f>D1031&amp;Q1031&amp;E1031</f>
        <v/>
      </c>
      <c r="C1031" s="73" t="inlineStr">
        <is>
          <t>FUTSTK</t>
        </is>
      </c>
      <c r="D1031" s="73" t="inlineStr">
        <is>
          <t>PVRINOX</t>
        </is>
      </c>
      <c r="E1031" s="74" t="n">
        <v>45169</v>
      </c>
      <c r="F1031" s="75" t="n">
        <v>0</v>
      </c>
      <c r="G1031" s="73" t="inlineStr">
        <is>
          <t>XX</t>
        </is>
      </c>
      <c r="H1031" s="75" t="n">
        <v>1391.75</v>
      </c>
      <c r="I1031" s="75" t="n">
        <v>1412.8</v>
      </c>
      <c r="J1031" s="75" t="n">
        <v>1391.75</v>
      </c>
      <c r="K1031" s="75" t="n">
        <v>1398.45</v>
      </c>
      <c r="L1031" s="75" t="n">
        <v>1398.45</v>
      </c>
      <c r="M1031" s="75" t="n">
        <v>120</v>
      </c>
      <c r="N1031" s="75" t="n">
        <v>686.11</v>
      </c>
      <c r="O1031" s="75" t="n">
        <v>190476</v>
      </c>
      <c r="P1031" s="75" t="n">
        <v>28083</v>
      </c>
      <c r="Q1031" s="74" t="n">
        <v>45110</v>
      </c>
      <c r="AR1031">
        <f>IF($AU$2&lt;&gt;5,NA(),IF(D1031=D1030,0,IF(AND(D1033=D1031,D1032=D1031),O1031+O1032+O1033,IF(D1032=D1031,O1032+O1031,O1031))))</f>
        <v/>
      </c>
      <c r="AS1031">
        <f>IF($AU$2&lt;&gt;5,NA(),IF(D1031=D1030,0,IF(AND(D1033=D1031,D1032=D1031),P1031+P1032+P1033,IF(D1032=D1031,P1032+P1031,P1031))))</f>
        <v/>
      </c>
      <c r="AT1031">
        <f>AR1031-AS1031</f>
        <v/>
      </c>
    </row>
    <row r="1032" ht="15.75" customHeight="1" s="121">
      <c r="B1032">
        <f>D1032&amp;Q1032&amp;E1032</f>
        <v/>
      </c>
      <c r="C1032" s="73" t="inlineStr">
        <is>
          <t>FUTSTK</t>
        </is>
      </c>
      <c r="D1032" s="73" t="inlineStr">
        <is>
          <t>PVRINOX</t>
        </is>
      </c>
      <c r="E1032" s="74" t="n">
        <v>45197</v>
      </c>
      <c r="F1032" s="75" t="n">
        <v>0</v>
      </c>
      <c r="G1032" s="73" t="inlineStr">
        <is>
          <t>XX</t>
        </is>
      </c>
      <c r="H1032" s="75" t="n">
        <v>1402.25</v>
      </c>
      <c r="I1032" s="75" t="n">
        <v>1420</v>
      </c>
      <c r="J1032" s="75" t="n">
        <v>1395.4</v>
      </c>
      <c r="K1032" s="75" t="n">
        <v>1400.75</v>
      </c>
      <c r="L1032" s="75" t="n">
        <v>1400.75</v>
      </c>
      <c r="M1032" s="75" t="n">
        <v>32</v>
      </c>
      <c r="N1032" s="75" t="n">
        <v>183.29</v>
      </c>
      <c r="O1032" s="75" t="n">
        <v>9361</v>
      </c>
      <c r="P1032" s="75" t="n">
        <v>7733</v>
      </c>
      <c r="Q1032" s="74" t="n">
        <v>45110</v>
      </c>
      <c r="AR1032">
        <f>IF($AU$2&lt;&gt;5,NA(),IF(D1032=D1031,0,IF(AND(D1034=D1032,D1033=D1032),O1032+O1033+O1034,IF(D1033=D1032,O1033+O1032,O1032))))</f>
        <v/>
      </c>
      <c r="AS1032">
        <f>IF($AU$2&lt;&gt;5,NA(),IF(D1032=D1031,0,IF(AND(D1034=D1032,D1033=D1032),P1032+P1033+P1034,IF(D1033=D1032,P1033+P1032,P1032))))</f>
        <v/>
      </c>
      <c r="AT1032">
        <f>AR1032-AS1032</f>
        <v/>
      </c>
    </row>
    <row r="1033" ht="15.75" customHeight="1" s="121">
      <c r="B1033">
        <f>D1033&amp;Q1033&amp;E1033</f>
        <v/>
      </c>
      <c r="C1033" s="73" t="inlineStr">
        <is>
          <t>FUTSTK</t>
        </is>
      </c>
      <c r="D1033" s="73" t="inlineStr">
        <is>
          <t>RAMCOCEM</t>
        </is>
      </c>
      <c r="E1033" s="74" t="n">
        <v>45134</v>
      </c>
      <c r="F1033" s="75" t="n">
        <v>0</v>
      </c>
      <c r="G1033" s="73" t="inlineStr">
        <is>
          <t>XX</t>
        </is>
      </c>
      <c r="H1033" s="75" t="n">
        <v>935</v>
      </c>
      <c r="I1033" s="75" t="n">
        <v>947.4</v>
      </c>
      <c r="J1033" s="75" t="n">
        <v>933.45</v>
      </c>
      <c r="K1033" s="75" t="n">
        <v>945.85</v>
      </c>
      <c r="L1033" s="75" t="n">
        <v>945.85</v>
      </c>
      <c r="M1033" s="75" t="n">
        <v>1352</v>
      </c>
      <c r="N1033" s="75" t="n">
        <v>10825.52</v>
      </c>
      <c r="O1033" s="75" t="n">
        <v>2234650</v>
      </c>
      <c r="P1033" s="75" t="n">
        <v>-43350</v>
      </c>
      <c r="Q1033" s="74" t="n">
        <v>45110</v>
      </c>
      <c r="AR1033">
        <f>IF($AU$2&lt;&gt;5,NA(),IF(D1033=D1032,0,IF(AND(D1035=D1033,D1034=D1033),O1033+O1034+O1035,IF(D1034=D1033,O1034+O1033,O1033))))</f>
        <v/>
      </c>
      <c r="AS1033">
        <f>IF($AU$2&lt;&gt;5,NA(),IF(D1033=D1032,0,IF(AND(D1035=D1033,D1034=D1033),P1033+P1034+P1035,IF(D1034=D1033,P1034+P1033,P1033))))</f>
        <v/>
      </c>
      <c r="AT1033">
        <f>AR1033-AS1033</f>
        <v/>
      </c>
    </row>
    <row r="1034" ht="15.75" customHeight="1" s="121">
      <c r="B1034">
        <f>D1034&amp;Q1034&amp;E1034</f>
        <v/>
      </c>
      <c r="C1034" s="73" t="inlineStr">
        <is>
          <t>FUTSTK</t>
        </is>
      </c>
      <c r="D1034" s="73" t="inlineStr">
        <is>
          <t>RAMCOCEM</t>
        </is>
      </c>
      <c r="E1034" s="74" t="n">
        <v>45169</v>
      </c>
      <c r="F1034" s="75" t="n">
        <v>0</v>
      </c>
      <c r="G1034" s="73" t="inlineStr">
        <is>
          <t>XX</t>
        </is>
      </c>
      <c r="H1034" s="75" t="n">
        <v>937.75</v>
      </c>
      <c r="I1034" s="75" t="n">
        <v>946.5</v>
      </c>
      <c r="J1034" s="75" t="n">
        <v>937.75</v>
      </c>
      <c r="K1034" s="75" t="n">
        <v>945.75</v>
      </c>
      <c r="L1034" s="75" t="n">
        <v>945.75</v>
      </c>
      <c r="M1034" s="75" t="n">
        <v>27</v>
      </c>
      <c r="N1034" s="75" t="n">
        <v>216.43</v>
      </c>
      <c r="O1034" s="75" t="n">
        <v>34000</v>
      </c>
      <c r="P1034" s="75" t="n">
        <v>5100</v>
      </c>
      <c r="Q1034" s="74" t="n">
        <v>45110</v>
      </c>
      <c r="AR1034">
        <f>IF($AU$2&lt;&gt;5,NA(),IF(D1034=D1033,0,IF(AND(D1036=D1034,D1035=D1034),O1034+O1035+O1036,IF(D1035=D1034,O1035+O1034,O1034))))</f>
        <v/>
      </c>
      <c r="AS1034">
        <f>IF($AU$2&lt;&gt;5,NA(),IF(D1034=D1033,0,IF(AND(D1036=D1034,D1035=D1034),P1034+P1035+P1036,IF(D1035=D1034,P1035+P1034,P1034))))</f>
        <v/>
      </c>
      <c r="AT1034">
        <f>AR1034-AS1034</f>
        <v/>
      </c>
    </row>
    <row r="1035" ht="15.75" customHeight="1" s="121">
      <c r="B1035">
        <f>D1035&amp;Q1035&amp;E1035</f>
        <v/>
      </c>
      <c r="C1035" s="73" t="inlineStr">
        <is>
          <t>FUTSTK</t>
        </is>
      </c>
      <c r="D1035" s="73" t="inlineStr">
        <is>
          <t>RAMCOCEM</t>
        </is>
      </c>
      <c r="E1035" s="74" t="n">
        <v>45197</v>
      </c>
      <c r="F1035" s="75" t="n">
        <v>0</v>
      </c>
      <c r="G1035" s="73" t="inlineStr">
        <is>
          <t>XX</t>
        </is>
      </c>
      <c r="H1035" s="75" t="n">
        <v>942.5</v>
      </c>
      <c r="I1035" s="75" t="n">
        <v>942.5</v>
      </c>
      <c r="J1035" s="75" t="n">
        <v>942.5</v>
      </c>
      <c r="K1035" s="75" t="n">
        <v>942.5</v>
      </c>
      <c r="L1035" s="75" t="n">
        <v>956.75</v>
      </c>
      <c r="M1035" s="75" t="n">
        <v>1</v>
      </c>
      <c r="N1035" s="75" t="n">
        <v>8.01</v>
      </c>
      <c r="O1035" s="75" t="n">
        <v>850</v>
      </c>
      <c r="P1035" s="75" t="n">
        <v>0</v>
      </c>
      <c r="Q1035" s="74" t="n">
        <v>45110</v>
      </c>
      <c r="AR1035">
        <f>IF($AU$2&lt;&gt;5,NA(),IF(D1035=D1034,0,IF(AND(D1037=D1035,D1036=D1035),O1035+O1036+O1037,IF(D1036=D1035,O1036+O1035,O1035))))</f>
        <v/>
      </c>
      <c r="AS1035">
        <f>IF($AU$2&lt;&gt;5,NA(),IF(D1035=D1034,0,IF(AND(D1037=D1035,D1036=D1035),P1035+P1036+P1037,IF(D1036=D1035,P1036+P1035,P1035))))</f>
        <v/>
      </c>
      <c r="AT1035">
        <f>AR1035-AS1035</f>
        <v/>
      </c>
    </row>
    <row r="1036" ht="15.75" customHeight="1" s="121">
      <c r="B1036">
        <f>D1036&amp;Q1036&amp;E1036</f>
        <v/>
      </c>
      <c r="C1036" s="73" t="inlineStr">
        <is>
          <t>FUTSTK</t>
        </is>
      </c>
      <c r="D1036" s="73" t="inlineStr">
        <is>
          <t>RBLBANK</t>
        </is>
      </c>
      <c r="E1036" s="74" t="n">
        <v>45134</v>
      </c>
      <c r="F1036" s="75" t="n">
        <v>0</v>
      </c>
      <c r="G1036" s="73" t="inlineStr">
        <is>
          <t>XX</t>
        </is>
      </c>
      <c r="H1036" s="75" t="n">
        <v>184.1</v>
      </c>
      <c r="I1036" s="75" t="n">
        <v>188.3</v>
      </c>
      <c r="J1036" s="75" t="n">
        <v>183.7</v>
      </c>
      <c r="K1036" s="75" t="n">
        <v>185.5</v>
      </c>
      <c r="L1036" s="75" t="n">
        <v>185.5</v>
      </c>
      <c r="M1036" s="75" t="n">
        <v>4469</v>
      </c>
      <c r="N1036" s="75" t="n">
        <v>41570.89</v>
      </c>
      <c r="O1036" s="75" t="n">
        <v>50030000</v>
      </c>
      <c r="P1036" s="75" t="n">
        <v>5545000</v>
      </c>
      <c r="Q1036" s="74" t="n">
        <v>45110</v>
      </c>
      <c r="AR1036">
        <f>IF($AU$2&lt;&gt;5,NA(),IF(D1036=D1035,0,IF(AND(D1038=D1036,D1037=D1036),O1036+O1037+O1038,IF(D1037=D1036,O1037+O1036,O1036))))</f>
        <v/>
      </c>
      <c r="AS1036">
        <f>IF($AU$2&lt;&gt;5,NA(),IF(D1036=D1035,0,IF(AND(D1038=D1036,D1037=D1036),P1036+P1037+P1038,IF(D1037=D1036,P1037+P1036,P1036))))</f>
        <v/>
      </c>
      <c r="AT1036">
        <f>AR1036-AS1036</f>
        <v/>
      </c>
    </row>
    <row r="1037" ht="15.75" customHeight="1" s="121">
      <c r="B1037">
        <f>D1037&amp;Q1037&amp;E1037</f>
        <v/>
      </c>
      <c r="C1037" s="73" t="inlineStr">
        <is>
          <t>FUTSTK</t>
        </is>
      </c>
      <c r="D1037" s="73" t="inlineStr">
        <is>
          <t>RBLBANK</t>
        </is>
      </c>
      <c r="E1037" s="74" t="n">
        <v>45169</v>
      </c>
      <c r="F1037" s="75" t="n">
        <v>0</v>
      </c>
      <c r="G1037" s="73" t="inlineStr">
        <is>
          <t>XX</t>
        </is>
      </c>
      <c r="H1037" s="75" t="n">
        <v>184.45</v>
      </c>
      <c r="I1037" s="75" t="n">
        <v>188</v>
      </c>
      <c r="J1037" s="75" t="n">
        <v>184.25</v>
      </c>
      <c r="K1037" s="75" t="n">
        <v>186.1</v>
      </c>
      <c r="L1037" s="75" t="n">
        <v>186.1</v>
      </c>
      <c r="M1037" s="75" t="n">
        <v>111</v>
      </c>
      <c r="N1037" s="75" t="n">
        <v>1032.71</v>
      </c>
      <c r="O1037" s="75" t="n">
        <v>535000</v>
      </c>
      <c r="P1037" s="75" t="n">
        <v>55000</v>
      </c>
      <c r="Q1037" s="74" t="n">
        <v>45110</v>
      </c>
      <c r="AR1037">
        <f>IF($AU$2&lt;&gt;5,NA(),IF(D1037=D1036,0,IF(AND(D1039=D1037,D1038=D1037),O1037+O1038+O1039,IF(D1038=D1037,O1038+O1037,O1037))))</f>
        <v/>
      </c>
      <c r="AS1037">
        <f>IF($AU$2&lt;&gt;5,NA(),IF(D1037=D1036,0,IF(AND(D1039=D1037,D1038=D1037),P1037+P1038+P1039,IF(D1038=D1037,P1038+P1037,P1037))))</f>
        <v/>
      </c>
      <c r="AT1037">
        <f>AR1037-AS1037</f>
        <v/>
      </c>
    </row>
    <row r="1038" ht="15.75" customHeight="1" s="121">
      <c r="B1038">
        <f>D1038&amp;Q1038&amp;E1038</f>
        <v/>
      </c>
      <c r="C1038" s="73" t="inlineStr">
        <is>
          <t>FUTSTK</t>
        </is>
      </c>
      <c r="D1038" s="73" t="inlineStr">
        <is>
          <t>RBLBANK</t>
        </is>
      </c>
      <c r="E1038" s="74" t="n">
        <v>45197</v>
      </c>
      <c r="F1038" s="75" t="n">
        <v>0</v>
      </c>
      <c r="G1038" s="73" t="inlineStr">
        <is>
          <t>XX</t>
        </is>
      </c>
      <c r="H1038" s="75" t="n">
        <v>185.25</v>
      </c>
      <c r="I1038" s="75" t="n">
        <v>186.4</v>
      </c>
      <c r="J1038" s="75" t="n">
        <v>185.25</v>
      </c>
      <c r="K1038" s="75" t="n">
        <v>186.4</v>
      </c>
      <c r="L1038" s="75" t="n">
        <v>186.4</v>
      </c>
      <c r="M1038" s="75" t="n">
        <v>2</v>
      </c>
      <c r="N1038" s="75" t="n">
        <v>18.58</v>
      </c>
      <c r="O1038" s="75" t="n">
        <v>10000</v>
      </c>
      <c r="P1038" s="75" t="n">
        <v>10000</v>
      </c>
      <c r="Q1038" s="74" t="n">
        <v>45110</v>
      </c>
      <c r="AR1038">
        <f>IF($AU$2&lt;&gt;5,NA(),IF(D1038=D1037,0,IF(AND(D1040=D1038,D1039=D1038),O1038+O1039+O1040,IF(D1039=D1038,O1039+O1038,O1038))))</f>
        <v/>
      </c>
      <c r="AS1038">
        <f>IF($AU$2&lt;&gt;5,NA(),IF(D1038=D1037,0,IF(AND(D1040=D1038,D1039=D1038),P1038+P1039+P1040,IF(D1039=D1038,P1039+P1038,P1038))))</f>
        <v/>
      </c>
      <c r="AT1038">
        <f>AR1038-AS1038</f>
        <v/>
      </c>
    </row>
    <row r="1039" ht="15.75" customHeight="1" s="121">
      <c r="B1039">
        <f>D1039&amp;Q1039&amp;E1039</f>
        <v/>
      </c>
      <c r="C1039" s="73" t="inlineStr">
        <is>
          <t>FUTSTK</t>
        </is>
      </c>
      <c r="D1039" s="73" t="inlineStr">
        <is>
          <t>RECLTD</t>
        </is>
      </c>
      <c r="E1039" s="74" t="n">
        <v>45134</v>
      </c>
      <c r="F1039" s="75" t="n">
        <v>0</v>
      </c>
      <c r="G1039" s="73" t="inlineStr">
        <is>
          <t>XX</t>
        </is>
      </c>
      <c r="H1039" s="75" t="n">
        <v>166.5</v>
      </c>
      <c r="I1039" s="75" t="n">
        <v>168.75</v>
      </c>
      <c r="J1039" s="75" t="n">
        <v>164.5</v>
      </c>
      <c r="K1039" s="75" t="n">
        <v>167</v>
      </c>
      <c r="L1039" s="75" t="n">
        <v>167</v>
      </c>
      <c r="M1039" s="75" t="n">
        <v>2585</v>
      </c>
      <c r="N1039" s="75" t="n">
        <v>34559.06</v>
      </c>
      <c r="O1039" s="75" t="n">
        <v>53712000</v>
      </c>
      <c r="P1039" s="75" t="n">
        <v>-296000</v>
      </c>
      <c r="Q1039" s="74" t="n">
        <v>45110</v>
      </c>
      <c r="AR1039">
        <f>IF($AU$2&lt;&gt;5,NA(),IF(D1039=D1038,0,IF(AND(D1041=D1039,D1040=D1039),O1039+O1040+O1041,IF(D1040=D1039,O1040+O1039,O1039))))</f>
        <v/>
      </c>
      <c r="AS1039">
        <f>IF($AU$2&lt;&gt;5,NA(),IF(D1039=D1038,0,IF(AND(D1041=D1039,D1040=D1039),P1039+P1040+P1041,IF(D1040=D1039,P1040+P1039,P1039))))</f>
        <v/>
      </c>
      <c r="AT1039">
        <f>AR1039-AS1039</f>
        <v/>
      </c>
    </row>
    <row r="1040" ht="15.75" customHeight="1" s="121">
      <c r="B1040">
        <f>D1040&amp;Q1040&amp;E1040</f>
        <v/>
      </c>
      <c r="C1040" s="73" t="inlineStr">
        <is>
          <t>FUTSTK</t>
        </is>
      </c>
      <c r="D1040" s="73" t="inlineStr">
        <is>
          <t>RECLTD</t>
        </is>
      </c>
      <c r="E1040" s="74" t="n">
        <v>45169</v>
      </c>
      <c r="F1040" s="75" t="n">
        <v>0</v>
      </c>
      <c r="G1040" s="73" t="inlineStr">
        <is>
          <t>XX</t>
        </is>
      </c>
      <c r="H1040" s="75" t="n">
        <v>166.35</v>
      </c>
      <c r="I1040" s="75" t="n">
        <v>169.15</v>
      </c>
      <c r="J1040" s="75" t="n">
        <v>165</v>
      </c>
      <c r="K1040" s="75" t="n">
        <v>167.75</v>
      </c>
      <c r="L1040" s="75" t="n">
        <v>167.75</v>
      </c>
      <c r="M1040" s="75" t="n">
        <v>104</v>
      </c>
      <c r="N1040" s="75" t="n">
        <v>1392.57</v>
      </c>
      <c r="O1040" s="75" t="n">
        <v>1240000</v>
      </c>
      <c r="P1040" s="75" t="n">
        <v>112000</v>
      </c>
      <c r="Q1040" s="74" t="n">
        <v>45110</v>
      </c>
      <c r="AR1040">
        <f>IF($AU$2&lt;&gt;5,NA(),IF(D1040=D1039,0,IF(AND(D1042=D1040,D1041=D1040),O1040+O1041+O1042,IF(D1041=D1040,O1041+O1040,O1040))))</f>
        <v/>
      </c>
      <c r="AS1040">
        <f>IF($AU$2&lt;&gt;5,NA(),IF(D1040=D1039,0,IF(AND(D1042=D1040,D1041=D1040),P1040+P1041+P1042,IF(D1041=D1040,P1041+P1040,P1040))))</f>
        <v/>
      </c>
      <c r="AT1040">
        <f>AR1040-AS1040</f>
        <v/>
      </c>
    </row>
    <row r="1041" ht="15.75" customHeight="1" s="121">
      <c r="B1041">
        <f>D1041&amp;Q1041&amp;E1041</f>
        <v/>
      </c>
      <c r="C1041" s="73" t="inlineStr">
        <is>
          <t>FUTSTK</t>
        </is>
      </c>
      <c r="D1041" s="73" t="inlineStr">
        <is>
          <t>RECLTD</t>
        </is>
      </c>
      <c r="E1041" s="74" t="n">
        <v>45197</v>
      </c>
      <c r="F1041" s="75" t="n">
        <v>0</v>
      </c>
      <c r="G1041" s="73" t="inlineStr">
        <is>
          <t>XX</t>
        </is>
      </c>
      <c r="H1041" s="75" t="n">
        <v>168.75</v>
      </c>
      <c r="I1041" s="75" t="n">
        <v>168.8</v>
      </c>
      <c r="J1041" s="75" t="n">
        <v>168.25</v>
      </c>
      <c r="K1041" s="75" t="n">
        <v>168.25</v>
      </c>
      <c r="L1041" s="75" t="n">
        <v>169.15</v>
      </c>
      <c r="M1041" s="75" t="n">
        <v>9</v>
      </c>
      <c r="N1041" s="75" t="n">
        <v>121.28</v>
      </c>
      <c r="O1041" s="75" t="n">
        <v>48000</v>
      </c>
      <c r="P1041" s="75" t="n">
        <v>40000</v>
      </c>
      <c r="Q1041" s="74" t="n">
        <v>45110</v>
      </c>
      <c r="AR1041">
        <f>IF($AU$2&lt;&gt;5,NA(),IF(D1041=D1040,0,IF(AND(D1043=D1041,D1042=D1041),O1041+O1042+O1043,IF(D1042=D1041,O1042+O1041,O1041))))</f>
        <v/>
      </c>
      <c r="AS1041">
        <f>IF($AU$2&lt;&gt;5,NA(),IF(D1041=D1040,0,IF(AND(D1043=D1041,D1042=D1041),P1041+P1042+P1043,IF(D1042=D1041,P1042+P1041,P1041))))</f>
        <v/>
      </c>
      <c r="AT1041">
        <f>AR1041-AS1041</f>
        <v/>
      </c>
    </row>
    <row r="1042" ht="15.75" customHeight="1" s="121">
      <c r="B1042">
        <f>D1042&amp;Q1042&amp;E1042</f>
        <v/>
      </c>
      <c r="C1042" s="73" t="inlineStr">
        <is>
          <t>FUTSTK</t>
        </is>
      </c>
      <c r="D1042" s="73" t="inlineStr">
        <is>
          <t>RELIANCE</t>
        </is>
      </c>
      <c r="E1042" s="74" t="n">
        <v>45134</v>
      </c>
      <c r="F1042" s="75" t="n">
        <v>0</v>
      </c>
      <c r="G1042" s="73" t="inlineStr">
        <is>
          <t>XX</t>
        </is>
      </c>
      <c r="H1042" s="75" t="n">
        <v>2568.95</v>
      </c>
      <c r="I1042" s="75" t="n">
        <v>2641.35</v>
      </c>
      <c r="J1042" s="75" t="n">
        <v>2567.1</v>
      </c>
      <c r="K1042" s="75" t="n">
        <v>2632.1</v>
      </c>
      <c r="L1042" s="75" t="n">
        <v>2632.1</v>
      </c>
      <c r="M1042" s="75" t="n">
        <v>46171</v>
      </c>
      <c r="N1042" s="75" t="n">
        <v>301472.5</v>
      </c>
      <c r="O1042" s="75" t="n">
        <v>34304250</v>
      </c>
      <c r="P1042" s="75" t="n">
        <v>272750</v>
      </c>
      <c r="Q1042" s="74" t="n">
        <v>45110</v>
      </c>
      <c r="AR1042">
        <f>IF($AU$2&lt;&gt;5,NA(),IF(D1042=D1041,0,IF(AND(D1044=D1042,D1043=D1042),O1042+O1043+O1044,IF(D1043=D1042,O1043+O1042,O1042))))</f>
        <v/>
      </c>
      <c r="AS1042">
        <f>IF($AU$2&lt;&gt;5,NA(),IF(D1042=D1041,0,IF(AND(D1044=D1042,D1043=D1042),P1042+P1043+P1044,IF(D1043=D1042,P1043+P1042,P1042))))</f>
        <v/>
      </c>
      <c r="AT1042">
        <f>AR1042-AS1042</f>
        <v/>
      </c>
    </row>
    <row r="1043" ht="15.75" customHeight="1" s="121">
      <c r="B1043">
        <f>D1043&amp;Q1043&amp;E1043</f>
        <v/>
      </c>
      <c r="C1043" s="73" t="inlineStr">
        <is>
          <t>FUTSTK</t>
        </is>
      </c>
      <c r="D1043" s="73" t="inlineStr">
        <is>
          <t>RELIANCE</t>
        </is>
      </c>
      <c r="E1043" s="74" t="n">
        <v>45169</v>
      </c>
      <c r="F1043" s="75" t="n">
        <v>0</v>
      </c>
      <c r="G1043" s="73" t="inlineStr">
        <is>
          <t>XX</t>
        </is>
      </c>
      <c r="H1043" s="75" t="n">
        <v>2584.6</v>
      </c>
      <c r="I1043" s="75" t="n">
        <v>2655</v>
      </c>
      <c r="J1043" s="75" t="n">
        <v>2582.15</v>
      </c>
      <c r="K1043" s="75" t="n">
        <v>2646.15</v>
      </c>
      <c r="L1043" s="75" t="n">
        <v>2646.15</v>
      </c>
      <c r="M1043" s="75" t="n">
        <v>1762</v>
      </c>
      <c r="N1043" s="75" t="n">
        <v>11565.32</v>
      </c>
      <c r="O1043" s="75" t="n">
        <v>450250</v>
      </c>
      <c r="P1043" s="75" t="n">
        <v>15750</v>
      </c>
      <c r="Q1043" s="74" t="n">
        <v>45110</v>
      </c>
      <c r="AR1043">
        <f>IF($AU$2&lt;&gt;5,NA(),IF(D1043=D1042,0,IF(AND(D1045=D1043,D1044=D1043),O1043+O1044+O1045,IF(D1044=D1043,O1044+O1043,O1043))))</f>
        <v/>
      </c>
      <c r="AS1043">
        <f>IF($AU$2&lt;&gt;5,NA(),IF(D1043=D1042,0,IF(AND(D1045=D1043,D1044=D1043),P1043+P1044+P1045,IF(D1044=D1043,P1044+P1043,P1043))))</f>
        <v/>
      </c>
      <c r="AT1043">
        <f>AR1043-AS1043</f>
        <v/>
      </c>
    </row>
    <row r="1044" ht="15.75" customHeight="1" s="121">
      <c r="B1044">
        <f>D1044&amp;Q1044&amp;E1044</f>
        <v/>
      </c>
      <c r="C1044" s="73" t="inlineStr">
        <is>
          <t>FUTSTK</t>
        </is>
      </c>
      <c r="D1044" s="73" t="inlineStr">
        <is>
          <t>RELIANCE</t>
        </is>
      </c>
      <c r="E1044" s="74" t="n">
        <v>45197</v>
      </c>
      <c r="F1044" s="75" t="n">
        <v>0</v>
      </c>
      <c r="G1044" s="73" t="inlineStr">
        <is>
          <t>XX</t>
        </is>
      </c>
      <c r="H1044" s="75" t="n">
        <v>2605</v>
      </c>
      <c r="I1044" s="75" t="n">
        <v>2668.65</v>
      </c>
      <c r="J1044" s="75" t="n">
        <v>2598</v>
      </c>
      <c r="K1044" s="75" t="n">
        <v>2661.05</v>
      </c>
      <c r="L1044" s="75" t="n">
        <v>2661.05</v>
      </c>
      <c r="M1044" s="75" t="n">
        <v>246</v>
      </c>
      <c r="N1044" s="75" t="n">
        <v>1624.08</v>
      </c>
      <c r="O1044" s="75" t="n">
        <v>26750</v>
      </c>
      <c r="P1044" s="75" t="n">
        <v>19000</v>
      </c>
      <c r="Q1044" s="74" t="n">
        <v>45110</v>
      </c>
      <c r="AR1044">
        <f>IF($AU$2&lt;&gt;5,NA(),IF(D1044=D1043,0,IF(AND(D1046=D1044,D1045=D1044),O1044+O1045+O1046,IF(D1045=D1044,O1045+O1044,O1044))))</f>
        <v/>
      </c>
      <c r="AS1044">
        <f>IF($AU$2&lt;&gt;5,NA(),IF(D1044=D1043,0,IF(AND(D1046=D1044,D1045=D1044),P1044+P1045+P1046,IF(D1045=D1044,P1045+P1044,P1044))))</f>
        <v/>
      </c>
      <c r="AT1044">
        <f>AR1044-AS1044</f>
        <v/>
      </c>
    </row>
    <row r="1045" ht="15.75" customHeight="1" s="121">
      <c r="B1045">
        <f>D1045&amp;Q1045&amp;E1045</f>
        <v/>
      </c>
      <c r="C1045" s="73" t="inlineStr">
        <is>
          <t>FUTSTK</t>
        </is>
      </c>
      <c r="D1045" s="73" t="inlineStr">
        <is>
          <t>SAIL</t>
        </is>
      </c>
      <c r="E1045" s="74" t="n">
        <v>45134</v>
      </c>
      <c r="F1045" s="75" t="n">
        <v>0</v>
      </c>
      <c r="G1045" s="73" t="inlineStr">
        <is>
          <t>XX</t>
        </is>
      </c>
      <c r="H1045" s="75" t="n">
        <v>86</v>
      </c>
      <c r="I1045" s="75" t="n">
        <v>88.84999999999999</v>
      </c>
      <c r="J1045" s="75" t="n">
        <v>86</v>
      </c>
      <c r="K1045" s="75" t="n">
        <v>88.15000000000001</v>
      </c>
      <c r="L1045" s="75" t="n">
        <v>88.15000000000001</v>
      </c>
      <c r="M1045" s="75" t="n">
        <v>4940</v>
      </c>
      <c r="N1045" s="75" t="n">
        <v>34694.02</v>
      </c>
      <c r="O1045" s="75" t="n">
        <v>94760000</v>
      </c>
      <c r="P1045" s="75" t="n">
        <v>3776000</v>
      </c>
      <c r="Q1045" s="74" t="n">
        <v>45110</v>
      </c>
      <c r="AR1045">
        <f>IF($AU$2&lt;&gt;5,NA(),IF(D1045=D1044,0,IF(AND(D1047=D1045,D1046=D1045),O1045+O1046+O1047,IF(D1046=D1045,O1046+O1045,O1045))))</f>
        <v/>
      </c>
      <c r="AS1045">
        <f>IF($AU$2&lt;&gt;5,NA(),IF(D1045=D1044,0,IF(AND(D1047=D1045,D1046=D1045),P1045+P1046+P1047,IF(D1046=D1045,P1046+P1045,P1045))))</f>
        <v/>
      </c>
      <c r="AT1045">
        <f>AR1045-AS1045</f>
        <v/>
      </c>
    </row>
    <row r="1046" ht="15.75" customHeight="1" s="121">
      <c r="B1046">
        <f>D1046&amp;Q1046&amp;E1046</f>
        <v/>
      </c>
      <c r="C1046" s="73" t="inlineStr">
        <is>
          <t>FUTSTK</t>
        </is>
      </c>
      <c r="D1046" s="73" t="inlineStr">
        <is>
          <t>SAIL</t>
        </is>
      </c>
      <c r="E1046" s="74" t="n">
        <v>45169</v>
      </c>
      <c r="F1046" s="75" t="n">
        <v>0</v>
      </c>
      <c r="G1046" s="73" t="inlineStr">
        <is>
          <t>XX</t>
        </is>
      </c>
      <c r="H1046" s="75" t="n">
        <v>86.45</v>
      </c>
      <c r="I1046" s="75" t="n">
        <v>89.15000000000001</v>
      </c>
      <c r="J1046" s="75" t="n">
        <v>86.45</v>
      </c>
      <c r="K1046" s="75" t="n">
        <v>88.55</v>
      </c>
      <c r="L1046" s="75" t="n">
        <v>88.55</v>
      </c>
      <c r="M1046" s="75" t="n">
        <v>260</v>
      </c>
      <c r="N1046" s="75" t="n">
        <v>1835.94</v>
      </c>
      <c r="O1046" s="75" t="n">
        <v>3320000</v>
      </c>
      <c r="P1046" s="75" t="n">
        <v>296000</v>
      </c>
      <c r="Q1046" s="74" t="n">
        <v>45110</v>
      </c>
      <c r="AR1046">
        <f>IF($AU$2&lt;&gt;5,NA(),IF(D1046=D1045,0,IF(AND(D1048=D1046,D1047=D1046),O1046+O1047+O1048,IF(D1047=D1046,O1047+O1046,O1046))))</f>
        <v/>
      </c>
      <c r="AS1046">
        <f>IF($AU$2&lt;&gt;5,NA(),IF(D1046=D1045,0,IF(AND(D1048=D1046,D1047=D1046),P1046+P1047+P1048,IF(D1047=D1046,P1047+P1046,P1046))))</f>
        <v/>
      </c>
      <c r="AT1046">
        <f>AR1046-AS1046</f>
        <v/>
      </c>
    </row>
    <row r="1047" ht="15.75" customHeight="1" s="121">
      <c r="B1047">
        <f>D1047&amp;Q1047&amp;E1047</f>
        <v/>
      </c>
      <c r="C1047" s="73" t="inlineStr">
        <is>
          <t>FUTSTK</t>
        </is>
      </c>
      <c r="D1047" s="73" t="inlineStr">
        <is>
          <t>SAIL</t>
        </is>
      </c>
      <c r="E1047" s="74" t="n">
        <v>45197</v>
      </c>
      <c r="F1047" s="75" t="n">
        <v>0</v>
      </c>
      <c r="G1047" s="73" t="inlineStr">
        <is>
          <t>XX</t>
        </is>
      </c>
      <c r="H1047" s="75" t="n">
        <v>87.55</v>
      </c>
      <c r="I1047" s="75" t="n">
        <v>89.45</v>
      </c>
      <c r="J1047" s="75" t="n">
        <v>87.55</v>
      </c>
      <c r="K1047" s="75" t="n">
        <v>88.90000000000001</v>
      </c>
      <c r="L1047" s="75" t="n">
        <v>88.90000000000001</v>
      </c>
      <c r="M1047" s="75" t="n">
        <v>54</v>
      </c>
      <c r="N1047" s="75" t="n">
        <v>382.68</v>
      </c>
      <c r="O1047" s="75" t="n">
        <v>400000</v>
      </c>
      <c r="P1047" s="75" t="n">
        <v>256000</v>
      </c>
      <c r="Q1047" s="74" t="n">
        <v>45110</v>
      </c>
      <c r="AR1047">
        <f>IF($AU$2&lt;&gt;5,NA(),IF(D1047=D1046,0,IF(AND(D1049=D1047,D1048=D1047),O1047+O1048+O1049,IF(D1048=D1047,O1048+O1047,O1047))))</f>
        <v/>
      </c>
      <c r="AS1047">
        <f>IF($AU$2&lt;&gt;5,NA(),IF(D1047=D1046,0,IF(AND(D1049=D1047,D1048=D1047),P1047+P1048+P1049,IF(D1048=D1047,P1048+P1047,P1047))))</f>
        <v/>
      </c>
      <c r="AT1047">
        <f>AR1047-AS1047</f>
        <v/>
      </c>
    </row>
    <row r="1048" ht="15.75" customHeight="1" s="121">
      <c r="B1048">
        <f>D1048&amp;Q1048&amp;E1048</f>
        <v/>
      </c>
      <c r="C1048" s="73" t="inlineStr">
        <is>
          <t>FUTSTK</t>
        </is>
      </c>
      <c r="D1048" s="73" t="inlineStr">
        <is>
          <t>SBICARD</t>
        </is>
      </c>
      <c r="E1048" s="74" t="n">
        <v>45134</v>
      </c>
      <c r="F1048" s="75" t="n">
        <v>0</v>
      </c>
      <c r="G1048" s="73" t="inlineStr">
        <is>
          <t>XX</t>
        </is>
      </c>
      <c r="H1048" s="75" t="n">
        <v>855.2</v>
      </c>
      <c r="I1048" s="75" t="n">
        <v>859</v>
      </c>
      <c r="J1048" s="75" t="n">
        <v>841.65</v>
      </c>
      <c r="K1048" s="75" t="n">
        <v>847.35</v>
      </c>
      <c r="L1048" s="75" t="n">
        <v>847.35</v>
      </c>
      <c r="M1048" s="75" t="n">
        <v>2480</v>
      </c>
      <c r="N1048" s="75" t="n">
        <v>16816.15</v>
      </c>
      <c r="O1048" s="75" t="n">
        <v>9092000</v>
      </c>
      <c r="P1048" s="75" t="n">
        <v>339200</v>
      </c>
      <c r="Q1048" s="74" t="n">
        <v>45110</v>
      </c>
      <c r="AR1048">
        <f>IF($AU$2&lt;&gt;5,NA(),IF(D1048=D1047,0,IF(AND(D1050=D1048,D1049=D1048),O1048+O1049+O1050,IF(D1049=D1048,O1049+O1048,O1048))))</f>
        <v/>
      </c>
      <c r="AS1048">
        <f>IF($AU$2&lt;&gt;5,NA(),IF(D1048=D1047,0,IF(AND(D1050=D1048,D1049=D1048),P1048+P1049+P1050,IF(D1049=D1048,P1049+P1048,P1048))))</f>
        <v/>
      </c>
      <c r="AT1048">
        <f>AR1048-AS1048</f>
        <v/>
      </c>
    </row>
    <row r="1049" ht="15.75" customHeight="1" s="121">
      <c r="B1049">
        <f>D1049&amp;Q1049&amp;E1049</f>
        <v/>
      </c>
      <c r="C1049" s="73" t="inlineStr">
        <is>
          <t>FUTSTK</t>
        </is>
      </c>
      <c r="D1049" s="73" t="inlineStr">
        <is>
          <t>SBICARD</t>
        </is>
      </c>
      <c r="E1049" s="74" t="n">
        <v>45169</v>
      </c>
      <c r="F1049" s="75" t="n">
        <v>0</v>
      </c>
      <c r="G1049" s="73" t="inlineStr">
        <is>
          <t>XX</t>
        </is>
      </c>
      <c r="H1049" s="75" t="n">
        <v>856.7</v>
      </c>
      <c r="I1049" s="75" t="n">
        <v>856.7</v>
      </c>
      <c r="J1049" s="75" t="n">
        <v>840.15</v>
      </c>
      <c r="K1049" s="75" t="n">
        <v>845.75</v>
      </c>
      <c r="L1049" s="75" t="n">
        <v>845.75</v>
      </c>
      <c r="M1049" s="75" t="n">
        <v>124</v>
      </c>
      <c r="N1049" s="75" t="n">
        <v>840.01</v>
      </c>
      <c r="O1049" s="75" t="n">
        <v>286400</v>
      </c>
      <c r="P1049" s="75" t="n">
        <v>36800</v>
      </c>
      <c r="Q1049" s="74" t="n">
        <v>45110</v>
      </c>
      <c r="AR1049">
        <f>IF($AU$2&lt;&gt;5,NA(),IF(D1049=D1048,0,IF(AND(D1051=D1049,D1050=D1049),O1049+O1050+O1051,IF(D1050=D1049,O1050+O1049,O1049))))</f>
        <v/>
      </c>
      <c r="AS1049">
        <f>IF($AU$2&lt;&gt;5,NA(),IF(D1049=D1048,0,IF(AND(D1051=D1049,D1050=D1049),P1049+P1050+P1051,IF(D1050=D1049,P1050+P1049,P1049))))</f>
        <v/>
      </c>
      <c r="AT1049">
        <f>AR1049-AS1049</f>
        <v/>
      </c>
    </row>
    <row r="1050" ht="15.75" customHeight="1" s="121">
      <c r="B1050">
        <f>D1050&amp;Q1050&amp;E1050</f>
        <v/>
      </c>
      <c r="C1050" s="73" t="inlineStr">
        <is>
          <t>FUTSTK</t>
        </is>
      </c>
      <c r="D1050" s="73" t="inlineStr">
        <is>
          <t>SBICARD</t>
        </is>
      </c>
      <c r="E1050" s="74" t="n">
        <v>45197</v>
      </c>
      <c r="F1050" s="75" t="n">
        <v>0</v>
      </c>
      <c r="G1050" s="73" t="inlineStr">
        <is>
          <t>XX</t>
        </is>
      </c>
      <c r="H1050" s="75" t="n">
        <v>851.5</v>
      </c>
      <c r="I1050" s="75" t="n">
        <v>851.5</v>
      </c>
      <c r="J1050" s="75" t="n">
        <v>840.5</v>
      </c>
      <c r="K1050" s="75" t="n">
        <v>845.55</v>
      </c>
      <c r="L1050" s="75" t="n">
        <v>845.55</v>
      </c>
      <c r="M1050" s="75" t="n">
        <v>11</v>
      </c>
      <c r="N1050" s="75" t="n">
        <v>74.56</v>
      </c>
      <c r="O1050" s="75" t="n">
        <v>13600</v>
      </c>
      <c r="P1050" s="75" t="n">
        <v>8000</v>
      </c>
      <c r="Q1050" s="74" t="n">
        <v>45110</v>
      </c>
      <c r="AR1050">
        <f>IF($AU$2&lt;&gt;5,NA(),IF(D1050=D1049,0,IF(AND(D1052=D1050,D1051=D1050),O1050+O1051+O1052,IF(D1051=D1050,O1051+O1050,O1050))))</f>
        <v/>
      </c>
      <c r="AS1050">
        <f>IF($AU$2&lt;&gt;5,NA(),IF(D1050=D1049,0,IF(AND(D1052=D1050,D1051=D1050),P1050+P1051+P1052,IF(D1051=D1050,P1051+P1050,P1050))))</f>
        <v/>
      </c>
      <c r="AT1050">
        <f>AR1050-AS1050</f>
        <v/>
      </c>
    </row>
    <row r="1051" ht="15.75" customHeight="1" s="121">
      <c r="B1051">
        <f>D1051&amp;Q1051&amp;E1051</f>
        <v/>
      </c>
      <c r="C1051" s="73" t="inlineStr">
        <is>
          <t>FUTSTK</t>
        </is>
      </c>
      <c r="D1051" s="73" t="inlineStr">
        <is>
          <t>SBILIFE</t>
        </is>
      </c>
      <c r="E1051" s="74" t="n">
        <v>45134</v>
      </c>
      <c r="F1051" s="75" t="n">
        <v>0</v>
      </c>
      <c r="G1051" s="73" t="inlineStr">
        <is>
          <t>XX</t>
        </is>
      </c>
      <c r="H1051" s="75" t="n">
        <v>1317.5</v>
      </c>
      <c r="I1051" s="75" t="n">
        <v>1318.2</v>
      </c>
      <c r="J1051" s="75" t="n">
        <v>1300.15</v>
      </c>
      <c r="K1051" s="75" t="n">
        <v>1306.3</v>
      </c>
      <c r="L1051" s="75" t="n">
        <v>1306.3</v>
      </c>
      <c r="M1051" s="75" t="n">
        <v>1363</v>
      </c>
      <c r="N1051" s="75" t="n">
        <v>13374</v>
      </c>
      <c r="O1051" s="75" t="n">
        <v>7606500</v>
      </c>
      <c r="P1051" s="75" t="n">
        <v>58500</v>
      </c>
      <c r="Q1051" s="74" t="n">
        <v>45110</v>
      </c>
      <c r="AR1051">
        <f>IF($AU$2&lt;&gt;5,NA(),IF(D1051=D1050,0,IF(AND(D1053=D1051,D1052=D1051),O1051+O1052+O1053,IF(D1052=D1051,O1052+O1051,O1051))))</f>
        <v/>
      </c>
      <c r="AS1051">
        <f>IF($AU$2&lt;&gt;5,NA(),IF(D1051=D1050,0,IF(AND(D1053=D1051,D1052=D1051),P1051+P1052+P1053,IF(D1052=D1051,P1052+P1051,P1051))))</f>
        <v/>
      </c>
      <c r="AT1051">
        <f>AR1051-AS1051</f>
        <v/>
      </c>
    </row>
    <row r="1052" ht="15.75" customHeight="1" s="121">
      <c r="B1052">
        <f>D1052&amp;Q1052&amp;E1052</f>
        <v/>
      </c>
      <c r="C1052" s="73" t="inlineStr">
        <is>
          <t>FUTSTK</t>
        </is>
      </c>
      <c r="D1052" s="73" t="inlineStr">
        <is>
          <t>SBILIFE</t>
        </is>
      </c>
      <c r="E1052" s="74" t="n">
        <v>45169</v>
      </c>
      <c r="F1052" s="75" t="n">
        <v>0</v>
      </c>
      <c r="G1052" s="73" t="inlineStr">
        <is>
          <t>XX</t>
        </is>
      </c>
      <c r="H1052" s="75" t="n">
        <v>1321</v>
      </c>
      <c r="I1052" s="75" t="n">
        <v>1325.4</v>
      </c>
      <c r="J1052" s="75" t="n">
        <v>1309.7</v>
      </c>
      <c r="K1052" s="75" t="n">
        <v>1315</v>
      </c>
      <c r="L1052" s="75" t="n">
        <v>1315</v>
      </c>
      <c r="M1052" s="75" t="n">
        <v>13</v>
      </c>
      <c r="N1052" s="75" t="n">
        <v>128.27</v>
      </c>
      <c r="O1052" s="75" t="n">
        <v>36000</v>
      </c>
      <c r="P1052" s="75" t="n">
        <v>3750</v>
      </c>
      <c r="Q1052" s="74" t="n">
        <v>45110</v>
      </c>
      <c r="AR1052">
        <f>IF($AU$2&lt;&gt;5,NA(),IF(D1052=D1051,0,IF(AND(D1054=D1052,D1053=D1052),O1052+O1053+O1054,IF(D1053=D1052,O1053+O1052,O1052))))</f>
        <v/>
      </c>
      <c r="AS1052">
        <f>IF($AU$2&lt;&gt;5,NA(),IF(D1052=D1051,0,IF(AND(D1054=D1052,D1053=D1052),P1052+P1053+P1054,IF(D1053=D1052,P1053+P1052,P1052))))</f>
        <v/>
      </c>
      <c r="AT1052">
        <f>AR1052-AS1052</f>
        <v/>
      </c>
    </row>
    <row r="1053" ht="15.75" customHeight="1" s="121">
      <c r="B1053">
        <f>D1053&amp;Q1053&amp;E1053</f>
        <v/>
      </c>
      <c r="C1053" s="73" t="inlineStr">
        <is>
          <t>FUTSTK</t>
        </is>
      </c>
      <c r="D1053" s="73" t="inlineStr">
        <is>
          <t>SBILIFE</t>
        </is>
      </c>
      <c r="E1053" s="74" t="n">
        <v>45197</v>
      </c>
      <c r="F1053" s="75" t="n">
        <v>0</v>
      </c>
      <c r="G1053" s="73" t="inlineStr">
        <is>
          <t>XX</t>
        </is>
      </c>
      <c r="H1053" s="75" t="n">
        <v>0</v>
      </c>
      <c r="I1053" s="75" t="n">
        <v>0</v>
      </c>
      <c r="J1053" s="75" t="n">
        <v>0</v>
      </c>
      <c r="K1053" s="75" t="n">
        <v>1337</v>
      </c>
      <c r="L1053" s="75" t="n">
        <v>1320.35</v>
      </c>
      <c r="M1053" s="75" t="n">
        <v>0</v>
      </c>
      <c r="N1053" s="75" t="n">
        <v>0</v>
      </c>
      <c r="O1053" s="75" t="n">
        <v>1500</v>
      </c>
      <c r="P1053" s="75" t="n">
        <v>0</v>
      </c>
      <c r="Q1053" s="74" t="n">
        <v>45110</v>
      </c>
      <c r="AR1053">
        <f>IF($AU$2&lt;&gt;5,NA(),IF(D1053=D1052,0,IF(AND(D1055=D1053,D1054=D1053),O1053+O1054+O1055,IF(D1054=D1053,O1054+O1053,O1053))))</f>
        <v/>
      </c>
      <c r="AS1053">
        <f>IF($AU$2&lt;&gt;5,NA(),IF(D1053=D1052,0,IF(AND(D1055=D1053,D1054=D1053),P1053+P1054+P1055,IF(D1054=D1053,P1054+P1053,P1053))))</f>
        <v/>
      </c>
      <c r="AT1053">
        <f>AR1053-AS1053</f>
        <v/>
      </c>
    </row>
    <row r="1054" ht="15.75" customHeight="1" s="121">
      <c r="B1054">
        <f>D1054&amp;Q1054&amp;E1054</f>
        <v/>
      </c>
      <c r="C1054" s="73" t="inlineStr">
        <is>
          <t>FUTSTK</t>
        </is>
      </c>
      <c r="D1054" s="73" t="inlineStr">
        <is>
          <t>SBIN</t>
        </is>
      </c>
      <c r="E1054" s="74" t="n">
        <v>45134</v>
      </c>
      <c r="F1054" s="75" t="n">
        <v>0</v>
      </c>
      <c r="G1054" s="73" t="inlineStr">
        <is>
          <t>XX</t>
        </is>
      </c>
      <c r="H1054" s="75" t="n">
        <v>577.15</v>
      </c>
      <c r="I1054" s="75" t="n">
        <v>590.35</v>
      </c>
      <c r="J1054" s="75" t="n">
        <v>577.15</v>
      </c>
      <c r="K1054" s="75" t="n">
        <v>589.25</v>
      </c>
      <c r="L1054" s="75" t="n">
        <v>589.25</v>
      </c>
      <c r="M1054" s="75" t="n">
        <v>22453</v>
      </c>
      <c r="N1054" s="75" t="n">
        <v>196959</v>
      </c>
      <c r="O1054" s="75" t="n">
        <v>73594500</v>
      </c>
      <c r="P1054" s="75" t="n">
        <v>-2626500</v>
      </c>
      <c r="Q1054" s="74" t="n">
        <v>45110</v>
      </c>
      <c r="AR1054">
        <f>IF($AU$2&lt;&gt;5,NA(),IF(D1054=D1053,0,IF(AND(D1056=D1054,D1055=D1054),O1054+O1055+O1056,IF(D1055=D1054,O1055+O1054,O1054))))</f>
        <v/>
      </c>
      <c r="AS1054">
        <f>IF($AU$2&lt;&gt;5,NA(),IF(D1054=D1053,0,IF(AND(D1056=D1054,D1055=D1054),P1054+P1055+P1056,IF(D1055=D1054,P1055+P1054,P1054))))</f>
        <v/>
      </c>
      <c r="AT1054">
        <f>AR1054-AS1054</f>
        <v/>
      </c>
    </row>
    <row r="1055" ht="15.75" customHeight="1" s="121">
      <c r="B1055">
        <f>D1055&amp;Q1055&amp;E1055</f>
        <v/>
      </c>
      <c r="C1055" s="73" t="inlineStr">
        <is>
          <t>FUTSTK</t>
        </is>
      </c>
      <c r="D1055" s="73" t="inlineStr">
        <is>
          <t>SBIN</t>
        </is>
      </c>
      <c r="E1055" s="74" t="n">
        <v>45169</v>
      </c>
      <c r="F1055" s="75" t="n">
        <v>0</v>
      </c>
      <c r="G1055" s="73" t="inlineStr">
        <is>
          <t>XX</t>
        </is>
      </c>
      <c r="H1055" s="75" t="n">
        <v>581.25</v>
      </c>
      <c r="I1055" s="75" t="n">
        <v>593.9</v>
      </c>
      <c r="J1055" s="75" t="n">
        <v>581.2</v>
      </c>
      <c r="K1055" s="75" t="n">
        <v>593.05</v>
      </c>
      <c r="L1055" s="75" t="n">
        <v>593.05</v>
      </c>
      <c r="M1055" s="75" t="n">
        <v>894</v>
      </c>
      <c r="N1055" s="75" t="n">
        <v>7888.22</v>
      </c>
      <c r="O1055" s="75" t="n">
        <v>1710000</v>
      </c>
      <c r="P1055" s="75" t="n">
        <v>-7500</v>
      </c>
      <c r="Q1055" s="74" t="n">
        <v>45110</v>
      </c>
      <c r="AR1055">
        <f>IF($AU$2&lt;&gt;5,NA(),IF(D1055=D1054,0,IF(AND(D1057=D1055,D1056=D1055),O1055+O1056+O1057,IF(D1056=D1055,O1056+O1055,O1055))))</f>
        <v/>
      </c>
      <c r="AS1055">
        <f>IF($AU$2&lt;&gt;5,NA(),IF(D1055=D1054,0,IF(AND(D1057=D1055,D1056=D1055),P1055+P1056+P1057,IF(D1056=D1055,P1056+P1055,P1055))))</f>
        <v/>
      </c>
      <c r="AT1055">
        <f>AR1055-AS1055</f>
        <v/>
      </c>
    </row>
    <row r="1056" ht="15.75" customHeight="1" s="121">
      <c r="B1056">
        <f>D1056&amp;Q1056&amp;E1056</f>
        <v/>
      </c>
      <c r="C1056" s="73" t="inlineStr">
        <is>
          <t>FUTSTK</t>
        </is>
      </c>
      <c r="D1056" s="73" t="inlineStr">
        <is>
          <t>SBIN</t>
        </is>
      </c>
      <c r="E1056" s="74" t="n">
        <v>45197</v>
      </c>
      <c r="F1056" s="75" t="n">
        <v>0</v>
      </c>
      <c r="G1056" s="73" t="inlineStr">
        <is>
          <t>XX</t>
        </is>
      </c>
      <c r="H1056" s="75" t="n">
        <v>588.25</v>
      </c>
      <c r="I1056" s="75" t="n">
        <v>597.45</v>
      </c>
      <c r="J1056" s="75" t="n">
        <v>587.45</v>
      </c>
      <c r="K1056" s="75" t="n">
        <v>596.65</v>
      </c>
      <c r="L1056" s="75" t="n">
        <v>596.65</v>
      </c>
      <c r="M1056" s="75" t="n">
        <v>66</v>
      </c>
      <c r="N1056" s="75" t="n">
        <v>587.36</v>
      </c>
      <c r="O1056" s="75" t="n">
        <v>66000</v>
      </c>
      <c r="P1056" s="75" t="n">
        <v>46500</v>
      </c>
      <c r="Q1056" s="74" t="n">
        <v>45110</v>
      </c>
      <c r="AR1056">
        <f>IF($AU$2&lt;&gt;5,NA(),IF(D1056=D1055,0,IF(AND(D1058=D1056,D1057=D1056),O1056+O1057+O1058,IF(D1057=D1056,O1057+O1056,O1056))))</f>
        <v/>
      </c>
      <c r="AS1056">
        <f>IF($AU$2&lt;&gt;5,NA(),IF(D1056=D1055,0,IF(AND(D1058=D1056,D1057=D1056),P1056+P1057+P1058,IF(D1057=D1056,P1057+P1056,P1056))))</f>
        <v/>
      </c>
      <c r="AT1056">
        <f>AR1056-AS1056</f>
        <v/>
      </c>
    </row>
    <row r="1057" ht="15.75" customHeight="1" s="121">
      <c r="B1057">
        <f>D1057&amp;Q1057&amp;E1057</f>
        <v/>
      </c>
      <c r="C1057" s="73" t="inlineStr">
        <is>
          <t>FUTSTK</t>
        </is>
      </c>
      <c r="D1057" s="73" t="inlineStr">
        <is>
          <t>SHREECEM</t>
        </is>
      </c>
      <c r="E1057" s="74" t="n">
        <v>45134</v>
      </c>
      <c r="F1057" s="75" t="n">
        <v>0</v>
      </c>
      <c r="G1057" s="73" t="inlineStr">
        <is>
          <t>XX</t>
        </is>
      </c>
      <c r="H1057" s="75" t="n">
        <v>24300</v>
      </c>
      <c r="I1057" s="75" t="n">
        <v>24350</v>
      </c>
      <c r="J1057" s="75" t="n">
        <v>24109.6</v>
      </c>
      <c r="K1057" s="75" t="n">
        <v>24296.35</v>
      </c>
      <c r="L1057" s="75" t="n">
        <v>24296.35</v>
      </c>
      <c r="M1057" s="75" t="n">
        <v>1785</v>
      </c>
      <c r="N1057" s="75" t="n">
        <v>10824.25</v>
      </c>
      <c r="O1057" s="75" t="n">
        <v>245600</v>
      </c>
      <c r="P1057" s="75" t="n">
        <v>-3925</v>
      </c>
      <c r="Q1057" s="74" t="n">
        <v>45110</v>
      </c>
      <c r="AR1057">
        <f>IF($AU$2&lt;&gt;5,NA(),IF(D1057=D1056,0,IF(AND(D1059=D1057,D1058=D1057),O1057+O1058+O1059,IF(D1058=D1057,O1058+O1057,O1057))))</f>
        <v/>
      </c>
      <c r="AS1057">
        <f>IF($AU$2&lt;&gt;5,NA(),IF(D1057=D1056,0,IF(AND(D1059=D1057,D1058=D1057),P1057+P1058+P1059,IF(D1058=D1057,P1058+P1057,P1057))))</f>
        <v/>
      </c>
      <c r="AT1057">
        <f>AR1057-AS1057</f>
        <v/>
      </c>
    </row>
    <row r="1058" ht="15.75" customHeight="1" s="121">
      <c r="B1058">
        <f>D1058&amp;Q1058&amp;E1058</f>
        <v/>
      </c>
      <c r="C1058" s="73" t="inlineStr">
        <is>
          <t>FUTSTK</t>
        </is>
      </c>
      <c r="D1058" s="73" t="inlineStr">
        <is>
          <t>SHREECEM</t>
        </is>
      </c>
      <c r="E1058" s="74" t="n">
        <v>45169</v>
      </c>
      <c r="F1058" s="75" t="n">
        <v>0</v>
      </c>
      <c r="G1058" s="73" t="inlineStr">
        <is>
          <t>XX</t>
        </is>
      </c>
      <c r="H1058" s="75" t="n">
        <v>24260</v>
      </c>
      <c r="I1058" s="75" t="n">
        <v>24346.85</v>
      </c>
      <c r="J1058" s="75" t="n">
        <v>24166.15</v>
      </c>
      <c r="K1058" s="75" t="n">
        <v>24323.8</v>
      </c>
      <c r="L1058" s="75" t="n">
        <v>24323.8</v>
      </c>
      <c r="M1058" s="75" t="n">
        <v>34</v>
      </c>
      <c r="N1058" s="75" t="n">
        <v>206.23</v>
      </c>
      <c r="O1058" s="75" t="n">
        <v>1800</v>
      </c>
      <c r="P1058" s="75" t="n">
        <v>125</v>
      </c>
      <c r="Q1058" s="74" t="n">
        <v>45110</v>
      </c>
      <c r="AR1058">
        <f>IF($AU$2&lt;&gt;5,NA(),IF(D1058=D1057,0,IF(AND(D1060=D1058,D1059=D1058),O1058+O1059+O1060,IF(D1059=D1058,O1059+O1058,O1058))))</f>
        <v/>
      </c>
      <c r="AS1058">
        <f>IF($AU$2&lt;&gt;5,NA(),IF(D1058=D1057,0,IF(AND(D1060=D1058,D1059=D1058),P1058+P1059+P1060,IF(D1059=D1058,P1059+P1058,P1058))))</f>
        <v/>
      </c>
      <c r="AT1058">
        <f>AR1058-AS1058</f>
        <v/>
      </c>
    </row>
    <row r="1059" ht="15.75" customHeight="1" s="121">
      <c r="B1059">
        <f>D1059&amp;Q1059&amp;E1059</f>
        <v/>
      </c>
      <c r="C1059" s="73" t="inlineStr">
        <is>
          <t>FUTSTK</t>
        </is>
      </c>
      <c r="D1059" s="73" t="inlineStr">
        <is>
          <t>SHREECEM</t>
        </is>
      </c>
      <c r="E1059" s="74" t="n">
        <v>45197</v>
      </c>
      <c r="F1059" s="75" t="n">
        <v>0</v>
      </c>
      <c r="G1059" s="73" t="inlineStr">
        <is>
          <t>XX</t>
        </is>
      </c>
      <c r="H1059" s="75" t="n">
        <v>24121.95</v>
      </c>
      <c r="I1059" s="75" t="n">
        <v>24121.95</v>
      </c>
      <c r="J1059" s="75" t="n">
        <v>24121.95</v>
      </c>
      <c r="K1059" s="75" t="n">
        <v>24121.95</v>
      </c>
      <c r="L1059" s="75" t="n">
        <v>24536.25</v>
      </c>
      <c r="M1059" s="75" t="n">
        <v>1</v>
      </c>
      <c r="N1059" s="75" t="n">
        <v>6.03</v>
      </c>
      <c r="O1059" s="75" t="n">
        <v>50</v>
      </c>
      <c r="P1059" s="75" t="n">
        <v>25</v>
      </c>
      <c r="Q1059" s="74" t="n">
        <v>45110</v>
      </c>
      <c r="AR1059">
        <f>IF($AU$2&lt;&gt;5,NA(),IF(D1059=D1058,0,IF(AND(D1061=D1059,D1060=D1059),O1059+O1060+O1061,IF(D1060=D1059,O1060+O1059,O1059))))</f>
        <v/>
      </c>
      <c r="AS1059">
        <f>IF($AU$2&lt;&gt;5,NA(),IF(D1059=D1058,0,IF(AND(D1061=D1059,D1060=D1059),P1059+P1060+P1061,IF(D1060=D1059,P1060+P1059,P1059))))</f>
        <v/>
      </c>
      <c r="AT1059">
        <f>AR1059-AS1059</f>
        <v/>
      </c>
    </row>
    <row r="1060" ht="15.75" customHeight="1" s="121">
      <c r="B1060">
        <f>D1060&amp;Q1060&amp;E1060</f>
        <v/>
      </c>
      <c r="C1060" s="73" t="inlineStr">
        <is>
          <t>FUTSTK</t>
        </is>
      </c>
      <c r="D1060" s="73" t="inlineStr">
        <is>
          <t>SHRIRAMFIN</t>
        </is>
      </c>
      <c r="E1060" s="74" t="n">
        <v>45134</v>
      </c>
      <c r="F1060" s="75" t="n">
        <v>0</v>
      </c>
      <c r="G1060" s="73" t="inlineStr">
        <is>
          <t>XX</t>
        </is>
      </c>
      <c r="H1060" s="75" t="n">
        <v>1764.35</v>
      </c>
      <c r="I1060" s="75" t="n">
        <v>1788.4</v>
      </c>
      <c r="J1060" s="75" t="n">
        <v>1754</v>
      </c>
      <c r="K1060" s="75" t="n">
        <v>1768.15</v>
      </c>
      <c r="L1060" s="75" t="n">
        <v>1768.15</v>
      </c>
      <c r="M1060" s="75" t="n">
        <v>3063</v>
      </c>
      <c r="N1060" s="75" t="n">
        <v>32488.69</v>
      </c>
      <c r="O1060" s="75" t="n">
        <v>5643600</v>
      </c>
      <c r="P1060" s="75" t="n">
        <v>201000</v>
      </c>
      <c r="Q1060" s="74" t="n">
        <v>45110</v>
      </c>
      <c r="AR1060">
        <f>IF($AU$2&lt;&gt;5,NA(),IF(D1060=D1059,0,IF(AND(D1062=D1060,D1061=D1060),O1060+O1061+O1062,IF(D1061=D1060,O1061+O1060,O1060))))</f>
        <v/>
      </c>
      <c r="AS1060">
        <f>IF($AU$2&lt;&gt;5,NA(),IF(D1060=D1059,0,IF(AND(D1062=D1060,D1061=D1060),P1060+P1061+P1062,IF(D1061=D1060,P1061+P1060,P1060))))</f>
        <v/>
      </c>
      <c r="AT1060">
        <f>AR1060-AS1060</f>
        <v/>
      </c>
    </row>
    <row r="1061" ht="15.75" customHeight="1" s="121">
      <c r="B1061">
        <f>D1061&amp;Q1061&amp;E1061</f>
        <v/>
      </c>
      <c r="C1061" s="73" t="inlineStr">
        <is>
          <t>FUTSTK</t>
        </is>
      </c>
      <c r="D1061" s="73" t="inlineStr">
        <is>
          <t>SHRIRAMFIN</t>
        </is>
      </c>
      <c r="E1061" s="74" t="n">
        <v>45169</v>
      </c>
      <c r="F1061" s="75" t="n">
        <v>0</v>
      </c>
      <c r="G1061" s="73" t="inlineStr">
        <is>
          <t>XX</t>
        </is>
      </c>
      <c r="H1061" s="75" t="n">
        <v>1780</v>
      </c>
      <c r="I1061" s="75" t="n">
        <v>1792.9</v>
      </c>
      <c r="J1061" s="75" t="n">
        <v>1767.95</v>
      </c>
      <c r="K1061" s="75" t="n">
        <v>1778.7</v>
      </c>
      <c r="L1061" s="75" t="n">
        <v>1778.7</v>
      </c>
      <c r="M1061" s="75" t="n">
        <v>69</v>
      </c>
      <c r="N1061" s="75" t="n">
        <v>736.34</v>
      </c>
      <c r="O1061" s="75" t="n">
        <v>37800</v>
      </c>
      <c r="P1061" s="75" t="n">
        <v>1800</v>
      </c>
      <c r="Q1061" s="74" t="n">
        <v>45110</v>
      </c>
      <c r="AR1061">
        <f>IF($AU$2&lt;&gt;5,NA(),IF(D1061=D1060,0,IF(AND(D1063=D1061,D1062=D1061),O1061+O1062+O1063,IF(D1062=D1061,O1062+O1061,O1061))))</f>
        <v/>
      </c>
      <c r="AS1061">
        <f>IF($AU$2&lt;&gt;5,NA(),IF(D1061=D1060,0,IF(AND(D1063=D1061,D1062=D1061),P1061+P1062+P1063,IF(D1062=D1061,P1062+P1061,P1061))))</f>
        <v/>
      </c>
      <c r="AT1061">
        <f>AR1061-AS1061</f>
        <v/>
      </c>
    </row>
    <row r="1062" ht="15.75" customHeight="1" s="121">
      <c r="B1062">
        <f>D1062&amp;Q1062&amp;E1062</f>
        <v/>
      </c>
      <c r="C1062" s="73" t="inlineStr">
        <is>
          <t>FUTSTK</t>
        </is>
      </c>
      <c r="D1062" s="73" t="inlineStr">
        <is>
          <t>SHRIRAMFIN</t>
        </is>
      </c>
      <c r="E1062" s="74" t="n">
        <v>45197</v>
      </c>
      <c r="F1062" s="75" t="n">
        <v>0</v>
      </c>
      <c r="G1062" s="73" t="inlineStr">
        <is>
          <t>XX</t>
        </is>
      </c>
      <c r="H1062" s="75" t="n">
        <v>0</v>
      </c>
      <c r="I1062" s="75" t="n">
        <v>0</v>
      </c>
      <c r="J1062" s="75" t="n">
        <v>0</v>
      </c>
      <c r="K1062" s="75" t="n">
        <v>1731.8</v>
      </c>
      <c r="L1062" s="75" t="n">
        <v>1788.25</v>
      </c>
      <c r="M1062" s="75" t="n">
        <v>0</v>
      </c>
      <c r="N1062" s="75" t="n">
        <v>0</v>
      </c>
      <c r="O1062" s="75" t="n">
        <v>0</v>
      </c>
      <c r="P1062" s="75" t="n">
        <v>0</v>
      </c>
      <c r="Q1062" s="74" t="n">
        <v>45110</v>
      </c>
      <c r="AR1062">
        <f>IF($AU$2&lt;&gt;5,NA(),IF(D1062=D1061,0,IF(AND(D1064=D1062,D1063=D1062),O1062+O1063+O1064,IF(D1063=D1062,O1063+O1062,O1062))))</f>
        <v/>
      </c>
      <c r="AS1062">
        <f>IF($AU$2&lt;&gt;5,NA(),IF(D1062=D1061,0,IF(AND(D1064=D1062,D1063=D1062),P1062+P1063+P1064,IF(D1063=D1062,P1063+P1062,P1062))))</f>
        <v/>
      </c>
      <c r="AT1062">
        <f>AR1062-AS1062</f>
        <v/>
      </c>
    </row>
    <row r="1063" ht="15.75" customHeight="1" s="121">
      <c r="B1063">
        <f>D1063&amp;Q1063&amp;E1063</f>
        <v/>
      </c>
      <c r="C1063" s="73" t="inlineStr">
        <is>
          <t>FUTSTK</t>
        </is>
      </c>
      <c r="D1063" s="73" t="inlineStr">
        <is>
          <t>SIEMENS</t>
        </is>
      </c>
      <c r="E1063" s="74" t="n">
        <v>45134</v>
      </c>
      <c r="F1063" s="75" t="n">
        <v>0</v>
      </c>
      <c r="G1063" s="73" t="inlineStr">
        <is>
          <t>XX</t>
        </is>
      </c>
      <c r="H1063" s="75" t="n">
        <v>3769.65</v>
      </c>
      <c r="I1063" s="75" t="n">
        <v>3800</v>
      </c>
      <c r="J1063" s="75" t="n">
        <v>3735.05</v>
      </c>
      <c r="K1063" s="75" t="n">
        <v>3746</v>
      </c>
      <c r="L1063" s="75" t="n">
        <v>3746</v>
      </c>
      <c r="M1063" s="75" t="n">
        <v>1400</v>
      </c>
      <c r="N1063" s="75" t="n">
        <v>14503.08</v>
      </c>
      <c r="O1063" s="75" t="n">
        <v>1522675</v>
      </c>
      <c r="P1063" s="75" t="n">
        <v>-30800</v>
      </c>
      <c r="Q1063" s="74" t="n">
        <v>45110</v>
      </c>
      <c r="AR1063">
        <f>IF($AU$2&lt;&gt;5,NA(),IF(D1063=D1062,0,IF(AND(D1065=D1063,D1064=D1063),O1063+O1064+O1065,IF(D1064=D1063,O1064+O1063,O1063))))</f>
        <v/>
      </c>
      <c r="AS1063">
        <f>IF($AU$2&lt;&gt;5,NA(),IF(D1063=D1062,0,IF(AND(D1065=D1063,D1064=D1063),P1063+P1064+P1065,IF(D1064=D1063,P1064+P1063,P1063))))</f>
        <v/>
      </c>
      <c r="AT1063">
        <f>AR1063-AS1063</f>
        <v/>
      </c>
    </row>
    <row r="1064" ht="15.75" customHeight="1" s="121">
      <c r="B1064">
        <f>D1064&amp;Q1064&amp;E1064</f>
        <v/>
      </c>
      <c r="C1064" s="73" t="inlineStr">
        <is>
          <t>FUTSTK</t>
        </is>
      </c>
      <c r="D1064" s="73" t="inlineStr">
        <is>
          <t>SIEMENS</t>
        </is>
      </c>
      <c r="E1064" s="74" t="n">
        <v>45169</v>
      </c>
      <c r="F1064" s="75" t="n">
        <v>0</v>
      </c>
      <c r="G1064" s="73" t="inlineStr">
        <is>
          <t>XX</t>
        </is>
      </c>
      <c r="H1064" s="75" t="n">
        <v>3820</v>
      </c>
      <c r="I1064" s="75" t="n">
        <v>3820</v>
      </c>
      <c r="J1064" s="75" t="n">
        <v>3759.95</v>
      </c>
      <c r="K1064" s="75" t="n">
        <v>3765.75</v>
      </c>
      <c r="L1064" s="75" t="n">
        <v>3770.9</v>
      </c>
      <c r="M1064" s="75" t="n">
        <v>15</v>
      </c>
      <c r="N1064" s="75" t="n">
        <v>156.21</v>
      </c>
      <c r="O1064" s="75" t="n">
        <v>30800</v>
      </c>
      <c r="P1064" s="75" t="n">
        <v>2200</v>
      </c>
      <c r="Q1064" s="74" t="n">
        <v>45110</v>
      </c>
      <c r="AR1064">
        <f>IF($AU$2&lt;&gt;5,NA(),IF(D1064=D1063,0,IF(AND(D1066=D1064,D1065=D1064),O1064+O1065+O1066,IF(D1065=D1064,O1065+O1064,O1064))))</f>
        <v/>
      </c>
      <c r="AS1064">
        <f>IF($AU$2&lt;&gt;5,NA(),IF(D1064=D1063,0,IF(AND(D1066=D1064,D1065=D1064),P1064+P1065+P1066,IF(D1065=D1064,P1065+P1064,P1064))))</f>
        <v/>
      </c>
      <c r="AT1064">
        <f>AR1064-AS1064</f>
        <v/>
      </c>
    </row>
    <row r="1065" ht="15.75" customHeight="1" s="121">
      <c r="B1065">
        <f>D1065&amp;Q1065&amp;E1065</f>
        <v/>
      </c>
      <c r="C1065" s="73" t="inlineStr">
        <is>
          <t>FUTSTK</t>
        </is>
      </c>
      <c r="D1065" s="73" t="inlineStr">
        <is>
          <t>SIEMENS</t>
        </is>
      </c>
      <c r="E1065" s="74" t="n">
        <v>45197</v>
      </c>
      <c r="F1065" s="75" t="n">
        <v>0</v>
      </c>
      <c r="G1065" s="73" t="inlineStr">
        <is>
          <t>XX</t>
        </is>
      </c>
      <c r="H1065" s="75" t="n">
        <v>0</v>
      </c>
      <c r="I1065" s="75" t="n">
        <v>0</v>
      </c>
      <c r="J1065" s="75" t="n">
        <v>0</v>
      </c>
      <c r="K1065" s="75" t="n">
        <v>3819.2</v>
      </c>
      <c r="L1065" s="75" t="n">
        <v>3791.7</v>
      </c>
      <c r="M1065" s="75" t="n">
        <v>0</v>
      </c>
      <c r="N1065" s="75" t="n">
        <v>0</v>
      </c>
      <c r="O1065" s="75" t="n">
        <v>275</v>
      </c>
      <c r="P1065" s="75" t="n">
        <v>0</v>
      </c>
      <c r="Q1065" s="74" t="n">
        <v>45110</v>
      </c>
      <c r="AR1065">
        <f>IF($AU$2&lt;&gt;5,NA(),IF(D1065=D1064,0,IF(AND(D1067=D1065,D1066=D1065),O1065+O1066+O1067,IF(D1066=D1065,O1066+O1065,O1065))))</f>
        <v/>
      </c>
      <c r="AS1065">
        <f>IF($AU$2&lt;&gt;5,NA(),IF(D1065=D1064,0,IF(AND(D1067=D1065,D1066=D1065),P1065+P1066+P1067,IF(D1066=D1065,P1066+P1065,P1065))))</f>
        <v/>
      </c>
      <c r="AT1065">
        <f>AR1065-AS1065</f>
        <v/>
      </c>
    </row>
    <row r="1066" ht="15.75" customHeight="1" s="121">
      <c r="B1066">
        <f>D1066&amp;Q1066&amp;E1066</f>
        <v/>
      </c>
      <c r="C1066" s="73" t="inlineStr">
        <is>
          <t>FUTSTK</t>
        </is>
      </c>
      <c r="D1066" s="73" t="inlineStr">
        <is>
          <t>SRF</t>
        </is>
      </c>
      <c r="E1066" s="74" t="n">
        <v>45134</v>
      </c>
      <c r="F1066" s="75" t="n">
        <v>0</v>
      </c>
      <c r="G1066" s="73" t="inlineStr">
        <is>
          <t>XX</t>
        </is>
      </c>
      <c r="H1066" s="75" t="n">
        <v>2310.25</v>
      </c>
      <c r="I1066" s="75" t="n">
        <v>2317</v>
      </c>
      <c r="J1066" s="75" t="n">
        <v>2276.25</v>
      </c>
      <c r="K1066" s="75" t="n">
        <v>2286.75</v>
      </c>
      <c r="L1066" s="75" t="n">
        <v>2286.75</v>
      </c>
      <c r="M1066" s="75" t="n">
        <v>2395</v>
      </c>
      <c r="N1066" s="75" t="n">
        <v>20577.09</v>
      </c>
      <c r="O1066" s="76" t="n">
        <v>3972750</v>
      </c>
      <c r="P1066" s="75" t="n">
        <v>216375</v>
      </c>
      <c r="Q1066" s="74" t="n">
        <v>45110</v>
      </c>
      <c r="AR1066" s="77">
        <f>IF($AU$2&lt;&gt;5,NA(),IF(D1066=D1065,0,IF(AND(D1068=D1066,D1067=D1066),O1066+O1067+O1068,IF(D1067=D1066,O1067+O1066,O1066))))</f>
        <v/>
      </c>
      <c r="AS1066">
        <f>IF($AU$2&lt;&gt;5,NA(),IF(D1066=D1065,0,IF(AND(D1068=D1066,D1067=D1066),P1066+P1067+P1068,IF(D1067=D1066,P1067+P1066,P1066))))</f>
        <v/>
      </c>
      <c r="AT1066" s="77">
        <f>AR1066-AS1066</f>
        <v/>
      </c>
    </row>
    <row r="1067" ht="15.75" customHeight="1" s="121">
      <c r="B1067">
        <f>D1067&amp;Q1067&amp;E1067</f>
        <v/>
      </c>
      <c r="C1067" s="73" t="inlineStr">
        <is>
          <t>FUTSTK</t>
        </is>
      </c>
      <c r="D1067" s="73" t="inlineStr">
        <is>
          <t>SRF</t>
        </is>
      </c>
      <c r="E1067" s="74" t="n">
        <v>45169</v>
      </c>
      <c r="F1067" s="75" t="n">
        <v>0</v>
      </c>
      <c r="G1067" s="73" t="inlineStr">
        <is>
          <t>XX</t>
        </is>
      </c>
      <c r="H1067" s="75" t="n">
        <v>2323</v>
      </c>
      <c r="I1067" s="75" t="n">
        <v>2332.5</v>
      </c>
      <c r="J1067" s="75" t="n">
        <v>2294.7</v>
      </c>
      <c r="K1067" s="75" t="n">
        <v>2304.95</v>
      </c>
      <c r="L1067" s="75" t="n">
        <v>2304.95</v>
      </c>
      <c r="M1067" s="75" t="n">
        <v>92</v>
      </c>
      <c r="N1067" s="75" t="n">
        <v>795.77</v>
      </c>
      <c r="O1067" s="75" t="n">
        <v>57750</v>
      </c>
      <c r="P1067" s="75" t="n">
        <v>14250</v>
      </c>
      <c r="Q1067" s="74" t="n">
        <v>45110</v>
      </c>
      <c r="AR1067">
        <f>IF($AU$2&lt;&gt;5,NA(),IF(D1067=D1066,0,IF(AND(D1069=D1067,D1068=D1067),O1067+O1068+O1069,IF(D1068=D1067,O1068+O1067,O1067))))</f>
        <v/>
      </c>
      <c r="AS1067">
        <f>IF($AU$2&lt;&gt;5,NA(),IF(D1067=D1066,0,IF(AND(D1069=D1067,D1068=D1067),P1067+P1068+P1069,IF(D1068=D1067,P1068+P1067,P1067))))</f>
        <v/>
      </c>
      <c r="AT1067">
        <f>AR1067-AS1067</f>
        <v/>
      </c>
    </row>
    <row r="1068" ht="15.75" customHeight="1" s="121">
      <c r="B1068">
        <f>D1068&amp;Q1068&amp;E1068</f>
        <v/>
      </c>
      <c r="C1068" s="73" t="inlineStr">
        <is>
          <t>FUTSTK</t>
        </is>
      </c>
      <c r="D1068" s="73" t="inlineStr">
        <is>
          <t>SRF</t>
        </is>
      </c>
      <c r="E1068" s="74" t="n">
        <v>45197</v>
      </c>
      <c r="F1068" s="75" t="n">
        <v>0</v>
      </c>
      <c r="G1068" s="73" t="inlineStr">
        <is>
          <t>XX</t>
        </is>
      </c>
      <c r="H1068" s="75" t="n">
        <v>2326.1</v>
      </c>
      <c r="I1068" s="75" t="n">
        <v>2326.1</v>
      </c>
      <c r="J1068" s="75" t="n">
        <v>2326.1</v>
      </c>
      <c r="K1068" s="75" t="n">
        <v>2326.1</v>
      </c>
      <c r="L1068" s="75" t="n">
        <v>2313.55</v>
      </c>
      <c r="M1068" s="75" t="n">
        <v>1</v>
      </c>
      <c r="N1068" s="75" t="n">
        <v>8.720000000000001</v>
      </c>
      <c r="O1068" s="75" t="n">
        <v>375</v>
      </c>
      <c r="P1068" s="75" t="n">
        <v>375</v>
      </c>
      <c r="Q1068" s="74" t="n">
        <v>45110</v>
      </c>
      <c r="AR1068">
        <f>IF($AU$2&lt;&gt;5,NA(),IF(D1068=D1067,0,IF(AND(D1070=D1068,D1069=D1068),O1068+O1069+O1070,IF(D1069=D1068,O1069+O1068,O1068))))</f>
        <v/>
      </c>
      <c r="AS1068">
        <f>IF($AU$2&lt;&gt;5,NA(),IF(D1068=D1067,0,IF(AND(D1070=D1068,D1069=D1068),P1068+P1069+P1070,IF(D1069=D1068,P1069+P1068,P1068))))</f>
        <v/>
      </c>
      <c r="AT1068">
        <f>AR1068-AS1068</f>
        <v/>
      </c>
    </row>
    <row r="1069" ht="15.75" customHeight="1" s="121">
      <c r="B1069">
        <f>D1069&amp;Q1069&amp;E1069</f>
        <v/>
      </c>
      <c r="C1069" s="73" t="inlineStr">
        <is>
          <t>FUTSTK</t>
        </is>
      </c>
      <c r="D1069" s="73" t="inlineStr">
        <is>
          <t>SUNPHARMA</t>
        </is>
      </c>
      <c r="E1069" s="74" t="n">
        <v>45134</v>
      </c>
      <c r="F1069" s="75" t="n">
        <v>0</v>
      </c>
      <c r="G1069" s="73" t="inlineStr">
        <is>
          <t>XX</t>
        </is>
      </c>
      <c r="H1069" s="75" t="n">
        <v>1057.05</v>
      </c>
      <c r="I1069" s="75" t="n">
        <v>1059.4</v>
      </c>
      <c r="J1069" s="75" t="n">
        <v>1037.2</v>
      </c>
      <c r="K1069" s="75" t="n">
        <v>1039.55</v>
      </c>
      <c r="L1069" s="75" t="n">
        <v>1039.55</v>
      </c>
      <c r="M1069" s="75" t="n">
        <v>3757</v>
      </c>
      <c r="N1069" s="75" t="n">
        <v>27489.01</v>
      </c>
      <c r="O1069" s="75" t="n">
        <v>27332200</v>
      </c>
      <c r="P1069" s="75" t="n">
        <v>-116200</v>
      </c>
      <c r="Q1069" s="74" t="n">
        <v>45110</v>
      </c>
      <c r="AR1069">
        <f>IF($AU$2&lt;&gt;5,NA(),IF(D1069=D1068,0,IF(AND(D1071=D1069,D1070=D1069),O1069+O1070+O1071,IF(D1070=D1069,O1070+O1069,O1069))))</f>
        <v/>
      </c>
      <c r="AS1069">
        <f>IF($AU$2&lt;&gt;5,NA(),IF(D1069=D1068,0,IF(AND(D1071=D1069,D1070=D1069),P1069+P1070+P1071,IF(D1070=D1069,P1070+P1069,P1069))))</f>
        <v/>
      </c>
      <c r="AT1069">
        <f>AR1069-AS1069</f>
        <v/>
      </c>
    </row>
    <row r="1070" ht="15.75" customHeight="1" s="121">
      <c r="B1070">
        <f>D1070&amp;Q1070&amp;E1070</f>
        <v/>
      </c>
      <c r="C1070" s="73" t="inlineStr">
        <is>
          <t>FUTSTK</t>
        </is>
      </c>
      <c r="D1070" s="73" t="inlineStr">
        <is>
          <t>SUNPHARMA</t>
        </is>
      </c>
      <c r="E1070" s="74" t="n">
        <v>45169</v>
      </c>
      <c r="F1070" s="75" t="n">
        <v>0</v>
      </c>
      <c r="G1070" s="73" t="inlineStr">
        <is>
          <t>XX</t>
        </is>
      </c>
      <c r="H1070" s="75" t="n">
        <v>1058</v>
      </c>
      <c r="I1070" s="75" t="n">
        <v>1060</v>
      </c>
      <c r="J1070" s="75" t="n">
        <v>1041.55</v>
      </c>
      <c r="K1070" s="75" t="n">
        <v>1043.85</v>
      </c>
      <c r="L1070" s="75" t="n">
        <v>1043.85</v>
      </c>
      <c r="M1070" s="75" t="n">
        <v>80</v>
      </c>
      <c r="N1070" s="75" t="n">
        <v>589.11</v>
      </c>
      <c r="O1070" s="75" t="n">
        <v>128800</v>
      </c>
      <c r="P1070" s="75" t="n">
        <v>0</v>
      </c>
      <c r="Q1070" s="74" t="n">
        <v>45110</v>
      </c>
      <c r="AR1070">
        <f>IF($AU$2&lt;&gt;5,NA(),IF(D1070=D1069,0,IF(AND(D1072=D1070,D1071=D1070),O1070+O1071+O1072,IF(D1071=D1070,O1071+O1070,O1070))))</f>
        <v/>
      </c>
      <c r="AS1070">
        <f>IF($AU$2&lt;&gt;5,NA(),IF(D1070=D1069,0,IF(AND(D1072=D1070,D1071=D1070),P1070+P1071+P1072,IF(D1071=D1070,P1071+P1070,P1070))))</f>
        <v/>
      </c>
      <c r="AT1070">
        <f>AR1070-AS1070</f>
        <v/>
      </c>
    </row>
    <row r="1071" ht="15.75" customHeight="1" s="121">
      <c r="B1071">
        <f>D1071&amp;Q1071&amp;E1071</f>
        <v/>
      </c>
      <c r="C1071" s="73" t="inlineStr">
        <is>
          <t>FUTSTK</t>
        </is>
      </c>
      <c r="D1071" s="73" t="inlineStr">
        <is>
          <t>SUNPHARMA</t>
        </is>
      </c>
      <c r="E1071" s="74" t="n">
        <v>45197</v>
      </c>
      <c r="F1071" s="75" t="n">
        <v>0</v>
      </c>
      <c r="G1071" s="73" t="inlineStr">
        <is>
          <t>XX</t>
        </is>
      </c>
      <c r="H1071" s="75" t="n">
        <v>1053.25</v>
      </c>
      <c r="I1071" s="75" t="n">
        <v>1053.25</v>
      </c>
      <c r="J1071" s="75" t="n">
        <v>1050</v>
      </c>
      <c r="K1071" s="75" t="n">
        <v>1052</v>
      </c>
      <c r="L1071" s="75" t="n">
        <v>1050.5</v>
      </c>
      <c r="M1071" s="75" t="n">
        <v>3</v>
      </c>
      <c r="N1071" s="75" t="n">
        <v>22.08</v>
      </c>
      <c r="O1071" s="75" t="n">
        <v>9800</v>
      </c>
      <c r="P1071" s="75" t="n">
        <v>2100</v>
      </c>
      <c r="Q1071" s="74" t="n">
        <v>45110</v>
      </c>
      <c r="AR1071">
        <f>IF($AU$2&lt;&gt;5,NA(),IF(D1071=D1070,0,IF(AND(D1073=D1071,D1072=D1071),O1071+O1072+O1073,IF(D1072=D1071,O1072+O1071,O1071))))</f>
        <v/>
      </c>
      <c r="AS1071">
        <f>IF($AU$2&lt;&gt;5,NA(),IF(D1071=D1070,0,IF(AND(D1073=D1071,D1072=D1071),P1071+P1072+P1073,IF(D1072=D1071,P1072+P1071,P1071))))</f>
        <v/>
      </c>
      <c r="AT1071">
        <f>AR1071-AS1071</f>
        <v/>
      </c>
    </row>
    <row r="1072" ht="15.75" customHeight="1" s="121">
      <c r="B1072">
        <f>D1072&amp;Q1072&amp;E1072</f>
        <v/>
      </c>
      <c r="C1072" s="73" t="inlineStr">
        <is>
          <t>FUTSTK</t>
        </is>
      </c>
      <c r="D1072" s="73" t="inlineStr">
        <is>
          <t>SUNTV</t>
        </is>
      </c>
      <c r="E1072" s="74" t="n">
        <v>45134</v>
      </c>
      <c r="F1072" s="75" t="n">
        <v>0</v>
      </c>
      <c r="G1072" s="73" t="inlineStr">
        <is>
          <t>XX</t>
        </is>
      </c>
      <c r="H1072" s="75" t="n">
        <v>440.75</v>
      </c>
      <c r="I1072" s="75" t="n">
        <v>448.25</v>
      </c>
      <c r="J1072" s="75" t="n">
        <v>439</v>
      </c>
      <c r="K1072" s="75" t="n">
        <v>443.45</v>
      </c>
      <c r="L1072" s="75" t="n">
        <v>443.45</v>
      </c>
      <c r="M1072" s="75" t="n">
        <v>868</v>
      </c>
      <c r="N1072" s="75" t="n">
        <v>5789.41</v>
      </c>
      <c r="O1072" s="75" t="n">
        <v>8364000</v>
      </c>
      <c r="P1072" s="75" t="n">
        <v>247500</v>
      </c>
      <c r="Q1072" s="74" t="n">
        <v>45110</v>
      </c>
      <c r="AR1072">
        <f>IF($AU$2&lt;&gt;5,NA(),IF(D1072=D1071,0,IF(AND(D1074=D1072,D1073=D1072),O1072+O1073+O1074,IF(D1073=D1072,O1073+O1072,O1072))))</f>
        <v/>
      </c>
      <c r="AS1072">
        <f>IF($AU$2&lt;&gt;5,NA(),IF(D1072=D1071,0,IF(AND(D1074=D1072,D1073=D1072),P1072+P1073+P1074,IF(D1073=D1072,P1073+P1072,P1072))))</f>
        <v/>
      </c>
      <c r="AT1072">
        <f>AR1072-AS1072</f>
        <v/>
      </c>
    </row>
    <row r="1073" ht="15.75" customHeight="1" s="121">
      <c r="B1073">
        <f>D1073&amp;Q1073&amp;E1073</f>
        <v/>
      </c>
      <c r="C1073" s="73" t="inlineStr">
        <is>
          <t>FUTSTK</t>
        </is>
      </c>
      <c r="D1073" s="73" t="inlineStr">
        <is>
          <t>SUNTV</t>
        </is>
      </c>
      <c r="E1073" s="74" t="n">
        <v>45169</v>
      </c>
      <c r="F1073" s="75" t="n">
        <v>0</v>
      </c>
      <c r="G1073" s="73" t="inlineStr">
        <is>
          <t>XX</t>
        </is>
      </c>
      <c r="H1073" s="75" t="n">
        <v>442.75</v>
      </c>
      <c r="I1073" s="75" t="n">
        <v>447</v>
      </c>
      <c r="J1073" s="75" t="n">
        <v>439.85</v>
      </c>
      <c r="K1073" s="75" t="n">
        <v>443.75</v>
      </c>
      <c r="L1073" s="75" t="n">
        <v>443.75</v>
      </c>
      <c r="M1073" s="75" t="n">
        <v>20</v>
      </c>
      <c r="N1073" s="75" t="n">
        <v>133.34</v>
      </c>
      <c r="O1073" s="75" t="n">
        <v>126000</v>
      </c>
      <c r="P1073" s="75" t="n">
        <v>6000</v>
      </c>
      <c r="Q1073" s="74" t="n">
        <v>45110</v>
      </c>
      <c r="AR1073">
        <f>IF($AU$2&lt;&gt;5,NA(),IF(D1073=D1072,0,IF(AND(D1075=D1073,D1074=D1073),O1073+O1074+O1075,IF(D1074=D1073,O1074+O1073,O1073))))</f>
        <v/>
      </c>
      <c r="AS1073">
        <f>IF($AU$2&lt;&gt;5,NA(),IF(D1073=D1072,0,IF(AND(D1075=D1073,D1074=D1073),P1073+P1074+P1075,IF(D1074=D1073,P1074+P1073,P1073))))</f>
        <v/>
      </c>
      <c r="AT1073">
        <f>AR1073-AS1073</f>
        <v/>
      </c>
    </row>
    <row r="1074" ht="15.75" customHeight="1" s="121">
      <c r="B1074">
        <f>D1074&amp;Q1074&amp;E1074</f>
        <v/>
      </c>
      <c r="C1074" s="73" t="inlineStr">
        <is>
          <t>FUTSTK</t>
        </is>
      </c>
      <c r="D1074" s="73" t="inlineStr">
        <is>
          <t>SUNTV</t>
        </is>
      </c>
      <c r="E1074" s="74" t="n">
        <v>45197</v>
      </c>
      <c r="F1074" s="75" t="n">
        <v>0</v>
      </c>
      <c r="G1074" s="73" t="inlineStr">
        <is>
          <t>XX</t>
        </is>
      </c>
      <c r="H1074" s="75" t="n">
        <v>0</v>
      </c>
      <c r="I1074" s="75" t="n">
        <v>0</v>
      </c>
      <c r="J1074" s="75" t="n">
        <v>0</v>
      </c>
      <c r="K1074" s="75" t="n">
        <v>443</v>
      </c>
      <c r="L1074" s="75" t="n">
        <v>447.65</v>
      </c>
      <c r="M1074" s="75" t="n">
        <v>0</v>
      </c>
      <c r="N1074" s="75" t="n">
        <v>0</v>
      </c>
      <c r="O1074" s="75" t="n">
        <v>0</v>
      </c>
      <c r="P1074" s="75" t="n">
        <v>0</v>
      </c>
      <c r="Q1074" s="74" t="n">
        <v>45110</v>
      </c>
      <c r="AR1074">
        <f>IF($AU$2&lt;&gt;5,NA(),IF(D1074=D1073,0,IF(AND(D1076=D1074,D1075=D1074),O1074+O1075+O1076,IF(D1075=D1074,O1075+O1074,O1074))))</f>
        <v/>
      </c>
      <c r="AS1074">
        <f>IF($AU$2&lt;&gt;5,NA(),IF(D1074=D1073,0,IF(AND(D1076=D1074,D1075=D1074),P1074+P1075+P1076,IF(D1075=D1074,P1075+P1074,P1074))))</f>
        <v/>
      </c>
      <c r="AT1074">
        <f>AR1074-AS1074</f>
        <v/>
      </c>
    </row>
    <row r="1075" ht="15.75" customHeight="1" s="121">
      <c r="B1075">
        <f>D1075&amp;Q1075&amp;E1075</f>
        <v/>
      </c>
      <c r="C1075" s="73" t="inlineStr">
        <is>
          <t>FUTSTK</t>
        </is>
      </c>
      <c r="D1075" s="73" t="inlineStr">
        <is>
          <t>SYNGENE</t>
        </is>
      </c>
      <c r="E1075" s="74" t="n">
        <v>45134</v>
      </c>
      <c r="F1075" s="75" t="n">
        <v>0</v>
      </c>
      <c r="G1075" s="73" t="inlineStr">
        <is>
          <t>XX</t>
        </is>
      </c>
      <c r="H1075" s="75" t="n">
        <v>770.05</v>
      </c>
      <c r="I1075" s="75" t="n">
        <v>770.95</v>
      </c>
      <c r="J1075" s="75" t="n">
        <v>756.65</v>
      </c>
      <c r="K1075" s="75" t="n">
        <v>763.15</v>
      </c>
      <c r="L1075" s="75" t="n">
        <v>763.15</v>
      </c>
      <c r="M1075" s="75" t="n">
        <v>757</v>
      </c>
      <c r="N1075" s="75" t="n">
        <v>5786.79</v>
      </c>
      <c r="O1075" s="75" t="n">
        <v>2880000</v>
      </c>
      <c r="P1075" s="75" t="n">
        <v>-89000</v>
      </c>
      <c r="Q1075" s="74" t="n">
        <v>45110</v>
      </c>
      <c r="AR1075">
        <f>IF($AU$2&lt;&gt;5,NA(),IF(D1075=D1074,0,IF(AND(D1077=D1075,D1076=D1075),O1075+O1076+O1077,IF(D1076=D1075,O1076+O1075,O1075))))</f>
        <v/>
      </c>
      <c r="AS1075">
        <f>IF($AU$2&lt;&gt;5,NA(),IF(D1075=D1074,0,IF(AND(D1077=D1075,D1076=D1075),P1075+P1076+P1077,IF(D1076=D1075,P1076+P1075,P1075))))</f>
        <v/>
      </c>
      <c r="AT1075">
        <f>AR1075-AS1075</f>
        <v/>
      </c>
    </row>
    <row r="1076" ht="15.75" customHeight="1" s="121">
      <c r="B1076">
        <f>D1076&amp;Q1076&amp;E1076</f>
        <v/>
      </c>
      <c r="C1076" s="73" t="inlineStr">
        <is>
          <t>FUTSTK</t>
        </is>
      </c>
      <c r="D1076" s="73" t="inlineStr">
        <is>
          <t>SYNGENE</t>
        </is>
      </c>
      <c r="E1076" s="74" t="n">
        <v>45169</v>
      </c>
      <c r="F1076" s="75" t="n">
        <v>0</v>
      </c>
      <c r="G1076" s="73" t="inlineStr">
        <is>
          <t>XX</t>
        </is>
      </c>
      <c r="H1076" s="75" t="n">
        <v>771.5</v>
      </c>
      <c r="I1076" s="75" t="n">
        <v>772.75</v>
      </c>
      <c r="J1076" s="75" t="n">
        <v>761.3</v>
      </c>
      <c r="K1076" s="75" t="n">
        <v>772.75</v>
      </c>
      <c r="L1076" s="75" t="n">
        <v>768.45</v>
      </c>
      <c r="M1076" s="75" t="n">
        <v>10</v>
      </c>
      <c r="N1076" s="75" t="n">
        <v>76.95999999999999</v>
      </c>
      <c r="O1076" s="75" t="n">
        <v>20000</v>
      </c>
      <c r="P1076" s="75" t="n">
        <v>-4000</v>
      </c>
      <c r="Q1076" s="74" t="n">
        <v>45110</v>
      </c>
      <c r="AR1076">
        <f>IF($AU$2&lt;&gt;5,NA(),IF(D1076=D1075,0,IF(AND(D1078=D1076,D1077=D1076),O1076+O1077+O1078,IF(D1077=D1076,O1077+O1076,O1076))))</f>
        <v/>
      </c>
      <c r="AS1076">
        <f>IF($AU$2&lt;&gt;5,NA(),IF(D1076=D1075,0,IF(AND(D1078=D1076,D1077=D1076),P1076+P1077+P1078,IF(D1077=D1076,P1077+P1076,P1076))))</f>
        <v/>
      </c>
      <c r="AT1076">
        <f>AR1076-AS1076</f>
        <v/>
      </c>
    </row>
    <row r="1077" ht="15.75" customHeight="1" s="121">
      <c r="B1077">
        <f>D1077&amp;Q1077&amp;E1077</f>
        <v/>
      </c>
      <c r="C1077" s="73" t="inlineStr">
        <is>
          <t>FUTSTK</t>
        </is>
      </c>
      <c r="D1077" s="73" t="inlineStr">
        <is>
          <t>SYNGENE</t>
        </is>
      </c>
      <c r="E1077" s="74" t="n">
        <v>45197</v>
      </c>
      <c r="F1077" s="75" t="n">
        <v>0</v>
      </c>
      <c r="G1077" s="73" t="inlineStr">
        <is>
          <t>XX</t>
        </is>
      </c>
      <c r="H1077" s="75" t="n">
        <v>0</v>
      </c>
      <c r="I1077" s="75" t="n">
        <v>0</v>
      </c>
      <c r="J1077" s="75" t="n">
        <v>0</v>
      </c>
      <c r="K1077" s="75" t="n">
        <v>775</v>
      </c>
      <c r="L1077" s="75" t="n">
        <v>772.7</v>
      </c>
      <c r="M1077" s="75" t="n">
        <v>0</v>
      </c>
      <c r="N1077" s="75" t="n">
        <v>0</v>
      </c>
      <c r="O1077" s="75" t="n">
        <v>1000</v>
      </c>
      <c r="P1077" s="75" t="n">
        <v>0</v>
      </c>
      <c r="Q1077" s="74" t="n">
        <v>45110</v>
      </c>
      <c r="AR1077">
        <f>IF($AU$2&lt;&gt;5,NA(),IF(D1077=D1076,0,IF(AND(D1079=D1077,D1078=D1077),O1077+O1078+O1079,IF(D1078=D1077,O1078+O1077,O1077))))</f>
        <v/>
      </c>
      <c r="AS1077">
        <f>IF($AU$2&lt;&gt;5,NA(),IF(D1077=D1076,0,IF(AND(D1079=D1077,D1078=D1077),P1077+P1078+P1079,IF(D1078=D1077,P1078+P1077,P1077))))</f>
        <v/>
      </c>
      <c r="AT1077">
        <f>AR1077-AS1077</f>
        <v/>
      </c>
    </row>
    <row r="1078" ht="15.75" customHeight="1" s="121">
      <c r="B1078">
        <f>D1078&amp;Q1078&amp;E1078</f>
        <v/>
      </c>
      <c r="C1078" s="73" t="inlineStr">
        <is>
          <t>FUTSTK</t>
        </is>
      </c>
      <c r="D1078" s="73" t="inlineStr">
        <is>
          <t>TATACHEM</t>
        </is>
      </c>
      <c r="E1078" s="74" t="n">
        <v>45134</v>
      </c>
      <c r="F1078" s="75" t="n">
        <v>0</v>
      </c>
      <c r="G1078" s="73" t="inlineStr">
        <is>
          <t>XX</t>
        </is>
      </c>
      <c r="H1078" s="75" t="n">
        <v>1002.6</v>
      </c>
      <c r="I1078" s="75" t="n">
        <v>1019.45</v>
      </c>
      <c r="J1078" s="75" t="n">
        <v>1002.05</v>
      </c>
      <c r="K1078" s="75" t="n">
        <v>1011.55</v>
      </c>
      <c r="L1078" s="75" t="n">
        <v>1011.55</v>
      </c>
      <c r="M1078" s="75" t="n">
        <v>3851</v>
      </c>
      <c r="N1078" s="75" t="n">
        <v>21418.54</v>
      </c>
      <c r="O1078" s="75" t="n">
        <v>7192350</v>
      </c>
      <c r="P1078" s="75" t="n">
        <v>18700</v>
      </c>
      <c r="Q1078" s="74" t="n">
        <v>45110</v>
      </c>
      <c r="AR1078">
        <f>IF($AU$2&lt;&gt;5,NA(),IF(D1078=D1077,0,IF(AND(D1080=D1078,D1079=D1078),O1078+O1079+O1080,IF(D1079=D1078,O1079+O1078,O1078))))</f>
        <v/>
      </c>
      <c r="AS1078">
        <f>IF($AU$2&lt;&gt;5,NA(),IF(D1078=D1077,0,IF(AND(D1080=D1078,D1079=D1078),P1078+P1079+P1080,IF(D1079=D1078,P1079+P1078,P1078))))</f>
        <v/>
      </c>
      <c r="AT1078">
        <f>AR1078-AS1078</f>
        <v/>
      </c>
    </row>
    <row r="1079" ht="15.75" customHeight="1" s="121">
      <c r="B1079">
        <f>D1079&amp;Q1079&amp;E1079</f>
        <v/>
      </c>
      <c r="C1079" s="73" t="inlineStr">
        <is>
          <t>FUTSTK</t>
        </is>
      </c>
      <c r="D1079" s="73" t="inlineStr">
        <is>
          <t>TATACHEM</t>
        </is>
      </c>
      <c r="E1079" s="74" t="n">
        <v>45169</v>
      </c>
      <c r="F1079" s="75" t="n">
        <v>0</v>
      </c>
      <c r="G1079" s="73" t="inlineStr">
        <is>
          <t>XX</t>
        </is>
      </c>
      <c r="H1079" s="75" t="n">
        <v>1005.7</v>
      </c>
      <c r="I1079" s="75" t="n">
        <v>1020.7</v>
      </c>
      <c r="J1079" s="75" t="n">
        <v>1005.1</v>
      </c>
      <c r="K1079" s="75" t="n">
        <v>1016</v>
      </c>
      <c r="L1079" s="75" t="n">
        <v>1016</v>
      </c>
      <c r="M1079" s="75" t="n">
        <v>133</v>
      </c>
      <c r="N1079" s="75" t="n">
        <v>742.5700000000001</v>
      </c>
      <c r="O1079" s="75" t="n">
        <v>212300</v>
      </c>
      <c r="P1079" s="75" t="n">
        <v>4950</v>
      </c>
      <c r="Q1079" s="74" t="n">
        <v>45110</v>
      </c>
      <c r="AR1079">
        <f>IF($AU$2&lt;&gt;5,NA(),IF(D1079=D1078,0,IF(AND(D1081=D1079,D1080=D1079),O1079+O1080+O1081,IF(D1080=D1079,O1080+O1079,O1079))))</f>
        <v/>
      </c>
      <c r="AS1079">
        <f>IF($AU$2&lt;&gt;5,NA(),IF(D1079=D1078,0,IF(AND(D1081=D1079,D1080=D1079),P1079+P1080+P1081,IF(D1080=D1079,P1080+P1079,P1079))))</f>
        <v/>
      </c>
      <c r="AT1079">
        <f>AR1079-AS1079</f>
        <v/>
      </c>
    </row>
    <row r="1080" ht="15.75" customHeight="1" s="121">
      <c r="B1080">
        <f>D1080&amp;Q1080&amp;E1080</f>
        <v/>
      </c>
      <c r="C1080" s="73" t="inlineStr">
        <is>
          <t>FUTSTK</t>
        </is>
      </c>
      <c r="D1080" s="73" t="inlineStr">
        <is>
          <t>TATACHEM</t>
        </is>
      </c>
      <c r="E1080" s="74" t="n">
        <v>45197</v>
      </c>
      <c r="F1080" s="75" t="n">
        <v>0</v>
      </c>
      <c r="G1080" s="73" t="inlineStr">
        <is>
          <t>XX</t>
        </is>
      </c>
      <c r="H1080" s="75" t="n">
        <v>1019.6</v>
      </c>
      <c r="I1080" s="75" t="n">
        <v>1024.55</v>
      </c>
      <c r="J1080" s="75" t="n">
        <v>1019.6</v>
      </c>
      <c r="K1080" s="75" t="n">
        <v>1022.05</v>
      </c>
      <c r="L1080" s="75" t="n">
        <v>1025.45</v>
      </c>
      <c r="M1080" s="75" t="n">
        <v>9</v>
      </c>
      <c r="N1080" s="75" t="n">
        <v>50.63</v>
      </c>
      <c r="O1080" s="75" t="n">
        <v>5500</v>
      </c>
      <c r="P1080" s="75" t="n">
        <v>2200</v>
      </c>
      <c r="Q1080" s="74" t="n">
        <v>45110</v>
      </c>
      <c r="AR1080">
        <f>IF($AU$2&lt;&gt;5,NA(),IF(D1080=D1079,0,IF(AND(D1082=D1080,D1081=D1080),O1080+O1081+O1082,IF(D1081=D1080,O1081+O1080,O1080))))</f>
        <v/>
      </c>
      <c r="AS1080">
        <f>IF($AU$2&lt;&gt;5,NA(),IF(D1080=D1079,0,IF(AND(D1082=D1080,D1081=D1080),P1080+P1081+P1082,IF(D1081=D1080,P1081+P1080,P1080))))</f>
        <v/>
      </c>
      <c r="AT1080">
        <f>AR1080-AS1080</f>
        <v/>
      </c>
    </row>
    <row r="1081" ht="15.75" customHeight="1" s="121">
      <c r="B1081">
        <f>D1081&amp;Q1081&amp;E1081</f>
        <v/>
      </c>
      <c r="C1081" s="73" t="inlineStr">
        <is>
          <t>FUTSTK</t>
        </is>
      </c>
      <c r="D1081" s="73" t="inlineStr">
        <is>
          <t>TATACOMM</t>
        </is>
      </c>
      <c r="E1081" s="74" t="n">
        <v>45134</v>
      </c>
      <c r="F1081" s="75" t="n">
        <v>0</v>
      </c>
      <c r="G1081" s="73" t="inlineStr">
        <is>
          <t>XX</t>
        </is>
      </c>
      <c r="H1081" s="75" t="n">
        <v>1606.95</v>
      </c>
      <c r="I1081" s="75" t="n">
        <v>1618.6</v>
      </c>
      <c r="J1081" s="75" t="n">
        <v>1588.05</v>
      </c>
      <c r="K1081" s="75" t="n">
        <v>1597.4</v>
      </c>
      <c r="L1081" s="75" t="n">
        <v>1597.4</v>
      </c>
      <c r="M1081" s="75" t="n">
        <v>2156</v>
      </c>
      <c r="N1081" s="75" t="n">
        <v>17230.41</v>
      </c>
      <c r="O1081" s="75" t="n">
        <v>3618000</v>
      </c>
      <c r="P1081" s="75" t="n">
        <v>-46500</v>
      </c>
      <c r="Q1081" s="74" t="n">
        <v>45110</v>
      </c>
      <c r="AR1081">
        <f>IF($AU$2&lt;&gt;5,NA(),IF(D1081=D1080,0,IF(AND(D1083=D1081,D1082=D1081),O1081+O1082+O1083,IF(D1082=D1081,O1082+O1081,O1081))))</f>
        <v/>
      </c>
      <c r="AS1081">
        <f>IF($AU$2&lt;&gt;5,NA(),IF(D1081=D1080,0,IF(AND(D1083=D1081,D1082=D1081),P1081+P1082+P1083,IF(D1082=D1081,P1082+P1081,P1081))))</f>
        <v/>
      </c>
      <c r="AT1081">
        <f>AR1081-AS1081</f>
        <v/>
      </c>
    </row>
    <row r="1082" ht="15.75" customHeight="1" s="121">
      <c r="B1082">
        <f>D1082&amp;Q1082&amp;E1082</f>
        <v/>
      </c>
      <c r="C1082" s="73" t="inlineStr">
        <is>
          <t>FUTSTK</t>
        </is>
      </c>
      <c r="D1082" s="73" t="inlineStr">
        <is>
          <t>TATACOMM</t>
        </is>
      </c>
      <c r="E1082" s="74" t="n">
        <v>45169</v>
      </c>
      <c r="F1082" s="75" t="n">
        <v>0</v>
      </c>
      <c r="G1082" s="73" t="inlineStr">
        <is>
          <t>XX</t>
        </is>
      </c>
      <c r="H1082" s="75" t="n">
        <v>1619.4</v>
      </c>
      <c r="I1082" s="75" t="n">
        <v>1622.45</v>
      </c>
      <c r="J1082" s="75" t="n">
        <v>1600</v>
      </c>
      <c r="K1082" s="75" t="n">
        <v>1606.25</v>
      </c>
      <c r="L1082" s="75" t="n">
        <v>1606.25</v>
      </c>
      <c r="M1082" s="75" t="n">
        <v>39</v>
      </c>
      <c r="N1082" s="75" t="n">
        <v>313.35</v>
      </c>
      <c r="O1082" s="75" t="n">
        <v>67000</v>
      </c>
      <c r="P1082" s="75" t="n">
        <v>6500</v>
      </c>
      <c r="Q1082" s="74" t="n">
        <v>45110</v>
      </c>
      <c r="AR1082">
        <f>IF($AU$2&lt;&gt;5,NA(),IF(D1082=D1081,0,IF(AND(D1084=D1082,D1083=D1082),O1082+O1083+O1084,IF(D1083=D1082,O1083+O1082,O1082))))</f>
        <v/>
      </c>
      <c r="AS1082">
        <f>IF($AU$2&lt;&gt;5,NA(),IF(D1082=D1081,0,IF(AND(D1084=D1082,D1083=D1082),P1082+P1083+P1084,IF(D1083=D1082,P1083+P1082,P1082))))</f>
        <v/>
      </c>
      <c r="AT1082">
        <f>AR1082-AS1082</f>
        <v/>
      </c>
    </row>
    <row r="1083" ht="15.75" customHeight="1" s="121">
      <c r="B1083">
        <f>D1083&amp;Q1083&amp;E1083</f>
        <v/>
      </c>
      <c r="C1083" s="73" t="inlineStr">
        <is>
          <t>FUTSTK</t>
        </is>
      </c>
      <c r="D1083" s="73" t="inlineStr">
        <is>
          <t>TATACOMM</t>
        </is>
      </c>
      <c r="E1083" s="74" t="n">
        <v>45197</v>
      </c>
      <c r="F1083" s="75" t="n">
        <v>0</v>
      </c>
      <c r="G1083" s="73" t="inlineStr">
        <is>
          <t>XX</t>
        </is>
      </c>
      <c r="H1083" s="75" t="n">
        <v>0</v>
      </c>
      <c r="I1083" s="75" t="n">
        <v>0</v>
      </c>
      <c r="J1083" s="75" t="n">
        <v>0</v>
      </c>
      <c r="K1083" s="75" t="n">
        <v>1619</v>
      </c>
      <c r="L1083" s="75" t="n">
        <v>1617.6</v>
      </c>
      <c r="M1083" s="75" t="n">
        <v>0</v>
      </c>
      <c r="N1083" s="75" t="n">
        <v>0</v>
      </c>
      <c r="O1083" s="75" t="n">
        <v>1500</v>
      </c>
      <c r="P1083" s="75" t="n">
        <v>0</v>
      </c>
      <c r="Q1083" s="74" t="n">
        <v>45110</v>
      </c>
      <c r="AR1083">
        <f>IF($AU$2&lt;&gt;5,NA(),IF(D1083=D1082,0,IF(AND(D1085=D1083,D1084=D1083),O1083+O1084+O1085,IF(D1084=D1083,O1084+O1083,O1083))))</f>
        <v/>
      </c>
      <c r="AS1083">
        <f>IF($AU$2&lt;&gt;5,NA(),IF(D1083=D1082,0,IF(AND(D1085=D1083,D1084=D1083),P1083+P1084+P1085,IF(D1084=D1083,P1084+P1083,P1083))))</f>
        <v/>
      </c>
      <c r="AT1083">
        <f>AR1083-AS1083</f>
        <v/>
      </c>
    </row>
    <row r="1084" ht="15.75" customHeight="1" s="121">
      <c r="B1084">
        <f>D1084&amp;Q1084&amp;E1084</f>
        <v/>
      </c>
      <c r="C1084" s="73" t="inlineStr">
        <is>
          <t>FUTSTK</t>
        </is>
      </c>
      <c r="D1084" s="73" t="inlineStr">
        <is>
          <t>TATACONSUM</t>
        </is>
      </c>
      <c r="E1084" s="74" t="n">
        <v>45134</v>
      </c>
      <c r="F1084" s="75" t="n">
        <v>0</v>
      </c>
      <c r="G1084" s="73" t="inlineStr">
        <is>
          <t>XX</t>
        </is>
      </c>
      <c r="H1084" s="75" t="n">
        <v>865.85</v>
      </c>
      <c r="I1084" s="75" t="n">
        <v>870</v>
      </c>
      <c r="J1084" s="75" t="n">
        <v>862.55</v>
      </c>
      <c r="K1084" s="75" t="n">
        <v>864.75</v>
      </c>
      <c r="L1084" s="75" t="n">
        <v>864.75</v>
      </c>
      <c r="M1084" s="75" t="n">
        <v>1647</v>
      </c>
      <c r="N1084" s="75" t="n">
        <v>12830.08</v>
      </c>
      <c r="O1084" s="75" t="n">
        <v>9504900</v>
      </c>
      <c r="P1084" s="75" t="n">
        <v>96300</v>
      </c>
      <c r="Q1084" s="74" t="n">
        <v>45110</v>
      </c>
      <c r="AR1084">
        <f>IF($AU$2&lt;&gt;5,NA(),IF(D1084=D1083,0,IF(AND(D1086=D1084,D1085=D1084),O1084+O1085+O1086,IF(D1085=D1084,O1085+O1084,O1084))))</f>
        <v/>
      </c>
      <c r="AS1084">
        <f>IF($AU$2&lt;&gt;5,NA(),IF(D1084=D1083,0,IF(AND(D1086=D1084,D1085=D1084),P1084+P1085+P1086,IF(D1085=D1084,P1085+P1084,P1084))))</f>
        <v/>
      </c>
      <c r="AT1084">
        <f>AR1084-AS1084</f>
        <v/>
      </c>
    </row>
    <row r="1085" ht="15.75" customHeight="1" s="121">
      <c r="B1085">
        <f>D1085&amp;Q1085&amp;E1085</f>
        <v/>
      </c>
      <c r="C1085" s="73" t="inlineStr">
        <is>
          <t>FUTSTK</t>
        </is>
      </c>
      <c r="D1085" s="73" t="inlineStr">
        <is>
          <t>TATACONSUM</t>
        </is>
      </c>
      <c r="E1085" s="74" t="n">
        <v>45169</v>
      </c>
      <c r="F1085" s="75" t="n">
        <v>0</v>
      </c>
      <c r="G1085" s="73" t="inlineStr">
        <is>
          <t>XX</t>
        </is>
      </c>
      <c r="H1085" s="75" t="n">
        <v>873.85</v>
      </c>
      <c r="I1085" s="75" t="n">
        <v>874.95</v>
      </c>
      <c r="J1085" s="75" t="n">
        <v>868.5</v>
      </c>
      <c r="K1085" s="75" t="n">
        <v>869.75</v>
      </c>
      <c r="L1085" s="75" t="n">
        <v>869.75</v>
      </c>
      <c r="M1085" s="75" t="n">
        <v>143</v>
      </c>
      <c r="N1085" s="75" t="n">
        <v>1120.92</v>
      </c>
      <c r="O1085" s="75" t="n">
        <v>137700</v>
      </c>
      <c r="P1085" s="75" t="n">
        <v>56700</v>
      </c>
      <c r="Q1085" s="74" t="n">
        <v>45110</v>
      </c>
      <c r="AR1085">
        <f>IF($AU$2&lt;&gt;5,NA(),IF(D1085=D1084,0,IF(AND(D1087=D1085,D1086=D1085),O1085+O1086+O1087,IF(D1086=D1085,O1086+O1085,O1085))))</f>
        <v/>
      </c>
      <c r="AS1085">
        <f>IF($AU$2&lt;&gt;5,NA(),IF(D1085=D1084,0,IF(AND(D1087=D1085,D1086=D1085),P1085+P1086+P1087,IF(D1086=D1085,P1086+P1085,P1085))))</f>
        <v/>
      </c>
      <c r="AT1085">
        <f>AR1085-AS1085</f>
        <v/>
      </c>
    </row>
    <row r="1086" ht="15.75" customHeight="1" s="121">
      <c r="B1086">
        <f>D1086&amp;Q1086&amp;E1086</f>
        <v/>
      </c>
      <c r="C1086" s="73" t="inlineStr">
        <is>
          <t>FUTSTK</t>
        </is>
      </c>
      <c r="D1086" s="73" t="inlineStr">
        <is>
          <t>TATACONSUM</t>
        </is>
      </c>
      <c r="E1086" s="74" t="n">
        <v>45197</v>
      </c>
      <c r="F1086" s="75" t="n">
        <v>0</v>
      </c>
      <c r="G1086" s="73" t="inlineStr">
        <is>
          <t>XX</t>
        </is>
      </c>
      <c r="H1086" s="75" t="n">
        <v>0</v>
      </c>
      <c r="I1086" s="75" t="n">
        <v>0</v>
      </c>
      <c r="J1086" s="75" t="n">
        <v>0</v>
      </c>
      <c r="K1086" s="75" t="n">
        <v>870.45</v>
      </c>
      <c r="L1086" s="75" t="n">
        <v>873.65</v>
      </c>
      <c r="M1086" s="75" t="n">
        <v>0</v>
      </c>
      <c r="N1086" s="75" t="n">
        <v>0</v>
      </c>
      <c r="O1086" s="75" t="n">
        <v>0</v>
      </c>
      <c r="P1086" s="75" t="n">
        <v>0</v>
      </c>
      <c r="Q1086" s="74" t="n">
        <v>45110</v>
      </c>
      <c r="AR1086">
        <f>IF($AU$2&lt;&gt;5,NA(),IF(D1086=D1085,0,IF(AND(D1088=D1086,D1087=D1086),O1086+O1087+O1088,IF(D1087=D1086,O1087+O1086,O1086))))</f>
        <v/>
      </c>
      <c r="AS1086">
        <f>IF($AU$2&lt;&gt;5,NA(),IF(D1086=D1085,0,IF(AND(D1088=D1086,D1087=D1086),P1086+P1087+P1088,IF(D1087=D1086,P1087+P1086,P1086))))</f>
        <v/>
      </c>
      <c r="AT1086">
        <f>AR1086-AS1086</f>
        <v/>
      </c>
    </row>
    <row r="1087" ht="15.75" customHeight="1" s="121">
      <c r="B1087">
        <f>D1087&amp;Q1087&amp;E1087</f>
        <v/>
      </c>
      <c r="C1087" s="73" t="inlineStr">
        <is>
          <t>FUTSTK</t>
        </is>
      </c>
      <c r="D1087" s="73" t="inlineStr">
        <is>
          <t>TATAMOTORS</t>
        </is>
      </c>
      <c r="E1087" s="74" t="n">
        <v>45134</v>
      </c>
      <c r="F1087" s="75" t="n">
        <v>0</v>
      </c>
      <c r="G1087" s="73" t="inlineStr">
        <is>
          <t>XX</t>
        </is>
      </c>
      <c r="H1087" s="75" t="n">
        <v>602</v>
      </c>
      <c r="I1087" s="75" t="n">
        <v>605</v>
      </c>
      <c r="J1087" s="75" t="n">
        <v>593.25</v>
      </c>
      <c r="K1087" s="75" t="n">
        <v>594.95</v>
      </c>
      <c r="L1087" s="75" t="n">
        <v>594.95</v>
      </c>
      <c r="M1087" s="75" t="n">
        <v>8885</v>
      </c>
      <c r="N1087" s="75" t="n">
        <v>75732.13</v>
      </c>
      <c r="O1087" s="75" t="n">
        <v>46111575</v>
      </c>
      <c r="P1087" s="75" t="n">
        <v>671175</v>
      </c>
      <c r="Q1087" s="74" t="n">
        <v>45110</v>
      </c>
      <c r="AR1087">
        <f>IF($AU$2&lt;&gt;5,NA(),IF(D1087=D1086,0,IF(AND(D1089=D1087,D1088=D1087),O1087+O1088+O1089,IF(D1088=D1087,O1088+O1087,O1087))))</f>
        <v/>
      </c>
      <c r="AS1087">
        <f>IF($AU$2&lt;&gt;5,NA(),IF(D1087=D1086,0,IF(AND(D1089=D1087,D1088=D1087),P1087+P1088+P1089,IF(D1088=D1087,P1088+P1087,P1087))))</f>
        <v/>
      </c>
      <c r="AT1087">
        <f>AR1087-AS1087</f>
        <v/>
      </c>
    </row>
    <row r="1088" ht="15.75" customHeight="1" s="121">
      <c r="B1088">
        <f>D1088&amp;Q1088&amp;E1088</f>
        <v/>
      </c>
      <c r="C1088" s="73" t="inlineStr">
        <is>
          <t>FUTSTK</t>
        </is>
      </c>
      <c r="D1088" s="73" t="inlineStr">
        <is>
          <t>TATAMOTORS</t>
        </is>
      </c>
      <c r="E1088" s="74" t="n">
        <v>45169</v>
      </c>
      <c r="F1088" s="75" t="n">
        <v>0</v>
      </c>
      <c r="G1088" s="73" t="inlineStr">
        <is>
          <t>XX</t>
        </is>
      </c>
      <c r="H1088" s="75" t="n">
        <v>604.45</v>
      </c>
      <c r="I1088" s="75" t="n">
        <v>606.9</v>
      </c>
      <c r="J1088" s="75" t="n">
        <v>595.7</v>
      </c>
      <c r="K1088" s="75" t="n">
        <v>597.55</v>
      </c>
      <c r="L1088" s="75" t="n">
        <v>597.55</v>
      </c>
      <c r="M1088" s="75" t="n">
        <v>597</v>
      </c>
      <c r="N1088" s="75" t="n">
        <v>5103.62</v>
      </c>
      <c r="O1088" s="75" t="n">
        <v>1386525</v>
      </c>
      <c r="P1088" s="75" t="n">
        <v>155325</v>
      </c>
      <c r="Q1088" s="74" t="n">
        <v>45110</v>
      </c>
      <c r="AR1088">
        <f>IF($AU$2&lt;&gt;5,NA(),IF(D1088=D1087,0,IF(AND(D1090=D1088,D1089=D1088),O1088+O1089+O1090,IF(D1089=D1088,O1089+O1088,O1088))))</f>
        <v/>
      </c>
      <c r="AS1088">
        <f>IF($AU$2&lt;&gt;5,NA(),IF(D1088=D1087,0,IF(AND(D1090=D1088,D1089=D1088),P1088+P1089+P1090,IF(D1089=D1088,P1089+P1088,P1088))))</f>
        <v/>
      </c>
      <c r="AT1088">
        <f>AR1088-AS1088</f>
        <v/>
      </c>
    </row>
    <row r="1089" ht="15.75" customHeight="1" s="121">
      <c r="B1089">
        <f>D1089&amp;Q1089&amp;E1089</f>
        <v/>
      </c>
      <c r="C1089" s="73" t="inlineStr">
        <is>
          <t>FUTSTK</t>
        </is>
      </c>
      <c r="D1089" s="73" t="inlineStr">
        <is>
          <t>TATAMOTORS</t>
        </is>
      </c>
      <c r="E1089" s="74" t="n">
        <v>45197</v>
      </c>
      <c r="F1089" s="75" t="n">
        <v>0</v>
      </c>
      <c r="G1089" s="73" t="inlineStr">
        <is>
          <t>XX</t>
        </is>
      </c>
      <c r="H1089" s="75" t="n">
        <v>609.9</v>
      </c>
      <c r="I1089" s="75" t="n">
        <v>610.5</v>
      </c>
      <c r="J1089" s="75" t="n">
        <v>600</v>
      </c>
      <c r="K1089" s="75" t="n">
        <v>600.5</v>
      </c>
      <c r="L1089" s="75" t="n">
        <v>600.5</v>
      </c>
      <c r="M1089" s="75" t="n">
        <v>97</v>
      </c>
      <c r="N1089" s="75" t="n">
        <v>835.16</v>
      </c>
      <c r="O1089" s="75" t="n">
        <v>132525</v>
      </c>
      <c r="P1089" s="75" t="n">
        <v>71250</v>
      </c>
      <c r="Q1089" s="74" t="n">
        <v>45110</v>
      </c>
      <c r="AR1089">
        <f>IF($AU$2&lt;&gt;5,NA(),IF(D1089=D1088,0,IF(AND(D1091=D1089,D1090=D1089),O1089+O1090+O1091,IF(D1090=D1089,O1090+O1089,O1089))))</f>
        <v/>
      </c>
      <c r="AS1089">
        <f>IF($AU$2&lt;&gt;5,NA(),IF(D1089=D1088,0,IF(AND(D1091=D1089,D1090=D1089),P1089+P1090+P1091,IF(D1090=D1089,P1090+P1089,P1089))))</f>
        <v/>
      </c>
      <c r="AT1089">
        <f>AR1089-AS1089</f>
        <v/>
      </c>
    </row>
    <row r="1090" ht="15.75" customHeight="1" s="121">
      <c r="B1090">
        <f>D1090&amp;Q1090&amp;E1090</f>
        <v/>
      </c>
      <c r="C1090" s="73" t="inlineStr">
        <is>
          <t>FUTSTK</t>
        </is>
      </c>
      <c r="D1090" s="73" t="inlineStr">
        <is>
          <t>TATAPOWER</t>
        </is>
      </c>
      <c r="E1090" s="74" t="n">
        <v>45134</v>
      </c>
      <c r="F1090" s="75" t="n">
        <v>0</v>
      </c>
      <c r="G1090" s="73" t="inlineStr">
        <is>
          <t>XX</t>
        </is>
      </c>
      <c r="H1090" s="75" t="n">
        <v>223.7</v>
      </c>
      <c r="I1090" s="75" t="n">
        <v>225.7</v>
      </c>
      <c r="J1090" s="75" t="n">
        <v>222.8</v>
      </c>
      <c r="K1090" s="75" t="n">
        <v>223.5</v>
      </c>
      <c r="L1090" s="75" t="n">
        <v>223.5</v>
      </c>
      <c r="M1090" s="75" t="n">
        <v>3292</v>
      </c>
      <c r="N1090" s="75" t="n">
        <v>24892.55</v>
      </c>
      <c r="O1090" s="75" t="n">
        <v>81712125</v>
      </c>
      <c r="P1090" s="75" t="n">
        <v>364500</v>
      </c>
      <c r="Q1090" s="74" t="n">
        <v>45110</v>
      </c>
      <c r="AR1090">
        <f>IF($AU$2&lt;&gt;5,NA(),IF(D1090=D1089,0,IF(AND(D1092=D1090,D1091=D1090),O1090+O1091+O1092,IF(D1091=D1090,O1091+O1090,O1090))))</f>
        <v/>
      </c>
      <c r="AS1090">
        <f>IF($AU$2&lt;&gt;5,NA(),IF(D1090=D1089,0,IF(AND(D1092=D1090,D1091=D1090),P1090+P1091+P1092,IF(D1091=D1090,P1091+P1090,P1090))))</f>
        <v/>
      </c>
      <c r="AT1090">
        <f>AR1090-AS1090</f>
        <v/>
      </c>
    </row>
    <row r="1091" ht="15.75" customHeight="1" s="121">
      <c r="B1091">
        <f>D1091&amp;Q1091&amp;E1091</f>
        <v/>
      </c>
      <c r="C1091" s="73" t="inlineStr">
        <is>
          <t>FUTSTK</t>
        </is>
      </c>
      <c r="D1091" s="73" t="inlineStr">
        <is>
          <t>TATAPOWER</t>
        </is>
      </c>
      <c r="E1091" s="74" t="n">
        <v>45169</v>
      </c>
      <c r="F1091" s="75" t="n">
        <v>0</v>
      </c>
      <c r="G1091" s="73" t="inlineStr">
        <is>
          <t>XX</t>
        </is>
      </c>
      <c r="H1091" s="75" t="n">
        <v>225.5</v>
      </c>
      <c r="I1091" s="75" t="n">
        <v>227</v>
      </c>
      <c r="J1091" s="75" t="n">
        <v>224.5</v>
      </c>
      <c r="K1091" s="75" t="n">
        <v>225.2</v>
      </c>
      <c r="L1091" s="75" t="n">
        <v>225.2</v>
      </c>
      <c r="M1091" s="75" t="n">
        <v>138</v>
      </c>
      <c r="N1091" s="75" t="n">
        <v>1051.33</v>
      </c>
      <c r="O1091" s="75" t="n">
        <v>3354750</v>
      </c>
      <c r="P1091" s="75" t="n">
        <v>148500</v>
      </c>
      <c r="Q1091" s="74" t="n">
        <v>45110</v>
      </c>
      <c r="AR1091">
        <f>IF($AU$2&lt;&gt;5,NA(),IF(D1091=D1090,0,IF(AND(D1093=D1091,D1092=D1091),O1091+O1092+O1093,IF(D1092=D1091,O1092+O1091,O1091))))</f>
        <v/>
      </c>
      <c r="AS1091">
        <f>IF($AU$2&lt;&gt;5,NA(),IF(D1091=D1090,0,IF(AND(D1093=D1091,D1092=D1091),P1091+P1092+P1093,IF(D1092=D1091,P1092+P1091,P1091))))</f>
        <v/>
      </c>
      <c r="AT1091">
        <f>AR1091-AS1091</f>
        <v/>
      </c>
    </row>
    <row r="1092" ht="15.75" customHeight="1" s="121">
      <c r="B1092">
        <f>D1092&amp;Q1092&amp;E1092</f>
        <v/>
      </c>
      <c r="C1092" s="73" t="inlineStr">
        <is>
          <t>FUTSTK</t>
        </is>
      </c>
      <c r="D1092" s="73" t="inlineStr">
        <is>
          <t>TATAPOWER</t>
        </is>
      </c>
      <c r="E1092" s="74" t="n">
        <v>45197</v>
      </c>
      <c r="F1092" s="75" t="n">
        <v>0</v>
      </c>
      <c r="G1092" s="73" t="inlineStr">
        <is>
          <t>XX</t>
        </is>
      </c>
      <c r="H1092" s="75" t="n">
        <v>227.05</v>
      </c>
      <c r="I1092" s="75" t="n">
        <v>227.5</v>
      </c>
      <c r="J1092" s="75" t="n">
        <v>226.8</v>
      </c>
      <c r="K1092" s="75" t="n">
        <v>226.8</v>
      </c>
      <c r="L1092" s="75" t="n">
        <v>225.75</v>
      </c>
      <c r="M1092" s="75" t="n">
        <v>14</v>
      </c>
      <c r="N1092" s="75" t="n">
        <v>107.27</v>
      </c>
      <c r="O1092" s="75" t="n">
        <v>40500</v>
      </c>
      <c r="P1092" s="75" t="n">
        <v>0</v>
      </c>
      <c r="Q1092" s="74" t="n">
        <v>45110</v>
      </c>
      <c r="AR1092">
        <f>IF($AU$2&lt;&gt;5,NA(),IF(D1092=D1091,0,IF(AND(D1094=D1092,D1093=D1092),O1092+O1093+O1094,IF(D1093=D1092,O1093+O1092,O1092))))</f>
        <v/>
      </c>
      <c r="AS1092">
        <f>IF($AU$2&lt;&gt;5,NA(),IF(D1092=D1091,0,IF(AND(D1094=D1092,D1093=D1092),P1092+P1093+P1094,IF(D1093=D1092,P1093+P1092,P1092))))</f>
        <v/>
      </c>
      <c r="AT1092">
        <f>AR1092-AS1092</f>
        <v/>
      </c>
    </row>
    <row r="1093" ht="15.75" customHeight="1" s="121">
      <c r="B1093">
        <f>D1093&amp;Q1093&amp;E1093</f>
        <v/>
      </c>
      <c r="C1093" s="73" t="inlineStr">
        <is>
          <t>FUTSTK</t>
        </is>
      </c>
      <c r="D1093" s="73" t="inlineStr">
        <is>
          <t>TATASTEEL</t>
        </is>
      </c>
      <c r="E1093" s="74" t="n">
        <v>45134</v>
      </c>
      <c r="F1093" s="75" t="n">
        <v>0</v>
      </c>
      <c r="G1093" s="73" t="inlineStr">
        <is>
          <t>XX</t>
        </is>
      </c>
      <c r="H1093" s="75" t="n">
        <v>112.75</v>
      </c>
      <c r="I1093" s="75" t="n">
        <v>115.05</v>
      </c>
      <c r="J1093" s="75" t="n">
        <v>112.6</v>
      </c>
      <c r="K1093" s="75" t="n">
        <v>113.9</v>
      </c>
      <c r="L1093" s="75" t="n">
        <v>113.9</v>
      </c>
      <c r="M1093" s="75" t="n">
        <v>7763</v>
      </c>
      <c r="N1093" s="75" t="n">
        <v>48726.13</v>
      </c>
      <c r="O1093" s="76" t="n">
        <v>217000000</v>
      </c>
      <c r="P1093" s="75" t="n">
        <v>-3756500</v>
      </c>
      <c r="Q1093" s="74" t="n">
        <v>45110</v>
      </c>
      <c r="AR1093" s="77">
        <f>IF($AU$2&lt;&gt;5,NA(),IF(D1093=D1092,0,IF(AND(D1095=D1093,D1094=D1093),O1093+O1094+O1095,IF(D1094=D1093,O1094+O1093,O1093))))</f>
        <v/>
      </c>
      <c r="AS1093">
        <f>IF($AU$2&lt;&gt;5,NA(),IF(D1093=D1092,0,IF(AND(D1095=D1093,D1094=D1093),P1093+P1094+P1095,IF(D1094=D1093,P1094+P1093,P1093))))</f>
        <v/>
      </c>
      <c r="AT1093" s="77">
        <f>AR1093-AS1093</f>
        <v/>
      </c>
    </row>
    <row r="1094" ht="15.75" customHeight="1" s="121">
      <c r="B1094">
        <f>D1094&amp;Q1094&amp;E1094</f>
        <v/>
      </c>
      <c r="C1094" s="73" t="inlineStr">
        <is>
          <t>FUTSTK</t>
        </is>
      </c>
      <c r="D1094" s="73" t="inlineStr">
        <is>
          <t>TATASTEEL</t>
        </is>
      </c>
      <c r="E1094" s="74" t="n">
        <v>45169</v>
      </c>
      <c r="F1094" s="75" t="n">
        <v>0</v>
      </c>
      <c r="G1094" s="73" t="inlineStr">
        <is>
          <t>XX</t>
        </is>
      </c>
      <c r="H1094" s="75" t="n">
        <v>113.55</v>
      </c>
      <c r="I1094" s="75" t="n">
        <v>115.8</v>
      </c>
      <c r="J1094" s="75" t="n">
        <v>113.55</v>
      </c>
      <c r="K1094" s="75" t="n">
        <v>114.7</v>
      </c>
      <c r="L1094" s="75" t="n">
        <v>114.7</v>
      </c>
      <c r="M1094" s="75" t="n">
        <v>475</v>
      </c>
      <c r="N1094" s="75" t="n">
        <v>3001.75</v>
      </c>
      <c r="O1094" s="75" t="n">
        <v>4059000</v>
      </c>
      <c r="P1094" s="75" t="n">
        <v>313500</v>
      </c>
      <c r="Q1094" s="74" t="n">
        <v>45110</v>
      </c>
      <c r="AR1094">
        <f>IF($AU$2&lt;&gt;5,NA(),IF(D1094=D1093,0,IF(AND(D1096=D1094,D1095=D1094),O1094+O1095+O1096,IF(D1095=D1094,O1095+O1094,O1094))))</f>
        <v/>
      </c>
      <c r="AS1094">
        <f>IF($AU$2&lt;&gt;5,NA(),IF(D1094=D1093,0,IF(AND(D1096=D1094,D1095=D1094),P1094+P1095+P1096,IF(D1095=D1094,P1095+P1094,P1094))))</f>
        <v/>
      </c>
      <c r="AT1094">
        <f>AR1094-AS1094</f>
        <v/>
      </c>
    </row>
    <row r="1095" ht="15.75" customHeight="1" s="121">
      <c r="B1095">
        <f>D1095&amp;Q1095&amp;E1095</f>
        <v/>
      </c>
      <c r="C1095" s="73" t="inlineStr">
        <is>
          <t>FUTSTK</t>
        </is>
      </c>
      <c r="D1095" s="73" t="inlineStr">
        <is>
          <t>TATASTEEL</t>
        </is>
      </c>
      <c r="E1095" s="74" t="n">
        <v>45197</v>
      </c>
      <c r="F1095" s="75" t="n">
        <v>0</v>
      </c>
      <c r="G1095" s="73" t="inlineStr">
        <is>
          <t>XX</t>
        </is>
      </c>
      <c r="H1095" s="75" t="n">
        <v>114</v>
      </c>
      <c r="I1095" s="75" t="n">
        <v>116</v>
      </c>
      <c r="J1095" s="75" t="n">
        <v>114</v>
      </c>
      <c r="K1095" s="75" t="n">
        <v>115.45</v>
      </c>
      <c r="L1095" s="75" t="n">
        <v>115.45</v>
      </c>
      <c r="M1095" s="75" t="n">
        <v>56</v>
      </c>
      <c r="N1095" s="75" t="n">
        <v>355.95</v>
      </c>
      <c r="O1095" s="75" t="n">
        <v>225500</v>
      </c>
      <c r="P1095" s="75" t="n">
        <v>143000</v>
      </c>
      <c r="Q1095" s="74" t="n">
        <v>45110</v>
      </c>
      <c r="AR1095">
        <f>IF($AU$2&lt;&gt;5,NA(),IF(D1095=D1094,0,IF(AND(D1097=D1095,D1096=D1095),O1095+O1096+O1097,IF(D1096=D1095,O1096+O1095,O1095))))</f>
        <v/>
      </c>
      <c r="AS1095">
        <f>IF($AU$2&lt;&gt;5,NA(),IF(D1095=D1094,0,IF(AND(D1097=D1095,D1096=D1095),P1095+P1096+P1097,IF(D1096=D1095,P1096+P1095,P1095))))</f>
        <v/>
      </c>
      <c r="AT1095">
        <f>AR1095-AS1095</f>
        <v/>
      </c>
    </row>
    <row r="1096" ht="15.75" customHeight="1" s="121">
      <c r="B1096">
        <f>D1096&amp;Q1096&amp;E1096</f>
        <v/>
      </c>
      <c r="C1096" s="73" t="inlineStr">
        <is>
          <t>FUTSTK</t>
        </is>
      </c>
      <c r="D1096" s="73" t="inlineStr">
        <is>
          <t>TCS</t>
        </is>
      </c>
      <c r="E1096" s="74" t="n">
        <v>45134</v>
      </c>
      <c r="F1096" s="75" t="n">
        <v>0</v>
      </c>
      <c r="G1096" s="73" t="inlineStr">
        <is>
          <t>XX</t>
        </is>
      </c>
      <c r="H1096" s="75" t="n">
        <v>3310.2</v>
      </c>
      <c r="I1096" s="75" t="n">
        <v>3326</v>
      </c>
      <c r="J1096" s="75" t="n">
        <v>3285.05</v>
      </c>
      <c r="K1096" s="75" t="n">
        <v>3287.9</v>
      </c>
      <c r="L1096" s="75" t="n">
        <v>3287.9</v>
      </c>
      <c r="M1096" s="75" t="n">
        <v>13428</v>
      </c>
      <c r="N1096" s="75" t="n">
        <v>77515.13</v>
      </c>
      <c r="O1096" s="75" t="n">
        <v>11626650</v>
      </c>
      <c r="P1096" s="75" t="n">
        <v>29400</v>
      </c>
      <c r="Q1096" s="74" t="n">
        <v>45110</v>
      </c>
      <c r="AR1096" s="77">
        <f>IF($AU$2&lt;&gt;5,NA(),IF(D1096=D1095,0,IF(AND(D1098=D1096,D1097=D1096),O1096+O1097+O1098,IF(D1097=D1096,O1097+O1096,O1096))))</f>
        <v/>
      </c>
      <c r="AS1096">
        <f>IF($AU$2&lt;&gt;5,NA(),IF(D1096=D1095,0,IF(AND(D1098=D1096,D1097=D1096),P1096+P1097+P1098,IF(D1097=D1096,P1097+P1096,P1096))))</f>
        <v/>
      </c>
      <c r="AT1096" s="77">
        <f>AR1096-AS1096</f>
        <v/>
      </c>
    </row>
    <row r="1097" ht="15.75" customHeight="1" s="121">
      <c r="B1097">
        <f>D1097&amp;Q1097&amp;E1097</f>
        <v/>
      </c>
      <c r="C1097" s="73" t="inlineStr">
        <is>
          <t>FUTSTK</t>
        </is>
      </c>
      <c r="D1097" s="73" t="inlineStr">
        <is>
          <t>TCS</t>
        </is>
      </c>
      <c r="E1097" s="74" t="n">
        <v>45169</v>
      </c>
      <c r="F1097" s="75" t="n">
        <v>0</v>
      </c>
      <c r="G1097" s="73" t="inlineStr">
        <is>
          <t>XX</t>
        </is>
      </c>
      <c r="H1097" s="75" t="n">
        <v>3339</v>
      </c>
      <c r="I1097" s="75" t="n">
        <v>3348.3</v>
      </c>
      <c r="J1097" s="75" t="n">
        <v>3305.25</v>
      </c>
      <c r="K1097" s="75" t="n">
        <v>3308.05</v>
      </c>
      <c r="L1097" s="75" t="n">
        <v>3308.05</v>
      </c>
      <c r="M1097" s="75" t="n">
        <v>871</v>
      </c>
      <c r="N1097" s="75" t="n">
        <v>5054.53</v>
      </c>
      <c r="O1097" s="76" t="n">
        <v>279825</v>
      </c>
      <c r="P1097" s="75" t="n">
        <v>44450</v>
      </c>
      <c r="Q1097" s="74" t="n">
        <v>45110</v>
      </c>
      <c r="AR1097">
        <f>IF($AU$2&lt;&gt;5,NA(),IF(D1097=D1096,0,IF(AND(D1099=D1097,D1098=D1097),O1097+O1098+O1099,IF(D1098=D1097,O1098+O1097,O1097))))</f>
        <v/>
      </c>
      <c r="AS1097">
        <f>IF($AU$2&lt;&gt;5,NA(),IF(D1097=D1096,0,IF(AND(D1099=D1097,D1098=D1097),P1097+P1098+P1099,IF(D1098=D1097,P1098+P1097,P1097))))</f>
        <v/>
      </c>
      <c r="AT1097">
        <f>AR1097-AS1097</f>
        <v/>
      </c>
    </row>
    <row r="1098" ht="15.75" customHeight="1" s="121">
      <c r="B1098">
        <f>D1098&amp;Q1098&amp;E1098</f>
        <v/>
      </c>
      <c r="C1098" s="73" t="inlineStr">
        <is>
          <t>FUTSTK</t>
        </is>
      </c>
      <c r="D1098" s="73" t="inlineStr">
        <is>
          <t>TCS</t>
        </is>
      </c>
      <c r="E1098" s="74" t="n">
        <v>45197</v>
      </c>
      <c r="F1098" s="75" t="n">
        <v>0</v>
      </c>
      <c r="G1098" s="73" t="inlineStr">
        <is>
          <t>XX</t>
        </is>
      </c>
      <c r="H1098" s="75" t="n">
        <v>3361</v>
      </c>
      <c r="I1098" s="75" t="n">
        <v>3361</v>
      </c>
      <c r="J1098" s="75" t="n">
        <v>3328.35</v>
      </c>
      <c r="K1098" s="75" t="n">
        <v>3330.15</v>
      </c>
      <c r="L1098" s="75" t="n">
        <v>3330.15</v>
      </c>
      <c r="M1098" s="75" t="n">
        <v>59</v>
      </c>
      <c r="N1098" s="75" t="n">
        <v>344.46</v>
      </c>
      <c r="O1098" s="75" t="n">
        <v>9100</v>
      </c>
      <c r="P1098" s="75" t="n">
        <v>5950</v>
      </c>
      <c r="Q1098" s="74" t="n">
        <v>45110</v>
      </c>
      <c r="AR1098">
        <f>IF($AU$2&lt;&gt;5,NA(),IF(D1098=D1097,0,IF(AND(D1100=D1098,D1099=D1098),O1098+O1099+O1100,IF(D1099=D1098,O1099+O1098,O1098))))</f>
        <v/>
      </c>
      <c r="AS1098">
        <f>IF($AU$2&lt;&gt;5,NA(),IF(D1098=D1097,0,IF(AND(D1100=D1098,D1099=D1098),P1098+P1099+P1100,IF(D1099=D1098,P1099+P1098,P1098))))</f>
        <v/>
      </c>
      <c r="AT1098">
        <f>AR1098-AS1098</f>
        <v/>
      </c>
    </row>
    <row r="1099" ht="15.75" customHeight="1" s="121">
      <c r="B1099">
        <f>D1099&amp;Q1099&amp;E1099</f>
        <v/>
      </c>
      <c r="C1099" s="73" t="inlineStr">
        <is>
          <t>FUTSTK</t>
        </is>
      </c>
      <c r="D1099" s="73" t="inlineStr">
        <is>
          <t>TECHM</t>
        </is>
      </c>
      <c r="E1099" s="74" t="n">
        <v>45134</v>
      </c>
      <c r="F1099" s="75" t="n">
        <v>0</v>
      </c>
      <c r="G1099" s="73" t="inlineStr">
        <is>
          <t>XX</t>
        </is>
      </c>
      <c r="H1099" s="75" t="n">
        <v>1138.05</v>
      </c>
      <c r="I1099" s="75" t="n">
        <v>1142.55</v>
      </c>
      <c r="J1099" s="75" t="n">
        <v>1119.6</v>
      </c>
      <c r="K1099" s="75" t="n">
        <v>1127.35</v>
      </c>
      <c r="L1099" s="75" t="n">
        <v>1127.35</v>
      </c>
      <c r="M1099" s="75" t="n">
        <v>5869</v>
      </c>
      <c r="N1099" s="75" t="n">
        <v>39733.36</v>
      </c>
      <c r="O1099" s="75" t="n">
        <v>13394400</v>
      </c>
      <c r="P1099" s="75" t="n">
        <v>514800</v>
      </c>
      <c r="Q1099" s="74" t="n">
        <v>45110</v>
      </c>
      <c r="AR1099" s="77">
        <f>IF($AU$2&lt;&gt;5,NA(),IF(D1099=D1098,0,IF(AND(D1101=D1099,D1100=D1099),O1099+O1100+O1101,IF(D1100=D1099,O1100+O1099,O1099))))</f>
        <v/>
      </c>
      <c r="AS1099">
        <f>IF($AU$2&lt;&gt;5,NA(),IF(D1099=D1098,0,IF(AND(D1101=D1099,D1100=D1099),P1099+P1100+P1101,IF(D1100=D1099,P1100+P1099,P1099))))</f>
        <v/>
      </c>
      <c r="AT1099" s="77">
        <f>AR1099-AS1099</f>
        <v/>
      </c>
    </row>
    <row r="1100" ht="15.75" customHeight="1" s="121">
      <c r="B1100">
        <f>D1100&amp;Q1100&amp;E1100</f>
        <v/>
      </c>
      <c r="C1100" s="73" t="inlineStr">
        <is>
          <t>FUTSTK</t>
        </is>
      </c>
      <c r="D1100" s="73" t="inlineStr">
        <is>
          <t>TECHM</t>
        </is>
      </c>
      <c r="E1100" s="74" t="n">
        <v>45169</v>
      </c>
      <c r="F1100" s="75" t="n">
        <v>0</v>
      </c>
      <c r="G1100" s="73" t="inlineStr">
        <is>
          <t>XX</t>
        </is>
      </c>
      <c r="H1100" s="75" t="n">
        <v>1147</v>
      </c>
      <c r="I1100" s="75" t="n">
        <v>1149.45</v>
      </c>
      <c r="J1100" s="75" t="n">
        <v>1128.35</v>
      </c>
      <c r="K1100" s="75" t="n">
        <v>1135</v>
      </c>
      <c r="L1100" s="75" t="n">
        <v>1135</v>
      </c>
      <c r="M1100" s="75" t="n">
        <v>184</v>
      </c>
      <c r="N1100" s="75" t="n">
        <v>1254.98</v>
      </c>
      <c r="O1100" s="76" t="n">
        <v>181200</v>
      </c>
      <c r="P1100" s="75" t="n">
        <v>34200</v>
      </c>
      <c r="Q1100" s="74" t="n">
        <v>45110</v>
      </c>
      <c r="AR1100">
        <f>IF($AU$2&lt;&gt;5,NA(),IF(D1100=D1099,0,IF(AND(D1102=D1100,D1101=D1100),O1100+O1101+O1102,IF(D1101=D1100,O1101+O1100,O1100))))</f>
        <v/>
      </c>
      <c r="AS1100">
        <f>IF($AU$2&lt;&gt;5,NA(),IF(D1100=D1099,0,IF(AND(D1102=D1100,D1101=D1100),P1100+P1101+P1102,IF(D1101=D1100,P1101+P1100,P1100))))</f>
        <v/>
      </c>
      <c r="AT1100">
        <f>AR1100-AS1100</f>
        <v/>
      </c>
    </row>
    <row r="1101" ht="15.75" customHeight="1" s="121">
      <c r="B1101">
        <f>D1101&amp;Q1101&amp;E1101</f>
        <v/>
      </c>
      <c r="C1101" s="73" t="inlineStr">
        <is>
          <t>FUTSTK</t>
        </is>
      </c>
      <c r="D1101" s="73" t="inlineStr">
        <is>
          <t>TECHM</t>
        </is>
      </c>
      <c r="E1101" s="74" t="n">
        <v>45197</v>
      </c>
      <c r="F1101" s="75" t="n">
        <v>0</v>
      </c>
      <c r="G1101" s="73" t="inlineStr">
        <is>
          <t>XX</t>
        </is>
      </c>
      <c r="H1101" s="75" t="n">
        <v>1151.25</v>
      </c>
      <c r="I1101" s="75" t="n">
        <v>1151.7</v>
      </c>
      <c r="J1101" s="75" t="n">
        <v>1136.5</v>
      </c>
      <c r="K1101" s="75" t="n">
        <v>1142.1</v>
      </c>
      <c r="L1101" s="75" t="n">
        <v>1142.1</v>
      </c>
      <c r="M1101" s="75" t="n">
        <v>22</v>
      </c>
      <c r="N1101" s="75" t="n">
        <v>150.93</v>
      </c>
      <c r="O1101" s="75" t="n">
        <v>12600</v>
      </c>
      <c r="P1101" s="75" t="n">
        <v>11400</v>
      </c>
      <c r="Q1101" s="74" t="n">
        <v>45110</v>
      </c>
      <c r="AR1101">
        <f>IF($AU$2&lt;&gt;5,NA(),IF(D1101=D1100,0,IF(AND(D1103=D1101,D1102=D1101),O1101+O1102+O1103,IF(D1102=D1101,O1102+O1101,O1101))))</f>
        <v/>
      </c>
      <c r="AS1101">
        <f>IF($AU$2&lt;&gt;5,NA(),IF(D1101=D1100,0,IF(AND(D1103=D1101,D1102=D1101),P1101+P1102+P1103,IF(D1102=D1101,P1102+P1101,P1101))))</f>
        <v/>
      </c>
      <c r="AT1101">
        <f>AR1101-AS1101</f>
        <v/>
      </c>
    </row>
    <row r="1102" ht="15.75" customHeight="1" s="121">
      <c r="B1102">
        <f>D1102&amp;Q1102&amp;E1102</f>
        <v/>
      </c>
      <c r="C1102" s="73" t="inlineStr">
        <is>
          <t>FUTSTK</t>
        </is>
      </c>
      <c r="D1102" s="73" t="inlineStr">
        <is>
          <t>TITAN</t>
        </is>
      </c>
      <c r="E1102" s="74" t="n">
        <v>45134</v>
      </c>
      <c r="F1102" s="75" t="n">
        <v>0</v>
      </c>
      <c r="G1102" s="73" t="inlineStr">
        <is>
          <t>XX</t>
        </is>
      </c>
      <c r="H1102" s="75" t="n">
        <v>3049.4</v>
      </c>
      <c r="I1102" s="75" t="n">
        <v>3060.95</v>
      </c>
      <c r="J1102" s="75" t="n">
        <v>3031.25</v>
      </c>
      <c r="K1102" s="75" t="n">
        <v>3041.55</v>
      </c>
      <c r="L1102" s="75" t="n">
        <v>3041.55</v>
      </c>
      <c r="M1102" s="75" t="n">
        <v>1884</v>
      </c>
      <c r="N1102" s="75" t="n">
        <v>21494.71</v>
      </c>
      <c r="O1102" s="76" t="n">
        <v>5266875</v>
      </c>
      <c r="P1102" s="75" t="n">
        <v>-67125</v>
      </c>
      <c r="Q1102" s="74" t="n">
        <v>45110</v>
      </c>
      <c r="AR1102" s="77">
        <f>IF($AU$2&lt;&gt;5,NA(),IF(D1102=D1101,0,IF(AND(D1104=D1102,D1103=D1102),O1102+O1103+O1104,IF(D1103=D1102,O1103+O1102,O1102))))</f>
        <v/>
      </c>
      <c r="AS1102">
        <f>IF($AU$2&lt;&gt;5,NA(),IF(D1102=D1101,0,IF(AND(D1104=D1102,D1103=D1102),P1102+P1103+P1104,IF(D1103=D1102,P1103+P1102,P1102))))</f>
        <v/>
      </c>
      <c r="AT1102" s="77">
        <f>AR1102-AS1102</f>
        <v/>
      </c>
    </row>
    <row r="1103" ht="15.75" customHeight="1" s="121">
      <c r="B1103">
        <f>D1103&amp;Q1103&amp;E1103</f>
        <v/>
      </c>
      <c r="C1103" s="73" t="inlineStr">
        <is>
          <t>FUTSTK</t>
        </is>
      </c>
      <c r="D1103" s="73" t="inlineStr">
        <is>
          <t>TITAN</t>
        </is>
      </c>
      <c r="E1103" s="74" t="n">
        <v>45169</v>
      </c>
      <c r="F1103" s="75" t="n">
        <v>0</v>
      </c>
      <c r="G1103" s="73" t="inlineStr">
        <is>
          <t>XX</t>
        </is>
      </c>
      <c r="H1103" s="75" t="n">
        <v>3064.45</v>
      </c>
      <c r="I1103" s="75" t="n">
        <v>3075.7</v>
      </c>
      <c r="J1103" s="75" t="n">
        <v>3051.85</v>
      </c>
      <c r="K1103" s="75" t="n">
        <v>3060.45</v>
      </c>
      <c r="L1103" s="75" t="n">
        <v>3060.45</v>
      </c>
      <c r="M1103" s="75" t="n">
        <v>87</v>
      </c>
      <c r="N1103" s="75" t="n">
        <v>998.73</v>
      </c>
      <c r="O1103" s="75" t="n">
        <v>143625</v>
      </c>
      <c r="P1103" s="75" t="n">
        <v>11250</v>
      </c>
      <c r="Q1103" s="74" t="n">
        <v>45110</v>
      </c>
      <c r="AR1103">
        <f>IF($AU$2&lt;&gt;5,NA(),IF(D1103=D1102,0,IF(AND(D1105=D1103,D1104=D1103),O1103+O1104+O1105,IF(D1104=D1103,O1104+O1103,O1103))))</f>
        <v/>
      </c>
      <c r="AS1103">
        <f>IF($AU$2&lt;&gt;5,NA(),IF(D1103=D1102,0,IF(AND(D1105=D1103,D1104=D1103),P1103+P1104+P1105,IF(D1104=D1103,P1104+P1103,P1103))))</f>
        <v/>
      </c>
      <c r="AT1103">
        <f>AR1103-AS1103</f>
        <v/>
      </c>
    </row>
    <row r="1104" ht="15.75" customHeight="1" s="121">
      <c r="B1104">
        <f>D1104&amp;Q1104&amp;E1104</f>
        <v/>
      </c>
      <c r="C1104" s="73" t="inlineStr">
        <is>
          <t>FUTSTK</t>
        </is>
      </c>
      <c r="D1104" s="73" t="inlineStr">
        <is>
          <t>TITAN</t>
        </is>
      </c>
      <c r="E1104" s="74" t="n">
        <v>45197</v>
      </c>
      <c r="F1104" s="75" t="n">
        <v>0</v>
      </c>
      <c r="G1104" s="73" t="inlineStr">
        <is>
          <t>XX</t>
        </is>
      </c>
      <c r="H1104" s="75" t="n">
        <v>3075.1</v>
      </c>
      <c r="I1104" s="75" t="n">
        <v>3078</v>
      </c>
      <c r="J1104" s="75" t="n">
        <v>3066.9</v>
      </c>
      <c r="K1104" s="75" t="n">
        <v>3070</v>
      </c>
      <c r="L1104" s="75" t="n">
        <v>3090.7</v>
      </c>
      <c r="M1104" s="75" t="n">
        <v>9</v>
      </c>
      <c r="N1104" s="75" t="n">
        <v>103.66</v>
      </c>
      <c r="O1104" s="75" t="n">
        <v>5250</v>
      </c>
      <c r="P1104" s="75" t="n">
        <v>2250</v>
      </c>
      <c r="Q1104" s="74" t="n">
        <v>45110</v>
      </c>
      <c r="AR1104">
        <f>IF($AU$2&lt;&gt;5,NA(),IF(D1104=D1103,0,IF(AND(D1106=D1104,D1105=D1104),O1104+O1105+O1106,IF(D1105=D1104,O1105+O1104,O1104))))</f>
        <v/>
      </c>
      <c r="AS1104">
        <f>IF($AU$2&lt;&gt;5,NA(),IF(D1104=D1103,0,IF(AND(D1106=D1104,D1105=D1104),P1104+P1105+P1106,IF(D1105=D1104,P1105+P1104,P1104))))</f>
        <v/>
      </c>
      <c r="AT1104">
        <f>AR1104-AS1104</f>
        <v/>
      </c>
    </row>
    <row r="1105" ht="15.75" customHeight="1" s="121">
      <c r="B1105">
        <f>D1105&amp;Q1105&amp;E1105</f>
        <v/>
      </c>
      <c r="C1105" s="73" t="inlineStr">
        <is>
          <t>FUTSTK</t>
        </is>
      </c>
      <c r="D1105" s="73" t="inlineStr">
        <is>
          <t>TORNTPHARM</t>
        </is>
      </c>
      <c r="E1105" s="74" t="n">
        <v>45134</v>
      </c>
      <c r="F1105" s="75" t="n">
        <v>0</v>
      </c>
      <c r="G1105" s="73" t="inlineStr">
        <is>
          <t>XX</t>
        </is>
      </c>
      <c r="H1105" s="75" t="n">
        <v>1918.85</v>
      </c>
      <c r="I1105" s="75" t="n">
        <v>1936.6</v>
      </c>
      <c r="J1105" s="75" t="n">
        <v>1901.9</v>
      </c>
      <c r="K1105" s="75" t="n">
        <v>1904.3</v>
      </c>
      <c r="L1105" s="75" t="n">
        <v>1904.3</v>
      </c>
      <c r="M1105" s="75" t="n">
        <v>833</v>
      </c>
      <c r="N1105" s="75" t="n">
        <v>7975.88</v>
      </c>
      <c r="O1105" s="75" t="n">
        <v>1779000</v>
      </c>
      <c r="P1105" s="75" t="n">
        <v>-6500</v>
      </c>
      <c r="Q1105" s="74" t="n">
        <v>45110</v>
      </c>
      <c r="AR1105">
        <f>IF($AU$2&lt;&gt;5,NA(),IF(D1105=D1104,0,IF(AND(D1107=D1105,D1106=D1105),O1105+O1106+O1107,IF(D1106=D1105,O1106+O1105,O1105))))</f>
        <v/>
      </c>
      <c r="AS1105">
        <f>IF($AU$2&lt;&gt;5,NA(),IF(D1105=D1104,0,IF(AND(D1107=D1105,D1106=D1105),P1105+P1106+P1107,IF(D1106=D1105,P1106+P1105,P1105))))</f>
        <v/>
      </c>
      <c r="AT1105">
        <f>AR1105-AS1105</f>
        <v/>
      </c>
    </row>
    <row r="1106" ht="15.75" customHeight="1" s="121">
      <c r="B1106">
        <f>D1106&amp;Q1106&amp;E1106</f>
        <v/>
      </c>
      <c r="C1106" s="73" t="inlineStr">
        <is>
          <t>FUTSTK</t>
        </is>
      </c>
      <c r="D1106" s="73" t="inlineStr">
        <is>
          <t>TORNTPHARM</t>
        </is>
      </c>
      <c r="E1106" s="74" t="n">
        <v>45169</v>
      </c>
      <c r="F1106" s="75" t="n">
        <v>0</v>
      </c>
      <c r="G1106" s="73" t="inlineStr">
        <is>
          <t>XX</t>
        </is>
      </c>
      <c r="H1106" s="75" t="n">
        <v>1929.25</v>
      </c>
      <c r="I1106" s="75" t="n">
        <v>1935</v>
      </c>
      <c r="J1106" s="75" t="n">
        <v>1924.55</v>
      </c>
      <c r="K1106" s="75" t="n">
        <v>1926.75</v>
      </c>
      <c r="L1106" s="75" t="n">
        <v>1912.95</v>
      </c>
      <c r="M1106" s="75" t="n">
        <v>4</v>
      </c>
      <c r="N1106" s="75" t="n">
        <v>38.57</v>
      </c>
      <c r="O1106" s="75" t="n">
        <v>18500</v>
      </c>
      <c r="P1106" s="75" t="n">
        <v>-1500</v>
      </c>
      <c r="Q1106" s="74" t="n">
        <v>45110</v>
      </c>
      <c r="AR1106">
        <f>IF($AU$2&lt;&gt;5,NA(),IF(D1106=D1105,0,IF(AND(D1108=D1106,D1107=D1106),O1106+O1107+O1108,IF(D1107=D1106,O1107+O1106,O1106))))</f>
        <v/>
      </c>
      <c r="AS1106">
        <f>IF($AU$2&lt;&gt;5,NA(),IF(D1106=D1105,0,IF(AND(D1108=D1106,D1107=D1106),P1106+P1107+P1108,IF(D1107=D1106,P1107+P1106,P1106))))</f>
        <v/>
      </c>
      <c r="AT1106">
        <f>AR1106-AS1106</f>
        <v/>
      </c>
    </row>
    <row r="1107" ht="15.75" customHeight="1" s="121">
      <c r="B1107">
        <f>D1107&amp;Q1107&amp;E1107</f>
        <v/>
      </c>
      <c r="C1107" s="73" t="inlineStr">
        <is>
          <t>FUTSTK</t>
        </is>
      </c>
      <c r="D1107" s="73" t="inlineStr">
        <is>
          <t>TORNTPHARM</t>
        </is>
      </c>
      <c r="E1107" s="74" t="n">
        <v>45197</v>
      </c>
      <c r="F1107" s="75" t="n">
        <v>0</v>
      </c>
      <c r="G1107" s="73" t="inlineStr">
        <is>
          <t>XX</t>
        </is>
      </c>
      <c r="H1107" s="75" t="n">
        <v>0</v>
      </c>
      <c r="I1107" s="75" t="n">
        <v>0</v>
      </c>
      <c r="J1107" s="75" t="n">
        <v>0</v>
      </c>
      <c r="K1107" s="75" t="n">
        <v>1989</v>
      </c>
      <c r="L1107" s="75" t="n">
        <v>1923.5</v>
      </c>
      <c r="M1107" s="75" t="n">
        <v>0</v>
      </c>
      <c r="N1107" s="75" t="n">
        <v>0</v>
      </c>
      <c r="O1107" s="75" t="n">
        <v>0</v>
      </c>
      <c r="P1107" s="75" t="n">
        <v>0</v>
      </c>
      <c r="Q1107" s="74" t="n">
        <v>45110</v>
      </c>
      <c r="AR1107">
        <f>IF($AU$2&lt;&gt;5,NA(),IF(D1107=D1106,0,IF(AND(D1109=D1107,D1108=D1107),O1107+O1108+O1109,IF(D1108=D1107,O1108+O1107,O1107))))</f>
        <v/>
      </c>
      <c r="AS1107">
        <f>IF($AU$2&lt;&gt;5,NA(),IF(D1107=D1106,0,IF(AND(D1109=D1107,D1108=D1107),P1107+P1108+P1109,IF(D1108=D1107,P1108+P1107,P1107))))</f>
        <v/>
      </c>
      <c r="AT1107">
        <f>AR1107-AS1107</f>
        <v/>
      </c>
    </row>
    <row r="1108" ht="15.75" customHeight="1" s="121">
      <c r="B1108">
        <f>D1108&amp;Q1108&amp;E1108</f>
        <v/>
      </c>
      <c r="C1108" s="73" t="inlineStr">
        <is>
          <t>FUTSTK</t>
        </is>
      </c>
      <c r="D1108" s="73" t="inlineStr">
        <is>
          <t>TRENT</t>
        </is>
      </c>
      <c r="E1108" s="74" t="n">
        <v>45134</v>
      </c>
      <c r="F1108" s="75" t="n">
        <v>0</v>
      </c>
      <c r="G1108" s="73" t="inlineStr">
        <is>
          <t>XX</t>
        </is>
      </c>
      <c r="H1108" s="75" t="n">
        <v>1781.55</v>
      </c>
      <c r="I1108" s="75" t="n">
        <v>1786</v>
      </c>
      <c r="J1108" s="75" t="n">
        <v>1761</v>
      </c>
      <c r="K1108" s="75" t="n">
        <v>1765.85</v>
      </c>
      <c r="L1108" s="75" t="n">
        <v>1765.85</v>
      </c>
      <c r="M1108" s="75" t="n">
        <v>1263</v>
      </c>
      <c r="N1108" s="75" t="n">
        <v>8953.16</v>
      </c>
      <c r="O1108" s="75" t="n">
        <v>3546000</v>
      </c>
      <c r="P1108" s="75" t="n">
        <v>-18400</v>
      </c>
      <c r="Q1108" s="74" t="n">
        <v>45110</v>
      </c>
      <c r="AR1108">
        <f>IF($AU$2&lt;&gt;5,NA(),IF(D1108=D1107,0,IF(AND(D1110=D1108,D1109=D1108),O1108+O1109+O1110,IF(D1109=D1108,O1109+O1108,O1108))))</f>
        <v/>
      </c>
      <c r="AS1108">
        <f>IF($AU$2&lt;&gt;5,NA(),IF(D1108=D1107,0,IF(AND(D1110=D1108,D1109=D1108),P1108+P1109+P1110,IF(D1109=D1108,P1109+P1108,P1108))))</f>
        <v/>
      </c>
      <c r="AT1108">
        <f>AR1108-AS1108</f>
        <v/>
      </c>
    </row>
    <row r="1109" ht="15.75" customHeight="1" s="121">
      <c r="B1109">
        <f>D1109&amp;Q1109&amp;E1109</f>
        <v/>
      </c>
      <c r="C1109" s="73" t="inlineStr">
        <is>
          <t>FUTSTK</t>
        </is>
      </c>
      <c r="D1109" s="73" t="inlineStr">
        <is>
          <t>TRENT</t>
        </is>
      </c>
      <c r="E1109" s="74" t="n">
        <v>45169</v>
      </c>
      <c r="F1109" s="75" t="n">
        <v>0</v>
      </c>
      <c r="G1109" s="73" t="inlineStr">
        <is>
          <t>XX</t>
        </is>
      </c>
      <c r="H1109" s="75" t="n">
        <v>1785.5</v>
      </c>
      <c r="I1109" s="75" t="n">
        <v>1794.75</v>
      </c>
      <c r="J1109" s="75" t="n">
        <v>1775.1</v>
      </c>
      <c r="K1109" s="75" t="n">
        <v>1777.6</v>
      </c>
      <c r="L1109" s="75" t="n">
        <v>1777.6</v>
      </c>
      <c r="M1109" s="75" t="n">
        <v>40</v>
      </c>
      <c r="N1109" s="75" t="n">
        <v>285.09</v>
      </c>
      <c r="O1109" s="75" t="n">
        <v>46800</v>
      </c>
      <c r="P1109" s="75" t="n">
        <v>3600</v>
      </c>
      <c r="Q1109" s="74" t="n">
        <v>45110</v>
      </c>
      <c r="AR1109">
        <f>IF($AU$2&lt;&gt;5,NA(),IF(D1109=D1108,0,IF(AND(D1111=D1109,D1110=D1109),O1109+O1110+O1111,IF(D1110=D1109,O1110+O1109,O1109))))</f>
        <v/>
      </c>
      <c r="AS1109">
        <f>IF($AU$2&lt;&gt;5,NA(),IF(D1109=D1108,0,IF(AND(D1111=D1109,D1110=D1109),P1109+P1110+P1111,IF(D1110=D1109,P1110+P1109,P1109))))</f>
        <v/>
      </c>
      <c r="AT1109">
        <f>AR1109-AS1109</f>
        <v/>
      </c>
    </row>
    <row r="1110" ht="15.75" customHeight="1" s="121">
      <c r="B1110">
        <f>D1110&amp;Q1110&amp;E1110</f>
        <v/>
      </c>
      <c r="C1110" s="73" t="inlineStr">
        <is>
          <t>FUTSTK</t>
        </is>
      </c>
      <c r="D1110" s="73" t="inlineStr">
        <is>
          <t>TRENT</t>
        </is>
      </c>
      <c r="E1110" s="74" t="n">
        <v>45197</v>
      </c>
      <c r="F1110" s="75" t="n">
        <v>0</v>
      </c>
      <c r="G1110" s="73" t="inlineStr">
        <is>
          <t>XX</t>
        </is>
      </c>
      <c r="H1110" s="75" t="n">
        <v>1795.65</v>
      </c>
      <c r="I1110" s="75" t="n">
        <v>1795.65</v>
      </c>
      <c r="J1110" s="75" t="n">
        <v>1785</v>
      </c>
      <c r="K1110" s="75" t="n">
        <v>1785</v>
      </c>
      <c r="L1110" s="75" t="n">
        <v>1781.75</v>
      </c>
      <c r="M1110" s="75" t="n">
        <v>2</v>
      </c>
      <c r="N1110" s="75" t="n">
        <v>14.32</v>
      </c>
      <c r="O1110" s="75" t="n">
        <v>2800</v>
      </c>
      <c r="P1110" s="75" t="n">
        <v>0</v>
      </c>
      <c r="Q1110" s="74" t="n">
        <v>45110</v>
      </c>
      <c r="AR1110">
        <f>IF($AU$2&lt;&gt;5,NA(),IF(D1110=D1109,0,IF(AND(D1112=D1110,D1111=D1110),O1110+O1111+O1112,IF(D1111=D1110,O1111+O1110,O1110))))</f>
        <v/>
      </c>
      <c r="AS1110">
        <f>IF($AU$2&lt;&gt;5,NA(),IF(D1110=D1109,0,IF(AND(D1112=D1110,D1111=D1110),P1110+P1111+P1112,IF(D1111=D1110,P1111+P1110,P1110))))</f>
        <v/>
      </c>
      <c r="AT1110">
        <f>AR1110-AS1110</f>
        <v/>
      </c>
    </row>
    <row r="1111" ht="15.75" customHeight="1" s="121">
      <c r="B1111">
        <f>D1111&amp;Q1111&amp;E1111</f>
        <v/>
      </c>
      <c r="C1111" s="73" t="inlineStr">
        <is>
          <t>FUTSTK</t>
        </is>
      </c>
      <c r="D1111" s="73" t="inlineStr">
        <is>
          <t>TVSMOTOR</t>
        </is>
      </c>
      <c r="E1111" s="74" t="n">
        <v>45134</v>
      </c>
      <c r="F1111" s="75" t="n">
        <v>0</v>
      </c>
      <c r="G1111" s="73" t="inlineStr">
        <is>
          <t>XX</t>
        </is>
      </c>
      <c r="H1111" s="75" t="n">
        <v>1336.4</v>
      </c>
      <c r="I1111" s="75" t="n">
        <v>1342</v>
      </c>
      <c r="J1111" s="75" t="n">
        <v>1319.95</v>
      </c>
      <c r="K1111" s="75" t="n">
        <v>1325.55</v>
      </c>
      <c r="L1111" s="75" t="n">
        <v>1325.55</v>
      </c>
      <c r="M1111" s="75" t="n">
        <v>1988</v>
      </c>
      <c r="N1111" s="75" t="n">
        <v>18495.21</v>
      </c>
      <c r="O1111" s="75" t="n">
        <v>7163800</v>
      </c>
      <c r="P1111" s="75" t="n">
        <v>-10500</v>
      </c>
      <c r="Q1111" s="74" t="n">
        <v>45110</v>
      </c>
      <c r="AR1111">
        <f>IF($AU$2&lt;&gt;5,NA(),IF(D1111=D1110,0,IF(AND(D1113=D1111,D1112=D1111),O1111+O1112+O1113,IF(D1112=D1111,O1112+O1111,O1111))))</f>
        <v/>
      </c>
      <c r="AS1111">
        <f>IF($AU$2&lt;&gt;5,NA(),IF(D1111=D1110,0,IF(AND(D1113=D1111,D1112=D1111),P1111+P1112+P1113,IF(D1112=D1111,P1112+P1111,P1111))))</f>
        <v/>
      </c>
      <c r="AT1111">
        <f>AR1111-AS1111</f>
        <v/>
      </c>
    </row>
    <row r="1112" ht="15.75" customHeight="1" s="121">
      <c r="B1112">
        <f>D1112&amp;Q1112&amp;E1112</f>
        <v/>
      </c>
      <c r="C1112" s="73" t="inlineStr">
        <is>
          <t>FUTSTK</t>
        </is>
      </c>
      <c r="D1112" s="73" t="inlineStr">
        <is>
          <t>TVSMOTOR</t>
        </is>
      </c>
      <c r="E1112" s="74" t="n">
        <v>45169</v>
      </c>
      <c r="F1112" s="75" t="n">
        <v>0</v>
      </c>
      <c r="G1112" s="73" t="inlineStr">
        <is>
          <t>XX</t>
        </is>
      </c>
      <c r="H1112" s="75" t="n">
        <v>1339.45</v>
      </c>
      <c r="I1112" s="75" t="n">
        <v>1341.35</v>
      </c>
      <c r="J1112" s="75" t="n">
        <v>1322.8</v>
      </c>
      <c r="K1112" s="75" t="n">
        <v>1329.95</v>
      </c>
      <c r="L1112" s="75" t="n">
        <v>1329.95</v>
      </c>
      <c r="M1112" s="75" t="n">
        <v>35</v>
      </c>
      <c r="N1112" s="75" t="n">
        <v>326</v>
      </c>
      <c r="O1112" s="75" t="n">
        <v>88200</v>
      </c>
      <c r="P1112" s="75" t="n">
        <v>4900</v>
      </c>
      <c r="Q1112" s="74" t="n">
        <v>45110</v>
      </c>
      <c r="AR1112">
        <f>IF($AU$2&lt;&gt;5,NA(),IF(D1112=D1111,0,IF(AND(D1114=D1112,D1113=D1112),O1112+O1113+O1114,IF(D1113=D1112,O1113+O1112,O1112))))</f>
        <v/>
      </c>
      <c r="AS1112">
        <f>IF($AU$2&lt;&gt;5,NA(),IF(D1112=D1111,0,IF(AND(D1114=D1112,D1113=D1112),P1112+P1113+P1114,IF(D1113=D1112,P1113+P1112,P1112))))</f>
        <v/>
      </c>
      <c r="AT1112">
        <f>AR1112-AS1112</f>
        <v/>
      </c>
    </row>
    <row r="1113" ht="15.75" customHeight="1" s="121">
      <c r="B1113">
        <f>D1113&amp;Q1113&amp;E1113</f>
        <v/>
      </c>
      <c r="C1113" s="73" t="inlineStr">
        <is>
          <t>FUTSTK</t>
        </is>
      </c>
      <c r="D1113" s="73" t="inlineStr">
        <is>
          <t>TVSMOTOR</t>
        </is>
      </c>
      <c r="E1113" s="74" t="n">
        <v>45197</v>
      </c>
      <c r="F1113" s="75" t="n">
        <v>0</v>
      </c>
      <c r="G1113" s="73" t="inlineStr">
        <is>
          <t>XX</t>
        </is>
      </c>
      <c r="H1113" s="75" t="n">
        <v>1330.15</v>
      </c>
      <c r="I1113" s="75" t="n">
        <v>1330.15</v>
      </c>
      <c r="J1113" s="75" t="n">
        <v>1324.3</v>
      </c>
      <c r="K1113" s="75" t="n">
        <v>1324.3</v>
      </c>
      <c r="L1113" s="75" t="n">
        <v>1341.1</v>
      </c>
      <c r="M1113" s="75" t="n">
        <v>2</v>
      </c>
      <c r="N1113" s="75" t="n">
        <v>18.58</v>
      </c>
      <c r="O1113" s="75" t="n">
        <v>2800</v>
      </c>
      <c r="P1113" s="75" t="n">
        <v>0</v>
      </c>
      <c r="Q1113" s="74" t="n">
        <v>45110</v>
      </c>
      <c r="AR1113">
        <f>IF($AU$2&lt;&gt;5,NA(),IF(D1113=D1112,0,IF(AND(D1115=D1113,D1114=D1113),O1113+O1114+O1115,IF(D1114=D1113,O1114+O1113,O1113))))</f>
        <v/>
      </c>
      <c r="AS1113">
        <f>IF($AU$2&lt;&gt;5,NA(),IF(D1113=D1112,0,IF(AND(D1115=D1113,D1114=D1113),P1113+P1114+P1115,IF(D1114=D1113,P1114+P1113,P1113))))</f>
        <v/>
      </c>
      <c r="AT1113">
        <f>AR1113-AS1113</f>
        <v/>
      </c>
    </row>
    <row r="1114" ht="15.75" customHeight="1" s="121">
      <c r="B1114">
        <f>D1114&amp;Q1114&amp;E1114</f>
        <v/>
      </c>
      <c r="C1114" s="73" t="inlineStr">
        <is>
          <t>FUTSTK</t>
        </is>
      </c>
      <c r="D1114" s="73" t="inlineStr">
        <is>
          <t>UBL</t>
        </is>
      </c>
      <c r="E1114" s="74" t="n">
        <v>45134</v>
      </c>
      <c r="F1114" s="75" t="n">
        <v>0</v>
      </c>
      <c r="G1114" s="73" t="inlineStr">
        <is>
          <t>XX</t>
        </is>
      </c>
      <c r="H1114" s="75" t="n">
        <v>1522.65</v>
      </c>
      <c r="I1114" s="75" t="n">
        <v>1528.95</v>
      </c>
      <c r="J1114" s="75" t="n">
        <v>1517.5</v>
      </c>
      <c r="K1114" s="75" t="n">
        <v>1520.95</v>
      </c>
      <c r="L1114" s="75" t="n">
        <v>1520.95</v>
      </c>
      <c r="M1114" s="75" t="n">
        <v>1002</v>
      </c>
      <c r="N1114" s="75" t="n">
        <v>6103.86</v>
      </c>
      <c r="O1114" s="75" t="n">
        <v>2144000</v>
      </c>
      <c r="P1114" s="75" t="n">
        <v>16400</v>
      </c>
      <c r="Q1114" s="74" t="n">
        <v>45110</v>
      </c>
      <c r="AR1114">
        <f>IF($AU$2&lt;&gt;5,NA(),IF(D1114=D1113,0,IF(AND(D1116=D1114,D1115=D1114),O1114+O1115+O1116,IF(D1115=D1114,O1115+O1114,O1114))))</f>
        <v/>
      </c>
      <c r="AS1114">
        <f>IF($AU$2&lt;&gt;5,NA(),IF(D1114=D1113,0,IF(AND(D1116=D1114,D1115=D1114),P1114+P1115+P1116,IF(D1115=D1114,P1115+P1114,P1114))))</f>
        <v/>
      </c>
      <c r="AT1114">
        <f>AR1114-AS1114</f>
        <v/>
      </c>
    </row>
    <row r="1115" ht="15.75" customHeight="1" s="121">
      <c r="B1115">
        <f>D1115&amp;Q1115&amp;E1115</f>
        <v/>
      </c>
      <c r="C1115" s="73" t="inlineStr">
        <is>
          <t>FUTSTK</t>
        </is>
      </c>
      <c r="D1115" s="73" t="inlineStr">
        <is>
          <t>UBL</t>
        </is>
      </c>
      <c r="E1115" s="74" t="n">
        <v>45169</v>
      </c>
      <c r="F1115" s="75" t="n">
        <v>0</v>
      </c>
      <c r="G1115" s="73" t="inlineStr">
        <is>
          <t>XX</t>
        </is>
      </c>
      <c r="H1115" s="75" t="n">
        <v>1522.95</v>
      </c>
      <c r="I1115" s="75" t="n">
        <v>1528.75</v>
      </c>
      <c r="J1115" s="75" t="n">
        <v>1520</v>
      </c>
      <c r="K1115" s="75" t="n">
        <v>1520.95</v>
      </c>
      <c r="L1115" s="75" t="n">
        <v>1520.95</v>
      </c>
      <c r="M1115" s="75" t="n">
        <v>18</v>
      </c>
      <c r="N1115" s="75" t="n">
        <v>109.62</v>
      </c>
      <c r="O1115" s="75" t="n">
        <v>33600</v>
      </c>
      <c r="P1115" s="75" t="n">
        <v>-400</v>
      </c>
      <c r="Q1115" s="74" t="n">
        <v>45110</v>
      </c>
      <c r="AR1115">
        <f>IF($AU$2&lt;&gt;5,NA(),IF(D1115=D1114,0,IF(AND(D1117=D1115,D1116=D1115),O1115+O1116+O1117,IF(D1116=D1115,O1116+O1115,O1115))))</f>
        <v/>
      </c>
      <c r="AS1115">
        <f>IF($AU$2&lt;&gt;5,NA(),IF(D1115=D1114,0,IF(AND(D1117=D1115,D1116=D1115),P1115+P1116+P1117,IF(D1116=D1115,P1116+P1115,P1115))))</f>
        <v/>
      </c>
      <c r="AT1115">
        <f>AR1115-AS1115</f>
        <v/>
      </c>
    </row>
    <row r="1116" ht="15.75" customHeight="1" s="121">
      <c r="B1116">
        <f>D1116&amp;Q1116&amp;E1116</f>
        <v/>
      </c>
      <c r="C1116" s="73" t="inlineStr">
        <is>
          <t>FUTSTK</t>
        </is>
      </c>
      <c r="D1116" s="73" t="inlineStr">
        <is>
          <t>UBL</t>
        </is>
      </c>
      <c r="E1116" s="74" t="n">
        <v>45197</v>
      </c>
      <c r="F1116" s="75" t="n">
        <v>0</v>
      </c>
      <c r="G1116" s="73" t="inlineStr">
        <is>
          <t>XX</t>
        </is>
      </c>
      <c r="H1116" s="75" t="n">
        <v>1533</v>
      </c>
      <c r="I1116" s="75" t="n">
        <v>1533</v>
      </c>
      <c r="J1116" s="75" t="n">
        <v>1533</v>
      </c>
      <c r="K1116" s="75" t="n">
        <v>1533</v>
      </c>
      <c r="L1116" s="75" t="n">
        <v>1536.15</v>
      </c>
      <c r="M1116" s="75" t="n">
        <v>1</v>
      </c>
      <c r="N1116" s="75" t="n">
        <v>6.13</v>
      </c>
      <c r="O1116" s="75" t="n">
        <v>400</v>
      </c>
      <c r="P1116" s="75" t="n">
        <v>400</v>
      </c>
      <c r="Q1116" s="74" t="n">
        <v>45110</v>
      </c>
      <c r="AR1116">
        <f>IF($AU$2&lt;&gt;5,NA(),IF(D1116=D1115,0,IF(AND(D1118=D1116,D1117=D1116),O1116+O1117+O1118,IF(D1117=D1116,O1117+O1116,O1116))))</f>
        <v/>
      </c>
      <c r="AS1116">
        <f>IF($AU$2&lt;&gt;5,NA(),IF(D1116=D1115,0,IF(AND(D1118=D1116,D1117=D1116),P1116+P1117+P1118,IF(D1117=D1116,P1117+P1116,P1116))))</f>
        <v/>
      </c>
      <c r="AT1116">
        <f>AR1116-AS1116</f>
        <v/>
      </c>
    </row>
    <row r="1117" ht="15.75" customHeight="1" s="121">
      <c r="B1117">
        <f>D1117&amp;Q1117&amp;E1117</f>
        <v/>
      </c>
      <c r="C1117" s="73" t="inlineStr">
        <is>
          <t>FUTSTK</t>
        </is>
      </c>
      <c r="D1117" s="73" t="inlineStr">
        <is>
          <t>ULTRACEMCO</t>
        </is>
      </c>
      <c r="E1117" s="74" t="n">
        <v>45134</v>
      </c>
      <c r="F1117" s="75" t="n">
        <v>0</v>
      </c>
      <c r="G1117" s="73" t="inlineStr">
        <is>
          <t>XX</t>
        </is>
      </c>
      <c r="H1117" s="75" t="n">
        <v>8400</v>
      </c>
      <c r="I1117" s="75" t="n">
        <v>8528.6</v>
      </c>
      <c r="J1117" s="75" t="n">
        <v>8377.75</v>
      </c>
      <c r="K1117" s="75" t="n">
        <v>8464.1</v>
      </c>
      <c r="L1117" s="75" t="n">
        <v>8464.1</v>
      </c>
      <c r="M1117" s="75" t="n">
        <v>4045</v>
      </c>
      <c r="N1117" s="75" t="n">
        <v>34238.26</v>
      </c>
      <c r="O1117" s="75" t="n">
        <v>1399600</v>
      </c>
      <c r="P1117" s="75" t="n">
        <v>18600</v>
      </c>
      <c r="Q1117" s="74" t="n">
        <v>45110</v>
      </c>
      <c r="AR1117">
        <f>IF($AU$2&lt;&gt;5,NA(),IF(D1117=D1116,0,IF(AND(D1119=D1117,D1118=D1117),O1117+O1118+O1119,IF(D1118=D1117,O1118+O1117,O1117))))</f>
        <v/>
      </c>
      <c r="AS1117">
        <f>IF($AU$2&lt;&gt;5,NA(),IF(D1117=D1116,0,IF(AND(D1119=D1117,D1118=D1117),P1117+P1118+P1119,IF(D1118=D1117,P1118+P1117,P1117))))</f>
        <v/>
      </c>
      <c r="AT1117">
        <f>AR1117-AS1117</f>
        <v/>
      </c>
    </row>
    <row r="1118" ht="15.75" customHeight="1" s="121">
      <c r="B1118">
        <f>D1118&amp;Q1118&amp;E1118</f>
        <v/>
      </c>
      <c r="C1118" s="73" t="inlineStr">
        <is>
          <t>FUTSTK</t>
        </is>
      </c>
      <c r="D1118" s="73" t="inlineStr">
        <is>
          <t>ULTRACEMCO</t>
        </is>
      </c>
      <c r="E1118" s="74" t="n">
        <v>45169</v>
      </c>
      <c r="F1118" s="75" t="n">
        <v>0</v>
      </c>
      <c r="G1118" s="73" t="inlineStr">
        <is>
          <t>XX</t>
        </is>
      </c>
      <c r="H1118" s="75" t="n">
        <v>8442.1</v>
      </c>
      <c r="I1118" s="75" t="n">
        <v>8549.950000000001</v>
      </c>
      <c r="J1118" s="75" t="n">
        <v>8442.1</v>
      </c>
      <c r="K1118" s="75" t="n">
        <v>8489.049999999999</v>
      </c>
      <c r="L1118" s="75" t="n">
        <v>8489.049999999999</v>
      </c>
      <c r="M1118" s="75" t="n">
        <v>130</v>
      </c>
      <c r="N1118" s="75" t="n">
        <v>1104.35</v>
      </c>
      <c r="O1118" s="75" t="n">
        <v>142800</v>
      </c>
      <c r="P1118" s="75" t="n">
        <v>2300</v>
      </c>
      <c r="Q1118" s="74" t="n">
        <v>45110</v>
      </c>
      <c r="AR1118">
        <f>IF($AU$2&lt;&gt;5,NA(),IF(D1118=D1117,0,IF(AND(D1120=D1118,D1119=D1118),O1118+O1119+O1120,IF(D1119=D1118,O1119+O1118,O1118))))</f>
        <v/>
      </c>
      <c r="AS1118">
        <f>IF($AU$2&lt;&gt;5,NA(),IF(D1118=D1117,0,IF(AND(D1120=D1118,D1119=D1118),P1118+P1119+P1120,IF(D1119=D1118,P1119+P1118,P1118))))</f>
        <v/>
      </c>
      <c r="AT1118">
        <f>AR1118-AS1118</f>
        <v/>
      </c>
    </row>
    <row r="1119" ht="15.75" customHeight="1" s="121">
      <c r="B1119">
        <f>D1119&amp;Q1119&amp;E1119</f>
        <v/>
      </c>
      <c r="C1119" s="73" t="inlineStr">
        <is>
          <t>FUTSTK</t>
        </is>
      </c>
      <c r="D1119" s="73" t="inlineStr">
        <is>
          <t>ULTRACEMCO</t>
        </is>
      </c>
      <c r="E1119" s="74" t="n">
        <v>45197</v>
      </c>
      <c r="F1119" s="75" t="n">
        <v>0</v>
      </c>
      <c r="G1119" s="73" t="inlineStr">
        <is>
          <t>XX</t>
        </is>
      </c>
      <c r="H1119" s="75" t="n">
        <v>8461.1</v>
      </c>
      <c r="I1119" s="75" t="n">
        <v>8461.1</v>
      </c>
      <c r="J1119" s="75" t="n">
        <v>8461.1</v>
      </c>
      <c r="K1119" s="75" t="n">
        <v>8461.1</v>
      </c>
      <c r="L1119" s="75" t="n">
        <v>8609.700000000001</v>
      </c>
      <c r="M1119" s="75" t="n">
        <v>1</v>
      </c>
      <c r="N1119" s="75" t="n">
        <v>8.460000000000001</v>
      </c>
      <c r="O1119" s="75" t="n">
        <v>100</v>
      </c>
      <c r="P1119" s="75" t="n">
        <v>100</v>
      </c>
      <c r="Q1119" s="74" t="n">
        <v>45110</v>
      </c>
      <c r="AR1119">
        <f>IF($AU$2&lt;&gt;5,NA(),IF(D1119=D1118,0,IF(AND(D1121=D1119,D1120=D1119),O1119+O1120+O1121,IF(D1120=D1119,O1120+O1119,O1119))))</f>
        <v/>
      </c>
      <c r="AS1119">
        <f>IF($AU$2&lt;&gt;5,NA(),IF(D1119=D1118,0,IF(AND(D1121=D1119,D1120=D1119),P1119+P1120+P1121,IF(D1120=D1119,P1120+P1119,P1119))))</f>
        <v/>
      </c>
      <c r="AT1119">
        <f>AR1119-AS1119</f>
        <v/>
      </c>
    </row>
    <row r="1120" ht="15.75" customHeight="1" s="121">
      <c r="B1120">
        <f>D1120&amp;Q1120&amp;E1120</f>
        <v/>
      </c>
      <c r="C1120" s="73" t="inlineStr">
        <is>
          <t>FUTSTK</t>
        </is>
      </c>
      <c r="D1120" s="73" t="inlineStr">
        <is>
          <t>UPL</t>
        </is>
      </c>
      <c r="E1120" s="74" t="n">
        <v>45134</v>
      </c>
      <c r="F1120" s="75" t="n">
        <v>0</v>
      </c>
      <c r="G1120" s="73" t="inlineStr">
        <is>
          <t>XX</t>
        </is>
      </c>
      <c r="H1120" s="75" t="n">
        <v>689.1</v>
      </c>
      <c r="I1120" s="75" t="n">
        <v>689.3</v>
      </c>
      <c r="J1120" s="75" t="n">
        <v>680.05</v>
      </c>
      <c r="K1120" s="75" t="n">
        <v>681.7</v>
      </c>
      <c r="L1120" s="75" t="n">
        <v>681.7</v>
      </c>
      <c r="M1120" s="75" t="n">
        <v>2636</v>
      </c>
      <c r="N1120" s="75" t="n">
        <v>23421.49</v>
      </c>
      <c r="O1120" s="75" t="n">
        <v>15462200</v>
      </c>
      <c r="P1120" s="75" t="n">
        <v>886600</v>
      </c>
      <c r="Q1120" s="74" t="n">
        <v>45110</v>
      </c>
      <c r="AR1120">
        <f>IF($AU$2&lt;&gt;5,NA(),IF(D1120=D1119,0,IF(AND(D1122=D1120,D1121=D1120),O1120+O1121+O1122,IF(D1121=D1120,O1121+O1120,O1120))))</f>
        <v/>
      </c>
      <c r="AS1120">
        <f>IF($AU$2&lt;&gt;5,NA(),IF(D1120=D1119,0,IF(AND(D1122=D1120,D1121=D1120),P1120+P1121+P1122,IF(D1121=D1120,P1121+P1120,P1120))))</f>
        <v/>
      </c>
      <c r="AT1120">
        <f>AR1120-AS1120</f>
        <v/>
      </c>
    </row>
    <row r="1121" ht="15.75" customHeight="1" s="121">
      <c r="B1121">
        <f>D1121&amp;Q1121&amp;E1121</f>
        <v/>
      </c>
      <c r="C1121" s="73" t="inlineStr">
        <is>
          <t>FUTSTK</t>
        </is>
      </c>
      <c r="D1121" s="73" t="inlineStr">
        <is>
          <t>UPL</t>
        </is>
      </c>
      <c r="E1121" s="74" t="n">
        <v>45169</v>
      </c>
      <c r="F1121" s="75" t="n">
        <v>0</v>
      </c>
      <c r="G1121" s="73" t="inlineStr">
        <is>
          <t>XX</t>
        </is>
      </c>
      <c r="H1121" s="75" t="n">
        <v>686</v>
      </c>
      <c r="I1121" s="75" t="n">
        <v>686.15</v>
      </c>
      <c r="J1121" s="75" t="n">
        <v>677.2</v>
      </c>
      <c r="K1121" s="75" t="n">
        <v>678.75</v>
      </c>
      <c r="L1121" s="75" t="n">
        <v>678.75</v>
      </c>
      <c r="M1121" s="75" t="n">
        <v>499</v>
      </c>
      <c r="N1121" s="75" t="n">
        <v>4412.8</v>
      </c>
      <c r="O1121" s="75" t="n">
        <v>5621200</v>
      </c>
      <c r="P1121" s="75" t="n">
        <v>387400</v>
      </c>
      <c r="Q1121" s="74" t="n">
        <v>45110</v>
      </c>
      <c r="AR1121">
        <f>IF($AU$2&lt;&gt;5,NA(),IF(D1121=D1120,0,IF(AND(D1123=D1121,D1122=D1121),O1121+O1122+O1123,IF(D1122=D1121,O1122+O1121,O1121))))</f>
        <v/>
      </c>
      <c r="AS1121">
        <f>IF($AU$2&lt;&gt;5,NA(),IF(D1121=D1120,0,IF(AND(D1123=D1121,D1122=D1121),P1121+P1122+P1123,IF(D1122=D1121,P1122+P1121,P1121))))</f>
        <v/>
      </c>
      <c r="AT1121">
        <f>AR1121-AS1121</f>
        <v/>
      </c>
    </row>
    <row r="1122" ht="15.75" customHeight="1" s="121">
      <c r="B1122">
        <f>D1122&amp;Q1122&amp;E1122</f>
        <v/>
      </c>
      <c r="C1122" s="73" t="inlineStr">
        <is>
          <t>FUTSTK</t>
        </is>
      </c>
      <c r="D1122" s="73" t="inlineStr">
        <is>
          <t>UPL</t>
        </is>
      </c>
      <c r="E1122" s="74" t="n">
        <v>45197</v>
      </c>
      <c r="F1122" s="75" t="n">
        <v>0</v>
      </c>
      <c r="G1122" s="73" t="inlineStr">
        <is>
          <t>XX</t>
        </is>
      </c>
      <c r="H1122" s="75" t="n">
        <v>684</v>
      </c>
      <c r="I1122" s="75" t="n">
        <v>686</v>
      </c>
      <c r="J1122" s="75" t="n">
        <v>681.25</v>
      </c>
      <c r="K1122" s="75" t="n">
        <v>677.15</v>
      </c>
      <c r="L1122" s="75" t="n">
        <v>677.15</v>
      </c>
      <c r="M1122" s="75" t="n">
        <v>20</v>
      </c>
      <c r="N1122" s="75" t="n">
        <v>177.67</v>
      </c>
      <c r="O1122" s="75" t="n">
        <v>29900</v>
      </c>
      <c r="P1122" s="75" t="n">
        <v>20800</v>
      </c>
      <c r="Q1122" s="74" t="n">
        <v>45110</v>
      </c>
      <c r="AR1122">
        <f>IF($AU$2&lt;&gt;5,NA(),IF(D1122=D1121,0,IF(AND(D1124=D1122,D1123=D1122),O1122+O1123+O1124,IF(D1123=D1122,O1123+O1122,O1122))))</f>
        <v/>
      </c>
      <c r="AS1122">
        <f>IF($AU$2&lt;&gt;5,NA(),IF(D1122=D1121,0,IF(AND(D1124=D1122,D1123=D1122),P1122+P1123+P1124,IF(D1123=D1122,P1123+P1122,P1122))))</f>
        <v/>
      </c>
      <c r="AT1122">
        <f>AR1122-AS1122</f>
        <v/>
      </c>
    </row>
    <row r="1123" ht="15.75" customHeight="1" s="121">
      <c r="B1123">
        <f>D1123&amp;Q1123&amp;E1123</f>
        <v/>
      </c>
      <c r="C1123" s="73" t="inlineStr">
        <is>
          <t>FUTSTK</t>
        </is>
      </c>
      <c r="D1123" s="73" t="inlineStr">
        <is>
          <t>VEDL</t>
        </is>
      </c>
      <c r="E1123" s="74" t="n">
        <v>45134</v>
      </c>
      <c r="F1123" s="75" t="n">
        <v>0</v>
      </c>
      <c r="G1123" s="73" t="inlineStr">
        <is>
          <t>XX</t>
        </is>
      </c>
      <c r="H1123" s="75" t="n">
        <v>275.75</v>
      </c>
      <c r="I1123" s="75" t="n">
        <v>278.75</v>
      </c>
      <c r="J1123" s="75" t="n">
        <v>274.75</v>
      </c>
      <c r="K1123" s="75" t="n">
        <v>277.75</v>
      </c>
      <c r="L1123" s="75" t="n">
        <v>277.75</v>
      </c>
      <c r="M1123" s="75" t="n">
        <v>4034</v>
      </c>
      <c r="N1123" s="75" t="n">
        <v>22361.07</v>
      </c>
      <c r="O1123" s="75" t="n">
        <v>45736000</v>
      </c>
      <c r="P1123" s="75" t="n">
        <v>-826000</v>
      </c>
      <c r="Q1123" s="74" t="n">
        <v>45110</v>
      </c>
      <c r="AR1123">
        <f>IF($AU$2&lt;&gt;5,NA(),IF(D1123=D1122,0,IF(AND(D1125=D1123,D1124=D1123),O1123+O1124+O1125,IF(D1124=D1123,O1124+O1123,O1123))))</f>
        <v/>
      </c>
      <c r="AS1123">
        <f>IF($AU$2&lt;&gt;5,NA(),IF(D1123=D1122,0,IF(AND(D1125=D1123,D1124=D1123),P1123+P1124+P1125,IF(D1124=D1123,P1124+P1123,P1123))))</f>
        <v/>
      </c>
      <c r="AT1123">
        <f>AR1123-AS1123</f>
        <v/>
      </c>
    </row>
    <row r="1124" ht="15.75" customHeight="1" s="121">
      <c r="B1124">
        <f>D1124&amp;Q1124&amp;E1124</f>
        <v/>
      </c>
      <c r="C1124" s="73" t="inlineStr">
        <is>
          <t>FUTSTK</t>
        </is>
      </c>
      <c r="D1124" s="73" t="inlineStr">
        <is>
          <t>VEDL</t>
        </is>
      </c>
      <c r="E1124" s="74" t="n">
        <v>45169</v>
      </c>
      <c r="F1124" s="75" t="n">
        <v>0</v>
      </c>
      <c r="G1124" s="73" t="inlineStr">
        <is>
          <t>XX</t>
        </is>
      </c>
      <c r="H1124" s="75" t="n">
        <v>274.05</v>
      </c>
      <c r="I1124" s="75" t="n">
        <v>276.55</v>
      </c>
      <c r="J1124" s="75" t="n">
        <v>273.55</v>
      </c>
      <c r="K1124" s="75" t="n">
        <v>276.05</v>
      </c>
      <c r="L1124" s="75" t="n">
        <v>276.05</v>
      </c>
      <c r="M1124" s="75" t="n">
        <v>370</v>
      </c>
      <c r="N1124" s="75" t="n">
        <v>2035.12</v>
      </c>
      <c r="O1124" s="75" t="n">
        <v>2402000</v>
      </c>
      <c r="P1124" s="75" t="n">
        <v>-188000</v>
      </c>
      <c r="Q1124" s="74" t="n">
        <v>45110</v>
      </c>
      <c r="AR1124">
        <f>IF($AU$2&lt;&gt;5,NA(),IF(D1124=D1123,0,IF(AND(D1126=D1124,D1125=D1124),O1124+O1125+O1126,IF(D1125=D1124,O1125+O1124,O1124))))</f>
        <v/>
      </c>
      <c r="AS1124">
        <f>IF($AU$2&lt;&gt;5,NA(),IF(D1124=D1123,0,IF(AND(D1126=D1124,D1125=D1124),P1124+P1125+P1126,IF(D1125=D1124,P1125+P1124,P1124))))</f>
        <v/>
      </c>
      <c r="AT1124">
        <f>AR1124-AS1124</f>
        <v/>
      </c>
    </row>
    <row r="1125" ht="15.75" customHeight="1" s="121">
      <c r="B1125">
        <f>D1125&amp;Q1125&amp;E1125</f>
        <v/>
      </c>
      <c r="C1125" s="73" t="inlineStr">
        <is>
          <t>FUTSTK</t>
        </is>
      </c>
      <c r="D1125" s="73" t="inlineStr">
        <is>
          <t>VEDL</t>
        </is>
      </c>
      <c r="E1125" s="74" t="n">
        <v>45197</v>
      </c>
      <c r="F1125" s="75" t="n">
        <v>0</v>
      </c>
      <c r="G1125" s="73" t="inlineStr">
        <is>
          <t>XX</t>
        </is>
      </c>
      <c r="H1125" s="75" t="n">
        <v>275.55</v>
      </c>
      <c r="I1125" s="75" t="n">
        <v>275.95</v>
      </c>
      <c r="J1125" s="75" t="n">
        <v>273.25</v>
      </c>
      <c r="K1125" s="75" t="n">
        <v>275.95</v>
      </c>
      <c r="L1125" s="75" t="n">
        <v>282.9</v>
      </c>
      <c r="M1125" s="75" t="n">
        <v>30</v>
      </c>
      <c r="N1125" s="75" t="n">
        <v>164.94</v>
      </c>
      <c r="O1125" s="75" t="n">
        <v>68000</v>
      </c>
      <c r="P1125" s="75" t="n">
        <v>22000</v>
      </c>
      <c r="Q1125" s="74" t="n">
        <v>45110</v>
      </c>
      <c r="AR1125">
        <f>IF($AU$2&lt;&gt;5,NA(),IF(D1125=D1124,0,IF(AND(D1127=D1125,D1126=D1125),O1125+O1126+O1127,IF(D1126=D1125,O1126+O1125,O1125))))</f>
        <v/>
      </c>
      <c r="AS1125">
        <f>IF($AU$2&lt;&gt;5,NA(),IF(D1125=D1124,0,IF(AND(D1127=D1125,D1126=D1125),P1125+P1126+P1127,IF(D1126=D1125,P1126+P1125,P1125))))</f>
        <v/>
      </c>
      <c r="AT1125">
        <f>AR1125-AS1125</f>
        <v/>
      </c>
    </row>
    <row r="1126" ht="15.75" customHeight="1" s="121">
      <c r="B1126">
        <f>D1126&amp;Q1126&amp;E1126</f>
        <v/>
      </c>
      <c r="C1126" s="73" t="inlineStr">
        <is>
          <t>FUTSTK</t>
        </is>
      </c>
      <c r="D1126" s="73" t="inlineStr">
        <is>
          <t>VOLTAS</t>
        </is>
      </c>
      <c r="E1126" s="74" t="n">
        <v>45134</v>
      </c>
      <c r="F1126" s="75" t="n">
        <v>0</v>
      </c>
      <c r="G1126" s="73" t="inlineStr">
        <is>
          <t>XX</t>
        </is>
      </c>
      <c r="H1126" s="75" t="n">
        <v>754.85</v>
      </c>
      <c r="I1126" s="75" t="n">
        <v>773.05</v>
      </c>
      <c r="J1126" s="75" t="n">
        <v>754.85</v>
      </c>
      <c r="K1126" s="75" t="n">
        <v>766.95</v>
      </c>
      <c r="L1126" s="75" t="n">
        <v>766.95</v>
      </c>
      <c r="M1126" s="75" t="n">
        <v>3416</v>
      </c>
      <c r="N1126" s="75" t="n">
        <v>15723.11</v>
      </c>
      <c r="O1126" s="75" t="n">
        <v>9973200</v>
      </c>
      <c r="P1126" s="75" t="n">
        <v>50400</v>
      </c>
      <c r="Q1126" s="74" t="n">
        <v>45110</v>
      </c>
      <c r="AR1126">
        <f>IF($AU$2&lt;&gt;5,NA(),IF(D1126=D1125,0,IF(AND(D1128=D1126,D1127=D1126),O1126+O1127+O1128,IF(D1127=D1126,O1127+O1126,O1126))))</f>
        <v/>
      </c>
      <c r="AS1126">
        <f>IF($AU$2&lt;&gt;5,NA(),IF(D1126=D1125,0,IF(AND(D1128=D1126,D1127=D1126),P1126+P1127+P1128,IF(D1127=D1126,P1127+P1126,P1126))))</f>
        <v/>
      </c>
      <c r="AT1126">
        <f>AR1126-AS1126</f>
        <v/>
      </c>
    </row>
    <row r="1127" ht="15.75" customHeight="1" s="121">
      <c r="B1127">
        <f>D1127&amp;Q1127&amp;E1127</f>
        <v/>
      </c>
      <c r="C1127" s="73" t="inlineStr">
        <is>
          <t>FUTSTK</t>
        </is>
      </c>
      <c r="D1127" s="73" t="inlineStr">
        <is>
          <t>VOLTAS</t>
        </is>
      </c>
      <c r="E1127" s="74" t="n">
        <v>45169</v>
      </c>
      <c r="F1127" s="75" t="n">
        <v>0</v>
      </c>
      <c r="G1127" s="73" t="inlineStr">
        <is>
          <t>XX</t>
        </is>
      </c>
      <c r="H1127" s="75" t="n">
        <v>770</v>
      </c>
      <c r="I1127" s="75" t="n">
        <v>777.5</v>
      </c>
      <c r="J1127" s="75" t="n">
        <v>769.6</v>
      </c>
      <c r="K1127" s="75" t="n">
        <v>771.6</v>
      </c>
      <c r="L1127" s="75" t="n">
        <v>771.6</v>
      </c>
      <c r="M1127" s="75" t="n">
        <v>160</v>
      </c>
      <c r="N1127" s="75" t="n">
        <v>741.24</v>
      </c>
      <c r="O1127" s="75" t="n">
        <v>503400</v>
      </c>
      <c r="P1127" s="75" t="n">
        <v>13800</v>
      </c>
      <c r="Q1127" s="74" t="n">
        <v>45110</v>
      </c>
      <c r="AR1127">
        <f>IF($AU$2&lt;&gt;5,NA(),IF(D1127=D1126,0,IF(AND(D1129=D1127,D1128=D1127),O1127+O1128+O1129,IF(D1128=D1127,O1128+O1127,O1127))))</f>
        <v/>
      </c>
      <c r="AS1127">
        <f>IF($AU$2&lt;&gt;5,NA(),IF(D1127=D1126,0,IF(AND(D1129=D1127,D1128=D1127),P1127+P1128+P1129,IF(D1128=D1127,P1128+P1127,P1127))))</f>
        <v/>
      </c>
      <c r="AT1127">
        <f>AR1127-AS1127</f>
        <v/>
      </c>
    </row>
    <row r="1128" ht="15.75" customHeight="1" s="121">
      <c r="B1128">
        <f>D1128&amp;Q1128&amp;E1128</f>
        <v/>
      </c>
      <c r="C1128" s="73" t="inlineStr">
        <is>
          <t>FUTSTK</t>
        </is>
      </c>
      <c r="D1128" s="73" t="inlineStr">
        <is>
          <t>VOLTAS</t>
        </is>
      </c>
      <c r="E1128" s="74" t="n">
        <v>45197</v>
      </c>
      <c r="F1128" s="75" t="n">
        <v>0</v>
      </c>
      <c r="G1128" s="73" t="inlineStr">
        <is>
          <t>XX</t>
        </is>
      </c>
      <c r="H1128" s="75" t="n">
        <v>777.9</v>
      </c>
      <c r="I1128" s="75" t="n">
        <v>777.9</v>
      </c>
      <c r="J1128" s="75" t="n">
        <v>775</v>
      </c>
      <c r="K1128" s="75" t="n">
        <v>776.1</v>
      </c>
      <c r="L1128" s="75" t="n">
        <v>776.1</v>
      </c>
      <c r="M1128" s="75" t="n">
        <v>15</v>
      </c>
      <c r="N1128" s="75" t="n">
        <v>69.8</v>
      </c>
      <c r="O1128" s="75" t="n">
        <v>8400</v>
      </c>
      <c r="P1128" s="75" t="n">
        <v>6600</v>
      </c>
      <c r="Q1128" s="74" t="n">
        <v>45110</v>
      </c>
      <c r="AR1128">
        <f>IF($AU$2&lt;&gt;5,NA(),IF(D1128=D1127,0,IF(AND(D1130=D1128,D1129=D1128),O1128+O1129+O1130,IF(D1129=D1128,O1129+O1128,O1128))))</f>
        <v/>
      </c>
      <c r="AS1128">
        <f>IF($AU$2&lt;&gt;5,NA(),IF(D1128=D1127,0,IF(AND(D1130=D1128,D1129=D1128),P1128+P1129+P1130,IF(D1129=D1128,P1129+P1128,P1128))))</f>
        <v/>
      </c>
      <c r="AT1128">
        <f>AR1128-AS1128</f>
        <v/>
      </c>
    </row>
    <row r="1129" ht="15.75" customHeight="1" s="121">
      <c r="B1129">
        <f>D1129&amp;Q1129&amp;E1129</f>
        <v/>
      </c>
      <c r="C1129" s="73" t="inlineStr">
        <is>
          <t>FUTSTK</t>
        </is>
      </c>
      <c r="D1129" s="73" t="inlineStr">
        <is>
          <t>WIPRO</t>
        </is>
      </c>
      <c r="E1129" s="74" t="n">
        <v>45134</v>
      </c>
      <c r="F1129" s="75" t="n">
        <v>0</v>
      </c>
      <c r="G1129" s="73" t="inlineStr">
        <is>
          <t>XX</t>
        </is>
      </c>
      <c r="H1129" s="75" t="n">
        <v>394.7</v>
      </c>
      <c r="I1129" s="75" t="n">
        <v>395.3</v>
      </c>
      <c r="J1129" s="75" t="n">
        <v>390.6</v>
      </c>
      <c r="K1129" s="75" t="n">
        <v>392.85</v>
      </c>
      <c r="L1129" s="75" t="n">
        <v>392.85</v>
      </c>
      <c r="M1129" s="75" t="n">
        <v>4669</v>
      </c>
      <c r="N1129" s="75" t="n">
        <v>27502.28</v>
      </c>
      <c r="O1129" s="75" t="n">
        <v>36205500</v>
      </c>
      <c r="P1129" s="75" t="n">
        <v>-808500</v>
      </c>
      <c r="Q1129" s="74" t="n">
        <v>45110</v>
      </c>
      <c r="AR1129">
        <f>IF($AU$2&lt;&gt;5,NA(),IF(D1129=D1128,0,IF(AND(D1131=D1129,D1130=D1129),O1129+O1130+O1131,IF(D1130=D1129,O1130+O1129,O1129))))</f>
        <v/>
      </c>
      <c r="AS1129">
        <f>IF($AU$2&lt;&gt;5,NA(),IF(D1129=D1128,0,IF(AND(D1131=D1129,D1130=D1129),P1129+P1130+P1131,IF(D1130=D1129,P1130+P1129,P1129))))</f>
        <v/>
      </c>
      <c r="AT1129">
        <f>AR1129-AS1129</f>
        <v/>
      </c>
    </row>
    <row r="1130" ht="15.75" customHeight="1" s="121">
      <c r="B1130">
        <f>D1130&amp;Q1130&amp;E1130</f>
        <v/>
      </c>
      <c r="C1130" s="73" t="inlineStr">
        <is>
          <t>FUTSTK</t>
        </is>
      </c>
      <c r="D1130" s="73" t="inlineStr">
        <is>
          <t>WIPRO</t>
        </is>
      </c>
      <c r="E1130" s="74" t="n">
        <v>45169</v>
      </c>
      <c r="F1130" s="75" t="n">
        <v>0</v>
      </c>
      <c r="G1130" s="73" t="inlineStr">
        <is>
          <t>XX</t>
        </is>
      </c>
      <c r="H1130" s="75" t="n">
        <v>397</v>
      </c>
      <c r="I1130" s="75" t="n">
        <v>399</v>
      </c>
      <c r="J1130" s="75" t="n">
        <v>393.1</v>
      </c>
      <c r="K1130" s="75" t="n">
        <v>395.2</v>
      </c>
      <c r="L1130" s="75" t="n">
        <v>395.2</v>
      </c>
      <c r="M1130" s="75" t="n">
        <v>521</v>
      </c>
      <c r="N1130" s="75" t="n">
        <v>3088.73</v>
      </c>
      <c r="O1130" s="75" t="n">
        <v>1954500</v>
      </c>
      <c r="P1130" s="75" t="n">
        <v>4500</v>
      </c>
      <c r="Q1130" s="74" t="n">
        <v>45110</v>
      </c>
      <c r="AR1130">
        <f>IF($AU$2&lt;&gt;5,NA(),IF(D1130=D1129,0,IF(AND(D1132=D1130,D1131=D1130),O1130+O1131+O1132,IF(D1131=D1130,O1131+O1130,O1130))))</f>
        <v/>
      </c>
      <c r="AS1130">
        <f>IF($AU$2&lt;&gt;5,NA(),IF(D1130=D1129,0,IF(AND(D1132=D1130,D1131=D1130),P1130+P1131+P1132,IF(D1131=D1130,P1131+P1130,P1130))))</f>
        <v/>
      </c>
      <c r="AT1130">
        <f>AR1130-AS1130</f>
        <v/>
      </c>
    </row>
    <row r="1131" ht="15.75" customHeight="1" s="121">
      <c r="B1131">
        <f>D1131&amp;Q1131&amp;E1131</f>
        <v/>
      </c>
      <c r="C1131" s="73" t="inlineStr">
        <is>
          <t>FUTSTK</t>
        </is>
      </c>
      <c r="D1131" s="73" t="inlineStr">
        <is>
          <t>WIPRO</t>
        </is>
      </c>
      <c r="E1131" s="74" t="n">
        <v>45197</v>
      </c>
      <c r="F1131" s="75" t="n">
        <v>0</v>
      </c>
      <c r="G1131" s="73" t="inlineStr">
        <is>
          <t>XX</t>
        </is>
      </c>
      <c r="H1131" s="75" t="n">
        <v>397</v>
      </c>
      <c r="I1131" s="75" t="n">
        <v>398</v>
      </c>
      <c r="J1131" s="75" t="n">
        <v>395.3</v>
      </c>
      <c r="K1131" s="75" t="n">
        <v>397.6</v>
      </c>
      <c r="L1131" s="75" t="n">
        <v>397.6</v>
      </c>
      <c r="M1131" s="75" t="n">
        <v>41</v>
      </c>
      <c r="N1131" s="75" t="n">
        <v>244.11</v>
      </c>
      <c r="O1131" s="75" t="n">
        <v>88500</v>
      </c>
      <c r="P1131" s="75" t="n">
        <v>33000</v>
      </c>
      <c r="Q1131" s="74" t="n">
        <v>45110</v>
      </c>
      <c r="AR1131">
        <f>IF($AU$2&lt;&gt;5,NA(),IF(D1131=D1130,0,IF(AND(D1133=D1131,D1132=D1131),O1131+O1132+O1133,IF(D1132=D1131,O1132+O1131,O1131))))</f>
        <v/>
      </c>
      <c r="AS1131">
        <f>IF($AU$2&lt;&gt;5,NA(),IF(D1131=D1130,0,IF(AND(D1133=D1131,D1132=D1131),P1131+P1132+P1133,IF(D1132=D1131,P1132+P1131,P1131))))</f>
        <v/>
      </c>
      <c r="AT1131">
        <f>AR1131-AS1131</f>
        <v/>
      </c>
    </row>
    <row r="1132" ht="15.75" customHeight="1" s="121">
      <c r="B1132">
        <f>D1132&amp;Q1132&amp;E1132</f>
        <v/>
      </c>
      <c r="C1132" s="73" t="inlineStr">
        <is>
          <t>FUTSTK</t>
        </is>
      </c>
      <c r="D1132" s="73" t="inlineStr">
        <is>
          <t>ZEEL</t>
        </is>
      </c>
      <c r="E1132" s="74" t="n">
        <v>45134</v>
      </c>
      <c r="F1132" s="75" t="n">
        <v>0</v>
      </c>
      <c r="G1132" s="73" t="inlineStr">
        <is>
          <t>XX</t>
        </is>
      </c>
      <c r="H1132" s="75" t="n">
        <v>178.25</v>
      </c>
      <c r="I1132" s="75" t="n">
        <v>186.4</v>
      </c>
      <c r="J1132" s="75" t="n">
        <v>177.15</v>
      </c>
      <c r="K1132" s="75" t="n">
        <v>182.25</v>
      </c>
      <c r="L1132" s="75" t="n">
        <v>182.25</v>
      </c>
      <c r="M1132" s="75" t="n">
        <v>6875</v>
      </c>
      <c r="N1132" s="75" t="n">
        <v>37651.66</v>
      </c>
      <c r="O1132" s="75" t="n">
        <v>94902000</v>
      </c>
      <c r="P1132" s="75" t="n">
        <v>3204000</v>
      </c>
      <c r="Q1132" s="74" t="n">
        <v>45110</v>
      </c>
      <c r="AR1132">
        <f>IF($AU$2&lt;&gt;5,NA(),IF(D1132=D1131,0,IF(AND(D1134=D1132,D1133=D1132),O1132+O1133+O1134,IF(D1133=D1132,O1133+O1132,O1132))))</f>
        <v/>
      </c>
      <c r="AS1132">
        <f>IF($AU$2&lt;&gt;5,NA(),IF(D1132=D1131,0,IF(AND(D1134=D1132,D1133=D1132),P1132+P1133+P1134,IF(D1133=D1132,P1133+P1132,P1132))))</f>
        <v/>
      </c>
      <c r="AT1132">
        <f>AR1132-AS1132</f>
        <v/>
      </c>
    </row>
    <row r="1133" ht="15.75" customHeight="1" s="121">
      <c r="B1133">
        <f>D1133&amp;Q1133&amp;E1133</f>
        <v/>
      </c>
      <c r="C1133" s="73" t="inlineStr">
        <is>
          <t>FUTSTK</t>
        </is>
      </c>
      <c r="D1133" s="73" t="inlineStr">
        <is>
          <t>ZEEL</t>
        </is>
      </c>
      <c r="E1133" s="74" t="n">
        <v>45169</v>
      </c>
      <c r="F1133" s="75" t="n">
        <v>0</v>
      </c>
      <c r="G1133" s="73" t="inlineStr">
        <is>
          <t>XX</t>
        </is>
      </c>
      <c r="H1133" s="75" t="n">
        <v>180.3</v>
      </c>
      <c r="I1133" s="75" t="n">
        <v>187.5</v>
      </c>
      <c r="J1133" s="75" t="n">
        <v>178.55</v>
      </c>
      <c r="K1133" s="75" t="n">
        <v>183.5</v>
      </c>
      <c r="L1133" s="75" t="n">
        <v>183.5</v>
      </c>
      <c r="M1133" s="75" t="n">
        <v>347</v>
      </c>
      <c r="N1133" s="75" t="n">
        <v>1911.69</v>
      </c>
      <c r="O1133" s="75" t="n">
        <v>1593000</v>
      </c>
      <c r="P1133" s="75" t="n">
        <v>84000</v>
      </c>
      <c r="Q1133" s="74" t="n">
        <v>45110</v>
      </c>
      <c r="AR1133">
        <f>IF($AU$2&lt;&gt;5,NA(),IF(D1133=D1132,0,IF(AND(D1135=D1133,D1134=D1133),O1133+O1134+O1135,IF(D1134=D1133,O1134+O1133,O1133))))</f>
        <v/>
      </c>
      <c r="AS1133">
        <f>IF($AU$2&lt;&gt;5,NA(),IF(D1133=D1132,0,IF(AND(D1135=D1133,D1134=D1133),P1133+P1134+P1135,IF(D1134=D1133,P1134+P1133,P1133))))</f>
        <v/>
      </c>
      <c r="AT1133">
        <f>AR1133-AS1133</f>
        <v/>
      </c>
    </row>
    <row r="1134" ht="15.75" customHeight="1" s="121">
      <c r="B1134">
        <f>D1134&amp;Q1134&amp;E1134</f>
        <v/>
      </c>
      <c r="C1134" s="73" t="inlineStr">
        <is>
          <t>FUTSTK</t>
        </is>
      </c>
      <c r="D1134" s="73" t="inlineStr">
        <is>
          <t>ZEEL</t>
        </is>
      </c>
      <c r="E1134" s="74" t="n">
        <v>45197</v>
      </c>
      <c r="F1134" s="75" t="n">
        <v>0</v>
      </c>
      <c r="G1134" s="73" t="inlineStr">
        <is>
          <t>XX</t>
        </is>
      </c>
      <c r="H1134" s="75" t="n">
        <v>181</v>
      </c>
      <c r="I1134" s="75" t="n">
        <v>188.3</v>
      </c>
      <c r="J1134" s="75" t="n">
        <v>180.45</v>
      </c>
      <c r="K1134" s="75" t="n">
        <v>186</v>
      </c>
      <c r="L1134" s="75" t="n">
        <v>184</v>
      </c>
      <c r="M1134" s="75" t="n">
        <v>41</v>
      </c>
      <c r="N1134" s="75" t="n">
        <v>226.64</v>
      </c>
      <c r="O1134" s="75" t="n">
        <v>75000</v>
      </c>
      <c r="P1134" s="75" t="n">
        <v>48000</v>
      </c>
      <c r="Q1134" s="74" t="n">
        <v>45110</v>
      </c>
      <c r="AR1134">
        <f>IF($AU$2&lt;&gt;5,NA(),IF(D1134=D1133,0,IF(AND(D1136=D1134,D1135=D1134),O1134+O1135+O1136,IF(D1135=D1134,O1135+O1134,O1134))))</f>
        <v/>
      </c>
      <c r="AS1134">
        <f>IF($AU$2&lt;&gt;5,NA(),IF(D1134=D1133,0,IF(AND(D1136=D1134,D1135=D1134),P1134+P1135+P1136,IF(D1135=D1134,P1135+P1134,P1134))))</f>
        <v/>
      </c>
      <c r="AT1134">
        <f>AR1134-AS1134</f>
        <v/>
      </c>
    </row>
    <row r="1135" ht="15.75" customHeight="1" s="121">
      <c r="B1135">
        <f>D1135&amp;Q1135&amp;E1135</f>
        <v/>
      </c>
      <c r="C1135" s="73" t="inlineStr">
        <is>
          <t>FUTSTK</t>
        </is>
      </c>
      <c r="D1135" s="73" t="inlineStr">
        <is>
          <t>ZYDUSLIFE</t>
        </is>
      </c>
      <c r="E1135" s="74" t="n">
        <v>45134</v>
      </c>
      <c r="F1135" s="75" t="n">
        <v>0</v>
      </c>
      <c r="G1135" s="73" t="inlineStr">
        <is>
          <t>XX</t>
        </is>
      </c>
      <c r="H1135" s="75" t="n">
        <v>588</v>
      </c>
      <c r="I1135" s="75" t="n">
        <v>597</v>
      </c>
      <c r="J1135" s="75" t="n">
        <v>581.5</v>
      </c>
      <c r="K1135" s="75" t="n">
        <v>582.75</v>
      </c>
      <c r="L1135" s="75" t="n">
        <v>582.75</v>
      </c>
      <c r="M1135" s="75" t="n">
        <v>1568</v>
      </c>
      <c r="N1135" s="75" t="n">
        <v>16608.7</v>
      </c>
      <c r="O1135" s="75" t="n">
        <v>6550200</v>
      </c>
      <c r="P1135" s="75" t="n">
        <v>34200</v>
      </c>
      <c r="Q1135" s="74" t="n">
        <v>45110</v>
      </c>
      <c r="AR1135">
        <f>IF($AU$2&lt;&gt;5,NA(),IF(D1135=D1134,0,IF(AND(D1137=D1135,D1136=D1135),O1135+O1136+O1137,IF(D1136=D1135,O1136+O1135,O1135))))</f>
        <v/>
      </c>
      <c r="AS1135">
        <f>IF($AU$2&lt;&gt;5,NA(),IF(D1135=D1134,0,IF(AND(D1137=D1135,D1136=D1135),P1135+P1136+P1137,IF(D1136=D1135,P1136+P1135,P1135))))</f>
        <v/>
      </c>
      <c r="AT1135">
        <f>AR1135-AS1135</f>
        <v/>
      </c>
    </row>
    <row r="1136" ht="15.75" customHeight="1" s="121">
      <c r="B1136">
        <f>D1136&amp;Q1136&amp;E1136</f>
        <v/>
      </c>
      <c r="C1136" s="73" t="inlineStr">
        <is>
          <t>FUTSTK</t>
        </is>
      </c>
      <c r="D1136" s="73" t="inlineStr">
        <is>
          <t>ZYDUSLIFE</t>
        </is>
      </c>
      <c r="E1136" s="74" t="n">
        <v>45169</v>
      </c>
      <c r="F1136" s="75" t="n">
        <v>0</v>
      </c>
      <c r="G1136" s="73" t="inlineStr">
        <is>
          <t>XX</t>
        </is>
      </c>
      <c r="H1136" s="75" t="n">
        <v>587</v>
      </c>
      <c r="I1136" s="75" t="n">
        <v>594.75</v>
      </c>
      <c r="J1136" s="75" t="n">
        <v>580.1</v>
      </c>
      <c r="K1136" s="75" t="n">
        <v>581.45</v>
      </c>
      <c r="L1136" s="75" t="n">
        <v>581.45</v>
      </c>
      <c r="M1136" s="75" t="n">
        <v>50</v>
      </c>
      <c r="N1136" s="75" t="n">
        <v>528.39</v>
      </c>
      <c r="O1136" s="75" t="n">
        <v>228600</v>
      </c>
      <c r="P1136" s="75" t="n">
        <v>14400</v>
      </c>
      <c r="Q1136" s="74" t="n">
        <v>45110</v>
      </c>
      <c r="AR1136">
        <f>IF($AU$2&lt;&gt;5,NA(),IF(D1136=D1135,0,IF(AND(D1138=D1136,D1137=D1136),O1136+O1137+O1138,IF(D1137=D1136,O1137+O1136,O1136))))</f>
        <v/>
      </c>
      <c r="AS1136">
        <f>IF($AU$2&lt;&gt;5,NA(),IF(D1136=D1135,0,IF(AND(D1138=D1136,D1137=D1136),P1136+P1137+P1138,IF(D1137=D1136,P1137+P1136,P1136))))</f>
        <v/>
      </c>
      <c r="AT1136">
        <f>AR1136-AS1136</f>
        <v/>
      </c>
    </row>
    <row r="1137" ht="15.75" customHeight="1" s="121">
      <c r="B1137">
        <f>D1137&amp;Q1137&amp;E1137</f>
        <v/>
      </c>
      <c r="C1137" s="73" t="inlineStr">
        <is>
          <t>FUTSTK</t>
        </is>
      </c>
      <c r="D1137" s="73" t="inlineStr">
        <is>
          <t>ZYDUSLIFE</t>
        </is>
      </c>
      <c r="E1137" s="74" t="n">
        <v>45197</v>
      </c>
      <c r="F1137" s="75" t="n">
        <v>0</v>
      </c>
      <c r="G1137" s="73" t="inlineStr">
        <is>
          <t>XX</t>
        </is>
      </c>
      <c r="H1137" s="75" t="n">
        <v>592.65</v>
      </c>
      <c r="I1137" s="75" t="n">
        <v>592.65</v>
      </c>
      <c r="J1137" s="75" t="n">
        <v>591</v>
      </c>
      <c r="K1137" s="75" t="n">
        <v>591</v>
      </c>
      <c r="L1137" s="75" t="n">
        <v>588.4</v>
      </c>
      <c r="M1137" s="75" t="n">
        <v>4</v>
      </c>
      <c r="N1137" s="75" t="n">
        <v>42.64</v>
      </c>
      <c r="O1137" s="75" t="n">
        <v>7200</v>
      </c>
      <c r="P1137" s="75" t="n">
        <v>7200</v>
      </c>
      <c r="Q1137" s="74" t="n">
        <v>45110</v>
      </c>
      <c r="AR1137">
        <f>IF($AU$2&lt;&gt;5,NA(),IF(D1137=D1136,0,IF(AND(D1139=D1137,D1138=D1137),O1137+O1138+O1139,IF(D1138=D1137,O1138+O1137,O1137))))</f>
        <v/>
      </c>
      <c r="AS1137">
        <f>IF($AU$2&lt;&gt;5,NA(),IF(D1137=D1136,0,IF(AND(D1139=D1137,D1138=D1137),P1137+P1138+P1139,IF(D1138=D1137,P1138+P1137,P1137))))</f>
        <v/>
      </c>
      <c r="AT1137">
        <f>AR1137-AS1137</f>
        <v/>
      </c>
    </row>
    <row r="1138" ht="15.75" customHeight="1" s="121">
      <c r="B1138">
        <f>D1138&amp;Q1138&amp;E1138</f>
        <v/>
      </c>
      <c r="C1138" s="73" t="inlineStr">
        <is>
          <t>FUTIDX</t>
        </is>
      </c>
      <c r="D1138" s="73" t="inlineStr">
        <is>
          <t>BANKNIFTY</t>
        </is>
      </c>
      <c r="E1138" s="74" t="n">
        <v>45134</v>
      </c>
      <c r="F1138" s="75" t="n">
        <v>0</v>
      </c>
      <c r="G1138" s="73" t="inlineStr">
        <is>
          <t>XX</t>
        </is>
      </c>
      <c r="H1138" s="75" t="n">
        <v>45366.55</v>
      </c>
      <c r="I1138" s="75" t="n">
        <v>45747.8</v>
      </c>
      <c r="J1138" s="75" t="n">
        <v>45092.3</v>
      </c>
      <c r="K1138" s="75" t="n">
        <v>45364.5</v>
      </c>
      <c r="L1138" s="75" t="n">
        <v>45364.5</v>
      </c>
      <c r="M1138" s="75" t="n">
        <v>174473</v>
      </c>
      <c r="N1138" s="75" t="n">
        <v>1188082</v>
      </c>
      <c r="O1138" s="75" t="n">
        <v>2750715</v>
      </c>
      <c r="P1138" s="75" t="n">
        <v>91575</v>
      </c>
      <c r="Q1138" s="74" t="n">
        <v>45111</v>
      </c>
      <c r="AR1138">
        <f>IF($AU$2&lt;&gt;5,NA(),IF(D1138=D1137,0,IF(AND(D1140=D1138,D1139=D1138),O1138+O1139+O1140,IF(D1139=D1138,O1139+O1138,O1138))))</f>
        <v/>
      </c>
      <c r="AS1138">
        <f>IF($AU$2&lt;&gt;5,NA(),IF(D1138=D1137,0,IF(AND(D1140=D1138,D1139=D1138),P1138+P1139+P1140,IF(D1139=D1138,P1139+P1138,P1138))))</f>
        <v/>
      </c>
      <c r="AT1138">
        <f>AR1138-AS1138</f>
        <v/>
      </c>
    </row>
    <row r="1139" ht="15.75" customHeight="1" s="121">
      <c r="B1139">
        <f>D1139&amp;Q1139&amp;E1139</f>
        <v/>
      </c>
      <c r="C1139" s="73" t="inlineStr">
        <is>
          <t>FUTIDX</t>
        </is>
      </c>
      <c r="D1139" s="73" t="inlineStr">
        <is>
          <t>BANKNIFTY</t>
        </is>
      </c>
      <c r="E1139" s="74" t="n">
        <v>45169</v>
      </c>
      <c r="F1139" s="75" t="n">
        <v>0</v>
      </c>
      <c r="G1139" s="73" t="inlineStr">
        <is>
          <t>XX</t>
        </is>
      </c>
      <c r="H1139" s="75" t="n">
        <v>45511.3</v>
      </c>
      <c r="I1139" s="75" t="n">
        <v>45878.9</v>
      </c>
      <c r="J1139" s="75" t="n">
        <v>45246.5</v>
      </c>
      <c r="K1139" s="75" t="n">
        <v>45518.15</v>
      </c>
      <c r="L1139" s="75" t="n">
        <v>45518.15</v>
      </c>
      <c r="M1139" s="75" t="n">
        <v>8378</v>
      </c>
      <c r="N1139" s="75" t="n">
        <v>57249.51</v>
      </c>
      <c r="O1139" s="75" t="n">
        <v>257760</v>
      </c>
      <c r="P1139" s="75" t="n">
        <v>19350</v>
      </c>
      <c r="Q1139" s="74" t="n">
        <v>45111</v>
      </c>
      <c r="AR1139">
        <f>IF($AU$2&lt;&gt;5,NA(),IF(D1139=D1138,0,IF(AND(D1141=D1139,D1140=D1139),O1139+O1140+O1141,IF(D1140=D1139,O1140+O1139,O1139))))</f>
        <v/>
      </c>
      <c r="AS1139">
        <f>IF($AU$2&lt;&gt;5,NA(),IF(D1139=D1138,0,IF(AND(D1141=D1139,D1140=D1139),P1139+P1140+P1141,IF(D1140=D1139,P1140+P1139,P1139))))</f>
        <v/>
      </c>
      <c r="AT1139">
        <f>AR1139-AS1139</f>
        <v/>
      </c>
    </row>
    <row r="1140" ht="15.75" customHeight="1" s="121">
      <c r="B1140">
        <f>D1140&amp;Q1140&amp;E1140</f>
        <v/>
      </c>
      <c r="C1140" s="73" t="inlineStr">
        <is>
          <t>FUTIDX</t>
        </is>
      </c>
      <c r="D1140" s="73" t="inlineStr">
        <is>
          <t>BANKNIFTY</t>
        </is>
      </c>
      <c r="E1140" s="74" t="n">
        <v>45197</v>
      </c>
      <c r="F1140" s="75" t="n">
        <v>0</v>
      </c>
      <c r="G1140" s="73" t="inlineStr">
        <is>
          <t>XX</t>
        </is>
      </c>
      <c r="H1140" s="75" t="n">
        <v>45695</v>
      </c>
      <c r="I1140" s="75" t="n">
        <v>46049.95</v>
      </c>
      <c r="J1140" s="75" t="n">
        <v>45450</v>
      </c>
      <c r="K1140" s="75" t="n">
        <v>45688.9</v>
      </c>
      <c r="L1140" s="75" t="n">
        <v>45688.9</v>
      </c>
      <c r="M1140" s="75" t="n">
        <v>2415</v>
      </c>
      <c r="N1140" s="75" t="n">
        <v>16577.43</v>
      </c>
      <c r="O1140" s="75" t="n">
        <v>31935</v>
      </c>
      <c r="P1140" s="75" t="n">
        <v>7905</v>
      </c>
      <c r="Q1140" s="74" t="n">
        <v>45111</v>
      </c>
      <c r="AR1140">
        <f>IF($AU$2&lt;&gt;5,NA(),IF(D1140=D1139,0,IF(AND(D1142=D1140,D1141=D1140),O1140+O1141+O1142,IF(D1141=D1140,O1141+O1140,O1140))))</f>
        <v/>
      </c>
      <c r="AS1140">
        <f>IF($AU$2&lt;&gt;5,NA(),IF(D1140=D1139,0,IF(AND(D1142=D1140,D1141=D1140),P1140+P1141+P1142,IF(D1141=D1140,P1141+P1140,P1140))))</f>
        <v/>
      </c>
      <c r="AT1140">
        <f>AR1140-AS1140</f>
        <v/>
      </c>
    </row>
    <row r="1141" ht="15.75" customHeight="1" s="121">
      <c r="B1141">
        <f>D1141&amp;Q1141&amp;E1141</f>
        <v/>
      </c>
      <c r="C1141" s="73" t="inlineStr">
        <is>
          <t>FUTIDX</t>
        </is>
      </c>
      <c r="D1141" s="73" t="inlineStr">
        <is>
          <t>FINNIFTY</t>
        </is>
      </c>
      <c r="E1141" s="74" t="n">
        <v>45132</v>
      </c>
      <c r="F1141" s="75" t="n">
        <v>0</v>
      </c>
      <c r="G1141" s="73" t="inlineStr">
        <is>
          <t>XX</t>
        </is>
      </c>
      <c r="H1141" s="75" t="n">
        <v>20364.45</v>
      </c>
      <c r="I1141" s="75" t="n">
        <v>20551.45</v>
      </c>
      <c r="J1141" s="75" t="n">
        <v>20312</v>
      </c>
      <c r="K1141" s="75" t="n">
        <v>20399.1</v>
      </c>
      <c r="L1141" s="75" t="n">
        <v>20399.1</v>
      </c>
      <c r="M1141" s="75" t="n">
        <v>6903</v>
      </c>
      <c r="N1141" s="75" t="n">
        <v>56402.22</v>
      </c>
      <c r="O1141" s="75" t="n">
        <v>88200</v>
      </c>
      <c r="P1141" s="75" t="n">
        <v>14440</v>
      </c>
      <c r="Q1141" s="74" t="n">
        <v>45111</v>
      </c>
      <c r="AR1141">
        <f>IF($AU$2&lt;&gt;5,NA(),IF(D1141=D1140,0,IF(AND(D1143=D1141,D1142=D1141),O1141+O1142+O1143,IF(D1142=D1141,O1142+O1141,O1141))))</f>
        <v/>
      </c>
      <c r="AS1141">
        <f>IF($AU$2&lt;&gt;5,NA(),IF(D1141=D1140,0,IF(AND(D1143=D1141,D1142=D1141),P1141+P1142+P1143,IF(D1142=D1141,P1142+P1141,P1141))))</f>
        <v/>
      </c>
      <c r="AT1141">
        <f>AR1141-AS1141</f>
        <v/>
      </c>
    </row>
    <row r="1142" ht="15.75" customHeight="1" s="121">
      <c r="B1142">
        <f>D1142&amp;Q1142&amp;E1142</f>
        <v/>
      </c>
      <c r="C1142" s="73" t="inlineStr">
        <is>
          <t>FUTIDX</t>
        </is>
      </c>
      <c r="D1142" s="73" t="inlineStr">
        <is>
          <t>FINNIFTY</t>
        </is>
      </c>
      <c r="E1142" s="74" t="n">
        <v>45167</v>
      </c>
      <c r="F1142" s="75" t="n">
        <v>0</v>
      </c>
      <c r="G1142" s="73" t="inlineStr">
        <is>
          <t>XX</t>
        </is>
      </c>
      <c r="H1142" s="75" t="n">
        <v>20437.55</v>
      </c>
      <c r="I1142" s="75" t="n">
        <v>20579.45</v>
      </c>
      <c r="J1142" s="75" t="n">
        <v>20386.95</v>
      </c>
      <c r="K1142" s="75" t="n">
        <v>20465.65</v>
      </c>
      <c r="L1142" s="75" t="n">
        <v>20465.65</v>
      </c>
      <c r="M1142" s="75" t="n">
        <v>82</v>
      </c>
      <c r="N1142" s="75" t="n">
        <v>672.02</v>
      </c>
      <c r="O1142" s="75" t="n">
        <v>2240</v>
      </c>
      <c r="P1142" s="75" t="n">
        <v>640</v>
      </c>
      <c r="Q1142" s="74" t="n">
        <v>45111</v>
      </c>
      <c r="AR1142">
        <f>IF($AU$2&lt;&gt;5,NA(),IF(D1142=D1141,0,IF(AND(D1144=D1142,D1143=D1142),O1142+O1143+O1144,IF(D1143=D1142,O1143+O1142,O1142))))</f>
        <v/>
      </c>
      <c r="AS1142">
        <f>IF($AU$2&lt;&gt;5,NA(),IF(D1142=D1141,0,IF(AND(D1144=D1142,D1143=D1142),P1142+P1143+P1144,IF(D1143=D1142,P1143+P1142,P1142))))</f>
        <v/>
      </c>
      <c r="AT1142">
        <f>AR1142-AS1142</f>
        <v/>
      </c>
    </row>
    <row r="1143" ht="15.75" customHeight="1" s="121">
      <c r="B1143">
        <f>D1143&amp;Q1143&amp;E1143</f>
        <v/>
      </c>
      <c r="C1143" s="73" t="inlineStr">
        <is>
          <t>FUTIDX</t>
        </is>
      </c>
      <c r="D1143" s="73" t="inlineStr">
        <is>
          <t>FINNIFTY</t>
        </is>
      </c>
      <c r="E1143" s="74" t="n">
        <v>45195</v>
      </c>
      <c r="F1143" s="75" t="n">
        <v>0</v>
      </c>
      <c r="G1143" s="73" t="inlineStr">
        <is>
          <t>XX</t>
        </is>
      </c>
      <c r="H1143" s="75" t="n">
        <v>20526.85</v>
      </c>
      <c r="I1143" s="75" t="n">
        <v>20655</v>
      </c>
      <c r="J1143" s="75" t="n">
        <v>20526.85</v>
      </c>
      <c r="K1143" s="75" t="n">
        <v>20611.75</v>
      </c>
      <c r="L1143" s="75" t="n">
        <v>20752.1</v>
      </c>
      <c r="M1143" s="75" t="n">
        <v>7</v>
      </c>
      <c r="N1143" s="75" t="n">
        <v>57.69</v>
      </c>
      <c r="O1143" s="75" t="n">
        <v>80</v>
      </c>
      <c r="P1143" s="75" t="n">
        <v>80</v>
      </c>
      <c r="Q1143" s="74" t="n">
        <v>45111</v>
      </c>
      <c r="AR1143">
        <f>IF($AU$2&lt;&gt;5,NA(),IF(D1143=D1142,0,IF(AND(D1145=D1143,D1144=D1143),O1143+O1144+O1145,IF(D1144=D1143,O1144+O1143,O1143))))</f>
        <v/>
      </c>
      <c r="AS1143">
        <f>IF($AU$2&lt;&gt;5,NA(),IF(D1143=D1142,0,IF(AND(D1145=D1143,D1144=D1143),P1143+P1144+P1145,IF(D1144=D1143,P1144+P1143,P1143))))</f>
        <v/>
      </c>
      <c r="AT1143">
        <f>AR1143-AS1143</f>
        <v/>
      </c>
    </row>
    <row r="1144" ht="15.75" customHeight="1" s="121">
      <c r="B1144">
        <f>D1144&amp;Q1144&amp;E1144</f>
        <v/>
      </c>
      <c r="C1144" s="73" t="inlineStr">
        <is>
          <t>FUTIDX</t>
        </is>
      </c>
      <c r="D1144" s="73" t="inlineStr">
        <is>
          <t>MIDCPNIFTY</t>
        </is>
      </c>
      <c r="E1144" s="74" t="n">
        <v>45133</v>
      </c>
      <c r="F1144" s="75" t="n">
        <v>0</v>
      </c>
      <c r="G1144" s="73" t="inlineStr">
        <is>
          <t>XX</t>
        </is>
      </c>
      <c r="H1144" s="75" t="n">
        <v>8250.049999999999</v>
      </c>
      <c r="I1144" s="75" t="n">
        <v>8260.049999999999</v>
      </c>
      <c r="J1144" s="75" t="n">
        <v>8194.15</v>
      </c>
      <c r="K1144" s="75" t="n">
        <v>8214.65</v>
      </c>
      <c r="L1144" s="75" t="n">
        <v>8214.65</v>
      </c>
      <c r="M1144" s="75" t="n">
        <v>221</v>
      </c>
      <c r="N1144" s="75" t="n">
        <v>1363.44</v>
      </c>
      <c r="O1144" s="75" t="n">
        <v>5100</v>
      </c>
      <c r="P1144" s="75" t="n">
        <v>0</v>
      </c>
      <c r="Q1144" s="74" t="n">
        <v>45111</v>
      </c>
      <c r="AR1144">
        <f>IF($AU$2&lt;&gt;5,NA(),IF(D1144=D1143,0,IF(AND(D1146=D1144,D1145=D1144),O1144+O1145+O1146,IF(D1145=D1144,O1145+O1144,O1144))))</f>
        <v/>
      </c>
      <c r="AS1144">
        <f>IF($AU$2&lt;&gt;5,NA(),IF(D1144=D1143,0,IF(AND(D1146=D1144,D1145=D1144),P1144+P1145+P1146,IF(D1145=D1144,P1145+P1144,P1144))))</f>
        <v/>
      </c>
      <c r="AT1144">
        <f>AR1144-AS1144</f>
        <v/>
      </c>
    </row>
    <row r="1145" ht="15.75" customHeight="1" s="121">
      <c r="B1145">
        <f>D1145&amp;Q1145&amp;E1145</f>
        <v/>
      </c>
      <c r="C1145" s="73" t="inlineStr">
        <is>
          <t>FUTIDX</t>
        </is>
      </c>
      <c r="D1145" s="73" t="inlineStr">
        <is>
          <t>MIDCPNIFTY</t>
        </is>
      </c>
      <c r="E1145" s="74" t="n">
        <v>45168</v>
      </c>
      <c r="F1145" s="75" t="n">
        <v>0</v>
      </c>
      <c r="G1145" s="73" t="inlineStr">
        <is>
          <t>XX</t>
        </is>
      </c>
      <c r="H1145" s="75" t="n">
        <v>8270</v>
      </c>
      <c r="I1145" s="75" t="n">
        <v>8270</v>
      </c>
      <c r="J1145" s="75" t="n">
        <v>8270</v>
      </c>
      <c r="K1145" s="75" t="n">
        <v>8270</v>
      </c>
      <c r="L1145" s="75" t="n">
        <v>8302.75</v>
      </c>
      <c r="M1145" s="75" t="n">
        <v>1</v>
      </c>
      <c r="N1145" s="75" t="n">
        <v>6.2</v>
      </c>
      <c r="O1145" s="75" t="n">
        <v>75</v>
      </c>
      <c r="P1145" s="75" t="n">
        <v>0</v>
      </c>
      <c r="Q1145" s="74" t="n">
        <v>45111</v>
      </c>
      <c r="AR1145">
        <f>IF($AU$2&lt;&gt;5,NA(),IF(D1145=D1144,0,IF(AND(D1147=D1145,D1146=D1145),O1145+O1146+O1147,IF(D1146=D1145,O1146+O1145,O1145))))</f>
        <v/>
      </c>
      <c r="AS1145">
        <f>IF($AU$2&lt;&gt;5,NA(),IF(D1145=D1144,0,IF(AND(D1147=D1145,D1146=D1145),P1145+P1146+P1147,IF(D1146=D1145,P1146+P1145,P1145))))</f>
        <v/>
      </c>
      <c r="AT1145">
        <f>AR1145-AS1145</f>
        <v/>
      </c>
    </row>
    <row r="1146" ht="15.75" customHeight="1" s="121">
      <c r="B1146">
        <f>D1146&amp;Q1146&amp;E1146</f>
        <v/>
      </c>
      <c r="C1146" s="73" t="inlineStr">
        <is>
          <t>FUTIDX</t>
        </is>
      </c>
      <c r="D1146" s="73" t="inlineStr">
        <is>
          <t>MIDCPNIFTY</t>
        </is>
      </c>
      <c r="E1146" s="74" t="n">
        <v>45196</v>
      </c>
      <c r="F1146" s="75" t="n">
        <v>0</v>
      </c>
      <c r="G1146" s="73" t="inlineStr">
        <is>
          <t>XX</t>
        </is>
      </c>
      <c r="H1146" s="75" t="n">
        <v>0</v>
      </c>
      <c r="I1146" s="75" t="n">
        <v>0</v>
      </c>
      <c r="J1146" s="75" t="n">
        <v>0</v>
      </c>
      <c r="K1146" s="75" t="n">
        <v>8246.299999999999</v>
      </c>
      <c r="L1146" s="75" t="n">
        <v>8348.450000000001</v>
      </c>
      <c r="M1146" s="75" t="n">
        <v>0</v>
      </c>
      <c r="N1146" s="75" t="n">
        <v>0</v>
      </c>
      <c r="O1146" s="75" t="n">
        <v>0</v>
      </c>
      <c r="P1146" s="75" t="n">
        <v>0</v>
      </c>
      <c r="Q1146" s="74" t="n">
        <v>45111</v>
      </c>
      <c r="AR1146">
        <f>IF($AU$2&lt;&gt;5,NA(),IF(D1146=D1145,0,IF(AND(D1148=D1146,D1147=D1146),O1146+O1147+O1148,IF(D1147=D1146,O1147+O1146,O1146))))</f>
        <v/>
      </c>
      <c r="AS1146">
        <f>IF($AU$2&lt;&gt;5,NA(),IF(D1146=D1145,0,IF(AND(D1148=D1146,D1147=D1146),P1146+P1147+P1148,IF(D1147=D1146,P1147+P1146,P1146))))</f>
        <v/>
      </c>
      <c r="AT1146">
        <f>AR1146-AS1146</f>
        <v/>
      </c>
    </row>
    <row r="1147" ht="15.75" customHeight="1" s="121">
      <c r="B1147">
        <f>D1147&amp;Q1147&amp;E1147</f>
        <v/>
      </c>
      <c r="C1147" s="73" t="inlineStr">
        <is>
          <t>FUTIDX</t>
        </is>
      </c>
      <c r="D1147" s="73" t="inlineStr">
        <is>
          <t>NIFTY</t>
        </is>
      </c>
      <c r="E1147" s="74" t="n">
        <v>45134</v>
      </c>
      <c r="F1147" s="75" t="n">
        <v>0</v>
      </c>
      <c r="G1147" s="73" t="inlineStr">
        <is>
          <t>XX</t>
        </is>
      </c>
      <c r="H1147" s="75" t="n">
        <v>19421</v>
      </c>
      <c r="I1147" s="75" t="n">
        <v>19500</v>
      </c>
      <c r="J1147" s="75" t="n">
        <v>19376.3</v>
      </c>
      <c r="K1147" s="75" t="n">
        <v>19458.4</v>
      </c>
      <c r="L1147" s="75" t="n">
        <v>19458.4</v>
      </c>
      <c r="M1147" s="75" t="n">
        <v>110434</v>
      </c>
      <c r="N1147" s="75" t="n">
        <v>1073793</v>
      </c>
      <c r="O1147" s="75" t="n">
        <v>10342600</v>
      </c>
      <c r="P1147" s="75" t="n">
        <v>41850</v>
      </c>
      <c r="Q1147" s="74" t="n">
        <v>45111</v>
      </c>
      <c r="AR1147">
        <f>IF($AU$2&lt;&gt;5,NA(),IF(D1147=D1146,0,IF(AND(D1149=D1147,D1148=D1147),O1147+O1148+O1149,IF(D1148=D1147,O1148+O1147,O1147))))</f>
        <v/>
      </c>
      <c r="AS1147">
        <f>IF($AU$2&lt;&gt;5,NA(),IF(D1147=D1146,0,IF(AND(D1149=D1147,D1148=D1147),P1147+P1148+P1149,IF(D1148=D1147,P1148+P1147,P1147))))</f>
        <v/>
      </c>
      <c r="AT1147">
        <f>AR1147-AS1147</f>
        <v/>
      </c>
    </row>
    <row r="1148" ht="15.75" customHeight="1" s="121">
      <c r="B1148">
        <f>D1148&amp;Q1148&amp;E1148</f>
        <v/>
      </c>
      <c r="C1148" s="73" t="inlineStr">
        <is>
          <t>FUTIDX</t>
        </is>
      </c>
      <c r="D1148" s="73" t="inlineStr">
        <is>
          <t>NIFTY</t>
        </is>
      </c>
      <c r="E1148" s="74" t="n">
        <v>45169</v>
      </c>
      <c r="F1148" s="75" t="n">
        <v>0</v>
      </c>
      <c r="G1148" s="73" t="inlineStr">
        <is>
          <t>XX</t>
        </is>
      </c>
      <c r="H1148" s="75" t="n">
        <v>19530</v>
      </c>
      <c r="I1148" s="75" t="n">
        <v>19586.65</v>
      </c>
      <c r="J1148" s="75" t="n">
        <v>19463.8</v>
      </c>
      <c r="K1148" s="75" t="n">
        <v>19548.75</v>
      </c>
      <c r="L1148" s="75" t="n">
        <v>19548.75</v>
      </c>
      <c r="M1148" s="75" t="n">
        <v>7403</v>
      </c>
      <c r="N1148" s="75" t="n">
        <v>72308.06</v>
      </c>
      <c r="O1148" s="75" t="n">
        <v>1026900</v>
      </c>
      <c r="P1148" s="75" t="n">
        <v>50400</v>
      </c>
      <c r="Q1148" s="74" t="n">
        <v>45111</v>
      </c>
      <c r="AR1148">
        <f>IF($AU$2&lt;&gt;5,NA(),IF(D1148=D1147,0,IF(AND(D1150=D1148,D1149=D1148),O1148+O1149+O1150,IF(D1149=D1148,O1149+O1148,O1148))))</f>
        <v/>
      </c>
      <c r="AS1148">
        <f>IF($AU$2&lt;&gt;5,NA(),IF(D1148=D1147,0,IF(AND(D1150=D1148,D1149=D1148),P1148+P1149+P1150,IF(D1149=D1148,P1149+P1148,P1148))))</f>
        <v/>
      </c>
      <c r="AT1148">
        <f>AR1148-AS1148</f>
        <v/>
      </c>
    </row>
    <row r="1149" ht="15.75" customHeight="1" s="121">
      <c r="B1149">
        <f>D1149&amp;Q1149&amp;E1149</f>
        <v/>
      </c>
      <c r="C1149" s="73" t="inlineStr">
        <is>
          <t>FUTIDX</t>
        </is>
      </c>
      <c r="D1149" s="73" t="inlineStr">
        <is>
          <t>NIFTY</t>
        </is>
      </c>
      <c r="E1149" s="74" t="n">
        <v>45197</v>
      </c>
      <c r="F1149" s="75" t="n">
        <v>0</v>
      </c>
      <c r="G1149" s="73" t="inlineStr">
        <is>
          <t>XX</t>
        </is>
      </c>
      <c r="H1149" s="75" t="n">
        <v>19613</v>
      </c>
      <c r="I1149" s="75" t="n">
        <v>19687.85</v>
      </c>
      <c r="J1149" s="75" t="n">
        <v>19559</v>
      </c>
      <c r="K1149" s="75" t="n">
        <v>19644.6</v>
      </c>
      <c r="L1149" s="75" t="n">
        <v>19644.6</v>
      </c>
      <c r="M1149" s="75" t="n">
        <v>2604</v>
      </c>
      <c r="N1149" s="75" t="n">
        <v>25561.87</v>
      </c>
      <c r="O1149" s="75" t="n">
        <v>172000</v>
      </c>
      <c r="P1149" s="75" t="n">
        <v>25650</v>
      </c>
      <c r="Q1149" s="74" t="n">
        <v>45111</v>
      </c>
      <c r="AR1149">
        <f>IF($AU$2&lt;&gt;5,NA(),IF(D1149=D1148,0,IF(AND(D1151=D1149,D1150=D1149),O1149+O1150+O1151,IF(D1150=D1149,O1150+O1149,O1149))))</f>
        <v/>
      </c>
      <c r="AS1149">
        <f>IF($AU$2&lt;&gt;5,NA(),IF(D1149=D1148,0,IF(AND(D1151=D1149,D1150=D1149),P1149+P1150+P1151,IF(D1150=D1149,P1150+P1149,P1149))))</f>
        <v/>
      </c>
      <c r="AT1149">
        <f>AR1149-AS1149</f>
        <v/>
      </c>
    </row>
    <row r="1150" ht="15.75" customHeight="1" s="121">
      <c r="B1150">
        <f>D1150&amp;Q1150&amp;E1150</f>
        <v/>
      </c>
      <c r="C1150" s="73" t="inlineStr">
        <is>
          <t>FUTSTK</t>
        </is>
      </c>
      <c r="D1150" s="73" t="inlineStr">
        <is>
          <t>AARTIIND</t>
        </is>
      </c>
      <c r="E1150" s="74" t="n">
        <v>45134</v>
      </c>
      <c r="F1150" s="75" t="n">
        <v>0</v>
      </c>
      <c r="G1150" s="73" t="inlineStr">
        <is>
          <t>XX</t>
        </is>
      </c>
      <c r="H1150" s="75" t="n">
        <v>507.9</v>
      </c>
      <c r="I1150" s="75" t="n">
        <v>509.05</v>
      </c>
      <c r="J1150" s="75" t="n">
        <v>489.75</v>
      </c>
      <c r="K1150" s="75" t="n">
        <v>492.4</v>
      </c>
      <c r="L1150" s="75" t="n">
        <v>492.4</v>
      </c>
      <c r="M1150" s="75" t="n">
        <v>4089</v>
      </c>
      <c r="N1150" s="75" t="n">
        <v>20355.83</v>
      </c>
      <c r="O1150" s="75" t="n">
        <v>8481000</v>
      </c>
      <c r="P1150" s="75" t="n">
        <v>489000</v>
      </c>
      <c r="Q1150" s="74" t="n">
        <v>45111</v>
      </c>
      <c r="AR1150">
        <f>IF($AU$2&lt;&gt;5,NA(),IF(D1150=D1149,0,IF(AND(D1152=D1150,D1151=D1150),O1150+O1151+O1152,IF(D1151=D1150,O1151+O1150,O1150))))</f>
        <v/>
      </c>
      <c r="AS1150">
        <f>IF($AU$2&lt;&gt;5,NA(),IF(D1150=D1149,0,IF(AND(D1152=D1150,D1151=D1150),P1150+P1151+P1152,IF(D1151=D1150,P1151+P1150,P1150))))</f>
        <v/>
      </c>
      <c r="AT1150">
        <f>AR1150-AS1150</f>
        <v/>
      </c>
    </row>
    <row r="1151" ht="15.75" customHeight="1" s="121">
      <c r="B1151">
        <f>D1151&amp;Q1151&amp;E1151</f>
        <v/>
      </c>
      <c r="C1151" s="73" t="inlineStr">
        <is>
          <t>FUTSTK</t>
        </is>
      </c>
      <c r="D1151" s="73" t="inlineStr">
        <is>
          <t>AARTIIND</t>
        </is>
      </c>
      <c r="E1151" s="74" t="n">
        <v>45169</v>
      </c>
      <c r="F1151" s="75" t="n">
        <v>0</v>
      </c>
      <c r="G1151" s="73" t="inlineStr">
        <is>
          <t>XX</t>
        </is>
      </c>
      <c r="H1151" s="75" t="n">
        <v>512.3</v>
      </c>
      <c r="I1151" s="75" t="n">
        <v>512.3</v>
      </c>
      <c r="J1151" s="75" t="n">
        <v>493.7</v>
      </c>
      <c r="K1151" s="75" t="n">
        <v>496.1</v>
      </c>
      <c r="L1151" s="75" t="n">
        <v>496.1</v>
      </c>
      <c r="M1151" s="75" t="n">
        <v>323</v>
      </c>
      <c r="N1151" s="75" t="n">
        <v>1620.06</v>
      </c>
      <c r="O1151" s="75" t="n">
        <v>378000</v>
      </c>
      <c r="P1151" s="75" t="n">
        <v>126000</v>
      </c>
      <c r="Q1151" s="74" t="n">
        <v>45111</v>
      </c>
      <c r="AR1151">
        <f>IF($AU$2&lt;&gt;5,NA(),IF(D1151=D1150,0,IF(AND(D1153=D1151,D1152=D1151),O1151+O1152+O1153,IF(D1152=D1151,O1152+O1151,O1151))))</f>
        <v/>
      </c>
      <c r="AS1151">
        <f>IF($AU$2&lt;&gt;5,NA(),IF(D1151=D1150,0,IF(AND(D1153=D1151,D1152=D1151),P1151+P1152+P1153,IF(D1152=D1151,P1152+P1151,P1151))))</f>
        <v/>
      </c>
      <c r="AT1151">
        <f>AR1151-AS1151</f>
        <v/>
      </c>
    </row>
    <row r="1152" ht="15.75" customHeight="1" s="121">
      <c r="B1152">
        <f>D1152&amp;Q1152&amp;E1152</f>
        <v/>
      </c>
      <c r="C1152" s="73" t="inlineStr">
        <is>
          <t>FUTSTK</t>
        </is>
      </c>
      <c r="D1152" s="73" t="inlineStr">
        <is>
          <t>AARTIIND</t>
        </is>
      </c>
      <c r="E1152" s="74" t="n">
        <v>45197</v>
      </c>
      <c r="F1152" s="75" t="n">
        <v>0</v>
      </c>
      <c r="G1152" s="73" t="inlineStr">
        <is>
          <t>XX</t>
        </is>
      </c>
      <c r="H1152" s="75" t="n">
        <v>513.35</v>
      </c>
      <c r="I1152" s="75" t="n">
        <v>513.35</v>
      </c>
      <c r="J1152" s="75" t="n">
        <v>497</v>
      </c>
      <c r="K1152" s="75" t="n">
        <v>499.4</v>
      </c>
      <c r="L1152" s="75" t="n">
        <v>499.4</v>
      </c>
      <c r="M1152" s="75" t="n">
        <v>46</v>
      </c>
      <c r="N1152" s="75" t="n">
        <v>230.89</v>
      </c>
      <c r="O1152" s="75" t="n">
        <v>50000</v>
      </c>
      <c r="P1152" s="75" t="n">
        <v>37000</v>
      </c>
      <c r="Q1152" s="74" t="n">
        <v>45111</v>
      </c>
      <c r="AR1152">
        <f>IF($AU$2&lt;&gt;5,NA(),IF(D1152=D1151,0,IF(AND(D1154=D1152,D1153=D1152),O1152+O1153+O1154,IF(D1153=D1152,O1153+O1152,O1152))))</f>
        <v/>
      </c>
      <c r="AS1152">
        <f>IF($AU$2&lt;&gt;5,NA(),IF(D1152=D1151,0,IF(AND(D1154=D1152,D1153=D1152),P1152+P1153+P1154,IF(D1153=D1152,P1153+P1152,P1152))))</f>
        <v/>
      </c>
      <c r="AT1152">
        <f>AR1152-AS1152</f>
        <v/>
      </c>
    </row>
    <row r="1153" ht="15.75" customHeight="1" s="121">
      <c r="B1153">
        <f>D1153&amp;Q1153&amp;E1153</f>
        <v/>
      </c>
      <c r="C1153" s="73" t="inlineStr">
        <is>
          <t>FUTSTK</t>
        </is>
      </c>
      <c r="D1153" s="73" t="inlineStr">
        <is>
          <t>ABB</t>
        </is>
      </c>
      <c r="E1153" s="74" t="n">
        <v>45134</v>
      </c>
      <c r="F1153" s="75" t="n">
        <v>0</v>
      </c>
      <c r="G1153" s="73" t="inlineStr">
        <is>
          <t>XX</t>
        </is>
      </c>
      <c r="H1153" s="75" t="n">
        <v>4425.3</v>
      </c>
      <c r="I1153" s="75" t="n">
        <v>4460</v>
      </c>
      <c r="J1153" s="75" t="n">
        <v>4377.6</v>
      </c>
      <c r="K1153" s="75" t="n">
        <v>4386.65</v>
      </c>
      <c r="L1153" s="75" t="n">
        <v>4386.65</v>
      </c>
      <c r="M1153" s="75" t="n">
        <v>965</v>
      </c>
      <c r="N1153" s="75" t="n">
        <v>10645.26</v>
      </c>
      <c r="O1153" s="75" t="n">
        <v>1275000</v>
      </c>
      <c r="P1153" s="75" t="n">
        <v>6500</v>
      </c>
      <c r="Q1153" s="74" t="n">
        <v>45111</v>
      </c>
      <c r="AR1153">
        <f>IF($AU$2&lt;&gt;5,NA(),IF(D1153=D1152,0,IF(AND(D1155=D1153,D1154=D1153),O1153+O1154+O1155,IF(D1154=D1153,O1154+O1153,O1153))))</f>
        <v/>
      </c>
      <c r="AS1153">
        <f>IF($AU$2&lt;&gt;5,NA(),IF(D1153=D1152,0,IF(AND(D1155=D1153,D1154=D1153),P1153+P1154+P1155,IF(D1154=D1153,P1154+P1153,P1153))))</f>
        <v/>
      </c>
      <c r="AT1153">
        <f>AR1153-AS1153</f>
        <v/>
      </c>
    </row>
    <row r="1154" ht="15.75" customHeight="1" s="121">
      <c r="B1154">
        <f>D1154&amp;Q1154&amp;E1154</f>
        <v/>
      </c>
      <c r="C1154" s="73" t="inlineStr">
        <is>
          <t>FUTSTK</t>
        </is>
      </c>
      <c r="D1154" s="73" t="inlineStr">
        <is>
          <t>ABB</t>
        </is>
      </c>
      <c r="E1154" s="74" t="n">
        <v>45169</v>
      </c>
      <c r="F1154" s="75" t="n">
        <v>0</v>
      </c>
      <c r="G1154" s="73" t="inlineStr">
        <is>
          <t>XX</t>
        </is>
      </c>
      <c r="H1154" s="75" t="n">
        <v>4463.65</v>
      </c>
      <c r="I1154" s="75" t="n">
        <v>4463.65</v>
      </c>
      <c r="J1154" s="75" t="n">
        <v>4398.35</v>
      </c>
      <c r="K1154" s="75" t="n">
        <v>4404.5</v>
      </c>
      <c r="L1154" s="75" t="n">
        <v>4404.5</v>
      </c>
      <c r="M1154" s="75" t="n">
        <v>32</v>
      </c>
      <c r="N1154" s="75" t="n">
        <v>353.66</v>
      </c>
      <c r="O1154" s="75" t="n">
        <v>28750</v>
      </c>
      <c r="P1154" s="75" t="n">
        <v>500</v>
      </c>
      <c r="Q1154" s="74" t="n">
        <v>45111</v>
      </c>
      <c r="AR1154">
        <f>IF($AU$2&lt;&gt;5,NA(),IF(D1154=D1153,0,IF(AND(D1156=D1154,D1155=D1154),O1154+O1155+O1156,IF(D1155=D1154,O1155+O1154,O1154))))</f>
        <v/>
      </c>
      <c r="AS1154">
        <f>IF($AU$2&lt;&gt;5,NA(),IF(D1154=D1153,0,IF(AND(D1156=D1154,D1155=D1154),P1154+P1155+P1156,IF(D1155=D1154,P1155+P1154,P1154))))</f>
        <v/>
      </c>
      <c r="AT1154">
        <f>AR1154-AS1154</f>
        <v/>
      </c>
    </row>
    <row r="1155" ht="15.75" customHeight="1" s="121">
      <c r="B1155">
        <f>D1155&amp;Q1155&amp;E1155</f>
        <v/>
      </c>
      <c r="C1155" s="73" t="inlineStr">
        <is>
          <t>FUTSTK</t>
        </is>
      </c>
      <c r="D1155" s="73" t="inlineStr">
        <is>
          <t>ABB</t>
        </is>
      </c>
      <c r="E1155" s="74" t="n">
        <v>45197</v>
      </c>
      <c r="F1155" s="75" t="n">
        <v>0</v>
      </c>
      <c r="G1155" s="73" t="inlineStr">
        <is>
          <t>XX</t>
        </is>
      </c>
      <c r="H1155" s="75" t="n">
        <v>4415</v>
      </c>
      <c r="I1155" s="75" t="n">
        <v>4415</v>
      </c>
      <c r="J1155" s="75" t="n">
        <v>4415</v>
      </c>
      <c r="K1155" s="75" t="n">
        <v>4415</v>
      </c>
      <c r="L1155" s="75" t="n">
        <v>4415</v>
      </c>
      <c r="M1155" s="75" t="n">
        <v>1</v>
      </c>
      <c r="N1155" s="75" t="n">
        <v>11.03</v>
      </c>
      <c r="O1155" s="75" t="n">
        <v>1000</v>
      </c>
      <c r="P1155" s="75" t="n">
        <v>250</v>
      </c>
      <c r="Q1155" s="74" t="n">
        <v>45111</v>
      </c>
      <c r="AR1155">
        <f>IF($AU$2&lt;&gt;5,NA(),IF(D1155=D1154,0,IF(AND(D1157=D1155,D1156=D1155),O1155+O1156+O1157,IF(D1156=D1155,O1156+O1155,O1155))))</f>
        <v/>
      </c>
      <c r="AS1155">
        <f>IF($AU$2&lt;&gt;5,NA(),IF(D1155=D1154,0,IF(AND(D1157=D1155,D1156=D1155),P1155+P1156+P1157,IF(D1156=D1155,P1156+P1155,P1155))))</f>
        <v/>
      </c>
      <c r="AT1155">
        <f>AR1155-AS1155</f>
        <v/>
      </c>
    </row>
    <row r="1156" ht="15.75" customHeight="1" s="121">
      <c r="B1156">
        <f>D1156&amp;Q1156&amp;E1156</f>
        <v/>
      </c>
      <c r="C1156" s="73" t="inlineStr">
        <is>
          <t>FUTSTK</t>
        </is>
      </c>
      <c r="D1156" s="73" t="inlineStr">
        <is>
          <t>ABBOTINDIA</t>
        </is>
      </c>
      <c r="E1156" s="74" t="n">
        <v>45134</v>
      </c>
      <c r="F1156" s="75" t="n">
        <v>0</v>
      </c>
      <c r="G1156" s="73" t="inlineStr">
        <is>
          <t>XX</t>
        </is>
      </c>
      <c r="H1156" s="75" t="n">
        <v>22902.2</v>
      </c>
      <c r="I1156" s="75" t="n">
        <v>23149.95</v>
      </c>
      <c r="J1156" s="75" t="n">
        <v>22902.2</v>
      </c>
      <c r="K1156" s="75" t="n">
        <v>23007.65</v>
      </c>
      <c r="L1156" s="75" t="n">
        <v>23007.65</v>
      </c>
      <c r="M1156" s="75" t="n">
        <v>200</v>
      </c>
      <c r="N1156" s="75" t="n">
        <v>1842.59</v>
      </c>
      <c r="O1156" s="75" t="n">
        <v>57880</v>
      </c>
      <c r="P1156" s="75" t="n">
        <v>440</v>
      </c>
      <c r="Q1156" s="74" t="n">
        <v>45111</v>
      </c>
      <c r="AR1156">
        <f>IF($AU$2&lt;&gt;5,NA(),IF(D1156=D1155,0,IF(AND(D1158=D1156,D1157=D1156),O1156+O1157+O1158,IF(D1157=D1156,O1157+O1156,O1156))))</f>
        <v/>
      </c>
      <c r="AS1156">
        <f>IF($AU$2&lt;&gt;5,NA(),IF(D1156=D1155,0,IF(AND(D1158=D1156,D1157=D1156),P1156+P1157+P1158,IF(D1157=D1156,P1157+P1156,P1156))))</f>
        <v/>
      </c>
      <c r="AT1156">
        <f>AR1156-AS1156</f>
        <v/>
      </c>
    </row>
    <row r="1157" ht="15.75" customHeight="1" s="121">
      <c r="B1157">
        <f>D1157&amp;Q1157&amp;E1157</f>
        <v/>
      </c>
      <c r="C1157" s="73" t="inlineStr">
        <is>
          <t>FUTSTK</t>
        </is>
      </c>
      <c r="D1157" s="73" t="inlineStr">
        <is>
          <t>ABBOTINDIA</t>
        </is>
      </c>
      <c r="E1157" s="74" t="n">
        <v>45169</v>
      </c>
      <c r="F1157" s="75" t="n">
        <v>0</v>
      </c>
      <c r="G1157" s="73" t="inlineStr">
        <is>
          <t>XX</t>
        </is>
      </c>
      <c r="H1157" s="75" t="n">
        <v>23202.85</v>
      </c>
      <c r="I1157" s="75" t="n">
        <v>23202.85</v>
      </c>
      <c r="J1157" s="75" t="n">
        <v>23080.75</v>
      </c>
      <c r="K1157" s="75" t="n">
        <v>23080.75</v>
      </c>
      <c r="L1157" s="75" t="n">
        <v>23474.45</v>
      </c>
      <c r="M1157" s="75" t="n">
        <v>4</v>
      </c>
      <c r="N1157" s="75" t="n">
        <v>37.02</v>
      </c>
      <c r="O1157" s="75" t="n">
        <v>760</v>
      </c>
      <c r="P1157" s="75" t="n">
        <v>80</v>
      </c>
      <c r="Q1157" s="74" t="n">
        <v>45111</v>
      </c>
      <c r="AR1157">
        <f>IF($AU$2&lt;&gt;5,NA(),IF(D1157=D1156,0,IF(AND(D1159=D1157,D1158=D1157),O1157+O1158+O1159,IF(D1158=D1157,O1158+O1157,O1157))))</f>
        <v/>
      </c>
      <c r="AS1157">
        <f>IF($AU$2&lt;&gt;5,NA(),IF(D1157=D1156,0,IF(AND(D1159=D1157,D1158=D1157),P1157+P1158+P1159,IF(D1158=D1157,P1158+P1157,P1157))))</f>
        <v/>
      </c>
      <c r="AT1157">
        <f>AR1157-AS1157</f>
        <v/>
      </c>
    </row>
    <row r="1158" ht="15.75" customHeight="1" s="121">
      <c r="B1158">
        <f>D1158&amp;Q1158&amp;E1158</f>
        <v/>
      </c>
      <c r="C1158" s="73" t="inlineStr">
        <is>
          <t>FUTSTK</t>
        </is>
      </c>
      <c r="D1158" s="73" t="inlineStr">
        <is>
          <t>ABBOTINDIA</t>
        </is>
      </c>
      <c r="E1158" s="74" t="n">
        <v>45197</v>
      </c>
      <c r="F1158" s="75" t="n">
        <v>0</v>
      </c>
      <c r="G1158" s="73" t="inlineStr">
        <is>
          <t>XX</t>
        </is>
      </c>
      <c r="H1158" s="75" t="n">
        <v>0</v>
      </c>
      <c r="I1158" s="75" t="n">
        <v>0</v>
      </c>
      <c r="J1158" s="75" t="n">
        <v>0</v>
      </c>
      <c r="K1158" s="75" t="n">
        <v>23622</v>
      </c>
      <c r="L1158" s="75" t="n">
        <v>23603.6</v>
      </c>
      <c r="M1158" s="75" t="n">
        <v>0</v>
      </c>
      <c r="N1158" s="75" t="n">
        <v>0</v>
      </c>
      <c r="O1158" s="75" t="n">
        <v>0</v>
      </c>
      <c r="P1158" s="75" t="n">
        <v>0</v>
      </c>
      <c r="Q1158" s="74" t="n">
        <v>45111</v>
      </c>
      <c r="AR1158">
        <f>IF($AU$2&lt;&gt;5,NA(),IF(D1158=D1157,0,IF(AND(D1160=D1158,D1159=D1158),O1158+O1159+O1160,IF(D1159=D1158,O1159+O1158,O1158))))</f>
        <v/>
      </c>
      <c r="AS1158">
        <f>IF($AU$2&lt;&gt;5,NA(),IF(D1158=D1157,0,IF(AND(D1160=D1158,D1159=D1158),P1158+P1159+P1160,IF(D1159=D1158,P1159+P1158,P1158))))</f>
        <v/>
      </c>
      <c r="AT1158">
        <f>AR1158-AS1158</f>
        <v/>
      </c>
    </row>
    <row r="1159" ht="15.75" customHeight="1" s="121">
      <c r="B1159">
        <f>D1159&amp;Q1159&amp;E1159</f>
        <v/>
      </c>
      <c r="C1159" s="73" t="inlineStr">
        <is>
          <t>FUTSTK</t>
        </is>
      </c>
      <c r="D1159" s="73" t="inlineStr">
        <is>
          <t>ABCAPITAL</t>
        </is>
      </c>
      <c r="E1159" s="74" t="n">
        <v>45134</v>
      </c>
      <c r="F1159" s="75" t="n">
        <v>0</v>
      </c>
      <c r="G1159" s="73" t="inlineStr">
        <is>
          <t>XX</t>
        </is>
      </c>
      <c r="H1159" s="75" t="n">
        <v>194.75</v>
      </c>
      <c r="I1159" s="75" t="n">
        <v>197.5</v>
      </c>
      <c r="J1159" s="75" t="n">
        <v>193.4</v>
      </c>
      <c r="K1159" s="75" t="n">
        <v>194.65</v>
      </c>
      <c r="L1159" s="75" t="n">
        <v>194.65</v>
      </c>
      <c r="M1159" s="75" t="n">
        <v>1888</v>
      </c>
      <c r="N1159" s="75" t="n">
        <v>19869.57</v>
      </c>
      <c r="O1159" s="75" t="n">
        <v>25612200</v>
      </c>
      <c r="P1159" s="75" t="n">
        <v>-1215000</v>
      </c>
      <c r="Q1159" s="74" t="n">
        <v>45111</v>
      </c>
      <c r="AR1159">
        <f>IF($AU$2&lt;&gt;5,NA(),IF(D1159=D1158,0,IF(AND(D1161=D1159,D1160=D1159),O1159+O1160+O1161,IF(D1160=D1159,O1160+O1159,O1159))))</f>
        <v/>
      </c>
      <c r="AS1159">
        <f>IF($AU$2&lt;&gt;5,NA(),IF(D1159=D1158,0,IF(AND(D1161=D1159,D1160=D1159),P1159+P1160+P1161,IF(D1160=D1159,P1160+P1159,P1159))))</f>
        <v/>
      </c>
      <c r="AT1159">
        <f>AR1159-AS1159</f>
        <v/>
      </c>
    </row>
    <row r="1160" ht="15.75" customHeight="1" s="121">
      <c r="B1160">
        <f>D1160&amp;Q1160&amp;E1160</f>
        <v/>
      </c>
      <c r="C1160" s="73" t="inlineStr">
        <is>
          <t>FUTSTK</t>
        </is>
      </c>
      <c r="D1160" s="73" t="inlineStr">
        <is>
          <t>ABCAPITAL</t>
        </is>
      </c>
      <c r="E1160" s="74" t="n">
        <v>45169</v>
      </c>
      <c r="F1160" s="75" t="n">
        <v>0</v>
      </c>
      <c r="G1160" s="73" t="inlineStr">
        <is>
          <t>XX</t>
        </is>
      </c>
      <c r="H1160" s="75" t="n">
        <v>196</v>
      </c>
      <c r="I1160" s="75" t="n">
        <v>198.5</v>
      </c>
      <c r="J1160" s="75" t="n">
        <v>194.6</v>
      </c>
      <c r="K1160" s="75" t="n">
        <v>196.1</v>
      </c>
      <c r="L1160" s="75" t="n">
        <v>196.1</v>
      </c>
      <c r="M1160" s="75" t="n">
        <v>74</v>
      </c>
      <c r="N1160" s="75" t="n">
        <v>784.0700000000001</v>
      </c>
      <c r="O1160" s="75" t="n">
        <v>432000</v>
      </c>
      <c r="P1160" s="75" t="n">
        <v>21600</v>
      </c>
      <c r="Q1160" s="74" t="n">
        <v>45111</v>
      </c>
      <c r="AR1160">
        <f>IF($AU$2&lt;&gt;5,NA(),IF(D1160=D1159,0,IF(AND(D1162=D1160,D1161=D1160),O1160+O1161+O1162,IF(D1161=D1160,O1161+O1160,O1160))))</f>
        <v/>
      </c>
      <c r="AS1160">
        <f>IF($AU$2&lt;&gt;5,NA(),IF(D1160=D1159,0,IF(AND(D1162=D1160,D1161=D1160),P1160+P1161+P1162,IF(D1161=D1160,P1161+P1160,P1160))))</f>
        <v/>
      </c>
      <c r="AT1160">
        <f>AR1160-AS1160</f>
        <v/>
      </c>
    </row>
    <row r="1161" ht="15.75" customHeight="1" s="121">
      <c r="B1161">
        <f>D1161&amp;Q1161&amp;E1161</f>
        <v/>
      </c>
      <c r="C1161" s="73" t="inlineStr">
        <is>
          <t>FUTSTK</t>
        </is>
      </c>
      <c r="D1161" s="73" t="inlineStr">
        <is>
          <t>ABCAPITAL</t>
        </is>
      </c>
      <c r="E1161" s="74" t="n">
        <v>45197</v>
      </c>
      <c r="F1161" s="75" t="n">
        <v>0</v>
      </c>
      <c r="G1161" s="73" t="inlineStr">
        <is>
          <t>XX</t>
        </is>
      </c>
      <c r="H1161" s="75" t="n">
        <v>195.85</v>
      </c>
      <c r="I1161" s="75" t="n">
        <v>195.85</v>
      </c>
      <c r="J1161" s="75" t="n">
        <v>195.85</v>
      </c>
      <c r="K1161" s="75" t="n">
        <v>195.85</v>
      </c>
      <c r="L1161" s="75" t="n">
        <v>197.05</v>
      </c>
      <c r="M1161" s="75" t="n">
        <v>1</v>
      </c>
      <c r="N1161" s="75" t="n">
        <v>10.57</v>
      </c>
      <c r="O1161" s="75" t="n">
        <v>27000</v>
      </c>
      <c r="P1161" s="75" t="n">
        <v>5400</v>
      </c>
      <c r="Q1161" s="74" t="n">
        <v>45111</v>
      </c>
      <c r="AR1161">
        <f>IF($AU$2&lt;&gt;5,NA(),IF(D1161=D1160,0,IF(AND(D1163=D1161,D1162=D1161),O1161+O1162+O1163,IF(D1162=D1161,O1162+O1161,O1161))))</f>
        <v/>
      </c>
      <c r="AS1161">
        <f>IF($AU$2&lt;&gt;5,NA(),IF(D1161=D1160,0,IF(AND(D1163=D1161,D1162=D1161),P1161+P1162+P1163,IF(D1162=D1161,P1162+P1161,P1161))))</f>
        <v/>
      </c>
      <c r="AT1161">
        <f>AR1161-AS1161</f>
        <v/>
      </c>
    </row>
    <row r="1162" ht="15.75" customHeight="1" s="121">
      <c r="B1162">
        <f>D1162&amp;Q1162&amp;E1162</f>
        <v/>
      </c>
      <c r="C1162" s="73" t="inlineStr">
        <is>
          <t>FUTSTK</t>
        </is>
      </c>
      <c r="D1162" s="73" t="inlineStr">
        <is>
          <t>ABFRL</t>
        </is>
      </c>
      <c r="E1162" s="74" t="n">
        <v>45134</v>
      </c>
      <c r="F1162" s="75" t="n">
        <v>0</v>
      </c>
      <c r="G1162" s="73" t="inlineStr">
        <is>
          <t>XX</t>
        </is>
      </c>
      <c r="H1162" s="75" t="n">
        <v>213.55</v>
      </c>
      <c r="I1162" s="75" t="n">
        <v>214.55</v>
      </c>
      <c r="J1162" s="75" t="n">
        <v>210.75</v>
      </c>
      <c r="K1162" s="75" t="n">
        <v>211.95</v>
      </c>
      <c r="L1162" s="75" t="n">
        <v>211.95</v>
      </c>
      <c r="M1162" s="75" t="n">
        <v>1356</v>
      </c>
      <c r="N1162" s="75" t="n">
        <v>7492.43</v>
      </c>
      <c r="O1162" s="75" t="n">
        <v>26592800</v>
      </c>
      <c r="P1162" s="75" t="n">
        <v>-41600</v>
      </c>
      <c r="Q1162" s="74" t="n">
        <v>45111</v>
      </c>
      <c r="AR1162">
        <f>IF($AU$2&lt;&gt;5,NA(),IF(D1162=D1161,0,IF(AND(D1164=D1162,D1163=D1162),O1162+O1163+O1164,IF(D1163=D1162,O1163+O1162,O1162))))</f>
        <v/>
      </c>
      <c r="AS1162">
        <f>IF($AU$2&lt;&gt;5,NA(),IF(D1162=D1161,0,IF(AND(D1164=D1162,D1163=D1162),P1162+P1163+P1164,IF(D1163=D1162,P1163+P1162,P1162))))</f>
        <v/>
      </c>
      <c r="AT1162">
        <f>AR1162-AS1162</f>
        <v/>
      </c>
    </row>
    <row r="1163" ht="15.75" customHeight="1" s="121">
      <c r="B1163">
        <f>D1163&amp;Q1163&amp;E1163</f>
        <v/>
      </c>
      <c r="C1163" s="73" t="inlineStr">
        <is>
          <t>FUTSTK</t>
        </is>
      </c>
      <c r="D1163" s="73" t="inlineStr">
        <is>
          <t>ABFRL</t>
        </is>
      </c>
      <c r="E1163" s="74" t="n">
        <v>45169</v>
      </c>
      <c r="F1163" s="75" t="n">
        <v>0</v>
      </c>
      <c r="G1163" s="73" t="inlineStr">
        <is>
          <t>XX</t>
        </is>
      </c>
      <c r="H1163" s="75" t="n">
        <v>215.25</v>
      </c>
      <c r="I1163" s="75" t="n">
        <v>215.95</v>
      </c>
      <c r="J1163" s="75" t="n">
        <v>212.4</v>
      </c>
      <c r="K1163" s="75" t="n">
        <v>213.35</v>
      </c>
      <c r="L1163" s="75" t="n">
        <v>213.35</v>
      </c>
      <c r="M1163" s="75" t="n">
        <v>77</v>
      </c>
      <c r="N1163" s="75" t="n">
        <v>428.49</v>
      </c>
      <c r="O1163" s="75" t="n">
        <v>764400</v>
      </c>
      <c r="P1163" s="75" t="n">
        <v>-39000</v>
      </c>
      <c r="Q1163" s="74" t="n">
        <v>45111</v>
      </c>
      <c r="AR1163">
        <f>IF($AU$2&lt;&gt;5,NA(),IF(D1163=D1162,0,IF(AND(D1165=D1163,D1164=D1163),O1163+O1164+O1165,IF(D1164=D1163,O1164+O1163,O1163))))</f>
        <v/>
      </c>
      <c r="AS1163">
        <f>IF($AU$2&lt;&gt;5,NA(),IF(D1163=D1162,0,IF(AND(D1165=D1163,D1164=D1163),P1163+P1164+P1165,IF(D1164=D1163,P1164+P1163,P1163))))</f>
        <v/>
      </c>
      <c r="AT1163">
        <f>AR1163-AS1163</f>
        <v/>
      </c>
    </row>
    <row r="1164" ht="15.75" customHeight="1" s="121">
      <c r="B1164">
        <f>D1164&amp;Q1164&amp;E1164</f>
        <v/>
      </c>
      <c r="C1164" s="73" t="inlineStr">
        <is>
          <t>FUTSTK</t>
        </is>
      </c>
      <c r="D1164" s="73" t="inlineStr">
        <is>
          <t>ABFRL</t>
        </is>
      </c>
      <c r="E1164" s="74" t="n">
        <v>45197</v>
      </c>
      <c r="F1164" s="75" t="n">
        <v>0</v>
      </c>
      <c r="G1164" s="73" t="inlineStr">
        <is>
          <t>XX</t>
        </is>
      </c>
      <c r="H1164" s="75" t="n">
        <v>216.45</v>
      </c>
      <c r="I1164" s="75" t="n">
        <v>216.45</v>
      </c>
      <c r="J1164" s="75" t="n">
        <v>214.5</v>
      </c>
      <c r="K1164" s="75" t="n">
        <v>214.95</v>
      </c>
      <c r="L1164" s="75" t="n">
        <v>214.95</v>
      </c>
      <c r="M1164" s="75" t="n">
        <v>12</v>
      </c>
      <c r="N1164" s="75" t="n">
        <v>67.13</v>
      </c>
      <c r="O1164" s="75" t="n">
        <v>52000</v>
      </c>
      <c r="P1164" s="75" t="n">
        <v>5200</v>
      </c>
      <c r="Q1164" s="74" t="n">
        <v>45111</v>
      </c>
      <c r="AR1164">
        <f>IF($AU$2&lt;&gt;5,NA(),IF(D1164=D1163,0,IF(AND(D1166=D1164,D1165=D1164),O1164+O1165+O1166,IF(D1165=D1164,O1165+O1164,O1164))))</f>
        <v/>
      </c>
      <c r="AS1164">
        <f>IF($AU$2&lt;&gt;5,NA(),IF(D1164=D1163,0,IF(AND(D1166=D1164,D1165=D1164),P1164+P1165+P1166,IF(D1165=D1164,P1165+P1164,P1164))))</f>
        <v/>
      </c>
      <c r="AT1164">
        <f>AR1164-AS1164</f>
        <v/>
      </c>
    </row>
    <row r="1165" ht="15.75" customHeight="1" s="121">
      <c r="B1165">
        <f>D1165&amp;Q1165&amp;E1165</f>
        <v/>
      </c>
      <c r="C1165" s="73" t="inlineStr">
        <is>
          <t>FUTSTK</t>
        </is>
      </c>
      <c r="D1165" s="73" t="inlineStr">
        <is>
          <t>ACC</t>
        </is>
      </c>
      <c r="E1165" s="74" t="n">
        <v>45134</v>
      </c>
      <c r="F1165" s="75" t="n">
        <v>0</v>
      </c>
      <c r="G1165" s="73" t="inlineStr">
        <is>
          <t>XX</t>
        </is>
      </c>
      <c r="H1165" s="75" t="n">
        <v>1828.5</v>
      </c>
      <c r="I1165" s="75" t="n">
        <v>1835.05</v>
      </c>
      <c r="J1165" s="75" t="n">
        <v>1812.8</v>
      </c>
      <c r="K1165" s="75" t="n">
        <v>1818.05</v>
      </c>
      <c r="L1165" s="75" t="n">
        <v>1818.05</v>
      </c>
      <c r="M1165" s="75" t="n">
        <v>1836</v>
      </c>
      <c r="N1165" s="75" t="n">
        <v>10026.61</v>
      </c>
      <c r="O1165" s="75" t="n">
        <v>4719300</v>
      </c>
      <c r="P1165" s="75" t="n">
        <v>41100</v>
      </c>
      <c r="Q1165" s="74" t="n">
        <v>45111</v>
      </c>
      <c r="AR1165">
        <f>IF($AU$2&lt;&gt;5,NA(),IF(D1165=D1164,0,IF(AND(D1167=D1165,D1166=D1165),O1165+O1166+O1167,IF(D1166=D1165,O1166+O1165,O1165))))</f>
        <v/>
      </c>
      <c r="AS1165">
        <f>IF($AU$2&lt;&gt;5,NA(),IF(D1165=D1164,0,IF(AND(D1167=D1165,D1166=D1165),P1165+P1166+P1167,IF(D1166=D1165,P1166+P1165,P1165))))</f>
        <v/>
      </c>
      <c r="AT1165">
        <f>AR1165-AS1165</f>
        <v/>
      </c>
    </row>
    <row r="1166" ht="15.75" customHeight="1" s="121">
      <c r="B1166">
        <f>D1166&amp;Q1166&amp;E1166</f>
        <v/>
      </c>
      <c r="C1166" s="73" t="inlineStr">
        <is>
          <t>FUTSTK</t>
        </is>
      </c>
      <c r="D1166" s="73" t="inlineStr">
        <is>
          <t>ACC</t>
        </is>
      </c>
      <c r="E1166" s="74" t="n">
        <v>45169</v>
      </c>
      <c r="F1166" s="75" t="n">
        <v>0</v>
      </c>
      <c r="G1166" s="73" t="inlineStr">
        <is>
          <t>XX</t>
        </is>
      </c>
      <c r="H1166" s="75" t="n">
        <v>1838.6</v>
      </c>
      <c r="I1166" s="75" t="n">
        <v>1838.6</v>
      </c>
      <c r="J1166" s="75" t="n">
        <v>1825</v>
      </c>
      <c r="K1166" s="75" t="n">
        <v>1831</v>
      </c>
      <c r="L1166" s="75" t="n">
        <v>1831</v>
      </c>
      <c r="M1166" s="75" t="n">
        <v>26</v>
      </c>
      <c r="N1166" s="75" t="n">
        <v>142.89</v>
      </c>
      <c r="O1166" s="75" t="n">
        <v>62700</v>
      </c>
      <c r="P1166" s="75" t="n">
        <v>300</v>
      </c>
      <c r="Q1166" s="74" t="n">
        <v>45111</v>
      </c>
      <c r="AR1166">
        <f>IF($AU$2&lt;&gt;5,NA(),IF(D1166=D1165,0,IF(AND(D1168=D1166,D1167=D1166),O1166+O1167+O1168,IF(D1167=D1166,O1167+O1166,O1166))))</f>
        <v/>
      </c>
      <c r="AS1166">
        <f>IF($AU$2&lt;&gt;5,NA(),IF(D1166=D1165,0,IF(AND(D1168=D1166,D1167=D1166),P1166+P1167+P1168,IF(D1167=D1166,P1167+P1166,P1166))))</f>
        <v/>
      </c>
      <c r="AT1166">
        <f>AR1166-AS1166</f>
        <v/>
      </c>
    </row>
    <row r="1167" ht="15.75" customHeight="1" s="121">
      <c r="B1167">
        <f>D1167&amp;Q1167&amp;E1167</f>
        <v/>
      </c>
      <c r="C1167" s="73" t="inlineStr">
        <is>
          <t>FUTSTK</t>
        </is>
      </c>
      <c r="D1167" s="73" t="inlineStr">
        <is>
          <t>ACC</t>
        </is>
      </c>
      <c r="E1167" s="74" t="n">
        <v>45197</v>
      </c>
      <c r="F1167" s="75" t="n">
        <v>0</v>
      </c>
      <c r="G1167" s="73" t="inlineStr">
        <is>
          <t>XX</t>
        </is>
      </c>
      <c r="H1167" s="75" t="n">
        <v>1851.85</v>
      </c>
      <c r="I1167" s="75" t="n">
        <v>1852</v>
      </c>
      <c r="J1167" s="75" t="n">
        <v>1843.35</v>
      </c>
      <c r="K1167" s="75" t="n">
        <v>1843.35</v>
      </c>
      <c r="L1167" s="75" t="n">
        <v>1851.4</v>
      </c>
      <c r="M1167" s="75" t="n">
        <v>5</v>
      </c>
      <c r="N1167" s="75" t="n">
        <v>27.75</v>
      </c>
      <c r="O1167" s="75" t="n">
        <v>4800</v>
      </c>
      <c r="P1167" s="75" t="n">
        <v>1500</v>
      </c>
      <c r="Q1167" s="74" t="n">
        <v>45111</v>
      </c>
      <c r="AR1167">
        <f>IF($AU$2&lt;&gt;5,NA(),IF(D1167=D1166,0,IF(AND(D1169=D1167,D1168=D1167),O1167+O1168+O1169,IF(D1168=D1167,O1168+O1167,O1167))))</f>
        <v/>
      </c>
      <c r="AS1167">
        <f>IF($AU$2&lt;&gt;5,NA(),IF(D1167=D1166,0,IF(AND(D1169=D1167,D1168=D1167),P1167+P1168+P1169,IF(D1168=D1167,P1168+P1167,P1167))))</f>
        <v/>
      </c>
      <c r="AT1167">
        <f>AR1167-AS1167</f>
        <v/>
      </c>
    </row>
    <row r="1168" ht="15.75" customHeight="1" s="121">
      <c r="B1168">
        <f>D1168&amp;Q1168&amp;E1168</f>
        <v/>
      </c>
      <c r="C1168" s="73" t="inlineStr">
        <is>
          <t>FUTSTK</t>
        </is>
      </c>
      <c r="D1168" s="73" t="inlineStr">
        <is>
          <t>ADANIENT</t>
        </is>
      </c>
      <c r="E1168" s="74" t="n">
        <v>45134</v>
      </c>
      <c r="F1168" s="75" t="n">
        <v>0</v>
      </c>
      <c r="G1168" s="73" t="inlineStr">
        <is>
          <t>XX</t>
        </is>
      </c>
      <c r="H1168" s="75" t="n">
        <v>2398.9</v>
      </c>
      <c r="I1168" s="75" t="n">
        <v>2427.15</v>
      </c>
      <c r="J1168" s="75" t="n">
        <v>2382</v>
      </c>
      <c r="K1168" s="75" t="n">
        <v>2398.5</v>
      </c>
      <c r="L1168" s="75" t="n">
        <v>2398.5</v>
      </c>
      <c r="M1168" s="75" t="n">
        <v>7348</v>
      </c>
      <c r="N1168" s="75" t="n">
        <v>53031.59</v>
      </c>
      <c r="O1168" s="75" t="n">
        <v>11418300</v>
      </c>
      <c r="P1168" s="75" t="n">
        <v>-220800</v>
      </c>
      <c r="Q1168" s="74" t="n">
        <v>45111</v>
      </c>
      <c r="AR1168">
        <f>IF($AU$2&lt;&gt;5,NA(),IF(D1168=D1167,0,IF(AND(D1170=D1168,D1169=D1168),O1168+O1169+O1170,IF(D1169=D1168,O1169+O1168,O1168))))</f>
        <v/>
      </c>
      <c r="AS1168">
        <f>IF($AU$2&lt;&gt;5,NA(),IF(D1168=D1167,0,IF(AND(D1170=D1168,D1169=D1168),P1168+P1169+P1170,IF(D1169=D1168,P1169+P1168,P1168))))</f>
        <v/>
      </c>
      <c r="AT1168">
        <f>AR1168-AS1168</f>
        <v/>
      </c>
    </row>
    <row r="1169" ht="15.75" customHeight="1" s="121">
      <c r="B1169">
        <f>D1169&amp;Q1169&amp;E1169</f>
        <v/>
      </c>
      <c r="C1169" s="73" t="inlineStr">
        <is>
          <t>FUTSTK</t>
        </is>
      </c>
      <c r="D1169" s="73" t="inlineStr">
        <is>
          <t>ADANIENT</t>
        </is>
      </c>
      <c r="E1169" s="74" t="n">
        <v>45169</v>
      </c>
      <c r="F1169" s="75" t="n">
        <v>0</v>
      </c>
      <c r="G1169" s="73" t="inlineStr">
        <is>
          <t>XX</t>
        </is>
      </c>
      <c r="H1169" s="75" t="n">
        <v>2421.3</v>
      </c>
      <c r="I1169" s="75" t="n">
        <v>2442.75</v>
      </c>
      <c r="J1169" s="75" t="n">
        <v>2399.65</v>
      </c>
      <c r="K1169" s="75" t="n">
        <v>2415.25</v>
      </c>
      <c r="L1169" s="75" t="n">
        <v>2415.25</v>
      </c>
      <c r="M1169" s="75" t="n">
        <v>351</v>
      </c>
      <c r="N1169" s="75" t="n">
        <v>2550.04</v>
      </c>
      <c r="O1169" s="75" t="n">
        <v>299400</v>
      </c>
      <c r="P1169" s="75" t="n">
        <v>34500</v>
      </c>
      <c r="Q1169" s="74" t="n">
        <v>45111</v>
      </c>
      <c r="AR1169">
        <f>IF($AU$2&lt;&gt;5,NA(),IF(D1169=D1168,0,IF(AND(D1171=D1169,D1170=D1169),O1169+O1170+O1171,IF(D1170=D1169,O1170+O1169,O1169))))</f>
        <v/>
      </c>
      <c r="AS1169">
        <f>IF($AU$2&lt;&gt;5,NA(),IF(D1169=D1168,0,IF(AND(D1171=D1169,D1170=D1169),P1169+P1170+P1171,IF(D1170=D1169,P1170+P1169,P1169))))</f>
        <v/>
      </c>
      <c r="AT1169">
        <f>AR1169-AS1169</f>
        <v/>
      </c>
    </row>
    <row r="1170" ht="15.75" customHeight="1" s="121">
      <c r="B1170">
        <f>D1170&amp;Q1170&amp;E1170</f>
        <v/>
      </c>
      <c r="C1170" s="73" t="inlineStr">
        <is>
          <t>FUTSTK</t>
        </is>
      </c>
      <c r="D1170" s="73" t="inlineStr">
        <is>
          <t>ADANIENT</t>
        </is>
      </c>
      <c r="E1170" s="74" t="n">
        <v>45197</v>
      </c>
      <c r="F1170" s="75" t="n">
        <v>0</v>
      </c>
      <c r="G1170" s="73" t="inlineStr">
        <is>
          <t>XX</t>
        </is>
      </c>
      <c r="H1170" s="75" t="n">
        <v>2429.9</v>
      </c>
      <c r="I1170" s="75" t="n">
        <v>2448</v>
      </c>
      <c r="J1170" s="75" t="n">
        <v>2429.9</v>
      </c>
      <c r="K1170" s="75" t="n">
        <v>2432.95</v>
      </c>
      <c r="L1170" s="75" t="n">
        <v>2432.95</v>
      </c>
      <c r="M1170" s="75" t="n">
        <v>9</v>
      </c>
      <c r="N1170" s="75" t="n">
        <v>65.90000000000001</v>
      </c>
      <c r="O1170" s="75" t="n">
        <v>6900</v>
      </c>
      <c r="P1170" s="75" t="n">
        <v>1200</v>
      </c>
      <c r="Q1170" s="74" t="n">
        <v>45111</v>
      </c>
      <c r="AR1170">
        <f>IF($AU$2&lt;&gt;5,NA(),IF(D1170=D1169,0,IF(AND(D1172=D1170,D1171=D1170),O1170+O1171+O1172,IF(D1171=D1170,O1171+O1170,O1170))))</f>
        <v/>
      </c>
      <c r="AS1170">
        <f>IF($AU$2&lt;&gt;5,NA(),IF(D1170=D1169,0,IF(AND(D1172=D1170,D1171=D1170),P1170+P1171+P1172,IF(D1171=D1170,P1171+P1170,P1170))))</f>
        <v/>
      </c>
      <c r="AT1170">
        <f>AR1170-AS1170</f>
        <v/>
      </c>
    </row>
    <row r="1171" ht="15.75" customHeight="1" s="121">
      <c r="B1171">
        <f>D1171&amp;Q1171&amp;E1171</f>
        <v/>
      </c>
      <c r="C1171" s="73" t="inlineStr">
        <is>
          <t>FUTSTK</t>
        </is>
      </c>
      <c r="D1171" s="73" t="inlineStr">
        <is>
          <t>ADANIPORTS</t>
        </is>
      </c>
      <c r="E1171" s="74" t="n">
        <v>45134</v>
      </c>
      <c r="F1171" s="75" t="n">
        <v>0</v>
      </c>
      <c r="G1171" s="73" t="inlineStr">
        <is>
          <t>XX</t>
        </is>
      </c>
      <c r="H1171" s="75" t="n">
        <v>741.1</v>
      </c>
      <c r="I1171" s="75" t="n">
        <v>755.05</v>
      </c>
      <c r="J1171" s="75" t="n">
        <v>736.45</v>
      </c>
      <c r="K1171" s="75" t="n">
        <v>744.55</v>
      </c>
      <c r="L1171" s="75" t="n">
        <v>744.55</v>
      </c>
      <c r="M1171" s="75" t="n">
        <v>8732</v>
      </c>
      <c r="N1171" s="75" t="n">
        <v>52183.31</v>
      </c>
      <c r="O1171" s="75" t="n">
        <v>27785600</v>
      </c>
      <c r="P1171" s="75" t="n">
        <v>512800</v>
      </c>
      <c r="Q1171" s="74" t="n">
        <v>45111</v>
      </c>
      <c r="AR1171">
        <f>IF($AU$2&lt;&gt;5,NA(),IF(D1171=D1170,0,IF(AND(D1173=D1171,D1172=D1171),O1171+O1172+O1173,IF(D1172=D1171,O1172+O1171,O1171))))</f>
        <v/>
      </c>
      <c r="AS1171">
        <f>IF($AU$2&lt;&gt;5,NA(),IF(D1171=D1170,0,IF(AND(D1173=D1171,D1172=D1171),P1171+P1172+P1173,IF(D1172=D1171,P1172+P1171,P1171))))</f>
        <v/>
      </c>
      <c r="AT1171">
        <f>AR1171-AS1171</f>
        <v/>
      </c>
    </row>
    <row r="1172" ht="15.75" customHeight="1" s="121">
      <c r="B1172">
        <f>D1172&amp;Q1172&amp;E1172</f>
        <v/>
      </c>
      <c r="C1172" s="73" t="inlineStr">
        <is>
          <t>FUTSTK</t>
        </is>
      </c>
      <c r="D1172" s="73" t="inlineStr">
        <is>
          <t>ADANIPORTS</t>
        </is>
      </c>
      <c r="E1172" s="74" t="n">
        <v>45169</v>
      </c>
      <c r="F1172" s="75" t="n">
        <v>0</v>
      </c>
      <c r="G1172" s="73" t="inlineStr">
        <is>
          <t>XX</t>
        </is>
      </c>
      <c r="H1172" s="75" t="n">
        <v>743.7</v>
      </c>
      <c r="I1172" s="75" t="n">
        <v>758.65</v>
      </c>
      <c r="J1172" s="75" t="n">
        <v>741</v>
      </c>
      <c r="K1172" s="75" t="n">
        <v>747.65</v>
      </c>
      <c r="L1172" s="75" t="n">
        <v>747.65</v>
      </c>
      <c r="M1172" s="75" t="n">
        <v>642</v>
      </c>
      <c r="N1172" s="75" t="n">
        <v>3852.85</v>
      </c>
      <c r="O1172" s="75" t="n">
        <v>1360000</v>
      </c>
      <c r="P1172" s="75" t="n">
        <v>53600</v>
      </c>
      <c r="Q1172" s="74" t="n">
        <v>45111</v>
      </c>
      <c r="AR1172">
        <f>IF($AU$2&lt;&gt;5,NA(),IF(D1172=D1171,0,IF(AND(D1174=D1172,D1173=D1172),O1172+O1173+O1174,IF(D1173=D1172,O1173+O1172,O1172))))</f>
        <v/>
      </c>
      <c r="AS1172">
        <f>IF($AU$2&lt;&gt;5,NA(),IF(D1172=D1171,0,IF(AND(D1174=D1172,D1173=D1172),P1172+P1173+P1174,IF(D1173=D1172,P1173+P1172,P1172))))</f>
        <v/>
      </c>
      <c r="AT1172">
        <f>AR1172-AS1172</f>
        <v/>
      </c>
    </row>
    <row r="1173" ht="15.75" customHeight="1" s="121">
      <c r="B1173">
        <f>D1173&amp;Q1173&amp;E1173</f>
        <v/>
      </c>
      <c r="C1173" s="73" t="inlineStr">
        <is>
          <t>FUTSTK</t>
        </is>
      </c>
      <c r="D1173" s="73" t="inlineStr">
        <is>
          <t>ADANIPORTS</t>
        </is>
      </c>
      <c r="E1173" s="74" t="n">
        <v>45197</v>
      </c>
      <c r="F1173" s="75" t="n">
        <v>0</v>
      </c>
      <c r="G1173" s="73" t="inlineStr">
        <is>
          <t>XX</t>
        </is>
      </c>
      <c r="H1173" s="75" t="n">
        <v>747.9</v>
      </c>
      <c r="I1173" s="75" t="n">
        <v>760.6</v>
      </c>
      <c r="J1173" s="75" t="n">
        <v>747.9</v>
      </c>
      <c r="K1173" s="75" t="n">
        <v>752.4</v>
      </c>
      <c r="L1173" s="75" t="n">
        <v>752.4</v>
      </c>
      <c r="M1173" s="75" t="n">
        <v>37</v>
      </c>
      <c r="N1173" s="75" t="n">
        <v>223.42</v>
      </c>
      <c r="O1173" s="75" t="n">
        <v>23200</v>
      </c>
      <c r="P1173" s="75" t="n">
        <v>-4800</v>
      </c>
      <c r="Q1173" s="74" t="n">
        <v>45111</v>
      </c>
      <c r="AR1173">
        <f>IF($AU$2&lt;&gt;5,NA(),IF(D1173=D1172,0,IF(AND(D1175=D1173,D1174=D1173),O1173+O1174+O1175,IF(D1174=D1173,O1174+O1173,O1173))))</f>
        <v/>
      </c>
      <c r="AS1173">
        <f>IF($AU$2&lt;&gt;5,NA(),IF(D1173=D1172,0,IF(AND(D1175=D1173,D1174=D1173),P1173+P1174+P1175,IF(D1174=D1173,P1174+P1173,P1173))))</f>
        <v/>
      </c>
      <c r="AT1173">
        <f>AR1173-AS1173</f>
        <v/>
      </c>
    </row>
    <row r="1174" ht="15.75" customHeight="1" s="121">
      <c r="B1174">
        <f>D1174&amp;Q1174&amp;E1174</f>
        <v/>
      </c>
      <c r="C1174" s="73" t="inlineStr">
        <is>
          <t>FUTSTK</t>
        </is>
      </c>
      <c r="D1174" s="73" t="inlineStr">
        <is>
          <t>ALKEM</t>
        </is>
      </c>
      <c r="E1174" s="74" t="n">
        <v>45134</v>
      </c>
      <c r="F1174" s="75" t="n">
        <v>0</v>
      </c>
      <c r="G1174" s="73" t="inlineStr">
        <is>
          <t>XX</t>
        </is>
      </c>
      <c r="H1174" s="75" t="n">
        <v>3514.55</v>
      </c>
      <c r="I1174" s="75" t="n">
        <v>3548</v>
      </c>
      <c r="J1174" s="75" t="n">
        <v>3502</v>
      </c>
      <c r="K1174" s="75" t="n">
        <v>3511.7</v>
      </c>
      <c r="L1174" s="75" t="n">
        <v>3511.7</v>
      </c>
      <c r="M1174" s="75" t="n">
        <v>673</v>
      </c>
      <c r="N1174" s="75" t="n">
        <v>4736.85</v>
      </c>
      <c r="O1174" s="75" t="n">
        <v>817600</v>
      </c>
      <c r="P1174" s="75" t="n">
        <v>-800</v>
      </c>
      <c r="Q1174" s="74" t="n">
        <v>45111</v>
      </c>
      <c r="AR1174">
        <f>IF($AU$2&lt;&gt;5,NA(),IF(D1174=D1173,0,IF(AND(D1176=D1174,D1175=D1174),O1174+O1175+O1176,IF(D1175=D1174,O1175+O1174,O1174))))</f>
        <v/>
      </c>
      <c r="AS1174">
        <f>IF($AU$2&lt;&gt;5,NA(),IF(D1174=D1173,0,IF(AND(D1176=D1174,D1175=D1174),P1174+P1175+P1176,IF(D1175=D1174,P1175+P1174,P1174))))</f>
        <v/>
      </c>
      <c r="AT1174">
        <f>AR1174-AS1174</f>
        <v/>
      </c>
    </row>
    <row r="1175" ht="15.75" customHeight="1" s="121">
      <c r="B1175">
        <f>D1175&amp;Q1175&amp;E1175</f>
        <v/>
      </c>
      <c r="C1175" s="73" t="inlineStr">
        <is>
          <t>FUTSTK</t>
        </is>
      </c>
      <c r="D1175" s="73" t="inlineStr">
        <is>
          <t>ALKEM</t>
        </is>
      </c>
      <c r="E1175" s="74" t="n">
        <v>45169</v>
      </c>
      <c r="F1175" s="75" t="n">
        <v>0</v>
      </c>
      <c r="G1175" s="73" t="inlineStr">
        <is>
          <t>XX</t>
        </is>
      </c>
      <c r="H1175" s="75" t="n">
        <v>3537.6</v>
      </c>
      <c r="I1175" s="75" t="n">
        <v>3542</v>
      </c>
      <c r="J1175" s="75" t="n">
        <v>3513.35</v>
      </c>
      <c r="K1175" s="75" t="n">
        <v>3521.35</v>
      </c>
      <c r="L1175" s="75" t="n">
        <v>3534.75</v>
      </c>
      <c r="M1175" s="75" t="n">
        <v>17</v>
      </c>
      <c r="N1175" s="75" t="n">
        <v>119.83</v>
      </c>
      <c r="O1175" s="75" t="n">
        <v>6000</v>
      </c>
      <c r="P1175" s="75" t="n">
        <v>1200</v>
      </c>
      <c r="Q1175" s="74" t="n">
        <v>45111</v>
      </c>
      <c r="AR1175">
        <f>IF($AU$2&lt;&gt;5,NA(),IF(D1175=D1174,0,IF(AND(D1177=D1175,D1176=D1175),O1175+O1176+O1177,IF(D1176=D1175,O1176+O1175,O1175))))</f>
        <v/>
      </c>
      <c r="AS1175">
        <f>IF($AU$2&lt;&gt;5,NA(),IF(D1175=D1174,0,IF(AND(D1177=D1175,D1176=D1175),P1175+P1176+P1177,IF(D1176=D1175,P1176+P1175,P1175))))</f>
        <v/>
      </c>
      <c r="AT1175">
        <f>AR1175-AS1175</f>
        <v/>
      </c>
    </row>
    <row r="1176" ht="15.75" customHeight="1" s="121">
      <c r="B1176">
        <f>D1176&amp;Q1176&amp;E1176</f>
        <v/>
      </c>
      <c r="C1176" s="73" t="inlineStr">
        <is>
          <t>FUTSTK</t>
        </is>
      </c>
      <c r="D1176" s="73" t="inlineStr">
        <is>
          <t>ALKEM</t>
        </is>
      </c>
      <c r="E1176" s="74" t="n">
        <v>45197</v>
      </c>
      <c r="F1176" s="75" t="n">
        <v>0</v>
      </c>
      <c r="G1176" s="73" t="inlineStr">
        <is>
          <t>XX</t>
        </is>
      </c>
      <c r="H1176" s="75" t="n">
        <v>0</v>
      </c>
      <c r="I1176" s="75" t="n">
        <v>0</v>
      </c>
      <c r="J1176" s="75" t="n">
        <v>0</v>
      </c>
      <c r="K1176" s="75" t="n">
        <v>3508.5</v>
      </c>
      <c r="L1176" s="75" t="n">
        <v>3554.2</v>
      </c>
      <c r="M1176" s="75" t="n">
        <v>0</v>
      </c>
      <c r="N1176" s="75" t="n">
        <v>0</v>
      </c>
      <c r="O1176" s="75" t="n">
        <v>0</v>
      </c>
      <c r="P1176" s="75" t="n">
        <v>0</v>
      </c>
      <c r="Q1176" s="74" t="n">
        <v>45111</v>
      </c>
      <c r="AR1176">
        <f>IF($AU$2&lt;&gt;5,NA(),IF(D1176=D1175,0,IF(AND(D1178=D1176,D1177=D1176),O1176+O1177+O1178,IF(D1177=D1176,O1177+O1176,O1176))))</f>
        <v/>
      </c>
      <c r="AS1176">
        <f>IF($AU$2&lt;&gt;5,NA(),IF(D1176=D1175,0,IF(AND(D1178=D1176,D1177=D1176),P1176+P1177+P1178,IF(D1177=D1176,P1177+P1176,P1176))))</f>
        <v/>
      </c>
      <c r="AT1176">
        <f>AR1176-AS1176</f>
        <v/>
      </c>
    </row>
    <row r="1177" ht="15.75" customHeight="1" s="121">
      <c r="B1177">
        <f>D1177&amp;Q1177&amp;E1177</f>
        <v/>
      </c>
      <c r="C1177" s="73" t="inlineStr">
        <is>
          <t>FUTSTK</t>
        </is>
      </c>
      <c r="D1177" s="73" t="inlineStr">
        <is>
          <t>AMBUJACEM</t>
        </is>
      </c>
      <c r="E1177" s="74" t="n">
        <v>45134</v>
      </c>
      <c r="F1177" s="75" t="n">
        <v>0</v>
      </c>
      <c r="G1177" s="73" t="inlineStr">
        <is>
          <t>XX</t>
        </is>
      </c>
      <c r="H1177" s="75" t="n">
        <v>436.35</v>
      </c>
      <c r="I1177" s="75" t="n">
        <v>438.65</v>
      </c>
      <c r="J1177" s="75" t="n">
        <v>430.75</v>
      </c>
      <c r="K1177" s="75" t="n">
        <v>432.75</v>
      </c>
      <c r="L1177" s="75" t="n">
        <v>432.75</v>
      </c>
      <c r="M1177" s="75" t="n">
        <v>2115</v>
      </c>
      <c r="N1177" s="75" t="n">
        <v>16524.75</v>
      </c>
      <c r="O1177" s="75" t="n">
        <v>57650400</v>
      </c>
      <c r="P1177" s="75" t="n">
        <v>160200</v>
      </c>
      <c r="Q1177" s="74" t="n">
        <v>45111</v>
      </c>
      <c r="AR1177">
        <f>IF($AU$2&lt;&gt;5,NA(),IF(D1177=D1176,0,IF(AND(D1179=D1177,D1178=D1177),O1177+O1178+O1179,IF(D1178=D1177,O1178+O1177,O1177))))</f>
        <v/>
      </c>
      <c r="AS1177">
        <f>IF($AU$2&lt;&gt;5,NA(),IF(D1177=D1176,0,IF(AND(D1179=D1177,D1178=D1177),P1177+P1178+P1179,IF(D1178=D1177,P1178+P1177,P1177))))</f>
        <v/>
      </c>
      <c r="AT1177">
        <f>AR1177-AS1177</f>
        <v/>
      </c>
    </row>
    <row r="1178" ht="15.75" customHeight="1" s="121">
      <c r="B1178">
        <f>D1178&amp;Q1178&amp;E1178</f>
        <v/>
      </c>
      <c r="C1178" s="73" t="inlineStr">
        <is>
          <t>FUTSTK</t>
        </is>
      </c>
      <c r="D1178" s="73" t="inlineStr">
        <is>
          <t>AMBUJACEM</t>
        </is>
      </c>
      <c r="E1178" s="74" t="n">
        <v>45169</v>
      </c>
      <c r="F1178" s="75" t="n">
        <v>0</v>
      </c>
      <c r="G1178" s="73" t="inlineStr">
        <is>
          <t>XX</t>
        </is>
      </c>
      <c r="H1178" s="75" t="n">
        <v>439.65</v>
      </c>
      <c r="I1178" s="75" t="n">
        <v>441.3</v>
      </c>
      <c r="J1178" s="75" t="n">
        <v>434.25</v>
      </c>
      <c r="K1178" s="75" t="n">
        <v>436.3</v>
      </c>
      <c r="L1178" s="75" t="n">
        <v>436.3</v>
      </c>
      <c r="M1178" s="75" t="n">
        <v>77</v>
      </c>
      <c r="N1178" s="75" t="n">
        <v>606.48</v>
      </c>
      <c r="O1178" s="75" t="n">
        <v>860400</v>
      </c>
      <c r="P1178" s="75" t="n">
        <v>19800</v>
      </c>
      <c r="Q1178" s="74" t="n">
        <v>45111</v>
      </c>
      <c r="AR1178">
        <f>IF($AU$2&lt;&gt;5,NA(),IF(D1178=D1177,0,IF(AND(D1180=D1178,D1179=D1178),O1178+O1179+O1180,IF(D1179=D1178,O1179+O1178,O1178))))</f>
        <v/>
      </c>
      <c r="AS1178">
        <f>IF($AU$2&lt;&gt;5,NA(),IF(D1178=D1177,0,IF(AND(D1180=D1178,D1179=D1178),P1178+P1179+P1180,IF(D1179=D1178,P1179+P1178,P1178))))</f>
        <v/>
      </c>
      <c r="AT1178">
        <f>AR1178-AS1178</f>
        <v/>
      </c>
    </row>
    <row r="1179" ht="15.75" customHeight="1" s="121">
      <c r="B1179">
        <f>D1179&amp;Q1179&amp;E1179</f>
        <v/>
      </c>
      <c r="C1179" s="73" t="inlineStr">
        <is>
          <t>FUTSTK</t>
        </is>
      </c>
      <c r="D1179" s="73" t="inlineStr">
        <is>
          <t>AMBUJACEM</t>
        </is>
      </c>
      <c r="E1179" s="74" t="n">
        <v>45197</v>
      </c>
      <c r="F1179" s="75" t="n">
        <v>0</v>
      </c>
      <c r="G1179" s="73" t="inlineStr">
        <is>
          <t>XX</t>
        </is>
      </c>
      <c r="H1179" s="75" t="n">
        <v>438.8</v>
      </c>
      <c r="I1179" s="75" t="n">
        <v>442</v>
      </c>
      <c r="J1179" s="75" t="n">
        <v>438.8</v>
      </c>
      <c r="K1179" s="75" t="n">
        <v>439.5</v>
      </c>
      <c r="L1179" s="75" t="n">
        <v>439.5</v>
      </c>
      <c r="M1179" s="75" t="n">
        <v>10</v>
      </c>
      <c r="N1179" s="75" t="n">
        <v>79.19</v>
      </c>
      <c r="O1179" s="75" t="n">
        <v>18000</v>
      </c>
      <c r="P1179" s="75" t="n">
        <v>12600</v>
      </c>
      <c r="Q1179" s="74" t="n">
        <v>45111</v>
      </c>
      <c r="AR1179">
        <f>IF($AU$2&lt;&gt;5,NA(),IF(D1179=D1178,0,IF(AND(D1181=D1179,D1180=D1179),O1179+O1180+O1181,IF(D1180=D1179,O1180+O1179,O1179))))</f>
        <v/>
      </c>
      <c r="AS1179">
        <f>IF($AU$2&lt;&gt;5,NA(),IF(D1179=D1178,0,IF(AND(D1181=D1179,D1180=D1179),P1179+P1180+P1181,IF(D1180=D1179,P1180+P1179,P1179))))</f>
        <v/>
      </c>
      <c r="AT1179">
        <f>AR1179-AS1179</f>
        <v/>
      </c>
    </row>
    <row r="1180" ht="15.75" customHeight="1" s="121">
      <c r="B1180">
        <f>D1180&amp;Q1180&amp;E1180</f>
        <v/>
      </c>
      <c r="C1180" s="73" t="inlineStr">
        <is>
          <t>FUTSTK</t>
        </is>
      </c>
      <c r="D1180" s="73" t="inlineStr">
        <is>
          <t>APOLLOHOSP</t>
        </is>
      </c>
      <c r="E1180" s="74" t="n">
        <v>45134</v>
      </c>
      <c r="F1180" s="75" t="n">
        <v>0</v>
      </c>
      <c r="G1180" s="73" t="inlineStr">
        <is>
          <t>XX</t>
        </is>
      </c>
      <c r="H1180" s="75" t="n">
        <v>5128.65</v>
      </c>
      <c r="I1180" s="75" t="n">
        <v>5148.15</v>
      </c>
      <c r="J1180" s="75" t="n">
        <v>5082.05</v>
      </c>
      <c r="K1180" s="75" t="n">
        <v>5133.35</v>
      </c>
      <c r="L1180" s="75" t="n">
        <v>5133.35</v>
      </c>
      <c r="M1180" s="75" t="n">
        <v>2675</v>
      </c>
      <c r="N1180" s="75" t="n">
        <v>17111.6</v>
      </c>
      <c r="O1180" s="75" t="n">
        <v>1826375</v>
      </c>
      <c r="P1180" s="75" t="n">
        <v>-2625</v>
      </c>
      <c r="Q1180" s="74" t="n">
        <v>45111</v>
      </c>
      <c r="AR1180">
        <f>IF($AU$2&lt;&gt;5,NA(),IF(D1180=D1179,0,IF(AND(D1182=D1180,D1181=D1180),O1180+O1181+O1182,IF(D1181=D1180,O1181+O1180,O1180))))</f>
        <v/>
      </c>
      <c r="AS1180">
        <f>IF($AU$2&lt;&gt;5,NA(),IF(D1180=D1179,0,IF(AND(D1182=D1180,D1181=D1180),P1180+P1181+P1182,IF(D1181=D1180,P1181+P1180,P1180))))</f>
        <v/>
      </c>
      <c r="AT1180">
        <f>AR1180-AS1180</f>
        <v/>
      </c>
    </row>
    <row r="1181" ht="15.75" customHeight="1" s="121">
      <c r="B1181">
        <f>D1181&amp;Q1181&amp;E1181</f>
        <v/>
      </c>
      <c r="C1181" s="73" t="inlineStr">
        <is>
          <t>FUTSTK</t>
        </is>
      </c>
      <c r="D1181" s="73" t="inlineStr">
        <is>
          <t>APOLLOHOSP</t>
        </is>
      </c>
      <c r="E1181" s="74" t="n">
        <v>45169</v>
      </c>
      <c r="F1181" s="75" t="n">
        <v>0</v>
      </c>
      <c r="G1181" s="73" t="inlineStr">
        <is>
          <t>XX</t>
        </is>
      </c>
      <c r="H1181" s="75" t="n">
        <v>5150</v>
      </c>
      <c r="I1181" s="75" t="n">
        <v>5160</v>
      </c>
      <c r="J1181" s="75" t="n">
        <v>5102.6</v>
      </c>
      <c r="K1181" s="75" t="n">
        <v>5157.95</v>
      </c>
      <c r="L1181" s="75" t="n">
        <v>5157.95</v>
      </c>
      <c r="M1181" s="75" t="n">
        <v>81</v>
      </c>
      <c r="N1181" s="75" t="n">
        <v>519.62</v>
      </c>
      <c r="O1181" s="75" t="n">
        <v>28125</v>
      </c>
      <c r="P1181" s="75" t="n">
        <v>1500</v>
      </c>
      <c r="Q1181" s="74" t="n">
        <v>45111</v>
      </c>
      <c r="AR1181">
        <f>IF($AU$2&lt;&gt;5,NA(),IF(D1181=D1180,0,IF(AND(D1183=D1181,D1182=D1181),O1181+O1182+O1183,IF(D1182=D1181,O1182+O1181,O1181))))</f>
        <v/>
      </c>
      <c r="AS1181">
        <f>IF($AU$2&lt;&gt;5,NA(),IF(D1181=D1180,0,IF(AND(D1183=D1181,D1182=D1181),P1181+P1182+P1183,IF(D1182=D1181,P1182+P1181,P1181))))</f>
        <v/>
      </c>
      <c r="AT1181">
        <f>AR1181-AS1181</f>
        <v/>
      </c>
    </row>
    <row r="1182" ht="15.75" customHeight="1" s="121">
      <c r="B1182">
        <f>D1182&amp;Q1182&amp;E1182</f>
        <v/>
      </c>
      <c r="C1182" s="73" t="inlineStr">
        <is>
          <t>FUTSTK</t>
        </is>
      </c>
      <c r="D1182" s="73" t="inlineStr">
        <is>
          <t>APOLLOHOSP</t>
        </is>
      </c>
      <c r="E1182" s="74" t="n">
        <v>45197</v>
      </c>
      <c r="F1182" s="75" t="n">
        <v>0</v>
      </c>
      <c r="G1182" s="73" t="inlineStr">
        <is>
          <t>XX</t>
        </is>
      </c>
      <c r="H1182" s="75" t="n">
        <v>5189.5</v>
      </c>
      <c r="I1182" s="75" t="n">
        <v>5189.5</v>
      </c>
      <c r="J1182" s="75" t="n">
        <v>5189.5</v>
      </c>
      <c r="K1182" s="75" t="n">
        <v>5189.5</v>
      </c>
      <c r="L1182" s="75" t="n">
        <v>5189.5</v>
      </c>
      <c r="M1182" s="75" t="n">
        <v>2</v>
      </c>
      <c r="N1182" s="75" t="n">
        <v>12.97</v>
      </c>
      <c r="O1182" s="75" t="n">
        <v>250</v>
      </c>
      <c r="P1182" s="75" t="n">
        <v>250</v>
      </c>
      <c r="Q1182" s="74" t="n">
        <v>45111</v>
      </c>
      <c r="AR1182">
        <f>IF($AU$2&lt;&gt;5,NA(),IF(D1182=D1181,0,IF(AND(D1184=D1182,D1183=D1182),O1182+O1183+O1184,IF(D1183=D1182,O1183+O1182,O1182))))</f>
        <v/>
      </c>
      <c r="AS1182">
        <f>IF($AU$2&lt;&gt;5,NA(),IF(D1182=D1181,0,IF(AND(D1184=D1182,D1183=D1182),P1182+P1183+P1184,IF(D1183=D1182,P1183+P1182,P1182))))</f>
        <v/>
      </c>
      <c r="AT1182">
        <f>AR1182-AS1182</f>
        <v/>
      </c>
    </row>
    <row r="1183" ht="15.75" customHeight="1" s="121">
      <c r="B1183">
        <f>D1183&amp;Q1183&amp;E1183</f>
        <v/>
      </c>
      <c r="C1183" s="73" t="inlineStr">
        <is>
          <t>FUTSTK</t>
        </is>
      </c>
      <c r="D1183" s="73" t="inlineStr">
        <is>
          <t>APOLLOTYRE</t>
        </is>
      </c>
      <c r="E1183" s="74" t="n">
        <v>45134</v>
      </c>
      <c r="F1183" s="75" t="n">
        <v>0</v>
      </c>
      <c r="G1183" s="73" t="inlineStr">
        <is>
          <t>XX</t>
        </is>
      </c>
      <c r="H1183" s="75" t="n">
        <v>396</v>
      </c>
      <c r="I1183" s="75" t="n">
        <v>396</v>
      </c>
      <c r="J1183" s="75" t="n">
        <v>391.35</v>
      </c>
      <c r="K1183" s="75" t="n">
        <v>392.85</v>
      </c>
      <c r="L1183" s="75" t="n">
        <v>392.85</v>
      </c>
      <c r="M1183" s="75" t="n">
        <v>1559</v>
      </c>
      <c r="N1183" s="75" t="n">
        <v>10429.43</v>
      </c>
      <c r="O1183" s="75" t="n">
        <v>11352600</v>
      </c>
      <c r="P1183" s="75" t="n">
        <v>-251600</v>
      </c>
      <c r="Q1183" s="74" t="n">
        <v>45111</v>
      </c>
      <c r="AR1183">
        <f>IF($AU$2&lt;&gt;5,NA(),IF(D1183=D1182,0,IF(AND(D1185=D1183,D1184=D1183),O1183+O1184+O1185,IF(D1184=D1183,O1184+O1183,O1183))))</f>
        <v/>
      </c>
      <c r="AS1183">
        <f>IF($AU$2&lt;&gt;5,NA(),IF(D1183=D1182,0,IF(AND(D1185=D1183,D1184=D1183),P1183+P1184+P1185,IF(D1184=D1183,P1184+P1183,P1183))))</f>
        <v/>
      </c>
      <c r="AT1183">
        <f>AR1183-AS1183</f>
        <v/>
      </c>
    </row>
    <row r="1184" ht="15.75" customHeight="1" s="121">
      <c r="B1184">
        <f>D1184&amp;Q1184&amp;E1184</f>
        <v/>
      </c>
      <c r="C1184" s="73" t="inlineStr">
        <is>
          <t>FUTSTK</t>
        </is>
      </c>
      <c r="D1184" s="73" t="inlineStr">
        <is>
          <t>APOLLOTYRE</t>
        </is>
      </c>
      <c r="E1184" s="74" t="n">
        <v>45169</v>
      </c>
      <c r="F1184" s="75" t="n">
        <v>0</v>
      </c>
      <c r="G1184" s="73" t="inlineStr">
        <is>
          <t>XX</t>
        </is>
      </c>
      <c r="H1184" s="75" t="n">
        <v>394.45</v>
      </c>
      <c r="I1184" s="75" t="n">
        <v>395.85</v>
      </c>
      <c r="J1184" s="75" t="n">
        <v>391.6</v>
      </c>
      <c r="K1184" s="75" t="n">
        <v>393.35</v>
      </c>
      <c r="L1184" s="75" t="n">
        <v>393.35</v>
      </c>
      <c r="M1184" s="75" t="n">
        <v>88</v>
      </c>
      <c r="N1184" s="75" t="n">
        <v>589.74</v>
      </c>
      <c r="O1184" s="75" t="n">
        <v>642600</v>
      </c>
      <c r="P1184" s="75" t="n">
        <v>10200</v>
      </c>
      <c r="Q1184" s="74" t="n">
        <v>45111</v>
      </c>
      <c r="AR1184">
        <f>IF($AU$2&lt;&gt;5,NA(),IF(D1184=D1183,0,IF(AND(D1186=D1184,D1185=D1184),O1184+O1185+O1186,IF(D1185=D1184,O1185+O1184,O1184))))</f>
        <v/>
      </c>
      <c r="AS1184">
        <f>IF($AU$2&lt;&gt;5,NA(),IF(D1184=D1183,0,IF(AND(D1186=D1184,D1185=D1184),P1184+P1185+P1186,IF(D1185=D1184,P1185+P1184,P1184))))</f>
        <v/>
      </c>
      <c r="AT1184">
        <f>AR1184-AS1184</f>
        <v/>
      </c>
    </row>
    <row r="1185" ht="15.75" customHeight="1" s="121">
      <c r="B1185">
        <f>D1185&amp;Q1185&amp;E1185</f>
        <v/>
      </c>
      <c r="C1185" s="73" t="inlineStr">
        <is>
          <t>FUTSTK</t>
        </is>
      </c>
      <c r="D1185" s="73" t="inlineStr">
        <is>
          <t>APOLLOTYRE</t>
        </is>
      </c>
      <c r="E1185" s="74" t="n">
        <v>45197</v>
      </c>
      <c r="F1185" s="75" t="n">
        <v>0</v>
      </c>
      <c r="G1185" s="73" t="inlineStr">
        <is>
          <t>XX</t>
        </is>
      </c>
      <c r="H1185" s="75" t="n">
        <v>0</v>
      </c>
      <c r="I1185" s="75" t="n">
        <v>0</v>
      </c>
      <c r="J1185" s="75" t="n">
        <v>0</v>
      </c>
      <c r="K1185" s="75" t="n">
        <v>393</v>
      </c>
      <c r="L1185" s="75" t="n">
        <v>404.1</v>
      </c>
      <c r="M1185" s="75" t="n">
        <v>0</v>
      </c>
      <c r="N1185" s="75" t="n">
        <v>0</v>
      </c>
      <c r="O1185" s="75" t="n">
        <v>3400</v>
      </c>
      <c r="P1185" s="75" t="n">
        <v>0</v>
      </c>
      <c r="Q1185" s="74" t="n">
        <v>45111</v>
      </c>
      <c r="AR1185">
        <f>IF($AU$2&lt;&gt;5,NA(),IF(D1185=D1184,0,IF(AND(D1187=D1185,D1186=D1185),O1185+O1186+O1187,IF(D1186=D1185,O1186+O1185,O1185))))</f>
        <v/>
      </c>
      <c r="AS1185">
        <f>IF($AU$2&lt;&gt;5,NA(),IF(D1185=D1184,0,IF(AND(D1187=D1185,D1186=D1185),P1185+P1186+P1187,IF(D1186=D1185,P1186+P1185,P1185))))</f>
        <v/>
      </c>
      <c r="AT1185">
        <f>AR1185-AS1185</f>
        <v/>
      </c>
    </row>
    <row r="1186" ht="15.75" customHeight="1" s="121">
      <c r="B1186">
        <f>D1186&amp;Q1186&amp;E1186</f>
        <v/>
      </c>
      <c r="C1186" s="73" t="inlineStr">
        <is>
          <t>FUTSTK</t>
        </is>
      </c>
      <c r="D1186" s="73" t="inlineStr">
        <is>
          <t>ASHOKLEY</t>
        </is>
      </c>
      <c r="E1186" s="74" t="n">
        <v>45134</v>
      </c>
      <c r="F1186" s="75" t="n">
        <v>0</v>
      </c>
      <c r="G1186" s="73" t="inlineStr">
        <is>
          <t>XX</t>
        </is>
      </c>
      <c r="H1186" s="75" t="n">
        <v>166.65</v>
      </c>
      <c r="I1186" s="75" t="n">
        <v>166.65</v>
      </c>
      <c r="J1186" s="75" t="n">
        <v>159.8</v>
      </c>
      <c r="K1186" s="75" t="n">
        <v>161.8</v>
      </c>
      <c r="L1186" s="75" t="n">
        <v>161.8</v>
      </c>
      <c r="M1186" s="75" t="n">
        <v>5303</v>
      </c>
      <c r="N1186" s="75" t="n">
        <v>43067.5</v>
      </c>
      <c r="O1186" s="75" t="n">
        <v>69245000</v>
      </c>
      <c r="P1186" s="75" t="n">
        <v>550000</v>
      </c>
      <c r="Q1186" s="74" t="n">
        <v>45111</v>
      </c>
      <c r="AR1186">
        <f>IF($AU$2&lt;&gt;5,NA(),IF(D1186=D1185,0,IF(AND(D1188=D1186,D1187=D1186),O1186+O1187+O1188,IF(D1187=D1186,O1187+O1186,O1186))))</f>
        <v/>
      </c>
      <c r="AS1186">
        <f>IF($AU$2&lt;&gt;5,NA(),IF(D1186=D1185,0,IF(AND(D1188=D1186,D1187=D1186),P1186+P1187+P1188,IF(D1187=D1186,P1187+P1186,P1186))))</f>
        <v/>
      </c>
      <c r="AT1186">
        <f>AR1186-AS1186</f>
        <v/>
      </c>
    </row>
    <row r="1187" ht="15.75" customHeight="1" s="121">
      <c r="B1187">
        <f>D1187&amp;Q1187&amp;E1187</f>
        <v/>
      </c>
      <c r="C1187" s="73" t="inlineStr">
        <is>
          <t>FUTSTK</t>
        </is>
      </c>
      <c r="D1187" s="73" t="inlineStr">
        <is>
          <t>ASHOKLEY</t>
        </is>
      </c>
      <c r="E1187" s="74" t="n">
        <v>45169</v>
      </c>
      <c r="F1187" s="75" t="n">
        <v>0</v>
      </c>
      <c r="G1187" s="73" t="inlineStr">
        <is>
          <t>XX</t>
        </is>
      </c>
      <c r="H1187" s="75" t="n">
        <v>167.3</v>
      </c>
      <c r="I1187" s="75" t="n">
        <v>167.3</v>
      </c>
      <c r="J1187" s="75" t="n">
        <v>161.1</v>
      </c>
      <c r="K1187" s="75" t="n">
        <v>163</v>
      </c>
      <c r="L1187" s="75" t="n">
        <v>163</v>
      </c>
      <c r="M1187" s="75" t="n">
        <v>311</v>
      </c>
      <c r="N1187" s="75" t="n">
        <v>2546.81</v>
      </c>
      <c r="O1187" s="75" t="n">
        <v>2415000</v>
      </c>
      <c r="P1187" s="75" t="n">
        <v>665000</v>
      </c>
      <c r="Q1187" s="74" t="n">
        <v>45111</v>
      </c>
      <c r="AR1187">
        <f>IF($AU$2&lt;&gt;5,NA(),IF(D1187=D1186,0,IF(AND(D1189=D1187,D1188=D1187),O1187+O1188+O1189,IF(D1188=D1187,O1188+O1187,O1187))))</f>
        <v/>
      </c>
      <c r="AS1187">
        <f>IF($AU$2&lt;&gt;5,NA(),IF(D1187=D1186,0,IF(AND(D1189=D1187,D1188=D1187),P1187+P1188+P1189,IF(D1188=D1187,P1188+P1187,P1187))))</f>
        <v/>
      </c>
      <c r="AT1187">
        <f>AR1187-AS1187</f>
        <v/>
      </c>
    </row>
    <row r="1188" ht="15.75" customHeight="1" s="121">
      <c r="B1188">
        <f>D1188&amp;Q1188&amp;E1188</f>
        <v/>
      </c>
      <c r="C1188" s="73" t="inlineStr">
        <is>
          <t>FUTSTK</t>
        </is>
      </c>
      <c r="D1188" s="73" t="inlineStr">
        <is>
          <t>ASHOKLEY</t>
        </is>
      </c>
      <c r="E1188" s="74" t="n">
        <v>45197</v>
      </c>
      <c r="F1188" s="75" t="n">
        <v>0</v>
      </c>
      <c r="G1188" s="73" t="inlineStr">
        <is>
          <t>XX</t>
        </is>
      </c>
      <c r="H1188" s="75" t="n">
        <v>165.5</v>
      </c>
      <c r="I1188" s="75" t="n">
        <v>165.5</v>
      </c>
      <c r="J1188" s="75" t="n">
        <v>162.2</v>
      </c>
      <c r="K1188" s="75" t="n">
        <v>164.15</v>
      </c>
      <c r="L1188" s="75" t="n">
        <v>164.15</v>
      </c>
      <c r="M1188" s="75" t="n">
        <v>16</v>
      </c>
      <c r="N1188" s="75" t="n">
        <v>131.35</v>
      </c>
      <c r="O1188" s="75" t="n">
        <v>85000</v>
      </c>
      <c r="P1188" s="75" t="n">
        <v>45000</v>
      </c>
      <c r="Q1188" s="74" t="n">
        <v>45111</v>
      </c>
      <c r="AR1188">
        <f>IF($AU$2&lt;&gt;5,NA(),IF(D1188=D1187,0,IF(AND(D1190=D1188,D1189=D1188),O1188+O1189+O1190,IF(D1189=D1188,O1189+O1188,O1188))))</f>
        <v/>
      </c>
      <c r="AS1188">
        <f>IF($AU$2&lt;&gt;5,NA(),IF(D1188=D1187,0,IF(AND(D1190=D1188,D1189=D1188),P1188+P1189+P1190,IF(D1189=D1188,P1189+P1188,P1188))))</f>
        <v/>
      </c>
      <c r="AT1188">
        <f>AR1188-AS1188</f>
        <v/>
      </c>
    </row>
    <row r="1189" ht="15.75" customHeight="1" s="121">
      <c r="B1189">
        <f>D1189&amp;Q1189&amp;E1189</f>
        <v/>
      </c>
      <c r="C1189" s="73" t="inlineStr">
        <is>
          <t>FUTSTK</t>
        </is>
      </c>
      <c r="D1189" s="73" t="inlineStr">
        <is>
          <t>ASIANPAINT</t>
        </is>
      </c>
      <c r="E1189" s="74" t="n">
        <v>45134</v>
      </c>
      <c r="F1189" s="75" t="n">
        <v>0</v>
      </c>
      <c r="G1189" s="73" t="inlineStr">
        <is>
          <t>XX</t>
        </is>
      </c>
      <c r="H1189" s="75" t="n">
        <v>3370.55</v>
      </c>
      <c r="I1189" s="75" t="n">
        <v>3396.9</v>
      </c>
      <c r="J1189" s="75" t="n">
        <v>3351.3</v>
      </c>
      <c r="K1189" s="75" t="n">
        <v>3360.85</v>
      </c>
      <c r="L1189" s="75" t="n">
        <v>3360.85</v>
      </c>
      <c r="M1189" s="75" t="n">
        <v>3093</v>
      </c>
      <c r="N1189" s="75" t="n">
        <v>20828.46</v>
      </c>
      <c r="O1189" s="75" t="n">
        <v>4557600</v>
      </c>
      <c r="P1189" s="75" t="n">
        <v>-40600</v>
      </c>
      <c r="Q1189" s="74" t="n">
        <v>45111</v>
      </c>
      <c r="AR1189">
        <f>IF($AU$2&lt;&gt;5,NA(),IF(D1189=D1188,0,IF(AND(D1191=D1189,D1190=D1189),O1189+O1190+O1191,IF(D1190=D1189,O1190+O1189,O1189))))</f>
        <v/>
      </c>
      <c r="AS1189">
        <f>IF($AU$2&lt;&gt;5,NA(),IF(D1189=D1188,0,IF(AND(D1191=D1189,D1190=D1189),P1189+P1190+P1191,IF(D1190=D1189,P1190+P1189,P1189))))</f>
        <v/>
      </c>
      <c r="AT1189">
        <f>AR1189-AS1189</f>
        <v/>
      </c>
    </row>
    <row r="1190" ht="15.75" customHeight="1" s="121">
      <c r="B1190">
        <f>D1190&amp;Q1190&amp;E1190</f>
        <v/>
      </c>
      <c r="C1190" s="73" t="inlineStr">
        <is>
          <t>FUTSTK</t>
        </is>
      </c>
      <c r="D1190" s="73" t="inlineStr">
        <is>
          <t>ASIANPAINT</t>
        </is>
      </c>
      <c r="E1190" s="74" t="n">
        <v>45169</v>
      </c>
      <c r="F1190" s="75" t="n">
        <v>0</v>
      </c>
      <c r="G1190" s="73" t="inlineStr">
        <is>
          <t>XX</t>
        </is>
      </c>
      <c r="H1190" s="75" t="n">
        <v>3390.95</v>
      </c>
      <c r="I1190" s="75" t="n">
        <v>3418.6</v>
      </c>
      <c r="J1190" s="75" t="n">
        <v>3370</v>
      </c>
      <c r="K1190" s="75" t="n">
        <v>3382.15</v>
      </c>
      <c r="L1190" s="75" t="n">
        <v>3382.15</v>
      </c>
      <c r="M1190" s="75" t="n">
        <v>96</v>
      </c>
      <c r="N1190" s="75" t="n">
        <v>649.75</v>
      </c>
      <c r="O1190" s="75" t="n">
        <v>94800</v>
      </c>
      <c r="P1190" s="75" t="n">
        <v>3000</v>
      </c>
      <c r="Q1190" s="74" t="n">
        <v>45111</v>
      </c>
      <c r="AR1190">
        <f>IF($AU$2&lt;&gt;5,NA(),IF(D1190=D1189,0,IF(AND(D1192=D1190,D1191=D1190),O1190+O1191+O1192,IF(D1191=D1190,O1191+O1190,O1190))))</f>
        <v/>
      </c>
      <c r="AS1190">
        <f>IF($AU$2&lt;&gt;5,NA(),IF(D1190=D1189,0,IF(AND(D1192=D1190,D1191=D1190),P1190+P1191+P1192,IF(D1191=D1190,P1191+P1190,P1190))))</f>
        <v/>
      </c>
      <c r="AT1190">
        <f>AR1190-AS1190</f>
        <v/>
      </c>
    </row>
    <row r="1191" ht="15.75" customHeight="1" s="121">
      <c r="B1191">
        <f>D1191&amp;Q1191&amp;E1191</f>
        <v/>
      </c>
      <c r="C1191" s="73" t="inlineStr">
        <is>
          <t>FUTSTK</t>
        </is>
      </c>
      <c r="D1191" s="73" t="inlineStr">
        <is>
          <t>ASIANPAINT</t>
        </is>
      </c>
      <c r="E1191" s="74" t="n">
        <v>45197</v>
      </c>
      <c r="F1191" s="75" t="n">
        <v>0</v>
      </c>
      <c r="G1191" s="73" t="inlineStr">
        <is>
          <t>XX</t>
        </is>
      </c>
      <c r="H1191" s="75" t="n">
        <v>3435</v>
      </c>
      <c r="I1191" s="75" t="n">
        <v>3435</v>
      </c>
      <c r="J1191" s="75" t="n">
        <v>3397.15</v>
      </c>
      <c r="K1191" s="75" t="n">
        <v>3401</v>
      </c>
      <c r="L1191" s="75" t="n">
        <v>3401</v>
      </c>
      <c r="M1191" s="75" t="n">
        <v>16</v>
      </c>
      <c r="N1191" s="75" t="n">
        <v>109.06</v>
      </c>
      <c r="O1191" s="75" t="n">
        <v>5600</v>
      </c>
      <c r="P1191" s="75" t="n">
        <v>1600</v>
      </c>
      <c r="Q1191" s="74" t="n">
        <v>45111</v>
      </c>
      <c r="AR1191">
        <f>IF($AU$2&lt;&gt;5,NA(),IF(D1191=D1190,0,IF(AND(D1193=D1191,D1192=D1191),O1191+O1192+O1193,IF(D1192=D1191,O1192+O1191,O1191))))</f>
        <v/>
      </c>
      <c r="AS1191">
        <f>IF($AU$2&lt;&gt;5,NA(),IF(D1191=D1190,0,IF(AND(D1193=D1191,D1192=D1191),P1191+P1192+P1193,IF(D1192=D1191,P1192+P1191,P1191))))</f>
        <v/>
      </c>
      <c r="AT1191">
        <f>AR1191-AS1191</f>
        <v/>
      </c>
    </row>
    <row r="1192" ht="15.75" customHeight="1" s="121">
      <c r="B1192">
        <f>D1192&amp;Q1192&amp;E1192</f>
        <v/>
      </c>
      <c r="C1192" s="73" t="inlineStr">
        <is>
          <t>FUTSTK</t>
        </is>
      </c>
      <c r="D1192" s="73" t="inlineStr">
        <is>
          <t>ASTRAL</t>
        </is>
      </c>
      <c r="E1192" s="74" t="n">
        <v>45134</v>
      </c>
      <c r="F1192" s="75" t="n">
        <v>0</v>
      </c>
      <c r="G1192" s="73" t="inlineStr">
        <is>
          <t>XX</t>
        </is>
      </c>
      <c r="H1192" s="75" t="n">
        <v>1989.2</v>
      </c>
      <c r="I1192" s="75" t="n">
        <v>1989.2</v>
      </c>
      <c r="J1192" s="75" t="n">
        <v>1918.25</v>
      </c>
      <c r="K1192" s="75" t="n">
        <v>1930.95</v>
      </c>
      <c r="L1192" s="75" t="n">
        <v>1930.95</v>
      </c>
      <c r="M1192" s="75" t="n">
        <v>2045</v>
      </c>
      <c r="N1192" s="75" t="n">
        <v>14574</v>
      </c>
      <c r="O1192" s="75" t="n">
        <v>2292282</v>
      </c>
      <c r="P1192" s="75" t="n">
        <v>-1835</v>
      </c>
      <c r="Q1192" s="74" t="n">
        <v>45111</v>
      </c>
      <c r="AR1192">
        <f>IF($AU$2&lt;&gt;5,NA(),IF(D1192=D1191,0,IF(AND(D1194=D1192,D1193=D1192),O1192+O1193+O1194,IF(D1193=D1192,O1193+O1192,O1192))))</f>
        <v/>
      </c>
      <c r="AS1192">
        <f>IF($AU$2&lt;&gt;5,NA(),IF(D1192=D1191,0,IF(AND(D1194=D1192,D1193=D1192),P1192+P1193+P1194,IF(D1193=D1192,P1193+P1192,P1192))))</f>
        <v/>
      </c>
      <c r="AT1192">
        <f>AR1192-AS1192</f>
        <v/>
      </c>
    </row>
    <row r="1193" ht="15.75" customHeight="1" s="121">
      <c r="B1193">
        <f>D1193&amp;Q1193&amp;E1193</f>
        <v/>
      </c>
      <c r="C1193" s="73" t="inlineStr">
        <is>
          <t>FUTSTK</t>
        </is>
      </c>
      <c r="D1193" s="73" t="inlineStr">
        <is>
          <t>ASTRAL</t>
        </is>
      </c>
      <c r="E1193" s="74" t="n">
        <v>45169</v>
      </c>
      <c r="F1193" s="75" t="n">
        <v>0</v>
      </c>
      <c r="G1193" s="73" t="inlineStr">
        <is>
          <t>XX</t>
        </is>
      </c>
      <c r="H1193" s="75" t="n">
        <v>1984.6</v>
      </c>
      <c r="I1193" s="75" t="n">
        <v>1984.6</v>
      </c>
      <c r="J1193" s="75" t="n">
        <v>1930</v>
      </c>
      <c r="K1193" s="75" t="n">
        <v>1938.7</v>
      </c>
      <c r="L1193" s="75" t="n">
        <v>1938.7</v>
      </c>
      <c r="M1193" s="75" t="n">
        <v>54</v>
      </c>
      <c r="N1193" s="75" t="n">
        <v>385.57</v>
      </c>
      <c r="O1193" s="75" t="n">
        <v>23488</v>
      </c>
      <c r="P1193" s="75" t="n">
        <v>2202</v>
      </c>
      <c r="Q1193" s="74" t="n">
        <v>45111</v>
      </c>
      <c r="AR1193">
        <f>IF($AU$2&lt;&gt;5,NA(),IF(D1193=D1192,0,IF(AND(D1195=D1193,D1194=D1193),O1193+O1194+O1195,IF(D1194=D1193,O1194+O1193,O1193))))</f>
        <v/>
      </c>
      <c r="AS1193">
        <f>IF($AU$2&lt;&gt;5,NA(),IF(D1193=D1192,0,IF(AND(D1195=D1193,D1194=D1193),P1193+P1194+P1195,IF(D1194=D1193,P1194+P1193,P1193))))</f>
        <v/>
      </c>
      <c r="AT1193">
        <f>AR1193-AS1193</f>
        <v/>
      </c>
    </row>
    <row r="1194" ht="15.75" customHeight="1" s="121">
      <c r="B1194">
        <f>D1194&amp;Q1194&amp;E1194</f>
        <v/>
      </c>
      <c r="C1194" s="73" t="inlineStr">
        <is>
          <t>FUTSTK</t>
        </is>
      </c>
      <c r="D1194" s="73" t="inlineStr">
        <is>
          <t>ASTRAL</t>
        </is>
      </c>
      <c r="E1194" s="74" t="n">
        <v>45197</v>
      </c>
      <c r="F1194" s="75" t="n">
        <v>0</v>
      </c>
      <c r="G1194" s="73" t="inlineStr">
        <is>
          <t>XX</t>
        </is>
      </c>
      <c r="H1194" s="75" t="n">
        <v>0</v>
      </c>
      <c r="I1194" s="75" t="n">
        <v>0</v>
      </c>
      <c r="J1194" s="75" t="n">
        <v>0</v>
      </c>
      <c r="K1194" s="75" t="n">
        <v>1993.8</v>
      </c>
      <c r="L1194" s="75" t="n">
        <v>1957.1</v>
      </c>
      <c r="M1194" s="75" t="n">
        <v>0</v>
      </c>
      <c r="N1194" s="75" t="n">
        <v>0</v>
      </c>
      <c r="O1194" s="75" t="n">
        <v>367</v>
      </c>
      <c r="P1194" s="75" t="n">
        <v>0</v>
      </c>
      <c r="Q1194" s="74" t="n">
        <v>45111</v>
      </c>
      <c r="AR1194">
        <f>IF($AU$2&lt;&gt;5,NA(),IF(D1194=D1193,0,IF(AND(D1196=D1194,D1195=D1194),O1194+O1195+O1196,IF(D1195=D1194,O1195+O1194,O1194))))</f>
        <v/>
      </c>
      <c r="AS1194">
        <f>IF($AU$2&lt;&gt;5,NA(),IF(D1194=D1193,0,IF(AND(D1196=D1194,D1195=D1194),P1194+P1195+P1196,IF(D1195=D1194,P1195+P1194,P1194))))</f>
        <v/>
      </c>
      <c r="AT1194">
        <f>AR1194-AS1194</f>
        <v/>
      </c>
    </row>
    <row r="1195" ht="15.75" customHeight="1" s="121">
      <c r="B1195">
        <f>D1195&amp;Q1195&amp;E1195</f>
        <v/>
      </c>
      <c r="C1195" s="73" t="inlineStr">
        <is>
          <t>FUTSTK</t>
        </is>
      </c>
      <c r="D1195" s="73" t="inlineStr">
        <is>
          <t>ATUL</t>
        </is>
      </c>
      <c r="E1195" s="74" t="n">
        <v>45134</v>
      </c>
      <c r="F1195" s="75" t="n">
        <v>0</v>
      </c>
      <c r="G1195" s="73" t="inlineStr">
        <is>
          <t>XX</t>
        </is>
      </c>
      <c r="H1195" s="75" t="n">
        <v>6881.1</v>
      </c>
      <c r="I1195" s="75" t="n">
        <v>6935</v>
      </c>
      <c r="J1195" s="75" t="n">
        <v>6773.35</v>
      </c>
      <c r="K1195" s="75" t="n">
        <v>6841.2</v>
      </c>
      <c r="L1195" s="75" t="n">
        <v>6841.2</v>
      </c>
      <c r="M1195" s="75" t="n">
        <v>1144</v>
      </c>
      <c r="N1195" s="75" t="n">
        <v>5870.36</v>
      </c>
      <c r="O1195" s="75" t="n">
        <v>339900</v>
      </c>
      <c r="P1195" s="75" t="n">
        <v>26325</v>
      </c>
      <c r="Q1195" s="74" t="n">
        <v>45111</v>
      </c>
      <c r="AR1195">
        <f>IF($AU$2&lt;&gt;5,NA(),IF(D1195=D1194,0,IF(AND(D1197=D1195,D1196=D1195),O1195+O1196+O1197,IF(D1196=D1195,O1196+O1195,O1195))))</f>
        <v/>
      </c>
      <c r="AS1195">
        <f>IF($AU$2&lt;&gt;5,NA(),IF(D1195=D1194,0,IF(AND(D1197=D1195,D1196=D1195),P1195+P1196+P1197,IF(D1196=D1195,P1196+P1195,P1195))))</f>
        <v/>
      </c>
      <c r="AT1195">
        <f>AR1195-AS1195</f>
        <v/>
      </c>
    </row>
    <row r="1196" ht="15.75" customHeight="1" s="121">
      <c r="B1196">
        <f>D1196&amp;Q1196&amp;E1196</f>
        <v/>
      </c>
      <c r="C1196" s="73" t="inlineStr">
        <is>
          <t>FUTSTK</t>
        </is>
      </c>
      <c r="D1196" s="73" t="inlineStr">
        <is>
          <t>ATUL</t>
        </is>
      </c>
      <c r="E1196" s="74" t="n">
        <v>45169</v>
      </c>
      <c r="F1196" s="75" t="n">
        <v>0</v>
      </c>
      <c r="G1196" s="73" t="inlineStr">
        <is>
          <t>XX</t>
        </is>
      </c>
      <c r="H1196" s="75" t="n">
        <v>6912.25</v>
      </c>
      <c r="I1196" s="75" t="n">
        <v>6929.65</v>
      </c>
      <c r="J1196" s="75" t="n">
        <v>6777.35</v>
      </c>
      <c r="K1196" s="75" t="n">
        <v>6814.65</v>
      </c>
      <c r="L1196" s="75" t="n">
        <v>7004.25</v>
      </c>
      <c r="M1196" s="75" t="n">
        <v>60</v>
      </c>
      <c r="N1196" s="75" t="n">
        <v>307</v>
      </c>
      <c r="O1196" s="75" t="n">
        <v>7800</v>
      </c>
      <c r="P1196" s="75" t="n">
        <v>2025</v>
      </c>
      <c r="Q1196" s="74" t="n">
        <v>45111</v>
      </c>
      <c r="AR1196">
        <f>IF($AU$2&lt;&gt;5,NA(),IF(D1196=D1195,0,IF(AND(D1198=D1196,D1197=D1196),O1196+O1197+O1198,IF(D1197=D1196,O1197+O1196,O1196))))</f>
        <v/>
      </c>
      <c r="AS1196">
        <f>IF($AU$2&lt;&gt;5,NA(),IF(D1196=D1195,0,IF(AND(D1198=D1196,D1197=D1196),P1196+P1197+P1198,IF(D1197=D1196,P1197+P1196,P1196))))</f>
        <v/>
      </c>
      <c r="AT1196">
        <f>AR1196-AS1196</f>
        <v/>
      </c>
    </row>
    <row r="1197" ht="15.75" customHeight="1" s="121">
      <c r="B1197">
        <f>D1197&amp;Q1197&amp;E1197</f>
        <v/>
      </c>
      <c r="C1197" s="73" t="inlineStr">
        <is>
          <t>FUTSTK</t>
        </is>
      </c>
      <c r="D1197" s="73" t="inlineStr">
        <is>
          <t>ATUL</t>
        </is>
      </c>
      <c r="E1197" s="74" t="n">
        <v>45197</v>
      </c>
      <c r="F1197" s="75" t="n">
        <v>0</v>
      </c>
      <c r="G1197" s="73" t="inlineStr">
        <is>
          <t>XX</t>
        </is>
      </c>
      <c r="H1197" s="75" t="n">
        <v>0</v>
      </c>
      <c r="I1197" s="75" t="n">
        <v>0</v>
      </c>
      <c r="J1197" s="75" t="n">
        <v>0</v>
      </c>
      <c r="K1197" s="75" t="n">
        <v>6900</v>
      </c>
      <c r="L1197" s="75" t="n">
        <v>7042.75</v>
      </c>
      <c r="M1197" s="75" t="n">
        <v>0</v>
      </c>
      <c r="N1197" s="75" t="n">
        <v>0</v>
      </c>
      <c r="O1197" s="75" t="n">
        <v>75</v>
      </c>
      <c r="P1197" s="75" t="n">
        <v>0</v>
      </c>
      <c r="Q1197" s="74" t="n">
        <v>45111</v>
      </c>
      <c r="AR1197">
        <f>IF($AU$2&lt;&gt;5,NA(),IF(D1197=D1196,0,IF(AND(D1199=D1197,D1198=D1197),O1197+O1198+O1199,IF(D1198=D1197,O1198+O1197,O1197))))</f>
        <v/>
      </c>
      <c r="AS1197">
        <f>IF($AU$2&lt;&gt;5,NA(),IF(D1197=D1196,0,IF(AND(D1199=D1197,D1198=D1197),P1197+P1198+P1199,IF(D1198=D1197,P1198+P1197,P1197))))</f>
        <v/>
      </c>
      <c r="AT1197">
        <f>AR1197-AS1197</f>
        <v/>
      </c>
    </row>
    <row r="1198" ht="15.75" customHeight="1" s="121">
      <c r="B1198">
        <f>D1198&amp;Q1198&amp;E1198</f>
        <v/>
      </c>
      <c r="C1198" s="73" t="inlineStr">
        <is>
          <t>FUTSTK</t>
        </is>
      </c>
      <c r="D1198" s="73" t="inlineStr">
        <is>
          <t>AUBANK</t>
        </is>
      </c>
      <c r="E1198" s="74" t="n">
        <v>45134</v>
      </c>
      <c r="F1198" s="75" t="n">
        <v>0</v>
      </c>
      <c r="G1198" s="73" t="inlineStr">
        <is>
          <t>XX</t>
        </is>
      </c>
      <c r="H1198" s="75" t="n">
        <v>755.05</v>
      </c>
      <c r="I1198" s="75" t="n">
        <v>769.2</v>
      </c>
      <c r="J1198" s="75" t="n">
        <v>748.9</v>
      </c>
      <c r="K1198" s="75" t="n">
        <v>766.75</v>
      </c>
      <c r="L1198" s="75" t="n">
        <v>766.75</v>
      </c>
      <c r="M1198" s="75" t="n">
        <v>3423</v>
      </c>
      <c r="N1198" s="75" t="n">
        <v>26043.67</v>
      </c>
      <c r="O1198" s="75" t="n">
        <v>11758000</v>
      </c>
      <c r="P1198" s="75" t="n">
        <v>268000</v>
      </c>
      <c r="Q1198" s="74" t="n">
        <v>45111</v>
      </c>
      <c r="AR1198">
        <f>IF($AU$2&lt;&gt;5,NA(),IF(D1198=D1197,0,IF(AND(D1200=D1198,D1199=D1198),O1198+O1199+O1200,IF(D1199=D1198,O1199+O1198,O1198))))</f>
        <v/>
      </c>
      <c r="AS1198">
        <f>IF($AU$2&lt;&gt;5,NA(),IF(D1198=D1197,0,IF(AND(D1200=D1198,D1199=D1198),P1198+P1199+P1200,IF(D1199=D1198,P1199+P1198,P1198))))</f>
        <v/>
      </c>
      <c r="AT1198">
        <f>AR1198-AS1198</f>
        <v/>
      </c>
    </row>
    <row r="1199" ht="15.75" customHeight="1" s="121">
      <c r="B1199">
        <f>D1199&amp;Q1199&amp;E1199</f>
        <v/>
      </c>
      <c r="C1199" s="73" t="inlineStr">
        <is>
          <t>FUTSTK</t>
        </is>
      </c>
      <c r="D1199" s="73" t="inlineStr">
        <is>
          <t>AUBANK</t>
        </is>
      </c>
      <c r="E1199" s="74" t="n">
        <v>45169</v>
      </c>
      <c r="F1199" s="75" t="n">
        <v>0</v>
      </c>
      <c r="G1199" s="73" t="inlineStr">
        <is>
          <t>XX</t>
        </is>
      </c>
      <c r="H1199" s="75" t="n">
        <v>746</v>
      </c>
      <c r="I1199" s="75" t="n">
        <v>761.9</v>
      </c>
      <c r="J1199" s="75" t="n">
        <v>743.55</v>
      </c>
      <c r="K1199" s="75" t="n">
        <v>759.95</v>
      </c>
      <c r="L1199" s="75" t="n">
        <v>759.95</v>
      </c>
      <c r="M1199" s="75" t="n">
        <v>102</v>
      </c>
      <c r="N1199" s="75" t="n">
        <v>769.33</v>
      </c>
      <c r="O1199" s="75" t="n">
        <v>150000</v>
      </c>
      <c r="P1199" s="75" t="n">
        <v>33000</v>
      </c>
      <c r="Q1199" s="74" t="n">
        <v>45111</v>
      </c>
      <c r="AR1199">
        <f>IF($AU$2&lt;&gt;5,NA(),IF(D1199=D1198,0,IF(AND(D1201=D1199,D1200=D1199),O1199+O1200+O1201,IF(D1200=D1199,O1200+O1199,O1199))))</f>
        <v/>
      </c>
      <c r="AS1199">
        <f>IF($AU$2&lt;&gt;5,NA(),IF(D1199=D1198,0,IF(AND(D1201=D1199,D1200=D1199),P1199+P1200+P1201,IF(D1200=D1199,P1200+P1199,P1199))))</f>
        <v/>
      </c>
      <c r="AT1199">
        <f>AR1199-AS1199</f>
        <v/>
      </c>
    </row>
    <row r="1200" ht="15.75" customHeight="1" s="121">
      <c r="B1200">
        <f>D1200&amp;Q1200&amp;E1200</f>
        <v/>
      </c>
      <c r="C1200" s="73" t="inlineStr">
        <is>
          <t>FUTSTK</t>
        </is>
      </c>
      <c r="D1200" s="73" t="inlineStr">
        <is>
          <t>AUBANK</t>
        </is>
      </c>
      <c r="E1200" s="74" t="n">
        <v>45197</v>
      </c>
      <c r="F1200" s="75" t="n">
        <v>0</v>
      </c>
      <c r="G1200" s="73" t="inlineStr">
        <is>
          <t>XX</t>
        </is>
      </c>
      <c r="H1200" s="75" t="n">
        <v>748</v>
      </c>
      <c r="I1200" s="75" t="n">
        <v>752.45</v>
      </c>
      <c r="J1200" s="75" t="n">
        <v>748</v>
      </c>
      <c r="K1200" s="75" t="n">
        <v>752.45</v>
      </c>
      <c r="L1200" s="75" t="n">
        <v>790.4</v>
      </c>
      <c r="M1200" s="75" t="n">
        <v>2</v>
      </c>
      <c r="N1200" s="75" t="n">
        <v>15</v>
      </c>
      <c r="O1200" s="75" t="n">
        <v>3000</v>
      </c>
      <c r="P1200" s="75" t="n">
        <v>2000</v>
      </c>
      <c r="Q1200" s="74" t="n">
        <v>45111</v>
      </c>
      <c r="AR1200">
        <f>IF($AU$2&lt;&gt;5,NA(),IF(D1200=D1199,0,IF(AND(D1202=D1200,D1201=D1200),O1200+O1201+O1202,IF(D1201=D1200,O1201+O1200,O1200))))</f>
        <v/>
      </c>
      <c r="AS1200">
        <f>IF($AU$2&lt;&gt;5,NA(),IF(D1200=D1199,0,IF(AND(D1202=D1200,D1201=D1200),P1200+P1201+P1202,IF(D1201=D1200,P1201+P1200,P1200))))</f>
        <v/>
      </c>
      <c r="AT1200">
        <f>AR1200-AS1200</f>
        <v/>
      </c>
    </row>
    <row r="1201" ht="15.75" customHeight="1" s="121">
      <c r="B1201">
        <f>D1201&amp;Q1201&amp;E1201</f>
        <v/>
      </c>
      <c r="C1201" s="73" t="inlineStr">
        <is>
          <t>FUTSTK</t>
        </is>
      </c>
      <c r="D1201" s="73" t="inlineStr">
        <is>
          <t>AUROPHARMA</t>
        </is>
      </c>
      <c r="E1201" s="74" t="n">
        <v>45134</v>
      </c>
      <c r="F1201" s="75" t="n">
        <v>0</v>
      </c>
      <c r="G1201" s="73" t="inlineStr">
        <is>
          <t>XX</t>
        </is>
      </c>
      <c r="H1201" s="75" t="n">
        <v>719.6</v>
      </c>
      <c r="I1201" s="75" t="n">
        <v>722.45</v>
      </c>
      <c r="J1201" s="75" t="n">
        <v>713.5</v>
      </c>
      <c r="K1201" s="75" t="n">
        <v>717.3</v>
      </c>
      <c r="L1201" s="75" t="n">
        <v>717.3</v>
      </c>
      <c r="M1201" s="75" t="n">
        <v>1531</v>
      </c>
      <c r="N1201" s="75" t="n">
        <v>12092.14</v>
      </c>
      <c r="O1201" s="75" t="n">
        <v>9797700</v>
      </c>
      <c r="P1201" s="75" t="n">
        <v>118800</v>
      </c>
      <c r="Q1201" s="74" t="n">
        <v>45111</v>
      </c>
      <c r="AR1201">
        <f>IF($AU$2&lt;&gt;5,NA(),IF(D1201=D1200,0,IF(AND(D1203=D1201,D1202=D1201),O1201+O1202+O1203,IF(D1202=D1201,O1202+O1201,O1201))))</f>
        <v/>
      </c>
      <c r="AS1201">
        <f>IF($AU$2&lt;&gt;5,NA(),IF(D1201=D1200,0,IF(AND(D1203=D1201,D1202=D1201),P1201+P1202+P1203,IF(D1202=D1201,P1202+P1201,P1201))))</f>
        <v/>
      </c>
      <c r="AT1201">
        <f>AR1201-AS1201</f>
        <v/>
      </c>
    </row>
    <row r="1202" ht="15.75" customHeight="1" s="121">
      <c r="B1202">
        <f>D1202&amp;Q1202&amp;E1202</f>
        <v/>
      </c>
      <c r="C1202" s="73" t="inlineStr">
        <is>
          <t>FUTSTK</t>
        </is>
      </c>
      <c r="D1202" s="73" t="inlineStr">
        <is>
          <t>AUROPHARMA</t>
        </is>
      </c>
      <c r="E1202" s="74" t="n">
        <v>45169</v>
      </c>
      <c r="F1202" s="75" t="n">
        <v>0</v>
      </c>
      <c r="G1202" s="73" t="inlineStr">
        <is>
          <t>XX</t>
        </is>
      </c>
      <c r="H1202" s="75" t="n">
        <v>721.5</v>
      </c>
      <c r="I1202" s="75" t="n">
        <v>724.95</v>
      </c>
      <c r="J1202" s="75" t="n">
        <v>717.1</v>
      </c>
      <c r="K1202" s="75" t="n">
        <v>719.4</v>
      </c>
      <c r="L1202" s="75" t="n">
        <v>719.4</v>
      </c>
      <c r="M1202" s="75" t="n">
        <v>40</v>
      </c>
      <c r="N1202" s="75" t="n">
        <v>317.26</v>
      </c>
      <c r="O1202" s="75" t="n">
        <v>165000</v>
      </c>
      <c r="P1202" s="75" t="n">
        <v>8800</v>
      </c>
      <c r="Q1202" s="74" t="n">
        <v>45111</v>
      </c>
      <c r="AR1202">
        <f>IF($AU$2&lt;&gt;5,NA(),IF(D1202=D1201,0,IF(AND(D1204=D1202,D1203=D1202),O1202+O1203+O1204,IF(D1203=D1202,O1203+O1202,O1202))))</f>
        <v/>
      </c>
      <c r="AS1202">
        <f>IF($AU$2&lt;&gt;5,NA(),IF(D1202=D1201,0,IF(AND(D1204=D1202,D1203=D1202),P1202+P1203+P1204,IF(D1203=D1202,P1203+P1202,P1202))))</f>
        <v/>
      </c>
      <c r="AT1202">
        <f>AR1202-AS1202</f>
        <v/>
      </c>
    </row>
    <row r="1203" ht="15.75" customHeight="1" s="121">
      <c r="B1203">
        <f>D1203&amp;Q1203&amp;E1203</f>
        <v/>
      </c>
      <c r="C1203" s="73" t="inlineStr">
        <is>
          <t>FUTSTK</t>
        </is>
      </c>
      <c r="D1203" s="73" t="inlineStr">
        <is>
          <t>AUROPHARMA</t>
        </is>
      </c>
      <c r="E1203" s="74" t="n">
        <v>45197</v>
      </c>
      <c r="F1203" s="75" t="n">
        <v>0</v>
      </c>
      <c r="G1203" s="73" t="inlineStr">
        <is>
          <t>XX</t>
        </is>
      </c>
      <c r="H1203" s="75" t="n">
        <v>726.8</v>
      </c>
      <c r="I1203" s="75" t="n">
        <v>726.8</v>
      </c>
      <c r="J1203" s="75" t="n">
        <v>721.55</v>
      </c>
      <c r="K1203" s="75" t="n">
        <v>725.9</v>
      </c>
      <c r="L1203" s="75" t="n">
        <v>724.8</v>
      </c>
      <c r="M1203" s="75" t="n">
        <v>8</v>
      </c>
      <c r="N1203" s="75" t="n">
        <v>63.72</v>
      </c>
      <c r="O1203" s="75" t="n">
        <v>11000</v>
      </c>
      <c r="P1203" s="75" t="n">
        <v>1100</v>
      </c>
      <c r="Q1203" s="74" t="n">
        <v>45111</v>
      </c>
      <c r="AR1203">
        <f>IF($AU$2&lt;&gt;5,NA(),IF(D1203=D1202,0,IF(AND(D1205=D1203,D1204=D1203),O1203+O1204+O1205,IF(D1204=D1203,O1204+O1203,O1203))))</f>
        <v/>
      </c>
      <c r="AS1203">
        <f>IF($AU$2&lt;&gt;5,NA(),IF(D1203=D1202,0,IF(AND(D1205=D1203,D1204=D1203),P1203+P1204+P1205,IF(D1204=D1203,P1204+P1203,P1203))))</f>
        <v/>
      </c>
      <c r="AT1203">
        <f>AR1203-AS1203</f>
        <v/>
      </c>
    </row>
    <row r="1204" ht="15.75" customHeight="1" s="121">
      <c r="B1204">
        <f>D1204&amp;Q1204&amp;E1204</f>
        <v/>
      </c>
      <c r="C1204" s="73" t="inlineStr">
        <is>
          <t>FUTSTK</t>
        </is>
      </c>
      <c r="D1204" s="73" t="inlineStr">
        <is>
          <t>AXISBANK</t>
        </is>
      </c>
      <c r="E1204" s="74" t="n">
        <v>45134</v>
      </c>
      <c r="F1204" s="75" t="n">
        <v>0</v>
      </c>
      <c r="G1204" s="73" t="inlineStr">
        <is>
          <t>XX</t>
        </is>
      </c>
      <c r="H1204" s="75" t="n">
        <v>986.25</v>
      </c>
      <c r="I1204" s="75" t="n">
        <v>987.8</v>
      </c>
      <c r="J1204" s="75" t="n">
        <v>972.9</v>
      </c>
      <c r="K1204" s="75" t="n">
        <v>974.4</v>
      </c>
      <c r="L1204" s="75" t="n">
        <v>974.4</v>
      </c>
      <c r="M1204" s="75" t="n">
        <v>19098</v>
      </c>
      <c r="N1204" s="75" t="n">
        <v>116790.9</v>
      </c>
      <c r="O1204" s="75" t="n">
        <v>50643750</v>
      </c>
      <c r="P1204" s="75" t="n">
        <v>1048750</v>
      </c>
      <c r="Q1204" s="74" t="n">
        <v>45111</v>
      </c>
      <c r="AR1204">
        <f>IF($AU$2&lt;&gt;5,NA(),IF(D1204=D1203,0,IF(AND(D1206=D1204,D1205=D1204),O1204+O1205+O1206,IF(D1205=D1204,O1205+O1204,O1204))))</f>
        <v/>
      </c>
      <c r="AS1204">
        <f>IF($AU$2&lt;&gt;5,NA(),IF(D1204=D1203,0,IF(AND(D1206=D1204,D1205=D1204),P1204+P1205+P1206,IF(D1205=D1204,P1205+P1204,P1204))))</f>
        <v/>
      </c>
      <c r="AT1204">
        <f>AR1204-AS1204</f>
        <v/>
      </c>
    </row>
    <row r="1205" ht="15.75" customHeight="1" s="121">
      <c r="B1205">
        <f>D1205&amp;Q1205&amp;E1205</f>
        <v/>
      </c>
      <c r="C1205" s="73" t="inlineStr">
        <is>
          <t>FUTSTK</t>
        </is>
      </c>
      <c r="D1205" s="73" t="inlineStr">
        <is>
          <t>AXISBANK</t>
        </is>
      </c>
      <c r="E1205" s="74" t="n">
        <v>45169</v>
      </c>
      <c r="F1205" s="75" t="n">
        <v>0</v>
      </c>
      <c r="G1205" s="73" t="inlineStr">
        <is>
          <t>XX</t>
        </is>
      </c>
      <c r="H1205" s="75" t="n">
        <v>990.9</v>
      </c>
      <c r="I1205" s="75" t="n">
        <v>993</v>
      </c>
      <c r="J1205" s="75" t="n">
        <v>979.25</v>
      </c>
      <c r="K1205" s="75" t="n">
        <v>980.55</v>
      </c>
      <c r="L1205" s="75" t="n">
        <v>980.55</v>
      </c>
      <c r="M1205" s="75" t="n">
        <v>354</v>
      </c>
      <c r="N1205" s="75" t="n">
        <v>2177.75</v>
      </c>
      <c r="O1205" s="75" t="n">
        <v>540625</v>
      </c>
      <c r="P1205" s="75" t="n">
        <v>61875</v>
      </c>
      <c r="Q1205" s="74" t="n">
        <v>45111</v>
      </c>
      <c r="AR1205">
        <f>IF($AU$2&lt;&gt;5,NA(),IF(D1205=D1204,0,IF(AND(D1207=D1205,D1206=D1205),O1205+O1206+O1207,IF(D1206=D1205,O1206+O1205,O1205))))</f>
        <v/>
      </c>
      <c r="AS1205">
        <f>IF($AU$2&lt;&gt;5,NA(),IF(D1205=D1204,0,IF(AND(D1207=D1205,D1206=D1205),P1205+P1206+P1207,IF(D1206=D1205,P1206+P1205,P1205))))</f>
        <v/>
      </c>
      <c r="AT1205">
        <f>AR1205-AS1205</f>
        <v/>
      </c>
    </row>
    <row r="1206" ht="15.75" customHeight="1" s="121">
      <c r="B1206">
        <f>D1206&amp;Q1206&amp;E1206</f>
        <v/>
      </c>
      <c r="C1206" s="73" t="inlineStr">
        <is>
          <t>FUTSTK</t>
        </is>
      </c>
      <c r="D1206" s="73" t="inlineStr">
        <is>
          <t>AXISBANK</t>
        </is>
      </c>
      <c r="E1206" s="74" t="n">
        <v>45197</v>
      </c>
      <c r="F1206" s="75" t="n">
        <v>0</v>
      </c>
      <c r="G1206" s="73" t="inlineStr">
        <is>
          <t>XX</t>
        </is>
      </c>
      <c r="H1206" s="75" t="n">
        <v>992.75</v>
      </c>
      <c r="I1206" s="75" t="n">
        <v>995.95</v>
      </c>
      <c r="J1206" s="75" t="n">
        <v>986</v>
      </c>
      <c r="K1206" s="75" t="n">
        <v>986.8</v>
      </c>
      <c r="L1206" s="75" t="n">
        <v>986.8</v>
      </c>
      <c r="M1206" s="75" t="n">
        <v>32</v>
      </c>
      <c r="N1206" s="75" t="n">
        <v>197.87</v>
      </c>
      <c r="O1206" s="75" t="n">
        <v>21875</v>
      </c>
      <c r="P1206" s="75" t="n">
        <v>7500</v>
      </c>
      <c r="Q1206" s="74" t="n">
        <v>45111</v>
      </c>
      <c r="AR1206">
        <f>IF($AU$2&lt;&gt;5,NA(),IF(D1206=D1205,0,IF(AND(D1208=D1206,D1207=D1206),O1206+O1207+O1208,IF(D1207=D1206,O1207+O1206,O1206))))</f>
        <v/>
      </c>
      <c r="AS1206">
        <f>IF($AU$2&lt;&gt;5,NA(),IF(D1206=D1205,0,IF(AND(D1208=D1206,D1207=D1206),P1206+P1207+P1208,IF(D1207=D1206,P1207+P1206,P1206))))</f>
        <v/>
      </c>
      <c r="AT1206">
        <f>AR1206-AS1206</f>
        <v/>
      </c>
    </row>
    <row r="1207" ht="15.75" customHeight="1" s="121">
      <c r="B1207">
        <f>D1207&amp;Q1207&amp;E1207</f>
        <v/>
      </c>
      <c r="C1207" s="73" t="inlineStr">
        <is>
          <t>FUTSTK</t>
        </is>
      </c>
      <c r="D1207" s="73" t="inlineStr">
        <is>
          <t>BAJAJ-AUTO</t>
        </is>
      </c>
      <c r="E1207" s="74" t="n">
        <v>45134</v>
      </c>
      <c r="F1207" s="75" t="n">
        <v>0</v>
      </c>
      <c r="G1207" s="73" t="inlineStr">
        <is>
          <t>XX</t>
        </is>
      </c>
      <c r="H1207" s="75" t="n">
        <v>4663</v>
      </c>
      <c r="I1207" s="75" t="n">
        <v>4699</v>
      </c>
      <c r="J1207" s="75" t="n">
        <v>4638.1</v>
      </c>
      <c r="K1207" s="75" t="n">
        <v>4655.35</v>
      </c>
      <c r="L1207" s="75" t="n">
        <v>4655.35</v>
      </c>
      <c r="M1207" s="75" t="n">
        <v>2391</v>
      </c>
      <c r="N1207" s="75" t="n">
        <v>27911.57</v>
      </c>
      <c r="O1207" s="75" t="n">
        <v>2603750</v>
      </c>
      <c r="P1207" s="75" t="n">
        <v>21250</v>
      </c>
      <c r="Q1207" s="74" t="n">
        <v>45111</v>
      </c>
      <c r="AR1207">
        <f>IF($AU$2&lt;&gt;5,NA(),IF(D1207=D1206,0,IF(AND(D1209=D1207,D1208=D1207),O1207+O1208+O1209,IF(D1208=D1207,O1208+O1207,O1207))))</f>
        <v/>
      </c>
      <c r="AS1207">
        <f>IF($AU$2&lt;&gt;5,NA(),IF(D1207=D1206,0,IF(AND(D1209=D1207,D1208=D1207),P1207+P1208+P1209,IF(D1208=D1207,P1208+P1207,P1207))))</f>
        <v/>
      </c>
      <c r="AT1207">
        <f>AR1207-AS1207</f>
        <v/>
      </c>
    </row>
    <row r="1208" ht="15.75" customHeight="1" s="121">
      <c r="B1208">
        <f>D1208&amp;Q1208&amp;E1208</f>
        <v/>
      </c>
      <c r="C1208" s="73" t="inlineStr">
        <is>
          <t>FUTSTK</t>
        </is>
      </c>
      <c r="D1208" s="73" t="inlineStr">
        <is>
          <t>BAJAJ-AUTO</t>
        </is>
      </c>
      <c r="E1208" s="74" t="n">
        <v>45169</v>
      </c>
      <c r="F1208" s="75" t="n">
        <v>0</v>
      </c>
      <c r="G1208" s="73" t="inlineStr">
        <is>
          <t>XX</t>
        </is>
      </c>
      <c r="H1208" s="75" t="n">
        <v>4674</v>
      </c>
      <c r="I1208" s="75" t="n">
        <v>4714.65</v>
      </c>
      <c r="J1208" s="75" t="n">
        <v>4664.5</v>
      </c>
      <c r="K1208" s="75" t="n">
        <v>4678.5</v>
      </c>
      <c r="L1208" s="75" t="n">
        <v>4678.5</v>
      </c>
      <c r="M1208" s="75" t="n">
        <v>115</v>
      </c>
      <c r="N1208" s="75" t="n">
        <v>1346.5</v>
      </c>
      <c r="O1208" s="75" t="n">
        <v>44250</v>
      </c>
      <c r="P1208" s="75" t="n">
        <v>1000</v>
      </c>
      <c r="Q1208" s="74" t="n">
        <v>45111</v>
      </c>
      <c r="AR1208">
        <f>IF($AU$2&lt;&gt;5,NA(),IF(D1208=D1207,0,IF(AND(D1210=D1208,D1209=D1208),O1208+O1209+O1210,IF(D1209=D1208,O1209+O1208,O1208))))</f>
        <v/>
      </c>
      <c r="AS1208">
        <f>IF($AU$2&lt;&gt;5,NA(),IF(D1208=D1207,0,IF(AND(D1210=D1208,D1209=D1208),P1208+P1209+P1210,IF(D1209=D1208,P1209+P1208,P1208))))</f>
        <v/>
      </c>
      <c r="AT1208">
        <f>AR1208-AS1208</f>
        <v/>
      </c>
    </row>
    <row r="1209" ht="15.75" customHeight="1" s="121">
      <c r="B1209">
        <f>D1209&amp;Q1209&amp;E1209</f>
        <v/>
      </c>
      <c r="C1209" s="73" t="inlineStr">
        <is>
          <t>FUTSTK</t>
        </is>
      </c>
      <c r="D1209" s="73" t="inlineStr">
        <is>
          <t>BAJAJ-AUTO</t>
        </is>
      </c>
      <c r="E1209" s="74" t="n">
        <v>45197</v>
      </c>
      <c r="F1209" s="75" t="n">
        <v>0</v>
      </c>
      <c r="G1209" s="73" t="inlineStr">
        <is>
          <t>XX</t>
        </is>
      </c>
      <c r="H1209" s="75" t="n">
        <v>4690.45</v>
      </c>
      <c r="I1209" s="75" t="n">
        <v>4690.45</v>
      </c>
      <c r="J1209" s="75" t="n">
        <v>4683</v>
      </c>
      <c r="K1209" s="75" t="n">
        <v>4683</v>
      </c>
      <c r="L1209" s="75" t="n">
        <v>4683</v>
      </c>
      <c r="M1209" s="75" t="n">
        <v>4</v>
      </c>
      <c r="N1209" s="75" t="n">
        <v>46.87</v>
      </c>
      <c r="O1209" s="75" t="n">
        <v>1000</v>
      </c>
      <c r="P1209" s="75" t="n">
        <v>0</v>
      </c>
      <c r="Q1209" s="74" t="n">
        <v>45111</v>
      </c>
      <c r="AR1209">
        <f>IF($AU$2&lt;&gt;5,NA(),IF(D1209=D1208,0,IF(AND(D1211=D1209,D1210=D1209),O1209+O1210+O1211,IF(D1210=D1209,O1210+O1209,O1209))))</f>
        <v/>
      </c>
      <c r="AS1209">
        <f>IF($AU$2&lt;&gt;5,NA(),IF(D1209=D1208,0,IF(AND(D1211=D1209,D1210=D1209),P1209+P1210+P1211,IF(D1210=D1209,P1210+P1209,P1209))))</f>
        <v/>
      </c>
      <c r="AT1209">
        <f>AR1209-AS1209</f>
        <v/>
      </c>
    </row>
    <row r="1210" ht="15.75" customHeight="1" s="121">
      <c r="B1210">
        <f>D1210&amp;Q1210&amp;E1210</f>
        <v/>
      </c>
      <c r="C1210" s="73" t="inlineStr">
        <is>
          <t>FUTSTK</t>
        </is>
      </c>
      <c r="D1210" s="73" t="inlineStr">
        <is>
          <t>BAJAJFINSV</t>
        </is>
      </c>
      <c r="E1210" s="74" t="n">
        <v>45134</v>
      </c>
      <c r="F1210" s="75" t="n">
        <v>0</v>
      </c>
      <c r="G1210" s="73" t="inlineStr">
        <is>
          <t>XX</t>
        </is>
      </c>
      <c r="H1210" s="75" t="n">
        <v>1573.5</v>
      </c>
      <c r="I1210" s="75" t="n">
        <v>1643.75</v>
      </c>
      <c r="J1210" s="75" t="n">
        <v>1573.5</v>
      </c>
      <c r="K1210" s="75" t="n">
        <v>1635</v>
      </c>
      <c r="L1210" s="75" t="n">
        <v>1635</v>
      </c>
      <c r="M1210" s="75" t="n">
        <v>15705</v>
      </c>
      <c r="N1210" s="75" t="n">
        <v>127690.7</v>
      </c>
      <c r="O1210" s="75" t="n">
        <v>7729500</v>
      </c>
      <c r="P1210" s="75" t="n">
        <v>-257000</v>
      </c>
      <c r="Q1210" s="74" t="n">
        <v>45111</v>
      </c>
      <c r="AR1210">
        <f>IF($AU$2&lt;&gt;5,NA(),IF(D1210=D1209,0,IF(AND(D1212=D1210,D1211=D1210),O1210+O1211+O1212,IF(D1211=D1210,O1211+O1210,O1210))))</f>
        <v/>
      </c>
      <c r="AS1210">
        <f>IF($AU$2&lt;&gt;5,NA(),IF(D1210=D1209,0,IF(AND(D1212=D1210,D1211=D1210),P1210+P1211+P1212,IF(D1211=D1210,P1211+P1210,P1210))))</f>
        <v/>
      </c>
      <c r="AT1210">
        <f>AR1210-AS1210</f>
        <v/>
      </c>
    </row>
    <row r="1211" ht="15.75" customHeight="1" s="121">
      <c r="B1211">
        <f>D1211&amp;Q1211&amp;E1211</f>
        <v/>
      </c>
      <c r="C1211" s="73" t="inlineStr">
        <is>
          <t>FUTSTK</t>
        </is>
      </c>
      <c r="D1211" s="73" t="inlineStr">
        <is>
          <t>BAJAJFINSV</t>
        </is>
      </c>
      <c r="E1211" s="74" t="n">
        <v>45169</v>
      </c>
      <c r="F1211" s="75" t="n">
        <v>0</v>
      </c>
      <c r="G1211" s="73" t="inlineStr">
        <is>
          <t>XX</t>
        </is>
      </c>
      <c r="H1211" s="75" t="n">
        <v>1596.3</v>
      </c>
      <c r="I1211" s="75" t="n">
        <v>1653.25</v>
      </c>
      <c r="J1211" s="75" t="n">
        <v>1596.3</v>
      </c>
      <c r="K1211" s="75" t="n">
        <v>1645.25</v>
      </c>
      <c r="L1211" s="75" t="n">
        <v>1645.25</v>
      </c>
      <c r="M1211" s="75" t="n">
        <v>554</v>
      </c>
      <c r="N1211" s="75" t="n">
        <v>4539.76</v>
      </c>
      <c r="O1211" s="75" t="n">
        <v>191500</v>
      </c>
      <c r="P1211" s="75" t="n">
        <v>74500</v>
      </c>
      <c r="Q1211" s="74" t="n">
        <v>45111</v>
      </c>
      <c r="AR1211">
        <f>IF($AU$2&lt;&gt;5,NA(),IF(D1211=D1210,0,IF(AND(D1213=D1211,D1212=D1211),O1211+O1212+O1213,IF(D1212=D1211,O1212+O1211,O1211))))</f>
        <v/>
      </c>
      <c r="AS1211">
        <f>IF($AU$2&lt;&gt;5,NA(),IF(D1211=D1210,0,IF(AND(D1213=D1211,D1212=D1211),P1211+P1212+P1213,IF(D1212=D1211,P1212+P1211,P1211))))</f>
        <v/>
      </c>
      <c r="AT1211">
        <f>AR1211-AS1211</f>
        <v/>
      </c>
    </row>
    <row r="1212" ht="15.75" customHeight="1" s="121">
      <c r="B1212">
        <f>D1212&amp;Q1212&amp;E1212</f>
        <v/>
      </c>
      <c r="C1212" s="73" t="inlineStr">
        <is>
          <t>FUTSTK</t>
        </is>
      </c>
      <c r="D1212" s="73" t="inlineStr">
        <is>
          <t>BAJAJFINSV</t>
        </is>
      </c>
      <c r="E1212" s="74" t="n">
        <v>45197</v>
      </c>
      <c r="F1212" s="75" t="n">
        <v>0</v>
      </c>
      <c r="G1212" s="73" t="inlineStr">
        <is>
          <t>XX</t>
        </is>
      </c>
      <c r="H1212" s="75" t="n">
        <v>1634.65</v>
      </c>
      <c r="I1212" s="75" t="n">
        <v>1658.65</v>
      </c>
      <c r="J1212" s="75" t="n">
        <v>1621.95</v>
      </c>
      <c r="K1212" s="75" t="n">
        <v>1655.3</v>
      </c>
      <c r="L1212" s="75" t="n">
        <v>1655.3</v>
      </c>
      <c r="M1212" s="75" t="n">
        <v>71</v>
      </c>
      <c r="N1212" s="75" t="n">
        <v>584.72</v>
      </c>
      <c r="O1212" s="75" t="n">
        <v>29500</v>
      </c>
      <c r="P1212" s="75" t="n">
        <v>25000</v>
      </c>
      <c r="Q1212" s="74" t="n">
        <v>45111</v>
      </c>
      <c r="AR1212">
        <f>IF($AU$2&lt;&gt;5,NA(),IF(D1212=D1211,0,IF(AND(D1214=D1212,D1213=D1212),O1212+O1213+O1214,IF(D1213=D1212,O1213+O1212,O1212))))</f>
        <v/>
      </c>
      <c r="AS1212">
        <f>IF($AU$2&lt;&gt;5,NA(),IF(D1212=D1211,0,IF(AND(D1214=D1212,D1213=D1212),P1212+P1213+P1214,IF(D1213=D1212,P1213+P1212,P1212))))</f>
        <v/>
      </c>
      <c r="AT1212">
        <f>AR1212-AS1212</f>
        <v/>
      </c>
    </row>
    <row r="1213" ht="15.75" customHeight="1" s="121">
      <c r="B1213">
        <f>D1213&amp;Q1213&amp;E1213</f>
        <v/>
      </c>
      <c r="C1213" s="73" t="inlineStr">
        <is>
          <t>FUTSTK</t>
        </is>
      </c>
      <c r="D1213" s="73" t="inlineStr">
        <is>
          <t>BAJFINANCE</t>
        </is>
      </c>
      <c r="E1213" s="74" t="n">
        <v>45134</v>
      </c>
      <c r="F1213" s="75" t="n">
        <v>0</v>
      </c>
      <c r="G1213" s="73" t="inlineStr">
        <is>
          <t>XX</t>
        </is>
      </c>
      <c r="H1213" s="75" t="n">
        <v>7616.3</v>
      </c>
      <c r="I1213" s="75" t="n">
        <v>7955</v>
      </c>
      <c r="J1213" s="75" t="n">
        <v>7592.5</v>
      </c>
      <c r="K1213" s="75" t="n">
        <v>7895.85</v>
      </c>
      <c r="L1213" s="75" t="n">
        <v>7895.85</v>
      </c>
      <c r="M1213" s="75" t="n">
        <v>42927</v>
      </c>
      <c r="N1213" s="75" t="n">
        <v>422857.5</v>
      </c>
      <c r="O1213" s="75" t="n">
        <v>3996000</v>
      </c>
      <c r="P1213" s="75" t="n">
        <v>177375</v>
      </c>
      <c r="Q1213" s="74" t="n">
        <v>45111</v>
      </c>
      <c r="AR1213">
        <f>IF($AU$2&lt;&gt;5,NA(),IF(D1213=D1212,0,IF(AND(D1215=D1213,D1214=D1213),O1213+O1214+O1215,IF(D1214=D1213,O1214+O1213,O1213))))</f>
        <v/>
      </c>
      <c r="AS1213">
        <f>IF($AU$2&lt;&gt;5,NA(),IF(D1213=D1212,0,IF(AND(D1215=D1213,D1214=D1213),P1213+P1214+P1215,IF(D1214=D1213,P1214+P1213,P1213))))</f>
        <v/>
      </c>
      <c r="AT1213">
        <f>AR1213-AS1213</f>
        <v/>
      </c>
    </row>
    <row r="1214" ht="15.75" customHeight="1" s="121">
      <c r="B1214">
        <f>D1214&amp;Q1214&amp;E1214</f>
        <v/>
      </c>
      <c r="C1214" s="73" t="inlineStr">
        <is>
          <t>FUTSTK</t>
        </is>
      </c>
      <c r="D1214" s="73" t="inlineStr">
        <is>
          <t>BAJFINANCE</t>
        </is>
      </c>
      <c r="E1214" s="74" t="n">
        <v>45169</v>
      </c>
      <c r="F1214" s="75" t="n">
        <v>0</v>
      </c>
      <c r="G1214" s="73" t="inlineStr">
        <is>
          <t>XX</t>
        </is>
      </c>
      <c r="H1214" s="75" t="n">
        <v>7777</v>
      </c>
      <c r="I1214" s="75" t="n">
        <v>8002.05</v>
      </c>
      <c r="J1214" s="75" t="n">
        <v>7729.45</v>
      </c>
      <c r="K1214" s="75" t="n">
        <v>7947.65</v>
      </c>
      <c r="L1214" s="75" t="n">
        <v>7947.65</v>
      </c>
      <c r="M1214" s="75" t="n">
        <v>1331</v>
      </c>
      <c r="N1214" s="75" t="n">
        <v>13198.1</v>
      </c>
      <c r="O1214" s="75" t="n">
        <v>99500</v>
      </c>
      <c r="P1214" s="75" t="n">
        <v>30750</v>
      </c>
      <c r="Q1214" s="74" t="n">
        <v>45111</v>
      </c>
      <c r="AR1214">
        <f>IF($AU$2&lt;&gt;5,NA(),IF(D1214=D1213,0,IF(AND(D1216=D1214,D1215=D1214),O1214+O1215+O1216,IF(D1215=D1214,O1215+O1214,O1214))))</f>
        <v/>
      </c>
      <c r="AS1214">
        <f>IF($AU$2&lt;&gt;5,NA(),IF(D1214=D1213,0,IF(AND(D1216=D1214,D1215=D1214),P1214+P1215+P1216,IF(D1215=D1214,P1215+P1214,P1214))))</f>
        <v/>
      </c>
      <c r="AT1214">
        <f>AR1214-AS1214</f>
        <v/>
      </c>
    </row>
    <row r="1215" ht="15.75" customHeight="1" s="121">
      <c r="B1215">
        <f>D1215&amp;Q1215&amp;E1215</f>
        <v/>
      </c>
      <c r="C1215" s="73" t="inlineStr">
        <is>
          <t>FUTSTK</t>
        </is>
      </c>
      <c r="D1215" s="73" t="inlineStr">
        <is>
          <t>BAJFINANCE</t>
        </is>
      </c>
      <c r="E1215" s="74" t="n">
        <v>45197</v>
      </c>
      <c r="F1215" s="75" t="n">
        <v>0</v>
      </c>
      <c r="G1215" s="73" t="inlineStr">
        <is>
          <t>XX</t>
        </is>
      </c>
      <c r="H1215" s="75" t="n">
        <v>7900</v>
      </c>
      <c r="I1215" s="75" t="n">
        <v>8040</v>
      </c>
      <c r="J1215" s="75" t="n">
        <v>7900</v>
      </c>
      <c r="K1215" s="75" t="n">
        <v>7989.1</v>
      </c>
      <c r="L1215" s="75" t="n">
        <v>7989.1</v>
      </c>
      <c r="M1215" s="75" t="n">
        <v>210</v>
      </c>
      <c r="N1215" s="75" t="n">
        <v>2096.26</v>
      </c>
      <c r="O1215" s="75" t="n">
        <v>17875</v>
      </c>
      <c r="P1215" s="75" t="n">
        <v>14125</v>
      </c>
      <c r="Q1215" s="74" t="n">
        <v>45111</v>
      </c>
      <c r="AR1215">
        <f>IF($AU$2&lt;&gt;5,NA(),IF(D1215=D1214,0,IF(AND(D1217=D1215,D1216=D1215),O1215+O1216+O1217,IF(D1216=D1215,O1216+O1215,O1215))))</f>
        <v/>
      </c>
      <c r="AS1215">
        <f>IF($AU$2&lt;&gt;5,NA(),IF(D1215=D1214,0,IF(AND(D1217=D1215,D1216=D1215),P1215+P1216+P1217,IF(D1216=D1215,P1216+P1215,P1215))))</f>
        <v/>
      </c>
      <c r="AT1215">
        <f>AR1215-AS1215</f>
        <v/>
      </c>
    </row>
    <row r="1216" ht="15.75" customHeight="1" s="121">
      <c r="B1216">
        <f>D1216&amp;Q1216&amp;E1216</f>
        <v/>
      </c>
      <c r="C1216" s="73" t="inlineStr">
        <is>
          <t>FUTSTK</t>
        </is>
      </c>
      <c r="D1216" s="73" t="inlineStr">
        <is>
          <t>BALKRISIND</t>
        </is>
      </c>
      <c r="E1216" s="74" t="n">
        <v>45134</v>
      </c>
      <c r="F1216" s="75" t="n">
        <v>0</v>
      </c>
      <c r="G1216" s="73" t="inlineStr">
        <is>
          <t>XX</t>
        </is>
      </c>
      <c r="H1216" s="75" t="n">
        <v>2359.55</v>
      </c>
      <c r="I1216" s="75" t="n">
        <v>2382.25</v>
      </c>
      <c r="J1216" s="75" t="n">
        <v>2337</v>
      </c>
      <c r="K1216" s="75" t="n">
        <v>2364.55</v>
      </c>
      <c r="L1216" s="75" t="n">
        <v>2364.55</v>
      </c>
      <c r="M1216" s="75" t="n">
        <v>1387</v>
      </c>
      <c r="N1216" s="75" t="n">
        <v>9821.17</v>
      </c>
      <c r="O1216" s="75" t="n">
        <v>1538400</v>
      </c>
      <c r="P1216" s="75" t="n">
        <v>-11400</v>
      </c>
      <c r="Q1216" s="74" t="n">
        <v>45111</v>
      </c>
      <c r="AR1216">
        <f>IF($AU$2&lt;&gt;5,NA(),IF(D1216=D1215,0,IF(AND(D1218=D1216,D1217=D1216),O1216+O1217+O1218,IF(D1217=D1216,O1217+O1216,O1216))))</f>
        <v/>
      </c>
      <c r="AS1216">
        <f>IF($AU$2&lt;&gt;5,NA(),IF(D1216=D1215,0,IF(AND(D1218=D1216,D1217=D1216),P1216+P1217+P1218,IF(D1217=D1216,P1217+P1216,P1216))))</f>
        <v/>
      </c>
      <c r="AT1216">
        <f>AR1216-AS1216</f>
        <v/>
      </c>
    </row>
    <row r="1217" ht="15.75" customHeight="1" s="121">
      <c r="B1217">
        <f>D1217&amp;Q1217&amp;E1217</f>
        <v/>
      </c>
      <c r="C1217" s="73" t="inlineStr">
        <is>
          <t>FUTSTK</t>
        </is>
      </c>
      <c r="D1217" s="73" t="inlineStr">
        <is>
          <t>BALKRISIND</t>
        </is>
      </c>
      <c r="E1217" s="74" t="n">
        <v>45169</v>
      </c>
      <c r="F1217" s="75" t="n">
        <v>0</v>
      </c>
      <c r="G1217" s="73" t="inlineStr">
        <is>
          <t>XX</t>
        </is>
      </c>
      <c r="H1217" s="75" t="n">
        <v>2366.05</v>
      </c>
      <c r="I1217" s="75" t="n">
        <v>2392.3</v>
      </c>
      <c r="J1217" s="75" t="n">
        <v>2348</v>
      </c>
      <c r="K1217" s="75" t="n">
        <v>2374.35</v>
      </c>
      <c r="L1217" s="75" t="n">
        <v>2374.35</v>
      </c>
      <c r="M1217" s="75" t="n">
        <v>35</v>
      </c>
      <c r="N1217" s="75" t="n">
        <v>248.65</v>
      </c>
      <c r="O1217" s="75" t="n">
        <v>21600</v>
      </c>
      <c r="P1217" s="75" t="n">
        <v>2100</v>
      </c>
      <c r="Q1217" s="74" t="n">
        <v>45111</v>
      </c>
      <c r="AR1217">
        <f>IF($AU$2&lt;&gt;5,NA(),IF(D1217=D1216,0,IF(AND(D1219=D1217,D1218=D1217),O1217+O1218+O1219,IF(D1218=D1217,O1218+O1217,O1217))))</f>
        <v/>
      </c>
      <c r="AS1217">
        <f>IF($AU$2&lt;&gt;5,NA(),IF(D1217=D1216,0,IF(AND(D1219=D1217,D1218=D1217),P1217+P1218+P1219,IF(D1218=D1217,P1218+P1217,P1217))))</f>
        <v/>
      </c>
      <c r="AT1217">
        <f>AR1217-AS1217</f>
        <v/>
      </c>
    </row>
    <row r="1218" ht="15.75" customHeight="1" s="121">
      <c r="B1218">
        <f>D1218&amp;Q1218&amp;E1218</f>
        <v/>
      </c>
      <c r="C1218" s="73" t="inlineStr">
        <is>
          <t>FUTSTK</t>
        </is>
      </c>
      <c r="D1218" s="73" t="inlineStr">
        <is>
          <t>BALKRISIND</t>
        </is>
      </c>
      <c r="E1218" s="74" t="n">
        <v>45197</v>
      </c>
      <c r="F1218" s="75" t="n">
        <v>0</v>
      </c>
      <c r="G1218" s="73" t="inlineStr">
        <is>
          <t>XX</t>
        </is>
      </c>
      <c r="H1218" s="75" t="n">
        <v>0</v>
      </c>
      <c r="I1218" s="75" t="n">
        <v>0</v>
      </c>
      <c r="J1218" s="75" t="n">
        <v>0</v>
      </c>
      <c r="K1218" s="75" t="n">
        <v>2403.7</v>
      </c>
      <c r="L1218" s="75" t="n">
        <v>2400.9</v>
      </c>
      <c r="M1218" s="75" t="n">
        <v>0</v>
      </c>
      <c r="N1218" s="75" t="n">
        <v>0</v>
      </c>
      <c r="O1218" s="75" t="n">
        <v>0</v>
      </c>
      <c r="P1218" s="75" t="n">
        <v>0</v>
      </c>
      <c r="Q1218" s="74" t="n">
        <v>45111</v>
      </c>
      <c r="AR1218">
        <f>IF($AU$2&lt;&gt;5,NA(),IF(D1218=D1217,0,IF(AND(D1220=D1218,D1219=D1218),O1218+O1219+O1220,IF(D1219=D1218,O1219+O1218,O1218))))</f>
        <v/>
      </c>
      <c r="AS1218">
        <f>IF($AU$2&lt;&gt;5,NA(),IF(D1218=D1217,0,IF(AND(D1220=D1218,D1219=D1218),P1218+P1219+P1220,IF(D1219=D1218,P1219+P1218,P1218))))</f>
        <v/>
      </c>
      <c r="AT1218">
        <f>AR1218-AS1218</f>
        <v/>
      </c>
    </row>
    <row r="1219" ht="15.75" customHeight="1" s="121">
      <c r="B1219">
        <f>D1219&amp;Q1219&amp;E1219</f>
        <v/>
      </c>
      <c r="C1219" s="73" t="inlineStr">
        <is>
          <t>FUTSTK</t>
        </is>
      </c>
      <c r="D1219" s="73" t="inlineStr">
        <is>
          <t>BALRAMCHIN</t>
        </is>
      </c>
      <c r="E1219" s="74" t="n">
        <v>45134</v>
      </c>
      <c r="F1219" s="75" t="n">
        <v>0</v>
      </c>
      <c r="G1219" s="73" t="inlineStr">
        <is>
          <t>XX</t>
        </is>
      </c>
      <c r="H1219" s="75" t="n">
        <v>386.5</v>
      </c>
      <c r="I1219" s="75" t="n">
        <v>389.25</v>
      </c>
      <c r="J1219" s="75" t="n">
        <v>382.45</v>
      </c>
      <c r="K1219" s="75" t="n">
        <v>384.45</v>
      </c>
      <c r="L1219" s="75" t="n">
        <v>384.45</v>
      </c>
      <c r="M1219" s="75" t="n">
        <v>1085</v>
      </c>
      <c r="N1219" s="75" t="n">
        <v>6686.85</v>
      </c>
      <c r="O1219" s="75" t="n">
        <v>11337600</v>
      </c>
      <c r="P1219" s="75" t="n">
        <v>89600</v>
      </c>
      <c r="Q1219" s="74" t="n">
        <v>45111</v>
      </c>
      <c r="AR1219">
        <f>IF($AU$2&lt;&gt;5,NA(),IF(D1219=D1218,0,IF(AND(D1221=D1219,D1220=D1219),O1219+O1220+O1221,IF(D1220=D1219,O1220+O1219,O1219))))</f>
        <v/>
      </c>
      <c r="AS1219">
        <f>IF($AU$2&lt;&gt;5,NA(),IF(D1219=D1218,0,IF(AND(D1221=D1219,D1220=D1219),P1219+P1220+P1221,IF(D1220=D1219,P1220+P1219,P1219))))</f>
        <v/>
      </c>
      <c r="AT1219">
        <f>AR1219-AS1219</f>
        <v/>
      </c>
    </row>
    <row r="1220" ht="15.75" customHeight="1" s="121">
      <c r="B1220">
        <f>D1220&amp;Q1220&amp;E1220</f>
        <v/>
      </c>
      <c r="C1220" s="73" t="inlineStr">
        <is>
          <t>FUTSTK</t>
        </is>
      </c>
      <c r="D1220" s="73" t="inlineStr">
        <is>
          <t>BALRAMCHIN</t>
        </is>
      </c>
      <c r="E1220" s="74" t="n">
        <v>45169</v>
      </c>
      <c r="F1220" s="75" t="n">
        <v>0</v>
      </c>
      <c r="G1220" s="73" t="inlineStr">
        <is>
          <t>XX</t>
        </is>
      </c>
      <c r="H1220" s="75" t="n">
        <v>388.2</v>
      </c>
      <c r="I1220" s="75" t="n">
        <v>391</v>
      </c>
      <c r="J1220" s="75" t="n">
        <v>385.85</v>
      </c>
      <c r="K1220" s="75" t="n">
        <v>387.05</v>
      </c>
      <c r="L1220" s="75" t="n">
        <v>387.05</v>
      </c>
      <c r="M1220" s="75" t="n">
        <v>20</v>
      </c>
      <c r="N1220" s="75" t="n">
        <v>124.28</v>
      </c>
      <c r="O1220" s="75" t="n">
        <v>204800</v>
      </c>
      <c r="P1220" s="75" t="n">
        <v>-1600</v>
      </c>
      <c r="Q1220" s="74" t="n">
        <v>45111</v>
      </c>
      <c r="AR1220">
        <f>IF($AU$2&lt;&gt;5,NA(),IF(D1220=D1219,0,IF(AND(D1222=D1220,D1221=D1220),O1220+O1221+O1222,IF(D1221=D1220,O1221+O1220,O1220))))</f>
        <v/>
      </c>
      <c r="AS1220">
        <f>IF($AU$2&lt;&gt;5,NA(),IF(D1220=D1219,0,IF(AND(D1222=D1220,D1221=D1220),P1220+P1221+P1222,IF(D1221=D1220,P1221+P1220,P1220))))</f>
        <v/>
      </c>
      <c r="AT1220">
        <f>AR1220-AS1220</f>
        <v/>
      </c>
    </row>
    <row r="1221" ht="15.75" customHeight="1" s="121">
      <c r="B1221">
        <f>D1221&amp;Q1221&amp;E1221</f>
        <v/>
      </c>
      <c r="C1221" s="73" t="inlineStr">
        <is>
          <t>FUTSTK</t>
        </is>
      </c>
      <c r="D1221" s="73" t="inlineStr">
        <is>
          <t>BALRAMCHIN</t>
        </is>
      </c>
      <c r="E1221" s="74" t="n">
        <v>45197</v>
      </c>
      <c r="F1221" s="75" t="n">
        <v>0</v>
      </c>
      <c r="G1221" s="73" t="inlineStr">
        <is>
          <t>XX</t>
        </is>
      </c>
      <c r="H1221" s="75" t="n">
        <v>0</v>
      </c>
      <c r="I1221" s="75" t="n">
        <v>0</v>
      </c>
      <c r="J1221" s="75" t="n">
        <v>0</v>
      </c>
      <c r="K1221" s="75" t="n">
        <v>388.35</v>
      </c>
      <c r="L1221" s="75" t="n">
        <v>388.85</v>
      </c>
      <c r="M1221" s="75" t="n">
        <v>0</v>
      </c>
      <c r="N1221" s="75" t="n">
        <v>0</v>
      </c>
      <c r="O1221" s="75" t="n">
        <v>0</v>
      </c>
      <c r="P1221" s="75" t="n">
        <v>0</v>
      </c>
      <c r="Q1221" s="74" t="n">
        <v>45111</v>
      </c>
      <c r="AR1221">
        <f>IF($AU$2&lt;&gt;5,NA(),IF(D1221=D1220,0,IF(AND(D1223=D1221,D1222=D1221),O1221+O1222+O1223,IF(D1222=D1221,O1222+O1221,O1221))))</f>
        <v/>
      </c>
      <c r="AS1221">
        <f>IF($AU$2&lt;&gt;5,NA(),IF(D1221=D1220,0,IF(AND(D1223=D1221,D1222=D1221),P1221+P1222+P1223,IF(D1222=D1221,P1222+P1221,P1221))))</f>
        <v/>
      </c>
      <c r="AT1221">
        <f>AR1221-AS1221</f>
        <v/>
      </c>
    </row>
    <row r="1222" ht="15.75" customHeight="1" s="121">
      <c r="B1222">
        <f>D1222&amp;Q1222&amp;E1222</f>
        <v/>
      </c>
      <c r="C1222" s="73" t="inlineStr">
        <is>
          <t>FUTSTK</t>
        </is>
      </c>
      <c r="D1222" s="73" t="inlineStr">
        <is>
          <t>BANDHANBNK</t>
        </is>
      </c>
      <c r="E1222" s="74" t="n">
        <v>45134</v>
      </c>
      <c r="F1222" s="75" t="n">
        <v>0</v>
      </c>
      <c r="G1222" s="73" t="inlineStr">
        <is>
          <t>XX</t>
        </is>
      </c>
      <c r="H1222" s="75" t="n">
        <v>237</v>
      </c>
      <c r="I1222" s="75" t="n">
        <v>237.05</v>
      </c>
      <c r="J1222" s="75" t="n">
        <v>231.5</v>
      </c>
      <c r="K1222" s="75" t="n">
        <v>232.4</v>
      </c>
      <c r="L1222" s="75" t="n">
        <v>232.4</v>
      </c>
      <c r="M1222" s="75" t="n">
        <v>8270</v>
      </c>
      <c r="N1222" s="75" t="n">
        <v>48390.47</v>
      </c>
      <c r="O1222" s="75" t="n">
        <v>45457500</v>
      </c>
      <c r="P1222" s="75" t="n">
        <v>807500</v>
      </c>
      <c r="Q1222" s="74" t="n">
        <v>45111</v>
      </c>
      <c r="AR1222">
        <f>IF($AU$2&lt;&gt;5,NA(),IF(D1222=D1221,0,IF(AND(D1224=D1222,D1223=D1222),O1222+O1223+O1224,IF(D1223=D1222,O1223+O1222,O1222))))</f>
        <v/>
      </c>
      <c r="AS1222">
        <f>IF($AU$2&lt;&gt;5,NA(),IF(D1222=D1221,0,IF(AND(D1224=D1222,D1223=D1222),P1222+P1223+P1224,IF(D1223=D1222,P1223+P1222,P1222))))</f>
        <v/>
      </c>
      <c r="AT1222">
        <f>AR1222-AS1222</f>
        <v/>
      </c>
    </row>
    <row r="1223" ht="15.75" customHeight="1" s="121">
      <c r="B1223">
        <f>D1223&amp;Q1223&amp;E1223</f>
        <v/>
      </c>
      <c r="C1223" s="73" t="inlineStr">
        <is>
          <t>FUTSTK</t>
        </is>
      </c>
      <c r="D1223" s="73" t="inlineStr">
        <is>
          <t>BANDHANBNK</t>
        </is>
      </c>
      <c r="E1223" s="74" t="n">
        <v>45169</v>
      </c>
      <c r="F1223" s="75" t="n">
        <v>0</v>
      </c>
      <c r="G1223" s="73" t="inlineStr">
        <is>
          <t>XX</t>
        </is>
      </c>
      <c r="H1223" s="75" t="n">
        <v>236.75</v>
      </c>
      <c r="I1223" s="75" t="n">
        <v>237.15</v>
      </c>
      <c r="J1223" s="75" t="n">
        <v>232.15</v>
      </c>
      <c r="K1223" s="75" t="n">
        <v>232.85</v>
      </c>
      <c r="L1223" s="75" t="n">
        <v>232.85</v>
      </c>
      <c r="M1223" s="75" t="n">
        <v>391</v>
      </c>
      <c r="N1223" s="75" t="n">
        <v>2292.43</v>
      </c>
      <c r="O1223" s="75" t="n">
        <v>1762500</v>
      </c>
      <c r="P1223" s="75" t="n">
        <v>317500</v>
      </c>
      <c r="Q1223" s="74" t="n">
        <v>45111</v>
      </c>
      <c r="AR1223">
        <f>IF($AU$2&lt;&gt;5,NA(),IF(D1223=D1222,0,IF(AND(D1225=D1223,D1224=D1223),O1223+O1224+O1225,IF(D1224=D1223,O1224+O1223,O1223))))</f>
        <v/>
      </c>
      <c r="AS1223">
        <f>IF($AU$2&lt;&gt;5,NA(),IF(D1223=D1222,0,IF(AND(D1225=D1223,D1224=D1223),P1223+P1224+P1225,IF(D1224=D1223,P1224+P1223,P1223))))</f>
        <v/>
      </c>
      <c r="AT1223">
        <f>AR1223-AS1223</f>
        <v/>
      </c>
    </row>
    <row r="1224" ht="15.75" customHeight="1" s="121">
      <c r="B1224">
        <f>D1224&amp;Q1224&amp;E1224</f>
        <v/>
      </c>
      <c r="C1224" s="73" t="inlineStr">
        <is>
          <t>FUTSTK</t>
        </is>
      </c>
      <c r="D1224" s="73" t="inlineStr">
        <is>
          <t>BANDHANBNK</t>
        </is>
      </c>
      <c r="E1224" s="74" t="n">
        <v>45197</v>
      </c>
      <c r="F1224" s="75" t="n">
        <v>0</v>
      </c>
      <c r="G1224" s="73" t="inlineStr">
        <is>
          <t>XX</t>
        </is>
      </c>
      <c r="H1224" s="75" t="n">
        <v>237.9</v>
      </c>
      <c r="I1224" s="75" t="n">
        <v>238.7</v>
      </c>
      <c r="J1224" s="75" t="n">
        <v>234</v>
      </c>
      <c r="K1224" s="75" t="n">
        <v>234.55</v>
      </c>
      <c r="L1224" s="75" t="n">
        <v>234.55</v>
      </c>
      <c r="M1224" s="75" t="n">
        <v>46</v>
      </c>
      <c r="N1224" s="75" t="n">
        <v>271.86</v>
      </c>
      <c r="O1224" s="75" t="n">
        <v>237500</v>
      </c>
      <c r="P1224" s="75" t="n">
        <v>70000</v>
      </c>
      <c r="Q1224" s="74" t="n">
        <v>45111</v>
      </c>
      <c r="AR1224">
        <f>IF($AU$2&lt;&gt;5,NA(),IF(D1224=D1223,0,IF(AND(D1226=D1224,D1225=D1224),O1224+O1225+O1226,IF(D1225=D1224,O1225+O1224,O1224))))</f>
        <v/>
      </c>
      <c r="AS1224">
        <f>IF($AU$2&lt;&gt;5,NA(),IF(D1224=D1223,0,IF(AND(D1226=D1224,D1225=D1224),P1224+P1225+P1226,IF(D1225=D1224,P1225+P1224,P1224))))</f>
        <v/>
      </c>
      <c r="AT1224">
        <f>AR1224-AS1224</f>
        <v/>
      </c>
    </row>
    <row r="1225" ht="15.75" customHeight="1" s="121">
      <c r="B1225">
        <f>D1225&amp;Q1225&amp;E1225</f>
        <v/>
      </c>
      <c r="C1225" s="73" t="inlineStr">
        <is>
          <t>FUTSTK</t>
        </is>
      </c>
      <c r="D1225" s="73" t="inlineStr">
        <is>
          <t>BANKBARODA</t>
        </is>
      </c>
      <c r="E1225" s="74" t="n">
        <v>45134</v>
      </c>
      <c r="F1225" s="75" t="n">
        <v>0</v>
      </c>
      <c r="G1225" s="73" t="inlineStr">
        <is>
          <t>XX</t>
        </is>
      </c>
      <c r="H1225" s="75" t="n">
        <v>201.1</v>
      </c>
      <c r="I1225" s="75" t="n">
        <v>206.1</v>
      </c>
      <c r="J1225" s="75" t="n">
        <v>198.3</v>
      </c>
      <c r="K1225" s="75" t="n">
        <v>203.65</v>
      </c>
      <c r="L1225" s="75" t="n">
        <v>203.65</v>
      </c>
      <c r="M1225" s="75" t="n">
        <v>12141</v>
      </c>
      <c r="N1225" s="75" t="n">
        <v>144045.9</v>
      </c>
      <c r="O1225" s="75" t="n">
        <v>94477500</v>
      </c>
      <c r="P1225" s="75" t="n">
        <v>-3621150</v>
      </c>
      <c r="Q1225" s="74" t="n">
        <v>45111</v>
      </c>
      <c r="AR1225">
        <f>IF($AU$2&lt;&gt;5,NA(),IF(D1225=D1224,0,IF(AND(D1227=D1225,D1226=D1225),O1225+O1226+O1227,IF(D1226=D1225,O1226+O1225,O1225))))</f>
        <v/>
      </c>
      <c r="AS1225">
        <f>IF($AU$2&lt;&gt;5,NA(),IF(D1225=D1224,0,IF(AND(D1227=D1225,D1226=D1225),P1225+P1226+P1227,IF(D1226=D1225,P1226+P1225,P1225))))</f>
        <v/>
      </c>
      <c r="AT1225">
        <f>AR1225-AS1225</f>
        <v/>
      </c>
    </row>
    <row r="1226" ht="15.75" customHeight="1" s="121">
      <c r="B1226">
        <f>D1226&amp;Q1226&amp;E1226</f>
        <v/>
      </c>
      <c r="C1226" s="73" t="inlineStr">
        <is>
          <t>FUTSTK</t>
        </is>
      </c>
      <c r="D1226" s="73" t="inlineStr">
        <is>
          <t>BANKBARODA</t>
        </is>
      </c>
      <c r="E1226" s="74" t="n">
        <v>45169</v>
      </c>
      <c r="F1226" s="75" t="n">
        <v>0</v>
      </c>
      <c r="G1226" s="73" t="inlineStr">
        <is>
          <t>XX</t>
        </is>
      </c>
      <c r="H1226" s="75" t="n">
        <v>202.3</v>
      </c>
      <c r="I1226" s="75" t="n">
        <v>207.25</v>
      </c>
      <c r="J1226" s="75" t="n">
        <v>200</v>
      </c>
      <c r="K1226" s="75" t="n">
        <v>205</v>
      </c>
      <c r="L1226" s="75" t="n">
        <v>205</v>
      </c>
      <c r="M1226" s="75" t="n">
        <v>474</v>
      </c>
      <c r="N1226" s="75" t="n">
        <v>5661.61</v>
      </c>
      <c r="O1226" s="75" t="n">
        <v>1561950</v>
      </c>
      <c r="P1226" s="75" t="n">
        <v>70200</v>
      </c>
      <c r="Q1226" s="74" t="n">
        <v>45111</v>
      </c>
      <c r="AR1226">
        <f>IF($AU$2&lt;&gt;5,NA(),IF(D1226=D1225,0,IF(AND(D1228=D1226,D1227=D1226),O1226+O1227+O1228,IF(D1227=D1226,O1227+O1226,O1226))))</f>
        <v/>
      </c>
      <c r="AS1226">
        <f>IF($AU$2&lt;&gt;5,NA(),IF(D1226=D1225,0,IF(AND(D1228=D1226,D1227=D1226),P1226+P1227+P1228,IF(D1227=D1226,P1227+P1226,P1226))))</f>
        <v/>
      </c>
      <c r="AT1226">
        <f>AR1226-AS1226</f>
        <v/>
      </c>
    </row>
    <row r="1227" ht="15.75" customHeight="1" s="121">
      <c r="B1227">
        <f>D1227&amp;Q1227&amp;E1227</f>
        <v/>
      </c>
      <c r="C1227" s="73" t="inlineStr">
        <is>
          <t>FUTSTK</t>
        </is>
      </c>
      <c r="D1227" s="73" t="inlineStr">
        <is>
          <t>BANKBARODA</t>
        </is>
      </c>
      <c r="E1227" s="74" t="n">
        <v>45197</v>
      </c>
      <c r="F1227" s="75" t="n">
        <v>0</v>
      </c>
      <c r="G1227" s="73" t="inlineStr">
        <is>
          <t>XX</t>
        </is>
      </c>
      <c r="H1227" s="75" t="n">
        <v>204.25</v>
      </c>
      <c r="I1227" s="75" t="n">
        <v>208.15</v>
      </c>
      <c r="J1227" s="75" t="n">
        <v>202</v>
      </c>
      <c r="K1227" s="75" t="n">
        <v>206.65</v>
      </c>
      <c r="L1227" s="75" t="n">
        <v>206.65</v>
      </c>
      <c r="M1227" s="75" t="n">
        <v>54</v>
      </c>
      <c r="N1227" s="75" t="n">
        <v>650.3099999999999</v>
      </c>
      <c r="O1227" s="75" t="n">
        <v>333450</v>
      </c>
      <c r="P1227" s="75" t="n">
        <v>122850</v>
      </c>
      <c r="Q1227" s="74" t="n">
        <v>45111</v>
      </c>
      <c r="AR1227">
        <f>IF($AU$2&lt;&gt;5,NA(),IF(D1227=D1226,0,IF(AND(D1229=D1227,D1228=D1227),O1227+O1228+O1229,IF(D1228=D1227,O1228+O1227,O1227))))</f>
        <v/>
      </c>
      <c r="AS1227">
        <f>IF($AU$2&lt;&gt;5,NA(),IF(D1227=D1226,0,IF(AND(D1229=D1227,D1228=D1227),P1227+P1228+P1229,IF(D1228=D1227,P1228+P1227,P1227))))</f>
        <v/>
      </c>
      <c r="AT1227">
        <f>AR1227-AS1227</f>
        <v/>
      </c>
    </row>
    <row r="1228" ht="15.75" customHeight="1" s="121">
      <c r="B1228">
        <f>D1228&amp;Q1228&amp;E1228</f>
        <v/>
      </c>
      <c r="C1228" s="73" t="inlineStr">
        <is>
          <t>FUTSTK</t>
        </is>
      </c>
      <c r="D1228" s="73" t="inlineStr">
        <is>
          <t>BATAINDIA</t>
        </is>
      </c>
      <c r="E1228" s="74" t="n">
        <v>45134</v>
      </c>
      <c r="F1228" s="75" t="n">
        <v>0</v>
      </c>
      <c r="G1228" s="73" t="inlineStr">
        <is>
          <t>XX</t>
        </is>
      </c>
      <c r="H1228" s="75" t="n">
        <v>1642.6</v>
      </c>
      <c r="I1228" s="75" t="n">
        <v>1661.25</v>
      </c>
      <c r="J1228" s="75" t="n">
        <v>1621.05</v>
      </c>
      <c r="K1228" s="75" t="n">
        <v>1627.2</v>
      </c>
      <c r="L1228" s="75" t="n">
        <v>1627.2</v>
      </c>
      <c r="M1228" s="75" t="n">
        <v>2380</v>
      </c>
      <c r="N1228" s="75" t="n">
        <v>14613.78</v>
      </c>
      <c r="O1228" s="75" t="n">
        <v>1345125</v>
      </c>
      <c r="P1228" s="75" t="n">
        <v>142500</v>
      </c>
      <c r="Q1228" s="74" t="n">
        <v>45111</v>
      </c>
      <c r="AR1228">
        <f>IF($AU$2&lt;&gt;5,NA(),IF(D1228=D1227,0,IF(AND(D1230=D1228,D1229=D1228),O1228+O1229+O1230,IF(D1229=D1228,O1229+O1228,O1228))))</f>
        <v/>
      </c>
      <c r="AS1228">
        <f>IF($AU$2&lt;&gt;5,NA(),IF(D1228=D1227,0,IF(AND(D1230=D1228,D1229=D1228),P1228+P1229+P1230,IF(D1229=D1228,P1229+P1228,P1228))))</f>
        <v/>
      </c>
      <c r="AT1228">
        <f>AR1228-AS1228</f>
        <v/>
      </c>
    </row>
    <row r="1229" ht="15.75" customHeight="1" s="121">
      <c r="B1229">
        <f>D1229&amp;Q1229&amp;E1229</f>
        <v/>
      </c>
      <c r="C1229" s="73" t="inlineStr">
        <is>
          <t>FUTSTK</t>
        </is>
      </c>
      <c r="D1229" s="73" t="inlineStr">
        <is>
          <t>BATAINDIA</t>
        </is>
      </c>
      <c r="E1229" s="74" t="n">
        <v>45169</v>
      </c>
      <c r="F1229" s="75" t="n">
        <v>0</v>
      </c>
      <c r="G1229" s="73" t="inlineStr">
        <is>
          <t>XX</t>
        </is>
      </c>
      <c r="H1229" s="75" t="n">
        <v>1650.05</v>
      </c>
      <c r="I1229" s="75" t="n">
        <v>1658.4</v>
      </c>
      <c r="J1229" s="75" t="n">
        <v>1620.6</v>
      </c>
      <c r="K1229" s="75" t="n">
        <v>1627.05</v>
      </c>
      <c r="L1229" s="75" t="n">
        <v>1627.05</v>
      </c>
      <c r="M1229" s="75" t="n">
        <v>113</v>
      </c>
      <c r="N1229" s="75" t="n">
        <v>692.46</v>
      </c>
      <c r="O1229" s="75" t="n">
        <v>88875</v>
      </c>
      <c r="P1229" s="75" t="n">
        <v>9000</v>
      </c>
      <c r="Q1229" s="74" t="n">
        <v>45111</v>
      </c>
      <c r="AR1229">
        <f>IF($AU$2&lt;&gt;5,NA(),IF(D1229=D1228,0,IF(AND(D1231=D1229,D1230=D1229),O1229+O1230+O1231,IF(D1230=D1229,O1230+O1229,O1229))))</f>
        <v/>
      </c>
      <c r="AS1229">
        <f>IF($AU$2&lt;&gt;5,NA(),IF(D1229=D1228,0,IF(AND(D1231=D1229,D1230=D1229),P1229+P1230+P1231,IF(D1230=D1229,P1230+P1229,P1229))))</f>
        <v/>
      </c>
      <c r="AT1229">
        <f>AR1229-AS1229</f>
        <v/>
      </c>
    </row>
    <row r="1230" ht="15.75" customHeight="1" s="121">
      <c r="B1230">
        <f>D1230&amp;Q1230&amp;E1230</f>
        <v/>
      </c>
      <c r="C1230" s="73" t="inlineStr">
        <is>
          <t>FUTSTK</t>
        </is>
      </c>
      <c r="D1230" s="73" t="inlineStr">
        <is>
          <t>BATAINDIA</t>
        </is>
      </c>
      <c r="E1230" s="74" t="n">
        <v>45197</v>
      </c>
      <c r="F1230" s="75" t="n">
        <v>0</v>
      </c>
      <c r="G1230" s="73" t="inlineStr">
        <is>
          <t>XX</t>
        </is>
      </c>
      <c r="H1230" s="75" t="n">
        <v>1649</v>
      </c>
      <c r="I1230" s="75" t="n">
        <v>1649</v>
      </c>
      <c r="J1230" s="75" t="n">
        <v>1641</v>
      </c>
      <c r="K1230" s="75" t="n">
        <v>1641</v>
      </c>
      <c r="L1230" s="75" t="n">
        <v>1659.95</v>
      </c>
      <c r="M1230" s="75" t="n">
        <v>2</v>
      </c>
      <c r="N1230" s="75" t="n">
        <v>12.33</v>
      </c>
      <c r="O1230" s="75" t="n">
        <v>5625</v>
      </c>
      <c r="P1230" s="75" t="n">
        <v>750</v>
      </c>
      <c r="Q1230" s="74" t="n">
        <v>45111</v>
      </c>
      <c r="AR1230">
        <f>IF($AU$2&lt;&gt;5,NA(),IF(D1230=D1229,0,IF(AND(D1232=D1230,D1231=D1230),O1230+O1231+O1232,IF(D1231=D1230,O1231+O1230,O1230))))</f>
        <v/>
      </c>
      <c r="AS1230">
        <f>IF($AU$2&lt;&gt;5,NA(),IF(D1230=D1229,0,IF(AND(D1232=D1230,D1231=D1230),P1230+P1231+P1232,IF(D1231=D1230,P1231+P1230,P1230))))</f>
        <v/>
      </c>
      <c r="AT1230">
        <f>AR1230-AS1230</f>
        <v/>
      </c>
    </row>
    <row r="1231" ht="15.75" customHeight="1" s="121">
      <c r="B1231">
        <f>D1231&amp;Q1231&amp;E1231</f>
        <v/>
      </c>
      <c r="C1231" s="73" t="inlineStr">
        <is>
          <t>FUTSTK</t>
        </is>
      </c>
      <c r="D1231" s="73" t="inlineStr">
        <is>
          <t>BEL</t>
        </is>
      </c>
      <c r="E1231" s="74" t="n">
        <v>45134</v>
      </c>
      <c r="F1231" s="75" t="n">
        <v>0</v>
      </c>
      <c r="G1231" s="73" t="inlineStr">
        <is>
          <t>XX</t>
        </is>
      </c>
      <c r="H1231" s="75" t="n">
        <v>124.5</v>
      </c>
      <c r="I1231" s="75" t="n">
        <v>124.95</v>
      </c>
      <c r="J1231" s="75" t="n">
        <v>122.15</v>
      </c>
      <c r="K1231" s="75" t="n">
        <v>122.75</v>
      </c>
      <c r="L1231" s="75" t="n">
        <v>122.75</v>
      </c>
      <c r="M1231" s="75" t="n">
        <v>1612</v>
      </c>
      <c r="N1231" s="75" t="n">
        <v>11339.38</v>
      </c>
      <c r="O1231" s="75" t="n">
        <v>77958900</v>
      </c>
      <c r="P1231" s="75" t="n">
        <v>85500</v>
      </c>
      <c r="Q1231" s="74" t="n">
        <v>45111</v>
      </c>
      <c r="AR1231">
        <f>IF($AU$2&lt;&gt;5,NA(),IF(D1231=D1230,0,IF(AND(D1233=D1231,D1232=D1231),O1231+O1232+O1233,IF(D1232=D1231,O1232+O1231,O1231))))</f>
        <v/>
      </c>
      <c r="AS1231">
        <f>IF($AU$2&lt;&gt;5,NA(),IF(D1231=D1230,0,IF(AND(D1233=D1231,D1232=D1231),P1231+P1232+P1233,IF(D1232=D1231,P1232+P1231,P1231))))</f>
        <v/>
      </c>
      <c r="AT1231">
        <f>AR1231-AS1231</f>
        <v/>
      </c>
    </row>
    <row r="1232" ht="15.75" customHeight="1" s="121">
      <c r="B1232">
        <f>D1232&amp;Q1232&amp;E1232</f>
        <v/>
      </c>
      <c r="C1232" s="73" t="inlineStr">
        <is>
          <t>FUTSTK</t>
        </is>
      </c>
      <c r="D1232" s="73" t="inlineStr">
        <is>
          <t>BEL</t>
        </is>
      </c>
      <c r="E1232" s="74" t="n">
        <v>45169</v>
      </c>
      <c r="F1232" s="75" t="n">
        <v>0</v>
      </c>
      <c r="G1232" s="73" t="inlineStr">
        <is>
          <t>XX</t>
        </is>
      </c>
      <c r="H1232" s="75" t="n">
        <v>125.05</v>
      </c>
      <c r="I1232" s="75" t="n">
        <v>125.3</v>
      </c>
      <c r="J1232" s="75" t="n">
        <v>122.7</v>
      </c>
      <c r="K1232" s="75" t="n">
        <v>123.2</v>
      </c>
      <c r="L1232" s="75" t="n">
        <v>123.2</v>
      </c>
      <c r="M1232" s="75" t="n">
        <v>153</v>
      </c>
      <c r="N1232" s="75" t="n">
        <v>1078.75</v>
      </c>
      <c r="O1232" s="75" t="n">
        <v>3066600</v>
      </c>
      <c r="P1232" s="75" t="n">
        <v>313500</v>
      </c>
      <c r="Q1232" s="74" t="n">
        <v>45111</v>
      </c>
      <c r="AR1232">
        <f>IF($AU$2&lt;&gt;5,NA(),IF(D1232=D1231,0,IF(AND(D1234=D1232,D1233=D1232),O1232+O1233+O1234,IF(D1233=D1232,O1233+O1232,O1232))))</f>
        <v/>
      </c>
      <c r="AS1232">
        <f>IF($AU$2&lt;&gt;5,NA(),IF(D1232=D1231,0,IF(AND(D1234=D1232,D1233=D1232),P1232+P1233+P1234,IF(D1233=D1232,P1233+P1232,P1232))))</f>
        <v/>
      </c>
      <c r="AT1232">
        <f>AR1232-AS1232</f>
        <v/>
      </c>
    </row>
    <row r="1233" ht="15.75" customHeight="1" s="121">
      <c r="B1233">
        <f>D1233&amp;Q1233&amp;E1233</f>
        <v/>
      </c>
      <c r="C1233" s="73" t="inlineStr">
        <is>
          <t>FUTSTK</t>
        </is>
      </c>
      <c r="D1233" s="73" t="inlineStr">
        <is>
          <t>BEL</t>
        </is>
      </c>
      <c r="E1233" s="74" t="n">
        <v>45197</v>
      </c>
      <c r="F1233" s="75" t="n">
        <v>0</v>
      </c>
      <c r="G1233" s="73" t="inlineStr">
        <is>
          <t>XX</t>
        </is>
      </c>
      <c r="H1233" s="75" t="n">
        <v>125</v>
      </c>
      <c r="I1233" s="75" t="n">
        <v>125.1</v>
      </c>
      <c r="J1233" s="75" t="n">
        <v>123.6</v>
      </c>
      <c r="K1233" s="75" t="n">
        <v>124.15</v>
      </c>
      <c r="L1233" s="75" t="n">
        <v>124.15</v>
      </c>
      <c r="M1233" s="75" t="n">
        <v>10</v>
      </c>
      <c r="N1233" s="75" t="n">
        <v>70.93000000000001</v>
      </c>
      <c r="O1233" s="75" t="n">
        <v>165300</v>
      </c>
      <c r="P1233" s="75" t="n">
        <v>45600</v>
      </c>
      <c r="Q1233" s="74" t="n">
        <v>45111</v>
      </c>
      <c r="AR1233">
        <f>IF($AU$2&lt;&gt;5,NA(),IF(D1233=D1232,0,IF(AND(D1235=D1233,D1234=D1233),O1233+O1234+O1235,IF(D1234=D1233,O1234+O1233,O1233))))</f>
        <v/>
      </c>
      <c r="AS1233">
        <f>IF($AU$2&lt;&gt;5,NA(),IF(D1233=D1232,0,IF(AND(D1235=D1233,D1234=D1233),P1233+P1234+P1235,IF(D1234=D1233,P1234+P1233,P1233))))</f>
        <v/>
      </c>
      <c r="AT1233">
        <f>AR1233-AS1233</f>
        <v/>
      </c>
    </row>
    <row r="1234" ht="15.75" customHeight="1" s="121">
      <c r="B1234">
        <f>D1234&amp;Q1234&amp;E1234</f>
        <v/>
      </c>
      <c r="C1234" s="73" t="inlineStr">
        <is>
          <t>FUTSTK</t>
        </is>
      </c>
      <c r="D1234" s="73" t="inlineStr">
        <is>
          <t>BERGEPAINT</t>
        </is>
      </c>
      <c r="E1234" s="74" t="n">
        <v>45134</v>
      </c>
      <c r="F1234" s="75" t="n">
        <v>0</v>
      </c>
      <c r="G1234" s="73" t="inlineStr">
        <is>
          <t>XX</t>
        </is>
      </c>
      <c r="H1234" s="75" t="n">
        <v>677.75</v>
      </c>
      <c r="I1234" s="75" t="n">
        <v>680.65</v>
      </c>
      <c r="J1234" s="75" t="n">
        <v>671.4</v>
      </c>
      <c r="K1234" s="75" t="n">
        <v>672.65</v>
      </c>
      <c r="L1234" s="75" t="n">
        <v>672.65</v>
      </c>
      <c r="M1234" s="75" t="n">
        <v>548</v>
      </c>
      <c r="N1234" s="75" t="n">
        <v>4069.31</v>
      </c>
      <c r="O1234" s="75" t="n">
        <v>7192900</v>
      </c>
      <c r="P1234" s="75" t="n">
        <v>-105600</v>
      </c>
      <c r="Q1234" s="74" t="n">
        <v>45111</v>
      </c>
      <c r="AR1234">
        <f>IF($AU$2&lt;&gt;5,NA(),IF(D1234=D1233,0,IF(AND(D1236=D1234,D1235=D1234),O1234+O1235+O1236,IF(D1235=D1234,O1235+O1234,O1234))))</f>
        <v/>
      </c>
      <c r="AS1234">
        <f>IF($AU$2&lt;&gt;5,NA(),IF(D1234=D1233,0,IF(AND(D1236=D1234,D1235=D1234),P1234+P1235+P1236,IF(D1235=D1234,P1235+P1234,P1234))))</f>
        <v/>
      </c>
      <c r="AT1234">
        <f>AR1234-AS1234</f>
        <v/>
      </c>
    </row>
    <row r="1235" ht="15.75" customHeight="1" s="121">
      <c r="B1235">
        <f>D1235&amp;Q1235&amp;E1235</f>
        <v/>
      </c>
      <c r="C1235" s="73" t="inlineStr">
        <is>
          <t>FUTSTK</t>
        </is>
      </c>
      <c r="D1235" s="73" t="inlineStr">
        <is>
          <t>BERGEPAINT</t>
        </is>
      </c>
      <c r="E1235" s="74" t="n">
        <v>45169</v>
      </c>
      <c r="F1235" s="75" t="n">
        <v>0</v>
      </c>
      <c r="G1235" s="73" t="inlineStr">
        <is>
          <t>XX</t>
        </is>
      </c>
      <c r="H1235" s="75" t="n">
        <v>677.7</v>
      </c>
      <c r="I1235" s="75" t="n">
        <v>680.05</v>
      </c>
      <c r="J1235" s="75" t="n">
        <v>671.5</v>
      </c>
      <c r="K1235" s="75" t="n">
        <v>672.45</v>
      </c>
      <c r="L1235" s="75" t="n">
        <v>672.45</v>
      </c>
      <c r="M1235" s="75" t="n">
        <v>104</v>
      </c>
      <c r="N1235" s="75" t="n">
        <v>772.58</v>
      </c>
      <c r="O1235" s="75" t="n">
        <v>468600</v>
      </c>
      <c r="P1235" s="75" t="n">
        <v>57200</v>
      </c>
      <c r="Q1235" s="74" t="n">
        <v>45111</v>
      </c>
      <c r="AR1235">
        <f>IF($AU$2&lt;&gt;5,NA(),IF(D1235=D1234,0,IF(AND(D1237=D1235,D1236=D1235),O1235+O1236+O1237,IF(D1236=D1235,O1236+O1235,O1235))))</f>
        <v/>
      </c>
      <c r="AS1235">
        <f>IF($AU$2&lt;&gt;5,NA(),IF(D1235=D1234,0,IF(AND(D1237=D1235,D1236=D1235),P1235+P1236+P1237,IF(D1236=D1235,P1236+P1235,P1235))))</f>
        <v/>
      </c>
      <c r="AT1235">
        <f>AR1235-AS1235</f>
        <v/>
      </c>
    </row>
    <row r="1236" ht="15.75" customHeight="1" s="121">
      <c r="B1236">
        <f>D1236&amp;Q1236&amp;E1236</f>
        <v/>
      </c>
      <c r="C1236" s="73" t="inlineStr">
        <is>
          <t>FUTSTK</t>
        </is>
      </c>
      <c r="D1236" s="73" t="inlineStr">
        <is>
          <t>BERGEPAINT</t>
        </is>
      </c>
      <c r="E1236" s="74" t="n">
        <v>45197</v>
      </c>
      <c r="F1236" s="75" t="n">
        <v>0</v>
      </c>
      <c r="G1236" s="73" t="inlineStr">
        <is>
          <t>XX</t>
        </is>
      </c>
      <c r="H1236" s="75" t="n">
        <v>0</v>
      </c>
      <c r="I1236" s="75" t="n">
        <v>0</v>
      </c>
      <c r="J1236" s="75" t="n">
        <v>0</v>
      </c>
      <c r="K1236" s="75" t="n">
        <v>675</v>
      </c>
      <c r="L1236" s="75" t="n">
        <v>681.85</v>
      </c>
      <c r="M1236" s="75" t="n">
        <v>0</v>
      </c>
      <c r="N1236" s="75" t="n">
        <v>0</v>
      </c>
      <c r="O1236" s="75" t="n">
        <v>16500</v>
      </c>
      <c r="P1236" s="75" t="n">
        <v>0</v>
      </c>
      <c r="Q1236" s="74" t="n">
        <v>45111</v>
      </c>
      <c r="AR1236">
        <f>IF($AU$2&lt;&gt;5,NA(),IF(D1236=D1235,0,IF(AND(D1238=D1236,D1237=D1236),O1236+O1237+O1238,IF(D1237=D1236,O1237+O1236,O1236))))</f>
        <v/>
      </c>
      <c r="AS1236">
        <f>IF($AU$2&lt;&gt;5,NA(),IF(D1236=D1235,0,IF(AND(D1238=D1236,D1237=D1236),P1236+P1237+P1238,IF(D1237=D1236,P1237+P1236,P1236))))</f>
        <v/>
      </c>
      <c r="AT1236">
        <f>AR1236-AS1236</f>
        <v/>
      </c>
    </row>
    <row r="1237" ht="15.75" customHeight="1" s="121">
      <c r="B1237">
        <f>D1237&amp;Q1237&amp;E1237</f>
        <v/>
      </c>
      <c r="C1237" s="73" t="inlineStr">
        <is>
          <t>FUTSTK</t>
        </is>
      </c>
      <c r="D1237" s="73" t="inlineStr">
        <is>
          <t>BHARATFORG</t>
        </is>
      </c>
      <c r="E1237" s="74" t="n">
        <v>45134</v>
      </c>
      <c r="F1237" s="75" t="n">
        <v>0</v>
      </c>
      <c r="G1237" s="73" t="inlineStr">
        <is>
          <t>XX</t>
        </is>
      </c>
      <c r="H1237" s="75" t="n">
        <v>841.5</v>
      </c>
      <c r="I1237" s="75" t="n">
        <v>844.6</v>
      </c>
      <c r="J1237" s="75" t="n">
        <v>830.65</v>
      </c>
      <c r="K1237" s="75" t="n">
        <v>834</v>
      </c>
      <c r="L1237" s="75" t="n">
        <v>834</v>
      </c>
      <c r="M1237" s="75" t="n">
        <v>1740</v>
      </c>
      <c r="N1237" s="75" t="n">
        <v>14575.44</v>
      </c>
      <c r="O1237" s="75" t="n">
        <v>8245000</v>
      </c>
      <c r="P1237" s="75" t="n">
        <v>-29000</v>
      </c>
      <c r="Q1237" s="74" t="n">
        <v>45111</v>
      </c>
      <c r="AR1237">
        <f>IF($AU$2&lt;&gt;5,NA(),IF(D1237=D1236,0,IF(AND(D1239=D1237,D1238=D1237),O1237+O1238+O1239,IF(D1238=D1237,O1238+O1237,O1237))))</f>
        <v/>
      </c>
      <c r="AS1237">
        <f>IF($AU$2&lt;&gt;5,NA(),IF(D1237=D1236,0,IF(AND(D1239=D1237,D1238=D1237),P1237+P1238+P1239,IF(D1238=D1237,P1238+P1237,P1237))))</f>
        <v/>
      </c>
      <c r="AT1237">
        <f>AR1237-AS1237</f>
        <v/>
      </c>
    </row>
    <row r="1238" ht="15.75" customHeight="1" s="121">
      <c r="B1238">
        <f>D1238&amp;Q1238&amp;E1238</f>
        <v/>
      </c>
      <c r="C1238" s="73" t="inlineStr">
        <is>
          <t>FUTSTK</t>
        </is>
      </c>
      <c r="D1238" s="73" t="inlineStr">
        <is>
          <t>BHARATFORG</t>
        </is>
      </c>
      <c r="E1238" s="74" t="n">
        <v>45169</v>
      </c>
      <c r="F1238" s="75" t="n">
        <v>0</v>
      </c>
      <c r="G1238" s="73" t="inlineStr">
        <is>
          <t>XX</t>
        </is>
      </c>
      <c r="H1238" s="75" t="n">
        <v>843.85</v>
      </c>
      <c r="I1238" s="75" t="n">
        <v>846.85</v>
      </c>
      <c r="J1238" s="75" t="n">
        <v>836.75</v>
      </c>
      <c r="K1238" s="75" t="n">
        <v>837.75</v>
      </c>
      <c r="L1238" s="75" t="n">
        <v>837.75</v>
      </c>
      <c r="M1238" s="75" t="n">
        <v>56</v>
      </c>
      <c r="N1238" s="75" t="n">
        <v>471.19</v>
      </c>
      <c r="O1238" s="75" t="n">
        <v>73000</v>
      </c>
      <c r="P1238" s="75" t="n">
        <v>-1000</v>
      </c>
      <c r="Q1238" s="74" t="n">
        <v>45111</v>
      </c>
      <c r="AR1238">
        <f>IF($AU$2&lt;&gt;5,NA(),IF(D1238=D1237,0,IF(AND(D1240=D1238,D1239=D1238),O1238+O1239+O1240,IF(D1239=D1238,O1239+O1238,O1238))))</f>
        <v/>
      </c>
      <c r="AS1238">
        <f>IF($AU$2&lt;&gt;5,NA(),IF(D1238=D1237,0,IF(AND(D1240=D1238,D1239=D1238),P1238+P1239+P1240,IF(D1239=D1238,P1239+P1238,P1238))))</f>
        <v/>
      </c>
      <c r="AT1238">
        <f>AR1238-AS1238</f>
        <v/>
      </c>
    </row>
    <row r="1239" ht="15.75" customHeight="1" s="121">
      <c r="B1239">
        <f>D1239&amp;Q1239&amp;E1239</f>
        <v/>
      </c>
      <c r="C1239" s="73" t="inlineStr">
        <is>
          <t>FUTSTK</t>
        </is>
      </c>
      <c r="D1239" s="73" t="inlineStr">
        <is>
          <t>BHARATFORG</t>
        </is>
      </c>
      <c r="E1239" s="74" t="n">
        <v>45197</v>
      </c>
      <c r="F1239" s="75" t="n">
        <v>0</v>
      </c>
      <c r="G1239" s="73" t="inlineStr">
        <is>
          <t>XX</t>
        </is>
      </c>
      <c r="H1239" s="75" t="n">
        <v>0</v>
      </c>
      <c r="I1239" s="75" t="n">
        <v>0</v>
      </c>
      <c r="J1239" s="75" t="n">
        <v>0</v>
      </c>
      <c r="K1239" s="75" t="n">
        <v>831.45</v>
      </c>
      <c r="L1239" s="75" t="n">
        <v>851.35</v>
      </c>
      <c r="M1239" s="75" t="n">
        <v>0</v>
      </c>
      <c r="N1239" s="75" t="n">
        <v>0</v>
      </c>
      <c r="O1239" s="75" t="n">
        <v>0</v>
      </c>
      <c r="P1239" s="75" t="n">
        <v>0</v>
      </c>
      <c r="Q1239" s="74" t="n">
        <v>45111</v>
      </c>
      <c r="AR1239">
        <f>IF($AU$2&lt;&gt;5,NA(),IF(D1239=D1238,0,IF(AND(D1241=D1239,D1240=D1239),O1239+O1240+O1241,IF(D1240=D1239,O1240+O1239,O1239))))</f>
        <v/>
      </c>
      <c r="AS1239">
        <f>IF($AU$2&lt;&gt;5,NA(),IF(D1239=D1238,0,IF(AND(D1241=D1239,D1240=D1239),P1239+P1240+P1241,IF(D1240=D1239,P1240+P1239,P1239))))</f>
        <v/>
      </c>
      <c r="AT1239">
        <f>AR1239-AS1239</f>
        <v/>
      </c>
    </row>
    <row r="1240" ht="15.75" customHeight="1" s="121">
      <c r="B1240">
        <f>D1240&amp;Q1240&amp;E1240</f>
        <v/>
      </c>
      <c r="C1240" s="73" t="inlineStr">
        <is>
          <t>FUTSTK</t>
        </is>
      </c>
      <c r="D1240" s="73" t="inlineStr">
        <is>
          <t>BHARTIARTL</t>
        </is>
      </c>
      <c r="E1240" s="74" t="n">
        <v>45134</v>
      </c>
      <c r="F1240" s="75" t="n">
        <v>0</v>
      </c>
      <c r="G1240" s="73" t="inlineStr">
        <is>
          <t>XX</t>
        </is>
      </c>
      <c r="H1240" s="75" t="n">
        <v>868.1</v>
      </c>
      <c r="I1240" s="75" t="n">
        <v>872.55</v>
      </c>
      <c r="J1240" s="75" t="n">
        <v>860.8</v>
      </c>
      <c r="K1240" s="75" t="n">
        <v>866.6</v>
      </c>
      <c r="L1240" s="75" t="n">
        <v>866.6</v>
      </c>
      <c r="M1240" s="75" t="n">
        <v>8936</v>
      </c>
      <c r="N1240" s="75" t="n">
        <v>73675.89</v>
      </c>
      <c r="O1240" s="75" t="n">
        <v>38505400</v>
      </c>
      <c r="P1240" s="75" t="n">
        <v>201400</v>
      </c>
      <c r="Q1240" s="74" t="n">
        <v>45111</v>
      </c>
      <c r="AR1240">
        <f>IF($AU$2&lt;&gt;5,NA(),IF(D1240=D1239,0,IF(AND(D1242=D1240,D1241=D1240),O1240+O1241+O1242,IF(D1241=D1240,O1241+O1240,O1240))))</f>
        <v/>
      </c>
      <c r="AS1240">
        <f>IF($AU$2&lt;&gt;5,NA(),IF(D1240=D1239,0,IF(AND(D1242=D1240,D1241=D1240),P1240+P1241+P1242,IF(D1241=D1240,P1241+P1240,P1240))))</f>
        <v/>
      </c>
      <c r="AT1240">
        <f>AR1240-AS1240</f>
        <v/>
      </c>
    </row>
    <row r="1241" ht="15.75" customHeight="1" s="121">
      <c r="B1241">
        <f>D1241&amp;Q1241&amp;E1241</f>
        <v/>
      </c>
      <c r="C1241" s="73" t="inlineStr">
        <is>
          <t>FUTSTK</t>
        </is>
      </c>
      <c r="D1241" s="73" t="inlineStr">
        <is>
          <t>BHARTIARTL</t>
        </is>
      </c>
      <c r="E1241" s="74" t="n">
        <v>45169</v>
      </c>
      <c r="F1241" s="75" t="n">
        <v>0</v>
      </c>
      <c r="G1241" s="73" t="inlineStr">
        <is>
          <t>XX</t>
        </is>
      </c>
      <c r="H1241" s="75" t="n">
        <v>867</v>
      </c>
      <c r="I1241" s="75" t="n">
        <v>875.4</v>
      </c>
      <c r="J1241" s="75" t="n">
        <v>865</v>
      </c>
      <c r="K1241" s="75" t="n">
        <v>870</v>
      </c>
      <c r="L1241" s="75" t="n">
        <v>870</v>
      </c>
      <c r="M1241" s="75" t="n">
        <v>272</v>
      </c>
      <c r="N1241" s="75" t="n">
        <v>2250.43</v>
      </c>
      <c r="O1241" s="75" t="n">
        <v>3490300</v>
      </c>
      <c r="P1241" s="75" t="n">
        <v>5700</v>
      </c>
      <c r="Q1241" s="74" t="n">
        <v>45111</v>
      </c>
      <c r="AR1241">
        <f>IF($AU$2&lt;&gt;5,NA(),IF(D1241=D1240,0,IF(AND(D1243=D1241,D1242=D1241),O1241+O1242+O1243,IF(D1242=D1241,O1242+O1241,O1241))))</f>
        <v/>
      </c>
      <c r="AS1241">
        <f>IF($AU$2&lt;&gt;5,NA(),IF(D1241=D1240,0,IF(AND(D1243=D1241,D1242=D1241),P1241+P1242+P1243,IF(D1242=D1241,P1242+P1241,P1241))))</f>
        <v/>
      </c>
      <c r="AT1241">
        <f>AR1241-AS1241</f>
        <v/>
      </c>
    </row>
    <row r="1242" ht="15.75" customHeight="1" s="121">
      <c r="B1242">
        <f>D1242&amp;Q1242&amp;E1242</f>
        <v/>
      </c>
      <c r="C1242" s="73" t="inlineStr">
        <is>
          <t>FUTSTK</t>
        </is>
      </c>
      <c r="D1242" s="73" t="inlineStr">
        <is>
          <t>BHARTIARTL</t>
        </is>
      </c>
      <c r="E1242" s="74" t="n">
        <v>45197</v>
      </c>
      <c r="F1242" s="75" t="n">
        <v>0</v>
      </c>
      <c r="G1242" s="73" t="inlineStr">
        <is>
          <t>XX</t>
        </is>
      </c>
      <c r="H1242" s="75" t="n">
        <v>872.8</v>
      </c>
      <c r="I1242" s="75" t="n">
        <v>875.5</v>
      </c>
      <c r="J1242" s="75" t="n">
        <v>872.8</v>
      </c>
      <c r="K1242" s="75" t="n">
        <v>874.2</v>
      </c>
      <c r="L1242" s="75" t="n">
        <v>874.2</v>
      </c>
      <c r="M1242" s="75" t="n">
        <v>8</v>
      </c>
      <c r="N1242" s="75" t="n">
        <v>66.45999999999999</v>
      </c>
      <c r="O1242" s="75" t="n">
        <v>15200</v>
      </c>
      <c r="P1242" s="75" t="n">
        <v>3800</v>
      </c>
      <c r="Q1242" s="74" t="n">
        <v>45111</v>
      </c>
      <c r="AR1242">
        <f>IF($AU$2&lt;&gt;5,NA(),IF(D1242=D1241,0,IF(AND(D1244=D1242,D1243=D1242),O1242+O1243+O1244,IF(D1243=D1242,O1243+O1242,O1242))))</f>
        <v/>
      </c>
      <c r="AS1242">
        <f>IF($AU$2&lt;&gt;5,NA(),IF(D1242=D1241,0,IF(AND(D1244=D1242,D1243=D1242),P1242+P1243+P1244,IF(D1243=D1242,P1243+P1242,P1242))))</f>
        <v/>
      </c>
      <c r="AT1242">
        <f>AR1242-AS1242</f>
        <v/>
      </c>
    </row>
    <row r="1243" ht="15.75" customHeight="1" s="121">
      <c r="B1243">
        <f>D1243&amp;Q1243&amp;E1243</f>
        <v/>
      </c>
      <c r="C1243" s="73" t="inlineStr">
        <is>
          <t>FUTSTK</t>
        </is>
      </c>
      <c r="D1243" s="73" t="inlineStr">
        <is>
          <t>BHEL</t>
        </is>
      </c>
      <c r="E1243" s="74" t="n">
        <v>45134</v>
      </c>
      <c r="F1243" s="75" t="n">
        <v>0</v>
      </c>
      <c r="G1243" s="73" t="inlineStr">
        <is>
          <t>XX</t>
        </is>
      </c>
      <c r="H1243" s="75" t="n">
        <v>89.7</v>
      </c>
      <c r="I1243" s="75" t="n">
        <v>89.7</v>
      </c>
      <c r="J1243" s="75" t="n">
        <v>87.09999999999999</v>
      </c>
      <c r="K1243" s="75" t="n">
        <v>87.45</v>
      </c>
      <c r="L1243" s="75" t="n">
        <v>87.45</v>
      </c>
      <c r="M1243" s="75" t="n">
        <v>3440</v>
      </c>
      <c r="N1243" s="75" t="n">
        <v>31813.42</v>
      </c>
      <c r="O1243" s="75" t="n">
        <v>99708000</v>
      </c>
      <c r="P1243" s="75" t="n">
        <v>2089500</v>
      </c>
      <c r="Q1243" s="74" t="n">
        <v>45111</v>
      </c>
      <c r="AR1243">
        <f>IF($AU$2&lt;&gt;5,NA(),IF(D1243=D1242,0,IF(AND(D1245=D1243,D1244=D1243),O1243+O1244+O1245,IF(D1244=D1243,O1244+O1243,O1243))))</f>
        <v/>
      </c>
      <c r="AS1243">
        <f>IF($AU$2&lt;&gt;5,NA(),IF(D1243=D1242,0,IF(AND(D1245=D1243,D1244=D1243),P1243+P1244+P1245,IF(D1244=D1243,P1244+P1243,P1243))))</f>
        <v/>
      </c>
      <c r="AT1243">
        <f>AR1243-AS1243</f>
        <v/>
      </c>
    </row>
    <row r="1244" ht="15.75" customHeight="1" s="121">
      <c r="B1244">
        <f>D1244&amp;Q1244&amp;E1244</f>
        <v/>
      </c>
      <c r="C1244" s="73" t="inlineStr">
        <is>
          <t>FUTSTK</t>
        </is>
      </c>
      <c r="D1244" s="73" t="inlineStr">
        <is>
          <t>BHEL</t>
        </is>
      </c>
      <c r="E1244" s="74" t="n">
        <v>45169</v>
      </c>
      <c r="F1244" s="75" t="n">
        <v>0</v>
      </c>
      <c r="G1244" s="73" t="inlineStr">
        <is>
          <t>XX</t>
        </is>
      </c>
      <c r="H1244" s="75" t="n">
        <v>89.34999999999999</v>
      </c>
      <c r="I1244" s="75" t="n">
        <v>89.65000000000001</v>
      </c>
      <c r="J1244" s="75" t="n">
        <v>87.59999999999999</v>
      </c>
      <c r="K1244" s="75" t="n">
        <v>87.95</v>
      </c>
      <c r="L1244" s="75" t="n">
        <v>87.95</v>
      </c>
      <c r="M1244" s="75" t="n">
        <v>173</v>
      </c>
      <c r="N1244" s="75" t="n">
        <v>1606.98</v>
      </c>
      <c r="O1244" s="75" t="n">
        <v>5554500</v>
      </c>
      <c r="P1244" s="75" t="n">
        <v>472500</v>
      </c>
      <c r="Q1244" s="74" t="n">
        <v>45111</v>
      </c>
      <c r="AR1244">
        <f>IF($AU$2&lt;&gt;5,NA(),IF(D1244=D1243,0,IF(AND(D1246=D1244,D1245=D1244),O1244+O1245+O1246,IF(D1245=D1244,O1245+O1244,O1244))))</f>
        <v/>
      </c>
      <c r="AS1244">
        <f>IF($AU$2&lt;&gt;5,NA(),IF(D1244=D1243,0,IF(AND(D1246=D1244,D1245=D1244),P1244+P1245+P1246,IF(D1245=D1244,P1245+P1244,P1244))))</f>
        <v/>
      </c>
      <c r="AT1244">
        <f>AR1244-AS1244</f>
        <v/>
      </c>
    </row>
    <row r="1245" ht="15.75" customHeight="1" s="121">
      <c r="B1245">
        <f>D1245&amp;Q1245&amp;E1245</f>
        <v/>
      </c>
      <c r="C1245" s="73" t="inlineStr">
        <is>
          <t>FUTSTK</t>
        </is>
      </c>
      <c r="D1245" s="73" t="inlineStr">
        <is>
          <t>BHEL</t>
        </is>
      </c>
      <c r="E1245" s="74" t="n">
        <v>45197</v>
      </c>
      <c r="F1245" s="75" t="n">
        <v>0</v>
      </c>
      <c r="G1245" s="73" t="inlineStr">
        <is>
          <t>XX</t>
        </is>
      </c>
      <c r="H1245" s="75" t="n">
        <v>90</v>
      </c>
      <c r="I1245" s="75" t="n">
        <v>90</v>
      </c>
      <c r="J1245" s="75" t="n">
        <v>88</v>
      </c>
      <c r="K1245" s="75" t="n">
        <v>88</v>
      </c>
      <c r="L1245" s="75" t="n">
        <v>88.40000000000001</v>
      </c>
      <c r="M1245" s="75" t="n">
        <v>26</v>
      </c>
      <c r="N1245" s="75" t="n">
        <v>242.15</v>
      </c>
      <c r="O1245" s="75" t="n">
        <v>430500</v>
      </c>
      <c r="P1245" s="75" t="n">
        <v>115500</v>
      </c>
      <c r="Q1245" s="74" t="n">
        <v>45111</v>
      </c>
      <c r="AR1245">
        <f>IF($AU$2&lt;&gt;5,NA(),IF(D1245=D1244,0,IF(AND(D1247=D1245,D1246=D1245),O1245+O1246+O1247,IF(D1246=D1245,O1246+O1245,O1245))))</f>
        <v/>
      </c>
      <c r="AS1245">
        <f>IF($AU$2&lt;&gt;5,NA(),IF(D1245=D1244,0,IF(AND(D1247=D1245,D1246=D1245),P1245+P1246+P1247,IF(D1246=D1245,P1246+P1245,P1245))))</f>
        <v/>
      </c>
      <c r="AT1245">
        <f>AR1245-AS1245</f>
        <v/>
      </c>
    </row>
    <row r="1246" ht="15.75" customHeight="1" s="121">
      <c r="B1246">
        <f>D1246&amp;Q1246&amp;E1246</f>
        <v/>
      </c>
      <c r="C1246" s="73" t="inlineStr">
        <is>
          <t>FUTSTK</t>
        </is>
      </c>
      <c r="D1246" s="73" t="inlineStr">
        <is>
          <t>BIOCON</t>
        </is>
      </c>
      <c r="E1246" s="74" t="n">
        <v>45134</v>
      </c>
      <c r="F1246" s="75" t="n">
        <v>0</v>
      </c>
      <c r="G1246" s="73" t="inlineStr">
        <is>
          <t>XX</t>
        </is>
      </c>
      <c r="H1246" s="75" t="n">
        <v>265.55</v>
      </c>
      <c r="I1246" s="75" t="n">
        <v>269.95</v>
      </c>
      <c r="J1246" s="75" t="n">
        <v>259.35</v>
      </c>
      <c r="K1246" s="75" t="n">
        <v>262.35</v>
      </c>
      <c r="L1246" s="75" t="n">
        <v>262.35</v>
      </c>
      <c r="M1246" s="75" t="n">
        <v>3791</v>
      </c>
      <c r="N1246" s="75" t="n">
        <v>25015.14</v>
      </c>
      <c r="O1246" s="75" t="n">
        <v>31182500</v>
      </c>
      <c r="P1246" s="75" t="n">
        <v>-672500</v>
      </c>
      <c r="Q1246" s="74" t="n">
        <v>45111</v>
      </c>
      <c r="AR1246" s="77">
        <f>IF($AU$2&lt;&gt;5,NA(),IF(D1246=D1245,0,IF(AND(D1248=D1246,D1247=D1246),O1246+O1247+O1248,IF(D1247=D1246,O1247+O1246,O1246))))</f>
        <v/>
      </c>
      <c r="AS1246">
        <f>IF($AU$2&lt;&gt;5,NA(),IF(D1246=D1245,0,IF(AND(D1248=D1246,D1247=D1246),P1246+P1247+P1248,IF(D1247=D1246,P1247+P1246,P1246))))</f>
        <v/>
      </c>
      <c r="AT1246" s="77">
        <f>AR1246-AS1246</f>
        <v/>
      </c>
    </row>
    <row r="1247" ht="15.75" customHeight="1" s="121">
      <c r="B1247">
        <f>D1247&amp;Q1247&amp;E1247</f>
        <v/>
      </c>
      <c r="C1247" s="73" t="inlineStr">
        <is>
          <t>FUTSTK</t>
        </is>
      </c>
      <c r="D1247" s="73" t="inlineStr">
        <is>
          <t>BIOCON</t>
        </is>
      </c>
      <c r="E1247" s="74" t="n">
        <v>45169</v>
      </c>
      <c r="F1247" s="75" t="n">
        <v>0</v>
      </c>
      <c r="G1247" s="73" t="inlineStr">
        <is>
          <t>XX</t>
        </is>
      </c>
      <c r="H1247" s="75" t="n">
        <v>268.85</v>
      </c>
      <c r="I1247" s="75" t="n">
        <v>271.6</v>
      </c>
      <c r="J1247" s="75" t="n">
        <v>261.1</v>
      </c>
      <c r="K1247" s="75" t="n">
        <v>264.05</v>
      </c>
      <c r="L1247" s="75" t="n">
        <v>264.05</v>
      </c>
      <c r="M1247" s="75" t="n">
        <v>248</v>
      </c>
      <c r="N1247" s="75" t="n">
        <v>1647.56</v>
      </c>
      <c r="O1247" s="76" t="n">
        <v>917500</v>
      </c>
      <c r="P1247" s="75" t="n">
        <v>35000</v>
      </c>
      <c r="Q1247" s="74" t="n">
        <v>45111</v>
      </c>
      <c r="AR1247">
        <f>IF($AU$2&lt;&gt;5,NA(),IF(D1247=D1246,0,IF(AND(D1249=D1247,D1248=D1247),O1247+O1248+O1249,IF(D1248=D1247,O1248+O1247,O1247))))</f>
        <v/>
      </c>
      <c r="AS1247">
        <f>IF($AU$2&lt;&gt;5,NA(),IF(D1247=D1246,0,IF(AND(D1249=D1247,D1248=D1247),P1247+P1248+P1249,IF(D1248=D1247,P1248+P1247,P1247))))</f>
        <v/>
      </c>
      <c r="AT1247">
        <f>AR1247-AS1247</f>
        <v/>
      </c>
    </row>
    <row r="1248" ht="15.75" customHeight="1" s="121">
      <c r="B1248">
        <f>D1248&amp;Q1248&amp;E1248</f>
        <v/>
      </c>
      <c r="C1248" s="73" t="inlineStr">
        <is>
          <t>FUTSTK</t>
        </is>
      </c>
      <c r="D1248" s="73" t="inlineStr">
        <is>
          <t>BIOCON</t>
        </is>
      </c>
      <c r="E1248" s="74" t="n">
        <v>45197</v>
      </c>
      <c r="F1248" s="75" t="n">
        <v>0</v>
      </c>
      <c r="G1248" s="73" t="inlineStr">
        <is>
          <t>XX</t>
        </is>
      </c>
      <c r="H1248" s="75" t="n">
        <v>272</v>
      </c>
      <c r="I1248" s="75" t="n">
        <v>272</v>
      </c>
      <c r="J1248" s="75" t="n">
        <v>263</v>
      </c>
      <c r="K1248" s="75" t="n">
        <v>265.5</v>
      </c>
      <c r="L1248" s="75" t="n">
        <v>265.5</v>
      </c>
      <c r="M1248" s="75" t="n">
        <v>40</v>
      </c>
      <c r="N1248" s="75" t="n">
        <v>265.6</v>
      </c>
      <c r="O1248" s="75" t="n">
        <v>82500</v>
      </c>
      <c r="P1248" s="75" t="n">
        <v>30000</v>
      </c>
      <c r="Q1248" s="74" t="n">
        <v>45111</v>
      </c>
      <c r="AR1248">
        <f>IF($AU$2&lt;&gt;5,NA(),IF(D1248=D1247,0,IF(AND(D1250=D1248,D1249=D1248),O1248+O1249+O1250,IF(D1249=D1248,O1249+O1248,O1248))))</f>
        <v/>
      </c>
      <c r="AS1248">
        <f>IF($AU$2&lt;&gt;5,NA(),IF(D1248=D1247,0,IF(AND(D1250=D1248,D1249=D1248),P1248+P1249+P1250,IF(D1249=D1248,P1249+P1248,P1248))))</f>
        <v/>
      </c>
      <c r="AT1248">
        <f>AR1248-AS1248</f>
        <v/>
      </c>
    </row>
    <row r="1249" ht="15.75" customHeight="1" s="121">
      <c r="B1249">
        <f>D1249&amp;Q1249&amp;E1249</f>
        <v/>
      </c>
      <c r="C1249" s="73" t="inlineStr">
        <is>
          <t>FUTSTK</t>
        </is>
      </c>
      <c r="D1249" s="73" t="inlineStr">
        <is>
          <t>BOSCHLTD</t>
        </is>
      </c>
      <c r="E1249" s="74" t="n">
        <v>45134</v>
      </c>
      <c r="F1249" s="75" t="n">
        <v>0</v>
      </c>
      <c r="G1249" s="73" t="inlineStr">
        <is>
          <t>XX</t>
        </is>
      </c>
      <c r="H1249" s="75" t="n">
        <v>19024</v>
      </c>
      <c r="I1249" s="75" t="n">
        <v>19125</v>
      </c>
      <c r="J1249" s="75" t="n">
        <v>18768.8</v>
      </c>
      <c r="K1249" s="75" t="n">
        <v>18865.4</v>
      </c>
      <c r="L1249" s="75" t="n">
        <v>18865.4</v>
      </c>
      <c r="M1249" s="75" t="n">
        <v>936</v>
      </c>
      <c r="N1249" s="75" t="n">
        <v>8879.9</v>
      </c>
      <c r="O1249" s="75" t="n">
        <v>156900</v>
      </c>
      <c r="P1249" s="75" t="n">
        <v>650</v>
      </c>
      <c r="Q1249" s="74" t="n">
        <v>45111</v>
      </c>
      <c r="AR1249">
        <f>IF($AU$2&lt;&gt;5,NA(),IF(D1249=D1248,0,IF(AND(D1251=D1249,D1250=D1249),O1249+O1250+O1251,IF(D1250=D1249,O1250+O1249,O1249))))</f>
        <v/>
      </c>
      <c r="AS1249">
        <f>IF($AU$2&lt;&gt;5,NA(),IF(D1249=D1248,0,IF(AND(D1251=D1249,D1250=D1249),P1249+P1250+P1251,IF(D1250=D1249,P1250+P1249,P1249))))</f>
        <v/>
      </c>
      <c r="AT1249">
        <f>AR1249-AS1249</f>
        <v/>
      </c>
    </row>
    <row r="1250" ht="15.75" customHeight="1" s="121">
      <c r="B1250">
        <f>D1250&amp;Q1250&amp;E1250</f>
        <v/>
      </c>
      <c r="C1250" s="73" t="inlineStr">
        <is>
          <t>FUTSTK</t>
        </is>
      </c>
      <c r="D1250" s="73" t="inlineStr">
        <is>
          <t>BOSCHLTD</t>
        </is>
      </c>
      <c r="E1250" s="74" t="n">
        <v>45169</v>
      </c>
      <c r="F1250" s="75" t="n">
        <v>0</v>
      </c>
      <c r="G1250" s="73" t="inlineStr">
        <is>
          <t>XX</t>
        </is>
      </c>
      <c r="H1250" s="75" t="n">
        <v>19071.75</v>
      </c>
      <c r="I1250" s="75" t="n">
        <v>19207</v>
      </c>
      <c r="J1250" s="75" t="n">
        <v>18900</v>
      </c>
      <c r="K1250" s="75" t="n">
        <v>19008.75</v>
      </c>
      <c r="L1250" s="75" t="n">
        <v>19008.75</v>
      </c>
      <c r="M1250" s="75" t="n">
        <v>68</v>
      </c>
      <c r="N1250" s="75" t="n">
        <v>647.98</v>
      </c>
      <c r="O1250" s="75" t="n">
        <v>2350</v>
      </c>
      <c r="P1250" s="75" t="n">
        <v>-400</v>
      </c>
      <c r="Q1250" s="74" t="n">
        <v>45111</v>
      </c>
      <c r="AR1250">
        <f>IF($AU$2&lt;&gt;5,NA(),IF(D1250=D1249,0,IF(AND(D1252=D1250,D1251=D1250),O1250+O1251+O1252,IF(D1251=D1250,O1251+O1250,O1250))))</f>
        <v/>
      </c>
      <c r="AS1250">
        <f>IF($AU$2&lt;&gt;5,NA(),IF(D1250=D1249,0,IF(AND(D1252=D1250,D1251=D1250),P1250+P1251+P1252,IF(D1251=D1250,P1251+P1250,P1250))))</f>
        <v/>
      </c>
      <c r="AT1250">
        <f>AR1250-AS1250</f>
        <v/>
      </c>
    </row>
    <row r="1251" ht="15.75" customHeight="1" s="121">
      <c r="B1251">
        <f>D1251&amp;Q1251&amp;E1251</f>
        <v/>
      </c>
      <c r="C1251" s="73" t="inlineStr">
        <is>
          <t>FUTSTK</t>
        </is>
      </c>
      <c r="D1251" s="73" t="inlineStr">
        <is>
          <t>BOSCHLTD</t>
        </is>
      </c>
      <c r="E1251" s="74" t="n">
        <v>45197</v>
      </c>
      <c r="F1251" s="75" t="n">
        <v>0</v>
      </c>
      <c r="G1251" s="73" t="inlineStr">
        <is>
          <t>XX</t>
        </is>
      </c>
      <c r="H1251" s="75" t="n">
        <v>0</v>
      </c>
      <c r="I1251" s="75" t="n">
        <v>0</v>
      </c>
      <c r="J1251" s="75" t="n">
        <v>0</v>
      </c>
      <c r="K1251" s="75" t="n">
        <v>19060.1</v>
      </c>
      <c r="L1251" s="75" t="n">
        <v>19378.55</v>
      </c>
      <c r="M1251" s="75" t="n">
        <v>0</v>
      </c>
      <c r="N1251" s="75" t="n">
        <v>0</v>
      </c>
      <c r="O1251" s="75" t="n">
        <v>0</v>
      </c>
      <c r="P1251" s="75" t="n">
        <v>0</v>
      </c>
      <c r="Q1251" s="74" t="n">
        <v>45111</v>
      </c>
      <c r="AR1251">
        <f>IF($AU$2&lt;&gt;5,NA(),IF(D1251=D1250,0,IF(AND(D1253=D1251,D1252=D1251),O1251+O1252+O1253,IF(D1252=D1251,O1252+O1251,O1251))))</f>
        <v/>
      </c>
      <c r="AS1251">
        <f>IF($AU$2&lt;&gt;5,NA(),IF(D1251=D1250,0,IF(AND(D1253=D1251,D1252=D1251),P1251+P1252+P1253,IF(D1252=D1251,P1252+P1251,P1251))))</f>
        <v/>
      </c>
      <c r="AT1251">
        <f>AR1251-AS1251</f>
        <v/>
      </c>
    </row>
    <row r="1252" ht="15.75" customHeight="1" s="121">
      <c r="B1252">
        <f>D1252&amp;Q1252&amp;E1252</f>
        <v/>
      </c>
      <c r="C1252" s="73" t="inlineStr">
        <is>
          <t>FUTSTK</t>
        </is>
      </c>
      <c r="D1252" s="73" t="inlineStr">
        <is>
          <t>BPCL</t>
        </is>
      </c>
      <c r="E1252" s="74" t="n">
        <v>45134</v>
      </c>
      <c r="F1252" s="75" t="n">
        <v>0</v>
      </c>
      <c r="G1252" s="73" t="inlineStr">
        <is>
          <t>XX</t>
        </is>
      </c>
      <c r="H1252" s="75" t="n">
        <v>378.05</v>
      </c>
      <c r="I1252" s="75" t="n">
        <v>379.9</v>
      </c>
      <c r="J1252" s="75" t="n">
        <v>375.05</v>
      </c>
      <c r="K1252" s="75" t="n">
        <v>378.15</v>
      </c>
      <c r="L1252" s="75" t="n">
        <v>378.15</v>
      </c>
      <c r="M1252" s="75" t="n">
        <v>2339</v>
      </c>
      <c r="N1252" s="75" t="n">
        <v>15913.5</v>
      </c>
      <c r="O1252" s="75" t="n">
        <v>21792600</v>
      </c>
      <c r="P1252" s="75" t="n">
        <v>-77400</v>
      </c>
      <c r="Q1252" s="74" t="n">
        <v>45111</v>
      </c>
      <c r="AR1252">
        <f>IF($AU$2&lt;&gt;5,NA(),IF(D1252=D1251,0,IF(AND(D1254=D1252,D1253=D1252),O1252+O1253+O1254,IF(D1253=D1252,O1253+O1252,O1252))))</f>
        <v/>
      </c>
      <c r="AS1252">
        <f>IF($AU$2&lt;&gt;5,NA(),IF(D1252=D1251,0,IF(AND(D1254=D1252,D1253=D1252),P1252+P1253+P1254,IF(D1253=D1252,P1253+P1252,P1252))))</f>
        <v/>
      </c>
      <c r="AT1252">
        <f>AR1252-AS1252</f>
        <v/>
      </c>
    </row>
    <row r="1253" ht="15.75" customHeight="1" s="121">
      <c r="B1253">
        <f>D1253&amp;Q1253&amp;E1253</f>
        <v/>
      </c>
      <c r="C1253" s="73" t="inlineStr">
        <is>
          <t>FUTSTK</t>
        </is>
      </c>
      <c r="D1253" s="73" t="inlineStr">
        <is>
          <t>BPCL</t>
        </is>
      </c>
      <c r="E1253" s="74" t="n">
        <v>45169</v>
      </c>
      <c r="F1253" s="75" t="n">
        <v>0</v>
      </c>
      <c r="G1253" s="73" t="inlineStr">
        <is>
          <t>XX</t>
        </is>
      </c>
      <c r="H1253" s="75" t="n">
        <v>376.4</v>
      </c>
      <c r="I1253" s="75" t="n">
        <v>378.75</v>
      </c>
      <c r="J1253" s="75" t="n">
        <v>374.35</v>
      </c>
      <c r="K1253" s="75" t="n">
        <v>376.9</v>
      </c>
      <c r="L1253" s="75" t="n">
        <v>376.9</v>
      </c>
      <c r="M1253" s="75" t="n">
        <v>73</v>
      </c>
      <c r="N1253" s="75" t="n">
        <v>495.43</v>
      </c>
      <c r="O1253" s="75" t="n">
        <v>606600</v>
      </c>
      <c r="P1253" s="75" t="n">
        <v>3600</v>
      </c>
      <c r="Q1253" s="74" t="n">
        <v>45111</v>
      </c>
      <c r="AR1253">
        <f>IF($AU$2&lt;&gt;5,NA(),IF(D1253=D1252,0,IF(AND(D1255=D1253,D1254=D1253),O1253+O1254+O1255,IF(D1254=D1253,O1254+O1253,O1253))))</f>
        <v/>
      </c>
      <c r="AS1253">
        <f>IF($AU$2&lt;&gt;5,NA(),IF(D1253=D1252,0,IF(AND(D1255=D1253,D1254=D1253),P1253+P1254+P1255,IF(D1254=D1253,P1254+P1253,P1253))))</f>
        <v/>
      </c>
      <c r="AT1253">
        <f>AR1253-AS1253</f>
        <v/>
      </c>
    </row>
    <row r="1254" ht="15.75" customHeight="1" s="121">
      <c r="B1254">
        <f>D1254&amp;Q1254&amp;E1254</f>
        <v/>
      </c>
      <c r="C1254" s="73" t="inlineStr">
        <is>
          <t>FUTSTK</t>
        </is>
      </c>
      <c r="D1254" s="73" t="inlineStr">
        <is>
          <t>BPCL</t>
        </is>
      </c>
      <c r="E1254" s="74" t="n">
        <v>45197</v>
      </c>
      <c r="F1254" s="75" t="n">
        <v>0</v>
      </c>
      <c r="G1254" s="73" t="inlineStr">
        <is>
          <t>XX</t>
        </is>
      </c>
      <c r="H1254" s="75" t="n">
        <v>377.6</v>
      </c>
      <c r="I1254" s="75" t="n">
        <v>379</v>
      </c>
      <c r="J1254" s="75" t="n">
        <v>377.35</v>
      </c>
      <c r="K1254" s="75" t="n">
        <v>377.35</v>
      </c>
      <c r="L1254" s="75" t="n">
        <v>383.05</v>
      </c>
      <c r="M1254" s="75" t="n">
        <v>4</v>
      </c>
      <c r="N1254" s="75" t="n">
        <v>27.21</v>
      </c>
      <c r="O1254" s="75" t="n">
        <v>23400</v>
      </c>
      <c r="P1254" s="75" t="n">
        <v>0</v>
      </c>
      <c r="Q1254" s="74" t="n">
        <v>45111</v>
      </c>
      <c r="AR1254">
        <f>IF($AU$2&lt;&gt;5,NA(),IF(D1254=D1253,0,IF(AND(D1256=D1254,D1255=D1254),O1254+O1255+O1256,IF(D1255=D1254,O1255+O1254,O1254))))</f>
        <v/>
      </c>
      <c r="AS1254">
        <f>IF($AU$2&lt;&gt;5,NA(),IF(D1254=D1253,0,IF(AND(D1256=D1254,D1255=D1254),P1254+P1255+P1256,IF(D1255=D1254,P1255+P1254,P1254))))</f>
        <v/>
      </c>
      <c r="AT1254">
        <f>AR1254-AS1254</f>
        <v/>
      </c>
    </row>
    <row r="1255" ht="15.75" customHeight="1" s="121">
      <c r="B1255">
        <f>D1255&amp;Q1255&amp;E1255</f>
        <v/>
      </c>
      <c r="C1255" s="73" t="inlineStr">
        <is>
          <t>FUTSTK</t>
        </is>
      </c>
      <c r="D1255" s="73" t="inlineStr">
        <is>
          <t>BRITANNIA</t>
        </is>
      </c>
      <c r="E1255" s="74" t="n">
        <v>45134</v>
      </c>
      <c r="F1255" s="75" t="n">
        <v>0</v>
      </c>
      <c r="G1255" s="73" t="inlineStr">
        <is>
          <t>XX</t>
        </is>
      </c>
      <c r="H1255" s="75" t="n">
        <v>5040</v>
      </c>
      <c r="I1255" s="75" t="n">
        <v>5051.2</v>
      </c>
      <c r="J1255" s="75" t="n">
        <v>5002.55</v>
      </c>
      <c r="K1255" s="75" t="n">
        <v>5035.2</v>
      </c>
      <c r="L1255" s="75" t="n">
        <v>5035.2</v>
      </c>
      <c r="M1255" s="75" t="n">
        <v>1033</v>
      </c>
      <c r="N1255" s="75" t="n">
        <v>10385.38</v>
      </c>
      <c r="O1255" s="75" t="n">
        <v>1301600</v>
      </c>
      <c r="P1255" s="75" t="n">
        <v>27600</v>
      </c>
      <c r="Q1255" s="74" t="n">
        <v>45111</v>
      </c>
      <c r="AR1255">
        <f>IF($AU$2&lt;&gt;5,NA(),IF(D1255=D1254,0,IF(AND(D1257=D1255,D1256=D1255),O1255+O1256+O1257,IF(D1256=D1255,O1256+O1255,O1255))))</f>
        <v/>
      </c>
      <c r="AS1255">
        <f>IF($AU$2&lt;&gt;5,NA(),IF(D1255=D1254,0,IF(AND(D1257=D1255,D1256=D1255),P1255+P1256+P1257,IF(D1256=D1255,P1256+P1255,P1255))))</f>
        <v/>
      </c>
      <c r="AT1255">
        <f>AR1255-AS1255</f>
        <v/>
      </c>
    </row>
    <row r="1256" ht="15.75" customHeight="1" s="121">
      <c r="B1256">
        <f>D1256&amp;Q1256&amp;E1256</f>
        <v/>
      </c>
      <c r="C1256" s="73" t="inlineStr">
        <is>
          <t>FUTSTK</t>
        </is>
      </c>
      <c r="D1256" s="73" t="inlineStr">
        <is>
          <t>BRITANNIA</t>
        </is>
      </c>
      <c r="E1256" s="74" t="n">
        <v>45169</v>
      </c>
      <c r="F1256" s="75" t="n">
        <v>0</v>
      </c>
      <c r="G1256" s="73" t="inlineStr">
        <is>
          <t>XX</t>
        </is>
      </c>
      <c r="H1256" s="75" t="n">
        <v>5059.85</v>
      </c>
      <c r="I1256" s="75" t="n">
        <v>5076.7</v>
      </c>
      <c r="J1256" s="75" t="n">
        <v>5031</v>
      </c>
      <c r="K1256" s="75" t="n">
        <v>5064.65</v>
      </c>
      <c r="L1256" s="75" t="n">
        <v>5064.65</v>
      </c>
      <c r="M1256" s="75" t="n">
        <v>32</v>
      </c>
      <c r="N1256" s="75" t="n">
        <v>323.51</v>
      </c>
      <c r="O1256" s="75" t="n">
        <v>34200</v>
      </c>
      <c r="P1256" s="75" t="n">
        <v>2400</v>
      </c>
      <c r="Q1256" s="74" t="n">
        <v>45111</v>
      </c>
      <c r="AR1256">
        <f>IF($AU$2&lt;&gt;5,NA(),IF(D1256=D1255,0,IF(AND(D1258=D1256,D1257=D1256),O1256+O1257+O1258,IF(D1257=D1256,O1257+O1256,O1256))))</f>
        <v/>
      </c>
      <c r="AS1256">
        <f>IF($AU$2&lt;&gt;5,NA(),IF(D1256=D1255,0,IF(AND(D1258=D1256,D1257=D1256),P1256+P1257+P1258,IF(D1257=D1256,P1257+P1256,P1256))))</f>
        <v/>
      </c>
      <c r="AT1256">
        <f>AR1256-AS1256</f>
        <v/>
      </c>
    </row>
    <row r="1257" ht="15.75" customHeight="1" s="121">
      <c r="B1257">
        <f>D1257&amp;Q1257&amp;E1257</f>
        <v/>
      </c>
      <c r="C1257" s="73" t="inlineStr">
        <is>
          <t>FUTSTK</t>
        </is>
      </c>
      <c r="D1257" s="73" t="inlineStr">
        <is>
          <t>BRITANNIA</t>
        </is>
      </c>
      <c r="E1257" s="74" t="n">
        <v>45197</v>
      </c>
      <c r="F1257" s="75" t="n">
        <v>0</v>
      </c>
      <c r="G1257" s="73" t="inlineStr">
        <is>
          <t>XX</t>
        </is>
      </c>
      <c r="H1257" s="75" t="n">
        <v>5066.15</v>
      </c>
      <c r="I1257" s="75" t="n">
        <v>5066.15</v>
      </c>
      <c r="J1257" s="75" t="n">
        <v>5066.15</v>
      </c>
      <c r="K1257" s="75" t="n">
        <v>5066.15</v>
      </c>
      <c r="L1257" s="75" t="n">
        <v>5095.25</v>
      </c>
      <c r="M1257" s="75" t="n">
        <v>1</v>
      </c>
      <c r="N1257" s="75" t="n">
        <v>10.13</v>
      </c>
      <c r="O1257" s="75" t="n">
        <v>200</v>
      </c>
      <c r="P1257" s="75" t="n">
        <v>200</v>
      </c>
      <c r="Q1257" s="74" t="n">
        <v>45111</v>
      </c>
      <c r="AR1257">
        <f>IF($AU$2&lt;&gt;5,NA(),IF(D1257=D1256,0,IF(AND(D1259=D1257,D1258=D1257),O1257+O1258+O1259,IF(D1258=D1257,O1258+O1257,O1257))))</f>
        <v/>
      </c>
      <c r="AS1257">
        <f>IF($AU$2&lt;&gt;5,NA(),IF(D1257=D1256,0,IF(AND(D1259=D1257,D1258=D1257),P1257+P1258+P1259,IF(D1258=D1257,P1258+P1257,P1257))))</f>
        <v/>
      </c>
      <c r="AT1257">
        <f>AR1257-AS1257</f>
        <v/>
      </c>
    </row>
    <row r="1258" ht="15.75" customHeight="1" s="121">
      <c r="B1258">
        <f>D1258&amp;Q1258&amp;E1258</f>
        <v/>
      </c>
      <c r="C1258" s="73" t="inlineStr">
        <is>
          <t>FUTSTK</t>
        </is>
      </c>
      <c r="D1258" s="73" t="inlineStr">
        <is>
          <t>BSOFT</t>
        </is>
      </c>
      <c r="E1258" s="74" t="n">
        <v>45134</v>
      </c>
      <c r="F1258" s="75" t="n">
        <v>0</v>
      </c>
      <c r="G1258" s="73" t="inlineStr">
        <is>
          <t>XX</t>
        </is>
      </c>
      <c r="H1258" s="75" t="n">
        <v>355.05</v>
      </c>
      <c r="I1258" s="75" t="n">
        <v>357.45</v>
      </c>
      <c r="J1258" s="75" t="n">
        <v>350.6</v>
      </c>
      <c r="K1258" s="75" t="n">
        <v>354.25</v>
      </c>
      <c r="L1258" s="75" t="n">
        <v>354.25</v>
      </c>
      <c r="M1258" s="75" t="n">
        <v>1176</v>
      </c>
      <c r="N1258" s="75" t="n">
        <v>8313.790000000001</v>
      </c>
      <c r="O1258" s="75" t="n">
        <v>7884000</v>
      </c>
      <c r="P1258" s="75" t="n">
        <v>264000</v>
      </c>
      <c r="Q1258" s="74" t="n">
        <v>45111</v>
      </c>
      <c r="AR1258">
        <f>IF($AU$2&lt;&gt;5,NA(),IF(D1258=D1257,0,IF(AND(D1260=D1258,D1259=D1258),O1258+O1259+O1260,IF(D1259=D1258,O1259+O1258,O1258))))</f>
        <v/>
      </c>
      <c r="AS1258">
        <f>IF($AU$2&lt;&gt;5,NA(),IF(D1258=D1257,0,IF(AND(D1260=D1258,D1259=D1258),P1258+P1259+P1260,IF(D1259=D1258,P1259+P1258,P1258))))</f>
        <v/>
      </c>
      <c r="AT1258">
        <f>AR1258-AS1258</f>
        <v/>
      </c>
    </row>
    <row r="1259" ht="15.75" customHeight="1" s="121">
      <c r="B1259">
        <f>D1259&amp;Q1259&amp;E1259</f>
        <v/>
      </c>
      <c r="C1259" s="73" t="inlineStr">
        <is>
          <t>FUTSTK</t>
        </is>
      </c>
      <c r="D1259" s="73" t="inlineStr">
        <is>
          <t>BSOFT</t>
        </is>
      </c>
      <c r="E1259" s="74" t="n">
        <v>45169</v>
      </c>
      <c r="F1259" s="75" t="n">
        <v>0</v>
      </c>
      <c r="G1259" s="73" t="inlineStr">
        <is>
          <t>XX</t>
        </is>
      </c>
      <c r="H1259" s="75" t="n">
        <v>359.25</v>
      </c>
      <c r="I1259" s="75" t="n">
        <v>359.25</v>
      </c>
      <c r="J1259" s="75" t="n">
        <v>353.2</v>
      </c>
      <c r="K1259" s="75" t="n">
        <v>356.45</v>
      </c>
      <c r="L1259" s="75" t="n">
        <v>356.45</v>
      </c>
      <c r="M1259" s="75" t="n">
        <v>43</v>
      </c>
      <c r="N1259" s="75" t="n">
        <v>305.58</v>
      </c>
      <c r="O1259" s="75" t="n">
        <v>228000</v>
      </c>
      <c r="P1259" s="75" t="n">
        <v>34000</v>
      </c>
      <c r="Q1259" s="74" t="n">
        <v>45111</v>
      </c>
      <c r="AR1259">
        <f>IF($AU$2&lt;&gt;5,NA(),IF(D1259=D1258,0,IF(AND(D1261=D1259,D1260=D1259),O1259+O1260+O1261,IF(D1260=D1259,O1260+O1259,O1259))))</f>
        <v/>
      </c>
      <c r="AS1259">
        <f>IF($AU$2&lt;&gt;5,NA(),IF(D1259=D1258,0,IF(AND(D1261=D1259,D1260=D1259),P1259+P1260+P1261,IF(D1260=D1259,P1260+P1259,P1259))))</f>
        <v/>
      </c>
      <c r="AT1259">
        <f>AR1259-AS1259</f>
        <v/>
      </c>
    </row>
    <row r="1260" ht="15.75" customHeight="1" s="121">
      <c r="B1260">
        <f>D1260&amp;Q1260&amp;E1260</f>
        <v/>
      </c>
      <c r="C1260" s="73" t="inlineStr">
        <is>
          <t>FUTSTK</t>
        </is>
      </c>
      <c r="D1260" s="73" t="inlineStr">
        <is>
          <t>BSOFT</t>
        </is>
      </c>
      <c r="E1260" s="74" t="n">
        <v>45197</v>
      </c>
      <c r="F1260" s="75" t="n">
        <v>0</v>
      </c>
      <c r="G1260" s="73" t="inlineStr">
        <is>
          <t>XX</t>
        </is>
      </c>
      <c r="H1260" s="75" t="n">
        <v>357.85</v>
      </c>
      <c r="I1260" s="75" t="n">
        <v>357.85</v>
      </c>
      <c r="J1260" s="75" t="n">
        <v>357.85</v>
      </c>
      <c r="K1260" s="75" t="n">
        <v>357.85</v>
      </c>
      <c r="L1260" s="75" t="n">
        <v>360</v>
      </c>
      <c r="M1260" s="75" t="n">
        <v>1</v>
      </c>
      <c r="N1260" s="75" t="n">
        <v>7.15</v>
      </c>
      <c r="O1260" s="75" t="n">
        <v>10000</v>
      </c>
      <c r="P1260" s="75" t="n">
        <v>2000</v>
      </c>
      <c r="Q1260" s="74" t="n">
        <v>45111</v>
      </c>
      <c r="AR1260">
        <f>IF($AU$2&lt;&gt;5,NA(),IF(D1260=D1259,0,IF(AND(D1262=D1260,D1261=D1260),O1260+O1261+O1262,IF(D1261=D1260,O1261+O1260,O1260))))</f>
        <v/>
      </c>
      <c r="AS1260">
        <f>IF($AU$2&lt;&gt;5,NA(),IF(D1260=D1259,0,IF(AND(D1262=D1260,D1261=D1260),P1260+P1261+P1262,IF(D1261=D1260,P1261+P1260,P1260))))</f>
        <v/>
      </c>
      <c r="AT1260">
        <f>AR1260-AS1260</f>
        <v/>
      </c>
    </row>
    <row r="1261" ht="15.75" customHeight="1" s="121">
      <c r="B1261">
        <f>D1261&amp;Q1261&amp;E1261</f>
        <v/>
      </c>
      <c r="C1261" s="73" t="inlineStr">
        <is>
          <t>FUTSTK</t>
        </is>
      </c>
      <c r="D1261" s="73" t="inlineStr">
        <is>
          <t>CANBK</t>
        </is>
      </c>
      <c r="E1261" s="74" t="n">
        <v>45134</v>
      </c>
      <c r="F1261" s="75" t="n">
        <v>0</v>
      </c>
      <c r="G1261" s="73" t="inlineStr">
        <is>
          <t>XX</t>
        </is>
      </c>
      <c r="H1261" s="75" t="n">
        <v>321.7</v>
      </c>
      <c r="I1261" s="75" t="n">
        <v>327.7</v>
      </c>
      <c r="J1261" s="75" t="n">
        <v>319.2</v>
      </c>
      <c r="K1261" s="75" t="n">
        <v>323.05</v>
      </c>
      <c r="L1261" s="75" t="n">
        <v>323.05</v>
      </c>
      <c r="M1261" s="75" t="n">
        <v>12311</v>
      </c>
      <c r="N1261" s="75" t="n">
        <v>107542.8</v>
      </c>
      <c r="O1261" s="75" t="n">
        <v>54766800</v>
      </c>
      <c r="P1261" s="75" t="n">
        <v>-575100</v>
      </c>
      <c r="Q1261" s="74" t="n">
        <v>45111</v>
      </c>
      <c r="AR1261">
        <f>IF($AU$2&lt;&gt;5,NA(),IF(D1261=D1260,0,IF(AND(D1263=D1261,D1262=D1261),O1261+O1262+O1263,IF(D1262=D1261,O1262+O1261,O1261))))</f>
        <v/>
      </c>
      <c r="AS1261">
        <f>IF($AU$2&lt;&gt;5,NA(),IF(D1261=D1260,0,IF(AND(D1263=D1261,D1262=D1261),P1261+P1262+P1263,IF(D1262=D1261,P1262+P1261,P1261))))</f>
        <v/>
      </c>
      <c r="AT1261">
        <f>AR1261-AS1261</f>
        <v/>
      </c>
    </row>
    <row r="1262" ht="15.75" customHeight="1" s="121">
      <c r="B1262">
        <f>D1262&amp;Q1262&amp;E1262</f>
        <v/>
      </c>
      <c r="C1262" s="73" t="inlineStr">
        <is>
          <t>FUTSTK</t>
        </is>
      </c>
      <c r="D1262" s="73" t="inlineStr">
        <is>
          <t>CANBK</t>
        </is>
      </c>
      <c r="E1262" s="74" t="n">
        <v>45169</v>
      </c>
      <c r="F1262" s="75" t="n">
        <v>0</v>
      </c>
      <c r="G1262" s="73" t="inlineStr">
        <is>
          <t>XX</t>
        </is>
      </c>
      <c r="H1262" s="75" t="n">
        <v>322.8</v>
      </c>
      <c r="I1262" s="75" t="n">
        <v>329.9</v>
      </c>
      <c r="J1262" s="75" t="n">
        <v>321.45</v>
      </c>
      <c r="K1262" s="75" t="n">
        <v>325.2</v>
      </c>
      <c r="L1262" s="75" t="n">
        <v>325.2</v>
      </c>
      <c r="M1262" s="75" t="n">
        <v>355</v>
      </c>
      <c r="N1262" s="75" t="n">
        <v>3122.69</v>
      </c>
      <c r="O1262" s="75" t="n">
        <v>785700</v>
      </c>
      <c r="P1262" s="75" t="n">
        <v>72900</v>
      </c>
      <c r="Q1262" s="74" t="n">
        <v>45111</v>
      </c>
      <c r="AR1262">
        <f>IF($AU$2&lt;&gt;5,NA(),IF(D1262=D1261,0,IF(AND(D1264=D1262,D1263=D1262),O1262+O1263+O1264,IF(D1263=D1262,O1263+O1262,O1262))))</f>
        <v/>
      </c>
      <c r="AS1262">
        <f>IF($AU$2&lt;&gt;5,NA(),IF(D1262=D1261,0,IF(AND(D1264=D1262,D1263=D1262),P1262+P1263+P1264,IF(D1263=D1262,P1263+P1262,P1262))))</f>
        <v/>
      </c>
      <c r="AT1262">
        <f>AR1262-AS1262</f>
        <v/>
      </c>
    </row>
    <row r="1263" ht="15.75" customHeight="1" s="121">
      <c r="B1263">
        <f>D1263&amp;Q1263&amp;E1263</f>
        <v/>
      </c>
      <c r="C1263" s="73" t="inlineStr">
        <is>
          <t>FUTSTK</t>
        </is>
      </c>
      <c r="D1263" s="73" t="inlineStr">
        <is>
          <t>CANBK</t>
        </is>
      </c>
      <c r="E1263" s="74" t="n">
        <v>45197</v>
      </c>
      <c r="F1263" s="75" t="n">
        <v>0</v>
      </c>
      <c r="G1263" s="73" t="inlineStr">
        <is>
          <t>XX</t>
        </is>
      </c>
      <c r="H1263" s="75" t="n">
        <v>327.4</v>
      </c>
      <c r="I1263" s="75" t="n">
        <v>330.95</v>
      </c>
      <c r="J1263" s="75" t="n">
        <v>325</v>
      </c>
      <c r="K1263" s="75" t="n">
        <v>327.4</v>
      </c>
      <c r="L1263" s="75" t="n">
        <v>327.4</v>
      </c>
      <c r="M1263" s="75" t="n">
        <v>38</v>
      </c>
      <c r="N1263" s="75" t="n">
        <v>335.9</v>
      </c>
      <c r="O1263" s="75" t="n">
        <v>102600</v>
      </c>
      <c r="P1263" s="75" t="n">
        <v>54000</v>
      </c>
      <c r="Q1263" s="74" t="n">
        <v>45111</v>
      </c>
      <c r="AR1263">
        <f>IF($AU$2&lt;&gt;5,NA(),IF(D1263=D1262,0,IF(AND(D1265=D1263,D1264=D1263),O1263+O1264+O1265,IF(D1264=D1263,O1264+O1263,O1263))))</f>
        <v/>
      </c>
      <c r="AS1263">
        <f>IF($AU$2&lt;&gt;5,NA(),IF(D1263=D1262,0,IF(AND(D1265=D1263,D1264=D1263),P1263+P1264+P1265,IF(D1264=D1263,P1264+P1263,P1263))))</f>
        <v/>
      </c>
      <c r="AT1263">
        <f>AR1263-AS1263</f>
        <v/>
      </c>
    </row>
    <row r="1264" ht="15.75" customHeight="1" s="121">
      <c r="B1264">
        <f>D1264&amp;Q1264&amp;E1264</f>
        <v/>
      </c>
      <c r="C1264" s="73" t="inlineStr">
        <is>
          <t>FUTSTK</t>
        </is>
      </c>
      <c r="D1264" s="73" t="inlineStr">
        <is>
          <t>CANFINHOME</t>
        </is>
      </c>
      <c r="E1264" s="74" t="n">
        <v>45134</v>
      </c>
      <c r="F1264" s="75" t="n">
        <v>0</v>
      </c>
      <c r="G1264" s="73" t="inlineStr">
        <is>
          <t>XX</t>
        </is>
      </c>
      <c r="H1264" s="75" t="n">
        <v>785.1</v>
      </c>
      <c r="I1264" s="75" t="n">
        <v>804.65</v>
      </c>
      <c r="J1264" s="75" t="n">
        <v>776.25</v>
      </c>
      <c r="K1264" s="75" t="n">
        <v>799.85</v>
      </c>
      <c r="L1264" s="75" t="n">
        <v>799.85</v>
      </c>
      <c r="M1264" s="75" t="n">
        <v>2681</v>
      </c>
      <c r="N1264" s="75" t="n">
        <v>20821.68</v>
      </c>
      <c r="O1264" s="75" t="n">
        <v>3125850</v>
      </c>
      <c r="P1264" s="75" t="n">
        <v>131625</v>
      </c>
      <c r="Q1264" s="74" t="n">
        <v>45111</v>
      </c>
      <c r="AR1264">
        <f>IF($AU$2&lt;&gt;5,NA(),IF(D1264=D1263,0,IF(AND(D1266=D1264,D1265=D1264),O1264+O1265+O1266,IF(D1265=D1264,O1265+O1264,O1264))))</f>
        <v/>
      </c>
      <c r="AS1264">
        <f>IF($AU$2&lt;&gt;5,NA(),IF(D1264=D1263,0,IF(AND(D1266=D1264,D1265=D1264),P1264+P1265+P1266,IF(D1265=D1264,P1265+P1264,P1264))))</f>
        <v/>
      </c>
      <c r="AT1264">
        <f>AR1264-AS1264</f>
        <v/>
      </c>
    </row>
    <row r="1265" ht="15.75" customHeight="1" s="121">
      <c r="B1265">
        <f>D1265&amp;Q1265&amp;E1265</f>
        <v/>
      </c>
      <c r="C1265" s="73" t="inlineStr">
        <is>
          <t>FUTSTK</t>
        </is>
      </c>
      <c r="D1265" s="73" t="inlineStr">
        <is>
          <t>CANFINHOME</t>
        </is>
      </c>
      <c r="E1265" s="74" t="n">
        <v>45169</v>
      </c>
      <c r="F1265" s="75" t="n">
        <v>0</v>
      </c>
      <c r="G1265" s="73" t="inlineStr">
        <is>
          <t>XX</t>
        </is>
      </c>
      <c r="H1265" s="75" t="n">
        <v>787.9</v>
      </c>
      <c r="I1265" s="75" t="n">
        <v>808.2</v>
      </c>
      <c r="J1265" s="75" t="n">
        <v>783</v>
      </c>
      <c r="K1265" s="75" t="n">
        <v>803.6</v>
      </c>
      <c r="L1265" s="75" t="n">
        <v>803.6</v>
      </c>
      <c r="M1265" s="75" t="n">
        <v>70</v>
      </c>
      <c r="N1265" s="75" t="n">
        <v>545.33</v>
      </c>
      <c r="O1265" s="75" t="n">
        <v>50700</v>
      </c>
      <c r="P1265" s="75" t="n">
        <v>22425</v>
      </c>
      <c r="Q1265" s="74" t="n">
        <v>45111</v>
      </c>
      <c r="AR1265">
        <f>IF($AU$2&lt;&gt;5,NA(),IF(D1265=D1264,0,IF(AND(D1267=D1265,D1266=D1265),O1265+O1266+O1267,IF(D1266=D1265,O1266+O1265,O1265))))</f>
        <v/>
      </c>
      <c r="AS1265">
        <f>IF($AU$2&lt;&gt;5,NA(),IF(D1265=D1264,0,IF(AND(D1267=D1265,D1266=D1265),P1265+P1266+P1267,IF(D1266=D1265,P1266+P1265,P1265))))</f>
        <v/>
      </c>
      <c r="AT1265">
        <f>AR1265-AS1265</f>
        <v/>
      </c>
    </row>
    <row r="1266" ht="15.75" customHeight="1" s="121">
      <c r="B1266">
        <f>D1266&amp;Q1266&amp;E1266</f>
        <v/>
      </c>
      <c r="C1266" s="73" t="inlineStr">
        <is>
          <t>FUTSTK</t>
        </is>
      </c>
      <c r="D1266" s="73" t="inlineStr">
        <is>
          <t>CANFINHOME</t>
        </is>
      </c>
      <c r="E1266" s="74" t="n">
        <v>45197</v>
      </c>
      <c r="F1266" s="75" t="n">
        <v>0</v>
      </c>
      <c r="G1266" s="73" t="inlineStr">
        <is>
          <t>XX</t>
        </is>
      </c>
      <c r="H1266" s="75" t="n">
        <v>806</v>
      </c>
      <c r="I1266" s="75" t="n">
        <v>806</v>
      </c>
      <c r="J1266" s="75" t="n">
        <v>806</v>
      </c>
      <c r="K1266" s="75" t="n">
        <v>806</v>
      </c>
      <c r="L1266" s="75" t="n">
        <v>811.5</v>
      </c>
      <c r="M1266" s="75" t="n">
        <v>1</v>
      </c>
      <c r="N1266" s="75" t="n">
        <v>7.85</v>
      </c>
      <c r="O1266" s="75" t="n">
        <v>975</v>
      </c>
      <c r="P1266" s="75" t="n">
        <v>975</v>
      </c>
      <c r="Q1266" s="74" t="n">
        <v>45111</v>
      </c>
      <c r="AR1266">
        <f>IF($AU$2&lt;&gt;5,NA(),IF(D1266=D1265,0,IF(AND(D1268=D1266,D1267=D1266),O1266+O1267+O1268,IF(D1267=D1266,O1267+O1266,O1266))))</f>
        <v/>
      </c>
      <c r="AS1266">
        <f>IF($AU$2&lt;&gt;5,NA(),IF(D1266=D1265,0,IF(AND(D1268=D1266,D1267=D1266),P1266+P1267+P1268,IF(D1267=D1266,P1267+P1266,P1266))))</f>
        <v/>
      </c>
      <c r="AT1266">
        <f>AR1266-AS1266</f>
        <v/>
      </c>
    </row>
    <row r="1267" ht="15.75" customHeight="1" s="121">
      <c r="B1267">
        <f>D1267&amp;Q1267&amp;E1267</f>
        <v/>
      </c>
      <c r="C1267" s="73" t="inlineStr">
        <is>
          <t>FUTSTK</t>
        </is>
      </c>
      <c r="D1267" s="73" t="inlineStr">
        <is>
          <t>CHAMBLFERT</t>
        </is>
      </c>
      <c r="E1267" s="74" t="n">
        <v>45134</v>
      </c>
      <c r="F1267" s="75" t="n">
        <v>0</v>
      </c>
      <c r="G1267" s="73" t="inlineStr">
        <is>
          <t>XX</t>
        </is>
      </c>
      <c r="H1267" s="75" t="n">
        <v>277.05</v>
      </c>
      <c r="I1267" s="75" t="n">
        <v>278</v>
      </c>
      <c r="J1267" s="75" t="n">
        <v>271.9</v>
      </c>
      <c r="K1267" s="75" t="n">
        <v>273.35</v>
      </c>
      <c r="L1267" s="75" t="n">
        <v>273.35</v>
      </c>
      <c r="M1267" s="75" t="n">
        <v>934</v>
      </c>
      <c r="N1267" s="75" t="n">
        <v>4866.93</v>
      </c>
      <c r="O1267" s="75" t="n">
        <v>9053500</v>
      </c>
      <c r="P1267" s="75" t="n">
        <v>285000</v>
      </c>
      <c r="Q1267" s="74" t="n">
        <v>45111</v>
      </c>
      <c r="AR1267">
        <f>IF($AU$2&lt;&gt;5,NA(),IF(D1267=D1266,0,IF(AND(D1269=D1267,D1268=D1267),O1267+O1268+O1269,IF(D1268=D1267,O1268+O1267,O1267))))</f>
        <v/>
      </c>
      <c r="AS1267">
        <f>IF($AU$2&lt;&gt;5,NA(),IF(D1267=D1266,0,IF(AND(D1269=D1267,D1268=D1267),P1267+P1268+P1269,IF(D1268=D1267,P1268+P1267,P1267))))</f>
        <v/>
      </c>
      <c r="AT1267">
        <f>AR1267-AS1267</f>
        <v/>
      </c>
    </row>
    <row r="1268" ht="15.75" customHeight="1" s="121">
      <c r="B1268">
        <f>D1268&amp;Q1268&amp;E1268</f>
        <v/>
      </c>
      <c r="C1268" s="73" t="inlineStr">
        <is>
          <t>FUTSTK</t>
        </is>
      </c>
      <c r="D1268" s="73" t="inlineStr">
        <is>
          <t>CHAMBLFERT</t>
        </is>
      </c>
      <c r="E1268" s="74" t="n">
        <v>45169</v>
      </c>
      <c r="F1268" s="75" t="n">
        <v>0</v>
      </c>
      <c r="G1268" s="73" t="inlineStr">
        <is>
          <t>XX</t>
        </is>
      </c>
      <c r="H1268" s="75" t="n">
        <v>278</v>
      </c>
      <c r="I1268" s="75" t="n">
        <v>278</v>
      </c>
      <c r="J1268" s="75" t="n">
        <v>272.3</v>
      </c>
      <c r="K1268" s="75" t="n">
        <v>273.45</v>
      </c>
      <c r="L1268" s="75" t="n">
        <v>273.45</v>
      </c>
      <c r="M1268" s="75" t="n">
        <v>98</v>
      </c>
      <c r="N1268" s="75" t="n">
        <v>511.5</v>
      </c>
      <c r="O1268" s="75" t="n">
        <v>750500</v>
      </c>
      <c r="P1268" s="75" t="n">
        <v>95000</v>
      </c>
      <c r="Q1268" s="74" t="n">
        <v>45111</v>
      </c>
      <c r="AR1268">
        <f>IF($AU$2&lt;&gt;5,NA(),IF(D1268=D1267,0,IF(AND(D1270=D1268,D1269=D1268),O1268+O1269+O1270,IF(D1269=D1268,O1269+O1268,O1268))))</f>
        <v/>
      </c>
      <c r="AS1268">
        <f>IF($AU$2&lt;&gt;5,NA(),IF(D1268=D1267,0,IF(AND(D1270=D1268,D1269=D1268),P1268+P1269+P1270,IF(D1269=D1268,P1269+P1268,P1268))))</f>
        <v/>
      </c>
      <c r="AT1268">
        <f>AR1268-AS1268</f>
        <v/>
      </c>
    </row>
    <row r="1269" ht="15.75" customHeight="1" s="121">
      <c r="B1269">
        <f>D1269&amp;Q1269&amp;E1269</f>
        <v/>
      </c>
      <c r="C1269" s="73" t="inlineStr">
        <is>
          <t>FUTSTK</t>
        </is>
      </c>
      <c r="D1269" s="73" t="inlineStr">
        <is>
          <t>CHAMBLFERT</t>
        </is>
      </c>
      <c r="E1269" s="74" t="n">
        <v>45197</v>
      </c>
      <c r="F1269" s="75" t="n">
        <v>0</v>
      </c>
      <c r="G1269" s="73" t="inlineStr">
        <is>
          <t>XX</t>
        </is>
      </c>
      <c r="H1269" s="75" t="n">
        <v>276</v>
      </c>
      <c r="I1269" s="75" t="n">
        <v>276</v>
      </c>
      <c r="J1269" s="75" t="n">
        <v>276</v>
      </c>
      <c r="K1269" s="75" t="n">
        <v>276</v>
      </c>
      <c r="L1269" s="75" t="n">
        <v>276.85</v>
      </c>
      <c r="M1269" s="75" t="n">
        <v>1</v>
      </c>
      <c r="N1269" s="75" t="n">
        <v>5.24</v>
      </c>
      <c r="O1269" s="75" t="n">
        <v>41800</v>
      </c>
      <c r="P1269" s="75" t="n">
        <v>0</v>
      </c>
      <c r="Q1269" s="74" t="n">
        <v>45111</v>
      </c>
      <c r="AR1269">
        <f>IF($AU$2&lt;&gt;5,NA(),IF(D1269=D1268,0,IF(AND(D1271=D1269,D1270=D1269),O1269+O1270+O1271,IF(D1270=D1269,O1270+O1269,O1269))))</f>
        <v/>
      </c>
      <c r="AS1269">
        <f>IF($AU$2&lt;&gt;5,NA(),IF(D1269=D1268,0,IF(AND(D1271=D1269,D1270=D1269),P1269+P1270+P1271,IF(D1270=D1269,P1270+P1269,P1269))))</f>
        <v/>
      </c>
      <c r="AT1269">
        <f>AR1269-AS1269</f>
        <v/>
      </c>
    </row>
    <row r="1270" ht="15.75" customHeight="1" s="121">
      <c r="B1270">
        <f>D1270&amp;Q1270&amp;E1270</f>
        <v/>
      </c>
      <c r="C1270" s="73" t="inlineStr">
        <is>
          <t>FUTSTK</t>
        </is>
      </c>
      <c r="D1270" s="73" t="inlineStr">
        <is>
          <t>CHOLAFIN</t>
        </is>
      </c>
      <c r="E1270" s="74" t="n">
        <v>45134</v>
      </c>
      <c r="F1270" s="75" t="n">
        <v>0</v>
      </c>
      <c r="G1270" s="73" t="inlineStr">
        <is>
          <t>XX</t>
        </is>
      </c>
      <c r="H1270" s="75" t="n">
        <v>1176.2</v>
      </c>
      <c r="I1270" s="75" t="n">
        <v>1216.5</v>
      </c>
      <c r="J1270" s="75" t="n">
        <v>1166.05</v>
      </c>
      <c r="K1270" s="75" t="n">
        <v>1193.7</v>
      </c>
      <c r="L1270" s="75" t="n">
        <v>1193.7</v>
      </c>
      <c r="M1270" s="75" t="n">
        <v>4778</v>
      </c>
      <c r="N1270" s="75" t="n">
        <v>71379.64</v>
      </c>
      <c r="O1270" s="75" t="n">
        <v>10647500</v>
      </c>
      <c r="P1270" s="75" t="n">
        <v>191250</v>
      </c>
      <c r="Q1270" s="74" t="n">
        <v>45111</v>
      </c>
      <c r="AR1270">
        <f>IF($AU$2&lt;&gt;5,NA(),IF(D1270=D1269,0,IF(AND(D1272=D1270,D1271=D1270),O1270+O1271+O1272,IF(D1271=D1270,O1271+O1270,O1270))))</f>
        <v/>
      </c>
      <c r="AS1270">
        <f>IF($AU$2&lt;&gt;5,NA(),IF(D1270=D1269,0,IF(AND(D1272=D1270,D1271=D1270),P1270+P1271+P1272,IF(D1271=D1270,P1271+P1270,P1270))))</f>
        <v/>
      </c>
      <c r="AT1270">
        <f>AR1270-AS1270</f>
        <v/>
      </c>
    </row>
    <row r="1271" ht="15.75" customHeight="1" s="121">
      <c r="B1271">
        <f>D1271&amp;Q1271&amp;E1271</f>
        <v/>
      </c>
      <c r="C1271" s="73" t="inlineStr">
        <is>
          <t>FUTSTK</t>
        </is>
      </c>
      <c r="D1271" s="73" t="inlineStr">
        <is>
          <t>CHOLAFIN</t>
        </is>
      </c>
      <c r="E1271" s="74" t="n">
        <v>45169</v>
      </c>
      <c r="F1271" s="75" t="n">
        <v>0</v>
      </c>
      <c r="G1271" s="73" t="inlineStr">
        <is>
          <t>XX</t>
        </is>
      </c>
      <c r="H1271" s="75" t="n">
        <v>1180</v>
      </c>
      <c r="I1271" s="75" t="n">
        <v>1220.4</v>
      </c>
      <c r="J1271" s="75" t="n">
        <v>1173.15</v>
      </c>
      <c r="K1271" s="75" t="n">
        <v>1199.6</v>
      </c>
      <c r="L1271" s="75" t="n">
        <v>1199.6</v>
      </c>
      <c r="M1271" s="75" t="n">
        <v>130</v>
      </c>
      <c r="N1271" s="75" t="n">
        <v>1952.32</v>
      </c>
      <c r="O1271" s="75" t="n">
        <v>197500</v>
      </c>
      <c r="P1271" s="75" t="n">
        <v>25000</v>
      </c>
      <c r="Q1271" s="74" t="n">
        <v>45111</v>
      </c>
      <c r="AR1271">
        <f>IF($AU$2&lt;&gt;5,NA(),IF(D1271=D1270,0,IF(AND(D1273=D1271,D1272=D1271),O1271+O1272+O1273,IF(D1272=D1271,O1272+O1271,O1271))))</f>
        <v/>
      </c>
      <c r="AS1271">
        <f>IF($AU$2&lt;&gt;5,NA(),IF(D1271=D1270,0,IF(AND(D1273=D1271,D1272=D1271),P1271+P1272+P1273,IF(D1272=D1271,P1272+P1271,P1271))))</f>
        <v/>
      </c>
      <c r="AT1271">
        <f>AR1271-AS1271</f>
        <v/>
      </c>
    </row>
    <row r="1272" ht="15.75" customHeight="1" s="121">
      <c r="B1272">
        <f>D1272&amp;Q1272&amp;E1272</f>
        <v/>
      </c>
      <c r="C1272" s="73" t="inlineStr">
        <is>
          <t>FUTSTK</t>
        </is>
      </c>
      <c r="D1272" s="73" t="inlineStr">
        <is>
          <t>CHOLAFIN</t>
        </is>
      </c>
      <c r="E1272" s="74" t="n">
        <v>45197</v>
      </c>
      <c r="F1272" s="75" t="n">
        <v>0</v>
      </c>
      <c r="G1272" s="73" t="inlineStr">
        <is>
          <t>XX</t>
        </is>
      </c>
      <c r="H1272" s="75" t="n">
        <v>1182</v>
      </c>
      <c r="I1272" s="75" t="n">
        <v>1223.35</v>
      </c>
      <c r="J1272" s="75" t="n">
        <v>1180</v>
      </c>
      <c r="K1272" s="75" t="n">
        <v>1205</v>
      </c>
      <c r="L1272" s="75" t="n">
        <v>1205</v>
      </c>
      <c r="M1272" s="75" t="n">
        <v>31</v>
      </c>
      <c r="N1272" s="75" t="n">
        <v>468.35</v>
      </c>
      <c r="O1272" s="75" t="n">
        <v>41250</v>
      </c>
      <c r="P1272" s="75" t="n">
        <v>30000</v>
      </c>
      <c r="Q1272" s="74" t="n">
        <v>45111</v>
      </c>
      <c r="AR1272">
        <f>IF($AU$2&lt;&gt;5,NA(),IF(D1272=D1271,0,IF(AND(D1274=D1272,D1273=D1272),O1272+O1273+O1274,IF(D1273=D1272,O1273+O1272,O1272))))</f>
        <v/>
      </c>
      <c r="AS1272">
        <f>IF($AU$2&lt;&gt;5,NA(),IF(D1272=D1271,0,IF(AND(D1274=D1272,D1273=D1272),P1272+P1273+P1274,IF(D1273=D1272,P1273+P1272,P1272))))</f>
        <v/>
      </c>
      <c r="AT1272">
        <f>AR1272-AS1272</f>
        <v/>
      </c>
    </row>
    <row r="1273" ht="15.75" customHeight="1" s="121">
      <c r="B1273">
        <f>D1273&amp;Q1273&amp;E1273</f>
        <v/>
      </c>
      <c r="C1273" s="73" t="inlineStr">
        <is>
          <t>FUTSTK</t>
        </is>
      </c>
      <c r="D1273" s="73" t="inlineStr">
        <is>
          <t>CIPLA</t>
        </is>
      </c>
      <c r="E1273" s="74" t="n">
        <v>45134</v>
      </c>
      <c r="F1273" s="75" t="n">
        <v>0</v>
      </c>
      <c r="G1273" s="73" t="inlineStr">
        <is>
          <t>XX</t>
        </is>
      </c>
      <c r="H1273" s="75" t="n">
        <v>1001</v>
      </c>
      <c r="I1273" s="75" t="n">
        <v>1011.15</v>
      </c>
      <c r="J1273" s="75" t="n">
        <v>993.95</v>
      </c>
      <c r="K1273" s="75" t="n">
        <v>1008.4</v>
      </c>
      <c r="L1273" s="75" t="n">
        <v>1008.4</v>
      </c>
      <c r="M1273" s="75" t="n">
        <v>2567</v>
      </c>
      <c r="N1273" s="75" t="n">
        <v>16730.08</v>
      </c>
      <c r="O1273" s="75" t="n">
        <v>10970050</v>
      </c>
      <c r="P1273" s="75" t="n">
        <v>-172250</v>
      </c>
      <c r="Q1273" s="74" t="n">
        <v>45111</v>
      </c>
      <c r="AR1273">
        <f>IF($AU$2&lt;&gt;5,NA(),IF(D1273=D1272,0,IF(AND(D1275=D1273,D1274=D1273),O1273+O1274+O1275,IF(D1274=D1273,O1274+O1273,O1273))))</f>
        <v/>
      </c>
      <c r="AS1273">
        <f>IF($AU$2&lt;&gt;5,NA(),IF(D1273=D1272,0,IF(AND(D1275=D1273,D1274=D1273),P1273+P1274+P1275,IF(D1274=D1273,P1274+P1273,P1273))))</f>
        <v/>
      </c>
      <c r="AT1273">
        <f>AR1273-AS1273</f>
        <v/>
      </c>
    </row>
    <row r="1274" ht="15.75" customHeight="1" s="121">
      <c r="B1274">
        <f>D1274&amp;Q1274&amp;E1274</f>
        <v/>
      </c>
      <c r="C1274" s="73" t="inlineStr">
        <is>
          <t>FUTSTK</t>
        </is>
      </c>
      <c r="D1274" s="73" t="inlineStr">
        <is>
          <t>CIPLA</t>
        </is>
      </c>
      <c r="E1274" s="74" t="n">
        <v>45169</v>
      </c>
      <c r="F1274" s="75" t="n">
        <v>0</v>
      </c>
      <c r="G1274" s="73" t="inlineStr">
        <is>
          <t>XX</t>
        </is>
      </c>
      <c r="H1274" s="75" t="n">
        <v>1005.4</v>
      </c>
      <c r="I1274" s="75" t="n">
        <v>1017.7</v>
      </c>
      <c r="J1274" s="75" t="n">
        <v>1000.95</v>
      </c>
      <c r="K1274" s="75" t="n">
        <v>1014.55</v>
      </c>
      <c r="L1274" s="75" t="n">
        <v>1014.55</v>
      </c>
      <c r="M1274" s="75" t="n">
        <v>38</v>
      </c>
      <c r="N1274" s="75" t="n">
        <v>249.66</v>
      </c>
      <c r="O1274" s="75" t="n">
        <v>78000</v>
      </c>
      <c r="P1274" s="75" t="n">
        <v>4550</v>
      </c>
      <c r="Q1274" s="74" t="n">
        <v>45111</v>
      </c>
      <c r="AR1274">
        <f>IF($AU$2&lt;&gt;5,NA(),IF(D1274=D1273,0,IF(AND(D1276=D1274,D1275=D1274),O1274+O1275+O1276,IF(D1275=D1274,O1275+O1274,O1274))))</f>
        <v/>
      </c>
      <c r="AS1274">
        <f>IF($AU$2&lt;&gt;5,NA(),IF(D1274=D1273,0,IF(AND(D1276=D1274,D1275=D1274),P1274+P1275+P1276,IF(D1275=D1274,P1275+P1274,P1274))))</f>
        <v/>
      </c>
      <c r="AT1274">
        <f>AR1274-AS1274</f>
        <v/>
      </c>
    </row>
    <row r="1275" ht="15.75" customHeight="1" s="121">
      <c r="B1275">
        <f>D1275&amp;Q1275&amp;E1275</f>
        <v/>
      </c>
      <c r="C1275" s="73" t="inlineStr">
        <is>
          <t>FUTSTK</t>
        </is>
      </c>
      <c r="D1275" s="73" t="inlineStr">
        <is>
          <t>CIPLA</t>
        </is>
      </c>
      <c r="E1275" s="74" t="n">
        <v>45197</v>
      </c>
      <c r="F1275" s="75" t="n">
        <v>0</v>
      </c>
      <c r="G1275" s="73" t="inlineStr">
        <is>
          <t>XX</t>
        </is>
      </c>
      <c r="H1275" s="75" t="n">
        <v>1010</v>
      </c>
      <c r="I1275" s="75" t="n">
        <v>1019</v>
      </c>
      <c r="J1275" s="75" t="n">
        <v>1010</v>
      </c>
      <c r="K1275" s="75" t="n">
        <v>1019</v>
      </c>
      <c r="L1275" s="75" t="n">
        <v>1029.05</v>
      </c>
      <c r="M1275" s="75" t="n">
        <v>2</v>
      </c>
      <c r="N1275" s="75" t="n">
        <v>13.18</v>
      </c>
      <c r="O1275" s="75" t="n">
        <v>1950</v>
      </c>
      <c r="P1275" s="75" t="n">
        <v>0</v>
      </c>
      <c r="Q1275" s="74" t="n">
        <v>45111</v>
      </c>
      <c r="AR1275">
        <f>IF($AU$2&lt;&gt;5,NA(),IF(D1275=D1274,0,IF(AND(D1277=D1275,D1276=D1275),O1275+O1276+O1277,IF(D1276=D1275,O1276+O1275,O1275))))</f>
        <v/>
      </c>
      <c r="AS1275">
        <f>IF($AU$2&lt;&gt;5,NA(),IF(D1275=D1274,0,IF(AND(D1277=D1275,D1276=D1275),P1275+P1276+P1277,IF(D1276=D1275,P1276+P1275,P1275))))</f>
        <v/>
      </c>
      <c r="AT1275">
        <f>AR1275-AS1275</f>
        <v/>
      </c>
    </row>
    <row r="1276" ht="15.75" customHeight="1" s="121">
      <c r="B1276">
        <f>D1276&amp;Q1276&amp;E1276</f>
        <v/>
      </c>
      <c r="C1276" s="73" t="inlineStr">
        <is>
          <t>FUTSTK</t>
        </is>
      </c>
      <c r="D1276" s="73" t="inlineStr">
        <is>
          <t>COALINDIA</t>
        </is>
      </c>
      <c r="E1276" s="74" t="n">
        <v>45134</v>
      </c>
      <c r="F1276" s="75" t="n">
        <v>0</v>
      </c>
      <c r="G1276" s="73" t="inlineStr">
        <is>
          <t>XX</t>
        </is>
      </c>
      <c r="H1276" s="75" t="n">
        <v>232.15</v>
      </c>
      <c r="I1276" s="75" t="n">
        <v>234.3</v>
      </c>
      <c r="J1276" s="75" t="n">
        <v>231.45</v>
      </c>
      <c r="K1276" s="75" t="n">
        <v>232.9</v>
      </c>
      <c r="L1276" s="75" t="n">
        <v>232.9</v>
      </c>
      <c r="M1276" s="75" t="n">
        <v>1985</v>
      </c>
      <c r="N1276" s="75" t="n">
        <v>19416.9</v>
      </c>
      <c r="O1276" s="75" t="n">
        <v>50849400</v>
      </c>
      <c r="P1276" s="75" t="n">
        <v>-945000</v>
      </c>
      <c r="Q1276" s="74" t="n">
        <v>45111</v>
      </c>
      <c r="AR1276">
        <f>IF($AU$2&lt;&gt;5,NA(),IF(D1276=D1275,0,IF(AND(D1278=D1276,D1277=D1276),O1276+O1277+O1278,IF(D1277=D1276,O1277+O1276,O1276))))</f>
        <v/>
      </c>
      <c r="AS1276">
        <f>IF($AU$2&lt;&gt;5,NA(),IF(D1276=D1275,0,IF(AND(D1278=D1276,D1277=D1276),P1276+P1277+P1278,IF(D1277=D1276,P1277+P1276,P1276))))</f>
        <v/>
      </c>
      <c r="AT1276">
        <f>AR1276-AS1276</f>
        <v/>
      </c>
    </row>
    <row r="1277" ht="15.75" customHeight="1" s="121">
      <c r="B1277">
        <f>D1277&amp;Q1277&amp;E1277</f>
        <v/>
      </c>
      <c r="C1277" s="73" t="inlineStr">
        <is>
          <t>FUTSTK</t>
        </is>
      </c>
      <c r="D1277" s="73" t="inlineStr">
        <is>
          <t>COALINDIA</t>
        </is>
      </c>
      <c r="E1277" s="74" t="n">
        <v>45169</v>
      </c>
      <c r="F1277" s="75" t="n">
        <v>0</v>
      </c>
      <c r="G1277" s="73" t="inlineStr">
        <is>
          <t>XX</t>
        </is>
      </c>
      <c r="H1277" s="75" t="n">
        <v>231.2</v>
      </c>
      <c r="I1277" s="75" t="n">
        <v>232.2</v>
      </c>
      <c r="J1277" s="75" t="n">
        <v>229.6</v>
      </c>
      <c r="K1277" s="75" t="n">
        <v>230.85</v>
      </c>
      <c r="L1277" s="75" t="n">
        <v>230.85</v>
      </c>
      <c r="M1277" s="75" t="n">
        <v>164</v>
      </c>
      <c r="N1277" s="75" t="n">
        <v>1590.48</v>
      </c>
      <c r="O1277" s="75" t="n">
        <v>4279800</v>
      </c>
      <c r="P1277" s="75" t="n">
        <v>201600</v>
      </c>
      <c r="Q1277" s="74" t="n">
        <v>45111</v>
      </c>
      <c r="AR1277">
        <f>IF($AU$2&lt;&gt;5,NA(),IF(D1277=D1276,0,IF(AND(D1279=D1277,D1278=D1277),O1277+O1278+O1279,IF(D1278=D1277,O1278+O1277,O1277))))</f>
        <v/>
      </c>
      <c r="AS1277">
        <f>IF($AU$2&lt;&gt;5,NA(),IF(D1277=D1276,0,IF(AND(D1279=D1277,D1278=D1277),P1277+P1278+P1279,IF(D1278=D1277,P1278+P1277,P1277))))</f>
        <v/>
      </c>
      <c r="AT1277">
        <f>AR1277-AS1277</f>
        <v/>
      </c>
    </row>
    <row r="1278" ht="15.75" customHeight="1" s="121">
      <c r="B1278">
        <f>D1278&amp;Q1278&amp;E1278</f>
        <v/>
      </c>
      <c r="C1278" s="73" t="inlineStr">
        <is>
          <t>FUTSTK</t>
        </is>
      </c>
      <c r="D1278" s="73" t="inlineStr">
        <is>
          <t>COALINDIA</t>
        </is>
      </c>
      <c r="E1278" s="74" t="n">
        <v>45197</v>
      </c>
      <c r="F1278" s="75" t="n">
        <v>0</v>
      </c>
      <c r="G1278" s="73" t="inlineStr">
        <is>
          <t>XX</t>
        </is>
      </c>
      <c r="H1278" s="75" t="n">
        <v>231.05</v>
      </c>
      <c r="I1278" s="75" t="n">
        <v>233.6</v>
      </c>
      <c r="J1278" s="75" t="n">
        <v>231</v>
      </c>
      <c r="K1278" s="75" t="n">
        <v>231.85</v>
      </c>
      <c r="L1278" s="75" t="n">
        <v>235.75</v>
      </c>
      <c r="M1278" s="75" t="n">
        <v>19</v>
      </c>
      <c r="N1278" s="75" t="n">
        <v>185.74</v>
      </c>
      <c r="O1278" s="75" t="n">
        <v>71400</v>
      </c>
      <c r="P1278" s="75" t="n">
        <v>37800</v>
      </c>
      <c r="Q1278" s="74" t="n">
        <v>45111</v>
      </c>
      <c r="AR1278">
        <f>IF($AU$2&lt;&gt;5,NA(),IF(D1278=D1277,0,IF(AND(D1280=D1278,D1279=D1278),O1278+O1279+O1280,IF(D1279=D1278,O1279+O1278,O1278))))</f>
        <v/>
      </c>
      <c r="AS1278">
        <f>IF($AU$2&lt;&gt;5,NA(),IF(D1278=D1277,0,IF(AND(D1280=D1278,D1279=D1278),P1278+P1279+P1280,IF(D1279=D1278,P1279+P1278,P1278))))</f>
        <v/>
      </c>
      <c r="AT1278">
        <f>AR1278-AS1278</f>
        <v/>
      </c>
    </row>
    <row r="1279" ht="15.75" customHeight="1" s="121">
      <c r="B1279">
        <f>D1279&amp;Q1279&amp;E1279</f>
        <v/>
      </c>
      <c r="C1279" s="73" t="inlineStr">
        <is>
          <t>FUTSTK</t>
        </is>
      </c>
      <c r="D1279" s="73" t="inlineStr">
        <is>
          <t>COFORGE</t>
        </is>
      </c>
      <c r="E1279" s="74" t="n">
        <v>45134</v>
      </c>
      <c r="F1279" s="75" t="n">
        <v>0</v>
      </c>
      <c r="G1279" s="73" t="inlineStr">
        <is>
          <t>XX</t>
        </is>
      </c>
      <c r="H1279" s="75" t="n">
        <v>4686</v>
      </c>
      <c r="I1279" s="75" t="n">
        <v>4772.95</v>
      </c>
      <c r="J1279" s="75" t="n">
        <v>4680.15</v>
      </c>
      <c r="K1279" s="75" t="n">
        <v>4734.25</v>
      </c>
      <c r="L1279" s="75" t="n">
        <v>4734.25</v>
      </c>
      <c r="M1279" s="75" t="n">
        <v>1563</v>
      </c>
      <c r="N1279" s="75" t="n">
        <v>11094.98</v>
      </c>
      <c r="O1279" s="75" t="n">
        <v>534300</v>
      </c>
      <c r="P1279" s="75" t="n">
        <v>3900</v>
      </c>
      <c r="Q1279" s="74" t="n">
        <v>45111</v>
      </c>
      <c r="AR1279">
        <f>IF($AU$2&lt;&gt;5,NA(),IF(D1279=D1278,0,IF(AND(D1281=D1279,D1280=D1279),O1279+O1280+O1281,IF(D1280=D1279,O1280+O1279,O1279))))</f>
        <v/>
      </c>
      <c r="AS1279">
        <f>IF($AU$2&lt;&gt;5,NA(),IF(D1279=D1278,0,IF(AND(D1281=D1279,D1280=D1279),P1279+P1280+P1281,IF(D1280=D1279,P1280+P1279,P1279))))</f>
        <v/>
      </c>
      <c r="AT1279">
        <f>AR1279-AS1279</f>
        <v/>
      </c>
    </row>
    <row r="1280" ht="15.75" customHeight="1" s="121">
      <c r="B1280">
        <f>D1280&amp;Q1280&amp;E1280</f>
        <v/>
      </c>
      <c r="C1280" s="73" t="inlineStr">
        <is>
          <t>FUTSTK</t>
        </is>
      </c>
      <c r="D1280" s="73" t="inlineStr">
        <is>
          <t>COFORGE</t>
        </is>
      </c>
      <c r="E1280" s="74" t="n">
        <v>45169</v>
      </c>
      <c r="F1280" s="75" t="n">
        <v>0</v>
      </c>
      <c r="G1280" s="73" t="inlineStr">
        <is>
          <t>XX</t>
        </is>
      </c>
      <c r="H1280" s="75" t="n">
        <v>4713.6</v>
      </c>
      <c r="I1280" s="75" t="n">
        <v>4770.5</v>
      </c>
      <c r="J1280" s="75" t="n">
        <v>4705.85</v>
      </c>
      <c r="K1280" s="75" t="n">
        <v>4740.3</v>
      </c>
      <c r="L1280" s="75" t="n">
        <v>4740.3</v>
      </c>
      <c r="M1280" s="75" t="n">
        <v>73</v>
      </c>
      <c r="N1280" s="75" t="n">
        <v>518.51</v>
      </c>
      <c r="O1280" s="75" t="n">
        <v>8550</v>
      </c>
      <c r="P1280" s="75" t="n">
        <v>-750</v>
      </c>
      <c r="Q1280" s="74" t="n">
        <v>45111</v>
      </c>
      <c r="AR1280">
        <f>IF($AU$2&lt;&gt;5,NA(),IF(D1280=D1279,0,IF(AND(D1282=D1280,D1281=D1280),O1280+O1281+O1282,IF(D1281=D1280,O1281+O1280,O1280))))</f>
        <v/>
      </c>
      <c r="AS1280">
        <f>IF($AU$2&lt;&gt;5,NA(),IF(D1280=D1279,0,IF(AND(D1282=D1280,D1281=D1280),P1280+P1281+P1282,IF(D1281=D1280,P1281+P1280,P1280))))</f>
        <v/>
      </c>
      <c r="AT1280">
        <f>AR1280-AS1280</f>
        <v/>
      </c>
    </row>
    <row r="1281" ht="15.75" customHeight="1" s="121">
      <c r="B1281">
        <f>D1281&amp;Q1281&amp;E1281</f>
        <v/>
      </c>
      <c r="C1281" s="73" t="inlineStr">
        <is>
          <t>FUTSTK</t>
        </is>
      </c>
      <c r="D1281" s="73" t="inlineStr">
        <is>
          <t>COFORGE</t>
        </is>
      </c>
      <c r="E1281" s="74" t="n">
        <v>45197</v>
      </c>
      <c r="F1281" s="75" t="n">
        <v>0</v>
      </c>
      <c r="G1281" s="73" t="inlineStr">
        <is>
          <t>XX</t>
        </is>
      </c>
      <c r="H1281" s="75" t="n">
        <v>4774.65</v>
      </c>
      <c r="I1281" s="75" t="n">
        <v>4774.65</v>
      </c>
      <c r="J1281" s="75" t="n">
        <v>4774.65</v>
      </c>
      <c r="K1281" s="75" t="n">
        <v>4774.65</v>
      </c>
      <c r="L1281" s="75" t="n">
        <v>4788.55</v>
      </c>
      <c r="M1281" s="75" t="n">
        <v>1</v>
      </c>
      <c r="N1281" s="75" t="n">
        <v>7.16</v>
      </c>
      <c r="O1281" s="75" t="n">
        <v>150</v>
      </c>
      <c r="P1281" s="75" t="n">
        <v>0</v>
      </c>
      <c r="Q1281" s="74" t="n">
        <v>45111</v>
      </c>
      <c r="AR1281">
        <f>IF($AU$2&lt;&gt;5,NA(),IF(D1281=D1280,0,IF(AND(D1283=D1281,D1282=D1281),O1281+O1282+O1283,IF(D1282=D1281,O1282+O1281,O1281))))</f>
        <v/>
      </c>
      <c r="AS1281">
        <f>IF($AU$2&lt;&gt;5,NA(),IF(D1281=D1280,0,IF(AND(D1283=D1281,D1282=D1281),P1281+P1282+P1283,IF(D1282=D1281,P1282+P1281,P1281))))</f>
        <v/>
      </c>
      <c r="AT1281">
        <f>AR1281-AS1281</f>
        <v/>
      </c>
    </row>
    <row r="1282" ht="15.75" customHeight="1" s="121">
      <c r="B1282">
        <f>D1282&amp;Q1282&amp;E1282</f>
        <v/>
      </c>
      <c r="C1282" s="73" t="inlineStr">
        <is>
          <t>FUTSTK</t>
        </is>
      </c>
      <c r="D1282" s="73" t="inlineStr">
        <is>
          <t>COLPAL</t>
        </is>
      </c>
      <c r="E1282" s="74" t="n">
        <v>45134</v>
      </c>
      <c r="F1282" s="75" t="n">
        <v>0</v>
      </c>
      <c r="G1282" s="73" t="inlineStr">
        <is>
          <t>XX</t>
        </is>
      </c>
      <c r="H1282" s="75" t="n">
        <v>1694.5</v>
      </c>
      <c r="I1282" s="75" t="n">
        <v>1730.85</v>
      </c>
      <c r="J1282" s="75" t="n">
        <v>1687.55</v>
      </c>
      <c r="K1282" s="75" t="n">
        <v>1719.45</v>
      </c>
      <c r="L1282" s="75" t="n">
        <v>1719.45</v>
      </c>
      <c r="M1282" s="75" t="n">
        <v>2143</v>
      </c>
      <c r="N1282" s="75" t="n">
        <v>12837.52</v>
      </c>
      <c r="O1282" s="75" t="n">
        <v>2717750</v>
      </c>
      <c r="P1282" s="75" t="n">
        <v>96250</v>
      </c>
      <c r="Q1282" s="74" t="n">
        <v>45111</v>
      </c>
      <c r="AR1282">
        <f>IF($AU$2&lt;&gt;5,NA(),IF(D1282=D1281,0,IF(AND(D1284=D1282,D1283=D1282),O1282+O1283+O1284,IF(D1283=D1282,O1283+O1282,O1282))))</f>
        <v/>
      </c>
      <c r="AS1282">
        <f>IF($AU$2&lt;&gt;5,NA(),IF(D1282=D1281,0,IF(AND(D1284=D1282,D1283=D1282),P1282+P1283+P1284,IF(D1283=D1282,P1283+P1282,P1282))))</f>
        <v/>
      </c>
      <c r="AT1282">
        <f>AR1282-AS1282</f>
        <v/>
      </c>
    </row>
    <row r="1283" ht="15.75" customHeight="1" s="121">
      <c r="B1283">
        <f>D1283&amp;Q1283&amp;E1283</f>
        <v/>
      </c>
      <c r="C1283" s="73" t="inlineStr">
        <is>
          <t>FUTSTK</t>
        </is>
      </c>
      <c r="D1283" s="73" t="inlineStr">
        <is>
          <t>COLPAL</t>
        </is>
      </c>
      <c r="E1283" s="74" t="n">
        <v>45169</v>
      </c>
      <c r="F1283" s="75" t="n">
        <v>0</v>
      </c>
      <c r="G1283" s="73" t="inlineStr">
        <is>
          <t>XX</t>
        </is>
      </c>
      <c r="H1283" s="75" t="n">
        <v>1703</v>
      </c>
      <c r="I1283" s="75" t="n">
        <v>1720.45</v>
      </c>
      <c r="J1283" s="75" t="n">
        <v>1699.8</v>
      </c>
      <c r="K1283" s="75" t="n">
        <v>1716.75</v>
      </c>
      <c r="L1283" s="75" t="n">
        <v>1716.75</v>
      </c>
      <c r="M1283" s="75" t="n">
        <v>8</v>
      </c>
      <c r="N1283" s="75" t="n">
        <v>47.86</v>
      </c>
      <c r="O1283" s="75" t="n">
        <v>9100</v>
      </c>
      <c r="P1283" s="75" t="n">
        <v>1400</v>
      </c>
      <c r="Q1283" s="74" t="n">
        <v>45111</v>
      </c>
      <c r="AR1283">
        <f>IF($AU$2&lt;&gt;5,NA(),IF(D1283=D1282,0,IF(AND(D1285=D1283,D1284=D1283),O1283+O1284+O1285,IF(D1284=D1283,O1284+O1283,O1283))))</f>
        <v/>
      </c>
      <c r="AS1283">
        <f>IF($AU$2&lt;&gt;5,NA(),IF(D1283=D1282,0,IF(AND(D1285=D1283,D1284=D1283),P1283+P1284+P1285,IF(D1284=D1283,P1284+P1283,P1283))))</f>
        <v/>
      </c>
      <c r="AT1283">
        <f>AR1283-AS1283</f>
        <v/>
      </c>
    </row>
    <row r="1284" ht="15.75" customHeight="1" s="121">
      <c r="B1284">
        <f>D1284&amp;Q1284&amp;E1284</f>
        <v/>
      </c>
      <c r="C1284" s="73" t="inlineStr">
        <is>
          <t>FUTSTK</t>
        </is>
      </c>
      <c r="D1284" s="73" t="inlineStr">
        <is>
          <t>COLPAL</t>
        </is>
      </c>
      <c r="E1284" s="74" t="n">
        <v>45197</v>
      </c>
      <c r="F1284" s="75" t="n">
        <v>0</v>
      </c>
      <c r="G1284" s="73" t="inlineStr">
        <is>
          <t>XX</t>
        </is>
      </c>
      <c r="H1284" s="75" t="n">
        <v>1735</v>
      </c>
      <c r="I1284" s="75" t="n">
        <v>1738</v>
      </c>
      <c r="J1284" s="75" t="n">
        <v>1735</v>
      </c>
      <c r="K1284" s="75" t="n">
        <v>1736.5</v>
      </c>
      <c r="L1284" s="75" t="n">
        <v>1736.5</v>
      </c>
      <c r="M1284" s="75" t="n">
        <v>2</v>
      </c>
      <c r="N1284" s="75" t="n">
        <v>12.15</v>
      </c>
      <c r="O1284" s="75" t="n">
        <v>700</v>
      </c>
      <c r="P1284" s="75" t="n">
        <v>700</v>
      </c>
      <c r="Q1284" s="74" t="n">
        <v>45111</v>
      </c>
      <c r="AR1284">
        <f>IF($AU$2&lt;&gt;5,NA(),IF(D1284=D1283,0,IF(AND(D1286=D1284,D1285=D1284),O1284+O1285+O1286,IF(D1285=D1284,O1285+O1284,O1284))))</f>
        <v/>
      </c>
      <c r="AS1284">
        <f>IF($AU$2&lt;&gt;5,NA(),IF(D1284=D1283,0,IF(AND(D1286=D1284,D1285=D1284),P1284+P1285+P1286,IF(D1285=D1284,P1285+P1284,P1284))))</f>
        <v/>
      </c>
      <c r="AT1284">
        <f>AR1284-AS1284</f>
        <v/>
      </c>
    </row>
    <row r="1285" ht="15.75" customHeight="1" s="121">
      <c r="B1285">
        <f>D1285&amp;Q1285&amp;E1285</f>
        <v/>
      </c>
      <c r="C1285" s="73" t="inlineStr">
        <is>
          <t>FUTSTK</t>
        </is>
      </c>
      <c r="D1285" s="73" t="inlineStr">
        <is>
          <t>CONCOR</t>
        </is>
      </c>
      <c r="E1285" s="74" t="n">
        <v>45134</v>
      </c>
      <c r="F1285" s="75" t="n">
        <v>0</v>
      </c>
      <c r="G1285" s="73" t="inlineStr">
        <is>
          <t>XX</t>
        </is>
      </c>
      <c r="H1285" s="75" t="n">
        <v>666.55</v>
      </c>
      <c r="I1285" s="75" t="n">
        <v>668.65</v>
      </c>
      <c r="J1285" s="75" t="n">
        <v>658.65</v>
      </c>
      <c r="K1285" s="75" t="n">
        <v>667.1</v>
      </c>
      <c r="L1285" s="75" t="n">
        <v>667.1</v>
      </c>
      <c r="M1285" s="75" t="n">
        <v>1205</v>
      </c>
      <c r="N1285" s="75" t="n">
        <v>8017.4</v>
      </c>
      <c r="O1285" s="75" t="n">
        <v>5273000</v>
      </c>
      <c r="P1285" s="75" t="n">
        <v>-82000</v>
      </c>
      <c r="Q1285" s="74" t="n">
        <v>45111</v>
      </c>
      <c r="AR1285">
        <f>IF($AU$2&lt;&gt;5,NA(),IF(D1285=D1284,0,IF(AND(D1287=D1285,D1286=D1285),O1285+O1286+O1287,IF(D1286=D1285,O1286+O1285,O1285))))</f>
        <v/>
      </c>
      <c r="AS1285">
        <f>IF($AU$2&lt;&gt;5,NA(),IF(D1285=D1284,0,IF(AND(D1287=D1285,D1286=D1285),P1285+P1286+P1287,IF(D1286=D1285,P1286+P1285,P1285))))</f>
        <v/>
      </c>
      <c r="AT1285">
        <f>AR1285-AS1285</f>
        <v/>
      </c>
    </row>
    <row r="1286" ht="15.75" customHeight="1" s="121">
      <c r="B1286">
        <f>D1286&amp;Q1286&amp;E1286</f>
        <v/>
      </c>
      <c r="C1286" s="73" t="inlineStr">
        <is>
          <t>FUTSTK</t>
        </is>
      </c>
      <c r="D1286" s="73" t="inlineStr">
        <is>
          <t>CONCOR</t>
        </is>
      </c>
      <c r="E1286" s="74" t="n">
        <v>45169</v>
      </c>
      <c r="F1286" s="75" t="n">
        <v>0</v>
      </c>
      <c r="G1286" s="73" t="inlineStr">
        <is>
          <t>XX</t>
        </is>
      </c>
      <c r="H1286" s="75" t="n">
        <v>666</v>
      </c>
      <c r="I1286" s="75" t="n">
        <v>671.7</v>
      </c>
      <c r="J1286" s="75" t="n">
        <v>663.8</v>
      </c>
      <c r="K1286" s="75" t="n">
        <v>670.4</v>
      </c>
      <c r="L1286" s="75" t="n">
        <v>670.4</v>
      </c>
      <c r="M1286" s="75" t="n">
        <v>19</v>
      </c>
      <c r="N1286" s="75" t="n">
        <v>127.06</v>
      </c>
      <c r="O1286" s="75" t="n">
        <v>52000</v>
      </c>
      <c r="P1286" s="75" t="n">
        <v>5000</v>
      </c>
      <c r="Q1286" s="74" t="n">
        <v>45111</v>
      </c>
      <c r="AR1286">
        <f>IF($AU$2&lt;&gt;5,NA(),IF(D1286=D1285,0,IF(AND(D1288=D1286,D1287=D1286),O1286+O1287+O1288,IF(D1287=D1286,O1287+O1286,O1286))))</f>
        <v/>
      </c>
      <c r="AS1286">
        <f>IF($AU$2&lt;&gt;5,NA(),IF(D1286=D1285,0,IF(AND(D1288=D1286,D1287=D1286),P1286+P1287+P1288,IF(D1287=D1286,P1287+P1286,P1286))))</f>
        <v/>
      </c>
      <c r="AT1286">
        <f>AR1286-AS1286</f>
        <v/>
      </c>
    </row>
    <row r="1287" ht="15.75" customHeight="1" s="121">
      <c r="B1287">
        <f>D1287&amp;Q1287&amp;E1287</f>
        <v/>
      </c>
      <c r="C1287" s="73" t="inlineStr">
        <is>
          <t>FUTSTK</t>
        </is>
      </c>
      <c r="D1287" s="73" t="inlineStr">
        <is>
          <t>CONCOR</t>
        </is>
      </c>
      <c r="E1287" s="74" t="n">
        <v>45197</v>
      </c>
      <c r="F1287" s="75" t="n">
        <v>0</v>
      </c>
      <c r="G1287" s="73" t="inlineStr">
        <is>
          <t>XX</t>
        </is>
      </c>
      <c r="H1287" s="75" t="n">
        <v>673</v>
      </c>
      <c r="I1287" s="75" t="n">
        <v>673</v>
      </c>
      <c r="J1287" s="75" t="n">
        <v>673</v>
      </c>
      <c r="K1287" s="75" t="n">
        <v>673</v>
      </c>
      <c r="L1287" s="75" t="n">
        <v>676</v>
      </c>
      <c r="M1287" s="75" t="n">
        <v>2</v>
      </c>
      <c r="N1287" s="75" t="n">
        <v>13.46</v>
      </c>
      <c r="O1287" s="75" t="n">
        <v>2000</v>
      </c>
      <c r="P1287" s="75" t="n">
        <v>0</v>
      </c>
      <c r="Q1287" s="74" t="n">
        <v>45111</v>
      </c>
      <c r="AR1287">
        <f>IF($AU$2&lt;&gt;5,NA(),IF(D1287=D1286,0,IF(AND(D1289=D1287,D1288=D1287),O1287+O1288+O1289,IF(D1288=D1287,O1288+O1287,O1287))))</f>
        <v/>
      </c>
      <c r="AS1287">
        <f>IF($AU$2&lt;&gt;5,NA(),IF(D1287=D1286,0,IF(AND(D1289=D1287,D1288=D1287),P1287+P1288+P1289,IF(D1288=D1287,P1288+P1287,P1287))))</f>
        <v/>
      </c>
      <c r="AT1287">
        <f>AR1287-AS1287</f>
        <v/>
      </c>
    </row>
    <row r="1288" ht="15.75" customHeight="1" s="121">
      <c r="B1288">
        <f>D1288&amp;Q1288&amp;E1288</f>
        <v/>
      </c>
      <c r="C1288" s="73" t="inlineStr">
        <is>
          <t>FUTSTK</t>
        </is>
      </c>
      <c r="D1288" s="73" t="inlineStr">
        <is>
          <t>COROMANDEL</t>
        </is>
      </c>
      <c r="E1288" s="74" t="n">
        <v>45134</v>
      </c>
      <c r="F1288" s="75" t="n">
        <v>0</v>
      </c>
      <c r="G1288" s="73" t="inlineStr">
        <is>
          <t>XX</t>
        </is>
      </c>
      <c r="H1288" s="75" t="n">
        <v>964.6</v>
      </c>
      <c r="I1288" s="75" t="n">
        <v>968.35</v>
      </c>
      <c r="J1288" s="75" t="n">
        <v>950.4</v>
      </c>
      <c r="K1288" s="75" t="n">
        <v>956</v>
      </c>
      <c r="L1288" s="75" t="n">
        <v>956</v>
      </c>
      <c r="M1288" s="75" t="n">
        <v>978</v>
      </c>
      <c r="N1288" s="75" t="n">
        <v>6562.16</v>
      </c>
      <c r="O1288" s="75" t="n">
        <v>1708000</v>
      </c>
      <c r="P1288" s="75" t="n">
        <v>-9800</v>
      </c>
      <c r="Q1288" s="74" t="n">
        <v>45111</v>
      </c>
      <c r="AR1288">
        <f>IF($AU$2&lt;&gt;5,NA(),IF(D1288=D1287,0,IF(AND(D1290=D1288,D1289=D1288),O1288+O1289+O1290,IF(D1289=D1288,O1289+O1288,O1288))))</f>
        <v/>
      </c>
      <c r="AS1288">
        <f>IF($AU$2&lt;&gt;5,NA(),IF(D1288=D1287,0,IF(AND(D1290=D1288,D1289=D1288),P1288+P1289+P1290,IF(D1289=D1288,P1289+P1288,P1288))))</f>
        <v/>
      </c>
      <c r="AT1288">
        <f>AR1288-AS1288</f>
        <v/>
      </c>
    </row>
    <row r="1289" ht="15.75" customHeight="1" s="121">
      <c r="B1289">
        <f>D1289&amp;Q1289&amp;E1289</f>
        <v/>
      </c>
      <c r="C1289" s="73" t="inlineStr">
        <is>
          <t>FUTSTK</t>
        </is>
      </c>
      <c r="D1289" s="73" t="inlineStr">
        <is>
          <t>COROMANDEL</t>
        </is>
      </c>
      <c r="E1289" s="74" t="n">
        <v>45169</v>
      </c>
      <c r="F1289" s="75" t="n">
        <v>0</v>
      </c>
      <c r="G1289" s="73" t="inlineStr">
        <is>
          <t>XX</t>
        </is>
      </c>
      <c r="H1289" s="75" t="n">
        <v>971.25</v>
      </c>
      <c r="I1289" s="75" t="n">
        <v>974</v>
      </c>
      <c r="J1289" s="75" t="n">
        <v>960.15</v>
      </c>
      <c r="K1289" s="75" t="n">
        <v>962.75</v>
      </c>
      <c r="L1289" s="75" t="n">
        <v>962.75</v>
      </c>
      <c r="M1289" s="75" t="n">
        <v>26</v>
      </c>
      <c r="N1289" s="75" t="n">
        <v>175.9</v>
      </c>
      <c r="O1289" s="75" t="n">
        <v>54600</v>
      </c>
      <c r="P1289" s="75" t="n">
        <v>4200</v>
      </c>
      <c r="Q1289" s="74" t="n">
        <v>45111</v>
      </c>
      <c r="AR1289">
        <f>IF($AU$2&lt;&gt;5,NA(),IF(D1289=D1288,0,IF(AND(D1291=D1289,D1290=D1289),O1289+O1290+O1291,IF(D1290=D1289,O1290+O1289,O1289))))</f>
        <v/>
      </c>
      <c r="AS1289">
        <f>IF($AU$2&lt;&gt;5,NA(),IF(D1289=D1288,0,IF(AND(D1291=D1289,D1290=D1289),P1289+P1290+P1291,IF(D1290=D1289,P1290+P1289,P1289))))</f>
        <v/>
      </c>
      <c r="AT1289">
        <f>AR1289-AS1289</f>
        <v/>
      </c>
    </row>
    <row r="1290" ht="15.75" customHeight="1" s="121">
      <c r="B1290">
        <f>D1290&amp;Q1290&amp;E1290</f>
        <v/>
      </c>
      <c r="C1290" s="73" t="inlineStr">
        <is>
          <t>FUTSTK</t>
        </is>
      </c>
      <c r="D1290" s="73" t="inlineStr">
        <is>
          <t>COROMANDEL</t>
        </is>
      </c>
      <c r="E1290" s="74" t="n">
        <v>45197</v>
      </c>
      <c r="F1290" s="75" t="n">
        <v>0</v>
      </c>
      <c r="G1290" s="73" t="inlineStr">
        <is>
          <t>XX</t>
        </is>
      </c>
      <c r="H1290" s="75" t="n">
        <v>0</v>
      </c>
      <c r="I1290" s="75" t="n">
        <v>0</v>
      </c>
      <c r="J1290" s="75" t="n">
        <v>0</v>
      </c>
      <c r="K1290" s="75" t="n">
        <v>958.8</v>
      </c>
      <c r="L1290" s="75" t="n">
        <v>973.2</v>
      </c>
      <c r="M1290" s="75" t="n">
        <v>0</v>
      </c>
      <c r="N1290" s="75" t="n">
        <v>0</v>
      </c>
      <c r="O1290" s="75" t="n">
        <v>0</v>
      </c>
      <c r="P1290" s="75" t="n">
        <v>0</v>
      </c>
      <c r="Q1290" s="74" t="n">
        <v>45111</v>
      </c>
      <c r="AR1290">
        <f>IF($AU$2&lt;&gt;5,NA(),IF(D1290=D1289,0,IF(AND(D1292=D1290,D1291=D1290),O1290+O1291+O1292,IF(D1291=D1290,O1291+O1290,O1290))))</f>
        <v/>
      </c>
      <c r="AS1290">
        <f>IF($AU$2&lt;&gt;5,NA(),IF(D1290=D1289,0,IF(AND(D1292=D1290,D1291=D1290),P1290+P1291+P1292,IF(D1291=D1290,P1291+P1290,P1290))))</f>
        <v/>
      </c>
      <c r="AT1290">
        <f>AR1290-AS1290</f>
        <v/>
      </c>
    </row>
    <row r="1291" ht="15.75" customHeight="1" s="121">
      <c r="B1291">
        <f>D1291&amp;Q1291&amp;E1291</f>
        <v/>
      </c>
      <c r="C1291" s="73" t="inlineStr">
        <is>
          <t>FUTSTK</t>
        </is>
      </c>
      <c r="D1291" s="73" t="inlineStr">
        <is>
          <t>CROMPTON</t>
        </is>
      </c>
      <c r="E1291" s="74" t="n">
        <v>45134</v>
      </c>
      <c r="F1291" s="75" t="n">
        <v>0</v>
      </c>
      <c r="G1291" s="73" t="inlineStr">
        <is>
          <t>XX</t>
        </is>
      </c>
      <c r="H1291" s="75" t="n">
        <v>286.65</v>
      </c>
      <c r="I1291" s="75" t="n">
        <v>289.95</v>
      </c>
      <c r="J1291" s="75" t="n">
        <v>284</v>
      </c>
      <c r="K1291" s="75" t="n">
        <v>284.55</v>
      </c>
      <c r="L1291" s="75" t="n">
        <v>284.55</v>
      </c>
      <c r="M1291" s="75" t="n">
        <v>1645</v>
      </c>
      <c r="N1291" s="75" t="n">
        <v>8500.559999999999</v>
      </c>
      <c r="O1291" s="75" t="n">
        <v>14783400</v>
      </c>
      <c r="P1291" s="75" t="n">
        <v>-356400</v>
      </c>
      <c r="Q1291" s="74" t="n">
        <v>45111</v>
      </c>
      <c r="AR1291">
        <f>IF($AU$2&lt;&gt;5,NA(),IF(D1291=D1290,0,IF(AND(D1293=D1291,D1292=D1291),O1291+O1292+O1293,IF(D1292=D1291,O1292+O1291,O1291))))</f>
        <v/>
      </c>
      <c r="AS1291">
        <f>IF($AU$2&lt;&gt;5,NA(),IF(D1291=D1290,0,IF(AND(D1293=D1291,D1292=D1291),P1291+P1292+P1293,IF(D1292=D1291,P1292+P1291,P1291))))</f>
        <v/>
      </c>
      <c r="AT1291">
        <f>AR1291-AS1291</f>
        <v/>
      </c>
    </row>
    <row r="1292" ht="15.75" customHeight="1" s="121">
      <c r="B1292">
        <f>D1292&amp;Q1292&amp;E1292</f>
        <v/>
      </c>
      <c r="C1292" s="73" t="inlineStr">
        <is>
          <t>FUTSTK</t>
        </is>
      </c>
      <c r="D1292" s="73" t="inlineStr">
        <is>
          <t>CROMPTON</t>
        </is>
      </c>
      <c r="E1292" s="74" t="n">
        <v>45169</v>
      </c>
      <c r="F1292" s="75" t="n">
        <v>0</v>
      </c>
      <c r="G1292" s="73" t="inlineStr">
        <is>
          <t>XX</t>
        </is>
      </c>
      <c r="H1292" s="75" t="n">
        <v>288.55</v>
      </c>
      <c r="I1292" s="75" t="n">
        <v>291.55</v>
      </c>
      <c r="J1292" s="75" t="n">
        <v>286.45</v>
      </c>
      <c r="K1292" s="75" t="n">
        <v>286.6</v>
      </c>
      <c r="L1292" s="75" t="n">
        <v>286.6</v>
      </c>
      <c r="M1292" s="75" t="n">
        <v>67</v>
      </c>
      <c r="N1292" s="75" t="n">
        <v>348.92</v>
      </c>
      <c r="O1292" s="75" t="n">
        <v>259200</v>
      </c>
      <c r="P1292" s="75" t="n">
        <v>21600</v>
      </c>
      <c r="Q1292" s="74" t="n">
        <v>45111</v>
      </c>
      <c r="AR1292">
        <f>IF($AU$2&lt;&gt;5,NA(),IF(D1292=D1291,0,IF(AND(D1294=D1292,D1293=D1292),O1292+O1293+O1294,IF(D1293=D1292,O1293+O1292,O1292))))</f>
        <v/>
      </c>
      <c r="AS1292">
        <f>IF($AU$2&lt;&gt;5,NA(),IF(D1292=D1291,0,IF(AND(D1294=D1292,D1293=D1292),P1292+P1293+P1294,IF(D1293=D1292,P1293+P1292,P1292))))</f>
        <v/>
      </c>
      <c r="AT1292">
        <f>AR1292-AS1292</f>
        <v/>
      </c>
    </row>
    <row r="1293" ht="15.75" customHeight="1" s="121">
      <c r="B1293">
        <f>D1293&amp;Q1293&amp;E1293</f>
        <v/>
      </c>
      <c r="C1293" s="73" t="inlineStr">
        <is>
          <t>FUTSTK</t>
        </is>
      </c>
      <c r="D1293" s="73" t="inlineStr">
        <is>
          <t>CROMPTON</t>
        </is>
      </c>
      <c r="E1293" s="74" t="n">
        <v>45197</v>
      </c>
      <c r="F1293" s="75" t="n">
        <v>0</v>
      </c>
      <c r="G1293" s="73" t="inlineStr">
        <is>
          <t>XX</t>
        </is>
      </c>
      <c r="H1293" s="75" t="n">
        <v>290.6</v>
      </c>
      <c r="I1293" s="75" t="n">
        <v>293</v>
      </c>
      <c r="J1293" s="75" t="n">
        <v>290</v>
      </c>
      <c r="K1293" s="75" t="n">
        <v>290</v>
      </c>
      <c r="L1293" s="75" t="n">
        <v>291.65</v>
      </c>
      <c r="M1293" s="75" t="n">
        <v>6</v>
      </c>
      <c r="N1293" s="75" t="n">
        <v>31.47</v>
      </c>
      <c r="O1293" s="75" t="n">
        <v>16200</v>
      </c>
      <c r="P1293" s="75" t="n">
        <v>0</v>
      </c>
      <c r="Q1293" s="74" t="n">
        <v>45111</v>
      </c>
      <c r="AR1293">
        <f>IF($AU$2&lt;&gt;5,NA(),IF(D1293=D1292,0,IF(AND(D1295=D1293,D1294=D1293),O1293+O1294+O1295,IF(D1294=D1293,O1294+O1293,O1293))))</f>
        <v/>
      </c>
      <c r="AS1293">
        <f>IF($AU$2&lt;&gt;5,NA(),IF(D1293=D1292,0,IF(AND(D1295=D1293,D1294=D1293),P1293+P1294+P1295,IF(D1294=D1293,P1294+P1293,P1293))))</f>
        <v/>
      </c>
      <c r="AT1293">
        <f>AR1293-AS1293</f>
        <v/>
      </c>
    </row>
    <row r="1294" ht="15.75" customHeight="1" s="121">
      <c r="B1294">
        <f>D1294&amp;Q1294&amp;E1294</f>
        <v/>
      </c>
      <c r="C1294" s="73" t="inlineStr">
        <is>
          <t>FUTSTK</t>
        </is>
      </c>
      <c r="D1294" s="73" t="inlineStr">
        <is>
          <t>CUB</t>
        </is>
      </c>
      <c r="E1294" s="74" t="n">
        <v>45134</v>
      </c>
      <c r="F1294" s="75" t="n">
        <v>0</v>
      </c>
      <c r="G1294" s="73" t="inlineStr">
        <is>
          <t>XX</t>
        </is>
      </c>
      <c r="H1294" s="75" t="n">
        <v>128.85</v>
      </c>
      <c r="I1294" s="75" t="n">
        <v>129.85</v>
      </c>
      <c r="J1294" s="75" t="n">
        <v>126.45</v>
      </c>
      <c r="K1294" s="75" t="n">
        <v>128.05</v>
      </c>
      <c r="L1294" s="75" t="n">
        <v>128.05</v>
      </c>
      <c r="M1294" s="75" t="n">
        <v>1986</v>
      </c>
      <c r="N1294" s="75" t="n">
        <v>12755.78</v>
      </c>
      <c r="O1294" s="75" t="n">
        <v>33095000</v>
      </c>
      <c r="P1294" s="75" t="n">
        <v>-700000</v>
      </c>
      <c r="Q1294" s="74" t="n">
        <v>45111</v>
      </c>
      <c r="AR1294">
        <f>IF($AU$2&lt;&gt;5,NA(),IF(D1294=D1293,0,IF(AND(D1296=D1294,D1295=D1294),O1294+O1295+O1296,IF(D1295=D1294,O1295+O1294,O1294))))</f>
        <v/>
      </c>
      <c r="AS1294">
        <f>IF($AU$2&lt;&gt;5,NA(),IF(D1294=D1293,0,IF(AND(D1296=D1294,D1295=D1294),P1294+P1295+P1296,IF(D1295=D1294,P1295+P1294,P1294))))</f>
        <v/>
      </c>
      <c r="AT1294">
        <f>AR1294-AS1294</f>
        <v/>
      </c>
    </row>
    <row r="1295" ht="15.75" customHeight="1" s="121">
      <c r="B1295">
        <f>D1295&amp;Q1295&amp;E1295</f>
        <v/>
      </c>
      <c r="C1295" s="73" t="inlineStr">
        <is>
          <t>FUTSTK</t>
        </is>
      </c>
      <c r="D1295" s="73" t="inlineStr">
        <is>
          <t>CUB</t>
        </is>
      </c>
      <c r="E1295" s="74" t="n">
        <v>45169</v>
      </c>
      <c r="F1295" s="75" t="n">
        <v>0</v>
      </c>
      <c r="G1295" s="73" t="inlineStr">
        <is>
          <t>XX</t>
        </is>
      </c>
      <c r="H1295" s="75" t="n">
        <v>128.85</v>
      </c>
      <c r="I1295" s="75" t="n">
        <v>129.8</v>
      </c>
      <c r="J1295" s="75" t="n">
        <v>126.45</v>
      </c>
      <c r="K1295" s="75" t="n">
        <v>128.15</v>
      </c>
      <c r="L1295" s="75" t="n">
        <v>128.15</v>
      </c>
      <c r="M1295" s="75" t="n">
        <v>200</v>
      </c>
      <c r="N1295" s="75" t="n">
        <v>1286.42</v>
      </c>
      <c r="O1295" s="75" t="n">
        <v>3795000</v>
      </c>
      <c r="P1295" s="75" t="n">
        <v>-15000</v>
      </c>
      <c r="Q1295" s="74" t="n">
        <v>45111</v>
      </c>
      <c r="AR1295">
        <f>IF($AU$2&lt;&gt;5,NA(),IF(D1295=D1294,0,IF(AND(D1297=D1295,D1296=D1295),O1295+O1296+O1297,IF(D1296=D1295,O1296+O1295,O1295))))</f>
        <v/>
      </c>
      <c r="AS1295">
        <f>IF($AU$2&lt;&gt;5,NA(),IF(D1295=D1294,0,IF(AND(D1297=D1295,D1296=D1295),P1295+P1296+P1297,IF(D1296=D1295,P1296+P1295,P1295))))</f>
        <v/>
      </c>
      <c r="AT1295">
        <f>AR1295-AS1295</f>
        <v/>
      </c>
    </row>
    <row r="1296" ht="15.75" customHeight="1" s="121">
      <c r="B1296">
        <f>D1296&amp;Q1296&amp;E1296</f>
        <v/>
      </c>
      <c r="C1296" s="73" t="inlineStr">
        <is>
          <t>FUTSTK</t>
        </is>
      </c>
      <c r="D1296" s="73" t="inlineStr">
        <is>
          <t>CUB</t>
        </is>
      </c>
      <c r="E1296" s="74" t="n">
        <v>45197</v>
      </c>
      <c r="F1296" s="75" t="n">
        <v>0</v>
      </c>
      <c r="G1296" s="73" t="inlineStr">
        <is>
          <t>XX</t>
        </is>
      </c>
      <c r="H1296" s="75" t="n">
        <v>128.4</v>
      </c>
      <c r="I1296" s="75" t="n">
        <v>130.6</v>
      </c>
      <c r="J1296" s="75" t="n">
        <v>128.2</v>
      </c>
      <c r="K1296" s="75" t="n">
        <v>128.9</v>
      </c>
      <c r="L1296" s="75" t="n">
        <v>128.9</v>
      </c>
      <c r="M1296" s="75" t="n">
        <v>21</v>
      </c>
      <c r="N1296" s="75" t="n">
        <v>135.91</v>
      </c>
      <c r="O1296" s="75" t="n">
        <v>125000</v>
      </c>
      <c r="P1296" s="75" t="n">
        <v>40000</v>
      </c>
      <c r="Q1296" s="74" t="n">
        <v>45111</v>
      </c>
      <c r="AR1296">
        <f>IF($AU$2&lt;&gt;5,NA(),IF(D1296=D1295,0,IF(AND(D1298=D1296,D1297=D1296),O1296+O1297+O1298,IF(D1297=D1296,O1297+O1296,O1296))))</f>
        <v/>
      </c>
      <c r="AS1296">
        <f>IF($AU$2&lt;&gt;5,NA(),IF(D1296=D1295,0,IF(AND(D1298=D1296,D1297=D1296),P1296+P1297+P1298,IF(D1297=D1296,P1297+P1296,P1296))))</f>
        <v/>
      </c>
      <c r="AT1296">
        <f>AR1296-AS1296</f>
        <v/>
      </c>
    </row>
    <row r="1297" ht="15.75" customHeight="1" s="121">
      <c r="B1297">
        <f>D1297&amp;Q1297&amp;E1297</f>
        <v/>
      </c>
      <c r="C1297" s="73" t="inlineStr">
        <is>
          <t>FUTSTK</t>
        </is>
      </c>
      <c r="D1297" s="73" t="inlineStr">
        <is>
          <t>CUMMINSIND</t>
        </is>
      </c>
      <c r="E1297" s="74" t="n">
        <v>45134</v>
      </c>
      <c r="F1297" s="75" t="n">
        <v>0</v>
      </c>
      <c r="G1297" s="73" t="inlineStr">
        <is>
          <t>XX</t>
        </is>
      </c>
      <c r="H1297" s="75" t="n">
        <v>1890.25</v>
      </c>
      <c r="I1297" s="75" t="n">
        <v>1917.85</v>
      </c>
      <c r="J1297" s="75" t="n">
        <v>1849.55</v>
      </c>
      <c r="K1297" s="75" t="n">
        <v>1854.5</v>
      </c>
      <c r="L1297" s="75" t="n">
        <v>1854.5</v>
      </c>
      <c r="M1297" s="75" t="n">
        <v>2521</v>
      </c>
      <c r="N1297" s="75" t="n">
        <v>28420.36</v>
      </c>
      <c r="O1297" s="75" t="n">
        <v>2684400</v>
      </c>
      <c r="P1297" s="75" t="n">
        <v>192600</v>
      </c>
      <c r="Q1297" s="74" t="n">
        <v>45111</v>
      </c>
      <c r="AR1297">
        <f>IF($AU$2&lt;&gt;5,NA(),IF(D1297=D1296,0,IF(AND(D1299=D1297,D1298=D1297),O1297+O1298+O1299,IF(D1298=D1297,O1298+O1297,O1297))))</f>
        <v/>
      </c>
      <c r="AS1297">
        <f>IF($AU$2&lt;&gt;5,NA(),IF(D1297=D1296,0,IF(AND(D1299=D1297,D1298=D1297),P1297+P1298+P1299,IF(D1298=D1297,P1298+P1297,P1297))))</f>
        <v/>
      </c>
      <c r="AT1297">
        <f>AR1297-AS1297</f>
        <v/>
      </c>
    </row>
    <row r="1298" ht="15.75" customHeight="1" s="121">
      <c r="B1298">
        <f>D1298&amp;Q1298&amp;E1298</f>
        <v/>
      </c>
      <c r="C1298" s="73" t="inlineStr">
        <is>
          <t>FUTSTK</t>
        </is>
      </c>
      <c r="D1298" s="73" t="inlineStr">
        <is>
          <t>CUMMINSIND</t>
        </is>
      </c>
      <c r="E1298" s="74" t="n">
        <v>45169</v>
      </c>
      <c r="F1298" s="75" t="n">
        <v>0</v>
      </c>
      <c r="G1298" s="73" t="inlineStr">
        <is>
          <t>XX</t>
        </is>
      </c>
      <c r="H1298" s="75" t="n">
        <v>1900.35</v>
      </c>
      <c r="I1298" s="75" t="n">
        <v>1925</v>
      </c>
      <c r="J1298" s="75" t="n">
        <v>1861.05</v>
      </c>
      <c r="K1298" s="75" t="n">
        <v>1864</v>
      </c>
      <c r="L1298" s="75" t="n">
        <v>1864</v>
      </c>
      <c r="M1298" s="75" t="n">
        <v>71</v>
      </c>
      <c r="N1298" s="75" t="n">
        <v>807.13</v>
      </c>
      <c r="O1298" s="75" t="n">
        <v>60600</v>
      </c>
      <c r="P1298" s="75" t="n">
        <v>-600</v>
      </c>
      <c r="Q1298" s="74" t="n">
        <v>45111</v>
      </c>
      <c r="AR1298">
        <f>IF($AU$2&lt;&gt;5,NA(),IF(D1298=D1297,0,IF(AND(D1300=D1298,D1299=D1298),O1298+O1299+O1300,IF(D1299=D1298,O1299+O1298,O1298))))</f>
        <v/>
      </c>
      <c r="AS1298">
        <f>IF($AU$2&lt;&gt;5,NA(),IF(D1298=D1297,0,IF(AND(D1300=D1298,D1299=D1298),P1298+P1299+P1300,IF(D1299=D1298,P1299+P1298,P1298))))</f>
        <v/>
      </c>
      <c r="AT1298">
        <f>AR1298-AS1298</f>
        <v/>
      </c>
    </row>
    <row r="1299" ht="15.75" customHeight="1" s="121">
      <c r="B1299">
        <f>D1299&amp;Q1299&amp;E1299</f>
        <v/>
      </c>
      <c r="C1299" s="73" t="inlineStr">
        <is>
          <t>FUTSTK</t>
        </is>
      </c>
      <c r="D1299" s="73" t="inlineStr">
        <is>
          <t>CUMMINSIND</t>
        </is>
      </c>
      <c r="E1299" s="74" t="n">
        <v>45197</v>
      </c>
      <c r="F1299" s="75" t="n">
        <v>0</v>
      </c>
      <c r="G1299" s="73" t="inlineStr">
        <is>
          <t>XX</t>
        </is>
      </c>
      <c r="H1299" s="75" t="n">
        <v>1928.5</v>
      </c>
      <c r="I1299" s="75" t="n">
        <v>1928.5</v>
      </c>
      <c r="J1299" s="75" t="n">
        <v>1873.8</v>
      </c>
      <c r="K1299" s="75" t="n">
        <v>1873.8</v>
      </c>
      <c r="L1299" s="75" t="n">
        <v>1873.8</v>
      </c>
      <c r="M1299" s="75" t="n">
        <v>4</v>
      </c>
      <c r="N1299" s="75" t="n">
        <v>45.55</v>
      </c>
      <c r="O1299" s="75" t="n">
        <v>10200</v>
      </c>
      <c r="P1299" s="75" t="n">
        <v>1200</v>
      </c>
      <c r="Q1299" s="74" t="n">
        <v>45111</v>
      </c>
      <c r="AR1299">
        <f>IF($AU$2&lt;&gt;5,NA(),IF(D1299=D1298,0,IF(AND(D1301=D1299,D1300=D1299),O1299+O1300+O1301,IF(D1300=D1299,O1300+O1299,O1299))))</f>
        <v/>
      </c>
      <c r="AS1299">
        <f>IF($AU$2&lt;&gt;5,NA(),IF(D1299=D1298,0,IF(AND(D1301=D1299,D1300=D1299),P1299+P1300+P1301,IF(D1300=D1299,P1300+P1299,P1299))))</f>
        <v/>
      </c>
      <c r="AT1299">
        <f>AR1299-AS1299</f>
        <v/>
      </c>
    </row>
    <row r="1300" ht="15.75" customHeight="1" s="121">
      <c r="B1300">
        <f>D1300&amp;Q1300&amp;E1300</f>
        <v/>
      </c>
      <c r="C1300" s="73" t="inlineStr">
        <is>
          <t>FUTSTK</t>
        </is>
      </c>
      <c r="D1300" s="73" t="inlineStr">
        <is>
          <t>DABUR</t>
        </is>
      </c>
      <c r="E1300" s="74" t="n">
        <v>45134</v>
      </c>
      <c r="F1300" s="75" t="n">
        <v>0</v>
      </c>
      <c r="G1300" s="73" t="inlineStr">
        <is>
          <t>XX</t>
        </is>
      </c>
      <c r="H1300" s="75" t="n">
        <v>583.1</v>
      </c>
      <c r="I1300" s="75" t="n">
        <v>586.6</v>
      </c>
      <c r="J1300" s="75" t="n">
        <v>577.05</v>
      </c>
      <c r="K1300" s="75" t="n">
        <v>580.6</v>
      </c>
      <c r="L1300" s="75" t="n">
        <v>580.6</v>
      </c>
      <c r="M1300" s="75" t="n">
        <v>1569</v>
      </c>
      <c r="N1300" s="75" t="n">
        <v>11387.68</v>
      </c>
      <c r="O1300" s="75" t="n">
        <v>12621250</v>
      </c>
      <c r="P1300" s="75" t="n">
        <v>100000</v>
      </c>
      <c r="Q1300" s="74" t="n">
        <v>45111</v>
      </c>
      <c r="AR1300">
        <f>IF($AU$2&lt;&gt;5,NA(),IF(D1300=D1299,0,IF(AND(D1302=D1300,D1301=D1300),O1300+O1301+O1302,IF(D1301=D1300,O1301+O1300,O1300))))</f>
        <v/>
      </c>
      <c r="AS1300">
        <f>IF($AU$2&lt;&gt;5,NA(),IF(D1300=D1299,0,IF(AND(D1302=D1300,D1301=D1300),P1300+P1301+P1302,IF(D1301=D1300,P1301+P1300,P1300))))</f>
        <v/>
      </c>
      <c r="AT1300">
        <f>AR1300-AS1300</f>
        <v/>
      </c>
    </row>
    <row r="1301" ht="15.75" customHeight="1" s="121">
      <c r="B1301">
        <f>D1301&amp;Q1301&amp;E1301</f>
        <v/>
      </c>
      <c r="C1301" s="73" t="inlineStr">
        <is>
          <t>FUTSTK</t>
        </is>
      </c>
      <c r="D1301" s="73" t="inlineStr">
        <is>
          <t>DABUR</t>
        </is>
      </c>
      <c r="E1301" s="74" t="n">
        <v>45169</v>
      </c>
      <c r="F1301" s="75" t="n">
        <v>0</v>
      </c>
      <c r="G1301" s="73" t="inlineStr">
        <is>
          <t>XX</t>
        </is>
      </c>
      <c r="H1301" s="75" t="n">
        <v>585.35</v>
      </c>
      <c r="I1301" s="75" t="n">
        <v>589.25</v>
      </c>
      <c r="J1301" s="75" t="n">
        <v>581.7</v>
      </c>
      <c r="K1301" s="75" t="n">
        <v>584.75</v>
      </c>
      <c r="L1301" s="75" t="n">
        <v>584.75</v>
      </c>
      <c r="M1301" s="75" t="n">
        <v>21</v>
      </c>
      <c r="N1301" s="75" t="n">
        <v>153.42</v>
      </c>
      <c r="O1301" s="75" t="n">
        <v>60000</v>
      </c>
      <c r="P1301" s="75" t="n">
        <v>3750</v>
      </c>
      <c r="Q1301" s="74" t="n">
        <v>45111</v>
      </c>
      <c r="AR1301">
        <f>IF($AU$2&lt;&gt;5,NA(),IF(D1301=D1300,0,IF(AND(D1303=D1301,D1302=D1301),O1301+O1302+O1303,IF(D1302=D1301,O1302+O1301,O1301))))</f>
        <v/>
      </c>
      <c r="AS1301">
        <f>IF($AU$2&lt;&gt;5,NA(),IF(D1301=D1300,0,IF(AND(D1303=D1301,D1302=D1301),P1301+P1302+P1303,IF(D1302=D1301,P1302+P1301,P1301))))</f>
        <v/>
      </c>
      <c r="AT1301">
        <f>AR1301-AS1301</f>
        <v/>
      </c>
    </row>
    <row r="1302" ht="15.75" customHeight="1" s="121">
      <c r="B1302">
        <f>D1302&amp;Q1302&amp;E1302</f>
        <v/>
      </c>
      <c r="C1302" s="73" t="inlineStr">
        <is>
          <t>FUTSTK</t>
        </is>
      </c>
      <c r="D1302" s="73" t="inlineStr">
        <is>
          <t>DABUR</t>
        </is>
      </c>
      <c r="E1302" s="74" t="n">
        <v>45197</v>
      </c>
      <c r="F1302" s="75" t="n">
        <v>0</v>
      </c>
      <c r="G1302" s="73" t="inlineStr">
        <is>
          <t>XX</t>
        </is>
      </c>
      <c r="H1302" s="75" t="n">
        <v>0</v>
      </c>
      <c r="I1302" s="75" t="n">
        <v>0</v>
      </c>
      <c r="J1302" s="75" t="n">
        <v>0</v>
      </c>
      <c r="K1302" s="75" t="n">
        <v>584.5</v>
      </c>
      <c r="L1302" s="75" t="n">
        <v>589.5</v>
      </c>
      <c r="M1302" s="75" t="n">
        <v>0</v>
      </c>
      <c r="N1302" s="75" t="n">
        <v>0</v>
      </c>
      <c r="O1302" s="75" t="n">
        <v>0</v>
      </c>
      <c r="P1302" s="75" t="n">
        <v>0</v>
      </c>
      <c r="Q1302" s="74" t="n">
        <v>45111</v>
      </c>
      <c r="AR1302">
        <f>IF($AU$2&lt;&gt;5,NA(),IF(D1302=D1301,0,IF(AND(D1304=D1302,D1303=D1302),O1302+O1303+O1304,IF(D1303=D1302,O1303+O1302,O1302))))</f>
        <v/>
      </c>
      <c r="AS1302">
        <f>IF($AU$2&lt;&gt;5,NA(),IF(D1302=D1301,0,IF(AND(D1304=D1302,D1303=D1302),P1302+P1303+P1304,IF(D1303=D1302,P1303+P1302,P1302))))</f>
        <v/>
      </c>
      <c r="AT1302">
        <f>AR1302-AS1302</f>
        <v/>
      </c>
    </row>
    <row r="1303" ht="15.75" customHeight="1" s="121">
      <c r="B1303">
        <f>D1303&amp;Q1303&amp;E1303</f>
        <v/>
      </c>
      <c r="C1303" s="73" t="inlineStr">
        <is>
          <t>FUTSTK</t>
        </is>
      </c>
      <c r="D1303" s="73" t="inlineStr">
        <is>
          <t>DALBHARAT</t>
        </is>
      </c>
      <c r="E1303" s="74" t="n">
        <v>45134</v>
      </c>
      <c r="F1303" s="75" t="n">
        <v>0</v>
      </c>
      <c r="G1303" s="73" t="inlineStr">
        <is>
          <t>XX</t>
        </is>
      </c>
      <c r="H1303" s="75" t="n">
        <v>2220.7</v>
      </c>
      <c r="I1303" s="75" t="n">
        <v>2224.45</v>
      </c>
      <c r="J1303" s="75" t="n">
        <v>2191.4</v>
      </c>
      <c r="K1303" s="75" t="n">
        <v>2195.3</v>
      </c>
      <c r="L1303" s="75" t="n">
        <v>2195.3</v>
      </c>
      <c r="M1303" s="75" t="n">
        <v>419</v>
      </c>
      <c r="N1303" s="75" t="n">
        <v>4612.88</v>
      </c>
      <c r="O1303" s="75" t="n">
        <v>1686000</v>
      </c>
      <c r="P1303" s="75" t="n">
        <v>-5500</v>
      </c>
      <c r="Q1303" s="74" t="n">
        <v>45111</v>
      </c>
      <c r="AR1303">
        <f>IF($AU$2&lt;&gt;5,NA(),IF(D1303=D1302,0,IF(AND(D1305=D1303,D1304=D1303),O1303+O1304+O1305,IF(D1304=D1303,O1304+O1303,O1303))))</f>
        <v/>
      </c>
      <c r="AS1303">
        <f>IF($AU$2&lt;&gt;5,NA(),IF(D1303=D1302,0,IF(AND(D1305=D1303,D1304=D1303),P1303+P1304+P1305,IF(D1304=D1303,P1304+P1303,P1303))))</f>
        <v/>
      </c>
      <c r="AT1303">
        <f>AR1303-AS1303</f>
        <v/>
      </c>
    </row>
    <row r="1304" ht="15.75" customHeight="1" s="121">
      <c r="B1304">
        <f>D1304&amp;Q1304&amp;E1304</f>
        <v/>
      </c>
      <c r="C1304" s="73" t="inlineStr">
        <is>
          <t>FUTSTK</t>
        </is>
      </c>
      <c r="D1304" s="73" t="inlineStr">
        <is>
          <t>DALBHARAT</t>
        </is>
      </c>
      <c r="E1304" s="74" t="n">
        <v>45169</v>
      </c>
      <c r="F1304" s="75" t="n">
        <v>0</v>
      </c>
      <c r="G1304" s="73" t="inlineStr">
        <is>
          <t>XX</t>
        </is>
      </c>
      <c r="H1304" s="75" t="n">
        <v>2205</v>
      </c>
      <c r="I1304" s="75" t="n">
        <v>2218.1</v>
      </c>
      <c r="J1304" s="75" t="n">
        <v>2201.55</v>
      </c>
      <c r="K1304" s="75" t="n">
        <v>2204.6</v>
      </c>
      <c r="L1304" s="75" t="n">
        <v>2204.6</v>
      </c>
      <c r="M1304" s="75" t="n">
        <v>10</v>
      </c>
      <c r="N1304" s="75" t="n">
        <v>110.47</v>
      </c>
      <c r="O1304" s="75" t="n">
        <v>9500</v>
      </c>
      <c r="P1304" s="75" t="n">
        <v>500</v>
      </c>
      <c r="Q1304" s="74" t="n">
        <v>45111</v>
      </c>
      <c r="AR1304">
        <f>IF($AU$2&lt;&gt;5,NA(),IF(D1304=D1303,0,IF(AND(D1306=D1304,D1305=D1304),O1304+O1305+O1306,IF(D1305=D1304,O1305+O1304,O1304))))</f>
        <v/>
      </c>
      <c r="AS1304">
        <f>IF($AU$2&lt;&gt;5,NA(),IF(D1304=D1303,0,IF(AND(D1306=D1304,D1305=D1304),P1304+P1305+P1306,IF(D1305=D1304,P1305+P1304,P1304))))</f>
        <v/>
      </c>
      <c r="AT1304">
        <f>AR1304-AS1304</f>
        <v/>
      </c>
    </row>
    <row r="1305" ht="15.75" customHeight="1" s="121">
      <c r="B1305">
        <f>D1305&amp;Q1305&amp;E1305</f>
        <v/>
      </c>
      <c r="C1305" s="73" t="inlineStr">
        <is>
          <t>FUTSTK</t>
        </is>
      </c>
      <c r="D1305" s="73" t="inlineStr">
        <is>
          <t>DALBHARAT</t>
        </is>
      </c>
      <c r="E1305" s="74" t="n">
        <v>45197</v>
      </c>
      <c r="F1305" s="75" t="n">
        <v>0</v>
      </c>
      <c r="G1305" s="73" t="inlineStr">
        <is>
          <t>XX</t>
        </is>
      </c>
      <c r="H1305" s="75" t="n">
        <v>0</v>
      </c>
      <c r="I1305" s="75" t="n">
        <v>0</v>
      </c>
      <c r="J1305" s="75" t="n">
        <v>0</v>
      </c>
      <c r="K1305" s="75" t="n">
        <v>2259.7</v>
      </c>
      <c r="L1305" s="75" t="n">
        <v>2222.6</v>
      </c>
      <c r="M1305" s="75" t="n">
        <v>0</v>
      </c>
      <c r="N1305" s="75" t="n">
        <v>0</v>
      </c>
      <c r="O1305" s="75" t="n">
        <v>0</v>
      </c>
      <c r="P1305" s="75" t="n">
        <v>0</v>
      </c>
      <c r="Q1305" s="74" t="n">
        <v>45111</v>
      </c>
      <c r="AR1305">
        <f>IF($AU$2&lt;&gt;5,NA(),IF(D1305=D1304,0,IF(AND(D1307=D1305,D1306=D1305),O1305+O1306+O1307,IF(D1306=D1305,O1306+O1305,O1305))))</f>
        <v/>
      </c>
      <c r="AS1305">
        <f>IF($AU$2&lt;&gt;5,NA(),IF(D1305=D1304,0,IF(AND(D1307=D1305,D1306=D1305),P1305+P1306+P1307,IF(D1306=D1305,P1306+P1305,P1305))))</f>
        <v/>
      </c>
      <c r="AT1305">
        <f>AR1305-AS1305</f>
        <v/>
      </c>
    </row>
    <row r="1306" ht="15.75" customHeight="1" s="121">
      <c r="B1306">
        <f>D1306&amp;Q1306&amp;E1306</f>
        <v/>
      </c>
      <c r="C1306" s="73" t="inlineStr">
        <is>
          <t>FUTSTK</t>
        </is>
      </c>
      <c r="D1306" s="73" t="inlineStr">
        <is>
          <t>DEEPAKNTR</t>
        </is>
      </c>
      <c r="E1306" s="74" t="n">
        <v>45134</v>
      </c>
      <c r="F1306" s="75" t="n">
        <v>0</v>
      </c>
      <c r="G1306" s="73" t="inlineStr">
        <is>
          <t>XX</t>
        </is>
      </c>
      <c r="H1306" s="75" t="n">
        <v>2167</v>
      </c>
      <c r="I1306" s="75" t="n">
        <v>2172.45</v>
      </c>
      <c r="J1306" s="75" t="n">
        <v>2141.6</v>
      </c>
      <c r="K1306" s="75" t="n">
        <v>2153.3</v>
      </c>
      <c r="L1306" s="75" t="n">
        <v>2153.3</v>
      </c>
      <c r="M1306" s="75" t="n">
        <v>1678</v>
      </c>
      <c r="N1306" s="75" t="n">
        <v>10847.13</v>
      </c>
      <c r="O1306" s="75" t="n">
        <v>2221500</v>
      </c>
      <c r="P1306" s="75" t="n">
        <v>99900</v>
      </c>
      <c r="Q1306" s="74" t="n">
        <v>45111</v>
      </c>
      <c r="AR1306">
        <f>IF($AU$2&lt;&gt;5,NA(),IF(D1306=D1305,0,IF(AND(D1308=D1306,D1307=D1306),O1306+O1307+O1308,IF(D1307=D1306,O1307+O1306,O1306))))</f>
        <v/>
      </c>
      <c r="AS1306">
        <f>IF($AU$2&lt;&gt;5,NA(),IF(D1306=D1305,0,IF(AND(D1308=D1306,D1307=D1306),P1306+P1307+P1308,IF(D1307=D1306,P1307+P1306,P1306))))</f>
        <v/>
      </c>
      <c r="AT1306">
        <f>AR1306-AS1306</f>
        <v/>
      </c>
    </row>
    <row r="1307" ht="15.75" customHeight="1" s="121">
      <c r="B1307">
        <f>D1307&amp;Q1307&amp;E1307</f>
        <v/>
      </c>
      <c r="C1307" s="73" t="inlineStr">
        <is>
          <t>FUTSTK</t>
        </is>
      </c>
      <c r="D1307" s="73" t="inlineStr">
        <is>
          <t>DEEPAKNTR</t>
        </is>
      </c>
      <c r="E1307" s="74" t="n">
        <v>45169</v>
      </c>
      <c r="F1307" s="75" t="n">
        <v>0</v>
      </c>
      <c r="G1307" s="73" t="inlineStr">
        <is>
          <t>XX</t>
        </is>
      </c>
      <c r="H1307" s="75" t="n">
        <v>2155</v>
      </c>
      <c r="I1307" s="75" t="n">
        <v>2165</v>
      </c>
      <c r="J1307" s="75" t="n">
        <v>2141</v>
      </c>
      <c r="K1307" s="75" t="n">
        <v>2148.85</v>
      </c>
      <c r="L1307" s="75" t="n">
        <v>2148.85</v>
      </c>
      <c r="M1307" s="75" t="n">
        <v>80</v>
      </c>
      <c r="N1307" s="75" t="n">
        <v>516.11</v>
      </c>
      <c r="O1307" s="75" t="n">
        <v>110100</v>
      </c>
      <c r="P1307" s="75" t="n">
        <v>9900</v>
      </c>
      <c r="Q1307" s="74" t="n">
        <v>45111</v>
      </c>
      <c r="AR1307">
        <f>IF($AU$2&lt;&gt;5,NA(),IF(D1307=D1306,0,IF(AND(D1309=D1307,D1308=D1307),O1307+O1308+O1309,IF(D1308=D1307,O1308+O1307,O1307))))</f>
        <v/>
      </c>
      <c r="AS1307">
        <f>IF($AU$2&lt;&gt;5,NA(),IF(D1307=D1306,0,IF(AND(D1309=D1307,D1308=D1307),P1307+P1308+P1309,IF(D1308=D1307,P1308+P1307,P1307))))</f>
        <v/>
      </c>
      <c r="AT1307">
        <f>AR1307-AS1307</f>
        <v/>
      </c>
    </row>
    <row r="1308" ht="15.75" customHeight="1" s="121">
      <c r="B1308">
        <f>D1308&amp;Q1308&amp;E1308</f>
        <v/>
      </c>
      <c r="C1308" s="73" t="inlineStr">
        <is>
          <t>FUTSTK</t>
        </is>
      </c>
      <c r="D1308" s="73" t="inlineStr">
        <is>
          <t>DEEPAKNTR</t>
        </is>
      </c>
      <c r="E1308" s="74" t="n">
        <v>45197</v>
      </c>
      <c r="F1308" s="75" t="n">
        <v>0</v>
      </c>
      <c r="G1308" s="73" t="inlineStr">
        <is>
          <t>XX</t>
        </is>
      </c>
      <c r="H1308" s="75" t="n">
        <v>2151.6</v>
      </c>
      <c r="I1308" s="75" t="n">
        <v>2151.6</v>
      </c>
      <c r="J1308" s="75" t="n">
        <v>2145</v>
      </c>
      <c r="K1308" s="75" t="n">
        <v>2148.3</v>
      </c>
      <c r="L1308" s="75" t="n">
        <v>2148.3</v>
      </c>
      <c r="M1308" s="75" t="n">
        <v>5</v>
      </c>
      <c r="N1308" s="75" t="n">
        <v>32.22</v>
      </c>
      <c r="O1308" s="75" t="n">
        <v>2100</v>
      </c>
      <c r="P1308" s="75" t="n">
        <v>1500</v>
      </c>
      <c r="Q1308" s="74" t="n">
        <v>45111</v>
      </c>
      <c r="AR1308">
        <f>IF($AU$2&lt;&gt;5,NA(),IF(D1308=D1307,0,IF(AND(D1310=D1308,D1309=D1308),O1308+O1309+O1310,IF(D1309=D1308,O1309+O1308,O1308))))</f>
        <v/>
      </c>
      <c r="AS1308">
        <f>IF($AU$2&lt;&gt;5,NA(),IF(D1308=D1307,0,IF(AND(D1310=D1308,D1309=D1308),P1308+P1309+P1310,IF(D1309=D1308,P1309+P1308,P1308))))</f>
        <v/>
      </c>
      <c r="AT1308">
        <f>AR1308-AS1308</f>
        <v/>
      </c>
    </row>
    <row r="1309" ht="15.75" customHeight="1" s="121">
      <c r="B1309">
        <f>D1309&amp;Q1309&amp;E1309</f>
        <v/>
      </c>
      <c r="C1309" s="73" t="inlineStr">
        <is>
          <t>FUTSTK</t>
        </is>
      </c>
      <c r="D1309" s="73" t="inlineStr">
        <is>
          <t>DELTACORP</t>
        </is>
      </c>
      <c r="E1309" s="74" t="n">
        <v>45134</v>
      </c>
      <c r="F1309" s="75" t="n">
        <v>0</v>
      </c>
      <c r="G1309" s="73" t="inlineStr">
        <is>
          <t>XX</t>
        </is>
      </c>
      <c r="H1309" s="75" t="n">
        <v>252.2</v>
      </c>
      <c r="I1309" s="75" t="n">
        <v>256.75</v>
      </c>
      <c r="J1309" s="75" t="n">
        <v>248.25</v>
      </c>
      <c r="K1309" s="75" t="n">
        <v>249.85</v>
      </c>
      <c r="L1309" s="75" t="n">
        <v>249.85</v>
      </c>
      <c r="M1309" s="75" t="n">
        <v>2220</v>
      </c>
      <c r="N1309" s="75" t="n">
        <v>15746.88</v>
      </c>
      <c r="O1309" s="75" t="n">
        <v>19888400</v>
      </c>
      <c r="P1309" s="75" t="n">
        <v>907200</v>
      </c>
      <c r="Q1309" s="74" t="n">
        <v>45111</v>
      </c>
      <c r="AR1309">
        <f>IF($AU$2&lt;&gt;5,NA(),IF(D1309=D1308,0,IF(AND(D1311=D1309,D1310=D1309),O1309+O1310+O1311,IF(D1310=D1309,O1310+O1309,O1309))))</f>
        <v/>
      </c>
      <c r="AS1309">
        <f>IF($AU$2&lt;&gt;5,NA(),IF(D1309=D1308,0,IF(AND(D1311=D1309,D1310=D1309),P1309+P1310+P1311,IF(D1310=D1309,P1310+P1309,P1309))))</f>
        <v/>
      </c>
      <c r="AT1309">
        <f>AR1309-AS1309</f>
        <v/>
      </c>
    </row>
    <row r="1310" ht="15.75" customHeight="1" s="121">
      <c r="B1310">
        <f>D1310&amp;Q1310&amp;E1310</f>
        <v/>
      </c>
      <c r="C1310" s="73" t="inlineStr">
        <is>
          <t>FUTSTK</t>
        </is>
      </c>
      <c r="D1310" s="73" t="inlineStr">
        <is>
          <t>DELTACORP</t>
        </is>
      </c>
      <c r="E1310" s="74" t="n">
        <v>45169</v>
      </c>
      <c r="F1310" s="75" t="n">
        <v>0</v>
      </c>
      <c r="G1310" s="73" t="inlineStr">
        <is>
          <t>XX</t>
        </is>
      </c>
      <c r="H1310" s="75" t="n">
        <v>253.1</v>
      </c>
      <c r="I1310" s="75" t="n">
        <v>258.5</v>
      </c>
      <c r="J1310" s="75" t="n">
        <v>250.1</v>
      </c>
      <c r="K1310" s="75" t="n">
        <v>251.15</v>
      </c>
      <c r="L1310" s="75" t="n">
        <v>251.15</v>
      </c>
      <c r="M1310" s="75" t="n">
        <v>117</v>
      </c>
      <c r="N1310" s="75" t="n">
        <v>835.3</v>
      </c>
      <c r="O1310" s="75" t="n">
        <v>324800</v>
      </c>
      <c r="P1310" s="75" t="n">
        <v>11200</v>
      </c>
      <c r="Q1310" s="74" t="n">
        <v>45111</v>
      </c>
      <c r="AR1310">
        <f>IF($AU$2&lt;&gt;5,NA(),IF(D1310=D1309,0,IF(AND(D1312=D1310,D1311=D1310),O1310+O1311+O1312,IF(D1311=D1310,O1311+O1310,O1310))))</f>
        <v/>
      </c>
      <c r="AS1310">
        <f>IF($AU$2&lt;&gt;5,NA(),IF(D1310=D1309,0,IF(AND(D1312=D1310,D1311=D1310),P1310+P1311+P1312,IF(D1311=D1310,P1311+P1310,P1310))))</f>
        <v/>
      </c>
      <c r="AT1310">
        <f>AR1310-AS1310</f>
        <v/>
      </c>
    </row>
    <row r="1311" ht="15.75" customHeight="1" s="121">
      <c r="B1311">
        <f>D1311&amp;Q1311&amp;E1311</f>
        <v/>
      </c>
      <c r="C1311" s="73" t="inlineStr">
        <is>
          <t>FUTSTK</t>
        </is>
      </c>
      <c r="D1311" s="73" t="inlineStr">
        <is>
          <t>DELTACORP</t>
        </is>
      </c>
      <c r="E1311" s="74" t="n">
        <v>45197</v>
      </c>
      <c r="F1311" s="75" t="n">
        <v>0</v>
      </c>
      <c r="G1311" s="73" t="inlineStr">
        <is>
          <t>XX</t>
        </is>
      </c>
      <c r="H1311" s="75" t="n">
        <v>257.5</v>
      </c>
      <c r="I1311" s="75" t="n">
        <v>258.6</v>
      </c>
      <c r="J1311" s="75" t="n">
        <v>251.95</v>
      </c>
      <c r="K1311" s="75" t="n">
        <v>251.95</v>
      </c>
      <c r="L1311" s="75" t="n">
        <v>251.95</v>
      </c>
      <c r="M1311" s="75" t="n">
        <v>4</v>
      </c>
      <c r="N1311" s="75" t="n">
        <v>28.63</v>
      </c>
      <c r="O1311" s="75" t="n">
        <v>14000</v>
      </c>
      <c r="P1311" s="75" t="n">
        <v>11200</v>
      </c>
      <c r="Q1311" s="74" t="n">
        <v>45111</v>
      </c>
      <c r="AR1311">
        <f>IF($AU$2&lt;&gt;5,NA(),IF(D1311=D1310,0,IF(AND(D1313=D1311,D1312=D1311),O1311+O1312+O1313,IF(D1312=D1311,O1312+O1311,O1311))))</f>
        <v/>
      </c>
      <c r="AS1311">
        <f>IF($AU$2&lt;&gt;5,NA(),IF(D1311=D1310,0,IF(AND(D1313=D1311,D1312=D1311),P1311+P1312+P1313,IF(D1312=D1311,P1312+P1311,P1311))))</f>
        <v/>
      </c>
      <c r="AT1311">
        <f>AR1311-AS1311</f>
        <v/>
      </c>
    </row>
    <row r="1312" ht="15.75" customHeight="1" s="121">
      <c r="B1312">
        <f>D1312&amp;Q1312&amp;E1312</f>
        <v/>
      </c>
      <c r="C1312" s="73" t="inlineStr">
        <is>
          <t>FUTSTK</t>
        </is>
      </c>
      <c r="D1312" s="73" t="inlineStr">
        <is>
          <t>DIVISLAB</t>
        </is>
      </c>
      <c r="E1312" s="74" t="n">
        <v>45134</v>
      </c>
      <c r="F1312" s="75" t="n">
        <v>0</v>
      </c>
      <c r="G1312" s="73" t="inlineStr">
        <is>
          <t>XX</t>
        </is>
      </c>
      <c r="H1312" s="75" t="n">
        <v>3599.25</v>
      </c>
      <c r="I1312" s="75" t="n">
        <v>3604.3</v>
      </c>
      <c r="J1312" s="75" t="n">
        <v>3550.75</v>
      </c>
      <c r="K1312" s="75" t="n">
        <v>3566.65</v>
      </c>
      <c r="L1312" s="75" t="n">
        <v>3566.65</v>
      </c>
      <c r="M1312" s="75" t="n">
        <v>2488</v>
      </c>
      <c r="N1312" s="75" t="n">
        <v>17736.09</v>
      </c>
      <c r="O1312" s="75" t="n">
        <v>2785200</v>
      </c>
      <c r="P1312" s="75" t="n">
        <v>33400</v>
      </c>
      <c r="Q1312" s="74" t="n">
        <v>45111</v>
      </c>
      <c r="AR1312">
        <f>IF($AU$2&lt;&gt;5,NA(),IF(D1312=D1311,0,IF(AND(D1314=D1312,D1313=D1312),O1312+O1313+O1314,IF(D1313=D1312,O1313+O1312,O1312))))</f>
        <v/>
      </c>
      <c r="AS1312">
        <f>IF($AU$2&lt;&gt;5,NA(),IF(D1312=D1311,0,IF(AND(D1314=D1312,D1313=D1312),P1312+P1313+P1314,IF(D1313=D1312,P1313+P1312,P1312))))</f>
        <v/>
      </c>
      <c r="AT1312">
        <f>AR1312-AS1312</f>
        <v/>
      </c>
    </row>
    <row r="1313" ht="15.75" customHeight="1" s="121">
      <c r="B1313">
        <f>D1313&amp;Q1313&amp;E1313</f>
        <v/>
      </c>
      <c r="C1313" s="73" t="inlineStr">
        <is>
          <t>FUTSTK</t>
        </is>
      </c>
      <c r="D1313" s="73" t="inlineStr">
        <is>
          <t>DIVISLAB</t>
        </is>
      </c>
      <c r="E1313" s="74" t="n">
        <v>45169</v>
      </c>
      <c r="F1313" s="75" t="n">
        <v>0</v>
      </c>
      <c r="G1313" s="73" t="inlineStr">
        <is>
          <t>XX</t>
        </is>
      </c>
      <c r="H1313" s="75" t="n">
        <v>3577.6</v>
      </c>
      <c r="I1313" s="75" t="n">
        <v>3579</v>
      </c>
      <c r="J1313" s="75" t="n">
        <v>3535.9</v>
      </c>
      <c r="K1313" s="75" t="n">
        <v>3555.25</v>
      </c>
      <c r="L1313" s="75" t="n">
        <v>3555.25</v>
      </c>
      <c r="M1313" s="75" t="n">
        <v>144</v>
      </c>
      <c r="N1313" s="75" t="n">
        <v>1022.05</v>
      </c>
      <c r="O1313" s="75" t="n">
        <v>135600</v>
      </c>
      <c r="P1313" s="75" t="n">
        <v>6400</v>
      </c>
      <c r="Q1313" s="74" t="n">
        <v>45111</v>
      </c>
      <c r="AR1313">
        <f>IF($AU$2&lt;&gt;5,NA(),IF(D1313=D1312,0,IF(AND(D1315=D1313,D1314=D1313),O1313+O1314+O1315,IF(D1314=D1313,O1314+O1313,O1313))))</f>
        <v/>
      </c>
      <c r="AS1313">
        <f>IF($AU$2&lt;&gt;5,NA(),IF(D1313=D1312,0,IF(AND(D1315=D1313,D1314=D1313),P1313+P1314+P1315,IF(D1314=D1313,P1314+P1313,P1313))))</f>
        <v/>
      </c>
      <c r="AT1313">
        <f>AR1313-AS1313</f>
        <v/>
      </c>
    </row>
    <row r="1314" ht="15.75" customHeight="1" s="121">
      <c r="B1314">
        <f>D1314&amp;Q1314&amp;E1314</f>
        <v/>
      </c>
      <c r="C1314" s="73" t="inlineStr">
        <is>
          <t>FUTSTK</t>
        </is>
      </c>
      <c r="D1314" s="73" t="inlineStr">
        <is>
          <t>DIVISLAB</t>
        </is>
      </c>
      <c r="E1314" s="74" t="n">
        <v>45197</v>
      </c>
      <c r="F1314" s="75" t="n">
        <v>0</v>
      </c>
      <c r="G1314" s="73" t="inlineStr">
        <is>
          <t>XX</t>
        </is>
      </c>
      <c r="H1314" s="75" t="n">
        <v>3557.85</v>
      </c>
      <c r="I1314" s="75" t="n">
        <v>3564.05</v>
      </c>
      <c r="J1314" s="75" t="n">
        <v>3556</v>
      </c>
      <c r="K1314" s="75" t="n">
        <v>3556</v>
      </c>
      <c r="L1314" s="75" t="n">
        <v>3556</v>
      </c>
      <c r="M1314" s="75" t="n">
        <v>6</v>
      </c>
      <c r="N1314" s="75" t="n">
        <v>42.71</v>
      </c>
      <c r="O1314" s="75" t="n">
        <v>3200</v>
      </c>
      <c r="P1314" s="75" t="n">
        <v>1000</v>
      </c>
      <c r="Q1314" s="74" t="n">
        <v>45111</v>
      </c>
      <c r="AR1314">
        <f>IF($AU$2&lt;&gt;5,NA(),IF(D1314=D1313,0,IF(AND(D1316=D1314,D1315=D1314),O1314+O1315+O1316,IF(D1315=D1314,O1315+O1314,O1314))))</f>
        <v/>
      </c>
      <c r="AS1314">
        <f>IF($AU$2&lt;&gt;5,NA(),IF(D1314=D1313,0,IF(AND(D1316=D1314,D1315=D1314),P1314+P1315+P1316,IF(D1315=D1314,P1315+P1314,P1314))))</f>
        <v/>
      </c>
      <c r="AT1314">
        <f>AR1314-AS1314</f>
        <v/>
      </c>
    </row>
    <row r="1315" ht="15.75" customHeight="1" s="121">
      <c r="B1315">
        <f>D1315&amp;Q1315&amp;E1315</f>
        <v/>
      </c>
      <c r="C1315" s="73" t="inlineStr">
        <is>
          <t>FUTSTK</t>
        </is>
      </c>
      <c r="D1315" s="73" t="inlineStr">
        <is>
          <t>DIXON</t>
        </is>
      </c>
      <c r="E1315" s="74" t="n">
        <v>45134</v>
      </c>
      <c r="F1315" s="75" t="n">
        <v>0</v>
      </c>
      <c r="G1315" s="73" t="inlineStr">
        <is>
          <t>XX</t>
        </is>
      </c>
      <c r="H1315" s="75" t="n">
        <v>4389.05</v>
      </c>
      <c r="I1315" s="75" t="n">
        <v>4429</v>
      </c>
      <c r="J1315" s="75" t="n">
        <v>4367.25</v>
      </c>
      <c r="K1315" s="75" t="n">
        <v>4380.7</v>
      </c>
      <c r="L1315" s="75" t="n">
        <v>4380.7</v>
      </c>
      <c r="M1315" s="75" t="n">
        <v>1071</v>
      </c>
      <c r="N1315" s="75" t="n">
        <v>9410.209999999999</v>
      </c>
      <c r="O1315" s="75" t="n">
        <v>758800</v>
      </c>
      <c r="P1315" s="75" t="n">
        <v>-12000</v>
      </c>
      <c r="Q1315" s="74" t="n">
        <v>45111</v>
      </c>
      <c r="AR1315">
        <f>IF($AU$2&lt;&gt;5,NA(),IF(D1315=D1314,0,IF(AND(D1317=D1315,D1316=D1315),O1315+O1316+O1317,IF(D1316=D1315,O1316+O1315,O1315))))</f>
        <v/>
      </c>
      <c r="AS1315">
        <f>IF($AU$2&lt;&gt;5,NA(),IF(D1315=D1314,0,IF(AND(D1317=D1315,D1316=D1315),P1315+P1316+P1317,IF(D1316=D1315,P1316+P1315,P1315))))</f>
        <v/>
      </c>
      <c r="AT1315">
        <f>AR1315-AS1315</f>
        <v/>
      </c>
    </row>
    <row r="1316" ht="15.75" customHeight="1" s="121">
      <c r="B1316">
        <f>D1316&amp;Q1316&amp;E1316</f>
        <v/>
      </c>
      <c r="C1316" s="73" t="inlineStr">
        <is>
          <t>FUTSTK</t>
        </is>
      </c>
      <c r="D1316" s="73" t="inlineStr">
        <is>
          <t>DIXON</t>
        </is>
      </c>
      <c r="E1316" s="74" t="n">
        <v>45169</v>
      </c>
      <c r="F1316" s="75" t="n">
        <v>0</v>
      </c>
      <c r="G1316" s="73" t="inlineStr">
        <is>
          <t>XX</t>
        </is>
      </c>
      <c r="H1316" s="75" t="n">
        <v>4386</v>
      </c>
      <c r="I1316" s="75" t="n">
        <v>4429.05</v>
      </c>
      <c r="J1316" s="75" t="n">
        <v>4373.8</v>
      </c>
      <c r="K1316" s="75" t="n">
        <v>4385</v>
      </c>
      <c r="L1316" s="75" t="n">
        <v>4385</v>
      </c>
      <c r="M1316" s="75" t="n">
        <v>27</v>
      </c>
      <c r="N1316" s="75" t="n">
        <v>237.29</v>
      </c>
      <c r="O1316" s="75" t="n">
        <v>20200</v>
      </c>
      <c r="P1316" s="75" t="n">
        <v>400</v>
      </c>
      <c r="Q1316" s="74" t="n">
        <v>45111</v>
      </c>
      <c r="AR1316">
        <f>IF($AU$2&lt;&gt;5,NA(),IF(D1316=D1315,0,IF(AND(D1318=D1316,D1317=D1316),O1316+O1317+O1318,IF(D1317=D1316,O1317+O1316,O1316))))</f>
        <v/>
      </c>
      <c r="AS1316">
        <f>IF($AU$2&lt;&gt;5,NA(),IF(D1316=D1315,0,IF(AND(D1318=D1316,D1317=D1316),P1316+P1317+P1318,IF(D1317=D1316,P1317+P1316,P1316))))</f>
        <v/>
      </c>
      <c r="AT1316">
        <f>AR1316-AS1316</f>
        <v/>
      </c>
    </row>
    <row r="1317" ht="15.75" customHeight="1" s="121">
      <c r="B1317">
        <f>D1317&amp;Q1317&amp;E1317</f>
        <v/>
      </c>
      <c r="C1317" s="73" t="inlineStr">
        <is>
          <t>FUTSTK</t>
        </is>
      </c>
      <c r="D1317" s="73" t="inlineStr">
        <is>
          <t>DIXON</t>
        </is>
      </c>
      <c r="E1317" s="74" t="n">
        <v>45197</v>
      </c>
      <c r="F1317" s="75" t="n">
        <v>0</v>
      </c>
      <c r="G1317" s="73" t="inlineStr">
        <is>
          <t>XX</t>
        </is>
      </c>
      <c r="H1317" s="75" t="n">
        <v>0</v>
      </c>
      <c r="I1317" s="75" t="n">
        <v>0</v>
      </c>
      <c r="J1317" s="75" t="n">
        <v>0</v>
      </c>
      <c r="K1317" s="75" t="n">
        <v>4440.85</v>
      </c>
      <c r="L1317" s="75" t="n">
        <v>4432.25</v>
      </c>
      <c r="M1317" s="75" t="n">
        <v>0</v>
      </c>
      <c r="N1317" s="75" t="n">
        <v>0</v>
      </c>
      <c r="O1317" s="75" t="n">
        <v>0</v>
      </c>
      <c r="P1317" s="75" t="n">
        <v>0</v>
      </c>
      <c r="Q1317" s="74" t="n">
        <v>45111</v>
      </c>
      <c r="AR1317">
        <f>IF($AU$2&lt;&gt;5,NA(),IF(D1317=D1316,0,IF(AND(D1319=D1317,D1318=D1317),O1317+O1318+O1319,IF(D1318=D1317,O1318+O1317,O1317))))</f>
        <v/>
      </c>
      <c r="AS1317">
        <f>IF($AU$2&lt;&gt;5,NA(),IF(D1317=D1316,0,IF(AND(D1319=D1317,D1318=D1317),P1317+P1318+P1319,IF(D1318=D1317,P1318+P1317,P1317))))</f>
        <v/>
      </c>
      <c r="AT1317">
        <f>AR1317-AS1317</f>
        <v/>
      </c>
    </row>
    <row r="1318" ht="15.75" customHeight="1" s="121">
      <c r="B1318">
        <f>D1318&amp;Q1318&amp;E1318</f>
        <v/>
      </c>
      <c r="C1318" s="73" t="inlineStr">
        <is>
          <t>FUTSTK</t>
        </is>
      </c>
      <c r="D1318" s="73" t="inlineStr">
        <is>
          <t>DLF</t>
        </is>
      </c>
      <c r="E1318" s="74" t="n">
        <v>45134</v>
      </c>
      <c r="F1318" s="75" t="n">
        <v>0</v>
      </c>
      <c r="G1318" s="73" t="inlineStr">
        <is>
          <t>XX</t>
        </is>
      </c>
      <c r="H1318" s="75" t="n">
        <v>497.65</v>
      </c>
      <c r="I1318" s="75" t="n">
        <v>499.45</v>
      </c>
      <c r="J1318" s="75" t="n">
        <v>490.65</v>
      </c>
      <c r="K1318" s="75" t="n">
        <v>492.45</v>
      </c>
      <c r="L1318" s="75" t="n">
        <v>492.45</v>
      </c>
      <c r="M1318" s="75" t="n">
        <v>3615</v>
      </c>
      <c r="N1318" s="75" t="n">
        <v>29486.25</v>
      </c>
      <c r="O1318" s="75" t="n">
        <v>28723200</v>
      </c>
      <c r="P1318" s="75" t="n">
        <v>-108900</v>
      </c>
      <c r="Q1318" s="74" t="n">
        <v>45111</v>
      </c>
      <c r="AR1318">
        <f>IF($AU$2&lt;&gt;5,NA(),IF(D1318=D1317,0,IF(AND(D1320=D1318,D1319=D1318),O1318+O1319+O1320,IF(D1319=D1318,O1319+O1318,O1318))))</f>
        <v/>
      </c>
      <c r="AS1318">
        <f>IF($AU$2&lt;&gt;5,NA(),IF(D1318=D1317,0,IF(AND(D1320=D1318,D1319=D1318),P1318+P1319+P1320,IF(D1319=D1318,P1319+P1318,P1318))))</f>
        <v/>
      </c>
      <c r="AT1318">
        <f>AR1318-AS1318</f>
        <v/>
      </c>
    </row>
    <row r="1319" ht="15.75" customHeight="1" s="121">
      <c r="B1319">
        <f>D1319&amp;Q1319&amp;E1319</f>
        <v/>
      </c>
      <c r="C1319" s="73" t="inlineStr">
        <is>
          <t>FUTSTK</t>
        </is>
      </c>
      <c r="D1319" s="73" t="inlineStr">
        <is>
          <t>DLF</t>
        </is>
      </c>
      <c r="E1319" s="74" t="n">
        <v>45169</v>
      </c>
      <c r="F1319" s="75" t="n">
        <v>0</v>
      </c>
      <c r="G1319" s="73" t="inlineStr">
        <is>
          <t>XX</t>
        </is>
      </c>
      <c r="H1319" s="75" t="n">
        <v>498.1</v>
      </c>
      <c r="I1319" s="75" t="n">
        <v>499.2</v>
      </c>
      <c r="J1319" s="75" t="n">
        <v>491.8</v>
      </c>
      <c r="K1319" s="75" t="n">
        <v>492.55</v>
      </c>
      <c r="L1319" s="75" t="n">
        <v>492.55</v>
      </c>
      <c r="M1319" s="75" t="n">
        <v>175</v>
      </c>
      <c r="N1319" s="75" t="n">
        <v>1427.35</v>
      </c>
      <c r="O1319" s="75" t="n">
        <v>892650</v>
      </c>
      <c r="P1319" s="75" t="n">
        <v>21450</v>
      </c>
      <c r="Q1319" s="74" t="n">
        <v>45111</v>
      </c>
      <c r="AR1319">
        <f>IF($AU$2&lt;&gt;5,NA(),IF(D1319=D1318,0,IF(AND(D1321=D1319,D1320=D1319),O1319+O1320+O1321,IF(D1320=D1319,O1320+O1319,O1319))))</f>
        <v/>
      </c>
      <c r="AS1319">
        <f>IF($AU$2&lt;&gt;5,NA(),IF(D1319=D1318,0,IF(AND(D1321=D1319,D1320=D1319),P1319+P1320+P1321,IF(D1320=D1319,P1320+P1319,P1319))))</f>
        <v/>
      </c>
      <c r="AT1319">
        <f>AR1319-AS1319</f>
        <v/>
      </c>
    </row>
    <row r="1320" ht="15.75" customHeight="1" s="121">
      <c r="B1320">
        <f>D1320&amp;Q1320&amp;E1320</f>
        <v/>
      </c>
      <c r="C1320" s="73" t="inlineStr">
        <is>
          <t>FUTSTK</t>
        </is>
      </c>
      <c r="D1320" s="73" t="inlineStr">
        <is>
          <t>DLF</t>
        </is>
      </c>
      <c r="E1320" s="74" t="n">
        <v>45197</v>
      </c>
      <c r="F1320" s="75" t="n">
        <v>0</v>
      </c>
      <c r="G1320" s="73" t="inlineStr">
        <is>
          <t>XX</t>
        </is>
      </c>
      <c r="H1320" s="75" t="n">
        <v>495.05</v>
      </c>
      <c r="I1320" s="75" t="n">
        <v>501.4</v>
      </c>
      <c r="J1320" s="75" t="n">
        <v>494.45</v>
      </c>
      <c r="K1320" s="75" t="n">
        <v>494.8</v>
      </c>
      <c r="L1320" s="75" t="n">
        <v>494.8</v>
      </c>
      <c r="M1320" s="75" t="n">
        <v>11</v>
      </c>
      <c r="N1320" s="75" t="n">
        <v>90.06</v>
      </c>
      <c r="O1320" s="75" t="n">
        <v>69300</v>
      </c>
      <c r="P1320" s="75" t="n">
        <v>-1650</v>
      </c>
      <c r="Q1320" s="74" t="n">
        <v>45111</v>
      </c>
      <c r="AR1320">
        <f>IF($AU$2&lt;&gt;5,NA(),IF(D1320=D1319,0,IF(AND(D1322=D1320,D1321=D1320),O1320+O1321+O1322,IF(D1321=D1320,O1321+O1320,O1320))))</f>
        <v/>
      </c>
      <c r="AS1320">
        <f>IF($AU$2&lt;&gt;5,NA(),IF(D1320=D1319,0,IF(AND(D1322=D1320,D1321=D1320),P1320+P1321+P1322,IF(D1321=D1320,P1321+P1320,P1320))))</f>
        <v/>
      </c>
      <c r="AT1320">
        <f>AR1320-AS1320</f>
        <v/>
      </c>
    </row>
    <row r="1321" ht="15.75" customHeight="1" s="121">
      <c r="B1321">
        <f>D1321&amp;Q1321&amp;E1321</f>
        <v/>
      </c>
      <c r="C1321" s="73" t="inlineStr">
        <is>
          <t>FUTSTK</t>
        </is>
      </c>
      <c r="D1321" s="73" t="inlineStr">
        <is>
          <t>DRREDDY</t>
        </is>
      </c>
      <c r="E1321" s="74" t="n">
        <v>45134</v>
      </c>
      <c r="F1321" s="75" t="n">
        <v>0</v>
      </c>
      <c r="G1321" s="73" t="inlineStr">
        <is>
          <t>XX</t>
        </is>
      </c>
      <c r="H1321" s="75" t="n">
        <v>5077.35</v>
      </c>
      <c r="I1321" s="75" t="n">
        <v>5182</v>
      </c>
      <c r="J1321" s="75" t="n">
        <v>5067.1</v>
      </c>
      <c r="K1321" s="75" t="n">
        <v>5168.9</v>
      </c>
      <c r="L1321" s="75" t="n">
        <v>5168.9</v>
      </c>
      <c r="M1321" s="75" t="n">
        <v>3688</v>
      </c>
      <c r="N1321" s="75" t="n">
        <v>23674.88</v>
      </c>
      <c r="O1321" s="75" t="n">
        <v>2666500</v>
      </c>
      <c r="P1321" s="75" t="n">
        <v>-30750</v>
      </c>
      <c r="Q1321" s="74" t="n">
        <v>45111</v>
      </c>
      <c r="AR1321">
        <f>IF($AU$2&lt;&gt;5,NA(),IF(D1321=D1320,0,IF(AND(D1323=D1321,D1322=D1321),O1321+O1322+O1323,IF(D1322=D1321,O1322+O1321,O1321))))</f>
        <v/>
      </c>
      <c r="AS1321">
        <f>IF($AU$2&lt;&gt;5,NA(),IF(D1321=D1320,0,IF(AND(D1323=D1321,D1322=D1321),P1321+P1322+P1323,IF(D1322=D1321,P1322+P1321,P1321))))</f>
        <v/>
      </c>
      <c r="AT1321">
        <f>AR1321-AS1321</f>
        <v/>
      </c>
    </row>
    <row r="1322" ht="15.75" customHeight="1" s="121">
      <c r="B1322">
        <f>D1322&amp;Q1322&amp;E1322</f>
        <v/>
      </c>
      <c r="C1322" s="73" t="inlineStr">
        <is>
          <t>FUTSTK</t>
        </is>
      </c>
      <c r="D1322" s="73" t="inlineStr">
        <is>
          <t>DRREDDY</t>
        </is>
      </c>
      <c r="E1322" s="74" t="n">
        <v>45169</v>
      </c>
      <c r="F1322" s="75" t="n">
        <v>0</v>
      </c>
      <c r="G1322" s="73" t="inlineStr">
        <is>
          <t>XX</t>
        </is>
      </c>
      <c r="H1322" s="75" t="n">
        <v>5127.4</v>
      </c>
      <c r="I1322" s="75" t="n">
        <v>5215</v>
      </c>
      <c r="J1322" s="75" t="n">
        <v>5125.9</v>
      </c>
      <c r="K1322" s="75" t="n">
        <v>5198.5</v>
      </c>
      <c r="L1322" s="75" t="n">
        <v>5198.5</v>
      </c>
      <c r="M1322" s="75" t="n">
        <v>91</v>
      </c>
      <c r="N1322" s="75" t="n">
        <v>588.3099999999999</v>
      </c>
      <c r="O1322" s="75" t="n">
        <v>32375</v>
      </c>
      <c r="P1322" s="75" t="n">
        <v>1125</v>
      </c>
      <c r="Q1322" s="74" t="n">
        <v>45111</v>
      </c>
      <c r="AR1322">
        <f>IF($AU$2&lt;&gt;5,NA(),IF(D1322=D1321,0,IF(AND(D1324=D1322,D1323=D1322),O1322+O1323+O1324,IF(D1323=D1322,O1323+O1322,O1322))))</f>
        <v/>
      </c>
      <c r="AS1322">
        <f>IF($AU$2&lt;&gt;5,NA(),IF(D1322=D1321,0,IF(AND(D1324=D1322,D1323=D1322),P1322+P1323+P1324,IF(D1323=D1322,P1323+P1322,P1322))))</f>
        <v/>
      </c>
      <c r="AT1322">
        <f>AR1322-AS1322</f>
        <v/>
      </c>
    </row>
    <row r="1323" ht="15.75" customHeight="1" s="121">
      <c r="B1323">
        <f>D1323&amp;Q1323&amp;E1323</f>
        <v/>
      </c>
      <c r="C1323" s="73" t="inlineStr">
        <is>
          <t>FUTSTK</t>
        </is>
      </c>
      <c r="D1323" s="73" t="inlineStr">
        <is>
          <t>DRREDDY</t>
        </is>
      </c>
      <c r="E1323" s="74" t="n">
        <v>45197</v>
      </c>
      <c r="F1323" s="75" t="n">
        <v>0</v>
      </c>
      <c r="G1323" s="73" t="inlineStr">
        <is>
          <t>XX</t>
        </is>
      </c>
      <c r="H1323" s="75" t="n">
        <v>5153.9</v>
      </c>
      <c r="I1323" s="75" t="n">
        <v>5234.4</v>
      </c>
      <c r="J1323" s="75" t="n">
        <v>5153.9</v>
      </c>
      <c r="K1323" s="75" t="n">
        <v>5224</v>
      </c>
      <c r="L1323" s="75" t="n">
        <v>5224</v>
      </c>
      <c r="M1323" s="75" t="n">
        <v>11</v>
      </c>
      <c r="N1323" s="75" t="n">
        <v>71.59</v>
      </c>
      <c r="O1323" s="75" t="n">
        <v>2625</v>
      </c>
      <c r="P1323" s="75" t="n">
        <v>250</v>
      </c>
      <c r="Q1323" s="74" t="n">
        <v>45111</v>
      </c>
      <c r="AR1323">
        <f>IF($AU$2&lt;&gt;5,NA(),IF(D1323=D1322,0,IF(AND(D1325=D1323,D1324=D1323),O1323+O1324+O1325,IF(D1324=D1323,O1324+O1323,O1323))))</f>
        <v/>
      </c>
      <c r="AS1323">
        <f>IF($AU$2&lt;&gt;5,NA(),IF(D1323=D1322,0,IF(AND(D1325=D1323,D1324=D1323),P1323+P1324+P1325,IF(D1324=D1323,P1324+P1323,P1323))))</f>
        <v/>
      </c>
      <c r="AT1323">
        <f>AR1323-AS1323</f>
        <v/>
      </c>
    </row>
    <row r="1324" ht="15.75" customHeight="1" s="121">
      <c r="B1324">
        <f>D1324&amp;Q1324&amp;E1324</f>
        <v/>
      </c>
      <c r="C1324" s="73" t="inlineStr">
        <is>
          <t>FUTSTK</t>
        </is>
      </c>
      <c r="D1324" s="73" t="inlineStr">
        <is>
          <t>EICHERMOT</t>
        </is>
      </c>
      <c r="E1324" s="74" t="n">
        <v>45134</v>
      </c>
      <c r="F1324" s="75" t="n">
        <v>0</v>
      </c>
      <c r="G1324" s="73" t="inlineStr">
        <is>
          <t>XX</t>
        </is>
      </c>
      <c r="H1324" s="75" t="n">
        <v>3517.3</v>
      </c>
      <c r="I1324" s="75" t="n">
        <v>3535</v>
      </c>
      <c r="J1324" s="75" t="n">
        <v>3374</v>
      </c>
      <c r="K1324" s="75" t="n">
        <v>3392.9</v>
      </c>
      <c r="L1324" s="75" t="n">
        <v>3392.9</v>
      </c>
      <c r="M1324" s="75" t="n">
        <v>23694</v>
      </c>
      <c r="N1324" s="75" t="n">
        <v>142554.6</v>
      </c>
      <c r="O1324" s="75" t="n">
        <v>4422950</v>
      </c>
      <c r="P1324" s="75" t="n">
        <v>1136975</v>
      </c>
      <c r="Q1324" s="74" t="n">
        <v>45111</v>
      </c>
      <c r="AR1324">
        <f>IF($AU$2&lt;&gt;5,NA(),IF(D1324=D1323,0,IF(AND(D1326=D1324,D1325=D1324),O1324+O1325+O1326,IF(D1325=D1324,O1325+O1324,O1324))))</f>
        <v/>
      </c>
      <c r="AS1324">
        <f>IF($AU$2&lt;&gt;5,NA(),IF(D1324=D1323,0,IF(AND(D1326=D1324,D1325=D1324),P1324+P1325+P1326,IF(D1325=D1324,P1325+P1324,P1324))))</f>
        <v/>
      </c>
      <c r="AT1324">
        <f>AR1324-AS1324</f>
        <v/>
      </c>
    </row>
    <row r="1325" ht="15.75" customHeight="1" s="121">
      <c r="B1325">
        <f>D1325&amp;Q1325&amp;E1325</f>
        <v/>
      </c>
      <c r="C1325" s="73" t="inlineStr">
        <is>
          <t>FUTSTK</t>
        </is>
      </c>
      <c r="D1325" s="73" t="inlineStr">
        <is>
          <t>EICHERMOT</t>
        </is>
      </c>
      <c r="E1325" s="74" t="n">
        <v>45169</v>
      </c>
      <c r="F1325" s="75" t="n">
        <v>0</v>
      </c>
      <c r="G1325" s="73" t="inlineStr">
        <is>
          <t>XX</t>
        </is>
      </c>
      <c r="H1325" s="75" t="n">
        <v>3504.8</v>
      </c>
      <c r="I1325" s="75" t="n">
        <v>3504.8</v>
      </c>
      <c r="J1325" s="75" t="n">
        <v>3369.75</v>
      </c>
      <c r="K1325" s="75" t="n">
        <v>3387.45</v>
      </c>
      <c r="L1325" s="75" t="n">
        <v>3387.45</v>
      </c>
      <c r="M1325" s="75" t="n">
        <v>1676</v>
      </c>
      <c r="N1325" s="75" t="n">
        <v>10086.35</v>
      </c>
      <c r="O1325" s="75" t="n">
        <v>164850</v>
      </c>
      <c r="P1325" s="75" t="n">
        <v>144550</v>
      </c>
      <c r="Q1325" s="74" t="n">
        <v>45111</v>
      </c>
      <c r="AR1325">
        <f>IF($AU$2&lt;&gt;5,NA(),IF(D1325=D1324,0,IF(AND(D1327=D1325,D1326=D1325),O1325+O1326+O1327,IF(D1326=D1325,O1326+O1325,O1325))))</f>
        <v/>
      </c>
      <c r="AS1325">
        <f>IF($AU$2&lt;&gt;5,NA(),IF(D1325=D1324,0,IF(AND(D1327=D1325,D1326=D1325),P1325+P1326+P1327,IF(D1326=D1325,P1326+P1325,P1325))))</f>
        <v/>
      </c>
      <c r="AT1325">
        <f>AR1325-AS1325</f>
        <v/>
      </c>
    </row>
    <row r="1326" ht="15.75" customHeight="1" s="121">
      <c r="B1326">
        <f>D1326&amp;Q1326&amp;E1326</f>
        <v/>
      </c>
      <c r="C1326" s="73" t="inlineStr">
        <is>
          <t>FUTSTK</t>
        </is>
      </c>
      <c r="D1326" s="73" t="inlineStr">
        <is>
          <t>EICHERMOT</t>
        </is>
      </c>
      <c r="E1326" s="74" t="n">
        <v>45197</v>
      </c>
      <c r="F1326" s="75" t="n">
        <v>0</v>
      </c>
      <c r="G1326" s="73" t="inlineStr">
        <is>
          <t>XX</t>
        </is>
      </c>
      <c r="H1326" s="75" t="n">
        <v>3568.05</v>
      </c>
      <c r="I1326" s="75" t="n">
        <v>3568.05</v>
      </c>
      <c r="J1326" s="75" t="n">
        <v>3392.9</v>
      </c>
      <c r="K1326" s="75" t="n">
        <v>3410.45</v>
      </c>
      <c r="L1326" s="75" t="n">
        <v>3410.45</v>
      </c>
      <c r="M1326" s="75" t="n">
        <v>113</v>
      </c>
      <c r="N1326" s="75" t="n">
        <v>680.36</v>
      </c>
      <c r="O1326" s="75" t="n">
        <v>12600</v>
      </c>
      <c r="P1326" s="75" t="n">
        <v>12250</v>
      </c>
      <c r="Q1326" s="74" t="n">
        <v>45111</v>
      </c>
      <c r="AR1326">
        <f>IF($AU$2&lt;&gt;5,NA(),IF(D1326=D1325,0,IF(AND(D1328=D1326,D1327=D1326),O1326+O1327+O1328,IF(D1327=D1326,O1327+O1326,O1326))))</f>
        <v/>
      </c>
      <c r="AS1326">
        <f>IF($AU$2&lt;&gt;5,NA(),IF(D1326=D1325,0,IF(AND(D1328=D1326,D1327=D1326),P1326+P1327+P1328,IF(D1327=D1326,P1327+P1326,P1326))))</f>
        <v/>
      </c>
      <c r="AT1326">
        <f>AR1326-AS1326</f>
        <v/>
      </c>
    </row>
    <row r="1327" ht="15.75" customHeight="1" s="121">
      <c r="B1327">
        <f>D1327&amp;Q1327&amp;E1327</f>
        <v/>
      </c>
      <c r="C1327" s="73" t="inlineStr">
        <is>
          <t>FUTSTK</t>
        </is>
      </c>
      <c r="D1327" s="73" t="inlineStr">
        <is>
          <t>ESCORTS</t>
        </is>
      </c>
      <c r="E1327" s="74" t="n">
        <v>45134</v>
      </c>
      <c r="F1327" s="75" t="n">
        <v>0</v>
      </c>
      <c r="G1327" s="73" t="inlineStr">
        <is>
          <t>XX</t>
        </is>
      </c>
      <c r="H1327" s="75" t="n">
        <v>2255.2</v>
      </c>
      <c r="I1327" s="75" t="n">
        <v>2257.85</v>
      </c>
      <c r="J1327" s="75" t="n">
        <v>2203.2</v>
      </c>
      <c r="K1327" s="75" t="n">
        <v>2223.5</v>
      </c>
      <c r="L1327" s="75" t="n">
        <v>2223.5</v>
      </c>
      <c r="M1327" s="75" t="n">
        <v>2435</v>
      </c>
      <c r="N1327" s="75" t="n">
        <v>14914.4</v>
      </c>
      <c r="O1327" s="75" t="n">
        <v>1518825</v>
      </c>
      <c r="P1327" s="75" t="n">
        <v>12375</v>
      </c>
      <c r="Q1327" s="74" t="n">
        <v>45111</v>
      </c>
      <c r="AR1327">
        <f>IF($AU$2&lt;&gt;5,NA(),IF(D1327=D1326,0,IF(AND(D1329=D1327,D1328=D1327),O1327+O1328+O1329,IF(D1328=D1327,O1328+O1327,O1327))))</f>
        <v/>
      </c>
      <c r="AS1327">
        <f>IF($AU$2&lt;&gt;5,NA(),IF(D1327=D1326,0,IF(AND(D1329=D1327,D1328=D1327),P1327+P1328+P1329,IF(D1328=D1327,P1328+P1327,P1327))))</f>
        <v/>
      </c>
      <c r="AT1327">
        <f>AR1327-AS1327</f>
        <v/>
      </c>
    </row>
    <row r="1328" ht="15.75" customHeight="1" s="121">
      <c r="B1328">
        <f>D1328&amp;Q1328&amp;E1328</f>
        <v/>
      </c>
      <c r="C1328" s="73" t="inlineStr">
        <is>
          <t>FUTSTK</t>
        </is>
      </c>
      <c r="D1328" s="73" t="inlineStr">
        <is>
          <t>ESCORTS</t>
        </is>
      </c>
      <c r="E1328" s="74" t="n">
        <v>45169</v>
      </c>
      <c r="F1328" s="75" t="n">
        <v>0</v>
      </c>
      <c r="G1328" s="73" t="inlineStr">
        <is>
          <t>XX</t>
        </is>
      </c>
      <c r="H1328" s="75" t="n">
        <v>2255.7</v>
      </c>
      <c r="I1328" s="75" t="n">
        <v>2256.75</v>
      </c>
      <c r="J1328" s="75" t="n">
        <v>2220</v>
      </c>
      <c r="K1328" s="75" t="n">
        <v>2233.5</v>
      </c>
      <c r="L1328" s="75" t="n">
        <v>2233.5</v>
      </c>
      <c r="M1328" s="75" t="n">
        <v>39</v>
      </c>
      <c r="N1328" s="75" t="n">
        <v>239.93</v>
      </c>
      <c r="O1328" s="75" t="n">
        <v>12650</v>
      </c>
      <c r="P1328" s="75" t="n">
        <v>2475</v>
      </c>
      <c r="Q1328" s="74" t="n">
        <v>45111</v>
      </c>
      <c r="AR1328">
        <f>IF($AU$2&lt;&gt;5,NA(),IF(D1328=D1327,0,IF(AND(D1330=D1328,D1329=D1328),O1328+O1329+O1330,IF(D1329=D1328,O1329+O1328,O1328))))</f>
        <v/>
      </c>
      <c r="AS1328">
        <f>IF($AU$2&lt;&gt;5,NA(),IF(D1328=D1327,0,IF(AND(D1330=D1328,D1329=D1328),P1328+P1329+P1330,IF(D1329=D1328,P1329+P1328,P1328))))</f>
        <v/>
      </c>
      <c r="AT1328">
        <f>AR1328-AS1328</f>
        <v/>
      </c>
    </row>
    <row r="1329" ht="15.75" customHeight="1" s="121">
      <c r="B1329">
        <f>D1329&amp;Q1329&amp;E1329</f>
        <v/>
      </c>
      <c r="C1329" s="73" t="inlineStr">
        <is>
          <t>FUTSTK</t>
        </is>
      </c>
      <c r="D1329" s="73" t="inlineStr">
        <is>
          <t>ESCORTS</t>
        </is>
      </c>
      <c r="E1329" s="74" t="n">
        <v>45197</v>
      </c>
      <c r="F1329" s="75" t="n">
        <v>0</v>
      </c>
      <c r="G1329" s="73" t="inlineStr">
        <is>
          <t>XX</t>
        </is>
      </c>
      <c r="H1329" s="75" t="n">
        <v>0</v>
      </c>
      <c r="I1329" s="75" t="n">
        <v>0</v>
      </c>
      <c r="J1329" s="75" t="n">
        <v>0</v>
      </c>
      <c r="K1329" s="75" t="n">
        <v>2235</v>
      </c>
      <c r="L1329" s="75" t="n">
        <v>2249</v>
      </c>
      <c r="M1329" s="75" t="n">
        <v>0</v>
      </c>
      <c r="N1329" s="75" t="n">
        <v>0</v>
      </c>
      <c r="O1329" s="75" t="n">
        <v>0</v>
      </c>
      <c r="P1329" s="75" t="n">
        <v>0</v>
      </c>
      <c r="Q1329" s="74" t="n">
        <v>45111</v>
      </c>
      <c r="AR1329">
        <f>IF($AU$2&lt;&gt;5,NA(),IF(D1329=D1328,0,IF(AND(D1331=D1329,D1330=D1329),O1329+O1330+O1331,IF(D1330=D1329,O1330+O1329,O1329))))</f>
        <v/>
      </c>
      <c r="AS1329">
        <f>IF($AU$2&lt;&gt;5,NA(),IF(D1329=D1328,0,IF(AND(D1331=D1329,D1330=D1329),P1329+P1330+P1331,IF(D1330=D1329,P1330+P1329,P1329))))</f>
        <v/>
      </c>
      <c r="AT1329">
        <f>AR1329-AS1329</f>
        <v/>
      </c>
    </row>
    <row r="1330" ht="15.75" customHeight="1" s="121">
      <c r="B1330">
        <f>D1330&amp;Q1330&amp;E1330</f>
        <v/>
      </c>
      <c r="C1330" s="73" t="inlineStr">
        <is>
          <t>FUTSTK</t>
        </is>
      </c>
      <c r="D1330" s="73" t="inlineStr">
        <is>
          <t>EXIDEIND</t>
        </is>
      </c>
      <c r="E1330" s="74" t="n">
        <v>45134</v>
      </c>
      <c r="F1330" s="75" t="n">
        <v>0</v>
      </c>
      <c r="G1330" s="73" t="inlineStr">
        <is>
          <t>XX</t>
        </is>
      </c>
      <c r="H1330" s="75" t="n">
        <v>241.1</v>
      </c>
      <c r="I1330" s="75" t="n">
        <v>241.8</v>
      </c>
      <c r="J1330" s="75" t="n">
        <v>236.85</v>
      </c>
      <c r="K1330" s="75" t="n">
        <v>240.6</v>
      </c>
      <c r="L1330" s="75" t="n">
        <v>240.6</v>
      </c>
      <c r="M1330" s="75" t="n">
        <v>1650</v>
      </c>
      <c r="N1330" s="75" t="n">
        <v>14228.77</v>
      </c>
      <c r="O1330" s="75" t="n">
        <v>17719200</v>
      </c>
      <c r="P1330" s="75" t="n">
        <v>-396000</v>
      </c>
      <c r="Q1330" s="74" t="n">
        <v>45111</v>
      </c>
      <c r="AR1330">
        <f>IF($AU$2&lt;&gt;5,NA(),IF(D1330=D1329,0,IF(AND(D1332=D1330,D1331=D1330),O1330+O1331+O1332,IF(D1331=D1330,O1331+O1330,O1330))))</f>
        <v/>
      </c>
      <c r="AS1330">
        <f>IF($AU$2&lt;&gt;5,NA(),IF(D1330=D1329,0,IF(AND(D1332=D1330,D1331=D1330),P1330+P1331+P1332,IF(D1331=D1330,P1331+P1330,P1330))))</f>
        <v/>
      </c>
      <c r="AT1330">
        <f>AR1330-AS1330</f>
        <v/>
      </c>
    </row>
    <row r="1331" ht="15.75" customHeight="1" s="121">
      <c r="B1331">
        <f>D1331&amp;Q1331&amp;E1331</f>
        <v/>
      </c>
      <c r="C1331" s="73" t="inlineStr">
        <is>
          <t>FUTSTK</t>
        </is>
      </c>
      <c r="D1331" s="73" t="inlineStr">
        <is>
          <t>EXIDEIND</t>
        </is>
      </c>
      <c r="E1331" s="74" t="n">
        <v>45169</v>
      </c>
      <c r="F1331" s="75" t="n">
        <v>0</v>
      </c>
      <c r="G1331" s="73" t="inlineStr">
        <is>
          <t>XX</t>
        </is>
      </c>
      <c r="H1331" s="75" t="n">
        <v>240.7</v>
      </c>
      <c r="I1331" s="75" t="n">
        <v>241.3</v>
      </c>
      <c r="J1331" s="75" t="n">
        <v>236.5</v>
      </c>
      <c r="K1331" s="75" t="n">
        <v>240.4</v>
      </c>
      <c r="L1331" s="75" t="n">
        <v>240.4</v>
      </c>
      <c r="M1331" s="75" t="n">
        <v>59</v>
      </c>
      <c r="N1331" s="75" t="n">
        <v>508.4</v>
      </c>
      <c r="O1331" s="75" t="n">
        <v>1598400</v>
      </c>
      <c r="P1331" s="75" t="n">
        <v>7200</v>
      </c>
      <c r="Q1331" s="74" t="n">
        <v>45111</v>
      </c>
      <c r="AR1331">
        <f>IF($AU$2&lt;&gt;5,NA(),IF(D1331=D1330,0,IF(AND(D1333=D1331,D1332=D1331),O1331+O1332+O1333,IF(D1332=D1331,O1332+O1331,O1331))))</f>
        <v/>
      </c>
      <c r="AS1331">
        <f>IF($AU$2&lt;&gt;5,NA(),IF(D1331=D1330,0,IF(AND(D1333=D1331,D1332=D1331),P1331+P1332+P1333,IF(D1332=D1331,P1332+P1331,P1331))))</f>
        <v/>
      </c>
      <c r="AT1331">
        <f>AR1331-AS1331</f>
        <v/>
      </c>
    </row>
    <row r="1332" ht="15.75" customHeight="1" s="121">
      <c r="B1332">
        <f>D1332&amp;Q1332&amp;E1332</f>
        <v/>
      </c>
      <c r="C1332" s="73" t="inlineStr">
        <is>
          <t>FUTSTK</t>
        </is>
      </c>
      <c r="D1332" s="73" t="inlineStr">
        <is>
          <t>EXIDEIND</t>
        </is>
      </c>
      <c r="E1332" s="74" t="n">
        <v>45197</v>
      </c>
      <c r="F1332" s="75" t="n">
        <v>0</v>
      </c>
      <c r="G1332" s="73" t="inlineStr">
        <is>
          <t>XX</t>
        </is>
      </c>
      <c r="H1332" s="75" t="n">
        <v>239</v>
      </c>
      <c r="I1332" s="75" t="n">
        <v>242</v>
      </c>
      <c r="J1332" s="75" t="n">
        <v>239</v>
      </c>
      <c r="K1332" s="75" t="n">
        <v>241.6</v>
      </c>
      <c r="L1332" s="75" t="n">
        <v>243.55</v>
      </c>
      <c r="M1332" s="75" t="n">
        <v>9</v>
      </c>
      <c r="N1332" s="75" t="n">
        <v>77.91</v>
      </c>
      <c r="O1332" s="75" t="n">
        <v>61200</v>
      </c>
      <c r="P1332" s="75" t="n">
        <v>18000</v>
      </c>
      <c r="Q1332" s="74" t="n">
        <v>45111</v>
      </c>
      <c r="AR1332">
        <f>IF($AU$2&lt;&gt;5,NA(),IF(D1332=D1331,0,IF(AND(D1334=D1332,D1333=D1332),O1332+O1333+O1334,IF(D1333=D1332,O1333+O1332,O1332))))</f>
        <v/>
      </c>
      <c r="AS1332">
        <f>IF($AU$2&lt;&gt;5,NA(),IF(D1332=D1331,0,IF(AND(D1334=D1332,D1333=D1332),P1332+P1333+P1334,IF(D1333=D1332,P1333+P1332,P1332))))</f>
        <v/>
      </c>
      <c r="AT1332">
        <f>AR1332-AS1332</f>
        <v/>
      </c>
    </row>
    <row r="1333" ht="15.75" customHeight="1" s="121">
      <c r="B1333">
        <f>D1333&amp;Q1333&amp;E1333</f>
        <v/>
      </c>
      <c r="C1333" s="73" t="inlineStr">
        <is>
          <t>FUTSTK</t>
        </is>
      </c>
      <c r="D1333" s="73" t="inlineStr">
        <is>
          <t>FEDERALBNK</t>
        </is>
      </c>
      <c r="E1333" s="74" t="n">
        <v>45134</v>
      </c>
      <c r="F1333" s="75" t="n">
        <v>0</v>
      </c>
      <c r="G1333" s="73" t="inlineStr">
        <is>
          <t>XX</t>
        </is>
      </c>
      <c r="H1333" s="75" t="n">
        <v>128</v>
      </c>
      <c r="I1333" s="75" t="n">
        <v>133.8</v>
      </c>
      <c r="J1333" s="75" t="n">
        <v>127.65</v>
      </c>
      <c r="K1333" s="75" t="n">
        <v>131.85</v>
      </c>
      <c r="L1333" s="75" t="n">
        <v>131.85</v>
      </c>
      <c r="M1333" s="75" t="n">
        <v>17620</v>
      </c>
      <c r="N1333" s="75" t="n">
        <v>115987.4</v>
      </c>
      <c r="O1333" s="76" t="n">
        <v>117000000</v>
      </c>
      <c r="P1333" s="75" t="n">
        <v>3450000</v>
      </c>
      <c r="Q1333" s="74" t="n">
        <v>45111</v>
      </c>
      <c r="AR1333" s="77">
        <f>IF($AU$2&lt;&gt;5,NA(),IF(D1333=D1332,0,IF(AND(D1335=D1333,D1334=D1333),O1333+O1334+O1335,IF(D1334=D1333,O1334+O1333,O1333))))</f>
        <v/>
      </c>
      <c r="AS1333">
        <f>IF($AU$2&lt;&gt;5,NA(),IF(D1333=D1332,0,IF(AND(D1335=D1333,D1334=D1333),P1333+P1334+P1335,IF(D1334=D1333,P1334+P1333,P1333))))</f>
        <v/>
      </c>
      <c r="AT1333" s="77">
        <f>AR1333-AS1333</f>
        <v/>
      </c>
    </row>
    <row r="1334" ht="15.75" customHeight="1" s="121">
      <c r="B1334">
        <f>D1334&amp;Q1334&amp;E1334</f>
        <v/>
      </c>
      <c r="C1334" s="73" t="inlineStr">
        <is>
          <t>FUTSTK</t>
        </is>
      </c>
      <c r="D1334" s="73" t="inlineStr">
        <is>
          <t>FEDERALBNK</t>
        </is>
      </c>
      <c r="E1334" s="74" t="n">
        <v>45169</v>
      </c>
      <c r="F1334" s="75" t="n">
        <v>0</v>
      </c>
      <c r="G1334" s="73" t="inlineStr">
        <is>
          <t>XX</t>
        </is>
      </c>
      <c r="H1334" s="75" t="n">
        <v>128.25</v>
      </c>
      <c r="I1334" s="75" t="n">
        <v>134</v>
      </c>
      <c r="J1334" s="75" t="n">
        <v>127.95</v>
      </c>
      <c r="K1334" s="75" t="n">
        <v>132.1</v>
      </c>
      <c r="L1334" s="75" t="n">
        <v>132.1</v>
      </c>
      <c r="M1334" s="75" t="n">
        <v>999</v>
      </c>
      <c r="N1334" s="75" t="n">
        <v>6584.36</v>
      </c>
      <c r="O1334" s="75" t="n">
        <v>4290000</v>
      </c>
      <c r="P1334" s="75" t="n">
        <v>320000</v>
      </c>
      <c r="Q1334" s="74" t="n">
        <v>45111</v>
      </c>
      <c r="AR1334">
        <f>IF($AU$2&lt;&gt;5,NA(),IF(D1334=D1333,0,IF(AND(D1336=D1334,D1335=D1334),O1334+O1335+O1336,IF(D1335=D1334,O1335+O1334,O1334))))</f>
        <v/>
      </c>
      <c r="AS1334">
        <f>IF($AU$2&lt;&gt;5,NA(),IF(D1334=D1333,0,IF(AND(D1336=D1334,D1335=D1334),P1334+P1335+P1336,IF(D1335=D1334,P1335+P1334,P1334))))</f>
        <v/>
      </c>
      <c r="AT1334">
        <f>AR1334-AS1334</f>
        <v/>
      </c>
    </row>
    <row r="1335" ht="15.75" customHeight="1" s="121">
      <c r="B1335">
        <f>D1335&amp;Q1335&amp;E1335</f>
        <v/>
      </c>
      <c r="C1335" s="73" t="inlineStr">
        <is>
          <t>FUTSTK</t>
        </is>
      </c>
      <c r="D1335" s="73" t="inlineStr">
        <is>
          <t>FEDERALBNK</t>
        </is>
      </c>
      <c r="E1335" s="74" t="n">
        <v>45197</v>
      </c>
      <c r="F1335" s="75" t="n">
        <v>0</v>
      </c>
      <c r="G1335" s="73" t="inlineStr">
        <is>
          <t>XX</t>
        </is>
      </c>
      <c r="H1335" s="75" t="n">
        <v>129.15</v>
      </c>
      <c r="I1335" s="75" t="n">
        <v>134.5</v>
      </c>
      <c r="J1335" s="75" t="n">
        <v>129</v>
      </c>
      <c r="K1335" s="75" t="n">
        <v>132.7</v>
      </c>
      <c r="L1335" s="75" t="n">
        <v>132.7</v>
      </c>
      <c r="M1335" s="75" t="n">
        <v>111</v>
      </c>
      <c r="N1335" s="75" t="n">
        <v>734.1</v>
      </c>
      <c r="O1335" s="75" t="n">
        <v>290000</v>
      </c>
      <c r="P1335" s="75" t="n">
        <v>140000</v>
      </c>
      <c r="Q1335" s="74" t="n">
        <v>45111</v>
      </c>
      <c r="AR1335">
        <f>IF($AU$2&lt;&gt;5,NA(),IF(D1335=D1334,0,IF(AND(D1337=D1335,D1336=D1335),O1335+O1336+O1337,IF(D1336=D1335,O1336+O1335,O1335))))</f>
        <v/>
      </c>
      <c r="AS1335">
        <f>IF($AU$2&lt;&gt;5,NA(),IF(D1335=D1334,0,IF(AND(D1337=D1335,D1336=D1335),P1335+P1336+P1337,IF(D1336=D1335,P1336+P1335,P1335))))</f>
        <v/>
      </c>
      <c r="AT1335">
        <f>AR1335-AS1335</f>
        <v/>
      </c>
    </row>
    <row r="1336" ht="15.75" customHeight="1" s="121">
      <c r="B1336">
        <f>D1336&amp;Q1336&amp;E1336</f>
        <v/>
      </c>
      <c r="C1336" s="73" t="inlineStr">
        <is>
          <t>FUTSTK</t>
        </is>
      </c>
      <c r="D1336" s="73" t="inlineStr">
        <is>
          <t>GAIL</t>
        </is>
      </c>
      <c r="E1336" s="74" t="n">
        <v>45134</v>
      </c>
      <c r="F1336" s="75" t="n">
        <v>0</v>
      </c>
      <c r="G1336" s="73" t="inlineStr">
        <is>
          <t>XX</t>
        </is>
      </c>
      <c r="H1336" s="75" t="n">
        <v>107.3</v>
      </c>
      <c r="I1336" s="75" t="n">
        <v>107.6</v>
      </c>
      <c r="J1336" s="75" t="n">
        <v>106.4</v>
      </c>
      <c r="K1336" s="75" t="n">
        <v>106.95</v>
      </c>
      <c r="L1336" s="75" t="n">
        <v>106.95</v>
      </c>
      <c r="M1336" s="75" t="n">
        <v>1610</v>
      </c>
      <c r="N1336" s="75" t="n">
        <v>15769.54</v>
      </c>
      <c r="O1336" s="75" t="n">
        <v>79367100</v>
      </c>
      <c r="P1336" s="75" t="n">
        <v>-2818200</v>
      </c>
      <c r="Q1336" s="74" t="n">
        <v>45111</v>
      </c>
      <c r="AR1336">
        <f>IF($AU$2&lt;&gt;5,NA(),IF(D1336=D1335,0,IF(AND(D1338=D1336,D1337=D1336),O1336+O1337+O1338,IF(D1337=D1336,O1337+O1336,O1336))))</f>
        <v/>
      </c>
      <c r="AS1336">
        <f>IF($AU$2&lt;&gt;5,NA(),IF(D1336=D1335,0,IF(AND(D1338=D1336,D1337=D1336),P1336+P1337+P1338,IF(D1337=D1336,P1337+P1336,P1336))))</f>
        <v/>
      </c>
      <c r="AT1336">
        <f>AR1336-AS1336</f>
        <v/>
      </c>
    </row>
    <row r="1337" ht="15.75" customHeight="1" s="121">
      <c r="B1337">
        <f>D1337&amp;Q1337&amp;E1337</f>
        <v/>
      </c>
      <c r="C1337" s="73" t="inlineStr">
        <is>
          <t>FUTSTK</t>
        </is>
      </c>
      <c r="D1337" s="73" t="inlineStr">
        <is>
          <t>GAIL</t>
        </is>
      </c>
      <c r="E1337" s="74" t="n">
        <v>45169</v>
      </c>
      <c r="F1337" s="75" t="n">
        <v>0</v>
      </c>
      <c r="G1337" s="73" t="inlineStr">
        <is>
          <t>XX</t>
        </is>
      </c>
      <c r="H1337" s="75" t="n">
        <v>107.8</v>
      </c>
      <c r="I1337" s="75" t="n">
        <v>108.25</v>
      </c>
      <c r="J1337" s="75" t="n">
        <v>107.1</v>
      </c>
      <c r="K1337" s="75" t="n">
        <v>107.7</v>
      </c>
      <c r="L1337" s="75" t="n">
        <v>107.7</v>
      </c>
      <c r="M1337" s="75" t="n">
        <v>92</v>
      </c>
      <c r="N1337" s="75" t="n">
        <v>907.04</v>
      </c>
      <c r="O1337" s="75" t="n">
        <v>2873100</v>
      </c>
      <c r="P1337" s="75" t="n">
        <v>466650</v>
      </c>
      <c r="Q1337" s="74" t="n">
        <v>45111</v>
      </c>
      <c r="AR1337">
        <f>IF($AU$2&lt;&gt;5,NA(),IF(D1337=D1336,0,IF(AND(D1339=D1337,D1338=D1337),O1337+O1338+O1339,IF(D1338=D1337,O1338+O1337,O1337))))</f>
        <v/>
      </c>
      <c r="AS1337">
        <f>IF($AU$2&lt;&gt;5,NA(),IF(D1337=D1336,0,IF(AND(D1339=D1337,D1338=D1337),P1337+P1338+P1339,IF(D1338=D1337,P1338+P1337,P1337))))</f>
        <v/>
      </c>
      <c r="AT1337">
        <f>AR1337-AS1337</f>
        <v/>
      </c>
    </row>
    <row r="1338" ht="15.75" customHeight="1" s="121">
      <c r="B1338">
        <f>D1338&amp;Q1338&amp;E1338</f>
        <v/>
      </c>
      <c r="C1338" s="73" t="inlineStr">
        <is>
          <t>FUTSTK</t>
        </is>
      </c>
      <c r="D1338" s="73" t="inlineStr">
        <is>
          <t>GAIL</t>
        </is>
      </c>
      <c r="E1338" s="74" t="n">
        <v>45197</v>
      </c>
      <c r="F1338" s="75" t="n">
        <v>0</v>
      </c>
      <c r="G1338" s="73" t="inlineStr">
        <is>
          <t>XX</t>
        </is>
      </c>
      <c r="H1338" s="75" t="n">
        <v>108.3</v>
      </c>
      <c r="I1338" s="75" t="n">
        <v>108.9</v>
      </c>
      <c r="J1338" s="75" t="n">
        <v>107.85</v>
      </c>
      <c r="K1338" s="75" t="n">
        <v>108.05</v>
      </c>
      <c r="L1338" s="75" t="n">
        <v>108.4</v>
      </c>
      <c r="M1338" s="75" t="n">
        <v>27</v>
      </c>
      <c r="N1338" s="75" t="n">
        <v>266.96</v>
      </c>
      <c r="O1338" s="75" t="n">
        <v>283650</v>
      </c>
      <c r="P1338" s="75" t="n">
        <v>247050</v>
      </c>
      <c r="Q1338" s="74" t="n">
        <v>45111</v>
      </c>
      <c r="AR1338">
        <f>IF($AU$2&lt;&gt;5,NA(),IF(D1338=D1337,0,IF(AND(D1340=D1338,D1339=D1338),O1338+O1339+O1340,IF(D1339=D1338,O1339+O1338,O1338))))</f>
        <v/>
      </c>
      <c r="AS1338">
        <f>IF($AU$2&lt;&gt;5,NA(),IF(D1338=D1337,0,IF(AND(D1340=D1338,D1339=D1338),P1338+P1339+P1340,IF(D1339=D1338,P1339+P1338,P1338))))</f>
        <v/>
      </c>
      <c r="AT1338">
        <f>AR1338-AS1338</f>
        <v/>
      </c>
    </row>
    <row r="1339" ht="15.75" customHeight="1" s="121">
      <c r="B1339">
        <f>D1339&amp;Q1339&amp;E1339</f>
        <v/>
      </c>
      <c r="C1339" s="73" t="inlineStr">
        <is>
          <t>FUTSTK</t>
        </is>
      </c>
      <c r="D1339" s="73" t="inlineStr">
        <is>
          <t>GLENMARK</t>
        </is>
      </c>
      <c r="E1339" s="74" t="n">
        <v>45134</v>
      </c>
      <c r="F1339" s="75" t="n">
        <v>0</v>
      </c>
      <c r="G1339" s="73" t="inlineStr">
        <is>
          <t>XX</t>
        </is>
      </c>
      <c r="H1339" s="75" t="n">
        <v>663.35</v>
      </c>
      <c r="I1339" s="75" t="n">
        <v>666.75</v>
      </c>
      <c r="J1339" s="75" t="n">
        <v>652.05</v>
      </c>
      <c r="K1339" s="75" t="n">
        <v>654.05</v>
      </c>
      <c r="L1339" s="75" t="n">
        <v>654.05</v>
      </c>
      <c r="M1339" s="75" t="n">
        <v>1036</v>
      </c>
      <c r="N1339" s="75" t="n">
        <v>9868.51</v>
      </c>
      <c r="O1339" s="75" t="n">
        <v>6732350</v>
      </c>
      <c r="P1339" s="75" t="n">
        <v>233450</v>
      </c>
      <c r="Q1339" s="74" t="n">
        <v>45111</v>
      </c>
      <c r="AR1339">
        <f>IF($AU$2&lt;&gt;5,NA(),IF(D1339=D1338,0,IF(AND(D1341=D1339,D1340=D1339),O1339+O1340+O1341,IF(D1340=D1339,O1340+O1339,O1339))))</f>
        <v/>
      </c>
      <c r="AS1339">
        <f>IF($AU$2&lt;&gt;5,NA(),IF(D1339=D1338,0,IF(AND(D1341=D1339,D1340=D1339),P1339+P1340+P1341,IF(D1340=D1339,P1340+P1339,P1339))))</f>
        <v/>
      </c>
      <c r="AT1339">
        <f>AR1339-AS1339</f>
        <v/>
      </c>
    </row>
    <row r="1340" ht="15.75" customHeight="1" s="121">
      <c r="B1340">
        <f>D1340&amp;Q1340&amp;E1340</f>
        <v/>
      </c>
      <c r="C1340" s="73" t="inlineStr">
        <is>
          <t>FUTSTK</t>
        </is>
      </c>
      <c r="D1340" s="73" t="inlineStr">
        <is>
          <t>GLENMARK</t>
        </is>
      </c>
      <c r="E1340" s="74" t="n">
        <v>45169</v>
      </c>
      <c r="F1340" s="75" t="n">
        <v>0</v>
      </c>
      <c r="G1340" s="73" t="inlineStr">
        <is>
          <t>XX</t>
        </is>
      </c>
      <c r="H1340" s="75" t="n">
        <v>663.8</v>
      </c>
      <c r="I1340" s="75" t="n">
        <v>663.8</v>
      </c>
      <c r="J1340" s="75" t="n">
        <v>656.3</v>
      </c>
      <c r="K1340" s="75" t="n">
        <v>656.3</v>
      </c>
      <c r="L1340" s="75" t="n">
        <v>657.1</v>
      </c>
      <c r="M1340" s="75" t="n">
        <v>19</v>
      </c>
      <c r="N1340" s="75" t="n">
        <v>181.86</v>
      </c>
      <c r="O1340" s="75" t="n">
        <v>78300</v>
      </c>
      <c r="P1340" s="75" t="n">
        <v>-4350</v>
      </c>
      <c r="Q1340" s="74" t="n">
        <v>45111</v>
      </c>
      <c r="AR1340">
        <f>IF($AU$2&lt;&gt;5,NA(),IF(D1340=D1339,0,IF(AND(D1342=D1340,D1341=D1340),O1340+O1341+O1342,IF(D1341=D1340,O1341+O1340,O1340))))</f>
        <v/>
      </c>
      <c r="AS1340">
        <f>IF($AU$2&lt;&gt;5,NA(),IF(D1340=D1339,0,IF(AND(D1342=D1340,D1341=D1340),P1340+P1341+P1342,IF(D1341=D1340,P1341+P1340,P1340))))</f>
        <v/>
      </c>
      <c r="AT1340">
        <f>AR1340-AS1340</f>
        <v/>
      </c>
    </row>
    <row r="1341" ht="15.75" customHeight="1" s="121">
      <c r="B1341">
        <f>D1341&amp;Q1341&amp;E1341</f>
        <v/>
      </c>
      <c r="C1341" s="73" t="inlineStr">
        <is>
          <t>FUTSTK</t>
        </is>
      </c>
      <c r="D1341" s="73" t="inlineStr">
        <is>
          <t>GLENMARK</t>
        </is>
      </c>
      <c r="E1341" s="74" t="n">
        <v>45197</v>
      </c>
      <c r="F1341" s="75" t="n">
        <v>0</v>
      </c>
      <c r="G1341" s="73" t="inlineStr">
        <is>
          <t>XX</t>
        </is>
      </c>
      <c r="H1341" s="75" t="n">
        <v>662</v>
      </c>
      <c r="I1341" s="75" t="n">
        <v>662</v>
      </c>
      <c r="J1341" s="75" t="n">
        <v>659.2</v>
      </c>
      <c r="K1341" s="75" t="n">
        <v>659.2</v>
      </c>
      <c r="L1341" s="75" t="n">
        <v>660.7</v>
      </c>
      <c r="M1341" s="75" t="n">
        <v>2</v>
      </c>
      <c r="N1341" s="75" t="n">
        <v>19.15</v>
      </c>
      <c r="O1341" s="75" t="n">
        <v>8700</v>
      </c>
      <c r="P1341" s="75" t="n">
        <v>1450</v>
      </c>
      <c r="Q1341" s="74" t="n">
        <v>45111</v>
      </c>
      <c r="AR1341">
        <f>IF($AU$2&lt;&gt;5,NA(),IF(D1341=D1340,0,IF(AND(D1343=D1341,D1342=D1341),O1341+O1342+O1343,IF(D1342=D1341,O1342+O1341,O1341))))</f>
        <v/>
      </c>
      <c r="AS1341">
        <f>IF($AU$2&lt;&gt;5,NA(),IF(D1341=D1340,0,IF(AND(D1343=D1341,D1342=D1341),P1341+P1342+P1343,IF(D1342=D1341,P1342+P1341,P1341))))</f>
        <v/>
      </c>
      <c r="AT1341">
        <f>AR1341-AS1341</f>
        <v/>
      </c>
    </row>
    <row r="1342" ht="15.75" customHeight="1" s="121">
      <c r="B1342">
        <f>D1342&amp;Q1342&amp;E1342</f>
        <v/>
      </c>
      <c r="C1342" s="73" t="inlineStr">
        <is>
          <t>FUTSTK</t>
        </is>
      </c>
      <c r="D1342" s="73" t="inlineStr">
        <is>
          <t>GMRINFRA</t>
        </is>
      </c>
      <c r="E1342" s="74" t="n">
        <v>45134</v>
      </c>
      <c r="F1342" s="75" t="n">
        <v>0</v>
      </c>
      <c r="G1342" s="73" t="inlineStr">
        <is>
          <t>XX</t>
        </is>
      </c>
      <c r="H1342" s="75" t="n">
        <v>43.85</v>
      </c>
      <c r="I1342" s="75" t="n">
        <v>44.5</v>
      </c>
      <c r="J1342" s="75" t="n">
        <v>43.3</v>
      </c>
      <c r="K1342" s="75" t="n">
        <v>43.8</v>
      </c>
      <c r="L1342" s="75" t="n">
        <v>43.8</v>
      </c>
      <c r="M1342" s="75" t="n">
        <v>1131</v>
      </c>
      <c r="N1342" s="75" t="n">
        <v>11177.16</v>
      </c>
      <c r="O1342" s="76" t="n">
        <v>128000000</v>
      </c>
      <c r="P1342" s="75" t="n">
        <v>787500</v>
      </c>
      <c r="Q1342" s="74" t="n">
        <v>45111</v>
      </c>
      <c r="AR1342" s="77">
        <f>IF($AU$2&lt;&gt;5,NA(),IF(D1342=D1341,0,IF(AND(D1344=D1342,D1343=D1342),O1342+O1343+O1344,IF(D1343=D1342,O1343+O1342,O1342))))</f>
        <v/>
      </c>
      <c r="AS1342">
        <f>IF($AU$2&lt;&gt;5,NA(),IF(D1342=D1341,0,IF(AND(D1344=D1342,D1343=D1342),P1342+P1343+P1344,IF(D1343=D1342,P1343+P1342,P1342))))</f>
        <v/>
      </c>
      <c r="AT1342" s="77">
        <f>AR1342-AS1342</f>
        <v/>
      </c>
    </row>
    <row r="1343" ht="15.75" customHeight="1" s="121">
      <c r="B1343">
        <f>D1343&amp;Q1343&amp;E1343</f>
        <v/>
      </c>
      <c r="C1343" s="73" t="inlineStr">
        <is>
          <t>FUTSTK</t>
        </is>
      </c>
      <c r="D1343" s="73" t="inlineStr">
        <is>
          <t>GMRINFRA</t>
        </is>
      </c>
      <c r="E1343" s="74" t="n">
        <v>45169</v>
      </c>
      <c r="F1343" s="75" t="n">
        <v>0</v>
      </c>
      <c r="G1343" s="73" t="inlineStr">
        <is>
          <t>XX</t>
        </is>
      </c>
      <c r="H1343" s="75" t="n">
        <v>44.4</v>
      </c>
      <c r="I1343" s="75" t="n">
        <v>44.8</v>
      </c>
      <c r="J1343" s="75" t="n">
        <v>43.7</v>
      </c>
      <c r="K1343" s="75" t="n">
        <v>44.25</v>
      </c>
      <c r="L1343" s="75" t="n">
        <v>44.25</v>
      </c>
      <c r="M1343" s="75" t="n">
        <v>47</v>
      </c>
      <c r="N1343" s="75" t="n">
        <v>468.59</v>
      </c>
      <c r="O1343" s="75" t="n">
        <v>2902500</v>
      </c>
      <c r="P1343" s="75" t="n">
        <v>157500</v>
      </c>
      <c r="Q1343" s="74" t="n">
        <v>45111</v>
      </c>
      <c r="AR1343">
        <f>IF($AU$2&lt;&gt;5,NA(),IF(D1343=D1342,0,IF(AND(D1345=D1343,D1344=D1343),O1343+O1344+O1345,IF(D1344=D1343,O1344+O1343,O1343))))</f>
        <v/>
      </c>
      <c r="AS1343">
        <f>IF($AU$2&lt;&gt;5,NA(),IF(D1343=D1342,0,IF(AND(D1345=D1343,D1344=D1343),P1343+P1344+P1345,IF(D1344=D1343,P1344+P1343,P1343))))</f>
        <v/>
      </c>
      <c r="AT1343">
        <f>AR1343-AS1343</f>
        <v/>
      </c>
    </row>
    <row r="1344" ht="15.75" customHeight="1" s="121">
      <c r="B1344">
        <f>D1344&amp;Q1344&amp;E1344</f>
        <v/>
      </c>
      <c r="C1344" s="73" t="inlineStr">
        <is>
          <t>FUTSTK</t>
        </is>
      </c>
      <c r="D1344" s="73" t="inlineStr">
        <is>
          <t>GMRINFRA</t>
        </is>
      </c>
      <c r="E1344" s="74" t="n">
        <v>45197</v>
      </c>
      <c r="F1344" s="75" t="n">
        <v>0</v>
      </c>
      <c r="G1344" s="73" t="inlineStr">
        <is>
          <t>XX</t>
        </is>
      </c>
      <c r="H1344" s="75" t="n">
        <v>44.7</v>
      </c>
      <c r="I1344" s="75" t="n">
        <v>44.7</v>
      </c>
      <c r="J1344" s="75" t="n">
        <v>44.25</v>
      </c>
      <c r="K1344" s="75" t="n">
        <v>44.25</v>
      </c>
      <c r="L1344" s="75" t="n">
        <v>44.3</v>
      </c>
      <c r="M1344" s="75" t="n">
        <v>5</v>
      </c>
      <c r="N1344" s="75" t="n">
        <v>50.06</v>
      </c>
      <c r="O1344" s="75" t="n">
        <v>247500</v>
      </c>
      <c r="P1344" s="75" t="n">
        <v>67500</v>
      </c>
      <c r="Q1344" s="74" t="n">
        <v>45111</v>
      </c>
      <c r="AR1344">
        <f>IF($AU$2&lt;&gt;5,NA(),IF(D1344=D1343,0,IF(AND(D1346=D1344,D1345=D1344),O1344+O1345+O1346,IF(D1345=D1344,O1345+O1344,O1344))))</f>
        <v/>
      </c>
      <c r="AS1344">
        <f>IF($AU$2&lt;&gt;5,NA(),IF(D1344=D1343,0,IF(AND(D1346=D1344,D1345=D1344),P1344+P1345+P1346,IF(D1345=D1344,P1345+P1344,P1344))))</f>
        <v/>
      </c>
      <c r="AT1344">
        <f>AR1344-AS1344</f>
        <v/>
      </c>
    </row>
    <row r="1345" ht="15.75" customHeight="1" s="121">
      <c r="B1345">
        <f>D1345&amp;Q1345&amp;E1345</f>
        <v/>
      </c>
      <c r="C1345" s="73" t="inlineStr">
        <is>
          <t>FUTSTK</t>
        </is>
      </c>
      <c r="D1345" s="73" t="inlineStr">
        <is>
          <t>GNFC</t>
        </is>
      </c>
      <c r="E1345" s="74" t="n">
        <v>45134</v>
      </c>
      <c r="F1345" s="75" t="n">
        <v>0</v>
      </c>
      <c r="G1345" s="73" t="inlineStr">
        <is>
          <t>XX</t>
        </is>
      </c>
      <c r="H1345" s="75" t="n">
        <v>607.25</v>
      </c>
      <c r="I1345" s="75" t="n">
        <v>607.9</v>
      </c>
      <c r="J1345" s="75" t="n">
        <v>592.65</v>
      </c>
      <c r="K1345" s="75" t="n">
        <v>596.5</v>
      </c>
      <c r="L1345" s="75" t="n">
        <v>596.5</v>
      </c>
      <c r="M1345" s="75" t="n">
        <v>1430</v>
      </c>
      <c r="N1345" s="75" t="n">
        <v>11131.2</v>
      </c>
      <c r="O1345" s="75" t="n">
        <v>7159100</v>
      </c>
      <c r="P1345" s="75" t="n">
        <v>-48100</v>
      </c>
      <c r="Q1345" s="74" t="n">
        <v>45111</v>
      </c>
      <c r="AR1345" s="77">
        <f>IF($AU$2&lt;&gt;5,NA(),IF(D1345=D1344,0,IF(AND(D1347=D1345,D1346=D1345),O1345+O1346+O1347,IF(D1346=D1345,O1346+O1345,O1345))))</f>
        <v/>
      </c>
      <c r="AS1345">
        <f>IF($AU$2&lt;&gt;5,NA(),IF(D1345=D1344,0,IF(AND(D1347=D1345,D1346=D1345),P1345+P1346+P1347,IF(D1346=D1345,P1346+P1345,P1345))))</f>
        <v/>
      </c>
      <c r="AT1345" s="77">
        <f>AR1345-AS1345</f>
        <v/>
      </c>
    </row>
    <row r="1346" ht="15.75" customHeight="1" s="121">
      <c r="B1346">
        <f>D1346&amp;Q1346&amp;E1346</f>
        <v/>
      </c>
      <c r="C1346" s="73" t="inlineStr">
        <is>
          <t>FUTSTK</t>
        </is>
      </c>
      <c r="D1346" s="73" t="inlineStr">
        <is>
          <t>GNFC</t>
        </is>
      </c>
      <c r="E1346" s="74" t="n">
        <v>45169</v>
      </c>
      <c r="F1346" s="75" t="n">
        <v>0</v>
      </c>
      <c r="G1346" s="73" t="inlineStr">
        <is>
          <t>XX</t>
        </is>
      </c>
      <c r="H1346" s="75" t="n">
        <v>610.3</v>
      </c>
      <c r="I1346" s="75" t="n">
        <v>610.3</v>
      </c>
      <c r="J1346" s="75" t="n">
        <v>597.05</v>
      </c>
      <c r="K1346" s="75" t="n">
        <v>599.7</v>
      </c>
      <c r="L1346" s="75" t="n">
        <v>599.7</v>
      </c>
      <c r="M1346" s="75" t="n">
        <v>33</v>
      </c>
      <c r="N1346" s="75" t="n">
        <v>258.62</v>
      </c>
      <c r="O1346" s="76" t="n">
        <v>100100</v>
      </c>
      <c r="P1346" s="75" t="n">
        <v>7800</v>
      </c>
      <c r="Q1346" s="74" t="n">
        <v>45111</v>
      </c>
      <c r="AR1346">
        <f>IF($AU$2&lt;&gt;5,NA(),IF(D1346=D1345,0,IF(AND(D1348=D1346,D1347=D1346),O1346+O1347+O1348,IF(D1347=D1346,O1347+O1346,O1346))))</f>
        <v/>
      </c>
      <c r="AS1346">
        <f>IF($AU$2&lt;&gt;5,NA(),IF(D1346=D1345,0,IF(AND(D1348=D1346,D1347=D1346),P1346+P1347+P1348,IF(D1347=D1346,P1347+P1346,P1346))))</f>
        <v/>
      </c>
      <c r="AT1346">
        <f>AR1346-AS1346</f>
        <v/>
      </c>
    </row>
    <row r="1347" ht="15.75" customHeight="1" s="121">
      <c r="B1347">
        <f>D1347&amp;Q1347&amp;E1347</f>
        <v/>
      </c>
      <c r="C1347" s="73" t="inlineStr">
        <is>
          <t>FUTSTK</t>
        </is>
      </c>
      <c r="D1347" s="73" t="inlineStr">
        <is>
          <t>GNFC</t>
        </is>
      </c>
      <c r="E1347" s="74" t="n">
        <v>45197</v>
      </c>
      <c r="F1347" s="75" t="n">
        <v>0</v>
      </c>
      <c r="G1347" s="73" t="inlineStr">
        <is>
          <t>XX</t>
        </is>
      </c>
      <c r="H1347" s="75" t="n">
        <v>606.8</v>
      </c>
      <c r="I1347" s="75" t="n">
        <v>606.8</v>
      </c>
      <c r="J1347" s="75" t="n">
        <v>606.8</v>
      </c>
      <c r="K1347" s="75" t="n">
        <v>606.8</v>
      </c>
      <c r="L1347" s="75" t="n">
        <v>603.9</v>
      </c>
      <c r="M1347" s="75" t="n">
        <v>1</v>
      </c>
      <c r="N1347" s="75" t="n">
        <v>7.88</v>
      </c>
      <c r="O1347" s="75" t="n">
        <v>1300</v>
      </c>
      <c r="P1347" s="75" t="n">
        <v>1300</v>
      </c>
      <c r="Q1347" s="74" t="n">
        <v>45111</v>
      </c>
      <c r="AR1347">
        <f>IF($AU$2&lt;&gt;5,NA(),IF(D1347=D1346,0,IF(AND(D1349=D1347,D1348=D1347),O1347+O1348+O1349,IF(D1348=D1347,O1348+O1347,O1347))))</f>
        <v/>
      </c>
      <c r="AS1347">
        <f>IF($AU$2&lt;&gt;5,NA(),IF(D1347=D1346,0,IF(AND(D1349=D1347,D1348=D1347),P1347+P1348+P1349,IF(D1348=D1347,P1348+P1347,P1347))))</f>
        <v/>
      </c>
      <c r="AT1347">
        <f>AR1347-AS1347</f>
        <v/>
      </c>
    </row>
    <row r="1348" ht="15.75" customHeight="1" s="121">
      <c r="B1348">
        <f>D1348&amp;Q1348&amp;E1348</f>
        <v/>
      </c>
      <c r="C1348" s="73" t="inlineStr">
        <is>
          <t>FUTSTK</t>
        </is>
      </c>
      <c r="D1348" s="73" t="inlineStr">
        <is>
          <t>GODREJCP</t>
        </is>
      </c>
      <c r="E1348" s="74" t="n">
        <v>45134</v>
      </c>
      <c r="F1348" s="75" t="n">
        <v>0</v>
      </c>
      <c r="G1348" s="73" t="inlineStr">
        <is>
          <t>XX</t>
        </is>
      </c>
      <c r="H1348" s="75" t="n">
        <v>1066.75</v>
      </c>
      <c r="I1348" s="75" t="n">
        <v>1076.55</v>
      </c>
      <c r="J1348" s="75" t="n">
        <v>1056.55</v>
      </c>
      <c r="K1348" s="75" t="n">
        <v>1069.4</v>
      </c>
      <c r="L1348" s="75" t="n">
        <v>1069.4</v>
      </c>
      <c r="M1348" s="75" t="n">
        <v>1599</v>
      </c>
      <c r="N1348" s="75" t="n">
        <v>17079.81</v>
      </c>
      <c r="O1348" s="75" t="n">
        <v>5333000</v>
      </c>
      <c r="P1348" s="75" t="n">
        <v>84000</v>
      </c>
      <c r="Q1348" s="74" t="n">
        <v>45111</v>
      </c>
      <c r="AR1348">
        <f>IF($AU$2&lt;&gt;5,NA(),IF(D1348=D1347,0,IF(AND(D1350=D1348,D1349=D1348),O1348+O1349+O1350,IF(D1349=D1348,O1349+O1348,O1348))))</f>
        <v/>
      </c>
      <c r="AS1348">
        <f>IF($AU$2&lt;&gt;5,NA(),IF(D1348=D1347,0,IF(AND(D1350=D1348,D1349=D1348),P1348+P1349+P1350,IF(D1349=D1348,P1349+P1348,P1348))))</f>
        <v/>
      </c>
      <c r="AT1348">
        <f>AR1348-AS1348</f>
        <v/>
      </c>
    </row>
    <row r="1349" ht="15.75" customHeight="1" s="121">
      <c r="B1349">
        <f>D1349&amp;Q1349&amp;E1349</f>
        <v/>
      </c>
      <c r="C1349" s="73" t="inlineStr">
        <is>
          <t>FUTSTK</t>
        </is>
      </c>
      <c r="D1349" s="73" t="inlineStr">
        <is>
          <t>GODREJCP</t>
        </is>
      </c>
      <c r="E1349" s="74" t="n">
        <v>45169</v>
      </c>
      <c r="F1349" s="75" t="n">
        <v>0</v>
      </c>
      <c r="G1349" s="73" t="inlineStr">
        <is>
          <t>XX</t>
        </is>
      </c>
      <c r="H1349" s="75" t="n">
        <v>1070</v>
      </c>
      <c r="I1349" s="75" t="n">
        <v>1083</v>
      </c>
      <c r="J1349" s="75" t="n">
        <v>1070</v>
      </c>
      <c r="K1349" s="75" t="n">
        <v>1077.15</v>
      </c>
      <c r="L1349" s="75" t="n">
        <v>1077.15</v>
      </c>
      <c r="M1349" s="75" t="n">
        <v>11</v>
      </c>
      <c r="N1349" s="75" t="n">
        <v>118.51</v>
      </c>
      <c r="O1349" s="75" t="n">
        <v>35000</v>
      </c>
      <c r="P1349" s="75" t="n">
        <v>1000</v>
      </c>
      <c r="Q1349" s="74" t="n">
        <v>45111</v>
      </c>
      <c r="AR1349">
        <f>IF($AU$2&lt;&gt;5,NA(),IF(D1349=D1348,0,IF(AND(D1351=D1349,D1350=D1349),O1349+O1350+O1351,IF(D1350=D1349,O1350+O1349,O1349))))</f>
        <v/>
      </c>
      <c r="AS1349">
        <f>IF($AU$2&lt;&gt;5,NA(),IF(D1349=D1348,0,IF(AND(D1351=D1349,D1350=D1349),P1349+P1350+P1351,IF(D1350=D1349,P1350+P1349,P1349))))</f>
        <v/>
      </c>
      <c r="AT1349">
        <f>AR1349-AS1349</f>
        <v/>
      </c>
    </row>
    <row r="1350" ht="15.75" customHeight="1" s="121">
      <c r="B1350">
        <f>D1350&amp;Q1350&amp;E1350</f>
        <v/>
      </c>
      <c r="C1350" s="73" t="inlineStr">
        <is>
          <t>FUTSTK</t>
        </is>
      </c>
      <c r="D1350" s="73" t="inlineStr">
        <is>
          <t>GODREJCP</t>
        </is>
      </c>
      <c r="E1350" s="74" t="n">
        <v>45197</v>
      </c>
      <c r="F1350" s="75" t="n">
        <v>0</v>
      </c>
      <c r="G1350" s="73" t="inlineStr">
        <is>
          <t>XX</t>
        </is>
      </c>
      <c r="H1350" s="75" t="n">
        <v>0</v>
      </c>
      <c r="I1350" s="75" t="n">
        <v>0</v>
      </c>
      <c r="J1350" s="75" t="n">
        <v>0</v>
      </c>
      <c r="K1350" s="75" t="n">
        <v>1088.45</v>
      </c>
      <c r="L1350" s="75" t="n">
        <v>1079.95</v>
      </c>
      <c r="M1350" s="75" t="n">
        <v>0</v>
      </c>
      <c r="N1350" s="75" t="n">
        <v>0</v>
      </c>
      <c r="O1350" s="75" t="n">
        <v>0</v>
      </c>
      <c r="P1350" s="75" t="n">
        <v>0</v>
      </c>
      <c r="Q1350" s="74" t="n">
        <v>45111</v>
      </c>
      <c r="AR1350">
        <f>IF($AU$2&lt;&gt;5,NA(),IF(D1350=D1349,0,IF(AND(D1352=D1350,D1351=D1350),O1350+O1351+O1352,IF(D1351=D1350,O1351+O1350,O1350))))</f>
        <v/>
      </c>
      <c r="AS1350">
        <f>IF($AU$2&lt;&gt;5,NA(),IF(D1350=D1349,0,IF(AND(D1352=D1350,D1351=D1350),P1350+P1351+P1352,IF(D1351=D1350,P1351+P1350,P1350))))</f>
        <v/>
      </c>
      <c r="AT1350">
        <f>AR1350-AS1350</f>
        <v/>
      </c>
    </row>
    <row r="1351" ht="15.75" customHeight="1" s="121">
      <c r="B1351">
        <f>D1351&amp;Q1351&amp;E1351</f>
        <v/>
      </c>
      <c r="C1351" s="73" t="inlineStr">
        <is>
          <t>FUTSTK</t>
        </is>
      </c>
      <c r="D1351" s="73" t="inlineStr">
        <is>
          <t>GODREJPROP</t>
        </is>
      </c>
      <c r="E1351" s="74" t="n">
        <v>45134</v>
      </c>
      <c r="F1351" s="75" t="n">
        <v>0</v>
      </c>
      <c r="G1351" s="73" t="inlineStr">
        <is>
          <t>XX</t>
        </is>
      </c>
      <c r="H1351" s="75" t="n">
        <v>1589.35</v>
      </c>
      <c r="I1351" s="75" t="n">
        <v>1598.25</v>
      </c>
      <c r="J1351" s="75" t="n">
        <v>1557.6</v>
      </c>
      <c r="K1351" s="75" t="n">
        <v>1565.9</v>
      </c>
      <c r="L1351" s="75" t="n">
        <v>1565.9</v>
      </c>
      <c r="M1351" s="75" t="n">
        <v>2177</v>
      </c>
      <c r="N1351" s="75" t="n">
        <v>16217.95</v>
      </c>
      <c r="O1351" s="75" t="n">
        <v>3129775</v>
      </c>
      <c r="P1351" s="75" t="n">
        <v>18525</v>
      </c>
      <c r="Q1351" s="74" t="n">
        <v>45111</v>
      </c>
      <c r="AR1351">
        <f>IF($AU$2&lt;&gt;5,NA(),IF(D1351=D1350,0,IF(AND(D1353=D1351,D1352=D1351),O1351+O1352+O1353,IF(D1352=D1351,O1352+O1351,O1351))))</f>
        <v/>
      </c>
      <c r="AS1351">
        <f>IF($AU$2&lt;&gt;5,NA(),IF(D1351=D1350,0,IF(AND(D1353=D1351,D1352=D1351),P1351+P1352+P1353,IF(D1352=D1351,P1352+P1351,P1351))))</f>
        <v/>
      </c>
      <c r="AT1351">
        <f>AR1351-AS1351</f>
        <v/>
      </c>
    </row>
    <row r="1352" ht="15.75" customHeight="1" s="121">
      <c r="B1352">
        <f>D1352&amp;Q1352&amp;E1352</f>
        <v/>
      </c>
      <c r="C1352" s="73" t="inlineStr">
        <is>
          <t>FUTSTK</t>
        </is>
      </c>
      <c r="D1352" s="73" t="inlineStr">
        <is>
          <t>GODREJPROP</t>
        </is>
      </c>
      <c r="E1352" s="74" t="n">
        <v>45169</v>
      </c>
      <c r="F1352" s="75" t="n">
        <v>0</v>
      </c>
      <c r="G1352" s="73" t="inlineStr">
        <is>
          <t>XX</t>
        </is>
      </c>
      <c r="H1352" s="75" t="n">
        <v>1590</v>
      </c>
      <c r="I1352" s="75" t="n">
        <v>1590</v>
      </c>
      <c r="J1352" s="75" t="n">
        <v>1568.55</v>
      </c>
      <c r="K1352" s="75" t="n">
        <v>1573.5</v>
      </c>
      <c r="L1352" s="75" t="n">
        <v>1578.65</v>
      </c>
      <c r="M1352" s="75" t="n">
        <v>34</v>
      </c>
      <c r="N1352" s="75" t="n">
        <v>254.48</v>
      </c>
      <c r="O1352" s="75" t="n">
        <v>45125</v>
      </c>
      <c r="P1352" s="75" t="n">
        <v>-950</v>
      </c>
      <c r="Q1352" s="74" t="n">
        <v>45111</v>
      </c>
      <c r="AR1352">
        <f>IF($AU$2&lt;&gt;5,NA(),IF(D1352=D1351,0,IF(AND(D1354=D1352,D1353=D1352),O1352+O1353+O1354,IF(D1353=D1352,O1353+O1352,O1352))))</f>
        <v/>
      </c>
      <c r="AS1352">
        <f>IF($AU$2&lt;&gt;5,NA(),IF(D1352=D1351,0,IF(AND(D1354=D1352,D1353=D1352),P1352+P1353+P1354,IF(D1353=D1352,P1353+P1352,P1352))))</f>
        <v/>
      </c>
      <c r="AT1352">
        <f>AR1352-AS1352</f>
        <v/>
      </c>
    </row>
    <row r="1353" ht="15.75" customHeight="1" s="121">
      <c r="B1353">
        <f>D1353&amp;Q1353&amp;E1353</f>
        <v/>
      </c>
      <c r="C1353" s="73" t="inlineStr">
        <is>
          <t>FUTSTK</t>
        </is>
      </c>
      <c r="D1353" s="73" t="inlineStr">
        <is>
          <t>GODREJPROP</t>
        </is>
      </c>
      <c r="E1353" s="74" t="n">
        <v>45197</v>
      </c>
      <c r="F1353" s="75" t="n">
        <v>0</v>
      </c>
      <c r="G1353" s="73" t="inlineStr">
        <is>
          <t>XX</t>
        </is>
      </c>
      <c r="H1353" s="75" t="n">
        <v>0</v>
      </c>
      <c r="I1353" s="75" t="n">
        <v>0</v>
      </c>
      <c r="J1353" s="75" t="n">
        <v>0</v>
      </c>
      <c r="K1353" s="75" t="n">
        <v>1611.75</v>
      </c>
      <c r="L1353" s="75" t="n">
        <v>1587.35</v>
      </c>
      <c r="M1353" s="75" t="n">
        <v>0</v>
      </c>
      <c r="N1353" s="75" t="n">
        <v>0</v>
      </c>
      <c r="O1353" s="75" t="n">
        <v>0</v>
      </c>
      <c r="P1353" s="75" t="n">
        <v>0</v>
      </c>
      <c r="Q1353" s="74" t="n">
        <v>45111</v>
      </c>
      <c r="AR1353">
        <f>IF($AU$2&lt;&gt;5,NA(),IF(D1353=D1352,0,IF(AND(D1355=D1353,D1354=D1353),O1353+O1354+O1355,IF(D1354=D1353,O1354+O1353,O1353))))</f>
        <v/>
      </c>
      <c r="AS1353">
        <f>IF($AU$2&lt;&gt;5,NA(),IF(D1353=D1352,0,IF(AND(D1355=D1353,D1354=D1353),P1353+P1354+P1355,IF(D1354=D1353,P1354+P1353,P1353))))</f>
        <v/>
      </c>
      <c r="AT1353">
        <f>AR1353-AS1353</f>
        <v/>
      </c>
    </row>
    <row r="1354" ht="15.75" customHeight="1" s="121">
      <c r="B1354">
        <f>D1354&amp;Q1354&amp;E1354</f>
        <v/>
      </c>
      <c r="C1354" s="73" t="inlineStr">
        <is>
          <t>FUTSTK</t>
        </is>
      </c>
      <c r="D1354" s="73" t="inlineStr">
        <is>
          <t>GRANULES</t>
        </is>
      </c>
      <c r="E1354" s="74" t="n">
        <v>45134</v>
      </c>
      <c r="F1354" s="75" t="n">
        <v>0</v>
      </c>
      <c r="G1354" s="73" t="inlineStr">
        <is>
          <t>XX</t>
        </is>
      </c>
      <c r="H1354" s="75" t="n">
        <v>300.7</v>
      </c>
      <c r="I1354" s="75" t="n">
        <v>300.7</v>
      </c>
      <c r="J1354" s="75" t="n">
        <v>295.25</v>
      </c>
      <c r="K1354" s="75" t="n">
        <v>296.8</v>
      </c>
      <c r="L1354" s="75" t="n">
        <v>296.8</v>
      </c>
      <c r="M1354" s="75" t="n">
        <v>1522</v>
      </c>
      <c r="N1354" s="75" t="n">
        <v>9050.889999999999</v>
      </c>
      <c r="O1354" s="75" t="n">
        <v>11330000</v>
      </c>
      <c r="P1354" s="75" t="n">
        <v>242000</v>
      </c>
      <c r="Q1354" s="74" t="n">
        <v>45111</v>
      </c>
      <c r="AR1354">
        <f>IF($AU$2&lt;&gt;5,NA(),IF(D1354=D1353,0,IF(AND(D1356=D1354,D1355=D1354),O1354+O1355+O1356,IF(D1355=D1354,O1355+O1354,O1354))))</f>
        <v/>
      </c>
      <c r="AS1354">
        <f>IF($AU$2&lt;&gt;5,NA(),IF(D1354=D1353,0,IF(AND(D1356=D1354,D1355=D1354),P1354+P1355+P1356,IF(D1355=D1354,P1355+P1354,P1354))))</f>
        <v/>
      </c>
      <c r="AT1354">
        <f>AR1354-AS1354</f>
        <v/>
      </c>
    </row>
    <row r="1355" ht="15.75" customHeight="1" s="121">
      <c r="B1355">
        <f>D1355&amp;Q1355&amp;E1355</f>
        <v/>
      </c>
      <c r="C1355" s="73" t="inlineStr">
        <is>
          <t>FUTSTK</t>
        </is>
      </c>
      <c r="D1355" s="73" t="inlineStr">
        <is>
          <t>GRANULES</t>
        </is>
      </c>
      <c r="E1355" s="74" t="n">
        <v>45169</v>
      </c>
      <c r="F1355" s="75" t="n">
        <v>0</v>
      </c>
      <c r="G1355" s="73" t="inlineStr">
        <is>
          <t>XX</t>
        </is>
      </c>
      <c r="H1355" s="75" t="n">
        <v>300.15</v>
      </c>
      <c r="I1355" s="75" t="n">
        <v>300.25</v>
      </c>
      <c r="J1355" s="75" t="n">
        <v>296</v>
      </c>
      <c r="K1355" s="75" t="n">
        <v>297.85</v>
      </c>
      <c r="L1355" s="75" t="n">
        <v>297.85</v>
      </c>
      <c r="M1355" s="75" t="n">
        <v>114</v>
      </c>
      <c r="N1355" s="75" t="n">
        <v>680.13</v>
      </c>
      <c r="O1355" s="75" t="n">
        <v>408000</v>
      </c>
      <c r="P1355" s="75" t="n">
        <v>54000</v>
      </c>
      <c r="Q1355" s="74" t="n">
        <v>45111</v>
      </c>
      <c r="AR1355">
        <f>IF($AU$2&lt;&gt;5,NA(),IF(D1355=D1354,0,IF(AND(D1357=D1355,D1356=D1355),O1355+O1356+O1357,IF(D1356=D1355,O1356+O1355,O1355))))</f>
        <v/>
      </c>
      <c r="AS1355">
        <f>IF($AU$2&lt;&gt;5,NA(),IF(D1355=D1354,0,IF(AND(D1357=D1355,D1356=D1355),P1355+P1356+P1357,IF(D1356=D1355,P1356+P1355,P1355))))</f>
        <v/>
      </c>
      <c r="AT1355">
        <f>AR1355-AS1355</f>
        <v/>
      </c>
    </row>
    <row r="1356" ht="15.75" customHeight="1" s="121">
      <c r="B1356">
        <f>D1356&amp;Q1356&amp;E1356</f>
        <v/>
      </c>
      <c r="C1356" s="73" t="inlineStr">
        <is>
          <t>FUTSTK</t>
        </is>
      </c>
      <c r="D1356" s="73" t="inlineStr">
        <is>
          <t>GRANULES</t>
        </is>
      </c>
      <c r="E1356" s="74" t="n">
        <v>45197</v>
      </c>
      <c r="F1356" s="75" t="n">
        <v>0</v>
      </c>
      <c r="G1356" s="73" t="inlineStr">
        <is>
          <t>XX</t>
        </is>
      </c>
      <c r="H1356" s="75" t="n">
        <v>302</v>
      </c>
      <c r="I1356" s="75" t="n">
        <v>302</v>
      </c>
      <c r="J1356" s="75" t="n">
        <v>299.75</v>
      </c>
      <c r="K1356" s="75" t="n">
        <v>300.15</v>
      </c>
      <c r="L1356" s="75" t="n">
        <v>300.7</v>
      </c>
      <c r="M1356" s="75" t="n">
        <v>16</v>
      </c>
      <c r="N1356" s="75" t="n">
        <v>96.05</v>
      </c>
      <c r="O1356" s="75" t="n">
        <v>94000</v>
      </c>
      <c r="P1356" s="75" t="n">
        <v>16000</v>
      </c>
      <c r="Q1356" s="74" t="n">
        <v>45111</v>
      </c>
      <c r="AR1356">
        <f>IF($AU$2&lt;&gt;5,NA(),IF(D1356=D1355,0,IF(AND(D1358=D1356,D1357=D1356),O1356+O1357+O1358,IF(D1357=D1356,O1357+O1356,O1356))))</f>
        <v/>
      </c>
      <c r="AS1356">
        <f>IF($AU$2&lt;&gt;5,NA(),IF(D1356=D1355,0,IF(AND(D1358=D1356,D1357=D1356),P1356+P1357+P1358,IF(D1357=D1356,P1357+P1356,P1356))))</f>
        <v/>
      </c>
      <c r="AT1356">
        <f>AR1356-AS1356</f>
        <v/>
      </c>
    </row>
    <row r="1357" ht="15.75" customHeight="1" s="121">
      <c r="B1357">
        <f>D1357&amp;Q1357&amp;E1357</f>
        <v/>
      </c>
      <c r="C1357" s="73" t="inlineStr">
        <is>
          <t>FUTSTK</t>
        </is>
      </c>
      <c r="D1357" s="73" t="inlineStr">
        <is>
          <t>GRASIM</t>
        </is>
      </c>
      <c r="E1357" s="74" t="n">
        <v>45134</v>
      </c>
      <c r="F1357" s="75" t="n">
        <v>0</v>
      </c>
      <c r="G1357" s="73" t="inlineStr">
        <is>
          <t>XX</t>
        </is>
      </c>
      <c r="H1357" s="75" t="n">
        <v>1807.95</v>
      </c>
      <c r="I1357" s="75" t="n">
        <v>1811.95</v>
      </c>
      <c r="J1357" s="75" t="n">
        <v>1769.25</v>
      </c>
      <c r="K1357" s="75" t="n">
        <v>1778.7</v>
      </c>
      <c r="L1357" s="75" t="n">
        <v>1778.7</v>
      </c>
      <c r="M1357" s="75" t="n">
        <v>3830</v>
      </c>
      <c r="N1357" s="75" t="n">
        <v>32451.09</v>
      </c>
      <c r="O1357" s="75" t="n">
        <v>12160950</v>
      </c>
      <c r="P1357" s="75" t="n">
        <v>122550</v>
      </c>
      <c r="Q1357" s="74" t="n">
        <v>45111</v>
      </c>
      <c r="AR1357">
        <f>IF($AU$2&lt;&gt;5,NA(),IF(D1357=D1356,0,IF(AND(D1359=D1357,D1358=D1357),O1357+O1358+O1359,IF(D1358=D1357,O1358+O1357,O1357))))</f>
        <v/>
      </c>
      <c r="AS1357">
        <f>IF($AU$2&lt;&gt;5,NA(),IF(D1357=D1356,0,IF(AND(D1359=D1357,D1358=D1357),P1357+P1358+P1359,IF(D1358=D1357,P1358+P1357,P1357))))</f>
        <v/>
      </c>
      <c r="AT1357">
        <f>AR1357-AS1357</f>
        <v/>
      </c>
    </row>
    <row r="1358" ht="15.75" customHeight="1" s="121">
      <c r="B1358">
        <f>D1358&amp;Q1358&amp;E1358</f>
        <v/>
      </c>
      <c r="C1358" s="73" t="inlineStr">
        <is>
          <t>FUTSTK</t>
        </is>
      </c>
      <c r="D1358" s="73" t="inlineStr">
        <is>
          <t>GRASIM</t>
        </is>
      </c>
      <c r="E1358" s="74" t="n">
        <v>45169</v>
      </c>
      <c r="F1358" s="75" t="n">
        <v>0</v>
      </c>
      <c r="G1358" s="73" t="inlineStr">
        <is>
          <t>XX</t>
        </is>
      </c>
      <c r="H1358" s="75" t="n">
        <v>1808</v>
      </c>
      <c r="I1358" s="75" t="n">
        <v>1808</v>
      </c>
      <c r="J1358" s="75" t="n">
        <v>1775</v>
      </c>
      <c r="K1358" s="75" t="n">
        <v>1780.9</v>
      </c>
      <c r="L1358" s="75" t="n">
        <v>1780.9</v>
      </c>
      <c r="M1358" s="75" t="n">
        <v>47</v>
      </c>
      <c r="N1358" s="75" t="n">
        <v>398.47</v>
      </c>
      <c r="O1358" s="75" t="n">
        <v>49875</v>
      </c>
      <c r="P1358" s="75" t="n">
        <v>9975</v>
      </c>
      <c r="Q1358" s="74" t="n">
        <v>45111</v>
      </c>
      <c r="AR1358">
        <f>IF($AU$2&lt;&gt;5,NA(),IF(D1358=D1357,0,IF(AND(D1360=D1358,D1359=D1358),O1358+O1359+O1360,IF(D1359=D1358,O1359+O1358,O1358))))</f>
        <v/>
      </c>
      <c r="AS1358">
        <f>IF($AU$2&lt;&gt;5,NA(),IF(D1358=D1357,0,IF(AND(D1360=D1358,D1359=D1358),P1358+P1359+P1360,IF(D1359=D1358,P1359+P1358,P1358))))</f>
        <v/>
      </c>
      <c r="AT1358">
        <f>AR1358-AS1358</f>
        <v/>
      </c>
    </row>
    <row r="1359" ht="15.75" customHeight="1" s="121">
      <c r="B1359">
        <f>D1359&amp;Q1359&amp;E1359</f>
        <v/>
      </c>
      <c r="C1359" s="73" t="inlineStr">
        <is>
          <t>FUTSTK</t>
        </is>
      </c>
      <c r="D1359" s="73" t="inlineStr">
        <is>
          <t>GRASIM</t>
        </is>
      </c>
      <c r="E1359" s="74" t="n">
        <v>45197</v>
      </c>
      <c r="F1359" s="75" t="n">
        <v>0</v>
      </c>
      <c r="G1359" s="73" t="inlineStr">
        <is>
          <t>XX</t>
        </is>
      </c>
      <c r="H1359" s="75" t="n">
        <v>0</v>
      </c>
      <c r="I1359" s="75" t="n">
        <v>0</v>
      </c>
      <c r="J1359" s="75" t="n">
        <v>0</v>
      </c>
      <c r="K1359" s="75" t="n">
        <v>1774.65</v>
      </c>
      <c r="L1359" s="75" t="n">
        <v>1799.65</v>
      </c>
      <c r="M1359" s="75" t="n">
        <v>0</v>
      </c>
      <c r="N1359" s="75" t="n">
        <v>0</v>
      </c>
      <c r="O1359" s="75" t="n">
        <v>0</v>
      </c>
      <c r="P1359" s="75" t="n">
        <v>0</v>
      </c>
      <c r="Q1359" s="74" t="n">
        <v>45111</v>
      </c>
      <c r="AR1359">
        <f>IF($AU$2&lt;&gt;5,NA(),IF(D1359=D1358,0,IF(AND(D1361=D1359,D1360=D1359),O1359+O1360+O1361,IF(D1360=D1359,O1360+O1359,O1359))))</f>
        <v/>
      </c>
      <c r="AS1359">
        <f>IF($AU$2&lt;&gt;5,NA(),IF(D1359=D1358,0,IF(AND(D1361=D1359,D1360=D1359),P1359+P1360+P1361,IF(D1360=D1359,P1360+P1359,P1359))))</f>
        <v/>
      </c>
      <c r="AT1359">
        <f>AR1359-AS1359</f>
        <v/>
      </c>
    </row>
    <row r="1360" ht="15.75" customHeight="1" s="121">
      <c r="B1360">
        <f>D1360&amp;Q1360&amp;E1360</f>
        <v/>
      </c>
      <c r="C1360" s="73" t="inlineStr">
        <is>
          <t>FUTSTK</t>
        </is>
      </c>
      <c r="D1360" s="73" t="inlineStr">
        <is>
          <t>GUJGASLTD</t>
        </is>
      </c>
      <c r="E1360" s="74" t="n">
        <v>45134</v>
      </c>
      <c r="F1360" s="75" t="n">
        <v>0</v>
      </c>
      <c r="G1360" s="73" t="inlineStr">
        <is>
          <t>XX</t>
        </is>
      </c>
      <c r="H1360" s="75" t="n">
        <v>481.85</v>
      </c>
      <c r="I1360" s="75" t="n">
        <v>481.85</v>
      </c>
      <c r="J1360" s="75" t="n">
        <v>471.1</v>
      </c>
      <c r="K1360" s="75" t="n">
        <v>473.8</v>
      </c>
      <c r="L1360" s="75" t="n">
        <v>473.8</v>
      </c>
      <c r="M1360" s="75" t="n">
        <v>1413</v>
      </c>
      <c r="N1360" s="75" t="n">
        <v>8374.82</v>
      </c>
      <c r="O1360" s="75" t="n">
        <v>7586250</v>
      </c>
      <c r="P1360" s="75" t="n">
        <v>187500</v>
      </c>
      <c r="Q1360" s="74" t="n">
        <v>45111</v>
      </c>
      <c r="AR1360">
        <f>IF($AU$2&lt;&gt;5,NA(),IF(D1360=D1359,0,IF(AND(D1362=D1360,D1361=D1360),O1360+O1361+O1362,IF(D1361=D1360,O1361+O1360,O1360))))</f>
        <v/>
      </c>
      <c r="AS1360">
        <f>IF($AU$2&lt;&gt;5,NA(),IF(D1360=D1359,0,IF(AND(D1362=D1360,D1361=D1360),P1360+P1361+P1362,IF(D1361=D1360,P1361+P1360,P1360))))</f>
        <v/>
      </c>
      <c r="AT1360">
        <f>AR1360-AS1360</f>
        <v/>
      </c>
    </row>
    <row r="1361" ht="15.75" customHeight="1" s="121">
      <c r="B1361">
        <f>D1361&amp;Q1361&amp;E1361</f>
        <v/>
      </c>
      <c r="C1361" s="73" t="inlineStr">
        <is>
          <t>FUTSTK</t>
        </is>
      </c>
      <c r="D1361" s="73" t="inlineStr">
        <is>
          <t>GUJGASLTD</t>
        </is>
      </c>
      <c r="E1361" s="74" t="n">
        <v>45169</v>
      </c>
      <c r="F1361" s="75" t="n">
        <v>0</v>
      </c>
      <c r="G1361" s="73" t="inlineStr">
        <is>
          <t>XX</t>
        </is>
      </c>
      <c r="H1361" s="75" t="n">
        <v>478.2</v>
      </c>
      <c r="I1361" s="75" t="n">
        <v>479.4</v>
      </c>
      <c r="J1361" s="75" t="n">
        <v>472</v>
      </c>
      <c r="K1361" s="75" t="n">
        <v>474.6</v>
      </c>
      <c r="L1361" s="75" t="n">
        <v>474.6</v>
      </c>
      <c r="M1361" s="75" t="n">
        <v>77</v>
      </c>
      <c r="N1361" s="75" t="n">
        <v>456.95</v>
      </c>
      <c r="O1361" s="75" t="n">
        <v>342500</v>
      </c>
      <c r="P1361" s="75" t="n">
        <v>43750</v>
      </c>
      <c r="Q1361" s="74" t="n">
        <v>45111</v>
      </c>
      <c r="AR1361">
        <f>IF($AU$2&lt;&gt;5,NA(),IF(D1361=D1360,0,IF(AND(D1363=D1361,D1362=D1361),O1361+O1362+O1363,IF(D1362=D1361,O1362+O1361,O1361))))</f>
        <v/>
      </c>
      <c r="AS1361">
        <f>IF($AU$2&lt;&gt;5,NA(),IF(D1361=D1360,0,IF(AND(D1363=D1361,D1362=D1361),P1361+P1362+P1363,IF(D1362=D1361,P1362+P1361,P1361))))</f>
        <v/>
      </c>
      <c r="AT1361">
        <f>AR1361-AS1361</f>
        <v/>
      </c>
    </row>
    <row r="1362" ht="15.75" customHeight="1" s="121">
      <c r="B1362">
        <f>D1362&amp;Q1362&amp;E1362</f>
        <v/>
      </c>
      <c r="C1362" s="73" t="inlineStr">
        <is>
          <t>FUTSTK</t>
        </is>
      </c>
      <c r="D1362" s="73" t="inlineStr">
        <is>
          <t>GUJGASLTD</t>
        </is>
      </c>
      <c r="E1362" s="74" t="n">
        <v>45197</v>
      </c>
      <c r="F1362" s="75" t="n">
        <v>0</v>
      </c>
      <c r="G1362" s="73" t="inlineStr">
        <is>
          <t>XX</t>
        </is>
      </c>
      <c r="H1362" s="75" t="n">
        <v>475</v>
      </c>
      <c r="I1362" s="75" t="n">
        <v>475.9</v>
      </c>
      <c r="J1362" s="75" t="n">
        <v>473.25</v>
      </c>
      <c r="K1362" s="75" t="n">
        <v>474.4</v>
      </c>
      <c r="L1362" s="75" t="n">
        <v>474.4</v>
      </c>
      <c r="M1362" s="75" t="n">
        <v>8</v>
      </c>
      <c r="N1362" s="75" t="n">
        <v>47.45</v>
      </c>
      <c r="O1362" s="75" t="n">
        <v>21250</v>
      </c>
      <c r="P1362" s="75" t="n">
        <v>5000</v>
      </c>
      <c r="Q1362" s="74" t="n">
        <v>45111</v>
      </c>
      <c r="AR1362">
        <f>IF($AU$2&lt;&gt;5,NA(),IF(D1362=D1361,0,IF(AND(D1364=D1362,D1363=D1362),O1362+O1363+O1364,IF(D1363=D1362,O1363+O1362,O1362))))</f>
        <v/>
      </c>
      <c r="AS1362">
        <f>IF($AU$2&lt;&gt;5,NA(),IF(D1362=D1361,0,IF(AND(D1364=D1362,D1363=D1362),P1362+P1363+P1364,IF(D1363=D1362,P1363+P1362,P1362))))</f>
        <v/>
      </c>
      <c r="AT1362">
        <f>AR1362-AS1362</f>
        <v/>
      </c>
    </row>
    <row r="1363" ht="15.75" customHeight="1" s="121">
      <c r="B1363">
        <f>D1363&amp;Q1363&amp;E1363</f>
        <v/>
      </c>
      <c r="C1363" s="73" t="inlineStr">
        <is>
          <t>FUTSTK</t>
        </is>
      </c>
      <c r="D1363" s="73" t="inlineStr">
        <is>
          <t>HAL</t>
        </is>
      </c>
      <c r="E1363" s="74" t="n">
        <v>45134</v>
      </c>
      <c r="F1363" s="75" t="n">
        <v>0</v>
      </c>
      <c r="G1363" s="73" t="inlineStr">
        <is>
          <t>XX</t>
        </is>
      </c>
      <c r="H1363" s="75" t="n">
        <v>3790.05</v>
      </c>
      <c r="I1363" s="75" t="n">
        <v>3805</v>
      </c>
      <c r="J1363" s="75" t="n">
        <v>3732</v>
      </c>
      <c r="K1363" s="75" t="n">
        <v>3741.05</v>
      </c>
      <c r="L1363" s="75" t="n">
        <v>3741.05</v>
      </c>
      <c r="M1363" s="75" t="n">
        <v>3132</v>
      </c>
      <c r="N1363" s="75" t="n">
        <v>35355.45</v>
      </c>
      <c r="O1363" s="75" t="n">
        <v>3345000</v>
      </c>
      <c r="P1363" s="75" t="n">
        <v>-33600</v>
      </c>
      <c r="Q1363" s="74" t="n">
        <v>45111</v>
      </c>
      <c r="AR1363">
        <f>IF($AU$2&lt;&gt;5,NA(),IF(D1363=D1362,0,IF(AND(D1365=D1363,D1364=D1363),O1363+O1364+O1365,IF(D1364=D1363,O1364+O1363,O1363))))</f>
        <v/>
      </c>
      <c r="AS1363">
        <f>IF($AU$2&lt;&gt;5,NA(),IF(D1363=D1362,0,IF(AND(D1365=D1363,D1364=D1363),P1363+P1364+P1365,IF(D1364=D1363,P1364+P1363,P1363))))</f>
        <v/>
      </c>
      <c r="AT1363">
        <f>AR1363-AS1363</f>
        <v/>
      </c>
    </row>
    <row r="1364" ht="15.75" customHeight="1" s="121">
      <c r="B1364">
        <f>D1364&amp;Q1364&amp;E1364</f>
        <v/>
      </c>
      <c r="C1364" s="73" t="inlineStr">
        <is>
          <t>FUTSTK</t>
        </is>
      </c>
      <c r="D1364" s="73" t="inlineStr">
        <is>
          <t>HAL</t>
        </is>
      </c>
      <c r="E1364" s="74" t="n">
        <v>45169</v>
      </c>
      <c r="F1364" s="75" t="n">
        <v>0</v>
      </c>
      <c r="G1364" s="73" t="inlineStr">
        <is>
          <t>XX</t>
        </is>
      </c>
      <c r="H1364" s="75" t="n">
        <v>3808.4</v>
      </c>
      <c r="I1364" s="75" t="n">
        <v>3815.5</v>
      </c>
      <c r="J1364" s="75" t="n">
        <v>3750</v>
      </c>
      <c r="K1364" s="75" t="n">
        <v>3757.2</v>
      </c>
      <c r="L1364" s="75" t="n">
        <v>3757.2</v>
      </c>
      <c r="M1364" s="75" t="n">
        <v>158</v>
      </c>
      <c r="N1364" s="75" t="n">
        <v>1791.82</v>
      </c>
      <c r="O1364" s="75" t="n">
        <v>164100</v>
      </c>
      <c r="P1364" s="75" t="n">
        <v>12600</v>
      </c>
      <c r="Q1364" s="74" t="n">
        <v>45111</v>
      </c>
      <c r="AR1364">
        <f>IF($AU$2&lt;&gt;5,NA(),IF(D1364=D1363,0,IF(AND(D1366=D1364,D1365=D1364),O1364+O1365+O1366,IF(D1365=D1364,O1365+O1364,O1364))))</f>
        <v/>
      </c>
      <c r="AS1364">
        <f>IF($AU$2&lt;&gt;5,NA(),IF(D1364=D1363,0,IF(AND(D1366=D1364,D1365=D1364),P1364+P1365+P1366,IF(D1365=D1364,P1365+P1364,P1364))))</f>
        <v/>
      </c>
      <c r="AT1364">
        <f>AR1364-AS1364</f>
        <v/>
      </c>
    </row>
    <row r="1365" ht="15.75" customHeight="1" s="121">
      <c r="B1365">
        <f>D1365&amp;Q1365&amp;E1365</f>
        <v/>
      </c>
      <c r="C1365" s="73" t="inlineStr">
        <is>
          <t>FUTSTK</t>
        </is>
      </c>
      <c r="D1365" s="73" t="inlineStr">
        <is>
          <t>HAL</t>
        </is>
      </c>
      <c r="E1365" s="74" t="n">
        <v>45197</v>
      </c>
      <c r="F1365" s="75" t="n">
        <v>0</v>
      </c>
      <c r="G1365" s="73" t="inlineStr">
        <is>
          <t>XX</t>
        </is>
      </c>
      <c r="H1365" s="75" t="n">
        <v>3824.95</v>
      </c>
      <c r="I1365" s="75" t="n">
        <v>3824.95</v>
      </c>
      <c r="J1365" s="75" t="n">
        <v>3761.95</v>
      </c>
      <c r="K1365" s="75" t="n">
        <v>3763.9</v>
      </c>
      <c r="L1365" s="75" t="n">
        <v>3763.9</v>
      </c>
      <c r="M1365" s="75" t="n">
        <v>9</v>
      </c>
      <c r="N1365" s="75" t="n">
        <v>102.13</v>
      </c>
      <c r="O1365" s="75" t="n">
        <v>6300</v>
      </c>
      <c r="P1365" s="75" t="n">
        <v>2100</v>
      </c>
      <c r="Q1365" s="74" t="n">
        <v>45111</v>
      </c>
      <c r="AR1365">
        <f>IF($AU$2&lt;&gt;5,NA(),IF(D1365=D1364,0,IF(AND(D1367=D1365,D1366=D1365),O1365+O1366+O1367,IF(D1366=D1365,O1366+O1365,O1365))))</f>
        <v/>
      </c>
      <c r="AS1365">
        <f>IF($AU$2&lt;&gt;5,NA(),IF(D1365=D1364,0,IF(AND(D1367=D1365,D1366=D1365),P1365+P1366+P1367,IF(D1366=D1365,P1366+P1365,P1365))))</f>
        <v/>
      </c>
      <c r="AT1365">
        <f>AR1365-AS1365</f>
        <v/>
      </c>
    </row>
    <row r="1366" ht="15.75" customHeight="1" s="121">
      <c r="B1366">
        <f>D1366&amp;Q1366&amp;E1366</f>
        <v/>
      </c>
      <c r="C1366" s="73" t="inlineStr">
        <is>
          <t>FUTSTK</t>
        </is>
      </c>
      <c r="D1366" s="73" t="inlineStr">
        <is>
          <t>HAVELLS</t>
        </is>
      </c>
      <c r="E1366" s="74" t="n">
        <v>45134</v>
      </c>
      <c r="F1366" s="75" t="n">
        <v>0</v>
      </c>
      <c r="G1366" s="73" t="inlineStr">
        <is>
          <t>XX</t>
        </is>
      </c>
      <c r="H1366" s="75" t="n">
        <v>1300.15</v>
      </c>
      <c r="I1366" s="75" t="n">
        <v>1302.9</v>
      </c>
      <c r="J1366" s="75" t="n">
        <v>1282.45</v>
      </c>
      <c r="K1366" s="75" t="n">
        <v>1285.3</v>
      </c>
      <c r="L1366" s="75" t="n">
        <v>1285.3</v>
      </c>
      <c r="M1366" s="75" t="n">
        <v>2161</v>
      </c>
      <c r="N1366" s="75" t="n">
        <v>13934.62</v>
      </c>
      <c r="O1366" s="75" t="n">
        <v>6486500</v>
      </c>
      <c r="P1366" s="75" t="n">
        <v>208000</v>
      </c>
      <c r="Q1366" s="74" t="n">
        <v>45111</v>
      </c>
      <c r="AR1366">
        <f>IF($AU$2&lt;&gt;5,NA(),IF(D1366=D1365,0,IF(AND(D1368=D1366,D1367=D1366),O1366+O1367+O1368,IF(D1367=D1366,O1367+O1366,O1366))))</f>
        <v/>
      </c>
      <c r="AS1366">
        <f>IF($AU$2&lt;&gt;5,NA(),IF(D1366=D1365,0,IF(AND(D1368=D1366,D1367=D1366),P1366+P1367+P1368,IF(D1367=D1366,P1367+P1366,P1366))))</f>
        <v/>
      </c>
      <c r="AT1366">
        <f>AR1366-AS1366</f>
        <v/>
      </c>
    </row>
    <row r="1367" ht="15.75" customHeight="1" s="121">
      <c r="B1367">
        <f>D1367&amp;Q1367&amp;E1367</f>
        <v/>
      </c>
      <c r="C1367" s="73" t="inlineStr">
        <is>
          <t>FUTSTK</t>
        </is>
      </c>
      <c r="D1367" s="73" t="inlineStr">
        <is>
          <t>HAVELLS</t>
        </is>
      </c>
      <c r="E1367" s="74" t="n">
        <v>45169</v>
      </c>
      <c r="F1367" s="75" t="n">
        <v>0</v>
      </c>
      <c r="G1367" s="73" t="inlineStr">
        <is>
          <t>XX</t>
        </is>
      </c>
      <c r="H1367" s="75" t="n">
        <v>1308.05</v>
      </c>
      <c r="I1367" s="75" t="n">
        <v>1310</v>
      </c>
      <c r="J1367" s="75" t="n">
        <v>1285.35</v>
      </c>
      <c r="K1367" s="75" t="n">
        <v>1296.5</v>
      </c>
      <c r="L1367" s="75" t="n">
        <v>1296.5</v>
      </c>
      <c r="M1367" s="75" t="n">
        <v>56</v>
      </c>
      <c r="N1367" s="75" t="n">
        <v>363.56</v>
      </c>
      <c r="O1367" s="75" t="n">
        <v>67500</v>
      </c>
      <c r="P1367" s="75" t="n">
        <v>3500</v>
      </c>
      <c r="Q1367" s="74" t="n">
        <v>45111</v>
      </c>
      <c r="AR1367">
        <f>IF($AU$2&lt;&gt;5,NA(),IF(D1367=D1366,0,IF(AND(D1369=D1367,D1368=D1367),O1367+O1368+O1369,IF(D1368=D1367,O1368+O1367,O1367))))</f>
        <v/>
      </c>
      <c r="AS1367">
        <f>IF($AU$2&lt;&gt;5,NA(),IF(D1367=D1366,0,IF(AND(D1369=D1367,D1368=D1367),P1367+P1368+P1369,IF(D1368=D1367,P1368+P1367,P1367))))</f>
        <v/>
      </c>
      <c r="AT1367">
        <f>AR1367-AS1367</f>
        <v/>
      </c>
    </row>
    <row r="1368" ht="15.75" customHeight="1" s="121">
      <c r="B1368">
        <f>D1368&amp;Q1368&amp;E1368</f>
        <v/>
      </c>
      <c r="C1368" s="73" t="inlineStr">
        <is>
          <t>FUTSTK</t>
        </is>
      </c>
      <c r="D1368" s="73" t="inlineStr">
        <is>
          <t>HAVELLS</t>
        </is>
      </c>
      <c r="E1368" s="74" t="n">
        <v>45197</v>
      </c>
      <c r="F1368" s="75" t="n">
        <v>0</v>
      </c>
      <c r="G1368" s="73" t="inlineStr">
        <is>
          <t>XX</t>
        </is>
      </c>
      <c r="H1368" s="75" t="n">
        <v>0</v>
      </c>
      <c r="I1368" s="75" t="n">
        <v>0</v>
      </c>
      <c r="J1368" s="75" t="n">
        <v>0</v>
      </c>
      <c r="K1368" s="75" t="n">
        <v>1322.45</v>
      </c>
      <c r="L1368" s="75" t="n">
        <v>1299.25</v>
      </c>
      <c r="M1368" s="75" t="n">
        <v>0</v>
      </c>
      <c r="N1368" s="75" t="n">
        <v>0</v>
      </c>
      <c r="O1368" s="75" t="n">
        <v>2500</v>
      </c>
      <c r="P1368" s="75" t="n">
        <v>0</v>
      </c>
      <c r="Q1368" s="74" t="n">
        <v>45111</v>
      </c>
      <c r="AR1368">
        <f>IF($AU$2&lt;&gt;5,NA(),IF(D1368=D1367,0,IF(AND(D1370=D1368,D1369=D1368),O1368+O1369+O1370,IF(D1369=D1368,O1369+O1368,O1368))))</f>
        <v/>
      </c>
      <c r="AS1368">
        <f>IF($AU$2&lt;&gt;5,NA(),IF(D1368=D1367,0,IF(AND(D1370=D1368,D1369=D1368),P1368+P1369+P1370,IF(D1369=D1368,P1369+P1368,P1368))))</f>
        <v/>
      </c>
      <c r="AT1368">
        <f>AR1368-AS1368</f>
        <v/>
      </c>
    </row>
    <row r="1369" ht="15.75" customHeight="1" s="121">
      <c r="B1369">
        <f>D1369&amp;Q1369&amp;E1369</f>
        <v/>
      </c>
      <c r="C1369" s="73" t="inlineStr">
        <is>
          <t>FUTSTK</t>
        </is>
      </c>
      <c r="D1369" s="73" t="inlineStr">
        <is>
          <t>HCLTECH</t>
        </is>
      </c>
      <c r="E1369" s="74" t="n">
        <v>45134</v>
      </c>
      <c r="F1369" s="75" t="n">
        <v>0</v>
      </c>
      <c r="G1369" s="73" t="inlineStr">
        <is>
          <t>XX</t>
        </is>
      </c>
      <c r="H1369" s="75" t="n">
        <v>1180</v>
      </c>
      <c r="I1369" s="75" t="n">
        <v>1190.45</v>
      </c>
      <c r="J1369" s="75" t="n">
        <v>1176.05</v>
      </c>
      <c r="K1369" s="75" t="n">
        <v>1187.9</v>
      </c>
      <c r="L1369" s="75" t="n">
        <v>1187.9</v>
      </c>
      <c r="M1369" s="75" t="n">
        <v>4229</v>
      </c>
      <c r="N1369" s="75" t="n">
        <v>35045</v>
      </c>
      <c r="O1369" s="75" t="n">
        <v>10999100</v>
      </c>
      <c r="P1369" s="75" t="n">
        <v>-343000</v>
      </c>
      <c r="Q1369" s="74" t="n">
        <v>45111</v>
      </c>
      <c r="AR1369">
        <f>IF($AU$2&lt;&gt;5,NA(),IF(D1369=D1368,0,IF(AND(D1371=D1369,D1370=D1369),O1369+O1370+O1371,IF(D1370=D1369,O1370+O1369,O1369))))</f>
        <v/>
      </c>
      <c r="AS1369">
        <f>IF($AU$2&lt;&gt;5,NA(),IF(D1369=D1368,0,IF(AND(D1371=D1369,D1370=D1369),P1369+P1370+P1371,IF(D1370=D1369,P1370+P1369,P1369))))</f>
        <v/>
      </c>
      <c r="AT1369">
        <f>AR1369-AS1369</f>
        <v/>
      </c>
    </row>
    <row r="1370" ht="15.75" customHeight="1" s="121">
      <c r="B1370">
        <f>D1370&amp;Q1370&amp;E1370</f>
        <v/>
      </c>
      <c r="C1370" s="73" t="inlineStr">
        <is>
          <t>FUTSTK</t>
        </is>
      </c>
      <c r="D1370" s="73" t="inlineStr">
        <is>
          <t>HCLTECH</t>
        </is>
      </c>
      <c r="E1370" s="74" t="n">
        <v>45169</v>
      </c>
      <c r="F1370" s="75" t="n">
        <v>0</v>
      </c>
      <c r="G1370" s="73" t="inlineStr">
        <is>
          <t>XX</t>
        </is>
      </c>
      <c r="H1370" s="75" t="n">
        <v>1191.45</v>
      </c>
      <c r="I1370" s="75" t="n">
        <v>1198</v>
      </c>
      <c r="J1370" s="75" t="n">
        <v>1184.25</v>
      </c>
      <c r="K1370" s="75" t="n">
        <v>1196.2</v>
      </c>
      <c r="L1370" s="75" t="n">
        <v>1196.2</v>
      </c>
      <c r="M1370" s="75" t="n">
        <v>93</v>
      </c>
      <c r="N1370" s="75" t="n">
        <v>776.0700000000001</v>
      </c>
      <c r="O1370" s="75" t="n">
        <v>130900</v>
      </c>
      <c r="P1370" s="75" t="n">
        <v>11200</v>
      </c>
      <c r="Q1370" s="74" t="n">
        <v>45111</v>
      </c>
      <c r="AR1370">
        <f>IF($AU$2&lt;&gt;5,NA(),IF(D1370=D1369,0,IF(AND(D1372=D1370,D1371=D1370),O1370+O1371+O1372,IF(D1371=D1370,O1371+O1370,O1370))))</f>
        <v/>
      </c>
      <c r="AS1370">
        <f>IF($AU$2&lt;&gt;5,NA(),IF(D1370=D1369,0,IF(AND(D1372=D1370,D1371=D1370),P1370+P1371+P1372,IF(D1371=D1370,P1371+P1370,P1370))))</f>
        <v/>
      </c>
      <c r="AT1370">
        <f>AR1370-AS1370</f>
        <v/>
      </c>
    </row>
    <row r="1371" ht="15.75" customHeight="1" s="121">
      <c r="B1371">
        <f>D1371&amp;Q1371&amp;E1371</f>
        <v/>
      </c>
      <c r="C1371" s="73" t="inlineStr">
        <is>
          <t>FUTSTK</t>
        </is>
      </c>
      <c r="D1371" s="73" t="inlineStr">
        <is>
          <t>HCLTECH</t>
        </is>
      </c>
      <c r="E1371" s="74" t="n">
        <v>45197</v>
      </c>
      <c r="F1371" s="75" t="n">
        <v>0</v>
      </c>
      <c r="G1371" s="73" t="inlineStr">
        <is>
          <t>XX</t>
        </is>
      </c>
      <c r="H1371" s="75" t="n">
        <v>1194.45</v>
      </c>
      <c r="I1371" s="75" t="n">
        <v>1203.9</v>
      </c>
      <c r="J1371" s="75" t="n">
        <v>1191</v>
      </c>
      <c r="K1371" s="75" t="n">
        <v>1200.95</v>
      </c>
      <c r="L1371" s="75" t="n">
        <v>1200.95</v>
      </c>
      <c r="M1371" s="75" t="n">
        <v>9</v>
      </c>
      <c r="N1371" s="75" t="n">
        <v>75.55</v>
      </c>
      <c r="O1371" s="75" t="n">
        <v>7000</v>
      </c>
      <c r="P1371" s="75" t="n">
        <v>5600</v>
      </c>
      <c r="Q1371" s="74" t="n">
        <v>45111</v>
      </c>
      <c r="AR1371">
        <f>IF($AU$2&lt;&gt;5,NA(),IF(D1371=D1370,0,IF(AND(D1373=D1371,D1372=D1371),O1371+O1372+O1373,IF(D1372=D1371,O1372+O1371,O1371))))</f>
        <v/>
      </c>
      <c r="AS1371">
        <f>IF($AU$2&lt;&gt;5,NA(),IF(D1371=D1370,0,IF(AND(D1373=D1371,D1372=D1371),P1371+P1372+P1373,IF(D1372=D1371,P1372+P1371,P1371))))</f>
        <v/>
      </c>
      <c r="AT1371">
        <f>AR1371-AS1371</f>
        <v/>
      </c>
    </row>
    <row r="1372" ht="15.75" customHeight="1" s="121">
      <c r="B1372">
        <f>D1372&amp;Q1372&amp;E1372</f>
        <v/>
      </c>
      <c r="C1372" s="73" t="inlineStr">
        <is>
          <t>FUTSTK</t>
        </is>
      </c>
      <c r="D1372" s="73" t="inlineStr">
        <is>
          <t>HDFC</t>
        </is>
      </c>
      <c r="E1372" s="74" t="n">
        <v>45134</v>
      </c>
      <c r="F1372" s="75" t="n">
        <v>0</v>
      </c>
      <c r="G1372" s="73" t="inlineStr">
        <is>
          <t>XX</t>
        </is>
      </c>
      <c r="H1372" s="75" t="n">
        <v>2876</v>
      </c>
      <c r="I1372" s="75" t="n">
        <v>2918</v>
      </c>
      <c r="J1372" s="75" t="n">
        <v>2865.55</v>
      </c>
      <c r="K1372" s="75" t="n">
        <v>2888.1</v>
      </c>
      <c r="L1372" s="75" t="n">
        <v>2888.1</v>
      </c>
      <c r="M1372" s="75" t="n">
        <v>17935</v>
      </c>
      <c r="N1372" s="75" t="n">
        <v>155635.7</v>
      </c>
      <c r="O1372" s="75" t="n">
        <v>16294500</v>
      </c>
      <c r="P1372" s="75" t="n">
        <v>-1750200</v>
      </c>
      <c r="Q1372" s="74" t="n">
        <v>45111</v>
      </c>
      <c r="AR1372">
        <f>IF($AU$2&lt;&gt;5,NA(),IF(D1372=D1371,0,IF(AND(D1374=D1372,D1373=D1372),O1372+O1373+O1374,IF(D1373=D1372,O1373+O1372,O1372))))</f>
        <v/>
      </c>
      <c r="AS1372">
        <f>IF($AU$2&lt;&gt;5,NA(),IF(D1372=D1371,0,IF(AND(D1374=D1372,D1373=D1372),P1372+P1373+P1374,IF(D1373=D1372,P1373+P1372,P1372))))</f>
        <v/>
      </c>
      <c r="AT1372">
        <f>AR1372-AS1372</f>
        <v/>
      </c>
    </row>
    <row r="1373" ht="15.75" customHeight="1" s="121">
      <c r="B1373">
        <f>D1373&amp;Q1373&amp;E1373</f>
        <v/>
      </c>
      <c r="C1373" s="73" t="inlineStr">
        <is>
          <t>FUTSTK</t>
        </is>
      </c>
      <c r="D1373" s="73" t="inlineStr">
        <is>
          <t>HDFC</t>
        </is>
      </c>
      <c r="E1373" s="74" t="n">
        <v>45169</v>
      </c>
      <c r="F1373" s="75" t="n">
        <v>0</v>
      </c>
      <c r="G1373" s="73" t="inlineStr">
        <is>
          <t>XX</t>
        </is>
      </c>
      <c r="H1373" s="75" t="n">
        <v>2875.15</v>
      </c>
      <c r="I1373" s="75" t="n">
        <v>2916.95</v>
      </c>
      <c r="J1373" s="75" t="n">
        <v>2870</v>
      </c>
      <c r="K1373" s="75" t="n">
        <v>2888.65</v>
      </c>
      <c r="L1373" s="75" t="n">
        <v>2888.65</v>
      </c>
      <c r="M1373" s="75" t="n">
        <v>131</v>
      </c>
      <c r="N1373" s="75" t="n">
        <v>1137.14</v>
      </c>
      <c r="O1373" s="75" t="n">
        <v>104400</v>
      </c>
      <c r="P1373" s="75" t="n">
        <v>5100</v>
      </c>
      <c r="Q1373" s="74" t="n">
        <v>45111</v>
      </c>
      <c r="AR1373">
        <f>IF($AU$2&lt;&gt;5,NA(),IF(D1373=D1372,0,IF(AND(D1375=D1373,D1374=D1373),O1373+O1374+O1375,IF(D1374=D1373,O1374+O1373,O1373))))</f>
        <v/>
      </c>
      <c r="AS1373">
        <f>IF($AU$2&lt;&gt;5,NA(),IF(D1373=D1372,0,IF(AND(D1375=D1373,D1374=D1373),P1373+P1374+P1375,IF(D1374=D1373,P1374+P1373,P1373))))</f>
        <v/>
      </c>
      <c r="AT1373">
        <f>AR1373-AS1373</f>
        <v/>
      </c>
    </row>
    <row r="1374" ht="15.75" customHeight="1" s="121">
      <c r="B1374">
        <f>D1374&amp;Q1374&amp;E1374</f>
        <v/>
      </c>
      <c r="C1374" s="73" t="inlineStr">
        <is>
          <t>FUTSTK</t>
        </is>
      </c>
      <c r="D1374" s="73" t="inlineStr">
        <is>
          <t>HDFC</t>
        </is>
      </c>
      <c r="E1374" s="74" t="n">
        <v>45197</v>
      </c>
      <c r="F1374" s="75" t="n">
        <v>0</v>
      </c>
      <c r="G1374" s="73" t="inlineStr">
        <is>
          <t>XX</t>
        </is>
      </c>
      <c r="H1374" s="75" t="n">
        <v>2887</v>
      </c>
      <c r="I1374" s="75" t="n">
        <v>2892.5</v>
      </c>
      <c r="J1374" s="75" t="n">
        <v>2884.35</v>
      </c>
      <c r="K1374" s="75" t="n">
        <v>2892.5</v>
      </c>
      <c r="L1374" s="75" t="n">
        <v>2933.9</v>
      </c>
      <c r="M1374" s="75" t="n">
        <v>4</v>
      </c>
      <c r="N1374" s="75" t="n">
        <v>34.64</v>
      </c>
      <c r="O1374" s="75" t="n">
        <v>3300</v>
      </c>
      <c r="P1374" s="75" t="n">
        <v>900</v>
      </c>
      <c r="Q1374" s="74" t="n">
        <v>45111</v>
      </c>
      <c r="AR1374">
        <f>IF($AU$2&lt;&gt;5,NA(),IF(D1374=D1373,0,IF(AND(D1376=D1374,D1375=D1374),O1374+O1375+O1376,IF(D1375=D1374,O1375+O1374,O1374))))</f>
        <v/>
      </c>
      <c r="AS1374">
        <f>IF($AU$2&lt;&gt;5,NA(),IF(D1374=D1373,0,IF(AND(D1376=D1374,D1375=D1374),P1374+P1375+P1376,IF(D1375=D1374,P1375+P1374,P1374))))</f>
        <v/>
      </c>
      <c r="AT1374">
        <f>AR1374-AS1374</f>
        <v/>
      </c>
    </row>
    <row r="1375" ht="15.75" customHeight="1" s="121">
      <c r="B1375">
        <f>D1375&amp;Q1375&amp;E1375</f>
        <v/>
      </c>
      <c r="C1375" s="73" t="inlineStr">
        <is>
          <t>FUTSTK</t>
        </is>
      </c>
      <c r="D1375" s="73" t="inlineStr">
        <is>
          <t>HDFCAMC</t>
        </is>
      </c>
      <c r="E1375" s="74" t="n">
        <v>45134</v>
      </c>
      <c r="F1375" s="75" t="n">
        <v>0</v>
      </c>
      <c r="G1375" s="73" t="inlineStr">
        <is>
          <t>XX</t>
        </is>
      </c>
      <c r="H1375" s="75" t="n">
        <v>2272.15</v>
      </c>
      <c r="I1375" s="75" t="n">
        <v>2312.75</v>
      </c>
      <c r="J1375" s="75" t="n">
        <v>2251.95</v>
      </c>
      <c r="K1375" s="75" t="n">
        <v>2293.9</v>
      </c>
      <c r="L1375" s="75" t="n">
        <v>2293.9</v>
      </c>
      <c r="M1375" s="75" t="n">
        <v>3412</v>
      </c>
      <c r="N1375" s="75" t="n">
        <v>23435.56</v>
      </c>
      <c r="O1375" s="75" t="n">
        <v>2460300</v>
      </c>
      <c r="P1375" s="75" t="n">
        <v>-16800</v>
      </c>
      <c r="Q1375" s="74" t="n">
        <v>45111</v>
      </c>
      <c r="AR1375">
        <f>IF($AU$2&lt;&gt;5,NA(),IF(D1375=D1374,0,IF(AND(D1377=D1375,D1376=D1375),O1375+O1376+O1377,IF(D1376=D1375,O1376+O1375,O1375))))</f>
        <v/>
      </c>
      <c r="AS1375">
        <f>IF($AU$2&lt;&gt;5,NA(),IF(D1375=D1374,0,IF(AND(D1377=D1375,D1376=D1375),P1375+P1376+P1377,IF(D1376=D1375,P1376+P1375,P1375))))</f>
        <v/>
      </c>
      <c r="AT1375">
        <f>AR1375-AS1375</f>
        <v/>
      </c>
    </row>
    <row r="1376" ht="15.75" customHeight="1" s="121">
      <c r="B1376">
        <f>D1376&amp;Q1376&amp;E1376</f>
        <v/>
      </c>
      <c r="C1376" s="73" t="inlineStr">
        <is>
          <t>FUTSTK</t>
        </is>
      </c>
      <c r="D1376" s="73" t="inlineStr">
        <is>
          <t>HDFCAMC</t>
        </is>
      </c>
      <c r="E1376" s="74" t="n">
        <v>45169</v>
      </c>
      <c r="F1376" s="75" t="n">
        <v>0</v>
      </c>
      <c r="G1376" s="73" t="inlineStr">
        <is>
          <t>XX</t>
        </is>
      </c>
      <c r="H1376" s="75" t="n">
        <v>2269.3</v>
      </c>
      <c r="I1376" s="75" t="n">
        <v>2315</v>
      </c>
      <c r="J1376" s="75" t="n">
        <v>2256.9</v>
      </c>
      <c r="K1376" s="75" t="n">
        <v>2298.2</v>
      </c>
      <c r="L1376" s="75" t="n">
        <v>2298.2</v>
      </c>
      <c r="M1376" s="75" t="n">
        <v>150</v>
      </c>
      <c r="N1376" s="75" t="n">
        <v>1032.07</v>
      </c>
      <c r="O1376" s="75" t="n">
        <v>78000</v>
      </c>
      <c r="P1376" s="75" t="n">
        <v>-11100</v>
      </c>
      <c r="Q1376" s="74" t="n">
        <v>45111</v>
      </c>
      <c r="AR1376">
        <f>IF($AU$2&lt;&gt;5,NA(),IF(D1376=D1375,0,IF(AND(D1378=D1376,D1377=D1376),O1376+O1377+O1378,IF(D1377=D1376,O1377+O1376,O1376))))</f>
        <v/>
      </c>
      <c r="AS1376">
        <f>IF($AU$2&lt;&gt;5,NA(),IF(D1376=D1375,0,IF(AND(D1378=D1376,D1377=D1376),P1376+P1377+P1378,IF(D1377=D1376,P1377+P1376,P1376))))</f>
        <v/>
      </c>
      <c r="AT1376">
        <f>AR1376-AS1376</f>
        <v/>
      </c>
    </row>
    <row r="1377" ht="15.75" customHeight="1" s="121">
      <c r="B1377">
        <f>D1377&amp;Q1377&amp;E1377</f>
        <v/>
      </c>
      <c r="C1377" s="73" t="inlineStr">
        <is>
          <t>FUTSTK</t>
        </is>
      </c>
      <c r="D1377" s="73" t="inlineStr">
        <is>
          <t>HDFCAMC</t>
        </is>
      </c>
      <c r="E1377" s="74" t="n">
        <v>45197</v>
      </c>
      <c r="F1377" s="75" t="n">
        <v>0</v>
      </c>
      <c r="G1377" s="73" t="inlineStr">
        <is>
          <t>XX</t>
        </is>
      </c>
      <c r="H1377" s="75" t="n">
        <v>2287.1</v>
      </c>
      <c r="I1377" s="75" t="n">
        <v>2312.85</v>
      </c>
      <c r="J1377" s="75" t="n">
        <v>2286</v>
      </c>
      <c r="K1377" s="75" t="n">
        <v>2303.5</v>
      </c>
      <c r="L1377" s="75" t="n">
        <v>2303.5</v>
      </c>
      <c r="M1377" s="75" t="n">
        <v>20</v>
      </c>
      <c r="N1377" s="75" t="n">
        <v>138.08</v>
      </c>
      <c r="O1377" s="75" t="n">
        <v>8700</v>
      </c>
      <c r="P1377" s="75" t="n">
        <v>1800</v>
      </c>
      <c r="Q1377" s="74" t="n">
        <v>45111</v>
      </c>
      <c r="AR1377">
        <f>IF($AU$2&lt;&gt;5,NA(),IF(D1377=D1376,0,IF(AND(D1379=D1377,D1378=D1377),O1377+O1378+O1379,IF(D1378=D1377,O1378+O1377,O1377))))</f>
        <v/>
      </c>
      <c r="AS1377">
        <f>IF($AU$2&lt;&gt;5,NA(),IF(D1377=D1376,0,IF(AND(D1379=D1377,D1378=D1377),P1377+P1378+P1379,IF(D1378=D1377,P1378+P1377,P1377))))</f>
        <v/>
      </c>
      <c r="AT1377">
        <f>AR1377-AS1377</f>
        <v/>
      </c>
    </row>
    <row r="1378" ht="15.75" customHeight="1" s="121">
      <c r="B1378">
        <f>D1378&amp;Q1378&amp;E1378</f>
        <v/>
      </c>
      <c r="C1378" s="73" t="inlineStr">
        <is>
          <t>FUTSTK</t>
        </is>
      </c>
      <c r="D1378" s="73" t="inlineStr">
        <is>
          <t>HDFCBANK</t>
        </is>
      </c>
      <c r="E1378" s="74" t="n">
        <v>45134</v>
      </c>
      <c r="F1378" s="75" t="n">
        <v>0</v>
      </c>
      <c r="G1378" s="73" t="inlineStr">
        <is>
          <t>XX</t>
        </is>
      </c>
      <c r="H1378" s="75" t="n">
        <v>1724.55</v>
      </c>
      <c r="I1378" s="75" t="n">
        <v>1749</v>
      </c>
      <c r="J1378" s="75" t="n">
        <v>1718.55</v>
      </c>
      <c r="K1378" s="75" t="n">
        <v>1730.75</v>
      </c>
      <c r="L1378" s="75" t="n">
        <v>1730.75</v>
      </c>
      <c r="M1378" s="75" t="n">
        <v>37524</v>
      </c>
      <c r="N1378" s="75" t="n">
        <v>357743.4</v>
      </c>
      <c r="O1378" s="75" t="n">
        <v>78969550</v>
      </c>
      <c r="P1378" s="75" t="n">
        <v>-2570700</v>
      </c>
      <c r="Q1378" s="74" t="n">
        <v>45111</v>
      </c>
      <c r="AR1378">
        <f>IF($AU$2&lt;&gt;5,NA(),IF(D1378=D1377,0,IF(AND(D1380=D1378,D1379=D1378),O1378+O1379+O1380,IF(D1379=D1378,O1379+O1378,O1378))))</f>
        <v/>
      </c>
      <c r="AS1378">
        <f>IF($AU$2&lt;&gt;5,NA(),IF(D1378=D1377,0,IF(AND(D1380=D1378,D1379=D1378),P1378+P1379+P1380,IF(D1379=D1378,P1379+P1378,P1378))))</f>
        <v/>
      </c>
      <c r="AT1378">
        <f>AR1378-AS1378</f>
        <v/>
      </c>
    </row>
    <row r="1379" ht="15.75" customHeight="1" s="121">
      <c r="B1379">
        <f>D1379&amp;Q1379&amp;E1379</f>
        <v/>
      </c>
      <c r="C1379" s="73" t="inlineStr">
        <is>
          <t>FUTSTK</t>
        </is>
      </c>
      <c r="D1379" s="73" t="inlineStr">
        <is>
          <t>HDFCBANK</t>
        </is>
      </c>
      <c r="E1379" s="74" t="n">
        <v>45169</v>
      </c>
      <c r="F1379" s="75" t="n">
        <v>0</v>
      </c>
      <c r="G1379" s="73" t="inlineStr">
        <is>
          <t>XX</t>
        </is>
      </c>
      <c r="H1379" s="75" t="n">
        <v>1740</v>
      </c>
      <c r="I1379" s="75" t="n">
        <v>1759.3</v>
      </c>
      <c r="J1379" s="75" t="n">
        <v>1730.05</v>
      </c>
      <c r="K1379" s="75" t="n">
        <v>1741.6</v>
      </c>
      <c r="L1379" s="75" t="n">
        <v>1741.6</v>
      </c>
      <c r="M1379" s="75" t="n">
        <v>3992</v>
      </c>
      <c r="N1379" s="75" t="n">
        <v>38299.58</v>
      </c>
      <c r="O1379" s="75" t="n">
        <v>5391650</v>
      </c>
      <c r="P1379" s="75" t="n">
        <v>682000</v>
      </c>
      <c r="Q1379" s="74" t="n">
        <v>45111</v>
      </c>
      <c r="AR1379">
        <f>IF($AU$2&lt;&gt;5,NA(),IF(D1379=D1378,0,IF(AND(D1381=D1379,D1380=D1379),O1379+O1380+O1381,IF(D1380=D1379,O1380+O1379,O1379))))</f>
        <v/>
      </c>
      <c r="AS1379">
        <f>IF($AU$2&lt;&gt;5,NA(),IF(D1379=D1378,0,IF(AND(D1381=D1379,D1380=D1379),P1379+P1380+P1381,IF(D1380=D1379,P1380+P1379,P1379))))</f>
        <v/>
      </c>
      <c r="AT1379">
        <f>AR1379-AS1379</f>
        <v/>
      </c>
    </row>
    <row r="1380" ht="15.75" customHeight="1" s="121">
      <c r="B1380">
        <f>D1380&amp;Q1380&amp;E1380</f>
        <v/>
      </c>
      <c r="C1380" s="73" t="inlineStr">
        <is>
          <t>FUTSTK</t>
        </is>
      </c>
      <c r="D1380" s="73" t="inlineStr">
        <is>
          <t>HDFCBANK</t>
        </is>
      </c>
      <c r="E1380" s="74" t="n">
        <v>45197</v>
      </c>
      <c r="F1380" s="75" t="n">
        <v>0</v>
      </c>
      <c r="G1380" s="73" t="inlineStr">
        <is>
          <t>XX</t>
        </is>
      </c>
      <c r="H1380" s="75" t="n">
        <v>1750</v>
      </c>
      <c r="I1380" s="75" t="n">
        <v>1767.3</v>
      </c>
      <c r="J1380" s="75" t="n">
        <v>1740.95</v>
      </c>
      <c r="K1380" s="75" t="n">
        <v>1750.65</v>
      </c>
      <c r="L1380" s="75" t="n">
        <v>1750.65</v>
      </c>
      <c r="M1380" s="75" t="n">
        <v>174</v>
      </c>
      <c r="N1380" s="75" t="n">
        <v>1680.87</v>
      </c>
      <c r="O1380" s="75" t="n">
        <v>99550</v>
      </c>
      <c r="P1380" s="75" t="n">
        <v>22550</v>
      </c>
      <c r="Q1380" s="74" t="n">
        <v>45111</v>
      </c>
      <c r="AR1380">
        <f>IF($AU$2&lt;&gt;5,NA(),IF(D1380=D1379,0,IF(AND(D1382=D1380,D1381=D1380),O1380+O1381+O1382,IF(D1381=D1380,O1381+O1380,O1380))))</f>
        <v/>
      </c>
      <c r="AS1380">
        <f>IF($AU$2&lt;&gt;5,NA(),IF(D1380=D1379,0,IF(AND(D1382=D1380,D1381=D1380),P1380+P1381+P1382,IF(D1381=D1380,P1381+P1380,P1380))))</f>
        <v/>
      </c>
      <c r="AT1380">
        <f>AR1380-AS1380</f>
        <v/>
      </c>
    </row>
    <row r="1381" ht="15.75" customHeight="1" s="121">
      <c r="B1381">
        <f>D1381&amp;Q1381&amp;E1381</f>
        <v/>
      </c>
      <c r="C1381" s="73" t="inlineStr">
        <is>
          <t>FUTSTK</t>
        </is>
      </c>
      <c r="D1381" s="73" t="inlineStr">
        <is>
          <t>HDFCLIFE</t>
        </is>
      </c>
      <c r="E1381" s="74" t="n">
        <v>45134</v>
      </c>
      <c r="F1381" s="75" t="n">
        <v>0</v>
      </c>
      <c r="G1381" s="73" t="inlineStr">
        <is>
          <t>XX</t>
        </is>
      </c>
      <c r="H1381" s="75" t="n">
        <v>651.85</v>
      </c>
      <c r="I1381" s="75" t="n">
        <v>656.75</v>
      </c>
      <c r="J1381" s="75" t="n">
        <v>646.65</v>
      </c>
      <c r="K1381" s="75" t="n">
        <v>649.35</v>
      </c>
      <c r="L1381" s="75" t="n">
        <v>649.35</v>
      </c>
      <c r="M1381" s="75" t="n">
        <v>3044</v>
      </c>
      <c r="N1381" s="75" t="n">
        <v>21778.83</v>
      </c>
      <c r="O1381" s="75" t="n">
        <v>22556600</v>
      </c>
      <c r="P1381" s="75" t="n">
        <v>-433400</v>
      </c>
      <c r="Q1381" s="74" t="n">
        <v>45111</v>
      </c>
      <c r="AR1381">
        <f>IF($AU$2&lt;&gt;5,NA(),IF(D1381=D1380,0,IF(AND(D1383=D1381,D1382=D1381),O1381+O1382+O1383,IF(D1382=D1381,O1382+O1381,O1381))))</f>
        <v/>
      </c>
      <c r="AS1381">
        <f>IF($AU$2&lt;&gt;5,NA(),IF(D1381=D1380,0,IF(AND(D1383=D1381,D1382=D1381),P1381+P1382+P1383,IF(D1382=D1381,P1382+P1381,P1381))))</f>
        <v/>
      </c>
      <c r="AT1381">
        <f>AR1381-AS1381</f>
        <v/>
      </c>
    </row>
    <row r="1382" ht="15.75" customHeight="1" s="121">
      <c r="B1382">
        <f>D1382&amp;Q1382&amp;E1382</f>
        <v/>
      </c>
      <c r="C1382" s="73" t="inlineStr">
        <is>
          <t>FUTSTK</t>
        </is>
      </c>
      <c r="D1382" s="73" t="inlineStr">
        <is>
          <t>HDFCLIFE</t>
        </is>
      </c>
      <c r="E1382" s="74" t="n">
        <v>45169</v>
      </c>
      <c r="F1382" s="75" t="n">
        <v>0</v>
      </c>
      <c r="G1382" s="73" t="inlineStr">
        <is>
          <t>XX</t>
        </is>
      </c>
      <c r="H1382" s="75" t="n">
        <v>659.75</v>
      </c>
      <c r="I1382" s="75" t="n">
        <v>660.65</v>
      </c>
      <c r="J1382" s="75" t="n">
        <v>651</v>
      </c>
      <c r="K1382" s="75" t="n">
        <v>654.4</v>
      </c>
      <c r="L1382" s="75" t="n">
        <v>654.4</v>
      </c>
      <c r="M1382" s="75" t="n">
        <v>64</v>
      </c>
      <c r="N1382" s="75" t="n">
        <v>461.31</v>
      </c>
      <c r="O1382" s="75" t="n">
        <v>319000</v>
      </c>
      <c r="P1382" s="75" t="n">
        <v>9900</v>
      </c>
      <c r="Q1382" s="74" t="n">
        <v>45111</v>
      </c>
      <c r="AR1382">
        <f>IF($AU$2&lt;&gt;5,NA(),IF(D1382=D1381,0,IF(AND(D1384=D1382,D1383=D1382),O1382+O1383+O1384,IF(D1383=D1382,O1383+O1382,O1382))))</f>
        <v/>
      </c>
      <c r="AS1382">
        <f>IF($AU$2&lt;&gt;5,NA(),IF(D1382=D1381,0,IF(AND(D1384=D1382,D1383=D1382),P1382+P1383+P1384,IF(D1383=D1382,P1383+P1382,P1382))))</f>
        <v/>
      </c>
      <c r="AT1382">
        <f>AR1382-AS1382</f>
        <v/>
      </c>
    </row>
    <row r="1383" ht="15.75" customHeight="1" s="121">
      <c r="B1383">
        <f>D1383&amp;Q1383&amp;E1383</f>
        <v/>
      </c>
      <c r="C1383" s="73" t="inlineStr">
        <is>
          <t>FUTSTK</t>
        </is>
      </c>
      <c r="D1383" s="73" t="inlineStr">
        <is>
          <t>HDFCLIFE</t>
        </is>
      </c>
      <c r="E1383" s="74" t="n">
        <v>45197</v>
      </c>
      <c r="F1383" s="75" t="n">
        <v>0</v>
      </c>
      <c r="G1383" s="73" t="inlineStr">
        <is>
          <t>XX</t>
        </is>
      </c>
      <c r="H1383" s="75" t="n">
        <v>656.25</v>
      </c>
      <c r="I1383" s="75" t="n">
        <v>656.25</v>
      </c>
      <c r="J1383" s="75" t="n">
        <v>656.25</v>
      </c>
      <c r="K1383" s="75" t="n">
        <v>656.25</v>
      </c>
      <c r="L1383" s="75" t="n">
        <v>658</v>
      </c>
      <c r="M1383" s="75" t="n">
        <v>1</v>
      </c>
      <c r="N1383" s="75" t="n">
        <v>7.21</v>
      </c>
      <c r="O1383" s="75" t="n">
        <v>7700</v>
      </c>
      <c r="P1383" s="75" t="n">
        <v>1100</v>
      </c>
      <c r="Q1383" s="74" t="n">
        <v>45111</v>
      </c>
      <c r="AR1383">
        <f>IF($AU$2&lt;&gt;5,NA(),IF(D1383=D1382,0,IF(AND(D1385=D1383,D1384=D1383),O1383+O1384+O1385,IF(D1384=D1383,O1384+O1383,O1383))))</f>
        <v/>
      </c>
      <c r="AS1383">
        <f>IF($AU$2&lt;&gt;5,NA(),IF(D1383=D1382,0,IF(AND(D1385=D1383,D1384=D1383),P1383+P1384+P1385,IF(D1384=D1383,P1384+P1383,P1383))))</f>
        <v/>
      </c>
      <c r="AT1383">
        <f>AR1383-AS1383</f>
        <v/>
      </c>
    </row>
    <row r="1384" ht="15.75" customHeight="1" s="121">
      <c r="B1384">
        <f>D1384&amp;Q1384&amp;E1384</f>
        <v/>
      </c>
      <c r="C1384" s="73" t="inlineStr">
        <is>
          <t>FUTSTK</t>
        </is>
      </c>
      <c r="D1384" s="73" t="inlineStr">
        <is>
          <t>HEROMOTOCO</t>
        </is>
      </c>
      <c r="E1384" s="74" t="n">
        <v>45134</v>
      </c>
      <c r="F1384" s="75" t="n">
        <v>0</v>
      </c>
      <c r="G1384" s="73" t="inlineStr">
        <is>
          <t>XX</t>
        </is>
      </c>
      <c r="H1384" s="75" t="n">
        <v>2900.65</v>
      </c>
      <c r="I1384" s="75" t="n">
        <v>3022</v>
      </c>
      <c r="J1384" s="75" t="n">
        <v>2900.65</v>
      </c>
      <c r="K1384" s="75" t="n">
        <v>3011.55</v>
      </c>
      <c r="L1384" s="75" t="n">
        <v>3011.55</v>
      </c>
      <c r="M1384" s="75" t="n">
        <v>15607</v>
      </c>
      <c r="N1384" s="75" t="n">
        <v>139004.4</v>
      </c>
      <c r="O1384" s="75" t="n">
        <v>3605700</v>
      </c>
      <c r="P1384" s="75" t="n">
        <v>84000</v>
      </c>
      <c r="Q1384" s="74" t="n">
        <v>45111</v>
      </c>
      <c r="AR1384">
        <f>IF($AU$2&lt;&gt;5,NA(),IF(D1384=D1383,0,IF(AND(D1386=D1384,D1385=D1384),O1384+O1385+O1386,IF(D1385=D1384,O1385+O1384,O1384))))</f>
        <v/>
      </c>
      <c r="AS1384">
        <f>IF($AU$2&lt;&gt;5,NA(),IF(D1384=D1383,0,IF(AND(D1386=D1384,D1385=D1384),P1384+P1385+P1386,IF(D1385=D1384,P1385+P1384,P1384))))</f>
        <v/>
      </c>
      <c r="AT1384">
        <f>AR1384-AS1384</f>
        <v/>
      </c>
    </row>
    <row r="1385" ht="15.75" customHeight="1" s="121">
      <c r="B1385">
        <f>D1385&amp;Q1385&amp;E1385</f>
        <v/>
      </c>
      <c r="C1385" s="73" t="inlineStr">
        <is>
          <t>FUTSTK</t>
        </is>
      </c>
      <c r="D1385" s="73" t="inlineStr">
        <is>
          <t>HEROMOTOCO</t>
        </is>
      </c>
      <c r="E1385" s="74" t="n">
        <v>45169</v>
      </c>
      <c r="F1385" s="75" t="n">
        <v>0</v>
      </c>
      <c r="G1385" s="73" t="inlineStr">
        <is>
          <t>XX</t>
        </is>
      </c>
      <c r="H1385" s="75" t="n">
        <v>2914.5</v>
      </c>
      <c r="I1385" s="75" t="n">
        <v>3037.45</v>
      </c>
      <c r="J1385" s="75" t="n">
        <v>2914.45</v>
      </c>
      <c r="K1385" s="75" t="n">
        <v>3031.55</v>
      </c>
      <c r="L1385" s="75" t="n">
        <v>3031.55</v>
      </c>
      <c r="M1385" s="75" t="n">
        <v>459</v>
      </c>
      <c r="N1385" s="75" t="n">
        <v>4111.25</v>
      </c>
      <c r="O1385" s="75" t="n">
        <v>69300</v>
      </c>
      <c r="P1385" s="75" t="n">
        <v>14700</v>
      </c>
      <c r="Q1385" s="74" t="n">
        <v>45111</v>
      </c>
      <c r="AR1385">
        <f>IF($AU$2&lt;&gt;5,NA(),IF(D1385=D1384,0,IF(AND(D1387=D1385,D1386=D1385),O1385+O1386+O1387,IF(D1386=D1385,O1386+O1385,O1385))))</f>
        <v/>
      </c>
      <c r="AS1385">
        <f>IF($AU$2&lt;&gt;5,NA(),IF(D1385=D1384,0,IF(AND(D1387=D1385,D1386=D1385),P1385+P1386+P1387,IF(D1386=D1385,P1386+P1385,P1385))))</f>
        <v/>
      </c>
      <c r="AT1385">
        <f>AR1385-AS1385</f>
        <v/>
      </c>
    </row>
    <row r="1386" ht="15.75" customHeight="1" s="121">
      <c r="B1386">
        <f>D1386&amp;Q1386&amp;E1386</f>
        <v/>
      </c>
      <c r="C1386" s="73" t="inlineStr">
        <is>
          <t>FUTSTK</t>
        </is>
      </c>
      <c r="D1386" s="73" t="inlineStr">
        <is>
          <t>HEROMOTOCO</t>
        </is>
      </c>
      <c r="E1386" s="74" t="n">
        <v>45197</v>
      </c>
      <c r="F1386" s="75" t="n">
        <v>0</v>
      </c>
      <c r="G1386" s="73" t="inlineStr">
        <is>
          <t>XX</t>
        </is>
      </c>
      <c r="H1386" s="75" t="n">
        <v>2949</v>
      </c>
      <c r="I1386" s="75" t="n">
        <v>3053.6</v>
      </c>
      <c r="J1386" s="75" t="n">
        <v>2949</v>
      </c>
      <c r="K1386" s="75" t="n">
        <v>3047.55</v>
      </c>
      <c r="L1386" s="75" t="n">
        <v>3047.55</v>
      </c>
      <c r="M1386" s="75" t="n">
        <v>50</v>
      </c>
      <c r="N1386" s="75" t="n">
        <v>450.61</v>
      </c>
      <c r="O1386" s="75" t="n">
        <v>14100</v>
      </c>
      <c r="P1386" s="75" t="n">
        <v>9900</v>
      </c>
      <c r="Q1386" s="74" t="n">
        <v>45111</v>
      </c>
      <c r="AR1386">
        <f>IF($AU$2&lt;&gt;5,NA(),IF(D1386=D1385,0,IF(AND(D1388=D1386,D1387=D1386),O1386+O1387+O1388,IF(D1387=D1386,O1387+O1386,O1386))))</f>
        <v/>
      </c>
      <c r="AS1386">
        <f>IF($AU$2&lt;&gt;5,NA(),IF(D1386=D1385,0,IF(AND(D1388=D1386,D1387=D1386),P1386+P1387+P1388,IF(D1387=D1386,P1387+P1386,P1386))))</f>
        <v/>
      </c>
      <c r="AT1386">
        <f>AR1386-AS1386</f>
        <v/>
      </c>
    </row>
    <row r="1387" ht="15.75" customHeight="1" s="121">
      <c r="B1387">
        <f>D1387&amp;Q1387&amp;E1387</f>
        <v/>
      </c>
      <c r="C1387" s="73" t="inlineStr">
        <is>
          <t>FUTSTK</t>
        </is>
      </c>
      <c r="D1387" s="73" t="inlineStr">
        <is>
          <t>HINDALCO</t>
        </is>
      </c>
      <c r="E1387" s="74" t="n">
        <v>45134</v>
      </c>
      <c r="F1387" s="75" t="n">
        <v>0</v>
      </c>
      <c r="G1387" s="73" t="inlineStr">
        <is>
          <t>XX</t>
        </is>
      </c>
      <c r="H1387" s="75" t="n">
        <v>430.6</v>
      </c>
      <c r="I1387" s="75" t="n">
        <v>431.75</v>
      </c>
      <c r="J1387" s="75" t="n">
        <v>425</v>
      </c>
      <c r="K1387" s="75" t="n">
        <v>428.05</v>
      </c>
      <c r="L1387" s="75" t="n">
        <v>428.05</v>
      </c>
      <c r="M1387" s="75" t="n">
        <v>2851</v>
      </c>
      <c r="N1387" s="75" t="n">
        <v>17076.2</v>
      </c>
      <c r="O1387" s="75" t="n">
        <v>30004800</v>
      </c>
      <c r="P1387" s="75" t="n">
        <v>277200</v>
      </c>
      <c r="Q1387" s="74" t="n">
        <v>45111</v>
      </c>
      <c r="AR1387">
        <f>IF($AU$2&lt;&gt;5,NA(),IF(D1387=D1386,0,IF(AND(D1389=D1387,D1388=D1387),O1387+O1388+O1389,IF(D1388=D1387,O1388+O1387,O1387))))</f>
        <v/>
      </c>
      <c r="AS1387">
        <f>IF($AU$2&lt;&gt;5,NA(),IF(D1387=D1386,0,IF(AND(D1389=D1387,D1388=D1387),P1387+P1388+P1389,IF(D1388=D1387,P1388+P1387,P1387))))</f>
        <v/>
      </c>
      <c r="AT1387">
        <f>AR1387-AS1387</f>
        <v/>
      </c>
    </row>
    <row r="1388" ht="15.75" customHeight="1" s="121">
      <c r="B1388">
        <f>D1388&amp;Q1388&amp;E1388</f>
        <v/>
      </c>
      <c r="C1388" s="73" t="inlineStr">
        <is>
          <t>FUTSTK</t>
        </is>
      </c>
      <c r="D1388" s="73" t="inlineStr">
        <is>
          <t>HINDALCO</t>
        </is>
      </c>
      <c r="E1388" s="74" t="n">
        <v>45169</v>
      </c>
      <c r="F1388" s="75" t="n">
        <v>0</v>
      </c>
      <c r="G1388" s="73" t="inlineStr">
        <is>
          <t>XX</t>
        </is>
      </c>
      <c r="H1388" s="75" t="n">
        <v>428.5</v>
      </c>
      <c r="I1388" s="75" t="n">
        <v>430.3</v>
      </c>
      <c r="J1388" s="75" t="n">
        <v>425.7</v>
      </c>
      <c r="K1388" s="75" t="n">
        <v>428.2</v>
      </c>
      <c r="L1388" s="75" t="n">
        <v>428.2</v>
      </c>
      <c r="M1388" s="75" t="n">
        <v>98</v>
      </c>
      <c r="N1388" s="75" t="n">
        <v>587.01</v>
      </c>
      <c r="O1388" s="75" t="n">
        <v>603400</v>
      </c>
      <c r="P1388" s="75" t="n">
        <v>-4200</v>
      </c>
      <c r="Q1388" s="74" t="n">
        <v>45111</v>
      </c>
      <c r="AR1388">
        <f>IF($AU$2&lt;&gt;5,NA(),IF(D1388=D1387,0,IF(AND(D1390=D1388,D1389=D1388),O1388+O1389+O1390,IF(D1389=D1388,O1389+O1388,O1388))))</f>
        <v/>
      </c>
      <c r="AS1388">
        <f>IF($AU$2&lt;&gt;5,NA(),IF(D1388=D1387,0,IF(AND(D1390=D1388,D1389=D1388),P1388+P1389+P1390,IF(D1389=D1388,P1389+P1388,P1388))))</f>
        <v/>
      </c>
      <c r="AT1388">
        <f>AR1388-AS1388</f>
        <v/>
      </c>
    </row>
    <row r="1389" ht="15.75" customHeight="1" s="121">
      <c r="B1389">
        <f>D1389&amp;Q1389&amp;E1389</f>
        <v/>
      </c>
      <c r="C1389" s="73" t="inlineStr">
        <is>
          <t>FUTSTK</t>
        </is>
      </c>
      <c r="D1389" s="73" t="inlineStr">
        <is>
          <t>HINDALCO</t>
        </is>
      </c>
      <c r="E1389" s="74" t="n">
        <v>45197</v>
      </c>
      <c r="F1389" s="75" t="n">
        <v>0</v>
      </c>
      <c r="G1389" s="73" t="inlineStr">
        <is>
          <t>XX</t>
        </is>
      </c>
      <c r="H1389" s="75" t="n">
        <v>429</v>
      </c>
      <c r="I1389" s="75" t="n">
        <v>432</v>
      </c>
      <c r="J1389" s="75" t="n">
        <v>429</v>
      </c>
      <c r="K1389" s="75" t="n">
        <v>430.9</v>
      </c>
      <c r="L1389" s="75" t="n">
        <v>430.9</v>
      </c>
      <c r="M1389" s="75" t="n">
        <v>13</v>
      </c>
      <c r="N1389" s="75" t="n">
        <v>78.38</v>
      </c>
      <c r="O1389" s="75" t="n">
        <v>22400</v>
      </c>
      <c r="P1389" s="75" t="n">
        <v>2800</v>
      </c>
      <c r="Q1389" s="74" t="n">
        <v>45111</v>
      </c>
      <c r="AR1389">
        <f>IF($AU$2&lt;&gt;5,NA(),IF(D1389=D1388,0,IF(AND(D1391=D1389,D1390=D1389),O1389+O1390+O1391,IF(D1390=D1389,O1390+O1389,O1389))))</f>
        <v/>
      </c>
      <c r="AS1389">
        <f>IF($AU$2&lt;&gt;5,NA(),IF(D1389=D1388,0,IF(AND(D1391=D1389,D1390=D1389),P1389+P1390+P1391,IF(D1390=D1389,P1390+P1389,P1389))))</f>
        <v/>
      </c>
      <c r="AT1389">
        <f>AR1389-AS1389</f>
        <v/>
      </c>
    </row>
    <row r="1390" ht="15.75" customHeight="1" s="121">
      <c r="B1390">
        <f>D1390&amp;Q1390&amp;E1390</f>
        <v/>
      </c>
      <c r="C1390" s="73" t="inlineStr">
        <is>
          <t>FUTSTK</t>
        </is>
      </c>
      <c r="D1390" s="73" t="inlineStr">
        <is>
          <t>HINDCOPPER</t>
        </is>
      </c>
      <c r="E1390" s="74" t="n">
        <v>45134</v>
      </c>
      <c r="F1390" s="75" t="n">
        <v>0</v>
      </c>
      <c r="G1390" s="73" t="inlineStr">
        <is>
          <t>XX</t>
        </is>
      </c>
      <c r="H1390" s="75" t="n">
        <v>119.3</v>
      </c>
      <c r="I1390" s="75" t="n">
        <v>119.7</v>
      </c>
      <c r="J1390" s="75" t="n">
        <v>117.35</v>
      </c>
      <c r="K1390" s="75" t="n">
        <v>118</v>
      </c>
      <c r="L1390" s="75" t="n">
        <v>118</v>
      </c>
      <c r="M1390" s="75" t="n">
        <v>1149</v>
      </c>
      <c r="N1390" s="75" t="n">
        <v>7214.72</v>
      </c>
      <c r="O1390" s="75" t="n">
        <v>25683800</v>
      </c>
      <c r="P1390" s="75" t="n">
        <v>1621800</v>
      </c>
      <c r="Q1390" s="74" t="n">
        <v>45111</v>
      </c>
      <c r="AR1390">
        <f>IF($AU$2&lt;&gt;5,NA(),IF(D1390=D1389,0,IF(AND(D1392=D1390,D1391=D1390),O1390+O1391+O1392,IF(D1391=D1390,O1391+O1390,O1390))))</f>
        <v/>
      </c>
      <c r="AS1390">
        <f>IF($AU$2&lt;&gt;5,NA(),IF(D1390=D1389,0,IF(AND(D1392=D1390,D1391=D1390),P1390+P1391+P1392,IF(D1391=D1390,P1391+P1390,P1390))))</f>
        <v/>
      </c>
      <c r="AT1390">
        <f>AR1390-AS1390</f>
        <v/>
      </c>
    </row>
    <row r="1391" ht="15.75" customHeight="1" s="121">
      <c r="B1391">
        <f>D1391&amp;Q1391&amp;E1391</f>
        <v/>
      </c>
      <c r="C1391" s="73" t="inlineStr">
        <is>
          <t>FUTSTK</t>
        </is>
      </c>
      <c r="D1391" s="73" t="inlineStr">
        <is>
          <t>HINDCOPPER</t>
        </is>
      </c>
      <c r="E1391" s="74" t="n">
        <v>45169</v>
      </c>
      <c r="F1391" s="75" t="n">
        <v>0</v>
      </c>
      <c r="G1391" s="73" t="inlineStr">
        <is>
          <t>XX</t>
        </is>
      </c>
      <c r="H1391" s="75" t="n">
        <v>119.4</v>
      </c>
      <c r="I1391" s="75" t="n">
        <v>119.95</v>
      </c>
      <c r="J1391" s="75" t="n">
        <v>118</v>
      </c>
      <c r="K1391" s="75" t="n">
        <v>118.5</v>
      </c>
      <c r="L1391" s="75" t="n">
        <v>118.5</v>
      </c>
      <c r="M1391" s="75" t="n">
        <v>24</v>
      </c>
      <c r="N1391" s="75" t="n">
        <v>151.27</v>
      </c>
      <c r="O1391" s="75" t="n">
        <v>508800</v>
      </c>
      <c r="P1391" s="75" t="n">
        <v>21200</v>
      </c>
      <c r="Q1391" s="74" t="n">
        <v>45111</v>
      </c>
      <c r="AR1391">
        <f>IF($AU$2&lt;&gt;5,NA(),IF(D1391=D1390,0,IF(AND(D1393=D1391,D1392=D1391),O1391+O1392+O1393,IF(D1392=D1391,O1392+O1391,O1391))))</f>
        <v/>
      </c>
      <c r="AS1391">
        <f>IF($AU$2&lt;&gt;5,NA(),IF(D1391=D1390,0,IF(AND(D1393=D1391,D1392=D1391),P1391+P1392+P1393,IF(D1392=D1391,P1392+P1391,P1391))))</f>
        <v/>
      </c>
      <c r="AT1391">
        <f>AR1391-AS1391</f>
        <v/>
      </c>
    </row>
    <row r="1392" ht="15.75" customHeight="1" s="121">
      <c r="B1392">
        <f>D1392&amp;Q1392&amp;E1392</f>
        <v/>
      </c>
      <c r="C1392" s="73" t="inlineStr">
        <is>
          <t>FUTSTK</t>
        </is>
      </c>
      <c r="D1392" s="73" t="inlineStr">
        <is>
          <t>HINDCOPPER</t>
        </is>
      </c>
      <c r="E1392" s="74" t="n">
        <v>45197</v>
      </c>
      <c r="F1392" s="75" t="n">
        <v>0</v>
      </c>
      <c r="G1392" s="73" t="inlineStr">
        <is>
          <t>XX</t>
        </is>
      </c>
      <c r="H1392" s="75" t="n">
        <v>0</v>
      </c>
      <c r="I1392" s="75" t="n">
        <v>0</v>
      </c>
      <c r="J1392" s="75" t="n">
        <v>0</v>
      </c>
      <c r="K1392" s="75" t="n">
        <v>120.6</v>
      </c>
      <c r="L1392" s="75" t="n">
        <v>119.15</v>
      </c>
      <c r="M1392" s="75" t="n">
        <v>0</v>
      </c>
      <c r="N1392" s="75" t="n">
        <v>0</v>
      </c>
      <c r="O1392" s="75" t="n">
        <v>10600</v>
      </c>
      <c r="P1392" s="75" t="n">
        <v>0</v>
      </c>
      <c r="Q1392" s="74" t="n">
        <v>45111</v>
      </c>
      <c r="AR1392">
        <f>IF($AU$2&lt;&gt;5,NA(),IF(D1392=D1391,0,IF(AND(D1394=D1392,D1393=D1392),O1392+O1393+O1394,IF(D1393=D1392,O1393+O1392,O1392))))</f>
        <v/>
      </c>
      <c r="AS1392">
        <f>IF($AU$2&lt;&gt;5,NA(),IF(D1392=D1391,0,IF(AND(D1394=D1392,D1393=D1392),P1392+P1393+P1394,IF(D1393=D1392,P1393+P1392,P1392))))</f>
        <v/>
      </c>
      <c r="AT1392">
        <f>AR1392-AS1392</f>
        <v/>
      </c>
    </row>
    <row r="1393" ht="15.75" customHeight="1" s="121">
      <c r="B1393">
        <f>D1393&amp;Q1393&amp;E1393</f>
        <v/>
      </c>
      <c r="C1393" s="73" t="inlineStr">
        <is>
          <t>FUTSTK</t>
        </is>
      </c>
      <c r="D1393" s="73" t="inlineStr">
        <is>
          <t>HINDPETRO</t>
        </is>
      </c>
      <c r="E1393" s="74" t="n">
        <v>45134</v>
      </c>
      <c r="F1393" s="75" t="n">
        <v>0</v>
      </c>
      <c r="G1393" s="73" t="inlineStr">
        <is>
          <t>XX</t>
        </is>
      </c>
      <c r="H1393" s="75" t="n">
        <v>287.6</v>
      </c>
      <c r="I1393" s="75" t="n">
        <v>287.6</v>
      </c>
      <c r="J1393" s="75" t="n">
        <v>278.45</v>
      </c>
      <c r="K1393" s="75" t="n">
        <v>280.9</v>
      </c>
      <c r="L1393" s="75" t="n">
        <v>280.9</v>
      </c>
      <c r="M1393" s="75" t="n">
        <v>2494</v>
      </c>
      <c r="N1393" s="75" t="n">
        <v>18978.32</v>
      </c>
      <c r="O1393" s="75" t="n">
        <v>27726300</v>
      </c>
      <c r="P1393" s="75" t="n">
        <v>1147500</v>
      </c>
      <c r="Q1393" s="74" t="n">
        <v>45111</v>
      </c>
      <c r="AR1393">
        <f>IF($AU$2&lt;&gt;5,NA(),IF(D1393=D1392,0,IF(AND(D1395=D1393,D1394=D1393),O1393+O1394+O1395,IF(D1394=D1393,O1394+O1393,O1393))))</f>
        <v/>
      </c>
      <c r="AS1393">
        <f>IF($AU$2&lt;&gt;5,NA(),IF(D1393=D1392,0,IF(AND(D1395=D1393,D1394=D1393),P1393+P1394+P1395,IF(D1394=D1393,P1394+P1393,P1393))))</f>
        <v/>
      </c>
      <c r="AT1393">
        <f>AR1393-AS1393</f>
        <v/>
      </c>
    </row>
    <row r="1394" ht="15.75" customHeight="1" s="121">
      <c r="B1394">
        <f>D1394&amp;Q1394&amp;E1394</f>
        <v/>
      </c>
      <c r="C1394" s="73" t="inlineStr">
        <is>
          <t>FUTSTK</t>
        </is>
      </c>
      <c r="D1394" s="73" t="inlineStr">
        <is>
          <t>HINDPETRO</t>
        </is>
      </c>
      <c r="E1394" s="74" t="n">
        <v>45169</v>
      </c>
      <c r="F1394" s="75" t="n">
        <v>0</v>
      </c>
      <c r="G1394" s="73" t="inlineStr">
        <is>
          <t>XX</t>
        </is>
      </c>
      <c r="H1394" s="75" t="n">
        <v>288.1</v>
      </c>
      <c r="I1394" s="75" t="n">
        <v>288.1</v>
      </c>
      <c r="J1394" s="75" t="n">
        <v>280.7</v>
      </c>
      <c r="K1394" s="75" t="n">
        <v>282.7</v>
      </c>
      <c r="L1394" s="75" t="n">
        <v>282.7</v>
      </c>
      <c r="M1394" s="75" t="n">
        <v>97</v>
      </c>
      <c r="N1394" s="75" t="n">
        <v>743.91</v>
      </c>
      <c r="O1394" s="75" t="n">
        <v>391500</v>
      </c>
      <c r="P1394" s="75" t="n">
        <v>102600</v>
      </c>
      <c r="Q1394" s="74" t="n">
        <v>45111</v>
      </c>
      <c r="AR1394">
        <f>IF($AU$2&lt;&gt;5,NA(),IF(D1394=D1393,0,IF(AND(D1396=D1394,D1395=D1394),O1394+O1395+O1396,IF(D1395=D1394,O1395+O1394,O1394))))</f>
        <v/>
      </c>
      <c r="AS1394">
        <f>IF($AU$2&lt;&gt;5,NA(),IF(D1394=D1393,0,IF(AND(D1396=D1394,D1395=D1394),P1394+P1395+P1396,IF(D1395=D1394,P1395+P1394,P1394))))</f>
        <v/>
      </c>
      <c r="AT1394">
        <f>AR1394-AS1394</f>
        <v/>
      </c>
    </row>
    <row r="1395" ht="15.75" customHeight="1" s="121">
      <c r="B1395">
        <f>D1395&amp;Q1395&amp;E1395</f>
        <v/>
      </c>
      <c r="C1395" s="73" t="inlineStr">
        <is>
          <t>FUTSTK</t>
        </is>
      </c>
      <c r="D1395" s="73" t="inlineStr">
        <is>
          <t>HINDPETRO</t>
        </is>
      </c>
      <c r="E1395" s="74" t="n">
        <v>45197</v>
      </c>
      <c r="F1395" s="75" t="n">
        <v>0</v>
      </c>
      <c r="G1395" s="73" t="inlineStr">
        <is>
          <t>XX</t>
        </is>
      </c>
      <c r="H1395" s="75" t="n">
        <v>288.5</v>
      </c>
      <c r="I1395" s="75" t="n">
        <v>288.5</v>
      </c>
      <c r="J1395" s="75" t="n">
        <v>283.85</v>
      </c>
      <c r="K1395" s="75" t="n">
        <v>283.85</v>
      </c>
      <c r="L1395" s="75" t="n">
        <v>283.85</v>
      </c>
      <c r="M1395" s="75" t="n">
        <v>3</v>
      </c>
      <c r="N1395" s="75" t="n">
        <v>23.14</v>
      </c>
      <c r="O1395" s="75" t="n">
        <v>10800</v>
      </c>
      <c r="P1395" s="75" t="n">
        <v>2700</v>
      </c>
      <c r="Q1395" s="74" t="n">
        <v>45111</v>
      </c>
      <c r="AR1395">
        <f>IF($AU$2&lt;&gt;5,NA(),IF(D1395=D1394,0,IF(AND(D1397=D1395,D1396=D1395),O1395+O1396+O1397,IF(D1396=D1395,O1396+O1395,O1395))))</f>
        <v/>
      </c>
      <c r="AS1395">
        <f>IF($AU$2&lt;&gt;5,NA(),IF(D1395=D1394,0,IF(AND(D1397=D1395,D1396=D1395),P1395+P1396+P1397,IF(D1396=D1395,P1396+P1395,P1395))))</f>
        <v/>
      </c>
      <c r="AT1395">
        <f>AR1395-AS1395</f>
        <v/>
      </c>
    </row>
    <row r="1396" ht="15.75" customHeight="1" s="121">
      <c r="B1396">
        <f>D1396&amp;Q1396&amp;E1396</f>
        <v/>
      </c>
      <c r="C1396" s="73" t="inlineStr">
        <is>
          <t>FUTSTK</t>
        </is>
      </c>
      <c r="D1396" s="73" t="inlineStr">
        <is>
          <t>HINDUNILVR</t>
        </is>
      </c>
      <c r="E1396" s="74" t="n">
        <v>45134</v>
      </c>
      <c r="F1396" s="75" t="n">
        <v>0</v>
      </c>
      <c r="G1396" s="73" t="inlineStr">
        <is>
          <t>XX</t>
        </is>
      </c>
      <c r="H1396" s="75" t="n">
        <v>2718.75</v>
      </c>
      <c r="I1396" s="75" t="n">
        <v>2723.4</v>
      </c>
      <c r="J1396" s="75" t="n">
        <v>2690.6</v>
      </c>
      <c r="K1396" s="75" t="n">
        <v>2713.7</v>
      </c>
      <c r="L1396" s="75" t="n">
        <v>2713.7</v>
      </c>
      <c r="M1396" s="75" t="n">
        <v>4232</v>
      </c>
      <c r="N1396" s="75" t="n">
        <v>34400.61</v>
      </c>
      <c r="O1396" s="75" t="n">
        <v>9435900</v>
      </c>
      <c r="P1396" s="75" t="n">
        <v>-66000</v>
      </c>
      <c r="Q1396" s="74" t="n">
        <v>45111</v>
      </c>
      <c r="AR1396">
        <f>IF($AU$2&lt;&gt;5,NA(),IF(D1396=D1395,0,IF(AND(D1398=D1396,D1397=D1396),O1396+O1397+O1398,IF(D1397=D1396,O1397+O1396,O1396))))</f>
        <v/>
      </c>
      <c r="AS1396">
        <f>IF($AU$2&lt;&gt;5,NA(),IF(D1396=D1395,0,IF(AND(D1398=D1396,D1397=D1396),P1396+P1397+P1398,IF(D1397=D1396,P1397+P1396,P1396))))</f>
        <v/>
      </c>
      <c r="AT1396">
        <f>AR1396-AS1396</f>
        <v/>
      </c>
    </row>
    <row r="1397" ht="15.75" customHeight="1" s="121">
      <c r="B1397">
        <f>D1397&amp;Q1397&amp;E1397</f>
        <v/>
      </c>
      <c r="C1397" s="73" t="inlineStr">
        <is>
          <t>FUTSTK</t>
        </is>
      </c>
      <c r="D1397" s="73" t="inlineStr">
        <is>
          <t>HINDUNILVR</t>
        </is>
      </c>
      <c r="E1397" s="74" t="n">
        <v>45169</v>
      </c>
      <c r="F1397" s="75" t="n">
        <v>0</v>
      </c>
      <c r="G1397" s="73" t="inlineStr">
        <is>
          <t>XX</t>
        </is>
      </c>
      <c r="H1397" s="75" t="n">
        <v>2737.6</v>
      </c>
      <c r="I1397" s="75" t="n">
        <v>2740.5</v>
      </c>
      <c r="J1397" s="75" t="n">
        <v>2710</v>
      </c>
      <c r="K1397" s="75" t="n">
        <v>2732.65</v>
      </c>
      <c r="L1397" s="75" t="n">
        <v>2732.65</v>
      </c>
      <c r="M1397" s="75" t="n">
        <v>91</v>
      </c>
      <c r="N1397" s="75" t="n">
        <v>744.5700000000001</v>
      </c>
      <c r="O1397" s="75" t="n">
        <v>58200</v>
      </c>
      <c r="P1397" s="75" t="n">
        <v>2100</v>
      </c>
      <c r="Q1397" s="74" t="n">
        <v>45111</v>
      </c>
      <c r="AR1397">
        <f>IF($AU$2&lt;&gt;5,NA(),IF(D1397=D1396,0,IF(AND(D1399=D1397,D1398=D1397),O1397+O1398+O1399,IF(D1398=D1397,O1398+O1397,O1397))))</f>
        <v/>
      </c>
      <c r="AS1397">
        <f>IF($AU$2&lt;&gt;5,NA(),IF(D1397=D1396,0,IF(AND(D1399=D1397,D1398=D1397),P1397+P1398+P1399,IF(D1398=D1397,P1398+P1397,P1397))))</f>
        <v/>
      </c>
      <c r="AT1397">
        <f>AR1397-AS1397</f>
        <v/>
      </c>
    </row>
    <row r="1398" ht="15.75" customHeight="1" s="121">
      <c r="B1398">
        <f>D1398&amp;Q1398&amp;E1398</f>
        <v/>
      </c>
      <c r="C1398" s="73" t="inlineStr">
        <is>
          <t>FUTSTK</t>
        </is>
      </c>
      <c r="D1398" s="73" t="inlineStr">
        <is>
          <t>HINDUNILVR</t>
        </is>
      </c>
      <c r="E1398" s="74" t="n">
        <v>45197</v>
      </c>
      <c r="F1398" s="75" t="n">
        <v>0</v>
      </c>
      <c r="G1398" s="73" t="inlineStr">
        <is>
          <t>XX</t>
        </is>
      </c>
      <c r="H1398" s="75" t="n">
        <v>2751.55</v>
      </c>
      <c r="I1398" s="75" t="n">
        <v>2752</v>
      </c>
      <c r="J1398" s="75" t="n">
        <v>2751</v>
      </c>
      <c r="K1398" s="75" t="n">
        <v>2752</v>
      </c>
      <c r="L1398" s="75" t="n">
        <v>2745.95</v>
      </c>
      <c r="M1398" s="75" t="n">
        <v>4</v>
      </c>
      <c r="N1398" s="75" t="n">
        <v>33.01</v>
      </c>
      <c r="O1398" s="75" t="n">
        <v>6900</v>
      </c>
      <c r="P1398" s="75" t="n">
        <v>1200</v>
      </c>
      <c r="Q1398" s="74" t="n">
        <v>45111</v>
      </c>
      <c r="AR1398">
        <f>IF($AU$2&lt;&gt;5,NA(),IF(D1398=D1397,0,IF(AND(D1400=D1398,D1399=D1398),O1398+O1399+O1400,IF(D1399=D1398,O1399+O1398,O1398))))</f>
        <v/>
      </c>
      <c r="AS1398">
        <f>IF($AU$2&lt;&gt;5,NA(),IF(D1398=D1397,0,IF(AND(D1400=D1398,D1399=D1398),P1398+P1399+P1400,IF(D1399=D1398,P1399+P1398,P1398))))</f>
        <v/>
      </c>
      <c r="AT1398">
        <f>AR1398-AS1398</f>
        <v/>
      </c>
    </row>
    <row r="1399" ht="15.75" customHeight="1" s="121">
      <c r="B1399">
        <f>D1399&amp;Q1399&amp;E1399</f>
        <v/>
      </c>
      <c r="C1399" s="73" t="inlineStr">
        <is>
          <t>FUTSTK</t>
        </is>
      </c>
      <c r="D1399" s="73" t="inlineStr">
        <is>
          <t>IBULHSGFIN</t>
        </is>
      </c>
      <c r="E1399" s="74" t="n">
        <v>45134</v>
      </c>
      <c r="F1399" s="75" t="n">
        <v>0</v>
      </c>
      <c r="G1399" s="73" t="inlineStr">
        <is>
          <t>XX</t>
        </is>
      </c>
      <c r="H1399" s="75" t="n">
        <v>128</v>
      </c>
      <c r="I1399" s="75" t="n">
        <v>128</v>
      </c>
      <c r="J1399" s="75" t="n">
        <v>125</v>
      </c>
      <c r="K1399" s="75" t="n">
        <v>126.8</v>
      </c>
      <c r="L1399" s="75" t="n">
        <v>126.8</v>
      </c>
      <c r="M1399" s="75" t="n">
        <v>159</v>
      </c>
      <c r="N1399" s="75" t="n">
        <v>1024.87</v>
      </c>
      <c r="O1399" s="75" t="n">
        <v>54590400</v>
      </c>
      <c r="P1399" s="75" t="n">
        <v>-800700</v>
      </c>
      <c r="Q1399" s="74" t="n">
        <v>45111</v>
      </c>
      <c r="AR1399">
        <f>IF($AU$2&lt;&gt;5,NA(),IF(D1399=D1398,0,IF(AND(D1401=D1399,D1400=D1399),O1399+O1400+O1401,IF(D1400=D1399,O1400+O1399,O1399))))</f>
        <v/>
      </c>
      <c r="AS1399">
        <f>IF($AU$2&lt;&gt;5,NA(),IF(D1399=D1398,0,IF(AND(D1401=D1399,D1400=D1399),P1399+P1400+P1401,IF(D1400=D1399,P1400+P1399,P1399))))</f>
        <v/>
      </c>
      <c r="AT1399">
        <f>AR1399-AS1399</f>
        <v/>
      </c>
    </row>
    <row r="1400" ht="15.75" customHeight="1" s="121">
      <c r="B1400">
        <f>D1400&amp;Q1400&amp;E1400</f>
        <v/>
      </c>
      <c r="C1400" s="73" t="inlineStr">
        <is>
          <t>FUTSTK</t>
        </is>
      </c>
      <c r="D1400" s="73" t="inlineStr">
        <is>
          <t>IBULHSGFIN</t>
        </is>
      </c>
      <c r="E1400" s="74" t="n">
        <v>45169</v>
      </c>
      <c r="F1400" s="75" t="n">
        <v>0</v>
      </c>
      <c r="G1400" s="73" t="inlineStr">
        <is>
          <t>XX</t>
        </is>
      </c>
      <c r="H1400" s="75" t="n">
        <v>127.5</v>
      </c>
      <c r="I1400" s="75" t="n">
        <v>127.5</v>
      </c>
      <c r="J1400" s="75" t="n">
        <v>127.1</v>
      </c>
      <c r="K1400" s="75" t="n">
        <v>127.1</v>
      </c>
      <c r="L1400" s="75" t="n">
        <v>127.65</v>
      </c>
      <c r="M1400" s="75" t="n">
        <v>3</v>
      </c>
      <c r="N1400" s="75" t="n">
        <v>19.47</v>
      </c>
      <c r="O1400" s="75" t="n">
        <v>2713200</v>
      </c>
      <c r="P1400" s="75" t="n">
        <v>-15300</v>
      </c>
      <c r="Q1400" s="74" t="n">
        <v>45111</v>
      </c>
      <c r="AR1400">
        <f>IF($AU$2&lt;&gt;5,NA(),IF(D1400=D1399,0,IF(AND(D1402=D1400,D1401=D1400),O1400+O1401+O1402,IF(D1401=D1400,O1401+O1400,O1400))))</f>
        <v/>
      </c>
      <c r="AS1400">
        <f>IF($AU$2&lt;&gt;5,NA(),IF(D1400=D1399,0,IF(AND(D1402=D1400,D1401=D1400),P1400+P1401+P1402,IF(D1401=D1400,P1401+P1400,P1400))))</f>
        <v/>
      </c>
      <c r="AT1400">
        <f>AR1400-AS1400</f>
        <v/>
      </c>
    </row>
    <row r="1401" ht="15.75" customHeight="1" s="121">
      <c r="B1401">
        <f>D1401&amp;Q1401&amp;E1401</f>
        <v/>
      </c>
      <c r="C1401" s="73" t="inlineStr">
        <is>
          <t>FUTSTK</t>
        </is>
      </c>
      <c r="D1401" s="73" t="inlineStr">
        <is>
          <t>IBULHSGFIN</t>
        </is>
      </c>
      <c r="E1401" s="74" t="n">
        <v>45197</v>
      </c>
      <c r="F1401" s="75" t="n">
        <v>0</v>
      </c>
      <c r="G1401" s="73" t="inlineStr">
        <is>
          <t>XX</t>
        </is>
      </c>
      <c r="H1401" s="75" t="n">
        <v>0</v>
      </c>
      <c r="I1401" s="75" t="n">
        <v>0</v>
      </c>
      <c r="J1401" s="75" t="n">
        <v>0</v>
      </c>
      <c r="K1401" s="75" t="n">
        <v>126</v>
      </c>
      <c r="L1401" s="75" t="n">
        <v>128.35</v>
      </c>
      <c r="M1401" s="75" t="n">
        <v>0</v>
      </c>
      <c r="N1401" s="75" t="n">
        <v>0</v>
      </c>
      <c r="O1401" s="75" t="n">
        <v>285600</v>
      </c>
      <c r="P1401" s="75" t="n">
        <v>0</v>
      </c>
      <c r="Q1401" s="74" t="n">
        <v>45111</v>
      </c>
      <c r="AR1401">
        <f>IF($AU$2&lt;&gt;5,NA(),IF(D1401=D1400,0,IF(AND(D1403=D1401,D1402=D1401),O1401+O1402+O1403,IF(D1402=D1401,O1402+O1401,O1401))))</f>
        <v/>
      </c>
      <c r="AS1401">
        <f>IF($AU$2&lt;&gt;5,NA(),IF(D1401=D1400,0,IF(AND(D1403=D1401,D1402=D1401),P1401+P1402+P1403,IF(D1402=D1401,P1402+P1401,P1401))))</f>
        <v/>
      </c>
      <c r="AT1401">
        <f>AR1401-AS1401</f>
        <v/>
      </c>
    </row>
    <row r="1402" ht="15.75" customHeight="1" s="121">
      <c r="B1402">
        <f>D1402&amp;Q1402&amp;E1402</f>
        <v/>
      </c>
      <c r="C1402" s="73" t="inlineStr">
        <is>
          <t>FUTSTK</t>
        </is>
      </c>
      <c r="D1402" s="73" t="inlineStr">
        <is>
          <t>ICICIBANK</t>
        </is>
      </c>
      <c r="E1402" s="74" t="n">
        <v>45134</v>
      </c>
      <c r="F1402" s="75" t="n">
        <v>0</v>
      </c>
      <c r="G1402" s="73" t="inlineStr">
        <is>
          <t>XX</t>
        </is>
      </c>
      <c r="H1402" s="75" t="n">
        <v>952</v>
      </c>
      <c r="I1402" s="75" t="n">
        <v>956.5</v>
      </c>
      <c r="J1402" s="75" t="n">
        <v>946.65</v>
      </c>
      <c r="K1402" s="75" t="n">
        <v>949.35</v>
      </c>
      <c r="L1402" s="75" t="n">
        <v>949.35</v>
      </c>
      <c r="M1402" s="75" t="n">
        <v>23900</v>
      </c>
      <c r="N1402" s="75" t="n">
        <v>159091.3</v>
      </c>
      <c r="O1402" s="75" t="n">
        <v>47602800</v>
      </c>
      <c r="P1402" s="75" t="n">
        <v>1238300</v>
      </c>
      <c r="Q1402" s="74" t="n">
        <v>45111</v>
      </c>
      <c r="AR1402">
        <f>IF($AU$2&lt;&gt;5,NA(),IF(D1402=D1401,0,IF(AND(D1404=D1402,D1403=D1402),O1402+O1403+O1404,IF(D1403=D1402,O1403+O1402,O1402))))</f>
        <v/>
      </c>
      <c r="AS1402">
        <f>IF($AU$2&lt;&gt;5,NA(),IF(D1402=D1401,0,IF(AND(D1404=D1402,D1403=D1402),P1402+P1403+P1404,IF(D1403=D1402,P1403+P1402,P1402))))</f>
        <v/>
      </c>
      <c r="AT1402">
        <f>AR1402-AS1402</f>
        <v/>
      </c>
    </row>
    <row r="1403" ht="15.75" customHeight="1" s="121">
      <c r="B1403">
        <f>D1403&amp;Q1403&amp;E1403</f>
        <v/>
      </c>
      <c r="C1403" s="73" t="inlineStr">
        <is>
          <t>FUTSTK</t>
        </is>
      </c>
      <c r="D1403" s="73" t="inlineStr">
        <is>
          <t>ICICIBANK</t>
        </is>
      </c>
      <c r="E1403" s="74" t="n">
        <v>45169</v>
      </c>
      <c r="F1403" s="75" t="n">
        <v>0</v>
      </c>
      <c r="G1403" s="73" t="inlineStr">
        <is>
          <t>XX</t>
        </is>
      </c>
      <c r="H1403" s="75" t="n">
        <v>949.6</v>
      </c>
      <c r="I1403" s="75" t="n">
        <v>954.5</v>
      </c>
      <c r="J1403" s="75" t="n">
        <v>945.1</v>
      </c>
      <c r="K1403" s="75" t="n">
        <v>947.8</v>
      </c>
      <c r="L1403" s="75" t="n">
        <v>947.8</v>
      </c>
      <c r="M1403" s="75" t="n">
        <v>742</v>
      </c>
      <c r="N1403" s="75" t="n">
        <v>4931.83</v>
      </c>
      <c r="O1403" s="75" t="n">
        <v>31252900</v>
      </c>
      <c r="P1403" s="75" t="n">
        <v>224700</v>
      </c>
      <c r="Q1403" s="74" t="n">
        <v>45111</v>
      </c>
      <c r="AR1403">
        <f>IF($AU$2&lt;&gt;5,NA(),IF(D1403=D1402,0,IF(AND(D1405=D1403,D1404=D1403),O1403+O1404+O1405,IF(D1404=D1403,O1404+O1403,O1403))))</f>
        <v/>
      </c>
      <c r="AS1403">
        <f>IF($AU$2&lt;&gt;5,NA(),IF(D1403=D1402,0,IF(AND(D1405=D1403,D1404=D1403),P1403+P1404+P1405,IF(D1404=D1403,P1404+P1403,P1403))))</f>
        <v/>
      </c>
      <c r="AT1403">
        <f>AR1403-AS1403</f>
        <v/>
      </c>
    </row>
    <row r="1404" ht="15.75" customHeight="1" s="121">
      <c r="B1404">
        <f>D1404&amp;Q1404&amp;E1404</f>
        <v/>
      </c>
      <c r="C1404" s="73" t="inlineStr">
        <is>
          <t>FUTSTK</t>
        </is>
      </c>
      <c r="D1404" s="73" t="inlineStr">
        <is>
          <t>ICICIBANK</t>
        </is>
      </c>
      <c r="E1404" s="74" t="n">
        <v>45197</v>
      </c>
      <c r="F1404" s="75" t="n">
        <v>0</v>
      </c>
      <c r="G1404" s="73" t="inlineStr">
        <is>
          <t>XX</t>
        </is>
      </c>
      <c r="H1404" s="75" t="n">
        <v>957.9</v>
      </c>
      <c r="I1404" s="75" t="n">
        <v>960</v>
      </c>
      <c r="J1404" s="75" t="n">
        <v>951.7</v>
      </c>
      <c r="K1404" s="75" t="n">
        <v>953.5</v>
      </c>
      <c r="L1404" s="75" t="n">
        <v>953.5</v>
      </c>
      <c r="M1404" s="75" t="n">
        <v>63</v>
      </c>
      <c r="N1404" s="75" t="n">
        <v>421.85</v>
      </c>
      <c r="O1404" s="75" t="n">
        <v>43400</v>
      </c>
      <c r="P1404" s="75" t="n">
        <v>21700</v>
      </c>
      <c r="Q1404" s="74" t="n">
        <v>45111</v>
      </c>
      <c r="AR1404">
        <f>IF($AU$2&lt;&gt;5,NA(),IF(D1404=D1403,0,IF(AND(D1406=D1404,D1405=D1404),O1404+O1405+O1406,IF(D1405=D1404,O1405+O1404,O1404))))</f>
        <v/>
      </c>
      <c r="AS1404">
        <f>IF($AU$2&lt;&gt;5,NA(),IF(D1404=D1403,0,IF(AND(D1406=D1404,D1405=D1404),P1404+P1405+P1406,IF(D1405=D1404,P1405+P1404,P1404))))</f>
        <v/>
      </c>
      <c r="AT1404">
        <f>AR1404-AS1404</f>
        <v/>
      </c>
    </row>
    <row r="1405" ht="15.75" customHeight="1" s="121">
      <c r="B1405">
        <f>D1405&amp;Q1405&amp;E1405</f>
        <v/>
      </c>
      <c r="C1405" s="73" t="inlineStr">
        <is>
          <t>FUTSTK</t>
        </is>
      </c>
      <c r="D1405" s="73" t="inlineStr">
        <is>
          <t>ICICIGI</t>
        </is>
      </c>
      <c r="E1405" s="74" t="n">
        <v>45134</v>
      </c>
      <c r="F1405" s="75" t="n">
        <v>0</v>
      </c>
      <c r="G1405" s="73" t="inlineStr">
        <is>
          <t>XX</t>
        </is>
      </c>
      <c r="H1405" s="75" t="n">
        <v>1347.6</v>
      </c>
      <c r="I1405" s="75" t="n">
        <v>1347.6</v>
      </c>
      <c r="J1405" s="75" t="n">
        <v>1315.65</v>
      </c>
      <c r="K1405" s="75" t="n">
        <v>1323.3</v>
      </c>
      <c r="L1405" s="75" t="n">
        <v>1323.3</v>
      </c>
      <c r="M1405" s="75" t="n">
        <v>1306</v>
      </c>
      <c r="N1405" s="75" t="n">
        <v>8677.83</v>
      </c>
      <c r="O1405" s="75" t="n">
        <v>3962500</v>
      </c>
      <c r="P1405" s="75" t="n">
        <v>-116500</v>
      </c>
      <c r="Q1405" s="74" t="n">
        <v>45111</v>
      </c>
      <c r="AR1405">
        <f>IF($AU$2&lt;&gt;5,NA(),IF(D1405=D1404,0,IF(AND(D1407=D1405,D1406=D1405),O1405+O1406+O1407,IF(D1406=D1405,O1406+O1405,O1405))))</f>
        <v/>
      </c>
      <c r="AS1405">
        <f>IF($AU$2&lt;&gt;5,NA(),IF(D1405=D1404,0,IF(AND(D1407=D1405,D1406=D1405),P1405+P1406+P1407,IF(D1406=D1405,P1406+P1405,P1405))))</f>
        <v/>
      </c>
      <c r="AT1405">
        <f>AR1405-AS1405</f>
        <v/>
      </c>
    </row>
    <row r="1406" ht="15.75" customHeight="1" s="121">
      <c r="B1406">
        <f>D1406&amp;Q1406&amp;E1406</f>
        <v/>
      </c>
      <c r="C1406" s="73" t="inlineStr">
        <is>
          <t>FUTSTK</t>
        </is>
      </c>
      <c r="D1406" s="73" t="inlineStr">
        <is>
          <t>ICICIGI</t>
        </is>
      </c>
      <c r="E1406" s="74" t="n">
        <v>45169</v>
      </c>
      <c r="F1406" s="75" t="n">
        <v>0</v>
      </c>
      <c r="G1406" s="73" t="inlineStr">
        <is>
          <t>XX</t>
        </is>
      </c>
      <c r="H1406" s="75" t="n">
        <v>1348.6</v>
      </c>
      <c r="I1406" s="75" t="n">
        <v>1354.15</v>
      </c>
      <c r="J1406" s="75" t="n">
        <v>1323.95</v>
      </c>
      <c r="K1406" s="75" t="n">
        <v>1331.2</v>
      </c>
      <c r="L1406" s="75" t="n">
        <v>1331.2</v>
      </c>
      <c r="M1406" s="75" t="n">
        <v>42</v>
      </c>
      <c r="N1406" s="75" t="n">
        <v>280.51</v>
      </c>
      <c r="O1406" s="75" t="n">
        <v>58500</v>
      </c>
      <c r="P1406" s="75" t="n">
        <v>2500</v>
      </c>
      <c r="Q1406" s="74" t="n">
        <v>45111</v>
      </c>
      <c r="AR1406">
        <f>IF($AU$2&lt;&gt;5,NA(),IF(D1406=D1405,0,IF(AND(D1408=D1406,D1407=D1406),O1406+O1407+O1408,IF(D1407=D1406,O1407+O1406,O1406))))</f>
        <v/>
      </c>
      <c r="AS1406">
        <f>IF($AU$2&lt;&gt;5,NA(),IF(D1406=D1405,0,IF(AND(D1408=D1406,D1407=D1406),P1406+P1407+P1408,IF(D1407=D1406,P1407+P1406,P1406))))</f>
        <v/>
      </c>
      <c r="AT1406">
        <f>AR1406-AS1406</f>
        <v/>
      </c>
    </row>
    <row r="1407" ht="15.75" customHeight="1" s="121">
      <c r="B1407">
        <f>D1407&amp;Q1407&amp;E1407</f>
        <v/>
      </c>
      <c r="C1407" s="73" t="inlineStr">
        <is>
          <t>FUTSTK</t>
        </is>
      </c>
      <c r="D1407" s="73" t="inlineStr">
        <is>
          <t>ICICIGI</t>
        </is>
      </c>
      <c r="E1407" s="74" t="n">
        <v>45197</v>
      </c>
      <c r="F1407" s="75" t="n">
        <v>0</v>
      </c>
      <c r="G1407" s="73" t="inlineStr">
        <is>
          <t>XX</t>
        </is>
      </c>
      <c r="H1407" s="75" t="n">
        <v>1357.8</v>
      </c>
      <c r="I1407" s="75" t="n">
        <v>1357.8</v>
      </c>
      <c r="J1407" s="75" t="n">
        <v>1332</v>
      </c>
      <c r="K1407" s="75" t="n">
        <v>1332</v>
      </c>
      <c r="L1407" s="75" t="n">
        <v>1337.4</v>
      </c>
      <c r="M1407" s="75" t="n">
        <v>2</v>
      </c>
      <c r="N1407" s="75" t="n">
        <v>13.44</v>
      </c>
      <c r="O1407" s="75" t="n">
        <v>1500</v>
      </c>
      <c r="P1407" s="75" t="n">
        <v>500</v>
      </c>
      <c r="Q1407" s="74" t="n">
        <v>45111</v>
      </c>
      <c r="AR1407">
        <f>IF($AU$2&lt;&gt;5,NA(),IF(D1407=D1406,0,IF(AND(D1409=D1407,D1408=D1407),O1407+O1408+O1409,IF(D1408=D1407,O1408+O1407,O1407))))</f>
        <v/>
      </c>
      <c r="AS1407">
        <f>IF($AU$2&lt;&gt;5,NA(),IF(D1407=D1406,0,IF(AND(D1409=D1407,D1408=D1407),P1407+P1408+P1409,IF(D1408=D1407,P1408+P1407,P1407))))</f>
        <v/>
      </c>
      <c r="AT1407">
        <f>AR1407-AS1407</f>
        <v/>
      </c>
    </row>
    <row r="1408" ht="15.75" customHeight="1" s="121">
      <c r="B1408">
        <f>D1408&amp;Q1408&amp;E1408</f>
        <v/>
      </c>
      <c r="C1408" s="73" t="inlineStr">
        <is>
          <t>FUTSTK</t>
        </is>
      </c>
      <c r="D1408" s="73" t="inlineStr">
        <is>
          <t>ICICIPRULI</t>
        </is>
      </c>
      <c r="E1408" s="74" t="n">
        <v>45134</v>
      </c>
      <c r="F1408" s="75" t="n">
        <v>0</v>
      </c>
      <c r="G1408" s="73" t="inlineStr">
        <is>
          <t>XX</t>
        </is>
      </c>
      <c r="H1408" s="75" t="n">
        <v>577.25</v>
      </c>
      <c r="I1408" s="75" t="n">
        <v>581.45</v>
      </c>
      <c r="J1408" s="75" t="n">
        <v>565.95</v>
      </c>
      <c r="K1408" s="75" t="n">
        <v>568.6</v>
      </c>
      <c r="L1408" s="75" t="n">
        <v>568.6</v>
      </c>
      <c r="M1408" s="75" t="n">
        <v>1306</v>
      </c>
      <c r="N1408" s="75" t="n">
        <v>11213.46</v>
      </c>
      <c r="O1408" s="75" t="n">
        <v>11391000</v>
      </c>
      <c r="P1408" s="75" t="n">
        <v>-411000</v>
      </c>
      <c r="Q1408" s="74" t="n">
        <v>45111</v>
      </c>
      <c r="AR1408">
        <f>IF($AU$2&lt;&gt;5,NA(),IF(D1408=D1407,0,IF(AND(D1410=D1408,D1409=D1408),O1408+O1409+O1410,IF(D1409=D1408,O1409+O1408,O1408))))</f>
        <v/>
      </c>
      <c r="AS1408">
        <f>IF($AU$2&lt;&gt;5,NA(),IF(D1408=D1407,0,IF(AND(D1410=D1408,D1409=D1408),P1408+P1409+P1410,IF(D1409=D1408,P1409+P1408,P1408))))</f>
        <v/>
      </c>
      <c r="AT1408">
        <f>AR1408-AS1408</f>
        <v/>
      </c>
    </row>
    <row r="1409" ht="15.75" customHeight="1" s="121">
      <c r="B1409">
        <f>D1409&amp;Q1409&amp;E1409</f>
        <v/>
      </c>
      <c r="C1409" s="73" t="inlineStr">
        <is>
          <t>FUTSTK</t>
        </is>
      </c>
      <c r="D1409" s="73" t="inlineStr">
        <is>
          <t>ICICIPRULI</t>
        </is>
      </c>
      <c r="E1409" s="74" t="n">
        <v>45169</v>
      </c>
      <c r="F1409" s="75" t="n">
        <v>0</v>
      </c>
      <c r="G1409" s="73" t="inlineStr">
        <is>
          <t>XX</t>
        </is>
      </c>
      <c r="H1409" s="75" t="n">
        <v>580.5</v>
      </c>
      <c r="I1409" s="75" t="n">
        <v>584.05</v>
      </c>
      <c r="J1409" s="75" t="n">
        <v>569.2</v>
      </c>
      <c r="K1409" s="75" t="n">
        <v>570.35</v>
      </c>
      <c r="L1409" s="75" t="n">
        <v>570.35</v>
      </c>
      <c r="M1409" s="75" t="n">
        <v>22</v>
      </c>
      <c r="N1409" s="75" t="n">
        <v>189.77</v>
      </c>
      <c r="O1409" s="75" t="n">
        <v>61500</v>
      </c>
      <c r="P1409" s="75" t="n">
        <v>6000</v>
      </c>
      <c r="Q1409" s="74" t="n">
        <v>45111</v>
      </c>
      <c r="AR1409">
        <f>IF($AU$2&lt;&gt;5,NA(),IF(D1409=D1408,0,IF(AND(D1411=D1409,D1410=D1409),O1409+O1410+O1411,IF(D1410=D1409,O1410+O1409,O1409))))</f>
        <v/>
      </c>
      <c r="AS1409">
        <f>IF($AU$2&lt;&gt;5,NA(),IF(D1409=D1408,0,IF(AND(D1411=D1409,D1410=D1409),P1409+P1410+P1411,IF(D1410=D1409,P1410+P1409,P1409))))</f>
        <v/>
      </c>
      <c r="AT1409">
        <f>AR1409-AS1409</f>
        <v/>
      </c>
    </row>
    <row r="1410" ht="15.75" customHeight="1" s="121">
      <c r="B1410">
        <f>D1410&amp;Q1410&amp;E1410</f>
        <v/>
      </c>
      <c r="C1410" s="73" t="inlineStr">
        <is>
          <t>FUTSTK</t>
        </is>
      </c>
      <c r="D1410" s="73" t="inlineStr">
        <is>
          <t>ICICIPRULI</t>
        </is>
      </c>
      <c r="E1410" s="74" t="n">
        <v>45197</v>
      </c>
      <c r="F1410" s="75" t="n">
        <v>0</v>
      </c>
      <c r="G1410" s="73" t="inlineStr">
        <is>
          <t>XX</t>
        </is>
      </c>
      <c r="H1410" s="75" t="n">
        <v>0</v>
      </c>
      <c r="I1410" s="75" t="n">
        <v>0</v>
      </c>
      <c r="J1410" s="75" t="n">
        <v>0</v>
      </c>
      <c r="K1410" s="75" t="n">
        <v>580</v>
      </c>
      <c r="L1410" s="75" t="n">
        <v>575.25</v>
      </c>
      <c r="M1410" s="75" t="n">
        <v>0</v>
      </c>
      <c r="N1410" s="75" t="n">
        <v>0</v>
      </c>
      <c r="O1410" s="75" t="n">
        <v>1500</v>
      </c>
      <c r="P1410" s="75" t="n">
        <v>0</v>
      </c>
      <c r="Q1410" s="74" t="n">
        <v>45111</v>
      </c>
      <c r="AR1410">
        <f>IF($AU$2&lt;&gt;5,NA(),IF(D1410=D1409,0,IF(AND(D1412=D1410,D1411=D1410),O1410+O1411+O1412,IF(D1411=D1410,O1411+O1410,O1410))))</f>
        <v/>
      </c>
      <c r="AS1410">
        <f>IF($AU$2&lt;&gt;5,NA(),IF(D1410=D1409,0,IF(AND(D1412=D1410,D1411=D1410),P1410+P1411+P1412,IF(D1411=D1410,P1411+P1410,P1410))))</f>
        <v/>
      </c>
      <c r="AT1410">
        <f>AR1410-AS1410</f>
        <v/>
      </c>
    </row>
    <row r="1411" ht="15.75" customHeight="1" s="121">
      <c r="B1411">
        <f>D1411&amp;Q1411&amp;E1411</f>
        <v/>
      </c>
      <c r="C1411" s="73" t="inlineStr">
        <is>
          <t>FUTSTK</t>
        </is>
      </c>
      <c r="D1411" s="73" t="inlineStr">
        <is>
          <t>IDEA</t>
        </is>
      </c>
      <c r="E1411" s="74" t="n">
        <v>45134</v>
      </c>
      <c r="F1411" s="75" t="n">
        <v>0</v>
      </c>
      <c r="G1411" s="73" t="inlineStr">
        <is>
          <t>XX</t>
        </is>
      </c>
      <c r="H1411" s="75" t="n">
        <v>7.6</v>
      </c>
      <c r="I1411" s="75" t="n">
        <v>7.7</v>
      </c>
      <c r="J1411" s="75" t="n">
        <v>7.45</v>
      </c>
      <c r="K1411" s="75" t="n">
        <v>7.55</v>
      </c>
      <c r="L1411" s="75" t="n">
        <v>7.55</v>
      </c>
      <c r="M1411" s="75" t="n">
        <v>1636</v>
      </c>
      <c r="N1411" s="75" t="n">
        <v>9865.52</v>
      </c>
      <c r="O1411" s="76" t="n">
        <v>637000000</v>
      </c>
      <c r="P1411" s="75" t="n">
        <v>12800000</v>
      </c>
      <c r="Q1411" s="74" t="n">
        <v>45111</v>
      </c>
      <c r="AR1411" s="77">
        <f>IF($AU$2&lt;&gt;5,NA(),IF(D1411=D1410,0,IF(AND(D1413=D1411,D1412=D1411),O1411+O1412+O1413,IF(D1412=D1411,O1412+O1411,O1411))))</f>
        <v/>
      </c>
      <c r="AS1411">
        <f>IF($AU$2&lt;&gt;5,NA(),IF(D1411=D1410,0,IF(AND(D1413=D1411,D1412=D1411),P1411+P1412+P1413,IF(D1412=D1411,P1412+P1411,P1411))))</f>
        <v/>
      </c>
      <c r="AT1411" s="77">
        <f>AR1411-AS1411</f>
        <v/>
      </c>
    </row>
    <row r="1412" ht="15.75" customHeight="1" s="121">
      <c r="B1412">
        <f>D1412&amp;Q1412&amp;E1412</f>
        <v/>
      </c>
      <c r="C1412" s="73" t="inlineStr">
        <is>
          <t>FUTSTK</t>
        </is>
      </c>
      <c r="D1412" s="73" t="inlineStr">
        <is>
          <t>IDEA</t>
        </is>
      </c>
      <c r="E1412" s="74" t="n">
        <v>45169</v>
      </c>
      <c r="F1412" s="75" t="n">
        <v>0</v>
      </c>
      <c r="G1412" s="73" t="inlineStr">
        <is>
          <t>XX</t>
        </is>
      </c>
      <c r="H1412" s="75" t="n">
        <v>7.6</v>
      </c>
      <c r="I1412" s="75" t="n">
        <v>7.7</v>
      </c>
      <c r="J1412" s="75" t="n">
        <v>7.5</v>
      </c>
      <c r="K1412" s="75" t="n">
        <v>7.6</v>
      </c>
      <c r="L1412" s="75" t="n">
        <v>7.6</v>
      </c>
      <c r="M1412" s="75" t="n">
        <v>206</v>
      </c>
      <c r="N1412" s="75" t="n">
        <v>1250.52</v>
      </c>
      <c r="O1412" s="75" t="n">
        <v>51360000</v>
      </c>
      <c r="P1412" s="75" t="n">
        <v>2480000</v>
      </c>
      <c r="Q1412" s="74" t="n">
        <v>45111</v>
      </c>
      <c r="AR1412">
        <f>IF($AU$2&lt;&gt;5,NA(),IF(D1412=D1411,0,IF(AND(D1414=D1412,D1413=D1412),O1412+O1413+O1414,IF(D1413=D1412,O1413+O1412,O1412))))</f>
        <v/>
      </c>
      <c r="AS1412">
        <f>IF($AU$2&lt;&gt;5,NA(),IF(D1412=D1411,0,IF(AND(D1414=D1412,D1413=D1412),P1412+P1413+P1414,IF(D1413=D1412,P1413+P1412,P1412))))</f>
        <v/>
      </c>
      <c r="AT1412">
        <f>AR1412-AS1412</f>
        <v/>
      </c>
    </row>
    <row r="1413" ht="15.75" customHeight="1" s="121">
      <c r="B1413">
        <f>D1413&amp;Q1413&amp;E1413</f>
        <v/>
      </c>
      <c r="C1413" s="73" t="inlineStr">
        <is>
          <t>FUTSTK</t>
        </is>
      </c>
      <c r="D1413" s="73" t="inlineStr">
        <is>
          <t>IDEA</t>
        </is>
      </c>
      <c r="E1413" s="74" t="n">
        <v>45197</v>
      </c>
      <c r="F1413" s="75" t="n">
        <v>0</v>
      </c>
      <c r="G1413" s="73" t="inlineStr">
        <is>
          <t>XX</t>
        </is>
      </c>
      <c r="H1413" s="75" t="n">
        <v>7.65</v>
      </c>
      <c r="I1413" s="75" t="n">
        <v>7.75</v>
      </c>
      <c r="J1413" s="75" t="n">
        <v>7.65</v>
      </c>
      <c r="K1413" s="75" t="n">
        <v>7.7</v>
      </c>
      <c r="L1413" s="75" t="n">
        <v>7.7</v>
      </c>
      <c r="M1413" s="75" t="n">
        <v>13</v>
      </c>
      <c r="N1413" s="75" t="n">
        <v>79.72</v>
      </c>
      <c r="O1413" s="75" t="n">
        <v>1680000</v>
      </c>
      <c r="P1413" s="75" t="n">
        <v>720000</v>
      </c>
      <c r="Q1413" s="74" t="n">
        <v>45111</v>
      </c>
      <c r="AR1413">
        <f>IF($AU$2&lt;&gt;5,NA(),IF(D1413=D1412,0,IF(AND(D1415=D1413,D1414=D1413),O1413+O1414+O1415,IF(D1414=D1413,O1414+O1413,O1413))))</f>
        <v/>
      </c>
      <c r="AS1413">
        <f>IF($AU$2&lt;&gt;5,NA(),IF(D1413=D1412,0,IF(AND(D1415=D1413,D1414=D1413),P1413+P1414+P1415,IF(D1414=D1413,P1414+P1413,P1413))))</f>
        <v/>
      </c>
      <c r="AT1413">
        <f>AR1413-AS1413</f>
        <v/>
      </c>
    </row>
    <row r="1414" ht="15.75" customHeight="1" s="121">
      <c r="B1414">
        <f>D1414&amp;Q1414&amp;E1414</f>
        <v/>
      </c>
      <c r="C1414" s="73" t="inlineStr">
        <is>
          <t>FUTSTK</t>
        </is>
      </c>
      <c r="D1414" s="73" t="inlineStr">
        <is>
          <t>IDFC</t>
        </is>
      </c>
      <c r="E1414" s="74" t="n">
        <v>45134</v>
      </c>
      <c r="F1414" s="75" t="n">
        <v>0</v>
      </c>
      <c r="G1414" s="73" t="inlineStr">
        <is>
          <t>XX</t>
        </is>
      </c>
      <c r="H1414" s="75" t="n">
        <v>115.5</v>
      </c>
      <c r="I1414" s="75" t="n">
        <v>116</v>
      </c>
      <c r="J1414" s="75" t="n">
        <v>108.1</v>
      </c>
      <c r="K1414" s="75" t="n">
        <v>111.75</v>
      </c>
      <c r="L1414" s="75" t="n">
        <v>111.75</v>
      </c>
      <c r="M1414" s="75" t="n">
        <v>15745</v>
      </c>
      <c r="N1414" s="75" t="n">
        <v>175212.7</v>
      </c>
      <c r="O1414" s="76" t="n">
        <v>164000000</v>
      </c>
      <c r="P1414" s="75" t="n">
        <v>-6360000</v>
      </c>
      <c r="Q1414" s="74" t="n">
        <v>45111</v>
      </c>
      <c r="AR1414" s="77">
        <f>IF($AU$2&lt;&gt;5,NA(),IF(D1414=D1413,0,IF(AND(D1416=D1414,D1415=D1414),O1414+O1415+O1416,IF(D1415=D1414,O1415+O1414,O1414))))</f>
        <v/>
      </c>
      <c r="AS1414">
        <f>IF($AU$2&lt;&gt;5,NA(),IF(D1414=D1413,0,IF(AND(D1416=D1414,D1415=D1414),P1414+P1415+P1416,IF(D1415=D1414,P1415+P1414,P1414))))</f>
        <v/>
      </c>
      <c r="AT1414" s="77">
        <f>AR1414-AS1414</f>
        <v/>
      </c>
    </row>
    <row r="1415" ht="15.75" customHeight="1" s="121">
      <c r="B1415">
        <f>D1415&amp;Q1415&amp;E1415</f>
        <v/>
      </c>
      <c r="C1415" s="73" t="inlineStr">
        <is>
          <t>FUTSTK</t>
        </is>
      </c>
      <c r="D1415" s="73" t="inlineStr">
        <is>
          <t>IDFC</t>
        </is>
      </c>
      <c r="E1415" s="74" t="n">
        <v>45169</v>
      </c>
      <c r="F1415" s="75" t="n">
        <v>0</v>
      </c>
      <c r="G1415" s="73" t="inlineStr">
        <is>
          <t>XX</t>
        </is>
      </c>
      <c r="H1415" s="75" t="n">
        <v>115.75</v>
      </c>
      <c r="I1415" s="75" t="n">
        <v>116.6</v>
      </c>
      <c r="J1415" s="75" t="n">
        <v>108.95</v>
      </c>
      <c r="K1415" s="75" t="n">
        <v>112.55</v>
      </c>
      <c r="L1415" s="75" t="n">
        <v>112.55</v>
      </c>
      <c r="M1415" s="75" t="n">
        <v>552</v>
      </c>
      <c r="N1415" s="75" t="n">
        <v>6175.3</v>
      </c>
      <c r="O1415" s="76" t="n">
        <v>3330000</v>
      </c>
      <c r="P1415" s="75" t="n">
        <v>2620000</v>
      </c>
      <c r="Q1415" s="74" t="n">
        <v>45111</v>
      </c>
      <c r="AR1415">
        <f>IF($AU$2&lt;&gt;5,NA(),IF(D1415=D1414,0,IF(AND(D1417=D1415,D1416=D1415),O1415+O1416+O1417,IF(D1416=D1415,O1416+O1415,O1415))))</f>
        <v/>
      </c>
      <c r="AS1415">
        <f>IF($AU$2&lt;&gt;5,NA(),IF(D1415=D1414,0,IF(AND(D1417=D1415,D1416=D1415),P1415+P1416+P1417,IF(D1416=D1415,P1416+P1415,P1415))))</f>
        <v/>
      </c>
      <c r="AT1415">
        <f>AR1415-AS1415</f>
        <v/>
      </c>
    </row>
    <row r="1416" ht="15.75" customHeight="1" s="121">
      <c r="B1416">
        <f>D1416&amp;Q1416&amp;E1416</f>
        <v/>
      </c>
      <c r="C1416" s="73" t="inlineStr">
        <is>
          <t>FUTSTK</t>
        </is>
      </c>
      <c r="D1416" s="73" t="inlineStr">
        <is>
          <t>IDFC</t>
        </is>
      </c>
      <c r="E1416" s="74" t="n">
        <v>45197</v>
      </c>
      <c r="F1416" s="75" t="n">
        <v>0</v>
      </c>
      <c r="G1416" s="73" t="inlineStr">
        <is>
          <t>XX</t>
        </is>
      </c>
      <c r="H1416" s="75" t="n">
        <v>112.9</v>
      </c>
      <c r="I1416" s="75" t="n">
        <v>113.85</v>
      </c>
      <c r="J1416" s="75" t="n">
        <v>110</v>
      </c>
      <c r="K1416" s="75" t="n">
        <v>113.05</v>
      </c>
      <c r="L1416" s="75" t="n">
        <v>113.05</v>
      </c>
      <c r="M1416" s="75" t="n">
        <v>36</v>
      </c>
      <c r="N1416" s="75" t="n">
        <v>405.41</v>
      </c>
      <c r="O1416" s="75" t="n">
        <v>210000</v>
      </c>
      <c r="P1416" s="75" t="n">
        <v>210000</v>
      </c>
      <c r="Q1416" s="74" t="n">
        <v>45111</v>
      </c>
      <c r="AR1416">
        <f>IF($AU$2&lt;&gt;5,NA(),IF(D1416=D1415,0,IF(AND(D1418=D1416,D1417=D1416),O1416+O1417+O1418,IF(D1417=D1416,O1417+O1416,O1416))))</f>
        <v/>
      </c>
      <c r="AS1416">
        <f>IF($AU$2&lt;&gt;5,NA(),IF(D1416=D1415,0,IF(AND(D1418=D1416,D1417=D1416),P1416+P1417+P1418,IF(D1417=D1416,P1417+P1416,P1416))))</f>
        <v/>
      </c>
      <c r="AT1416">
        <f>AR1416-AS1416</f>
        <v/>
      </c>
    </row>
    <row r="1417" ht="15.75" customHeight="1" s="121">
      <c r="B1417">
        <f>D1417&amp;Q1417&amp;E1417</f>
        <v/>
      </c>
      <c r="C1417" s="73" t="inlineStr">
        <is>
          <t>FUTSTK</t>
        </is>
      </c>
      <c r="D1417" s="73" t="inlineStr">
        <is>
          <t>IDFCFIRSTB</t>
        </is>
      </c>
      <c r="E1417" s="74" t="n">
        <v>45134</v>
      </c>
      <c r="F1417" s="75" t="n">
        <v>0</v>
      </c>
      <c r="G1417" s="73" t="inlineStr">
        <is>
          <t>XX</t>
        </is>
      </c>
      <c r="H1417" s="75" t="n">
        <v>81</v>
      </c>
      <c r="I1417" s="75" t="n">
        <v>81</v>
      </c>
      <c r="J1417" s="75" t="n">
        <v>76.40000000000001</v>
      </c>
      <c r="K1417" s="75" t="n">
        <v>78.84999999999999</v>
      </c>
      <c r="L1417" s="75" t="n">
        <v>78.84999999999999</v>
      </c>
      <c r="M1417" s="75" t="n">
        <v>16471</v>
      </c>
      <c r="N1417" s="75" t="n">
        <v>193721.1</v>
      </c>
      <c r="O1417" s="76" t="n">
        <v>175000000</v>
      </c>
      <c r="P1417" s="76" t="n">
        <v>-27000000</v>
      </c>
      <c r="Q1417" s="74" t="n">
        <v>45111</v>
      </c>
      <c r="AR1417" s="77">
        <f>IF($AU$2&lt;&gt;5,NA(),IF(D1417=D1416,0,IF(AND(D1419=D1417,D1418=D1417),O1417+O1418+O1419,IF(D1418=D1417,O1418+O1417,O1417))))</f>
        <v/>
      </c>
      <c r="AS1417" s="77">
        <f>IF($AU$2&lt;&gt;5,NA(),IF(D1417=D1416,0,IF(AND(D1419=D1417,D1418=D1417),P1417+P1418+P1419,IF(D1418=D1417,P1418+P1417,P1417))))</f>
        <v/>
      </c>
      <c r="AT1417" s="77">
        <f>AR1417-AS1417</f>
        <v/>
      </c>
    </row>
    <row r="1418" ht="15.75" customHeight="1" s="121">
      <c r="B1418">
        <f>D1418&amp;Q1418&amp;E1418</f>
        <v/>
      </c>
      <c r="C1418" s="73" t="inlineStr">
        <is>
          <t>FUTSTK</t>
        </is>
      </c>
      <c r="D1418" s="73" t="inlineStr">
        <is>
          <t>IDFCFIRSTB</t>
        </is>
      </c>
      <c r="E1418" s="74" t="n">
        <v>45169</v>
      </c>
      <c r="F1418" s="75" t="n">
        <v>0</v>
      </c>
      <c r="G1418" s="73" t="inlineStr">
        <is>
          <t>XX</t>
        </is>
      </c>
      <c r="H1418" s="75" t="n">
        <v>80.15000000000001</v>
      </c>
      <c r="I1418" s="75" t="n">
        <v>80.84999999999999</v>
      </c>
      <c r="J1418" s="75" t="n">
        <v>76</v>
      </c>
      <c r="K1418" s="75" t="n">
        <v>78.90000000000001</v>
      </c>
      <c r="L1418" s="75" t="n">
        <v>78.90000000000001</v>
      </c>
      <c r="M1418" s="75" t="n">
        <v>1563</v>
      </c>
      <c r="N1418" s="75" t="n">
        <v>18376.93</v>
      </c>
      <c r="O1418" s="76" t="n">
        <v>13200000</v>
      </c>
      <c r="P1418" s="75" t="n">
        <v>1035000</v>
      </c>
      <c r="Q1418" s="74" t="n">
        <v>45111</v>
      </c>
      <c r="AR1418">
        <f>IF($AU$2&lt;&gt;5,NA(),IF(D1418=D1417,0,IF(AND(D1420=D1418,D1419=D1418),O1418+O1419+O1420,IF(D1419=D1418,O1419+O1418,O1418))))</f>
        <v/>
      </c>
      <c r="AS1418">
        <f>IF($AU$2&lt;&gt;5,NA(),IF(D1418=D1417,0,IF(AND(D1420=D1418,D1419=D1418),P1418+P1419+P1420,IF(D1419=D1418,P1419+P1418,P1418))))</f>
        <v/>
      </c>
      <c r="AT1418">
        <f>AR1418-AS1418</f>
        <v/>
      </c>
    </row>
    <row r="1419" ht="15.75" customHeight="1" s="121">
      <c r="B1419">
        <f>D1419&amp;Q1419&amp;E1419</f>
        <v/>
      </c>
      <c r="C1419" s="73" t="inlineStr">
        <is>
          <t>FUTSTK</t>
        </is>
      </c>
      <c r="D1419" s="73" t="inlineStr">
        <is>
          <t>IDFCFIRSTB</t>
        </is>
      </c>
      <c r="E1419" s="74" t="n">
        <v>45197</v>
      </c>
      <c r="F1419" s="75" t="n">
        <v>0</v>
      </c>
      <c r="G1419" s="73" t="inlineStr">
        <is>
          <t>XX</t>
        </is>
      </c>
      <c r="H1419" s="75" t="n">
        <v>80.95</v>
      </c>
      <c r="I1419" s="75" t="n">
        <v>80.95</v>
      </c>
      <c r="J1419" s="75" t="n">
        <v>76.59999999999999</v>
      </c>
      <c r="K1419" s="75" t="n">
        <v>78.84999999999999</v>
      </c>
      <c r="L1419" s="75" t="n">
        <v>78.84999999999999</v>
      </c>
      <c r="M1419" s="75" t="n">
        <v>151</v>
      </c>
      <c r="N1419" s="75" t="n">
        <v>1773.66</v>
      </c>
      <c r="O1419" s="75" t="n">
        <v>1470000</v>
      </c>
      <c r="P1419" s="75" t="n">
        <v>690000</v>
      </c>
      <c r="Q1419" s="74" t="n">
        <v>45111</v>
      </c>
      <c r="AR1419">
        <f>IF($AU$2&lt;&gt;5,NA(),IF(D1419=D1418,0,IF(AND(D1421=D1419,D1420=D1419),O1419+O1420+O1421,IF(D1420=D1419,O1420+O1419,O1419))))</f>
        <v/>
      </c>
      <c r="AS1419">
        <f>IF($AU$2&lt;&gt;5,NA(),IF(D1419=D1418,0,IF(AND(D1421=D1419,D1420=D1419),P1419+P1420+P1421,IF(D1420=D1419,P1420+P1419,P1419))))</f>
        <v/>
      </c>
      <c r="AT1419">
        <f>AR1419-AS1419</f>
        <v/>
      </c>
    </row>
    <row r="1420" ht="15.75" customHeight="1" s="121">
      <c r="B1420">
        <f>D1420&amp;Q1420&amp;E1420</f>
        <v/>
      </c>
      <c r="C1420" s="73" t="inlineStr">
        <is>
          <t>FUTSTK</t>
        </is>
      </c>
      <c r="D1420" s="73" t="inlineStr">
        <is>
          <t>IEX</t>
        </is>
      </c>
      <c r="E1420" s="74" t="n">
        <v>45134</v>
      </c>
      <c r="F1420" s="75" t="n">
        <v>0</v>
      </c>
      <c r="G1420" s="73" t="inlineStr">
        <is>
          <t>XX</t>
        </is>
      </c>
      <c r="H1420" s="75" t="n">
        <v>128.2</v>
      </c>
      <c r="I1420" s="75" t="n">
        <v>128.2</v>
      </c>
      <c r="J1420" s="75" t="n">
        <v>124.55</v>
      </c>
      <c r="K1420" s="75" t="n">
        <v>125.2</v>
      </c>
      <c r="L1420" s="75" t="n">
        <v>125.2</v>
      </c>
      <c r="M1420" s="75" t="n">
        <v>1846</v>
      </c>
      <c r="N1420" s="75" t="n">
        <v>8701.52</v>
      </c>
      <c r="O1420" s="75" t="n">
        <v>44508750</v>
      </c>
      <c r="P1420" s="75" t="n">
        <v>525000</v>
      </c>
      <c r="Q1420" s="74" t="n">
        <v>45111</v>
      </c>
      <c r="AR1420" s="77">
        <f>IF($AU$2&lt;&gt;5,NA(),IF(D1420=D1419,0,IF(AND(D1422=D1420,D1421=D1420),O1420+O1421+O1422,IF(D1421=D1420,O1421+O1420,O1420))))</f>
        <v/>
      </c>
      <c r="AS1420">
        <f>IF($AU$2&lt;&gt;5,NA(),IF(D1420=D1419,0,IF(AND(D1422=D1420,D1421=D1420),P1420+P1421+P1422,IF(D1421=D1420,P1421+P1420,P1420))))</f>
        <v/>
      </c>
      <c r="AT1420" s="77">
        <f>AR1420-AS1420</f>
        <v/>
      </c>
    </row>
    <row r="1421" ht="15.75" customHeight="1" s="121">
      <c r="B1421">
        <f>D1421&amp;Q1421&amp;E1421</f>
        <v/>
      </c>
      <c r="C1421" s="73" t="inlineStr">
        <is>
          <t>FUTSTK</t>
        </is>
      </c>
      <c r="D1421" s="73" t="inlineStr">
        <is>
          <t>IEX</t>
        </is>
      </c>
      <c r="E1421" s="74" t="n">
        <v>45169</v>
      </c>
      <c r="F1421" s="75" t="n">
        <v>0</v>
      </c>
      <c r="G1421" s="73" t="inlineStr">
        <is>
          <t>XX</t>
        </is>
      </c>
      <c r="H1421" s="75" t="n">
        <v>128.25</v>
      </c>
      <c r="I1421" s="75" t="n">
        <v>128.25</v>
      </c>
      <c r="J1421" s="75" t="n">
        <v>124.65</v>
      </c>
      <c r="K1421" s="75" t="n">
        <v>125.25</v>
      </c>
      <c r="L1421" s="75" t="n">
        <v>125.25</v>
      </c>
      <c r="M1421" s="75" t="n">
        <v>271</v>
      </c>
      <c r="N1421" s="75" t="n">
        <v>1277.11</v>
      </c>
      <c r="O1421" s="76" t="n">
        <v>4987500</v>
      </c>
      <c r="P1421" s="75" t="n">
        <v>382500</v>
      </c>
      <c r="Q1421" s="74" t="n">
        <v>45111</v>
      </c>
      <c r="AR1421">
        <f>IF($AU$2&lt;&gt;5,NA(),IF(D1421=D1420,0,IF(AND(D1423=D1421,D1422=D1421),O1421+O1422+O1423,IF(D1422=D1421,O1422+O1421,O1421))))</f>
        <v/>
      </c>
      <c r="AS1421">
        <f>IF($AU$2&lt;&gt;5,NA(),IF(D1421=D1420,0,IF(AND(D1423=D1421,D1422=D1421),P1421+P1422+P1423,IF(D1422=D1421,P1422+P1421,P1421))))</f>
        <v/>
      </c>
      <c r="AT1421">
        <f>AR1421-AS1421</f>
        <v/>
      </c>
    </row>
    <row r="1422" ht="15.75" customHeight="1" s="121">
      <c r="B1422">
        <f>D1422&amp;Q1422&amp;E1422</f>
        <v/>
      </c>
      <c r="C1422" s="73" t="inlineStr">
        <is>
          <t>FUTSTK</t>
        </is>
      </c>
      <c r="D1422" s="73" t="inlineStr">
        <is>
          <t>IEX</t>
        </is>
      </c>
      <c r="E1422" s="74" t="n">
        <v>45197</v>
      </c>
      <c r="F1422" s="75" t="n">
        <v>0</v>
      </c>
      <c r="G1422" s="73" t="inlineStr">
        <is>
          <t>XX</t>
        </is>
      </c>
      <c r="H1422" s="75" t="n">
        <v>127</v>
      </c>
      <c r="I1422" s="75" t="n">
        <v>127</v>
      </c>
      <c r="J1422" s="75" t="n">
        <v>125.5</v>
      </c>
      <c r="K1422" s="75" t="n">
        <v>126.25</v>
      </c>
      <c r="L1422" s="75" t="n">
        <v>126.25</v>
      </c>
      <c r="M1422" s="75" t="n">
        <v>26</v>
      </c>
      <c r="N1422" s="75" t="n">
        <v>123.29</v>
      </c>
      <c r="O1422" s="75" t="n">
        <v>176250</v>
      </c>
      <c r="P1422" s="75" t="n">
        <v>75000</v>
      </c>
      <c r="Q1422" s="74" t="n">
        <v>45111</v>
      </c>
      <c r="AR1422">
        <f>IF($AU$2&lt;&gt;5,NA(),IF(D1422=D1421,0,IF(AND(D1424=D1422,D1423=D1422),O1422+O1423+O1424,IF(D1423=D1422,O1423+O1422,O1422))))</f>
        <v/>
      </c>
      <c r="AS1422">
        <f>IF($AU$2&lt;&gt;5,NA(),IF(D1422=D1421,0,IF(AND(D1424=D1422,D1423=D1422),P1422+P1423+P1424,IF(D1423=D1422,P1423+P1422,P1422))))</f>
        <v/>
      </c>
      <c r="AT1422">
        <f>AR1422-AS1422</f>
        <v/>
      </c>
    </row>
    <row r="1423" ht="15.75" customHeight="1" s="121">
      <c r="B1423">
        <f>D1423&amp;Q1423&amp;E1423</f>
        <v/>
      </c>
      <c r="C1423" s="73" t="inlineStr">
        <is>
          <t>FUTSTK</t>
        </is>
      </c>
      <c r="D1423" s="73" t="inlineStr">
        <is>
          <t>IGL</t>
        </is>
      </c>
      <c r="E1423" s="74" t="n">
        <v>45134</v>
      </c>
      <c r="F1423" s="75" t="n">
        <v>0</v>
      </c>
      <c r="G1423" s="73" t="inlineStr">
        <is>
          <t>XX</t>
        </is>
      </c>
      <c r="H1423" s="75" t="n">
        <v>486.5</v>
      </c>
      <c r="I1423" s="75" t="n">
        <v>489.9</v>
      </c>
      <c r="J1423" s="75" t="n">
        <v>478.4</v>
      </c>
      <c r="K1423" s="75" t="n">
        <v>479.9</v>
      </c>
      <c r="L1423" s="75" t="n">
        <v>479.9</v>
      </c>
      <c r="M1423" s="75" t="n">
        <v>1433</v>
      </c>
      <c r="N1423" s="75" t="n">
        <v>9494.219999999999</v>
      </c>
      <c r="O1423" s="75" t="n">
        <v>8034125</v>
      </c>
      <c r="P1423" s="75" t="n">
        <v>34375</v>
      </c>
      <c r="Q1423" s="74" t="n">
        <v>45111</v>
      </c>
      <c r="AR1423">
        <f>IF($AU$2&lt;&gt;5,NA(),IF(D1423=D1422,0,IF(AND(D1425=D1423,D1424=D1423),O1423+O1424+O1425,IF(D1424=D1423,O1424+O1423,O1423))))</f>
        <v/>
      </c>
      <c r="AS1423">
        <f>IF($AU$2&lt;&gt;5,NA(),IF(D1423=D1422,0,IF(AND(D1425=D1423,D1424=D1423),P1423+P1424+P1425,IF(D1424=D1423,P1424+P1423,P1423))))</f>
        <v/>
      </c>
      <c r="AT1423">
        <f>AR1423-AS1423</f>
        <v/>
      </c>
    </row>
    <row r="1424" ht="15.75" customHeight="1" s="121">
      <c r="B1424">
        <f>D1424&amp;Q1424&amp;E1424</f>
        <v/>
      </c>
      <c r="C1424" s="73" t="inlineStr">
        <is>
          <t>FUTSTK</t>
        </is>
      </c>
      <c r="D1424" s="73" t="inlineStr">
        <is>
          <t>IGL</t>
        </is>
      </c>
      <c r="E1424" s="74" t="n">
        <v>45169</v>
      </c>
      <c r="F1424" s="75" t="n">
        <v>0</v>
      </c>
      <c r="G1424" s="73" t="inlineStr">
        <is>
          <t>XX</t>
        </is>
      </c>
      <c r="H1424" s="75" t="n">
        <v>491</v>
      </c>
      <c r="I1424" s="75" t="n">
        <v>491</v>
      </c>
      <c r="J1424" s="75" t="n">
        <v>482</v>
      </c>
      <c r="K1424" s="75" t="n">
        <v>482.4</v>
      </c>
      <c r="L1424" s="75" t="n">
        <v>482.4</v>
      </c>
      <c r="M1424" s="75" t="n">
        <v>20</v>
      </c>
      <c r="N1424" s="75" t="n">
        <v>133.46</v>
      </c>
      <c r="O1424" s="75" t="n">
        <v>88000</v>
      </c>
      <c r="P1424" s="75" t="n">
        <v>-5500</v>
      </c>
      <c r="Q1424" s="74" t="n">
        <v>45111</v>
      </c>
      <c r="AR1424">
        <f>IF($AU$2&lt;&gt;5,NA(),IF(D1424=D1423,0,IF(AND(D1426=D1424,D1425=D1424),O1424+O1425+O1426,IF(D1425=D1424,O1425+O1424,O1424))))</f>
        <v/>
      </c>
      <c r="AS1424">
        <f>IF($AU$2&lt;&gt;5,NA(),IF(D1424=D1423,0,IF(AND(D1426=D1424,D1425=D1424),P1424+P1425+P1426,IF(D1425=D1424,P1425+P1424,P1424))))</f>
        <v/>
      </c>
      <c r="AT1424">
        <f>AR1424-AS1424</f>
        <v/>
      </c>
    </row>
    <row r="1425" ht="15.75" customHeight="1" s="121">
      <c r="B1425">
        <f>D1425&amp;Q1425&amp;E1425</f>
        <v/>
      </c>
      <c r="C1425" s="73" t="inlineStr">
        <is>
          <t>FUTSTK</t>
        </is>
      </c>
      <c r="D1425" s="73" t="inlineStr">
        <is>
          <t>IGL</t>
        </is>
      </c>
      <c r="E1425" s="74" t="n">
        <v>45197</v>
      </c>
      <c r="F1425" s="75" t="n">
        <v>0</v>
      </c>
      <c r="G1425" s="73" t="inlineStr">
        <is>
          <t>XX</t>
        </is>
      </c>
      <c r="H1425" s="75" t="n">
        <v>485</v>
      </c>
      <c r="I1425" s="75" t="n">
        <v>485</v>
      </c>
      <c r="J1425" s="75" t="n">
        <v>484</v>
      </c>
      <c r="K1425" s="75" t="n">
        <v>485</v>
      </c>
      <c r="L1425" s="75" t="n">
        <v>486.15</v>
      </c>
      <c r="M1425" s="75" t="n">
        <v>4</v>
      </c>
      <c r="N1425" s="75" t="n">
        <v>26.64</v>
      </c>
      <c r="O1425" s="75" t="n">
        <v>16500</v>
      </c>
      <c r="P1425" s="75" t="n">
        <v>4125</v>
      </c>
      <c r="Q1425" s="74" t="n">
        <v>45111</v>
      </c>
      <c r="AR1425">
        <f>IF($AU$2&lt;&gt;5,NA(),IF(D1425=D1424,0,IF(AND(D1427=D1425,D1426=D1425),O1425+O1426+O1427,IF(D1426=D1425,O1426+O1425,O1425))))</f>
        <v/>
      </c>
      <c r="AS1425">
        <f>IF($AU$2&lt;&gt;5,NA(),IF(D1425=D1424,0,IF(AND(D1427=D1425,D1426=D1425),P1425+P1426+P1427,IF(D1426=D1425,P1426+P1425,P1425))))</f>
        <v/>
      </c>
      <c r="AT1425">
        <f>AR1425-AS1425</f>
        <v/>
      </c>
    </row>
    <row r="1426" ht="15.75" customHeight="1" s="121">
      <c r="B1426">
        <f>D1426&amp;Q1426&amp;E1426</f>
        <v/>
      </c>
      <c r="C1426" s="73" t="inlineStr">
        <is>
          <t>FUTSTK</t>
        </is>
      </c>
      <c r="D1426" s="73" t="inlineStr">
        <is>
          <t>INDHOTEL</t>
        </is>
      </c>
      <c r="E1426" s="74" t="n">
        <v>45134</v>
      </c>
      <c r="F1426" s="75" t="n">
        <v>0</v>
      </c>
      <c r="G1426" s="73" t="inlineStr">
        <is>
          <t>XX</t>
        </is>
      </c>
      <c r="H1426" s="75" t="n">
        <v>393.05</v>
      </c>
      <c r="I1426" s="75" t="n">
        <v>394.95</v>
      </c>
      <c r="J1426" s="75" t="n">
        <v>381.95</v>
      </c>
      <c r="K1426" s="75" t="n">
        <v>382.55</v>
      </c>
      <c r="L1426" s="75" t="n">
        <v>382.55</v>
      </c>
      <c r="M1426" s="75" t="n">
        <v>2606</v>
      </c>
      <c r="N1426" s="75" t="n">
        <v>20165.27</v>
      </c>
      <c r="O1426" s="75" t="n">
        <v>17924000</v>
      </c>
      <c r="P1426" s="75" t="n">
        <v>878000</v>
      </c>
      <c r="Q1426" s="74" t="n">
        <v>45111</v>
      </c>
      <c r="AR1426">
        <f>IF($AU$2&lt;&gt;5,NA(),IF(D1426=D1425,0,IF(AND(D1428=D1426,D1427=D1426),O1426+O1427+O1428,IF(D1427=D1426,O1427+O1426,O1426))))</f>
        <v/>
      </c>
      <c r="AS1426">
        <f>IF($AU$2&lt;&gt;5,NA(),IF(D1426=D1425,0,IF(AND(D1428=D1426,D1427=D1426),P1426+P1427+P1428,IF(D1427=D1426,P1427+P1426,P1426))))</f>
        <v/>
      </c>
      <c r="AT1426">
        <f>AR1426-AS1426</f>
        <v/>
      </c>
    </row>
    <row r="1427" ht="15.75" customHeight="1" s="121">
      <c r="B1427">
        <f>D1427&amp;Q1427&amp;E1427</f>
        <v/>
      </c>
      <c r="C1427" s="73" t="inlineStr">
        <is>
          <t>FUTSTK</t>
        </is>
      </c>
      <c r="D1427" s="73" t="inlineStr">
        <is>
          <t>INDHOTEL</t>
        </is>
      </c>
      <c r="E1427" s="74" t="n">
        <v>45169</v>
      </c>
      <c r="F1427" s="75" t="n">
        <v>0</v>
      </c>
      <c r="G1427" s="73" t="inlineStr">
        <is>
          <t>XX</t>
        </is>
      </c>
      <c r="H1427" s="75" t="n">
        <v>397.1</v>
      </c>
      <c r="I1427" s="75" t="n">
        <v>397.15</v>
      </c>
      <c r="J1427" s="75" t="n">
        <v>384.8</v>
      </c>
      <c r="K1427" s="75" t="n">
        <v>385.25</v>
      </c>
      <c r="L1427" s="75" t="n">
        <v>385.25</v>
      </c>
      <c r="M1427" s="75" t="n">
        <v>124</v>
      </c>
      <c r="N1427" s="75" t="n">
        <v>966.17</v>
      </c>
      <c r="O1427" s="75" t="n">
        <v>436000</v>
      </c>
      <c r="P1427" s="75" t="n">
        <v>32000</v>
      </c>
      <c r="Q1427" s="74" t="n">
        <v>45111</v>
      </c>
      <c r="AR1427">
        <f>IF($AU$2&lt;&gt;5,NA(),IF(D1427=D1426,0,IF(AND(D1429=D1427,D1428=D1427),O1427+O1428+O1429,IF(D1428=D1427,O1428+O1427,O1427))))</f>
        <v/>
      </c>
      <c r="AS1427">
        <f>IF($AU$2&lt;&gt;5,NA(),IF(D1427=D1426,0,IF(AND(D1429=D1427,D1428=D1427),P1427+P1428+P1429,IF(D1428=D1427,P1428+P1427,P1427))))</f>
        <v/>
      </c>
      <c r="AT1427">
        <f>AR1427-AS1427</f>
        <v/>
      </c>
    </row>
    <row r="1428" ht="15.75" customHeight="1" s="121">
      <c r="B1428">
        <f>D1428&amp;Q1428&amp;E1428</f>
        <v/>
      </c>
      <c r="C1428" s="73" t="inlineStr">
        <is>
          <t>FUTSTK</t>
        </is>
      </c>
      <c r="D1428" s="73" t="inlineStr">
        <is>
          <t>INDHOTEL</t>
        </is>
      </c>
      <c r="E1428" s="74" t="n">
        <v>45197</v>
      </c>
      <c r="F1428" s="75" t="n">
        <v>0</v>
      </c>
      <c r="G1428" s="73" t="inlineStr">
        <is>
          <t>XX</t>
        </is>
      </c>
      <c r="H1428" s="75" t="n">
        <v>396.8</v>
      </c>
      <c r="I1428" s="75" t="n">
        <v>396.8</v>
      </c>
      <c r="J1428" s="75" t="n">
        <v>387.2</v>
      </c>
      <c r="K1428" s="75" t="n">
        <v>387.75</v>
      </c>
      <c r="L1428" s="75" t="n">
        <v>387.75</v>
      </c>
      <c r="M1428" s="75" t="n">
        <v>11</v>
      </c>
      <c r="N1428" s="75" t="n">
        <v>86.48</v>
      </c>
      <c r="O1428" s="75" t="n">
        <v>28000</v>
      </c>
      <c r="P1428" s="75" t="n">
        <v>14000</v>
      </c>
      <c r="Q1428" s="74" t="n">
        <v>45111</v>
      </c>
      <c r="AR1428">
        <f>IF($AU$2&lt;&gt;5,NA(),IF(D1428=D1427,0,IF(AND(D1430=D1428,D1429=D1428),O1428+O1429+O1430,IF(D1429=D1428,O1429+O1428,O1428))))</f>
        <v/>
      </c>
      <c r="AS1428">
        <f>IF($AU$2&lt;&gt;5,NA(),IF(D1428=D1427,0,IF(AND(D1430=D1428,D1429=D1428),P1428+P1429+P1430,IF(D1429=D1428,P1429+P1428,P1428))))</f>
        <v/>
      </c>
      <c r="AT1428">
        <f>AR1428-AS1428</f>
        <v/>
      </c>
    </row>
    <row r="1429" ht="15.75" customHeight="1" s="121">
      <c r="B1429">
        <f>D1429&amp;Q1429&amp;E1429</f>
        <v/>
      </c>
      <c r="C1429" s="73" t="inlineStr">
        <is>
          <t>FUTSTK</t>
        </is>
      </c>
      <c r="D1429" s="73" t="inlineStr">
        <is>
          <t>INDIACEM</t>
        </is>
      </c>
      <c r="E1429" s="74" t="n">
        <v>45134</v>
      </c>
      <c r="F1429" s="75" t="n">
        <v>0</v>
      </c>
      <c r="G1429" s="73" t="inlineStr">
        <is>
          <t>XX</t>
        </is>
      </c>
      <c r="H1429" s="75" t="n">
        <v>213.05</v>
      </c>
      <c r="I1429" s="75" t="n">
        <v>218.3</v>
      </c>
      <c r="J1429" s="75" t="n">
        <v>210.65</v>
      </c>
      <c r="K1429" s="75" t="n">
        <v>213.2</v>
      </c>
      <c r="L1429" s="75" t="n">
        <v>213.2</v>
      </c>
      <c r="M1429" s="75" t="n">
        <v>2518</v>
      </c>
      <c r="N1429" s="75" t="n">
        <v>15671.7</v>
      </c>
      <c r="O1429" s="75" t="n">
        <v>18020600</v>
      </c>
      <c r="P1429" s="75" t="n">
        <v>1235400</v>
      </c>
      <c r="Q1429" s="74" t="n">
        <v>45111</v>
      </c>
      <c r="AR1429">
        <f>IF($AU$2&lt;&gt;5,NA(),IF(D1429=D1428,0,IF(AND(D1431=D1429,D1430=D1429),O1429+O1430+O1431,IF(D1430=D1429,O1430+O1429,O1429))))</f>
        <v/>
      </c>
      <c r="AS1429">
        <f>IF($AU$2&lt;&gt;5,NA(),IF(D1429=D1428,0,IF(AND(D1431=D1429,D1430=D1429),P1429+P1430+P1431,IF(D1430=D1429,P1430+P1429,P1429))))</f>
        <v/>
      </c>
      <c r="AT1429">
        <f>AR1429-AS1429</f>
        <v/>
      </c>
    </row>
    <row r="1430" ht="15.75" customHeight="1" s="121">
      <c r="B1430">
        <f>D1430&amp;Q1430&amp;E1430</f>
        <v/>
      </c>
      <c r="C1430" s="73" t="inlineStr">
        <is>
          <t>FUTSTK</t>
        </is>
      </c>
      <c r="D1430" s="73" t="inlineStr">
        <is>
          <t>INDIACEM</t>
        </is>
      </c>
      <c r="E1430" s="74" t="n">
        <v>45169</v>
      </c>
      <c r="F1430" s="75" t="n">
        <v>0</v>
      </c>
      <c r="G1430" s="73" t="inlineStr">
        <is>
          <t>XX</t>
        </is>
      </c>
      <c r="H1430" s="75" t="n">
        <v>214.35</v>
      </c>
      <c r="I1430" s="75" t="n">
        <v>219.85</v>
      </c>
      <c r="J1430" s="75" t="n">
        <v>212.45</v>
      </c>
      <c r="K1430" s="75" t="n">
        <v>214.6</v>
      </c>
      <c r="L1430" s="75" t="n">
        <v>214.6</v>
      </c>
      <c r="M1430" s="75" t="n">
        <v>100</v>
      </c>
      <c r="N1430" s="75" t="n">
        <v>626.09</v>
      </c>
      <c r="O1430" s="75" t="n">
        <v>440800</v>
      </c>
      <c r="P1430" s="75" t="n">
        <v>37700</v>
      </c>
      <c r="Q1430" s="74" t="n">
        <v>45111</v>
      </c>
      <c r="AR1430">
        <f>IF($AU$2&lt;&gt;5,NA(),IF(D1430=D1429,0,IF(AND(D1432=D1430,D1431=D1430),O1430+O1431+O1432,IF(D1431=D1430,O1431+O1430,O1430))))</f>
        <v/>
      </c>
      <c r="AS1430">
        <f>IF($AU$2&lt;&gt;5,NA(),IF(D1430=D1429,0,IF(AND(D1432=D1430,D1431=D1430),P1430+P1431+P1432,IF(D1431=D1430,P1431+P1430,P1430))))</f>
        <v/>
      </c>
      <c r="AT1430">
        <f>AR1430-AS1430</f>
        <v/>
      </c>
    </row>
    <row r="1431" ht="15.75" customHeight="1" s="121">
      <c r="B1431">
        <f>D1431&amp;Q1431&amp;E1431</f>
        <v/>
      </c>
      <c r="C1431" s="73" t="inlineStr">
        <is>
          <t>FUTSTK</t>
        </is>
      </c>
      <c r="D1431" s="73" t="inlineStr">
        <is>
          <t>INDIACEM</t>
        </is>
      </c>
      <c r="E1431" s="74" t="n">
        <v>45197</v>
      </c>
      <c r="F1431" s="75" t="n">
        <v>0</v>
      </c>
      <c r="G1431" s="73" t="inlineStr">
        <is>
          <t>XX</t>
        </is>
      </c>
      <c r="H1431" s="75" t="n">
        <v>216.2</v>
      </c>
      <c r="I1431" s="75" t="n">
        <v>218.95</v>
      </c>
      <c r="J1431" s="75" t="n">
        <v>216.2</v>
      </c>
      <c r="K1431" s="75" t="n">
        <v>218.95</v>
      </c>
      <c r="L1431" s="75" t="n">
        <v>215.65</v>
      </c>
      <c r="M1431" s="75" t="n">
        <v>2</v>
      </c>
      <c r="N1431" s="75" t="n">
        <v>12.61</v>
      </c>
      <c r="O1431" s="75" t="n">
        <v>11600</v>
      </c>
      <c r="P1431" s="75" t="n">
        <v>5800</v>
      </c>
      <c r="Q1431" s="74" t="n">
        <v>45111</v>
      </c>
      <c r="AR1431">
        <f>IF($AU$2&lt;&gt;5,NA(),IF(D1431=D1430,0,IF(AND(D1433=D1431,D1432=D1431),O1431+O1432+O1433,IF(D1432=D1431,O1432+O1431,O1431))))</f>
        <v/>
      </c>
      <c r="AS1431">
        <f>IF($AU$2&lt;&gt;5,NA(),IF(D1431=D1430,0,IF(AND(D1433=D1431,D1432=D1431),P1431+P1432+P1433,IF(D1432=D1431,P1432+P1431,P1431))))</f>
        <v/>
      </c>
      <c r="AT1431">
        <f>AR1431-AS1431</f>
        <v/>
      </c>
    </row>
    <row r="1432" ht="15.75" customHeight="1" s="121">
      <c r="B1432">
        <f>D1432&amp;Q1432&amp;E1432</f>
        <v/>
      </c>
      <c r="C1432" s="73" t="inlineStr">
        <is>
          <t>FUTSTK</t>
        </is>
      </c>
      <c r="D1432" s="73" t="inlineStr">
        <is>
          <t>INDIAMART</t>
        </is>
      </c>
      <c r="E1432" s="74" t="n">
        <v>45134</v>
      </c>
      <c r="F1432" s="75" t="n">
        <v>0</v>
      </c>
      <c r="G1432" s="73" t="inlineStr">
        <is>
          <t>XX</t>
        </is>
      </c>
      <c r="H1432" s="75" t="n">
        <v>2801.2</v>
      </c>
      <c r="I1432" s="75" t="n">
        <v>2819.15</v>
      </c>
      <c r="J1432" s="75" t="n">
        <v>2767.1</v>
      </c>
      <c r="K1432" s="75" t="n">
        <v>2807.95</v>
      </c>
      <c r="L1432" s="75" t="n">
        <v>2807.95</v>
      </c>
      <c r="M1432" s="75" t="n">
        <v>621</v>
      </c>
      <c r="N1432" s="75" t="n">
        <v>5213.48</v>
      </c>
      <c r="O1432" s="75" t="n">
        <v>512400</v>
      </c>
      <c r="P1432" s="75" t="n">
        <v>-1800</v>
      </c>
      <c r="Q1432" s="74" t="n">
        <v>45111</v>
      </c>
      <c r="AR1432">
        <f>IF($AU$2&lt;&gt;5,NA(),IF(D1432=D1431,0,IF(AND(D1434=D1432,D1433=D1432),O1432+O1433+O1434,IF(D1433=D1432,O1433+O1432,O1432))))</f>
        <v/>
      </c>
      <c r="AS1432">
        <f>IF($AU$2&lt;&gt;5,NA(),IF(D1432=D1431,0,IF(AND(D1434=D1432,D1433=D1432),P1432+P1433+P1434,IF(D1433=D1432,P1433+P1432,P1432))))</f>
        <v/>
      </c>
      <c r="AT1432">
        <f>AR1432-AS1432</f>
        <v/>
      </c>
    </row>
    <row r="1433" ht="15.75" customHeight="1" s="121">
      <c r="B1433">
        <f>D1433&amp;Q1433&amp;E1433</f>
        <v/>
      </c>
      <c r="C1433" s="73" t="inlineStr">
        <is>
          <t>FUTSTK</t>
        </is>
      </c>
      <c r="D1433" s="73" t="inlineStr">
        <is>
          <t>INDIAMART</t>
        </is>
      </c>
      <c r="E1433" s="74" t="n">
        <v>45169</v>
      </c>
      <c r="F1433" s="75" t="n">
        <v>0</v>
      </c>
      <c r="G1433" s="73" t="inlineStr">
        <is>
          <t>XX</t>
        </is>
      </c>
      <c r="H1433" s="75" t="n">
        <v>2788.75</v>
      </c>
      <c r="I1433" s="75" t="n">
        <v>2814.4</v>
      </c>
      <c r="J1433" s="75" t="n">
        <v>2780.8</v>
      </c>
      <c r="K1433" s="75" t="n">
        <v>2810.35</v>
      </c>
      <c r="L1433" s="75" t="n">
        <v>2827.05</v>
      </c>
      <c r="M1433" s="75" t="n">
        <v>9</v>
      </c>
      <c r="N1433" s="75" t="n">
        <v>75.75</v>
      </c>
      <c r="O1433" s="75" t="n">
        <v>13500</v>
      </c>
      <c r="P1433" s="75" t="n">
        <v>600</v>
      </c>
      <c r="Q1433" s="74" t="n">
        <v>45111</v>
      </c>
      <c r="AR1433">
        <f>IF($AU$2&lt;&gt;5,NA(),IF(D1433=D1432,0,IF(AND(D1435=D1433,D1434=D1433),O1433+O1434+O1435,IF(D1434=D1433,O1434+O1433,O1433))))</f>
        <v/>
      </c>
      <c r="AS1433">
        <f>IF($AU$2&lt;&gt;5,NA(),IF(D1433=D1432,0,IF(AND(D1435=D1433,D1434=D1433),P1433+P1434+P1435,IF(D1434=D1433,P1434+P1433,P1433))))</f>
        <v/>
      </c>
      <c r="AT1433">
        <f>AR1433-AS1433</f>
        <v/>
      </c>
    </row>
    <row r="1434" ht="15.75" customHeight="1" s="121">
      <c r="B1434">
        <f>D1434&amp;Q1434&amp;E1434</f>
        <v/>
      </c>
      <c r="C1434" s="73" t="inlineStr">
        <is>
          <t>FUTSTK</t>
        </is>
      </c>
      <c r="D1434" s="73" t="inlineStr">
        <is>
          <t>INDIAMART</t>
        </is>
      </c>
      <c r="E1434" s="74" t="n">
        <v>45197</v>
      </c>
      <c r="F1434" s="75" t="n">
        <v>0</v>
      </c>
      <c r="G1434" s="73" t="inlineStr">
        <is>
          <t>XX</t>
        </is>
      </c>
      <c r="H1434" s="75" t="n">
        <v>0</v>
      </c>
      <c r="I1434" s="75" t="n">
        <v>0</v>
      </c>
      <c r="J1434" s="75" t="n">
        <v>0</v>
      </c>
      <c r="K1434" s="75" t="n">
        <v>2848.3</v>
      </c>
      <c r="L1434" s="75" t="n">
        <v>2842.6</v>
      </c>
      <c r="M1434" s="75" t="n">
        <v>0</v>
      </c>
      <c r="N1434" s="75" t="n">
        <v>0</v>
      </c>
      <c r="O1434" s="75" t="n">
        <v>0</v>
      </c>
      <c r="P1434" s="75" t="n">
        <v>0</v>
      </c>
      <c r="Q1434" s="74" t="n">
        <v>45111</v>
      </c>
      <c r="AR1434">
        <f>IF($AU$2&lt;&gt;5,NA(),IF(D1434=D1433,0,IF(AND(D1436=D1434,D1435=D1434),O1434+O1435+O1436,IF(D1435=D1434,O1435+O1434,O1434))))</f>
        <v/>
      </c>
      <c r="AS1434">
        <f>IF($AU$2&lt;&gt;5,NA(),IF(D1434=D1433,0,IF(AND(D1436=D1434,D1435=D1434),P1434+P1435+P1436,IF(D1435=D1434,P1435+P1434,P1434))))</f>
        <v/>
      </c>
      <c r="AT1434">
        <f>AR1434-AS1434</f>
        <v/>
      </c>
    </row>
    <row r="1435" ht="15.75" customHeight="1" s="121">
      <c r="B1435">
        <f>D1435&amp;Q1435&amp;E1435</f>
        <v/>
      </c>
      <c r="C1435" s="73" t="inlineStr">
        <is>
          <t>FUTSTK</t>
        </is>
      </c>
      <c r="D1435" s="73" t="inlineStr">
        <is>
          <t>INDIGO</t>
        </is>
      </c>
      <c r="E1435" s="74" t="n">
        <v>45134</v>
      </c>
      <c r="F1435" s="75" t="n">
        <v>0</v>
      </c>
      <c r="G1435" s="73" t="inlineStr">
        <is>
          <t>XX</t>
        </is>
      </c>
      <c r="H1435" s="75" t="n">
        <v>2650</v>
      </c>
      <c r="I1435" s="75" t="n">
        <v>2655</v>
      </c>
      <c r="J1435" s="75" t="n">
        <v>2596.05</v>
      </c>
      <c r="K1435" s="75" t="n">
        <v>2608.05</v>
      </c>
      <c r="L1435" s="75" t="n">
        <v>2608.05</v>
      </c>
      <c r="M1435" s="75" t="n">
        <v>2384</v>
      </c>
      <c r="N1435" s="75" t="n">
        <v>18706.81</v>
      </c>
      <c r="O1435" s="75" t="n">
        <v>3793800</v>
      </c>
      <c r="P1435" s="75" t="n">
        <v>-77400</v>
      </c>
      <c r="Q1435" s="74" t="n">
        <v>45111</v>
      </c>
      <c r="AR1435">
        <f>IF($AU$2&lt;&gt;5,NA(),IF(D1435=D1434,0,IF(AND(D1437=D1435,D1436=D1435),O1435+O1436+O1437,IF(D1436=D1435,O1436+O1435,O1435))))</f>
        <v/>
      </c>
      <c r="AS1435">
        <f>IF($AU$2&lt;&gt;5,NA(),IF(D1435=D1434,0,IF(AND(D1437=D1435,D1436=D1435),P1435+P1436+P1437,IF(D1436=D1435,P1436+P1435,P1435))))</f>
        <v/>
      </c>
      <c r="AT1435">
        <f>AR1435-AS1435</f>
        <v/>
      </c>
    </row>
    <row r="1436" ht="15.75" customHeight="1" s="121">
      <c r="B1436">
        <f>D1436&amp;Q1436&amp;E1436</f>
        <v/>
      </c>
      <c r="C1436" s="73" t="inlineStr">
        <is>
          <t>FUTSTK</t>
        </is>
      </c>
      <c r="D1436" s="73" t="inlineStr">
        <is>
          <t>INDIGO</t>
        </is>
      </c>
      <c r="E1436" s="74" t="n">
        <v>45169</v>
      </c>
      <c r="F1436" s="75" t="n">
        <v>0</v>
      </c>
      <c r="G1436" s="73" t="inlineStr">
        <is>
          <t>XX</t>
        </is>
      </c>
      <c r="H1436" s="75" t="n">
        <v>2667.75</v>
      </c>
      <c r="I1436" s="75" t="n">
        <v>2667.75</v>
      </c>
      <c r="J1436" s="75" t="n">
        <v>2610.5</v>
      </c>
      <c r="K1436" s="75" t="n">
        <v>2622.25</v>
      </c>
      <c r="L1436" s="75" t="n">
        <v>2622.25</v>
      </c>
      <c r="M1436" s="75" t="n">
        <v>84</v>
      </c>
      <c r="N1436" s="75" t="n">
        <v>663.71</v>
      </c>
      <c r="O1436" s="75" t="n">
        <v>60000</v>
      </c>
      <c r="P1436" s="75" t="n">
        <v>6300</v>
      </c>
      <c r="Q1436" s="74" t="n">
        <v>45111</v>
      </c>
      <c r="AR1436">
        <f>IF($AU$2&lt;&gt;5,NA(),IF(D1436=D1435,0,IF(AND(D1438=D1436,D1437=D1436),O1436+O1437+O1438,IF(D1437=D1436,O1437+O1436,O1436))))</f>
        <v/>
      </c>
      <c r="AS1436">
        <f>IF($AU$2&lt;&gt;5,NA(),IF(D1436=D1435,0,IF(AND(D1438=D1436,D1437=D1436),P1436+P1437+P1438,IF(D1437=D1436,P1437+P1436,P1436))))</f>
        <v/>
      </c>
      <c r="AT1436">
        <f>AR1436-AS1436</f>
        <v/>
      </c>
    </row>
    <row r="1437" ht="15.75" customHeight="1" s="121">
      <c r="B1437">
        <f>D1437&amp;Q1437&amp;E1437</f>
        <v/>
      </c>
      <c r="C1437" s="73" t="inlineStr">
        <is>
          <t>FUTSTK</t>
        </is>
      </c>
      <c r="D1437" s="73" t="inlineStr">
        <is>
          <t>INDIGO</t>
        </is>
      </c>
      <c r="E1437" s="74" t="n">
        <v>45197</v>
      </c>
      <c r="F1437" s="75" t="n">
        <v>0</v>
      </c>
      <c r="G1437" s="73" t="inlineStr">
        <is>
          <t>XX</t>
        </is>
      </c>
      <c r="H1437" s="75" t="n">
        <v>2683.55</v>
      </c>
      <c r="I1437" s="75" t="n">
        <v>2683.55</v>
      </c>
      <c r="J1437" s="75" t="n">
        <v>2633</v>
      </c>
      <c r="K1437" s="75" t="n">
        <v>2633</v>
      </c>
      <c r="L1437" s="75" t="n">
        <v>2633</v>
      </c>
      <c r="M1437" s="75" t="n">
        <v>2</v>
      </c>
      <c r="N1437" s="75" t="n">
        <v>15.94</v>
      </c>
      <c r="O1437" s="75" t="n">
        <v>600</v>
      </c>
      <c r="P1437" s="75" t="n">
        <v>0</v>
      </c>
      <c r="Q1437" s="74" t="n">
        <v>45111</v>
      </c>
      <c r="AR1437">
        <f>IF($AU$2&lt;&gt;5,NA(),IF(D1437=D1436,0,IF(AND(D1439=D1437,D1438=D1437),O1437+O1438+O1439,IF(D1438=D1437,O1438+O1437,O1437))))</f>
        <v/>
      </c>
      <c r="AS1437">
        <f>IF($AU$2&lt;&gt;5,NA(),IF(D1437=D1436,0,IF(AND(D1439=D1437,D1438=D1437),P1437+P1438+P1439,IF(D1438=D1437,P1438+P1437,P1437))))</f>
        <v/>
      </c>
      <c r="AT1437">
        <f>AR1437-AS1437</f>
        <v/>
      </c>
    </row>
    <row r="1438" ht="15.75" customHeight="1" s="121">
      <c r="B1438">
        <f>D1438&amp;Q1438&amp;E1438</f>
        <v/>
      </c>
      <c r="C1438" s="73" t="inlineStr">
        <is>
          <t>FUTSTK</t>
        </is>
      </c>
      <c r="D1438" s="73" t="inlineStr">
        <is>
          <t>INDUSINDBK</t>
        </is>
      </c>
      <c r="E1438" s="74" t="n">
        <v>45134</v>
      </c>
      <c r="F1438" s="75" t="n">
        <v>0</v>
      </c>
      <c r="G1438" s="73" t="inlineStr">
        <is>
          <t>XX</t>
        </is>
      </c>
      <c r="H1438" s="75" t="n">
        <v>1390.9</v>
      </c>
      <c r="I1438" s="75" t="n">
        <v>1401.4</v>
      </c>
      <c r="J1438" s="75" t="n">
        <v>1370.2</v>
      </c>
      <c r="K1438" s="75" t="n">
        <v>1375.9</v>
      </c>
      <c r="L1438" s="75" t="n">
        <v>1375.9</v>
      </c>
      <c r="M1438" s="75" t="n">
        <v>8471</v>
      </c>
      <c r="N1438" s="75" t="n">
        <v>58577.07</v>
      </c>
      <c r="O1438" s="75" t="n">
        <v>20089000</v>
      </c>
      <c r="P1438" s="75" t="n">
        <v>-478500</v>
      </c>
      <c r="Q1438" s="74" t="n">
        <v>45111</v>
      </c>
      <c r="AR1438">
        <f>IF($AU$2&lt;&gt;5,NA(),IF(D1438=D1437,0,IF(AND(D1440=D1438,D1439=D1438),O1438+O1439+O1440,IF(D1439=D1438,O1439+O1438,O1438))))</f>
        <v/>
      </c>
      <c r="AS1438">
        <f>IF($AU$2&lt;&gt;5,NA(),IF(D1438=D1437,0,IF(AND(D1440=D1438,D1439=D1438),P1438+P1439+P1440,IF(D1439=D1438,P1439+P1438,P1438))))</f>
        <v/>
      </c>
      <c r="AT1438">
        <f>AR1438-AS1438</f>
        <v/>
      </c>
    </row>
    <row r="1439" ht="15.75" customHeight="1" s="121">
      <c r="B1439">
        <f>D1439&amp;Q1439&amp;E1439</f>
        <v/>
      </c>
      <c r="C1439" s="73" t="inlineStr">
        <is>
          <t>FUTSTK</t>
        </is>
      </c>
      <c r="D1439" s="73" t="inlineStr">
        <is>
          <t>INDUSINDBK</t>
        </is>
      </c>
      <c r="E1439" s="74" t="n">
        <v>45169</v>
      </c>
      <c r="F1439" s="75" t="n">
        <v>0</v>
      </c>
      <c r="G1439" s="73" t="inlineStr">
        <is>
          <t>XX</t>
        </is>
      </c>
      <c r="H1439" s="75" t="n">
        <v>1399.7</v>
      </c>
      <c r="I1439" s="75" t="n">
        <v>1406.6</v>
      </c>
      <c r="J1439" s="75" t="n">
        <v>1378.9</v>
      </c>
      <c r="K1439" s="75" t="n">
        <v>1383.8</v>
      </c>
      <c r="L1439" s="75" t="n">
        <v>1383.8</v>
      </c>
      <c r="M1439" s="75" t="n">
        <v>167</v>
      </c>
      <c r="N1439" s="75" t="n">
        <v>1161.71</v>
      </c>
      <c r="O1439" s="75" t="n">
        <v>244500</v>
      </c>
      <c r="P1439" s="75" t="n">
        <v>27500</v>
      </c>
      <c r="Q1439" s="74" t="n">
        <v>45111</v>
      </c>
      <c r="AR1439">
        <f>IF($AU$2&lt;&gt;5,NA(),IF(D1439=D1438,0,IF(AND(D1441=D1439,D1440=D1439),O1439+O1440+O1441,IF(D1440=D1439,O1440+O1439,O1439))))</f>
        <v/>
      </c>
      <c r="AS1439">
        <f>IF($AU$2&lt;&gt;5,NA(),IF(D1439=D1438,0,IF(AND(D1441=D1439,D1440=D1439),P1439+P1440+P1441,IF(D1440=D1439,P1440+P1439,P1439))))</f>
        <v/>
      </c>
      <c r="AT1439">
        <f>AR1439-AS1439</f>
        <v/>
      </c>
    </row>
    <row r="1440" ht="15.75" customHeight="1" s="121">
      <c r="B1440">
        <f>D1440&amp;Q1440&amp;E1440</f>
        <v/>
      </c>
      <c r="C1440" s="73" t="inlineStr">
        <is>
          <t>FUTSTK</t>
        </is>
      </c>
      <c r="D1440" s="73" t="inlineStr">
        <is>
          <t>INDUSINDBK</t>
        </is>
      </c>
      <c r="E1440" s="74" t="n">
        <v>45197</v>
      </c>
      <c r="F1440" s="75" t="n">
        <v>0</v>
      </c>
      <c r="G1440" s="73" t="inlineStr">
        <is>
          <t>XX</t>
        </is>
      </c>
      <c r="H1440" s="75" t="n">
        <v>1409.95</v>
      </c>
      <c r="I1440" s="75" t="n">
        <v>1409.95</v>
      </c>
      <c r="J1440" s="75" t="n">
        <v>1390</v>
      </c>
      <c r="K1440" s="75" t="n">
        <v>1391</v>
      </c>
      <c r="L1440" s="75" t="n">
        <v>1391</v>
      </c>
      <c r="M1440" s="75" t="n">
        <v>32</v>
      </c>
      <c r="N1440" s="75" t="n">
        <v>223.48</v>
      </c>
      <c r="O1440" s="75" t="n">
        <v>19500</v>
      </c>
      <c r="P1440" s="75" t="n">
        <v>2000</v>
      </c>
      <c r="Q1440" s="74" t="n">
        <v>45111</v>
      </c>
      <c r="AR1440">
        <f>IF($AU$2&lt;&gt;5,NA(),IF(D1440=D1439,0,IF(AND(D1442=D1440,D1441=D1440),O1440+O1441+O1442,IF(D1441=D1440,O1441+O1440,O1440))))</f>
        <v/>
      </c>
      <c r="AS1440">
        <f>IF($AU$2&lt;&gt;5,NA(),IF(D1440=D1439,0,IF(AND(D1442=D1440,D1441=D1440),P1440+P1441+P1442,IF(D1441=D1440,P1441+P1440,P1440))))</f>
        <v/>
      </c>
      <c r="AT1440">
        <f>AR1440-AS1440</f>
        <v/>
      </c>
    </row>
    <row r="1441" ht="15.75" customHeight="1" s="121">
      <c r="B1441">
        <f>D1441&amp;Q1441&amp;E1441</f>
        <v/>
      </c>
      <c r="C1441" s="73" t="inlineStr">
        <is>
          <t>FUTSTK</t>
        </is>
      </c>
      <c r="D1441" s="73" t="inlineStr">
        <is>
          <t>INDUSTOWER</t>
        </is>
      </c>
      <c r="E1441" s="74" t="n">
        <v>45134</v>
      </c>
      <c r="F1441" s="75" t="n">
        <v>0</v>
      </c>
      <c r="G1441" s="73" t="inlineStr">
        <is>
          <t>XX</t>
        </is>
      </c>
      <c r="H1441" s="75" t="n">
        <v>166.5</v>
      </c>
      <c r="I1441" s="75" t="n">
        <v>167.5</v>
      </c>
      <c r="J1441" s="75" t="n">
        <v>162.6</v>
      </c>
      <c r="K1441" s="75" t="n">
        <v>163.5</v>
      </c>
      <c r="L1441" s="75" t="n">
        <v>163.5</v>
      </c>
      <c r="M1441" s="75" t="n">
        <v>3900</v>
      </c>
      <c r="N1441" s="75" t="n">
        <v>21773.6</v>
      </c>
      <c r="O1441" s="75" t="n">
        <v>87189600</v>
      </c>
      <c r="P1441" s="75" t="n">
        <v>-289000</v>
      </c>
      <c r="Q1441" s="74" t="n">
        <v>45111</v>
      </c>
      <c r="AR1441">
        <f>IF($AU$2&lt;&gt;5,NA(),IF(D1441=D1440,0,IF(AND(D1443=D1441,D1442=D1441),O1441+O1442+O1443,IF(D1442=D1441,O1442+O1441,O1441))))</f>
        <v/>
      </c>
      <c r="AS1441">
        <f>IF($AU$2&lt;&gt;5,NA(),IF(D1441=D1440,0,IF(AND(D1443=D1441,D1442=D1441),P1441+P1442+P1443,IF(D1442=D1441,P1442+P1441,P1441))))</f>
        <v/>
      </c>
      <c r="AT1441">
        <f>AR1441-AS1441</f>
        <v/>
      </c>
    </row>
    <row r="1442" ht="15.75" customHeight="1" s="121">
      <c r="B1442">
        <f>D1442&amp;Q1442&amp;E1442</f>
        <v/>
      </c>
      <c r="C1442" s="73" t="inlineStr">
        <is>
          <t>FUTSTK</t>
        </is>
      </c>
      <c r="D1442" s="73" t="inlineStr">
        <is>
          <t>INDUSTOWER</t>
        </is>
      </c>
      <c r="E1442" s="74" t="n">
        <v>45169</v>
      </c>
      <c r="F1442" s="75" t="n">
        <v>0</v>
      </c>
      <c r="G1442" s="73" t="inlineStr">
        <is>
          <t>XX</t>
        </is>
      </c>
      <c r="H1442" s="75" t="n">
        <v>168.35</v>
      </c>
      <c r="I1442" s="75" t="n">
        <v>168.35</v>
      </c>
      <c r="J1442" s="75" t="n">
        <v>163.65</v>
      </c>
      <c r="K1442" s="75" t="n">
        <v>164.6</v>
      </c>
      <c r="L1442" s="75" t="n">
        <v>164.6</v>
      </c>
      <c r="M1442" s="75" t="n">
        <v>136</v>
      </c>
      <c r="N1442" s="75" t="n">
        <v>765.92</v>
      </c>
      <c r="O1442" s="75" t="n">
        <v>1268200</v>
      </c>
      <c r="P1442" s="75" t="n">
        <v>54400</v>
      </c>
      <c r="Q1442" s="74" t="n">
        <v>45111</v>
      </c>
      <c r="AR1442">
        <f>IF($AU$2&lt;&gt;5,NA(),IF(D1442=D1441,0,IF(AND(D1444=D1442,D1443=D1442),O1442+O1443+O1444,IF(D1443=D1442,O1443+O1442,O1442))))</f>
        <v/>
      </c>
      <c r="AS1442">
        <f>IF($AU$2&lt;&gt;5,NA(),IF(D1442=D1441,0,IF(AND(D1444=D1442,D1443=D1442),P1442+P1443+P1444,IF(D1443=D1442,P1443+P1442,P1442))))</f>
        <v/>
      </c>
      <c r="AT1442">
        <f>AR1442-AS1442</f>
        <v/>
      </c>
    </row>
    <row r="1443" ht="15.75" customHeight="1" s="121">
      <c r="B1443">
        <f>D1443&amp;Q1443&amp;E1443</f>
        <v/>
      </c>
      <c r="C1443" s="73" t="inlineStr">
        <is>
          <t>FUTSTK</t>
        </is>
      </c>
      <c r="D1443" s="73" t="inlineStr">
        <is>
          <t>INDUSTOWER</t>
        </is>
      </c>
      <c r="E1443" s="74" t="n">
        <v>45197</v>
      </c>
      <c r="F1443" s="75" t="n">
        <v>0</v>
      </c>
      <c r="G1443" s="73" t="inlineStr">
        <is>
          <t>XX</t>
        </is>
      </c>
      <c r="H1443" s="75" t="n">
        <v>166.25</v>
      </c>
      <c r="I1443" s="75" t="n">
        <v>166.25</v>
      </c>
      <c r="J1443" s="75" t="n">
        <v>165</v>
      </c>
      <c r="K1443" s="75" t="n">
        <v>165</v>
      </c>
      <c r="L1443" s="75" t="n">
        <v>165.15</v>
      </c>
      <c r="M1443" s="75" t="n">
        <v>2</v>
      </c>
      <c r="N1443" s="75" t="n">
        <v>11.26</v>
      </c>
      <c r="O1443" s="75" t="n">
        <v>68000</v>
      </c>
      <c r="P1443" s="75" t="n">
        <v>6800</v>
      </c>
      <c r="Q1443" s="74" t="n">
        <v>45111</v>
      </c>
      <c r="AR1443">
        <f>IF($AU$2&lt;&gt;5,NA(),IF(D1443=D1442,0,IF(AND(D1445=D1443,D1444=D1443),O1443+O1444+O1445,IF(D1444=D1443,O1444+O1443,O1443))))</f>
        <v/>
      </c>
      <c r="AS1443">
        <f>IF($AU$2&lt;&gt;5,NA(),IF(D1443=D1442,0,IF(AND(D1445=D1443,D1444=D1443),P1443+P1444+P1445,IF(D1444=D1443,P1444+P1443,P1443))))</f>
        <v/>
      </c>
      <c r="AT1443">
        <f>AR1443-AS1443</f>
        <v/>
      </c>
    </row>
    <row r="1444" ht="15.75" customHeight="1" s="121">
      <c r="B1444">
        <f>D1444&amp;Q1444&amp;E1444</f>
        <v/>
      </c>
      <c r="C1444" s="73" t="inlineStr">
        <is>
          <t>FUTSTK</t>
        </is>
      </c>
      <c r="D1444" s="73" t="inlineStr">
        <is>
          <t>INFY</t>
        </is>
      </c>
      <c r="E1444" s="74" t="n">
        <v>45134</v>
      </c>
      <c r="F1444" s="75" t="n">
        <v>0</v>
      </c>
      <c r="G1444" s="73" t="inlineStr">
        <is>
          <t>XX</t>
        </is>
      </c>
      <c r="H1444" s="75" t="n">
        <v>1340</v>
      </c>
      <c r="I1444" s="75" t="n">
        <v>1351.95</v>
      </c>
      <c r="J1444" s="75" t="n">
        <v>1338</v>
      </c>
      <c r="K1444" s="75" t="n">
        <v>1350.7</v>
      </c>
      <c r="L1444" s="75" t="n">
        <v>1350.7</v>
      </c>
      <c r="M1444" s="75" t="n">
        <v>12839</v>
      </c>
      <c r="N1444" s="75" t="n">
        <v>69101.3</v>
      </c>
      <c r="O1444" s="75" t="n">
        <v>37531600</v>
      </c>
      <c r="P1444" s="75" t="n">
        <v>-380800</v>
      </c>
      <c r="Q1444" s="74" t="n">
        <v>45111</v>
      </c>
      <c r="AR1444">
        <f>IF($AU$2&lt;&gt;5,NA(),IF(D1444=D1443,0,IF(AND(D1446=D1444,D1445=D1444),O1444+O1445+O1446,IF(D1445=D1444,O1445+O1444,O1444))))</f>
        <v/>
      </c>
      <c r="AS1444">
        <f>IF($AU$2&lt;&gt;5,NA(),IF(D1444=D1443,0,IF(AND(D1446=D1444,D1445=D1444),P1444+P1445+P1446,IF(D1445=D1444,P1445+P1444,P1444))))</f>
        <v/>
      </c>
      <c r="AT1444">
        <f>AR1444-AS1444</f>
        <v/>
      </c>
    </row>
    <row r="1445" ht="15.75" customHeight="1" s="121">
      <c r="B1445">
        <f>D1445&amp;Q1445&amp;E1445</f>
        <v/>
      </c>
      <c r="C1445" s="73" t="inlineStr">
        <is>
          <t>FUTSTK</t>
        </is>
      </c>
      <c r="D1445" s="73" t="inlineStr">
        <is>
          <t>INFY</t>
        </is>
      </c>
      <c r="E1445" s="74" t="n">
        <v>45169</v>
      </c>
      <c r="F1445" s="75" t="n">
        <v>0</v>
      </c>
      <c r="G1445" s="73" t="inlineStr">
        <is>
          <t>XX</t>
        </is>
      </c>
      <c r="H1445" s="75" t="n">
        <v>1353.75</v>
      </c>
      <c r="I1445" s="75" t="n">
        <v>1360.75</v>
      </c>
      <c r="J1445" s="75" t="n">
        <v>1347.25</v>
      </c>
      <c r="K1445" s="75" t="n">
        <v>1359.7</v>
      </c>
      <c r="L1445" s="75" t="n">
        <v>1359.7</v>
      </c>
      <c r="M1445" s="75" t="n">
        <v>776</v>
      </c>
      <c r="N1445" s="75" t="n">
        <v>4203</v>
      </c>
      <c r="O1445" s="75" t="n">
        <v>1134000</v>
      </c>
      <c r="P1445" s="75" t="n">
        <v>6000</v>
      </c>
      <c r="Q1445" s="74" t="n">
        <v>45111</v>
      </c>
      <c r="AR1445">
        <f>IF($AU$2&lt;&gt;5,NA(),IF(D1445=D1444,0,IF(AND(D1447=D1445,D1446=D1445),O1445+O1446+O1447,IF(D1446=D1445,O1446+O1445,O1445))))</f>
        <v/>
      </c>
      <c r="AS1445">
        <f>IF($AU$2&lt;&gt;5,NA(),IF(D1445=D1444,0,IF(AND(D1447=D1445,D1446=D1445),P1445+P1446+P1447,IF(D1446=D1445,P1446+P1445,P1445))))</f>
        <v/>
      </c>
      <c r="AT1445">
        <f>AR1445-AS1445</f>
        <v/>
      </c>
    </row>
    <row r="1446" ht="15.75" customHeight="1" s="121">
      <c r="B1446">
        <f>D1446&amp;Q1446&amp;E1446</f>
        <v/>
      </c>
      <c r="C1446" s="73" t="inlineStr">
        <is>
          <t>FUTSTK</t>
        </is>
      </c>
      <c r="D1446" s="73" t="inlineStr">
        <is>
          <t>INFY</t>
        </is>
      </c>
      <c r="E1446" s="74" t="n">
        <v>45197</v>
      </c>
      <c r="F1446" s="75" t="n">
        <v>0</v>
      </c>
      <c r="G1446" s="73" t="inlineStr">
        <is>
          <t>XX</t>
        </is>
      </c>
      <c r="H1446" s="75" t="n">
        <v>1364</v>
      </c>
      <c r="I1446" s="75" t="n">
        <v>1370.95</v>
      </c>
      <c r="J1446" s="75" t="n">
        <v>1358</v>
      </c>
      <c r="K1446" s="75" t="n">
        <v>1369.85</v>
      </c>
      <c r="L1446" s="75" t="n">
        <v>1369.85</v>
      </c>
      <c r="M1446" s="75" t="n">
        <v>181</v>
      </c>
      <c r="N1446" s="75" t="n">
        <v>988.64</v>
      </c>
      <c r="O1446" s="75" t="n">
        <v>124400</v>
      </c>
      <c r="P1446" s="75" t="n">
        <v>23200</v>
      </c>
      <c r="Q1446" s="74" t="n">
        <v>45111</v>
      </c>
      <c r="AR1446">
        <f>IF($AU$2&lt;&gt;5,NA(),IF(D1446=D1445,0,IF(AND(D1448=D1446,D1447=D1446),O1446+O1447+O1448,IF(D1447=D1446,O1447+O1446,O1446))))</f>
        <v/>
      </c>
      <c r="AS1446">
        <f>IF($AU$2&lt;&gt;5,NA(),IF(D1446=D1445,0,IF(AND(D1448=D1446,D1447=D1446),P1446+P1447+P1448,IF(D1447=D1446,P1447+P1446,P1446))))</f>
        <v/>
      </c>
      <c r="AT1446">
        <f>AR1446-AS1446</f>
        <v/>
      </c>
    </row>
    <row r="1447" ht="15.75" customHeight="1" s="121">
      <c r="B1447">
        <f>D1447&amp;Q1447&amp;E1447</f>
        <v/>
      </c>
      <c r="C1447" s="73" t="inlineStr">
        <is>
          <t>FUTSTK</t>
        </is>
      </c>
      <c r="D1447" s="73" t="inlineStr">
        <is>
          <t>INTELLECT</t>
        </is>
      </c>
      <c r="E1447" s="74" t="n">
        <v>45134</v>
      </c>
      <c r="F1447" s="75" t="n">
        <v>0</v>
      </c>
      <c r="G1447" s="73" t="inlineStr">
        <is>
          <t>XX</t>
        </is>
      </c>
      <c r="H1447" s="75" t="n">
        <v>627.45</v>
      </c>
      <c r="I1447" s="75" t="n">
        <v>628</v>
      </c>
      <c r="J1447" s="75" t="n">
        <v>610</v>
      </c>
      <c r="K1447" s="75" t="n">
        <v>613.4</v>
      </c>
      <c r="L1447" s="75" t="n">
        <v>613.4</v>
      </c>
      <c r="M1447" s="75" t="n">
        <v>828</v>
      </c>
      <c r="N1447" s="75" t="n">
        <v>6630.04</v>
      </c>
      <c r="O1447" s="75" t="n">
        <v>3216200</v>
      </c>
      <c r="P1447" s="75" t="n">
        <v>-66300</v>
      </c>
      <c r="Q1447" s="74" t="n">
        <v>45111</v>
      </c>
      <c r="AR1447">
        <f>IF($AU$2&lt;&gt;5,NA(),IF(D1447=D1446,0,IF(AND(D1449=D1447,D1448=D1447),O1447+O1448+O1449,IF(D1448=D1447,O1448+O1447,O1447))))</f>
        <v/>
      </c>
      <c r="AS1447">
        <f>IF($AU$2&lt;&gt;5,NA(),IF(D1447=D1446,0,IF(AND(D1449=D1447,D1448=D1447),P1447+P1448+P1449,IF(D1448=D1447,P1448+P1447,P1447))))</f>
        <v/>
      </c>
      <c r="AT1447">
        <f>AR1447-AS1447</f>
        <v/>
      </c>
    </row>
    <row r="1448" ht="15.75" customHeight="1" s="121">
      <c r="B1448">
        <f>D1448&amp;Q1448&amp;E1448</f>
        <v/>
      </c>
      <c r="C1448" s="73" t="inlineStr">
        <is>
          <t>FUTSTK</t>
        </is>
      </c>
      <c r="D1448" s="73" t="inlineStr">
        <is>
          <t>IOC</t>
        </is>
      </c>
      <c r="E1448" s="74" t="n">
        <v>45134</v>
      </c>
      <c r="F1448" s="75" t="n">
        <v>0</v>
      </c>
      <c r="G1448" s="73" t="inlineStr">
        <is>
          <t>XX</t>
        </is>
      </c>
      <c r="H1448" s="75" t="n">
        <v>96.34999999999999</v>
      </c>
      <c r="I1448" s="75" t="n">
        <v>96.90000000000001</v>
      </c>
      <c r="J1448" s="75" t="n">
        <v>94.95</v>
      </c>
      <c r="K1448" s="75" t="n">
        <v>95.3</v>
      </c>
      <c r="L1448" s="75" t="n">
        <v>95.3</v>
      </c>
      <c r="M1448" s="75" t="n">
        <v>1789</v>
      </c>
      <c r="N1448" s="75" t="n">
        <v>16726.44</v>
      </c>
      <c r="O1448" s="75" t="n">
        <v>79667250</v>
      </c>
      <c r="P1448" s="75" t="n">
        <v>526500</v>
      </c>
      <c r="Q1448" s="74" t="n">
        <v>45111</v>
      </c>
      <c r="AR1448">
        <f>IF($AU$2&lt;&gt;5,NA(),IF(D1448=D1447,0,IF(AND(D1450=D1448,D1449=D1448),O1448+O1449+O1450,IF(D1449=D1448,O1449+O1448,O1448))))</f>
        <v/>
      </c>
      <c r="AS1448">
        <f>IF($AU$2&lt;&gt;5,NA(),IF(D1448=D1447,0,IF(AND(D1450=D1448,D1449=D1448),P1448+P1449+P1450,IF(D1449=D1448,P1449+P1448,P1448))))</f>
        <v/>
      </c>
      <c r="AT1448">
        <f>AR1448-AS1448</f>
        <v/>
      </c>
    </row>
    <row r="1449" ht="15.75" customHeight="1" s="121">
      <c r="B1449">
        <f>D1449&amp;Q1449&amp;E1449</f>
        <v/>
      </c>
      <c r="C1449" s="73" t="inlineStr">
        <is>
          <t>FUTSTK</t>
        </is>
      </c>
      <c r="D1449" s="73" t="inlineStr">
        <is>
          <t>IOC</t>
        </is>
      </c>
      <c r="E1449" s="74" t="n">
        <v>45169</v>
      </c>
      <c r="F1449" s="75" t="n">
        <v>0</v>
      </c>
      <c r="G1449" s="73" t="inlineStr">
        <is>
          <t>XX</t>
        </is>
      </c>
      <c r="H1449" s="75" t="n">
        <v>96.90000000000001</v>
      </c>
      <c r="I1449" s="75" t="n">
        <v>97.40000000000001</v>
      </c>
      <c r="J1449" s="75" t="n">
        <v>95.90000000000001</v>
      </c>
      <c r="K1449" s="75" t="n">
        <v>96</v>
      </c>
      <c r="L1449" s="75" t="n">
        <v>96</v>
      </c>
      <c r="M1449" s="75" t="n">
        <v>92</v>
      </c>
      <c r="N1449" s="75" t="n">
        <v>867.33</v>
      </c>
      <c r="O1449" s="75" t="n">
        <v>2661750</v>
      </c>
      <c r="P1449" s="75" t="n">
        <v>117000</v>
      </c>
      <c r="Q1449" s="74" t="n">
        <v>45111</v>
      </c>
      <c r="AR1449">
        <f>IF($AU$2&lt;&gt;5,NA(),IF(D1449=D1448,0,IF(AND(D1451=D1449,D1450=D1449),O1449+O1450+O1451,IF(D1450=D1449,O1450+O1449,O1449))))</f>
        <v/>
      </c>
      <c r="AS1449">
        <f>IF($AU$2&lt;&gt;5,NA(),IF(D1449=D1448,0,IF(AND(D1451=D1449,D1450=D1449),P1449+P1450+P1451,IF(D1450=D1449,P1450+P1449,P1449))))</f>
        <v/>
      </c>
      <c r="AT1449">
        <f>AR1449-AS1449</f>
        <v/>
      </c>
    </row>
    <row r="1450" ht="15.75" customHeight="1" s="121">
      <c r="B1450">
        <f>D1450&amp;Q1450&amp;E1450</f>
        <v/>
      </c>
      <c r="C1450" s="73" t="inlineStr">
        <is>
          <t>FUTSTK</t>
        </is>
      </c>
      <c r="D1450" s="73" t="inlineStr">
        <is>
          <t>IOC</t>
        </is>
      </c>
      <c r="E1450" s="74" t="n">
        <v>45197</v>
      </c>
      <c r="F1450" s="75" t="n">
        <v>0</v>
      </c>
      <c r="G1450" s="73" t="inlineStr">
        <is>
          <t>XX</t>
        </is>
      </c>
      <c r="H1450" s="75" t="n">
        <v>97.5</v>
      </c>
      <c r="I1450" s="75" t="n">
        <v>97.59999999999999</v>
      </c>
      <c r="J1450" s="75" t="n">
        <v>96.45</v>
      </c>
      <c r="K1450" s="75" t="n">
        <v>96.65000000000001</v>
      </c>
      <c r="L1450" s="75" t="n">
        <v>96.65000000000001</v>
      </c>
      <c r="M1450" s="75" t="n">
        <v>30</v>
      </c>
      <c r="N1450" s="75" t="n">
        <v>283.81</v>
      </c>
      <c r="O1450" s="75" t="n">
        <v>399750</v>
      </c>
      <c r="P1450" s="75" t="n">
        <v>165750</v>
      </c>
      <c r="Q1450" s="74" t="n">
        <v>45111</v>
      </c>
      <c r="AR1450">
        <f>IF($AU$2&lt;&gt;5,NA(),IF(D1450=D1449,0,IF(AND(D1452=D1450,D1451=D1450),O1450+O1451+O1452,IF(D1451=D1450,O1451+O1450,O1450))))</f>
        <v/>
      </c>
      <c r="AS1450">
        <f>IF($AU$2&lt;&gt;5,NA(),IF(D1450=D1449,0,IF(AND(D1452=D1450,D1451=D1450),P1450+P1451+P1452,IF(D1451=D1450,P1451+P1450,P1450))))</f>
        <v/>
      </c>
      <c r="AT1450">
        <f>AR1450-AS1450</f>
        <v/>
      </c>
    </row>
    <row r="1451" ht="15.75" customHeight="1" s="121">
      <c r="B1451">
        <f>D1451&amp;Q1451&amp;E1451</f>
        <v/>
      </c>
      <c r="C1451" s="73" t="inlineStr">
        <is>
          <t>FUTSTK</t>
        </is>
      </c>
      <c r="D1451" s="73" t="inlineStr">
        <is>
          <t>IPCALAB</t>
        </is>
      </c>
      <c r="E1451" s="74" t="n">
        <v>45134</v>
      </c>
      <c r="F1451" s="75" t="n">
        <v>0</v>
      </c>
      <c r="G1451" s="73" t="inlineStr">
        <is>
          <t>XX</t>
        </is>
      </c>
      <c r="H1451" s="75" t="n">
        <v>749.75</v>
      </c>
      <c r="I1451" s="75" t="n">
        <v>758.9</v>
      </c>
      <c r="J1451" s="75" t="n">
        <v>747.3</v>
      </c>
      <c r="K1451" s="75" t="n">
        <v>749.4</v>
      </c>
      <c r="L1451" s="75" t="n">
        <v>749.4</v>
      </c>
      <c r="M1451" s="75" t="n">
        <v>1116</v>
      </c>
      <c r="N1451" s="75" t="n">
        <v>5449.6</v>
      </c>
      <c r="O1451" s="75" t="n">
        <v>3344900</v>
      </c>
      <c r="P1451" s="75" t="n">
        <v>120900</v>
      </c>
      <c r="Q1451" s="74" t="n">
        <v>45111</v>
      </c>
      <c r="AR1451">
        <f>IF($AU$2&lt;&gt;5,NA(),IF(D1451=D1450,0,IF(AND(D1453=D1451,D1452=D1451),O1451+O1452+O1453,IF(D1452=D1451,O1452+O1451,O1451))))</f>
        <v/>
      </c>
      <c r="AS1451">
        <f>IF($AU$2&lt;&gt;5,NA(),IF(D1451=D1450,0,IF(AND(D1453=D1451,D1452=D1451),P1451+P1452+P1453,IF(D1452=D1451,P1452+P1451,P1451))))</f>
        <v/>
      </c>
      <c r="AT1451">
        <f>AR1451-AS1451</f>
        <v/>
      </c>
    </row>
    <row r="1452" ht="15.75" customHeight="1" s="121">
      <c r="B1452">
        <f>D1452&amp;Q1452&amp;E1452</f>
        <v/>
      </c>
      <c r="C1452" s="73" t="inlineStr">
        <is>
          <t>FUTSTK</t>
        </is>
      </c>
      <c r="D1452" s="73" t="inlineStr">
        <is>
          <t>IPCALAB</t>
        </is>
      </c>
      <c r="E1452" s="74" t="n">
        <v>45169</v>
      </c>
      <c r="F1452" s="75" t="n">
        <v>0</v>
      </c>
      <c r="G1452" s="73" t="inlineStr">
        <is>
          <t>XX</t>
        </is>
      </c>
      <c r="H1452" s="75" t="n">
        <v>754.05</v>
      </c>
      <c r="I1452" s="75" t="n">
        <v>761.2</v>
      </c>
      <c r="J1452" s="75" t="n">
        <v>754</v>
      </c>
      <c r="K1452" s="75" t="n">
        <v>754.25</v>
      </c>
      <c r="L1452" s="75" t="n">
        <v>754.65</v>
      </c>
      <c r="M1452" s="75" t="n">
        <v>14</v>
      </c>
      <c r="N1452" s="75" t="n">
        <v>68.91</v>
      </c>
      <c r="O1452" s="75" t="n">
        <v>44200</v>
      </c>
      <c r="P1452" s="75" t="n">
        <v>4550</v>
      </c>
      <c r="Q1452" s="74" t="n">
        <v>45111</v>
      </c>
      <c r="AR1452">
        <f>IF($AU$2&lt;&gt;5,NA(),IF(D1452=D1451,0,IF(AND(D1454=D1452,D1453=D1452),O1452+O1453+O1454,IF(D1453=D1452,O1453+O1452,O1452))))</f>
        <v/>
      </c>
      <c r="AS1452">
        <f>IF($AU$2&lt;&gt;5,NA(),IF(D1452=D1451,0,IF(AND(D1454=D1452,D1453=D1452),P1452+P1453+P1454,IF(D1453=D1452,P1453+P1452,P1452))))</f>
        <v/>
      </c>
      <c r="AT1452">
        <f>AR1452-AS1452</f>
        <v/>
      </c>
    </row>
    <row r="1453" ht="15.75" customHeight="1" s="121">
      <c r="B1453">
        <f>D1453&amp;Q1453&amp;E1453</f>
        <v/>
      </c>
      <c r="C1453" s="73" t="inlineStr">
        <is>
          <t>FUTSTK</t>
        </is>
      </c>
      <c r="D1453" s="73" t="inlineStr">
        <is>
          <t>IPCALAB</t>
        </is>
      </c>
      <c r="E1453" s="74" t="n">
        <v>45197</v>
      </c>
      <c r="F1453" s="75" t="n">
        <v>0</v>
      </c>
      <c r="G1453" s="73" t="inlineStr">
        <is>
          <t>XX</t>
        </is>
      </c>
      <c r="H1453" s="75" t="n">
        <v>757.95</v>
      </c>
      <c r="I1453" s="75" t="n">
        <v>757.95</v>
      </c>
      <c r="J1453" s="75" t="n">
        <v>757.95</v>
      </c>
      <c r="K1453" s="75" t="n">
        <v>757.95</v>
      </c>
      <c r="L1453" s="75" t="n">
        <v>758.8</v>
      </c>
      <c r="M1453" s="75" t="n">
        <v>1</v>
      </c>
      <c r="N1453" s="75" t="n">
        <v>4.92</v>
      </c>
      <c r="O1453" s="75" t="n">
        <v>3250</v>
      </c>
      <c r="P1453" s="75" t="n">
        <v>650</v>
      </c>
      <c r="Q1453" s="74" t="n">
        <v>45111</v>
      </c>
      <c r="AR1453">
        <f>IF($AU$2&lt;&gt;5,NA(),IF(D1453=D1452,0,IF(AND(D1455=D1453,D1454=D1453),O1453+O1454+O1455,IF(D1454=D1453,O1454+O1453,O1453))))</f>
        <v/>
      </c>
      <c r="AS1453">
        <f>IF($AU$2&lt;&gt;5,NA(),IF(D1453=D1452,0,IF(AND(D1455=D1453,D1454=D1453),P1453+P1454+P1455,IF(D1454=D1453,P1454+P1453,P1453))))</f>
        <v/>
      </c>
      <c r="AT1453">
        <f>AR1453-AS1453</f>
        <v/>
      </c>
    </row>
    <row r="1454" ht="15.75" customHeight="1" s="121">
      <c r="B1454">
        <f>D1454&amp;Q1454&amp;E1454</f>
        <v/>
      </c>
      <c r="C1454" s="73" t="inlineStr">
        <is>
          <t>FUTSTK</t>
        </is>
      </c>
      <c r="D1454" s="73" t="inlineStr">
        <is>
          <t>IRCTC</t>
        </is>
      </c>
      <c r="E1454" s="74" t="n">
        <v>45134</v>
      </c>
      <c r="F1454" s="75" t="n">
        <v>0</v>
      </c>
      <c r="G1454" s="73" t="inlineStr">
        <is>
          <t>XX</t>
        </is>
      </c>
      <c r="H1454" s="75" t="n">
        <v>637.55</v>
      </c>
      <c r="I1454" s="75" t="n">
        <v>639.65</v>
      </c>
      <c r="J1454" s="75" t="n">
        <v>628.95</v>
      </c>
      <c r="K1454" s="75" t="n">
        <v>631.65</v>
      </c>
      <c r="L1454" s="75" t="n">
        <v>631.65</v>
      </c>
      <c r="M1454" s="75" t="n">
        <v>1840</v>
      </c>
      <c r="N1454" s="75" t="n">
        <v>10203.99</v>
      </c>
      <c r="O1454" s="75" t="n">
        <v>12731250</v>
      </c>
      <c r="P1454" s="75" t="n">
        <v>-58625</v>
      </c>
      <c r="Q1454" s="74" t="n">
        <v>45111</v>
      </c>
      <c r="AR1454">
        <f>IF($AU$2&lt;&gt;5,NA(),IF(D1454=D1453,0,IF(AND(D1456=D1454,D1455=D1454),O1454+O1455+O1456,IF(D1455=D1454,O1455+O1454,O1454))))</f>
        <v/>
      </c>
      <c r="AS1454">
        <f>IF($AU$2&lt;&gt;5,NA(),IF(D1454=D1453,0,IF(AND(D1456=D1454,D1455=D1454),P1454+P1455+P1456,IF(D1455=D1454,P1455+P1454,P1454))))</f>
        <v/>
      </c>
      <c r="AT1454">
        <f>AR1454-AS1454</f>
        <v/>
      </c>
    </row>
    <row r="1455" ht="15.75" customHeight="1" s="121">
      <c r="B1455">
        <f>D1455&amp;Q1455&amp;E1455</f>
        <v/>
      </c>
      <c r="C1455" s="73" t="inlineStr">
        <is>
          <t>FUTSTK</t>
        </is>
      </c>
      <c r="D1455" s="73" t="inlineStr">
        <is>
          <t>IRCTC</t>
        </is>
      </c>
      <c r="E1455" s="74" t="n">
        <v>45169</v>
      </c>
      <c r="F1455" s="75" t="n">
        <v>0</v>
      </c>
      <c r="G1455" s="73" t="inlineStr">
        <is>
          <t>XX</t>
        </is>
      </c>
      <c r="H1455" s="75" t="n">
        <v>641.9</v>
      </c>
      <c r="I1455" s="75" t="n">
        <v>643.25</v>
      </c>
      <c r="J1455" s="75" t="n">
        <v>632.75</v>
      </c>
      <c r="K1455" s="75" t="n">
        <v>635.5</v>
      </c>
      <c r="L1455" s="75" t="n">
        <v>635.5</v>
      </c>
      <c r="M1455" s="75" t="n">
        <v>85</v>
      </c>
      <c r="N1455" s="75" t="n">
        <v>474.27</v>
      </c>
      <c r="O1455" s="75" t="n">
        <v>406000</v>
      </c>
      <c r="P1455" s="75" t="n">
        <v>32375</v>
      </c>
      <c r="Q1455" s="74" t="n">
        <v>45111</v>
      </c>
      <c r="AR1455">
        <f>IF($AU$2&lt;&gt;5,NA(),IF(D1455=D1454,0,IF(AND(D1457=D1455,D1456=D1455),O1455+O1456+O1457,IF(D1456=D1455,O1456+O1455,O1455))))</f>
        <v/>
      </c>
      <c r="AS1455">
        <f>IF($AU$2&lt;&gt;5,NA(),IF(D1455=D1454,0,IF(AND(D1457=D1455,D1456=D1455),P1455+P1456+P1457,IF(D1456=D1455,P1456+P1455,P1455))))</f>
        <v/>
      </c>
      <c r="AT1455">
        <f>AR1455-AS1455</f>
        <v/>
      </c>
    </row>
    <row r="1456" ht="15.75" customHeight="1" s="121">
      <c r="B1456">
        <f>D1456&amp;Q1456&amp;E1456</f>
        <v/>
      </c>
      <c r="C1456" s="73" t="inlineStr">
        <is>
          <t>FUTSTK</t>
        </is>
      </c>
      <c r="D1456" s="73" t="inlineStr">
        <is>
          <t>IRCTC</t>
        </is>
      </c>
      <c r="E1456" s="74" t="n">
        <v>45197</v>
      </c>
      <c r="F1456" s="75" t="n">
        <v>0</v>
      </c>
      <c r="G1456" s="73" t="inlineStr">
        <is>
          <t>XX</t>
        </is>
      </c>
      <c r="H1456" s="75" t="n">
        <v>643</v>
      </c>
      <c r="I1456" s="75" t="n">
        <v>644</v>
      </c>
      <c r="J1456" s="75" t="n">
        <v>637</v>
      </c>
      <c r="K1456" s="75" t="n">
        <v>638.05</v>
      </c>
      <c r="L1456" s="75" t="n">
        <v>638.05</v>
      </c>
      <c r="M1456" s="75" t="n">
        <v>17</v>
      </c>
      <c r="N1456" s="75" t="n">
        <v>95.34999999999999</v>
      </c>
      <c r="O1456" s="75" t="n">
        <v>18375</v>
      </c>
      <c r="P1456" s="75" t="n">
        <v>9625</v>
      </c>
      <c r="Q1456" s="74" t="n">
        <v>45111</v>
      </c>
      <c r="AR1456">
        <f>IF($AU$2&lt;&gt;5,NA(),IF(D1456=D1455,0,IF(AND(D1458=D1456,D1457=D1456),O1456+O1457+O1458,IF(D1457=D1456,O1457+O1456,O1456))))</f>
        <v/>
      </c>
      <c r="AS1456">
        <f>IF($AU$2&lt;&gt;5,NA(),IF(D1456=D1455,0,IF(AND(D1458=D1456,D1457=D1456),P1456+P1457+P1458,IF(D1457=D1456,P1457+P1456,P1456))))</f>
        <v/>
      </c>
      <c r="AT1456">
        <f>AR1456-AS1456</f>
        <v/>
      </c>
    </row>
    <row r="1457" ht="15.75" customHeight="1" s="121">
      <c r="B1457">
        <f>D1457&amp;Q1457&amp;E1457</f>
        <v/>
      </c>
      <c r="C1457" s="73" t="inlineStr">
        <is>
          <t>FUTSTK</t>
        </is>
      </c>
      <c r="D1457" s="73" t="inlineStr">
        <is>
          <t>ITC</t>
        </is>
      </c>
      <c r="E1457" s="74" t="n">
        <v>45134</v>
      </c>
      <c r="F1457" s="75" t="n">
        <v>0</v>
      </c>
      <c r="G1457" s="73" t="inlineStr">
        <is>
          <t>XX</t>
        </is>
      </c>
      <c r="H1457" s="75" t="n">
        <v>467.4</v>
      </c>
      <c r="I1457" s="75" t="n">
        <v>471.05</v>
      </c>
      <c r="J1457" s="75" t="n">
        <v>462.4</v>
      </c>
      <c r="K1457" s="75" t="n">
        <v>469.2</v>
      </c>
      <c r="L1457" s="75" t="n">
        <v>469.2</v>
      </c>
      <c r="M1457" s="75" t="n">
        <v>11114</v>
      </c>
      <c r="N1457" s="75" t="n">
        <v>82928.96000000001</v>
      </c>
      <c r="O1457" s="75" t="n">
        <v>67299200</v>
      </c>
      <c r="P1457" s="75" t="n">
        <v>268800</v>
      </c>
      <c r="Q1457" s="74" t="n">
        <v>45111</v>
      </c>
      <c r="AR1457">
        <f>IF($AU$2&lt;&gt;5,NA(),IF(D1457=D1456,0,IF(AND(D1459=D1457,D1458=D1457),O1457+O1458+O1459,IF(D1458=D1457,O1458+O1457,O1457))))</f>
        <v/>
      </c>
      <c r="AS1457">
        <f>IF($AU$2&lt;&gt;5,NA(),IF(D1457=D1456,0,IF(AND(D1459=D1457,D1458=D1457),P1457+P1458+P1459,IF(D1458=D1457,P1458+P1457,P1457))))</f>
        <v/>
      </c>
      <c r="AT1457">
        <f>AR1457-AS1457</f>
        <v/>
      </c>
    </row>
    <row r="1458" ht="15.75" customHeight="1" s="121">
      <c r="B1458">
        <f>D1458&amp;Q1458&amp;E1458</f>
        <v/>
      </c>
      <c r="C1458" s="73" t="inlineStr">
        <is>
          <t>FUTSTK</t>
        </is>
      </c>
      <c r="D1458" s="73" t="inlineStr">
        <is>
          <t>ITC</t>
        </is>
      </c>
      <c r="E1458" s="74" t="n">
        <v>45169</v>
      </c>
      <c r="F1458" s="75" t="n">
        <v>0</v>
      </c>
      <c r="G1458" s="73" t="inlineStr">
        <is>
          <t>XX</t>
        </is>
      </c>
      <c r="H1458" s="75" t="n">
        <v>471</v>
      </c>
      <c r="I1458" s="75" t="n">
        <v>474</v>
      </c>
      <c r="J1458" s="75" t="n">
        <v>465.5</v>
      </c>
      <c r="K1458" s="75" t="n">
        <v>472.25</v>
      </c>
      <c r="L1458" s="75" t="n">
        <v>472.25</v>
      </c>
      <c r="M1458" s="75" t="n">
        <v>450</v>
      </c>
      <c r="N1458" s="75" t="n">
        <v>3380.75</v>
      </c>
      <c r="O1458" s="75" t="n">
        <v>1104000</v>
      </c>
      <c r="P1458" s="75" t="n">
        <v>110400</v>
      </c>
      <c r="Q1458" s="74" t="n">
        <v>45111</v>
      </c>
      <c r="AR1458">
        <f>IF($AU$2&lt;&gt;5,NA(),IF(D1458=D1457,0,IF(AND(D1460=D1458,D1459=D1458),O1458+O1459+O1460,IF(D1459=D1458,O1459+O1458,O1458))))</f>
        <v/>
      </c>
      <c r="AS1458">
        <f>IF($AU$2&lt;&gt;5,NA(),IF(D1458=D1457,0,IF(AND(D1460=D1458,D1459=D1458),P1458+P1459+P1460,IF(D1459=D1458,P1459+P1458,P1458))))</f>
        <v/>
      </c>
      <c r="AT1458">
        <f>AR1458-AS1458</f>
        <v/>
      </c>
    </row>
    <row r="1459" ht="15.75" customHeight="1" s="121">
      <c r="B1459">
        <f>D1459&amp;Q1459&amp;E1459</f>
        <v/>
      </c>
      <c r="C1459" s="73" t="inlineStr">
        <is>
          <t>FUTSTK</t>
        </is>
      </c>
      <c r="D1459" s="73" t="inlineStr">
        <is>
          <t>ITC</t>
        </is>
      </c>
      <c r="E1459" s="74" t="n">
        <v>45197</v>
      </c>
      <c r="F1459" s="75" t="n">
        <v>0</v>
      </c>
      <c r="G1459" s="73" t="inlineStr">
        <is>
          <t>XX</t>
        </is>
      </c>
      <c r="H1459" s="75" t="n">
        <v>474.1</v>
      </c>
      <c r="I1459" s="75" t="n">
        <v>475.35</v>
      </c>
      <c r="J1459" s="75" t="n">
        <v>468.5</v>
      </c>
      <c r="K1459" s="75" t="n">
        <v>475</v>
      </c>
      <c r="L1459" s="75" t="n">
        <v>475</v>
      </c>
      <c r="M1459" s="75" t="n">
        <v>65</v>
      </c>
      <c r="N1459" s="75" t="n">
        <v>490.93</v>
      </c>
      <c r="O1459" s="75" t="n">
        <v>83200</v>
      </c>
      <c r="P1459" s="75" t="n">
        <v>19200</v>
      </c>
      <c r="Q1459" s="74" t="n">
        <v>45111</v>
      </c>
      <c r="AR1459">
        <f>IF($AU$2&lt;&gt;5,NA(),IF(D1459=D1458,0,IF(AND(D1461=D1459,D1460=D1459),O1459+O1460+O1461,IF(D1460=D1459,O1460+O1459,O1459))))</f>
        <v/>
      </c>
      <c r="AS1459">
        <f>IF($AU$2&lt;&gt;5,NA(),IF(D1459=D1458,0,IF(AND(D1461=D1459,D1460=D1459),P1459+P1460+P1461,IF(D1460=D1459,P1460+P1459,P1459))))</f>
        <v/>
      </c>
      <c r="AT1459">
        <f>AR1459-AS1459</f>
        <v/>
      </c>
    </row>
    <row r="1460" ht="15.75" customHeight="1" s="121">
      <c r="B1460">
        <f>D1460&amp;Q1460&amp;E1460</f>
        <v/>
      </c>
      <c r="C1460" s="73" t="inlineStr">
        <is>
          <t>FUTSTK</t>
        </is>
      </c>
      <c r="D1460" s="73" t="inlineStr">
        <is>
          <t>JINDALSTEL</t>
        </is>
      </c>
      <c r="E1460" s="74" t="n">
        <v>45134</v>
      </c>
      <c r="F1460" s="75" t="n">
        <v>0</v>
      </c>
      <c r="G1460" s="73" t="inlineStr">
        <is>
          <t>XX</t>
        </is>
      </c>
      <c r="H1460" s="75" t="n">
        <v>598.25</v>
      </c>
      <c r="I1460" s="75" t="n">
        <v>617.75</v>
      </c>
      <c r="J1460" s="75" t="n">
        <v>593.65</v>
      </c>
      <c r="K1460" s="75" t="n">
        <v>613.8</v>
      </c>
      <c r="L1460" s="75" t="n">
        <v>613.8</v>
      </c>
      <c r="M1460" s="75" t="n">
        <v>7266</v>
      </c>
      <c r="N1460" s="75" t="n">
        <v>55168.46</v>
      </c>
      <c r="O1460" s="75" t="n">
        <v>29082500</v>
      </c>
      <c r="P1460" s="75" t="n">
        <v>891250</v>
      </c>
      <c r="Q1460" s="74" t="n">
        <v>45111</v>
      </c>
      <c r="AR1460">
        <f>IF($AU$2&lt;&gt;5,NA(),IF(D1460=D1459,0,IF(AND(D1462=D1460,D1461=D1460),O1460+O1461+O1462,IF(D1461=D1460,O1461+O1460,O1460))))</f>
        <v/>
      </c>
      <c r="AS1460">
        <f>IF($AU$2&lt;&gt;5,NA(),IF(D1460=D1459,0,IF(AND(D1462=D1460,D1461=D1460),P1460+P1461+P1462,IF(D1461=D1460,P1461+P1460,P1460))))</f>
        <v/>
      </c>
      <c r="AT1460">
        <f>AR1460-AS1460</f>
        <v/>
      </c>
    </row>
    <row r="1461" ht="15.75" customHeight="1" s="121">
      <c r="B1461">
        <f>D1461&amp;Q1461&amp;E1461</f>
        <v/>
      </c>
      <c r="C1461" s="73" t="inlineStr">
        <is>
          <t>FUTSTK</t>
        </is>
      </c>
      <c r="D1461" s="73" t="inlineStr">
        <is>
          <t>JINDALSTEL</t>
        </is>
      </c>
      <c r="E1461" s="74" t="n">
        <v>45169</v>
      </c>
      <c r="F1461" s="75" t="n">
        <v>0</v>
      </c>
      <c r="G1461" s="73" t="inlineStr">
        <is>
          <t>XX</t>
        </is>
      </c>
      <c r="H1461" s="75" t="n">
        <v>601.8</v>
      </c>
      <c r="I1461" s="75" t="n">
        <v>620.3</v>
      </c>
      <c r="J1461" s="75" t="n">
        <v>597.75</v>
      </c>
      <c r="K1461" s="75" t="n">
        <v>615.15</v>
      </c>
      <c r="L1461" s="75" t="n">
        <v>615.15</v>
      </c>
      <c r="M1461" s="75" t="n">
        <v>120</v>
      </c>
      <c r="N1461" s="75" t="n">
        <v>914.46</v>
      </c>
      <c r="O1461" s="75" t="n">
        <v>218750</v>
      </c>
      <c r="P1461" s="75" t="n">
        <v>47500</v>
      </c>
      <c r="Q1461" s="74" t="n">
        <v>45111</v>
      </c>
      <c r="AR1461">
        <f>IF($AU$2&lt;&gt;5,NA(),IF(D1461=D1460,0,IF(AND(D1463=D1461,D1462=D1461),O1461+O1462+O1463,IF(D1462=D1461,O1462+O1461,O1461))))</f>
        <v/>
      </c>
      <c r="AS1461">
        <f>IF($AU$2&lt;&gt;5,NA(),IF(D1461=D1460,0,IF(AND(D1463=D1461,D1462=D1461),P1461+P1462+P1463,IF(D1462=D1461,P1462+P1461,P1461))))</f>
        <v/>
      </c>
      <c r="AT1461">
        <f>AR1461-AS1461</f>
        <v/>
      </c>
    </row>
    <row r="1462" ht="15.75" customHeight="1" s="121">
      <c r="B1462">
        <f>D1462&amp;Q1462&amp;E1462</f>
        <v/>
      </c>
      <c r="C1462" s="73" t="inlineStr">
        <is>
          <t>FUTSTK</t>
        </is>
      </c>
      <c r="D1462" s="73" t="inlineStr">
        <is>
          <t>JINDALSTEL</t>
        </is>
      </c>
      <c r="E1462" s="74" t="n">
        <v>45197</v>
      </c>
      <c r="F1462" s="75" t="n">
        <v>0</v>
      </c>
      <c r="G1462" s="73" t="inlineStr">
        <is>
          <t>XX</t>
        </is>
      </c>
      <c r="H1462" s="75" t="n">
        <v>615</v>
      </c>
      <c r="I1462" s="75" t="n">
        <v>616.95</v>
      </c>
      <c r="J1462" s="75" t="n">
        <v>609.1</v>
      </c>
      <c r="K1462" s="75" t="n">
        <v>616.95</v>
      </c>
      <c r="L1462" s="75" t="n">
        <v>616.95</v>
      </c>
      <c r="M1462" s="75" t="n">
        <v>4</v>
      </c>
      <c r="N1462" s="75" t="n">
        <v>30.67</v>
      </c>
      <c r="O1462" s="75" t="n">
        <v>6250</v>
      </c>
      <c r="P1462" s="75" t="n">
        <v>3750</v>
      </c>
      <c r="Q1462" s="74" t="n">
        <v>45111</v>
      </c>
      <c r="AR1462">
        <f>IF($AU$2&lt;&gt;5,NA(),IF(D1462=D1461,0,IF(AND(D1464=D1462,D1463=D1462),O1462+O1463+O1464,IF(D1463=D1462,O1463+O1462,O1462))))</f>
        <v/>
      </c>
      <c r="AS1462">
        <f>IF($AU$2&lt;&gt;5,NA(),IF(D1462=D1461,0,IF(AND(D1464=D1462,D1463=D1462),P1462+P1463+P1464,IF(D1463=D1462,P1463+P1462,P1462))))</f>
        <v/>
      </c>
      <c r="AT1462">
        <f>AR1462-AS1462</f>
        <v/>
      </c>
    </row>
    <row r="1463" ht="15.75" customHeight="1" s="121">
      <c r="B1463">
        <f>D1463&amp;Q1463&amp;E1463</f>
        <v/>
      </c>
      <c r="C1463" s="73" t="inlineStr">
        <is>
          <t>FUTSTK</t>
        </is>
      </c>
      <c r="D1463" s="73" t="inlineStr">
        <is>
          <t>JKCEMENT</t>
        </is>
      </c>
      <c r="E1463" s="74" t="n">
        <v>45134</v>
      </c>
      <c r="F1463" s="75" t="n">
        <v>0</v>
      </c>
      <c r="G1463" s="73" t="inlineStr">
        <is>
          <t>XX</t>
        </is>
      </c>
      <c r="H1463" s="75" t="n">
        <v>3370.6</v>
      </c>
      <c r="I1463" s="75" t="n">
        <v>3378.7</v>
      </c>
      <c r="J1463" s="75" t="n">
        <v>3320.1</v>
      </c>
      <c r="K1463" s="75" t="n">
        <v>3328.2</v>
      </c>
      <c r="L1463" s="75" t="n">
        <v>3328.2</v>
      </c>
      <c r="M1463" s="75" t="n">
        <v>447</v>
      </c>
      <c r="N1463" s="75" t="n">
        <v>3743.81</v>
      </c>
      <c r="O1463" s="75" t="n">
        <v>289250</v>
      </c>
      <c r="P1463" s="75" t="n">
        <v>-8000</v>
      </c>
      <c r="Q1463" s="74" t="n">
        <v>45111</v>
      </c>
      <c r="AR1463">
        <f>IF($AU$2&lt;&gt;5,NA(),IF(D1463=D1462,0,IF(AND(D1465=D1463,D1464=D1463),O1463+O1464+O1465,IF(D1464=D1463,O1464+O1463,O1463))))</f>
        <v/>
      </c>
      <c r="AS1463">
        <f>IF($AU$2&lt;&gt;5,NA(),IF(D1463=D1462,0,IF(AND(D1465=D1463,D1464=D1463),P1463+P1464+P1465,IF(D1464=D1463,P1464+P1463,P1463))))</f>
        <v/>
      </c>
      <c r="AT1463">
        <f>AR1463-AS1463</f>
        <v/>
      </c>
    </row>
    <row r="1464" ht="15.75" customHeight="1" s="121">
      <c r="B1464">
        <f>D1464&amp;Q1464&amp;E1464</f>
        <v/>
      </c>
      <c r="C1464" s="73" t="inlineStr">
        <is>
          <t>FUTSTK</t>
        </is>
      </c>
      <c r="D1464" s="73" t="inlineStr">
        <is>
          <t>JKCEMENT</t>
        </is>
      </c>
      <c r="E1464" s="74" t="n">
        <v>45169</v>
      </c>
      <c r="F1464" s="75" t="n">
        <v>0</v>
      </c>
      <c r="G1464" s="73" t="inlineStr">
        <is>
          <t>XX</t>
        </is>
      </c>
      <c r="H1464" s="75" t="n">
        <v>3354.2</v>
      </c>
      <c r="I1464" s="75" t="n">
        <v>3354.2</v>
      </c>
      <c r="J1464" s="75" t="n">
        <v>3342.1</v>
      </c>
      <c r="K1464" s="75" t="n">
        <v>3343</v>
      </c>
      <c r="L1464" s="75" t="n">
        <v>3368.25</v>
      </c>
      <c r="M1464" s="75" t="n">
        <v>5</v>
      </c>
      <c r="N1464" s="75" t="n">
        <v>41.83</v>
      </c>
      <c r="O1464" s="75" t="n">
        <v>3750</v>
      </c>
      <c r="P1464" s="75" t="n">
        <v>250</v>
      </c>
      <c r="Q1464" s="74" t="n">
        <v>45111</v>
      </c>
      <c r="AR1464">
        <f>IF($AU$2&lt;&gt;5,NA(),IF(D1464=D1463,0,IF(AND(D1466=D1464,D1465=D1464),O1464+O1465+O1466,IF(D1465=D1464,O1465+O1464,O1464))))</f>
        <v/>
      </c>
      <c r="AS1464">
        <f>IF($AU$2&lt;&gt;5,NA(),IF(D1464=D1463,0,IF(AND(D1466=D1464,D1465=D1464),P1464+P1465+P1466,IF(D1465=D1464,P1465+P1464,P1464))))</f>
        <v/>
      </c>
      <c r="AT1464">
        <f>AR1464-AS1464</f>
        <v/>
      </c>
    </row>
    <row r="1465" ht="15.75" customHeight="1" s="121">
      <c r="B1465">
        <f>D1465&amp;Q1465&amp;E1465</f>
        <v/>
      </c>
      <c r="C1465" s="73" t="inlineStr">
        <is>
          <t>FUTSTK</t>
        </is>
      </c>
      <c r="D1465" s="73" t="inlineStr">
        <is>
          <t>JKCEMENT</t>
        </is>
      </c>
      <c r="E1465" s="74" t="n">
        <v>45197</v>
      </c>
      <c r="F1465" s="75" t="n">
        <v>0</v>
      </c>
      <c r="G1465" s="73" t="inlineStr">
        <is>
          <t>XX</t>
        </is>
      </c>
      <c r="H1465" s="75" t="n">
        <v>0</v>
      </c>
      <c r="I1465" s="75" t="n">
        <v>0</v>
      </c>
      <c r="J1465" s="75" t="n">
        <v>0</v>
      </c>
      <c r="K1465" s="75" t="n">
        <v>3430.4</v>
      </c>
      <c r="L1465" s="75" t="n">
        <v>3386.8</v>
      </c>
      <c r="M1465" s="75" t="n">
        <v>0</v>
      </c>
      <c r="N1465" s="75" t="n">
        <v>0</v>
      </c>
      <c r="O1465" s="75" t="n">
        <v>500</v>
      </c>
      <c r="P1465" s="75" t="n">
        <v>0</v>
      </c>
      <c r="Q1465" s="74" t="n">
        <v>45111</v>
      </c>
      <c r="AR1465">
        <f>IF($AU$2&lt;&gt;5,NA(),IF(D1465=D1464,0,IF(AND(D1467=D1465,D1466=D1465),O1465+O1466+O1467,IF(D1466=D1465,O1466+O1465,O1465))))</f>
        <v/>
      </c>
      <c r="AS1465">
        <f>IF($AU$2&lt;&gt;5,NA(),IF(D1465=D1464,0,IF(AND(D1467=D1465,D1466=D1465),P1465+P1466+P1467,IF(D1466=D1465,P1466+P1465,P1465))))</f>
        <v/>
      </c>
      <c r="AT1465">
        <f>AR1465-AS1465</f>
        <v/>
      </c>
    </row>
    <row r="1466" ht="15.75" customHeight="1" s="121">
      <c r="B1466">
        <f>D1466&amp;Q1466&amp;E1466</f>
        <v/>
      </c>
      <c r="C1466" s="73" t="inlineStr">
        <is>
          <t>FUTSTK</t>
        </is>
      </c>
      <c r="D1466" s="73" t="inlineStr">
        <is>
          <t>JSWSTEEL</t>
        </is>
      </c>
      <c r="E1466" s="74" t="n">
        <v>45134</v>
      </c>
      <c r="F1466" s="75" t="n">
        <v>0</v>
      </c>
      <c r="G1466" s="73" t="inlineStr">
        <is>
          <t>XX</t>
        </is>
      </c>
      <c r="H1466" s="75" t="n">
        <v>797.4</v>
      </c>
      <c r="I1466" s="75" t="n">
        <v>803.5</v>
      </c>
      <c r="J1466" s="75" t="n">
        <v>788.9</v>
      </c>
      <c r="K1466" s="75" t="n">
        <v>797.05</v>
      </c>
      <c r="L1466" s="75" t="n">
        <v>797.05</v>
      </c>
      <c r="M1466" s="75" t="n">
        <v>4170</v>
      </c>
      <c r="N1466" s="75" t="n">
        <v>44827.38</v>
      </c>
      <c r="O1466" s="75" t="n">
        <v>29991600</v>
      </c>
      <c r="P1466" s="75" t="n">
        <v>128250</v>
      </c>
      <c r="Q1466" s="74" t="n">
        <v>45111</v>
      </c>
      <c r="AR1466">
        <f>IF($AU$2&lt;&gt;5,NA(),IF(D1466=D1465,0,IF(AND(D1468=D1466,D1467=D1466),O1466+O1467+O1468,IF(D1467=D1466,O1467+O1466,O1466))))</f>
        <v/>
      </c>
      <c r="AS1466">
        <f>IF($AU$2&lt;&gt;5,NA(),IF(D1466=D1465,0,IF(AND(D1468=D1466,D1467=D1466),P1466+P1467+P1468,IF(D1467=D1466,P1467+P1466,P1466))))</f>
        <v/>
      </c>
      <c r="AT1466">
        <f>AR1466-AS1466</f>
        <v/>
      </c>
    </row>
    <row r="1467" ht="15.75" customHeight="1" s="121">
      <c r="B1467">
        <f>D1467&amp;Q1467&amp;E1467</f>
        <v/>
      </c>
      <c r="C1467" s="73" t="inlineStr">
        <is>
          <t>FUTSTK</t>
        </is>
      </c>
      <c r="D1467" s="73" t="inlineStr">
        <is>
          <t>JSWSTEEL</t>
        </is>
      </c>
      <c r="E1467" s="74" t="n">
        <v>45169</v>
      </c>
      <c r="F1467" s="75" t="n">
        <v>0</v>
      </c>
      <c r="G1467" s="73" t="inlineStr">
        <is>
          <t>XX</t>
        </is>
      </c>
      <c r="H1467" s="75" t="n">
        <v>805.2</v>
      </c>
      <c r="I1467" s="75" t="n">
        <v>807.9</v>
      </c>
      <c r="J1467" s="75" t="n">
        <v>793.8</v>
      </c>
      <c r="K1467" s="75" t="n">
        <v>801.3</v>
      </c>
      <c r="L1467" s="75" t="n">
        <v>801.3</v>
      </c>
      <c r="M1467" s="75" t="n">
        <v>173</v>
      </c>
      <c r="N1467" s="75" t="n">
        <v>1869.81</v>
      </c>
      <c r="O1467" s="75" t="n">
        <v>361800</v>
      </c>
      <c r="P1467" s="75" t="n">
        <v>93150</v>
      </c>
      <c r="Q1467" s="74" t="n">
        <v>45111</v>
      </c>
      <c r="AR1467">
        <f>IF($AU$2&lt;&gt;5,NA(),IF(D1467=D1466,0,IF(AND(D1469=D1467,D1468=D1467),O1467+O1468+O1469,IF(D1468=D1467,O1468+O1467,O1467))))</f>
        <v/>
      </c>
      <c r="AS1467">
        <f>IF($AU$2&lt;&gt;5,NA(),IF(D1467=D1466,0,IF(AND(D1469=D1467,D1468=D1467),P1467+P1468+P1469,IF(D1468=D1467,P1468+P1467,P1467))))</f>
        <v/>
      </c>
      <c r="AT1467">
        <f>AR1467-AS1467</f>
        <v/>
      </c>
    </row>
    <row r="1468" ht="15.75" customHeight="1" s="121">
      <c r="B1468">
        <f>D1468&amp;Q1468&amp;E1468</f>
        <v/>
      </c>
      <c r="C1468" s="73" t="inlineStr">
        <is>
          <t>FUTSTK</t>
        </is>
      </c>
      <c r="D1468" s="73" t="inlineStr">
        <is>
          <t>JSWSTEEL</t>
        </is>
      </c>
      <c r="E1468" s="74" t="n">
        <v>45197</v>
      </c>
      <c r="F1468" s="75" t="n">
        <v>0</v>
      </c>
      <c r="G1468" s="73" t="inlineStr">
        <is>
          <t>XX</t>
        </is>
      </c>
      <c r="H1468" s="75" t="n">
        <v>801.95</v>
      </c>
      <c r="I1468" s="75" t="n">
        <v>805.75</v>
      </c>
      <c r="J1468" s="75" t="n">
        <v>801.8</v>
      </c>
      <c r="K1468" s="75" t="n">
        <v>805.6</v>
      </c>
      <c r="L1468" s="75" t="n">
        <v>805.6</v>
      </c>
      <c r="M1468" s="75" t="n">
        <v>5</v>
      </c>
      <c r="N1468" s="75" t="n">
        <v>54.27</v>
      </c>
      <c r="O1468" s="75" t="n">
        <v>14850</v>
      </c>
      <c r="P1468" s="75" t="n">
        <v>6750</v>
      </c>
      <c r="Q1468" s="74" t="n">
        <v>45111</v>
      </c>
      <c r="AR1468">
        <f>IF($AU$2&lt;&gt;5,NA(),IF(D1468=D1467,0,IF(AND(D1470=D1468,D1469=D1468),O1468+O1469+O1470,IF(D1469=D1468,O1469+O1468,O1468))))</f>
        <v/>
      </c>
      <c r="AS1468">
        <f>IF($AU$2&lt;&gt;5,NA(),IF(D1468=D1467,0,IF(AND(D1470=D1468,D1469=D1468),P1468+P1469+P1470,IF(D1469=D1468,P1469+P1468,P1468))))</f>
        <v/>
      </c>
      <c r="AT1468">
        <f>AR1468-AS1468</f>
        <v/>
      </c>
    </row>
    <row r="1469" ht="15.75" customHeight="1" s="121">
      <c r="B1469">
        <f>D1469&amp;Q1469&amp;E1469</f>
        <v/>
      </c>
      <c r="C1469" s="73" t="inlineStr">
        <is>
          <t>FUTSTK</t>
        </is>
      </c>
      <c r="D1469" s="73" t="inlineStr">
        <is>
          <t>JUBLFOOD</t>
        </is>
      </c>
      <c r="E1469" s="74" t="n">
        <v>45134</v>
      </c>
      <c r="F1469" s="75" t="n">
        <v>0</v>
      </c>
      <c r="G1469" s="73" t="inlineStr">
        <is>
          <t>XX</t>
        </is>
      </c>
      <c r="H1469" s="75" t="n">
        <v>497.2</v>
      </c>
      <c r="I1469" s="75" t="n">
        <v>503.7</v>
      </c>
      <c r="J1469" s="75" t="n">
        <v>492.9</v>
      </c>
      <c r="K1469" s="75" t="n">
        <v>494.35</v>
      </c>
      <c r="L1469" s="75" t="n">
        <v>494.35</v>
      </c>
      <c r="M1469" s="75" t="n">
        <v>3040</v>
      </c>
      <c r="N1469" s="75" t="n">
        <v>18927.5</v>
      </c>
      <c r="O1469" s="75" t="n">
        <v>16371250</v>
      </c>
      <c r="P1469" s="75" t="n">
        <v>311250</v>
      </c>
      <c r="Q1469" s="74" t="n">
        <v>45111</v>
      </c>
      <c r="AR1469">
        <f>IF($AU$2&lt;&gt;5,NA(),IF(D1469=D1468,0,IF(AND(D1471=D1469,D1470=D1469),O1469+O1470+O1471,IF(D1470=D1469,O1470+O1469,O1469))))</f>
        <v/>
      </c>
      <c r="AS1469">
        <f>IF($AU$2&lt;&gt;5,NA(),IF(D1469=D1468,0,IF(AND(D1471=D1469,D1470=D1469),P1469+P1470+P1471,IF(D1470=D1469,P1470+P1469,P1469))))</f>
        <v/>
      </c>
      <c r="AT1469">
        <f>AR1469-AS1469</f>
        <v/>
      </c>
    </row>
    <row r="1470" ht="15.75" customHeight="1" s="121">
      <c r="B1470">
        <f>D1470&amp;Q1470&amp;E1470</f>
        <v/>
      </c>
      <c r="C1470" s="73" t="inlineStr">
        <is>
          <t>FUTSTK</t>
        </is>
      </c>
      <c r="D1470" s="73" t="inlineStr">
        <is>
          <t>JUBLFOOD</t>
        </is>
      </c>
      <c r="E1470" s="74" t="n">
        <v>45169</v>
      </c>
      <c r="F1470" s="75" t="n">
        <v>0</v>
      </c>
      <c r="G1470" s="73" t="inlineStr">
        <is>
          <t>XX</t>
        </is>
      </c>
      <c r="H1470" s="75" t="n">
        <v>496.4</v>
      </c>
      <c r="I1470" s="75" t="n">
        <v>499.15</v>
      </c>
      <c r="J1470" s="75" t="n">
        <v>489.6</v>
      </c>
      <c r="K1470" s="75" t="n">
        <v>490.75</v>
      </c>
      <c r="L1470" s="75" t="n">
        <v>490.75</v>
      </c>
      <c r="M1470" s="75" t="n">
        <v>184</v>
      </c>
      <c r="N1470" s="75" t="n">
        <v>1136.88</v>
      </c>
      <c r="O1470" s="75" t="n">
        <v>640000</v>
      </c>
      <c r="P1470" s="75" t="n">
        <v>21250</v>
      </c>
      <c r="Q1470" s="74" t="n">
        <v>45111</v>
      </c>
      <c r="AR1470">
        <f>IF($AU$2&lt;&gt;5,NA(),IF(D1470=D1469,0,IF(AND(D1472=D1470,D1471=D1470),O1470+O1471+O1472,IF(D1471=D1470,O1471+O1470,O1470))))</f>
        <v/>
      </c>
      <c r="AS1470">
        <f>IF($AU$2&lt;&gt;5,NA(),IF(D1470=D1469,0,IF(AND(D1472=D1470,D1471=D1470),P1470+P1471+P1472,IF(D1471=D1470,P1471+P1470,P1470))))</f>
        <v/>
      </c>
      <c r="AT1470">
        <f>AR1470-AS1470</f>
        <v/>
      </c>
    </row>
    <row r="1471" ht="15.75" customHeight="1" s="121">
      <c r="B1471">
        <f>D1471&amp;Q1471&amp;E1471</f>
        <v/>
      </c>
      <c r="C1471" s="73" t="inlineStr">
        <is>
          <t>FUTSTK</t>
        </is>
      </c>
      <c r="D1471" s="73" t="inlineStr">
        <is>
          <t>JUBLFOOD</t>
        </is>
      </c>
      <c r="E1471" s="74" t="n">
        <v>45197</v>
      </c>
      <c r="F1471" s="75" t="n">
        <v>0</v>
      </c>
      <c r="G1471" s="73" t="inlineStr">
        <is>
          <t>XX</t>
        </is>
      </c>
      <c r="H1471" s="75" t="n">
        <v>495.35</v>
      </c>
      <c r="I1471" s="75" t="n">
        <v>497</v>
      </c>
      <c r="J1471" s="75" t="n">
        <v>489</v>
      </c>
      <c r="K1471" s="75" t="n">
        <v>489.9</v>
      </c>
      <c r="L1471" s="75" t="n">
        <v>489.9</v>
      </c>
      <c r="M1471" s="75" t="n">
        <v>44</v>
      </c>
      <c r="N1471" s="75" t="n">
        <v>271.22</v>
      </c>
      <c r="O1471" s="75" t="n">
        <v>117500</v>
      </c>
      <c r="P1471" s="75" t="n">
        <v>30000</v>
      </c>
      <c r="Q1471" s="74" t="n">
        <v>45111</v>
      </c>
      <c r="AR1471">
        <f>IF($AU$2&lt;&gt;5,NA(),IF(D1471=D1470,0,IF(AND(D1473=D1471,D1472=D1471),O1471+O1472+O1473,IF(D1472=D1471,O1472+O1471,O1471))))</f>
        <v/>
      </c>
      <c r="AS1471">
        <f>IF($AU$2&lt;&gt;5,NA(),IF(D1471=D1470,0,IF(AND(D1473=D1471,D1472=D1471),P1471+P1472+P1473,IF(D1472=D1471,P1472+P1471,P1471))))</f>
        <v/>
      </c>
      <c r="AT1471">
        <f>AR1471-AS1471</f>
        <v/>
      </c>
    </row>
    <row r="1472" ht="15.75" customHeight="1" s="121">
      <c r="B1472">
        <f>D1472&amp;Q1472&amp;E1472</f>
        <v/>
      </c>
      <c r="C1472" s="73" t="inlineStr">
        <is>
          <t>FUTSTK</t>
        </is>
      </c>
      <c r="D1472" s="73" t="inlineStr">
        <is>
          <t>KOTAKBANK</t>
        </is>
      </c>
      <c r="E1472" s="74" t="n">
        <v>45134</v>
      </c>
      <c r="F1472" s="75" t="n">
        <v>0</v>
      </c>
      <c r="G1472" s="73" t="inlineStr">
        <is>
          <t>XX</t>
        </is>
      </c>
      <c r="H1472" s="75" t="n">
        <v>1853.15</v>
      </c>
      <c r="I1472" s="75" t="n">
        <v>1875.7</v>
      </c>
      <c r="J1472" s="75" t="n">
        <v>1843</v>
      </c>
      <c r="K1472" s="75" t="n">
        <v>1868</v>
      </c>
      <c r="L1472" s="75" t="n">
        <v>1868</v>
      </c>
      <c r="M1472" s="75" t="n">
        <v>18398</v>
      </c>
      <c r="N1472" s="75" t="n">
        <v>136981.3</v>
      </c>
      <c r="O1472" s="75" t="n">
        <v>25942400</v>
      </c>
      <c r="P1472" s="75" t="n">
        <v>73600</v>
      </c>
      <c r="Q1472" s="74" t="n">
        <v>45111</v>
      </c>
      <c r="AR1472">
        <f>IF($AU$2&lt;&gt;5,NA(),IF(D1472=D1471,0,IF(AND(D1474=D1472,D1473=D1472),O1472+O1473+O1474,IF(D1473=D1472,O1473+O1472,O1472))))</f>
        <v/>
      </c>
      <c r="AS1472">
        <f>IF($AU$2&lt;&gt;5,NA(),IF(D1472=D1471,0,IF(AND(D1474=D1472,D1473=D1472),P1472+P1473+P1474,IF(D1473=D1472,P1473+P1472,P1472))))</f>
        <v/>
      </c>
      <c r="AT1472">
        <f>AR1472-AS1472</f>
        <v/>
      </c>
    </row>
    <row r="1473" ht="15.75" customHeight="1" s="121">
      <c r="B1473">
        <f>D1473&amp;Q1473&amp;E1473</f>
        <v/>
      </c>
      <c r="C1473" s="73" t="inlineStr">
        <is>
          <t>FUTSTK</t>
        </is>
      </c>
      <c r="D1473" s="73" t="inlineStr">
        <is>
          <t>KOTAKBANK</t>
        </is>
      </c>
      <c r="E1473" s="74" t="n">
        <v>45169</v>
      </c>
      <c r="F1473" s="75" t="n">
        <v>0</v>
      </c>
      <c r="G1473" s="73" t="inlineStr">
        <is>
          <t>XX</t>
        </is>
      </c>
      <c r="H1473" s="75" t="n">
        <v>1866.1</v>
      </c>
      <c r="I1473" s="75" t="n">
        <v>1887.2</v>
      </c>
      <c r="J1473" s="75" t="n">
        <v>1855.65</v>
      </c>
      <c r="K1473" s="75" t="n">
        <v>1880.6</v>
      </c>
      <c r="L1473" s="75" t="n">
        <v>1880.6</v>
      </c>
      <c r="M1473" s="75" t="n">
        <v>589</v>
      </c>
      <c r="N1473" s="75" t="n">
        <v>4406.46</v>
      </c>
      <c r="O1473" s="75" t="n">
        <v>554000</v>
      </c>
      <c r="P1473" s="75" t="n">
        <v>5200</v>
      </c>
      <c r="Q1473" s="74" t="n">
        <v>45111</v>
      </c>
      <c r="AR1473">
        <f>IF($AU$2&lt;&gt;5,NA(),IF(D1473=D1472,0,IF(AND(D1475=D1473,D1474=D1473),O1473+O1474+O1475,IF(D1474=D1473,O1474+O1473,O1473))))</f>
        <v/>
      </c>
      <c r="AS1473">
        <f>IF($AU$2&lt;&gt;5,NA(),IF(D1473=D1472,0,IF(AND(D1475=D1473,D1474=D1473),P1473+P1474+P1475,IF(D1474=D1473,P1474+P1473,P1473))))</f>
        <v/>
      </c>
      <c r="AT1473">
        <f>AR1473-AS1473</f>
        <v/>
      </c>
    </row>
    <row r="1474" ht="15.75" customHeight="1" s="121">
      <c r="B1474">
        <f>D1474&amp;Q1474&amp;E1474</f>
        <v/>
      </c>
      <c r="C1474" s="73" t="inlineStr">
        <is>
          <t>FUTSTK</t>
        </is>
      </c>
      <c r="D1474" s="73" t="inlineStr">
        <is>
          <t>KOTAKBANK</t>
        </is>
      </c>
      <c r="E1474" s="74" t="n">
        <v>45197</v>
      </c>
      <c r="F1474" s="75" t="n">
        <v>0</v>
      </c>
      <c r="G1474" s="73" t="inlineStr">
        <is>
          <t>XX</t>
        </is>
      </c>
      <c r="H1474" s="75" t="n">
        <v>1873.05</v>
      </c>
      <c r="I1474" s="75" t="n">
        <v>1899</v>
      </c>
      <c r="J1474" s="75" t="n">
        <v>1872</v>
      </c>
      <c r="K1474" s="75" t="n">
        <v>1891.45</v>
      </c>
      <c r="L1474" s="75" t="n">
        <v>1891.45</v>
      </c>
      <c r="M1474" s="75" t="n">
        <v>58</v>
      </c>
      <c r="N1474" s="75" t="n">
        <v>437.68</v>
      </c>
      <c r="O1474" s="75" t="n">
        <v>21200</v>
      </c>
      <c r="P1474" s="75" t="n">
        <v>3600</v>
      </c>
      <c r="Q1474" s="74" t="n">
        <v>45111</v>
      </c>
      <c r="AR1474">
        <f>IF($AU$2&lt;&gt;5,NA(),IF(D1474=D1473,0,IF(AND(D1476=D1474,D1475=D1474),O1474+O1475+O1476,IF(D1475=D1474,O1475+O1474,O1474))))</f>
        <v/>
      </c>
      <c r="AS1474">
        <f>IF($AU$2&lt;&gt;5,NA(),IF(D1474=D1473,0,IF(AND(D1476=D1474,D1475=D1474),P1474+P1475+P1476,IF(D1475=D1474,P1475+P1474,P1474))))</f>
        <v/>
      </c>
      <c r="AT1474">
        <f>AR1474-AS1474</f>
        <v/>
      </c>
    </row>
    <row r="1475" ht="15.75" customHeight="1" s="121">
      <c r="B1475">
        <f>D1475&amp;Q1475&amp;E1475</f>
        <v/>
      </c>
      <c r="C1475" s="73" t="inlineStr">
        <is>
          <t>FUTSTK</t>
        </is>
      </c>
      <c r="D1475" s="73" t="inlineStr">
        <is>
          <t>L&amp;TFH</t>
        </is>
      </c>
      <c r="E1475" s="74" t="n">
        <v>45134</v>
      </c>
      <c r="F1475" s="75" t="n">
        <v>0</v>
      </c>
      <c r="G1475" s="73" t="inlineStr">
        <is>
          <t>XX</t>
        </is>
      </c>
      <c r="H1475" s="75" t="n">
        <v>135.35</v>
      </c>
      <c r="I1475" s="75" t="n">
        <v>135.35</v>
      </c>
      <c r="J1475" s="75" t="n">
        <v>129.2</v>
      </c>
      <c r="K1475" s="75" t="n">
        <v>131.85</v>
      </c>
      <c r="L1475" s="75" t="n">
        <v>131.85</v>
      </c>
      <c r="M1475" s="75" t="n">
        <v>3830</v>
      </c>
      <c r="N1475" s="75" t="n">
        <v>45003.55</v>
      </c>
      <c r="O1475" s="75" t="n">
        <v>76237732</v>
      </c>
      <c r="P1475" s="75" t="n">
        <v>2811060</v>
      </c>
      <c r="Q1475" s="74" t="n">
        <v>45111</v>
      </c>
      <c r="AR1475">
        <f>IF($AU$2&lt;&gt;5,NA(),IF(D1475=D1474,0,IF(AND(D1477=D1475,D1476=D1475),O1475+O1476+O1477,IF(D1476=D1475,O1476+O1475,O1475))))</f>
        <v/>
      </c>
      <c r="AS1475">
        <f>IF($AU$2&lt;&gt;5,NA(),IF(D1475=D1474,0,IF(AND(D1477=D1475,D1476=D1475),P1475+P1476+P1477,IF(D1476=D1475,P1476+P1475,P1475))))</f>
        <v/>
      </c>
      <c r="AT1475">
        <f>AR1475-AS1475</f>
        <v/>
      </c>
    </row>
    <row r="1476" ht="15.75" customHeight="1" s="121">
      <c r="B1476">
        <f>D1476&amp;Q1476&amp;E1476</f>
        <v/>
      </c>
      <c r="C1476" s="73" t="inlineStr">
        <is>
          <t>FUTSTK</t>
        </is>
      </c>
      <c r="D1476" s="73" t="inlineStr">
        <is>
          <t>L&amp;TFH</t>
        </is>
      </c>
      <c r="E1476" s="74" t="n">
        <v>45169</v>
      </c>
      <c r="F1476" s="75" t="n">
        <v>0</v>
      </c>
      <c r="G1476" s="73" t="inlineStr">
        <is>
          <t>XX</t>
        </is>
      </c>
      <c r="H1476" s="75" t="n">
        <v>135.05</v>
      </c>
      <c r="I1476" s="75" t="n">
        <v>135.2</v>
      </c>
      <c r="J1476" s="75" t="n">
        <v>130.2</v>
      </c>
      <c r="K1476" s="75" t="n">
        <v>132.7</v>
      </c>
      <c r="L1476" s="75" t="n">
        <v>132.7</v>
      </c>
      <c r="M1476" s="75" t="n">
        <v>326</v>
      </c>
      <c r="N1476" s="75" t="n">
        <v>3853.67</v>
      </c>
      <c r="O1476" s="75" t="n">
        <v>6148636</v>
      </c>
      <c r="P1476" s="75" t="n">
        <v>490820</v>
      </c>
      <c r="Q1476" s="74" t="n">
        <v>45111</v>
      </c>
      <c r="AR1476">
        <f>IF($AU$2&lt;&gt;5,NA(),IF(D1476=D1475,0,IF(AND(D1478=D1476,D1477=D1476),O1476+O1477+O1478,IF(D1477=D1476,O1477+O1476,O1476))))</f>
        <v/>
      </c>
      <c r="AS1476">
        <f>IF($AU$2&lt;&gt;5,NA(),IF(D1476=D1475,0,IF(AND(D1478=D1476,D1477=D1476),P1476+P1477+P1478,IF(D1477=D1476,P1477+P1476,P1476))))</f>
        <v/>
      </c>
      <c r="AT1476">
        <f>AR1476-AS1476</f>
        <v/>
      </c>
    </row>
    <row r="1477" ht="15.75" customHeight="1" s="121">
      <c r="B1477">
        <f>D1477&amp;Q1477&amp;E1477</f>
        <v/>
      </c>
      <c r="C1477" s="73" t="inlineStr">
        <is>
          <t>FUTSTK</t>
        </is>
      </c>
      <c r="D1477" s="73" t="inlineStr">
        <is>
          <t>L&amp;TFH</t>
        </is>
      </c>
      <c r="E1477" s="74" t="n">
        <v>45197</v>
      </c>
      <c r="F1477" s="75" t="n">
        <v>0</v>
      </c>
      <c r="G1477" s="73" t="inlineStr">
        <is>
          <t>XX</t>
        </is>
      </c>
      <c r="H1477" s="75" t="n">
        <v>133.55</v>
      </c>
      <c r="I1477" s="75" t="n">
        <v>133.9</v>
      </c>
      <c r="J1477" s="75" t="n">
        <v>131</v>
      </c>
      <c r="K1477" s="75" t="n">
        <v>133.75</v>
      </c>
      <c r="L1477" s="75" t="n">
        <v>135.65</v>
      </c>
      <c r="M1477" s="75" t="n">
        <v>17</v>
      </c>
      <c r="N1477" s="75" t="n">
        <v>202.07</v>
      </c>
      <c r="O1477" s="75" t="n">
        <v>330188</v>
      </c>
      <c r="P1477" s="75" t="n">
        <v>0</v>
      </c>
      <c r="Q1477" s="74" t="n">
        <v>45111</v>
      </c>
      <c r="AR1477">
        <f>IF($AU$2&lt;&gt;5,NA(),IF(D1477=D1476,0,IF(AND(D1479=D1477,D1478=D1477),O1477+O1478+O1479,IF(D1478=D1477,O1478+O1477,O1477))))</f>
        <v/>
      </c>
      <c r="AS1477">
        <f>IF($AU$2&lt;&gt;5,NA(),IF(D1477=D1476,0,IF(AND(D1479=D1477,D1478=D1477),P1477+P1478+P1479,IF(D1478=D1477,P1478+P1477,P1477))))</f>
        <v/>
      </c>
      <c r="AT1477">
        <f>AR1477-AS1477</f>
        <v/>
      </c>
    </row>
    <row r="1478" ht="15.75" customHeight="1" s="121">
      <c r="B1478">
        <f>D1478&amp;Q1478&amp;E1478</f>
        <v/>
      </c>
      <c r="C1478" s="73" t="inlineStr">
        <is>
          <t>FUTSTK</t>
        </is>
      </c>
      <c r="D1478" s="73" t="inlineStr">
        <is>
          <t>LALPATHLAB</t>
        </is>
      </c>
      <c r="E1478" s="74" t="n">
        <v>45134</v>
      </c>
      <c r="F1478" s="75" t="n">
        <v>0</v>
      </c>
      <c r="G1478" s="73" t="inlineStr">
        <is>
          <t>XX</t>
        </is>
      </c>
      <c r="H1478" s="75" t="n">
        <v>2260.85</v>
      </c>
      <c r="I1478" s="75" t="n">
        <v>2263.6</v>
      </c>
      <c r="J1478" s="75" t="n">
        <v>2229.9</v>
      </c>
      <c r="K1478" s="75" t="n">
        <v>2241.95</v>
      </c>
      <c r="L1478" s="75" t="n">
        <v>2241.95</v>
      </c>
      <c r="M1478" s="75" t="n">
        <v>701</v>
      </c>
      <c r="N1478" s="75" t="n">
        <v>4715.68</v>
      </c>
      <c r="O1478" s="75" t="n">
        <v>742200</v>
      </c>
      <c r="P1478" s="75" t="n">
        <v>-11400</v>
      </c>
      <c r="Q1478" s="74" t="n">
        <v>45111</v>
      </c>
      <c r="AR1478">
        <f>IF($AU$2&lt;&gt;5,NA(),IF(D1478=D1477,0,IF(AND(D1480=D1478,D1479=D1478),O1478+O1479+O1480,IF(D1479=D1478,O1479+O1478,O1478))))</f>
        <v/>
      </c>
      <c r="AS1478">
        <f>IF($AU$2&lt;&gt;5,NA(),IF(D1478=D1477,0,IF(AND(D1480=D1478,D1479=D1478),P1478+P1479+P1480,IF(D1479=D1478,P1479+P1478,P1478))))</f>
        <v/>
      </c>
      <c r="AT1478">
        <f>AR1478-AS1478</f>
        <v/>
      </c>
    </row>
    <row r="1479" ht="15.75" customHeight="1" s="121">
      <c r="B1479">
        <f>D1479&amp;Q1479&amp;E1479</f>
        <v/>
      </c>
      <c r="C1479" s="73" t="inlineStr">
        <is>
          <t>FUTSTK</t>
        </is>
      </c>
      <c r="D1479" s="73" t="inlineStr">
        <is>
          <t>LALPATHLAB</t>
        </is>
      </c>
      <c r="E1479" s="74" t="n">
        <v>45169</v>
      </c>
      <c r="F1479" s="75" t="n">
        <v>0</v>
      </c>
      <c r="G1479" s="73" t="inlineStr">
        <is>
          <t>XX</t>
        </is>
      </c>
      <c r="H1479" s="75" t="n">
        <v>2251</v>
      </c>
      <c r="I1479" s="75" t="n">
        <v>2251.6</v>
      </c>
      <c r="J1479" s="75" t="n">
        <v>2239.1</v>
      </c>
      <c r="K1479" s="75" t="n">
        <v>2247.65</v>
      </c>
      <c r="L1479" s="75" t="n">
        <v>2247.65</v>
      </c>
      <c r="M1479" s="75" t="n">
        <v>13</v>
      </c>
      <c r="N1479" s="75" t="n">
        <v>87.54000000000001</v>
      </c>
      <c r="O1479" s="75" t="n">
        <v>15300</v>
      </c>
      <c r="P1479" s="75" t="n">
        <v>0</v>
      </c>
      <c r="Q1479" s="74" t="n">
        <v>45111</v>
      </c>
      <c r="AR1479">
        <f>IF($AU$2&lt;&gt;5,NA(),IF(D1479=D1478,0,IF(AND(D1481=D1479,D1480=D1479),O1479+O1480+O1481,IF(D1480=D1479,O1480+O1479,O1479))))</f>
        <v/>
      </c>
      <c r="AS1479">
        <f>IF($AU$2&lt;&gt;5,NA(),IF(D1479=D1478,0,IF(AND(D1481=D1479,D1480=D1479),P1479+P1480+P1481,IF(D1480=D1479,P1480+P1479,P1479))))</f>
        <v/>
      </c>
      <c r="AT1479">
        <f>AR1479-AS1479</f>
        <v/>
      </c>
    </row>
    <row r="1480" ht="15.75" customHeight="1" s="121">
      <c r="B1480">
        <f>D1480&amp;Q1480&amp;E1480</f>
        <v/>
      </c>
      <c r="C1480" s="73" t="inlineStr">
        <is>
          <t>FUTSTK</t>
        </is>
      </c>
      <c r="D1480" s="73" t="inlineStr">
        <is>
          <t>LALPATHLAB</t>
        </is>
      </c>
      <c r="E1480" s="74" t="n">
        <v>45197</v>
      </c>
      <c r="F1480" s="75" t="n">
        <v>0</v>
      </c>
      <c r="G1480" s="73" t="inlineStr">
        <is>
          <t>XX</t>
        </is>
      </c>
      <c r="H1480" s="75" t="n">
        <v>0</v>
      </c>
      <c r="I1480" s="75" t="n">
        <v>0</v>
      </c>
      <c r="J1480" s="75" t="n">
        <v>0</v>
      </c>
      <c r="K1480" s="75" t="n">
        <v>2245.85</v>
      </c>
      <c r="L1480" s="75" t="n">
        <v>2279.05</v>
      </c>
      <c r="M1480" s="75" t="n">
        <v>0</v>
      </c>
      <c r="N1480" s="75" t="n">
        <v>0</v>
      </c>
      <c r="O1480" s="75" t="n">
        <v>0</v>
      </c>
      <c r="P1480" s="75" t="n">
        <v>0</v>
      </c>
      <c r="Q1480" s="74" t="n">
        <v>45111</v>
      </c>
      <c r="AR1480">
        <f>IF($AU$2&lt;&gt;5,NA(),IF(D1480=D1479,0,IF(AND(D1482=D1480,D1481=D1480),O1480+O1481+O1482,IF(D1481=D1480,O1481+O1480,O1480))))</f>
        <v/>
      </c>
      <c r="AS1480">
        <f>IF($AU$2&lt;&gt;5,NA(),IF(D1480=D1479,0,IF(AND(D1482=D1480,D1481=D1480),P1480+P1481+P1482,IF(D1481=D1480,P1481+P1480,P1480))))</f>
        <v/>
      </c>
      <c r="AT1480">
        <f>AR1480-AS1480</f>
        <v/>
      </c>
    </row>
    <row r="1481" ht="15.75" customHeight="1" s="121">
      <c r="B1481">
        <f>D1481&amp;Q1481&amp;E1481</f>
        <v/>
      </c>
      <c r="C1481" s="73" t="inlineStr">
        <is>
          <t>FUTSTK</t>
        </is>
      </c>
      <c r="D1481" s="73" t="inlineStr">
        <is>
          <t>LAURUSLABS</t>
        </is>
      </c>
      <c r="E1481" s="74" t="n">
        <v>45134</v>
      </c>
      <c r="F1481" s="75" t="n">
        <v>0</v>
      </c>
      <c r="G1481" s="73" t="inlineStr">
        <is>
          <t>XX</t>
        </is>
      </c>
      <c r="H1481" s="75" t="n">
        <v>356.15</v>
      </c>
      <c r="I1481" s="75" t="n">
        <v>358.95</v>
      </c>
      <c r="J1481" s="75" t="n">
        <v>346.3</v>
      </c>
      <c r="K1481" s="75" t="n">
        <v>348.1</v>
      </c>
      <c r="L1481" s="75" t="n">
        <v>348.1</v>
      </c>
      <c r="M1481" s="75" t="n">
        <v>2545</v>
      </c>
      <c r="N1481" s="75" t="n">
        <v>15180.42</v>
      </c>
      <c r="O1481" s="75" t="n">
        <v>12289300</v>
      </c>
      <c r="P1481" s="75" t="n">
        <v>725900</v>
      </c>
      <c r="Q1481" s="74" t="n">
        <v>45111</v>
      </c>
      <c r="AR1481">
        <f>IF($AU$2&lt;&gt;5,NA(),IF(D1481=D1480,0,IF(AND(D1483=D1481,D1482=D1481),O1481+O1482+O1483,IF(D1482=D1481,O1482+O1481,O1481))))</f>
        <v/>
      </c>
      <c r="AS1481">
        <f>IF($AU$2&lt;&gt;5,NA(),IF(D1481=D1480,0,IF(AND(D1483=D1481,D1482=D1481),P1481+P1482+P1483,IF(D1482=D1481,P1482+P1481,P1481))))</f>
        <v/>
      </c>
      <c r="AT1481">
        <f>AR1481-AS1481</f>
        <v/>
      </c>
    </row>
    <row r="1482" ht="15.75" customHeight="1" s="121">
      <c r="B1482">
        <f>D1482&amp;Q1482&amp;E1482</f>
        <v/>
      </c>
      <c r="C1482" s="73" t="inlineStr">
        <is>
          <t>FUTSTK</t>
        </is>
      </c>
      <c r="D1482" s="73" t="inlineStr">
        <is>
          <t>LAURUSLABS</t>
        </is>
      </c>
      <c r="E1482" s="74" t="n">
        <v>45169</v>
      </c>
      <c r="F1482" s="75" t="n">
        <v>0</v>
      </c>
      <c r="G1482" s="73" t="inlineStr">
        <is>
          <t>XX</t>
        </is>
      </c>
      <c r="H1482" s="75" t="n">
        <v>359.7</v>
      </c>
      <c r="I1482" s="75" t="n">
        <v>360.75</v>
      </c>
      <c r="J1482" s="75" t="n">
        <v>348.55</v>
      </c>
      <c r="K1482" s="75" t="n">
        <v>349.5</v>
      </c>
      <c r="L1482" s="75" t="n">
        <v>349.5</v>
      </c>
      <c r="M1482" s="75" t="n">
        <v>336</v>
      </c>
      <c r="N1482" s="75" t="n">
        <v>2008.21</v>
      </c>
      <c r="O1482" s="75" t="n">
        <v>606900</v>
      </c>
      <c r="P1482" s="75" t="n">
        <v>163200</v>
      </c>
      <c r="Q1482" s="74" t="n">
        <v>45111</v>
      </c>
      <c r="AR1482">
        <f>IF($AU$2&lt;&gt;5,NA(),IF(D1482=D1481,0,IF(AND(D1484=D1482,D1483=D1482),O1482+O1483+O1484,IF(D1483=D1482,O1483+O1482,O1482))))</f>
        <v/>
      </c>
      <c r="AS1482">
        <f>IF($AU$2&lt;&gt;5,NA(),IF(D1482=D1481,0,IF(AND(D1484=D1482,D1483=D1482),P1482+P1483+P1484,IF(D1483=D1482,P1483+P1482,P1482))))</f>
        <v/>
      </c>
      <c r="AT1482">
        <f>AR1482-AS1482</f>
        <v/>
      </c>
    </row>
    <row r="1483" ht="15.75" customHeight="1" s="121">
      <c r="B1483">
        <f>D1483&amp;Q1483&amp;E1483</f>
        <v/>
      </c>
      <c r="C1483" s="73" t="inlineStr">
        <is>
          <t>FUTSTK</t>
        </is>
      </c>
      <c r="D1483" s="73" t="inlineStr">
        <is>
          <t>LAURUSLABS</t>
        </is>
      </c>
      <c r="E1483" s="74" t="n">
        <v>45197</v>
      </c>
      <c r="F1483" s="75" t="n">
        <v>0</v>
      </c>
      <c r="G1483" s="73" t="inlineStr">
        <is>
          <t>XX</t>
        </is>
      </c>
      <c r="H1483" s="75" t="n">
        <v>358.7</v>
      </c>
      <c r="I1483" s="75" t="n">
        <v>358.7</v>
      </c>
      <c r="J1483" s="75" t="n">
        <v>351</v>
      </c>
      <c r="K1483" s="75" t="n">
        <v>352.35</v>
      </c>
      <c r="L1483" s="75" t="n">
        <v>352.35</v>
      </c>
      <c r="M1483" s="75" t="n">
        <v>50</v>
      </c>
      <c r="N1483" s="75" t="n">
        <v>300.42</v>
      </c>
      <c r="O1483" s="75" t="n">
        <v>88400</v>
      </c>
      <c r="P1483" s="75" t="n">
        <v>40800</v>
      </c>
      <c r="Q1483" s="74" t="n">
        <v>45111</v>
      </c>
      <c r="AR1483">
        <f>IF($AU$2&lt;&gt;5,NA(),IF(D1483=D1482,0,IF(AND(D1485=D1483,D1484=D1483),O1483+O1484+O1485,IF(D1484=D1483,O1484+O1483,O1483))))</f>
        <v/>
      </c>
      <c r="AS1483">
        <f>IF($AU$2&lt;&gt;5,NA(),IF(D1483=D1482,0,IF(AND(D1485=D1483,D1484=D1483),P1483+P1484+P1485,IF(D1484=D1483,P1484+P1483,P1483))))</f>
        <v/>
      </c>
      <c r="AT1483">
        <f>AR1483-AS1483</f>
        <v/>
      </c>
    </row>
    <row r="1484" ht="15.75" customHeight="1" s="121">
      <c r="B1484">
        <f>D1484&amp;Q1484&amp;E1484</f>
        <v/>
      </c>
      <c r="C1484" s="73" t="inlineStr">
        <is>
          <t>FUTSTK</t>
        </is>
      </c>
      <c r="D1484" s="73" t="inlineStr">
        <is>
          <t>LICHSGFIN</t>
        </is>
      </c>
      <c r="E1484" s="74" t="n">
        <v>45134</v>
      </c>
      <c r="F1484" s="75" t="n">
        <v>0</v>
      </c>
      <c r="G1484" s="73" t="inlineStr">
        <is>
          <t>XX</t>
        </is>
      </c>
      <c r="H1484" s="75" t="n">
        <v>399.4</v>
      </c>
      <c r="I1484" s="75" t="n">
        <v>399.4</v>
      </c>
      <c r="J1484" s="75" t="n">
        <v>389.35</v>
      </c>
      <c r="K1484" s="75" t="n">
        <v>391.8</v>
      </c>
      <c r="L1484" s="75" t="n">
        <v>391.8</v>
      </c>
      <c r="M1484" s="75" t="n">
        <v>2720</v>
      </c>
      <c r="N1484" s="75" t="n">
        <v>21377.79</v>
      </c>
      <c r="O1484" s="75" t="n">
        <v>18968000</v>
      </c>
      <c r="P1484" s="75" t="n">
        <v>858000</v>
      </c>
      <c r="Q1484" s="74" t="n">
        <v>45111</v>
      </c>
      <c r="AR1484">
        <f>IF($AU$2&lt;&gt;5,NA(),IF(D1484=D1483,0,IF(AND(D1486=D1484,D1485=D1484),O1484+O1485+O1486,IF(D1485=D1484,O1485+O1484,O1484))))</f>
        <v/>
      </c>
      <c r="AS1484">
        <f>IF($AU$2&lt;&gt;5,NA(),IF(D1484=D1483,0,IF(AND(D1486=D1484,D1485=D1484),P1484+P1485+P1486,IF(D1485=D1484,P1485+P1484,P1484))))</f>
        <v/>
      </c>
      <c r="AT1484">
        <f>AR1484-AS1484</f>
        <v/>
      </c>
    </row>
    <row r="1485" ht="15.75" customHeight="1" s="121">
      <c r="B1485">
        <f>D1485&amp;Q1485&amp;E1485</f>
        <v/>
      </c>
      <c r="C1485" s="73" t="inlineStr">
        <is>
          <t>FUTSTK</t>
        </is>
      </c>
      <c r="D1485" s="73" t="inlineStr">
        <is>
          <t>LICHSGFIN</t>
        </is>
      </c>
      <c r="E1485" s="74" t="n">
        <v>45169</v>
      </c>
      <c r="F1485" s="75" t="n">
        <v>0</v>
      </c>
      <c r="G1485" s="73" t="inlineStr">
        <is>
          <t>XX</t>
        </is>
      </c>
      <c r="H1485" s="75" t="n">
        <v>400</v>
      </c>
      <c r="I1485" s="75" t="n">
        <v>400.7</v>
      </c>
      <c r="J1485" s="75" t="n">
        <v>392.5</v>
      </c>
      <c r="K1485" s="75" t="n">
        <v>394.6</v>
      </c>
      <c r="L1485" s="75" t="n">
        <v>394.6</v>
      </c>
      <c r="M1485" s="75" t="n">
        <v>114</v>
      </c>
      <c r="N1485" s="75" t="n">
        <v>901.88</v>
      </c>
      <c r="O1485" s="75" t="n">
        <v>240000</v>
      </c>
      <c r="P1485" s="75" t="n">
        <v>38000</v>
      </c>
      <c r="Q1485" s="74" t="n">
        <v>45111</v>
      </c>
      <c r="AR1485">
        <f>IF($AU$2&lt;&gt;5,NA(),IF(D1485=D1484,0,IF(AND(D1487=D1485,D1486=D1485),O1485+O1486+O1487,IF(D1486=D1485,O1486+O1485,O1485))))</f>
        <v/>
      </c>
      <c r="AS1485">
        <f>IF($AU$2&lt;&gt;5,NA(),IF(D1485=D1484,0,IF(AND(D1487=D1485,D1486=D1485),P1485+P1486+P1487,IF(D1486=D1485,P1486+P1485,P1485))))</f>
        <v/>
      </c>
      <c r="AT1485">
        <f>AR1485-AS1485</f>
        <v/>
      </c>
    </row>
    <row r="1486" ht="15.75" customHeight="1" s="121">
      <c r="B1486">
        <f>D1486&amp;Q1486&amp;E1486</f>
        <v/>
      </c>
      <c r="C1486" s="73" t="inlineStr">
        <is>
          <t>FUTSTK</t>
        </is>
      </c>
      <c r="D1486" s="73" t="inlineStr">
        <is>
          <t>LICHSGFIN</t>
        </is>
      </c>
      <c r="E1486" s="74" t="n">
        <v>45197</v>
      </c>
      <c r="F1486" s="75" t="n">
        <v>0</v>
      </c>
      <c r="G1486" s="73" t="inlineStr">
        <is>
          <t>XX</t>
        </is>
      </c>
      <c r="H1486" s="75" t="n">
        <v>401</v>
      </c>
      <c r="I1486" s="75" t="n">
        <v>401</v>
      </c>
      <c r="J1486" s="75" t="n">
        <v>394.8</v>
      </c>
      <c r="K1486" s="75" t="n">
        <v>395.75</v>
      </c>
      <c r="L1486" s="75" t="n">
        <v>396.85</v>
      </c>
      <c r="M1486" s="75" t="n">
        <v>27</v>
      </c>
      <c r="N1486" s="75" t="n">
        <v>214.81</v>
      </c>
      <c r="O1486" s="75" t="n">
        <v>48000</v>
      </c>
      <c r="P1486" s="75" t="n">
        <v>38000</v>
      </c>
      <c r="Q1486" s="74" t="n">
        <v>45111</v>
      </c>
      <c r="AR1486">
        <f>IF($AU$2&lt;&gt;5,NA(),IF(D1486=D1485,0,IF(AND(D1488=D1486,D1487=D1486),O1486+O1487+O1488,IF(D1487=D1486,O1487+O1486,O1486))))</f>
        <v/>
      </c>
      <c r="AS1486">
        <f>IF($AU$2&lt;&gt;5,NA(),IF(D1486=D1485,0,IF(AND(D1488=D1486,D1487=D1486),P1486+P1487+P1488,IF(D1487=D1486,P1487+P1486,P1486))))</f>
        <v/>
      </c>
      <c r="AT1486">
        <f>AR1486-AS1486</f>
        <v/>
      </c>
    </row>
    <row r="1487" ht="15.75" customHeight="1" s="121">
      <c r="B1487">
        <f>D1487&amp;Q1487&amp;E1487</f>
        <v/>
      </c>
      <c r="C1487" s="73" t="inlineStr">
        <is>
          <t>FUTSTK</t>
        </is>
      </c>
      <c r="D1487" s="73" t="inlineStr">
        <is>
          <t>LT</t>
        </is>
      </c>
      <c r="E1487" s="74" t="n">
        <v>45134</v>
      </c>
      <c r="F1487" s="75" t="n">
        <v>0</v>
      </c>
      <c r="G1487" s="73" t="inlineStr">
        <is>
          <t>XX</t>
        </is>
      </c>
      <c r="H1487" s="75" t="n">
        <v>2476.65</v>
      </c>
      <c r="I1487" s="75" t="n">
        <v>2494.9</v>
      </c>
      <c r="J1487" s="75" t="n">
        <v>2473.4</v>
      </c>
      <c r="K1487" s="75" t="n">
        <v>2477.05</v>
      </c>
      <c r="L1487" s="75" t="n">
        <v>2477.05</v>
      </c>
      <c r="M1487" s="75" t="n">
        <v>3764</v>
      </c>
      <c r="N1487" s="75" t="n">
        <v>28035.5</v>
      </c>
      <c r="O1487" s="75" t="n">
        <v>9116400</v>
      </c>
      <c r="P1487" s="75" t="n">
        <v>-108000</v>
      </c>
      <c r="Q1487" s="74" t="n">
        <v>45111</v>
      </c>
      <c r="AR1487">
        <f>IF($AU$2&lt;&gt;5,NA(),IF(D1487=D1486,0,IF(AND(D1489=D1487,D1488=D1487),O1487+O1488+O1489,IF(D1488=D1487,O1488+O1487,O1487))))</f>
        <v/>
      </c>
      <c r="AS1487">
        <f>IF($AU$2&lt;&gt;5,NA(),IF(D1487=D1486,0,IF(AND(D1489=D1487,D1488=D1487),P1487+P1488+P1489,IF(D1488=D1487,P1488+P1487,P1487))))</f>
        <v/>
      </c>
      <c r="AT1487">
        <f>AR1487-AS1487</f>
        <v/>
      </c>
    </row>
    <row r="1488" ht="15.75" customHeight="1" s="121">
      <c r="B1488">
        <f>D1488&amp;Q1488&amp;E1488</f>
        <v/>
      </c>
      <c r="C1488" s="73" t="inlineStr">
        <is>
          <t>FUTSTK</t>
        </is>
      </c>
      <c r="D1488" s="73" t="inlineStr">
        <is>
          <t>LT</t>
        </is>
      </c>
      <c r="E1488" s="74" t="n">
        <v>45169</v>
      </c>
      <c r="F1488" s="75" t="n">
        <v>0</v>
      </c>
      <c r="G1488" s="73" t="inlineStr">
        <is>
          <t>XX</t>
        </is>
      </c>
      <c r="H1488" s="75" t="n">
        <v>2475</v>
      </c>
      <c r="I1488" s="75" t="n">
        <v>2485.7</v>
      </c>
      <c r="J1488" s="75" t="n">
        <v>2467.25</v>
      </c>
      <c r="K1488" s="75" t="n">
        <v>2470.15</v>
      </c>
      <c r="L1488" s="75" t="n">
        <v>2470.15</v>
      </c>
      <c r="M1488" s="75" t="n">
        <v>133</v>
      </c>
      <c r="N1488" s="75" t="n">
        <v>987.91</v>
      </c>
      <c r="O1488" s="75" t="n">
        <v>117900</v>
      </c>
      <c r="P1488" s="75" t="n">
        <v>1200</v>
      </c>
      <c r="Q1488" s="74" t="n">
        <v>45111</v>
      </c>
      <c r="AR1488">
        <f>IF($AU$2&lt;&gt;5,NA(),IF(D1488=D1487,0,IF(AND(D1490=D1488,D1489=D1488),O1488+O1489+O1490,IF(D1489=D1488,O1489+O1488,O1488))))</f>
        <v/>
      </c>
      <c r="AS1488">
        <f>IF($AU$2&lt;&gt;5,NA(),IF(D1488=D1487,0,IF(AND(D1490=D1488,D1489=D1488),P1488+P1489+P1490,IF(D1489=D1488,P1489+P1488,P1488))))</f>
        <v/>
      </c>
      <c r="AT1488">
        <f>AR1488-AS1488</f>
        <v/>
      </c>
    </row>
    <row r="1489" ht="15.75" customHeight="1" s="121">
      <c r="B1489">
        <f>D1489&amp;Q1489&amp;E1489</f>
        <v/>
      </c>
      <c r="C1489" s="73" t="inlineStr">
        <is>
          <t>FUTSTK</t>
        </is>
      </c>
      <c r="D1489" s="73" t="inlineStr">
        <is>
          <t>LT</t>
        </is>
      </c>
      <c r="E1489" s="74" t="n">
        <v>45197</v>
      </c>
      <c r="F1489" s="75" t="n">
        <v>0</v>
      </c>
      <c r="G1489" s="73" t="inlineStr">
        <is>
          <t>XX</t>
        </is>
      </c>
      <c r="H1489" s="75" t="n">
        <v>2496</v>
      </c>
      <c r="I1489" s="75" t="n">
        <v>2501.85</v>
      </c>
      <c r="J1489" s="75" t="n">
        <v>2483.5</v>
      </c>
      <c r="K1489" s="75" t="n">
        <v>2483.5</v>
      </c>
      <c r="L1489" s="75" t="n">
        <v>2483.5</v>
      </c>
      <c r="M1489" s="75" t="n">
        <v>30</v>
      </c>
      <c r="N1489" s="75" t="n">
        <v>224.28</v>
      </c>
      <c r="O1489" s="75" t="n">
        <v>13500</v>
      </c>
      <c r="P1489" s="75" t="n">
        <v>4500</v>
      </c>
      <c r="Q1489" s="74" t="n">
        <v>45111</v>
      </c>
      <c r="AR1489">
        <f>IF($AU$2&lt;&gt;5,NA(),IF(D1489=D1488,0,IF(AND(D1491=D1489,D1490=D1489),O1489+O1490+O1491,IF(D1490=D1489,O1490+O1489,O1489))))</f>
        <v/>
      </c>
      <c r="AS1489">
        <f>IF($AU$2&lt;&gt;5,NA(),IF(D1489=D1488,0,IF(AND(D1491=D1489,D1490=D1489),P1489+P1490+P1491,IF(D1490=D1489,P1490+P1489,P1489))))</f>
        <v/>
      </c>
      <c r="AT1489">
        <f>AR1489-AS1489</f>
        <v/>
      </c>
    </row>
    <row r="1490" ht="15.75" customHeight="1" s="121">
      <c r="B1490">
        <f>D1490&amp;Q1490&amp;E1490</f>
        <v/>
      </c>
      <c r="C1490" s="73" t="inlineStr">
        <is>
          <t>FUTSTK</t>
        </is>
      </c>
      <c r="D1490" s="73" t="inlineStr">
        <is>
          <t>LTIM</t>
        </is>
      </c>
      <c r="E1490" s="74" t="n">
        <v>45134</v>
      </c>
      <c r="F1490" s="75" t="n">
        <v>0</v>
      </c>
      <c r="G1490" s="73" t="inlineStr">
        <is>
          <t>XX</t>
        </is>
      </c>
      <c r="H1490" s="75" t="n">
        <v>5179.9</v>
      </c>
      <c r="I1490" s="75" t="n">
        <v>5260</v>
      </c>
      <c r="J1490" s="75" t="n">
        <v>5123.25</v>
      </c>
      <c r="K1490" s="75" t="n">
        <v>5227.05</v>
      </c>
      <c r="L1490" s="75" t="n">
        <v>5227.05</v>
      </c>
      <c r="M1490" s="75" t="n">
        <v>4414</v>
      </c>
      <c r="N1490" s="75" t="n">
        <v>34448.16</v>
      </c>
      <c r="O1490" s="75" t="n">
        <v>2063850</v>
      </c>
      <c r="P1490" s="75" t="n">
        <v>-31350</v>
      </c>
      <c r="Q1490" s="74" t="n">
        <v>45111</v>
      </c>
      <c r="AR1490">
        <f>IF($AU$2&lt;&gt;5,NA(),IF(D1490=D1489,0,IF(AND(D1492=D1490,D1491=D1490),O1490+O1491+O1492,IF(D1491=D1490,O1491+O1490,O1490))))</f>
        <v/>
      </c>
      <c r="AS1490">
        <f>IF($AU$2&lt;&gt;5,NA(),IF(D1490=D1489,0,IF(AND(D1492=D1490,D1491=D1490),P1490+P1491+P1492,IF(D1491=D1490,P1491+P1490,P1490))))</f>
        <v/>
      </c>
      <c r="AT1490">
        <f>AR1490-AS1490</f>
        <v/>
      </c>
    </row>
    <row r="1491" ht="15.75" customHeight="1" s="121">
      <c r="B1491">
        <f>D1491&amp;Q1491&amp;E1491</f>
        <v/>
      </c>
      <c r="C1491" s="73" t="inlineStr">
        <is>
          <t>FUTSTK</t>
        </is>
      </c>
      <c r="D1491" s="73" t="inlineStr">
        <is>
          <t>LTIM</t>
        </is>
      </c>
      <c r="E1491" s="74" t="n">
        <v>45169</v>
      </c>
      <c r="F1491" s="75" t="n">
        <v>0</v>
      </c>
      <c r="G1491" s="73" t="inlineStr">
        <is>
          <t>XX</t>
        </is>
      </c>
      <c r="H1491" s="75" t="n">
        <v>5202.35</v>
      </c>
      <c r="I1491" s="75" t="n">
        <v>5272</v>
      </c>
      <c r="J1491" s="75" t="n">
        <v>5154.45</v>
      </c>
      <c r="K1491" s="75" t="n">
        <v>5250.55</v>
      </c>
      <c r="L1491" s="75" t="n">
        <v>5250.55</v>
      </c>
      <c r="M1491" s="75" t="n">
        <v>152</v>
      </c>
      <c r="N1491" s="75" t="n">
        <v>1191.51</v>
      </c>
      <c r="O1491" s="75" t="n">
        <v>22950</v>
      </c>
      <c r="P1491" s="75" t="n">
        <v>4050</v>
      </c>
      <c r="Q1491" s="74" t="n">
        <v>45111</v>
      </c>
      <c r="AR1491">
        <f>IF($AU$2&lt;&gt;5,NA(),IF(D1491=D1490,0,IF(AND(D1493=D1491,D1492=D1491),O1491+O1492+O1493,IF(D1492=D1491,O1492+O1491,O1491))))</f>
        <v/>
      </c>
      <c r="AS1491">
        <f>IF($AU$2&lt;&gt;5,NA(),IF(D1491=D1490,0,IF(AND(D1493=D1491,D1492=D1491),P1491+P1492+P1493,IF(D1492=D1491,P1492+P1491,P1491))))</f>
        <v/>
      </c>
      <c r="AT1491">
        <f>AR1491-AS1491</f>
        <v/>
      </c>
    </row>
    <row r="1492" ht="15.75" customHeight="1" s="121">
      <c r="B1492">
        <f>D1492&amp;Q1492&amp;E1492</f>
        <v/>
      </c>
      <c r="C1492" s="73" t="inlineStr">
        <is>
          <t>FUTSTK</t>
        </is>
      </c>
      <c r="D1492" s="73" t="inlineStr">
        <is>
          <t>LTIM</t>
        </is>
      </c>
      <c r="E1492" s="74" t="n">
        <v>45197</v>
      </c>
      <c r="F1492" s="75" t="n">
        <v>0</v>
      </c>
      <c r="G1492" s="73" t="inlineStr">
        <is>
          <t>XX</t>
        </is>
      </c>
      <c r="H1492" s="75" t="n">
        <v>5230</v>
      </c>
      <c r="I1492" s="75" t="n">
        <v>5250</v>
      </c>
      <c r="J1492" s="75" t="n">
        <v>5201.6</v>
      </c>
      <c r="K1492" s="75" t="n">
        <v>5250</v>
      </c>
      <c r="L1492" s="75" t="n">
        <v>5339.8</v>
      </c>
      <c r="M1492" s="75" t="n">
        <v>6</v>
      </c>
      <c r="N1492" s="75" t="n">
        <v>46.94</v>
      </c>
      <c r="O1492" s="75" t="n">
        <v>1800</v>
      </c>
      <c r="P1492" s="75" t="n">
        <v>-150</v>
      </c>
      <c r="Q1492" s="74" t="n">
        <v>45111</v>
      </c>
      <c r="AR1492">
        <f>IF($AU$2&lt;&gt;5,NA(),IF(D1492=D1491,0,IF(AND(D1494=D1492,D1493=D1492),O1492+O1493+O1494,IF(D1493=D1492,O1493+O1492,O1492))))</f>
        <v/>
      </c>
      <c r="AS1492">
        <f>IF($AU$2&lt;&gt;5,NA(),IF(D1492=D1491,0,IF(AND(D1494=D1492,D1493=D1492),P1492+P1493+P1494,IF(D1493=D1492,P1493+P1492,P1492))))</f>
        <v/>
      </c>
      <c r="AT1492">
        <f>AR1492-AS1492</f>
        <v/>
      </c>
    </row>
    <row r="1493" ht="15.75" customHeight="1" s="121">
      <c r="B1493">
        <f>D1493&amp;Q1493&amp;E1493</f>
        <v/>
      </c>
      <c r="C1493" s="73" t="inlineStr">
        <is>
          <t>FUTSTK</t>
        </is>
      </c>
      <c r="D1493" s="73" t="inlineStr">
        <is>
          <t>LTTS</t>
        </is>
      </c>
      <c r="E1493" s="74" t="n">
        <v>45134</v>
      </c>
      <c r="F1493" s="75" t="n">
        <v>0</v>
      </c>
      <c r="G1493" s="73" t="inlineStr">
        <is>
          <t>XX</t>
        </is>
      </c>
      <c r="H1493" s="75" t="n">
        <v>3895.75</v>
      </c>
      <c r="I1493" s="75" t="n">
        <v>3950.05</v>
      </c>
      <c r="J1493" s="75" t="n">
        <v>3890.35</v>
      </c>
      <c r="K1493" s="75" t="n">
        <v>3938.15</v>
      </c>
      <c r="L1493" s="75" t="n">
        <v>3938.15</v>
      </c>
      <c r="M1493" s="75" t="n">
        <v>1892</v>
      </c>
      <c r="N1493" s="75" t="n">
        <v>14851.66</v>
      </c>
      <c r="O1493" s="75" t="n">
        <v>1011600</v>
      </c>
      <c r="P1493" s="75" t="n">
        <v>-17600</v>
      </c>
      <c r="Q1493" s="74" t="n">
        <v>45111</v>
      </c>
      <c r="AR1493">
        <f>IF($AU$2&lt;&gt;5,NA(),IF(D1493=D1492,0,IF(AND(D1495=D1493,D1494=D1493),O1493+O1494+O1495,IF(D1494=D1493,O1494+O1493,O1493))))</f>
        <v/>
      </c>
      <c r="AS1493">
        <f>IF($AU$2&lt;&gt;5,NA(),IF(D1493=D1492,0,IF(AND(D1495=D1493,D1494=D1493),P1493+P1494+P1495,IF(D1494=D1493,P1494+P1493,P1493))))</f>
        <v/>
      </c>
      <c r="AT1493">
        <f>AR1493-AS1493</f>
        <v/>
      </c>
    </row>
    <row r="1494" ht="15.75" customHeight="1" s="121">
      <c r="B1494">
        <f>D1494&amp;Q1494&amp;E1494</f>
        <v/>
      </c>
      <c r="C1494" s="73" t="inlineStr">
        <is>
          <t>FUTSTK</t>
        </is>
      </c>
      <c r="D1494" s="73" t="inlineStr">
        <is>
          <t>LTTS</t>
        </is>
      </c>
      <c r="E1494" s="74" t="n">
        <v>45169</v>
      </c>
      <c r="F1494" s="75" t="n">
        <v>0</v>
      </c>
      <c r="G1494" s="73" t="inlineStr">
        <is>
          <t>XX</t>
        </is>
      </c>
      <c r="H1494" s="75" t="n">
        <v>3925</v>
      </c>
      <c r="I1494" s="75" t="n">
        <v>3960</v>
      </c>
      <c r="J1494" s="75" t="n">
        <v>3910</v>
      </c>
      <c r="K1494" s="75" t="n">
        <v>3948.85</v>
      </c>
      <c r="L1494" s="75" t="n">
        <v>3948.85</v>
      </c>
      <c r="M1494" s="75" t="n">
        <v>47</v>
      </c>
      <c r="N1494" s="75" t="n">
        <v>369.78</v>
      </c>
      <c r="O1494" s="75" t="n">
        <v>33800</v>
      </c>
      <c r="P1494" s="75" t="n">
        <v>0</v>
      </c>
      <c r="Q1494" s="74" t="n">
        <v>45111</v>
      </c>
      <c r="AR1494">
        <f>IF($AU$2&lt;&gt;5,NA(),IF(D1494=D1493,0,IF(AND(D1496=D1494,D1495=D1494),O1494+O1495+O1496,IF(D1495=D1494,O1495+O1494,O1494))))</f>
        <v/>
      </c>
      <c r="AS1494">
        <f>IF($AU$2&lt;&gt;5,NA(),IF(D1494=D1493,0,IF(AND(D1496=D1494,D1495=D1494),P1494+P1495+P1496,IF(D1495=D1494,P1495+P1494,P1494))))</f>
        <v/>
      </c>
      <c r="AT1494">
        <f>AR1494-AS1494</f>
        <v/>
      </c>
    </row>
    <row r="1495" ht="15.75" customHeight="1" s="121">
      <c r="B1495">
        <f>D1495&amp;Q1495&amp;E1495</f>
        <v/>
      </c>
      <c r="C1495" s="73" t="inlineStr">
        <is>
          <t>FUTSTK</t>
        </is>
      </c>
      <c r="D1495" s="73" t="inlineStr">
        <is>
          <t>LTTS</t>
        </is>
      </c>
      <c r="E1495" s="74" t="n">
        <v>45197</v>
      </c>
      <c r="F1495" s="75" t="n">
        <v>0</v>
      </c>
      <c r="G1495" s="73" t="inlineStr">
        <is>
          <t>XX</t>
        </is>
      </c>
      <c r="H1495" s="75" t="n">
        <v>0</v>
      </c>
      <c r="I1495" s="75" t="n">
        <v>0</v>
      </c>
      <c r="J1495" s="75" t="n">
        <v>0</v>
      </c>
      <c r="K1495" s="75" t="n">
        <v>3902.65</v>
      </c>
      <c r="L1495" s="75" t="n">
        <v>4017.15</v>
      </c>
      <c r="M1495" s="75" t="n">
        <v>0</v>
      </c>
      <c r="N1495" s="75" t="n">
        <v>0</v>
      </c>
      <c r="O1495" s="75" t="n">
        <v>2400</v>
      </c>
      <c r="P1495" s="75" t="n">
        <v>0</v>
      </c>
      <c r="Q1495" s="74" t="n">
        <v>45111</v>
      </c>
      <c r="AR1495">
        <f>IF($AU$2&lt;&gt;5,NA(),IF(D1495=D1494,0,IF(AND(D1497=D1495,D1496=D1495),O1495+O1496+O1497,IF(D1496=D1495,O1496+O1495,O1495))))</f>
        <v/>
      </c>
      <c r="AS1495">
        <f>IF($AU$2&lt;&gt;5,NA(),IF(D1495=D1494,0,IF(AND(D1497=D1495,D1496=D1495),P1495+P1496+P1497,IF(D1496=D1495,P1496+P1495,P1495))))</f>
        <v/>
      </c>
      <c r="AT1495">
        <f>AR1495-AS1495</f>
        <v/>
      </c>
    </row>
    <row r="1496" ht="15.75" customHeight="1" s="121">
      <c r="B1496">
        <f>D1496&amp;Q1496&amp;E1496</f>
        <v/>
      </c>
      <c r="C1496" s="73" t="inlineStr">
        <is>
          <t>FUTSTK</t>
        </is>
      </c>
      <c r="D1496" s="73" t="inlineStr">
        <is>
          <t>LUPIN</t>
        </is>
      </c>
      <c r="E1496" s="74" t="n">
        <v>45134</v>
      </c>
      <c r="F1496" s="75" t="n">
        <v>0</v>
      </c>
      <c r="G1496" s="73" t="inlineStr">
        <is>
          <t>XX</t>
        </is>
      </c>
      <c r="H1496" s="75" t="n">
        <v>896.6</v>
      </c>
      <c r="I1496" s="75" t="n">
        <v>900.2</v>
      </c>
      <c r="J1496" s="75" t="n">
        <v>888.2</v>
      </c>
      <c r="K1496" s="75" t="n">
        <v>893.3</v>
      </c>
      <c r="L1496" s="75" t="n">
        <v>893.3</v>
      </c>
      <c r="M1496" s="75" t="n">
        <v>1266</v>
      </c>
      <c r="N1496" s="75" t="n">
        <v>9623.27</v>
      </c>
      <c r="O1496" s="75" t="n">
        <v>5481650</v>
      </c>
      <c r="P1496" s="75" t="n">
        <v>-1700</v>
      </c>
      <c r="Q1496" s="74" t="n">
        <v>45111</v>
      </c>
      <c r="AR1496">
        <f>IF($AU$2&lt;&gt;5,NA(),IF(D1496=D1495,0,IF(AND(D1498=D1496,D1497=D1496),O1496+O1497+O1498,IF(D1497=D1496,O1497+O1496,O1496))))</f>
        <v/>
      </c>
      <c r="AS1496">
        <f>IF($AU$2&lt;&gt;5,NA(),IF(D1496=D1495,0,IF(AND(D1498=D1496,D1497=D1496),P1496+P1497+P1498,IF(D1497=D1496,P1497+P1496,P1496))))</f>
        <v/>
      </c>
      <c r="AT1496">
        <f>AR1496-AS1496</f>
        <v/>
      </c>
    </row>
    <row r="1497" ht="15.75" customHeight="1" s="121">
      <c r="B1497">
        <f>D1497&amp;Q1497&amp;E1497</f>
        <v/>
      </c>
      <c r="C1497" s="73" t="inlineStr">
        <is>
          <t>FUTSTK</t>
        </is>
      </c>
      <c r="D1497" s="73" t="inlineStr">
        <is>
          <t>LUPIN</t>
        </is>
      </c>
      <c r="E1497" s="74" t="n">
        <v>45169</v>
      </c>
      <c r="F1497" s="75" t="n">
        <v>0</v>
      </c>
      <c r="G1497" s="73" t="inlineStr">
        <is>
          <t>XX</t>
        </is>
      </c>
      <c r="H1497" s="75" t="n">
        <v>902.8</v>
      </c>
      <c r="I1497" s="75" t="n">
        <v>902.95</v>
      </c>
      <c r="J1497" s="75" t="n">
        <v>897</v>
      </c>
      <c r="K1497" s="75" t="n">
        <v>899.6</v>
      </c>
      <c r="L1497" s="75" t="n">
        <v>899.6</v>
      </c>
      <c r="M1497" s="75" t="n">
        <v>27</v>
      </c>
      <c r="N1497" s="75" t="n">
        <v>206.68</v>
      </c>
      <c r="O1497" s="75" t="n">
        <v>92650</v>
      </c>
      <c r="P1497" s="75" t="n">
        <v>5950</v>
      </c>
      <c r="Q1497" s="74" t="n">
        <v>45111</v>
      </c>
      <c r="AR1497">
        <f>IF($AU$2&lt;&gt;5,NA(),IF(D1497=D1496,0,IF(AND(D1499=D1497,D1498=D1497),O1497+O1498+O1499,IF(D1498=D1497,O1498+O1497,O1497))))</f>
        <v/>
      </c>
      <c r="AS1497">
        <f>IF($AU$2&lt;&gt;5,NA(),IF(D1497=D1496,0,IF(AND(D1499=D1497,D1498=D1497),P1497+P1498+P1499,IF(D1498=D1497,P1498+P1497,P1497))))</f>
        <v/>
      </c>
      <c r="AT1497">
        <f>AR1497-AS1497</f>
        <v/>
      </c>
    </row>
    <row r="1498" ht="15.75" customHeight="1" s="121">
      <c r="B1498">
        <f>D1498&amp;Q1498&amp;E1498</f>
        <v/>
      </c>
      <c r="C1498" s="73" t="inlineStr">
        <is>
          <t>FUTSTK</t>
        </is>
      </c>
      <c r="D1498" s="73" t="inlineStr">
        <is>
          <t>LUPIN</t>
        </is>
      </c>
      <c r="E1498" s="74" t="n">
        <v>45197</v>
      </c>
      <c r="F1498" s="75" t="n">
        <v>0</v>
      </c>
      <c r="G1498" s="73" t="inlineStr">
        <is>
          <t>XX</t>
        </is>
      </c>
      <c r="H1498" s="75" t="n">
        <v>907</v>
      </c>
      <c r="I1498" s="75" t="n">
        <v>907</v>
      </c>
      <c r="J1498" s="75" t="n">
        <v>899.45</v>
      </c>
      <c r="K1498" s="75" t="n">
        <v>899.45</v>
      </c>
      <c r="L1498" s="75" t="n">
        <v>906.5</v>
      </c>
      <c r="M1498" s="75" t="n">
        <v>2</v>
      </c>
      <c r="N1498" s="75" t="n">
        <v>15.35</v>
      </c>
      <c r="O1498" s="75" t="n">
        <v>1700</v>
      </c>
      <c r="P1498" s="75" t="n">
        <v>850</v>
      </c>
      <c r="Q1498" s="74" t="n">
        <v>45111</v>
      </c>
      <c r="AR1498">
        <f>IF($AU$2&lt;&gt;5,NA(),IF(D1498=D1497,0,IF(AND(D1500=D1498,D1499=D1498),O1498+O1499+O1500,IF(D1499=D1498,O1499+O1498,O1498))))</f>
        <v/>
      </c>
      <c r="AS1498">
        <f>IF($AU$2&lt;&gt;5,NA(),IF(D1498=D1497,0,IF(AND(D1500=D1498,D1499=D1498),P1498+P1499+P1500,IF(D1499=D1498,P1499+P1498,P1498))))</f>
        <v/>
      </c>
      <c r="AT1498">
        <f>AR1498-AS1498</f>
        <v/>
      </c>
    </row>
    <row r="1499" ht="15.75" customHeight="1" s="121">
      <c r="B1499">
        <f>D1499&amp;Q1499&amp;E1499</f>
        <v/>
      </c>
      <c r="C1499" s="73" t="inlineStr">
        <is>
          <t>FUTSTK</t>
        </is>
      </c>
      <c r="D1499" s="73" t="inlineStr">
        <is>
          <t>M&amp;M</t>
        </is>
      </c>
      <c r="E1499" s="74" t="n">
        <v>45134</v>
      </c>
      <c r="F1499" s="75" t="n">
        <v>0</v>
      </c>
      <c r="G1499" s="73" t="inlineStr">
        <is>
          <t>XX</t>
        </is>
      </c>
      <c r="H1499" s="75" t="n">
        <v>1471.25</v>
      </c>
      <c r="I1499" s="75" t="n">
        <v>1473.85</v>
      </c>
      <c r="J1499" s="75" t="n">
        <v>1454.7</v>
      </c>
      <c r="K1499" s="75" t="n">
        <v>1457.2</v>
      </c>
      <c r="L1499" s="75" t="n">
        <v>1457.2</v>
      </c>
      <c r="M1499" s="75" t="n">
        <v>3341</v>
      </c>
      <c r="N1499" s="75" t="n">
        <v>34236.16</v>
      </c>
      <c r="O1499" s="75" t="n">
        <v>13369300</v>
      </c>
      <c r="P1499" s="75" t="n">
        <v>-131600</v>
      </c>
      <c r="Q1499" s="74" t="n">
        <v>45111</v>
      </c>
      <c r="AR1499">
        <f>IF($AU$2&lt;&gt;5,NA(),IF(D1499=D1498,0,IF(AND(D1501=D1499,D1500=D1499),O1499+O1500+O1501,IF(D1500=D1499,O1500+O1499,O1499))))</f>
        <v/>
      </c>
      <c r="AS1499">
        <f>IF($AU$2&lt;&gt;5,NA(),IF(D1499=D1498,0,IF(AND(D1501=D1499,D1500=D1499),P1499+P1500+P1501,IF(D1500=D1499,P1500+P1499,P1499))))</f>
        <v/>
      </c>
      <c r="AT1499">
        <f>AR1499-AS1499</f>
        <v/>
      </c>
    </row>
    <row r="1500" ht="15.75" customHeight="1" s="121">
      <c r="B1500">
        <f>D1500&amp;Q1500&amp;E1500</f>
        <v/>
      </c>
      <c r="C1500" s="73" t="inlineStr">
        <is>
          <t>FUTSTK</t>
        </is>
      </c>
      <c r="D1500" s="73" t="inlineStr">
        <is>
          <t>M&amp;M</t>
        </is>
      </c>
      <c r="E1500" s="74" t="n">
        <v>45169</v>
      </c>
      <c r="F1500" s="75" t="n">
        <v>0</v>
      </c>
      <c r="G1500" s="73" t="inlineStr">
        <is>
          <t>XX</t>
        </is>
      </c>
      <c r="H1500" s="75" t="n">
        <v>1479.6</v>
      </c>
      <c r="I1500" s="75" t="n">
        <v>1482.5</v>
      </c>
      <c r="J1500" s="75" t="n">
        <v>1465</v>
      </c>
      <c r="K1500" s="75" t="n">
        <v>1466.55</v>
      </c>
      <c r="L1500" s="75" t="n">
        <v>1466.55</v>
      </c>
      <c r="M1500" s="75" t="n">
        <v>79</v>
      </c>
      <c r="N1500" s="75" t="n">
        <v>815.02</v>
      </c>
      <c r="O1500" s="75" t="n">
        <v>231700</v>
      </c>
      <c r="P1500" s="75" t="n">
        <v>9100</v>
      </c>
      <c r="Q1500" s="74" t="n">
        <v>45111</v>
      </c>
      <c r="AR1500">
        <f>IF($AU$2&lt;&gt;5,NA(),IF(D1500=D1499,0,IF(AND(D1502=D1500,D1501=D1500),O1500+O1501+O1502,IF(D1501=D1500,O1501+O1500,O1500))))</f>
        <v/>
      </c>
      <c r="AS1500">
        <f>IF($AU$2&lt;&gt;5,NA(),IF(D1500=D1499,0,IF(AND(D1502=D1500,D1501=D1500),P1500+P1501+P1502,IF(D1501=D1500,P1501+P1500,P1500))))</f>
        <v/>
      </c>
      <c r="AT1500">
        <f>AR1500-AS1500</f>
        <v/>
      </c>
    </row>
    <row r="1501" ht="15.75" customHeight="1" s="121">
      <c r="B1501">
        <f>D1501&amp;Q1501&amp;E1501</f>
        <v/>
      </c>
      <c r="C1501" s="73" t="inlineStr">
        <is>
          <t>FUTSTK</t>
        </is>
      </c>
      <c r="D1501" s="73" t="inlineStr">
        <is>
          <t>M&amp;M</t>
        </is>
      </c>
      <c r="E1501" s="74" t="n">
        <v>45197</v>
      </c>
      <c r="F1501" s="75" t="n">
        <v>0</v>
      </c>
      <c r="G1501" s="73" t="inlineStr">
        <is>
          <t>XX</t>
        </is>
      </c>
      <c r="H1501" s="75" t="n">
        <v>1481.3</v>
      </c>
      <c r="I1501" s="75" t="n">
        <v>1490</v>
      </c>
      <c r="J1501" s="75" t="n">
        <v>1473.1</v>
      </c>
      <c r="K1501" s="75" t="n">
        <v>1473.85</v>
      </c>
      <c r="L1501" s="75" t="n">
        <v>1473.85</v>
      </c>
      <c r="M1501" s="75" t="n">
        <v>5</v>
      </c>
      <c r="N1501" s="75" t="n">
        <v>51.8</v>
      </c>
      <c r="O1501" s="75" t="n">
        <v>19600</v>
      </c>
      <c r="P1501" s="75" t="n">
        <v>2800</v>
      </c>
      <c r="Q1501" s="74" t="n">
        <v>45111</v>
      </c>
      <c r="AR1501">
        <f>IF($AU$2&lt;&gt;5,NA(),IF(D1501=D1500,0,IF(AND(D1503=D1501,D1502=D1501),O1501+O1502+O1503,IF(D1502=D1501,O1502+O1501,O1501))))</f>
        <v/>
      </c>
      <c r="AS1501">
        <f>IF($AU$2&lt;&gt;5,NA(),IF(D1501=D1500,0,IF(AND(D1503=D1501,D1502=D1501),P1501+P1502+P1503,IF(D1502=D1501,P1502+P1501,P1501))))</f>
        <v/>
      </c>
      <c r="AT1501">
        <f>AR1501-AS1501</f>
        <v/>
      </c>
    </row>
    <row r="1502" ht="15.75" customHeight="1" s="121">
      <c r="B1502">
        <f>D1502&amp;Q1502&amp;E1502</f>
        <v/>
      </c>
      <c r="C1502" s="73" t="inlineStr">
        <is>
          <t>FUTSTK</t>
        </is>
      </c>
      <c r="D1502" s="73" t="inlineStr">
        <is>
          <t>M&amp;MFIN</t>
        </is>
      </c>
      <c r="E1502" s="74" t="n">
        <v>45134</v>
      </c>
      <c r="F1502" s="75" t="n">
        <v>0</v>
      </c>
      <c r="G1502" s="73" t="inlineStr">
        <is>
          <t>XX</t>
        </is>
      </c>
      <c r="H1502" s="75" t="n">
        <v>344.05</v>
      </c>
      <c r="I1502" s="75" t="n">
        <v>345.95</v>
      </c>
      <c r="J1502" s="75" t="n">
        <v>332.7</v>
      </c>
      <c r="K1502" s="75" t="n">
        <v>339.75</v>
      </c>
      <c r="L1502" s="75" t="n">
        <v>339.75</v>
      </c>
      <c r="M1502" s="75" t="n">
        <v>4946</v>
      </c>
      <c r="N1502" s="75" t="n">
        <v>67110.94</v>
      </c>
      <c r="O1502" s="75" t="n">
        <v>24332000</v>
      </c>
      <c r="P1502" s="75" t="n">
        <v>-632000</v>
      </c>
      <c r="Q1502" s="74" t="n">
        <v>45111</v>
      </c>
      <c r="AR1502">
        <f>IF($AU$2&lt;&gt;5,NA(),IF(D1502=D1501,0,IF(AND(D1504=D1502,D1503=D1502),O1502+O1503+O1504,IF(D1503=D1502,O1503+O1502,O1502))))</f>
        <v/>
      </c>
      <c r="AS1502">
        <f>IF($AU$2&lt;&gt;5,NA(),IF(D1502=D1501,0,IF(AND(D1504=D1502,D1503=D1502),P1502+P1503+P1504,IF(D1503=D1502,P1503+P1502,P1502))))</f>
        <v/>
      </c>
      <c r="AT1502">
        <f>AR1502-AS1502</f>
        <v/>
      </c>
    </row>
    <row r="1503" ht="15.75" customHeight="1" s="121">
      <c r="B1503">
        <f>D1503&amp;Q1503&amp;E1503</f>
        <v/>
      </c>
      <c r="C1503" s="73" t="inlineStr">
        <is>
          <t>FUTSTK</t>
        </is>
      </c>
      <c r="D1503" s="73" t="inlineStr">
        <is>
          <t>M&amp;MFIN</t>
        </is>
      </c>
      <c r="E1503" s="74" t="n">
        <v>45169</v>
      </c>
      <c r="F1503" s="75" t="n">
        <v>0</v>
      </c>
      <c r="G1503" s="73" t="inlineStr">
        <is>
          <t>XX</t>
        </is>
      </c>
      <c r="H1503" s="75" t="n">
        <v>345.45</v>
      </c>
      <c r="I1503" s="75" t="n">
        <v>345.45</v>
      </c>
      <c r="J1503" s="75" t="n">
        <v>334.8</v>
      </c>
      <c r="K1503" s="75" t="n">
        <v>340.45</v>
      </c>
      <c r="L1503" s="75" t="n">
        <v>340.45</v>
      </c>
      <c r="M1503" s="75" t="n">
        <v>372</v>
      </c>
      <c r="N1503" s="75" t="n">
        <v>5052.9</v>
      </c>
      <c r="O1503" s="75" t="n">
        <v>864000</v>
      </c>
      <c r="P1503" s="75" t="n">
        <v>376000</v>
      </c>
      <c r="Q1503" s="74" t="n">
        <v>45111</v>
      </c>
      <c r="AR1503">
        <f>IF($AU$2&lt;&gt;5,NA(),IF(D1503=D1502,0,IF(AND(D1505=D1503,D1504=D1503),O1503+O1504+O1505,IF(D1504=D1503,O1504+O1503,O1503))))</f>
        <v/>
      </c>
      <c r="AS1503">
        <f>IF($AU$2&lt;&gt;5,NA(),IF(D1503=D1502,0,IF(AND(D1505=D1503,D1504=D1503),P1503+P1504+P1505,IF(D1504=D1503,P1504+P1503,P1503))))</f>
        <v/>
      </c>
      <c r="AT1503">
        <f>AR1503-AS1503</f>
        <v/>
      </c>
    </row>
    <row r="1504" ht="15.75" customHeight="1" s="121">
      <c r="B1504">
        <f>D1504&amp;Q1504&amp;E1504</f>
        <v/>
      </c>
      <c r="C1504" s="73" t="inlineStr">
        <is>
          <t>FUTSTK</t>
        </is>
      </c>
      <c r="D1504" s="73" t="inlineStr">
        <is>
          <t>M&amp;MFIN</t>
        </is>
      </c>
      <c r="E1504" s="74" t="n">
        <v>45197</v>
      </c>
      <c r="F1504" s="75" t="n">
        <v>0</v>
      </c>
      <c r="G1504" s="73" t="inlineStr">
        <is>
          <t>XX</t>
        </is>
      </c>
      <c r="H1504" s="75" t="n">
        <v>341.95</v>
      </c>
      <c r="I1504" s="75" t="n">
        <v>345</v>
      </c>
      <c r="J1504" s="75" t="n">
        <v>337.05</v>
      </c>
      <c r="K1504" s="75" t="n">
        <v>341.25</v>
      </c>
      <c r="L1504" s="75" t="n">
        <v>348.85</v>
      </c>
      <c r="M1504" s="75" t="n">
        <v>27</v>
      </c>
      <c r="N1504" s="75" t="n">
        <v>367.16</v>
      </c>
      <c r="O1504" s="75" t="n">
        <v>84000</v>
      </c>
      <c r="P1504" s="75" t="n">
        <v>24000</v>
      </c>
      <c r="Q1504" s="74" t="n">
        <v>45111</v>
      </c>
      <c r="AR1504">
        <f>IF($AU$2&lt;&gt;5,NA(),IF(D1504=D1503,0,IF(AND(D1506=D1504,D1505=D1504),O1504+O1505+O1506,IF(D1505=D1504,O1505+O1504,O1504))))</f>
        <v/>
      </c>
      <c r="AS1504">
        <f>IF($AU$2&lt;&gt;5,NA(),IF(D1504=D1503,0,IF(AND(D1506=D1504,D1505=D1504),P1504+P1505+P1506,IF(D1505=D1504,P1505+P1504,P1504))))</f>
        <v/>
      </c>
      <c r="AT1504">
        <f>AR1504-AS1504</f>
        <v/>
      </c>
    </row>
    <row r="1505" ht="15.75" customHeight="1" s="121">
      <c r="B1505">
        <f>D1505&amp;Q1505&amp;E1505</f>
        <v/>
      </c>
      <c r="C1505" s="73" t="inlineStr">
        <is>
          <t>FUTSTK</t>
        </is>
      </c>
      <c r="D1505" s="73" t="inlineStr">
        <is>
          <t>MANAPPURAM</t>
        </is>
      </c>
      <c r="E1505" s="74" t="n">
        <v>45134</v>
      </c>
      <c r="F1505" s="75" t="n">
        <v>0</v>
      </c>
      <c r="G1505" s="73" t="inlineStr">
        <is>
          <t>XX</t>
        </is>
      </c>
      <c r="H1505" s="75" t="n">
        <v>130.05</v>
      </c>
      <c r="I1505" s="75" t="n">
        <v>132.5</v>
      </c>
      <c r="J1505" s="75" t="n">
        <v>128.3</v>
      </c>
      <c r="K1505" s="75" t="n">
        <v>129.2</v>
      </c>
      <c r="L1505" s="75" t="n">
        <v>129.2</v>
      </c>
      <c r="M1505" s="75" t="n">
        <v>2034</v>
      </c>
      <c r="N1505" s="75" t="n">
        <v>15904.83</v>
      </c>
      <c r="O1505" s="75" t="n">
        <v>68118000</v>
      </c>
      <c r="P1505" s="75" t="n">
        <v>834000</v>
      </c>
      <c r="Q1505" s="74" t="n">
        <v>45111</v>
      </c>
      <c r="AR1505">
        <f>IF($AU$2&lt;&gt;5,NA(),IF(D1505=D1504,0,IF(AND(D1507=D1505,D1506=D1505),O1505+O1506+O1507,IF(D1506=D1505,O1506+O1505,O1505))))</f>
        <v/>
      </c>
      <c r="AS1505">
        <f>IF($AU$2&lt;&gt;5,NA(),IF(D1505=D1504,0,IF(AND(D1507=D1505,D1506=D1505),P1505+P1506+P1507,IF(D1506=D1505,P1506+P1505,P1505))))</f>
        <v/>
      </c>
      <c r="AT1505">
        <f>AR1505-AS1505</f>
        <v/>
      </c>
    </row>
    <row r="1506" ht="15.75" customHeight="1" s="121">
      <c r="B1506">
        <f>D1506&amp;Q1506&amp;E1506</f>
        <v/>
      </c>
      <c r="C1506" s="73" t="inlineStr">
        <is>
          <t>FUTSTK</t>
        </is>
      </c>
      <c r="D1506" s="73" t="inlineStr">
        <is>
          <t>MANAPPURAM</t>
        </is>
      </c>
      <c r="E1506" s="74" t="n">
        <v>45169</v>
      </c>
      <c r="F1506" s="75" t="n">
        <v>0</v>
      </c>
      <c r="G1506" s="73" t="inlineStr">
        <is>
          <t>XX</t>
        </is>
      </c>
      <c r="H1506" s="75" t="n">
        <v>130.5</v>
      </c>
      <c r="I1506" s="75" t="n">
        <v>132.45</v>
      </c>
      <c r="J1506" s="75" t="n">
        <v>128.7</v>
      </c>
      <c r="K1506" s="75" t="n">
        <v>129.35</v>
      </c>
      <c r="L1506" s="75" t="n">
        <v>129.35</v>
      </c>
      <c r="M1506" s="75" t="n">
        <v>95</v>
      </c>
      <c r="N1506" s="75" t="n">
        <v>741.51</v>
      </c>
      <c r="O1506" s="75" t="n">
        <v>1590000</v>
      </c>
      <c r="P1506" s="75" t="n">
        <v>114000</v>
      </c>
      <c r="Q1506" s="74" t="n">
        <v>45111</v>
      </c>
      <c r="AR1506">
        <f>IF($AU$2&lt;&gt;5,NA(),IF(D1506=D1505,0,IF(AND(D1508=D1506,D1507=D1506),O1506+O1507+O1508,IF(D1507=D1506,O1507+O1506,O1506))))</f>
        <v/>
      </c>
      <c r="AS1506">
        <f>IF($AU$2&lt;&gt;5,NA(),IF(D1506=D1505,0,IF(AND(D1508=D1506,D1507=D1506),P1506+P1507+P1508,IF(D1507=D1506,P1507+P1506,P1506))))</f>
        <v/>
      </c>
      <c r="AT1506">
        <f>AR1506-AS1506</f>
        <v/>
      </c>
    </row>
    <row r="1507" ht="15.75" customHeight="1" s="121">
      <c r="B1507">
        <f>D1507&amp;Q1507&amp;E1507</f>
        <v/>
      </c>
      <c r="C1507" s="73" t="inlineStr">
        <is>
          <t>FUTSTK</t>
        </is>
      </c>
      <c r="D1507" s="73" t="inlineStr">
        <is>
          <t>MANAPPURAM</t>
        </is>
      </c>
      <c r="E1507" s="74" t="n">
        <v>45197</v>
      </c>
      <c r="F1507" s="75" t="n">
        <v>0</v>
      </c>
      <c r="G1507" s="73" t="inlineStr">
        <is>
          <t>XX</t>
        </is>
      </c>
      <c r="H1507" s="75" t="n">
        <v>131.4</v>
      </c>
      <c r="I1507" s="75" t="n">
        <v>132.8</v>
      </c>
      <c r="J1507" s="75" t="n">
        <v>130</v>
      </c>
      <c r="K1507" s="75" t="n">
        <v>132.8</v>
      </c>
      <c r="L1507" s="75" t="n">
        <v>130.5</v>
      </c>
      <c r="M1507" s="75" t="n">
        <v>4</v>
      </c>
      <c r="N1507" s="75" t="n">
        <v>31.48</v>
      </c>
      <c r="O1507" s="75" t="n">
        <v>36000</v>
      </c>
      <c r="P1507" s="75" t="n">
        <v>6000</v>
      </c>
      <c r="Q1507" s="74" t="n">
        <v>45111</v>
      </c>
      <c r="AR1507">
        <f>IF($AU$2&lt;&gt;5,NA(),IF(D1507=D1506,0,IF(AND(D1509=D1507,D1508=D1507),O1507+O1508+O1509,IF(D1508=D1507,O1508+O1507,O1507))))</f>
        <v/>
      </c>
      <c r="AS1507">
        <f>IF($AU$2&lt;&gt;5,NA(),IF(D1507=D1506,0,IF(AND(D1509=D1507,D1508=D1507),P1507+P1508+P1509,IF(D1508=D1507,P1508+P1507,P1507))))</f>
        <v/>
      </c>
      <c r="AT1507">
        <f>AR1507-AS1507</f>
        <v/>
      </c>
    </row>
    <row r="1508" ht="15.75" customHeight="1" s="121">
      <c r="B1508">
        <f>D1508&amp;Q1508&amp;E1508</f>
        <v/>
      </c>
      <c r="C1508" s="73" t="inlineStr">
        <is>
          <t>FUTSTK</t>
        </is>
      </c>
      <c r="D1508" s="73" t="inlineStr">
        <is>
          <t>MARICO</t>
        </is>
      </c>
      <c r="E1508" s="74" t="n">
        <v>45134</v>
      </c>
      <c r="F1508" s="75" t="n">
        <v>0</v>
      </c>
      <c r="G1508" s="73" t="inlineStr">
        <is>
          <t>XX</t>
        </is>
      </c>
      <c r="H1508" s="75" t="n">
        <v>536.5</v>
      </c>
      <c r="I1508" s="75" t="n">
        <v>538.35</v>
      </c>
      <c r="J1508" s="75" t="n">
        <v>525.55</v>
      </c>
      <c r="K1508" s="75" t="n">
        <v>529</v>
      </c>
      <c r="L1508" s="75" t="n">
        <v>529</v>
      </c>
      <c r="M1508" s="75" t="n">
        <v>2096</v>
      </c>
      <c r="N1508" s="75" t="n">
        <v>13349.21</v>
      </c>
      <c r="O1508" s="75" t="n">
        <v>10296000</v>
      </c>
      <c r="P1508" s="75" t="n">
        <v>248400</v>
      </c>
      <c r="Q1508" s="74" t="n">
        <v>45111</v>
      </c>
      <c r="AR1508">
        <f>IF($AU$2&lt;&gt;5,NA(),IF(D1508=D1507,0,IF(AND(D1510=D1508,D1509=D1508),O1508+O1509+O1510,IF(D1509=D1508,O1509+O1508,O1508))))</f>
        <v/>
      </c>
      <c r="AS1508">
        <f>IF($AU$2&lt;&gt;5,NA(),IF(D1508=D1507,0,IF(AND(D1510=D1508,D1509=D1508),P1508+P1509+P1510,IF(D1509=D1508,P1509+P1508,P1508))))</f>
        <v/>
      </c>
      <c r="AT1508">
        <f>AR1508-AS1508</f>
        <v/>
      </c>
    </row>
    <row r="1509" ht="15.75" customHeight="1" s="121">
      <c r="B1509">
        <f>D1509&amp;Q1509&amp;E1509</f>
        <v/>
      </c>
      <c r="C1509" s="73" t="inlineStr">
        <is>
          <t>FUTSTK</t>
        </is>
      </c>
      <c r="D1509" s="73" t="inlineStr">
        <is>
          <t>MARICO</t>
        </is>
      </c>
      <c r="E1509" s="74" t="n">
        <v>45169</v>
      </c>
      <c r="F1509" s="75" t="n">
        <v>0</v>
      </c>
      <c r="G1509" s="73" t="inlineStr">
        <is>
          <t>XX</t>
        </is>
      </c>
      <c r="H1509" s="75" t="n">
        <v>540</v>
      </c>
      <c r="I1509" s="75" t="n">
        <v>541</v>
      </c>
      <c r="J1509" s="75" t="n">
        <v>529.05</v>
      </c>
      <c r="K1509" s="75" t="n">
        <v>532.35</v>
      </c>
      <c r="L1509" s="75" t="n">
        <v>532.35</v>
      </c>
      <c r="M1509" s="75" t="n">
        <v>50</v>
      </c>
      <c r="N1509" s="75" t="n">
        <v>320.65</v>
      </c>
      <c r="O1509" s="75" t="n">
        <v>55200</v>
      </c>
      <c r="P1509" s="75" t="n">
        <v>14400</v>
      </c>
      <c r="Q1509" s="74" t="n">
        <v>45111</v>
      </c>
      <c r="AR1509">
        <f>IF($AU$2&lt;&gt;5,NA(),IF(D1509=D1508,0,IF(AND(D1511=D1509,D1510=D1509),O1509+O1510+O1511,IF(D1510=D1509,O1510+O1509,O1509))))</f>
        <v/>
      </c>
      <c r="AS1509">
        <f>IF($AU$2&lt;&gt;5,NA(),IF(D1509=D1508,0,IF(AND(D1511=D1509,D1510=D1509),P1509+P1510+P1511,IF(D1510=D1509,P1510+P1509,P1509))))</f>
        <v/>
      </c>
      <c r="AT1509">
        <f>AR1509-AS1509</f>
        <v/>
      </c>
    </row>
    <row r="1510" ht="15.75" customHeight="1" s="121">
      <c r="B1510">
        <f>D1510&amp;Q1510&amp;E1510</f>
        <v/>
      </c>
      <c r="C1510" s="73" t="inlineStr">
        <is>
          <t>FUTSTK</t>
        </is>
      </c>
      <c r="D1510" s="73" t="inlineStr">
        <is>
          <t>MARICO</t>
        </is>
      </c>
      <c r="E1510" s="74" t="n">
        <v>45197</v>
      </c>
      <c r="F1510" s="75" t="n">
        <v>0</v>
      </c>
      <c r="G1510" s="73" t="inlineStr">
        <is>
          <t>XX</t>
        </is>
      </c>
      <c r="H1510" s="75" t="n">
        <v>0</v>
      </c>
      <c r="I1510" s="75" t="n">
        <v>0</v>
      </c>
      <c r="J1510" s="75" t="n">
        <v>0</v>
      </c>
      <c r="K1510" s="75" t="n">
        <v>536.9</v>
      </c>
      <c r="L1510" s="75" t="n">
        <v>535.4</v>
      </c>
      <c r="M1510" s="75" t="n">
        <v>0</v>
      </c>
      <c r="N1510" s="75" t="n">
        <v>0</v>
      </c>
      <c r="O1510" s="75" t="n">
        <v>1200</v>
      </c>
      <c r="P1510" s="75" t="n">
        <v>0</v>
      </c>
      <c r="Q1510" s="74" t="n">
        <v>45111</v>
      </c>
      <c r="AR1510">
        <f>IF($AU$2&lt;&gt;5,NA(),IF(D1510=D1509,0,IF(AND(D1512=D1510,D1511=D1510),O1510+O1511+O1512,IF(D1511=D1510,O1511+O1510,O1510))))</f>
        <v/>
      </c>
      <c r="AS1510">
        <f>IF($AU$2&lt;&gt;5,NA(),IF(D1510=D1509,0,IF(AND(D1512=D1510,D1511=D1510),P1510+P1511+P1512,IF(D1511=D1510,P1511+P1510,P1510))))</f>
        <v/>
      </c>
      <c r="AT1510">
        <f>AR1510-AS1510</f>
        <v/>
      </c>
    </row>
    <row r="1511" ht="15.75" customHeight="1" s="121">
      <c r="B1511">
        <f>D1511&amp;Q1511&amp;E1511</f>
        <v/>
      </c>
      <c r="C1511" s="73" t="inlineStr">
        <is>
          <t>FUTSTK</t>
        </is>
      </c>
      <c r="D1511" s="73" t="inlineStr">
        <is>
          <t>MARUTI</t>
        </is>
      </c>
      <c r="E1511" s="74" t="n">
        <v>45134</v>
      </c>
      <c r="F1511" s="75" t="n">
        <v>0</v>
      </c>
      <c r="G1511" s="73" t="inlineStr">
        <is>
          <t>XX</t>
        </is>
      </c>
      <c r="H1511" s="75" t="n">
        <v>9722.85</v>
      </c>
      <c r="I1511" s="75" t="n">
        <v>9748.6</v>
      </c>
      <c r="J1511" s="75" t="n">
        <v>9666.049999999999</v>
      </c>
      <c r="K1511" s="75" t="n">
        <v>9690.700000000001</v>
      </c>
      <c r="L1511" s="75" t="n">
        <v>9690.700000000001</v>
      </c>
      <c r="M1511" s="75" t="n">
        <v>4114</v>
      </c>
      <c r="N1511" s="75" t="n">
        <v>39900.95</v>
      </c>
      <c r="O1511" s="75" t="n">
        <v>2066400</v>
      </c>
      <c r="P1511" s="75" t="n">
        <v>-73800</v>
      </c>
      <c r="Q1511" s="74" t="n">
        <v>45111</v>
      </c>
      <c r="AR1511">
        <f>IF($AU$2&lt;&gt;5,NA(),IF(D1511=D1510,0,IF(AND(D1513=D1511,D1512=D1511),O1511+O1512+O1513,IF(D1512=D1511,O1512+O1511,O1511))))</f>
        <v/>
      </c>
      <c r="AS1511">
        <f>IF($AU$2&lt;&gt;5,NA(),IF(D1511=D1510,0,IF(AND(D1513=D1511,D1512=D1511),P1511+P1512+P1513,IF(D1512=D1511,P1512+P1511,P1511))))</f>
        <v/>
      </c>
      <c r="AT1511">
        <f>AR1511-AS1511</f>
        <v/>
      </c>
    </row>
    <row r="1512" ht="15.75" customHeight="1" s="121">
      <c r="B1512">
        <f>D1512&amp;Q1512&amp;E1512</f>
        <v/>
      </c>
      <c r="C1512" s="73" t="inlineStr">
        <is>
          <t>FUTSTK</t>
        </is>
      </c>
      <c r="D1512" s="73" t="inlineStr">
        <is>
          <t>MARUTI</t>
        </is>
      </c>
      <c r="E1512" s="74" t="n">
        <v>45169</v>
      </c>
      <c r="F1512" s="75" t="n">
        <v>0</v>
      </c>
      <c r="G1512" s="73" t="inlineStr">
        <is>
          <t>XX</t>
        </is>
      </c>
      <c r="H1512" s="75" t="n">
        <v>9685.65</v>
      </c>
      <c r="I1512" s="75" t="n">
        <v>9720</v>
      </c>
      <c r="J1512" s="75" t="n">
        <v>9650</v>
      </c>
      <c r="K1512" s="75" t="n">
        <v>9666.1</v>
      </c>
      <c r="L1512" s="75" t="n">
        <v>9666.1</v>
      </c>
      <c r="M1512" s="75" t="n">
        <v>126</v>
      </c>
      <c r="N1512" s="75" t="n">
        <v>1219.56</v>
      </c>
      <c r="O1512" s="75" t="n">
        <v>41700</v>
      </c>
      <c r="P1512" s="75" t="n">
        <v>6300</v>
      </c>
      <c r="Q1512" s="74" t="n">
        <v>45111</v>
      </c>
      <c r="AR1512">
        <f>IF($AU$2&lt;&gt;5,NA(),IF(D1512=D1511,0,IF(AND(D1514=D1512,D1513=D1512),O1512+O1513+O1514,IF(D1513=D1512,O1513+O1512,O1512))))</f>
        <v/>
      </c>
      <c r="AS1512">
        <f>IF($AU$2&lt;&gt;5,NA(),IF(D1512=D1511,0,IF(AND(D1514=D1512,D1513=D1512),P1512+P1513+P1514,IF(D1513=D1512,P1513+P1512,P1512))))</f>
        <v/>
      </c>
      <c r="AT1512">
        <f>AR1512-AS1512</f>
        <v/>
      </c>
    </row>
    <row r="1513" ht="15.75" customHeight="1" s="121">
      <c r="B1513">
        <f>D1513&amp;Q1513&amp;E1513</f>
        <v/>
      </c>
      <c r="C1513" s="73" t="inlineStr">
        <is>
          <t>FUTSTK</t>
        </is>
      </c>
      <c r="D1513" s="73" t="inlineStr">
        <is>
          <t>MARUTI</t>
        </is>
      </c>
      <c r="E1513" s="74" t="n">
        <v>45197</v>
      </c>
      <c r="F1513" s="75" t="n">
        <v>0</v>
      </c>
      <c r="G1513" s="73" t="inlineStr">
        <is>
          <t>XX</t>
        </is>
      </c>
      <c r="H1513" s="75" t="n">
        <v>9768.6</v>
      </c>
      <c r="I1513" s="75" t="n">
        <v>9768.6</v>
      </c>
      <c r="J1513" s="75" t="n">
        <v>9715</v>
      </c>
      <c r="K1513" s="75" t="n">
        <v>9715</v>
      </c>
      <c r="L1513" s="75" t="n">
        <v>9715</v>
      </c>
      <c r="M1513" s="75" t="n">
        <v>10</v>
      </c>
      <c r="N1513" s="75" t="n">
        <v>97.27</v>
      </c>
      <c r="O1513" s="75" t="n">
        <v>4600</v>
      </c>
      <c r="P1513" s="75" t="n">
        <v>200</v>
      </c>
      <c r="Q1513" s="74" t="n">
        <v>45111</v>
      </c>
      <c r="AR1513">
        <f>IF($AU$2&lt;&gt;5,NA(),IF(D1513=D1512,0,IF(AND(D1515=D1513,D1514=D1513),O1513+O1514+O1515,IF(D1514=D1513,O1514+O1513,O1513))))</f>
        <v/>
      </c>
      <c r="AS1513">
        <f>IF($AU$2&lt;&gt;5,NA(),IF(D1513=D1512,0,IF(AND(D1515=D1513,D1514=D1513),P1513+P1514+P1515,IF(D1514=D1513,P1514+P1513,P1513))))</f>
        <v/>
      </c>
      <c r="AT1513">
        <f>AR1513-AS1513</f>
        <v/>
      </c>
    </row>
    <row r="1514" ht="15.75" customHeight="1" s="121">
      <c r="B1514">
        <f>D1514&amp;Q1514&amp;E1514</f>
        <v/>
      </c>
      <c r="C1514" s="73" t="inlineStr">
        <is>
          <t>FUTSTK</t>
        </is>
      </c>
      <c r="D1514" s="73" t="inlineStr">
        <is>
          <t>MCDOWELL-N</t>
        </is>
      </c>
      <c r="E1514" s="74" t="n">
        <v>45134</v>
      </c>
      <c r="F1514" s="75" t="n">
        <v>0</v>
      </c>
      <c r="G1514" s="73" t="inlineStr">
        <is>
          <t>XX</t>
        </is>
      </c>
      <c r="H1514" s="75" t="n">
        <v>925.1</v>
      </c>
      <c r="I1514" s="75" t="n">
        <v>930.95</v>
      </c>
      <c r="J1514" s="75" t="n">
        <v>917.65</v>
      </c>
      <c r="K1514" s="75" t="n">
        <v>921.6</v>
      </c>
      <c r="L1514" s="75" t="n">
        <v>921.6</v>
      </c>
      <c r="M1514" s="75" t="n">
        <v>2249</v>
      </c>
      <c r="N1514" s="75" t="n">
        <v>14530.92</v>
      </c>
      <c r="O1514" s="75" t="n">
        <v>9664900</v>
      </c>
      <c r="P1514" s="75" t="n">
        <v>74900</v>
      </c>
      <c r="Q1514" s="74" t="n">
        <v>45111</v>
      </c>
      <c r="AR1514">
        <f>IF($AU$2&lt;&gt;5,NA(),IF(D1514=D1513,0,IF(AND(D1516=D1514,D1515=D1514),O1514+O1515+O1516,IF(D1515=D1514,O1515+O1514,O1514))))</f>
        <v/>
      </c>
      <c r="AS1514">
        <f>IF($AU$2&lt;&gt;5,NA(),IF(D1514=D1513,0,IF(AND(D1516=D1514,D1515=D1514),P1514+P1515+P1516,IF(D1515=D1514,P1515+P1514,P1514))))</f>
        <v/>
      </c>
      <c r="AT1514">
        <f>AR1514-AS1514</f>
        <v/>
      </c>
    </row>
    <row r="1515" ht="15.75" customHeight="1" s="121">
      <c r="B1515">
        <f>D1515&amp;Q1515&amp;E1515</f>
        <v/>
      </c>
      <c r="C1515" s="73" t="inlineStr">
        <is>
          <t>FUTSTK</t>
        </is>
      </c>
      <c r="D1515" s="73" t="inlineStr">
        <is>
          <t>MCDOWELL-N</t>
        </is>
      </c>
      <c r="E1515" s="74" t="n">
        <v>45169</v>
      </c>
      <c r="F1515" s="75" t="n">
        <v>0</v>
      </c>
      <c r="G1515" s="73" t="inlineStr">
        <is>
          <t>XX</t>
        </is>
      </c>
      <c r="H1515" s="75" t="n">
        <v>929.1</v>
      </c>
      <c r="I1515" s="75" t="n">
        <v>932.2</v>
      </c>
      <c r="J1515" s="75" t="n">
        <v>924.05</v>
      </c>
      <c r="K1515" s="75" t="n">
        <v>926.35</v>
      </c>
      <c r="L1515" s="75" t="n">
        <v>926.35</v>
      </c>
      <c r="M1515" s="75" t="n">
        <v>25</v>
      </c>
      <c r="N1515" s="75" t="n">
        <v>162.37</v>
      </c>
      <c r="O1515" s="75" t="n">
        <v>113400</v>
      </c>
      <c r="P1515" s="75" t="n">
        <v>4200</v>
      </c>
      <c r="Q1515" s="74" t="n">
        <v>45111</v>
      </c>
      <c r="AR1515">
        <f>IF($AU$2&lt;&gt;5,NA(),IF(D1515=D1514,0,IF(AND(D1517=D1515,D1516=D1515),O1515+O1516+O1517,IF(D1516=D1515,O1516+O1515,O1515))))</f>
        <v/>
      </c>
      <c r="AS1515">
        <f>IF($AU$2&lt;&gt;5,NA(),IF(D1515=D1514,0,IF(AND(D1517=D1515,D1516=D1515),P1515+P1516+P1517,IF(D1516=D1515,P1516+P1515,P1515))))</f>
        <v/>
      </c>
      <c r="AT1515">
        <f>AR1515-AS1515</f>
        <v/>
      </c>
    </row>
    <row r="1516" ht="15.75" customHeight="1" s="121">
      <c r="B1516">
        <f>D1516&amp;Q1516&amp;E1516</f>
        <v/>
      </c>
      <c r="C1516" s="73" t="inlineStr">
        <is>
          <t>FUTSTK</t>
        </is>
      </c>
      <c r="D1516" s="73" t="inlineStr">
        <is>
          <t>MCDOWELL-N</t>
        </is>
      </c>
      <c r="E1516" s="74" t="n">
        <v>45197</v>
      </c>
      <c r="F1516" s="75" t="n">
        <v>0</v>
      </c>
      <c r="G1516" s="73" t="inlineStr">
        <is>
          <t>XX</t>
        </is>
      </c>
      <c r="H1516" s="75" t="n">
        <v>0</v>
      </c>
      <c r="I1516" s="75" t="n">
        <v>0</v>
      </c>
      <c r="J1516" s="75" t="n">
        <v>0</v>
      </c>
      <c r="K1516" s="75" t="n">
        <v>943.85</v>
      </c>
      <c r="L1516" s="75" t="n">
        <v>933.25</v>
      </c>
      <c r="M1516" s="75" t="n">
        <v>0</v>
      </c>
      <c r="N1516" s="75" t="n">
        <v>0</v>
      </c>
      <c r="O1516" s="75" t="n">
        <v>700</v>
      </c>
      <c r="P1516" s="75" t="n">
        <v>0</v>
      </c>
      <c r="Q1516" s="74" t="n">
        <v>45111</v>
      </c>
      <c r="AR1516">
        <f>IF($AU$2&lt;&gt;5,NA(),IF(D1516=D1515,0,IF(AND(D1518=D1516,D1517=D1516),O1516+O1517+O1518,IF(D1517=D1516,O1517+O1516,O1516))))</f>
        <v/>
      </c>
      <c r="AS1516">
        <f>IF($AU$2&lt;&gt;5,NA(),IF(D1516=D1515,0,IF(AND(D1518=D1516,D1517=D1516),P1516+P1517+P1518,IF(D1517=D1516,P1517+P1516,P1516))))</f>
        <v/>
      </c>
      <c r="AT1516">
        <f>AR1516-AS1516</f>
        <v/>
      </c>
    </row>
    <row r="1517" ht="15.75" customHeight="1" s="121">
      <c r="B1517">
        <f>D1517&amp;Q1517&amp;E1517</f>
        <v/>
      </c>
      <c r="C1517" s="73" t="inlineStr">
        <is>
          <t>FUTSTK</t>
        </is>
      </c>
      <c r="D1517" s="73" t="inlineStr">
        <is>
          <t>MCX</t>
        </is>
      </c>
      <c r="E1517" s="74" t="n">
        <v>45134</v>
      </c>
      <c r="F1517" s="75" t="n">
        <v>0</v>
      </c>
      <c r="G1517" s="73" t="inlineStr">
        <is>
          <t>XX</t>
        </is>
      </c>
      <c r="H1517" s="75" t="n">
        <v>1508.9</v>
      </c>
      <c r="I1517" s="75" t="n">
        <v>1517</v>
      </c>
      <c r="J1517" s="75" t="n">
        <v>1481.05</v>
      </c>
      <c r="K1517" s="75" t="n">
        <v>1489.1</v>
      </c>
      <c r="L1517" s="75" t="n">
        <v>1489.1</v>
      </c>
      <c r="M1517" s="75" t="n">
        <v>1953</v>
      </c>
      <c r="N1517" s="75" t="n">
        <v>11695.05</v>
      </c>
      <c r="O1517" s="75" t="n">
        <v>2202800</v>
      </c>
      <c r="P1517" s="75" t="n">
        <v>-59600</v>
      </c>
      <c r="Q1517" s="74" t="n">
        <v>45111</v>
      </c>
      <c r="AR1517">
        <f>IF($AU$2&lt;&gt;5,NA(),IF(D1517=D1516,0,IF(AND(D1519=D1517,D1518=D1517),O1517+O1518+O1519,IF(D1518=D1517,O1518+O1517,O1517))))</f>
        <v/>
      </c>
      <c r="AS1517">
        <f>IF($AU$2&lt;&gt;5,NA(),IF(D1517=D1516,0,IF(AND(D1519=D1517,D1518=D1517),P1517+P1518+P1519,IF(D1518=D1517,P1518+P1517,P1517))))</f>
        <v/>
      </c>
      <c r="AT1517">
        <f>AR1517-AS1517</f>
        <v/>
      </c>
    </row>
    <row r="1518" ht="15.75" customHeight="1" s="121">
      <c r="B1518">
        <f>D1518&amp;Q1518&amp;E1518</f>
        <v/>
      </c>
      <c r="C1518" s="73" t="inlineStr">
        <is>
          <t>FUTSTK</t>
        </is>
      </c>
      <c r="D1518" s="73" t="inlineStr">
        <is>
          <t>MCX</t>
        </is>
      </c>
      <c r="E1518" s="74" t="n">
        <v>45169</v>
      </c>
      <c r="F1518" s="75" t="n">
        <v>0</v>
      </c>
      <c r="G1518" s="73" t="inlineStr">
        <is>
          <t>XX</t>
        </is>
      </c>
      <c r="H1518" s="75" t="n">
        <v>1502</v>
      </c>
      <c r="I1518" s="75" t="n">
        <v>1514.55</v>
      </c>
      <c r="J1518" s="75" t="n">
        <v>1488</v>
      </c>
      <c r="K1518" s="75" t="n">
        <v>1489.6</v>
      </c>
      <c r="L1518" s="75" t="n">
        <v>1489.6</v>
      </c>
      <c r="M1518" s="75" t="n">
        <v>32</v>
      </c>
      <c r="N1518" s="75" t="n">
        <v>191.68</v>
      </c>
      <c r="O1518" s="75" t="n">
        <v>49200</v>
      </c>
      <c r="P1518" s="75" t="n">
        <v>1600</v>
      </c>
      <c r="Q1518" s="74" t="n">
        <v>45111</v>
      </c>
      <c r="AR1518">
        <f>IF($AU$2&lt;&gt;5,NA(),IF(D1518=D1517,0,IF(AND(D1520=D1518,D1519=D1518),O1518+O1519+O1520,IF(D1519=D1518,O1519+O1518,O1518))))</f>
        <v/>
      </c>
      <c r="AS1518">
        <f>IF($AU$2&lt;&gt;5,NA(),IF(D1518=D1517,0,IF(AND(D1520=D1518,D1519=D1518),P1518+P1519+P1520,IF(D1519=D1518,P1519+P1518,P1518))))</f>
        <v/>
      </c>
      <c r="AT1518">
        <f>AR1518-AS1518</f>
        <v/>
      </c>
    </row>
    <row r="1519" ht="15.75" customHeight="1" s="121">
      <c r="B1519">
        <f>D1519&amp;Q1519&amp;E1519</f>
        <v/>
      </c>
      <c r="C1519" s="73" t="inlineStr">
        <is>
          <t>FUTSTK</t>
        </is>
      </c>
      <c r="D1519" s="73" t="inlineStr">
        <is>
          <t>MCX</t>
        </is>
      </c>
      <c r="E1519" s="74" t="n">
        <v>45197</v>
      </c>
      <c r="F1519" s="75" t="n">
        <v>0</v>
      </c>
      <c r="G1519" s="73" t="inlineStr">
        <is>
          <t>XX</t>
        </is>
      </c>
      <c r="H1519" s="75" t="n">
        <v>1500.9</v>
      </c>
      <c r="I1519" s="75" t="n">
        <v>1500.9</v>
      </c>
      <c r="J1519" s="75" t="n">
        <v>1489.4</v>
      </c>
      <c r="K1519" s="75" t="n">
        <v>1489.4</v>
      </c>
      <c r="L1519" s="75" t="n">
        <v>1517.3</v>
      </c>
      <c r="M1519" s="75" t="n">
        <v>3</v>
      </c>
      <c r="N1519" s="75" t="n">
        <v>17.91</v>
      </c>
      <c r="O1519" s="75" t="n">
        <v>7600</v>
      </c>
      <c r="P1519" s="75" t="n">
        <v>400</v>
      </c>
      <c r="Q1519" s="74" t="n">
        <v>45111</v>
      </c>
      <c r="AR1519">
        <f>IF($AU$2&lt;&gt;5,NA(),IF(D1519=D1518,0,IF(AND(D1521=D1519,D1520=D1519),O1519+O1520+O1521,IF(D1520=D1519,O1520+O1519,O1519))))</f>
        <v/>
      </c>
      <c r="AS1519">
        <f>IF($AU$2&lt;&gt;5,NA(),IF(D1519=D1518,0,IF(AND(D1521=D1519,D1520=D1519),P1519+P1520+P1521,IF(D1520=D1519,P1520+P1519,P1519))))</f>
        <v/>
      </c>
      <c r="AT1519">
        <f>AR1519-AS1519</f>
        <v/>
      </c>
    </row>
    <row r="1520" ht="15.75" customHeight="1" s="121">
      <c r="B1520">
        <f>D1520&amp;Q1520&amp;E1520</f>
        <v/>
      </c>
      <c r="C1520" s="73" t="inlineStr">
        <is>
          <t>FUTSTK</t>
        </is>
      </c>
      <c r="D1520" s="73" t="inlineStr">
        <is>
          <t>METROPOLIS</t>
        </is>
      </c>
      <c r="E1520" s="74" t="n">
        <v>45134</v>
      </c>
      <c r="F1520" s="75" t="n">
        <v>0</v>
      </c>
      <c r="G1520" s="73" t="inlineStr">
        <is>
          <t>XX</t>
        </is>
      </c>
      <c r="H1520" s="75" t="n">
        <v>1482</v>
      </c>
      <c r="I1520" s="75" t="n">
        <v>1488</v>
      </c>
      <c r="J1520" s="75" t="n">
        <v>1464.75</v>
      </c>
      <c r="K1520" s="75" t="n">
        <v>1468.65</v>
      </c>
      <c r="L1520" s="75" t="n">
        <v>1468.65</v>
      </c>
      <c r="M1520" s="75" t="n">
        <v>856</v>
      </c>
      <c r="N1520" s="75" t="n">
        <v>5042.43</v>
      </c>
      <c r="O1520" s="75" t="n">
        <v>1418400</v>
      </c>
      <c r="P1520" s="75" t="n">
        <v>-4800</v>
      </c>
      <c r="Q1520" s="74" t="n">
        <v>45111</v>
      </c>
      <c r="AR1520">
        <f>IF($AU$2&lt;&gt;5,NA(),IF(D1520=D1519,0,IF(AND(D1522=D1520,D1521=D1520),O1520+O1521+O1522,IF(D1521=D1520,O1521+O1520,O1520))))</f>
        <v/>
      </c>
      <c r="AS1520">
        <f>IF($AU$2&lt;&gt;5,NA(),IF(D1520=D1519,0,IF(AND(D1522=D1520,D1521=D1520),P1520+P1521+P1522,IF(D1521=D1520,P1521+P1520,P1520))))</f>
        <v/>
      </c>
      <c r="AT1520">
        <f>AR1520-AS1520</f>
        <v/>
      </c>
    </row>
    <row r="1521" ht="15.75" customHeight="1" s="121">
      <c r="B1521">
        <f>D1521&amp;Q1521&amp;E1521</f>
        <v/>
      </c>
      <c r="C1521" s="73" t="inlineStr">
        <is>
          <t>FUTSTK</t>
        </is>
      </c>
      <c r="D1521" s="73" t="inlineStr">
        <is>
          <t>METROPOLIS</t>
        </is>
      </c>
      <c r="E1521" s="74" t="n">
        <v>45169</v>
      </c>
      <c r="F1521" s="75" t="n">
        <v>0</v>
      </c>
      <c r="G1521" s="73" t="inlineStr">
        <is>
          <t>XX</t>
        </is>
      </c>
      <c r="H1521" s="75" t="n">
        <v>1476.6</v>
      </c>
      <c r="I1521" s="75" t="n">
        <v>1488.1</v>
      </c>
      <c r="J1521" s="75" t="n">
        <v>1476.6</v>
      </c>
      <c r="K1521" s="75" t="n">
        <v>1477.3</v>
      </c>
      <c r="L1521" s="75" t="n">
        <v>1477.3</v>
      </c>
      <c r="M1521" s="75" t="n">
        <v>15</v>
      </c>
      <c r="N1521" s="75" t="n">
        <v>88.84</v>
      </c>
      <c r="O1521" s="75" t="n">
        <v>21600</v>
      </c>
      <c r="P1521" s="75" t="n">
        <v>1600</v>
      </c>
      <c r="Q1521" s="74" t="n">
        <v>45111</v>
      </c>
      <c r="AR1521">
        <f>IF($AU$2&lt;&gt;5,NA(),IF(D1521=D1520,0,IF(AND(D1523=D1521,D1522=D1521),O1521+O1522+O1523,IF(D1522=D1521,O1522+O1521,O1521))))</f>
        <v/>
      </c>
      <c r="AS1521">
        <f>IF($AU$2&lt;&gt;5,NA(),IF(D1521=D1520,0,IF(AND(D1523=D1521,D1522=D1521),P1521+P1522+P1523,IF(D1522=D1521,P1522+P1521,P1521))))</f>
        <v/>
      </c>
      <c r="AT1521">
        <f>AR1521-AS1521</f>
        <v/>
      </c>
    </row>
    <row r="1522" ht="15.75" customHeight="1" s="121">
      <c r="B1522">
        <f>D1522&amp;Q1522&amp;E1522</f>
        <v/>
      </c>
      <c r="C1522" s="73" t="inlineStr">
        <is>
          <t>FUTSTK</t>
        </is>
      </c>
      <c r="D1522" s="73" t="inlineStr">
        <is>
          <t>METROPOLIS</t>
        </is>
      </c>
      <c r="E1522" s="74" t="n">
        <v>45197</v>
      </c>
      <c r="F1522" s="75" t="n">
        <v>0</v>
      </c>
      <c r="G1522" s="73" t="inlineStr">
        <is>
          <t>XX</t>
        </is>
      </c>
      <c r="H1522" s="75" t="n">
        <v>0</v>
      </c>
      <c r="I1522" s="75" t="n">
        <v>0</v>
      </c>
      <c r="J1522" s="75" t="n">
        <v>0</v>
      </c>
      <c r="K1522" s="75" t="n">
        <v>1519</v>
      </c>
      <c r="L1522" s="75" t="n">
        <v>1487.3</v>
      </c>
      <c r="M1522" s="75" t="n">
        <v>0</v>
      </c>
      <c r="N1522" s="75" t="n">
        <v>0</v>
      </c>
      <c r="O1522" s="75" t="n">
        <v>2000</v>
      </c>
      <c r="P1522" s="75" t="n">
        <v>0</v>
      </c>
      <c r="Q1522" s="74" t="n">
        <v>45111</v>
      </c>
      <c r="AR1522">
        <f>IF($AU$2&lt;&gt;5,NA(),IF(D1522=D1521,0,IF(AND(D1524=D1522,D1523=D1522),O1522+O1523+O1524,IF(D1523=D1522,O1523+O1522,O1522))))</f>
        <v/>
      </c>
      <c r="AS1522">
        <f>IF($AU$2&lt;&gt;5,NA(),IF(D1522=D1521,0,IF(AND(D1524=D1522,D1523=D1522),P1522+P1523+P1524,IF(D1523=D1522,P1523+P1522,P1522))))</f>
        <v/>
      </c>
      <c r="AT1522">
        <f>AR1522-AS1522</f>
        <v/>
      </c>
    </row>
    <row r="1523" ht="15.75" customHeight="1" s="121">
      <c r="B1523">
        <f>D1523&amp;Q1523&amp;E1523</f>
        <v/>
      </c>
      <c r="C1523" s="73" t="inlineStr">
        <is>
          <t>FUTSTK</t>
        </is>
      </c>
      <c r="D1523" s="73" t="inlineStr">
        <is>
          <t>MFSL</t>
        </is>
      </c>
      <c r="E1523" s="74" t="n">
        <v>45134</v>
      </c>
      <c r="F1523" s="75" t="n">
        <v>0</v>
      </c>
      <c r="G1523" s="73" t="inlineStr">
        <is>
          <t>XX</t>
        </is>
      </c>
      <c r="H1523" s="75" t="n">
        <v>811.3</v>
      </c>
      <c r="I1523" s="75" t="n">
        <v>813.95</v>
      </c>
      <c r="J1523" s="75" t="n">
        <v>793.85</v>
      </c>
      <c r="K1523" s="75" t="n">
        <v>800.45</v>
      </c>
      <c r="L1523" s="75" t="n">
        <v>800.45</v>
      </c>
      <c r="M1523" s="75" t="n">
        <v>1841</v>
      </c>
      <c r="N1523" s="75" t="n">
        <v>11821.54</v>
      </c>
      <c r="O1523" s="75" t="n">
        <v>5627200</v>
      </c>
      <c r="P1523" s="75" t="n">
        <v>-37600</v>
      </c>
      <c r="Q1523" s="74" t="n">
        <v>45111</v>
      </c>
      <c r="AR1523">
        <f>IF($AU$2&lt;&gt;5,NA(),IF(D1523=D1522,0,IF(AND(D1525=D1523,D1524=D1523),O1523+O1524+O1525,IF(D1524=D1523,O1524+O1523,O1523))))</f>
        <v/>
      </c>
      <c r="AS1523">
        <f>IF($AU$2&lt;&gt;5,NA(),IF(D1523=D1522,0,IF(AND(D1525=D1523,D1524=D1523),P1523+P1524+P1525,IF(D1524=D1523,P1524+P1523,P1523))))</f>
        <v/>
      </c>
      <c r="AT1523">
        <f>AR1523-AS1523</f>
        <v/>
      </c>
    </row>
    <row r="1524" ht="15.75" customHeight="1" s="121">
      <c r="B1524">
        <f>D1524&amp;Q1524&amp;E1524</f>
        <v/>
      </c>
      <c r="C1524" s="73" t="inlineStr">
        <is>
          <t>FUTSTK</t>
        </is>
      </c>
      <c r="D1524" s="73" t="inlineStr">
        <is>
          <t>MFSL</t>
        </is>
      </c>
      <c r="E1524" s="74" t="n">
        <v>45169</v>
      </c>
      <c r="F1524" s="75" t="n">
        <v>0</v>
      </c>
      <c r="G1524" s="73" t="inlineStr">
        <is>
          <t>XX</t>
        </is>
      </c>
      <c r="H1524" s="75" t="n">
        <v>815.65</v>
      </c>
      <c r="I1524" s="75" t="n">
        <v>815.65</v>
      </c>
      <c r="J1524" s="75" t="n">
        <v>800.2</v>
      </c>
      <c r="K1524" s="75" t="n">
        <v>804.5</v>
      </c>
      <c r="L1524" s="75" t="n">
        <v>804.5</v>
      </c>
      <c r="M1524" s="75" t="n">
        <v>13</v>
      </c>
      <c r="N1524" s="75" t="n">
        <v>83.87</v>
      </c>
      <c r="O1524" s="75" t="n">
        <v>42400</v>
      </c>
      <c r="P1524" s="75" t="n">
        <v>-2400</v>
      </c>
      <c r="Q1524" s="74" t="n">
        <v>45111</v>
      </c>
      <c r="AR1524">
        <f>IF($AU$2&lt;&gt;5,NA(),IF(D1524=D1523,0,IF(AND(D1526=D1524,D1525=D1524),O1524+O1525+O1526,IF(D1525=D1524,O1525+O1524,O1524))))</f>
        <v/>
      </c>
      <c r="AS1524">
        <f>IF($AU$2&lt;&gt;5,NA(),IF(D1524=D1523,0,IF(AND(D1526=D1524,D1525=D1524),P1524+P1525+P1526,IF(D1525=D1524,P1525+P1524,P1524))))</f>
        <v/>
      </c>
      <c r="AT1524">
        <f>AR1524-AS1524</f>
        <v/>
      </c>
    </row>
    <row r="1525" ht="15.75" customHeight="1" s="121">
      <c r="B1525">
        <f>D1525&amp;Q1525&amp;E1525</f>
        <v/>
      </c>
      <c r="C1525" s="73" t="inlineStr">
        <is>
          <t>FUTSTK</t>
        </is>
      </c>
      <c r="D1525" s="73" t="inlineStr">
        <is>
          <t>MFSL</t>
        </is>
      </c>
      <c r="E1525" s="74" t="n">
        <v>45197</v>
      </c>
      <c r="F1525" s="75" t="n">
        <v>0</v>
      </c>
      <c r="G1525" s="73" t="inlineStr">
        <is>
          <t>XX</t>
        </is>
      </c>
      <c r="H1525" s="75" t="n">
        <v>0</v>
      </c>
      <c r="I1525" s="75" t="n">
        <v>0</v>
      </c>
      <c r="J1525" s="75" t="n">
        <v>0</v>
      </c>
      <c r="K1525" s="75" t="n">
        <v>811.45</v>
      </c>
      <c r="L1525" s="75" t="n">
        <v>809.45</v>
      </c>
      <c r="M1525" s="75" t="n">
        <v>0</v>
      </c>
      <c r="N1525" s="75" t="n">
        <v>0</v>
      </c>
      <c r="O1525" s="75" t="n">
        <v>0</v>
      </c>
      <c r="P1525" s="75" t="n">
        <v>0</v>
      </c>
      <c r="Q1525" s="74" t="n">
        <v>45111</v>
      </c>
      <c r="AR1525">
        <f>IF($AU$2&lt;&gt;5,NA(),IF(D1525=D1524,0,IF(AND(D1527=D1525,D1526=D1525),O1525+O1526+O1527,IF(D1526=D1525,O1526+O1525,O1525))))</f>
        <v/>
      </c>
      <c r="AS1525">
        <f>IF($AU$2&lt;&gt;5,NA(),IF(D1525=D1524,0,IF(AND(D1527=D1525,D1526=D1525),P1525+P1526+P1527,IF(D1526=D1525,P1526+P1525,P1525))))</f>
        <v/>
      </c>
      <c r="AT1525">
        <f>AR1525-AS1525</f>
        <v/>
      </c>
    </row>
    <row r="1526" ht="15.75" customHeight="1" s="121">
      <c r="B1526">
        <f>D1526&amp;Q1526&amp;E1526</f>
        <v/>
      </c>
      <c r="C1526" s="73" t="inlineStr">
        <is>
          <t>FUTSTK</t>
        </is>
      </c>
      <c r="D1526" s="73" t="inlineStr">
        <is>
          <t>MGL</t>
        </is>
      </c>
      <c r="E1526" s="74" t="n">
        <v>45134</v>
      </c>
      <c r="F1526" s="75" t="n">
        <v>0</v>
      </c>
      <c r="G1526" s="73" t="inlineStr">
        <is>
          <t>XX</t>
        </is>
      </c>
      <c r="H1526" s="75" t="n">
        <v>1090.75</v>
      </c>
      <c r="I1526" s="75" t="n">
        <v>1090.75</v>
      </c>
      <c r="J1526" s="75" t="n">
        <v>1072.1</v>
      </c>
      <c r="K1526" s="75" t="n">
        <v>1077.25</v>
      </c>
      <c r="L1526" s="75" t="n">
        <v>1077.25</v>
      </c>
      <c r="M1526" s="75" t="n">
        <v>873</v>
      </c>
      <c r="N1526" s="75" t="n">
        <v>7541.55</v>
      </c>
      <c r="O1526" s="75" t="n">
        <v>2222400</v>
      </c>
      <c r="P1526" s="75" t="n">
        <v>-32800</v>
      </c>
      <c r="Q1526" s="74" t="n">
        <v>45111</v>
      </c>
      <c r="AR1526">
        <f>IF($AU$2&lt;&gt;5,NA(),IF(D1526=D1525,0,IF(AND(D1528=D1526,D1527=D1526),O1526+O1527+O1528,IF(D1527=D1526,O1527+O1526,O1526))))</f>
        <v/>
      </c>
      <c r="AS1526">
        <f>IF($AU$2&lt;&gt;5,NA(),IF(D1526=D1525,0,IF(AND(D1528=D1526,D1527=D1526),P1526+P1527+P1528,IF(D1527=D1526,P1527+P1526,P1526))))</f>
        <v/>
      </c>
      <c r="AT1526">
        <f>AR1526-AS1526</f>
        <v/>
      </c>
    </row>
    <row r="1527" ht="15.75" customHeight="1" s="121">
      <c r="B1527">
        <f>D1527&amp;Q1527&amp;E1527</f>
        <v/>
      </c>
      <c r="C1527" s="73" t="inlineStr">
        <is>
          <t>FUTSTK</t>
        </is>
      </c>
      <c r="D1527" s="73" t="inlineStr">
        <is>
          <t>MGL</t>
        </is>
      </c>
      <c r="E1527" s="74" t="n">
        <v>45169</v>
      </c>
      <c r="F1527" s="75" t="n">
        <v>0</v>
      </c>
      <c r="G1527" s="73" t="inlineStr">
        <is>
          <t>XX</t>
        </is>
      </c>
      <c r="H1527" s="75" t="n">
        <v>1082</v>
      </c>
      <c r="I1527" s="75" t="n">
        <v>1082</v>
      </c>
      <c r="J1527" s="75" t="n">
        <v>1069</v>
      </c>
      <c r="K1527" s="75" t="n">
        <v>1069</v>
      </c>
      <c r="L1527" s="75" t="n">
        <v>1084.3</v>
      </c>
      <c r="M1527" s="75" t="n">
        <v>13</v>
      </c>
      <c r="N1527" s="75" t="n">
        <v>111.76</v>
      </c>
      <c r="O1527" s="75" t="n">
        <v>41600</v>
      </c>
      <c r="P1527" s="75" t="n">
        <v>1600</v>
      </c>
      <c r="Q1527" s="74" t="n">
        <v>45111</v>
      </c>
      <c r="AR1527">
        <f>IF($AU$2&lt;&gt;5,NA(),IF(D1527=D1526,0,IF(AND(D1529=D1527,D1528=D1527),O1527+O1528+O1529,IF(D1528=D1527,O1528+O1527,O1527))))</f>
        <v/>
      </c>
      <c r="AS1527">
        <f>IF($AU$2&lt;&gt;5,NA(),IF(D1527=D1526,0,IF(AND(D1529=D1527,D1528=D1527),P1527+P1528+P1529,IF(D1528=D1527,P1528+P1527,P1527))))</f>
        <v/>
      </c>
      <c r="AT1527">
        <f>AR1527-AS1527</f>
        <v/>
      </c>
    </row>
    <row r="1528" ht="15.75" customHeight="1" s="121">
      <c r="B1528">
        <f>D1528&amp;Q1528&amp;E1528</f>
        <v/>
      </c>
      <c r="C1528" s="73" t="inlineStr">
        <is>
          <t>FUTSTK</t>
        </is>
      </c>
      <c r="D1528" s="73" t="inlineStr">
        <is>
          <t>MGL</t>
        </is>
      </c>
      <c r="E1528" s="74" t="n">
        <v>45197</v>
      </c>
      <c r="F1528" s="75" t="n">
        <v>0</v>
      </c>
      <c r="G1528" s="73" t="inlineStr">
        <is>
          <t>XX</t>
        </is>
      </c>
      <c r="H1528" s="75" t="n">
        <v>0</v>
      </c>
      <c r="I1528" s="75" t="n">
        <v>0</v>
      </c>
      <c r="J1528" s="75" t="n">
        <v>0</v>
      </c>
      <c r="K1528" s="75" t="n">
        <v>1053.35</v>
      </c>
      <c r="L1528" s="75" t="n">
        <v>1090.3</v>
      </c>
      <c r="M1528" s="75" t="n">
        <v>0</v>
      </c>
      <c r="N1528" s="75" t="n">
        <v>0</v>
      </c>
      <c r="O1528" s="75" t="n">
        <v>0</v>
      </c>
      <c r="P1528" s="75" t="n">
        <v>0</v>
      </c>
      <c r="Q1528" s="74" t="n">
        <v>45111</v>
      </c>
      <c r="AR1528">
        <f>IF($AU$2&lt;&gt;5,NA(),IF(D1528=D1527,0,IF(AND(D1530=D1528,D1529=D1528),O1528+O1529+O1530,IF(D1529=D1528,O1529+O1528,O1528))))</f>
        <v/>
      </c>
      <c r="AS1528">
        <f>IF($AU$2&lt;&gt;5,NA(),IF(D1528=D1527,0,IF(AND(D1530=D1528,D1529=D1528),P1528+P1529+P1530,IF(D1529=D1528,P1529+P1528,P1528))))</f>
        <v/>
      </c>
      <c r="AT1528">
        <f>AR1528-AS1528</f>
        <v/>
      </c>
    </row>
    <row r="1529" ht="15.75" customHeight="1" s="121">
      <c r="B1529">
        <f>D1529&amp;Q1529&amp;E1529</f>
        <v/>
      </c>
      <c r="C1529" s="73" t="inlineStr">
        <is>
          <t>FUTSTK</t>
        </is>
      </c>
      <c r="D1529" s="73" t="inlineStr">
        <is>
          <t>MOTHERSON</t>
        </is>
      </c>
      <c r="E1529" s="74" t="n">
        <v>45134</v>
      </c>
      <c r="F1529" s="75" t="n">
        <v>0</v>
      </c>
      <c r="G1529" s="73" t="inlineStr">
        <is>
          <t>XX</t>
        </is>
      </c>
      <c r="H1529" s="75" t="n">
        <v>86.34999999999999</v>
      </c>
      <c r="I1529" s="75" t="n">
        <v>86.84999999999999</v>
      </c>
      <c r="J1529" s="75" t="n">
        <v>84.95</v>
      </c>
      <c r="K1529" s="75" t="n">
        <v>85.25</v>
      </c>
      <c r="L1529" s="75" t="n">
        <v>85.25</v>
      </c>
      <c r="M1529" s="75" t="n">
        <v>1080</v>
      </c>
      <c r="N1529" s="75" t="n">
        <v>6564.39</v>
      </c>
      <c r="O1529" s="75" t="n">
        <v>62977000</v>
      </c>
      <c r="P1529" s="75" t="n">
        <v>-930100</v>
      </c>
      <c r="Q1529" s="74" t="n">
        <v>45111</v>
      </c>
      <c r="AR1529">
        <f>IF($AU$2&lt;&gt;5,NA(),IF(D1529=D1528,0,IF(AND(D1531=D1529,D1530=D1529),O1529+O1530+O1531,IF(D1530=D1529,O1530+O1529,O1529))))</f>
        <v/>
      </c>
      <c r="AS1529">
        <f>IF($AU$2&lt;&gt;5,NA(),IF(D1529=D1528,0,IF(AND(D1531=D1529,D1530=D1529),P1529+P1530+P1531,IF(D1530=D1529,P1530+P1529,P1529))))</f>
        <v/>
      </c>
      <c r="AT1529">
        <f>AR1529-AS1529</f>
        <v/>
      </c>
    </row>
    <row r="1530" ht="15.75" customHeight="1" s="121">
      <c r="B1530">
        <f>D1530&amp;Q1530&amp;E1530</f>
        <v/>
      </c>
      <c r="C1530" s="73" t="inlineStr">
        <is>
          <t>FUTSTK</t>
        </is>
      </c>
      <c r="D1530" s="73" t="inlineStr">
        <is>
          <t>MOTHERSON</t>
        </is>
      </c>
      <c r="E1530" s="74" t="n">
        <v>45169</v>
      </c>
      <c r="F1530" s="75" t="n">
        <v>0</v>
      </c>
      <c r="G1530" s="73" t="inlineStr">
        <is>
          <t>XX</t>
        </is>
      </c>
      <c r="H1530" s="75" t="n">
        <v>86.84999999999999</v>
      </c>
      <c r="I1530" s="75" t="n">
        <v>87.2</v>
      </c>
      <c r="J1530" s="75" t="n">
        <v>85.3</v>
      </c>
      <c r="K1530" s="75" t="n">
        <v>85.75</v>
      </c>
      <c r="L1530" s="75" t="n">
        <v>85.75</v>
      </c>
      <c r="M1530" s="75" t="n">
        <v>39</v>
      </c>
      <c r="N1530" s="75" t="n">
        <v>238.29</v>
      </c>
      <c r="O1530" s="75" t="n">
        <v>1945400</v>
      </c>
      <c r="P1530" s="75" t="n">
        <v>71000</v>
      </c>
      <c r="Q1530" s="74" t="n">
        <v>45111</v>
      </c>
      <c r="AR1530">
        <f>IF($AU$2&lt;&gt;5,NA(),IF(D1530=D1529,0,IF(AND(D1532=D1530,D1531=D1530),O1530+O1531+O1532,IF(D1531=D1530,O1531+O1530,O1530))))</f>
        <v/>
      </c>
      <c r="AS1530">
        <f>IF($AU$2&lt;&gt;5,NA(),IF(D1530=D1529,0,IF(AND(D1532=D1530,D1531=D1530),P1530+P1531+P1532,IF(D1531=D1530,P1531+P1530,P1530))))</f>
        <v/>
      </c>
      <c r="AT1530">
        <f>AR1530-AS1530</f>
        <v/>
      </c>
    </row>
    <row r="1531" ht="15.75" customHeight="1" s="121">
      <c r="B1531">
        <f>D1531&amp;Q1531&amp;E1531</f>
        <v/>
      </c>
      <c r="C1531" s="73" t="inlineStr">
        <is>
          <t>FUTSTK</t>
        </is>
      </c>
      <c r="D1531" s="73" t="inlineStr">
        <is>
          <t>MOTHERSON</t>
        </is>
      </c>
      <c r="E1531" s="74" t="n">
        <v>45197</v>
      </c>
      <c r="F1531" s="75" t="n">
        <v>0</v>
      </c>
      <c r="G1531" s="73" t="inlineStr">
        <is>
          <t>XX</t>
        </is>
      </c>
      <c r="H1531" s="75" t="n">
        <v>87</v>
      </c>
      <c r="I1531" s="75" t="n">
        <v>87</v>
      </c>
      <c r="J1531" s="75" t="n">
        <v>86</v>
      </c>
      <c r="K1531" s="75" t="n">
        <v>86</v>
      </c>
      <c r="L1531" s="75" t="n">
        <v>86</v>
      </c>
      <c r="M1531" s="75" t="n">
        <v>5</v>
      </c>
      <c r="N1531" s="75" t="n">
        <v>30.67</v>
      </c>
      <c r="O1531" s="75" t="n">
        <v>56800</v>
      </c>
      <c r="P1531" s="75" t="n">
        <v>35500</v>
      </c>
      <c r="Q1531" s="74" t="n">
        <v>45111</v>
      </c>
      <c r="AR1531">
        <f>IF($AU$2&lt;&gt;5,NA(),IF(D1531=D1530,0,IF(AND(D1533=D1531,D1532=D1531),O1531+O1532+O1533,IF(D1532=D1531,O1532+O1531,O1531))))</f>
        <v/>
      </c>
      <c r="AS1531">
        <f>IF($AU$2&lt;&gt;5,NA(),IF(D1531=D1530,0,IF(AND(D1533=D1531,D1532=D1531),P1531+P1532+P1533,IF(D1532=D1531,P1532+P1531,P1531))))</f>
        <v/>
      </c>
      <c r="AT1531">
        <f>AR1531-AS1531</f>
        <v/>
      </c>
    </row>
    <row r="1532" ht="15.75" customHeight="1" s="121">
      <c r="B1532">
        <f>D1532&amp;Q1532&amp;E1532</f>
        <v/>
      </c>
      <c r="C1532" s="73" t="inlineStr">
        <is>
          <t>FUTSTK</t>
        </is>
      </c>
      <c r="D1532" s="73" t="inlineStr">
        <is>
          <t>MPHASIS</t>
        </is>
      </c>
      <c r="E1532" s="74" t="n">
        <v>45134</v>
      </c>
      <c r="F1532" s="75" t="n">
        <v>0</v>
      </c>
      <c r="G1532" s="73" t="inlineStr">
        <is>
          <t>XX</t>
        </is>
      </c>
      <c r="H1532" s="75" t="n">
        <v>1904.3</v>
      </c>
      <c r="I1532" s="75" t="n">
        <v>1930</v>
      </c>
      <c r="J1532" s="75" t="n">
        <v>1903.05</v>
      </c>
      <c r="K1532" s="75" t="n">
        <v>1927.5</v>
      </c>
      <c r="L1532" s="75" t="n">
        <v>1927.5</v>
      </c>
      <c r="M1532" s="75" t="n">
        <v>3631</v>
      </c>
      <c r="N1532" s="75" t="n">
        <v>19169.68</v>
      </c>
      <c r="O1532" s="75" t="n">
        <v>2946075</v>
      </c>
      <c r="P1532" s="75" t="n">
        <v>146575</v>
      </c>
      <c r="Q1532" s="74" t="n">
        <v>45111</v>
      </c>
      <c r="AR1532">
        <f>IF($AU$2&lt;&gt;5,NA(),IF(D1532=D1531,0,IF(AND(D1534=D1532,D1533=D1532),O1532+O1533+O1534,IF(D1533=D1532,O1533+O1532,O1532))))</f>
        <v/>
      </c>
      <c r="AS1532">
        <f>IF($AU$2&lt;&gt;5,NA(),IF(D1532=D1531,0,IF(AND(D1534=D1532,D1533=D1532),P1532+P1533+P1534,IF(D1533=D1532,P1533+P1532,P1532))))</f>
        <v/>
      </c>
      <c r="AT1532">
        <f>AR1532-AS1532</f>
        <v/>
      </c>
    </row>
    <row r="1533" ht="15.75" customHeight="1" s="121">
      <c r="B1533">
        <f>D1533&amp;Q1533&amp;E1533</f>
        <v/>
      </c>
      <c r="C1533" s="73" t="inlineStr">
        <is>
          <t>FUTSTK</t>
        </is>
      </c>
      <c r="D1533" s="73" t="inlineStr">
        <is>
          <t>MPHASIS</t>
        </is>
      </c>
      <c r="E1533" s="74" t="n">
        <v>45169</v>
      </c>
      <c r="F1533" s="75" t="n">
        <v>0</v>
      </c>
      <c r="G1533" s="73" t="inlineStr">
        <is>
          <t>XX</t>
        </is>
      </c>
      <c r="H1533" s="75" t="n">
        <v>1914.65</v>
      </c>
      <c r="I1533" s="75" t="n">
        <v>1932</v>
      </c>
      <c r="J1533" s="75" t="n">
        <v>1906.7</v>
      </c>
      <c r="K1533" s="75" t="n">
        <v>1929.55</v>
      </c>
      <c r="L1533" s="75" t="n">
        <v>1929.55</v>
      </c>
      <c r="M1533" s="75" t="n">
        <v>109</v>
      </c>
      <c r="N1533" s="75" t="n">
        <v>575.23</v>
      </c>
      <c r="O1533" s="75" t="n">
        <v>59950</v>
      </c>
      <c r="P1533" s="75" t="n">
        <v>7700</v>
      </c>
      <c r="Q1533" s="74" t="n">
        <v>45111</v>
      </c>
      <c r="AR1533">
        <f>IF($AU$2&lt;&gt;5,NA(),IF(D1533=D1532,0,IF(AND(D1535=D1533,D1534=D1533),O1533+O1534+O1535,IF(D1534=D1533,O1534+O1533,O1533))))</f>
        <v/>
      </c>
      <c r="AS1533">
        <f>IF($AU$2&lt;&gt;5,NA(),IF(D1533=D1532,0,IF(AND(D1535=D1533,D1534=D1533),P1533+P1534+P1535,IF(D1534=D1533,P1534+P1533,P1533))))</f>
        <v/>
      </c>
      <c r="AT1533">
        <f>AR1533-AS1533</f>
        <v/>
      </c>
    </row>
    <row r="1534" ht="15.75" customHeight="1" s="121">
      <c r="B1534">
        <f>D1534&amp;Q1534&amp;E1534</f>
        <v/>
      </c>
      <c r="C1534" s="73" t="inlineStr">
        <is>
          <t>FUTSTK</t>
        </is>
      </c>
      <c r="D1534" s="73" t="inlineStr">
        <is>
          <t>MPHASIS</t>
        </is>
      </c>
      <c r="E1534" s="74" t="n">
        <v>45197</v>
      </c>
      <c r="F1534" s="75" t="n">
        <v>0</v>
      </c>
      <c r="G1534" s="73" t="inlineStr">
        <is>
          <t>XX</t>
        </is>
      </c>
      <c r="H1534" s="75" t="n">
        <v>0</v>
      </c>
      <c r="I1534" s="75" t="n">
        <v>0</v>
      </c>
      <c r="J1534" s="75" t="n">
        <v>0</v>
      </c>
      <c r="K1534" s="75" t="n">
        <v>1873.1</v>
      </c>
      <c r="L1534" s="75" t="n">
        <v>1948.1</v>
      </c>
      <c r="M1534" s="75" t="n">
        <v>0</v>
      </c>
      <c r="N1534" s="75" t="n">
        <v>0</v>
      </c>
      <c r="O1534" s="75" t="n">
        <v>550</v>
      </c>
      <c r="P1534" s="75" t="n">
        <v>0</v>
      </c>
      <c r="Q1534" s="74" t="n">
        <v>45111</v>
      </c>
      <c r="AR1534">
        <f>IF($AU$2&lt;&gt;5,NA(),IF(D1534=D1533,0,IF(AND(D1536=D1534,D1535=D1534),O1534+O1535+O1536,IF(D1535=D1534,O1535+O1534,O1534))))</f>
        <v/>
      </c>
      <c r="AS1534">
        <f>IF($AU$2&lt;&gt;5,NA(),IF(D1534=D1533,0,IF(AND(D1536=D1534,D1535=D1534),P1534+P1535+P1536,IF(D1535=D1534,P1535+P1534,P1534))))</f>
        <v/>
      </c>
      <c r="AT1534">
        <f>AR1534-AS1534</f>
        <v/>
      </c>
    </row>
    <row r="1535" ht="15.75" customHeight="1" s="121">
      <c r="B1535">
        <f>D1535&amp;Q1535&amp;E1535</f>
        <v/>
      </c>
      <c r="C1535" s="73" t="inlineStr">
        <is>
          <t>FUTSTK</t>
        </is>
      </c>
      <c r="D1535" s="73" t="inlineStr">
        <is>
          <t>MRF</t>
        </is>
      </c>
      <c r="E1535" s="74" t="n">
        <v>45134</v>
      </c>
      <c r="F1535" s="75" t="n">
        <v>0</v>
      </c>
      <c r="G1535" s="73" t="inlineStr">
        <is>
          <t>XX</t>
        </is>
      </c>
      <c r="H1535" s="75" t="n">
        <v>100477.3</v>
      </c>
      <c r="I1535" s="75" t="n">
        <v>100477.3</v>
      </c>
      <c r="J1535" s="75" t="n">
        <v>99140</v>
      </c>
      <c r="K1535" s="75" t="n">
        <v>99326.85000000001</v>
      </c>
      <c r="L1535" s="75" t="n">
        <v>99326.85000000001</v>
      </c>
      <c r="M1535" s="75" t="n">
        <v>986</v>
      </c>
      <c r="N1535" s="75" t="n">
        <v>9815.43</v>
      </c>
      <c r="O1535" s="75" t="n">
        <v>44190</v>
      </c>
      <c r="P1535" s="75" t="n">
        <v>-1870</v>
      </c>
      <c r="Q1535" s="74" t="n">
        <v>45111</v>
      </c>
      <c r="AR1535">
        <f>IF($AU$2&lt;&gt;5,NA(),IF(D1535=D1534,0,IF(AND(D1537=D1535,D1536=D1535),O1535+O1536+O1537,IF(D1536=D1535,O1536+O1535,O1535))))</f>
        <v/>
      </c>
      <c r="AS1535">
        <f>IF($AU$2&lt;&gt;5,NA(),IF(D1535=D1534,0,IF(AND(D1537=D1535,D1536=D1535),P1535+P1536+P1537,IF(D1536=D1535,P1536+P1535,P1535))))</f>
        <v/>
      </c>
      <c r="AT1535">
        <f>AR1535-AS1535</f>
        <v/>
      </c>
    </row>
    <row r="1536" ht="15.75" customHeight="1" s="121">
      <c r="B1536">
        <f>D1536&amp;Q1536&amp;E1536</f>
        <v/>
      </c>
      <c r="C1536" s="73" t="inlineStr">
        <is>
          <t>FUTSTK</t>
        </is>
      </c>
      <c r="D1536" s="73" t="inlineStr">
        <is>
          <t>MRF</t>
        </is>
      </c>
      <c r="E1536" s="74" t="n">
        <v>45169</v>
      </c>
      <c r="F1536" s="75" t="n">
        <v>0</v>
      </c>
      <c r="G1536" s="73" t="inlineStr">
        <is>
          <t>XX</t>
        </is>
      </c>
      <c r="H1536" s="75" t="n">
        <v>100176.6</v>
      </c>
      <c r="I1536" s="75" t="n">
        <v>100176.6</v>
      </c>
      <c r="J1536" s="75" t="n">
        <v>99615.05</v>
      </c>
      <c r="K1536" s="75" t="n">
        <v>99820.35000000001</v>
      </c>
      <c r="L1536" s="75" t="n">
        <v>99820.35000000001</v>
      </c>
      <c r="M1536" s="75" t="n">
        <v>81</v>
      </c>
      <c r="N1536" s="75" t="n">
        <v>809.27</v>
      </c>
      <c r="O1536" s="75" t="n">
        <v>1330</v>
      </c>
      <c r="P1536" s="75" t="n">
        <v>40</v>
      </c>
      <c r="Q1536" s="74" t="n">
        <v>45111</v>
      </c>
      <c r="AR1536">
        <f>IF($AU$2&lt;&gt;5,NA(),IF(D1536=D1535,0,IF(AND(D1538=D1536,D1537=D1536),O1536+O1537+O1538,IF(D1537=D1536,O1537+O1536,O1536))))</f>
        <v/>
      </c>
      <c r="AS1536">
        <f>IF($AU$2&lt;&gt;5,NA(),IF(D1536=D1535,0,IF(AND(D1538=D1536,D1537=D1536),P1536+P1537+P1538,IF(D1537=D1536,P1537+P1536,P1536))))</f>
        <v/>
      </c>
      <c r="AT1536">
        <f>AR1536-AS1536</f>
        <v/>
      </c>
    </row>
    <row r="1537" ht="15.75" customHeight="1" s="121">
      <c r="B1537">
        <f>D1537&amp;Q1537&amp;E1537</f>
        <v/>
      </c>
      <c r="C1537" s="73" t="inlineStr">
        <is>
          <t>FUTSTK</t>
        </is>
      </c>
      <c r="D1537" s="73" t="inlineStr">
        <is>
          <t>MRF</t>
        </is>
      </c>
      <c r="E1537" s="74" t="n">
        <v>45197</v>
      </c>
      <c r="F1537" s="75" t="n">
        <v>0</v>
      </c>
      <c r="G1537" s="73" t="inlineStr">
        <is>
          <t>XX</t>
        </is>
      </c>
      <c r="H1537" s="75" t="n">
        <v>101144.8</v>
      </c>
      <c r="I1537" s="75" t="n">
        <v>101144.8</v>
      </c>
      <c r="J1537" s="75" t="n">
        <v>101144.8</v>
      </c>
      <c r="K1537" s="75" t="n">
        <v>101144.8</v>
      </c>
      <c r="L1537" s="75" t="n">
        <v>100831.5</v>
      </c>
      <c r="M1537" s="75" t="n">
        <v>1</v>
      </c>
      <c r="N1537" s="75" t="n">
        <v>10.11</v>
      </c>
      <c r="O1537" s="75" t="n">
        <v>110</v>
      </c>
      <c r="P1537" s="75" t="n">
        <v>10</v>
      </c>
      <c r="Q1537" s="74" t="n">
        <v>45111</v>
      </c>
      <c r="AR1537">
        <f>IF($AU$2&lt;&gt;5,NA(),IF(D1537=D1536,0,IF(AND(D1539=D1537,D1538=D1537),O1537+O1538+O1539,IF(D1538=D1537,O1538+O1537,O1537))))</f>
        <v/>
      </c>
      <c r="AS1537">
        <f>IF($AU$2&lt;&gt;5,NA(),IF(D1537=D1536,0,IF(AND(D1539=D1537,D1538=D1537),P1537+P1538+P1539,IF(D1538=D1537,P1538+P1537,P1537))))</f>
        <v/>
      </c>
      <c r="AT1537">
        <f>AR1537-AS1537</f>
        <v/>
      </c>
    </row>
    <row r="1538" ht="15.75" customHeight="1" s="121">
      <c r="B1538">
        <f>D1538&amp;Q1538&amp;E1538</f>
        <v/>
      </c>
      <c r="C1538" s="73" t="inlineStr">
        <is>
          <t>FUTSTK</t>
        </is>
      </c>
      <c r="D1538" s="73" t="inlineStr">
        <is>
          <t>MUTHOOTFIN</t>
        </is>
      </c>
      <c r="E1538" s="74" t="n">
        <v>45134</v>
      </c>
      <c r="F1538" s="75" t="n">
        <v>0</v>
      </c>
      <c r="G1538" s="73" t="inlineStr">
        <is>
          <t>XX</t>
        </is>
      </c>
      <c r="H1538" s="75" t="n">
        <v>1253</v>
      </c>
      <c r="I1538" s="75" t="n">
        <v>1264.7</v>
      </c>
      <c r="J1538" s="75" t="n">
        <v>1244.05</v>
      </c>
      <c r="K1538" s="75" t="n">
        <v>1247.25</v>
      </c>
      <c r="L1538" s="75" t="n">
        <v>1247.25</v>
      </c>
      <c r="M1538" s="75" t="n">
        <v>1242</v>
      </c>
      <c r="N1538" s="75" t="n">
        <v>8560.280000000001</v>
      </c>
      <c r="O1538" s="75" t="n">
        <v>4752550</v>
      </c>
      <c r="P1538" s="75" t="n">
        <v>-57200</v>
      </c>
      <c r="Q1538" s="74" t="n">
        <v>45111</v>
      </c>
      <c r="AR1538">
        <f>IF($AU$2&lt;&gt;5,NA(),IF(D1538=D1537,0,IF(AND(D1540=D1538,D1539=D1538),O1538+O1539+O1540,IF(D1539=D1538,O1539+O1538,O1538))))</f>
        <v/>
      </c>
      <c r="AS1538">
        <f>IF($AU$2&lt;&gt;5,NA(),IF(D1538=D1537,0,IF(AND(D1540=D1538,D1539=D1538),P1538+P1539+P1540,IF(D1539=D1538,P1539+P1538,P1538))))</f>
        <v/>
      </c>
      <c r="AT1538">
        <f>AR1538-AS1538</f>
        <v/>
      </c>
    </row>
    <row r="1539" ht="15.75" customHeight="1" s="121">
      <c r="B1539">
        <f>D1539&amp;Q1539&amp;E1539</f>
        <v/>
      </c>
      <c r="C1539" s="73" t="inlineStr">
        <is>
          <t>FUTSTK</t>
        </is>
      </c>
      <c r="D1539" s="73" t="inlineStr">
        <is>
          <t>MUTHOOTFIN</t>
        </is>
      </c>
      <c r="E1539" s="74" t="n">
        <v>45169</v>
      </c>
      <c r="F1539" s="75" t="n">
        <v>0</v>
      </c>
      <c r="G1539" s="73" t="inlineStr">
        <is>
          <t>XX</t>
        </is>
      </c>
      <c r="H1539" s="75" t="n">
        <v>1260.45</v>
      </c>
      <c r="I1539" s="75" t="n">
        <v>1269.45</v>
      </c>
      <c r="J1539" s="75" t="n">
        <v>1249.3</v>
      </c>
      <c r="K1539" s="75" t="n">
        <v>1252.05</v>
      </c>
      <c r="L1539" s="75" t="n">
        <v>1252.05</v>
      </c>
      <c r="M1539" s="75" t="n">
        <v>11</v>
      </c>
      <c r="N1539" s="75" t="n">
        <v>76.14</v>
      </c>
      <c r="O1539" s="75" t="n">
        <v>35200</v>
      </c>
      <c r="P1539" s="75" t="n">
        <v>2200</v>
      </c>
      <c r="Q1539" s="74" t="n">
        <v>45111</v>
      </c>
      <c r="AR1539">
        <f>IF($AU$2&lt;&gt;5,NA(),IF(D1539=D1538,0,IF(AND(D1541=D1539,D1540=D1539),O1539+O1540+O1541,IF(D1540=D1539,O1540+O1539,O1539))))</f>
        <v/>
      </c>
      <c r="AS1539">
        <f>IF($AU$2&lt;&gt;5,NA(),IF(D1539=D1538,0,IF(AND(D1541=D1539,D1540=D1539),P1539+P1540+P1541,IF(D1540=D1539,P1540+P1539,P1539))))</f>
        <v/>
      </c>
      <c r="AT1539">
        <f>AR1539-AS1539</f>
        <v/>
      </c>
    </row>
    <row r="1540" ht="15.75" customHeight="1" s="121">
      <c r="B1540">
        <f>D1540&amp;Q1540&amp;E1540</f>
        <v/>
      </c>
      <c r="C1540" s="73" t="inlineStr">
        <is>
          <t>FUTSTK</t>
        </is>
      </c>
      <c r="D1540" s="73" t="inlineStr">
        <is>
          <t>MUTHOOTFIN</t>
        </is>
      </c>
      <c r="E1540" s="74" t="n">
        <v>45197</v>
      </c>
      <c r="F1540" s="75" t="n">
        <v>0</v>
      </c>
      <c r="G1540" s="73" t="inlineStr">
        <is>
          <t>XX</t>
        </is>
      </c>
      <c r="H1540" s="75" t="n">
        <v>0</v>
      </c>
      <c r="I1540" s="75" t="n">
        <v>0</v>
      </c>
      <c r="J1540" s="75" t="n">
        <v>0</v>
      </c>
      <c r="K1540" s="75" t="n">
        <v>1270.1</v>
      </c>
      <c r="L1540" s="75" t="n">
        <v>1263.15</v>
      </c>
      <c r="M1540" s="75" t="n">
        <v>0</v>
      </c>
      <c r="N1540" s="75" t="n">
        <v>0</v>
      </c>
      <c r="O1540" s="75" t="n">
        <v>0</v>
      </c>
      <c r="P1540" s="75" t="n">
        <v>0</v>
      </c>
      <c r="Q1540" s="74" t="n">
        <v>45111</v>
      </c>
      <c r="AR1540">
        <f>IF($AU$2&lt;&gt;5,NA(),IF(D1540=D1539,0,IF(AND(D1542=D1540,D1541=D1540),O1540+O1541+O1542,IF(D1541=D1540,O1541+O1540,O1540))))</f>
        <v/>
      </c>
      <c r="AS1540">
        <f>IF($AU$2&lt;&gt;5,NA(),IF(D1540=D1539,0,IF(AND(D1542=D1540,D1541=D1540),P1540+P1541+P1542,IF(D1541=D1540,P1541+P1540,P1540))))</f>
        <v/>
      </c>
      <c r="AT1540">
        <f>AR1540-AS1540</f>
        <v/>
      </c>
    </row>
    <row r="1541" ht="15.75" customHeight="1" s="121">
      <c r="B1541">
        <f>D1541&amp;Q1541&amp;E1541</f>
        <v/>
      </c>
      <c r="C1541" s="73" t="inlineStr">
        <is>
          <t>FUTSTK</t>
        </is>
      </c>
      <c r="D1541" s="73" t="inlineStr">
        <is>
          <t>NATIONALUM</t>
        </is>
      </c>
      <c r="E1541" s="74" t="n">
        <v>45134</v>
      </c>
      <c r="F1541" s="75" t="n">
        <v>0</v>
      </c>
      <c r="G1541" s="73" t="inlineStr">
        <is>
          <t>XX</t>
        </is>
      </c>
      <c r="H1541" s="75" t="n">
        <v>84.09999999999999</v>
      </c>
      <c r="I1541" s="75" t="n">
        <v>84.8</v>
      </c>
      <c r="J1541" s="75" t="n">
        <v>83.15000000000001</v>
      </c>
      <c r="K1541" s="75" t="n">
        <v>83.90000000000001</v>
      </c>
      <c r="L1541" s="75" t="n">
        <v>83.90000000000001</v>
      </c>
      <c r="M1541" s="75" t="n">
        <v>1011</v>
      </c>
      <c r="N1541" s="75" t="n">
        <v>6370.35</v>
      </c>
      <c r="O1541" s="75" t="n">
        <v>47460000</v>
      </c>
      <c r="P1541" s="75" t="n">
        <v>-382500</v>
      </c>
      <c r="Q1541" s="74" t="n">
        <v>45111</v>
      </c>
      <c r="AR1541">
        <f>IF($AU$2&lt;&gt;5,NA(),IF(D1541=D1540,0,IF(AND(D1543=D1541,D1542=D1541),O1541+O1542+O1543,IF(D1542=D1541,O1542+O1541,O1541))))</f>
        <v/>
      </c>
      <c r="AS1541">
        <f>IF($AU$2&lt;&gt;5,NA(),IF(D1541=D1540,0,IF(AND(D1543=D1541,D1542=D1541),P1541+P1542+P1543,IF(D1542=D1541,P1542+P1541,P1541))))</f>
        <v/>
      </c>
      <c r="AT1541">
        <f>AR1541-AS1541</f>
        <v/>
      </c>
    </row>
    <row r="1542" ht="15.75" customHeight="1" s="121">
      <c r="B1542">
        <f>D1542&amp;Q1542&amp;E1542</f>
        <v/>
      </c>
      <c r="C1542" s="73" t="inlineStr">
        <is>
          <t>FUTSTK</t>
        </is>
      </c>
      <c r="D1542" s="73" t="inlineStr">
        <is>
          <t>NATIONALUM</t>
        </is>
      </c>
      <c r="E1542" s="74" t="n">
        <v>45169</v>
      </c>
      <c r="F1542" s="75" t="n">
        <v>0</v>
      </c>
      <c r="G1542" s="73" t="inlineStr">
        <is>
          <t>XX</t>
        </is>
      </c>
      <c r="H1542" s="75" t="n">
        <v>84.75</v>
      </c>
      <c r="I1542" s="75" t="n">
        <v>85.3</v>
      </c>
      <c r="J1542" s="75" t="n">
        <v>83.84999999999999</v>
      </c>
      <c r="K1542" s="75" t="n">
        <v>84.5</v>
      </c>
      <c r="L1542" s="75" t="n">
        <v>84.5</v>
      </c>
      <c r="M1542" s="75" t="n">
        <v>37</v>
      </c>
      <c r="N1542" s="75" t="n">
        <v>234.82</v>
      </c>
      <c r="O1542" s="75" t="n">
        <v>900000</v>
      </c>
      <c r="P1542" s="75" t="n">
        <v>15000</v>
      </c>
      <c r="Q1542" s="74" t="n">
        <v>45111</v>
      </c>
      <c r="AR1542">
        <f>IF($AU$2&lt;&gt;5,NA(),IF(D1542=D1541,0,IF(AND(D1544=D1542,D1543=D1542),O1542+O1543+O1544,IF(D1543=D1542,O1543+O1542,O1542))))</f>
        <v/>
      </c>
      <c r="AS1542">
        <f>IF($AU$2&lt;&gt;5,NA(),IF(D1542=D1541,0,IF(AND(D1544=D1542,D1543=D1542),P1542+P1543+P1544,IF(D1543=D1542,P1543+P1542,P1542))))</f>
        <v/>
      </c>
      <c r="AT1542">
        <f>AR1542-AS1542</f>
        <v/>
      </c>
    </row>
    <row r="1543" ht="15.75" customHeight="1" s="121">
      <c r="B1543">
        <f>D1543&amp;Q1543&amp;E1543</f>
        <v/>
      </c>
      <c r="C1543" s="73" t="inlineStr">
        <is>
          <t>FUTSTK</t>
        </is>
      </c>
      <c r="D1543" s="73" t="inlineStr">
        <is>
          <t>NATIONALUM</t>
        </is>
      </c>
      <c r="E1543" s="74" t="n">
        <v>45197</v>
      </c>
      <c r="F1543" s="75" t="n">
        <v>0</v>
      </c>
      <c r="G1543" s="73" t="inlineStr">
        <is>
          <t>XX</t>
        </is>
      </c>
      <c r="H1543" s="75" t="n">
        <v>0</v>
      </c>
      <c r="I1543" s="75" t="n">
        <v>0</v>
      </c>
      <c r="J1543" s="75" t="n">
        <v>0</v>
      </c>
      <c r="K1543" s="75" t="n">
        <v>84.7</v>
      </c>
      <c r="L1543" s="75" t="n">
        <v>85.05</v>
      </c>
      <c r="M1543" s="75" t="n">
        <v>0</v>
      </c>
      <c r="N1543" s="75" t="n">
        <v>0</v>
      </c>
      <c r="O1543" s="75" t="n">
        <v>127500</v>
      </c>
      <c r="P1543" s="75" t="n">
        <v>0</v>
      </c>
      <c r="Q1543" s="74" t="n">
        <v>45111</v>
      </c>
      <c r="AR1543">
        <f>IF($AU$2&lt;&gt;5,NA(),IF(D1543=D1542,0,IF(AND(D1545=D1543,D1544=D1543),O1543+O1544+O1545,IF(D1544=D1543,O1544+O1543,O1543))))</f>
        <v/>
      </c>
      <c r="AS1543">
        <f>IF($AU$2&lt;&gt;5,NA(),IF(D1543=D1542,0,IF(AND(D1545=D1543,D1544=D1543),P1543+P1544+P1545,IF(D1544=D1543,P1544+P1543,P1543))))</f>
        <v/>
      </c>
      <c r="AT1543">
        <f>AR1543-AS1543</f>
        <v/>
      </c>
    </row>
    <row r="1544" ht="15.75" customHeight="1" s="121">
      <c r="B1544">
        <f>D1544&amp;Q1544&amp;E1544</f>
        <v/>
      </c>
      <c r="C1544" s="73" t="inlineStr">
        <is>
          <t>FUTSTK</t>
        </is>
      </c>
      <c r="D1544" s="73" t="inlineStr">
        <is>
          <t>NAUKRI</t>
        </is>
      </c>
      <c r="E1544" s="74" t="n">
        <v>45134</v>
      </c>
      <c r="F1544" s="75" t="n">
        <v>0</v>
      </c>
      <c r="G1544" s="73" t="inlineStr">
        <is>
          <t>XX</t>
        </is>
      </c>
      <c r="H1544" s="75" t="n">
        <v>4525.55</v>
      </c>
      <c r="I1544" s="75" t="n">
        <v>4592</v>
      </c>
      <c r="J1544" s="75" t="n">
        <v>4439.05</v>
      </c>
      <c r="K1544" s="75" t="n">
        <v>4461.8</v>
      </c>
      <c r="L1544" s="75" t="n">
        <v>4461.8</v>
      </c>
      <c r="M1544" s="75" t="n">
        <v>3146</v>
      </c>
      <c r="N1544" s="75" t="n">
        <v>21355.61</v>
      </c>
      <c r="O1544" s="75" t="n">
        <v>1278150</v>
      </c>
      <c r="P1544" s="75" t="n">
        <v>92400</v>
      </c>
      <c r="Q1544" s="74" t="n">
        <v>45111</v>
      </c>
      <c r="AR1544">
        <f>IF($AU$2&lt;&gt;5,NA(),IF(D1544=D1543,0,IF(AND(D1546=D1544,D1545=D1544),O1544+O1545+O1546,IF(D1545=D1544,O1545+O1544,O1544))))</f>
        <v/>
      </c>
      <c r="AS1544">
        <f>IF($AU$2&lt;&gt;5,NA(),IF(D1544=D1543,0,IF(AND(D1546=D1544,D1545=D1544),P1544+P1545+P1546,IF(D1545=D1544,P1545+P1544,P1544))))</f>
        <v/>
      </c>
      <c r="AT1544">
        <f>AR1544-AS1544</f>
        <v/>
      </c>
    </row>
    <row r="1545" ht="15.75" customHeight="1" s="121">
      <c r="B1545">
        <f>D1545&amp;Q1545&amp;E1545</f>
        <v/>
      </c>
      <c r="C1545" s="73" t="inlineStr">
        <is>
          <t>FUTSTK</t>
        </is>
      </c>
      <c r="D1545" s="73" t="inlineStr">
        <is>
          <t>NAUKRI</t>
        </is>
      </c>
      <c r="E1545" s="74" t="n">
        <v>45169</v>
      </c>
      <c r="F1545" s="75" t="n">
        <v>0</v>
      </c>
      <c r="G1545" s="73" t="inlineStr">
        <is>
          <t>XX</t>
        </is>
      </c>
      <c r="H1545" s="75" t="n">
        <v>4554.5</v>
      </c>
      <c r="I1545" s="75" t="n">
        <v>4607.8</v>
      </c>
      <c r="J1545" s="75" t="n">
        <v>4462</v>
      </c>
      <c r="K1545" s="75" t="n">
        <v>4487.5</v>
      </c>
      <c r="L1545" s="75" t="n">
        <v>4487.5</v>
      </c>
      <c r="M1545" s="75" t="n">
        <v>65</v>
      </c>
      <c r="N1545" s="75" t="n">
        <v>442.54</v>
      </c>
      <c r="O1545" s="75" t="n">
        <v>22350</v>
      </c>
      <c r="P1545" s="75" t="n">
        <v>2400</v>
      </c>
      <c r="Q1545" s="74" t="n">
        <v>45111</v>
      </c>
      <c r="AR1545">
        <f>IF($AU$2&lt;&gt;5,NA(),IF(D1545=D1544,0,IF(AND(D1547=D1545,D1546=D1545),O1545+O1546+O1547,IF(D1546=D1545,O1546+O1545,O1545))))</f>
        <v/>
      </c>
      <c r="AS1545">
        <f>IF($AU$2&lt;&gt;5,NA(),IF(D1545=D1544,0,IF(AND(D1547=D1545,D1546=D1545),P1545+P1546+P1547,IF(D1546=D1545,P1546+P1545,P1545))))</f>
        <v/>
      </c>
      <c r="AT1545">
        <f>AR1545-AS1545</f>
        <v/>
      </c>
    </row>
    <row r="1546" ht="15.75" customHeight="1" s="121">
      <c r="B1546">
        <f>D1546&amp;Q1546&amp;E1546</f>
        <v/>
      </c>
      <c r="C1546" s="73" t="inlineStr">
        <is>
          <t>FUTSTK</t>
        </is>
      </c>
      <c r="D1546" s="73" t="inlineStr">
        <is>
          <t>NAUKRI</t>
        </is>
      </c>
      <c r="E1546" s="74" t="n">
        <v>45197</v>
      </c>
      <c r="F1546" s="75" t="n">
        <v>0</v>
      </c>
      <c r="G1546" s="73" t="inlineStr">
        <is>
          <t>XX</t>
        </is>
      </c>
      <c r="H1546" s="75" t="n">
        <v>4569.95</v>
      </c>
      <c r="I1546" s="75" t="n">
        <v>4609.6</v>
      </c>
      <c r="J1546" s="75" t="n">
        <v>4569.95</v>
      </c>
      <c r="K1546" s="75" t="n">
        <v>4600</v>
      </c>
      <c r="L1546" s="75" t="n">
        <v>4507.2</v>
      </c>
      <c r="M1546" s="75" t="n">
        <v>4</v>
      </c>
      <c r="N1546" s="75" t="n">
        <v>27.53</v>
      </c>
      <c r="O1546" s="75" t="n">
        <v>300</v>
      </c>
      <c r="P1546" s="75" t="n">
        <v>0</v>
      </c>
      <c r="Q1546" s="74" t="n">
        <v>45111</v>
      </c>
      <c r="AR1546">
        <f>IF($AU$2&lt;&gt;5,NA(),IF(D1546=D1545,0,IF(AND(D1548=D1546,D1547=D1546),O1546+O1547+O1548,IF(D1547=D1546,O1547+O1546,O1546))))</f>
        <v/>
      </c>
      <c r="AS1546">
        <f>IF($AU$2&lt;&gt;5,NA(),IF(D1546=D1545,0,IF(AND(D1548=D1546,D1547=D1546),P1546+P1547+P1548,IF(D1547=D1546,P1547+P1546,P1546))))</f>
        <v/>
      </c>
      <c r="AT1546">
        <f>AR1546-AS1546</f>
        <v/>
      </c>
    </row>
    <row r="1547" ht="15.75" customHeight="1" s="121">
      <c r="B1547">
        <f>D1547&amp;Q1547&amp;E1547</f>
        <v/>
      </c>
      <c r="C1547" s="73" t="inlineStr">
        <is>
          <t>FUTSTK</t>
        </is>
      </c>
      <c r="D1547" s="73" t="inlineStr">
        <is>
          <t>NAVINFLUOR</t>
        </is>
      </c>
      <c r="E1547" s="74" t="n">
        <v>45134</v>
      </c>
      <c r="F1547" s="75" t="n">
        <v>0</v>
      </c>
      <c r="G1547" s="73" t="inlineStr">
        <is>
          <t>XX</t>
        </is>
      </c>
      <c r="H1547" s="75" t="n">
        <v>4493.95</v>
      </c>
      <c r="I1547" s="75" t="n">
        <v>4588.95</v>
      </c>
      <c r="J1547" s="75" t="n">
        <v>4476.5</v>
      </c>
      <c r="K1547" s="75" t="n">
        <v>4561.15</v>
      </c>
      <c r="L1547" s="75" t="n">
        <v>4561.15</v>
      </c>
      <c r="M1547" s="75" t="n">
        <v>1991</v>
      </c>
      <c r="N1547" s="75" t="n">
        <v>13579.63</v>
      </c>
      <c r="O1547" s="75" t="n">
        <v>648900</v>
      </c>
      <c r="P1547" s="75" t="n">
        <v>-29400</v>
      </c>
      <c r="Q1547" s="74" t="n">
        <v>45111</v>
      </c>
      <c r="AR1547">
        <f>IF($AU$2&lt;&gt;5,NA(),IF(D1547=D1546,0,IF(AND(D1549=D1547,D1548=D1547),O1547+O1548+O1549,IF(D1548=D1547,O1548+O1547,O1547))))</f>
        <v/>
      </c>
      <c r="AS1547">
        <f>IF($AU$2&lt;&gt;5,NA(),IF(D1547=D1546,0,IF(AND(D1549=D1547,D1548=D1547),P1547+P1548+P1549,IF(D1548=D1547,P1548+P1547,P1547))))</f>
        <v/>
      </c>
      <c r="AT1547">
        <f>AR1547-AS1547</f>
        <v/>
      </c>
    </row>
    <row r="1548" ht="15.75" customHeight="1" s="121">
      <c r="B1548">
        <f>D1548&amp;Q1548&amp;E1548</f>
        <v/>
      </c>
      <c r="C1548" s="73" t="inlineStr">
        <is>
          <t>FUTSTK</t>
        </is>
      </c>
      <c r="D1548" s="73" t="inlineStr">
        <is>
          <t>NAVINFLUOR</t>
        </is>
      </c>
      <c r="E1548" s="74" t="n">
        <v>45169</v>
      </c>
      <c r="F1548" s="75" t="n">
        <v>0</v>
      </c>
      <c r="G1548" s="73" t="inlineStr">
        <is>
          <t>XX</t>
        </is>
      </c>
      <c r="H1548" s="75" t="n">
        <v>4496.6</v>
      </c>
      <c r="I1548" s="75" t="n">
        <v>4599</v>
      </c>
      <c r="J1548" s="75" t="n">
        <v>4494</v>
      </c>
      <c r="K1548" s="75" t="n">
        <v>4576.5</v>
      </c>
      <c r="L1548" s="75" t="n">
        <v>4576.5</v>
      </c>
      <c r="M1548" s="75" t="n">
        <v>55</v>
      </c>
      <c r="N1548" s="75" t="n">
        <v>375.47</v>
      </c>
      <c r="O1548" s="75" t="n">
        <v>11100</v>
      </c>
      <c r="P1548" s="75" t="n">
        <v>1200</v>
      </c>
      <c r="Q1548" s="74" t="n">
        <v>45111</v>
      </c>
      <c r="AR1548">
        <f>IF($AU$2&lt;&gt;5,NA(),IF(D1548=D1547,0,IF(AND(D1550=D1548,D1549=D1548),O1548+O1549+O1550,IF(D1549=D1548,O1549+O1548,O1548))))</f>
        <v/>
      </c>
      <c r="AS1548">
        <f>IF($AU$2&lt;&gt;5,NA(),IF(D1548=D1547,0,IF(AND(D1550=D1548,D1549=D1548),P1548+P1549+P1550,IF(D1549=D1548,P1549+P1548,P1548))))</f>
        <v/>
      </c>
      <c r="AT1548">
        <f>AR1548-AS1548</f>
        <v/>
      </c>
    </row>
    <row r="1549" ht="15.75" customHeight="1" s="121">
      <c r="B1549">
        <f>D1549&amp;Q1549&amp;E1549</f>
        <v/>
      </c>
      <c r="C1549" s="73" t="inlineStr">
        <is>
          <t>FUTSTK</t>
        </is>
      </c>
      <c r="D1549" s="73" t="inlineStr">
        <is>
          <t>NAVINFLUOR</t>
        </is>
      </c>
      <c r="E1549" s="74" t="n">
        <v>45197</v>
      </c>
      <c r="F1549" s="75" t="n">
        <v>0</v>
      </c>
      <c r="G1549" s="73" t="inlineStr">
        <is>
          <t>XX</t>
        </is>
      </c>
      <c r="H1549" s="75" t="n">
        <v>0</v>
      </c>
      <c r="I1549" s="75" t="n">
        <v>0</v>
      </c>
      <c r="J1549" s="75" t="n">
        <v>0</v>
      </c>
      <c r="K1549" s="75" t="n">
        <v>4567.85</v>
      </c>
      <c r="L1549" s="75" t="n">
        <v>4629.95</v>
      </c>
      <c r="M1549" s="75" t="n">
        <v>0</v>
      </c>
      <c r="N1549" s="75" t="n">
        <v>0</v>
      </c>
      <c r="O1549" s="75" t="n">
        <v>0</v>
      </c>
      <c r="P1549" s="75" t="n">
        <v>0</v>
      </c>
      <c r="Q1549" s="74" t="n">
        <v>45111</v>
      </c>
      <c r="AR1549">
        <f>IF($AU$2&lt;&gt;5,NA(),IF(D1549=D1548,0,IF(AND(D1551=D1549,D1550=D1549),O1549+O1550+O1551,IF(D1550=D1549,O1550+O1549,O1549))))</f>
        <v/>
      </c>
      <c r="AS1549">
        <f>IF($AU$2&lt;&gt;5,NA(),IF(D1549=D1548,0,IF(AND(D1551=D1549,D1550=D1549),P1549+P1550+P1551,IF(D1550=D1549,P1550+P1549,P1549))))</f>
        <v/>
      </c>
      <c r="AT1549">
        <f>AR1549-AS1549</f>
        <v/>
      </c>
    </row>
    <row r="1550" ht="15.75" customHeight="1" s="121">
      <c r="B1550">
        <f>D1550&amp;Q1550&amp;E1550</f>
        <v/>
      </c>
      <c r="C1550" s="73" t="inlineStr">
        <is>
          <t>FUTSTK</t>
        </is>
      </c>
      <c r="D1550" s="73" t="inlineStr">
        <is>
          <t>NESTLEIND</t>
        </is>
      </c>
      <c r="E1550" s="74" t="n">
        <v>45134</v>
      </c>
      <c r="F1550" s="75" t="n">
        <v>0</v>
      </c>
      <c r="G1550" s="73" t="inlineStr">
        <is>
          <t>XX</t>
        </is>
      </c>
      <c r="H1550" s="75" t="n">
        <v>22823.1</v>
      </c>
      <c r="I1550" s="75" t="n">
        <v>22936.9</v>
      </c>
      <c r="J1550" s="75" t="n">
        <v>22661.85</v>
      </c>
      <c r="K1550" s="75" t="n">
        <v>22770.65</v>
      </c>
      <c r="L1550" s="75" t="n">
        <v>22770.65</v>
      </c>
      <c r="M1550" s="75" t="n">
        <v>1007</v>
      </c>
      <c r="N1550" s="75" t="n">
        <v>9172.59</v>
      </c>
      <c r="O1550" s="75" t="n">
        <v>352840</v>
      </c>
      <c r="P1550" s="75" t="n">
        <v>760</v>
      </c>
      <c r="Q1550" s="74" t="n">
        <v>45111</v>
      </c>
      <c r="AR1550">
        <f>IF($AU$2&lt;&gt;5,NA(),IF(D1550=D1549,0,IF(AND(D1552=D1550,D1551=D1550),O1550+O1551+O1552,IF(D1551=D1550,O1551+O1550,O1550))))</f>
        <v/>
      </c>
      <c r="AS1550">
        <f>IF($AU$2&lt;&gt;5,NA(),IF(D1550=D1549,0,IF(AND(D1552=D1550,D1551=D1550),P1550+P1551+P1552,IF(D1551=D1550,P1551+P1550,P1550))))</f>
        <v/>
      </c>
      <c r="AT1550">
        <f>AR1550-AS1550</f>
        <v/>
      </c>
    </row>
    <row r="1551" ht="15.75" customHeight="1" s="121">
      <c r="B1551">
        <f>D1551&amp;Q1551&amp;E1551</f>
        <v/>
      </c>
      <c r="C1551" s="73" t="inlineStr">
        <is>
          <t>FUTSTK</t>
        </is>
      </c>
      <c r="D1551" s="73" t="inlineStr">
        <is>
          <t>NESTLEIND</t>
        </is>
      </c>
      <c r="E1551" s="74" t="n">
        <v>45169</v>
      </c>
      <c r="F1551" s="75" t="n">
        <v>0</v>
      </c>
      <c r="G1551" s="73" t="inlineStr">
        <is>
          <t>XX</t>
        </is>
      </c>
      <c r="H1551" s="75" t="n">
        <v>22942.95</v>
      </c>
      <c r="I1551" s="75" t="n">
        <v>22942.95</v>
      </c>
      <c r="J1551" s="75" t="n">
        <v>22800</v>
      </c>
      <c r="K1551" s="75" t="n">
        <v>22901</v>
      </c>
      <c r="L1551" s="75" t="n">
        <v>22901</v>
      </c>
      <c r="M1551" s="75" t="n">
        <v>31</v>
      </c>
      <c r="N1551" s="75" t="n">
        <v>283.46</v>
      </c>
      <c r="O1551" s="75" t="n">
        <v>5720</v>
      </c>
      <c r="P1551" s="75" t="n">
        <v>840</v>
      </c>
      <c r="Q1551" s="74" t="n">
        <v>45111</v>
      </c>
      <c r="AR1551">
        <f>IF($AU$2&lt;&gt;5,NA(),IF(D1551=D1550,0,IF(AND(D1553=D1551,D1552=D1551),O1551+O1552+O1553,IF(D1552=D1551,O1552+O1551,O1551))))</f>
        <v/>
      </c>
      <c r="AS1551">
        <f>IF($AU$2&lt;&gt;5,NA(),IF(D1551=D1550,0,IF(AND(D1553=D1551,D1552=D1551),P1551+P1552+P1553,IF(D1552=D1551,P1552+P1551,P1551))))</f>
        <v/>
      </c>
      <c r="AT1551">
        <f>AR1551-AS1551</f>
        <v/>
      </c>
    </row>
    <row r="1552" ht="15.75" customHeight="1" s="121">
      <c r="B1552">
        <f>D1552&amp;Q1552&amp;E1552</f>
        <v/>
      </c>
      <c r="C1552" s="73" t="inlineStr">
        <is>
          <t>FUTSTK</t>
        </is>
      </c>
      <c r="D1552" s="73" t="inlineStr">
        <is>
          <t>NESTLEIND</t>
        </is>
      </c>
      <c r="E1552" s="74" t="n">
        <v>45197</v>
      </c>
      <c r="F1552" s="75" t="n">
        <v>0</v>
      </c>
      <c r="G1552" s="73" t="inlineStr">
        <is>
          <t>XX</t>
        </is>
      </c>
      <c r="H1552" s="75" t="n">
        <v>0</v>
      </c>
      <c r="I1552" s="75" t="n">
        <v>0</v>
      </c>
      <c r="J1552" s="75" t="n">
        <v>0</v>
      </c>
      <c r="K1552" s="75" t="n">
        <v>23155.5</v>
      </c>
      <c r="L1552" s="75" t="n">
        <v>23008.4</v>
      </c>
      <c r="M1552" s="75" t="n">
        <v>0</v>
      </c>
      <c r="N1552" s="75" t="n">
        <v>0</v>
      </c>
      <c r="O1552" s="75" t="n">
        <v>0</v>
      </c>
      <c r="P1552" s="75" t="n">
        <v>0</v>
      </c>
      <c r="Q1552" s="74" t="n">
        <v>45111</v>
      </c>
      <c r="AR1552">
        <f>IF($AU$2&lt;&gt;5,NA(),IF(D1552=D1551,0,IF(AND(D1554=D1552,D1553=D1552),O1552+O1553+O1554,IF(D1553=D1552,O1553+O1552,O1552))))</f>
        <v/>
      </c>
      <c r="AS1552">
        <f>IF($AU$2&lt;&gt;5,NA(),IF(D1552=D1551,0,IF(AND(D1554=D1552,D1553=D1552),P1552+P1553+P1554,IF(D1553=D1552,P1553+P1552,P1552))))</f>
        <v/>
      </c>
      <c r="AT1552">
        <f>AR1552-AS1552</f>
        <v/>
      </c>
    </row>
    <row r="1553" ht="15.75" customHeight="1" s="121">
      <c r="B1553">
        <f>D1553&amp;Q1553&amp;E1553</f>
        <v/>
      </c>
      <c r="C1553" s="73" t="inlineStr">
        <is>
          <t>FUTSTK</t>
        </is>
      </c>
      <c r="D1553" s="73" t="inlineStr">
        <is>
          <t>NMDC</t>
        </is>
      </c>
      <c r="E1553" s="74" t="n">
        <v>45134</v>
      </c>
      <c r="F1553" s="75" t="n">
        <v>0</v>
      </c>
      <c r="G1553" s="73" t="inlineStr">
        <is>
          <t>XX</t>
        </is>
      </c>
      <c r="H1553" s="75" t="n">
        <v>108.1</v>
      </c>
      <c r="I1553" s="75" t="n">
        <v>108.45</v>
      </c>
      <c r="J1553" s="75" t="n">
        <v>106.85</v>
      </c>
      <c r="K1553" s="75" t="n">
        <v>107.65</v>
      </c>
      <c r="L1553" s="75" t="n">
        <v>107.65</v>
      </c>
      <c r="M1553" s="75" t="n">
        <v>2575</v>
      </c>
      <c r="N1553" s="75" t="n">
        <v>12484.39</v>
      </c>
      <c r="O1553" s="75" t="n">
        <v>71442000</v>
      </c>
      <c r="P1553" s="75" t="n">
        <v>-49500</v>
      </c>
      <c r="Q1553" s="74" t="n">
        <v>45111</v>
      </c>
      <c r="AR1553">
        <f>IF($AU$2&lt;&gt;5,NA(),IF(D1553=D1552,0,IF(AND(D1555=D1553,D1554=D1553),O1553+O1554+O1555,IF(D1554=D1553,O1554+O1553,O1553))))</f>
        <v/>
      </c>
      <c r="AS1553">
        <f>IF($AU$2&lt;&gt;5,NA(),IF(D1553=D1552,0,IF(AND(D1555=D1553,D1554=D1553),P1553+P1554+P1555,IF(D1554=D1553,P1554+P1553,P1553))))</f>
        <v/>
      </c>
      <c r="AT1553">
        <f>AR1553-AS1553</f>
        <v/>
      </c>
    </row>
    <row r="1554" ht="15.75" customHeight="1" s="121">
      <c r="B1554">
        <f>D1554&amp;Q1554&amp;E1554</f>
        <v/>
      </c>
      <c r="C1554" s="73" t="inlineStr">
        <is>
          <t>FUTSTK</t>
        </is>
      </c>
      <c r="D1554" s="73" t="inlineStr">
        <is>
          <t>NMDC</t>
        </is>
      </c>
      <c r="E1554" s="74" t="n">
        <v>45169</v>
      </c>
      <c r="F1554" s="75" t="n">
        <v>0</v>
      </c>
      <c r="G1554" s="73" t="inlineStr">
        <is>
          <t>XX</t>
        </is>
      </c>
      <c r="H1554" s="75" t="n">
        <v>108.65</v>
      </c>
      <c r="I1554" s="75" t="n">
        <v>109.15</v>
      </c>
      <c r="J1554" s="75" t="n">
        <v>107.65</v>
      </c>
      <c r="K1554" s="75" t="n">
        <v>108.4</v>
      </c>
      <c r="L1554" s="75" t="n">
        <v>108.4</v>
      </c>
      <c r="M1554" s="75" t="n">
        <v>124</v>
      </c>
      <c r="N1554" s="75" t="n">
        <v>605.39</v>
      </c>
      <c r="O1554" s="75" t="n">
        <v>2673000</v>
      </c>
      <c r="P1554" s="75" t="n">
        <v>76500</v>
      </c>
      <c r="Q1554" s="74" t="n">
        <v>45111</v>
      </c>
      <c r="AR1554">
        <f>IF($AU$2&lt;&gt;5,NA(),IF(D1554=D1553,0,IF(AND(D1556=D1554,D1555=D1554),O1554+O1555+O1556,IF(D1555=D1554,O1555+O1554,O1554))))</f>
        <v/>
      </c>
      <c r="AS1554">
        <f>IF($AU$2&lt;&gt;5,NA(),IF(D1554=D1553,0,IF(AND(D1556=D1554,D1555=D1554),P1554+P1555+P1556,IF(D1555=D1554,P1555+P1554,P1554))))</f>
        <v/>
      </c>
      <c r="AT1554">
        <f>AR1554-AS1554</f>
        <v/>
      </c>
    </row>
    <row r="1555" ht="15.75" customHeight="1" s="121">
      <c r="B1555">
        <f>D1555&amp;Q1555&amp;E1555</f>
        <v/>
      </c>
      <c r="C1555" s="73" t="inlineStr">
        <is>
          <t>FUTSTK</t>
        </is>
      </c>
      <c r="D1555" s="73" t="inlineStr">
        <is>
          <t>NMDC</t>
        </is>
      </c>
      <c r="E1555" s="74" t="n">
        <v>45197</v>
      </c>
      <c r="F1555" s="75" t="n">
        <v>0</v>
      </c>
      <c r="G1555" s="73" t="inlineStr">
        <is>
          <t>XX</t>
        </is>
      </c>
      <c r="H1555" s="75" t="n">
        <v>109.2</v>
      </c>
      <c r="I1555" s="75" t="n">
        <v>109.45</v>
      </c>
      <c r="J1555" s="75" t="n">
        <v>109.05</v>
      </c>
      <c r="K1555" s="75" t="n">
        <v>109.15</v>
      </c>
      <c r="L1555" s="75" t="n">
        <v>109.15</v>
      </c>
      <c r="M1555" s="75" t="n">
        <v>6</v>
      </c>
      <c r="N1555" s="75" t="n">
        <v>29.49</v>
      </c>
      <c r="O1555" s="75" t="n">
        <v>36000</v>
      </c>
      <c r="P1555" s="75" t="n">
        <v>27000</v>
      </c>
      <c r="Q1555" s="74" t="n">
        <v>45111</v>
      </c>
      <c r="AR1555">
        <f>IF($AU$2&lt;&gt;5,NA(),IF(D1555=D1554,0,IF(AND(D1557=D1555,D1556=D1555),O1555+O1556+O1557,IF(D1556=D1555,O1556+O1555,O1555))))</f>
        <v/>
      </c>
      <c r="AS1555">
        <f>IF($AU$2&lt;&gt;5,NA(),IF(D1555=D1554,0,IF(AND(D1557=D1555,D1556=D1555),P1555+P1556+P1557,IF(D1556=D1555,P1556+P1555,P1555))))</f>
        <v/>
      </c>
      <c r="AT1555">
        <f>AR1555-AS1555</f>
        <v/>
      </c>
    </row>
    <row r="1556" ht="15.75" customHeight="1" s="121">
      <c r="B1556">
        <f>D1556&amp;Q1556&amp;E1556</f>
        <v/>
      </c>
      <c r="C1556" s="73" t="inlineStr">
        <is>
          <t>FUTSTK</t>
        </is>
      </c>
      <c r="D1556" s="73" t="inlineStr">
        <is>
          <t>NTPC</t>
        </is>
      </c>
      <c r="E1556" s="74" t="n">
        <v>45134</v>
      </c>
      <c r="F1556" s="75" t="n">
        <v>0</v>
      </c>
      <c r="G1556" s="73" t="inlineStr">
        <is>
          <t>XX</t>
        </is>
      </c>
      <c r="H1556" s="75" t="n">
        <v>192.45</v>
      </c>
      <c r="I1556" s="75" t="n">
        <v>195.3</v>
      </c>
      <c r="J1556" s="75" t="n">
        <v>190</v>
      </c>
      <c r="K1556" s="75" t="n">
        <v>194.65</v>
      </c>
      <c r="L1556" s="75" t="n">
        <v>194.65</v>
      </c>
      <c r="M1556" s="75" t="n">
        <v>5476</v>
      </c>
      <c r="N1556" s="75" t="n">
        <v>31775</v>
      </c>
      <c r="O1556" s="75" t="n">
        <v>55968000</v>
      </c>
      <c r="P1556" s="75" t="n">
        <v>-2277000</v>
      </c>
      <c r="Q1556" s="74" t="n">
        <v>45111</v>
      </c>
      <c r="AR1556">
        <f>IF($AU$2&lt;&gt;5,NA(),IF(D1556=D1555,0,IF(AND(D1558=D1556,D1557=D1556),O1556+O1557+O1558,IF(D1557=D1556,O1557+O1556,O1556))))</f>
        <v/>
      </c>
      <c r="AS1556">
        <f>IF($AU$2&lt;&gt;5,NA(),IF(D1556=D1555,0,IF(AND(D1558=D1556,D1557=D1556),P1556+P1557+P1558,IF(D1557=D1556,P1557+P1556,P1556))))</f>
        <v/>
      </c>
      <c r="AT1556">
        <f>AR1556-AS1556</f>
        <v/>
      </c>
    </row>
    <row r="1557" ht="15.75" customHeight="1" s="121">
      <c r="B1557">
        <f>D1557&amp;Q1557&amp;E1557</f>
        <v/>
      </c>
      <c r="C1557" s="73" t="inlineStr">
        <is>
          <t>FUTSTK</t>
        </is>
      </c>
      <c r="D1557" s="73" t="inlineStr">
        <is>
          <t>NTPC</t>
        </is>
      </c>
      <c r="E1557" s="74" t="n">
        <v>45169</v>
      </c>
      <c r="F1557" s="75" t="n">
        <v>0</v>
      </c>
      <c r="G1557" s="73" t="inlineStr">
        <is>
          <t>XX</t>
        </is>
      </c>
      <c r="H1557" s="75" t="n">
        <v>191.05</v>
      </c>
      <c r="I1557" s="75" t="n">
        <v>193.95</v>
      </c>
      <c r="J1557" s="75" t="n">
        <v>188.7</v>
      </c>
      <c r="K1557" s="75" t="n">
        <v>193.2</v>
      </c>
      <c r="L1557" s="75" t="n">
        <v>193.2</v>
      </c>
      <c r="M1557" s="75" t="n">
        <v>363</v>
      </c>
      <c r="N1557" s="75" t="n">
        <v>2088.03</v>
      </c>
      <c r="O1557" s="75" t="n">
        <v>3447000</v>
      </c>
      <c r="P1557" s="75" t="n">
        <v>279000</v>
      </c>
      <c r="Q1557" s="74" t="n">
        <v>45111</v>
      </c>
      <c r="AR1557">
        <f>IF($AU$2&lt;&gt;5,NA(),IF(D1557=D1556,0,IF(AND(D1559=D1557,D1558=D1557),O1557+O1558+O1559,IF(D1558=D1557,O1558+O1557,O1557))))</f>
        <v/>
      </c>
      <c r="AS1557">
        <f>IF($AU$2&lt;&gt;5,NA(),IF(D1557=D1556,0,IF(AND(D1559=D1557,D1558=D1557),P1557+P1558+P1559,IF(D1558=D1557,P1558+P1557,P1557))))</f>
        <v/>
      </c>
      <c r="AT1557">
        <f>AR1557-AS1557</f>
        <v/>
      </c>
    </row>
    <row r="1558" ht="15.75" customHeight="1" s="121">
      <c r="B1558">
        <f>D1558&amp;Q1558&amp;E1558</f>
        <v/>
      </c>
      <c r="C1558" s="73" t="inlineStr">
        <is>
          <t>FUTSTK</t>
        </is>
      </c>
      <c r="D1558" s="73" t="inlineStr">
        <is>
          <t>NTPC</t>
        </is>
      </c>
      <c r="E1558" s="74" t="n">
        <v>45197</v>
      </c>
      <c r="F1558" s="75" t="n">
        <v>0</v>
      </c>
      <c r="G1558" s="73" t="inlineStr">
        <is>
          <t>XX</t>
        </is>
      </c>
      <c r="H1558" s="75" t="n">
        <v>191.5</v>
      </c>
      <c r="I1558" s="75" t="n">
        <v>194.95</v>
      </c>
      <c r="J1558" s="75" t="n">
        <v>189.75</v>
      </c>
      <c r="K1558" s="75" t="n">
        <v>194.35</v>
      </c>
      <c r="L1558" s="75" t="n">
        <v>194.35</v>
      </c>
      <c r="M1558" s="75" t="n">
        <v>32</v>
      </c>
      <c r="N1558" s="75" t="n">
        <v>185.01</v>
      </c>
      <c r="O1558" s="75" t="n">
        <v>39000</v>
      </c>
      <c r="P1558" s="75" t="n">
        <v>18000</v>
      </c>
      <c r="Q1558" s="74" t="n">
        <v>45111</v>
      </c>
      <c r="AR1558">
        <f>IF($AU$2&lt;&gt;5,NA(),IF(D1558=D1557,0,IF(AND(D1560=D1558,D1559=D1558),O1558+O1559+O1560,IF(D1559=D1558,O1559+O1558,O1558))))</f>
        <v/>
      </c>
      <c r="AS1558">
        <f>IF($AU$2&lt;&gt;5,NA(),IF(D1558=D1557,0,IF(AND(D1560=D1558,D1559=D1558),P1558+P1559+P1560,IF(D1559=D1558,P1559+P1558,P1558))))</f>
        <v/>
      </c>
      <c r="AT1558">
        <f>AR1558-AS1558</f>
        <v/>
      </c>
    </row>
    <row r="1559" ht="15.75" customHeight="1" s="121">
      <c r="B1559">
        <f>D1559&amp;Q1559&amp;E1559</f>
        <v/>
      </c>
      <c r="C1559" s="73" t="inlineStr">
        <is>
          <t>FUTSTK</t>
        </is>
      </c>
      <c r="D1559" s="73" t="inlineStr">
        <is>
          <t>OBEROIRLTY</t>
        </is>
      </c>
      <c r="E1559" s="74" t="n">
        <v>45134</v>
      </c>
      <c r="F1559" s="75" t="n">
        <v>0</v>
      </c>
      <c r="G1559" s="73" t="inlineStr">
        <is>
          <t>XX</t>
        </is>
      </c>
      <c r="H1559" s="75" t="n">
        <v>1012.15</v>
      </c>
      <c r="I1559" s="75" t="n">
        <v>1014</v>
      </c>
      <c r="J1559" s="75" t="n">
        <v>993.6</v>
      </c>
      <c r="K1559" s="75" t="n">
        <v>995.65</v>
      </c>
      <c r="L1559" s="75" t="n">
        <v>995.65</v>
      </c>
      <c r="M1559" s="75" t="n">
        <v>1199</v>
      </c>
      <c r="N1559" s="75" t="n">
        <v>8417.9</v>
      </c>
      <c r="O1559" s="75" t="n">
        <v>3678500</v>
      </c>
      <c r="P1559" s="75" t="n">
        <v>-27300</v>
      </c>
      <c r="Q1559" s="74" t="n">
        <v>45111</v>
      </c>
      <c r="AR1559">
        <f>IF($AU$2&lt;&gt;5,NA(),IF(D1559=D1558,0,IF(AND(D1561=D1559,D1560=D1559),O1559+O1560+O1561,IF(D1560=D1559,O1560+O1559,O1559))))</f>
        <v/>
      </c>
      <c r="AS1559">
        <f>IF($AU$2&lt;&gt;5,NA(),IF(D1559=D1558,0,IF(AND(D1561=D1559,D1560=D1559),P1559+P1560+P1561,IF(D1560=D1559,P1560+P1559,P1559))))</f>
        <v/>
      </c>
      <c r="AT1559">
        <f>AR1559-AS1559</f>
        <v/>
      </c>
    </row>
    <row r="1560" ht="15.75" customHeight="1" s="121">
      <c r="B1560">
        <f>D1560&amp;Q1560&amp;E1560</f>
        <v/>
      </c>
      <c r="C1560" s="73" t="inlineStr">
        <is>
          <t>FUTSTK</t>
        </is>
      </c>
      <c r="D1560" s="73" t="inlineStr">
        <is>
          <t>OBEROIRLTY</t>
        </is>
      </c>
      <c r="E1560" s="74" t="n">
        <v>45169</v>
      </c>
      <c r="F1560" s="75" t="n">
        <v>0</v>
      </c>
      <c r="G1560" s="73" t="inlineStr">
        <is>
          <t>XX</t>
        </is>
      </c>
      <c r="H1560" s="75" t="n">
        <v>1013.95</v>
      </c>
      <c r="I1560" s="75" t="n">
        <v>1013.95</v>
      </c>
      <c r="J1560" s="75" t="n">
        <v>1000</v>
      </c>
      <c r="K1560" s="75" t="n">
        <v>1001.75</v>
      </c>
      <c r="L1560" s="75" t="n">
        <v>1001.75</v>
      </c>
      <c r="M1560" s="75" t="n">
        <v>13</v>
      </c>
      <c r="N1560" s="75" t="n">
        <v>91.52</v>
      </c>
      <c r="O1560" s="75" t="n">
        <v>21700</v>
      </c>
      <c r="P1560" s="75" t="n">
        <v>1400</v>
      </c>
      <c r="Q1560" s="74" t="n">
        <v>45111</v>
      </c>
      <c r="AR1560">
        <f>IF($AU$2&lt;&gt;5,NA(),IF(D1560=D1559,0,IF(AND(D1562=D1560,D1561=D1560),O1560+O1561+O1562,IF(D1561=D1560,O1561+O1560,O1560))))</f>
        <v/>
      </c>
      <c r="AS1560">
        <f>IF($AU$2&lt;&gt;5,NA(),IF(D1560=D1559,0,IF(AND(D1562=D1560,D1561=D1560),P1560+P1561+P1562,IF(D1561=D1560,P1561+P1560,P1560))))</f>
        <v/>
      </c>
      <c r="AT1560">
        <f>AR1560-AS1560</f>
        <v/>
      </c>
    </row>
    <row r="1561" ht="15.75" customHeight="1" s="121">
      <c r="B1561">
        <f>D1561&amp;Q1561&amp;E1561</f>
        <v/>
      </c>
      <c r="C1561" s="73" t="inlineStr">
        <is>
          <t>FUTSTK</t>
        </is>
      </c>
      <c r="D1561" s="73" t="inlineStr">
        <is>
          <t>OBEROIRLTY</t>
        </is>
      </c>
      <c r="E1561" s="74" t="n">
        <v>45197</v>
      </c>
      <c r="F1561" s="75" t="n">
        <v>0</v>
      </c>
      <c r="G1561" s="73" t="inlineStr">
        <is>
          <t>XX</t>
        </is>
      </c>
      <c r="H1561" s="75" t="n">
        <v>0</v>
      </c>
      <c r="I1561" s="75" t="n">
        <v>0</v>
      </c>
      <c r="J1561" s="75" t="n">
        <v>0</v>
      </c>
      <c r="K1561" s="75" t="n">
        <v>1002.2</v>
      </c>
      <c r="L1561" s="75" t="n">
        <v>1007.95</v>
      </c>
      <c r="M1561" s="75" t="n">
        <v>0</v>
      </c>
      <c r="N1561" s="75" t="n">
        <v>0</v>
      </c>
      <c r="O1561" s="75" t="n">
        <v>700</v>
      </c>
      <c r="P1561" s="75" t="n">
        <v>0</v>
      </c>
      <c r="Q1561" s="74" t="n">
        <v>45111</v>
      </c>
      <c r="AR1561">
        <f>IF($AU$2&lt;&gt;5,NA(),IF(D1561=D1560,0,IF(AND(D1563=D1561,D1562=D1561),O1561+O1562+O1563,IF(D1562=D1561,O1562+O1561,O1561))))</f>
        <v/>
      </c>
      <c r="AS1561">
        <f>IF($AU$2&lt;&gt;5,NA(),IF(D1561=D1560,0,IF(AND(D1563=D1561,D1562=D1561),P1561+P1562+P1563,IF(D1562=D1561,P1562+P1561,P1561))))</f>
        <v/>
      </c>
      <c r="AT1561">
        <f>AR1561-AS1561</f>
        <v/>
      </c>
    </row>
    <row r="1562" ht="15.75" customHeight="1" s="121">
      <c r="B1562">
        <f>D1562&amp;Q1562&amp;E1562</f>
        <v/>
      </c>
      <c r="C1562" s="73" t="inlineStr">
        <is>
          <t>FUTSTK</t>
        </is>
      </c>
      <c r="D1562" s="73" t="inlineStr">
        <is>
          <t>OFSS</t>
        </is>
      </c>
      <c r="E1562" s="74" t="n">
        <v>45134</v>
      </c>
      <c r="F1562" s="75" t="n">
        <v>0</v>
      </c>
      <c r="G1562" s="73" t="inlineStr">
        <is>
          <t>XX</t>
        </is>
      </c>
      <c r="H1562" s="75" t="n">
        <v>3819.6</v>
      </c>
      <c r="I1562" s="75" t="n">
        <v>3860</v>
      </c>
      <c r="J1562" s="75" t="n">
        <v>3791</v>
      </c>
      <c r="K1562" s="75" t="n">
        <v>3853.95</v>
      </c>
      <c r="L1562" s="75" t="n">
        <v>3853.95</v>
      </c>
      <c r="M1562" s="75" t="n">
        <v>577</v>
      </c>
      <c r="N1562" s="75" t="n">
        <v>4418.5</v>
      </c>
      <c r="O1562" s="75" t="n">
        <v>260400</v>
      </c>
      <c r="P1562" s="75" t="n">
        <v>8200</v>
      </c>
      <c r="Q1562" s="74" t="n">
        <v>45111</v>
      </c>
      <c r="AR1562">
        <f>IF($AU$2&lt;&gt;5,NA(),IF(D1562=D1561,0,IF(AND(D1564=D1562,D1563=D1562),O1562+O1563+O1564,IF(D1563=D1562,O1563+O1562,O1562))))</f>
        <v/>
      </c>
      <c r="AS1562">
        <f>IF($AU$2&lt;&gt;5,NA(),IF(D1562=D1561,0,IF(AND(D1564=D1562,D1563=D1562),P1562+P1563+P1564,IF(D1563=D1562,P1563+P1562,P1562))))</f>
        <v/>
      </c>
      <c r="AT1562">
        <f>AR1562-AS1562</f>
        <v/>
      </c>
    </row>
    <row r="1563" ht="15.75" customHeight="1" s="121">
      <c r="B1563">
        <f>D1563&amp;Q1563&amp;E1563</f>
        <v/>
      </c>
      <c r="C1563" s="73" t="inlineStr">
        <is>
          <t>FUTSTK</t>
        </is>
      </c>
      <c r="D1563" s="73" t="inlineStr">
        <is>
          <t>OFSS</t>
        </is>
      </c>
      <c r="E1563" s="74" t="n">
        <v>45169</v>
      </c>
      <c r="F1563" s="75" t="n">
        <v>0</v>
      </c>
      <c r="G1563" s="73" t="inlineStr">
        <is>
          <t>XX</t>
        </is>
      </c>
      <c r="H1563" s="75" t="n">
        <v>3841</v>
      </c>
      <c r="I1563" s="75" t="n">
        <v>3875.85</v>
      </c>
      <c r="J1563" s="75" t="n">
        <v>3821</v>
      </c>
      <c r="K1563" s="75" t="n">
        <v>3872.95</v>
      </c>
      <c r="L1563" s="75" t="n">
        <v>3872.95</v>
      </c>
      <c r="M1563" s="75" t="n">
        <v>18</v>
      </c>
      <c r="N1563" s="75" t="n">
        <v>138.71</v>
      </c>
      <c r="O1563" s="75" t="n">
        <v>8200</v>
      </c>
      <c r="P1563" s="75" t="n">
        <v>0</v>
      </c>
      <c r="Q1563" s="74" t="n">
        <v>45111</v>
      </c>
      <c r="AR1563">
        <f>IF($AU$2&lt;&gt;5,NA(),IF(D1563=D1562,0,IF(AND(D1565=D1563,D1564=D1563),O1563+O1564+O1565,IF(D1564=D1563,O1564+O1563,O1563))))</f>
        <v/>
      </c>
      <c r="AS1563">
        <f>IF($AU$2&lt;&gt;5,NA(),IF(D1563=D1562,0,IF(AND(D1565=D1563,D1564=D1563),P1563+P1564+P1565,IF(D1564=D1563,P1564+P1563,P1563))))</f>
        <v/>
      </c>
      <c r="AT1563">
        <f>AR1563-AS1563</f>
        <v/>
      </c>
    </row>
    <row r="1564" ht="15.75" customHeight="1" s="121">
      <c r="B1564">
        <f>D1564&amp;Q1564&amp;E1564</f>
        <v/>
      </c>
      <c r="C1564" s="73" t="inlineStr">
        <is>
          <t>FUTSTK</t>
        </is>
      </c>
      <c r="D1564" s="73" t="inlineStr">
        <is>
          <t>OFSS</t>
        </is>
      </c>
      <c r="E1564" s="74" t="n">
        <v>45197</v>
      </c>
      <c r="F1564" s="75" t="n">
        <v>0</v>
      </c>
      <c r="G1564" s="73" t="inlineStr">
        <is>
          <t>XX</t>
        </is>
      </c>
      <c r="H1564" s="75" t="n">
        <v>3840</v>
      </c>
      <c r="I1564" s="75" t="n">
        <v>3904.3</v>
      </c>
      <c r="J1564" s="75" t="n">
        <v>3840</v>
      </c>
      <c r="K1564" s="75" t="n">
        <v>3904.3</v>
      </c>
      <c r="L1564" s="75" t="n">
        <v>3904.3</v>
      </c>
      <c r="M1564" s="75" t="n">
        <v>4</v>
      </c>
      <c r="N1564" s="75" t="n">
        <v>30.95</v>
      </c>
      <c r="O1564" s="75" t="n">
        <v>600</v>
      </c>
      <c r="P1564" s="75" t="n">
        <v>600</v>
      </c>
      <c r="Q1564" s="74" t="n">
        <v>45111</v>
      </c>
      <c r="AR1564">
        <f>IF($AU$2&lt;&gt;5,NA(),IF(D1564=D1563,0,IF(AND(D1566=D1564,D1565=D1564),O1564+O1565+O1566,IF(D1565=D1564,O1565+O1564,O1564))))</f>
        <v/>
      </c>
      <c r="AS1564">
        <f>IF($AU$2&lt;&gt;5,NA(),IF(D1564=D1563,0,IF(AND(D1566=D1564,D1565=D1564),P1564+P1565+P1566,IF(D1565=D1564,P1565+P1564,P1564))))</f>
        <v/>
      </c>
      <c r="AT1564">
        <f>AR1564-AS1564</f>
        <v/>
      </c>
    </row>
    <row r="1565" ht="15.75" customHeight="1" s="121">
      <c r="B1565">
        <f>D1565&amp;Q1565&amp;E1565</f>
        <v/>
      </c>
      <c r="C1565" s="73" t="inlineStr">
        <is>
          <t>FUTSTK</t>
        </is>
      </c>
      <c r="D1565" s="73" t="inlineStr">
        <is>
          <t>ONGC</t>
        </is>
      </c>
      <c r="E1565" s="74" t="n">
        <v>45134</v>
      </c>
      <c r="F1565" s="75" t="n">
        <v>0</v>
      </c>
      <c r="G1565" s="73" t="inlineStr">
        <is>
          <t>XX</t>
        </is>
      </c>
      <c r="H1565" s="75" t="n">
        <v>163.1</v>
      </c>
      <c r="I1565" s="75" t="n">
        <v>163.25</v>
      </c>
      <c r="J1565" s="75" t="n">
        <v>160.85</v>
      </c>
      <c r="K1565" s="75" t="n">
        <v>162.25</v>
      </c>
      <c r="L1565" s="75" t="n">
        <v>162.25</v>
      </c>
      <c r="M1565" s="75" t="n">
        <v>1319</v>
      </c>
      <c r="N1565" s="75" t="n">
        <v>8224.200000000001</v>
      </c>
      <c r="O1565" s="75" t="n">
        <v>40813850</v>
      </c>
      <c r="P1565" s="75" t="n">
        <v>50050</v>
      </c>
      <c r="Q1565" s="74" t="n">
        <v>45111</v>
      </c>
      <c r="AR1565">
        <f>IF($AU$2&lt;&gt;5,NA(),IF(D1565=D1564,0,IF(AND(D1567=D1565,D1566=D1565),O1565+O1566+O1567,IF(D1566=D1565,O1566+O1565,O1565))))</f>
        <v/>
      </c>
      <c r="AS1565">
        <f>IF($AU$2&lt;&gt;5,NA(),IF(D1565=D1564,0,IF(AND(D1567=D1565,D1566=D1565),P1565+P1566+P1567,IF(D1566=D1565,P1566+P1565,P1565))))</f>
        <v/>
      </c>
      <c r="AT1565">
        <f>AR1565-AS1565</f>
        <v/>
      </c>
    </row>
    <row r="1566" ht="15.75" customHeight="1" s="121">
      <c r="B1566">
        <f>D1566&amp;Q1566&amp;E1566</f>
        <v/>
      </c>
      <c r="C1566" s="73" t="inlineStr">
        <is>
          <t>FUTSTK</t>
        </is>
      </c>
      <c r="D1566" s="73" t="inlineStr">
        <is>
          <t>ONGC</t>
        </is>
      </c>
      <c r="E1566" s="74" t="n">
        <v>45169</v>
      </c>
      <c r="F1566" s="75" t="n">
        <v>0</v>
      </c>
      <c r="G1566" s="73" t="inlineStr">
        <is>
          <t>XX</t>
        </is>
      </c>
      <c r="H1566" s="75" t="n">
        <v>163.75</v>
      </c>
      <c r="I1566" s="75" t="n">
        <v>163.75</v>
      </c>
      <c r="J1566" s="75" t="n">
        <v>161.55</v>
      </c>
      <c r="K1566" s="75" t="n">
        <v>162.8</v>
      </c>
      <c r="L1566" s="75" t="n">
        <v>162.8</v>
      </c>
      <c r="M1566" s="75" t="n">
        <v>54</v>
      </c>
      <c r="N1566" s="75" t="n">
        <v>338.12</v>
      </c>
      <c r="O1566" s="75" t="n">
        <v>542850</v>
      </c>
      <c r="P1566" s="75" t="n">
        <v>53900</v>
      </c>
      <c r="Q1566" s="74" t="n">
        <v>45111</v>
      </c>
      <c r="AR1566">
        <f>IF($AU$2&lt;&gt;5,NA(),IF(D1566=D1565,0,IF(AND(D1568=D1566,D1567=D1566),O1566+O1567+O1568,IF(D1567=D1566,O1567+O1566,O1566))))</f>
        <v/>
      </c>
      <c r="AS1566">
        <f>IF($AU$2&lt;&gt;5,NA(),IF(D1566=D1565,0,IF(AND(D1568=D1566,D1567=D1566),P1566+P1567+P1568,IF(D1567=D1566,P1567+P1566,P1566))))</f>
        <v/>
      </c>
      <c r="AT1566">
        <f>AR1566-AS1566</f>
        <v/>
      </c>
    </row>
    <row r="1567" ht="15.75" customHeight="1" s="121">
      <c r="B1567">
        <f>D1567&amp;Q1567&amp;E1567</f>
        <v/>
      </c>
      <c r="C1567" s="73" t="inlineStr">
        <is>
          <t>FUTSTK</t>
        </is>
      </c>
      <c r="D1567" s="73" t="inlineStr">
        <is>
          <t>ONGC</t>
        </is>
      </c>
      <c r="E1567" s="74" t="n">
        <v>45197</v>
      </c>
      <c r="F1567" s="75" t="n">
        <v>0</v>
      </c>
      <c r="G1567" s="73" t="inlineStr">
        <is>
          <t>XX</t>
        </is>
      </c>
      <c r="H1567" s="75" t="n">
        <v>163.5</v>
      </c>
      <c r="I1567" s="75" t="n">
        <v>163.7</v>
      </c>
      <c r="J1567" s="75" t="n">
        <v>163.1</v>
      </c>
      <c r="K1567" s="75" t="n">
        <v>163.5</v>
      </c>
      <c r="L1567" s="75" t="n">
        <v>163.5</v>
      </c>
      <c r="M1567" s="75" t="n">
        <v>6</v>
      </c>
      <c r="N1567" s="75" t="n">
        <v>37.73</v>
      </c>
      <c r="O1567" s="75" t="n">
        <v>19250</v>
      </c>
      <c r="P1567" s="75" t="n">
        <v>7700</v>
      </c>
      <c r="Q1567" s="74" t="n">
        <v>45111</v>
      </c>
      <c r="AR1567">
        <f>IF($AU$2&lt;&gt;5,NA(),IF(D1567=D1566,0,IF(AND(D1569=D1567,D1568=D1567),O1567+O1568+O1569,IF(D1568=D1567,O1568+O1567,O1567))))</f>
        <v/>
      </c>
      <c r="AS1567">
        <f>IF($AU$2&lt;&gt;5,NA(),IF(D1567=D1566,0,IF(AND(D1569=D1567,D1568=D1567),P1567+P1568+P1569,IF(D1568=D1567,P1568+P1567,P1567))))</f>
        <v/>
      </c>
      <c r="AT1567">
        <f>AR1567-AS1567</f>
        <v/>
      </c>
    </row>
    <row r="1568" ht="15.75" customHeight="1" s="121">
      <c r="B1568">
        <f>D1568&amp;Q1568&amp;E1568</f>
        <v/>
      </c>
      <c r="C1568" s="73" t="inlineStr">
        <is>
          <t>FUTSTK</t>
        </is>
      </c>
      <c r="D1568" s="73" t="inlineStr">
        <is>
          <t>PAGEIND</t>
        </is>
      </c>
      <c r="E1568" s="74" t="n">
        <v>45134</v>
      </c>
      <c r="F1568" s="75" t="n">
        <v>0</v>
      </c>
      <c r="G1568" s="73" t="inlineStr">
        <is>
          <t>XX</t>
        </is>
      </c>
      <c r="H1568" s="75" t="n">
        <v>37540</v>
      </c>
      <c r="I1568" s="75" t="n">
        <v>37725</v>
      </c>
      <c r="J1568" s="75" t="n">
        <v>37118.05</v>
      </c>
      <c r="K1568" s="75" t="n">
        <v>37258.15</v>
      </c>
      <c r="L1568" s="75" t="n">
        <v>37258.15</v>
      </c>
      <c r="M1568" s="75" t="n">
        <v>998</v>
      </c>
      <c r="N1568" s="75" t="n">
        <v>5591.2</v>
      </c>
      <c r="O1568" s="75" t="n">
        <v>155940</v>
      </c>
      <c r="P1568" s="75" t="n">
        <v>1575</v>
      </c>
      <c r="Q1568" s="74" t="n">
        <v>45111</v>
      </c>
      <c r="AR1568">
        <f>IF($AU$2&lt;&gt;5,NA(),IF(D1568=D1567,0,IF(AND(D1570=D1568,D1569=D1568),O1568+O1569+O1570,IF(D1569=D1568,O1569+O1568,O1568))))</f>
        <v/>
      </c>
      <c r="AS1568">
        <f>IF($AU$2&lt;&gt;5,NA(),IF(D1568=D1567,0,IF(AND(D1570=D1568,D1569=D1568),P1568+P1569+P1570,IF(D1569=D1568,P1569+P1568,P1568))))</f>
        <v/>
      </c>
      <c r="AT1568">
        <f>AR1568-AS1568</f>
        <v/>
      </c>
    </row>
    <row r="1569" ht="15.75" customHeight="1" s="121">
      <c r="B1569">
        <f>D1569&amp;Q1569&amp;E1569</f>
        <v/>
      </c>
      <c r="C1569" s="73" t="inlineStr">
        <is>
          <t>FUTSTK</t>
        </is>
      </c>
      <c r="D1569" s="73" t="inlineStr">
        <is>
          <t>PAGEIND</t>
        </is>
      </c>
      <c r="E1569" s="74" t="n">
        <v>45169</v>
      </c>
      <c r="F1569" s="75" t="n">
        <v>0</v>
      </c>
      <c r="G1569" s="73" t="inlineStr">
        <is>
          <t>XX</t>
        </is>
      </c>
      <c r="H1569" s="75" t="n">
        <v>37949.9</v>
      </c>
      <c r="I1569" s="75" t="n">
        <v>37951</v>
      </c>
      <c r="J1569" s="75" t="n">
        <v>37407</v>
      </c>
      <c r="K1569" s="75" t="n">
        <v>37507.3</v>
      </c>
      <c r="L1569" s="75" t="n">
        <v>37507.3</v>
      </c>
      <c r="M1569" s="75" t="n">
        <v>59</v>
      </c>
      <c r="N1569" s="75" t="n">
        <v>332.7</v>
      </c>
      <c r="O1569" s="75" t="n">
        <v>3810</v>
      </c>
      <c r="P1569" s="75" t="n">
        <v>555</v>
      </c>
      <c r="Q1569" s="74" t="n">
        <v>45111</v>
      </c>
      <c r="AR1569">
        <f>IF($AU$2&lt;&gt;5,NA(),IF(D1569=D1568,0,IF(AND(D1571=D1569,D1570=D1569),O1569+O1570+O1571,IF(D1570=D1569,O1570+O1569,O1569))))</f>
        <v/>
      </c>
      <c r="AS1569">
        <f>IF($AU$2&lt;&gt;5,NA(),IF(D1569=D1568,0,IF(AND(D1571=D1569,D1570=D1569),P1569+P1570+P1571,IF(D1570=D1569,P1570+P1569,P1569))))</f>
        <v/>
      </c>
      <c r="AT1569">
        <f>AR1569-AS1569</f>
        <v/>
      </c>
    </row>
    <row r="1570" ht="15.75" customHeight="1" s="121">
      <c r="B1570">
        <f>D1570&amp;Q1570&amp;E1570</f>
        <v/>
      </c>
      <c r="C1570" s="73" t="inlineStr">
        <is>
          <t>FUTSTK</t>
        </is>
      </c>
      <c r="D1570" s="73" t="inlineStr">
        <is>
          <t>PAGEIND</t>
        </is>
      </c>
      <c r="E1570" s="74" t="n">
        <v>45197</v>
      </c>
      <c r="F1570" s="75" t="n">
        <v>0</v>
      </c>
      <c r="G1570" s="73" t="inlineStr">
        <is>
          <t>XX</t>
        </is>
      </c>
      <c r="H1570" s="75" t="n">
        <v>38100</v>
      </c>
      <c r="I1570" s="75" t="n">
        <v>38188.25</v>
      </c>
      <c r="J1570" s="75" t="n">
        <v>37615</v>
      </c>
      <c r="K1570" s="75" t="n">
        <v>37780</v>
      </c>
      <c r="L1570" s="75" t="n">
        <v>37780</v>
      </c>
      <c r="M1570" s="75" t="n">
        <v>8</v>
      </c>
      <c r="N1570" s="75" t="n">
        <v>45.43</v>
      </c>
      <c r="O1570" s="75" t="n">
        <v>240</v>
      </c>
      <c r="P1570" s="75" t="n">
        <v>120</v>
      </c>
      <c r="Q1570" s="74" t="n">
        <v>45111</v>
      </c>
      <c r="AR1570">
        <f>IF($AU$2&lt;&gt;5,NA(),IF(D1570=D1569,0,IF(AND(D1572=D1570,D1571=D1570),O1570+O1571+O1572,IF(D1571=D1570,O1571+O1570,O1570))))</f>
        <v/>
      </c>
      <c r="AS1570">
        <f>IF($AU$2&lt;&gt;5,NA(),IF(D1570=D1569,0,IF(AND(D1572=D1570,D1571=D1570),P1570+P1571+P1572,IF(D1571=D1570,P1571+P1570,P1570))))</f>
        <v/>
      </c>
      <c r="AT1570">
        <f>AR1570-AS1570</f>
        <v/>
      </c>
    </row>
    <row r="1571" ht="15.75" customHeight="1" s="121">
      <c r="B1571">
        <f>D1571&amp;Q1571&amp;E1571</f>
        <v/>
      </c>
      <c r="C1571" s="73" t="inlineStr">
        <is>
          <t>FUTSTK</t>
        </is>
      </c>
      <c r="D1571" s="73" t="inlineStr">
        <is>
          <t>PEL</t>
        </is>
      </c>
      <c r="E1571" s="74" t="n">
        <v>45134</v>
      </c>
      <c r="F1571" s="75" t="n">
        <v>0</v>
      </c>
      <c r="G1571" s="73" t="inlineStr">
        <is>
          <t>XX</t>
        </is>
      </c>
      <c r="H1571" s="75" t="n">
        <v>965.95</v>
      </c>
      <c r="I1571" s="75" t="n">
        <v>966</v>
      </c>
      <c r="J1571" s="75" t="n">
        <v>934</v>
      </c>
      <c r="K1571" s="75" t="n">
        <v>943.05</v>
      </c>
      <c r="L1571" s="75" t="n">
        <v>943.05</v>
      </c>
      <c r="M1571" s="75" t="n">
        <v>3802</v>
      </c>
      <c r="N1571" s="75" t="n">
        <v>26969.89</v>
      </c>
      <c r="O1571" s="75" t="n">
        <v>9324750</v>
      </c>
      <c r="P1571" s="75" t="n">
        <v>-276750</v>
      </c>
      <c r="Q1571" s="74" t="n">
        <v>45111</v>
      </c>
      <c r="AR1571">
        <f>IF($AU$2&lt;&gt;5,NA(),IF(D1571=D1570,0,IF(AND(D1573=D1571,D1572=D1571),O1571+O1572+O1573,IF(D1572=D1571,O1572+O1571,O1571))))</f>
        <v/>
      </c>
      <c r="AS1571">
        <f>IF($AU$2&lt;&gt;5,NA(),IF(D1571=D1570,0,IF(AND(D1573=D1571,D1572=D1571),P1571+P1572+P1573,IF(D1572=D1571,P1572+P1571,P1571))))</f>
        <v/>
      </c>
      <c r="AT1571">
        <f>AR1571-AS1571</f>
        <v/>
      </c>
    </row>
    <row r="1572" ht="15.75" customHeight="1" s="121">
      <c r="B1572">
        <f>D1572&amp;Q1572&amp;E1572</f>
        <v/>
      </c>
      <c r="C1572" s="73" t="inlineStr">
        <is>
          <t>FUTSTK</t>
        </is>
      </c>
      <c r="D1572" s="73" t="inlineStr">
        <is>
          <t>PEL</t>
        </is>
      </c>
      <c r="E1572" s="74" t="n">
        <v>45169</v>
      </c>
      <c r="F1572" s="75" t="n">
        <v>0</v>
      </c>
      <c r="G1572" s="73" t="inlineStr">
        <is>
          <t>XX</t>
        </is>
      </c>
      <c r="H1572" s="75" t="n">
        <v>971.6</v>
      </c>
      <c r="I1572" s="75" t="n">
        <v>971.6</v>
      </c>
      <c r="J1572" s="75" t="n">
        <v>941.15</v>
      </c>
      <c r="K1572" s="75" t="n">
        <v>949.25</v>
      </c>
      <c r="L1572" s="75" t="n">
        <v>949.25</v>
      </c>
      <c r="M1572" s="75" t="n">
        <v>182</v>
      </c>
      <c r="N1572" s="75" t="n">
        <v>1298.7</v>
      </c>
      <c r="O1572" s="75" t="n">
        <v>219000</v>
      </c>
      <c r="P1572" s="75" t="n">
        <v>16500</v>
      </c>
      <c r="Q1572" s="74" t="n">
        <v>45111</v>
      </c>
      <c r="AR1572">
        <f>IF($AU$2&lt;&gt;5,NA(),IF(D1572=D1571,0,IF(AND(D1574=D1572,D1573=D1572),O1572+O1573+O1574,IF(D1573=D1572,O1573+O1572,O1572))))</f>
        <v/>
      </c>
      <c r="AS1572">
        <f>IF($AU$2&lt;&gt;5,NA(),IF(D1572=D1571,0,IF(AND(D1574=D1572,D1573=D1572),P1572+P1573+P1574,IF(D1573=D1572,P1573+P1572,P1572))))</f>
        <v/>
      </c>
      <c r="AT1572">
        <f>AR1572-AS1572</f>
        <v/>
      </c>
    </row>
    <row r="1573" ht="15.75" customHeight="1" s="121">
      <c r="B1573">
        <f>D1573&amp;Q1573&amp;E1573</f>
        <v/>
      </c>
      <c r="C1573" s="73" t="inlineStr">
        <is>
          <t>FUTSTK</t>
        </is>
      </c>
      <c r="D1573" s="73" t="inlineStr">
        <is>
          <t>PEL</t>
        </is>
      </c>
      <c r="E1573" s="74" t="n">
        <v>45197</v>
      </c>
      <c r="F1573" s="75" t="n">
        <v>0</v>
      </c>
      <c r="G1573" s="73" t="inlineStr">
        <is>
          <t>XX</t>
        </is>
      </c>
      <c r="H1573" s="75" t="n">
        <v>960.5</v>
      </c>
      <c r="I1573" s="75" t="n">
        <v>967</v>
      </c>
      <c r="J1573" s="75" t="n">
        <v>960.5</v>
      </c>
      <c r="K1573" s="75" t="n">
        <v>967</v>
      </c>
      <c r="L1573" s="75" t="n">
        <v>952.8</v>
      </c>
      <c r="M1573" s="75" t="n">
        <v>2</v>
      </c>
      <c r="N1573" s="75" t="n">
        <v>14.45</v>
      </c>
      <c r="O1573" s="75" t="n">
        <v>4500</v>
      </c>
      <c r="P1573" s="75" t="n">
        <v>750</v>
      </c>
      <c r="Q1573" s="74" t="n">
        <v>45111</v>
      </c>
      <c r="AR1573">
        <f>IF($AU$2&lt;&gt;5,NA(),IF(D1573=D1572,0,IF(AND(D1575=D1573,D1574=D1573),O1573+O1574+O1575,IF(D1574=D1573,O1574+O1573,O1573))))</f>
        <v/>
      </c>
      <c r="AS1573">
        <f>IF($AU$2&lt;&gt;5,NA(),IF(D1573=D1572,0,IF(AND(D1575=D1573,D1574=D1573),P1573+P1574+P1575,IF(D1574=D1573,P1574+P1573,P1573))))</f>
        <v/>
      </c>
      <c r="AT1573">
        <f>AR1573-AS1573</f>
        <v/>
      </c>
    </row>
    <row r="1574" ht="15.75" customHeight="1" s="121">
      <c r="B1574">
        <f>D1574&amp;Q1574&amp;E1574</f>
        <v/>
      </c>
      <c r="C1574" s="73" t="inlineStr">
        <is>
          <t>FUTSTK</t>
        </is>
      </c>
      <c r="D1574" s="73" t="inlineStr">
        <is>
          <t>PERSISTENT</t>
        </is>
      </c>
      <c r="E1574" s="74" t="n">
        <v>45134</v>
      </c>
      <c r="F1574" s="75" t="n">
        <v>0</v>
      </c>
      <c r="G1574" s="73" t="inlineStr">
        <is>
          <t>XX</t>
        </is>
      </c>
      <c r="H1574" s="75" t="n">
        <v>4861</v>
      </c>
      <c r="I1574" s="75" t="n">
        <v>4888</v>
      </c>
      <c r="J1574" s="75" t="n">
        <v>4804</v>
      </c>
      <c r="K1574" s="75" t="n">
        <v>4871.55</v>
      </c>
      <c r="L1574" s="75" t="n">
        <v>4871.55</v>
      </c>
      <c r="M1574" s="75" t="n">
        <v>2200</v>
      </c>
      <c r="N1574" s="75" t="n">
        <v>18680.21</v>
      </c>
      <c r="O1574" s="75" t="n">
        <v>1372700</v>
      </c>
      <c r="P1574" s="75" t="n">
        <v>-1925</v>
      </c>
      <c r="Q1574" s="74" t="n">
        <v>45111</v>
      </c>
      <c r="AR1574">
        <f>IF($AU$2&lt;&gt;5,NA(),IF(D1574=D1573,0,IF(AND(D1576=D1574,D1575=D1574),O1574+O1575+O1576,IF(D1575=D1574,O1575+O1574,O1574))))</f>
        <v/>
      </c>
      <c r="AS1574">
        <f>IF($AU$2&lt;&gt;5,NA(),IF(D1574=D1573,0,IF(AND(D1576=D1574,D1575=D1574),P1574+P1575+P1576,IF(D1575=D1574,P1575+P1574,P1574))))</f>
        <v/>
      </c>
      <c r="AT1574">
        <f>AR1574-AS1574</f>
        <v/>
      </c>
    </row>
    <row r="1575" ht="15.75" customHeight="1" s="121">
      <c r="B1575">
        <f>D1575&amp;Q1575&amp;E1575</f>
        <v/>
      </c>
      <c r="C1575" s="73" t="inlineStr">
        <is>
          <t>FUTSTK</t>
        </is>
      </c>
      <c r="D1575" s="73" t="inlineStr">
        <is>
          <t>PERSISTENT</t>
        </is>
      </c>
      <c r="E1575" s="74" t="n">
        <v>45169</v>
      </c>
      <c r="F1575" s="75" t="n">
        <v>0</v>
      </c>
      <c r="G1575" s="73" t="inlineStr">
        <is>
          <t>XX</t>
        </is>
      </c>
      <c r="H1575" s="75" t="n">
        <v>4876.2</v>
      </c>
      <c r="I1575" s="75" t="n">
        <v>4882.45</v>
      </c>
      <c r="J1575" s="75" t="n">
        <v>4820.35</v>
      </c>
      <c r="K1575" s="75" t="n">
        <v>4880.3</v>
      </c>
      <c r="L1575" s="75" t="n">
        <v>4880.3</v>
      </c>
      <c r="M1575" s="75" t="n">
        <v>115</v>
      </c>
      <c r="N1575" s="75" t="n">
        <v>975.92</v>
      </c>
      <c r="O1575" s="75" t="n">
        <v>37275</v>
      </c>
      <c r="P1575" s="75" t="n">
        <v>1925</v>
      </c>
      <c r="Q1575" s="74" t="n">
        <v>45111</v>
      </c>
      <c r="AR1575">
        <f>IF($AU$2&lt;&gt;5,NA(),IF(D1575=D1574,0,IF(AND(D1577=D1575,D1576=D1575),O1575+O1576+O1577,IF(D1576=D1575,O1576+O1575,O1575))))</f>
        <v/>
      </c>
      <c r="AS1575">
        <f>IF($AU$2&lt;&gt;5,NA(),IF(D1575=D1574,0,IF(AND(D1577=D1575,D1576=D1575),P1575+P1576+P1577,IF(D1576=D1575,P1576+P1575,P1575))))</f>
        <v/>
      </c>
      <c r="AT1575">
        <f>AR1575-AS1575</f>
        <v/>
      </c>
    </row>
    <row r="1576" ht="15.75" customHeight="1" s="121">
      <c r="B1576">
        <f>D1576&amp;Q1576&amp;E1576</f>
        <v/>
      </c>
      <c r="C1576" s="73" t="inlineStr">
        <is>
          <t>FUTSTK</t>
        </is>
      </c>
      <c r="D1576" s="73" t="inlineStr">
        <is>
          <t>PERSISTENT</t>
        </is>
      </c>
      <c r="E1576" s="74" t="n">
        <v>45197</v>
      </c>
      <c r="F1576" s="75" t="n">
        <v>0</v>
      </c>
      <c r="G1576" s="73" t="inlineStr">
        <is>
          <t>XX</t>
        </is>
      </c>
      <c r="H1576" s="75" t="n">
        <v>4885</v>
      </c>
      <c r="I1576" s="75" t="n">
        <v>4885</v>
      </c>
      <c r="J1576" s="75" t="n">
        <v>4830</v>
      </c>
      <c r="K1576" s="75" t="n">
        <v>4868</v>
      </c>
      <c r="L1576" s="75" t="n">
        <v>4950.1</v>
      </c>
      <c r="M1576" s="75" t="n">
        <v>20</v>
      </c>
      <c r="N1576" s="75" t="n">
        <v>170.01</v>
      </c>
      <c r="O1576" s="75" t="n">
        <v>5600</v>
      </c>
      <c r="P1576" s="75" t="n">
        <v>1575</v>
      </c>
      <c r="Q1576" s="74" t="n">
        <v>45111</v>
      </c>
      <c r="AR1576">
        <f>IF($AU$2&lt;&gt;5,NA(),IF(D1576=D1575,0,IF(AND(D1578=D1576,D1577=D1576),O1576+O1577+O1578,IF(D1577=D1576,O1577+O1576,O1576))))</f>
        <v/>
      </c>
      <c r="AS1576">
        <f>IF($AU$2&lt;&gt;5,NA(),IF(D1576=D1575,0,IF(AND(D1578=D1576,D1577=D1576),P1576+P1577+P1578,IF(D1577=D1576,P1577+P1576,P1576))))</f>
        <v/>
      </c>
      <c r="AT1576">
        <f>AR1576-AS1576</f>
        <v/>
      </c>
    </row>
    <row r="1577" ht="15.75" customHeight="1" s="121">
      <c r="B1577">
        <f>D1577&amp;Q1577&amp;E1577</f>
        <v/>
      </c>
      <c r="C1577" s="73" t="inlineStr">
        <is>
          <t>FUTSTK</t>
        </is>
      </c>
      <c r="D1577" s="73" t="inlineStr">
        <is>
          <t>PETRONET</t>
        </is>
      </c>
      <c r="E1577" s="74" t="n">
        <v>45134</v>
      </c>
      <c r="F1577" s="75" t="n">
        <v>0</v>
      </c>
      <c r="G1577" s="73" t="inlineStr">
        <is>
          <t>XX</t>
        </is>
      </c>
      <c r="H1577" s="75" t="n">
        <v>224.85</v>
      </c>
      <c r="I1577" s="75" t="n">
        <v>225</v>
      </c>
      <c r="J1577" s="75" t="n">
        <v>222.65</v>
      </c>
      <c r="K1577" s="75" t="n">
        <v>223.4</v>
      </c>
      <c r="L1577" s="75" t="n">
        <v>223.4</v>
      </c>
      <c r="M1577" s="75" t="n">
        <v>580</v>
      </c>
      <c r="N1577" s="75" t="n">
        <v>3891.82</v>
      </c>
      <c r="O1577" s="75" t="n">
        <v>10431000</v>
      </c>
      <c r="P1577" s="75" t="n">
        <v>-333000</v>
      </c>
      <c r="Q1577" s="74" t="n">
        <v>45111</v>
      </c>
      <c r="AR1577">
        <f>IF($AU$2&lt;&gt;5,NA(),IF(D1577=D1576,0,IF(AND(D1579=D1577,D1578=D1577),O1577+O1578+O1579,IF(D1578=D1577,O1578+O1577,O1577))))</f>
        <v/>
      </c>
      <c r="AS1577">
        <f>IF($AU$2&lt;&gt;5,NA(),IF(D1577=D1576,0,IF(AND(D1579=D1577,D1578=D1577),P1577+P1578+P1579,IF(D1578=D1577,P1578+P1577,P1577))))</f>
        <v/>
      </c>
      <c r="AT1577">
        <f>AR1577-AS1577</f>
        <v/>
      </c>
    </row>
    <row r="1578" ht="15.75" customHeight="1" s="121">
      <c r="B1578">
        <f>D1578&amp;Q1578&amp;E1578</f>
        <v/>
      </c>
      <c r="C1578" s="73" t="inlineStr">
        <is>
          <t>FUTSTK</t>
        </is>
      </c>
      <c r="D1578" s="73" t="inlineStr">
        <is>
          <t>PETRONET</t>
        </is>
      </c>
      <c r="E1578" s="74" t="n">
        <v>45169</v>
      </c>
      <c r="F1578" s="75" t="n">
        <v>0</v>
      </c>
      <c r="G1578" s="73" t="inlineStr">
        <is>
          <t>XX</t>
        </is>
      </c>
      <c r="H1578" s="75" t="n">
        <v>225</v>
      </c>
      <c r="I1578" s="75" t="n">
        <v>225.5</v>
      </c>
      <c r="J1578" s="75" t="n">
        <v>223.9</v>
      </c>
      <c r="K1578" s="75" t="n">
        <v>224.65</v>
      </c>
      <c r="L1578" s="75" t="n">
        <v>224.65</v>
      </c>
      <c r="M1578" s="75" t="n">
        <v>15</v>
      </c>
      <c r="N1578" s="75" t="n">
        <v>101.19</v>
      </c>
      <c r="O1578" s="75" t="n">
        <v>783000</v>
      </c>
      <c r="P1578" s="75" t="n">
        <v>-9000</v>
      </c>
      <c r="Q1578" s="74" t="n">
        <v>45111</v>
      </c>
      <c r="AR1578">
        <f>IF($AU$2&lt;&gt;5,NA(),IF(D1578=D1577,0,IF(AND(D1580=D1578,D1579=D1578),O1578+O1579+O1580,IF(D1579=D1578,O1579+O1578,O1578))))</f>
        <v/>
      </c>
      <c r="AS1578">
        <f>IF($AU$2&lt;&gt;5,NA(),IF(D1578=D1577,0,IF(AND(D1580=D1578,D1579=D1578),P1578+P1579+P1580,IF(D1579=D1578,P1579+P1578,P1578))))</f>
        <v/>
      </c>
      <c r="AT1578">
        <f>AR1578-AS1578</f>
        <v/>
      </c>
    </row>
    <row r="1579" ht="15.75" customHeight="1" s="121">
      <c r="B1579">
        <f>D1579&amp;Q1579&amp;E1579</f>
        <v/>
      </c>
      <c r="C1579" s="73" t="inlineStr">
        <is>
          <t>FUTSTK</t>
        </is>
      </c>
      <c r="D1579" s="73" t="inlineStr">
        <is>
          <t>PETRONET</t>
        </is>
      </c>
      <c r="E1579" s="74" t="n">
        <v>45197</v>
      </c>
      <c r="F1579" s="75" t="n">
        <v>0</v>
      </c>
      <c r="G1579" s="73" t="inlineStr">
        <is>
          <t>XX</t>
        </is>
      </c>
      <c r="H1579" s="75" t="n">
        <v>0</v>
      </c>
      <c r="I1579" s="75" t="n">
        <v>0</v>
      </c>
      <c r="J1579" s="75" t="n">
        <v>0</v>
      </c>
      <c r="K1579" s="75" t="n">
        <v>224.6</v>
      </c>
      <c r="L1579" s="75" t="n">
        <v>227.95</v>
      </c>
      <c r="M1579" s="75" t="n">
        <v>0</v>
      </c>
      <c r="N1579" s="75" t="n">
        <v>0</v>
      </c>
      <c r="O1579" s="75" t="n">
        <v>6000</v>
      </c>
      <c r="P1579" s="75" t="n">
        <v>0</v>
      </c>
      <c r="Q1579" s="74" t="n">
        <v>45111</v>
      </c>
      <c r="AR1579">
        <f>IF($AU$2&lt;&gt;5,NA(),IF(D1579=D1578,0,IF(AND(D1581=D1579,D1580=D1579),O1579+O1580+O1581,IF(D1580=D1579,O1580+O1579,O1579))))</f>
        <v/>
      </c>
      <c r="AS1579">
        <f>IF($AU$2&lt;&gt;5,NA(),IF(D1579=D1578,0,IF(AND(D1581=D1579,D1580=D1579),P1579+P1580+P1581,IF(D1580=D1579,P1580+P1579,P1579))))</f>
        <v/>
      </c>
      <c r="AT1579">
        <f>AR1579-AS1579</f>
        <v/>
      </c>
    </row>
    <row r="1580" ht="15.75" customHeight="1" s="121">
      <c r="B1580">
        <f>D1580&amp;Q1580&amp;E1580</f>
        <v/>
      </c>
      <c r="C1580" s="73" t="inlineStr">
        <is>
          <t>FUTSTK</t>
        </is>
      </c>
      <c r="D1580" s="73" t="inlineStr">
        <is>
          <t>PFC</t>
        </is>
      </c>
      <c r="E1580" s="74" t="n">
        <v>45134</v>
      </c>
      <c r="F1580" s="75" t="n">
        <v>0</v>
      </c>
      <c r="G1580" s="73" t="inlineStr">
        <is>
          <t>XX</t>
        </is>
      </c>
      <c r="H1580" s="75" t="n">
        <v>221.5</v>
      </c>
      <c r="I1580" s="75" t="n">
        <v>224.6</v>
      </c>
      <c r="J1580" s="75" t="n">
        <v>217.5</v>
      </c>
      <c r="K1580" s="75" t="n">
        <v>222.1</v>
      </c>
      <c r="L1580" s="75" t="n">
        <v>222.1</v>
      </c>
      <c r="M1580" s="75" t="n">
        <v>3912</v>
      </c>
      <c r="N1580" s="75" t="n">
        <v>53790.19</v>
      </c>
      <c r="O1580" s="75" t="n">
        <v>58422600</v>
      </c>
      <c r="P1580" s="75" t="n">
        <v>-1791800</v>
      </c>
      <c r="Q1580" s="74" t="n">
        <v>45111</v>
      </c>
      <c r="AR1580">
        <f>IF($AU$2&lt;&gt;5,NA(),IF(D1580=D1579,0,IF(AND(D1582=D1580,D1581=D1580),O1580+O1581+O1582,IF(D1581=D1580,O1581+O1580,O1580))))</f>
        <v/>
      </c>
      <c r="AS1580">
        <f>IF($AU$2&lt;&gt;5,NA(),IF(D1580=D1579,0,IF(AND(D1582=D1580,D1581=D1580),P1580+P1581+P1582,IF(D1581=D1580,P1581+P1580,P1580))))</f>
        <v/>
      </c>
      <c r="AT1580">
        <f>AR1580-AS1580</f>
        <v/>
      </c>
    </row>
    <row r="1581" ht="15.75" customHeight="1" s="121">
      <c r="B1581">
        <f>D1581&amp;Q1581&amp;E1581</f>
        <v/>
      </c>
      <c r="C1581" s="73" t="inlineStr">
        <is>
          <t>FUTSTK</t>
        </is>
      </c>
      <c r="D1581" s="73" t="inlineStr">
        <is>
          <t>PFC</t>
        </is>
      </c>
      <c r="E1581" s="74" t="n">
        <v>45169</v>
      </c>
      <c r="F1581" s="75" t="n">
        <v>0</v>
      </c>
      <c r="G1581" s="73" t="inlineStr">
        <is>
          <t>XX</t>
        </is>
      </c>
      <c r="H1581" s="75" t="n">
        <v>221.15</v>
      </c>
      <c r="I1581" s="75" t="n">
        <v>224.5</v>
      </c>
      <c r="J1581" s="75" t="n">
        <v>218</v>
      </c>
      <c r="K1581" s="75" t="n">
        <v>222.65</v>
      </c>
      <c r="L1581" s="75" t="n">
        <v>222.65</v>
      </c>
      <c r="M1581" s="75" t="n">
        <v>126</v>
      </c>
      <c r="N1581" s="75" t="n">
        <v>1736.19</v>
      </c>
      <c r="O1581" s="75" t="n">
        <v>1475600</v>
      </c>
      <c r="P1581" s="75" t="n">
        <v>142600</v>
      </c>
      <c r="Q1581" s="74" t="n">
        <v>45111</v>
      </c>
      <c r="AR1581">
        <f>IF($AU$2&lt;&gt;5,NA(),IF(D1581=D1580,0,IF(AND(D1583=D1581,D1582=D1581),O1581+O1582+O1583,IF(D1582=D1581,O1582+O1581,O1581))))</f>
        <v/>
      </c>
      <c r="AS1581">
        <f>IF($AU$2&lt;&gt;5,NA(),IF(D1581=D1580,0,IF(AND(D1583=D1581,D1582=D1581),P1581+P1582+P1583,IF(D1582=D1581,P1582+P1581,P1581))))</f>
        <v/>
      </c>
      <c r="AT1581">
        <f>AR1581-AS1581</f>
        <v/>
      </c>
    </row>
    <row r="1582" ht="15.75" customHeight="1" s="121">
      <c r="B1582">
        <f>D1582&amp;Q1582&amp;E1582</f>
        <v/>
      </c>
      <c r="C1582" s="73" t="inlineStr">
        <is>
          <t>FUTSTK</t>
        </is>
      </c>
      <c r="D1582" s="73" t="inlineStr">
        <is>
          <t>PFC</t>
        </is>
      </c>
      <c r="E1582" s="74" t="n">
        <v>45197</v>
      </c>
      <c r="F1582" s="75" t="n">
        <v>0</v>
      </c>
      <c r="G1582" s="73" t="inlineStr">
        <is>
          <t>XX</t>
        </is>
      </c>
      <c r="H1582" s="75" t="n">
        <v>218.75</v>
      </c>
      <c r="I1582" s="75" t="n">
        <v>224.55</v>
      </c>
      <c r="J1582" s="75" t="n">
        <v>218.75</v>
      </c>
      <c r="K1582" s="75" t="n">
        <v>222</v>
      </c>
      <c r="L1582" s="75" t="n">
        <v>225.05</v>
      </c>
      <c r="M1582" s="75" t="n">
        <v>10</v>
      </c>
      <c r="N1582" s="75" t="n">
        <v>138.16</v>
      </c>
      <c r="O1582" s="75" t="n">
        <v>124000</v>
      </c>
      <c r="P1582" s="75" t="n">
        <v>18600</v>
      </c>
      <c r="Q1582" s="74" t="n">
        <v>45111</v>
      </c>
      <c r="AR1582">
        <f>IF($AU$2&lt;&gt;5,NA(),IF(D1582=D1581,0,IF(AND(D1584=D1582,D1583=D1582),O1582+O1583+O1584,IF(D1583=D1582,O1583+O1582,O1582))))</f>
        <v/>
      </c>
      <c r="AS1582">
        <f>IF($AU$2&lt;&gt;5,NA(),IF(D1582=D1581,0,IF(AND(D1584=D1582,D1583=D1582),P1582+P1583+P1584,IF(D1583=D1582,P1583+P1582,P1582))))</f>
        <v/>
      </c>
      <c r="AT1582">
        <f>AR1582-AS1582</f>
        <v/>
      </c>
    </row>
    <row r="1583" ht="15.75" customHeight="1" s="121">
      <c r="B1583">
        <f>D1583&amp;Q1583&amp;E1583</f>
        <v/>
      </c>
      <c r="C1583" s="73" t="inlineStr">
        <is>
          <t>FUTSTK</t>
        </is>
      </c>
      <c r="D1583" s="73" t="inlineStr">
        <is>
          <t>PIDILITIND</t>
        </is>
      </c>
      <c r="E1583" s="74" t="n">
        <v>45134</v>
      </c>
      <c r="F1583" s="75" t="n">
        <v>0</v>
      </c>
      <c r="G1583" s="73" t="inlineStr">
        <is>
          <t>XX</t>
        </is>
      </c>
      <c r="H1583" s="75" t="n">
        <v>2586.3</v>
      </c>
      <c r="I1583" s="75" t="n">
        <v>2600</v>
      </c>
      <c r="J1583" s="75" t="n">
        <v>2570.5</v>
      </c>
      <c r="K1583" s="75" t="n">
        <v>2582.35</v>
      </c>
      <c r="L1583" s="75" t="n">
        <v>2582.35</v>
      </c>
      <c r="M1583" s="75" t="n">
        <v>2424</v>
      </c>
      <c r="N1583" s="75" t="n">
        <v>15665.87</v>
      </c>
      <c r="O1583" s="75" t="n">
        <v>2468000</v>
      </c>
      <c r="P1583" s="75" t="n">
        <v>41500</v>
      </c>
      <c r="Q1583" s="74" t="n">
        <v>45111</v>
      </c>
      <c r="AR1583">
        <f>IF($AU$2&lt;&gt;5,NA(),IF(D1583=D1582,0,IF(AND(D1585=D1583,D1584=D1583),O1583+O1584+O1585,IF(D1584=D1583,O1584+O1583,O1583))))</f>
        <v/>
      </c>
      <c r="AS1583">
        <f>IF($AU$2&lt;&gt;5,NA(),IF(D1583=D1582,0,IF(AND(D1585=D1583,D1584=D1583),P1583+P1584+P1585,IF(D1584=D1583,P1584+P1583,P1583))))</f>
        <v/>
      </c>
      <c r="AT1583">
        <f>AR1583-AS1583</f>
        <v/>
      </c>
    </row>
    <row r="1584" ht="15.75" customHeight="1" s="121">
      <c r="B1584">
        <f>D1584&amp;Q1584&amp;E1584</f>
        <v/>
      </c>
      <c r="C1584" s="73" t="inlineStr">
        <is>
          <t>FUTSTK</t>
        </is>
      </c>
      <c r="D1584" s="73" t="inlineStr">
        <is>
          <t>PIDILITIND</t>
        </is>
      </c>
      <c r="E1584" s="74" t="n">
        <v>45169</v>
      </c>
      <c r="F1584" s="75" t="n">
        <v>0</v>
      </c>
      <c r="G1584" s="73" t="inlineStr">
        <is>
          <t>XX</t>
        </is>
      </c>
      <c r="H1584" s="75" t="n">
        <v>2607</v>
      </c>
      <c r="I1584" s="75" t="n">
        <v>2608</v>
      </c>
      <c r="J1584" s="75" t="n">
        <v>2582</v>
      </c>
      <c r="K1584" s="75" t="n">
        <v>2589.4</v>
      </c>
      <c r="L1584" s="75" t="n">
        <v>2589.4</v>
      </c>
      <c r="M1584" s="75" t="n">
        <v>47</v>
      </c>
      <c r="N1584" s="75" t="n">
        <v>304.77</v>
      </c>
      <c r="O1584" s="75" t="n">
        <v>26750</v>
      </c>
      <c r="P1584" s="75" t="n">
        <v>2250</v>
      </c>
      <c r="Q1584" s="74" t="n">
        <v>45111</v>
      </c>
      <c r="AR1584">
        <f>IF($AU$2&lt;&gt;5,NA(),IF(D1584=D1583,0,IF(AND(D1586=D1584,D1585=D1584),O1584+O1585+O1586,IF(D1585=D1584,O1585+O1584,O1584))))</f>
        <v/>
      </c>
      <c r="AS1584">
        <f>IF($AU$2&lt;&gt;5,NA(),IF(D1584=D1583,0,IF(AND(D1586=D1584,D1585=D1584),P1584+P1585+P1586,IF(D1585=D1584,P1585+P1584,P1584))))</f>
        <v/>
      </c>
      <c r="AT1584">
        <f>AR1584-AS1584</f>
        <v/>
      </c>
    </row>
    <row r="1585" ht="15.75" customHeight="1" s="121">
      <c r="B1585">
        <f>D1585&amp;Q1585&amp;E1585</f>
        <v/>
      </c>
      <c r="C1585" s="73" t="inlineStr">
        <is>
          <t>FUTSTK</t>
        </is>
      </c>
      <c r="D1585" s="73" t="inlineStr">
        <is>
          <t>PIDILITIND</t>
        </is>
      </c>
      <c r="E1585" s="74" t="n">
        <v>45197</v>
      </c>
      <c r="F1585" s="75" t="n">
        <v>0</v>
      </c>
      <c r="G1585" s="73" t="inlineStr">
        <is>
          <t>XX</t>
        </is>
      </c>
      <c r="H1585" s="75" t="n">
        <v>2619</v>
      </c>
      <c r="I1585" s="75" t="n">
        <v>2619</v>
      </c>
      <c r="J1585" s="75" t="n">
        <v>2600</v>
      </c>
      <c r="K1585" s="75" t="n">
        <v>2601.3</v>
      </c>
      <c r="L1585" s="75" t="n">
        <v>2601.3</v>
      </c>
      <c r="M1585" s="75" t="n">
        <v>7</v>
      </c>
      <c r="N1585" s="75" t="n">
        <v>45.62</v>
      </c>
      <c r="O1585" s="75" t="n">
        <v>3000</v>
      </c>
      <c r="P1585" s="75" t="n">
        <v>500</v>
      </c>
      <c r="Q1585" s="74" t="n">
        <v>45111</v>
      </c>
      <c r="AR1585">
        <f>IF($AU$2&lt;&gt;5,NA(),IF(D1585=D1584,0,IF(AND(D1587=D1585,D1586=D1585),O1585+O1586+O1587,IF(D1586=D1585,O1586+O1585,O1585))))</f>
        <v/>
      </c>
      <c r="AS1585">
        <f>IF($AU$2&lt;&gt;5,NA(),IF(D1585=D1584,0,IF(AND(D1587=D1585,D1586=D1585),P1585+P1586+P1587,IF(D1586=D1585,P1586+P1585,P1585))))</f>
        <v/>
      </c>
      <c r="AT1585">
        <f>AR1585-AS1585</f>
        <v/>
      </c>
    </row>
    <row r="1586" ht="15.75" customHeight="1" s="121">
      <c r="B1586">
        <f>D1586&amp;Q1586&amp;E1586</f>
        <v/>
      </c>
      <c r="C1586" s="73" t="inlineStr">
        <is>
          <t>FUTSTK</t>
        </is>
      </c>
      <c r="D1586" s="73" t="inlineStr">
        <is>
          <t>PIIND</t>
        </is>
      </c>
      <c r="E1586" s="74" t="n">
        <v>45134</v>
      </c>
      <c r="F1586" s="75" t="n">
        <v>0</v>
      </c>
      <c r="G1586" s="73" t="inlineStr">
        <is>
          <t>XX</t>
        </is>
      </c>
      <c r="H1586" s="75" t="n">
        <v>3902.55</v>
      </c>
      <c r="I1586" s="75" t="n">
        <v>3941.85</v>
      </c>
      <c r="J1586" s="75" t="n">
        <v>3852.2</v>
      </c>
      <c r="K1586" s="75" t="n">
        <v>3868.45</v>
      </c>
      <c r="L1586" s="75" t="n">
        <v>3868.45</v>
      </c>
      <c r="M1586" s="75" t="n">
        <v>906</v>
      </c>
      <c r="N1586" s="75" t="n">
        <v>8810.24</v>
      </c>
      <c r="O1586" s="75" t="n">
        <v>1577500</v>
      </c>
      <c r="P1586" s="75" t="n">
        <v>18750</v>
      </c>
      <c r="Q1586" s="74" t="n">
        <v>45111</v>
      </c>
      <c r="AR1586">
        <f>IF($AU$2&lt;&gt;5,NA(),IF(D1586=D1585,0,IF(AND(D1588=D1586,D1587=D1586),O1586+O1587+O1588,IF(D1587=D1586,O1587+O1586,O1586))))</f>
        <v/>
      </c>
      <c r="AS1586">
        <f>IF($AU$2&lt;&gt;5,NA(),IF(D1586=D1585,0,IF(AND(D1588=D1586,D1587=D1586),P1586+P1587+P1588,IF(D1587=D1586,P1587+P1586,P1586))))</f>
        <v/>
      </c>
      <c r="AT1586">
        <f>AR1586-AS1586</f>
        <v/>
      </c>
    </row>
    <row r="1587" ht="15.75" customHeight="1" s="121">
      <c r="B1587">
        <f>D1587&amp;Q1587&amp;E1587</f>
        <v/>
      </c>
      <c r="C1587" s="73" t="inlineStr">
        <is>
          <t>FUTSTK</t>
        </is>
      </c>
      <c r="D1587" s="73" t="inlineStr">
        <is>
          <t>PIIND</t>
        </is>
      </c>
      <c r="E1587" s="74" t="n">
        <v>45169</v>
      </c>
      <c r="F1587" s="75" t="n">
        <v>0</v>
      </c>
      <c r="G1587" s="73" t="inlineStr">
        <is>
          <t>XX</t>
        </is>
      </c>
      <c r="H1587" s="75" t="n">
        <v>3908.1</v>
      </c>
      <c r="I1587" s="75" t="n">
        <v>3963.25</v>
      </c>
      <c r="J1587" s="75" t="n">
        <v>3885</v>
      </c>
      <c r="K1587" s="75" t="n">
        <v>3909.75</v>
      </c>
      <c r="L1587" s="75" t="n">
        <v>3887.5</v>
      </c>
      <c r="M1587" s="75" t="n">
        <v>13</v>
      </c>
      <c r="N1587" s="75" t="n">
        <v>127.26</v>
      </c>
      <c r="O1587" s="75" t="n">
        <v>68500</v>
      </c>
      <c r="P1587" s="75" t="n">
        <v>750</v>
      </c>
      <c r="Q1587" s="74" t="n">
        <v>45111</v>
      </c>
      <c r="AR1587">
        <f>IF($AU$2&lt;&gt;5,NA(),IF(D1587=D1586,0,IF(AND(D1589=D1587,D1588=D1587),O1587+O1588+O1589,IF(D1588=D1587,O1588+O1587,O1587))))</f>
        <v/>
      </c>
      <c r="AS1587">
        <f>IF($AU$2&lt;&gt;5,NA(),IF(D1587=D1586,0,IF(AND(D1589=D1587,D1588=D1587),P1587+P1588+P1589,IF(D1588=D1587,P1588+P1587,P1587))))</f>
        <v/>
      </c>
      <c r="AT1587">
        <f>AR1587-AS1587</f>
        <v/>
      </c>
    </row>
    <row r="1588" ht="15.75" customHeight="1" s="121">
      <c r="B1588">
        <f>D1588&amp;Q1588&amp;E1588</f>
        <v/>
      </c>
      <c r="C1588" s="73" t="inlineStr">
        <is>
          <t>FUTSTK</t>
        </is>
      </c>
      <c r="D1588" s="73" t="inlineStr">
        <is>
          <t>PIIND</t>
        </is>
      </c>
      <c r="E1588" s="74" t="n">
        <v>45197</v>
      </c>
      <c r="F1588" s="75" t="n">
        <v>0</v>
      </c>
      <c r="G1588" s="73" t="inlineStr">
        <is>
          <t>XX</t>
        </is>
      </c>
      <c r="H1588" s="75" t="n">
        <v>3928.35</v>
      </c>
      <c r="I1588" s="75" t="n">
        <v>3928.35</v>
      </c>
      <c r="J1588" s="75" t="n">
        <v>3928.35</v>
      </c>
      <c r="K1588" s="75" t="n">
        <v>3928.35</v>
      </c>
      <c r="L1588" s="75" t="n">
        <v>3908.85</v>
      </c>
      <c r="M1588" s="75" t="n">
        <v>1</v>
      </c>
      <c r="N1588" s="75" t="n">
        <v>9.82</v>
      </c>
      <c r="O1588" s="75" t="n">
        <v>500</v>
      </c>
      <c r="P1588" s="75" t="n">
        <v>250</v>
      </c>
      <c r="Q1588" s="74" t="n">
        <v>45111</v>
      </c>
      <c r="AR1588">
        <f>IF($AU$2&lt;&gt;5,NA(),IF(D1588=D1587,0,IF(AND(D1590=D1588,D1589=D1588),O1588+O1589+O1590,IF(D1589=D1588,O1589+O1588,O1588))))</f>
        <v/>
      </c>
      <c r="AS1588">
        <f>IF($AU$2&lt;&gt;5,NA(),IF(D1588=D1587,0,IF(AND(D1590=D1588,D1589=D1588),P1588+P1589+P1590,IF(D1589=D1588,P1589+P1588,P1588))))</f>
        <v/>
      </c>
      <c r="AT1588">
        <f>AR1588-AS1588</f>
        <v/>
      </c>
    </row>
    <row r="1589" ht="15.75" customHeight="1" s="121">
      <c r="B1589">
        <f>D1589&amp;Q1589&amp;E1589</f>
        <v/>
      </c>
      <c r="C1589" s="73" t="inlineStr">
        <is>
          <t>FUTSTK</t>
        </is>
      </c>
      <c r="D1589" s="73" t="inlineStr">
        <is>
          <t>PNB</t>
        </is>
      </c>
      <c r="E1589" s="74" t="n">
        <v>45134</v>
      </c>
      <c r="F1589" s="75" t="n">
        <v>0</v>
      </c>
      <c r="G1589" s="73" t="inlineStr">
        <is>
          <t>XX</t>
        </is>
      </c>
      <c r="H1589" s="75" t="n">
        <v>54.55</v>
      </c>
      <c r="I1589" s="75" t="n">
        <v>58</v>
      </c>
      <c r="J1589" s="75" t="n">
        <v>54.1</v>
      </c>
      <c r="K1589" s="75" t="n">
        <v>57.45</v>
      </c>
      <c r="L1589" s="75" t="n">
        <v>57.45</v>
      </c>
      <c r="M1589" s="75" t="n">
        <v>21938</v>
      </c>
      <c r="N1589" s="75" t="n">
        <v>197832.5</v>
      </c>
      <c r="O1589" s="76" t="n">
        <v>308000000</v>
      </c>
      <c r="P1589" s="75" t="n">
        <v>41328000</v>
      </c>
      <c r="Q1589" s="74" t="n">
        <v>45111</v>
      </c>
      <c r="AR1589" s="77">
        <f>IF($AU$2&lt;&gt;5,NA(),IF(D1589=D1588,0,IF(AND(D1591=D1589,D1590=D1589),O1589+O1590+O1591,IF(D1590=D1589,O1590+O1589,O1589))))</f>
        <v/>
      </c>
      <c r="AS1589">
        <f>IF($AU$2&lt;&gt;5,NA(),IF(D1589=D1588,0,IF(AND(D1591=D1589,D1590=D1589),P1589+P1590+P1591,IF(D1590=D1589,P1590+P1589,P1589))))</f>
        <v/>
      </c>
      <c r="AT1589" s="77">
        <f>AR1589-AS1589</f>
        <v/>
      </c>
    </row>
    <row r="1590" ht="15.75" customHeight="1" s="121">
      <c r="B1590">
        <f>D1590&amp;Q1590&amp;E1590</f>
        <v/>
      </c>
      <c r="C1590" s="73" t="inlineStr">
        <is>
          <t>FUTSTK</t>
        </is>
      </c>
      <c r="D1590" s="73" t="inlineStr">
        <is>
          <t>PNB</t>
        </is>
      </c>
      <c r="E1590" s="74" t="n">
        <v>45169</v>
      </c>
      <c r="F1590" s="75" t="n">
        <v>0</v>
      </c>
      <c r="G1590" s="73" t="inlineStr">
        <is>
          <t>XX</t>
        </is>
      </c>
      <c r="H1590" s="75" t="n">
        <v>54.9</v>
      </c>
      <c r="I1590" s="75" t="n">
        <v>58.35</v>
      </c>
      <c r="J1590" s="75" t="n">
        <v>54.5</v>
      </c>
      <c r="K1590" s="75" t="n">
        <v>57.85</v>
      </c>
      <c r="L1590" s="75" t="n">
        <v>57.85</v>
      </c>
      <c r="M1590" s="75" t="n">
        <v>994</v>
      </c>
      <c r="N1590" s="75" t="n">
        <v>9019.66</v>
      </c>
      <c r="O1590" s="75" t="n">
        <v>10800000</v>
      </c>
      <c r="P1590" s="75" t="n">
        <v>1616000</v>
      </c>
      <c r="Q1590" s="74" t="n">
        <v>45111</v>
      </c>
      <c r="AR1590">
        <f>IF($AU$2&lt;&gt;5,NA(),IF(D1590=D1589,0,IF(AND(D1592=D1590,D1591=D1590),O1590+O1591+O1592,IF(D1591=D1590,O1591+O1590,O1590))))</f>
        <v/>
      </c>
      <c r="AS1590">
        <f>IF($AU$2&lt;&gt;5,NA(),IF(D1590=D1589,0,IF(AND(D1592=D1590,D1591=D1590),P1590+P1591+P1592,IF(D1591=D1590,P1591+P1590,P1590))))</f>
        <v/>
      </c>
      <c r="AT1590">
        <f>AR1590-AS1590</f>
        <v/>
      </c>
    </row>
    <row r="1591" ht="15.75" customHeight="1" s="121">
      <c r="B1591">
        <f>D1591&amp;Q1591&amp;E1591</f>
        <v/>
      </c>
      <c r="C1591" s="73" t="inlineStr">
        <is>
          <t>FUTSTK</t>
        </is>
      </c>
      <c r="D1591" s="73" t="inlineStr">
        <is>
          <t>PNB</t>
        </is>
      </c>
      <c r="E1591" s="74" t="n">
        <v>45197</v>
      </c>
      <c r="F1591" s="75" t="n">
        <v>0</v>
      </c>
      <c r="G1591" s="73" t="inlineStr">
        <is>
          <t>XX</t>
        </is>
      </c>
      <c r="H1591" s="75" t="n">
        <v>55.2</v>
      </c>
      <c r="I1591" s="75" t="n">
        <v>58.6</v>
      </c>
      <c r="J1591" s="75" t="n">
        <v>54.9</v>
      </c>
      <c r="K1591" s="75" t="n">
        <v>58.2</v>
      </c>
      <c r="L1591" s="75" t="n">
        <v>58.2</v>
      </c>
      <c r="M1591" s="75" t="n">
        <v>169</v>
      </c>
      <c r="N1591" s="75" t="n">
        <v>1548.48</v>
      </c>
      <c r="O1591" s="75" t="n">
        <v>2272000</v>
      </c>
      <c r="P1591" s="75" t="n">
        <v>800000</v>
      </c>
      <c r="Q1591" s="74" t="n">
        <v>45111</v>
      </c>
      <c r="AR1591">
        <f>IF($AU$2&lt;&gt;5,NA(),IF(D1591=D1590,0,IF(AND(D1593=D1591,D1592=D1591),O1591+O1592+O1593,IF(D1592=D1591,O1592+O1591,O1591))))</f>
        <v/>
      </c>
      <c r="AS1591">
        <f>IF($AU$2&lt;&gt;5,NA(),IF(D1591=D1590,0,IF(AND(D1593=D1591,D1592=D1591),P1591+P1592+P1593,IF(D1592=D1591,P1592+P1591,P1591))))</f>
        <v/>
      </c>
      <c r="AT1591">
        <f>AR1591-AS1591</f>
        <v/>
      </c>
    </row>
    <row r="1592" ht="15.75" customHeight="1" s="121">
      <c r="B1592">
        <f>D1592&amp;Q1592&amp;E1592</f>
        <v/>
      </c>
      <c r="C1592" s="73" t="inlineStr">
        <is>
          <t>FUTSTK</t>
        </is>
      </c>
      <c r="D1592" s="73" t="inlineStr">
        <is>
          <t>POLYCAB</t>
        </is>
      </c>
      <c r="E1592" s="74" t="n">
        <v>45134</v>
      </c>
      <c r="F1592" s="75" t="n">
        <v>0</v>
      </c>
      <c r="G1592" s="73" t="inlineStr">
        <is>
          <t>XX</t>
        </is>
      </c>
      <c r="H1592" s="75" t="n">
        <v>3500.05</v>
      </c>
      <c r="I1592" s="75" t="n">
        <v>3560.5</v>
      </c>
      <c r="J1592" s="75" t="n">
        <v>3500.05</v>
      </c>
      <c r="K1592" s="75" t="n">
        <v>3531.3</v>
      </c>
      <c r="L1592" s="75" t="n">
        <v>3531.3</v>
      </c>
      <c r="M1592" s="75" t="n">
        <v>878</v>
      </c>
      <c r="N1592" s="75" t="n">
        <v>9322.280000000001</v>
      </c>
      <c r="O1592" s="75" t="n">
        <v>1416600</v>
      </c>
      <c r="P1592" s="75" t="n">
        <v>9600</v>
      </c>
      <c r="Q1592" s="74" t="n">
        <v>45111</v>
      </c>
      <c r="AR1592" s="77">
        <f>IF($AU$2&lt;&gt;5,NA(),IF(D1592=D1591,0,IF(AND(D1594=D1592,D1593=D1592),O1592+O1593+O1594,IF(D1593=D1592,O1593+O1592,O1592))))</f>
        <v/>
      </c>
      <c r="AS1592">
        <f>IF($AU$2&lt;&gt;5,NA(),IF(D1592=D1591,0,IF(AND(D1594=D1592,D1593=D1592),P1592+P1593+P1594,IF(D1593=D1592,P1593+P1592,P1592))))</f>
        <v/>
      </c>
      <c r="AT1592" s="77">
        <f>AR1592-AS1592</f>
        <v/>
      </c>
    </row>
    <row r="1593" ht="15.75" customHeight="1" s="121">
      <c r="B1593">
        <f>D1593&amp;Q1593&amp;E1593</f>
        <v/>
      </c>
      <c r="C1593" s="73" t="inlineStr">
        <is>
          <t>FUTSTK</t>
        </is>
      </c>
      <c r="D1593" s="73" t="inlineStr">
        <is>
          <t>POLYCAB</t>
        </is>
      </c>
      <c r="E1593" s="74" t="n">
        <v>45169</v>
      </c>
      <c r="F1593" s="75" t="n">
        <v>0</v>
      </c>
      <c r="G1593" s="73" t="inlineStr">
        <is>
          <t>XX</t>
        </is>
      </c>
      <c r="H1593" s="75" t="n">
        <v>3566.7</v>
      </c>
      <c r="I1593" s="75" t="n">
        <v>3574.4</v>
      </c>
      <c r="J1593" s="75" t="n">
        <v>3552</v>
      </c>
      <c r="K1593" s="75" t="n">
        <v>3552</v>
      </c>
      <c r="L1593" s="75" t="n">
        <v>3549.65</v>
      </c>
      <c r="M1593" s="75" t="n">
        <v>23</v>
      </c>
      <c r="N1593" s="75" t="n">
        <v>246.09</v>
      </c>
      <c r="O1593" s="75" t="n">
        <v>39300</v>
      </c>
      <c r="P1593" s="75" t="n">
        <v>4800</v>
      </c>
      <c r="Q1593" s="74" t="n">
        <v>45111</v>
      </c>
      <c r="AR1593">
        <f>IF($AU$2&lt;&gt;5,NA(),IF(D1593=D1592,0,IF(AND(D1595=D1593,D1594=D1593),O1593+O1594+O1595,IF(D1594=D1593,O1594+O1593,O1593))))</f>
        <v/>
      </c>
      <c r="AS1593">
        <f>IF($AU$2&lt;&gt;5,NA(),IF(D1593=D1592,0,IF(AND(D1595=D1593,D1594=D1593),P1593+P1594+P1595,IF(D1594=D1593,P1594+P1593,P1593))))</f>
        <v/>
      </c>
      <c r="AT1593">
        <f>AR1593-AS1593</f>
        <v/>
      </c>
    </row>
    <row r="1594" ht="15.75" customHeight="1" s="121">
      <c r="B1594">
        <f>D1594&amp;Q1594&amp;E1594</f>
        <v/>
      </c>
      <c r="C1594" s="73" t="inlineStr">
        <is>
          <t>FUTSTK</t>
        </is>
      </c>
      <c r="D1594" s="73" t="inlineStr">
        <is>
          <t>POLYCAB</t>
        </is>
      </c>
      <c r="E1594" s="74" t="n">
        <v>45197</v>
      </c>
      <c r="F1594" s="75" t="n">
        <v>0</v>
      </c>
      <c r="G1594" s="73" t="inlineStr">
        <is>
          <t>XX</t>
        </is>
      </c>
      <c r="H1594" s="75" t="n">
        <v>3575</v>
      </c>
      <c r="I1594" s="75" t="n">
        <v>3575</v>
      </c>
      <c r="J1594" s="75" t="n">
        <v>3575</v>
      </c>
      <c r="K1594" s="75" t="n">
        <v>3575</v>
      </c>
      <c r="L1594" s="75" t="n">
        <v>3569.2</v>
      </c>
      <c r="M1594" s="75" t="n">
        <v>3</v>
      </c>
      <c r="N1594" s="75" t="n">
        <v>32.17</v>
      </c>
      <c r="O1594" s="76" t="n">
        <v>1800</v>
      </c>
      <c r="P1594" s="75" t="n">
        <v>600</v>
      </c>
      <c r="Q1594" s="74" t="n">
        <v>45111</v>
      </c>
      <c r="AR1594">
        <f>IF($AU$2&lt;&gt;5,NA(),IF(D1594=D1593,0,IF(AND(D1596=D1594,D1595=D1594),O1594+O1595+O1596,IF(D1595=D1594,O1595+O1594,O1594))))</f>
        <v/>
      </c>
      <c r="AS1594">
        <f>IF($AU$2&lt;&gt;5,NA(),IF(D1594=D1593,0,IF(AND(D1596=D1594,D1595=D1594),P1594+P1595+P1596,IF(D1595=D1594,P1595+P1594,P1594))))</f>
        <v/>
      </c>
      <c r="AT1594">
        <f>AR1594-AS1594</f>
        <v/>
      </c>
    </row>
    <row r="1595" ht="15.75" customHeight="1" s="121">
      <c r="B1595">
        <f>D1595&amp;Q1595&amp;E1595</f>
        <v/>
      </c>
      <c r="C1595" s="73" t="inlineStr">
        <is>
          <t>FUTSTK</t>
        </is>
      </c>
      <c r="D1595" s="73" t="inlineStr">
        <is>
          <t>POWERGRID</t>
        </is>
      </c>
      <c r="E1595" s="74" t="n">
        <v>45134</v>
      </c>
      <c r="F1595" s="75" t="n">
        <v>0</v>
      </c>
      <c r="G1595" s="73" t="inlineStr">
        <is>
          <t>XX</t>
        </is>
      </c>
      <c r="H1595" s="75" t="n">
        <v>253.15</v>
      </c>
      <c r="I1595" s="75" t="n">
        <v>253.3</v>
      </c>
      <c r="J1595" s="75" t="n">
        <v>251</v>
      </c>
      <c r="K1595" s="75" t="n">
        <v>251.25</v>
      </c>
      <c r="L1595" s="75" t="n">
        <v>251.25</v>
      </c>
      <c r="M1595" s="75" t="n">
        <v>1727</v>
      </c>
      <c r="N1595" s="75" t="n">
        <v>11741.17</v>
      </c>
      <c r="O1595" s="75" t="n">
        <v>30647700</v>
      </c>
      <c r="P1595" s="75" t="n">
        <v>369900</v>
      </c>
      <c r="Q1595" s="74" t="n">
        <v>45111</v>
      </c>
      <c r="AR1595">
        <f>IF($AU$2&lt;&gt;5,NA(),IF(D1595=D1594,0,IF(AND(D1597=D1595,D1596=D1595),O1595+O1596+O1597,IF(D1596=D1595,O1596+O1595,O1595))))</f>
        <v/>
      </c>
      <c r="AS1595">
        <f>IF($AU$2&lt;&gt;5,NA(),IF(D1595=D1594,0,IF(AND(D1597=D1595,D1596=D1595),P1595+P1596+P1597,IF(D1596=D1595,P1596+P1595,P1595))))</f>
        <v/>
      </c>
      <c r="AT1595">
        <f>AR1595-AS1595</f>
        <v/>
      </c>
    </row>
    <row r="1596" ht="15.75" customHeight="1" s="121">
      <c r="B1596">
        <f>D1596&amp;Q1596&amp;E1596</f>
        <v/>
      </c>
      <c r="C1596" s="73" t="inlineStr">
        <is>
          <t>FUTSTK</t>
        </is>
      </c>
      <c r="D1596" s="73" t="inlineStr">
        <is>
          <t>POWERGRID</t>
        </is>
      </c>
      <c r="E1596" s="74" t="n">
        <v>45169</v>
      </c>
      <c r="F1596" s="75" t="n">
        <v>0</v>
      </c>
      <c r="G1596" s="73" t="inlineStr">
        <is>
          <t>XX</t>
        </is>
      </c>
      <c r="H1596" s="75" t="n">
        <v>254</v>
      </c>
      <c r="I1596" s="75" t="n">
        <v>254.6</v>
      </c>
      <c r="J1596" s="75" t="n">
        <v>252.65</v>
      </c>
      <c r="K1596" s="75" t="n">
        <v>252.8</v>
      </c>
      <c r="L1596" s="75" t="n">
        <v>252.8</v>
      </c>
      <c r="M1596" s="75" t="n">
        <v>53</v>
      </c>
      <c r="N1596" s="75" t="n">
        <v>362.85</v>
      </c>
      <c r="O1596" s="75" t="n">
        <v>650700</v>
      </c>
      <c r="P1596" s="75" t="n">
        <v>70200</v>
      </c>
      <c r="Q1596" s="74" t="n">
        <v>45111</v>
      </c>
      <c r="AR1596">
        <f>IF($AU$2&lt;&gt;5,NA(),IF(D1596=D1595,0,IF(AND(D1598=D1596,D1597=D1596),O1596+O1597+O1598,IF(D1597=D1596,O1597+O1596,O1596))))</f>
        <v/>
      </c>
      <c r="AS1596">
        <f>IF($AU$2&lt;&gt;5,NA(),IF(D1596=D1595,0,IF(AND(D1598=D1596,D1597=D1596),P1596+P1597+P1598,IF(D1597=D1596,P1597+P1596,P1596))))</f>
        <v/>
      </c>
      <c r="AT1596">
        <f>AR1596-AS1596</f>
        <v/>
      </c>
    </row>
    <row r="1597" ht="15.75" customHeight="1" s="121">
      <c r="B1597">
        <f>D1597&amp;Q1597&amp;E1597</f>
        <v/>
      </c>
      <c r="C1597" s="73" t="inlineStr">
        <is>
          <t>FUTSTK</t>
        </is>
      </c>
      <c r="D1597" s="73" t="inlineStr">
        <is>
          <t>POWERGRID</t>
        </is>
      </c>
      <c r="E1597" s="74" t="n">
        <v>45197</v>
      </c>
      <c r="F1597" s="75" t="n">
        <v>0</v>
      </c>
      <c r="G1597" s="73" t="inlineStr">
        <is>
          <t>XX</t>
        </is>
      </c>
      <c r="H1597" s="75" t="n">
        <v>254.15</v>
      </c>
      <c r="I1597" s="75" t="n">
        <v>255.8</v>
      </c>
      <c r="J1597" s="75" t="n">
        <v>254.15</v>
      </c>
      <c r="K1597" s="75" t="n">
        <v>254.4</v>
      </c>
      <c r="L1597" s="75" t="n">
        <v>254.4</v>
      </c>
      <c r="M1597" s="75" t="n">
        <v>3</v>
      </c>
      <c r="N1597" s="75" t="n">
        <v>20.63</v>
      </c>
      <c r="O1597" s="75" t="n">
        <v>56700</v>
      </c>
      <c r="P1597" s="75" t="n">
        <v>5400</v>
      </c>
      <c r="Q1597" s="74" t="n">
        <v>45111</v>
      </c>
      <c r="AR1597">
        <f>IF($AU$2&lt;&gt;5,NA(),IF(D1597=D1596,0,IF(AND(D1599=D1597,D1598=D1597),O1597+O1598+O1599,IF(D1598=D1597,O1598+O1597,O1597))))</f>
        <v/>
      </c>
      <c r="AS1597">
        <f>IF($AU$2&lt;&gt;5,NA(),IF(D1597=D1596,0,IF(AND(D1599=D1597,D1598=D1597),P1597+P1598+P1599,IF(D1598=D1597,P1598+P1597,P1597))))</f>
        <v/>
      </c>
      <c r="AT1597">
        <f>AR1597-AS1597</f>
        <v/>
      </c>
    </row>
    <row r="1598" ht="15.75" customHeight="1" s="121">
      <c r="B1598">
        <f>D1598&amp;Q1598&amp;E1598</f>
        <v/>
      </c>
      <c r="C1598" s="73" t="inlineStr">
        <is>
          <t>FUTSTK</t>
        </is>
      </c>
      <c r="D1598" s="73" t="inlineStr">
        <is>
          <t>PVRINOX</t>
        </is>
      </c>
      <c r="E1598" s="74" t="n">
        <v>45134</v>
      </c>
      <c r="F1598" s="75" t="n">
        <v>0</v>
      </c>
      <c r="G1598" s="73" t="inlineStr">
        <is>
          <t>XX</t>
        </is>
      </c>
      <c r="H1598" s="75" t="n">
        <v>1393</v>
      </c>
      <c r="I1598" s="75" t="n">
        <v>1393</v>
      </c>
      <c r="J1598" s="75" t="n">
        <v>1373.15</v>
      </c>
      <c r="K1598" s="75" t="n">
        <v>1381.15</v>
      </c>
      <c r="L1598" s="75" t="n">
        <v>1381.15</v>
      </c>
      <c r="M1598" s="75" t="n">
        <v>1227</v>
      </c>
      <c r="N1598" s="75" t="n">
        <v>6899.95</v>
      </c>
      <c r="O1598" s="75" t="n">
        <v>3355715</v>
      </c>
      <c r="P1598" s="75" t="n">
        <v>-69190</v>
      </c>
      <c r="Q1598" s="74" t="n">
        <v>45111</v>
      </c>
      <c r="AR1598">
        <f>IF($AU$2&lt;&gt;5,NA(),IF(D1598=D1597,0,IF(AND(D1600=D1598,D1599=D1598),O1598+O1599+O1600,IF(D1599=D1598,O1599+O1598,O1598))))</f>
        <v/>
      </c>
      <c r="AS1598">
        <f>IF($AU$2&lt;&gt;5,NA(),IF(D1598=D1597,0,IF(AND(D1600=D1598,D1599=D1598),P1598+P1599+P1600,IF(D1599=D1598,P1599+P1598,P1598))))</f>
        <v/>
      </c>
      <c r="AT1598">
        <f>AR1598-AS1598</f>
        <v/>
      </c>
    </row>
    <row r="1599" ht="15.75" customHeight="1" s="121">
      <c r="B1599">
        <f>D1599&amp;Q1599&amp;E1599</f>
        <v/>
      </c>
      <c r="C1599" s="73" t="inlineStr">
        <is>
          <t>FUTSTK</t>
        </is>
      </c>
      <c r="D1599" s="73" t="inlineStr">
        <is>
          <t>PVRINOX</t>
        </is>
      </c>
      <c r="E1599" s="74" t="n">
        <v>45169</v>
      </c>
      <c r="F1599" s="75" t="n">
        <v>0</v>
      </c>
      <c r="G1599" s="73" t="inlineStr">
        <is>
          <t>XX</t>
        </is>
      </c>
      <c r="H1599" s="75" t="n">
        <v>1400</v>
      </c>
      <c r="I1599" s="75" t="n">
        <v>1400</v>
      </c>
      <c r="J1599" s="75" t="n">
        <v>1385</v>
      </c>
      <c r="K1599" s="75" t="n">
        <v>1391.65</v>
      </c>
      <c r="L1599" s="75" t="n">
        <v>1391.65</v>
      </c>
      <c r="M1599" s="75" t="n">
        <v>71</v>
      </c>
      <c r="N1599" s="75" t="n">
        <v>402.02</v>
      </c>
      <c r="O1599" s="75" t="n">
        <v>205535</v>
      </c>
      <c r="P1599" s="75" t="n">
        <v>15059</v>
      </c>
      <c r="Q1599" s="74" t="n">
        <v>45111</v>
      </c>
      <c r="AR1599">
        <f>IF($AU$2&lt;&gt;5,NA(),IF(D1599=D1598,0,IF(AND(D1601=D1599,D1600=D1599),O1599+O1600+O1601,IF(D1600=D1599,O1600+O1599,O1599))))</f>
        <v/>
      </c>
      <c r="AS1599">
        <f>IF($AU$2&lt;&gt;5,NA(),IF(D1599=D1598,0,IF(AND(D1601=D1599,D1600=D1599),P1599+P1600+P1601,IF(D1600=D1599,P1600+P1599,P1599))))</f>
        <v/>
      </c>
      <c r="AT1599">
        <f>AR1599-AS1599</f>
        <v/>
      </c>
    </row>
    <row r="1600" ht="15.75" customHeight="1" s="121">
      <c r="B1600">
        <f>D1600&amp;Q1600&amp;E1600</f>
        <v/>
      </c>
      <c r="C1600" s="73" t="inlineStr">
        <is>
          <t>FUTSTK</t>
        </is>
      </c>
      <c r="D1600" s="73" t="inlineStr">
        <is>
          <t>PVRINOX</t>
        </is>
      </c>
      <c r="E1600" s="74" t="n">
        <v>45197</v>
      </c>
      <c r="F1600" s="75" t="n">
        <v>0</v>
      </c>
      <c r="G1600" s="73" t="inlineStr">
        <is>
          <t>XX</t>
        </is>
      </c>
      <c r="H1600" s="75" t="n">
        <v>1405</v>
      </c>
      <c r="I1600" s="75" t="n">
        <v>1405</v>
      </c>
      <c r="J1600" s="75" t="n">
        <v>1397.25</v>
      </c>
      <c r="K1600" s="75" t="n">
        <v>1399.65</v>
      </c>
      <c r="L1600" s="75" t="n">
        <v>1399.65</v>
      </c>
      <c r="M1600" s="75" t="n">
        <v>9</v>
      </c>
      <c r="N1600" s="75" t="n">
        <v>51.28</v>
      </c>
      <c r="O1600" s="75" t="n">
        <v>10989</v>
      </c>
      <c r="P1600" s="75" t="n">
        <v>1628</v>
      </c>
      <c r="Q1600" s="74" t="n">
        <v>45111</v>
      </c>
      <c r="AR1600">
        <f>IF($AU$2&lt;&gt;5,NA(),IF(D1600=D1599,0,IF(AND(D1602=D1600,D1601=D1600),O1600+O1601+O1602,IF(D1601=D1600,O1601+O1600,O1600))))</f>
        <v/>
      </c>
      <c r="AS1600">
        <f>IF($AU$2&lt;&gt;5,NA(),IF(D1600=D1599,0,IF(AND(D1602=D1600,D1601=D1600),P1600+P1601+P1602,IF(D1601=D1600,P1601+P1600,P1600))))</f>
        <v/>
      </c>
      <c r="AT1600">
        <f>AR1600-AS1600</f>
        <v/>
      </c>
    </row>
    <row r="1601" ht="15.75" customHeight="1" s="121">
      <c r="B1601">
        <f>D1601&amp;Q1601&amp;E1601</f>
        <v/>
      </c>
      <c r="C1601" s="73" t="inlineStr">
        <is>
          <t>FUTSTK</t>
        </is>
      </c>
      <c r="D1601" s="73" t="inlineStr">
        <is>
          <t>RAMCOCEM</t>
        </is>
      </c>
      <c r="E1601" s="74" t="n">
        <v>45134</v>
      </c>
      <c r="F1601" s="75" t="n">
        <v>0</v>
      </c>
      <c r="G1601" s="73" t="inlineStr">
        <is>
          <t>XX</t>
        </is>
      </c>
      <c r="H1601" s="75" t="n">
        <v>946.55</v>
      </c>
      <c r="I1601" s="75" t="n">
        <v>951.7</v>
      </c>
      <c r="J1601" s="75" t="n">
        <v>940.6</v>
      </c>
      <c r="K1601" s="75" t="n">
        <v>942.55</v>
      </c>
      <c r="L1601" s="75" t="n">
        <v>942.55</v>
      </c>
      <c r="M1601" s="75" t="n">
        <v>726</v>
      </c>
      <c r="N1601" s="75" t="n">
        <v>5839.17</v>
      </c>
      <c r="O1601" s="75" t="n">
        <v>2175150</v>
      </c>
      <c r="P1601" s="75" t="n">
        <v>-59500</v>
      </c>
      <c r="Q1601" s="74" t="n">
        <v>45111</v>
      </c>
      <c r="AR1601">
        <f>IF($AU$2&lt;&gt;5,NA(),IF(D1601=D1600,0,IF(AND(D1603=D1601,D1602=D1601),O1601+O1602+O1603,IF(D1602=D1601,O1602+O1601,O1601))))</f>
        <v/>
      </c>
      <c r="AS1601">
        <f>IF($AU$2&lt;&gt;5,NA(),IF(D1601=D1600,0,IF(AND(D1603=D1601,D1602=D1601),P1601+P1602+P1603,IF(D1602=D1601,P1602+P1601,P1601))))</f>
        <v/>
      </c>
      <c r="AT1601">
        <f>AR1601-AS1601</f>
        <v/>
      </c>
    </row>
    <row r="1602" ht="15.75" customHeight="1" s="121">
      <c r="B1602">
        <f>D1602&amp;Q1602&amp;E1602</f>
        <v/>
      </c>
      <c r="C1602" s="73" t="inlineStr">
        <is>
          <t>FUTSTK</t>
        </is>
      </c>
      <c r="D1602" s="73" t="inlineStr">
        <is>
          <t>RAMCOCEM</t>
        </is>
      </c>
      <c r="E1602" s="74" t="n">
        <v>45169</v>
      </c>
      <c r="F1602" s="75" t="n">
        <v>0</v>
      </c>
      <c r="G1602" s="73" t="inlineStr">
        <is>
          <t>XX</t>
        </is>
      </c>
      <c r="H1602" s="75" t="n">
        <v>945.9</v>
      </c>
      <c r="I1602" s="75" t="n">
        <v>947.65</v>
      </c>
      <c r="J1602" s="75" t="n">
        <v>945.9</v>
      </c>
      <c r="K1602" s="75" t="n">
        <v>947.3</v>
      </c>
      <c r="L1602" s="75" t="n">
        <v>946.75</v>
      </c>
      <c r="M1602" s="75" t="n">
        <v>13</v>
      </c>
      <c r="N1602" s="75" t="n">
        <v>104.46</v>
      </c>
      <c r="O1602" s="75" t="n">
        <v>42500</v>
      </c>
      <c r="P1602" s="75" t="n">
        <v>8500</v>
      </c>
      <c r="Q1602" s="74" t="n">
        <v>45111</v>
      </c>
      <c r="AR1602">
        <f>IF($AU$2&lt;&gt;5,NA(),IF(D1602=D1601,0,IF(AND(D1604=D1602,D1603=D1602),O1602+O1603+O1604,IF(D1603=D1602,O1603+O1602,O1602))))</f>
        <v/>
      </c>
      <c r="AS1602">
        <f>IF($AU$2&lt;&gt;5,NA(),IF(D1602=D1601,0,IF(AND(D1604=D1602,D1603=D1602),P1602+P1603+P1604,IF(D1603=D1602,P1603+P1602,P1602))))</f>
        <v/>
      </c>
      <c r="AT1602">
        <f>AR1602-AS1602</f>
        <v/>
      </c>
    </row>
    <row r="1603" ht="15.75" customHeight="1" s="121">
      <c r="B1603">
        <f>D1603&amp;Q1603&amp;E1603</f>
        <v/>
      </c>
      <c r="C1603" s="73" t="inlineStr">
        <is>
          <t>FUTSTK</t>
        </is>
      </c>
      <c r="D1603" s="73" t="inlineStr">
        <is>
          <t>RAMCOCEM</t>
        </is>
      </c>
      <c r="E1603" s="74" t="n">
        <v>45197</v>
      </c>
      <c r="F1603" s="75" t="n">
        <v>0</v>
      </c>
      <c r="G1603" s="73" t="inlineStr">
        <is>
          <t>XX</t>
        </is>
      </c>
      <c r="H1603" s="75" t="n">
        <v>942.5</v>
      </c>
      <c r="I1603" s="75" t="n">
        <v>942.5</v>
      </c>
      <c r="J1603" s="75" t="n">
        <v>942.5</v>
      </c>
      <c r="K1603" s="75" t="n">
        <v>942.5</v>
      </c>
      <c r="L1603" s="75" t="n">
        <v>951.95</v>
      </c>
      <c r="M1603" s="75" t="n">
        <v>2</v>
      </c>
      <c r="N1603" s="75" t="n">
        <v>16.02</v>
      </c>
      <c r="O1603" s="75" t="n">
        <v>1700</v>
      </c>
      <c r="P1603" s="75" t="n">
        <v>850</v>
      </c>
      <c r="Q1603" s="74" t="n">
        <v>45111</v>
      </c>
      <c r="AR1603">
        <f>IF($AU$2&lt;&gt;5,NA(),IF(D1603=D1602,0,IF(AND(D1605=D1603,D1604=D1603),O1603+O1604+O1605,IF(D1604=D1603,O1604+O1603,O1603))))</f>
        <v/>
      </c>
      <c r="AS1603">
        <f>IF($AU$2&lt;&gt;5,NA(),IF(D1603=D1602,0,IF(AND(D1605=D1603,D1604=D1603),P1603+P1604+P1605,IF(D1604=D1603,P1604+P1603,P1603))))</f>
        <v/>
      </c>
      <c r="AT1603">
        <f>AR1603-AS1603</f>
        <v/>
      </c>
    </row>
    <row r="1604" ht="15.75" customHeight="1" s="121">
      <c r="B1604">
        <f>D1604&amp;Q1604&amp;E1604</f>
        <v/>
      </c>
      <c r="C1604" s="73" t="inlineStr">
        <is>
          <t>FUTSTK</t>
        </is>
      </c>
      <c r="D1604" s="73" t="inlineStr">
        <is>
          <t>RBLBANK</t>
        </is>
      </c>
      <c r="E1604" s="74" t="n">
        <v>45134</v>
      </c>
      <c r="F1604" s="75" t="n">
        <v>0</v>
      </c>
      <c r="G1604" s="73" t="inlineStr">
        <is>
          <t>XX</t>
        </is>
      </c>
      <c r="H1604" s="75" t="n">
        <v>185.4</v>
      </c>
      <c r="I1604" s="75" t="n">
        <v>185.8</v>
      </c>
      <c r="J1604" s="75" t="n">
        <v>181.9</v>
      </c>
      <c r="K1604" s="75" t="n">
        <v>183.8</v>
      </c>
      <c r="L1604" s="75" t="n">
        <v>183.8</v>
      </c>
      <c r="M1604" s="75" t="n">
        <v>2812</v>
      </c>
      <c r="N1604" s="75" t="n">
        <v>25880.08</v>
      </c>
      <c r="O1604" s="75" t="n">
        <v>53075000</v>
      </c>
      <c r="P1604" s="75" t="n">
        <v>3045000</v>
      </c>
      <c r="Q1604" s="74" t="n">
        <v>45111</v>
      </c>
      <c r="AR1604">
        <f>IF($AU$2&lt;&gt;5,NA(),IF(D1604=D1603,0,IF(AND(D1606=D1604,D1605=D1604),O1604+O1605+O1606,IF(D1605=D1604,O1605+O1604,O1604))))</f>
        <v/>
      </c>
      <c r="AS1604">
        <f>IF($AU$2&lt;&gt;5,NA(),IF(D1604=D1603,0,IF(AND(D1606=D1604,D1605=D1604),P1604+P1605+P1606,IF(D1605=D1604,P1605+P1604,P1604))))</f>
        <v/>
      </c>
      <c r="AT1604">
        <f>AR1604-AS1604</f>
        <v/>
      </c>
    </row>
    <row r="1605" ht="15.75" customHeight="1" s="121">
      <c r="B1605">
        <f>D1605&amp;Q1605&amp;E1605</f>
        <v/>
      </c>
      <c r="C1605" s="73" t="inlineStr">
        <is>
          <t>FUTSTK</t>
        </is>
      </c>
      <c r="D1605" s="73" t="inlineStr">
        <is>
          <t>RBLBANK</t>
        </is>
      </c>
      <c r="E1605" s="74" t="n">
        <v>45169</v>
      </c>
      <c r="F1605" s="75" t="n">
        <v>0</v>
      </c>
      <c r="G1605" s="73" t="inlineStr">
        <is>
          <t>XX</t>
        </is>
      </c>
      <c r="H1605" s="75" t="n">
        <v>185.95</v>
      </c>
      <c r="I1605" s="75" t="n">
        <v>185.95</v>
      </c>
      <c r="J1605" s="75" t="n">
        <v>182.4</v>
      </c>
      <c r="K1605" s="75" t="n">
        <v>184.1</v>
      </c>
      <c r="L1605" s="75" t="n">
        <v>184.1</v>
      </c>
      <c r="M1605" s="75" t="n">
        <v>106</v>
      </c>
      <c r="N1605" s="75" t="n">
        <v>977.08</v>
      </c>
      <c r="O1605" s="75" t="n">
        <v>675000</v>
      </c>
      <c r="P1605" s="75" t="n">
        <v>140000</v>
      </c>
      <c r="Q1605" s="74" t="n">
        <v>45111</v>
      </c>
      <c r="AR1605">
        <f>IF($AU$2&lt;&gt;5,NA(),IF(D1605=D1604,0,IF(AND(D1607=D1605,D1606=D1605),O1605+O1606+O1607,IF(D1606=D1605,O1606+O1605,O1605))))</f>
        <v/>
      </c>
      <c r="AS1605">
        <f>IF($AU$2&lt;&gt;5,NA(),IF(D1605=D1604,0,IF(AND(D1607=D1605,D1606=D1605),P1605+P1606+P1607,IF(D1606=D1605,P1606+P1605,P1605))))</f>
        <v/>
      </c>
      <c r="AT1605">
        <f>AR1605-AS1605</f>
        <v/>
      </c>
    </row>
    <row r="1606" ht="15.75" customHeight="1" s="121">
      <c r="B1606">
        <f>D1606&amp;Q1606&amp;E1606</f>
        <v/>
      </c>
      <c r="C1606" s="73" t="inlineStr">
        <is>
          <t>FUTSTK</t>
        </is>
      </c>
      <c r="D1606" s="73" t="inlineStr">
        <is>
          <t>RBLBANK</t>
        </is>
      </c>
      <c r="E1606" s="74" t="n">
        <v>45197</v>
      </c>
      <c r="F1606" s="75" t="n">
        <v>0</v>
      </c>
      <c r="G1606" s="73" t="inlineStr">
        <is>
          <t>XX</t>
        </is>
      </c>
      <c r="H1606" s="75" t="n">
        <v>185.8</v>
      </c>
      <c r="I1606" s="75" t="n">
        <v>186.65</v>
      </c>
      <c r="J1606" s="75" t="n">
        <v>184.8</v>
      </c>
      <c r="K1606" s="75" t="n">
        <v>184.8</v>
      </c>
      <c r="L1606" s="75" t="n">
        <v>185.6</v>
      </c>
      <c r="M1606" s="75" t="n">
        <v>6</v>
      </c>
      <c r="N1606" s="75" t="n">
        <v>55.65</v>
      </c>
      <c r="O1606" s="75" t="n">
        <v>40000</v>
      </c>
      <c r="P1606" s="75" t="n">
        <v>30000</v>
      </c>
      <c r="Q1606" s="74" t="n">
        <v>45111</v>
      </c>
      <c r="AR1606">
        <f>IF($AU$2&lt;&gt;5,NA(),IF(D1606=D1605,0,IF(AND(D1608=D1606,D1607=D1606),O1606+O1607+O1608,IF(D1607=D1606,O1607+O1606,O1606))))</f>
        <v/>
      </c>
      <c r="AS1606">
        <f>IF($AU$2&lt;&gt;5,NA(),IF(D1606=D1605,0,IF(AND(D1608=D1606,D1607=D1606),P1606+P1607+P1608,IF(D1607=D1606,P1607+P1606,P1606))))</f>
        <v/>
      </c>
      <c r="AT1606">
        <f>AR1606-AS1606</f>
        <v/>
      </c>
    </row>
    <row r="1607" ht="15.75" customHeight="1" s="121">
      <c r="B1607">
        <f>D1607&amp;Q1607&amp;E1607</f>
        <v/>
      </c>
      <c r="C1607" s="73" t="inlineStr">
        <is>
          <t>FUTSTK</t>
        </is>
      </c>
      <c r="D1607" s="73" t="inlineStr">
        <is>
          <t>RECLTD</t>
        </is>
      </c>
      <c r="E1607" s="74" t="n">
        <v>45134</v>
      </c>
      <c r="F1607" s="75" t="n">
        <v>0</v>
      </c>
      <c r="G1607" s="73" t="inlineStr">
        <is>
          <t>XX</t>
        </is>
      </c>
      <c r="H1607" s="75" t="n">
        <v>167.3</v>
      </c>
      <c r="I1607" s="75" t="n">
        <v>167.8</v>
      </c>
      <c r="J1607" s="75" t="n">
        <v>164.6</v>
      </c>
      <c r="K1607" s="75" t="n">
        <v>165.55</v>
      </c>
      <c r="L1607" s="75" t="n">
        <v>165.55</v>
      </c>
      <c r="M1607" s="75" t="n">
        <v>2347</v>
      </c>
      <c r="N1607" s="75" t="n">
        <v>31198.39</v>
      </c>
      <c r="O1607" s="75" t="n">
        <v>53992000</v>
      </c>
      <c r="P1607" s="75" t="n">
        <v>280000</v>
      </c>
      <c r="Q1607" s="74" t="n">
        <v>45111</v>
      </c>
      <c r="AR1607">
        <f>IF($AU$2&lt;&gt;5,NA(),IF(D1607=D1606,0,IF(AND(D1609=D1607,D1608=D1607),O1607+O1608+O1609,IF(D1608=D1607,O1608+O1607,O1607))))</f>
        <v/>
      </c>
      <c r="AS1607">
        <f>IF($AU$2&lt;&gt;5,NA(),IF(D1607=D1606,0,IF(AND(D1609=D1607,D1608=D1607),P1607+P1608+P1609,IF(D1608=D1607,P1608+P1607,P1607))))</f>
        <v/>
      </c>
      <c r="AT1607">
        <f>AR1607-AS1607</f>
        <v/>
      </c>
    </row>
    <row r="1608" ht="15.75" customHeight="1" s="121">
      <c r="B1608">
        <f>D1608&amp;Q1608&amp;E1608</f>
        <v/>
      </c>
      <c r="C1608" s="73" t="inlineStr">
        <is>
          <t>FUTSTK</t>
        </is>
      </c>
      <c r="D1608" s="73" t="inlineStr">
        <is>
          <t>RECLTD</t>
        </is>
      </c>
      <c r="E1608" s="74" t="n">
        <v>45169</v>
      </c>
      <c r="F1608" s="75" t="n">
        <v>0</v>
      </c>
      <c r="G1608" s="73" t="inlineStr">
        <is>
          <t>XX</t>
        </is>
      </c>
      <c r="H1608" s="75" t="n">
        <v>168.25</v>
      </c>
      <c r="I1608" s="75" t="n">
        <v>168.25</v>
      </c>
      <c r="J1608" s="75" t="n">
        <v>165.4</v>
      </c>
      <c r="K1608" s="75" t="n">
        <v>165.85</v>
      </c>
      <c r="L1608" s="75" t="n">
        <v>165.85</v>
      </c>
      <c r="M1608" s="75" t="n">
        <v>103</v>
      </c>
      <c r="N1608" s="75" t="n">
        <v>1373.6</v>
      </c>
      <c r="O1608" s="75" t="n">
        <v>1312000</v>
      </c>
      <c r="P1608" s="75" t="n">
        <v>72000</v>
      </c>
      <c r="Q1608" s="74" t="n">
        <v>45111</v>
      </c>
      <c r="AR1608">
        <f>IF($AU$2&lt;&gt;5,NA(),IF(D1608=D1607,0,IF(AND(D1610=D1608,D1609=D1608),O1608+O1609+O1610,IF(D1609=D1608,O1609+O1608,O1608))))</f>
        <v/>
      </c>
      <c r="AS1608">
        <f>IF($AU$2&lt;&gt;5,NA(),IF(D1608=D1607,0,IF(AND(D1610=D1608,D1609=D1608),P1608+P1609+P1610,IF(D1609=D1608,P1609+P1608,P1608))))</f>
        <v/>
      </c>
      <c r="AT1608">
        <f>AR1608-AS1608</f>
        <v/>
      </c>
    </row>
    <row r="1609" ht="15.75" customHeight="1" s="121">
      <c r="B1609">
        <f>D1609&amp;Q1609&amp;E1609</f>
        <v/>
      </c>
      <c r="C1609" s="73" t="inlineStr">
        <is>
          <t>FUTSTK</t>
        </is>
      </c>
      <c r="D1609" s="73" t="inlineStr">
        <is>
          <t>RECLTD</t>
        </is>
      </c>
      <c r="E1609" s="74" t="n">
        <v>45197</v>
      </c>
      <c r="F1609" s="75" t="n">
        <v>0</v>
      </c>
      <c r="G1609" s="73" t="inlineStr">
        <is>
          <t>XX</t>
        </is>
      </c>
      <c r="H1609" s="75" t="n">
        <v>168.65</v>
      </c>
      <c r="I1609" s="75" t="n">
        <v>168.65</v>
      </c>
      <c r="J1609" s="75" t="n">
        <v>166.75</v>
      </c>
      <c r="K1609" s="75" t="n">
        <v>167</v>
      </c>
      <c r="L1609" s="75" t="n">
        <v>167</v>
      </c>
      <c r="M1609" s="75" t="n">
        <v>13</v>
      </c>
      <c r="N1609" s="75" t="n">
        <v>174.39</v>
      </c>
      <c r="O1609" s="75" t="n">
        <v>120000</v>
      </c>
      <c r="P1609" s="75" t="n">
        <v>72000</v>
      </c>
      <c r="Q1609" s="74" t="n">
        <v>45111</v>
      </c>
      <c r="AR1609">
        <f>IF($AU$2&lt;&gt;5,NA(),IF(D1609=D1608,0,IF(AND(D1611=D1609,D1610=D1609),O1609+O1610+O1611,IF(D1610=D1609,O1610+O1609,O1609))))</f>
        <v/>
      </c>
      <c r="AS1609">
        <f>IF($AU$2&lt;&gt;5,NA(),IF(D1609=D1608,0,IF(AND(D1611=D1609,D1610=D1609),P1609+P1610+P1611,IF(D1610=D1609,P1610+P1609,P1609))))</f>
        <v/>
      </c>
      <c r="AT1609">
        <f>AR1609-AS1609</f>
        <v/>
      </c>
    </row>
    <row r="1610" ht="15.75" customHeight="1" s="121">
      <c r="B1610">
        <f>D1610&amp;Q1610&amp;E1610</f>
        <v/>
      </c>
      <c r="C1610" s="73" t="inlineStr">
        <is>
          <t>FUTSTK</t>
        </is>
      </c>
      <c r="D1610" s="73" t="inlineStr">
        <is>
          <t>RELIANCE</t>
        </is>
      </c>
      <c r="E1610" s="74" t="n">
        <v>45134</v>
      </c>
      <c r="F1610" s="75" t="n">
        <v>0</v>
      </c>
      <c r="G1610" s="73" t="inlineStr">
        <is>
          <t>XX</t>
        </is>
      </c>
      <c r="H1610" s="75" t="n">
        <v>2642</v>
      </c>
      <c r="I1610" s="75" t="n">
        <v>2645.5</v>
      </c>
      <c r="J1610" s="75" t="n">
        <v>2585</v>
      </c>
      <c r="K1610" s="75" t="n">
        <v>2599.1</v>
      </c>
      <c r="L1610" s="75" t="n">
        <v>2599.1</v>
      </c>
      <c r="M1610" s="75" t="n">
        <v>27016</v>
      </c>
      <c r="N1610" s="75" t="n">
        <v>175613.4</v>
      </c>
      <c r="O1610" s="75" t="n">
        <v>34096750</v>
      </c>
      <c r="P1610" s="75" t="n">
        <v>-207500</v>
      </c>
      <c r="Q1610" s="74" t="n">
        <v>45111</v>
      </c>
      <c r="AR1610">
        <f>IF($AU$2&lt;&gt;5,NA(),IF(D1610=D1609,0,IF(AND(D1612=D1610,D1611=D1610),O1610+O1611+O1612,IF(D1611=D1610,O1611+O1610,O1610))))</f>
        <v/>
      </c>
      <c r="AS1610">
        <f>IF($AU$2&lt;&gt;5,NA(),IF(D1610=D1609,0,IF(AND(D1612=D1610,D1611=D1610),P1610+P1611+P1612,IF(D1611=D1610,P1611+P1610,P1610))))</f>
        <v/>
      </c>
      <c r="AT1610">
        <f>AR1610-AS1610</f>
        <v/>
      </c>
    </row>
    <row r="1611" ht="15.75" customHeight="1" s="121">
      <c r="B1611">
        <f>D1611&amp;Q1611&amp;E1611</f>
        <v/>
      </c>
      <c r="C1611" s="73" t="inlineStr">
        <is>
          <t>FUTSTK</t>
        </is>
      </c>
      <c r="D1611" s="73" t="inlineStr">
        <is>
          <t>RELIANCE</t>
        </is>
      </c>
      <c r="E1611" s="74" t="n">
        <v>45169</v>
      </c>
      <c r="F1611" s="75" t="n">
        <v>0</v>
      </c>
      <c r="G1611" s="73" t="inlineStr">
        <is>
          <t>XX</t>
        </is>
      </c>
      <c r="H1611" s="75" t="n">
        <v>2646.3</v>
      </c>
      <c r="I1611" s="75" t="n">
        <v>2649.3</v>
      </c>
      <c r="J1611" s="75" t="n">
        <v>2600.05</v>
      </c>
      <c r="K1611" s="75" t="n">
        <v>2612.65</v>
      </c>
      <c r="L1611" s="75" t="n">
        <v>2612.65</v>
      </c>
      <c r="M1611" s="75" t="n">
        <v>1505</v>
      </c>
      <c r="N1611" s="75" t="n">
        <v>9832.700000000001</v>
      </c>
      <c r="O1611" s="75" t="n">
        <v>535750</v>
      </c>
      <c r="P1611" s="75" t="n">
        <v>85500</v>
      </c>
      <c r="Q1611" s="74" t="n">
        <v>45111</v>
      </c>
      <c r="AR1611">
        <f>IF($AU$2&lt;&gt;5,NA(),IF(D1611=D1610,0,IF(AND(D1613=D1611,D1612=D1611),O1611+O1612+O1613,IF(D1612=D1611,O1612+O1611,O1611))))</f>
        <v/>
      </c>
      <c r="AS1611">
        <f>IF($AU$2&lt;&gt;5,NA(),IF(D1611=D1610,0,IF(AND(D1613=D1611,D1612=D1611),P1611+P1612+P1613,IF(D1612=D1611,P1612+P1611,P1611))))</f>
        <v/>
      </c>
      <c r="AT1611">
        <f>AR1611-AS1611</f>
        <v/>
      </c>
    </row>
    <row r="1612" ht="15.75" customHeight="1" s="121">
      <c r="B1612">
        <f>D1612&amp;Q1612&amp;E1612</f>
        <v/>
      </c>
      <c r="C1612" s="73" t="inlineStr">
        <is>
          <t>FUTSTK</t>
        </is>
      </c>
      <c r="D1612" s="73" t="inlineStr">
        <is>
          <t>RELIANCE</t>
        </is>
      </c>
      <c r="E1612" s="74" t="n">
        <v>45197</v>
      </c>
      <c r="F1612" s="75" t="n">
        <v>0</v>
      </c>
      <c r="G1612" s="73" t="inlineStr">
        <is>
          <t>XX</t>
        </is>
      </c>
      <c r="H1612" s="75" t="n">
        <v>2660</v>
      </c>
      <c r="I1612" s="75" t="n">
        <v>2660</v>
      </c>
      <c r="J1612" s="75" t="n">
        <v>2616</v>
      </c>
      <c r="K1612" s="75" t="n">
        <v>2629.5</v>
      </c>
      <c r="L1612" s="75" t="n">
        <v>2629.5</v>
      </c>
      <c r="M1612" s="75" t="n">
        <v>198</v>
      </c>
      <c r="N1612" s="75" t="n">
        <v>1300.91</v>
      </c>
      <c r="O1612" s="75" t="n">
        <v>47750</v>
      </c>
      <c r="P1612" s="75" t="n">
        <v>21000</v>
      </c>
      <c r="Q1612" s="74" t="n">
        <v>45111</v>
      </c>
      <c r="AR1612">
        <f>IF($AU$2&lt;&gt;5,NA(),IF(D1612=D1611,0,IF(AND(D1614=D1612,D1613=D1612),O1612+O1613+O1614,IF(D1613=D1612,O1613+O1612,O1612))))</f>
        <v/>
      </c>
      <c r="AS1612">
        <f>IF($AU$2&lt;&gt;5,NA(),IF(D1612=D1611,0,IF(AND(D1614=D1612,D1613=D1612),P1612+P1613+P1614,IF(D1613=D1612,P1613+P1612,P1612))))</f>
        <v/>
      </c>
      <c r="AT1612">
        <f>AR1612-AS1612</f>
        <v/>
      </c>
    </row>
    <row r="1613" ht="15.75" customHeight="1" s="121">
      <c r="B1613">
        <f>D1613&amp;Q1613&amp;E1613</f>
        <v/>
      </c>
      <c r="C1613" s="73" t="inlineStr">
        <is>
          <t>FUTSTK</t>
        </is>
      </c>
      <c r="D1613" s="73" t="inlineStr">
        <is>
          <t>SAIL</t>
        </is>
      </c>
      <c r="E1613" s="74" t="n">
        <v>45134</v>
      </c>
      <c r="F1613" s="75" t="n">
        <v>0</v>
      </c>
      <c r="G1613" s="73" t="inlineStr">
        <is>
          <t>XX</t>
        </is>
      </c>
      <c r="H1613" s="75" t="n">
        <v>88.2</v>
      </c>
      <c r="I1613" s="75" t="n">
        <v>89.15000000000001</v>
      </c>
      <c r="J1613" s="75" t="n">
        <v>87.15000000000001</v>
      </c>
      <c r="K1613" s="75" t="n">
        <v>87.65000000000001</v>
      </c>
      <c r="L1613" s="75" t="n">
        <v>87.65000000000001</v>
      </c>
      <c r="M1613" s="75" t="n">
        <v>3434</v>
      </c>
      <c r="N1613" s="75" t="n">
        <v>24199.23</v>
      </c>
      <c r="O1613" s="75" t="n">
        <v>92320000</v>
      </c>
      <c r="P1613" s="75" t="n">
        <v>-2440000</v>
      </c>
      <c r="Q1613" s="74" t="n">
        <v>45111</v>
      </c>
      <c r="AR1613">
        <f>IF($AU$2&lt;&gt;5,NA(),IF(D1613=D1612,0,IF(AND(D1615=D1613,D1614=D1613),O1613+O1614+O1615,IF(D1614=D1613,O1614+O1613,O1613))))</f>
        <v/>
      </c>
      <c r="AS1613">
        <f>IF($AU$2&lt;&gt;5,NA(),IF(D1613=D1612,0,IF(AND(D1615=D1613,D1614=D1613),P1613+P1614+P1615,IF(D1614=D1613,P1614+P1613,P1613))))</f>
        <v/>
      </c>
      <c r="AT1613">
        <f>AR1613-AS1613</f>
        <v/>
      </c>
    </row>
    <row r="1614" ht="15.75" customHeight="1" s="121">
      <c r="B1614">
        <f>D1614&amp;Q1614&amp;E1614</f>
        <v/>
      </c>
      <c r="C1614" s="73" t="inlineStr">
        <is>
          <t>FUTSTK</t>
        </is>
      </c>
      <c r="D1614" s="73" t="inlineStr">
        <is>
          <t>SAIL</t>
        </is>
      </c>
      <c r="E1614" s="74" t="n">
        <v>45169</v>
      </c>
      <c r="F1614" s="75" t="n">
        <v>0</v>
      </c>
      <c r="G1614" s="73" t="inlineStr">
        <is>
          <t>XX</t>
        </is>
      </c>
      <c r="H1614" s="75" t="n">
        <v>88.25</v>
      </c>
      <c r="I1614" s="75" t="n">
        <v>89.5</v>
      </c>
      <c r="J1614" s="75" t="n">
        <v>87.59999999999999</v>
      </c>
      <c r="K1614" s="75" t="n">
        <v>88.05</v>
      </c>
      <c r="L1614" s="75" t="n">
        <v>88.05</v>
      </c>
      <c r="M1614" s="75" t="n">
        <v>303</v>
      </c>
      <c r="N1614" s="75" t="n">
        <v>2143.07</v>
      </c>
      <c r="O1614" s="75" t="n">
        <v>4136000</v>
      </c>
      <c r="P1614" s="75" t="n">
        <v>816000</v>
      </c>
      <c r="Q1614" s="74" t="n">
        <v>45111</v>
      </c>
      <c r="AR1614">
        <f>IF($AU$2&lt;&gt;5,NA(),IF(D1614=D1613,0,IF(AND(D1616=D1614,D1615=D1614),O1614+O1615+O1616,IF(D1615=D1614,O1615+O1614,O1614))))</f>
        <v/>
      </c>
      <c r="AS1614">
        <f>IF($AU$2&lt;&gt;5,NA(),IF(D1614=D1613,0,IF(AND(D1616=D1614,D1615=D1614),P1614+P1615+P1616,IF(D1615=D1614,P1615+P1614,P1614))))</f>
        <v/>
      </c>
      <c r="AT1614">
        <f>AR1614-AS1614</f>
        <v/>
      </c>
    </row>
    <row r="1615" ht="15.75" customHeight="1" s="121">
      <c r="B1615">
        <f>D1615&amp;Q1615&amp;E1615</f>
        <v/>
      </c>
      <c r="C1615" s="73" t="inlineStr">
        <is>
          <t>FUTSTK</t>
        </is>
      </c>
      <c r="D1615" s="73" t="inlineStr">
        <is>
          <t>SAIL</t>
        </is>
      </c>
      <c r="E1615" s="74" t="n">
        <v>45197</v>
      </c>
      <c r="F1615" s="75" t="n">
        <v>0</v>
      </c>
      <c r="G1615" s="73" t="inlineStr">
        <is>
          <t>XX</t>
        </is>
      </c>
      <c r="H1615" s="75" t="n">
        <v>88.95</v>
      </c>
      <c r="I1615" s="75" t="n">
        <v>89.45</v>
      </c>
      <c r="J1615" s="75" t="n">
        <v>88.09999999999999</v>
      </c>
      <c r="K1615" s="75" t="n">
        <v>88.2</v>
      </c>
      <c r="L1615" s="75" t="n">
        <v>88.75</v>
      </c>
      <c r="M1615" s="75" t="n">
        <v>29</v>
      </c>
      <c r="N1615" s="75" t="n">
        <v>205.84</v>
      </c>
      <c r="O1615" s="75" t="n">
        <v>504000</v>
      </c>
      <c r="P1615" s="75" t="n">
        <v>104000</v>
      </c>
      <c r="Q1615" s="74" t="n">
        <v>45111</v>
      </c>
      <c r="AR1615">
        <f>IF($AU$2&lt;&gt;5,NA(),IF(D1615=D1614,0,IF(AND(D1617=D1615,D1616=D1615),O1615+O1616+O1617,IF(D1616=D1615,O1616+O1615,O1615))))</f>
        <v/>
      </c>
      <c r="AS1615">
        <f>IF($AU$2&lt;&gt;5,NA(),IF(D1615=D1614,0,IF(AND(D1617=D1615,D1616=D1615),P1615+P1616+P1617,IF(D1616=D1615,P1616+P1615,P1615))))</f>
        <v/>
      </c>
      <c r="AT1615">
        <f>AR1615-AS1615</f>
        <v/>
      </c>
    </row>
    <row r="1616" ht="15.75" customHeight="1" s="121">
      <c r="B1616">
        <f>D1616&amp;Q1616&amp;E1616</f>
        <v/>
      </c>
      <c r="C1616" s="73" t="inlineStr">
        <is>
          <t>FUTSTK</t>
        </is>
      </c>
      <c r="D1616" s="73" t="inlineStr">
        <is>
          <t>SBICARD</t>
        </is>
      </c>
      <c r="E1616" s="74" t="n">
        <v>45134</v>
      </c>
      <c r="F1616" s="75" t="n">
        <v>0</v>
      </c>
      <c r="G1616" s="73" t="inlineStr">
        <is>
          <t>XX</t>
        </is>
      </c>
      <c r="H1616" s="75" t="n">
        <v>847.7</v>
      </c>
      <c r="I1616" s="75" t="n">
        <v>854.05</v>
      </c>
      <c r="J1616" s="75" t="n">
        <v>842.05</v>
      </c>
      <c r="K1616" s="75" t="n">
        <v>843.8</v>
      </c>
      <c r="L1616" s="75" t="n">
        <v>843.8</v>
      </c>
      <c r="M1616" s="75" t="n">
        <v>2127</v>
      </c>
      <c r="N1616" s="75" t="n">
        <v>14423.1</v>
      </c>
      <c r="O1616" s="75" t="n">
        <v>9171200</v>
      </c>
      <c r="P1616" s="75" t="n">
        <v>79200</v>
      </c>
      <c r="Q1616" s="74" t="n">
        <v>45111</v>
      </c>
      <c r="AR1616">
        <f>IF($AU$2&lt;&gt;5,NA(),IF(D1616=D1615,0,IF(AND(D1618=D1616,D1617=D1616),O1616+O1617+O1618,IF(D1617=D1616,O1617+O1616,O1616))))</f>
        <v/>
      </c>
      <c r="AS1616">
        <f>IF($AU$2&lt;&gt;5,NA(),IF(D1616=D1615,0,IF(AND(D1618=D1616,D1617=D1616),P1616+P1617+P1618,IF(D1617=D1616,P1617+P1616,P1616))))</f>
        <v/>
      </c>
      <c r="AT1616">
        <f>AR1616-AS1616</f>
        <v/>
      </c>
    </row>
    <row r="1617" ht="15.75" customHeight="1" s="121">
      <c r="B1617">
        <f>D1617&amp;Q1617&amp;E1617</f>
        <v/>
      </c>
      <c r="C1617" s="73" t="inlineStr">
        <is>
          <t>FUTSTK</t>
        </is>
      </c>
      <c r="D1617" s="73" t="inlineStr">
        <is>
          <t>SBICARD</t>
        </is>
      </c>
      <c r="E1617" s="74" t="n">
        <v>45169</v>
      </c>
      <c r="F1617" s="75" t="n">
        <v>0</v>
      </c>
      <c r="G1617" s="73" t="inlineStr">
        <is>
          <t>XX</t>
        </is>
      </c>
      <c r="H1617" s="75" t="n">
        <v>847.25</v>
      </c>
      <c r="I1617" s="75" t="n">
        <v>851.7</v>
      </c>
      <c r="J1617" s="75" t="n">
        <v>841</v>
      </c>
      <c r="K1617" s="75" t="n">
        <v>842.5</v>
      </c>
      <c r="L1617" s="75" t="n">
        <v>842.5</v>
      </c>
      <c r="M1617" s="75" t="n">
        <v>122</v>
      </c>
      <c r="N1617" s="75" t="n">
        <v>825.1900000000001</v>
      </c>
      <c r="O1617" s="75" t="n">
        <v>295200</v>
      </c>
      <c r="P1617" s="75" t="n">
        <v>8800</v>
      </c>
      <c r="Q1617" s="74" t="n">
        <v>45111</v>
      </c>
      <c r="AR1617">
        <f>IF($AU$2&lt;&gt;5,NA(),IF(D1617=D1616,0,IF(AND(D1619=D1617,D1618=D1617),O1617+O1618+O1619,IF(D1618=D1617,O1618+O1617,O1617))))</f>
        <v/>
      </c>
      <c r="AS1617">
        <f>IF($AU$2&lt;&gt;5,NA(),IF(D1617=D1616,0,IF(AND(D1619=D1617,D1618=D1617),P1617+P1618+P1619,IF(D1618=D1617,P1618+P1617,P1617))))</f>
        <v/>
      </c>
      <c r="AT1617">
        <f>AR1617-AS1617</f>
        <v/>
      </c>
    </row>
    <row r="1618" ht="15.75" customHeight="1" s="121">
      <c r="B1618">
        <f>D1618&amp;Q1618&amp;E1618</f>
        <v/>
      </c>
      <c r="C1618" s="73" t="inlineStr">
        <is>
          <t>FUTSTK</t>
        </is>
      </c>
      <c r="D1618" s="73" t="inlineStr">
        <is>
          <t>SBICARD</t>
        </is>
      </c>
      <c r="E1618" s="74" t="n">
        <v>45197</v>
      </c>
      <c r="F1618" s="75" t="n">
        <v>0</v>
      </c>
      <c r="G1618" s="73" t="inlineStr">
        <is>
          <t>XX</t>
        </is>
      </c>
      <c r="H1618" s="75" t="n">
        <v>849</v>
      </c>
      <c r="I1618" s="75" t="n">
        <v>849.1</v>
      </c>
      <c r="J1618" s="75" t="n">
        <v>842.5</v>
      </c>
      <c r="K1618" s="75" t="n">
        <v>842.65</v>
      </c>
      <c r="L1618" s="75" t="n">
        <v>842.65</v>
      </c>
      <c r="M1618" s="75" t="n">
        <v>34</v>
      </c>
      <c r="N1618" s="75" t="n">
        <v>230.32</v>
      </c>
      <c r="O1618" s="75" t="n">
        <v>34400</v>
      </c>
      <c r="P1618" s="75" t="n">
        <v>20800</v>
      </c>
      <c r="Q1618" s="74" t="n">
        <v>45111</v>
      </c>
      <c r="AR1618">
        <f>IF($AU$2&lt;&gt;5,NA(),IF(D1618=D1617,0,IF(AND(D1620=D1618,D1619=D1618),O1618+O1619+O1620,IF(D1619=D1618,O1619+O1618,O1618))))</f>
        <v/>
      </c>
      <c r="AS1618">
        <f>IF($AU$2&lt;&gt;5,NA(),IF(D1618=D1617,0,IF(AND(D1620=D1618,D1619=D1618),P1618+P1619+P1620,IF(D1619=D1618,P1619+P1618,P1618))))</f>
        <v/>
      </c>
      <c r="AT1618">
        <f>AR1618-AS1618</f>
        <v/>
      </c>
    </row>
    <row r="1619" ht="15.75" customHeight="1" s="121">
      <c r="B1619">
        <f>D1619&amp;Q1619&amp;E1619</f>
        <v/>
      </c>
      <c r="C1619" s="73" t="inlineStr">
        <is>
          <t>FUTSTK</t>
        </is>
      </c>
      <c r="D1619" s="73" t="inlineStr">
        <is>
          <t>SBILIFE</t>
        </is>
      </c>
      <c r="E1619" s="74" t="n">
        <v>45134</v>
      </c>
      <c r="F1619" s="75" t="n">
        <v>0</v>
      </c>
      <c r="G1619" s="73" t="inlineStr">
        <is>
          <t>XX</t>
        </is>
      </c>
      <c r="H1619" s="75" t="n">
        <v>1322.05</v>
      </c>
      <c r="I1619" s="75" t="n">
        <v>1322.05</v>
      </c>
      <c r="J1619" s="75" t="n">
        <v>1291</v>
      </c>
      <c r="K1619" s="75" t="n">
        <v>1296.95</v>
      </c>
      <c r="L1619" s="75" t="n">
        <v>1296.95</v>
      </c>
      <c r="M1619" s="75" t="n">
        <v>1137</v>
      </c>
      <c r="N1619" s="75" t="n">
        <v>11109.35</v>
      </c>
      <c r="O1619" s="75" t="n">
        <v>7742250</v>
      </c>
      <c r="P1619" s="75" t="n">
        <v>135750</v>
      </c>
      <c r="Q1619" s="74" t="n">
        <v>45111</v>
      </c>
      <c r="AR1619">
        <f>IF($AU$2&lt;&gt;5,NA(),IF(D1619=D1618,0,IF(AND(D1621=D1619,D1620=D1619),O1619+O1620+O1621,IF(D1620=D1619,O1620+O1619,O1619))))</f>
        <v/>
      </c>
      <c r="AS1619">
        <f>IF($AU$2&lt;&gt;5,NA(),IF(D1619=D1618,0,IF(AND(D1621=D1619,D1620=D1619),P1619+P1620+P1621,IF(D1620=D1619,P1620+P1619,P1619))))</f>
        <v/>
      </c>
      <c r="AT1619">
        <f>AR1619-AS1619</f>
        <v/>
      </c>
    </row>
    <row r="1620" ht="15.75" customHeight="1" s="121">
      <c r="B1620">
        <f>D1620&amp;Q1620&amp;E1620</f>
        <v/>
      </c>
      <c r="C1620" s="73" t="inlineStr">
        <is>
          <t>FUTSTK</t>
        </is>
      </c>
      <c r="D1620" s="73" t="inlineStr">
        <is>
          <t>SBILIFE</t>
        </is>
      </c>
      <c r="E1620" s="74" t="n">
        <v>45169</v>
      </c>
      <c r="F1620" s="75" t="n">
        <v>0</v>
      </c>
      <c r="G1620" s="73" t="inlineStr">
        <is>
          <t>XX</t>
        </is>
      </c>
      <c r="H1620" s="75" t="n">
        <v>1320.8</v>
      </c>
      <c r="I1620" s="75" t="n">
        <v>1321.9</v>
      </c>
      <c r="J1620" s="75" t="n">
        <v>1302</v>
      </c>
      <c r="K1620" s="75" t="n">
        <v>1304.3</v>
      </c>
      <c r="L1620" s="75" t="n">
        <v>1304.3</v>
      </c>
      <c r="M1620" s="75" t="n">
        <v>28</v>
      </c>
      <c r="N1620" s="75" t="n">
        <v>275.15</v>
      </c>
      <c r="O1620" s="75" t="n">
        <v>40500</v>
      </c>
      <c r="P1620" s="75" t="n">
        <v>4500</v>
      </c>
      <c r="Q1620" s="74" t="n">
        <v>45111</v>
      </c>
      <c r="AR1620">
        <f>IF($AU$2&lt;&gt;5,NA(),IF(D1620=D1619,0,IF(AND(D1622=D1620,D1621=D1620),O1620+O1621+O1622,IF(D1621=D1620,O1621+O1620,O1620))))</f>
        <v/>
      </c>
      <c r="AS1620">
        <f>IF($AU$2&lt;&gt;5,NA(),IF(D1620=D1619,0,IF(AND(D1622=D1620,D1621=D1620),P1620+P1621+P1622,IF(D1621=D1620,P1621+P1620,P1620))))</f>
        <v/>
      </c>
      <c r="AT1620">
        <f>AR1620-AS1620</f>
        <v/>
      </c>
    </row>
    <row r="1621" ht="15.75" customHeight="1" s="121">
      <c r="B1621">
        <f>D1621&amp;Q1621&amp;E1621</f>
        <v/>
      </c>
      <c r="C1621" s="73" t="inlineStr">
        <is>
          <t>FUTSTK</t>
        </is>
      </c>
      <c r="D1621" s="73" t="inlineStr">
        <is>
          <t>SBILIFE</t>
        </is>
      </c>
      <c r="E1621" s="74" t="n">
        <v>45197</v>
      </c>
      <c r="F1621" s="75" t="n">
        <v>0</v>
      </c>
      <c r="G1621" s="73" t="inlineStr">
        <is>
          <t>XX</t>
        </is>
      </c>
      <c r="H1621" s="75" t="n">
        <v>0</v>
      </c>
      <c r="I1621" s="75" t="n">
        <v>0</v>
      </c>
      <c r="J1621" s="75" t="n">
        <v>0</v>
      </c>
      <c r="K1621" s="75" t="n">
        <v>1337</v>
      </c>
      <c r="L1621" s="75" t="n">
        <v>1311.15</v>
      </c>
      <c r="M1621" s="75" t="n">
        <v>0</v>
      </c>
      <c r="N1621" s="75" t="n">
        <v>0</v>
      </c>
      <c r="O1621" s="75" t="n">
        <v>1500</v>
      </c>
      <c r="P1621" s="75" t="n">
        <v>0</v>
      </c>
      <c r="Q1621" s="74" t="n">
        <v>45111</v>
      </c>
      <c r="AR1621">
        <f>IF($AU$2&lt;&gt;5,NA(),IF(D1621=D1620,0,IF(AND(D1623=D1621,D1622=D1621),O1621+O1622+O1623,IF(D1622=D1621,O1622+O1621,O1621))))</f>
        <v/>
      </c>
      <c r="AS1621">
        <f>IF($AU$2&lt;&gt;5,NA(),IF(D1621=D1620,0,IF(AND(D1623=D1621,D1622=D1621),P1621+P1622+P1623,IF(D1622=D1621,P1622+P1621,P1621))))</f>
        <v/>
      </c>
      <c r="AT1621">
        <f>AR1621-AS1621</f>
        <v/>
      </c>
    </row>
    <row r="1622" ht="15.75" customHeight="1" s="121">
      <c r="B1622">
        <f>D1622&amp;Q1622&amp;E1622</f>
        <v/>
      </c>
      <c r="C1622" s="73" t="inlineStr">
        <is>
          <t>FUTSTK</t>
        </is>
      </c>
      <c r="D1622" s="73" t="inlineStr">
        <is>
          <t>SBIN</t>
        </is>
      </c>
      <c r="E1622" s="74" t="n">
        <v>45134</v>
      </c>
      <c r="F1622" s="75" t="n">
        <v>0</v>
      </c>
      <c r="G1622" s="73" t="inlineStr">
        <is>
          <t>XX</t>
        </is>
      </c>
      <c r="H1622" s="75" t="n">
        <v>591</v>
      </c>
      <c r="I1622" s="75" t="n">
        <v>599.7</v>
      </c>
      <c r="J1622" s="75" t="n">
        <v>584.55</v>
      </c>
      <c r="K1622" s="75" t="n">
        <v>591.95</v>
      </c>
      <c r="L1622" s="75" t="n">
        <v>591.95</v>
      </c>
      <c r="M1622" s="75" t="n">
        <v>29482</v>
      </c>
      <c r="N1622" s="75" t="n">
        <v>262495.1</v>
      </c>
      <c r="O1622" s="75" t="n">
        <v>76044000</v>
      </c>
      <c r="P1622" s="75" t="n">
        <v>2449500</v>
      </c>
      <c r="Q1622" s="74" t="n">
        <v>45111</v>
      </c>
      <c r="AR1622">
        <f>IF($AU$2&lt;&gt;5,NA(),IF(D1622=D1621,0,IF(AND(D1624=D1622,D1623=D1622),O1622+O1623+O1624,IF(D1623=D1622,O1623+O1622,O1622))))</f>
        <v/>
      </c>
      <c r="AS1622">
        <f>IF($AU$2&lt;&gt;5,NA(),IF(D1622=D1621,0,IF(AND(D1624=D1622,D1623=D1622),P1622+P1623+P1624,IF(D1623=D1622,P1623+P1622,P1622))))</f>
        <v/>
      </c>
      <c r="AT1622">
        <f>AR1622-AS1622</f>
        <v/>
      </c>
    </row>
    <row r="1623" ht="15.75" customHeight="1" s="121">
      <c r="B1623">
        <f>D1623&amp;Q1623&amp;E1623</f>
        <v/>
      </c>
      <c r="C1623" s="73" t="inlineStr">
        <is>
          <t>FUTSTK</t>
        </is>
      </c>
      <c r="D1623" s="73" t="inlineStr">
        <is>
          <t>SBIN</t>
        </is>
      </c>
      <c r="E1623" s="74" t="n">
        <v>45169</v>
      </c>
      <c r="F1623" s="75" t="n">
        <v>0</v>
      </c>
      <c r="G1623" s="73" t="inlineStr">
        <is>
          <t>XX</t>
        </is>
      </c>
      <c r="H1623" s="75" t="n">
        <v>594.7</v>
      </c>
      <c r="I1623" s="75" t="n">
        <v>603.2</v>
      </c>
      <c r="J1623" s="75" t="n">
        <v>588.1</v>
      </c>
      <c r="K1623" s="75" t="n">
        <v>595.75</v>
      </c>
      <c r="L1623" s="75" t="n">
        <v>595.75</v>
      </c>
      <c r="M1623" s="75" t="n">
        <v>1169</v>
      </c>
      <c r="N1623" s="75" t="n">
        <v>10476.52</v>
      </c>
      <c r="O1623" s="75" t="n">
        <v>1782000</v>
      </c>
      <c r="P1623" s="75" t="n">
        <v>72000</v>
      </c>
      <c r="Q1623" s="74" t="n">
        <v>45111</v>
      </c>
      <c r="AR1623">
        <f>IF($AU$2&lt;&gt;5,NA(),IF(D1623=D1622,0,IF(AND(D1625=D1623,D1624=D1623),O1623+O1624+O1625,IF(D1624=D1623,O1624+O1623,O1623))))</f>
        <v/>
      </c>
      <c r="AS1623">
        <f>IF($AU$2&lt;&gt;5,NA(),IF(D1623=D1622,0,IF(AND(D1625=D1623,D1624=D1623),P1623+P1624+P1625,IF(D1624=D1623,P1624+P1623,P1623))))</f>
        <v/>
      </c>
      <c r="AT1623">
        <f>AR1623-AS1623</f>
        <v/>
      </c>
    </row>
    <row r="1624" ht="15.75" customHeight="1" s="121">
      <c r="B1624">
        <f>D1624&amp;Q1624&amp;E1624</f>
        <v/>
      </c>
      <c r="C1624" s="73" t="inlineStr">
        <is>
          <t>FUTSTK</t>
        </is>
      </c>
      <c r="D1624" s="73" t="inlineStr">
        <is>
          <t>SBIN</t>
        </is>
      </c>
      <c r="E1624" s="74" t="n">
        <v>45197</v>
      </c>
      <c r="F1624" s="75" t="n">
        <v>0</v>
      </c>
      <c r="G1624" s="73" t="inlineStr">
        <is>
          <t>XX</t>
        </is>
      </c>
      <c r="H1624" s="75" t="n">
        <v>596.7</v>
      </c>
      <c r="I1624" s="75" t="n">
        <v>606.75</v>
      </c>
      <c r="J1624" s="75" t="n">
        <v>592.5</v>
      </c>
      <c r="K1624" s="75" t="n">
        <v>599.35</v>
      </c>
      <c r="L1624" s="75" t="n">
        <v>599.35</v>
      </c>
      <c r="M1624" s="75" t="n">
        <v>115</v>
      </c>
      <c r="N1624" s="75" t="n">
        <v>1037</v>
      </c>
      <c r="O1624" s="75" t="n">
        <v>97500</v>
      </c>
      <c r="P1624" s="75" t="n">
        <v>31500</v>
      </c>
      <c r="Q1624" s="74" t="n">
        <v>45111</v>
      </c>
      <c r="AR1624">
        <f>IF($AU$2&lt;&gt;5,NA(),IF(D1624=D1623,0,IF(AND(D1626=D1624,D1625=D1624),O1624+O1625+O1626,IF(D1625=D1624,O1625+O1624,O1624))))</f>
        <v/>
      </c>
      <c r="AS1624">
        <f>IF($AU$2&lt;&gt;5,NA(),IF(D1624=D1623,0,IF(AND(D1626=D1624,D1625=D1624),P1624+P1625+P1626,IF(D1625=D1624,P1625+P1624,P1624))))</f>
        <v/>
      </c>
      <c r="AT1624">
        <f>AR1624-AS1624</f>
        <v/>
      </c>
    </row>
    <row r="1625" ht="15.75" customHeight="1" s="121">
      <c r="B1625">
        <f>D1625&amp;Q1625&amp;E1625</f>
        <v/>
      </c>
      <c r="C1625" s="73" t="inlineStr">
        <is>
          <t>FUTSTK</t>
        </is>
      </c>
      <c r="D1625" s="73" t="inlineStr">
        <is>
          <t>SHREECEM</t>
        </is>
      </c>
      <c r="E1625" s="74" t="n">
        <v>45134</v>
      </c>
      <c r="F1625" s="75" t="n">
        <v>0</v>
      </c>
      <c r="G1625" s="73" t="inlineStr">
        <is>
          <t>XX</t>
        </is>
      </c>
      <c r="H1625" s="75" t="n">
        <v>24290</v>
      </c>
      <c r="I1625" s="75" t="n">
        <v>24314.8</v>
      </c>
      <c r="J1625" s="75" t="n">
        <v>24100.05</v>
      </c>
      <c r="K1625" s="75" t="n">
        <v>24180.85</v>
      </c>
      <c r="L1625" s="75" t="n">
        <v>24180.85</v>
      </c>
      <c r="M1625" s="75" t="n">
        <v>1090</v>
      </c>
      <c r="N1625" s="75" t="n">
        <v>6592.28</v>
      </c>
      <c r="O1625" s="75" t="n">
        <v>245375</v>
      </c>
      <c r="P1625" s="75" t="n">
        <v>-225</v>
      </c>
      <c r="Q1625" s="74" t="n">
        <v>45111</v>
      </c>
      <c r="AR1625">
        <f>IF($AU$2&lt;&gt;5,NA(),IF(D1625=D1624,0,IF(AND(D1627=D1625,D1626=D1625),O1625+O1626+O1627,IF(D1626=D1625,O1626+O1625,O1625))))</f>
        <v/>
      </c>
      <c r="AS1625">
        <f>IF($AU$2&lt;&gt;5,NA(),IF(D1625=D1624,0,IF(AND(D1627=D1625,D1626=D1625),P1625+P1626+P1627,IF(D1626=D1625,P1626+P1625,P1625))))</f>
        <v/>
      </c>
      <c r="AT1625">
        <f>AR1625-AS1625</f>
        <v/>
      </c>
    </row>
    <row r="1626" ht="15.75" customHeight="1" s="121">
      <c r="B1626">
        <f>D1626&amp;Q1626&amp;E1626</f>
        <v/>
      </c>
      <c r="C1626" s="73" t="inlineStr">
        <is>
          <t>FUTSTK</t>
        </is>
      </c>
      <c r="D1626" s="73" t="inlineStr">
        <is>
          <t>SHREECEM</t>
        </is>
      </c>
      <c r="E1626" s="74" t="n">
        <v>45169</v>
      </c>
      <c r="F1626" s="75" t="n">
        <v>0</v>
      </c>
      <c r="G1626" s="73" t="inlineStr">
        <is>
          <t>XX</t>
        </is>
      </c>
      <c r="H1626" s="75" t="n">
        <v>24200</v>
      </c>
      <c r="I1626" s="75" t="n">
        <v>24215.3</v>
      </c>
      <c r="J1626" s="75" t="n">
        <v>24150</v>
      </c>
      <c r="K1626" s="75" t="n">
        <v>24153.9</v>
      </c>
      <c r="L1626" s="75" t="n">
        <v>24153.9</v>
      </c>
      <c r="M1626" s="75" t="n">
        <v>8</v>
      </c>
      <c r="N1626" s="75" t="n">
        <v>48.34</v>
      </c>
      <c r="O1626" s="75" t="n">
        <v>1875</v>
      </c>
      <c r="P1626" s="75" t="n">
        <v>75</v>
      </c>
      <c r="Q1626" s="74" t="n">
        <v>45111</v>
      </c>
      <c r="AR1626">
        <f>IF($AU$2&lt;&gt;5,NA(),IF(D1626=D1625,0,IF(AND(D1628=D1626,D1627=D1626),O1626+O1627+O1628,IF(D1627=D1626,O1627+O1626,O1626))))</f>
        <v/>
      </c>
      <c r="AS1626">
        <f>IF($AU$2&lt;&gt;5,NA(),IF(D1626=D1625,0,IF(AND(D1628=D1626,D1627=D1626),P1626+P1627+P1628,IF(D1627=D1626,P1627+P1626,P1626))))</f>
        <v/>
      </c>
      <c r="AT1626">
        <f>AR1626-AS1626</f>
        <v/>
      </c>
    </row>
    <row r="1627" ht="15.75" customHeight="1" s="121">
      <c r="B1627">
        <f>D1627&amp;Q1627&amp;E1627</f>
        <v/>
      </c>
      <c r="C1627" s="73" t="inlineStr">
        <is>
          <t>FUTSTK</t>
        </is>
      </c>
      <c r="D1627" s="73" t="inlineStr">
        <is>
          <t>SHREECEM</t>
        </is>
      </c>
      <c r="E1627" s="74" t="n">
        <v>45197</v>
      </c>
      <c r="F1627" s="75" t="n">
        <v>0</v>
      </c>
      <c r="G1627" s="73" t="inlineStr">
        <is>
          <t>XX</t>
        </is>
      </c>
      <c r="H1627" s="75" t="n">
        <v>24300</v>
      </c>
      <c r="I1627" s="75" t="n">
        <v>24300</v>
      </c>
      <c r="J1627" s="75" t="n">
        <v>24300</v>
      </c>
      <c r="K1627" s="75" t="n">
        <v>24300</v>
      </c>
      <c r="L1627" s="75" t="n">
        <v>24491</v>
      </c>
      <c r="M1627" s="75" t="n">
        <v>1</v>
      </c>
      <c r="N1627" s="75" t="n">
        <v>6.07</v>
      </c>
      <c r="O1627" s="75" t="n">
        <v>50</v>
      </c>
      <c r="P1627" s="75" t="n">
        <v>0</v>
      </c>
      <c r="Q1627" s="74" t="n">
        <v>45111</v>
      </c>
      <c r="AR1627">
        <f>IF($AU$2&lt;&gt;5,NA(),IF(D1627=D1626,0,IF(AND(D1629=D1627,D1628=D1627),O1627+O1628+O1629,IF(D1628=D1627,O1628+O1627,O1627))))</f>
        <v/>
      </c>
      <c r="AS1627">
        <f>IF($AU$2&lt;&gt;5,NA(),IF(D1627=D1626,0,IF(AND(D1629=D1627,D1628=D1627),P1627+P1628+P1629,IF(D1628=D1627,P1628+P1627,P1627))))</f>
        <v/>
      </c>
      <c r="AT1627">
        <f>AR1627-AS1627</f>
        <v/>
      </c>
    </row>
    <row r="1628" ht="15.75" customHeight="1" s="121">
      <c r="B1628">
        <f>D1628&amp;Q1628&amp;E1628</f>
        <v/>
      </c>
      <c r="C1628" s="73" t="inlineStr">
        <is>
          <t>FUTSTK</t>
        </is>
      </c>
      <c r="D1628" s="73" t="inlineStr">
        <is>
          <t>SHRIRAMFIN</t>
        </is>
      </c>
      <c r="E1628" s="74" t="n">
        <v>45134</v>
      </c>
      <c r="F1628" s="75" t="n">
        <v>0</v>
      </c>
      <c r="G1628" s="73" t="inlineStr">
        <is>
          <t>XX</t>
        </is>
      </c>
      <c r="H1628" s="75" t="n">
        <v>1775.55</v>
      </c>
      <c r="I1628" s="75" t="n">
        <v>1801.75</v>
      </c>
      <c r="J1628" s="75" t="n">
        <v>1747</v>
      </c>
      <c r="K1628" s="75" t="n">
        <v>1781.9</v>
      </c>
      <c r="L1628" s="75" t="n">
        <v>1781.9</v>
      </c>
      <c r="M1628" s="75" t="n">
        <v>3549</v>
      </c>
      <c r="N1628" s="75" t="n">
        <v>37854.07</v>
      </c>
      <c r="O1628" s="75" t="n">
        <v>5621400</v>
      </c>
      <c r="P1628" s="75" t="n">
        <v>-22200</v>
      </c>
      <c r="Q1628" s="74" t="n">
        <v>45111</v>
      </c>
      <c r="AR1628">
        <f>IF($AU$2&lt;&gt;5,NA(),IF(D1628=D1627,0,IF(AND(D1630=D1628,D1629=D1628),O1628+O1629+O1630,IF(D1629=D1628,O1629+O1628,O1628))))</f>
        <v/>
      </c>
      <c r="AS1628">
        <f>IF($AU$2&lt;&gt;5,NA(),IF(D1628=D1627,0,IF(AND(D1630=D1628,D1629=D1628),P1628+P1629+P1630,IF(D1629=D1628,P1629+P1628,P1628))))</f>
        <v/>
      </c>
      <c r="AT1628">
        <f>AR1628-AS1628</f>
        <v/>
      </c>
    </row>
    <row r="1629" ht="15.75" customHeight="1" s="121">
      <c r="B1629">
        <f>D1629&amp;Q1629&amp;E1629</f>
        <v/>
      </c>
      <c r="C1629" s="73" t="inlineStr">
        <is>
          <t>FUTSTK</t>
        </is>
      </c>
      <c r="D1629" s="73" t="inlineStr">
        <is>
          <t>SHRIRAMFIN</t>
        </is>
      </c>
      <c r="E1629" s="74" t="n">
        <v>45169</v>
      </c>
      <c r="F1629" s="75" t="n">
        <v>0</v>
      </c>
      <c r="G1629" s="73" t="inlineStr">
        <is>
          <t>XX</t>
        </is>
      </c>
      <c r="H1629" s="75" t="n">
        <v>1778</v>
      </c>
      <c r="I1629" s="75" t="n">
        <v>1807.15</v>
      </c>
      <c r="J1629" s="75" t="n">
        <v>1755.8</v>
      </c>
      <c r="K1629" s="75" t="n">
        <v>1790.9</v>
      </c>
      <c r="L1629" s="75" t="n">
        <v>1790.9</v>
      </c>
      <c r="M1629" s="75" t="n">
        <v>128</v>
      </c>
      <c r="N1629" s="75" t="n">
        <v>1372.99</v>
      </c>
      <c r="O1629" s="75" t="n">
        <v>42600</v>
      </c>
      <c r="P1629" s="75" t="n">
        <v>4800</v>
      </c>
      <c r="Q1629" s="74" t="n">
        <v>45111</v>
      </c>
      <c r="AR1629">
        <f>IF($AU$2&lt;&gt;5,NA(),IF(D1629=D1628,0,IF(AND(D1631=D1629,D1630=D1629),O1629+O1630+O1631,IF(D1630=D1629,O1630+O1629,O1629))))</f>
        <v/>
      </c>
      <c r="AS1629">
        <f>IF($AU$2&lt;&gt;5,NA(),IF(D1629=D1628,0,IF(AND(D1631=D1629,D1630=D1629),P1629+P1630+P1631,IF(D1630=D1629,P1630+P1629,P1629))))</f>
        <v/>
      </c>
      <c r="AT1629">
        <f>AR1629-AS1629</f>
        <v/>
      </c>
    </row>
    <row r="1630" ht="15.75" customHeight="1" s="121">
      <c r="B1630">
        <f>D1630&amp;Q1630&amp;E1630</f>
        <v/>
      </c>
      <c r="C1630" s="73" t="inlineStr">
        <is>
          <t>FUTSTK</t>
        </is>
      </c>
      <c r="D1630" s="73" t="inlineStr">
        <is>
          <t>SHRIRAMFIN</t>
        </is>
      </c>
      <c r="E1630" s="74" t="n">
        <v>45197</v>
      </c>
      <c r="F1630" s="75" t="n">
        <v>0</v>
      </c>
      <c r="G1630" s="73" t="inlineStr">
        <is>
          <t>XX</t>
        </is>
      </c>
      <c r="H1630" s="75" t="n">
        <v>0</v>
      </c>
      <c r="I1630" s="75" t="n">
        <v>0</v>
      </c>
      <c r="J1630" s="75" t="n">
        <v>0</v>
      </c>
      <c r="K1630" s="75" t="n">
        <v>1731.8</v>
      </c>
      <c r="L1630" s="75" t="n">
        <v>1807.9</v>
      </c>
      <c r="M1630" s="75" t="n">
        <v>0</v>
      </c>
      <c r="N1630" s="75" t="n">
        <v>0</v>
      </c>
      <c r="O1630" s="75" t="n">
        <v>0</v>
      </c>
      <c r="P1630" s="75" t="n">
        <v>0</v>
      </c>
      <c r="Q1630" s="74" t="n">
        <v>45111</v>
      </c>
      <c r="AR1630">
        <f>IF($AU$2&lt;&gt;5,NA(),IF(D1630=D1629,0,IF(AND(D1632=D1630,D1631=D1630),O1630+O1631+O1632,IF(D1631=D1630,O1631+O1630,O1630))))</f>
        <v/>
      </c>
      <c r="AS1630">
        <f>IF($AU$2&lt;&gt;5,NA(),IF(D1630=D1629,0,IF(AND(D1632=D1630,D1631=D1630),P1630+P1631+P1632,IF(D1631=D1630,P1631+P1630,P1630))))</f>
        <v/>
      </c>
      <c r="AT1630">
        <f>AR1630-AS1630</f>
        <v/>
      </c>
    </row>
    <row r="1631" ht="15.75" customHeight="1" s="121">
      <c r="B1631">
        <f>D1631&amp;Q1631&amp;E1631</f>
        <v/>
      </c>
      <c r="C1631" s="73" t="inlineStr">
        <is>
          <t>FUTSTK</t>
        </is>
      </c>
      <c r="D1631" s="73" t="inlineStr">
        <is>
          <t>SIEMENS</t>
        </is>
      </c>
      <c r="E1631" s="74" t="n">
        <v>45134</v>
      </c>
      <c r="F1631" s="75" t="n">
        <v>0</v>
      </c>
      <c r="G1631" s="73" t="inlineStr">
        <is>
          <t>XX</t>
        </is>
      </c>
      <c r="H1631" s="75" t="n">
        <v>3746</v>
      </c>
      <c r="I1631" s="75" t="n">
        <v>3765</v>
      </c>
      <c r="J1631" s="75" t="n">
        <v>3691.05</v>
      </c>
      <c r="K1631" s="75" t="n">
        <v>3712.25</v>
      </c>
      <c r="L1631" s="75" t="n">
        <v>3712.25</v>
      </c>
      <c r="M1631" s="75" t="n">
        <v>1502</v>
      </c>
      <c r="N1631" s="75" t="n">
        <v>15379.35</v>
      </c>
      <c r="O1631" s="75" t="n">
        <v>1527900</v>
      </c>
      <c r="P1631" s="75" t="n">
        <v>5225</v>
      </c>
      <c r="Q1631" s="74" t="n">
        <v>45111</v>
      </c>
      <c r="AR1631">
        <f>IF($AU$2&lt;&gt;5,NA(),IF(D1631=D1630,0,IF(AND(D1633=D1631,D1632=D1631),O1631+O1632+O1633,IF(D1632=D1631,O1632+O1631,O1631))))</f>
        <v/>
      </c>
      <c r="AS1631">
        <f>IF($AU$2&lt;&gt;5,NA(),IF(D1631=D1630,0,IF(AND(D1633=D1631,D1632=D1631),P1631+P1632+P1633,IF(D1632=D1631,P1632+P1631,P1631))))</f>
        <v/>
      </c>
      <c r="AT1631">
        <f>AR1631-AS1631</f>
        <v/>
      </c>
    </row>
    <row r="1632" ht="15.75" customHeight="1" s="121">
      <c r="B1632">
        <f>D1632&amp;Q1632&amp;E1632</f>
        <v/>
      </c>
      <c r="C1632" s="73" t="inlineStr">
        <is>
          <t>FUTSTK</t>
        </is>
      </c>
      <c r="D1632" s="73" t="inlineStr">
        <is>
          <t>SIEMENS</t>
        </is>
      </c>
      <c r="E1632" s="74" t="n">
        <v>45169</v>
      </c>
      <c r="F1632" s="75" t="n">
        <v>0</v>
      </c>
      <c r="G1632" s="73" t="inlineStr">
        <is>
          <t>XX</t>
        </is>
      </c>
      <c r="H1632" s="75" t="n">
        <v>3772.2</v>
      </c>
      <c r="I1632" s="75" t="n">
        <v>3778.65</v>
      </c>
      <c r="J1632" s="75" t="n">
        <v>3717.45</v>
      </c>
      <c r="K1632" s="75" t="n">
        <v>3737.95</v>
      </c>
      <c r="L1632" s="75" t="n">
        <v>3737.95</v>
      </c>
      <c r="M1632" s="75" t="n">
        <v>37</v>
      </c>
      <c r="N1632" s="75" t="n">
        <v>381.29</v>
      </c>
      <c r="O1632" s="75" t="n">
        <v>33825</v>
      </c>
      <c r="P1632" s="75" t="n">
        <v>3025</v>
      </c>
      <c r="Q1632" s="74" t="n">
        <v>45111</v>
      </c>
      <c r="AR1632">
        <f>IF($AU$2&lt;&gt;5,NA(),IF(D1632=D1631,0,IF(AND(D1634=D1632,D1633=D1632),O1632+O1633+O1634,IF(D1633=D1632,O1633+O1632,O1632))))</f>
        <v/>
      </c>
      <c r="AS1632">
        <f>IF($AU$2&lt;&gt;5,NA(),IF(D1632=D1631,0,IF(AND(D1634=D1632,D1633=D1632),P1632+P1633+P1634,IF(D1633=D1632,P1633+P1632,P1632))))</f>
        <v/>
      </c>
      <c r="AT1632">
        <f>AR1632-AS1632</f>
        <v/>
      </c>
    </row>
    <row r="1633" ht="15.75" customHeight="1" s="121">
      <c r="B1633">
        <f>D1633&amp;Q1633&amp;E1633</f>
        <v/>
      </c>
      <c r="C1633" s="73" t="inlineStr">
        <is>
          <t>FUTSTK</t>
        </is>
      </c>
      <c r="D1633" s="73" t="inlineStr">
        <is>
          <t>SIEMENS</t>
        </is>
      </c>
      <c r="E1633" s="74" t="n">
        <v>45197</v>
      </c>
      <c r="F1633" s="75" t="n">
        <v>0</v>
      </c>
      <c r="G1633" s="73" t="inlineStr">
        <is>
          <t>XX</t>
        </is>
      </c>
      <c r="H1633" s="75" t="n">
        <v>0</v>
      </c>
      <c r="I1633" s="75" t="n">
        <v>0</v>
      </c>
      <c r="J1633" s="75" t="n">
        <v>0</v>
      </c>
      <c r="K1633" s="75" t="n">
        <v>3819.2</v>
      </c>
      <c r="L1633" s="75" t="n">
        <v>3766.15</v>
      </c>
      <c r="M1633" s="75" t="n">
        <v>0</v>
      </c>
      <c r="N1633" s="75" t="n">
        <v>0</v>
      </c>
      <c r="O1633" s="75" t="n">
        <v>275</v>
      </c>
      <c r="P1633" s="75" t="n">
        <v>0</v>
      </c>
      <c r="Q1633" s="74" t="n">
        <v>45111</v>
      </c>
      <c r="AR1633">
        <f>IF($AU$2&lt;&gt;5,NA(),IF(D1633=D1632,0,IF(AND(D1635=D1633,D1634=D1633),O1633+O1634+O1635,IF(D1634=D1633,O1634+O1633,O1633))))</f>
        <v/>
      </c>
      <c r="AS1633">
        <f>IF($AU$2&lt;&gt;5,NA(),IF(D1633=D1632,0,IF(AND(D1635=D1633,D1634=D1633),P1633+P1634+P1635,IF(D1634=D1633,P1634+P1633,P1633))))</f>
        <v/>
      </c>
      <c r="AT1633">
        <f>AR1633-AS1633</f>
        <v/>
      </c>
    </row>
    <row r="1634" ht="15.75" customHeight="1" s="121">
      <c r="B1634">
        <f>D1634&amp;Q1634&amp;E1634</f>
        <v/>
      </c>
      <c r="C1634" s="73" t="inlineStr">
        <is>
          <t>FUTSTK</t>
        </is>
      </c>
      <c r="D1634" s="73" t="inlineStr">
        <is>
          <t>SRF</t>
        </is>
      </c>
      <c r="E1634" s="74" t="n">
        <v>45134</v>
      </c>
      <c r="F1634" s="75" t="n">
        <v>0</v>
      </c>
      <c r="G1634" s="73" t="inlineStr">
        <is>
          <t>XX</t>
        </is>
      </c>
      <c r="H1634" s="75" t="n">
        <v>2265</v>
      </c>
      <c r="I1634" s="75" t="n">
        <v>2308.45</v>
      </c>
      <c r="J1634" s="75" t="n">
        <v>2265</v>
      </c>
      <c r="K1634" s="75" t="n">
        <v>2285.85</v>
      </c>
      <c r="L1634" s="75" t="n">
        <v>2285.85</v>
      </c>
      <c r="M1634" s="75" t="n">
        <v>1739</v>
      </c>
      <c r="N1634" s="75" t="n">
        <v>14952.03</v>
      </c>
      <c r="O1634" s="75" t="n">
        <v>4016250</v>
      </c>
      <c r="P1634" s="75" t="n">
        <v>43500</v>
      </c>
      <c r="Q1634" s="74" t="n">
        <v>45111</v>
      </c>
      <c r="AR1634">
        <f>IF($AU$2&lt;&gt;5,NA(),IF(D1634=D1633,0,IF(AND(D1636=D1634,D1635=D1634),O1634+O1635+O1636,IF(D1635=D1634,O1635+O1634,O1634))))</f>
        <v/>
      </c>
      <c r="AS1634">
        <f>IF($AU$2&lt;&gt;5,NA(),IF(D1634=D1633,0,IF(AND(D1636=D1634,D1635=D1634),P1634+P1635+P1636,IF(D1635=D1634,P1635+P1634,P1634))))</f>
        <v/>
      </c>
      <c r="AT1634">
        <f>AR1634-AS1634</f>
        <v/>
      </c>
    </row>
    <row r="1635" ht="15.75" customHeight="1" s="121">
      <c r="B1635">
        <f>D1635&amp;Q1635&amp;E1635</f>
        <v/>
      </c>
      <c r="C1635" s="73" t="inlineStr">
        <is>
          <t>FUTSTK</t>
        </is>
      </c>
      <c r="D1635" s="73" t="inlineStr">
        <is>
          <t>SRF</t>
        </is>
      </c>
      <c r="E1635" s="74" t="n">
        <v>45169</v>
      </c>
      <c r="F1635" s="75" t="n">
        <v>0</v>
      </c>
      <c r="G1635" s="73" t="inlineStr">
        <is>
          <t>XX</t>
        </is>
      </c>
      <c r="H1635" s="75" t="n">
        <v>2309.25</v>
      </c>
      <c r="I1635" s="75" t="n">
        <v>2321.15</v>
      </c>
      <c r="J1635" s="75" t="n">
        <v>2296.4</v>
      </c>
      <c r="K1635" s="75" t="n">
        <v>2302.75</v>
      </c>
      <c r="L1635" s="75" t="n">
        <v>2302.75</v>
      </c>
      <c r="M1635" s="75" t="n">
        <v>57</v>
      </c>
      <c r="N1635" s="75" t="n">
        <v>493.6</v>
      </c>
      <c r="O1635" s="75" t="n">
        <v>63375</v>
      </c>
      <c r="P1635" s="75" t="n">
        <v>5625</v>
      </c>
      <c r="Q1635" s="74" t="n">
        <v>45111</v>
      </c>
      <c r="AR1635">
        <f>IF($AU$2&lt;&gt;5,NA(),IF(D1635=D1634,0,IF(AND(D1637=D1635,D1636=D1635),O1635+O1636+O1637,IF(D1636=D1635,O1636+O1635,O1635))))</f>
        <v/>
      </c>
      <c r="AS1635">
        <f>IF($AU$2&lt;&gt;5,NA(),IF(D1635=D1634,0,IF(AND(D1637=D1635,D1636=D1635),P1635+P1636+P1637,IF(D1636=D1635,P1636+P1635,P1635))))</f>
        <v/>
      </c>
      <c r="AT1635">
        <f>AR1635-AS1635</f>
        <v/>
      </c>
    </row>
    <row r="1636" ht="15.75" customHeight="1" s="121">
      <c r="B1636">
        <f>D1636&amp;Q1636&amp;E1636</f>
        <v/>
      </c>
      <c r="C1636" s="73" t="inlineStr">
        <is>
          <t>FUTSTK</t>
        </is>
      </c>
      <c r="D1636" s="73" t="inlineStr">
        <is>
          <t>SRF</t>
        </is>
      </c>
      <c r="E1636" s="74" t="n">
        <v>45197</v>
      </c>
      <c r="F1636" s="75" t="n">
        <v>0</v>
      </c>
      <c r="G1636" s="73" t="inlineStr">
        <is>
          <t>XX</t>
        </is>
      </c>
      <c r="H1636" s="75" t="n">
        <v>2337</v>
      </c>
      <c r="I1636" s="75" t="n">
        <v>2337</v>
      </c>
      <c r="J1636" s="75" t="n">
        <v>2337</v>
      </c>
      <c r="K1636" s="75" t="n">
        <v>2337</v>
      </c>
      <c r="L1636" s="75" t="n">
        <v>2313.05</v>
      </c>
      <c r="M1636" s="75" t="n">
        <v>2</v>
      </c>
      <c r="N1636" s="75" t="n">
        <v>17.52</v>
      </c>
      <c r="O1636" s="75" t="n">
        <v>1125</v>
      </c>
      <c r="P1636" s="75" t="n">
        <v>750</v>
      </c>
      <c r="Q1636" s="74" t="n">
        <v>45111</v>
      </c>
      <c r="AR1636">
        <f>IF($AU$2&lt;&gt;5,NA(),IF(D1636=D1635,0,IF(AND(D1638=D1636,D1637=D1636),O1636+O1637+O1638,IF(D1637=D1636,O1637+O1636,O1636))))</f>
        <v/>
      </c>
      <c r="AS1636">
        <f>IF($AU$2&lt;&gt;5,NA(),IF(D1636=D1635,0,IF(AND(D1638=D1636,D1637=D1636),P1636+P1637+P1638,IF(D1637=D1636,P1637+P1636,P1636))))</f>
        <v/>
      </c>
      <c r="AT1636">
        <f>AR1636-AS1636</f>
        <v/>
      </c>
    </row>
    <row r="1637" ht="15.75" customHeight="1" s="121">
      <c r="B1637">
        <f>D1637&amp;Q1637&amp;E1637</f>
        <v/>
      </c>
      <c r="C1637" s="73" t="inlineStr">
        <is>
          <t>FUTSTK</t>
        </is>
      </c>
      <c r="D1637" s="73" t="inlineStr">
        <is>
          <t>SUNPHARMA</t>
        </is>
      </c>
      <c r="E1637" s="74" t="n">
        <v>45134</v>
      </c>
      <c r="F1637" s="75" t="n">
        <v>0</v>
      </c>
      <c r="G1637" s="73" t="inlineStr">
        <is>
          <t>XX</t>
        </is>
      </c>
      <c r="H1637" s="75" t="n">
        <v>1037.2</v>
      </c>
      <c r="I1637" s="75" t="n">
        <v>1058</v>
      </c>
      <c r="J1637" s="75" t="n">
        <v>1036.1</v>
      </c>
      <c r="K1637" s="75" t="n">
        <v>1054.2</v>
      </c>
      <c r="L1637" s="75" t="n">
        <v>1054.2</v>
      </c>
      <c r="M1637" s="75" t="n">
        <v>3770</v>
      </c>
      <c r="N1637" s="75" t="n">
        <v>27645.32</v>
      </c>
      <c r="O1637" s="75" t="n">
        <v>27337800</v>
      </c>
      <c r="P1637" s="75" t="n">
        <v>5600</v>
      </c>
      <c r="Q1637" s="74" t="n">
        <v>45111</v>
      </c>
      <c r="AR1637">
        <f>IF($AU$2&lt;&gt;5,NA(),IF(D1637=D1636,0,IF(AND(D1639=D1637,D1638=D1637),O1637+O1638+O1639,IF(D1638=D1637,O1638+O1637,O1637))))</f>
        <v/>
      </c>
      <c r="AS1637">
        <f>IF($AU$2&lt;&gt;5,NA(),IF(D1637=D1636,0,IF(AND(D1639=D1637,D1638=D1637),P1637+P1638+P1639,IF(D1638=D1637,P1638+P1637,P1637))))</f>
        <v/>
      </c>
      <c r="AT1637">
        <f>AR1637-AS1637</f>
        <v/>
      </c>
    </row>
    <row r="1638" ht="15.75" customHeight="1" s="121">
      <c r="B1638">
        <f>D1638&amp;Q1638&amp;E1638</f>
        <v/>
      </c>
      <c r="C1638" s="73" t="inlineStr">
        <is>
          <t>FUTSTK</t>
        </is>
      </c>
      <c r="D1638" s="73" t="inlineStr">
        <is>
          <t>SUNPHARMA</t>
        </is>
      </c>
      <c r="E1638" s="74" t="n">
        <v>45169</v>
      </c>
      <c r="F1638" s="75" t="n">
        <v>0</v>
      </c>
      <c r="G1638" s="73" t="inlineStr">
        <is>
          <t>XX</t>
        </is>
      </c>
      <c r="H1638" s="75" t="n">
        <v>1048</v>
      </c>
      <c r="I1638" s="75" t="n">
        <v>1062.25</v>
      </c>
      <c r="J1638" s="75" t="n">
        <v>1042</v>
      </c>
      <c r="K1638" s="75" t="n">
        <v>1059.05</v>
      </c>
      <c r="L1638" s="75" t="n">
        <v>1059.05</v>
      </c>
      <c r="M1638" s="75" t="n">
        <v>72</v>
      </c>
      <c r="N1638" s="75" t="n">
        <v>530.8099999999999</v>
      </c>
      <c r="O1638" s="75" t="n">
        <v>133700</v>
      </c>
      <c r="P1638" s="75" t="n">
        <v>4900</v>
      </c>
      <c r="Q1638" s="74" t="n">
        <v>45111</v>
      </c>
      <c r="AR1638">
        <f>IF($AU$2&lt;&gt;5,NA(),IF(D1638=D1637,0,IF(AND(D1640=D1638,D1639=D1638),O1638+O1639+O1640,IF(D1639=D1638,O1639+O1638,O1638))))</f>
        <v/>
      </c>
      <c r="AS1638">
        <f>IF($AU$2&lt;&gt;5,NA(),IF(D1638=D1637,0,IF(AND(D1640=D1638,D1639=D1638),P1638+P1639+P1640,IF(D1639=D1638,P1639+P1638,P1638))))</f>
        <v/>
      </c>
      <c r="AT1638">
        <f>AR1638-AS1638</f>
        <v/>
      </c>
    </row>
    <row r="1639" ht="15.75" customHeight="1" s="121">
      <c r="B1639">
        <f>D1639&amp;Q1639&amp;E1639</f>
        <v/>
      </c>
      <c r="C1639" s="73" t="inlineStr">
        <is>
          <t>FUTSTK</t>
        </is>
      </c>
      <c r="D1639" s="73" t="inlineStr">
        <is>
          <t>SUNPHARMA</t>
        </is>
      </c>
      <c r="E1639" s="74" t="n">
        <v>45197</v>
      </c>
      <c r="F1639" s="75" t="n">
        <v>0</v>
      </c>
      <c r="G1639" s="73" t="inlineStr">
        <is>
          <t>XX</t>
        </is>
      </c>
      <c r="H1639" s="75" t="n">
        <v>1049.5</v>
      </c>
      <c r="I1639" s="75" t="n">
        <v>1065</v>
      </c>
      <c r="J1639" s="75" t="n">
        <v>1049.5</v>
      </c>
      <c r="K1639" s="75" t="n">
        <v>1063.3</v>
      </c>
      <c r="L1639" s="75" t="n">
        <v>1063.3</v>
      </c>
      <c r="M1639" s="75" t="n">
        <v>15</v>
      </c>
      <c r="N1639" s="75" t="n">
        <v>110.85</v>
      </c>
      <c r="O1639" s="75" t="n">
        <v>4200</v>
      </c>
      <c r="P1639" s="75" t="n">
        <v>-5600</v>
      </c>
      <c r="Q1639" s="74" t="n">
        <v>45111</v>
      </c>
      <c r="AR1639">
        <f>IF($AU$2&lt;&gt;5,NA(),IF(D1639=D1638,0,IF(AND(D1641=D1639,D1640=D1639),O1639+O1640+O1641,IF(D1640=D1639,O1640+O1639,O1639))))</f>
        <v/>
      </c>
      <c r="AS1639">
        <f>IF($AU$2&lt;&gt;5,NA(),IF(D1639=D1638,0,IF(AND(D1641=D1639,D1640=D1639),P1639+P1640+P1641,IF(D1640=D1639,P1640+P1639,P1639))))</f>
        <v/>
      </c>
      <c r="AT1639">
        <f>AR1639-AS1639</f>
        <v/>
      </c>
    </row>
    <row r="1640" ht="15.75" customHeight="1" s="121">
      <c r="B1640">
        <f>D1640&amp;Q1640&amp;E1640</f>
        <v/>
      </c>
      <c r="C1640" s="73" t="inlineStr">
        <is>
          <t>FUTSTK</t>
        </is>
      </c>
      <c r="D1640" s="73" t="inlineStr">
        <is>
          <t>SUNTV</t>
        </is>
      </c>
      <c r="E1640" s="74" t="n">
        <v>45134</v>
      </c>
      <c r="F1640" s="75" t="n">
        <v>0</v>
      </c>
      <c r="G1640" s="73" t="inlineStr">
        <is>
          <t>XX</t>
        </is>
      </c>
      <c r="H1640" s="75" t="n">
        <v>444.75</v>
      </c>
      <c r="I1640" s="75" t="n">
        <v>451.75</v>
      </c>
      <c r="J1640" s="75" t="n">
        <v>439</v>
      </c>
      <c r="K1640" s="75" t="n">
        <v>447.75</v>
      </c>
      <c r="L1640" s="75" t="n">
        <v>447.75</v>
      </c>
      <c r="M1640" s="75" t="n">
        <v>1383</v>
      </c>
      <c r="N1640" s="75" t="n">
        <v>9272.450000000001</v>
      </c>
      <c r="O1640" s="75" t="n">
        <v>8553000</v>
      </c>
      <c r="P1640" s="75" t="n">
        <v>189000</v>
      </c>
      <c r="Q1640" s="74" t="n">
        <v>45111</v>
      </c>
      <c r="AR1640">
        <f>IF($AU$2&lt;&gt;5,NA(),IF(D1640=D1639,0,IF(AND(D1642=D1640,D1641=D1640),O1640+O1641+O1642,IF(D1641=D1640,O1641+O1640,O1640))))</f>
        <v/>
      </c>
      <c r="AS1640">
        <f>IF($AU$2&lt;&gt;5,NA(),IF(D1640=D1639,0,IF(AND(D1642=D1640,D1641=D1640),P1640+P1641+P1642,IF(D1641=D1640,P1641+P1640,P1640))))</f>
        <v/>
      </c>
      <c r="AT1640">
        <f>AR1640-AS1640</f>
        <v/>
      </c>
    </row>
    <row r="1641" ht="15.75" customHeight="1" s="121">
      <c r="B1641">
        <f>D1641&amp;Q1641&amp;E1641</f>
        <v/>
      </c>
      <c r="C1641" s="73" t="inlineStr">
        <is>
          <t>FUTSTK</t>
        </is>
      </c>
      <c r="D1641" s="73" t="inlineStr">
        <is>
          <t>SUNTV</t>
        </is>
      </c>
      <c r="E1641" s="74" t="n">
        <v>45169</v>
      </c>
      <c r="F1641" s="75" t="n">
        <v>0</v>
      </c>
      <c r="G1641" s="73" t="inlineStr">
        <is>
          <t>XX</t>
        </is>
      </c>
      <c r="H1641" s="75" t="n">
        <v>443.55</v>
      </c>
      <c r="I1641" s="75" t="n">
        <v>451.15</v>
      </c>
      <c r="J1641" s="75" t="n">
        <v>440.75</v>
      </c>
      <c r="K1641" s="75" t="n">
        <v>447.75</v>
      </c>
      <c r="L1641" s="75" t="n">
        <v>447.75</v>
      </c>
      <c r="M1641" s="75" t="n">
        <v>69</v>
      </c>
      <c r="N1641" s="75" t="n">
        <v>464.08</v>
      </c>
      <c r="O1641" s="75" t="n">
        <v>100500</v>
      </c>
      <c r="P1641" s="75" t="n">
        <v>-25500</v>
      </c>
      <c r="Q1641" s="74" t="n">
        <v>45111</v>
      </c>
      <c r="AR1641">
        <f>IF($AU$2&lt;&gt;5,NA(),IF(D1641=D1640,0,IF(AND(D1643=D1641,D1642=D1641),O1641+O1642+O1643,IF(D1642=D1641,O1642+O1641,O1641))))</f>
        <v/>
      </c>
      <c r="AS1641">
        <f>IF($AU$2&lt;&gt;5,NA(),IF(D1641=D1640,0,IF(AND(D1643=D1641,D1642=D1641),P1641+P1642+P1643,IF(D1642=D1641,P1642+P1641,P1641))))</f>
        <v/>
      </c>
      <c r="AT1641">
        <f>AR1641-AS1641</f>
        <v/>
      </c>
    </row>
    <row r="1642" ht="15.75" customHeight="1" s="121">
      <c r="B1642">
        <f>D1642&amp;Q1642&amp;E1642</f>
        <v/>
      </c>
      <c r="C1642" s="73" t="inlineStr">
        <is>
          <t>FUTSTK</t>
        </is>
      </c>
      <c r="D1642" s="73" t="inlineStr">
        <is>
          <t>SUNTV</t>
        </is>
      </c>
      <c r="E1642" s="74" t="n">
        <v>45197</v>
      </c>
      <c r="F1642" s="75" t="n">
        <v>0</v>
      </c>
      <c r="G1642" s="73" t="inlineStr">
        <is>
          <t>XX</t>
        </is>
      </c>
      <c r="H1642" s="75" t="n">
        <v>446</v>
      </c>
      <c r="I1642" s="75" t="n">
        <v>448</v>
      </c>
      <c r="J1642" s="75" t="n">
        <v>446</v>
      </c>
      <c r="K1642" s="75" t="n">
        <v>448</v>
      </c>
      <c r="L1642" s="75" t="n">
        <v>453.2</v>
      </c>
      <c r="M1642" s="75" t="n">
        <v>2</v>
      </c>
      <c r="N1642" s="75" t="n">
        <v>13.41</v>
      </c>
      <c r="O1642" s="75" t="n">
        <v>1500</v>
      </c>
      <c r="P1642" s="75" t="n">
        <v>1500</v>
      </c>
      <c r="Q1642" s="74" t="n">
        <v>45111</v>
      </c>
      <c r="AR1642">
        <f>IF($AU$2&lt;&gt;5,NA(),IF(D1642=D1641,0,IF(AND(D1644=D1642,D1643=D1642),O1642+O1643+O1644,IF(D1643=D1642,O1643+O1642,O1642))))</f>
        <v/>
      </c>
      <c r="AS1642">
        <f>IF($AU$2&lt;&gt;5,NA(),IF(D1642=D1641,0,IF(AND(D1644=D1642,D1643=D1642),P1642+P1643+P1644,IF(D1643=D1642,P1643+P1642,P1642))))</f>
        <v/>
      </c>
      <c r="AT1642">
        <f>AR1642-AS1642</f>
        <v/>
      </c>
    </row>
    <row r="1643" ht="15.75" customHeight="1" s="121">
      <c r="B1643">
        <f>D1643&amp;Q1643&amp;E1643</f>
        <v/>
      </c>
      <c r="C1643" s="73" t="inlineStr">
        <is>
          <t>FUTSTK</t>
        </is>
      </c>
      <c r="D1643" s="73" t="inlineStr">
        <is>
          <t>SYNGENE</t>
        </is>
      </c>
      <c r="E1643" s="74" t="n">
        <v>45134</v>
      </c>
      <c r="F1643" s="75" t="n">
        <v>0</v>
      </c>
      <c r="G1643" s="73" t="inlineStr">
        <is>
          <t>XX</t>
        </is>
      </c>
      <c r="H1643" s="75" t="n">
        <v>761.05</v>
      </c>
      <c r="I1643" s="75" t="n">
        <v>766.15</v>
      </c>
      <c r="J1643" s="75" t="n">
        <v>743.75</v>
      </c>
      <c r="K1643" s="75" t="n">
        <v>747.4</v>
      </c>
      <c r="L1643" s="75" t="n">
        <v>747.4</v>
      </c>
      <c r="M1643" s="75" t="n">
        <v>1439</v>
      </c>
      <c r="N1643" s="75" t="n">
        <v>10861.79</v>
      </c>
      <c r="O1643" s="75" t="n">
        <v>2886000</v>
      </c>
      <c r="P1643" s="75" t="n">
        <v>6000</v>
      </c>
      <c r="Q1643" s="74" t="n">
        <v>45111</v>
      </c>
      <c r="AR1643">
        <f>IF($AU$2&lt;&gt;5,NA(),IF(D1643=D1642,0,IF(AND(D1645=D1643,D1644=D1643),O1643+O1644+O1645,IF(D1644=D1643,O1644+O1643,O1643))))</f>
        <v/>
      </c>
      <c r="AS1643">
        <f>IF($AU$2&lt;&gt;5,NA(),IF(D1643=D1642,0,IF(AND(D1645=D1643,D1644=D1643),P1643+P1644+P1645,IF(D1644=D1643,P1644+P1643,P1643))))</f>
        <v/>
      </c>
      <c r="AT1643">
        <f>AR1643-AS1643</f>
        <v/>
      </c>
    </row>
    <row r="1644" ht="15.75" customHeight="1" s="121">
      <c r="B1644">
        <f>D1644&amp;Q1644&amp;E1644</f>
        <v/>
      </c>
      <c r="C1644" s="73" t="inlineStr">
        <is>
          <t>FUTSTK</t>
        </is>
      </c>
      <c r="D1644" s="73" t="inlineStr">
        <is>
          <t>SYNGENE</t>
        </is>
      </c>
      <c r="E1644" s="74" t="n">
        <v>45169</v>
      </c>
      <c r="F1644" s="75" t="n">
        <v>0</v>
      </c>
      <c r="G1644" s="73" t="inlineStr">
        <is>
          <t>XX</t>
        </is>
      </c>
      <c r="H1644" s="75" t="n">
        <v>763.75</v>
      </c>
      <c r="I1644" s="75" t="n">
        <v>763.75</v>
      </c>
      <c r="J1644" s="75" t="n">
        <v>749.65</v>
      </c>
      <c r="K1644" s="75" t="n">
        <v>752.85</v>
      </c>
      <c r="L1644" s="75" t="n">
        <v>752.85</v>
      </c>
      <c r="M1644" s="75" t="n">
        <v>30</v>
      </c>
      <c r="N1644" s="75" t="n">
        <v>227.21</v>
      </c>
      <c r="O1644" s="75" t="n">
        <v>26000</v>
      </c>
      <c r="P1644" s="75" t="n">
        <v>6000</v>
      </c>
      <c r="Q1644" s="74" t="n">
        <v>45111</v>
      </c>
      <c r="AR1644">
        <f>IF($AU$2&lt;&gt;5,NA(),IF(D1644=D1643,0,IF(AND(D1646=D1644,D1645=D1644),O1644+O1645+O1646,IF(D1645=D1644,O1645+O1644,O1644))))</f>
        <v/>
      </c>
      <c r="AS1644">
        <f>IF($AU$2&lt;&gt;5,NA(),IF(D1644=D1643,0,IF(AND(D1646=D1644,D1645=D1644),P1644+P1645+P1646,IF(D1645=D1644,P1645+P1644,P1644))))</f>
        <v/>
      </c>
      <c r="AT1644">
        <f>AR1644-AS1644</f>
        <v/>
      </c>
    </row>
    <row r="1645" ht="15.75" customHeight="1" s="121">
      <c r="B1645">
        <f>D1645&amp;Q1645&amp;E1645</f>
        <v/>
      </c>
      <c r="C1645" s="73" t="inlineStr">
        <is>
          <t>FUTSTK</t>
        </is>
      </c>
      <c r="D1645" s="73" t="inlineStr">
        <is>
          <t>SYNGENE</t>
        </is>
      </c>
      <c r="E1645" s="74" t="n">
        <v>45197</v>
      </c>
      <c r="F1645" s="75" t="n">
        <v>0</v>
      </c>
      <c r="G1645" s="73" t="inlineStr">
        <is>
          <t>XX</t>
        </is>
      </c>
      <c r="H1645" s="75" t="n">
        <v>0</v>
      </c>
      <c r="I1645" s="75" t="n">
        <v>0</v>
      </c>
      <c r="J1645" s="75" t="n">
        <v>0</v>
      </c>
      <c r="K1645" s="75" t="n">
        <v>775</v>
      </c>
      <c r="L1645" s="75" t="n">
        <v>753.85</v>
      </c>
      <c r="M1645" s="75" t="n">
        <v>0</v>
      </c>
      <c r="N1645" s="75" t="n">
        <v>0</v>
      </c>
      <c r="O1645" s="75" t="n">
        <v>1000</v>
      </c>
      <c r="P1645" s="75" t="n">
        <v>0</v>
      </c>
      <c r="Q1645" s="74" t="n">
        <v>45111</v>
      </c>
      <c r="AR1645">
        <f>IF($AU$2&lt;&gt;5,NA(),IF(D1645=D1644,0,IF(AND(D1647=D1645,D1646=D1645),O1645+O1646+O1647,IF(D1646=D1645,O1646+O1645,O1645))))</f>
        <v/>
      </c>
      <c r="AS1645">
        <f>IF($AU$2&lt;&gt;5,NA(),IF(D1645=D1644,0,IF(AND(D1647=D1645,D1646=D1645),P1645+P1646+P1647,IF(D1646=D1645,P1646+P1645,P1645))))</f>
        <v/>
      </c>
      <c r="AT1645">
        <f>AR1645-AS1645</f>
        <v/>
      </c>
    </row>
    <row r="1646" ht="15.75" customHeight="1" s="121">
      <c r="B1646">
        <f>D1646&amp;Q1646&amp;E1646</f>
        <v/>
      </c>
      <c r="C1646" s="73" t="inlineStr">
        <is>
          <t>FUTSTK</t>
        </is>
      </c>
      <c r="D1646" s="73" t="inlineStr">
        <is>
          <t>TATACHEM</t>
        </is>
      </c>
      <c r="E1646" s="74" t="n">
        <v>45134</v>
      </c>
      <c r="F1646" s="75" t="n">
        <v>0</v>
      </c>
      <c r="G1646" s="73" t="inlineStr">
        <is>
          <t>XX</t>
        </is>
      </c>
      <c r="H1646" s="75" t="n">
        <v>1013.05</v>
      </c>
      <c r="I1646" s="75" t="n">
        <v>1032.95</v>
      </c>
      <c r="J1646" s="75" t="n">
        <v>1005.25</v>
      </c>
      <c r="K1646" s="75" t="n">
        <v>1007.8</v>
      </c>
      <c r="L1646" s="75" t="n">
        <v>1007.8</v>
      </c>
      <c r="M1646" s="75" t="n">
        <v>9223</v>
      </c>
      <c r="N1646" s="75" t="n">
        <v>51805.19</v>
      </c>
      <c r="O1646" s="75" t="n">
        <v>7618600</v>
      </c>
      <c r="P1646" s="75" t="n">
        <v>426250</v>
      </c>
      <c r="Q1646" s="74" t="n">
        <v>45111</v>
      </c>
      <c r="AR1646">
        <f>IF($AU$2&lt;&gt;5,NA(),IF(D1646=D1645,0,IF(AND(D1648=D1646,D1647=D1646),O1646+O1647+O1648,IF(D1647=D1646,O1647+O1646,O1646))))</f>
        <v/>
      </c>
      <c r="AS1646">
        <f>IF($AU$2&lt;&gt;5,NA(),IF(D1646=D1645,0,IF(AND(D1648=D1646,D1647=D1646),P1646+P1647+P1648,IF(D1647=D1646,P1647+P1646,P1646))))</f>
        <v/>
      </c>
      <c r="AT1646">
        <f>AR1646-AS1646</f>
        <v/>
      </c>
    </row>
    <row r="1647" ht="15.75" customHeight="1" s="121">
      <c r="B1647">
        <f>D1647&amp;Q1647&amp;E1647</f>
        <v/>
      </c>
      <c r="C1647" s="73" t="inlineStr">
        <is>
          <t>FUTSTK</t>
        </is>
      </c>
      <c r="D1647" s="73" t="inlineStr">
        <is>
          <t>TATACHEM</t>
        </is>
      </c>
      <c r="E1647" s="74" t="n">
        <v>45169</v>
      </c>
      <c r="F1647" s="75" t="n">
        <v>0</v>
      </c>
      <c r="G1647" s="73" t="inlineStr">
        <is>
          <t>XX</t>
        </is>
      </c>
      <c r="H1647" s="75" t="n">
        <v>1015.7</v>
      </c>
      <c r="I1647" s="75" t="n">
        <v>1034.95</v>
      </c>
      <c r="J1647" s="75" t="n">
        <v>1009.45</v>
      </c>
      <c r="K1647" s="75" t="n">
        <v>1011.05</v>
      </c>
      <c r="L1647" s="75" t="n">
        <v>1011.05</v>
      </c>
      <c r="M1647" s="75" t="n">
        <v>374</v>
      </c>
      <c r="N1647" s="75" t="n">
        <v>2102.74</v>
      </c>
      <c r="O1647" s="75" t="n">
        <v>255200</v>
      </c>
      <c r="P1647" s="75" t="n">
        <v>42900</v>
      </c>
      <c r="Q1647" s="74" t="n">
        <v>45111</v>
      </c>
      <c r="AR1647">
        <f>IF($AU$2&lt;&gt;5,NA(),IF(D1647=D1646,0,IF(AND(D1649=D1647,D1648=D1647),O1647+O1648+O1649,IF(D1648=D1647,O1648+O1647,O1647))))</f>
        <v/>
      </c>
      <c r="AS1647">
        <f>IF($AU$2&lt;&gt;5,NA(),IF(D1647=D1646,0,IF(AND(D1649=D1647,D1648=D1647),P1647+P1648+P1649,IF(D1648=D1647,P1648+P1647,P1647))))</f>
        <v/>
      </c>
      <c r="AT1647">
        <f>AR1647-AS1647</f>
        <v/>
      </c>
    </row>
    <row r="1648" ht="15.75" customHeight="1" s="121">
      <c r="B1648">
        <f>D1648&amp;Q1648&amp;E1648</f>
        <v/>
      </c>
      <c r="C1648" s="73" t="inlineStr">
        <is>
          <t>FUTSTK</t>
        </is>
      </c>
      <c r="D1648" s="73" t="inlineStr">
        <is>
          <t>TATACHEM</t>
        </is>
      </c>
      <c r="E1648" s="74" t="n">
        <v>45197</v>
      </c>
      <c r="F1648" s="75" t="n">
        <v>0</v>
      </c>
      <c r="G1648" s="73" t="inlineStr">
        <is>
          <t>XX</t>
        </is>
      </c>
      <c r="H1648" s="75" t="n">
        <v>1025</v>
      </c>
      <c r="I1648" s="75" t="n">
        <v>1039.15</v>
      </c>
      <c r="J1648" s="75" t="n">
        <v>1016</v>
      </c>
      <c r="K1648" s="75" t="n">
        <v>1017.1</v>
      </c>
      <c r="L1648" s="75" t="n">
        <v>1017.1</v>
      </c>
      <c r="M1648" s="75" t="n">
        <v>14</v>
      </c>
      <c r="N1648" s="75" t="n">
        <v>78.94</v>
      </c>
      <c r="O1648" s="75" t="n">
        <v>11000</v>
      </c>
      <c r="P1648" s="75" t="n">
        <v>5500</v>
      </c>
      <c r="Q1648" s="74" t="n">
        <v>45111</v>
      </c>
      <c r="AR1648">
        <f>IF($AU$2&lt;&gt;5,NA(),IF(D1648=D1647,0,IF(AND(D1650=D1648,D1649=D1648),O1648+O1649+O1650,IF(D1649=D1648,O1649+O1648,O1648))))</f>
        <v/>
      </c>
      <c r="AS1648">
        <f>IF($AU$2&lt;&gt;5,NA(),IF(D1648=D1647,0,IF(AND(D1650=D1648,D1649=D1648),P1648+P1649+P1650,IF(D1649=D1648,P1649+P1648,P1648))))</f>
        <v/>
      </c>
      <c r="AT1648">
        <f>AR1648-AS1648</f>
        <v/>
      </c>
    </row>
    <row r="1649" ht="15.75" customHeight="1" s="121">
      <c r="B1649">
        <f>D1649&amp;Q1649&amp;E1649</f>
        <v/>
      </c>
      <c r="C1649" s="73" t="inlineStr">
        <is>
          <t>FUTSTK</t>
        </is>
      </c>
      <c r="D1649" s="73" t="inlineStr">
        <is>
          <t>TATACOMM</t>
        </is>
      </c>
      <c r="E1649" s="74" t="n">
        <v>45134</v>
      </c>
      <c r="F1649" s="75" t="n">
        <v>0</v>
      </c>
      <c r="G1649" s="73" t="inlineStr">
        <is>
          <t>XX</t>
        </is>
      </c>
      <c r="H1649" s="75" t="n">
        <v>1595.05</v>
      </c>
      <c r="I1649" s="75" t="n">
        <v>1602</v>
      </c>
      <c r="J1649" s="75" t="n">
        <v>1545.05</v>
      </c>
      <c r="K1649" s="75" t="n">
        <v>1548.9</v>
      </c>
      <c r="L1649" s="75" t="n">
        <v>1548.9</v>
      </c>
      <c r="M1649" s="75" t="n">
        <v>1948</v>
      </c>
      <c r="N1649" s="75" t="n">
        <v>15294.74</v>
      </c>
      <c r="O1649" s="75" t="n">
        <v>3535500</v>
      </c>
      <c r="P1649" s="75" t="n">
        <v>-82500</v>
      </c>
      <c r="Q1649" s="74" t="n">
        <v>45111</v>
      </c>
      <c r="AR1649">
        <f>IF($AU$2&lt;&gt;5,NA(),IF(D1649=D1648,0,IF(AND(D1651=D1649,D1650=D1649),O1649+O1650+O1651,IF(D1650=D1649,O1650+O1649,O1649))))</f>
        <v/>
      </c>
      <c r="AS1649">
        <f>IF($AU$2&lt;&gt;5,NA(),IF(D1649=D1648,0,IF(AND(D1651=D1649,D1650=D1649),P1649+P1650+P1651,IF(D1650=D1649,P1650+P1649,P1649))))</f>
        <v/>
      </c>
      <c r="AT1649">
        <f>AR1649-AS1649</f>
        <v/>
      </c>
    </row>
    <row r="1650" ht="15.75" customHeight="1" s="121">
      <c r="B1650">
        <f>D1650&amp;Q1650&amp;E1650</f>
        <v/>
      </c>
      <c r="C1650" s="73" t="inlineStr">
        <is>
          <t>FUTSTK</t>
        </is>
      </c>
      <c r="D1650" s="73" t="inlineStr">
        <is>
          <t>TATACOMM</t>
        </is>
      </c>
      <c r="E1650" s="74" t="n">
        <v>45169</v>
      </c>
      <c r="F1650" s="75" t="n">
        <v>0</v>
      </c>
      <c r="G1650" s="73" t="inlineStr">
        <is>
          <t>XX</t>
        </is>
      </c>
      <c r="H1650" s="75" t="n">
        <v>1601</v>
      </c>
      <c r="I1650" s="75" t="n">
        <v>1608</v>
      </c>
      <c r="J1650" s="75" t="n">
        <v>1557.5</v>
      </c>
      <c r="K1650" s="75" t="n">
        <v>1558.15</v>
      </c>
      <c r="L1650" s="75" t="n">
        <v>1558.15</v>
      </c>
      <c r="M1650" s="75" t="n">
        <v>77</v>
      </c>
      <c r="N1650" s="75" t="n">
        <v>608.25</v>
      </c>
      <c r="O1650" s="75" t="n">
        <v>65000</v>
      </c>
      <c r="P1650" s="75" t="n">
        <v>-2000</v>
      </c>
      <c r="Q1650" s="74" t="n">
        <v>45111</v>
      </c>
      <c r="AR1650">
        <f>IF($AU$2&lt;&gt;5,NA(),IF(D1650=D1649,0,IF(AND(D1652=D1650,D1651=D1650),O1650+O1651+O1652,IF(D1651=D1650,O1651+O1650,O1650))))</f>
        <v/>
      </c>
      <c r="AS1650">
        <f>IF($AU$2&lt;&gt;5,NA(),IF(D1650=D1649,0,IF(AND(D1652=D1650,D1651=D1650),P1650+P1651+P1652,IF(D1651=D1650,P1651+P1650,P1650))))</f>
        <v/>
      </c>
      <c r="AT1650">
        <f>AR1650-AS1650</f>
        <v/>
      </c>
    </row>
    <row r="1651" ht="15.75" customHeight="1" s="121">
      <c r="B1651">
        <f>D1651&amp;Q1651&amp;E1651</f>
        <v/>
      </c>
      <c r="C1651" s="73" t="inlineStr">
        <is>
          <t>FUTSTK</t>
        </is>
      </c>
      <c r="D1651" s="73" t="inlineStr">
        <is>
          <t>TATACOMM</t>
        </is>
      </c>
      <c r="E1651" s="74" t="n">
        <v>45197</v>
      </c>
      <c r="F1651" s="75" t="n">
        <v>0</v>
      </c>
      <c r="G1651" s="73" t="inlineStr">
        <is>
          <t>XX</t>
        </is>
      </c>
      <c r="H1651" s="75" t="n">
        <v>1600</v>
      </c>
      <c r="I1651" s="75" t="n">
        <v>1600</v>
      </c>
      <c r="J1651" s="75" t="n">
        <v>1600</v>
      </c>
      <c r="K1651" s="75" t="n">
        <v>1600</v>
      </c>
      <c r="L1651" s="75" t="n">
        <v>1569.75</v>
      </c>
      <c r="M1651" s="75" t="n">
        <v>1</v>
      </c>
      <c r="N1651" s="75" t="n">
        <v>8</v>
      </c>
      <c r="O1651" s="75" t="n">
        <v>2000</v>
      </c>
      <c r="P1651" s="75" t="n">
        <v>500</v>
      </c>
      <c r="Q1651" s="74" t="n">
        <v>45111</v>
      </c>
      <c r="AR1651">
        <f>IF($AU$2&lt;&gt;5,NA(),IF(D1651=D1650,0,IF(AND(D1653=D1651,D1652=D1651),O1651+O1652+O1653,IF(D1652=D1651,O1652+O1651,O1651))))</f>
        <v/>
      </c>
      <c r="AS1651">
        <f>IF($AU$2&lt;&gt;5,NA(),IF(D1651=D1650,0,IF(AND(D1653=D1651,D1652=D1651),P1651+P1652+P1653,IF(D1652=D1651,P1652+P1651,P1651))))</f>
        <v/>
      </c>
      <c r="AT1651">
        <f>AR1651-AS1651</f>
        <v/>
      </c>
    </row>
    <row r="1652" ht="15.75" customHeight="1" s="121">
      <c r="B1652">
        <f>D1652&amp;Q1652&amp;E1652</f>
        <v/>
      </c>
      <c r="C1652" s="73" t="inlineStr">
        <is>
          <t>FUTSTK</t>
        </is>
      </c>
      <c r="D1652" s="73" t="inlineStr">
        <is>
          <t>TATACONSUM</t>
        </is>
      </c>
      <c r="E1652" s="74" t="n">
        <v>45134</v>
      </c>
      <c r="F1652" s="75" t="n">
        <v>0</v>
      </c>
      <c r="G1652" s="73" t="inlineStr">
        <is>
          <t>XX</t>
        </is>
      </c>
      <c r="H1652" s="75" t="n">
        <v>860</v>
      </c>
      <c r="I1652" s="75" t="n">
        <v>867</v>
      </c>
      <c r="J1652" s="75" t="n">
        <v>858</v>
      </c>
      <c r="K1652" s="75" t="n">
        <v>861.05</v>
      </c>
      <c r="L1652" s="75" t="n">
        <v>861.05</v>
      </c>
      <c r="M1652" s="75" t="n">
        <v>1213</v>
      </c>
      <c r="N1652" s="75" t="n">
        <v>9402.940000000001</v>
      </c>
      <c r="O1652" s="75" t="n">
        <v>9501300</v>
      </c>
      <c r="P1652" s="75" t="n">
        <v>-3600</v>
      </c>
      <c r="Q1652" s="74" t="n">
        <v>45111</v>
      </c>
      <c r="AR1652">
        <f>IF($AU$2&lt;&gt;5,NA(),IF(D1652=D1651,0,IF(AND(D1654=D1652,D1653=D1652),O1652+O1653+O1654,IF(D1653=D1652,O1653+O1652,O1652))))</f>
        <v/>
      </c>
      <c r="AS1652">
        <f>IF($AU$2&lt;&gt;5,NA(),IF(D1652=D1651,0,IF(AND(D1654=D1652,D1653=D1652),P1652+P1653+P1654,IF(D1653=D1652,P1653+P1652,P1652))))</f>
        <v/>
      </c>
      <c r="AT1652">
        <f>AR1652-AS1652</f>
        <v/>
      </c>
    </row>
    <row r="1653" ht="15.75" customHeight="1" s="121">
      <c r="B1653">
        <f>D1653&amp;Q1653&amp;E1653</f>
        <v/>
      </c>
      <c r="C1653" s="73" t="inlineStr">
        <is>
          <t>FUTSTK</t>
        </is>
      </c>
      <c r="D1653" s="73" t="inlineStr">
        <is>
          <t>TATACONSUM</t>
        </is>
      </c>
      <c r="E1653" s="74" t="n">
        <v>45169</v>
      </c>
      <c r="F1653" s="75" t="n">
        <v>0</v>
      </c>
      <c r="G1653" s="73" t="inlineStr">
        <is>
          <t>XX</t>
        </is>
      </c>
      <c r="H1653" s="75" t="n">
        <v>868.9</v>
      </c>
      <c r="I1653" s="75" t="n">
        <v>870.05</v>
      </c>
      <c r="J1653" s="75" t="n">
        <v>863.2</v>
      </c>
      <c r="K1653" s="75" t="n">
        <v>866.5</v>
      </c>
      <c r="L1653" s="75" t="n">
        <v>866.5</v>
      </c>
      <c r="M1653" s="75" t="n">
        <v>83</v>
      </c>
      <c r="N1653" s="75" t="n">
        <v>646.45</v>
      </c>
      <c r="O1653" s="75" t="n">
        <v>159300</v>
      </c>
      <c r="P1653" s="75" t="n">
        <v>21600</v>
      </c>
      <c r="Q1653" s="74" t="n">
        <v>45111</v>
      </c>
      <c r="AR1653">
        <f>IF($AU$2&lt;&gt;5,NA(),IF(D1653=D1652,0,IF(AND(D1655=D1653,D1654=D1653),O1653+O1654+O1655,IF(D1654=D1653,O1654+O1653,O1653))))</f>
        <v/>
      </c>
      <c r="AS1653">
        <f>IF($AU$2&lt;&gt;5,NA(),IF(D1653=D1652,0,IF(AND(D1655=D1653,D1654=D1653),P1653+P1654+P1655,IF(D1654=D1653,P1654+P1653,P1653))))</f>
        <v/>
      </c>
      <c r="AT1653">
        <f>AR1653-AS1653</f>
        <v/>
      </c>
    </row>
    <row r="1654" ht="15.75" customHeight="1" s="121">
      <c r="B1654">
        <f>D1654&amp;Q1654&amp;E1654</f>
        <v/>
      </c>
      <c r="C1654" s="73" t="inlineStr">
        <is>
          <t>FUTSTK</t>
        </is>
      </c>
      <c r="D1654" s="73" t="inlineStr">
        <is>
          <t>TATACONSUM</t>
        </is>
      </c>
      <c r="E1654" s="74" t="n">
        <v>45197</v>
      </c>
      <c r="F1654" s="75" t="n">
        <v>0</v>
      </c>
      <c r="G1654" s="73" t="inlineStr">
        <is>
          <t>XX</t>
        </is>
      </c>
      <c r="H1654" s="75" t="n">
        <v>0</v>
      </c>
      <c r="I1654" s="75" t="n">
        <v>0</v>
      </c>
      <c r="J1654" s="75" t="n">
        <v>0</v>
      </c>
      <c r="K1654" s="75" t="n">
        <v>870.45</v>
      </c>
      <c r="L1654" s="75" t="n">
        <v>870.15</v>
      </c>
      <c r="M1654" s="75" t="n">
        <v>0</v>
      </c>
      <c r="N1654" s="75" t="n">
        <v>0</v>
      </c>
      <c r="O1654" s="75" t="n">
        <v>0</v>
      </c>
      <c r="P1654" s="75" t="n">
        <v>0</v>
      </c>
      <c r="Q1654" s="74" t="n">
        <v>45111</v>
      </c>
      <c r="AR1654">
        <f>IF($AU$2&lt;&gt;5,NA(),IF(D1654=D1653,0,IF(AND(D1656=D1654,D1655=D1654),O1654+O1655+O1656,IF(D1655=D1654,O1655+O1654,O1654))))</f>
        <v/>
      </c>
      <c r="AS1654">
        <f>IF($AU$2&lt;&gt;5,NA(),IF(D1654=D1653,0,IF(AND(D1656=D1654,D1655=D1654),P1654+P1655+P1656,IF(D1655=D1654,P1655+P1654,P1654))))</f>
        <v/>
      </c>
      <c r="AT1654">
        <f>AR1654-AS1654</f>
        <v/>
      </c>
    </row>
    <row r="1655" ht="15.75" customHeight="1" s="121">
      <c r="B1655">
        <f>D1655&amp;Q1655&amp;E1655</f>
        <v/>
      </c>
      <c r="C1655" s="73" t="inlineStr">
        <is>
          <t>FUTSTK</t>
        </is>
      </c>
      <c r="D1655" s="73" t="inlineStr">
        <is>
          <t>TATAMOTORS</t>
        </is>
      </c>
      <c r="E1655" s="74" t="n">
        <v>45134</v>
      </c>
      <c r="F1655" s="75" t="n">
        <v>0</v>
      </c>
      <c r="G1655" s="73" t="inlineStr">
        <is>
          <t>XX</t>
        </is>
      </c>
      <c r="H1655" s="75" t="n">
        <v>597.4</v>
      </c>
      <c r="I1655" s="75" t="n">
        <v>599.35</v>
      </c>
      <c r="J1655" s="75" t="n">
        <v>591.5</v>
      </c>
      <c r="K1655" s="75" t="n">
        <v>593.3</v>
      </c>
      <c r="L1655" s="75" t="n">
        <v>593.3</v>
      </c>
      <c r="M1655" s="75" t="n">
        <v>6477</v>
      </c>
      <c r="N1655" s="75" t="n">
        <v>54955.22</v>
      </c>
      <c r="O1655" s="75" t="n">
        <v>45618525</v>
      </c>
      <c r="P1655" s="75" t="n">
        <v>-493050</v>
      </c>
      <c r="Q1655" s="74" t="n">
        <v>45111</v>
      </c>
      <c r="AR1655">
        <f>IF($AU$2&lt;&gt;5,NA(),IF(D1655=D1654,0,IF(AND(D1657=D1655,D1656=D1655),O1655+O1656+O1657,IF(D1656=D1655,O1656+O1655,O1655))))</f>
        <v/>
      </c>
      <c r="AS1655">
        <f>IF($AU$2&lt;&gt;5,NA(),IF(D1655=D1654,0,IF(AND(D1657=D1655,D1656=D1655),P1655+P1656+P1657,IF(D1656=D1655,P1656+P1655,P1655))))</f>
        <v/>
      </c>
      <c r="AT1655">
        <f>AR1655-AS1655</f>
        <v/>
      </c>
    </row>
    <row r="1656" ht="15.75" customHeight="1" s="121">
      <c r="B1656">
        <f>D1656&amp;Q1656&amp;E1656</f>
        <v/>
      </c>
      <c r="C1656" s="73" t="inlineStr">
        <is>
          <t>FUTSTK</t>
        </is>
      </c>
      <c r="D1656" s="73" t="inlineStr">
        <is>
          <t>TATAMOTORS</t>
        </is>
      </c>
      <c r="E1656" s="74" t="n">
        <v>45169</v>
      </c>
      <c r="F1656" s="75" t="n">
        <v>0</v>
      </c>
      <c r="G1656" s="73" t="inlineStr">
        <is>
          <t>XX</t>
        </is>
      </c>
      <c r="H1656" s="75" t="n">
        <v>598.8</v>
      </c>
      <c r="I1656" s="75" t="n">
        <v>601.4</v>
      </c>
      <c r="J1656" s="75" t="n">
        <v>594.2</v>
      </c>
      <c r="K1656" s="75" t="n">
        <v>595.75</v>
      </c>
      <c r="L1656" s="75" t="n">
        <v>595.75</v>
      </c>
      <c r="M1656" s="75" t="n">
        <v>340</v>
      </c>
      <c r="N1656" s="75" t="n">
        <v>2898.42</v>
      </c>
      <c r="O1656" s="75" t="n">
        <v>1557525</v>
      </c>
      <c r="P1656" s="75" t="n">
        <v>171000</v>
      </c>
      <c r="Q1656" s="74" t="n">
        <v>45111</v>
      </c>
      <c r="AR1656">
        <f>IF($AU$2&lt;&gt;5,NA(),IF(D1656=D1655,0,IF(AND(D1658=D1656,D1657=D1656),O1656+O1657+O1658,IF(D1657=D1656,O1657+O1656,O1656))))</f>
        <v/>
      </c>
      <c r="AS1656">
        <f>IF($AU$2&lt;&gt;5,NA(),IF(D1656=D1655,0,IF(AND(D1658=D1656,D1657=D1656),P1656+P1657+P1658,IF(D1657=D1656,P1657+P1656,P1656))))</f>
        <v/>
      </c>
      <c r="AT1656">
        <f>AR1656-AS1656</f>
        <v/>
      </c>
    </row>
    <row r="1657" ht="15.75" customHeight="1" s="121">
      <c r="B1657">
        <f>D1657&amp;Q1657&amp;E1657</f>
        <v/>
      </c>
      <c r="C1657" s="73" t="inlineStr">
        <is>
          <t>FUTSTK</t>
        </is>
      </c>
      <c r="D1657" s="73" t="inlineStr">
        <is>
          <t>TATAMOTORS</t>
        </is>
      </c>
      <c r="E1657" s="74" t="n">
        <v>45197</v>
      </c>
      <c r="F1657" s="75" t="n">
        <v>0</v>
      </c>
      <c r="G1657" s="73" t="inlineStr">
        <is>
          <t>XX</t>
        </is>
      </c>
      <c r="H1657" s="75" t="n">
        <v>602.85</v>
      </c>
      <c r="I1657" s="75" t="n">
        <v>605</v>
      </c>
      <c r="J1657" s="75" t="n">
        <v>599</v>
      </c>
      <c r="K1657" s="75" t="n">
        <v>599.35</v>
      </c>
      <c r="L1657" s="75" t="n">
        <v>599.35</v>
      </c>
      <c r="M1657" s="75" t="n">
        <v>22</v>
      </c>
      <c r="N1657" s="75" t="n">
        <v>188.63</v>
      </c>
      <c r="O1657" s="75" t="n">
        <v>136800</v>
      </c>
      <c r="P1657" s="75" t="n">
        <v>4275</v>
      </c>
      <c r="Q1657" s="74" t="n">
        <v>45111</v>
      </c>
      <c r="AR1657">
        <f>IF($AU$2&lt;&gt;5,NA(),IF(D1657=D1656,0,IF(AND(D1659=D1657,D1658=D1657),O1657+O1658+O1659,IF(D1658=D1657,O1658+O1657,O1657))))</f>
        <v/>
      </c>
      <c r="AS1657">
        <f>IF($AU$2&lt;&gt;5,NA(),IF(D1657=D1656,0,IF(AND(D1659=D1657,D1658=D1657),P1657+P1658+P1659,IF(D1658=D1657,P1658+P1657,P1657))))</f>
        <v/>
      </c>
      <c r="AT1657">
        <f>AR1657-AS1657</f>
        <v/>
      </c>
    </row>
    <row r="1658" ht="15.75" customHeight="1" s="121">
      <c r="B1658">
        <f>D1658&amp;Q1658&amp;E1658</f>
        <v/>
      </c>
      <c r="C1658" s="73" t="inlineStr">
        <is>
          <t>FUTSTK</t>
        </is>
      </c>
      <c r="D1658" s="73" t="inlineStr">
        <is>
          <t>TATAPOWER</t>
        </is>
      </c>
      <c r="E1658" s="74" t="n">
        <v>45134</v>
      </c>
      <c r="F1658" s="75" t="n">
        <v>0</v>
      </c>
      <c r="G1658" s="73" t="inlineStr">
        <is>
          <t>XX</t>
        </is>
      </c>
      <c r="H1658" s="75" t="n">
        <v>223.65</v>
      </c>
      <c r="I1658" s="75" t="n">
        <v>224.65</v>
      </c>
      <c r="J1658" s="75" t="n">
        <v>220.95</v>
      </c>
      <c r="K1658" s="75" t="n">
        <v>221.5</v>
      </c>
      <c r="L1658" s="75" t="n">
        <v>221.5</v>
      </c>
      <c r="M1658" s="75" t="n">
        <v>2936</v>
      </c>
      <c r="N1658" s="75" t="n">
        <v>22021.42</v>
      </c>
      <c r="O1658" s="75" t="n">
        <v>82630125</v>
      </c>
      <c r="P1658" s="75" t="n">
        <v>918000</v>
      </c>
      <c r="Q1658" s="74" t="n">
        <v>45111</v>
      </c>
      <c r="AR1658">
        <f>IF($AU$2&lt;&gt;5,NA(),IF(D1658=D1657,0,IF(AND(D1660=D1658,D1659=D1658),O1658+O1659+O1660,IF(D1659=D1658,O1659+O1658,O1658))))</f>
        <v/>
      </c>
      <c r="AS1658">
        <f>IF($AU$2&lt;&gt;5,NA(),IF(D1658=D1657,0,IF(AND(D1660=D1658,D1659=D1658),P1658+P1659+P1660,IF(D1659=D1658,P1659+P1658,P1658))))</f>
        <v/>
      </c>
      <c r="AT1658">
        <f>AR1658-AS1658</f>
        <v/>
      </c>
    </row>
    <row r="1659" ht="15.75" customHeight="1" s="121">
      <c r="B1659">
        <f>D1659&amp;Q1659&amp;E1659</f>
        <v/>
      </c>
      <c r="C1659" s="73" t="inlineStr">
        <is>
          <t>FUTSTK</t>
        </is>
      </c>
      <c r="D1659" s="73" t="inlineStr">
        <is>
          <t>TATAPOWER</t>
        </is>
      </c>
      <c r="E1659" s="74" t="n">
        <v>45169</v>
      </c>
      <c r="F1659" s="75" t="n">
        <v>0</v>
      </c>
      <c r="G1659" s="73" t="inlineStr">
        <is>
          <t>XX</t>
        </is>
      </c>
      <c r="H1659" s="75" t="n">
        <v>225.35</v>
      </c>
      <c r="I1659" s="75" t="n">
        <v>226.05</v>
      </c>
      <c r="J1659" s="75" t="n">
        <v>222.65</v>
      </c>
      <c r="K1659" s="75" t="n">
        <v>223.2</v>
      </c>
      <c r="L1659" s="75" t="n">
        <v>223.2</v>
      </c>
      <c r="M1659" s="75" t="n">
        <v>178</v>
      </c>
      <c r="N1659" s="75" t="n">
        <v>1344.23</v>
      </c>
      <c r="O1659" s="75" t="n">
        <v>3614625</v>
      </c>
      <c r="P1659" s="75" t="n">
        <v>259875</v>
      </c>
      <c r="Q1659" s="74" t="n">
        <v>45111</v>
      </c>
      <c r="AR1659">
        <f>IF($AU$2&lt;&gt;5,NA(),IF(D1659=D1658,0,IF(AND(D1661=D1659,D1660=D1659),O1659+O1660+O1661,IF(D1660=D1659,O1660+O1659,O1659))))</f>
        <v/>
      </c>
      <c r="AS1659">
        <f>IF($AU$2&lt;&gt;5,NA(),IF(D1659=D1658,0,IF(AND(D1661=D1659,D1660=D1659),P1659+P1660+P1661,IF(D1660=D1659,P1660+P1659,P1659))))</f>
        <v/>
      </c>
      <c r="AT1659">
        <f>AR1659-AS1659</f>
        <v/>
      </c>
    </row>
    <row r="1660" ht="15.75" customHeight="1" s="121">
      <c r="B1660">
        <f>D1660&amp;Q1660&amp;E1660</f>
        <v/>
      </c>
      <c r="C1660" s="73" t="inlineStr">
        <is>
          <t>FUTSTK</t>
        </is>
      </c>
      <c r="D1660" s="73" t="inlineStr">
        <is>
          <t>TATAPOWER</t>
        </is>
      </c>
      <c r="E1660" s="74" t="n">
        <v>45197</v>
      </c>
      <c r="F1660" s="75" t="n">
        <v>0</v>
      </c>
      <c r="G1660" s="73" t="inlineStr">
        <is>
          <t>XX</t>
        </is>
      </c>
      <c r="H1660" s="75" t="n">
        <v>226.95</v>
      </c>
      <c r="I1660" s="75" t="n">
        <v>226.95</v>
      </c>
      <c r="J1660" s="75" t="n">
        <v>224.5</v>
      </c>
      <c r="K1660" s="75" t="n">
        <v>224.55</v>
      </c>
      <c r="L1660" s="75" t="n">
        <v>224.55</v>
      </c>
      <c r="M1660" s="75" t="n">
        <v>21</v>
      </c>
      <c r="N1660" s="75" t="n">
        <v>159.88</v>
      </c>
      <c r="O1660" s="75" t="n">
        <v>87750</v>
      </c>
      <c r="P1660" s="75" t="n">
        <v>47250</v>
      </c>
      <c r="Q1660" s="74" t="n">
        <v>45111</v>
      </c>
      <c r="AR1660">
        <f>IF($AU$2&lt;&gt;5,NA(),IF(D1660=D1659,0,IF(AND(D1662=D1660,D1661=D1660),O1660+O1661+O1662,IF(D1661=D1660,O1661+O1660,O1660))))</f>
        <v/>
      </c>
      <c r="AS1660">
        <f>IF($AU$2&lt;&gt;5,NA(),IF(D1660=D1659,0,IF(AND(D1662=D1660,D1661=D1660),P1660+P1661+P1662,IF(D1661=D1660,P1661+P1660,P1660))))</f>
        <v/>
      </c>
      <c r="AT1660">
        <f>AR1660-AS1660</f>
        <v/>
      </c>
    </row>
    <row r="1661" ht="15.75" customHeight="1" s="121">
      <c r="B1661">
        <f>D1661&amp;Q1661&amp;E1661</f>
        <v/>
      </c>
      <c r="C1661" s="73" t="inlineStr">
        <is>
          <t>FUTSTK</t>
        </is>
      </c>
      <c r="D1661" s="73" t="inlineStr">
        <is>
          <t>TATASTEEL</t>
        </is>
      </c>
      <c r="E1661" s="74" t="n">
        <v>45134</v>
      </c>
      <c r="F1661" s="75" t="n">
        <v>0</v>
      </c>
      <c r="G1661" s="73" t="inlineStr">
        <is>
          <t>XX</t>
        </is>
      </c>
      <c r="H1661" s="75" t="n">
        <v>113.7</v>
      </c>
      <c r="I1661" s="75" t="n">
        <v>114.2</v>
      </c>
      <c r="J1661" s="75" t="n">
        <v>112.65</v>
      </c>
      <c r="K1661" s="75" t="n">
        <v>113.1</v>
      </c>
      <c r="L1661" s="75" t="n">
        <v>113.1</v>
      </c>
      <c r="M1661" s="75" t="n">
        <v>5191</v>
      </c>
      <c r="N1661" s="75" t="n">
        <v>32343</v>
      </c>
      <c r="O1661" s="76" t="n">
        <v>217000000</v>
      </c>
      <c r="P1661" s="75" t="n">
        <v>836000</v>
      </c>
      <c r="Q1661" s="74" t="n">
        <v>45111</v>
      </c>
      <c r="AR1661" s="77">
        <f>IF($AU$2&lt;&gt;5,NA(),IF(D1661=D1660,0,IF(AND(D1663=D1661,D1662=D1661),O1661+O1662+O1663,IF(D1662=D1661,O1662+O1661,O1661))))</f>
        <v/>
      </c>
      <c r="AS1661">
        <f>IF($AU$2&lt;&gt;5,NA(),IF(D1661=D1660,0,IF(AND(D1663=D1661,D1662=D1661),P1661+P1662+P1663,IF(D1662=D1661,P1662+P1661,P1661))))</f>
        <v/>
      </c>
      <c r="AT1661" s="77">
        <f>AR1661-AS1661</f>
        <v/>
      </c>
    </row>
    <row r="1662" ht="15.75" customHeight="1" s="121">
      <c r="B1662">
        <f>D1662&amp;Q1662&amp;E1662</f>
        <v/>
      </c>
      <c r="C1662" s="73" t="inlineStr">
        <is>
          <t>FUTSTK</t>
        </is>
      </c>
      <c r="D1662" s="73" t="inlineStr">
        <is>
          <t>TATASTEEL</t>
        </is>
      </c>
      <c r="E1662" s="74" t="n">
        <v>45169</v>
      </c>
      <c r="F1662" s="75" t="n">
        <v>0</v>
      </c>
      <c r="G1662" s="73" t="inlineStr">
        <is>
          <t>XX</t>
        </is>
      </c>
      <c r="H1662" s="75" t="n">
        <v>114.5</v>
      </c>
      <c r="I1662" s="75" t="n">
        <v>114.95</v>
      </c>
      <c r="J1662" s="75" t="n">
        <v>113.45</v>
      </c>
      <c r="K1662" s="75" t="n">
        <v>113.9</v>
      </c>
      <c r="L1662" s="75" t="n">
        <v>113.9</v>
      </c>
      <c r="M1662" s="75" t="n">
        <v>400</v>
      </c>
      <c r="N1662" s="75" t="n">
        <v>2508.79</v>
      </c>
      <c r="O1662" s="75" t="n">
        <v>4581500</v>
      </c>
      <c r="P1662" s="75" t="n">
        <v>522500</v>
      </c>
      <c r="Q1662" s="74" t="n">
        <v>45111</v>
      </c>
      <c r="AR1662">
        <f>IF($AU$2&lt;&gt;5,NA(),IF(D1662=D1661,0,IF(AND(D1664=D1662,D1663=D1662),O1662+O1663+O1664,IF(D1663=D1662,O1663+O1662,O1662))))</f>
        <v/>
      </c>
      <c r="AS1662">
        <f>IF($AU$2&lt;&gt;5,NA(),IF(D1662=D1661,0,IF(AND(D1664=D1662,D1663=D1662),P1662+P1663+P1664,IF(D1663=D1662,P1663+P1662,P1662))))</f>
        <v/>
      </c>
      <c r="AT1662">
        <f>AR1662-AS1662</f>
        <v/>
      </c>
    </row>
    <row r="1663" ht="15.75" customHeight="1" s="121">
      <c r="B1663">
        <f>D1663&amp;Q1663&amp;E1663</f>
        <v/>
      </c>
      <c r="C1663" s="73" t="inlineStr">
        <is>
          <t>FUTSTK</t>
        </is>
      </c>
      <c r="D1663" s="73" t="inlineStr">
        <is>
          <t>TATASTEEL</t>
        </is>
      </c>
      <c r="E1663" s="74" t="n">
        <v>45197</v>
      </c>
      <c r="F1663" s="75" t="n">
        <v>0</v>
      </c>
      <c r="G1663" s="73" t="inlineStr">
        <is>
          <t>XX</t>
        </is>
      </c>
      <c r="H1663" s="75" t="n">
        <v>114.95</v>
      </c>
      <c r="I1663" s="75" t="n">
        <v>115.6</v>
      </c>
      <c r="J1663" s="75" t="n">
        <v>114.5</v>
      </c>
      <c r="K1663" s="75" t="n">
        <v>114.75</v>
      </c>
      <c r="L1663" s="75" t="n">
        <v>114.75</v>
      </c>
      <c r="M1663" s="75" t="n">
        <v>36</v>
      </c>
      <c r="N1663" s="75" t="n">
        <v>227.48</v>
      </c>
      <c r="O1663" s="75" t="n">
        <v>379500</v>
      </c>
      <c r="P1663" s="75" t="n">
        <v>154000</v>
      </c>
      <c r="Q1663" s="74" t="n">
        <v>45111</v>
      </c>
      <c r="AR1663">
        <f>IF($AU$2&lt;&gt;5,NA(),IF(D1663=D1662,0,IF(AND(D1665=D1663,D1664=D1663),O1663+O1664+O1665,IF(D1664=D1663,O1664+O1663,O1663))))</f>
        <v/>
      </c>
      <c r="AS1663">
        <f>IF($AU$2&lt;&gt;5,NA(),IF(D1663=D1662,0,IF(AND(D1665=D1663,D1664=D1663),P1663+P1664+P1665,IF(D1664=D1663,P1664+P1663,P1663))))</f>
        <v/>
      </c>
      <c r="AT1663">
        <f>AR1663-AS1663</f>
        <v/>
      </c>
    </row>
    <row r="1664" ht="15.75" customHeight="1" s="121">
      <c r="B1664">
        <f>D1664&amp;Q1664&amp;E1664</f>
        <v/>
      </c>
      <c r="C1664" s="73" t="inlineStr">
        <is>
          <t>FUTSTK</t>
        </is>
      </c>
      <c r="D1664" s="73" t="inlineStr">
        <is>
          <t>TCS</t>
        </is>
      </c>
      <c r="E1664" s="74" t="n">
        <v>45134</v>
      </c>
      <c r="F1664" s="75" t="n">
        <v>0</v>
      </c>
      <c r="G1664" s="73" t="inlineStr">
        <is>
          <t>XX</t>
        </is>
      </c>
      <c r="H1664" s="75" t="n">
        <v>3287.9</v>
      </c>
      <c r="I1664" s="75" t="n">
        <v>3326.6</v>
      </c>
      <c r="J1664" s="75" t="n">
        <v>3282.8</v>
      </c>
      <c r="K1664" s="75" t="n">
        <v>3322.8</v>
      </c>
      <c r="L1664" s="75" t="n">
        <v>3322.8</v>
      </c>
      <c r="M1664" s="75" t="n">
        <v>14745</v>
      </c>
      <c r="N1664" s="75" t="n">
        <v>85468.82000000001</v>
      </c>
      <c r="O1664" s="75" t="n">
        <v>11260025</v>
      </c>
      <c r="P1664" s="75" t="n">
        <v>-366625</v>
      </c>
      <c r="Q1664" s="74" t="n">
        <v>45111</v>
      </c>
      <c r="AR1664">
        <f>IF($AU$2&lt;&gt;5,NA(),IF(D1664=D1663,0,IF(AND(D1666=D1664,D1665=D1664),O1664+O1665+O1666,IF(D1665=D1664,O1665+O1664,O1664))))</f>
        <v/>
      </c>
      <c r="AS1664">
        <f>IF($AU$2&lt;&gt;5,NA(),IF(D1664=D1663,0,IF(AND(D1666=D1664,D1665=D1664),P1664+P1665+P1666,IF(D1665=D1664,P1665+P1664,P1664))))</f>
        <v/>
      </c>
      <c r="AT1664">
        <f>AR1664-AS1664</f>
        <v/>
      </c>
    </row>
    <row r="1665" ht="15.75" customHeight="1" s="121">
      <c r="B1665">
        <f>D1665&amp;Q1665&amp;E1665</f>
        <v/>
      </c>
      <c r="C1665" s="73" t="inlineStr">
        <is>
          <t>FUTSTK</t>
        </is>
      </c>
      <c r="D1665" s="73" t="inlineStr">
        <is>
          <t>TCS</t>
        </is>
      </c>
      <c r="E1665" s="74" t="n">
        <v>45169</v>
      </c>
      <c r="F1665" s="75" t="n">
        <v>0</v>
      </c>
      <c r="G1665" s="73" t="inlineStr">
        <is>
          <t>XX</t>
        </is>
      </c>
      <c r="H1665" s="75" t="n">
        <v>3308.8</v>
      </c>
      <c r="I1665" s="75" t="n">
        <v>3346.6</v>
      </c>
      <c r="J1665" s="75" t="n">
        <v>3308.8</v>
      </c>
      <c r="K1665" s="75" t="n">
        <v>3343.05</v>
      </c>
      <c r="L1665" s="75" t="n">
        <v>3343.05</v>
      </c>
      <c r="M1665" s="75" t="n">
        <v>591</v>
      </c>
      <c r="N1665" s="75" t="n">
        <v>3445.54</v>
      </c>
      <c r="O1665" s="75" t="n">
        <v>281225</v>
      </c>
      <c r="P1665" s="75" t="n">
        <v>1400</v>
      </c>
      <c r="Q1665" s="74" t="n">
        <v>45111</v>
      </c>
      <c r="AR1665">
        <f>IF($AU$2&lt;&gt;5,NA(),IF(D1665=D1664,0,IF(AND(D1667=D1665,D1666=D1665),O1665+O1666+O1667,IF(D1666=D1665,O1666+O1665,O1665))))</f>
        <v/>
      </c>
      <c r="AS1665">
        <f>IF($AU$2&lt;&gt;5,NA(),IF(D1665=D1664,0,IF(AND(D1667=D1665,D1666=D1665),P1665+P1666+P1667,IF(D1666=D1665,P1666+P1665,P1665))))</f>
        <v/>
      </c>
      <c r="AT1665">
        <f>AR1665-AS1665</f>
        <v/>
      </c>
    </row>
    <row r="1666" ht="15.75" customHeight="1" s="121">
      <c r="B1666">
        <f>D1666&amp;Q1666&amp;E1666</f>
        <v/>
      </c>
      <c r="C1666" s="73" t="inlineStr">
        <is>
          <t>FUTSTK</t>
        </is>
      </c>
      <c r="D1666" s="73" t="inlineStr">
        <is>
          <t>TCS</t>
        </is>
      </c>
      <c r="E1666" s="74" t="n">
        <v>45197</v>
      </c>
      <c r="F1666" s="75" t="n">
        <v>0</v>
      </c>
      <c r="G1666" s="73" t="inlineStr">
        <is>
          <t>XX</t>
        </is>
      </c>
      <c r="H1666" s="75" t="n">
        <v>3343.55</v>
      </c>
      <c r="I1666" s="75" t="n">
        <v>3366.9</v>
      </c>
      <c r="J1666" s="75" t="n">
        <v>3339.9</v>
      </c>
      <c r="K1666" s="75" t="n">
        <v>3365.5</v>
      </c>
      <c r="L1666" s="75" t="n">
        <v>3365.5</v>
      </c>
      <c r="M1666" s="75" t="n">
        <v>44</v>
      </c>
      <c r="N1666" s="75" t="n">
        <v>258.27</v>
      </c>
      <c r="O1666" s="75" t="n">
        <v>11200</v>
      </c>
      <c r="P1666" s="75" t="n">
        <v>2100</v>
      </c>
      <c r="Q1666" s="74" t="n">
        <v>45111</v>
      </c>
      <c r="AR1666">
        <f>IF($AU$2&lt;&gt;5,NA(),IF(D1666=D1665,0,IF(AND(D1668=D1666,D1667=D1666),O1666+O1667+O1668,IF(D1667=D1666,O1667+O1666,O1666))))</f>
        <v/>
      </c>
      <c r="AS1666">
        <f>IF($AU$2&lt;&gt;5,NA(),IF(D1666=D1665,0,IF(AND(D1668=D1666,D1667=D1666),P1666+P1667+P1668,IF(D1667=D1666,P1667+P1666,P1666))))</f>
        <v/>
      </c>
      <c r="AT1666">
        <f>AR1666-AS1666</f>
        <v/>
      </c>
    </row>
    <row r="1667" ht="15.75" customHeight="1" s="121">
      <c r="B1667">
        <f>D1667&amp;Q1667&amp;E1667</f>
        <v/>
      </c>
      <c r="C1667" s="73" t="inlineStr">
        <is>
          <t>FUTSTK</t>
        </is>
      </c>
      <c r="D1667" s="73" t="inlineStr">
        <is>
          <t>TECHM</t>
        </is>
      </c>
      <c r="E1667" s="74" t="n">
        <v>45134</v>
      </c>
      <c r="F1667" s="75" t="n">
        <v>0</v>
      </c>
      <c r="G1667" s="73" t="inlineStr">
        <is>
          <t>XX</t>
        </is>
      </c>
      <c r="H1667" s="75" t="n">
        <v>1126</v>
      </c>
      <c r="I1667" s="75" t="n">
        <v>1162.45</v>
      </c>
      <c r="J1667" s="75" t="n">
        <v>1125</v>
      </c>
      <c r="K1667" s="75" t="n">
        <v>1155.1</v>
      </c>
      <c r="L1667" s="75" t="n">
        <v>1155.1</v>
      </c>
      <c r="M1667" s="75" t="n">
        <v>9617</v>
      </c>
      <c r="N1667" s="75" t="n">
        <v>66217.77</v>
      </c>
      <c r="O1667" s="76" t="n">
        <v>13340400</v>
      </c>
      <c r="P1667" s="75" t="n">
        <v>-54000</v>
      </c>
      <c r="Q1667" s="74" t="n">
        <v>45111</v>
      </c>
      <c r="AR1667" s="77">
        <f>IF($AU$2&lt;&gt;5,NA(),IF(D1667=D1666,0,IF(AND(D1669=D1667,D1668=D1667),O1667+O1668+O1669,IF(D1668=D1667,O1668+O1667,O1667))))</f>
        <v/>
      </c>
      <c r="AS1667">
        <f>IF($AU$2&lt;&gt;5,NA(),IF(D1667=D1666,0,IF(AND(D1669=D1667,D1668=D1667),P1667+P1668+P1669,IF(D1668=D1667,P1668+P1667,P1667))))</f>
        <v/>
      </c>
      <c r="AT1667" s="77">
        <f>AR1667-AS1667</f>
        <v/>
      </c>
    </row>
    <row r="1668" ht="15.75" customHeight="1" s="121">
      <c r="B1668">
        <f>D1668&amp;Q1668&amp;E1668</f>
        <v/>
      </c>
      <c r="C1668" s="73" t="inlineStr">
        <is>
          <t>FUTSTK</t>
        </is>
      </c>
      <c r="D1668" s="73" t="inlineStr">
        <is>
          <t>TECHM</t>
        </is>
      </c>
      <c r="E1668" s="74" t="n">
        <v>45169</v>
      </c>
      <c r="F1668" s="75" t="n">
        <v>0</v>
      </c>
      <c r="G1668" s="73" t="inlineStr">
        <is>
          <t>XX</t>
        </is>
      </c>
      <c r="H1668" s="75" t="n">
        <v>1133.6</v>
      </c>
      <c r="I1668" s="75" t="n">
        <v>1167.5</v>
      </c>
      <c r="J1668" s="75" t="n">
        <v>1133.55</v>
      </c>
      <c r="K1668" s="75" t="n">
        <v>1162.5</v>
      </c>
      <c r="L1668" s="75" t="n">
        <v>1162.5</v>
      </c>
      <c r="M1668" s="75" t="n">
        <v>251</v>
      </c>
      <c r="N1668" s="75" t="n">
        <v>1734.27</v>
      </c>
      <c r="O1668" s="75" t="n">
        <v>193800</v>
      </c>
      <c r="P1668" s="75" t="n">
        <v>12600</v>
      </c>
      <c r="Q1668" s="74" t="n">
        <v>45111</v>
      </c>
      <c r="AR1668">
        <f>IF($AU$2&lt;&gt;5,NA(),IF(D1668=D1667,0,IF(AND(D1670=D1668,D1669=D1668),O1668+O1669+O1670,IF(D1669=D1668,O1669+O1668,O1668))))</f>
        <v/>
      </c>
      <c r="AS1668">
        <f>IF($AU$2&lt;&gt;5,NA(),IF(D1668=D1667,0,IF(AND(D1670=D1668,D1669=D1668),P1668+P1669+P1670,IF(D1669=D1668,P1669+P1668,P1668))))</f>
        <v/>
      </c>
      <c r="AT1668">
        <f>AR1668-AS1668</f>
        <v/>
      </c>
    </row>
    <row r="1669" ht="15.75" customHeight="1" s="121">
      <c r="B1669">
        <f>D1669&amp;Q1669&amp;E1669</f>
        <v/>
      </c>
      <c r="C1669" s="73" t="inlineStr">
        <is>
          <t>FUTSTK</t>
        </is>
      </c>
      <c r="D1669" s="73" t="inlineStr">
        <is>
          <t>TECHM</t>
        </is>
      </c>
      <c r="E1669" s="74" t="n">
        <v>45197</v>
      </c>
      <c r="F1669" s="75" t="n">
        <v>0</v>
      </c>
      <c r="G1669" s="73" t="inlineStr">
        <is>
          <t>XX</t>
        </is>
      </c>
      <c r="H1669" s="75" t="n">
        <v>1148</v>
      </c>
      <c r="I1669" s="75" t="n">
        <v>1176</v>
      </c>
      <c r="J1669" s="75" t="n">
        <v>1147.75</v>
      </c>
      <c r="K1669" s="75" t="n">
        <v>1171</v>
      </c>
      <c r="L1669" s="75" t="n">
        <v>1171</v>
      </c>
      <c r="M1669" s="75" t="n">
        <v>33</v>
      </c>
      <c r="N1669" s="75" t="n">
        <v>229.93</v>
      </c>
      <c r="O1669" s="75" t="n">
        <v>21600</v>
      </c>
      <c r="P1669" s="75" t="n">
        <v>9000</v>
      </c>
      <c r="Q1669" s="74" t="n">
        <v>45111</v>
      </c>
      <c r="AR1669">
        <f>IF($AU$2&lt;&gt;5,NA(),IF(D1669=D1668,0,IF(AND(D1671=D1669,D1670=D1669),O1669+O1670+O1671,IF(D1670=D1669,O1670+O1669,O1669))))</f>
        <v/>
      </c>
      <c r="AS1669">
        <f>IF($AU$2&lt;&gt;5,NA(),IF(D1669=D1668,0,IF(AND(D1671=D1669,D1670=D1669),P1669+P1670+P1671,IF(D1670=D1669,P1670+P1669,P1669))))</f>
        <v/>
      </c>
      <c r="AT1669">
        <f>AR1669-AS1669</f>
        <v/>
      </c>
    </row>
    <row r="1670" ht="15.75" customHeight="1" s="121">
      <c r="B1670">
        <f>D1670&amp;Q1670&amp;E1670</f>
        <v/>
      </c>
      <c r="C1670" s="73" t="inlineStr">
        <is>
          <t>FUTSTK</t>
        </is>
      </c>
      <c r="D1670" s="73" t="inlineStr">
        <is>
          <t>TITAN</t>
        </is>
      </c>
      <c r="E1670" s="74" t="n">
        <v>45134</v>
      </c>
      <c r="F1670" s="75" t="n">
        <v>0</v>
      </c>
      <c r="G1670" s="73" t="inlineStr">
        <is>
          <t>XX</t>
        </is>
      </c>
      <c r="H1670" s="75" t="n">
        <v>3026.95</v>
      </c>
      <c r="I1670" s="75" t="n">
        <v>3098</v>
      </c>
      <c r="J1670" s="75" t="n">
        <v>3026.95</v>
      </c>
      <c r="K1670" s="75" t="n">
        <v>3085.55</v>
      </c>
      <c r="L1670" s="75" t="n">
        <v>3085.55</v>
      </c>
      <c r="M1670" s="75" t="n">
        <v>5370</v>
      </c>
      <c r="N1670" s="75" t="n">
        <v>62053.66</v>
      </c>
      <c r="O1670" s="75" t="n">
        <v>5637375</v>
      </c>
      <c r="P1670" s="75" t="n">
        <v>370500</v>
      </c>
      <c r="Q1670" s="74" t="n">
        <v>45111</v>
      </c>
      <c r="AR1670">
        <f>IF($AU$2&lt;&gt;5,NA(),IF(D1670=D1669,0,IF(AND(D1672=D1670,D1671=D1670),O1670+O1671+O1672,IF(D1671=D1670,O1671+O1670,O1670))))</f>
        <v/>
      </c>
      <c r="AS1670">
        <f>IF($AU$2&lt;&gt;5,NA(),IF(D1670=D1669,0,IF(AND(D1672=D1670,D1671=D1670),P1670+P1671+P1672,IF(D1671=D1670,P1671+P1670,P1670))))</f>
        <v/>
      </c>
      <c r="AT1670">
        <f>AR1670-AS1670</f>
        <v/>
      </c>
    </row>
    <row r="1671" ht="15.75" customHeight="1" s="121">
      <c r="B1671">
        <f>D1671&amp;Q1671&amp;E1671</f>
        <v/>
      </c>
      <c r="C1671" s="73" t="inlineStr">
        <is>
          <t>FUTSTK</t>
        </is>
      </c>
      <c r="D1671" s="73" t="inlineStr">
        <is>
          <t>TITAN</t>
        </is>
      </c>
      <c r="E1671" s="74" t="n">
        <v>45169</v>
      </c>
      <c r="F1671" s="75" t="n">
        <v>0</v>
      </c>
      <c r="G1671" s="73" t="inlineStr">
        <is>
          <t>XX</t>
        </is>
      </c>
      <c r="H1671" s="75" t="n">
        <v>3035.9</v>
      </c>
      <c r="I1671" s="75" t="n">
        <v>3115</v>
      </c>
      <c r="J1671" s="75" t="n">
        <v>3035.9</v>
      </c>
      <c r="K1671" s="75" t="n">
        <v>3106.15</v>
      </c>
      <c r="L1671" s="75" t="n">
        <v>3106.15</v>
      </c>
      <c r="M1671" s="75" t="n">
        <v>185</v>
      </c>
      <c r="N1671" s="75" t="n">
        <v>2150.5</v>
      </c>
      <c r="O1671" s="75" t="n">
        <v>157875</v>
      </c>
      <c r="P1671" s="75" t="n">
        <v>14250</v>
      </c>
      <c r="Q1671" s="74" t="n">
        <v>45111</v>
      </c>
      <c r="AR1671">
        <f>IF($AU$2&lt;&gt;5,NA(),IF(D1671=D1670,0,IF(AND(D1673=D1671,D1672=D1671),O1671+O1672+O1673,IF(D1672=D1671,O1672+O1671,O1671))))</f>
        <v/>
      </c>
      <c r="AS1671">
        <f>IF($AU$2&lt;&gt;5,NA(),IF(D1671=D1670,0,IF(AND(D1673=D1671,D1672=D1671),P1671+P1672+P1673,IF(D1672=D1671,P1672+P1671,P1671))))</f>
        <v/>
      </c>
      <c r="AT1671">
        <f>AR1671-AS1671</f>
        <v/>
      </c>
    </row>
    <row r="1672" ht="15.75" customHeight="1" s="121">
      <c r="B1672">
        <f>D1672&amp;Q1672&amp;E1672</f>
        <v/>
      </c>
      <c r="C1672" s="73" t="inlineStr">
        <is>
          <t>FUTSTK</t>
        </is>
      </c>
      <c r="D1672" s="73" t="inlineStr">
        <is>
          <t>TITAN</t>
        </is>
      </c>
      <c r="E1672" s="74" t="n">
        <v>45197</v>
      </c>
      <c r="F1672" s="75" t="n">
        <v>0</v>
      </c>
      <c r="G1672" s="73" t="inlineStr">
        <is>
          <t>XX</t>
        </is>
      </c>
      <c r="H1672" s="75" t="n">
        <v>3025</v>
      </c>
      <c r="I1672" s="75" t="n">
        <v>3126.4</v>
      </c>
      <c r="J1672" s="75" t="n">
        <v>3025</v>
      </c>
      <c r="K1672" s="75" t="n">
        <v>3122</v>
      </c>
      <c r="L1672" s="75" t="n">
        <v>3122</v>
      </c>
      <c r="M1672" s="75" t="n">
        <v>35</v>
      </c>
      <c r="N1672" s="75" t="n">
        <v>408.19</v>
      </c>
      <c r="O1672" s="75" t="n">
        <v>12000</v>
      </c>
      <c r="P1672" s="75" t="n">
        <v>6750</v>
      </c>
      <c r="Q1672" s="74" t="n">
        <v>45111</v>
      </c>
      <c r="AR1672">
        <f>IF($AU$2&lt;&gt;5,NA(),IF(D1672=D1671,0,IF(AND(D1674=D1672,D1673=D1672),O1672+O1673+O1674,IF(D1673=D1672,O1673+O1672,O1672))))</f>
        <v/>
      </c>
      <c r="AS1672">
        <f>IF($AU$2&lt;&gt;5,NA(),IF(D1672=D1671,0,IF(AND(D1674=D1672,D1673=D1672),P1672+P1673+P1674,IF(D1673=D1672,P1673+P1672,P1672))))</f>
        <v/>
      </c>
      <c r="AT1672">
        <f>AR1672-AS1672</f>
        <v/>
      </c>
    </row>
    <row r="1673" ht="15.75" customHeight="1" s="121">
      <c r="B1673">
        <f>D1673&amp;Q1673&amp;E1673</f>
        <v/>
      </c>
      <c r="C1673" s="73" t="inlineStr">
        <is>
          <t>FUTSTK</t>
        </is>
      </c>
      <c r="D1673" s="73" t="inlineStr">
        <is>
          <t>TORNTPHARM</t>
        </is>
      </c>
      <c r="E1673" s="74" t="n">
        <v>45134</v>
      </c>
      <c r="F1673" s="75" t="n">
        <v>0</v>
      </c>
      <c r="G1673" s="73" t="inlineStr">
        <is>
          <t>XX</t>
        </is>
      </c>
      <c r="H1673" s="75" t="n">
        <v>1905.85</v>
      </c>
      <c r="I1673" s="75" t="n">
        <v>1914.75</v>
      </c>
      <c r="J1673" s="75" t="n">
        <v>1875</v>
      </c>
      <c r="K1673" s="75" t="n">
        <v>1884.45</v>
      </c>
      <c r="L1673" s="75" t="n">
        <v>1884.45</v>
      </c>
      <c r="M1673" s="75" t="n">
        <v>940</v>
      </c>
      <c r="N1673" s="75" t="n">
        <v>8892.25</v>
      </c>
      <c r="O1673" s="75" t="n">
        <v>1660500</v>
      </c>
      <c r="P1673" s="75" t="n">
        <v>-118500</v>
      </c>
      <c r="Q1673" s="74" t="n">
        <v>45111</v>
      </c>
      <c r="AR1673">
        <f>IF($AU$2&lt;&gt;5,NA(),IF(D1673=D1672,0,IF(AND(D1675=D1673,D1674=D1673),O1673+O1674+O1675,IF(D1674=D1673,O1674+O1673,O1673))))</f>
        <v/>
      </c>
      <c r="AS1673">
        <f>IF($AU$2&lt;&gt;5,NA(),IF(D1673=D1672,0,IF(AND(D1675=D1673,D1674=D1673),P1673+P1674+P1675,IF(D1674=D1673,P1674+P1673,P1673))))</f>
        <v/>
      </c>
      <c r="AT1673">
        <f>AR1673-AS1673</f>
        <v/>
      </c>
    </row>
    <row r="1674" ht="15.75" customHeight="1" s="121">
      <c r="B1674">
        <f>D1674&amp;Q1674&amp;E1674</f>
        <v/>
      </c>
      <c r="C1674" s="73" t="inlineStr">
        <is>
          <t>FUTSTK</t>
        </is>
      </c>
      <c r="D1674" s="73" t="inlineStr">
        <is>
          <t>TORNTPHARM</t>
        </is>
      </c>
      <c r="E1674" s="74" t="n">
        <v>45169</v>
      </c>
      <c r="F1674" s="75" t="n">
        <v>0</v>
      </c>
      <c r="G1674" s="73" t="inlineStr">
        <is>
          <t>XX</t>
        </is>
      </c>
      <c r="H1674" s="75" t="n">
        <v>1917.35</v>
      </c>
      <c r="I1674" s="75" t="n">
        <v>1917.35</v>
      </c>
      <c r="J1674" s="75" t="n">
        <v>1891.15</v>
      </c>
      <c r="K1674" s="75" t="n">
        <v>1891.15</v>
      </c>
      <c r="L1674" s="75" t="n">
        <v>1899.2</v>
      </c>
      <c r="M1674" s="75" t="n">
        <v>8</v>
      </c>
      <c r="N1674" s="75" t="n">
        <v>76.31999999999999</v>
      </c>
      <c r="O1674" s="75" t="n">
        <v>18000</v>
      </c>
      <c r="P1674" s="75" t="n">
        <v>-500</v>
      </c>
      <c r="Q1674" s="74" t="n">
        <v>45111</v>
      </c>
      <c r="AR1674">
        <f>IF($AU$2&lt;&gt;5,NA(),IF(D1674=D1673,0,IF(AND(D1676=D1674,D1675=D1674),O1674+O1675+O1676,IF(D1675=D1674,O1675+O1674,O1674))))</f>
        <v/>
      </c>
      <c r="AS1674">
        <f>IF($AU$2&lt;&gt;5,NA(),IF(D1674=D1673,0,IF(AND(D1676=D1674,D1675=D1674),P1674+P1675+P1676,IF(D1675=D1674,P1675+P1674,P1674))))</f>
        <v/>
      </c>
      <c r="AT1674">
        <f>AR1674-AS1674</f>
        <v/>
      </c>
    </row>
    <row r="1675" ht="15.75" customHeight="1" s="121">
      <c r="B1675">
        <f>D1675&amp;Q1675&amp;E1675</f>
        <v/>
      </c>
      <c r="C1675" s="73" t="inlineStr">
        <is>
          <t>FUTSTK</t>
        </is>
      </c>
      <c r="D1675" s="73" t="inlineStr">
        <is>
          <t>TORNTPHARM</t>
        </is>
      </c>
      <c r="E1675" s="74" t="n">
        <v>45197</v>
      </c>
      <c r="F1675" s="75" t="n">
        <v>0</v>
      </c>
      <c r="G1675" s="73" t="inlineStr">
        <is>
          <t>XX</t>
        </is>
      </c>
      <c r="H1675" s="75" t="n">
        <v>0</v>
      </c>
      <c r="I1675" s="75" t="n">
        <v>0</v>
      </c>
      <c r="J1675" s="75" t="n">
        <v>0</v>
      </c>
      <c r="K1675" s="75" t="n">
        <v>1989</v>
      </c>
      <c r="L1675" s="75" t="n">
        <v>1909.6</v>
      </c>
      <c r="M1675" s="75" t="n">
        <v>0</v>
      </c>
      <c r="N1675" s="75" t="n">
        <v>0</v>
      </c>
      <c r="O1675" s="75" t="n">
        <v>0</v>
      </c>
      <c r="P1675" s="75" t="n">
        <v>0</v>
      </c>
      <c r="Q1675" s="74" t="n">
        <v>45111</v>
      </c>
      <c r="AR1675">
        <f>IF($AU$2&lt;&gt;5,NA(),IF(D1675=D1674,0,IF(AND(D1677=D1675,D1676=D1675),O1675+O1676+O1677,IF(D1676=D1675,O1676+O1675,O1675))))</f>
        <v/>
      </c>
      <c r="AS1675">
        <f>IF($AU$2&lt;&gt;5,NA(),IF(D1675=D1674,0,IF(AND(D1677=D1675,D1676=D1675),P1675+P1676+P1677,IF(D1676=D1675,P1676+P1675,P1675))))</f>
        <v/>
      </c>
      <c r="AT1675">
        <f>AR1675-AS1675</f>
        <v/>
      </c>
    </row>
    <row r="1676" ht="15.75" customHeight="1" s="121">
      <c r="B1676">
        <f>D1676&amp;Q1676&amp;E1676</f>
        <v/>
      </c>
      <c r="C1676" s="73" t="inlineStr">
        <is>
          <t>FUTSTK</t>
        </is>
      </c>
      <c r="D1676" s="73" t="inlineStr">
        <is>
          <t>TRENT</t>
        </is>
      </c>
      <c r="E1676" s="74" t="n">
        <v>45134</v>
      </c>
      <c r="F1676" s="75" t="n">
        <v>0</v>
      </c>
      <c r="G1676" s="73" t="inlineStr">
        <is>
          <t>XX</t>
        </is>
      </c>
      <c r="H1676" s="75" t="n">
        <v>1765.65</v>
      </c>
      <c r="I1676" s="75" t="n">
        <v>1800.6</v>
      </c>
      <c r="J1676" s="75" t="n">
        <v>1742.45</v>
      </c>
      <c r="K1676" s="75" t="n">
        <v>1748.5</v>
      </c>
      <c r="L1676" s="75" t="n">
        <v>1748.5</v>
      </c>
      <c r="M1676" s="75" t="n">
        <v>2124</v>
      </c>
      <c r="N1676" s="75" t="n">
        <v>15040.57</v>
      </c>
      <c r="O1676" s="75" t="n">
        <v>3550000</v>
      </c>
      <c r="P1676" s="75" t="n">
        <v>4000</v>
      </c>
      <c r="Q1676" s="74" t="n">
        <v>45111</v>
      </c>
      <c r="AR1676">
        <f>IF($AU$2&lt;&gt;5,NA(),IF(D1676=D1675,0,IF(AND(D1678=D1676,D1677=D1676),O1676+O1677+O1678,IF(D1677=D1676,O1677+O1676,O1676))))</f>
        <v/>
      </c>
      <c r="AS1676">
        <f>IF($AU$2&lt;&gt;5,NA(),IF(D1676=D1675,0,IF(AND(D1678=D1676,D1677=D1676),P1676+P1677+P1678,IF(D1677=D1676,P1677+P1676,P1676))))</f>
        <v/>
      </c>
      <c r="AT1676">
        <f>AR1676-AS1676</f>
        <v/>
      </c>
    </row>
    <row r="1677" ht="15.75" customHeight="1" s="121">
      <c r="B1677">
        <f>D1677&amp;Q1677&amp;E1677</f>
        <v/>
      </c>
      <c r="C1677" s="73" t="inlineStr">
        <is>
          <t>FUTSTK</t>
        </is>
      </c>
      <c r="D1677" s="73" t="inlineStr">
        <is>
          <t>TRENT</t>
        </is>
      </c>
      <c r="E1677" s="74" t="n">
        <v>45169</v>
      </c>
      <c r="F1677" s="75" t="n">
        <v>0</v>
      </c>
      <c r="G1677" s="73" t="inlineStr">
        <is>
          <t>XX</t>
        </is>
      </c>
      <c r="H1677" s="75" t="n">
        <v>1790.6</v>
      </c>
      <c r="I1677" s="75" t="n">
        <v>1809.2</v>
      </c>
      <c r="J1677" s="75" t="n">
        <v>1755</v>
      </c>
      <c r="K1677" s="75" t="n">
        <v>1761.85</v>
      </c>
      <c r="L1677" s="75" t="n">
        <v>1761.85</v>
      </c>
      <c r="M1677" s="75" t="n">
        <v>51</v>
      </c>
      <c r="N1677" s="75" t="n">
        <v>362.8</v>
      </c>
      <c r="O1677" s="75" t="n">
        <v>53600</v>
      </c>
      <c r="P1677" s="75" t="n">
        <v>6800</v>
      </c>
      <c r="Q1677" s="74" t="n">
        <v>45111</v>
      </c>
      <c r="AR1677">
        <f>IF($AU$2&lt;&gt;5,NA(),IF(D1677=D1676,0,IF(AND(D1679=D1677,D1678=D1677),O1677+O1678+O1679,IF(D1678=D1677,O1678+O1677,O1677))))</f>
        <v/>
      </c>
      <c r="AS1677">
        <f>IF($AU$2&lt;&gt;5,NA(),IF(D1677=D1676,0,IF(AND(D1679=D1677,D1678=D1677),P1677+P1678+P1679,IF(D1678=D1677,P1678+P1677,P1677))))</f>
        <v/>
      </c>
      <c r="AT1677">
        <f>AR1677-AS1677</f>
        <v/>
      </c>
    </row>
    <row r="1678" ht="15.75" customHeight="1" s="121">
      <c r="B1678">
        <f>D1678&amp;Q1678&amp;E1678</f>
        <v/>
      </c>
      <c r="C1678" s="73" t="inlineStr">
        <is>
          <t>FUTSTK</t>
        </is>
      </c>
      <c r="D1678" s="73" t="inlineStr">
        <is>
          <t>TRENT</t>
        </is>
      </c>
      <c r="E1678" s="74" t="n">
        <v>45197</v>
      </c>
      <c r="F1678" s="75" t="n">
        <v>0</v>
      </c>
      <c r="G1678" s="73" t="inlineStr">
        <is>
          <t>XX</t>
        </is>
      </c>
      <c r="H1678" s="75" t="n">
        <v>1781.75</v>
      </c>
      <c r="I1678" s="75" t="n">
        <v>1781.75</v>
      </c>
      <c r="J1678" s="75" t="n">
        <v>1781.75</v>
      </c>
      <c r="K1678" s="75" t="n">
        <v>1781.75</v>
      </c>
      <c r="L1678" s="75" t="n">
        <v>1765.85</v>
      </c>
      <c r="M1678" s="75" t="n">
        <v>1</v>
      </c>
      <c r="N1678" s="75" t="n">
        <v>7.12</v>
      </c>
      <c r="O1678" s="75" t="n">
        <v>2400</v>
      </c>
      <c r="P1678" s="75" t="n">
        <v>-400</v>
      </c>
      <c r="Q1678" s="74" t="n">
        <v>45111</v>
      </c>
      <c r="AR1678">
        <f>IF($AU$2&lt;&gt;5,NA(),IF(D1678=D1677,0,IF(AND(D1680=D1678,D1679=D1678),O1678+O1679+O1680,IF(D1679=D1678,O1679+O1678,O1678))))</f>
        <v/>
      </c>
      <c r="AS1678">
        <f>IF($AU$2&lt;&gt;5,NA(),IF(D1678=D1677,0,IF(AND(D1680=D1678,D1679=D1678),P1678+P1679+P1680,IF(D1679=D1678,P1679+P1678,P1678))))</f>
        <v/>
      </c>
      <c r="AT1678">
        <f>AR1678-AS1678</f>
        <v/>
      </c>
    </row>
    <row r="1679" ht="15.75" customHeight="1" s="121">
      <c r="B1679">
        <f>D1679&amp;Q1679&amp;E1679</f>
        <v/>
      </c>
      <c r="C1679" s="73" t="inlineStr">
        <is>
          <t>FUTSTK</t>
        </is>
      </c>
      <c r="D1679" s="73" t="inlineStr">
        <is>
          <t>TVSMOTOR</t>
        </is>
      </c>
      <c r="E1679" s="74" t="n">
        <v>45134</v>
      </c>
      <c r="F1679" s="75" t="n">
        <v>0</v>
      </c>
      <c r="G1679" s="73" t="inlineStr">
        <is>
          <t>XX</t>
        </is>
      </c>
      <c r="H1679" s="75" t="n">
        <v>1337.95</v>
      </c>
      <c r="I1679" s="75" t="n">
        <v>1337.95</v>
      </c>
      <c r="J1679" s="75" t="n">
        <v>1305.95</v>
      </c>
      <c r="K1679" s="75" t="n">
        <v>1308.15</v>
      </c>
      <c r="L1679" s="75" t="n">
        <v>1308.15</v>
      </c>
      <c r="M1679" s="75" t="n">
        <v>2076</v>
      </c>
      <c r="N1679" s="75" t="n">
        <v>19152.83</v>
      </c>
      <c r="O1679" s="75" t="n">
        <v>7200900</v>
      </c>
      <c r="P1679" s="75" t="n">
        <v>37100</v>
      </c>
      <c r="Q1679" s="74" t="n">
        <v>45111</v>
      </c>
      <c r="AR1679">
        <f>IF($AU$2&lt;&gt;5,NA(),IF(D1679=D1678,0,IF(AND(D1681=D1679,D1680=D1679),O1679+O1680+O1681,IF(D1680=D1679,O1680+O1679,O1679))))</f>
        <v/>
      </c>
      <c r="AS1679">
        <f>IF($AU$2&lt;&gt;5,NA(),IF(D1679=D1678,0,IF(AND(D1681=D1679,D1680=D1679),P1679+P1680+P1681,IF(D1680=D1679,P1680+P1679,P1679))))</f>
        <v/>
      </c>
      <c r="AT1679">
        <f>AR1679-AS1679</f>
        <v/>
      </c>
    </row>
    <row r="1680" ht="15.75" customHeight="1" s="121">
      <c r="B1680">
        <f>D1680&amp;Q1680&amp;E1680</f>
        <v/>
      </c>
      <c r="C1680" s="73" t="inlineStr">
        <is>
          <t>FUTSTK</t>
        </is>
      </c>
      <c r="D1680" s="73" t="inlineStr">
        <is>
          <t>TVSMOTOR</t>
        </is>
      </c>
      <c r="E1680" s="74" t="n">
        <v>45169</v>
      </c>
      <c r="F1680" s="75" t="n">
        <v>0</v>
      </c>
      <c r="G1680" s="73" t="inlineStr">
        <is>
          <t>XX</t>
        </is>
      </c>
      <c r="H1680" s="75" t="n">
        <v>1327.2</v>
      </c>
      <c r="I1680" s="75" t="n">
        <v>1337.6</v>
      </c>
      <c r="J1680" s="75" t="n">
        <v>1309.7</v>
      </c>
      <c r="K1680" s="75" t="n">
        <v>1311.35</v>
      </c>
      <c r="L1680" s="75" t="n">
        <v>1311.35</v>
      </c>
      <c r="M1680" s="75" t="n">
        <v>93</v>
      </c>
      <c r="N1680" s="75" t="n">
        <v>859.22</v>
      </c>
      <c r="O1680" s="75" t="n">
        <v>83300</v>
      </c>
      <c r="P1680" s="75" t="n">
        <v>-4900</v>
      </c>
      <c r="Q1680" s="74" t="n">
        <v>45111</v>
      </c>
      <c r="AR1680">
        <f>IF($AU$2&lt;&gt;5,NA(),IF(D1680=D1679,0,IF(AND(D1682=D1680,D1681=D1680),O1680+O1681+O1682,IF(D1681=D1680,O1681+O1680,O1680))))</f>
        <v/>
      </c>
      <c r="AS1680">
        <f>IF($AU$2&lt;&gt;5,NA(),IF(D1680=D1679,0,IF(AND(D1682=D1680,D1681=D1680),P1680+P1681+P1682,IF(D1681=D1680,P1681+P1680,P1680))))</f>
        <v/>
      </c>
      <c r="AT1680">
        <f>AR1680-AS1680</f>
        <v/>
      </c>
    </row>
    <row r="1681" ht="15.75" customHeight="1" s="121">
      <c r="B1681">
        <f>D1681&amp;Q1681&amp;E1681</f>
        <v/>
      </c>
      <c r="C1681" s="73" t="inlineStr">
        <is>
          <t>FUTSTK</t>
        </is>
      </c>
      <c r="D1681" s="73" t="inlineStr">
        <is>
          <t>TVSMOTOR</t>
        </is>
      </c>
      <c r="E1681" s="74" t="n">
        <v>45197</v>
      </c>
      <c r="F1681" s="75" t="n">
        <v>0</v>
      </c>
      <c r="G1681" s="73" t="inlineStr">
        <is>
          <t>XX</t>
        </is>
      </c>
      <c r="H1681" s="75" t="n">
        <v>1334.1</v>
      </c>
      <c r="I1681" s="75" t="n">
        <v>1334.1</v>
      </c>
      <c r="J1681" s="75" t="n">
        <v>1317.9</v>
      </c>
      <c r="K1681" s="75" t="n">
        <v>1317.9</v>
      </c>
      <c r="L1681" s="75" t="n">
        <v>1325.85</v>
      </c>
      <c r="M1681" s="75" t="n">
        <v>7</v>
      </c>
      <c r="N1681" s="75" t="n">
        <v>64.75</v>
      </c>
      <c r="O1681" s="75" t="n">
        <v>4200</v>
      </c>
      <c r="P1681" s="75" t="n">
        <v>1400</v>
      </c>
      <c r="Q1681" s="74" t="n">
        <v>45111</v>
      </c>
      <c r="AR1681">
        <f>IF($AU$2&lt;&gt;5,NA(),IF(D1681=D1680,0,IF(AND(D1683=D1681,D1682=D1681),O1681+O1682+O1683,IF(D1682=D1681,O1682+O1681,O1681))))</f>
        <v/>
      </c>
      <c r="AS1681">
        <f>IF($AU$2&lt;&gt;5,NA(),IF(D1681=D1680,0,IF(AND(D1683=D1681,D1682=D1681),P1681+P1682+P1683,IF(D1682=D1681,P1682+P1681,P1681))))</f>
        <v/>
      </c>
      <c r="AT1681">
        <f>AR1681-AS1681</f>
        <v/>
      </c>
    </row>
    <row r="1682" ht="15.75" customHeight="1" s="121">
      <c r="B1682">
        <f>D1682&amp;Q1682&amp;E1682</f>
        <v/>
      </c>
      <c r="C1682" s="73" t="inlineStr">
        <is>
          <t>FUTSTK</t>
        </is>
      </c>
      <c r="D1682" s="73" t="inlineStr">
        <is>
          <t>UBL</t>
        </is>
      </c>
      <c r="E1682" s="74" t="n">
        <v>45134</v>
      </c>
      <c r="F1682" s="75" t="n">
        <v>0</v>
      </c>
      <c r="G1682" s="73" t="inlineStr">
        <is>
          <t>XX</t>
        </is>
      </c>
      <c r="H1682" s="75" t="n">
        <v>1526.85</v>
      </c>
      <c r="I1682" s="75" t="n">
        <v>1543.65</v>
      </c>
      <c r="J1682" s="75" t="n">
        <v>1519.45</v>
      </c>
      <c r="K1682" s="75" t="n">
        <v>1523.75</v>
      </c>
      <c r="L1682" s="75" t="n">
        <v>1523.75</v>
      </c>
      <c r="M1682" s="75" t="n">
        <v>2176</v>
      </c>
      <c r="N1682" s="75" t="n">
        <v>13319.33</v>
      </c>
      <c r="O1682" s="75" t="n">
        <v>2195600</v>
      </c>
      <c r="P1682" s="75" t="n">
        <v>51600</v>
      </c>
      <c r="Q1682" s="74" t="n">
        <v>45111</v>
      </c>
      <c r="AR1682">
        <f>IF($AU$2&lt;&gt;5,NA(),IF(D1682=D1681,0,IF(AND(D1684=D1682,D1683=D1682),O1682+O1683+O1684,IF(D1683=D1682,O1683+O1682,O1682))))</f>
        <v/>
      </c>
      <c r="AS1682">
        <f>IF($AU$2&lt;&gt;5,NA(),IF(D1682=D1681,0,IF(AND(D1684=D1682,D1683=D1682),P1682+P1683+P1684,IF(D1683=D1682,P1683+P1682,P1682))))</f>
        <v/>
      </c>
      <c r="AT1682">
        <f>AR1682-AS1682</f>
        <v/>
      </c>
    </row>
    <row r="1683" ht="15.75" customHeight="1" s="121">
      <c r="B1683">
        <f>D1683&amp;Q1683&amp;E1683</f>
        <v/>
      </c>
      <c r="C1683" s="73" t="inlineStr">
        <is>
          <t>FUTSTK</t>
        </is>
      </c>
      <c r="D1683" s="73" t="inlineStr">
        <is>
          <t>UBL</t>
        </is>
      </c>
      <c r="E1683" s="74" t="n">
        <v>45169</v>
      </c>
      <c r="F1683" s="75" t="n">
        <v>0</v>
      </c>
      <c r="G1683" s="73" t="inlineStr">
        <is>
          <t>XX</t>
        </is>
      </c>
      <c r="H1683" s="75" t="n">
        <v>1529</v>
      </c>
      <c r="I1683" s="75" t="n">
        <v>1542</v>
      </c>
      <c r="J1683" s="75" t="n">
        <v>1524.5</v>
      </c>
      <c r="K1683" s="75" t="n">
        <v>1528</v>
      </c>
      <c r="L1683" s="75" t="n">
        <v>1532.6</v>
      </c>
      <c r="M1683" s="75" t="n">
        <v>35</v>
      </c>
      <c r="N1683" s="75" t="n">
        <v>214.78</v>
      </c>
      <c r="O1683" s="75" t="n">
        <v>39600</v>
      </c>
      <c r="P1683" s="75" t="n">
        <v>6000</v>
      </c>
      <c r="Q1683" s="74" t="n">
        <v>45111</v>
      </c>
      <c r="AR1683">
        <f>IF($AU$2&lt;&gt;5,NA(),IF(D1683=D1682,0,IF(AND(D1685=D1683,D1684=D1683),O1683+O1684+O1685,IF(D1684=D1683,O1684+O1683,O1683))))</f>
        <v/>
      </c>
      <c r="AS1683">
        <f>IF($AU$2&lt;&gt;5,NA(),IF(D1683=D1682,0,IF(AND(D1685=D1683,D1684=D1683),P1683+P1684+P1685,IF(D1684=D1683,P1684+P1683,P1683))))</f>
        <v/>
      </c>
      <c r="AT1683">
        <f>AR1683-AS1683</f>
        <v/>
      </c>
    </row>
    <row r="1684" ht="15.75" customHeight="1" s="121">
      <c r="B1684">
        <f>D1684&amp;Q1684&amp;E1684</f>
        <v/>
      </c>
      <c r="C1684" s="73" t="inlineStr">
        <is>
          <t>FUTSTK</t>
        </is>
      </c>
      <c r="D1684" s="73" t="inlineStr">
        <is>
          <t>UBL</t>
        </is>
      </c>
      <c r="E1684" s="74" t="n">
        <v>45197</v>
      </c>
      <c r="F1684" s="75" t="n">
        <v>0</v>
      </c>
      <c r="G1684" s="73" t="inlineStr">
        <is>
          <t>XX</t>
        </is>
      </c>
      <c r="H1684" s="75" t="n">
        <v>1533</v>
      </c>
      <c r="I1684" s="75" t="n">
        <v>1533</v>
      </c>
      <c r="J1684" s="75" t="n">
        <v>1533</v>
      </c>
      <c r="K1684" s="75" t="n">
        <v>1533</v>
      </c>
      <c r="L1684" s="75" t="n">
        <v>1541</v>
      </c>
      <c r="M1684" s="75" t="n">
        <v>1</v>
      </c>
      <c r="N1684" s="75" t="n">
        <v>6.13</v>
      </c>
      <c r="O1684" s="75" t="n">
        <v>800</v>
      </c>
      <c r="P1684" s="75" t="n">
        <v>400</v>
      </c>
      <c r="Q1684" s="74" t="n">
        <v>45111</v>
      </c>
      <c r="AR1684">
        <f>IF($AU$2&lt;&gt;5,NA(),IF(D1684=D1683,0,IF(AND(D1686=D1684,D1685=D1684),O1684+O1685+O1686,IF(D1685=D1684,O1685+O1684,O1684))))</f>
        <v/>
      </c>
      <c r="AS1684">
        <f>IF($AU$2&lt;&gt;5,NA(),IF(D1684=D1683,0,IF(AND(D1686=D1684,D1685=D1684),P1684+P1685+P1686,IF(D1685=D1684,P1685+P1684,P1684))))</f>
        <v/>
      </c>
      <c r="AT1684">
        <f>AR1684-AS1684</f>
        <v/>
      </c>
    </row>
    <row r="1685" ht="15.75" customHeight="1" s="121">
      <c r="B1685">
        <f>D1685&amp;Q1685&amp;E1685</f>
        <v/>
      </c>
      <c r="C1685" s="73" t="inlineStr">
        <is>
          <t>FUTSTK</t>
        </is>
      </c>
      <c r="D1685" s="73" t="inlineStr">
        <is>
          <t>ULTRACEMCO</t>
        </is>
      </c>
      <c r="E1685" s="74" t="n">
        <v>45134</v>
      </c>
      <c r="F1685" s="75" t="n">
        <v>0</v>
      </c>
      <c r="G1685" s="73" t="inlineStr">
        <is>
          <t>XX</t>
        </is>
      </c>
      <c r="H1685" s="75" t="n">
        <v>8470</v>
      </c>
      <c r="I1685" s="75" t="n">
        <v>8491.200000000001</v>
      </c>
      <c r="J1685" s="75" t="n">
        <v>8373.549999999999</v>
      </c>
      <c r="K1685" s="75" t="n">
        <v>8404.4</v>
      </c>
      <c r="L1685" s="75" t="n">
        <v>8404.4</v>
      </c>
      <c r="M1685" s="75" t="n">
        <v>3285</v>
      </c>
      <c r="N1685" s="75" t="n">
        <v>27656.59</v>
      </c>
      <c r="O1685" s="75" t="n">
        <v>1402200</v>
      </c>
      <c r="P1685" s="75" t="n">
        <v>2600</v>
      </c>
      <c r="Q1685" s="74" t="n">
        <v>45111</v>
      </c>
      <c r="AR1685">
        <f>IF($AU$2&lt;&gt;5,NA(),IF(D1685=D1684,0,IF(AND(D1687=D1685,D1686=D1685),O1685+O1686+O1687,IF(D1686=D1685,O1686+O1685,O1685))))</f>
        <v/>
      </c>
      <c r="AS1685">
        <f>IF($AU$2&lt;&gt;5,NA(),IF(D1685=D1684,0,IF(AND(D1687=D1685,D1686=D1685),P1685+P1686+P1687,IF(D1686=D1685,P1686+P1685,P1685))))</f>
        <v/>
      </c>
      <c r="AT1685">
        <f>AR1685-AS1685</f>
        <v/>
      </c>
    </row>
    <row r="1686" ht="15.75" customHeight="1" s="121">
      <c r="B1686">
        <f>D1686&amp;Q1686&amp;E1686</f>
        <v/>
      </c>
      <c r="C1686" s="73" t="inlineStr">
        <is>
          <t>FUTSTK</t>
        </is>
      </c>
      <c r="D1686" s="73" t="inlineStr">
        <is>
          <t>ULTRACEMCO</t>
        </is>
      </c>
      <c r="E1686" s="74" t="n">
        <v>45169</v>
      </c>
      <c r="F1686" s="75" t="n">
        <v>0</v>
      </c>
      <c r="G1686" s="73" t="inlineStr">
        <is>
          <t>XX</t>
        </is>
      </c>
      <c r="H1686" s="75" t="n">
        <v>8503.700000000001</v>
      </c>
      <c r="I1686" s="75" t="n">
        <v>8518.15</v>
      </c>
      <c r="J1686" s="75" t="n">
        <v>8400</v>
      </c>
      <c r="K1686" s="75" t="n">
        <v>8433.549999999999</v>
      </c>
      <c r="L1686" s="75" t="n">
        <v>8433.549999999999</v>
      </c>
      <c r="M1686" s="75" t="n">
        <v>98</v>
      </c>
      <c r="N1686" s="75" t="n">
        <v>827.9</v>
      </c>
      <c r="O1686" s="75" t="n">
        <v>142100</v>
      </c>
      <c r="P1686" s="75" t="n">
        <v>-700</v>
      </c>
      <c r="Q1686" s="74" t="n">
        <v>45111</v>
      </c>
      <c r="AR1686">
        <f>IF($AU$2&lt;&gt;5,NA(),IF(D1686=D1685,0,IF(AND(D1688=D1686,D1687=D1686),O1686+O1687+O1688,IF(D1687=D1686,O1687+O1686,O1686))))</f>
        <v/>
      </c>
      <c r="AS1686">
        <f>IF($AU$2&lt;&gt;5,NA(),IF(D1686=D1685,0,IF(AND(D1688=D1686,D1687=D1686),P1686+P1687+P1688,IF(D1687=D1686,P1687+P1686,P1686))))</f>
        <v/>
      </c>
      <c r="AT1686">
        <f>AR1686-AS1686</f>
        <v/>
      </c>
    </row>
    <row r="1687" ht="15.75" customHeight="1" s="121">
      <c r="B1687">
        <f>D1687&amp;Q1687&amp;E1687</f>
        <v/>
      </c>
      <c r="C1687" s="73" t="inlineStr">
        <is>
          <t>FUTSTK</t>
        </is>
      </c>
      <c r="D1687" s="73" t="inlineStr">
        <is>
          <t>ULTRACEMCO</t>
        </is>
      </c>
      <c r="E1687" s="74" t="n">
        <v>45197</v>
      </c>
      <c r="F1687" s="75" t="n">
        <v>0</v>
      </c>
      <c r="G1687" s="73" t="inlineStr">
        <is>
          <t>XX</t>
        </is>
      </c>
      <c r="H1687" s="75" t="n">
        <v>8459.950000000001</v>
      </c>
      <c r="I1687" s="75" t="n">
        <v>8515.549999999999</v>
      </c>
      <c r="J1687" s="75" t="n">
        <v>8459.950000000001</v>
      </c>
      <c r="K1687" s="75" t="n">
        <v>8515.549999999999</v>
      </c>
      <c r="L1687" s="75" t="n">
        <v>8554.65</v>
      </c>
      <c r="M1687" s="75" t="n">
        <v>2</v>
      </c>
      <c r="N1687" s="75" t="n">
        <v>16.97</v>
      </c>
      <c r="O1687" s="75" t="n">
        <v>300</v>
      </c>
      <c r="P1687" s="75" t="n">
        <v>200</v>
      </c>
      <c r="Q1687" s="74" t="n">
        <v>45111</v>
      </c>
      <c r="AR1687">
        <f>IF($AU$2&lt;&gt;5,NA(),IF(D1687=D1686,0,IF(AND(D1689=D1687,D1688=D1687),O1687+O1688+O1689,IF(D1688=D1687,O1688+O1687,O1687))))</f>
        <v/>
      </c>
      <c r="AS1687">
        <f>IF($AU$2&lt;&gt;5,NA(),IF(D1687=D1686,0,IF(AND(D1689=D1687,D1688=D1687),P1687+P1688+P1689,IF(D1688=D1687,P1688+P1687,P1687))))</f>
        <v/>
      </c>
      <c r="AT1687">
        <f>AR1687-AS1687</f>
        <v/>
      </c>
    </row>
    <row r="1688" ht="15.75" customHeight="1" s="121">
      <c r="B1688">
        <f>D1688&amp;Q1688&amp;E1688</f>
        <v/>
      </c>
      <c r="C1688" s="73" t="inlineStr">
        <is>
          <t>FUTSTK</t>
        </is>
      </c>
      <c r="D1688" s="73" t="inlineStr">
        <is>
          <t>UPL</t>
        </is>
      </c>
      <c r="E1688" s="74" t="n">
        <v>45134</v>
      </c>
      <c r="F1688" s="75" t="n">
        <v>0</v>
      </c>
      <c r="G1688" s="73" t="inlineStr">
        <is>
          <t>XX</t>
        </is>
      </c>
      <c r="H1688" s="75" t="n">
        <v>681.8</v>
      </c>
      <c r="I1688" s="75" t="n">
        <v>686.8</v>
      </c>
      <c r="J1688" s="75" t="n">
        <v>674.7</v>
      </c>
      <c r="K1688" s="75" t="n">
        <v>675.9</v>
      </c>
      <c r="L1688" s="75" t="n">
        <v>675.9</v>
      </c>
      <c r="M1688" s="75" t="n">
        <v>4294</v>
      </c>
      <c r="N1688" s="75" t="n">
        <v>38022.15</v>
      </c>
      <c r="O1688" s="75" t="n">
        <v>16192800</v>
      </c>
      <c r="P1688" s="75" t="n">
        <v>730600</v>
      </c>
      <c r="Q1688" s="74" t="n">
        <v>45111</v>
      </c>
      <c r="AR1688">
        <f>IF($AU$2&lt;&gt;5,NA(),IF(D1688=D1687,0,IF(AND(D1690=D1688,D1689=D1688),O1688+O1689+O1690,IF(D1689=D1688,O1689+O1688,O1688))))</f>
        <v/>
      </c>
      <c r="AS1688">
        <f>IF($AU$2&lt;&gt;5,NA(),IF(D1688=D1687,0,IF(AND(D1690=D1688,D1689=D1688),P1688+P1689+P1690,IF(D1689=D1688,P1689+P1688,P1688))))</f>
        <v/>
      </c>
      <c r="AT1688">
        <f>AR1688-AS1688</f>
        <v/>
      </c>
    </row>
    <row r="1689" ht="15.75" customHeight="1" s="121">
      <c r="B1689">
        <f>D1689&amp;Q1689&amp;E1689</f>
        <v/>
      </c>
      <c r="C1689" s="73" t="inlineStr">
        <is>
          <t>FUTSTK</t>
        </is>
      </c>
      <c r="D1689" s="73" t="inlineStr">
        <is>
          <t>UPL</t>
        </is>
      </c>
      <c r="E1689" s="74" t="n">
        <v>45169</v>
      </c>
      <c r="F1689" s="75" t="n">
        <v>0</v>
      </c>
      <c r="G1689" s="73" t="inlineStr">
        <is>
          <t>XX</t>
        </is>
      </c>
      <c r="H1689" s="75" t="n">
        <v>679.45</v>
      </c>
      <c r="I1689" s="75" t="n">
        <v>683.9</v>
      </c>
      <c r="J1689" s="75" t="n">
        <v>672.1</v>
      </c>
      <c r="K1689" s="75" t="n">
        <v>673.45</v>
      </c>
      <c r="L1689" s="75" t="n">
        <v>673.45</v>
      </c>
      <c r="M1689" s="75" t="n">
        <v>479</v>
      </c>
      <c r="N1689" s="75" t="n">
        <v>4224.03</v>
      </c>
      <c r="O1689" s="75" t="n">
        <v>5846100</v>
      </c>
      <c r="P1689" s="75" t="n">
        <v>224900</v>
      </c>
      <c r="Q1689" s="74" t="n">
        <v>45111</v>
      </c>
      <c r="AR1689">
        <f>IF($AU$2&lt;&gt;5,NA(),IF(D1689=D1688,0,IF(AND(D1691=D1689,D1690=D1689),O1689+O1690+O1691,IF(D1690=D1689,O1690+O1689,O1689))))</f>
        <v/>
      </c>
      <c r="AS1689">
        <f>IF($AU$2&lt;&gt;5,NA(),IF(D1689=D1688,0,IF(AND(D1691=D1689,D1690=D1689),P1689+P1690+P1691,IF(D1690=D1689,P1690+P1689,P1689))))</f>
        <v/>
      </c>
      <c r="AT1689">
        <f>AR1689-AS1689</f>
        <v/>
      </c>
    </row>
    <row r="1690" ht="15.75" customHeight="1" s="121">
      <c r="B1690">
        <f>D1690&amp;Q1690&amp;E1690</f>
        <v/>
      </c>
      <c r="C1690" s="73" t="inlineStr">
        <is>
          <t>FUTSTK</t>
        </is>
      </c>
      <c r="D1690" s="73" t="inlineStr">
        <is>
          <t>UPL</t>
        </is>
      </c>
      <c r="E1690" s="74" t="n">
        <v>45197</v>
      </c>
      <c r="F1690" s="75" t="n">
        <v>0</v>
      </c>
      <c r="G1690" s="73" t="inlineStr">
        <is>
          <t>XX</t>
        </is>
      </c>
      <c r="H1690" s="75" t="n">
        <v>685</v>
      </c>
      <c r="I1690" s="75" t="n">
        <v>685</v>
      </c>
      <c r="J1690" s="75" t="n">
        <v>676.3</v>
      </c>
      <c r="K1690" s="75" t="n">
        <v>678</v>
      </c>
      <c r="L1690" s="75" t="n">
        <v>678</v>
      </c>
      <c r="M1690" s="75" t="n">
        <v>15</v>
      </c>
      <c r="N1690" s="75" t="n">
        <v>132.55</v>
      </c>
      <c r="O1690" s="75" t="n">
        <v>49400</v>
      </c>
      <c r="P1690" s="75" t="n">
        <v>19500</v>
      </c>
      <c r="Q1690" s="74" t="n">
        <v>45111</v>
      </c>
      <c r="AR1690">
        <f>IF($AU$2&lt;&gt;5,NA(),IF(D1690=D1689,0,IF(AND(D1692=D1690,D1691=D1690),O1690+O1691+O1692,IF(D1691=D1690,O1691+O1690,O1690))))</f>
        <v/>
      </c>
      <c r="AS1690">
        <f>IF($AU$2&lt;&gt;5,NA(),IF(D1690=D1689,0,IF(AND(D1692=D1690,D1691=D1690),P1690+P1691+P1692,IF(D1691=D1690,P1691+P1690,P1690))))</f>
        <v/>
      </c>
      <c r="AT1690">
        <f>AR1690-AS1690</f>
        <v/>
      </c>
    </row>
    <row r="1691" ht="15.75" customHeight="1" s="121">
      <c r="B1691">
        <f>D1691&amp;Q1691&amp;E1691</f>
        <v/>
      </c>
      <c r="C1691" s="73" t="inlineStr">
        <is>
          <t>FUTSTK</t>
        </is>
      </c>
      <c r="D1691" s="73" t="inlineStr">
        <is>
          <t>VEDL</t>
        </is>
      </c>
      <c r="E1691" s="74" t="n">
        <v>45134</v>
      </c>
      <c r="F1691" s="75" t="n">
        <v>0</v>
      </c>
      <c r="G1691" s="73" t="inlineStr">
        <is>
          <t>XX</t>
        </is>
      </c>
      <c r="H1691" s="75" t="n">
        <v>278</v>
      </c>
      <c r="I1691" s="75" t="n">
        <v>278.55</v>
      </c>
      <c r="J1691" s="75" t="n">
        <v>275.25</v>
      </c>
      <c r="K1691" s="75" t="n">
        <v>276.7</v>
      </c>
      <c r="L1691" s="75" t="n">
        <v>276.7</v>
      </c>
      <c r="M1691" s="75" t="n">
        <v>2414</v>
      </c>
      <c r="N1691" s="75" t="n">
        <v>13355.67</v>
      </c>
      <c r="O1691" s="75" t="n">
        <v>46336000</v>
      </c>
      <c r="P1691" s="75" t="n">
        <v>600000</v>
      </c>
      <c r="Q1691" s="74" t="n">
        <v>45111</v>
      </c>
      <c r="AR1691">
        <f>IF($AU$2&lt;&gt;5,NA(),IF(D1691=D1690,0,IF(AND(D1693=D1691,D1692=D1691),O1691+O1692+O1693,IF(D1692=D1691,O1692+O1691,O1691))))</f>
        <v/>
      </c>
      <c r="AS1691">
        <f>IF($AU$2&lt;&gt;5,NA(),IF(D1691=D1690,0,IF(AND(D1693=D1691,D1692=D1691),P1691+P1692+P1693,IF(D1692=D1691,P1692+P1691,P1691))))</f>
        <v/>
      </c>
      <c r="AT1691">
        <f>AR1691-AS1691</f>
        <v/>
      </c>
    </row>
    <row r="1692" ht="15.75" customHeight="1" s="121">
      <c r="B1692">
        <f>D1692&amp;Q1692&amp;E1692</f>
        <v/>
      </c>
      <c r="C1692" s="73" t="inlineStr">
        <is>
          <t>FUTSTK</t>
        </is>
      </c>
      <c r="D1692" s="73" t="inlineStr">
        <is>
          <t>VEDL</t>
        </is>
      </c>
      <c r="E1692" s="74" t="n">
        <v>45169</v>
      </c>
      <c r="F1692" s="75" t="n">
        <v>0</v>
      </c>
      <c r="G1692" s="73" t="inlineStr">
        <is>
          <t>XX</t>
        </is>
      </c>
      <c r="H1692" s="75" t="n">
        <v>276.85</v>
      </c>
      <c r="I1692" s="75" t="n">
        <v>277.1</v>
      </c>
      <c r="J1692" s="75" t="n">
        <v>274.25</v>
      </c>
      <c r="K1692" s="75" t="n">
        <v>275</v>
      </c>
      <c r="L1692" s="75" t="n">
        <v>275</v>
      </c>
      <c r="M1692" s="75" t="n">
        <v>211</v>
      </c>
      <c r="N1692" s="75" t="n">
        <v>1162.27</v>
      </c>
      <c r="O1692" s="75" t="n">
        <v>2552000</v>
      </c>
      <c r="P1692" s="75" t="n">
        <v>150000</v>
      </c>
      <c r="Q1692" s="74" t="n">
        <v>45111</v>
      </c>
      <c r="AR1692">
        <f>IF($AU$2&lt;&gt;5,NA(),IF(D1692=D1691,0,IF(AND(D1694=D1692,D1693=D1692),O1692+O1693+O1694,IF(D1693=D1692,O1693+O1692,O1692))))</f>
        <v/>
      </c>
      <c r="AS1692">
        <f>IF($AU$2&lt;&gt;5,NA(),IF(D1692=D1691,0,IF(AND(D1694=D1692,D1693=D1692),P1692+P1693+P1694,IF(D1693=D1692,P1693+P1692,P1692))))</f>
        <v/>
      </c>
      <c r="AT1692">
        <f>AR1692-AS1692</f>
        <v/>
      </c>
    </row>
    <row r="1693" ht="15.75" customHeight="1" s="121">
      <c r="B1693">
        <f>D1693&amp;Q1693&amp;E1693</f>
        <v/>
      </c>
      <c r="C1693" s="73" t="inlineStr">
        <is>
          <t>FUTSTK</t>
        </is>
      </c>
      <c r="D1693" s="73" t="inlineStr">
        <is>
          <t>VEDL</t>
        </is>
      </c>
      <c r="E1693" s="74" t="n">
        <v>45197</v>
      </c>
      <c r="F1693" s="75" t="n">
        <v>0</v>
      </c>
      <c r="G1693" s="73" t="inlineStr">
        <is>
          <t>XX</t>
        </is>
      </c>
      <c r="H1693" s="75" t="n">
        <v>278</v>
      </c>
      <c r="I1693" s="75" t="n">
        <v>278</v>
      </c>
      <c r="J1693" s="75" t="n">
        <v>274</v>
      </c>
      <c r="K1693" s="75" t="n">
        <v>274.5</v>
      </c>
      <c r="L1693" s="75" t="n">
        <v>274.5</v>
      </c>
      <c r="M1693" s="75" t="n">
        <v>24</v>
      </c>
      <c r="N1693" s="75" t="n">
        <v>132.02</v>
      </c>
      <c r="O1693" s="75" t="n">
        <v>106000</v>
      </c>
      <c r="P1693" s="75" t="n">
        <v>38000</v>
      </c>
      <c r="Q1693" s="74" t="n">
        <v>45111</v>
      </c>
      <c r="AR1693">
        <f>IF($AU$2&lt;&gt;5,NA(),IF(D1693=D1692,0,IF(AND(D1695=D1693,D1694=D1693),O1693+O1694+O1695,IF(D1694=D1693,O1694+O1693,O1693))))</f>
        <v/>
      </c>
      <c r="AS1693">
        <f>IF($AU$2&lt;&gt;5,NA(),IF(D1693=D1692,0,IF(AND(D1695=D1693,D1694=D1693),P1693+P1694+P1695,IF(D1694=D1693,P1694+P1693,P1693))))</f>
        <v/>
      </c>
      <c r="AT1693">
        <f>AR1693-AS1693</f>
        <v/>
      </c>
    </row>
    <row r="1694" ht="15.75" customHeight="1" s="121">
      <c r="B1694">
        <f>D1694&amp;Q1694&amp;E1694</f>
        <v/>
      </c>
      <c r="C1694" s="73" t="inlineStr">
        <is>
          <t>FUTSTK</t>
        </is>
      </c>
      <c r="D1694" s="73" t="inlineStr">
        <is>
          <t>VOLTAS</t>
        </is>
      </c>
      <c r="E1694" s="74" t="n">
        <v>45134</v>
      </c>
      <c r="F1694" s="75" t="n">
        <v>0</v>
      </c>
      <c r="G1694" s="73" t="inlineStr">
        <is>
          <t>XX</t>
        </is>
      </c>
      <c r="H1694" s="75" t="n">
        <v>767.05</v>
      </c>
      <c r="I1694" s="75" t="n">
        <v>769.9</v>
      </c>
      <c r="J1694" s="75" t="n">
        <v>761.7</v>
      </c>
      <c r="K1694" s="75" t="n">
        <v>763.65</v>
      </c>
      <c r="L1694" s="75" t="n">
        <v>763.65</v>
      </c>
      <c r="M1694" s="75" t="n">
        <v>2481</v>
      </c>
      <c r="N1694" s="75" t="n">
        <v>11372.99</v>
      </c>
      <c r="O1694" s="75" t="n">
        <v>10218000</v>
      </c>
      <c r="P1694" s="75" t="n">
        <v>244800</v>
      </c>
      <c r="Q1694" s="74" t="n">
        <v>45111</v>
      </c>
      <c r="AR1694">
        <f>IF($AU$2&lt;&gt;5,NA(),IF(D1694=D1693,0,IF(AND(D1696=D1694,D1695=D1694),O1694+O1695+O1696,IF(D1695=D1694,O1695+O1694,O1694))))</f>
        <v/>
      </c>
      <c r="AS1694">
        <f>IF($AU$2&lt;&gt;5,NA(),IF(D1694=D1693,0,IF(AND(D1696=D1694,D1695=D1694),P1694+P1695+P1696,IF(D1695=D1694,P1695+P1694,P1694))))</f>
        <v/>
      </c>
      <c r="AT1694">
        <f>AR1694-AS1694</f>
        <v/>
      </c>
    </row>
    <row r="1695" ht="15.75" customHeight="1" s="121">
      <c r="B1695">
        <f>D1695&amp;Q1695&amp;E1695</f>
        <v/>
      </c>
      <c r="C1695" s="73" t="inlineStr">
        <is>
          <t>FUTSTK</t>
        </is>
      </c>
      <c r="D1695" s="73" t="inlineStr">
        <is>
          <t>VOLTAS</t>
        </is>
      </c>
      <c r="E1695" s="74" t="n">
        <v>45169</v>
      </c>
      <c r="F1695" s="75" t="n">
        <v>0</v>
      </c>
      <c r="G1695" s="73" t="inlineStr">
        <is>
          <t>XX</t>
        </is>
      </c>
      <c r="H1695" s="75" t="n">
        <v>770.75</v>
      </c>
      <c r="I1695" s="75" t="n">
        <v>772.5</v>
      </c>
      <c r="J1695" s="75" t="n">
        <v>767</v>
      </c>
      <c r="K1695" s="75" t="n">
        <v>768.45</v>
      </c>
      <c r="L1695" s="75" t="n">
        <v>768.45</v>
      </c>
      <c r="M1695" s="75" t="n">
        <v>88</v>
      </c>
      <c r="N1695" s="75" t="n">
        <v>406.08</v>
      </c>
      <c r="O1695" s="75" t="n">
        <v>517200</v>
      </c>
      <c r="P1695" s="75" t="n">
        <v>13800</v>
      </c>
      <c r="Q1695" s="74" t="n">
        <v>45111</v>
      </c>
      <c r="AR1695">
        <f>IF($AU$2&lt;&gt;5,NA(),IF(D1695=D1694,0,IF(AND(D1697=D1695,D1696=D1695),O1695+O1696+O1697,IF(D1696=D1695,O1696+O1695,O1695))))</f>
        <v/>
      </c>
      <c r="AS1695">
        <f>IF($AU$2&lt;&gt;5,NA(),IF(D1695=D1694,0,IF(AND(D1697=D1695,D1696=D1695),P1695+P1696+P1697,IF(D1696=D1695,P1696+P1695,P1695))))</f>
        <v/>
      </c>
      <c r="AT1695">
        <f>AR1695-AS1695</f>
        <v/>
      </c>
    </row>
    <row r="1696" ht="15.75" customHeight="1" s="121">
      <c r="B1696">
        <f>D1696&amp;Q1696&amp;E1696</f>
        <v/>
      </c>
      <c r="C1696" s="73" t="inlineStr">
        <is>
          <t>FUTSTK</t>
        </is>
      </c>
      <c r="D1696" s="73" t="inlineStr">
        <is>
          <t>VOLTAS</t>
        </is>
      </c>
      <c r="E1696" s="74" t="n">
        <v>45197</v>
      </c>
      <c r="F1696" s="75" t="n">
        <v>0</v>
      </c>
      <c r="G1696" s="73" t="inlineStr">
        <is>
          <t>XX</t>
        </is>
      </c>
      <c r="H1696" s="75" t="n">
        <v>776.05</v>
      </c>
      <c r="I1696" s="75" t="n">
        <v>776.05</v>
      </c>
      <c r="J1696" s="75" t="n">
        <v>771.75</v>
      </c>
      <c r="K1696" s="75" t="n">
        <v>772.9</v>
      </c>
      <c r="L1696" s="75" t="n">
        <v>771.95</v>
      </c>
      <c r="M1696" s="75" t="n">
        <v>7</v>
      </c>
      <c r="N1696" s="75" t="n">
        <v>32.51</v>
      </c>
      <c r="O1696" s="75" t="n">
        <v>11400</v>
      </c>
      <c r="P1696" s="75" t="n">
        <v>3000</v>
      </c>
      <c r="Q1696" s="74" t="n">
        <v>45111</v>
      </c>
      <c r="AR1696">
        <f>IF($AU$2&lt;&gt;5,NA(),IF(D1696=D1695,0,IF(AND(D1698=D1696,D1697=D1696),O1696+O1697+O1698,IF(D1697=D1696,O1697+O1696,O1696))))</f>
        <v/>
      </c>
      <c r="AS1696">
        <f>IF($AU$2&lt;&gt;5,NA(),IF(D1696=D1695,0,IF(AND(D1698=D1696,D1697=D1696),P1696+P1697+P1698,IF(D1697=D1696,P1697+P1696,P1696))))</f>
        <v/>
      </c>
      <c r="AT1696">
        <f>AR1696-AS1696</f>
        <v/>
      </c>
    </row>
    <row r="1697" ht="15.75" customHeight="1" s="121">
      <c r="B1697">
        <f>D1697&amp;Q1697&amp;E1697</f>
        <v/>
      </c>
      <c r="C1697" s="73" t="inlineStr">
        <is>
          <t>FUTSTK</t>
        </is>
      </c>
      <c r="D1697" s="73" t="inlineStr">
        <is>
          <t>WIPRO</t>
        </is>
      </c>
      <c r="E1697" s="74" t="n">
        <v>45134</v>
      </c>
      <c r="F1697" s="75" t="n">
        <v>0</v>
      </c>
      <c r="G1697" s="73" t="inlineStr">
        <is>
          <t>XX</t>
        </is>
      </c>
      <c r="H1697" s="75" t="n">
        <v>394.65</v>
      </c>
      <c r="I1697" s="75" t="n">
        <v>397.9</v>
      </c>
      <c r="J1697" s="75" t="n">
        <v>393.55</v>
      </c>
      <c r="K1697" s="75" t="n">
        <v>396.65</v>
      </c>
      <c r="L1697" s="75" t="n">
        <v>396.65</v>
      </c>
      <c r="M1697" s="75" t="n">
        <v>6405</v>
      </c>
      <c r="N1697" s="75" t="n">
        <v>38005.87</v>
      </c>
      <c r="O1697" s="75" t="n">
        <v>35370000</v>
      </c>
      <c r="P1697" s="75" t="n">
        <v>-835500</v>
      </c>
      <c r="Q1697" s="74" t="n">
        <v>45111</v>
      </c>
      <c r="AR1697">
        <f>IF($AU$2&lt;&gt;5,NA(),IF(D1697=D1696,0,IF(AND(D1699=D1697,D1698=D1697),O1697+O1698+O1699,IF(D1698=D1697,O1698+O1697,O1697))))</f>
        <v/>
      </c>
      <c r="AS1697">
        <f>IF($AU$2&lt;&gt;5,NA(),IF(D1697=D1696,0,IF(AND(D1699=D1697,D1698=D1697),P1697+P1698+P1699,IF(D1698=D1697,P1698+P1697,P1697))))</f>
        <v/>
      </c>
      <c r="AT1697">
        <f>AR1697-AS1697</f>
        <v/>
      </c>
    </row>
    <row r="1698" ht="15.75" customHeight="1" s="121">
      <c r="B1698">
        <f>D1698&amp;Q1698&amp;E1698</f>
        <v/>
      </c>
      <c r="C1698" s="73" t="inlineStr">
        <is>
          <t>FUTSTK</t>
        </is>
      </c>
      <c r="D1698" s="73" t="inlineStr">
        <is>
          <t>WIPRO</t>
        </is>
      </c>
      <c r="E1698" s="74" t="n">
        <v>45169</v>
      </c>
      <c r="F1698" s="75" t="n">
        <v>0</v>
      </c>
      <c r="G1698" s="73" t="inlineStr">
        <is>
          <t>XX</t>
        </is>
      </c>
      <c r="H1698" s="75" t="n">
        <v>397</v>
      </c>
      <c r="I1698" s="75" t="n">
        <v>400.15</v>
      </c>
      <c r="J1698" s="75" t="n">
        <v>395.95</v>
      </c>
      <c r="K1698" s="75" t="n">
        <v>398.85</v>
      </c>
      <c r="L1698" s="75" t="n">
        <v>398.85</v>
      </c>
      <c r="M1698" s="75" t="n">
        <v>517</v>
      </c>
      <c r="N1698" s="75" t="n">
        <v>3086.04</v>
      </c>
      <c r="O1698" s="75" t="n">
        <v>1941000</v>
      </c>
      <c r="P1698" s="75" t="n">
        <v>-13500</v>
      </c>
      <c r="Q1698" s="74" t="n">
        <v>45111</v>
      </c>
      <c r="AR1698">
        <f>IF($AU$2&lt;&gt;5,NA(),IF(D1698=D1697,0,IF(AND(D1700=D1698,D1699=D1698),O1698+O1699+O1700,IF(D1699=D1698,O1699+O1698,O1698))))</f>
        <v/>
      </c>
      <c r="AS1698">
        <f>IF($AU$2&lt;&gt;5,NA(),IF(D1698=D1697,0,IF(AND(D1700=D1698,D1699=D1698),P1698+P1699+P1700,IF(D1699=D1698,P1699+P1698,P1698))))</f>
        <v/>
      </c>
      <c r="AT1698">
        <f>AR1698-AS1698</f>
        <v/>
      </c>
    </row>
    <row r="1699" ht="15.75" customHeight="1" s="121">
      <c r="B1699">
        <f>D1699&amp;Q1699&amp;E1699</f>
        <v/>
      </c>
      <c r="C1699" s="73" t="inlineStr">
        <is>
          <t>FUTSTK</t>
        </is>
      </c>
      <c r="D1699" s="73" t="inlineStr">
        <is>
          <t>WIPRO</t>
        </is>
      </c>
      <c r="E1699" s="74" t="n">
        <v>45197</v>
      </c>
      <c r="F1699" s="75" t="n">
        <v>0</v>
      </c>
      <c r="G1699" s="73" t="inlineStr">
        <is>
          <t>XX</t>
        </is>
      </c>
      <c r="H1699" s="75" t="n">
        <v>398.8</v>
      </c>
      <c r="I1699" s="75" t="n">
        <v>402.6</v>
      </c>
      <c r="J1699" s="75" t="n">
        <v>398.35</v>
      </c>
      <c r="K1699" s="75" t="n">
        <v>401.15</v>
      </c>
      <c r="L1699" s="75" t="n">
        <v>401.15</v>
      </c>
      <c r="M1699" s="75" t="n">
        <v>80</v>
      </c>
      <c r="N1699" s="75" t="n">
        <v>480.09</v>
      </c>
      <c r="O1699" s="75" t="n">
        <v>123000</v>
      </c>
      <c r="P1699" s="75" t="n">
        <v>34500</v>
      </c>
      <c r="Q1699" s="74" t="n">
        <v>45111</v>
      </c>
      <c r="AR1699">
        <f>IF($AU$2&lt;&gt;5,NA(),IF(D1699=D1698,0,IF(AND(D1701=D1699,D1700=D1699),O1699+O1700+O1701,IF(D1700=D1699,O1700+O1699,O1699))))</f>
        <v/>
      </c>
      <c r="AS1699">
        <f>IF($AU$2&lt;&gt;5,NA(),IF(D1699=D1698,0,IF(AND(D1701=D1699,D1700=D1699),P1699+P1700+P1701,IF(D1700=D1699,P1700+P1699,P1699))))</f>
        <v/>
      </c>
      <c r="AT1699">
        <f>AR1699-AS1699</f>
        <v/>
      </c>
    </row>
    <row r="1700" ht="15.75" customHeight="1" s="121">
      <c r="B1700">
        <f>D1700&amp;Q1700&amp;E1700</f>
        <v/>
      </c>
      <c r="C1700" s="73" t="inlineStr">
        <is>
          <t>FUTSTK</t>
        </is>
      </c>
      <c r="D1700" s="73" t="inlineStr">
        <is>
          <t>ZEEL</t>
        </is>
      </c>
      <c r="E1700" s="74" t="n">
        <v>45134</v>
      </c>
      <c r="F1700" s="75" t="n">
        <v>0</v>
      </c>
      <c r="G1700" s="73" t="inlineStr">
        <is>
          <t>XX</t>
        </is>
      </c>
      <c r="H1700" s="75" t="n">
        <v>183.3</v>
      </c>
      <c r="I1700" s="75" t="n">
        <v>187</v>
      </c>
      <c r="J1700" s="75" t="n">
        <v>180</v>
      </c>
      <c r="K1700" s="75" t="n">
        <v>183.6</v>
      </c>
      <c r="L1700" s="75" t="n">
        <v>183.6</v>
      </c>
      <c r="M1700" s="75" t="n">
        <v>4479</v>
      </c>
      <c r="N1700" s="75" t="n">
        <v>24771.82</v>
      </c>
      <c r="O1700" s="75" t="n">
        <v>95151000</v>
      </c>
      <c r="P1700" s="75" t="n">
        <v>249000</v>
      </c>
      <c r="Q1700" s="74" t="n">
        <v>45111</v>
      </c>
      <c r="AR1700">
        <f>IF($AU$2&lt;&gt;5,NA(),IF(D1700=D1699,0,IF(AND(D1702=D1700,D1701=D1700),O1700+O1701+O1702,IF(D1701=D1700,O1701+O1700,O1700))))</f>
        <v/>
      </c>
      <c r="AS1700">
        <f>IF($AU$2&lt;&gt;5,NA(),IF(D1700=D1699,0,IF(AND(D1702=D1700,D1701=D1700),P1700+P1701+P1702,IF(D1701=D1700,P1701+P1700,P1700))))</f>
        <v/>
      </c>
      <c r="AT1700">
        <f>AR1700-AS1700</f>
        <v/>
      </c>
    </row>
    <row r="1701" ht="15.75" customHeight="1" s="121">
      <c r="B1701">
        <f>D1701&amp;Q1701&amp;E1701</f>
        <v/>
      </c>
      <c r="C1701" s="73" t="inlineStr">
        <is>
          <t>FUTSTK</t>
        </is>
      </c>
      <c r="D1701" s="73" t="inlineStr">
        <is>
          <t>ZEEL</t>
        </is>
      </c>
      <c r="E1701" s="74" t="n">
        <v>45169</v>
      </c>
      <c r="F1701" s="75" t="n">
        <v>0</v>
      </c>
      <c r="G1701" s="73" t="inlineStr">
        <is>
          <t>XX</t>
        </is>
      </c>
      <c r="H1701" s="75" t="n">
        <v>184.5</v>
      </c>
      <c r="I1701" s="75" t="n">
        <v>188.25</v>
      </c>
      <c r="J1701" s="75" t="n">
        <v>181.7</v>
      </c>
      <c r="K1701" s="75" t="n">
        <v>184.9</v>
      </c>
      <c r="L1701" s="75" t="n">
        <v>184.9</v>
      </c>
      <c r="M1701" s="75" t="n">
        <v>218</v>
      </c>
      <c r="N1701" s="75" t="n">
        <v>1212.92</v>
      </c>
      <c r="O1701" s="75" t="n">
        <v>1575000</v>
      </c>
      <c r="P1701" s="75" t="n">
        <v>-18000</v>
      </c>
      <c r="Q1701" s="74" t="n">
        <v>45111</v>
      </c>
      <c r="AR1701">
        <f>IF($AU$2&lt;&gt;5,NA(),IF(D1701=D1700,0,IF(AND(D1703=D1701,D1702=D1701),O1701+O1702+O1703,IF(D1702=D1701,O1702+O1701,O1701))))</f>
        <v/>
      </c>
      <c r="AS1701">
        <f>IF($AU$2&lt;&gt;5,NA(),IF(D1701=D1700,0,IF(AND(D1703=D1701,D1702=D1701),P1701+P1702+P1703,IF(D1702=D1701,P1702+P1701,P1701))))</f>
        <v/>
      </c>
      <c r="AT1701">
        <f>AR1701-AS1701</f>
        <v/>
      </c>
    </row>
    <row r="1702" ht="15.75" customHeight="1" s="121">
      <c r="B1702">
        <f>D1702&amp;Q1702&amp;E1702</f>
        <v/>
      </c>
      <c r="C1702" s="73" t="inlineStr">
        <is>
          <t>FUTSTK</t>
        </is>
      </c>
      <c r="D1702" s="73" t="inlineStr">
        <is>
          <t>ZEEL</t>
        </is>
      </c>
      <c r="E1702" s="74" t="n">
        <v>45197</v>
      </c>
      <c r="F1702" s="75" t="n">
        <v>0</v>
      </c>
      <c r="G1702" s="73" t="inlineStr">
        <is>
          <t>XX</t>
        </is>
      </c>
      <c r="H1702" s="75" t="n">
        <v>185.1</v>
      </c>
      <c r="I1702" s="75" t="n">
        <v>189</v>
      </c>
      <c r="J1702" s="75" t="n">
        <v>183.1</v>
      </c>
      <c r="K1702" s="75" t="n">
        <v>185.95</v>
      </c>
      <c r="L1702" s="75" t="n">
        <v>185.95</v>
      </c>
      <c r="M1702" s="75" t="n">
        <v>24</v>
      </c>
      <c r="N1702" s="75" t="n">
        <v>134.04</v>
      </c>
      <c r="O1702" s="75" t="n">
        <v>111000</v>
      </c>
      <c r="P1702" s="75" t="n">
        <v>36000</v>
      </c>
      <c r="Q1702" s="74" t="n">
        <v>45111</v>
      </c>
      <c r="AR1702">
        <f>IF($AU$2&lt;&gt;5,NA(),IF(D1702=D1701,0,IF(AND(D1704=D1702,D1703=D1702),O1702+O1703+O1704,IF(D1703=D1702,O1703+O1702,O1702))))</f>
        <v/>
      </c>
      <c r="AS1702">
        <f>IF($AU$2&lt;&gt;5,NA(),IF(D1702=D1701,0,IF(AND(D1704=D1702,D1703=D1702),P1702+P1703+P1704,IF(D1703=D1702,P1703+P1702,P1702))))</f>
        <v/>
      </c>
      <c r="AT1702">
        <f>AR1702-AS1702</f>
        <v/>
      </c>
    </row>
    <row r="1703" ht="15.75" customHeight="1" s="121">
      <c r="B1703">
        <f>D1703&amp;Q1703&amp;E1703</f>
        <v/>
      </c>
      <c r="C1703" s="73" t="inlineStr">
        <is>
          <t>FUTSTK</t>
        </is>
      </c>
      <c r="D1703" s="73" t="inlineStr">
        <is>
          <t>ZYDUSLIFE</t>
        </is>
      </c>
      <c r="E1703" s="74" t="n">
        <v>45134</v>
      </c>
      <c r="F1703" s="75" t="n">
        <v>0</v>
      </c>
      <c r="G1703" s="73" t="inlineStr">
        <is>
          <t>XX</t>
        </is>
      </c>
      <c r="H1703" s="75" t="n">
        <v>585.85</v>
      </c>
      <c r="I1703" s="75" t="n">
        <v>586</v>
      </c>
      <c r="J1703" s="75" t="n">
        <v>573.1</v>
      </c>
      <c r="K1703" s="75" t="n">
        <v>577.35</v>
      </c>
      <c r="L1703" s="75" t="n">
        <v>577.35</v>
      </c>
      <c r="M1703" s="75" t="n">
        <v>781</v>
      </c>
      <c r="N1703" s="75" t="n">
        <v>8119.3</v>
      </c>
      <c r="O1703" s="75" t="n">
        <v>6435000</v>
      </c>
      <c r="P1703" s="75" t="n">
        <v>-115200</v>
      </c>
      <c r="Q1703" s="74" t="n">
        <v>45111</v>
      </c>
      <c r="AR1703">
        <f>IF($AU$2&lt;&gt;5,NA(),IF(D1703=D1702,0,IF(AND(D1705=D1703,D1704=D1703),O1703+O1704+O1705,IF(D1704=D1703,O1704+O1703,O1703))))</f>
        <v/>
      </c>
      <c r="AS1703">
        <f>IF($AU$2&lt;&gt;5,NA(),IF(D1703=D1702,0,IF(AND(D1705=D1703,D1704=D1703),P1703+P1704+P1705,IF(D1704=D1703,P1704+P1703,P1703))))</f>
        <v/>
      </c>
      <c r="AT1703">
        <f>AR1703-AS1703</f>
        <v/>
      </c>
    </row>
    <row r="1704" ht="15.75" customHeight="1" s="121">
      <c r="B1704">
        <f>D1704&amp;Q1704&amp;E1704</f>
        <v/>
      </c>
      <c r="C1704" s="73" t="inlineStr">
        <is>
          <t>FUTSTK</t>
        </is>
      </c>
      <c r="D1704" s="73" t="inlineStr">
        <is>
          <t>ZYDUSLIFE</t>
        </is>
      </c>
      <c r="E1704" s="74" t="n">
        <v>45169</v>
      </c>
      <c r="F1704" s="75" t="n">
        <v>0</v>
      </c>
      <c r="G1704" s="73" t="inlineStr">
        <is>
          <t>XX</t>
        </is>
      </c>
      <c r="H1704" s="75" t="n">
        <v>584.25</v>
      </c>
      <c r="I1704" s="75" t="n">
        <v>584.25</v>
      </c>
      <c r="J1704" s="75" t="n">
        <v>573</v>
      </c>
      <c r="K1704" s="75" t="n">
        <v>575.8</v>
      </c>
      <c r="L1704" s="75" t="n">
        <v>575.8</v>
      </c>
      <c r="M1704" s="75" t="n">
        <v>39</v>
      </c>
      <c r="N1704" s="75" t="n">
        <v>404.9</v>
      </c>
      <c r="O1704" s="75" t="n">
        <v>253800</v>
      </c>
      <c r="P1704" s="75" t="n">
        <v>25200</v>
      </c>
      <c r="Q1704" s="74" t="n">
        <v>45111</v>
      </c>
      <c r="AR1704">
        <f>IF($AU$2&lt;&gt;5,NA(),IF(D1704=D1703,0,IF(AND(D1706=D1704,D1705=D1704),O1704+O1705+O1706,IF(D1705=D1704,O1705+O1704,O1704))))</f>
        <v/>
      </c>
      <c r="AS1704">
        <f>IF($AU$2&lt;&gt;5,NA(),IF(D1704=D1703,0,IF(AND(D1706=D1704,D1705=D1704),P1704+P1705+P1706,IF(D1705=D1704,P1705+P1704,P1704))))</f>
        <v/>
      </c>
      <c r="AT1704">
        <f>AR1704-AS1704</f>
        <v/>
      </c>
    </row>
    <row r="1705" ht="15.75" customHeight="1" s="121">
      <c r="B1705">
        <f>D1705&amp;Q1705&amp;E1705</f>
        <v/>
      </c>
      <c r="C1705" s="73" t="inlineStr">
        <is>
          <t>FUTSTK</t>
        </is>
      </c>
      <c r="D1705" s="73" t="inlineStr">
        <is>
          <t>ZYDUSLIFE</t>
        </is>
      </c>
      <c r="E1705" s="74" t="n">
        <v>45197</v>
      </c>
      <c r="F1705" s="75" t="n">
        <v>0</v>
      </c>
      <c r="G1705" s="73" t="inlineStr">
        <is>
          <t>XX</t>
        </is>
      </c>
      <c r="H1705" s="75" t="n">
        <v>0</v>
      </c>
      <c r="I1705" s="75" t="n">
        <v>0</v>
      </c>
      <c r="J1705" s="75" t="n">
        <v>0</v>
      </c>
      <c r="K1705" s="75" t="n">
        <v>591</v>
      </c>
      <c r="L1705" s="75" t="n">
        <v>583.85</v>
      </c>
      <c r="M1705" s="75" t="n">
        <v>0</v>
      </c>
      <c r="N1705" s="75" t="n">
        <v>0</v>
      </c>
      <c r="O1705" s="75" t="n">
        <v>7200</v>
      </c>
      <c r="P1705" s="75" t="n">
        <v>0</v>
      </c>
      <c r="Q1705" s="74" t="n">
        <v>45111</v>
      </c>
      <c r="AR1705">
        <f>IF($AU$2&lt;&gt;5,NA(),IF(D1705=D1704,0,IF(AND(D1707=D1705,D1706=D1705),O1705+O1706+O1707,IF(D1706=D1705,O1706+O1705,O1705))))</f>
        <v/>
      </c>
      <c r="AS1705">
        <f>IF($AU$2&lt;&gt;5,NA(),IF(D1705=D1704,0,IF(AND(D1707=D1705,D1706=D1705),P1705+P1706+P1707,IF(D1706=D1705,P1706+P1705,P1705))))</f>
        <v/>
      </c>
      <c r="AT1705">
        <f>AR1705-AS1705</f>
        <v/>
      </c>
    </row>
    <row r="1706" ht="15.75" customHeight="1" s="121">
      <c r="B1706">
        <f>D1706&amp;Q1706&amp;E1706</f>
        <v/>
      </c>
      <c r="C1706" s="73" t="inlineStr">
        <is>
          <t>FUTIDX</t>
        </is>
      </c>
      <c r="D1706" s="73" t="inlineStr">
        <is>
          <t>BANKNIFTY</t>
        </is>
      </c>
      <c r="E1706" s="74" t="n">
        <v>45134</v>
      </c>
      <c r="F1706" s="75" t="n">
        <v>0</v>
      </c>
      <c r="G1706" s="73" t="inlineStr">
        <is>
          <t>XX</t>
        </is>
      </c>
      <c r="H1706" s="75" t="n">
        <v>45299.8</v>
      </c>
      <c r="I1706" s="75" t="n">
        <v>45480</v>
      </c>
      <c r="J1706" s="75" t="n">
        <v>45175</v>
      </c>
      <c r="K1706" s="75" t="n">
        <v>45237.3</v>
      </c>
      <c r="L1706" s="75" t="n">
        <v>45237.3</v>
      </c>
      <c r="M1706" s="75" t="n">
        <v>109279</v>
      </c>
      <c r="N1706" s="75" t="n">
        <v>742283.2</v>
      </c>
      <c r="O1706" s="75" t="n">
        <v>2685135</v>
      </c>
      <c r="P1706" s="75" t="n">
        <v>-65580</v>
      </c>
      <c r="Q1706" s="74" t="n">
        <v>45112</v>
      </c>
      <c r="AR1706">
        <f>IF($AU$2&lt;&gt;5,NA(),IF(D1706=D1705,0,IF(AND(D1708=D1706,D1707=D1706),O1706+O1707+O1708,IF(D1707=D1706,O1707+O1706,O1706))))</f>
        <v/>
      </c>
      <c r="AS1706">
        <f>IF($AU$2&lt;&gt;5,NA(),IF(D1706=D1705,0,IF(AND(D1708=D1706,D1707=D1706),P1706+P1707+P1708,IF(D1707=D1706,P1707+P1706,P1706))))</f>
        <v/>
      </c>
      <c r="AT1706">
        <f>AR1706-AS1706</f>
        <v/>
      </c>
    </row>
    <row r="1707" ht="15.75" customHeight="1" s="121">
      <c r="B1707">
        <f>D1707&amp;Q1707&amp;E1707</f>
        <v/>
      </c>
      <c r="C1707" s="73" t="inlineStr">
        <is>
          <t>FUTIDX</t>
        </is>
      </c>
      <c r="D1707" s="73" t="inlineStr">
        <is>
          <t>BANKNIFTY</t>
        </is>
      </c>
      <c r="E1707" s="74" t="n">
        <v>45169</v>
      </c>
      <c r="F1707" s="75" t="n">
        <v>0</v>
      </c>
      <c r="G1707" s="73" t="inlineStr">
        <is>
          <t>XX</t>
        </is>
      </c>
      <c r="H1707" s="75" t="n">
        <v>45430</v>
      </c>
      <c r="I1707" s="75" t="n">
        <v>45628.9</v>
      </c>
      <c r="J1707" s="75" t="n">
        <v>45331</v>
      </c>
      <c r="K1707" s="75" t="n">
        <v>45392.95</v>
      </c>
      <c r="L1707" s="75" t="n">
        <v>45392.95</v>
      </c>
      <c r="M1707" s="75" t="n">
        <v>3974</v>
      </c>
      <c r="N1707" s="75" t="n">
        <v>27086.53</v>
      </c>
      <c r="O1707" s="75" t="n">
        <v>259230</v>
      </c>
      <c r="P1707" s="75" t="n">
        <v>1470</v>
      </c>
      <c r="Q1707" s="74" t="n">
        <v>45112</v>
      </c>
      <c r="AR1707">
        <f>IF($AU$2&lt;&gt;5,NA(),IF(D1707=D1706,0,IF(AND(D1709=D1707,D1708=D1707),O1707+O1708+O1709,IF(D1708=D1707,O1708+O1707,O1707))))</f>
        <v/>
      </c>
      <c r="AS1707">
        <f>IF($AU$2&lt;&gt;5,NA(),IF(D1707=D1706,0,IF(AND(D1709=D1707,D1708=D1707),P1707+P1708+P1709,IF(D1708=D1707,P1708+P1707,P1707))))</f>
        <v/>
      </c>
      <c r="AT1707">
        <f>AR1707-AS1707</f>
        <v/>
      </c>
    </row>
    <row r="1708" ht="15.75" customHeight="1" s="121">
      <c r="B1708">
        <f>D1708&amp;Q1708&amp;E1708</f>
        <v/>
      </c>
      <c r="C1708" s="73" t="inlineStr">
        <is>
          <t>FUTIDX</t>
        </is>
      </c>
      <c r="D1708" s="73" t="inlineStr">
        <is>
          <t>BANKNIFTY</t>
        </is>
      </c>
      <c r="E1708" s="74" t="n">
        <v>45197</v>
      </c>
      <c r="F1708" s="75" t="n">
        <v>0</v>
      </c>
      <c r="G1708" s="73" t="inlineStr">
        <is>
          <t>XX</t>
        </is>
      </c>
      <c r="H1708" s="75" t="n">
        <v>45600</v>
      </c>
      <c r="I1708" s="75" t="n">
        <v>45794.3</v>
      </c>
      <c r="J1708" s="75" t="n">
        <v>45524</v>
      </c>
      <c r="K1708" s="75" t="n">
        <v>45577.25</v>
      </c>
      <c r="L1708" s="75" t="n">
        <v>45577.25</v>
      </c>
      <c r="M1708" s="75" t="n">
        <v>998</v>
      </c>
      <c r="N1708" s="75" t="n">
        <v>6827.86</v>
      </c>
      <c r="O1708" s="75" t="n">
        <v>35340</v>
      </c>
      <c r="P1708" s="75" t="n">
        <v>3405</v>
      </c>
      <c r="Q1708" s="74" t="n">
        <v>45112</v>
      </c>
      <c r="AR1708">
        <f>IF($AU$2&lt;&gt;5,NA(),IF(D1708=D1707,0,IF(AND(D1710=D1708,D1709=D1708),O1708+O1709+O1710,IF(D1709=D1708,O1709+O1708,O1708))))</f>
        <v/>
      </c>
      <c r="AS1708">
        <f>IF($AU$2&lt;&gt;5,NA(),IF(D1708=D1707,0,IF(AND(D1710=D1708,D1709=D1708),P1708+P1709+P1710,IF(D1709=D1708,P1709+P1708,P1708))))</f>
        <v/>
      </c>
      <c r="AT1708">
        <f>AR1708-AS1708</f>
        <v/>
      </c>
    </row>
    <row r="1709" ht="15.75" customHeight="1" s="121">
      <c r="B1709">
        <f>D1709&amp;Q1709&amp;E1709</f>
        <v/>
      </c>
      <c r="C1709" s="73" t="inlineStr">
        <is>
          <t>FUTIDX</t>
        </is>
      </c>
      <c r="D1709" s="73" t="inlineStr">
        <is>
          <t>FINNIFTY</t>
        </is>
      </c>
      <c r="E1709" s="74" t="n">
        <v>45132</v>
      </c>
      <c r="F1709" s="75" t="n">
        <v>0</v>
      </c>
      <c r="G1709" s="73" t="inlineStr">
        <is>
          <t>XX</t>
        </is>
      </c>
      <c r="H1709" s="75" t="n">
        <v>20335.55</v>
      </c>
      <c r="I1709" s="75" t="n">
        <v>20401.35</v>
      </c>
      <c r="J1709" s="75" t="n">
        <v>20222</v>
      </c>
      <c r="K1709" s="75" t="n">
        <v>20261.5</v>
      </c>
      <c r="L1709" s="75" t="n">
        <v>20261.5</v>
      </c>
      <c r="M1709" s="75" t="n">
        <v>1730</v>
      </c>
      <c r="N1709" s="75" t="n">
        <v>14040.53</v>
      </c>
      <c r="O1709" s="75" t="n">
        <v>77880</v>
      </c>
      <c r="P1709" s="75" t="n">
        <v>-10320</v>
      </c>
      <c r="Q1709" s="74" t="n">
        <v>45112</v>
      </c>
      <c r="AR1709">
        <f>IF($AU$2&lt;&gt;5,NA(),IF(D1709=D1708,0,IF(AND(D1711=D1709,D1710=D1709),O1709+O1710+O1711,IF(D1710=D1709,O1710+O1709,O1709))))</f>
        <v/>
      </c>
      <c r="AS1709">
        <f>IF($AU$2&lt;&gt;5,NA(),IF(D1709=D1708,0,IF(AND(D1711=D1709,D1710=D1709),P1709+P1710+P1711,IF(D1710=D1709,P1710+P1709,P1709))))</f>
        <v/>
      </c>
      <c r="AT1709">
        <f>AR1709-AS1709</f>
        <v/>
      </c>
    </row>
    <row r="1710" ht="15.75" customHeight="1" s="121">
      <c r="B1710">
        <f>D1710&amp;Q1710&amp;E1710</f>
        <v/>
      </c>
      <c r="C1710" s="73" t="inlineStr">
        <is>
          <t>FUTIDX</t>
        </is>
      </c>
      <c r="D1710" s="73" t="inlineStr">
        <is>
          <t>FINNIFTY</t>
        </is>
      </c>
      <c r="E1710" s="74" t="n">
        <v>45167</v>
      </c>
      <c r="F1710" s="75" t="n">
        <v>0</v>
      </c>
      <c r="G1710" s="73" t="inlineStr">
        <is>
          <t>XX</t>
        </is>
      </c>
      <c r="H1710" s="75" t="n">
        <v>20370</v>
      </c>
      <c r="I1710" s="75" t="n">
        <v>20481.3</v>
      </c>
      <c r="J1710" s="75" t="n">
        <v>20245.9</v>
      </c>
      <c r="K1710" s="75" t="n">
        <v>20328.15</v>
      </c>
      <c r="L1710" s="75" t="n">
        <v>20328.15</v>
      </c>
      <c r="M1710" s="75" t="n">
        <v>31</v>
      </c>
      <c r="N1710" s="75" t="n">
        <v>252.52</v>
      </c>
      <c r="O1710" s="75" t="n">
        <v>2160</v>
      </c>
      <c r="P1710" s="75" t="n">
        <v>-80</v>
      </c>
      <c r="Q1710" s="74" t="n">
        <v>45112</v>
      </c>
      <c r="AR1710">
        <f>IF($AU$2&lt;&gt;5,NA(),IF(D1710=D1709,0,IF(AND(D1712=D1710,D1711=D1710),O1710+O1711+O1712,IF(D1711=D1710,O1711+O1710,O1710))))</f>
        <v/>
      </c>
      <c r="AS1710">
        <f>IF($AU$2&lt;&gt;5,NA(),IF(D1710=D1709,0,IF(AND(D1712=D1710,D1711=D1710),P1710+P1711+P1712,IF(D1711=D1710,P1711+P1710,P1710))))</f>
        <v/>
      </c>
      <c r="AT1710">
        <f>AR1710-AS1710</f>
        <v/>
      </c>
    </row>
    <row r="1711" ht="15.75" customHeight="1" s="121">
      <c r="B1711">
        <f>D1711&amp;Q1711&amp;E1711</f>
        <v/>
      </c>
      <c r="C1711" s="73" t="inlineStr">
        <is>
          <t>FUTIDX</t>
        </is>
      </c>
      <c r="D1711" s="73" t="inlineStr">
        <is>
          <t>FINNIFTY</t>
        </is>
      </c>
      <c r="E1711" s="74" t="n">
        <v>45195</v>
      </c>
      <c r="F1711" s="75" t="n">
        <v>0</v>
      </c>
      <c r="G1711" s="73" t="inlineStr">
        <is>
          <t>XX</t>
        </is>
      </c>
      <c r="H1711" s="75" t="n">
        <v>20400</v>
      </c>
      <c r="I1711" s="75" t="n">
        <v>20400</v>
      </c>
      <c r="J1711" s="75" t="n">
        <v>20400</v>
      </c>
      <c r="K1711" s="75" t="n">
        <v>20400</v>
      </c>
      <c r="L1711" s="75" t="n">
        <v>20578.1</v>
      </c>
      <c r="M1711" s="75" t="n">
        <v>1</v>
      </c>
      <c r="N1711" s="75" t="n">
        <v>8.16</v>
      </c>
      <c r="O1711" s="75" t="n">
        <v>40</v>
      </c>
      <c r="P1711" s="75" t="n">
        <v>-40</v>
      </c>
      <c r="Q1711" s="74" t="n">
        <v>45112</v>
      </c>
      <c r="AR1711">
        <f>IF($AU$2&lt;&gt;5,NA(),IF(D1711=D1710,0,IF(AND(D1713=D1711,D1712=D1711),O1711+O1712+O1713,IF(D1712=D1711,O1712+O1711,O1711))))</f>
        <v/>
      </c>
      <c r="AS1711">
        <f>IF($AU$2&lt;&gt;5,NA(),IF(D1711=D1710,0,IF(AND(D1713=D1711,D1712=D1711),P1711+P1712+P1713,IF(D1712=D1711,P1712+P1711,P1711))))</f>
        <v/>
      </c>
      <c r="AT1711">
        <f>AR1711-AS1711</f>
        <v/>
      </c>
    </row>
    <row r="1712" ht="15.75" customHeight="1" s="121">
      <c r="B1712">
        <f>D1712&amp;Q1712&amp;E1712</f>
        <v/>
      </c>
      <c r="C1712" s="73" t="inlineStr">
        <is>
          <t>FUTIDX</t>
        </is>
      </c>
      <c r="D1712" s="73" t="inlineStr">
        <is>
          <t>MIDCPNIFTY</t>
        </is>
      </c>
      <c r="E1712" s="74" t="n">
        <v>45133</v>
      </c>
      <c r="F1712" s="75" t="n">
        <v>0</v>
      </c>
      <c r="G1712" s="73" t="inlineStr">
        <is>
          <t>XX</t>
        </is>
      </c>
      <c r="H1712" s="75" t="n">
        <v>8200</v>
      </c>
      <c r="I1712" s="75" t="n">
        <v>8297.9</v>
      </c>
      <c r="J1712" s="75" t="n">
        <v>8193</v>
      </c>
      <c r="K1712" s="75" t="n">
        <v>8274.950000000001</v>
      </c>
      <c r="L1712" s="75" t="n">
        <v>8274.950000000001</v>
      </c>
      <c r="M1712" s="75" t="n">
        <v>579</v>
      </c>
      <c r="N1712" s="75" t="n">
        <v>3579.1</v>
      </c>
      <c r="O1712" s="75" t="n">
        <v>5550</v>
      </c>
      <c r="P1712" s="75" t="n">
        <v>450</v>
      </c>
      <c r="Q1712" s="74" t="n">
        <v>45112</v>
      </c>
      <c r="AR1712">
        <f>IF($AU$2&lt;&gt;5,NA(),IF(D1712=D1711,0,IF(AND(D1714=D1712,D1713=D1712),O1712+O1713+O1714,IF(D1713=D1712,O1713+O1712,O1712))))</f>
        <v/>
      </c>
      <c r="AS1712">
        <f>IF($AU$2&lt;&gt;5,NA(),IF(D1712=D1711,0,IF(AND(D1714=D1712,D1713=D1712),P1712+P1713+P1714,IF(D1713=D1712,P1713+P1712,P1712))))</f>
        <v/>
      </c>
      <c r="AT1712">
        <f>AR1712-AS1712</f>
        <v/>
      </c>
    </row>
    <row r="1713" ht="15.75" customHeight="1" s="121">
      <c r="B1713">
        <f>D1713&amp;Q1713&amp;E1713</f>
        <v/>
      </c>
      <c r="C1713" s="73" t="inlineStr">
        <is>
          <t>FUTIDX</t>
        </is>
      </c>
      <c r="D1713" s="73" t="inlineStr">
        <is>
          <t>MIDCPNIFTY</t>
        </is>
      </c>
      <c r="E1713" s="74" t="n">
        <v>45168</v>
      </c>
      <c r="F1713" s="75" t="n">
        <v>0</v>
      </c>
      <c r="G1713" s="73" t="inlineStr">
        <is>
          <t>XX</t>
        </is>
      </c>
      <c r="H1713" s="75" t="n">
        <v>0</v>
      </c>
      <c r="I1713" s="75" t="n">
        <v>0</v>
      </c>
      <c r="J1713" s="75" t="n">
        <v>0</v>
      </c>
      <c r="K1713" s="75" t="n">
        <v>8270</v>
      </c>
      <c r="L1713" s="75" t="n">
        <v>8364.6</v>
      </c>
      <c r="M1713" s="75" t="n">
        <v>0</v>
      </c>
      <c r="N1713" s="75" t="n">
        <v>0</v>
      </c>
      <c r="O1713" s="75" t="n">
        <v>75</v>
      </c>
      <c r="P1713" s="75" t="n">
        <v>0</v>
      </c>
      <c r="Q1713" s="74" t="n">
        <v>45112</v>
      </c>
      <c r="AR1713">
        <f>IF($AU$2&lt;&gt;5,NA(),IF(D1713=D1712,0,IF(AND(D1715=D1713,D1714=D1713),O1713+O1714+O1715,IF(D1714=D1713,O1714+O1713,O1713))))</f>
        <v/>
      </c>
      <c r="AS1713">
        <f>IF($AU$2&lt;&gt;5,NA(),IF(D1713=D1712,0,IF(AND(D1715=D1713,D1714=D1713),P1713+P1714+P1715,IF(D1714=D1713,P1714+P1713,P1713))))</f>
        <v/>
      </c>
      <c r="AT1713">
        <f>AR1713-AS1713</f>
        <v/>
      </c>
    </row>
    <row r="1714" ht="15.75" customHeight="1" s="121">
      <c r="B1714">
        <f>D1714&amp;Q1714&amp;E1714</f>
        <v/>
      </c>
      <c r="C1714" s="73" t="inlineStr">
        <is>
          <t>FUTIDX</t>
        </is>
      </c>
      <c r="D1714" s="73" t="inlineStr">
        <is>
          <t>MIDCPNIFTY</t>
        </is>
      </c>
      <c r="E1714" s="74" t="n">
        <v>45196</v>
      </c>
      <c r="F1714" s="75" t="n">
        <v>0</v>
      </c>
      <c r="G1714" s="73" t="inlineStr">
        <is>
          <t>XX</t>
        </is>
      </c>
      <c r="H1714" s="75" t="n">
        <v>0</v>
      </c>
      <c r="I1714" s="75" t="n">
        <v>0</v>
      </c>
      <c r="J1714" s="75" t="n">
        <v>0</v>
      </c>
      <c r="K1714" s="75" t="n">
        <v>8246.299999999999</v>
      </c>
      <c r="L1714" s="75" t="n">
        <v>8410.6</v>
      </c>
      <c r="M1714" s="75" t="n">
        <v>0</v>
      </c>
      <c r="N1714" s="75" t="n">
        <v>0</v>
      </c>
      <c r="O1714" s="75" t="n">
        <v>0</v>
      </c>
      <c r="P1714" s="75" t="n">
        <v>0</v>
      </c>
      <c r="Q1714" s="74" t="n">
        <v>45112</v>
      </c>
      <c r="AR1714">
        <f>IF($AU$2&lt;&gt;5,NA(),IF(D1714=D1713,0,IF(AND(D1716=D1714,D1715=D1714),O1714+O1715+O1716,IF(D1715=D1714,O1715+O1714,O1714))))</f>
        <v/>
      </c>
      <c r="AS1714">
        <f>IF($AU$2&lt;&gt;5,NA(),IF(D1714=D1713,0,IF(AND(D1716=D1714,D1715=D1714),P1714+P1715+P1716,IF(D1715=D1714,P1715+P1714,P1714))))</f>
        <v/>
      </c>
      <c r="AT1714">
        <f>AR1714-AS1714</f>
        <v/>
      </c>
    </row>
    <row r="1715" ht="15.75" customHeight="1" s="121">
      <c r="B1715">
        <f>D1715&amp;Q1715&amp;E1715</f>
        <v/>
      </c>
      <c r="C1715" s="73" t="inlineStr">
        <is>
          <t>FUTIDX</t>
        </is>
      </c>
      <c r="D1715" s="73" t="inlineStr">
        <is>
          <t>NIFTY</t>
        </is>
      </c>
      <c r="E1715" s="74" t="n">
        <v>45134</v>
      </c>
      <c r="F1715" s="75" t="n">
        <v>0</v>
      </c>
      <c r="G1715" s="73" t="inlineStr">
        <is>
          <t>XX</t>
        </is>
      </c>
      <c r="H1715" s="75" t="n">
        <v>19401</v>
      </c>
      <c r="I1715" s="75" t="n">
        <v>19486</v>
      </c>
      <c r="J1715" s="75" t="n">
        <v>19400</v>
      </c>
      <c r="K1715" s="75" t="n">
        <v>19466.85</v>
      </c>
      <c r="L1715" s="75" t="n">
        <v>19466.85</v>
      </c>
      <c r="M1715" s="75" t="n">
        <v>78180</v>
      </c>
      <c r="N1715" s="75" t="n">
        <v>760366.4</v>
      </c>
      <c r="O1715" s="75" t="n">
        <v>10457700</v>
      </c>
      <c r="P1715" s="75" t="n">
        <v>115100</v>
      </c>
      <c r="Q1715" s="74" t="n">
        <v>45112</v>
      </c>
      <c r="AR1715">
        <f>IF($AU$2&lt;&gt;5,NA(),IF(D1715=D1714,0,IF(AND(D1717=D1715,D1716=D1715),O1715+O1716+O1717,IF(D1716=D1715,O1716+O1715,O1715))))</f>
        <v/>
      </c>
      <c r="AS1715">
        <f>IF($AU$2&lt;&gt;5,NA(),IF(D1715=D1714,0,IF(AND(D1717=D1715,D1716=D1715),P1715+P1716+P1717,IF(D1716=D1715,P1716+P1715,P1715))))</f>
        <v/>
      </c>
      <c r="AT1715">
        <f>AR1715-AS1715</f>
        <v/>
      </c>
    </row>
    <row r="1716" ht="15.75" customHeight="1" s="121">
      <c r="B1716">
        <f>D1716&amp;Q1716&amp;E1716</f>
        <v/>
      </c>
      <c r="C1716" s="73" t="inlineStr">
        <is>
          <t>FUTIDX</t>
        </is>
      </c>
      <c r="D1716" s="73" t="inlineStr">
        <is>
          <t>NIFTY</t>
        </is>
      </c>
      <c r="E1716" s="74" t="n">
        <v>45169</v>
      </c>
      <c r="F1716" s="75" t="n">
        <v>0</v>
      </c>
      <c r="G1716" s="73" t="inlineStr">
        <is>
          <t>XX</t>
        </is>
      </c>
      <c r="H1716" s="75" t="n">
        <v>19529.7</v>
      </c>
      <c r="I1716" s="75" t="n">
        <v>19575</v>
      </c>
      <c r="J1716" s="75" t="n">
        <v>19510</v>
      </c>
      <c r="K1716" s="75" t="n">
        <v>19562.05</v>
      </c>
      <c r="L1716" s="75" t="n">
        <v>19562.05</v>
      </c>
      <c r="M1716" s="75" t="n">
        <v>5723</v>
      </c>
      <c r="N1716" s="75" t="n">
        <v>55931.35</v>
      </c>
      <c r="O1716" s="75" t="n">
        <v>1105100</v>
      </c>
      <c r="P1716" s="75" t="n">
        <v>78200</v>
      </c>
      <c r="Q1716" s="74" t="n">
        <v>45112</v>
      </c>
      <c r="AR1716">
        <f>IF($AU$2&lt;&gt;5,NA(),IF(D1716=D1715,0,IF(AND(D1718=D1716,D1717=D1716),O1716+O1717+O1718,IF(D1717=D1716,O1717+O1716,O1716))))</f>
        <v/>
      </c>
      <c r="AS1716">
        <f>IF($AU$2&lt;&gt;5,NA(),IF(D1716=D1715,0,IF(AND(D1718=D1716,D1717=D1716),P1716+P1717+P1718,IF(D1717=D1716,P1717+P1716,P1716))))</f>
        <v/>
      </c>
      <c r="AT1716">
        <f>AR1716-AS1716</f>
        <v/>
      </c>
    </row>
    <row r="1717" ht="15.75" customHeight="1" s="121">
      <c r="B1717">
        <f>D1717&amp;Q1717&amp;E1717</f>
        <v/>
      </c>
      <c r="C1717" s="73" t="inlineStr">
        <is>
          <t>FUTIDX</t>
        </is>
      </c>
      <c r="D1717" s="73" t="inlineStr">
        <is>
          <t>NIFTY</t>
        </is>
      </c>
      <c r="E1717" s="74" t="n">
        <v>45197</v>
      </c>
      <c r="F1717" s="75" t="n">
        <v>0</v>
      </c>
      <c r="G1717" s="73" t="inlineStr">
        <is>
          <t>XX</t>
        </is>
      </c>
      <c r="H1717" s="75" t="n">
        <v>19650.7</v>
      </c>
      <c r="I1717" s="75" t="n">
        <v>19670</v>
      </c>
      <c r="J1717" s="75" t="n">
        <v>19604.65</v>
      </c>
      <c r="K1717" s="75" t="n">
        <v>19659.45</v>
      </c>
      <c r="L1717" s="75" t="n">
        <v>19659.45</v>
      </c>
      <c r="M1717" s="75" t="n">
        <v>1537</v>
      </c>
      <c r="N1717" s="75" t="n">
        <v>15093.58</v>
      </c>
      <c r="O1717" s="75" t="n">
        <v>197200</v>
      </c>
      <c r="P1717" s="75" t="n">
        <v>25200</v>
      </c>
      <c r="Q1717" s="74" t="n">
        <v>45112</v>
      </c>
      <c r="AR1717">
        <f>IF($AU$2&lt;&gt;5,NA(),IF(D1717=D1716,0,IF(AND(D1719=D1717,D1718=D1717),O1717+O1718+O1719,IF(D1718=D1717,O1718+O1717,O1717))))</f>
        <v/>
      </c>
      <c r="AS1717">
        <f>IF($AU$2&lt;&gt;5,NA(),IF(D1717=D1716,0,IF(AND(D1719=D1717,D1718=D1717),P1717+P1718+P1719,IF(D1718=D1717,P1718+P1717,P1717))))</f>
        <v/>
      </c>
      <c r="AT1717">
        <f>AR1717-AS1717</f>
        <v/>
      </c>
    </row>
    <row r="1718" ht="15.75" customHeight="1" s="121">
      <c r="B1718">
        <f>D1718&amp;Q1718&amp;E1718</f>
        <v/>
      </c>
      <c r="C1718" s="73" t="inlineStr">
        <is>
          <t>FUTSTK</t>
        </is>
      </c>
      <c r="D1718" s="73" t="inlineStr">
        <is>
          <t>AARTIIND</t>
        </is>
      </c>
      <c r="E1718" s="74" t="n">
        <v>45134</v>
      </c>
      <c r="F1718" s="75" t="n">
        <v>0</v>
      </c>
      <c r="G1718" s="73" t="inlineStr">
        <is>
          <t>XX</t>
        </is>
      </c>
      <c r="H1718" s="75" t="n">
        <v>492.4</v>
      </c>
      <c r="I1718" s="75" t="n">
        <v>493.3</v>
      </c>
      <c r="J1718" s="75" t="n">
        <v>486.4</v>
      </c>
      <c r="K1718" s="75" t="n">
        <v>489.2</v>
      </c>
      <c r="L1718" s="75" t="n">
        <v>489.2</v>
      </c>
      <c r="M1718" s="75" t="n">
        <v>2403</v>
      </c>
      <c r="N1718" s="75" t="n">
        <v>11770.49</v>
      </c>
      <c r="O1718" s="75" t="n">
        <v>8978000</v>
      </c>
      <c r="P1718" s="75" t="n">
        <v>497000</v>
      </c>
      <c r="Q1718" s="74" t="n">
        <v>45112</v>
      </c>
      <c r="AR1718">
        <f>IF($AU$2&lt;&gt;5,NA(),IF(D1718=D1717,0,IF(AND(D1720=D1718,D1719=D1718),O1718+O1719+O1720,IF(D1719=D1718,O1719+O1718,O1718))))</f>
        <v/>
      </c>
      <c r="AS1718">
        <f>IF($AU$2&lt;&gt;5,NA(),IF(D1718=D1717,0,IF(AND(D1720=D1718,D1719=D1718),P1718+P1719+P1720,IF(D1719=D1718,P1719+P1718,P1718))))</f>
        <v/>
      </c>
      <c r="AT1718">
        <f>AR1718-AS1718</f>
        <v/>
      </c>
    </row>
    <row r="1719" ht="15.75" customHeight="1" s="121">
      <c r="B1719">
        <f>D1719&amp;Q1719&amp;E1719</f>
        <v/>
      </c>
      <c r="C1719" s="73" t="inlineStr">
        <is>
          <t>FUTSTK</t>
        </is>
      </c>
      <c r="D1719" s="73" t="inlineStr">
        <is>
          <t>AARTIIND</t>
        </is>
      </c>
      <c r="E1719" s="74" t="n">
        <v>45169</v>
      </c>
      <c r="F1719" s="75" t="n">
        <v>0</v>
      </c>
      <c r="G1719" s="73" t="inlineStr">
        <is>
          <t>XX</t>
        </is>
      </c>
      <c r="H1719" s="75" t="n">
        <v>495.35</v>
      </c>
      <c r="I1719" s="75" t="n">
        <v>496.1</v>
      </c>
      <c r="J1719" s="75" t="n">
        <v>490</v>
      </c>
      <c r="K1719" s="75" t="n">
        <v>492.6</v>
      </c>
      <c r="L1719" s="75" t="n">
        <v>492.6</v>
      </c>
      <c r="M1719" s="75" t="n">
        <v>216</v>
      </c>
      <c r="N1719" s="75" t="n">
        <v>1065.05</v>
      </c>
      <c r="O1719" s="75" t="n">
        <v>441000</v>
      </c>
      <c r="P1719" s="75" t="n">
        <v>63000</v>
      </c>
      <c r="Q1719" s="74" t="n">
        <v>45112</v>
      </c>
      <c r="AR1719">
        <f>IF($AU$2&lt;&gt;5,NA(),IF(D1719=D1718,0,IF(AND(D1721=D1719,D1720=D1719),O1719+O1720+O1721,IF(D1720=D1719,O1720+O1719,O1719))))</f>
        <v/>
      </c>
      <c r="AS1719">
        <f>IF($AU$2&lt;&gt;5,NA(),IF(D1719=D1718,0,IF(AND(D1721=D1719,D1720=D1719),P1719+P1720+P1721,IF(D1720=D1719,P1720+P1719,P1719))))</f>
        <v/>
      </c>
      <c r="AT1719">
        <f>AR1719-AS1719</f>
        <v/>
      </c>
    </row>
    <row r="1720" ht="15.75" customHeight="1" s="121">
      <c r="B1720">
        <f>D1720&amp;Q1720&amp;E1720</f>
        <v/>
      </c>
      <c r="C1720" s="73" t="inlineStr">
        <is>
          <t>FUTSTK</t>
        </is>
      </c>
      <c r="D1720" s="73" t="inlineStr">
        <is>
          <t>AARTIIND</t>
        </is>
      </c>
      <c r="E1720" s="74" t="n">
        <v>45197</v>
      </c>
      <c r="F1720" s="75" t="n">
        <v>0</v>
      </c>
      <c r="G1720" s="73" t="inlineStr">
        <is>
          <t>XX</t>
        </is>
      </c>
      <c r="H1720" s="75" t="n">
        <v>498.5</v>
      </c>
      <c r="I1720" s="75" t="n">
        <v>499</v>
      </c>
      <c r="J1720" s="75" t="n">
        <v>493.7</v>
      </c>
      <c r="K1720" s="75" t="n">
        <v>495.75</v>
      </c>
      <c r="L1720" s="75" t="n">
        <v>495.75</v>
      </c>
      <c r="M1720" s="75" t="n">
        <v>29</v>
      </c>
      <c r="N1720" s="75" t="n">
        <v>143.81</v>
      </c>
      <c r="O1720" s="75" t="n">
        <v>73000</v>
      </c>
      <c r="P1720" s="75" t="n">
        <v>23000</v>
      </c>
      <c r="Q1720" s="74" t="n">
        <v>45112</v>
      </c>
      <c r="AR1720">
        <f>IF($AU$2&lt;&gt;5,NA(),IF(D1720=D1719,0,IF(AND(D1722=D1720,D1721=D1720),O1720+O1721+O1722,IF(D1721=D1720,O1721+O1720,O1720))))</f>
        <v/>
      </c>
      <c r="AS1720">
        <f>IF($AU$2&lt;&gt;5,NA(),IF(D1720=D1719,0,IF(AND(D1722=D1720,D1721=D1720),P1720+P1721+P1722,IF(D1721=D1720,P1721+P1720,P1720))))</f>
        <v/>
      </c>
      <c r="AT1720">
        <f>AR1720-AS1720</f>
        <v/>
      </c>
    </row>
    <row r="1721" ht="15.75" customHeight="1" s="121">
      <c r="B1721">
        <f>D1721&amp;Q1721&amp;E1721</f>
        <v/>
      </c>
      <c r="C1721" s="73" t="inlineStr">
        <is>
          <t>FUTSTK</t>
        </is>
      </c>
      <c r="D1721" s="73" t="inlineStr">
        <is>
          <t>ABB</t>
        </is>
      </c>
      <c r="E1721" s="74" t="n">
        <v>45134</v>
      </c>
      <c r="F1721" s="75" t="n">
        <v>0</v>
      </c>
      <c r="G1721" s="73" t="inlineStr">
        <is>
          <t>XX</t>
        </is>
      </c>
      <c r="H1721" s="75" t="n">
        <v>4386.6</v>
      </c>
      <c r="I1721" s="75" t="n">
        <v>4450</v>
      </c>
      <c r="J1721" s="75" t="n">
        <v>4386.6</v>
      </c>
      <c r="K1721" s="75" t="n">
        <v>4419.7</v>
      </c>
      <c r="L1721" s="75" t="n">
        <v>4419.7</v>
      </c>
      <c r="M1721" s="75" t="n">
        <v>867</v>
      </c>
      <c r="N1721" s="75" t="n">
        <v>9590.33</v>
      </c>
      <c r="O1721" s="75" t="n">
        <v>1242000</v>
      </c>
      <c r="P1721" s="75" t="n">
        <v>-33000</v>
      </c>
      <c r="Q1721" s="74" t="n">
        <v>45112</v>
      </c>
      <c r="AR1721">
        <f>IF($AU$2&lt;&gt;5,NA(),IF(D1721=D1720,0,IF(AND(D1723=D1721,D1722=D1721),O1721+O1722+O1723,IF(D1722=D1721,O1722+O1721,O1721))))</f>
        <v/>
      </c>
      <c r="AS1721">
        <f>IF($AU$2&lt;&gt;5,NA(),IF(D1721=D1720,0,IF(AND(D1723=D1721,D1722=D1721),P1721+P1722+P1723,IF(D1722=D1721,P1722+P1721,P1721))))</f>
        <v/>
      </c>
      <c r="AT1721">
        <f>AR1721-AS1721</f>
        <v/>
      </c>
    </row>
    <row r="1722" ht="15.75" customHeight="1" s="121">
      <c r="B1722">
        <f>D1722&amp;Q1722&amp;E1722</f>
        <v/>
      </c>
      <c r="C1722" s="73" t="inlineStr">
        <is>
          <t>FUTSTK</t>
        </is>
      </c>
      <c r="D1722" s="73" t="inlineStr">
        <is>
          <t>ABB</t>
        </is>
      </c>
      <c r="E1722" s="74" t="n">
        <v>45169</v>
      </c>
      <c r="F1722" s="75" t="n">
        <v>0</v>
      </c>
      <c r="G1722" s="73" t="inlineStr">
        <is>
          <t>XX</t>
        </is>
      </c>
      <c r="H1722" s="75" t="n">
        <v>4439.35</v>
      </c>
      <c r="I1722" s="75" t="n">
        <v>4465</v>
      </c>
      <c r="J1722" s="75" t="n">
        <v>4408</v>
      </c>
      <c r="K1722" s="75" t="n">
        <v>4445.15</v>
      </c>
      <c r="L1722" s="75" t="n">
        <v>4445.15</v>
      </c>
      <c r="M1722" s="75" t="n">
        <v>47</v>
      </c>
      <c r="N1722" s="75" t="n">
        <v>522.45</v>
      </c>
      <c r="O1722" s="75" t="n">
        <v>31250</v>
      </c>
      <c r="P1722" s="75" t="n">
        <v>2500</v>
      </c>
      <c r="Q1722" s="74" t="n">
        <v>45112</v>
      </c>
      <c r="AR1722">
        <f>IF($AU$2&lt;&gt;5,NA(),IF(D1722=D1721,0,IF(AND(D1724=D1722,D1723=D1722),O1722+O1723+O1724,IF(D1723=D1722,O1723+O1722,O1722))))</f>
        <v/>
      </c>
      <c r="AS1722">
        <f>IF($AU$2&lt;&gt;5,NA(),IF(D1722=D1721,0,IF(AND(D1724=D1722,D1723=D1722),P1722+P1723+P1724,IF(D1723=D1722,P1723+P1722,P1722))))</f>
        <v/>
      </c>
      <c r="AT1722">
        <f>AR1722-AS1722</f>
        <v/>
      </c>
    </row>
    <row r="1723" ht="15.75" customHeight="1" s="121">
      <c r="B1723">
        <f>D1723&amp;Q1723&amp;E1723</f>
        <v/>
      </c>
      <c r="C1723" s="73" t="inlineStr">
        <is>
          <t>FUTSTK</t>
        </is>
      </c>
      <c r="D1723" s="73" t="inlineStr">
        <is>
          <t>ABB</t>
        </is>
      </c>
      <c r="E1723" s="74" t="n">
        <v>45197</v>
      </c>
      <c r="F1723" s="75" t="n">
        <v>0</v>
      </c>
      <c r="G1723" s="73" t="inlineStr">
        <is>
          <t>XX</t>
        </is>
      </c>
      <c r="H1723" s="75" t="n">
        <v>0</v>
      </c>
      <c r="I1723" s="75" t="n">
        <v>0</v>
      </c>
      <c r="J1723" s="75" t="n">
        <v>0</v>
      </c>
      <c r="K1723" s="75" t="n">
        <v>4415</v>
      </c>
      <c r="L1723" s="75" t="n">
        <v>4464.7</v>
      </c>
      <c r="M1723" s="75" t="n">
        <v>0</v>
      </c>
      <c r="N1723" s="75" t="n">
        <v>0</v>
      </c>
      <c r="O1723" s="75" t="n">
        <v>1000</v>
      </c>
      <c r="P1723" s="75" t="n">
        <v>0</v>
      </c>
      <c r="Q1723" s="74" t="n">
        <v>45112</v>
      </c>
      <c r="AR1723">
        <f>IF($AU$2&lt;&gt;5,NA(),IF(D1723=D1722,0,IF(AND(D1725=D1723,D1724=D1723),O1723+O1724+O1725,IF(D1724=D1723,O1724+O1723,O1723))))</f>
        <v/>
      </c>
      <c r="AS1723">
        <f>IF($AU$2&lt;&gt;5,NA(),IF(D1723=D1722,0,IF(AND(D1725=D1723,D1724=D1723),P1723+P1724+P1725,IF(D1724=D1723,P1724+P1723,P1723))))</f>
        <v/>
      </c>
      <c r="AT1723">
        <f>AR1723-AS1723</f>
        <v/>
      </c>
    </row>
    <row r="1724" ht="15.75" customHeight="1" s="121">
      <c r="B1724">
        <f>D1724&amp;Q1724&amp;E1724</f>
        <v/>
      </c>
      <c r="C1724" s="73" t="inlineStr">
        <is>
          <t>FUTSTK</t>
        </is>
      </c>
      <c r="D1724" s="73" t="inlineStr">
        <is>
          <t>ABBOTINDIA</t>
        </is>
      </c>
      <c r="E1724" s="74" t="n">
        <v>45134</v>
      </c>
      <c r="F1724" s="75" t="n">
        <v>0</v>
      </c>
      <c r="G1724" s="73" t="inlineStr">
        <is>
          <t>XX</t>
        </is>
      </c>
      <c r="H1724" s="75" t="n">
        <v>22950.05</v>
      </c>
      <c r="I1724" s="75" t="n">
        <v>23220</v>
      </c>
      <c r="J1724" s="75" t="n">
        <v>22937.45</v>
      </c>
      <c r="K1724" s="75" t="n">
        <v>23138.45</v>
      </c>
      <c r="L1724" s="75" t="n">
        <v>23138.45</v>
      </c>
      <c r="M1724" s="75" t="n">
        <v>219</v>
      </c>
      <c r="N1724" s="75" t="n">
        <v>2023.9</v>
      </c>
      <c r="O1724" s="75" t="n">
        <v>58400</v>
      </c>
      <c r="P1724" s="75" t="n">
        <v>520</v>
      </c>
      <c r="Q1724" s="74" t="n">
        <v>45112</v>
      </c>
      <c r="AR1724">
        <f>IF($AU$2&lt;&gt;5,NA(),IF(D1724=D1723,0,IF(AND(D1726=D1724,D1725=D1724),O1724+O1725+O1726,IF(D1725=D1724,O1725+O1724,O1724))))</f>
        <v/>
      </c>
      <c r="AS1724">
        <f>IF($AU$2&lt;&gt;5,NA(),IF(D1724=D1723,0,IF(AND(D1726=D1724,D1725=D1724),P1724+P1725+P1726,IF(D1725=D1724,P1725+P1724,P1724))))</f>
        <v/>
      </c>
      <c r="AT1724">
        <f>AR1724-AS1724</f>
        <v/>
      </c>
    </row>
    <row r="1725" ht="15.75" customHeight="1" s="121">
      <c r="B1725">
        <f>D1725&amp;Q1725&amp;E1725</f>
        <v/>
      </c>
      <c r="C1725" s="73" t="inlineStr">
        <is>
          <t>FUTSTK</t>
        </is>
      </c>
      <c r="D1725" s="73" t="inlineStr">
        <is>
          <t>ABBOTINDIA</t>
        </is>
      </c>
      <c r="E1725" s="74" t="n">
        <v>45169</v>
      </c>
      <c r="F1725" s="75" t="n">
        <v>0</v>
      </c>
      <c r="G1725" s="73" t="inlineStr">
        <is>
          <t>XX</t>
        </is>
      </c>
      <c r="H1725" s="75" t="n">
        <v>23195.95</v>
      </c>
      <c r="I1725" s="75" t="n">
        <v>23250</v>
      </c>
      <c r="J1725" s="75" t="n">
        <v>23195.95</v>
      </c>
      <c r="K1725" s="75" t="n">
        <v>23229.1</v>
      </c>
      <c r="L1725" s="75" t="n">
        <v>23229.1</v>
      </c>
      <c r="M1725" s="75" t="n">
        <v>3</v>
      </c>
      <c r="N1725" s="75" t="n">
        <v>27.86</v>
      </c>
      <c r="O1725" s="75" t="n">
        <v>760</v>
      </c>
      <c r="P1725" s="75" t="n">
        <v>0</v>
      </c>
      <c r="Q1725" s="74" t="n">
        <v>45112</v>
      </c>
      <c r="AR1725">
        <f>IF($AU$2&lt;&gt;5,NA(),IF(D1725=D1724,0,IF(AND(D1727=D1725,D1726=D1725),O1725+O1726+O1727,IF(D1726=D1725,O1726+O1725,O1725))))</f>
        <v/>
      </c>
      <c r="AS1725">
        <f>IF($AU$2&lt;&gt;5,NA(),IF(D1725=D1724,0,IF(AND(D1727=D1725,D1726=D1725),P1725+P1726+P1727,IF(D1726=D1725,P1726+P1725,P1725))))</f>
        <v/>
      </c>
      <c r="AT1725">
        <f>AR1725-AS1725</f>
        <v/>
      </c>
    </row>
    <row r="1726" ht="15.75" customHeight="1" s="121">
      <c r="B1726">
        <f>D1726&amp;Q1726&amp;E1726</f>
        <v/>
      </c>
      <c r="C1726" s="73" t="inlineStr">
        <is>
          <t>FUTSTK</t>
        </is>
      </c>
      <c r="D1726" s="73" t="inlineStr">
        <is>
          <t>ABBOTINDIA</t>
        </is>
      </c>
      <c r="E1726" s="74" t="n">
        <v>45197</v>
      </c>
      <c r="F1726" s="75" t="n">
        <v>0</v>
      </c>
      <c r="G1726" s="73" t="inlineStr">
        <is>
          <t>XX</t>
        </is>
      </c>
      <c r="H1726" s="75" t="n">
        <v>0</v>
      </c>
      <c r="I1726" s="75" t="n">
        <v>0</v>
      </c>
      <c r="J1726" s="75" t="n">
        <v>0</v>
      </c>
      <c r="K1726" s="75" t="n">
        <v>23622</v>
      </c>
      <c r="L1726" s="75" t="n">
        <v>23698.05</v>
      </c>
      <c r="M1726" s="75" t="n">
        <v>0</v>
      </c>
      <c r="N1726" s="75" t="n">
        <v>0</v>
      </c>
      <c r="O1726" s="75" t="n">
        <v>0</v>
      </c>
      <c r="P1726" s="75" t="n">
        <v>0</v>
      </c>
      <c r="Q1726" s="74" t="n">
        <v>45112</v>
      </c>
      <c r="AR1726">
        <f>IF($AU$2&lt;&gt;5,NA(),IF(D1726=D1725,0,IF(AND(D1728=D1726,D1727=D1726),O1726+O1727+O1728,IF(D1727=D1726,O1727+O1726,O1726))))</f>
        <v/>
      </c>
      <c r="AS1726">
        <f>IF($AU$2&lt;&gt;5,NA(),IF(D1726=D1725,0,IF(AND(D1728=D1726,D1727=D1726),P1726+P1727+P1728,IF(D1727=D1726,P1727+P1726,P1726))))</f>
        <v/>
      </c>
      <c r="AT1726">
        <f>AR1726-AS1726</f>
        <v/>
      </c>
    </row>
    <row r="1727" ht="15.75" customHeight="1" s="121">
      <c r="B1727">
        <f>D1727&amp;Q1727&amp;E1727</f>
        <v/>
      </c>
      <c r="C1727" s="73" t="inlineStr">
        <is>
          <t>FUTSTK</t>
        </is>
      </c>
      <c r="D1727" s="73" t="inlineStr">
        <is>
          <t>ABCAPITAL</t>
        </is>
      </c>
      <c r="E1727" s="74" t="n">
        <v>45134</v>
      </c>
      <c r="F1727" s="75" t="n">
        <v>0</v>
      </c>
      <c r="G1727" s="73" t="inlineStr">
        <is>
          <t>XX</t>
        </is>
      </c>
      <c r="H1727" s="75" t="n">
        <v>194.5</v>
      </c>
      <c r="I1727" s="75" t="n">
        <v>196.4</v>
      </c>
      <c r="J1727" s="75" t="n">
        <v>188.8</v>
      </c>
      <c r="K1727" s="75" t="n">
        <v>190.2</v>
      </c>
      <c r="L1727" s="75" t="n">
        <v>190.2</v>
      </c>
      <c r="M1727" s="75" t="n">
        <v>2046</v>
      </c>
      <c r="N1727" s="75" t="n">
        <v>21184.33</v>
      </c>
      <c r="O1727" s="75" t="n">
        <v>25412400</v>
      </c>
      <c r="P1727" s="75" t="n">
        <v>-199800</v>
      </c>
      <c r="Q1727" s="74" t="n">
        <v>45112</v>
      </c>
      <c r="AR1727">
        <f>IF($AU$2&lt;&gt;5,NA(),IF(D1727=D1726,0,IF(AND(D1729=D1727,D1728=D1727),O1727+O1728+O1729,IF(D1728=D1727,O1728+O1727,O1727))))</f>
        <v/>
      </c>
      <c r="AS1727">
        <f>IF($AU$2&lt;&gt;5,NA(),IF(D1727=D1726,0,IF(AND(D1729=D1727,D1728=D1727),P1727+P1728+P1729,IF(D1728=D1727,P1728+P1727,P1727))))</f>
        <v/>
      </c>
      <c r="AT1727">
        <f>AR1727-AS1727</f>
        <v/>
      </c>
    </row>
    <row r="1728" ht="15.75" customHeight="1" s="121">
      <c r="B1728">
        <f>D1728&amp;Q1728&amp;E1728</f>
        <v/>
      </c>
      <c r="C1728" s="73" t="inlineStr">
        <is>
          <t>FUTSTK</t>
        </is>
      </c>
      <c r="D1728" s="73" t="inlineStr">
        <is>
          <t>ABCAPITAL</t>
        </is>
      </c>
      <c r="E1728" s="74" t="n">
        <v>45169</v>
      </c>
      <c r="F1728" s="75" t="n">
        <v>0</v>
      </c>
      <c r="G1728" s="73" t="inlineStr">
        <is>
          <t>XX</t>
        </is>
      </c>
      <c r="H1728" s="75" t="n">
        <v>196.2</v>
      </c>
      <c r="I1728" s="75" t="n">
        <v>196.4</v>
      </c>
      <c r="J1728" s="75" t="n">
        <v>190.1</v>
      </c>
      <c r="K1728" s="75" t="n">
        <v>191.45</v>
      </c>
      <c r="L1728" s="75" t="n">
        <v>191.45</v>
      </c>
      <c r="M1728" s="75" t="n">
        <v>90</v>
      </c>
      <c r="N1728" s="75" t="n">
        <v>937.67</v>
      </c>
      <c r="O1728" s="75" t="n">
        <v>556200</v>
      </c>
      <c r="P1728" s="75" t="n">
        <v>124200</v>
      </c>
      <c r="Q1728" s="74" t="n">
        <v>45112</v>
      </c>
      <c r="AR1728">
        <f>IF($AU$2&lt;&gt;5,NA(),IF(D1728=D1727,0,IF(AND(D1730=D1728,D1729=D1728),O1728+O1729+O1730,IF(D1729=D1728,O1729+O1728,O1728))))</f>
        <v/>
      </c>
      <c r="AS1728">
        <f>IF($AU$2&lt;&gt;5,NA(),IF(D1728=D1727,0,IF(AND(D1730=D1728,D1729=D1728),P1728+P1729+P1730,IF(D1729=D1728,P1729+P1728,P1728))))</f>
        <v/>
      </c>
      <c r="AT1728">
        <f>AR1728-AS1728</f>
        <v/>
      </c>
    </row>
    <row r="1729" ht="15.75" customHeight="1" s="121">
      <c r="B1729">
        <f>D1729&amp;Q1729&amp;E1729</f>
        <v/>
      </c>
      <c r="C1729" s="73" t="inlineStr">
        <is>
          <t>FUTSTK</t>
        </is>
      </c>
      <c r="D1729" s="73" t="inlineStr">
        <is>
          <t>ABCAPITAL</t>
        </is>
      </c>
      <c r="E1729" s="74" t="n">
        <v>45197</v>
      </c>
      <c r="F1729" s="75" t="n">
        <v>0</v>
      </c>
      <c r="G1729" s="73" t="inlineStr">
        <is>
          <t>XX</t>
        </is>
      </c>
      <c r="H1729" s="75" t="n">
        <v>193.2</v>
      </c>
      <c r="I1729" s="75" t="n">
        <v>193.2</v>
      </c>
      <c r="J1729" s="75" t="n">
        <v>192.65</v>
      </c>
      <c r="K1729" s="75" t="n">
        <v>192.65</v>
      </c>
      <c r="L1729" s="75" t="n">
        <v>192.65</v>
      </c>
      <c r="M1729" s="75" t="n">
        <v>2</v>
      </c>
      <c r="N1729" s="75" t="n">
        <v>20.83</v>
      </c>
      <c r="O1729" s="75" t="n">
        <v>27000</v>
      </c>
      <c r="P1729" s="75" t="n">
        <v>0</v>
      </c>
      <c r="Q1729" s="74" t="n">
        <v>45112</v>
      </c>
      <c r="AR1729">
        <f>IF($AU$2&lt;&gt;5,NA(),IF(D1729=D1728,0,IF(AND(D1731=D1729,D1730=D1729),O1729+O1730+O1731,IF(D1730=D1729,O1730+O1729,O1729))))</f>
        <v/>
      </c>
      <c r="AS1729">
        <f>IF($AU$2&lt;&gt;5,NA(),IF(D1729=D1728,0,IF(AND(D1731=D1729,D1730=D1729),P1729+P1730+P1731,IF(D1730=D1729,P1730+P1729,P1729))))</f>
        <v/>
      </c>
      <c r="AT1729">
        <f>AR1729-AS1729</f>
        <v/>
      </c>
    </row>
    <row r="1730" ht="15.75" customHeight="1" s="121">
      <c r="B1730">
        <f>D1730&amp;Q1730&amp;E1730</f>
        <v/>
      </c>
      <c r="C1730" s="73" t="inlineStr">
        <is>
          <t>FUTSTK</t>
        </is>
      </c>
      <c r="D1730" s="73" t="inlineStr">
        <is>
          <t>ABFRL</t>
        </is>
      </c>
      <c r="E1730" s="74" t="n">
        <v>45134</v>
      </c>
      <c r="F1730" s="75" t="n">
        <v>0</v>
      </c>
      <c r="G1730" s="73" t="inlineStr">
        <is>
          <t>XX</t>
        </is>
      </c>
      <c r="H1730" s="75" t="n">
        <v>212.45</v>
      </c>
      <c r="I1730" s="75" t="n">
        <v>213.3</v>
      </c>
      <c r="J1730" s="75" t="n">
        <v>210.7</v>
      </c>
      <c r="K1730" s="75" t="n">
        <v>211.55</v>
      </c>
      <c r="L1730" s="75" t="n">
        <v>211.55</v>
      </c>
      <c r="M1730" s="75" t="n">
        <v>1303</v>
      </c>
      <c r="N1730" s="75" t="n">
        <v>7175.27</v>
      </c>
      <c r="O1730" s="75" t="n">
        <v>26556400</v>
      </c>
      <c r="P1730" s="75" t="n">
        <v>-36400</v>
      </c>
      <c r="Q1730" s="74" t="n">
        <v>45112</v>
      </c>
      <c r="AR1730">
        <f>IF($AU$2&lt;&gt;5,NA(),IF(D1730=D1729,0,IF(AND(D1732=D1730,D1731=D1730),O1730+O1731+O1732,IF(D1731=D1730,O1731+O1730,O1730))))</f>
        <v/>
      </c>
      <c r="AS1730">
        <f>IF($AU$2&lt;&gt;5,NA(),IF(D1730=D1729,0,IF(AND(D1732=D1730,D1731=D1730),P1730+P1731+P1732,IF(D1731=D1730,P1731+P1730,P1730))))</f>
        <v/>
      </c>
      <c r="AT1730">
        <f>AR1730-AS1730</f>
        <v/>
      </c>
    </row>
    <row r="1731" ht="15.75" customHeight="1" s="121">
      <c r="B1731">
        <f>D1731&amp;Q1731&amp;E1731</f>
        <v/>
      </c>
      <c r="C1731" s="73" t="inlineStr">
        <is>
          <t>FUTSTK</t>
        </is>
      </c>
      <c r="D1731" s="73" t="inlineStr">
        <is>
          <t>ABFRL</t>
        </is>
      </c>
      <c r="E1731" s="74" t="n">
        <v>45169</v>
      </c>
      <c r="F1731" s="75" t="n">
        <v>0</v>
      </c>
      <c r="G1731" s="73" t="inlineStr">
        <is>
          <t>XX</t>
        </is>
      </c>
      <c r="H1731" s="75" t="n">
        <v>213.55</v>
      </c>
      <c r="I1731" s="75" t="n">
        <v>214.7</v>
      </c>
      <c r="J1731" s="75" t="n">
        <v>212.4</v>
      </c>
      <c r="K1731" s="75" t="n">
        <v>213.05</v>
      </c>
      <c r="L1731" s="75" t="n">
        <v>213.05</v>
      </c>
      <c r="M1731" s="75" t="n">
        <v>60</v>
      </c>
      <c r="N1731" s="75" t="n">
        <v>332.29</v>
      </c>
      <c r="O1731" s="75" t="n">
        <v>798200</v>
      </c>
      <c r="P1731" s="75" t="n">
        <v>33800</v>
      </c>
      <c r="Q1731" s="74" t="n">
        <v>45112</v>
      </c>
      <c r="AR1731">
        <f>IF($AU$2&lt;&gt;5,NA(),IF(D1731=D1730,0,IF(AND(D1733=D1731,D1732=D1731),O1731+O1732+O1733,IF(D1732=D1731,O1732+O1731,O1731))))</f>
        <v/>
      </c>
      <c r="AS1731">
        <f>IF($AU$2&lt;&gt;5,NA(),IF(D1731=D1730,0,IF(AND(D1733=D1731,D1732=D1731),P1731+P1732+P1733,IF(D1732=D1731,P1732+P1731,P1731))))</f>
        <v/>
      </c>
      <c r="AT1731">
        <f>AR1731-AS1731</f>
        <v/>
      </c>
    </row>
    <row r="1732" ht="15.75" customHeight="1" s="121">
      <c r="B1732">
        <f>D1732&amp;Q1732&amp;E1732</f>
        <v/>
      </c>
      <c r="C1732" s="73" t="inlineStr">
        <is>
          <t>FUTSTK</t>
        </is>
      </c>
      <c r="D1732" s="73" t="inlineStr">
        <is>
          <t>ABFRL</t>
        </is>
      </c>
      <c r="E1732" s="74" t="n">
        <v>45197</v>
      </c>
      <c r="F1732" s="75" t="n">
        <v>0</v>
      </c>
      <c r="G1732" s="73" t="inlineStr">
        <is>
          <t>XX</t>
        </is>
      </c>
      <c r="H1732" s="75" t="n">
        <v>215.15</v>
      </c>
      <c r="I1732" s="75" t="n">
        <v>216</v>
      </c>
      <c r="J1732" s="75" t="n">
        <v>214.9</v>
      </c>
      <c r="K1732" s="75" t="n">
        <v>214.9</v>
      </c>
      <c r="L1732" s="75" t="n">
        <v>214.15</v>
      </c>
      <c r="M1732" s="75" t="n">
        <v>4</v>
      </c>
      <c r="N1732" s="75" t="n">
        <v>22.4</v>
      </c>
      <c r="O1732" s="75" t="n">
        <v>54600</v>
      </c>
      <c r="P1732" s="75" t="n">
        <v>2600</v>
      </c>
      <c r="Q1732" s="74" t="n">
        <v>45112</v>
      </c>
      <c r="AR1732">
        <f>IF($AU$2&lt;&gt;5,NA(),IF(D1732=D1731,0,IF(AND(D1734=D1732,D1733=D1732),O1732+O1733+O1734,IF(D1733=D1732,O1733+O1732,O1732))))</f>
        <v/>
      </c>
      <c r="AS1732">
        <f>IF($AU$2&lt;&gt;5,NA(),IF(D1732=D1731,0,IF(AND(D1734=D1732,D1733=D1732),P1732+P1733+P1734,IF(D1733=D1732,P1733+P1732,P1732))))</f>
        <v/>
      </c>
      <c r="AT1732">
        <f>AR1732-AS1732</f>
        <v/>
      </c>
    </row>
    <row r="1733" ht="15.75" customHeight="1" s="121">
      <c r="B1733">
        <f>D1733&amp;Q1733&amp;E1733</f>
        <v/>
      </c>
      <c r="C1733" s="73" t="inlineStr">
        <is>
          <t>FUTSTK</t>
        </is>
      </c>
      <c r="D1733" s="73" t="inlineStr">
        <is>
          <t>ACC</t>
        </is>
      </c>
      <c r="E1733" s="74" t="n">
        <v>45134</v>
      </c>
      <c r="F1733" s="75" t="n">
        <v>0</v>
      </c>
      <c r="G1733" s="73" t="inlineStr">
        <is>
          <t>XX</t>
        </is>
      </c>
      <c r="H1733" s="75" t="n">
        <v>1827.25</v>
      </c>
      <c r="I1733" s="75" t="n">
        <v>1827.25</v>
      </c>
      <c r="J1733" s="75" t="n">
        <v>1807.25</v>
      </c>
      <c r="K1733" s="75" t="n">
        <v>1822.65</v>
      </c>
      <c r="L1733" s="75" t="n">
        <v>1822.65</v>
      </c>
      <c r="M1733" s="75" t="n">
        <v>1994</v>
      </c>
      <c r="N1733" s="75" t="n">
        <v>10877.35</v>
      </c>
      <c r="O1733" s="75" t="n">
        <v>4753200</v>
      </c>
      <c r="P1733" s="75" t="n">
        <v>33900</v>
      </c>
      <c r="Q1733" s="74" t="n">
        <v>45112</v>
      </c>
      <c r="AR1733">
        <f>IF($AU$2&lt;&gt;5,NA(),IF(D1733=D1732,0,IF(AND(D1735=D1733,D1734=D1733),O1733+O1734+O1735,IF(D1734=D1733,O1734+O1733,O1733))))</f>
        <v/>
      </c>
      <c r="AS1733">
        <f>IF($AU$2&lt;&gt;5,NA(),IF(D1733=D1732,0,IF(AND(D1735=D1733,D1734=D1733),P1733+P1734+P1735,IF(D1734=D1733,P1734+P1733,P1733))))</f>
        <v/>
      </c>
      <c r="AT1733">
        <f>AR1733-AS1733</f>
        <v/>
      </c>
    </row>
    <row r="1734" ht="15.75" customHeight="1" s="121">
      <c r="B1734">
        <f>D1734&amp;Q1734&amp;E1734</f>
        <v/>
      </c>
      <c r="C1734" s="73" t="inlineStr">
        <is>
          <t>FUTSTK</t>
        </is>
      </c>
      <c r="D1734" s="73" t="inlineStr">
        <is>
          <t>ACC</t>
        </is>
      </c>
      <c r="E1734" s="74" t="n">
        <v>45169</v>
      </c>
      <c r="F1734" s="75" t="n">
        <v>0</v>
      </c>
      <c r="G1734" s="73" t="inlineStr">
        <is>
          <t>XX</t>
        </is>
      </c>
      <c r="H1734" s="75" t="n">
        <v>1835.15</v>
      </c>
      <c r="I1734" s="75" t="n">
        <v>1837</v>
      </c>
      <c r="J1734" s="75" t="n">
        <v>1820</v>
      </c>
      <c r="K1734" s="75" t="n">
        <v>1834.95</v>
      </c>
      <c r="L1734" s="75" t="n">
        <v>1834.95</v>
      </c>
      <c r="M1734" s="75" t="n">
        <v>31</v>
      </c>
      <c r="N1734" s="75" t="n">
        <v>170.15</v>
      </c>
      <c r="O1734" s="75" t="n">
        <v>63300</v>
      </c>
      <c r="P1734" s="75" t="n">
        <v>600</v>
      </c>
      <c r="Q1734" s="74" t="n">
        <v>45112</v>
      </c>
      <c r="AR1734">
        <f>IF($AU$2&lt;&gt;5,NA(),IF(D1734=D1733,0,IF(AND(D1736=D1734,D1735=D1734),O1734+O1735+O1736,IF(D1735=D1734,O1735+O1734,O1734))))</f>
        <v/>
      </c>
      <c r="AS1734">
        <f>IF($AU$2&lt;&gt;5,NA(),IF(D1734=D1733,0,IF(AND(D1736=D1734,D1735=D1734),P1734+P1735+P1736,IF(D1735=D1734,P1735+P1734,P1734))))</f>
        <v/>
      </c>
      <c r="AT1734">
        <f>AR1734-AS1734</f>
        <v/>
      </c>
    </row>
    <row r="1735" ht="15.75" customHeight="1" s="121">
      <c r="B1735">
        <f>D1735&amp;Q1735&amp;E1735</f>
        <v/>
      </c>
      <c r="C1735" s="73" t="inlineStr">
        <is>
          <t>FUTSTK</t>
        </is>
      </c>
      <c r="D1735" s="73" t="inlineStr">
        <is>
          <t>ACC</t>
        </is>
      </c>
      <c r="E1735" s="74" t="n">
        <v>45197</v>
      </c>
      <c r="F1735" s="75" t="n">
        <v>0</v>
      </c>
      <c r="G1735" s="73" t="inlineStr">
        <is>
          <t>XX</t>
        </is>
      </c>
      <c r="H1735" s="75" t="n">
        <v>1836</v>
      </c>
      <c r="I1735" s="75" t="n">
        <v>1846</v>
      </c>
      <c r="J1735" s="75" t="n">
        <v>1836</v>
      </c>
      <c r="K1735" s="75" t="n">
        <v>1846</v>
      </c>
      <c r="L1735" s="75" t="n">
        <v>1846</v>
      </c>
      <c r="M1735" s="75" t="n">
        <v>4</v>
      </c>
      <c r="N1735" s="75" t="n">
        <v>22.08</v>
      </c>
      <c r="O1735" s="75" t="n">
        <v>5700</v>
      </c>
      <c r="P1735" s="75" t="n">
        <v>900</v>
      </c>
      <c r="Q1735" s="74" t="n">
        <v>45112</v>
      </c>
      <c r="AR1735">
        <f>IF($AU$2&lt;&gt;5,NA(),IF(D1735=D1734,0,IF(AND(D1737=D1735,D1736=D1735),O1735+O1736+O1737,IF(D1736=D1735,O1736+O1735,O1735))))</f>
        <v/>
      </c>
      <c r="AS1735">
        <f>IF($AU$2&lt;&gt;5,NA(),IF(D1735=D1734,0,IF(AND(D1737=D1735,D1736=D1735),P1735+P1736+P1737,IF(D1736=D1735,P1736+P1735,P1735))))</f>
        <v/>
      </c>
      <c r="AT1735">
        <f>AR1735-AS1735</f>
        <v/>
      </c>
    </row>
    <row r="1736" ht="15.75" customHeight="1" s="121">
      <c r="B1736">
        <f>D1736&amp;Q1736&amp;E1736</f>
        <v/>
      </c>
      <c r="C1736" s="73" t="inlineStr">
        <is>
          <t>FUTSTK</t>
        </is>
      </c>
      <c r="D1736" s="73" t="inlineStr">
        <is>
          <t>ADANIENT</t>
        </is>
      </c>
      <c r="E1736" s="74" t="n">
        <v>45134</v>
      </c>
      <c r="F1736" s="75" t="n">
        <v>0</v>
      </c>
      <c r="G1736" s="73" t="inlineStr">
        <is>
          <t>XX</t>
        </is>
      </c>
      <c r="H1736" s="75" t="n">
        <v>2402</v>
      </c>
      <c r="I1736" s="75" t="n">
        <v>2425</v>
      </c>
      <c r="J1736" s="75" t="n">
        <v>2381</v>
      </c>
      <c r="K1736" s="75" t="n">
        <v>2414.95</v>
      </c>
      <c r="L1736" s="75" t="n">
        <v>2414.95</v>
      </c>
      <c r="M1736" s="75" t="n">
        <v>6693</v>
      </c>
      <c r="N1736" s="75" t="n">
        <v>48329.85</v>
      </c>
      <c r="O1736" s="75" t="n">
        <v>11419200</v>
      </c>
      <c r="P1736" s="75" t="n">
        <v>900</v>
      </c>
      <c r="Q1736" s="74" t="n">
        <v>45112</v>
      </c>
      <c r="AR1736">
        <f>IF($AU$2&lt;&gt;5,NA(),IF(D1736=D1735,0,IF(AND(D1738=D1736,D1737=D1736),O1736+O1737+O1738,IF(D1737=D1736,O1737+O1736,O1736))))</f>
        <v/>
      </c>
      <c r="AS1736">
        <f>IF($AU$2&lt;&gt;5,NA(),IF(D1736=D1735,0,IF(AND(D1738=D1736,D1737=D1736),P1736+P1737+P1738,IF(D1737=D1736,P1737+P1736,P1736))))</f>
        <v/>
      </c>
      <c r="AT1736">
        <f>AR1736-AS1736</f>
        <v/>
      </c>
    </row>
    <row r="1737" ht="15.75" customHeight="1" s="121">
      <c r="B1737">
        <f>D1737&amp;Q1737&amp;E1737</f>
        <v/>
      </c>
      <c r="C1737" s="73" t="inlineStr">
        <is>
          <t>FUTSTK</t>
        </is>
      </c>
      <c r="D1737" s="73" t="inlineStr">
        <is>
          <t>ADANIENT</t>
        </is>
      </c>
      <c r="E1737" s="74" t="n">
        <v>45169</v>
      </c>
      <c r="F1737" s="75" t="n">
        <v>0</v>
      </c>
      <c r="G1737" s="73" t="inlineStr">
        <is>
          <t>XX</t>
        </is>
      </c>
      <c r="H1737" s="75" t="n">
        <v>2420.95</v>
      </c>
      <c r="I1737" s="75" t="n">
        <v>2440.7</v>
      </c>
      <c r="J1737" s="75" t="n">
        <v>2397.25</v>
      </c>
      <c r="K1737" s="75" t="n">
        <v>2429.55</v>
      </c>
      <c r="L1737" s="75" t="n">
        <v>2429.55</v>
      </c>
      <c r="M1737" s="75" t="n">
        <v>446</v>
      </c>
      <c r="N1737" s="75" t="n">
        <v>3241.65</v>
      </c>
      <c r="O1737" s="75" t="n">
        <v>344400</v>
      </c>
      <c r="P1737" s="75" t="n">
        <v>45000</v>
      </c>
      <c r="Q1737" s="74" t="n">
        <v>45112</v>
      </c>
      <c r="AR1737">
        <f>IF($AU$2&lt;&gt;5,NA(),IF(D1737=D1736,0,IF(AND(D1739=D1737,D1738=D1737),O1737+O1738+O1739,IF(D1738=D1737,O1738+O1737,O1737))))</f>
        <v/>
      </c>
      <c r="AS1737">
        <f>IF($AU$2&lt;&gt;5,NA(),IF(D1737=D1736,0,IF(AND(D1739=D1737,D1738=D1737),P1737+P1738+P1739,IF(D1738=D1737,P1738+P1737,P1737))))</f>
        <v/>
      </c>
      <c r="AT1737">
        <f>AR1737-AS1737</f>
        <v/>
      </c>
    </row>
    <row r="1738" ht="15.75" customHeight="1" s="121">
      <c r="B1738">
        <f>D1738&amp;Q1738&amp;E1738</f>
        <v/>
      </c>
      <c r="C1738" s="73" t="inlineStr">
        <is>
          <t>FUTSTK</t>
        </is>
      </c>
      <c r="D1738" s="73" t="inlineStr">
        <is>
          <t>ADANIENT</t>
        </is>
      </c>
      <c r="E1738" s="74" t="n">
        <v>45197</v>
      </c>
      <c r="F1738" s="75" t="n">
        <v>0</v>
      </c>
      <c r="G1738" s="73" t="inlineStr">
        <is>
          <t>XX</t>
        </is>
      </c>
      <c r="H1738" s="75" t="n">
        <v>2432.95</v>
      </c>
      <c r="I1738" s="75" t="n">
        <v>2448.8</v>
      </c>
      <c r="J1738" s="75" t="n">
        <v>2413</v>
      </c>
      <c r="K1738" s="75" t="n">
        <v>2447.2</v>
      </c>
      <c r="L1738" s="75" t="n">
        <v>2447.2</v>
      </c>
      <c r="M1738" s="75" t="n">
        <v>15</v>
      </c>
      <c r="N1738" s="75" t="n">
        <v>109.57</v>
      </c>
      <c r="O1738" s="75" t="n">
        <v>9600</v>
      </c>
      <c r="P1738" s="75" t="n">
        <v>2700</v>
      </c>
      <c r="Q1738" s="74" t="n">
        <v>45112</v>
      </c>
      <c r="AR1738">
        <f>IF($AU$2&lt;&gt;5,NA(),IF(D1738=D1737,0,IF(AND(D1740=D1738,D1739=D1738),O1738+O1739+O1740,IF(D1739=D1738,O1739+O1738,O1738))))</f>
        <v/>
      </c>
      <c r="AS1738">
        <f>IF($AU$2&lt;&gt;5,NA(),IF(D1738=D1737,0,IF(AND(D1740=D1738,D1739=D1738),P1738+P1739+P1740,IF(D1739=D1738,P1739+P1738,P1738))))</f>
        <v/>
      </c>
      <c r="AT1738">
        <f>AR1738-AS1738</f>
        <v/>
      </c>
    </row>
    <row r="1739" ht="15.75" customHeight="1" s="121">
      <c r="B1739">
        <f>D1739&amp;Q1739&amp;E1739</f>
        <v/>
      </c>
      <c r="C1739" s="73" t="inlineStr">
        <is>
          <t>FUTSTK</t>
        </is>
      </c>
      <c r="D1739" s="73" t="inlineStr">
        <is>
          <t>ADANIPORTS</t>
        </is>
      </c>
      <c r="E1739" s="74" t="n">
        <v>45134</v>
      </c>
      <c r="F1739" s="75" t="n">
        <v>0</v>
      </c>
      <c r="G1739" s="73" t="inlineStr">
        <is>
          <t>XX</t>
        </is>
      </c>
      <c r="H1739" s="75" t="n">
        <v>744.7</v>
      </c>
      <c r="I1739" s="75" t="n">
        <v>749.7</v>
      </c>
      <c r="J1739" s="75" t="n">
        <v>735.6</v>
      </c>
      <c r="K1739" s="75" t="n">
        <v>744.85</v>
      </c>
      <c r="L1739" s="75" t="n">
        <v>744.85</v>
      </c>
      <c r="M1739" s="75" t="n">
        <v>5619</v>
      </c>
      <c r="N1739" s="75" t="n">
        <v>33371.79</v>
      </c>
      <c r="O1739" s="75" t="n">
        <v>27797600</v>
      </c>
      <c r="P1739" s="75" t="n">
        <v>12000</v>
      </c>
      <c r="Q1739" s="74" t="n">
        <v>45112</v>
      </c>
      <c r="AR1739">
        <f>IF($AU$2&lt;&gt;5,NA(),IF(D1739=D1738,0,IF(AND(D1741=D1739,D1740=D1739),O1739+O1740+O1741,IF(D1740=D1739,O1740+O1739,O1739))))</f>
        <v/>
      </c>
      <c r="AS1739">
        <f>IF($AU$2&lt;&gt;5,NA(),IF(D1739=D1738,0,IF(AND(D1741=D1739,D1740=D1739),P1739+P1740+P1741,IF(D1740=D1739,P1740+P1739,P1739))))</f>
        <v/>
      </c>
      <c r="AT1739">
        <f>AR1739-AS1739</f>
        <v/>
      </c>
    </row>
    <row r="1740" ht="15.75" customHeight="1" s="121">
      <c r="B1740">
        <f>D1740&amp;Q1740&amp;E1740</f>
        <v/>
      </c>
      <c r="C1740" s="73" t="inlineStr">
        <is>
          <t>FUTSTK</t>
        </is>
      </c>
      <c r="D1740" s="73" t="inlineStr">
        <is>
          <t>ADANIPORTS</t>
        </is>
      </c>
      <c r="E1740" s="74" t="n">
        <v>45169</v>
      </c>
      <c r="F1740" s="75" t="n">
        <v>0</v>
      </c>
      <c r="G1740" s="73" t="inlineStr">
        <is>
          <t>XX</t>
        </is>
      </c>
      <c r="H1740" s="75" t="n">
        <v>747</v>
      </c>
      <c r="I1740" s="75" t="n">
        <v>752</v>
      </c>
      <c r="J1740" s="75" t="n">
        <v>739.45</v>
      </c>
      <c r="K1740" s="75" t="n">
        <v>747.7</v>
      </c>
      <c r="L1740" s="75" t="n">
        <v>747.7</v>
      </c>
      <c r="M1740" s="75" t="n">
        <v>303</v>
      </c>
      <c r="N1740" s="75" t="n">
        <v>1808.88</v>
      </c>
      <c r="O1740" s="75" t="n">
        <v>1453600</v>
      </c>
      <c r="P1740" s="75" t="n">
        <v>93600</v>
      </c>
      <c r="Q1740" s="74" t="n">
        <v>45112</v>
      </c>
      <c r="AR1740">
        <f>IF($AU$2&lt;&gt;5,NA(),IF(D1740=D1739,0,IF(AND(D1742=D1740,D1741=D1740),O1740+O1741+O1742,IF(D1741=D1740,O1741+O1740,O1740))))</f>
        <v/>
      </c>
      <c r="AS1740">
        <f>IF($AU$2&lt;&gt;5,NA(),IF(D1740=D1739,0,IF(AND(D1742=D1740,D1741=D1740),P1740+P1741+P1742,IF(D1741=D1740,P1741+P1740,P1740))))</f>
        <v/>
      </c>
      <c r="AT1740">
        <f>AR1740-AS1740</f>
        <v/>
      </c>
    </row>
    <row r="1741" ht="15.75" customHeight="1" s="121">
      <c r="B1741">
        <f>D1741&amp;Q1741&amp;E1741</f>
        <v/>
      </c>
      <c r="C1741" s="73" t="inlineStr">
        <is>
          <t>FUTSTK</t>
        </is>
      </c>
      <c r="D1741" s="73" t="inlineStr">
        <is>
          <t>ADANIPORTS</t>
        </is>
      </c>
      <c r="E1741" s="74" t="n">
        <v>45197</v>
      </c>
      <c r="F1741" s="75" t="n">
        <v>0</v>
      </c>
      <c r="G1741" s="73" t="inlineStr">
        <is>
          <t>XX</t>
        </is>
      </c>
      <c r="H1741" s="75" t="n">
        <v>755</v>
      </c>
      <c r="I1741" s="75" t="n">
        <v>755</v>
      </c>
      <c r="J1741" s="75" t="n">
        <v>745.2</v>
      </c>
      <c r="K1741" s="75" t="n">
        <v>752.3</v>
      </c>
      <c r="L1741" s="75" t="n">
        <v>755.25</v>
      </c>
      <c r="M1741" s="75" t="n">
        <v>23</v>
      </c>
      <c r="N1741" s="75" t="n">
        <v>138</v>
      </c>
      <c r="O1741" s="75" t="n">
        <v>27200</v>
      </c>
      <c r="P1741" s="75" t="n">
        <v>4000</v>
      </c>
      <c r="Q1741" s="74" t="n">
        <v>45112</v>
      </c>
      <c r="AR1741">
        <f>IF($AU$2&lt;&gt;5,NA(),IF(D1741=D1740,0,IF(AND(D1743=D1741,D1742=D1741),O1741+O1742+O1743,IF(D1742=D1741,O1742+O1741,O1741))))</f>
        <v/>
      </c>
      <c r="AS1741">
        <f>IF($AU$2&lt;&gt;5,NA(),IF(D1741=D1740,0,IF(AND(D1743=D1741,D1742=D1741),P1741+P1742+P1743,IF(D1742=D1741,P1742+P1741,P1741))))</f>
        <v/>
      </c>
      <c r="AT1741">
        <f>AR1741-AS1741</f>
        <v/>
      </c>
    </row>
    <row r="1742" ht="15.75" customHeight="1" s="121">
      <c r="B1742">
        <f>D1742&amp;Q1742&amp;E1742</f>
        <v/>
      </c>
      <c r="C1742" s="73" t="inlineStr">
        <is>
          <t>FUTSTK</t>
        </is>
      </c>
      <c r="D1742" s="73" t="inlineStr">
        <is>
          <t>ALKEM</t>
        </is>
      </c>
      <c r="E1742" s="74" t="n">
        <v>45134</v>
      </c>
      <c r="F1742" s="75" t="n">
        <v>0</v>
      </c>
      <c r="G1742" s="73" t="inlineStr">
        <is>
          <t>XX</t>
        </is>
      </c>
      <c r="H1742" s="75" t="n">
        <v>3505</v>
      </c>
      <c r="I1742" s="75" t="n">
        <v>3542</v>
      </c>
      <c r="J1742" s="75" t="n">
        <v>3494.6</v>
      </c>
      <c r="K1742" s="75" t="n">
        <v>3533</v>
      </c>
      <c r="L1742" s="75" t="n">
        <v>3533</v>
      </c>
      <c r="M1742" s="75" t="n">
        <v>615</v>
      </c>
      <c r="N1742" s="75" t="n">
        <v>4335.14</v>
      </c>
      <c r="O1742" s="75" t="n">
        <v>836000</v>
      </c>
      <c r="P1742" s="75" t="n">
        <v>18400</v>
      </c>
      <c r="Q1742" s="74" t="n">
        <v>45112</v>
      </c>
      <c r="AR1742">
        <f>IF($AU$2&lt;&gt;5,NA(),IF(D1742=D1741,0,IF(AND(D1744=D1742,D1743=D1742),O1742+O1743+O1744,IF(D1743=D1742,O1743+O1742,O1742))))</f>
        <v/>
      </c>
      <c r="AS1742">
        <f>IF($AU$2&lt;&gt;5,NA(),IF(D1742=D1741,0,IF(AND(D1744=D1742,D1743=D1742),P1742+P1743+P1744,IF(D1743=D1742,P1743+P1742,P1742))))</f>
        <v/>
      </c>
      <c r="AT1742">
        <f>AR1742-AS1742</f>
        <v/>
      </c>
    </row>
    <row r="1743" ht="15.75" customHeight="1" s="121">
      <c r="B1743">
        <f>D1743&amp;Q1743&amp;E1743</f>
        <v/>
      </c>
      <c r="C1743" s="73" t="inlineStr">
        <is>
          <t>FUTSTK</t>
        </is>
      </c>
      <c r="D1743" s="73" t="inlineStr">
        <is>
          <t>ALKEM</t>
        </is>
      </c>
      <c r="E1743" s="74" t="n">
        <v>45169</v>
      </c>
      <c r="F1743" s="75" t="n">
        <v>0</v>
      </c>
      <c r="G1743" s="73" t="inlineStr">
        <is>
          <t>XX</t>
        </is>
      </c>
      <c r="H1743" s="75" t="n">
        <v>3531.45</v>
      </c>
      <c r="I1743" s="75" t="n">
        <v>3544</v>
      </c>
      <c r="J1743" s="75" t="n">
        <v>3531.45</v>
      </c>
      <c r="K1743" s="75" t="n">
        <v>3540.8</v>
      </c>
      <c r="L1743" s="75" t="n">
        <v>3540.8</v>
      </c>
      <c r="M1743" s="75" t="n">
        <v>6</v>
      </c>
      <c r="N1743" s="75" t="n">
        <v>42.45</v>
      </c>
      <c r="O1743" s="75" t="n">
        <v>5800</v>
      </c>
      <c r="P1743" s="75" t="n">
        <v>-200</v>
      </c>
      <c r="Q1743" s="74" t="n">
        <v>45112</v>
      </c>
      <c r="AR1743">
        <f>IF($AU$2&lt;&gt;5,NA(),IF(D1743=D1742,0,IF(AND(D1745=D1743,D1744=D1743),O1743+O1744+O1745,IF(D1744=D1743,O1744+O1743,O1743))))</f>
        <v/>
      </c>
      <c r="AS1743">
        <f>IF($AU$2&lt;&gt;5,NA(),IF(D1743=D1742,0,IF(AND(D1745=D1743,D1744=D1743),P1743+P1744+P1745,IF(D1744=D1743,P1744+P1743,P1743))))</f>
        <v/>
      </c>
      <c r="AT1743">
        <f>AR1743-AS1743</f>
        <v/>
      </c>
    </row>
    <row r="1744" ht="15.75" customHeight="1" s="121">
      <c r="B1744">
        <f>D1744&amp;Q1744&amp;E1744</f>
        <v/>
      </c>
      <c r="C1744" s="73" t="inlineStr">
        <is>
          <t>FUTSTK</t>
        </is>
      </c>
      <c r="D1744" s="73" t="inlineStr">
        <is>
          <t>ALKEM</t>
        </is>
      </c>
      <c r="E1744" s="74" t="n">
        <v>45197</v>
      </c>
      <c r="F1744" s="75" t="n">
        <v>0</v>
      </c>
      <c r="G1744" s="73" t="inlineStr">
        <is>
          <t>XX</t>
        </is>
      </c>
      <c r="H1744" s="75" t="n">
        <v>0</v>
      </c>
      <c r="I1744" s="75" t="n">
        <v>0</v>
      </c>
      <c r="J1744" s="75" t="n">
        <v>0</v>
      </c>
      <c r="K1744" s="75" t="n">
        <v>3508.5</v>
      </c>
      <c r="L1744" s="75" t="n">
        <v>3571.25</v>
      </c>
      <c r="M1744" s="75" t="n">
        <v>0</v>
      </c>
      <c r="N1744" s="75" t="n">
        <v>0</v>
      </c>
      <c r="O1744" s="75" t="n">
        <v>0</v>
      </c>
      <c r="P1744" s="75" t="n">
        <v>0</v>
      </c>
      <c r="Q1744" s="74" t="n">
        <v>45112</v>
      </c>
      <c r="AR1744">
        <f>IF($AU$2&lt;&gt;5,NA(),IF(D1744=D1743,0,IF(AND(D1746=D1744,D1745=D1744),O1744+O1745+O1746,IF(D1745=D1744,O1745+O1744,O1744))))</f>
        <v/>
      </c>
      <c r="AS1744">
        <f>IF($AU$2&lt;&gt;5,NA(),IF(D1744=D1743,0,IF(AND(D1746=D1744,D1745=D1744),P1744+P1745+P1746,IF(D1745=D1744,P1745+P1744,P1744))))</f>
        <v/>
      </c>
      <c r="AT1744">
        <f>AR1744-AS1744</f>
        <v/>
      </c>
    </row>
    <row r="1745" ht="15.75" customHeight="1" s="121">
      <c r="B1745">
        <f>D1745&amp;Q1745&amp;E1745</f>
        <v/>
      </c>
      <c r="C1745" s="73" t="inlineStr">
        <is>
          <t>FUTSTK</t>
        </is>
      </c>
      <c r="D1745" s="73" t="inlineStr">
        <is>
          <t>AMBUJACEM</t>
        </is>
      </c>
      <c r="E1745" s="74" t="n">
        <v>45134</v>
      </c>
      <c r="F1745" s="75" t="n">
        <v>0</v>
      </c>
      <c r="G1745" s="73" t="inlineStr">
        <is>
          <t>XX</t>
        </is>
      </c>
      <c r="H1745" s="75" t="n">
        <v>434.2</v>
      </c>
      <c r="I1745" s="75" t="n">
        <v>434.4</v>
      </c>
      <c r="J1745" s="75" t="n">
        <v>426.35</v>
      </c>
      <c r="K1745" s="75" t="n">
        <v>432.8</v>
      </c>
      <c r="L1745" s="75" t="n">
        <v>432.8</v>
      </c>
      <c r="M1745" s="75" t="n">
        <v>2698</v>
      </c>
      <c r="N1745" s="75" t="n">
        <v>20939.64</v>
      </c>
      <c r="O1745" s="75" t="n">
        <v>57371400</v>
      </c>
      <c r="P1745" s="75" t="n">
        <v>-279000</v>
      </c>
      <c r="Q1745" s="74" t="n">
        <v>45112</v>
      </c>
      <c r="AR1745">
        <f>IF($AU$2&lt;&gt;5,NA(),IF(D1745=D1744,0,IF(AND(D1747=D1745,D1746=D1745),O1745+O1746+O1747,IF(D1746=D1745,O1746+O1745,O1745))))</f>
        <v/>
      </c>
      <c r="AS1745">
        <f>IF($AU$2&lt;&gt;5,NA(),IF(D1745=D1744,0,IF(AND(D1747=D1745,D1746=D1745),P1745+P1746+P1747,IF(D1746=D1745,P1746+P1745,P1745))))</f>
        <v/>
      </c>
      <c r="AT1745">
        <f>AR1745-AS1745</f>
        <v/>
      </c>
    </row>
    <row r="1746" ht="15.75" customHeight="1" s="121">
      <c r="B1746">
        <f>D1746&amp;Q1746&amp;E1746</f>
        <v/>
      </c>
      <c r="C1746" s="73" t="inlineStr">
        <is>
          <t>FUTSTK</t>
        </is>
      </c>
      <c r="D1746" s="73" t="inlineStr">
        <is>
          <t>AMBUJACEM</t>
        </is>
      </c>
      <c r="E1746" s="74" t="n">
        <v>45169</v>
      </c>
      <c r="F1746" s="75" t="n">
        <v>0</v>
      </c>
      <c r="G1746" s="73" t="inlineStr">
        <is>
          <t>XX</t>
        </is>
      </c>
      <c r="H1746" s="75" t="n">
        <v>436.2</v>
      </c>
      <c r="I1746" s="75" t="n">
        <v>437</v>
      </c>
      <c r="J1746" s="75" t="n">
        <v>429.95</v>
      </c>
      <c r="K1746" s="75" t="n">
        <v>436.35</v>
      </c>
      <c r="L1746" s="75" t="n">
        <v>436.35</v>
      </c>
      <c r="M1746" s="75" t="n">
        <v>75</v>
      </c>
      <c r="N1746" s="75" t="n">
        <v>585.76</v>
      </c>
      <c r="O1746" s="75" t="n">
        <v>876600</v>
      </c>
      <c r="P1746" s="75" t="n">
        <v>16200</v>
      </c>
      <c r="Q1746" s="74" t="n">
        <v>45112</v>
      </c>
      <c r="AR1746">
        <f>IF($AU$2&lt;&gt;5,NA(),IF(D1746=D1745,0,IF(AND(D1748=D1746,D1747=D1746),O1746+O1747+O1748,IF(D1747=D1746,O1747+O1746,O1746))))</f>
        <v/>
      </c>
      <c r="AS1746">
        <f>IF($AU$2&lt;&gt;5,NA(),IF(D1746=D1745,0,IF(AND(D1748=D1746,D1747=D1746),P1746+P1747+P1748,IF(D1747=D1746,P1747+P1746,P1746))))</f>
        <v/>
      </c>
      <c r="AT1746">
        <f>AR1746-AS1746</f>
        <v/>
      </c>
    </row>
    <row r="1747" ht="15.75" customHeight="1" s="121">
      <c r="B1747">
        <f>D1747&amp;Q1747&amp;E1747</f>
        <v/>
      </c>
      <c r="C1747" s="73" t="inlineStr">
        <is>
          <t>FUTSTK</t>
        </is>
      </c>
      <c r="D1747" s="73" t="inlineStr">
        <is>
          <t>AMBUJACEM</t>
        </is>
      </c>
      <c r="E1747" s="74" t="n">
        <v>45197</v>
      </c>
      <c r="F1747" s="75" t="n">
        <v>0</v>
      </c>
      <c r="G1747" s="73" t="inlineStr">
        <is>
          <t>XX</t>
        </is>
      </c>
      <c r="H1747" s="75" t="n">
        <v>439.7</v>
      </c>
      <c r="I1747" s="75" t="n">
        <v>439.7</v>
      </c>
      <c r="J1747" s="75" t="n">
        <v>434.6</v>
      </c>
      <c r="K1747" s="75" t="n">
        <v>437</v>
      </c>
      <c r="L1747" s="75" t="n">
        <v>439.7</v>
      </c>
      <c r="M1747" s="75" t="n">
        <v>9</v>
      </c>
      <c r="N1747" s="75" t="n">
        <v>70.72</v>
      </c>
      <c r="O1747" s="75" t="n">
        <v>21600</v>
      </c>
      <c r="P1747" s="75" t="n">
        <v>3600</v>
      </c>
      <c r="Q1747" s="74" t="n">
        <v>45112</v>
      </c>
      <c r="AR1747">
        <f>IF($AU$2&lt;&gt;5,NA(),IF(D1747=D1746,0,IF(AND(D1749=D1747,D1748=D1747),O1747+O1748+O1749,IF(D1748=D1747,O1748+O1747,O1747))))</f>
        <v/>
      </c>
      <c r="AS1747">
        <f>IF($AU$2&lt;&gt;5,NA(),IF(D1747=D1746,0,IF(AND(D1749=D1747,D1748=D1747),P1747+P1748+P1749,IF(D1748=D1747,P1748+P1747,P1747))))</f>
        <v/>
      </c>
      <c r="AT1747">
        <f>AR1747-AS1747</f>
        <v/>
      </c>
    </row>
    <row r="1748" ht="15.75" customHeight="1" s="121">
      <c r="B1748">
        <f>D1748&amp;Q1748&amp;E1748</f>
        <v/>
      </c>
      <c r="C1748" s="73" t="inlineStr">
        <is>
          <t>FUTSTK</t>
        </is>
      </c>
      <c r="D1748" s="73" t="inlineStr">
        <is>
          <t>APOLLOHOSP</t>
        </is>
      </c>
      <c r="E1748" s="74" t="n">
        <v>45134</v>
      </c>
      <c r="F1748" s="75" t="n">
        <v>0</v>
      </c>
      <c r="G1748" s="73" t="inlineStr">
        <is>
          <t>XX</t>
        </is>
      </c>
      <c r="H1748" s="75" t="n">
        <v>5147.95</v>
      </c>
      <c r="I1748" s="75" t="n">
        <v>5169.8</v>
      </c>
      <c r="J1748" s="75" t="n">
        <v>5084</v>
      </c>
      <c r="K1748" s="75" t="n">
        <v>5111.65</v>
      </c>
      <c r="L1748" s="75" t="n">
        <v>5111.65</v>
      </c>
      <c r="M1748" s="75" t="n">
        <v>2835</v>
      </c>
      <c r="N1748" s="75" t="n">
        <v>18142.55</v>
      </c>
      <c r="O1748" s="75" t="n">
        <v>1856625</v>
      </c>
      <c r="P1748" s="75" t="n">
        <v>30250</v>
      </c>
      <c r="Q1748" s="74" t="n">
        <v>45112</v>
      </c>
      <c r="AR1748">
        <f>IF($AU$2&lt;&gt;5,NA(),IF(D1748=D1747,0,IF(AND(D1750=D1748,D1749=D1748),O1748+O1749+O1750,IF(D1749=D1748,O1749+O1748,O1748))))</f>
        <v/>
      </c>
      <c r="AS1748">
        <f>IF($AU$2&lt;&gt;5,NA(),IF(D1748=D1747,0,IF(AND(D1750=D1748,D1749=D1748),P1748+P1749+P1750,IF(D1749=D1748,P1749+P1748,P1748))))</f>
        <v/>
      </c>
      <c r="AT1748">
        <f>AR1748-AS1748</f>
        <v/>
      </c>
    </row>
    <row r="1749" ht="15.75" customHeight="1" s="121">
      <c r="B1749">
        <f>D1749&amp;Q1749&amp;E1749</f>
        <v/>
      </c>
      <c r="C1749" s="73" t="inlineStr">
        <is>
          <t>FUTSTK</t>
        </is>
      </c>
      <c r="D1749" s="73" t="inlineStr">
        <is>
          <t>APOLLOHOSP</t>
        </is>
      </c>
      <c r="E1749" s="74" t="n">
        <v>45169</v>
      </c>
      <c r="F1749" s="75" t="n">
        <v>0</v>
      </c>
      <c r="G1749" s="73" t="inlineStr">
        <is>
          <t>XX</t>
        </is>
      </c>
      <c r="H1749" s="75" t="n">
        <v>5175.1</v>
      </c>
      <c r="I1749" s="75" t="n">
        <v>5186.2</v>
      </c>
      <c r="J1749" s="75" t="n">
        <v>5110.05</v>
      </c>
      <c r="K1749" s="75" t="n">
        <v>5130.6</v>
      </c>
      <c r="L1749" s="75" t="n">
        <v>5130.6</v>
      </c>
      <c r="M1749" s="75" t="n">
        <v>69</v>
      </c>
      <c r="N1749" s="75" t="n">
        <v>443.07</v>
      </c>
      <c r="O1749" s="75" t="n">
        <v>30750</v>
      </c>
      <c r="P1749" s="75" t="n">
        <v>2625</v>
      </c>
      <c r="Q1749" s="74" t="n">
        <v>45112</v>
      </c>
      <c r="AR1749">
        <f>IF($AU$2&lt;&gt;5,NA(),IF(D1749=D1748,0,IF(AND(D1751=D1749,D1750=D1749),O1749+O1750+O1751,IF(D1750=D1749,O1750+O1749,O1749))))</f>
        <v/>
      </c>
      <c r="AS1749">
        <f>IF($AU$2&lt;&gt;5,NA(),IF(D1749=D1748,0,IF(AND(D1751=D1749,D1750=D1749),P1749+P1750+P1751,IF(D1750=D1749,P1750+P1749,P1749))))</f>
        <v/>
      </c>
      <c r="AT1749">
        <f>AR1749-AS1749</f>
        <v/>
      </c>
    </row>
    <row r="1750" ht="15.75" customHeight="1" s="121">
      <c r="B1750">
        <f>D1750&amp;Q1750&amp;E1750</f>
        <v/>
      </c>
      <c r="C1750" s="73" t="inlineStr">
        <is>
          <t>FUTSTK</t>
        </is>
      </c>
      <c r="D1750" s="73" t="inlineStr">
        <is>
          <t>APOLLOHOSP</t>
        </is>
      </c>
      <c r="E1750" s="74" t="n">
        <v>45197</v>
      </c>
      <c r="F1750" s="75" t="n">
        <v>0</v>
      </c>
      <c r="G1750" s="73" t="inlineStr">
        <is>
          <t>XX</t>
        </is>
      </c>
      <c r="H1750" s="75" t="n">
        <v>0</v>
      </c>
      <c r="I1750" s="75" t="n">
        <v>0</v>
      </c>
      <c r="J1750" s="75" t="n">
        <v>0</v>
      </c>
      <c r="K1750" s="75" t="n">
        <v>5189.5</v>
      </c>
      <c r="L1750" s="75" t="n">
        <v>5162.9</v>
      </c>
      <c r="M1750" s="75" t="n">
        <v>0</v>
      </c>
      <c r="N1750" s="75" t="n">
        <v>0</v>
      </c>
      <c r="O1750" s="75" t="n">
        <v>250</v>
      </c>
      <c r="P1750" s="75" t="n">
        <v>0</v>
      </c>
      <c r="Q1750" s="74" t="n">
        <v>45112</v>
      </c>
      <c r="AR1750">
        <f>IF($AU$2&lt;&gt;5,NA(),IF(D1750=D1749,0,IF(AND(D1752=D1750,D1751=D1750),O1750+O1751+O1752,IF(D1751=D1750,O1751+O1750,O1750))))</f>
        <v/>
      </c>
      <c r="AS1750">
        <f>IF($AU$2&lt;&gt;5,NA(),IF(D1750=D1749,0,IF(AND(D1752=D1750,D1751=D1750),P1750+P1751+P1752,IF(D1751=D1750,P1751+P1750,P1750))))</f>
        <v/>
      </c>
      <c r="AT1750">
        <f>AR1750-AS1750</f>
        <v/>
      </c>
    </row>
    <row r="1751" ht="15.75" customHeight="1" s="121">
      <c r="B1751">
        <f>D1751&amp;Q1751&amp;E1751</f>
        <v/>
      </c>
      <c r="C1751" s="73" t="inlineStr">
        <is>
          <t>FUTSTK</t>
        </is>
      </c>
      <c r="D1751" s="73" t="inlineStr">
        <is>
          <t>APOLLOTYRE</t>
        </is>
      </c>
      <c r="E1751" s="74" t="n">
        <v>45134</v>
      </c>
      <c r="F1751" s="75" t="n">
        <v>0</v>
      </c>
      <c r="G1751" s="73" t="inlineStr">
        <is>
          <t>XX</t>
        </is>
      </c>
      <c r="H1751" s="75" t="n">
        <v>391.85</v>
      </c>
      <c r="I1751" s="75" t="n">
        <v>398.15</v>
      </c>
      <c r="J1751" s="75" t="n">
        <v>390.1</v>
      </c>
      <c r="K1751" s="75" t="n">
        <v>396.7</v>
      </c>
      <c r="L1751" s="75" t="n">
        <v>396.7</v>
      </c>
      <c r="M1751" s="75" t="n">
        <v>2028</v>
      </c>
      <c r="N1751" s="75" t="n">
        <v>13615.24</v>
      </c>
      <c r="O1751" s="75" t="n">
        <v>11612700</v>
      </c>
      <c r="P1751" s="75" t="n">
        <v>260100</v>
      </c>
      <c r="Q1751" s="74" t="n">
        <v>45112</v>
      </c>
      <c r="AR1751">
        <f>IF($AU$2&lt;&gt;5,NA(),IF(D1751=D1750,0,IF(AND(D1753=D1751,D1752=D1751),O1751+O1752+O1753,IF(D1752=D1751,O1752+O1751,O1751))))</f>
        <v/>
      </c>
      <c r="AS1751">
        <f>IF($AU$2&lt;&gt;5,NA(),IF(D1751=D1750,0,IF(AND(D1753=D1751,D1752=D1751),P1751+P1752+P1753,IF(D1752=D1751,P1752+P1751,P1751))))</f>
        <v/>
      </c>
      <c r="AT1751">
        <f>AR1751-AS1751</f>
        <v/>
      </c>
    </row>
    <row r="1752" ht="15.75" customHeight="1" s="121">
      <c r="B1752">
        <f>D1752&amp;Q1752&amp;E1752</f>
        <v/>
      </c>
      <c r="C1752" s="73" t="inlineStr">
        <is>
          <t>FUTSTK</t>
        </is>
      </c>
      <c r="D1752" s="73" t="inlineStr">
        <is>
          <t>APOLLOTYRE</t>
        </is>
      </c>
      <c r="E1752" s="74" t="n">
        <v>45169</v>
      </c>
      <c r="F1752" s="75" t="n">
        <v>0</v>
      </c>
      <c r="G1752" s="73" t="inlineStr">
        <is>
          <t>XX</t>
        </is>
      </c>
      <c r="H1752" s="75" t="n">
        <v>392.1</v>
      </c>
      <c r="I1752" s="75" t="n">
        <v>398.45</v>
      </c>
      <c r="J1752" s="75" t="n">
        <v>390.6</v>
      </c>
      <c r="K1752" s="75" t="n">
        <v>396.4</v>
      </c>
      <c r="L1752" s="75" t="n">
        <v>396.4</v>
      </c>
      <c r="M1752" s="75" t="n">
        <v>148</v>
      </c>
      <c r="N1752" s="75" t="n">
        <v>994.4400000000001</v>
      </c>
      <c r="O1752" s="75" t="n">
        <v>571200</v>
      </c>
      <c r="P1752" s="75" t="n">
        <v>-71400</v>
      </c>
      <c r="Q1752" s="74" t="n">
        <v>45112</v>
      </c>
      <c r="AR1752">
        <f>IF($AU$2&lt;&gt;5,NA(),IF(D1752=D1751,0,IF(AND(D1754=D1752,D1753=D1752),O1752+O1753+O1754,IF(D1753=D1752,O1753+O1752,O1752))))</f>
        <v/>
      </c>
      <c r="AS1752">
        <f>IF($AU$2&lt;&gt;5,NA(),IF(D1752=D1751,0,IF(AND(D1754=D1752,D1753=D1752),P1752+P1753+P1754,IF(D1753=D1752,P1753+P1752,P1752))))</f>
        <v/>
      </c>
      <c r="AT1752">
        <f>AR1752-AS1752</f>
        <v/>
      </c>
    </row>
    <row r="1753" ht="15.75" customHeight="1" s="121">
      <c r="B1753">
        <f>D1753&amp;Q1753&amp;E1753</f>
        <v/>
      </c>
      <c r="C1753" s="73" t="inlineStr">
        <is>
          <t>FUTSTK</t>
        </is>
      </c>
      <c r="D1753" s="73" t="inlineStr">
        <is>
          <t>APOLLOTYRE</t>
        </is>
      </c>
      <c r="E1753" s="74" t="n">
        <v>45197</v>
      </c>
      <c r="F1753" s="75" t="n">
        <v>0</v>
      </c>
      <c r="G1753" s="73" t="inlineStr">
        <is>
          <t>XX</t>
        </is>
      </c>
      <c r="H1753" s="75" t="n">
        <v>393.85</v>
      </c>
      <c r="I1753" s="75" t="n">
        <v>396</v>
      </c>
      <c r="J1753" s="75" t="n">
        <v>393.85</v>
      </c>
      <c r="K1753" s="75" t="n">
        <v>396</v>
      </c>
      <c r="L1753" s="75" t="n">
        <v>405.75</v>
      </c>
      <c r="M1753" s="75" t="n">
        <v>4</v>
      </c>
      <c r="N1753" s="75" t="n">
        <v>26.86</v>
      </c>
      <c r="O1753" s="75" t="n">
        <v>8500</v>
      </c>
      <c r="P1753" s="75" t="n">
        <v>5100</v>
      </c>
      <c r="Q1753" s="74" t="n">
        <v>45112</v>
      </c>
      <c r="AR1753">
        <f>IF($AU$2&lt;&gt;5,NA(),IF(D1753=D1752,0,IF(AND(D1755=D1753,D1754=D1753),O1753+O1754+O1755,IF(D1754=D1753,O1754+O1753,O1753))))</f>
        <v/>
      </c>
      <c r="AS1753">
        <f>IF($AU$2&lt;&gt;5,NA(),IF(D1753=D1752,0,IF(AND(D1755=D1753,D1754=D1753),P1753+P1754+P1755,IF(D1754=D1753,P1754+P1753,P1753))))</f>
        <v/>
      </c>
      <c r="AT1753">
        <f>AR1753-AS1753</f>
        <v/>
      </c>
    </row>
    <row r="1754" ht="15.75" customHeight="1" s="121">
      <c r="B1754">
        <f>D1754&amp;Q1754&amp;E1754</f>
        <v/>
      </c>
      <c r="C1754" s="73" t="inlineStr">
        <is>
          <t>FUTSTK</t>
        </is>
      </c>
      <c r="D1754" s="73" t="inlineStr">
        <is>
          <t>ASHOKLEY</t>
        </is>
      </c>
      <c r="E1754" s="74" t="n">
        <v>45134</v>
      </c>
      <c r="F1754" s="75" t="n">
        <v>0</v>
      </c>
      <c r="G1754" s="73" t="inlineStr">
        <is>
          <t>XX</t>
        </is>
      </c>
      <c r="H1754" s="75" t="n">
        <v>162.4</v>
      </c>
      <c r="I1754" s="75" t="n">
        <v>163.85</v>
      </c>
      <c r="J1754" s="75" t="n">
        <v>161.2</v>
      </c>
      <c r="K1754" s="75" t="n">
        <v>163.6</v>
      </c>
      <c r="L1754" s="75" t="n">
        <v>163.6</v>
      </c>
      <c r="M1754" s="75" t="n">
        <v>3257</v>
      </c>
      <c r="N1754" s="75" t="n">
        <v>26484.91</v>
      </c>
      <c r="O1754" s="75" t="n">
        <v>69490000</v>
      </c>
      <c r="P1754" s="75" t="n">
        <v>245000</v>
      </c>
      <c r="Q1754" s="74" t="n">
        <v>45112</v>
      </c>
      <c r="AR1754">
        <f>IF($AU$2&lt;&gt;5,NA(),IF(D1754=D1753,0,IF(AND(D1756=D1754,D1755=D1754),O1754+O1755+O1756,IF(D1755=D1754,O1755+O1754,O1754))))</f>
        <v/>
      </c>
      <c r="AS1754">
        <f>IF($AU$2&lt;&gt;5,NA(),IF(D1754=D1753,0,IF(AND(D1756=D1754,D1755=D1754),P1754+P1755+P1756,IF(D1755=D1754,P1755+P1754,P1754))))</f>
        <v/>
      </c>
      <c r="AT1754">
        <f>AR1754-AS1754</f>
        <v/>
      </c>
    </row>
    <row r="1755" ht="15.75" customHeight="1" s="121">
      <c r="B1755">
        <f>D1755&amp;Q1755&amp;E1755</f>
        <v/>
      </c>
      <c r="C1755" s="73" t="inlineStr">
        <is>
          <t>FUTSTK</t>
        </is>
      </c>
      <c r="D1755" s="73" t="inlineStr">
        <is>
          <t>ASHOKLEY</t>
        </is>
      </c>
      <c r="E1755" s="74" t="n">
        <v>45169</v>
      </c>
      <c r="F1755" s="75" t="n">
        <v>0</v>
      </c>
      <c r="G1755" s="73" t="inlineStr">
        <is>
          <t>XX</t>
        </is>
      </c>
      <c r="H1755" s="75" t="n">
        <v>163.65</v>
      </c>
      <c r="I1755" s="75" t="n">
        <v>164.9</v>
      </c>
      <c r="J1755" s="75" t="n">
        <v>162.75</v>
      </c>
      <c r="K1755" s="75" t="n">
        <v>164.8</v>
      </c>
      <c r="L1755" s="75" t="n">
        <v>164.8</v>
      </c>
      <c r="M1755" s="75" t="n">
        <v>131</v>
      </c>
      <c r="N1755" s="75" t="n">
        <v>1073.56</v>
      </c>
      <c r="O1755" s="75" t="n">
        <v>2450000</v>
      </c>
      <c r="P1755" s="75" t="n">
        <v>35000</v>
      </c>
      <c r="Q1755" s="74" t="n">
        <v>45112</v>
      </c>
      <c r="AR1755">
        <f>IF($AU$2&lt;&gt;5,NA(),IF(D1755=D1754,0,IF(AND(D1757=D1755,D1756=D1755),O1755+O1756+O1757,IF(D1756=D1755,O1756+O1755,O1755))))</f>
        <v/>
      </c>
      <c r="AS1755">
        <f>IF($AU$2&lt;&gt;5,NA(),IF(D1755=D1754,0,IF(AND(D1757=D1755,D1756=D1755),P1755+P1756+P1757,IF(D1756=D1755,P1756+P1755,P1755))))</f>
        <v/>
      </c>
      <c r="AT1755">
        <f>AR1755-AS1755</f>
        <v/>
      </c>
    </row>
    <row r="1756" ht="15.75" customHeight="1" s="121">
      <c r="B1756">
        <f>D1756&amp;Q1756&amp;E1756</f>
        <v/>
      </c>
      <c r="C1756" s="73" t="inlineStr">
        <is>
          <t>FUTSTK</t>
        </is>
      </c>
      <c r="D1756" s="73" t="inlineStr">
        <is>
          <t>ASHOKLEY</t>
        </is>
      </c>
      <c r="E1756" s="74" t="n">
        <v>45197</v>
      </c>
      <c r="F1756" s="75" t="n">
        <v>0</v>
      </c>
      <c r="G1756" s="73" t="inlineStr">
        <is>
          <t>XX</t>
        </is>
      </c>
      <c r="H1756" s="75" t="n">
        <v>164</v>
      </c>
      <c r="I1756" s="75" t="n">
        <v>166</v>
      </c>
      <c r="J1756" s="75" t="n">
        <v>163.75</v>
      </c>
      <c r="K1756" s="75" t="n">
        <v>165.8</v>
      </c>
      <c r="L1756" s="75" t="n">
        <v>165.8</v>
      </c>
      <c r="M1756" s="75" t="n">
        <v>10</v>
      </c>
      <c r="N1756" s="75" t="n">
        <v>82.41</v>
      </c>
      <c r="O1756" s="75" t="n">
        <v>100000</v>
      </c>
      <c r="P1756" s="75" t="n">
        <v>15000</v>
      </c>
      <c r="Q1756" s="74" t="n">
        <v>45112</v>
      </c>
      <c r="AR1756">
        <f>IF($AU$2&lt;&gt;5,NA(),IF(D1756=D1755,0,IF(AND(D1758=D1756,D1757=D1756),O1756+O1757+O1758,IF(D1757=D1756,O1757+O1756,O1756))))</f>
        <v/>
      </c>
      <c r="AS1756">
        <f>IF($AU$2&lt;&gt;5,NA(),IF(D1756=D1755,0,IF(AND(D1758=D1756,D1757=D1756),P1756+P1757+P1758,IF(D1757=D1756,P1757+P1756,P1756))))</f>
        <v/>
      </c>
      <c r="AT1756">
        <f>AR1756-AS1756</f>
        <v/>
      </c>
    </row>
    <row r="1757" ht="15.75" customHeight="1" s="121">
      <c r="B1757">
        <f>D1757&amp;Q1757&amp;E1757</f>
        <v/>
      </c>
      <c r="C1757" s="73" t="inlineStr">
        <is>
          <t>FUTSTK</t>
        </is>
      </c>
      <c r="D1757" s="73" t="inlineStr">
        <is>
          <t>ASIANPAINT</t>
        </is>
      </c>
      <c r="E1757" s="74" t="n">
        <v>45134</v>
      </c>
      <c r="F1757" s="75" t="n">
        <v>0</v>
      </c>
      <c r="G1757" s="73" t="inlineStr">
        <is>
          <t>XX</t>
        </is>
      </c>
      <c r="H1757" s="75" t="n">
        <v>3363.35</v>
      </c>
      <c r="I1757" s="75" t="n">
        <v>3411.45</v>
      </c>
      <c r="J1757" s="75" t="n">
        <v>3353.6</v>
      </c>
      <c r="K1757" s="75" t="n">
        <v>3385.05</v>
      </c>
      <c r="L1757" s="75" t="n">
        <v>3385.05</v>
      </c>
      <c r="M1757" s="75" t="n">
        <v>3494</v>
      </c>
      <c r="N1757" s="75" t="n">
        <v>23655.75</v>
      </c>
      <c r="O1757" s="75" t="n">
        <v>4441200</v>
      </c>
      <c r="P1757" s="75" t="n">
        <v>-116400</v>
      </c>
      <c r="Q1757" s="74" t="n">
        <v>45112</v>
      </c>
      <c r="AR1757">
        <f>IF($AU$2&lt;&gt;5,NA(),IF(D1757=D1756,0,IF(AND(D1759=D1757,D1758=D1757),O1757+O1758+O1759,IF(D1758=D1757,O1758+O1757,O1757))))</f>
        <v/>
      </c>
      <c r="AS1757">
        <f>IF($AU$2&lt;&gt;5,NA(),IF(D1757=D1756,0,IF(AND(D1759=D1757,D1758=D1757),P1757+P1758+P1759,IF(D1758=D1757,P1758+P1757,P1757))))</f>
        <v/>
      </c>
      <c r="AT1757">
        <f>AR1757-AS1757</f>
        <v/>
      </c>
    </row>
    <row r="1758" ht="15.75" customHeight="1" s="121">
      <c r="B1758">
        <f>D1758&amp;Q1758&amp;E1758</f>
        <v/>
      </c>
      <c r="C1758" s="73" t="inlineStr">
        <is>
          <t>FUTSTK</t>
        </is>
      </c>
      <c r="D1758" s="73" t="inlineStr">
        <is>
          <t>ASIANPAINT</t>
        </is>
      </c>
      <c r="E1758" s="74" t="n">
        <v>45169</v>
      </c>
      <c r="F1758" s="75" t="n">
        <v>0</v>
      </c>
      <c r="G1758" s="73" t="inlineStr">
        <is>
          <t>XX</t>
        </is>
      </c>
      <c r="H1758" s="75" t="n">
        <v>3382</v>
      </c>
      <c r="I1758" s="75" t="n">
        <v>3431.3</v>
      </c>
      <c r="J1758" s="75" t="n">
        <v>3382</v>
      </c>
      <c r="K1758" s="75" t="n">
        <v>3405.7</v>
      </c>
      <c r="L1758" s="75" t="n">
        <v>3405.7</v>
      </c>
      <c r="M1758" s="75" t="n">
        <v>86</v>
      </c>
      <c r="N1758" s="75" t="n">
        <v>585.96</v>
      </c>
      <c r="O1758" s="75" t="n">
        <v>96800</v>
      </c>
      <c r="P1758" s="75" t="n">
        <v>2000</v>
      </c>
      <c r="Q1758" s="74" t="n">
        <v>45112</v>
      </c>
      <c r="AR1758">
        <f>IF($AU$2&lt;&gt;5,NA(),IF(D1758=D1757,0,IF(AND(D1760=D1758,D1759=D1758),O1758+O1759+O1760,IF(D1759=D1758,O1759+O1758,O1758))))</f>
        <v/>
      </c>
      <c r="AS1758">
        <f>IF($AU$2&lt;&gt;5,NA(),IF(D1758=D1757,0,IF(AND(D1760=D1758,D1759=D1758),P1758+P1759+P1760,IF(D1759=D1758,P1759+P1758,P1758))))</f>
        <v/>
      </c>
      <c r="AT1758">
        <f>AR1758-AS1758</f>
        <v/>
      </c>
    </row>
    <row r="1759" ht="15.75" customHeight="1" s="121">
      <c r="B1759">
        <f>D1759&amp;Q1759&amp;E1759</f>
        <v/>
      </c>
      <c r="C1759" s="73" t="inlineStr">
        <is>
          <t>FUTSTK</t>
        </is>
      </c>
      <c r="D1759" s="73" t="inlineStr">
        <is>
          <t>ASIANPAINT</t>
        </is>
      </c>
      <c r="E1759" s="74" t="n">
        <v>45197</v>
      </c>
      <c r="F1759" s="75" t="n">
        <v>0</v>
      </c>
      <c r="G1759" s="73" t="inlineStr">
        <is>
          <t>XX</t>
        </is>
      </c>
      <c r="H1759" s="75" t="n">
        <v>3421.8</v>
      </c>
      <c r="I1759" s="75" t="n">
        <v>3450.55</v>
      </c>
      <c r="J1759" s="75" t="n">
        <v>3412.15</v>
      </c>
      <c r="K1759" s="75" t="n">
        <v>3428.75</v>
      </c>
      <c r="L1759" s="75" t="n">
        <v>3428.75</v>
      </c>
      <c r="M1759" s="75" t="n">
        <v>23</v>
      </c>
      <c r="N1759" s="75" t="n">
        <v>157.65</v>
      </c>
      <c r="O1759" s="75" t="n">
        <v>8200</v>
      </c>
      <c r="P1759" s="75" t="n">
        <v>2600</v>
      </c>
      <c r="Q1759" s="74" t="n">
        <v>45112</v>
      </c>
      <c r="AR1759">
        <f>IF($AU$2&lt;&gt;5,NA(),IF(D1759=D1758,0,IF(AND(D1761=D1759,D1760=D1759),O1759+O1760+O1761,IF(D1760=D1759,O1760+O1759,O1759))))</f>
        <v/>
      </c>
      <c r="AS1759">
        <f>IF($AU$2&lt;&gt;5,NA(),IF(D1759=D1758,0,IF(AND(D1761=D1759,D1760=D1759),P1759+P1760+P1761,IF(D1760=D1759,P1760+P1759,P1759))))</f>
        <v/>
      </c>
      <c r="AT1759">
        <f>AR1759-AS1759</f>
        <v/>
      </c>
    </row>
    <row r="1760" ht="15.75" customHeight="1" s="121">
      <c r="B1760">
        <f>D1760&amp;Q1760&amp;E1760</f>
        <v/>
      </c>
      <c r="C1760" s="73" t="inlineStr">
        <is>
          <t>FUTSTK</t>
        </is>
      </c>
      <c r="D1760" s="73" t="inlineStr">
        <is>
          <t>ASTRAL</t>
        </is>
      </c>
      <c r="E1760" s="74" t="n">
        <v>45134</v>
      </c>
      <c r="F1760" s="75" t="n">
        <v>0</v>
      </c>
      <c r="G1760" s="73" t="inlineStr">
        <is>
          <t>XX</t>
        </is>
      </c>
      <c r="H1760" s="75" t="n">
        <v>1931.8</v>
      </c>
      <c r="I1760" s="75" t="n">
        <v>1931.8</v>
      </c>
      <c r="J1760" s="75" t="n">
        <v>1875</v>
      </c>
      <c r="K1760" s="75" t="n">
        <v>1880.9</v>
      </c>
      <c r="L1760" s="75" t="n">
        <v>1880.9</v>
      </c>
      <c r="M1760" s="75" t="n">
        <v>2999</v>
      </c>
      <c r="N1760" s="75" t="n">
        <v>20829.08</v>
      </c>
      <c r="O1760" s="75" t="n">
        <v>2379995</v>
      </c>
      <c r="P1760" s="75" t="n">
        <v>87713</v>
      </c>
      <c r="Q1760" s="74" t="n">
        <v>45112</v>
      </c>
      <c r="AR1760">
        <f>IF($AU$2&lt;&gt;5,NA(),IF(D1760=D1759,0,IF(AND(D1762=D1760,D1761=D1760),O1760+O1761+O1762,IF(D1761=D1760,O1761+O1760,O1760))))</f>
        <v/>
      </c>
      <c r="AS1760">
        <f>IF($AU$2&lt;&gt;5,NA(),IF(D1760=D1759,0,IF(AND(D1762=D1760,D1761=D1760),P1760+P1761+P1762,IF(D1761=D1760,P1761+P1760,P1760))))</f>
        <v/>
      </c>
      <c r="AT1760">
        <f>AR1760-AS1760</f>
        <v/>
      </c>
    </row>
    <row r="1761" ht="15.75" customHeight="1" s="121">
      <c r="B1761">
        <f>D1761&amp;Q1761&amp;E1761</f>
        <v/>
      </c>
      <c r="C1761" s="73" t="inlineStr">
        <is>
          <t>FUTSTK</t>
        </is>
      </c>
      <c r="D1761" s="73" t="inlineStr">
        <is>
          <t>ASTRAL</t>
        </is>
      </c>
      <c r="E1761" s="74" t="n">
        <v>45169</v>
      </c>
      <c r="F1761" s="75" t="n">
        <v>0</v>
      </c>
      <c r="G1761" s="73" t="inlineStr">
        <is>
          <t>XX</t>
        </is>
      </c>
      <c r="H1761" s="75" t="n">
        <v>1940.2</v>
      </c>
      <c r="I1761" s="75" t="n">
        <v>1940.2</v>
      </c>
      <c r="J1761" s="75" t="n">
        <v>1886</v>
      </c>
      <c r="K1761" s="75" t="n">
        <v>1890.25</v>
      </c>
      <c r="L1761" s="75" t="n">
        <v>1890.25</v>
      </c>
      <c r="M1761" s="75" t="n">
        <v>93</v>
      </c>
      <c r="N1761" s="75" t="n">
        <v>649.14</v>
      </c>
      <c r="O1761" s="75" t="n">
        <v>30094</v>
      </c>
      <c r="P1761" s="75" t="n">
        <v>6606</v>
      </c>
      <c r="Q1761" s="74" t="n">
        <v>45112</v>
      </c>
      <c r="AR1761">
        <f>IF($AU$2&lt;&gt;5,NA(),IF(D1761=D1760,0,IF(AND(D1763=D1761,D1762=D1761),O1761+O1762+O1763,IF(D1762=D1761,O1762+O1761,O1761))))</f>
        <v/>
      </c>
      <c r="AS1761">
        <f>IF($AU$2&lt;&gt;5,NA(),IF(D1761=D1760,0,IF(AND(D1763=D1761,D1762=D1761),P1761+P1762+P1763,IF(D1762=D1761,P1762+P1761,P1761))))</f>
        <v/>
      </c>
      <c r="AT1761">
        <f>AR1761-AS1761</f>
        <v/>
      </c>
    </row>
    <row r="1762" ht="15.75" customHeight="1" s="121">
      <c r="B1762">
        <f>D1762&amp;Q1762&amp;E1762</f>
        <v/>
      </c>
      <c r="C1762" s="73" t="inlineStr">
        <is>
          <t>FUTSTK</t>
        </is>
      </c>
      <c r="D1762" s="73" t="inlineStr">
        <is>
          <t>ASTRAL</t>
        </is>
      </c>
      <c r="E1762" s="74" t="n">
        <v>45197</v>
      </c>
      <c r="F1762" s="75" t="n">
        <v>0</v>
      </c>
      <c r="G1762" s="73" t="inlineStr">
        <is>
          <t>XX</t>
        </is>
      </c>
      <c r="H1762" s="75" t="n">
        <v>1904</v>
      </c>
      <c r="I1762" s="75" t="n">
        <v>1904</v>
      </c>
      <c r="J1762" s="75" t="n">
        <v>1898.9</v>
      </c>
      <c r="K1762" s="75" t="n">
        <v>1898.9</v>
      </c>
      <c r="L1762" s="75" t="n">
        <v>1898.9</v>
      </c>
      <c r="M1762" s="75" t="n">
        <v>2</v>
      </c>
      <c r="N1762" s="75" t="n">
        <v>13.95</v>
      </c>
      <c r="O1762" s="75" t="n">
        <v>734</v>
      </c>
      <c r="P1762" s="75" t="n">
        <v>367</v>
      </c>
      <c r="Q1762" s="74" t="n">
        <v>45112</v>
      </c>
      <c r="AR1762">
        <f>IF($AU$2&lt;&gt;5,NA(),IF(D1762=D1761,0,IF(AND(D1764=D1762,D1763=D1762),O1762+O1763+O1764,IF(D1763=D1762,O1763+O1762,O1762))))</f>
        <v/>
      </c>
      <c r="AS1762">
        <f>IF($AU$2&lt;&gt;5,NA(),IF(D1762=D1761,0,IF(AND(D1764=D1762,D1763=D1762),P1762+P1763+P1764,IF(D1763=D1762,P1763+P1762,P1762))))</f>
        <v/>
      </c>
      <c r="AT1762">
        <f>AR1762-AS1762</f>
        <v/>
      </c>
    </row>
    <row r="1763" ht="15.75" customHeight="1" s="121">
      <c r="B1763">
        <f>D1763&amp;Q1763&amp;E1763</f>
        <v/>
      </c>
      <c r="C1763" s="73" t="inlineStr">
        <is>
          <t>FUTSTK</t>
        </is>
      </c>
      <c r="D1763" s="73" t="inlineStr">
        <is>
          <t>ATUL</t>
        </is>
      </c>
      <c r="E1763" s="74" t="n">
        <v>45134</v>
      </c>
      <c r="F1763" s="75" t="n">
        <v>0</v>
      </c>
      <c r="G1763" s="73" t="inlineStr">
        <is>
          <t>XX</t>
        </is>
      </c>
      <c r="H1763" s="75" t="n">
        <v>6873.9</v>
      </c>
      <c r="I1763" s="75" t="n">
        <v>6873.9</v>
      </c>
      <c r="J1763" s="75" t="n">
        <v>6710</v>
      </c>
      <c r="K1763" s="75" t="n">
        <v>6751.85</v>
      </c>
      <c r="L1763" s="75" t="n">
        <v>6751.85</v>
      </c>
      <c r="M1763" s="75" t="n">
        <v>1480</v>
      </c>
      <c r="N1763" s="75" t="n">
        <v>7498.17</v>
      </c>
      <c r="O1763" s="75" t="n">
        <v>384075</v>
      </c>
      <c r="P1763" s="75" t="n">
        <v>44175</v>
      </c>
      <c r="Q1763" s="74" t="n">
        <v>45112</v>
      </c>
      <c r="AR1763">
        <f>IF($AU$2&lt;&gt;5,NA(),IF(D1763=D1762,0,IF(AND(D1765=D1763,D1764=D1763),O1763+O1764+O1765,IF(D1764=D1763,O1764+O1763,O1763))))</f>
        <v/>
      </c>
      <c r="AS1763">
        <f>IF($AU$2&lt;&gt;5,NA(),IF(D1763=D1762,0,IF(AND(D1765=D1763,D1764=D1763),P1763+P1764+P1765,IF(D1764=D1763,P1764+P1763,P1763))))</f>
        <v/>
      </c>
      <c r="AT1763">
        <f>AR1763-AS1763</f>
        <v/>
      </c>
    </row>
    <row r="1764" ht="15.75" customHeight="1" s="121">
      <c r="B1764">
        <f>D1764&amp;Q1764&amp;E1764</f>
        <v/>
      </c>
      <c r="C1764" s="73" t="inlineStr">
        <is>
          <t>FUTSTK</t>
        </is>
      </c>
      <c r="D1764" s="73" t="inlineStr">
        <is>
          <t>ATUL</t>
        </is>
      </c>
      <c r="E1764" s="74" t="n">
        <v>45169</v>
      </c>
      <c r="F1764" s="75" t="n">
        <v>0</v>
      </c>
      <c r="G1764" s="73" t="inlineStr">
        <is>
          <t>XX</t>
        </is>
      </c>
      <c r="H1764" s="75" t="n">
        <v>6786.3</v>
      </c>
      <c r="I1764" s="75" t="n">
        <v>6791.5</v>
      </c>
      <c r="J1764" s="75" t="n">
        <v>6700</v>
      </c>
      <c r="K1764" s="75" t="n">
        <v>6737.6</v>
      </c>
      <c r="L1764" s="75" t="n">
        <v>6737.6</v>
      </c>
      <c r="M1764" s="75" t="n">
        <v>160</v>
      </c>
      <c r="N1764" s="75" t="n">
        <v>808.38</v>
      </c>
      <c r="O1764" s="75" t="n">
        <v>14625</v>
      </c>
      <c r="P1764" s="75" t="n">
        <v>6825</v>
      </c>
      <c r="Q1764" s="74" t="n">
        <v>45112</v>
      </c>
      <c r="AR1764">
        <f>IF($AU$2&lt;&gt;5,NA(),IF(D1764=D1763,0,IF(AND(D1766=D1764,D1765=D1764),O1764+O1765+O1766,IF(D1765=D1764,O1765+O1764,O1764))))</f>
        <v/>
      </c>
      <c r="AS1764">
        <f>IF($AU$2&lt;&gt;5,NA(),IF(D1764=D1763,0,IF(AND(D1766=D1764,D1765=D1764),P1764+P1765+P1766,IF(D1765=D1764,P1765+P1764,P1764))))</f>
        <v/>
      </c>
      <c r="AT1764">
        <f>AR1764-AS1764</f>
        <v/>
      </c>
    </row>
    <row r="1765" ht="15.75" customHeight="1" s="121">
      <c r="B1765">
        <f>D1765&amp;Q1765&amp;E1765</f>
        <v/>
      </c>
      <c r="C1765" s="73" t="inlineStr">
        <is>
          <t>FUTSTK</t>
        </is>
      </c>
      <c r="D1765" s="73" t="inlineStr">
        <is>
          <t>ATUL</t>
        </is>
      </c>
      <c r="E1765" s="74" t="n">
        <v>45197</v>
      </c>
      <c r="F1765" s="75" t="n">
        <v>0</v>
      </c>
      <c r="G1765" s="73" t="inlineStr">
        <is>
          <t>XX</t>
        </is>
      </c>
      <c r="H1765" s="75" t="n">
        <v>0</v>
      </c>
      <c r="I1765" s="75" t="n">
        <v>0</v>
      </c>
      <c r="J1765" s="75" t="n">
        <v>0</v>
      </c>
      <c r="K1765" s="75" t="n">
        <v>6900</v>
      </c>
      <c r="L1765" s="75" t="n">
        <v>6955.75</v>
      </c>
      <c r="M1765" s="75" t="n">
        <v>0</v>
      </c>
      <c r="N1765" s="75" t="n">
        <v>0</v>
      </c>
      <c r="O1765" s="75" t="n">
        <v>75</v>
      </c>
      <c r="P1765" s="75" t="n">
        <v>0</v>
      </c>
      <c r="Q1765" s="74" t="n">
        <v>45112</v>
      </c>
      <c r="AR1765">
        <f>IF($AU$2&lt;&gt;5,NA(),IF(D1765=D1764,0,IF(AND(D1767=D1765,D1766=D1765),O1765+O1766+O1767,IF(D1766=D1765,O1766+O1765,O1765))))</f>
        <v/>
      </c>
      <c r="AS1765">
        <f>IF($AU$2&lt;&gt;5,NA(),IF(D1765=D1764,0,IF(AND(D1767=D1765,D1766=D1765),P1765+P1766+P1767,IF(D1766=D1765,P1766+P1765,P1765))))</f>
        <v/>
      </c>
      <c r="AT1765">
        <f>AR1765-AS1765</f>
        <v/>
      </c>
    </row>
    <row r="1766" ht="15.75" customHeight="1" s="121">
      <c r="B1766">
        <f>D1766&amp;Q1766&amp;E1766</f>
        <v/>
      </c>
      <c r="C1766" s="73" t="inlineStr">
        <is>
          <t>FUTSTK</t>
        </is>
      </c>
      <c r="D1766" s="73" t="inlineStr">
        <is>
          <t>AUBANK</t>
        </is>
      </c>
      <c r="E1766" s="74" t="n">
        <v>45134</v>
      </c>
      <c r="F1766" s="75" t="n">
        <v>0</v>
      </c>
      <c r="G1766" s="73" t="inlineStr">
        <is>
          <t>XX</t>
        </is>
      </c>
      <c r="H1766" s="75" t="n">
        <v>769.7</v>
      </c>
      <c r="I1766" s="75" t="n">
        <v>771.05</v>
      </c>
      <c r="J1766" s="75" t="n">
        <v>751</v>
      </c>
      <c r="K1766" s="75" t="n">
        <v>758.1</v>
      </c>
      <c r="L1766" s="75" t="n">
        <v>758.1</v>
      </c>
      <c r="M1766" s="75" t="n">
        <v>4620</v>
      </c>
      <c r="N1766" s="75" t="n">
        <v>35094.73</v>
      </c>
      <c r="O1766" s="75" t="n">
        <v>12340000</v>
      </c>
      <c r="P1766" s="75" t="n">
        <v>582000</v>
      </c>
      <c r="Q1766" s="74" t="n">
        <v>45112</v>
      </c>
      <c r="AR1766">
        <f>IF($AU$2&lt;&gt;5,NA(),IF(D1766=D1765,0,IF(AND(D1768=D1766,D1767=D1766),O1766+O1767+O1768,IF(D1767=D1766,O1767+O1766,O1766))))</f>
        <v/>
      </c>
      <c r="AS1766">
        <f>IF($AU$2&lt;&gt;5,NA(),IF(D1766=D1765,0,IF(AND(D1768=D1766,D1767=D1766),P1766+P1767+P1768,IF(D1767=D1766,P1767+P1766,P1766))))</f>
        <v/>
      </c>
      <c r="AT1766">
        <f>AR1766-AS1766</f>
        <v/>
      </c>
    </row>
    <row r="1767" ht="15.75" customHeight="1" s="121">
      <c r="B1767">
        <f>D1767&amp;Q1767&amp;E1767</f>
        <v/>
      </c>
      <c r="C1767" s="73" t="inlineStr">
        <is>
          <t>FUTSTK</t>
        </is>
      </c>
      <c r="D1767" s="73" t="inlineStr">
        <is>
          <t>AUBANK</t>
        </is>
      </c>
      <c r="E1767" s="74" t="n">
        <v>45169</v>
      </c>
      <c r="F1767" s="75" t="n">
        <v>0</v>
      </c>
      <c r="G1767" s="73" t="inlineStr">
        <is>
          <t>XX</t>
        </is>
      </c>
      <c r="H1767" s="75" t="n">
        <v>762.45</v>
      </c>
      <c r="I1767" s="75" t="n">
        <v>764.45</v>
      </c>
      <c r="J1767" s="75" t="n">
        <v>743.85</v>
      </c>
      <c r="K1767" s="75" t="n">
        <v>750.5</v>
      </c>
      <c r="L1767" s="75" t="n">
        <v>750.5</v>
      </c>
      <c r="M1767" s="75" t="n">
        <v>221</v>
      </c>
      <c r="N1767" s="75" t="n">
        <v>1662.86</v>
      </c>
      <c r="O1767" s="75" t="n">
        <v>209000</v>
      </c>
      <c r="P1767" s="75" t="n">
        <v>59000</v>
      </c>
      <c r="Q1767" s="74" t="n">
        <v>45112</v>
      </c>
      <c r="AR1767">
        <f>IF($AU$2&lt;&gt;5,NA(),IF(D1767=D1766,0,IF(AND(D1769=D1767,D1768=D1767),O1767+O1768+O1769,IF(D1768=D1767,O1768+O1767,O1767))))</f>
        <v/>
      </c>
      <c r="AS1767">
        <f>IF($AU$2&lt;&gt;5,NA(),IF(D1767=D1766,0,IF(AND(D1769=D1767,D1768=D1767),P1767+P1768+P1769,IF(D1768=D1767,P1768+P1767,P1767))))</f>
        <v/>
      </c>
      <c r="AT1767">
        <f>AR1767-AS1767</f>
        <v/>
      </c>
    </row>
    <row r="1768" ht="15.75" customHeight="1" s="121">
      <c r="B1768">
        <f>D1768&amp;Q1768&amp;E1768</f>
        <v/>
      </c>
      <c r="C1768" s="73" t="inlineStr">
        <is>
          <t>FUTSTK</t>
        </is>
      </c>
      <c r="D1768" s="73" t="inlineStr">
        <is>
          <t>AUBANK</t>
        </is>
      </c>
      <c r="E1768" s="74" t="n">
        <v>45197</v>
      </c>
      <c r="F1768" s="75" t="n">
        <v>0</v>
      </c>
      <c r="G1768" s="73" t="inlineStr">
        <is>
          <t>XX</t>
        </is>
      </c>
      <c r="H1768" s="75" t="n">
        <v>754.65</v>
      </c>
      <c r="I1768" s="75" t="n">
        <v>754.65</v>
      </c>
      <c r="J1768" s="75" t="n">
        <v>742</v>
      </c>
      <c r="K1768" s="75" t="n">
        <v>744.85</v>
      </c>
      <c r="L1768" s="75" t="n">
        <v>744.85</v>
      </c>
      <c r="M1768" s="75" t="n">
        <v>17</v>
      </c>
      <c r="N1768" s="75" t="n">
        <v>126.84</v>
      </c>
      <c r="O1768" s="75" t="n">
        <v>13000</v>
      </c>
      <c r="P1768" s="75" t="n">
        <v>10000</v>
      </c>
      <c r="Q1768" s="74" t="n">
        <v>45112</v>
      </c>
      <c r="AR1768">
        <f>IF($AU$2&lt;&gt;5,NA(),IF(D1768=D1767,0,IF(AND(D1770=D1768,D1769=D1768),O1768+O1769+O1770,IF(D1769=D1768,O1769+O1768,O1768))))</f>
        <v/>
      </c>
      <c r="AS1768">
        <f>IF($AU$2&lt;&gt;5,NA(),IF(D1768=D1767,0,IF(AND(D1770=D1768,D1769=D1768),P1768+P1769+P1770,IF(D1769=D1768,P1769+P1768,P1768))))</f>
        <v/>
      </c>
      <c r="AT1768">
        <f>AR1768-AS1768</f>
        <v/>
      </c>
    </row>
    <row r="1769" ht="15.75" customHeight="1" s="121">
      <c r="B1769">
        <f>D1769&amp;Q1769&amp;E1769</f>
        <v/>
      </c>
      <c r="C1769" s="73" t="inlineStr">
        <is>
          <t>FUTSTK</t>
        </is>
      </c>
      <c r="D1769" s="73" t="inlineStr">
        <is>
          <t>AUROPHARMA</t>
        </is>
      </c>
      <c r="E1769" s="74" t="n">
        <v>45134</v>
      </c>
      <c r="F1769" s="75" t="n">
        <v>0</v>
      </c>
      <c r="G1769" s="73" t="inlineStr">
        <is>
          <t>XX</t>
        </is>
      </c>
      <c r="H1769" s="75" t="n">
        <v>718.55</v>
      </c>
      <c r="I1769" s="75" t="n">
        <v>734.85</v>
      </c>
      <c r="J1769" s="75" t="n">
        <v>718.55</v>
      </c>
      <c r="K1769" s="75" t="n">
        <v>734.15</v>
      </c>
      <c r="L1769" s="75" t="n">
        <v>734.15</v>
      </c>
      <c r="M1769" s="75" t="n">
        <v>3033</v>
      </c>
      <c r="N1769" s="75" t="n">
        <v>24306.6</v>
      </c>
      <c r="O1769" s="75" t="n">
        <v>10084800</v>
      </c>
      <c r="P1769" s="75" t="n">
        <v>287100</v>
      </c>
      <c r="Q1769" s="74" t="n">
        <v>45112</v>
      </c>
      <c r="AR1769">
        <f>IF($AU$2&lt;&gt;5,NA(),IF(D1769=D1768,0,IF(AND(D1771=D1769,D1770=D1769),O1769+O1770+O1771,IF(D1770=D1769,O1770+O1769,O1769))))</f>
        <v/>
      </c>
      <c r="AS1769">
        <f>IF($AU$2&lt;&gt;5,NA(),IF(D1769=D1768,0,IF(AND(D1771=D1769,D1770=D1769),P1769+P1770+P1771,IF(D1770=D1769,P1770+P1769,P1769))))</f>
        <v/>
      </c>
      <c r="AT1769">
        <f>AR1769-AS1769</f>
        <v/>
      </c>
    </row>
    <row r="1770" ht="15.75" customHeight="1" s="121">
      <c r="B1770">
        <f>D1770&amp;Q1770&amp;E1770</f>
        <v/>
      </c>
      <c r="C1770" s="73" t="inlineStr">
        <is>
          <t>FUTSTK</t>
        </is>
      </c>
      <c r="D1770" s="73" t="inlineStr">
        <is>
          <t>AUROPHARMA</t>
        </is>
      </c>
      <c r="E1770" s="74" t="n">
        <v>45169</v>
      </c>
      <c r="F1770" s="75" t="n">
        <v>0</v>
      </c>
      <c r="G1770" s="73" t="inlineStr">
        <is>
          <t>XX</t>
        </is>
      </c>
      <c r="H1770" s="75" t="n">
        <v>727.55</v>
      </c>
      <c r="I1770" s="75" t="n">
        <v>737.8</v>
      </c>
      <c r="J1770" s="75" t="n">
        <v>726</v>
      </c>
      <c r="K1770" s="75" t="n">
        <v>737</v>
      </c>
      <c r="L1770" s="75" t="n">
        <v>737</v>
      </c>
      <c r="M1770" s="75" t="n">
        <v>122</v>
      </c>
      <c r="N1770" s="75" t="n">
        <v>983.48</v>
      </c>
      <c r="O1770" s="75" t="n">
        <v>180400</v>
      </c>
      <c r="P1770" s="75" t="n">
        <v>15400</v>
      </c>
      <c r="Q1770" s="74" t="n">
        <v>45112</v>
      </c>
      <c r="AR1770">
        <f>IF($AU$2&lt;&gt;5,NA(),IF(D1770=D1769,0,IF(AND(D1772=D1770,D1771=D1770),O1770+O1771+O1772,IF(D1771=D1770,O1771+O1770,O1770))))</f>
        <v/>
      </c>
      <c r="AS1770">
        <f>IF($AU$2&lt;&gt;5,NA(),IF(D1770=D1769,0,IF(AND(D1772=D1770,D1771=D1770),P1770+P1771+P1772,IF(D1771=D1770,P1771+P1770,P1770))))</f>
        <v/>
      </c>
      <c r="AT1770">
        <f>AR1770-AS1770</f>
        <v/>
      </c>
    </row>
    <row r="1771" ht="15.75" customHeight="1" s="121">
      <c r="B1771">
        <f>D1771&amp;Q1771&amp;E1771</f>
        <v/>
      </c>
      <c r="C1771" s="73" t="inlineStr">
        <is>
          <t>FUTSTK</t>
        </is>
      </c>
      <c r="D1771" s="73" t="inlineStr">
        <is>
          <t>AUROPHARMA</t>
        </is>
      </c>
      <c r="E1771" s="74" t="n">
        <v>45197</v>
      </c>
      <c r="F1771" s="75" t="n">
        <v>0</v>
      </c>
      <c r="G1771" s="73" t="inlineStr">
        <is>
          <t>XX</t>
        </is>
      </c>
      <c r="H1771" s="75" t="n">
        <v>727.95</v>
      </c>
      <c r="I1771" s="75" t="n">
        <v>738.2</v>
      </c>
      <c r="J1771" s="75" t="n">
        <v>727.95</v>
      </c>
      <c r="K1771" s="75" t="n">
        <v>738.2</v>
      </c>
      <c r="L1771" s="75" t="n">
        <v>738.2</v>
      </c>
      <c r="M1771" s="75" t="n">
        <v>5</v>
      </c>
      <c r="N1771" s="75" t="n">
        <v>40.4</v>
      </c>
      <c r="O1771" s="75" t="n">
        <v>12100</v>
      </c>
      <c r="P1771" s="75" t="n">
        <v>1100</v>
      </c>
      <c r="Q1771" s="74" t="n">
        <v>45112</v>
      </c>
      <c r="AR1771">
        <f>IF($AU$2&lt;&gt;5,NA(),IF(D1771=D1770,0,IF(AND(D1773=D1771,D1772=D1771),O1771+O1772+O1773,IF(D1772=D1771,O1772+O1771,O1771))))</f>
        <v/>
      </c>
      <c r="AS1771">
        <f>IF($AU$2&lt;&gt;5,NA(),IF(D1771=D1770,0,IF(AND(D1773=D1771,D1772=D1771),P1771+P1772+P1773,IF(D1772=D1771,P1772+P1771,P1771))))</f>
        <v/>
      </c>
      <c r="AT1771">
        <f>AR1771-AS1771</f>
        <v/>
      </c>
    </row>
    <row r="1772" ht="15.75" customHeight="1" s="121">
      <c r="B1772">
        <f>D1772&amp;Q1772&amp;E1772</f>
        <v/>
      </c>
      <c r="C1772" s="73" t="inlineStr">
        <is>
          <t>FUTSTK</t>
        </is>
      </c>
      <c r="D1772" s="73" t="inlineStr">
        <is>
          <t>AXISBANK</t>
        </is>
      </c>
      <c r="E1772" s="74" t="n">
        <v>45134</v>
      </c>
      <c r="F1772" s="75" t="n">
        <v>0</v>
      </c>
      <c r="G1772" s="73" t="inlineStr">
        <is>
          <t>XX</t>
        </is>
      </c>
      <c r="H1772" s="75" t="n">
        <v>968.5</v>
      </c>
      <c r="I1772" s="75" t="n">
        <v>977.85</v>
      </c>
      <c r="J1772" s="75" t="n">
        <v>964.65</v>
      </c>
      <c r="K1772" s="75" t="n">
        <v>969.25</v>
      </c>
      <c r="L1772" s="75" t="n">
        <v>969.25</v>
      </c>
      <c r="M1772" s="75" t="n">
        <v>24146</v>
      </c>
      <c r="N1772" s="75" t="n">
        <v>146576.4</v>
      </c>
      <c r="O1772" s="75" t="n">
        <v>52973750</v>
      </c>
      <c r="P1772" s="75" t="n">
        <v>2330000</v>
      </c>
      <c r="Q1772" s="74" t="n">
        <v>45112</v>
      </c>
      <c r="AR1772">
        <f>IF($AU$2&lt;&gt;5,NA(),IF(D1772=D1771,0,IF(AND(D1774=D1772,D1773=D1772),O1772+O1773+O1774,IF(D1773=D1772,O1773+O1772,O1772))))</f>
        <v/>
      </c>
      <c r="AS1772">
        <f>IF($AU$2&lt;&gt;5,NA(),IF(D1772=D1771,0,IF(AND(D1774=D1772,D1773=D1772),P1772+P1773+P1774,IF(D1773=D1772,P1773+P1772,P1772))))</f>
        <v/>
      </c>
      <c r="AT1772">
        <f>AR1772-AS1772</f>
        <v/>
      </c>
    </row>
    <row r="1773" ht="15.75" customHeight="1" s="121">
      <c r="B1773">
        <f>D1773&amp;Q1773&amp;E1773</f>
        <v/>
      </c>
      <c r="C1773" s="73" t="inlineStr">
        <is>
          <t>FUTSTK</t>
        </is>
      </c>
      <c r="D1773" s="73" t="inlineStr">
        <is>
          <t>AXISBANK</t>
        </is>
      </c>
      <c r="E1773" s="74" t="n">
        <v>45169</v>
      </c>
      <c r="F1773" s="75" t="n">
        <v>0</v>
      </c>
      <c r="G1773" s="73" t="inlineStr">
        <is>
          <t>XX</t>
        </is>
      </c>
      <c r="H1773" s="75" t="n">
        <v>975.4</v>
      </c>
      <c r="I1773" s="75" t="n">
        <v>984</v>
      </c>
      <c r="J1773" s="75" t="n">
        <v>971.25</v>
      </c>
      <c r="K1773" s="75" t="n">
        <v>975.65</v>
      </c>
      <c r="L1773" s="75" t="n">
        <v>975.65</v>
      </c>
      <c r="M1773" s="75" t="n">
        <v>310</v>
      </c>
      <c r="N1773" s="75" t="n">
        <v>1893.8</v>
      </c>
      <c r="O1773" s="75" t="n">
        <v>556250</v>
      </c>
      <c r="P1773" s="75" t="n">
        <v>15625</v>
      </c>
      <c r="Q1773" s="74" t="n">
        <v>45112</v>
      </c>
      <c r="AR1773">
        <f>IF($AU$2&lt;&gt;5,NA(),IF(D1773=D1772,0,IF(AND(D1775=D1773,D1774=D1773),O1773+O1774+O1775,IF(D1774=D1773,O1774+O1773,O1773))))</f>
        <v/>
      </c>
      <c r="AS1773">
        <f>IF($AU$2&lt;&gt;5,NA(),IF(D1773=D1772,0,IF(AND(D1775=D1773,D1774=D1773),P1773+P1774+P1775,IF(D1774=D1773,P1774+P1773,P1773))))</f>
        <v/>
      </c>
      <c r="AT1773">
        <f>AR1773-AS1773</f>
        <v/>
      </c>
    </row>
    <row r="1774" ht="15.75" customHeight="1" s="121">
      <c r="B1774">
        <f>D1774&amp;Q1774&amp;E1774</f>
        <v/>
      </c>
      <c r="C1774" s="73" t="inlineStr">
        <is>
          <t>FUTSTK</t>
        </is>
      </c>
      <c r="D1774" s="73" t="inlineStr">
        <is>
          <t>AXISBANK</t>
        </is>
      </c>
      <c r="E1774" s="74" t="n">
        <v>45197</v>
      </c>
      <c r="F1774" s="75" t="n">
        <v>0</v>
      </c>
      <c r="G1774" s="73" t="inlineStr">
        <is>
          <t>XX</t>
        </is>
      </c>
      <c r="H1774" s="75" t="n">
        <v>987.5</v>
      </c>
      <c r="I1774" s="75" t="n">
        <v>989</v>
      </c>
      <c r="J1774" s="75" t="n">
        <v>977.5</v>
      </c>
      <c r="K1774" s="75" t="n">
        <v>981.45</v>
      </c>
      <c r="L1774" s="75" t="n">
        <v>981.45</v>
      </c>
      <c r="M1774" s="75" t="n">
        <v>36</v>
      </c>
      <c r="N1774" s="75" t="n">
        <v>221.15</v>
      </c>
      <c r="O1774" s="75" t="n">
        <v>26250</v>
      </c>
      <c r="P1774" s="75" t="n">
        <v>4375</v>
      </c>
      <c r="Q1774" s="74" t="n">
        <v>45112</v>
      </c>
      <c r="AR1774">
        <f>IF($AU$2&lt;&gt;5,NA(),IF(D1774=D1773,0,IF(AND(D1776=D1774,D1775=D1774),O1774+O1775+O1776,IF(D1775=D1774,O1775+O1774,O1774))))</f>
        <v/>
      </c>
      <c r="AS1774">
        <f>IF($AU$2&lt;&gt;5,NA(),IF(D1774=D1773,0,IF(AND(D1776=D1774,D1775=D1774),P1774+P1775+P1776,IF(D1775=D1774,P1775+P1774,P1774))))</f>
        <v/>
      </c>
      <c r="AT1774">
        <f>AR1774-AS1774</f>
        <v/>
      </c>
    </row>
    <row r="1775" ht="15.75" customHeight="1" s="121">
      <c r="B1775">
        <f>D1775&amp;Q1775&amp;E1775</f>
        <v/>
      </c>
      <c r="C1775" s="73" t="inlineStr">
        <is>
          <t>FUTSTK</t>
        </is>
      </c>
      <c r="D1775" s="73" t="inlineStr">
        <is>
          <t>BAJAJ-AUTO</t>
        </is>
      </c>
      <c r="E1775" s="74" t="n">
        <v>45134</v>
      </c>
      <c r="F1775" s="75" t="n">
        <v>0</v>
      </c>
      <c r="G1775" s="73" t="inlineStr">
        <is>
          <t>XX</t>
        </is>
      </c>
      <c r="H1775" s="75" t="n">
        <v>4654.85</v>
      </c>
      <c r="I1775" s="75" t="n">
        <v>4932.85</v>
      </c>
      <c r="J1775" s="75" t="n">
        <v>4652.3</v>
      </c>
      <c r="K1775" s="75" t="n">
        <v>4916.05</v>
      </c>
      <c r="L1775" s="75" t="n">
        <v>4916.05</v>
      </c>
      <c r="M1775" s="75" t="n">
        <v>11086</v>
      </c>
      <c r="N1775" s="75" t="n">
        <v>133644.9</v>
      </c>
      <c r="O1775" s="75" t="n">
        <v>2743000</v>
      </c>
      <c r="P1775" s="75" t="n">
        <v>139250</v>
      </c>
      <c r="Q1775" s="74" t="n">
        <v>45112</v>
      </c>
      <c r="AR1775">
        <f>IF($AU$2&lt;&gt;5,NA(),IF(D1775=D1774,0,IF(AND(D1777=D1775,D1776=D1775),O1775+O1776+O1777,IF(D1776=D1775,O1776+O1775,O1775))))</f>
        <v/>
      </c>
      <c r="AS1775">
        <f>IF($AU$2&lt;&gt;5,NA(),IF(D1775=D1774,0,IF(AND(D1777=D1775,D1776=D1775),P1775+P1776+P1777,IF(D1776=D1775,P1776+P1775,P1775))))</f>
        <v/>
      </c>
      <c r="AT1775">
        <f>AR1775-AS1775</f>
        <v/>
      </c>
    </row>
    <row r="1776" ht="15.75" customHeight="1" s="121">
      <c r="B1776">
        <f>D1776&amp;Q1776&amp;E1776</f>
        <v/>
      </c>
      <c r="C1776" s="73" t="inlineStr">
        <is>
          <t>FUTSTK</t>
        </is>
      </c>
      <c r="D1776" s="73" t="inlineStr">
        <is>
          <t>BAJAJ-AUTO</t>
        </is>
      </c>
      <c r="E1776" s="74" t="n">
        <v>45169</v>
      </c>
      <c r="F1776" s="75" t="n">
        <v>0</v>
      </c>
      <c r="G1776" s="73" t="inlineStr">
        <is>
          <t>XX</t>
        </is>
      </c>
      <c r="H1776" s="75" t="n">
        <v>4688.55</v>
      </c>
      <c r="I1776" s="75" t="n">
        <v>4948.9</v>
      </c>
      <c r="J1776" s="75" t="n">
        <v>4684.55</v>
      </c>
      <c r="K1776" s="75" t="n">
        <v>4937</v>
      </c>
      <c r="L1776" s="75" t="n">
        <v>4937</v>
      </c>
      <c r="M1776" s="75" t="n">
        <v>324</v>
      </c>
      <c r="N1776" s="75" t="n">
        <v>3917.63</v>
      </c>
      <c r="O1776" s="75" t="n">
        <v>56750</v>
      </c>
      <c r="P1776" s="75" t="n">
        <v>12500</v>
      </c>
      <c r="Q1776" s="74" t="n">
        <v>45112</v>
      </c>
      <c r="AR1776">
        <f>IF($AU$2&lt;&gt;5,NA(),IF(D1776=D1775,0,IF(AND(D1778=D1776,D1777=D1776),O1776+O1777+O1778,IF(D1777=D1776,O1777+O1776,O1776))))</f>
        <v/>
      </c>
      <c r="AS1776">
        <f>IF($AU$2&lt;&gt;5,NA(),IF(D1776=D1775,0,IF(AND(D1778=D1776,D1777=D1776),P1776+P1777+P1778,IF(D1777=D1776,P1777+P1776,P1776))))</f>
        <v/>
      </c>
      <c r="AT1776">
        <f>AR1776-AS1776</f>
        <v/>
      </c>
    </row>
    <row r="1777" ht="15.75" customHeight="1" s="121">
      <c r="B1777">
        <f>D1777&amp;Q1777&amp;E1777</f>
        <v/>
      </c>
      <c r="C1777" s="73" t="inlineStr">
        <is>
          <t>FUTSTK</t>
        </is>
      </c>
      <c r="D1777" s="73" t="inlineStr">
        <is>
          <t>BAJAJ-AUTO</t>
        </is>
      </c>
      <c r="E1777" s="74" t="n">
        <v>45197</v>
      </c>
      <c r="F1777" s="75" t="n">
        <v>0</v>
      </c>
      <c r="G1777" s="73" t="inlineStr">
        <is>
          <t>XX</t>
        </is>
      </c>
      <c r="H1777" s="75" t="n">
        <v>4750</v>
      </c>
      <c r="I1777" s="75" t="n">
        <v>4949.65</v>
      </c>
      <c r="J1777" s="75" t="n">
        <v>4750</v>
      </c>
      <c r="K1777" s="75" t="n">
        <v>4943.15</v>
      </c>
      <c r="L1777" s="75" t="n">
        <v>4943.15</v>
      </c>
      <c r="M1777" s="75" t="n">
        <v>19</v>
      </c>
      <c r="N1777" s="75" t="n">
        <v>230.18</v>
      </c>
      <c r="O1777" s="75" t="n">
        <v>3000</v>
      </c>
      <c r="P1777" s="75" t="n">
        <v>2000</v>
      </c>
      <c r="Q1777" s="74" t="n">
        <v>45112</v>
      </c>
      <c r="AR1777">
        <f>IF($AU$2&lt;&gt;5,NA(),IF(D1777=D1776,0,IF(AND(D1779=D1777,D1778=D1777),O1777+O1778+O1779,IF(D1778=D1777,O1778+O1777,O1777))))</f>
        <v/>
      </c>
      <c r="AS1777">
        <f>IF($AU$2&lt;&gt;5,NA(),IF(D1777=D1776,0,IF(AND(D1779=D1777,D1778=D1777),P1777+P1778+P1779,IF(D1778=D1777,P1778+P1777,P1777))))</f>
        <v/>
      </c>
      <c r="AT1777">
        <f>AR1777-AS1777</f>
        <v/>
      </c>
    </row>
    <row r="1778" ht="15.75" customHeight="1" s="121">
      <c r="B1778">
        <f>D1778&amp;Q1778&amp;E1778</f>
        <v/>
      </c>
      <c r="C1778" s="73" t="inlineStr">
        <is>
          <t>FUTSTK</t>
        </is>
      </c>
      <c r="D1778" s="73" t="inlineStr">
        <is>
          <t>BAJAJFINSV</t>
        </is>
      </c>
      <c r="E1778" s="74" t="n">
        <v>45134</v>
      </c>
      <c r="F1778" s="75" t="n">
        <v>0</v>
      </c>
      <c r="G1778" s="73" t="inlineStr">
        <is>
          <t>XX</t>
        </is>
      </c>
      <c r="H1778" s="75" t="n">
        <v>1630</v>
      </c>
      <c r="I1778" s="75" t="n">
        <v>1648.45</v>
      </c>
      <c r="J1778" s="75" t="n">
        <v>1614</v>
      </c>
      <c r="K1778" s="75" t="n">
        <v>1621</v>
      </c>
      <c r="L1778" s="75" t="n">
        <v>1621</v>
      </c>
      <c r="M1778" s="75" t="n">
        <v>4413</v>
      </c>
      <c r="N1778" s="75" t="n">
        <v>35930.69</v>
      </c>
      <c r="O1778" s="75" t="n">
        <v>7600500</v>
      </c>
      <c r="P1778" s="75" t="n">
        <v>-129000</v>
      </c>
      <c r="Q1778" s="74" t="n">
        <v>45112</v>
      </c>
      <c r="AR1778">
        <f>IF($AU$2&lt;&gt;5,NA(),IF(D1778=D1777,0,IF(AND(D1780=D1778,D1779=D1778),O1778+O1779+O1780,IF(D1779=D1778,O1779+O1778,O1778))))</f>
        <v/>
      </c>
      <c r="AS1778">
        <f>IF($AU$2&lt;&gt;5,NA(),IF(D1778=D1777,0,IF(AND(D1780=D1778,D1779=D1778),P1778+P1779+P1780,IF(D1779=D1778,P1779+P1778,P1778))))</f>
        <v/>
      </c>
      <c r="AT1778">
        <f>AR1778-AS1778</f>
        <v/>
      </c>
    </row>
    <row r="1779" ht="15.75" customHeight="1" s="121">
      <c r="B1779">
        <f>D1779&amp;Q1779&amp;E1779</f>
        <v/>
      </c>
      <c r="C1779" s="73" t="inlineStr">
        <is>
          <t>FUTSTK</t>
        </is>
      </c>
      <c r="D1779" s="73" t="inlineStr">
        <is>
          <t>BAJAJFINSV</t>
        </is>
      </c>
      <c r="E1779" s="74" t="n">
        <v>45169</v>
      </c>
      <c r="F1779" s="75" t="n">
        <v>0</v>
      </c>
      <c r="G1779" s="73" t="inlineStr">
        <is>
          <t>XX</t>
        </is>
      </c>
      <c r="H1779" s="75" t="n">
        <v>1646.8</v>
      </c>
      <c r="I1779" s="75" t="n">
        <v>1656.25</v>
      </c>
      <c r="J1779" s="75" t="n">
        <v>1625.45</v>
      </c>
      <c r="K1779" s="75" t="n">
        <v>1632.6</v>
      </c>
      <c r="L1779" s="75" t="n">
        <v>1632.6</v>
      </c>
      <c r="M1779" s="75" t="n">
        <v>253</v>
      </c>
      <c r="N1779" s="75" t="n">
        <v>2068.74</v>
      </c>
      <c r="O1779" s="75" t="n">
        <v>205500</v>
      </c>
      <c r="P1779" s="75" t="n">
        <v>14000</v>
      </c>
      <c r="Q1779" s="74" t="n">
        <v>45112</v>
      </c>
      <c r="AR1779">
        <f>IF($AU$2&lt;&gt;5,NA(),IF(D1779=D1778,0,IF(AND(D1781=D1779,D1780=D1779),O1779+O1780+O1781,IF(D1780=D1779,O1780+O1779,O1779))))</f>
        <v/>
      </c>
      <c r="AS1779">
        <f>IF($AU$2&lt;&gt;5,NA(),IF(D1779=D1778,0,IF(AND(D1781=D1779,D1780=D1779),P1779+P1780+P1781,IF(D1780=D1779,P1780+P1779,P1779))))</f>
        <v/>
      </c>
      <c r="AT1779">
        <f>AR1779-AS1779</f>
        <v/>
      </c>
    </row>
    <row r="1780" ht="15.75" customHeight="1" s="121">
      <c r="B1780">
        <f>D1780&amp;Q1780&amp;E1780</f>
        <v/>
      </c>
      <c r="C1780" s="73" t="inlineStr">
        <is>
          <t>FUTSTK</t>
        </is>
      </c>
      <c r="D1780" s="73" t="inlineStr">
        <is>
          <t>BAJAJFINSV</t>
        </is>
      </c>
      <c r="E1780" s="74" t="n">
        <v>45197</v>
      </c>
      <c r="F1780" s="75" t="n">
        <v>0</v>
      </c>
      <c r="G1780" s="73" t="inlineStr">
        <is>
          <t>XX</t>
        </is>
      </c>
      <c r="H1780" s="75" t="n">
        <v>1648.4</v>
      </c>
      <c r="I1780" s="75" t="n">
        <v>1660.6</v>
      </c>
      <c r="J1780" s="75" t="n">
        <v>1635</v>
      </c>
      <c r="K1780" s="75" t="n">
        <v>1643</v>
      </c>
      <c r="L1780" s="75" t="n">
        <v>1643</v>
      </c>
      <c r="M1780" s="75" t="n">
        <v>26</v>
      </c>
      <c r="N1780" s="75" t="n">
        <v>214.11</v>
      </c>
      <c r="O1780" s="75" t="n">
        <v>32500</v>
      </c>
      <c r="P1780" s="75" t="n">
        <v>3000</v>
      </c>
      <c r="Q1780" s="74" t="n">
        <v>45112</v>
      </c>
      <c r="AR1780">
        <f>IF($AU$2&lt;&gt;5,NA(),IF(D1780=D1779,0,IF(AND(D1782=D1780,D1781=D1780),O1780+O1781+O1782,IF(D1781=D1780,O1781+O1780,O1780))))</f>
        <v/>
      </c>
      <c r="AS1780">
        <f>IF($AU$2&lt;&gt;5,NA(),IF(D1780=D1779,0,IF(AND(D1782=D1780,D1781=D1780),P1780+P1781+P1782,IF(D1781=D1780,P1781+P1780,P1780))))</f>
        <v/>
      </c>
      <c r="AT1780">
        <f>AR1780-AS1780</f>
        <v/>
      </c>
    </row>
    <row r="1781" ht="15.75" customHeight="1" s="121">
      <c r="B1781">
        <f>D1781&amp;Q1781&amp;E1781</f>
        <v/>
      </c>
      <c r="C1781" s="73" t="inlineStr">
        <is>
          <t>FUTSTK</t>
        </is>
      </c>
      <c r="D1781" s="73" t="inlineStr">
        <is>
          <t>BAJFINANCE</t>
        </is>
      </c>
      <c r="E1781" s="74" t="n">
        <v>45134</v>
      </c>
      <c r="F1781" s="75" t="n">
        <v>0</v>
      </c>
      <c r="G1781" s="73" t="inlineStr">
        <is>
          <t>XX</t>
        </is>
      </c>
      <c r="H1781" s="75" t="n">
        <v>7910</v>
      </c>
      <c r="I1781" s="75" t="n">
        <v>8025.95</v>
      </c>
      <c r="J1781" s="75" t="n">
        <v>7816</v>
      </c>
      <c r="K1781" s="75" t="n">
        <v>7865.3</v>
      </c>
      <c r="L1781" s="75" t="n">
        <v>7865.3</v>
      </c>
      <c r="M1781" s="75" t="n">
        <v>16376</v>
      </c>
      <c r="N1781" s="75" t="n">
        <v>161769</v>
      </c>
      <c r="O1781" s="75" t="n">
        <v>3862000</v>
      </c>
      <c r="P1781" s="75" t="n">
        <v>-134000</v>
      </c>
      <c r="Q1781" s="74" t="n">
        <v>45112</v>
      </c>
      <c r="AR1781">
        <f>IF($AU$2&lt;&gt;5,NA(),IF(D1781=D1780,0,IF(AND(D1783=D1781,D1782=D1781),O1781+O1782+O1783,IF(D1782=D1781,O1782+O1781,O1781))))</f>
        <v/>
      </c>
      <c r="AS1781">
        <f>IF($AU$2&lt;&gt;5,NA(),IF(D1781=D1780,0,IF(AND(D1783=D1781,D1782=D1781),P1781+P1782+P1783,IF(D1782=D1781,P1782+P1781,P1781))))</f>
        <v/>
      </c>
      <c r="AT1781">
        <f>AR1781-AS1781</f>
        <v/>
      </c>
    </row>
    <row r="1782" ht="15.75" customHeight="1" s="121">
      <c r="B1782">
        <f>D1782&amp;Q1782&amp;E1782</f>
        <v/>
      </c>
      <c r="C1782" s="73" t="inlineStr">
        <is>
          <t>FUTSTK</t>
        </is>
      </c>
      <c r="D1782" s="73" t="inlineStr">
        <is>
          <t>BAJFINANCE</t>
        </is>
      </c>
      <c r="E1782" s="74" t="n">
        <v>45169</v>
      </c>
      <c r="F1782" s="75" t="n">
        <v>0</v>
      </c>
      <c r="G1782" s="73" t="inlineStr">
        <is>
          <t>XX</t>
        </is>
      </c>
      <c r="H1782" s="75" t="n">
        <v>7942.4</v>
      </c>
      <c r="I1782" s="75" t="n">
        <v>8077.45</v>
      </c>
      <c r="J1782" s="75" t="n">
        <v>7870.3</v>
      </c>
      <c r="K1782" s="75" t="n">
        <v>7915.7</v>
      </c>
      <c r="L1782" s="75" t="n">
        <v>7915.7</v>
      </c>
      <c r="M1782" s="75" t="n">
        <v>447</v>
      </c>
      <c r="N1782" s="75" t="n">
        <v>4448.45</v>
      </c>
      <c r="O1782" s="75" t="n">
        <v>96500</v>
      </c>
      <c r="P1782" s="75" t="n">
        <v>-3000</v>
      </c>
      <c r="Q1782" s="74" t="n">
        <v>45112</v>
      </c>
      <c r="AR1782">
        <f>IF($AU$2&lt;&gt;5,NA(),IF(D1782=D1781,0,IF(AND(D1784=D1782,D1783=D1782),O1782+O1783+O1784,IF(D1783=D1782,O1783+O1782,O1782))))</f>
        <v/>
      </c>
      <c r="AS1782">
        <f>IF($AU$2&lt;&gt;5,NA(),IF(D1782=D1781,0,IF(AND(D1784=D1782,D1783=D1782),P1782+P1783+P1784,IF(D1783=D1782,P1783+P1782,P1782))))</f>
        <v/>
      </c>
      <c r="AT1782">
        <f>AR1782-AS1782</f>
        <v/>
      </c>
    </row>
    <row r="1783" ht="15.75" customHeight="1" s="121">
      <c r="B1783">
        <f>D1783&amp;Q1783&amp;E1783</f>
        <v/>
      </c>
      <c r="C1783" s="73" t="inlineStr">
        <is>
          <t>FUTSTK</t>
        </is>
      </c>
      <c r="D1783" s="73" t="inlineStr">
        <is>
          <t>BAJFINANCE</t>
        </is>
      </c>
      <c r="E1783" s="74" t="n">
        <v>45197</v>
      </c>
      <c r="F1783" s="75" t="n">
        <v>0</v>
      </c>
      <c r="G1783" s="73" t="inlineStr">
        <is>
          <t>XX</t>
        </is>
      </c>
      <c r="H1783" s="75" t="n">
        <v>7989.1</v>
      </c>
      <c r="I1783" s="75" t="n">
        <v>8112</v>
      </c>
      <c r="J1783" s="75" t="n">
        <v>7920</v>
      </c>
      <c r="K1783" s="75" t="n">
        <v>7957.7</v>
      </c>
      <c r="L1783" s="75" t="n">
        <v>7957.7</v>
      </c>
      <c r="M1783" s="75" t="n">
        <v>73</v>
      </c>
      <c r="N1783" s="75" t="n">
        <v>730.26</v>
      </c>
      <c r="O1783" s="75" t="n">
        <v>17750</v>
      </c>
      <c r="P1783" s="75" t="n">
        <v>-125</v>
      </c>
      <c r="Q1783" s="74" t="n">
        <v>45112</v>
      </c>
      <c r="AR1783">
        <f>IF($AU$2&lt;&gt;5,NA(),IF(D1783=D1782,0,IF(AND(D1785=D1783,D1784=D1783),O1783+O1784+O1785,IF(D1784=D1783,O1784+O1783,O1783))))</f>
        <v/>
      </c>
      <c r="AS1783">
        <f>IF($AU$2&lt;&gt;5,NA(),IF(D1783=D1782,0,IF(AND(D1785=D1783,D1784=D1783),P1783+P1784+P1785,IF(D1784=D1783,P1784+P1783,P1783))))</f>
        <v/>
      </c>
      <c r="AT1783">
        <f>AR1783-AS1783</f>
        <v/>
      </c>
    </row>
    <row r="1784" ht="15.75" customHeight="1" s="121">
      <c r="B1784">
        <f>D1784&amp;Q1784&amp;E1784</f>
        <v/>
      </c>
      <c r="C1784" s="73" t="inlineStr">
        <is>
          <t>FUTSTK</t>
        </is>
      </c>
      <c r="D1784" s="73" t="inlineStr">
        <is>
          <t>BALKRISIND</t>
        </is>
      </c>
      <c r="E1784" s="74" t="n">
        <v>45134</v>
      </c>
      <c r="F1784" s="75" t="n">
        <v>0</v>
      </c>
      <c r="G1784" s="73" t="inlineStr">
        <is>
          <t>XX</t>
        </is>
      </c>
      <c r="H1784" s="75" t="n">
        <v>2362.1</v>
      </c>
      <c r="I1784" s="75" t="n">
        <v>2434.95</v>
      </c>
      <c r="J1784" s="75" t="n">
        <v>2357.7</v>
      </c>
      <c r="K1784" s="75" t="n">
        <v>2430.3</v>
      </c>
      <c r="L1784" s="75" t="n">
        <v>2430.3</v>
      </c>
      <c r="M1784" s="75" t="n">
        <v>2013</v>
      </c>
      <c r="N1784" s="75" t="n">
        <v>14552.13</v>
      </c>
      <c r="O1784" s="75" t="n">
        <v>1587300</v>
      </c>
      <c r="P1784" s="75" t="n">
        <v>48900</v>
      </c>
      <c r="Q1784" s="74" t="n">
        <v>45112</v>
      </c>
      <c r="AR1784">
        <f>IF($AU$2&lt;&gt;5,NA(),IF(D1784=D1783,0,IF(AND(D1786=D1784,D1785=D1784),O1784+O1785+O1786,IF(D1785=D1784,O1785+O1784,O1784))))</f>
        <v/>
      </c>
      <c r="AS1784">
        <f>IF($AU$2&lt;&gt;5,NA(),IF(D1784=D1783,0,IF(AND(D1786=D1784,D1785=D1784),P1784+P1785+P1786,IF(D1785=D1784,P1785+P1784,P1784))))</f>
        <v/>
      </c>
      <c r="AT1784">
        <f>AR1784-AS1784</f>
        <v/>
      </c>
    </row>
    <row r="1785" ht="15.75" customHeight="1" s="121">
      <c r="B1785">
        <f>D1785&amp;Q1785&amp;E1785</f>
        <v/>
      </c>
      <c r="C1785" s="73" t="inlineStr">
        <is>
          <t>FUTSTK</t>
        </is>
      </c>
      <c r="D1785" s="73" t="inlineStr">
        <is>
          <t>BALKRISIND</t>
        </is>
      </c>
      <c r="E1785" s="74" t="n">
        <v>45169</v>
      </c>
      <c r="F1785" s="75" t="n">
        <v>0</v>
      </c>
      <c r="G1785" s="73" t="inlineStr">
        <is>
          <t>XX</t>
        </is>
      </c>
      <c r="H1785" s="75" t="n">
        <v>2377.95</v>
      </c>
      <c r="I1785" s="75" t="n">
        <v>2445</v>
      </c>
      <c r="J1785" s="75" t="n">
        <v>2377.95</v>
      </c>
      <c r="K1785" s="75" t="n">
        <v>2442.25</v>
      </c>
      <c r="L1785" s="75" t="n">
        <v>2442.25</v>
      </c>
      <c r="M1785" s="75" t="n">
        <v>38</v>
      </c>
      <c r="N1785" s="75" t="n">
        <v>275.79</v>
      </c>
      <c r="O1785" s="75" t="n">
        <v>26400</v>
      </c>
      <c r="P1785" s="75" t="n">
        <v>4800</v>
      </c>
      <c r="Q1785" s="74" t="n">
        <v>45112</v>
      </c>
      <c r="AR1785">
        <f>IF($AU$2&lt;&gt;5,NA(),IF(D1785=D1784,0,IF(AND(D1787=D1785,D1786=D1785),O1785+O1786+O1787,IF(D1786=D1785,O1786+O1785,O1785))))</f>
        <v/>
      </c>
      <c r="AS1785">
        <f>IF($AU$2&lt;&gt;5,NA(),IF(D1785=D1784,0,IF(AND(D1787=D1785,D1786=D1785),P1785+P1786+P1787,IF(D1786=D1785,P1786+P1785,P1785))))</f>
        <v/>
      </c>
      <c r="AT1785">
        <f>AR1785-AS1785</f>
        <v/>
      </c>
    </row>
    <row r="1786" ht="15.75" customHeight="1" s="121">
      <c r="B1786">
        <f>D1786&amp;Q1786&amp;E1786</f>
        <v/>
      </c>
      <c r="C1786" s="73" t="inlineStr">
        <is>
          <t>FUTSTK</t>
        </is>
      </c>
      <c r="D1786" s="73" t="inlineStr">
        <is>
          <t>BALKRISIND</t>
        </is>
      </c>
      <c r="E1786" s="74" t="n">
        <v>45197</v>
      </c>
      <c r="F1786" s="75" t="n">
        <v>0</v>
      </c>
      <c r="G1786" s="73" t="inlineStr">
        <is>
          <t>XX</t>
        </is>
      </c>
      <c r="H1786" s="75" t="n">
        <v>2395.85</v>
      </c>
      <c r="I1786" s="75" t="n">
        <v>2395.85</v>
      </c>
      <c r="J1786" s="75" t="n">
        <v>2395.85</v>
      </c>
      <c r="K1786" s="75" t="n">
        <v>2395.85</v>
      </c>
      <c r="L1786" s="75" t="n">
        <v>2458.75</v>
      </c>
      <c r="M1786" s="75" t="n">
        <v>1</v>
      </c>
      <c r="N1786" s="75" t="n">
        <v>7.18</v>
      </c>
      <c r="O1786" s="75" t="n">
        <v>300</v>
      </c>
      <c r="P1786" s="75" t="n">
        <v>300</v>
      </c>
      <c r="Q1786" s="74" t="n">
        <v>45112</v>
      </c>
      <c r="AR1786">
        <f>IF($AU$2&lt;&gt;5,NA(),IF(D1786=D1785,0,IF(AND(D1788=D1786,D1787=D1786),O1786+O1787+O1788,IF(D1787=D1786,O1787+O1786,O1786))))</f>
        <v/>
      </c>
      <c r="AS1786">
        <f>IF($AU$2&lt;&gt;5,NA(),IF(D1786=D1785,0,IF(AND(D1788=D1786,D1787=D1786),P1786+P1787+P1788,IF(D1787=D1786,P1787+P1786,P1786))))</f>
        <v/>
      </c>
      <c r="AT1786">
        <f>AR1786-AS1786</f>
        <v/>
      </c>
    </row>
    <row r="1787" ht="15.75" customHeight="1" s="121">
      <c r="B1787">
        <f>D1787&amp;Q1787&amp;E1787</f>
        <v/>
      </c>
      <c r="C1787" s="73" t="inlineStr">
        <is>
          <t>FUTSTK</t>
        </is>
      </c>
      <c r="D1787" s="73" t="inlineStr">
        <is>
          <t>BALRAMCHIN</t>
        </is>
      </c>
      <c r="E1787" s="74" t="n">
        <v>45134</v>
      </c>
      <c r="F1787" s="75" t="n">
        <v>0</v>
      </c>
      <c r="G1787" s="73" t="inlineStr">
        <is>
          <t>XX</t>
        </is>
      </c>
      <c r="H1787" s="75" t="n">
        <v>384.6</v>
      </c>
      <c r="I1787" s="75" t="n">
        <v>390</v>
      </c>
      <c r="J1787" s="75" t="n">
        <v>383.5</v>
      </c>
      <c r="K1787" s="75" t="n">
        <v>384.9</v>
      </c>
      <c r="L1787" s="75" t="n">
        <v>384.9</v>
      </c>
      <c r="M1787" s="75" t="n">
        <v>1159</v>
      </c>
      <c r="N1787" s="75" t="n">
        <v>7164.87</v>
      </c>
      <c r="O1787" s="75" t="n">
        <v>11054400</v>
      </c>
      <c r="P1787" s="75" t="n">
        <v>-283200</v>
      </c>
      <c r="Q1787" s="74" t="n">
        <v>45112</v>
      </c>
      <c r="AR1787">
        <f>IF($AU$2&lt;&gt;5,NA(),IF(D1787=D1786,0,IF(AND(D1789=D1787,D1788=D1787),O1787+O1788+O1789,IF(D1788=D1787,O1788+O1787,O1787))))</f>
        <v/>
      </c>
      <c r="AS1787">
        <f>IF($AU$2&lt;&gt;5,NA(),IF(D1787=D1786,0,IF(AND(D1789=D1787,D1788=D1787),P1787+P1788+P1789,IF(D1788=D1787,P1788+P1787,P1787))))</f>
        <v/>
      </c>
      <c r="AT1787">
        <f>AR1787-AS1787</f>
        <v/>
      </c>
    </row>
    <row r="1788" ht="15.75" customHeight="1" s="121">
      <c r="B1788">
        <f>D1788&amp;Q1788&amp;E1788</f>
        <v/>
      </c>
      <c r="C1788" s="73" t="inlineStr">
        <is>
          <t>FUTSTK</t>
        </is>
      </c>
      <c r="D1788" s="73" t="inlineStr">
        <is>
          <t>BALRAMCHIN</t>
        </is>
      </c>
      <c r="E1788" s="74" t="n">
        <v>45169</v>
      </c>
      <c r="F1788" s="75" t="n">
        <v>0</v>
      </c>
      <c r="G1788" s="73" t="inlineStr">
        <is>
          <t>XX</t>
        </is>
      </c>
      <c r="H1788" s="75" t="n">
        <v>388.25</v>
      </c>
      <c r="I1788" s="75" t="n">
        <v>391.4</v>
      </c>
      <c r="J1788" s="75" t="n">
        <v>386.85</v>
      </c>
      <c r="K1788" s="75" t="n">
        <v>387.85</v>
      </c>
      <c r="L1788" s="75" t="n">
        <v>387.85</v>
      </c>
      <c r="M1788" s="75" t="n">
        <v>29</v>
      </c>
      <c r="N1788" s="75" t="n">
        <v>180.24</v>
      </c>
      <c r="O1788" s="75" t="n">
        <v>209600</v>
      </c>
      <c r="P1788" s="75" t="n">
        <v>4800</v>
      </c>
      <c r="Q1788" s="74" t="n">
        <v>45112</v>
      </c>
      <c r="AR1788">
        <f>IF($AU$2&lt;&gt;5,NA(),IF(D1788=D1787,0,IF(AND(D1790=D1788,D1789=D1788),O1788+O1789+O1790,IF(D1789=D1788,O1789+O1788,O1788))))</f>
        <v/>
      </c>
      <c r="AS1788">
        <f>IF($AU$2&lt;&gt;5,NA(),IF(D1788=D1787,0,IF(AND(D1790=D1788,D1789=D1788),P1788+P1789+P1790,IF(D1789=D1788,P1789+P1788,P1788))))</f>
        <v/>
      </c>
      <c r="AT1788">
        <f>AR1788-AS1788</f>
        <v/>
      </c>
    </row>
    <row r="1789" ht="15.75" customHeight="1" s="121">
      <c r="B1789">
        <f>D1789&amp;Q1789&amp;E1789</f>
        <v/>
      </c>
      <c r="C1789" s="73" t="inlineStr">
        <is>
          <t>FUTSTK</t>
        </is>
      </c>
      <c r="D1789" s="73" t="inlineStr">
        <is>
          <t>BALRAMCHIN</t>
        </is>
      </c>
      <c r="E1789" s="74" t="n">
        <v>45197</v>
      </c>
      <c r="F1789" s="75" t="n">
        <v>0</v>
      </c>
      <c r="G1789" s="73" t="inlineStr">
        <is>
          <t>XX</t>
        </is>
      </c>
      <c r="H1789" s="75" t="n">
        <v>391.3</v>
      </c>
      <c r="I1789" s="75" t="n">
        <v>391.3</v>
      </c>
      <c r="J1789" s="75" t="n">
        <v>390.85</v>
      </c>
      <c r="K1789" s="75" t="n">
        <v>390.85</v>
      </c>
      <c r="L1789" s="75" t="n">
        <v>388.7</v>
      </c>
      <c r="M1789" s="75" t="n">
        <v>2</v>
      </c>
      <c r="N1789" s="75" t="n">
        <v>12.51</v>
      </c>
      <c r="O1789" s="75" t="n">
        <v>3200</v>
      </c>
      <c r="P1789" s="75" t="n">
        <v>3200</v>
      </c>
      <c r="Q1789" s="74" t="n">
        <v>45112</v>
      </c>
      <c r="AR1789">
        <f>IF($AU$2&lt;&gt;5,NA(),IF(D1789=D1788,0,IF(AND(D1791=D1789,D1790=D1789),O1789+O1790+O1791,IF(D1790=D1789,O1790+O1789,O1789))))</f>
        <v/>
      </c>
      <c r="AS1789">
        <f>IF($AU$2&lt;&gt;5,NA(),IF(D1789=D1788,0,IF(AND(D1791=D1789,D1790=D1789),P1789+P1790+P1791,IF(D1790=D1789,P1790+P1789,P1789))))</f>
        <v/>
      </c>
      <c r="AT1789">
        <f>AR1789-AS1789</f>
        <v/>
      </c>
    </row>
    <row r="1790" ht="15.75" customHeight="1" s="121">
      <c r="B1790">
        <f>D1790&amp;Q1790&amp;E1790</f>
        <v/>
      </c>
      <c r="C1790" s="73" t="inlineStr">
        <is>
          <t>FUTSTK</t>
        </is>
      </c>
      <c r="D1790" s="73" t="inlineStr">
        <is>
          <t>BANDHANBNK</t>
        </is>
      </c>
      <c r="E1790" s="74" t="n">
        <v>45134</v>
      </c>
      <c r="F1790" s="75" t="n">
        <v>0</v>
      </c>
      <c r="G1790" s="73" t="inlineStr">
        <is>
          <t>XX</t>
        </is>
      </c>
      <c r="H1790" s="75" t="n">
        <v>220.5</v>
      </c>
      <c r="I1790" s="75" t="n">
        <v>229.8</v>
      </c>
      <c r="J1790" s="75" t="n">
        <v>218.65</v>
      </c>
      <c r="K1790" s="75" t="n">
        <v>226.5</v>
      </c>
      <c r="L1790" s="75" t="n">
        <v>226.5</v>
      </c>
      <c r="M1790" s="75" t="n">
        <v>18363</v>
      </c>
      <c r="N1790" s="75" t="n">
        <v>102910.9</v>
      </c>
      <c r="O1790" s="75" t="n">
        <v>49992500</v>
      </c>
      <c r="P1790" s="75" t="n">
        <v>4535000</v>
      </c>
      <c r="Q1790" s="74" t="n">
        <v>45112</v>
      </c>
      <c r="AR1790">
        <f>IF($AU$2&lt;&gt;5,NA(),IF(D1790=D1789,0,IF(AND(D1792=D1790,D1791=D1790),O1790+O1791+O1792,IF(D1791=D1790,O1791+O1790,O1790))))</f>
        <v/>
      </c>
      <c r="AS1790">
        <f>IF($AU$2&lt;&gt;5,NA(),IF(D1790=D1789,0,IF(AND(D1792=D1790,D1791=D1790),P1790+P1791+P1792,IF(D1791=D1790,P1791+P1790,P1790))))</f>
        <v/>
      </c>
      <c r="AT1790">
        <f>AR1790-AS1790</f>
        <v/>
      </c>
    </row>
    <row r="1791" ht="15.75" customHeight="1" s="121">
      <c r="B1791">
        <f>D1791&amp;Q1791&amp;E1791</f>
        <v/>
      </c>
      <c r="C1791" s="73" t="inlineStr">
        <is>
          <t>FUTSTK</t>
        </is>
      </c>
      <c r="D1791" s="73" t="inlineStr">
        <is>
          <t>BANDHANBNK</t>
        </is>
      </c>
      <c r="E1791" s="74" t="n">
        <v>45169</v>
      </c>
      <c r="F1791" s="75" t="n">
        <v>0</v>
      </c>
      <c r="G1791" s="73" t="inlineStr">
        <is>
          <t>XX</t>
        </is>
      </c>
      <c r="H1791" s="75" t="n">
        <v>221.65</v>
      </c>
      <c r="I1791" s="75" t="n">
        <v>230.4</v>
      </c>
      <c r="J1791" s="75" t="n">
        <v>220.85</v>
      </c>
      <c r="K1791" s="75" t="n">
        <v>226.95</v>
      </c>
      <c r="L1791" s="75" t="n">
        <v>226.95</v>
      </c>
      <c r="M1791" s="75" t="n">
        <v>932</v>
      </c>
      <c r="N1791" s="75" t="n">
        <v>5223.64</v>
      </c>
      <c r="O1791" s="75" t="n">
        <v>2660000</v>
      </c>
      <c r="P1791" s="75" t="n">
        <v>897500</v>
      </c>
      <c r="Q1791" s="74" t="n">
        <v>45112</v>
      </c>
      <c r="AR1791">
        <f>IF($AU$2&lt;&gt;5,NA(),IF(D1791=D1790,0,IF(AND(D1793=D1791,D1792=D1791),O1791+O1792+O1793,IF(D1792=D1791,O1792+O1791,O1791))))</f>
        <v/>
      </c>
      <c r="AS1791">
        <f>IF($AU$2&lt;&gt;5,NA(),IF(D1791=D1790,0,IF(AND(D1793=D1791,D1792=D1791),P1791+P1792+P1793,IF(D1792=D1791,P1792+P1791,P1791))))</f>
        <v/>
      </c>
      <c r="AT1791">
        <f>AR1791-AS1791</f>
        <v/>
      </c>
    </row>
    <row r="1792" ht="15.75" customHeight="1" s="121">
      <c r="B1792">
        <f>D1792&amp;Q1792&amp;E1792</f>
        <v/>
      </c>
      <c r="C1792" s="73" t="inlineStr">
        <is>
          <t>FUTSTK</t>
        </is>
      </c>
      <c r="D1792" s="73" t="inlineStr">
        <is>
          <t>BANDHANBNK</t>
        </is>
      </c>
      <c r="E1792" s="74" t="n">
        <v>45197</v>
      </c>
      <c r="F1792" s="75" t="n">
        <v>0</v>
      </c>
      <c r="G1792" s="73" t="inlineStr">
        <is>
          <t>XX</t>
        </is>
      </c>
      <c r="H1792" s="75" t="n">
        <v>225</v>
      </c>
      <c r="I1792" s="75" t="n">
        <v>231.5</v>
      </c>
      <c r="J1792" s="75" t="n">
        <v>222.5</v>
      </c>
      <c r="K1792" s="75" t="n">
        <v>228.35</v>
      </c>
      <c r="L1792" s="75" t="n">
        <v>228.35</v>
      </c>
      <c r="M1792" s="75" t="n">
        <v>168</v>
      </c>
      <c r="N1792" s="75" t="n">
        <v>950.52</v>
      </c>
      <c r="O1792" s="75" t="n">
        <v>430000</v>
      </c>
      <c r="P1792" s="75" t="n">
        <v>192500</v>
      </c>
      <c r="Q1792" s="74" t="n">
        <v>45112</v>
      </c>
      <c r="AR1792">
        <f>IF($AU$2&lt;&gt;5,NA(),IF(D1792=D1791,0,IF(AND(D1794=D1792,D1793=D1792),O1792+O1793+O1794,IF(D1793=D1792,O1793+O1792,O1792))))</f>
        <v/>
      </c>
      <c r="AS1792">
        <f>IF($AU$2&lt;&gt;5,NA(),IF(D1792=D1791,0,IF(AND(D1794=D1792,D1793=D1792),P1792+P1793+P1794,IF(D1793=D1792,P1793+P1792,P1792))))</f>
        <v/>
      </c>
      <c r="AT1792">
        <f>AR1792-AS1792</f>
        <v/>
      </c>
    </row>
    <row r="1793" ht="15.75" customHeight="1" s="121">
      <c r="B1793">
        <f>D1793&amp;Q1793&amp;E1793</f>
        <v/>
      </c>
      <c r="C1793" s="73" t="inlineStr">
        <is>
          <t>FUTSTK</t>
        </is>
      </c>
      <c r="D1793" s="73" t="inlineStr">
        <is>
          <t>BANKBARODA</t>
        </is>
      </c>
      <c r="E1793" s="74" t="n">
        <v>45134</v>
      </c>
      <c r="F1793" s="75" t="n">
        <v>0</v>
      </c>
      <c r="G1793" s="73" t="inlineStr">
        <is>
          <t>XX</t>
        </is>
      </c>
      <c r="H1793" s="75" t="n">
        <v>203.85</v>
      </c>
      <c r="I1793" s="75" t="n">
        <v>207.1</v>
      </c>
      <c r="J1793" s="75" t="n">
        <v>202.75</v>
      </c>
      <c r="K1793" s="75" t="n">
        <v>206</v>
      </c>
      <c r="L1793" s="75" t="n">
        <v>206</v>
      </c>
      <c r="M1793" s="75" t="n">
        <v>6622</v>
      </c>
      <c r="N1793" s="75" t="n">
        <v>79495.59</v>
      </c>
      <c r="O1793" s="75" t="n">
        <v>93178800</v>
      </c>
      <c r="P1793" s="75" t="n">
        <v>-1298700</v>
      </c>
      <c r="Q1793" s="74" t="n">
        <v>45112</v>
      </c>
      <c r="AR1793">
        <f>IF($AU$2&lt;&gt;5,NA(),IF(D1793=D1792,0,IF(AND(D1795=D1793,D1794=D1793),O1793+O1794+O1795,IF(D1794=D1793,O1794+O1793,O1793))))</f>
        <v/>
      </c>
      <c r="AS1793">
        <f>IF($AU$2&lt;&gt;5,NA(),IF(D1793=D1792,0,IF(AND(D1795=D1793,D1794=D1793),P1793+P1794+P1795,IF(D1794=D1793,P1794+P1793,P1793))))</f>
        <v/>
      </c>
      <c r="AT1793">
        <f>AR1793-AS1793</f>
        <v/>
      </c>
    </row>
    <row r="1794" ht="15.75" customHeight="1" s="121">
      <c r="B1794">
        <f>D1794&amp;Q1794&amp;E1794</f>
        <v/>
      </c>
      <c r="C1794" s="73" t="inlineStr">
        <is>
          <t>FUTSTK</t>
        </is>
      </c>
      <c r="D1794" s="73" t="inlineStr">
        <is>
          <t>BANKBARODA</t>
        </is>
      </c>
      <c r="E1794" s="74" t="n">
        <v>45169</v>
      </c>
      <c r="F1794" s="75" t="n">
        <v>0</v>
      </c>
      <c r="G1794" s="73" t="inlineStr">
        <is>
          <t>XX</t>
        </is>
      </c>
      <c r="H1794" s="75" t="n">
        <v>204.6</v>
      </c>
      <c r="I1794" s="75" t="n">
        <v>208.15</v>
      </c>
      <c r="J1794" s="75" t="n">
        <v>204.25</v>
      </c>
      <c r="K1794" s="75" t="n">
        <v>207.3</v>
      </c>
      <c r="L1794" s="75" t="n">
        <v>207.3</v>
      </c>
      <c r="M1794" s="75" t="n">
        <v>231</v>
      </c>
      <c r="N1794" s="75" t="n">
        <v>2792.24</v>
      </c>
      <c r="O1794" s="75" t="n">
        <v>1673100</v>
      </c>
      <c r="P1794" s="75" t="n">
        <v>111150</v>
      </c>
      <c r="Q1794" s="74" t="n">
        <v>45112</v>
      </c>
      <c r="AR1794">
        <f>IF($AU$2&lt;&gt;5,NA(),IF(D1794=D1793,0,IF(AND(D1796=D1794,D1795=D1794),O1794+O1795+O1796,IF(D1795=D1794,O1795+O1794,O1794))))</f>
        <v/>
      </c>
      <c r="AS1794">
        <f>IF($AU$2&lt;&gt;5,NA(),IF(D1794=D1793,0,IF(AND(D1796=D1794,D1795=D1794),P1794+P1795+P1796,IF(D1795=D1794,P1795+P1794,P1794))))</f>
        <v/>
      </c>
      <c r="AT1794">
        <f>AR1794-AS1794</f>
        <v/>
      </c>
    </row>
    <row r="1795" ht="15.75" customHeight="1" s="121">
      <c r="B1795">
        <f>D1795&amp;Q1795&amp;E1795</f>
        <v/>
      </c>
      <c r="C1795" s="73" t="inlineStr">
        <is>
          <t>FUTSTK</t>
        </is>
      </c>
      <c r="D1795" s="73" t="inlineStr">
        <is>
          <t>BANKBARODA</t>
        </is>
      </c>
      <c r="E1795" s="74" t="n">
        <v>45197</v>
      </c>
      <c r="F1795" s="75" t="n">
        <v>0</v>
      </c>
      <c r="G1795" s="73" t="inlineStr">
        <is>
          <t>XX</t>
        </is>
      </c>
      <c r="H1795" s="75" t="n">
        <v>206</v>
      </c>
      <c r="I1795" s="75" t="n">
        <v>209</v>
      </c>
      <c r="J1795" s="75" t="n">
        <v>206</v>
      </c>
      <c r="K1795" s="75" t="n">
        <v>208.4</v>
      </c>
      <c r="L1795" s="75" t="n">
        <v>208.4</v>
      </c>
      <c r="M1795" s="75" t="n">
        <v>27</v>
      </c>
      <c r="N1795" s="75" t="n">
        <v>327.68</v>
      </c>
      <c r="O1795" s="75" t="n">
        <v>321750</v>
      </c>
      <c r="P1795" s="75" t="n">
        <v>-11700</v>
      </c>
      <c r="Q1795" s="74" t="n">
        <v>45112</v>
      </c>
      <c r="AR1795">
        <f>IF($AU$2&lt;&gt;5,NA(),IF(D1795=D1794,0,IF(AND(D1797=D1795,D1796=D1795),O1795+O1796+O1797,IF(D1796=D1795,O1796+O1795,O1795))))</f>
        <v/>
      </c>
      <c r="AS1795">
        <f>IF($AU$2&lt;&gt;5,NA(),IF(D1795=D1794,0,IF(AND(D1797=D1795,D1796=D1795),P1795+P1796+P1797,IF(D1796=D1795,P1796+P1795,P1795))))</f>
        <v/>
      </c>
      <c r="AT1795">
        <f>AR1795-AS1795</f>
        <v/>
      </c>
    </row>
    <row r="1796" ht="15.75" customHeight="1" s="121">
      <c r="B1796">
        <f>D1796&amp;Q1796&amp;E1796</f>
        <v/>
      </c>
      <c r="C1796" s="73" t="inlineStr">
        <is>
          <t>FUTSTK</t>
        </is>
      </c>
      <c r="D1796" s="73" t="inlineStr">
        <is>
          <t>BATAINDIA</t>
        </is>
      </c>
      <c r="E1796" s="74" t="n">
        <v>45134</v>
      </c>
      <c r="F1796" s="75" t="n">
        <v>0</v>
      </c>
      <c r="G1796" s="73" t="inlineStr">
        <is>
          <t>XX</t>
        </is>
      </c>
      <c r="H1796" s="75" t="n">
        <v>1630.75</v>
      </c>
      <c r="I1796" s="75" t="n">
        <v>1678.6</v>
      </c>
      <c r="J1796" s="75" t="n">
        <v>1617.3</v>
      </c>
      <c r="K1796" s="75" t="n">
        <v>1659.6</v>
      </c>
      <c r="L1796" s="75" t="n">
        <v>1659.6</v>
      </c>
      <c r="M1796" s="75" t="n">
        <v>2448</v>
      </c>
      <c r="N1796" s="75" t="n">
        <v>15129.05</v>
      </c>
      <c r="O1796" s="75" t="n">
        <v>1280250</v>
      </c>
      <c r="P1796" s="75" t="n">
        <v>-64875</v>
      </c>
      <c r="Q1796" s="74" t="n">
        <v>45112</v>
      </c>
      <c r="AR1796">
        <f>IF($AU$2&lt;&gt;5,NA(),IF(D1796=D1795,0,IF(AND(D1798=D1796,D1797=D1796),O1796+O1797+O1798,IF(D1797=D1796,O1797+O1796,O1796))))</f>
        <v/>
      </c>
      <c r="AS1796">
        <f>IF($AU$2&lt;&gt;5,NA(),IF(D1796=D1795,0,IF(AND(D1798=D1796,D1797=D1796),P1796+P1797+P1798,IF(D1797=D1796,P1797+P1796,P1796))))</f>
        <v/>
      </c>
      <c r="AT1796">
        <f>AR1796-AS1796</f>
        <v/>
      </c>
    </row>
    <row r="1797" ht="15.75" customHeight="1" s="121">
      <c r="B1797">
        <f>D1797&amp;Q1797&amp;E1797</f>
        <v/>
      </c>
      <c r="C1797" s="73" t="inlineStr">
        <is>
          <t>FUTSTK</t>
        </is>
      </c>
      <c r="D1797" s="73" t="inlineStr">
        <is>
          <t>BATAINDIA</t>
        </is>
      </c>
      <c r="E1797" s="74" t="n">
        <v>45169</v>
      </c>
      <c r="F1797" s="75" t="n">
        <v>0</v>
      </c>
      <c r="G1797" s="73" t="inlineStr">
        <is>
          <t>XX</t>
        </is>
      </c>
      <c r="H1797" s="75" t="n">
        <v>1626.9</v>
      </c>
      <c r="I1797" s="75" t="n">
        <v>1671.35</v>
      </c>
      <c r="J1797" s="75" t="n">
        <v>1617.85</v>
      </c>
      <c r="K1797" s="75" t="n">
        <v>1656.25</v>
      </c>
      <c r="L1797" s="75" t="n">
        <v>1656.25</v>
      </c>
      <c r="M1797" s="75" t="n">
        <v>152</v>
      </c>
      <c r="N1797" s="75" t="n">
        <v>934.05</v>
      </c>
      <c r="O1797" s="75" t="n">
        <v>90375</v>
      </c>
      <c r="P1797" s="75" t="n">
        <v>1500</v>
      </c>
      <c r="Q1797" s="74" t="n">
        <v>45112</v>
      </c>
      <c r="AR1797">
        <f>IF($AU$2&lt;&gt;5,NA(),IF(D1797=D1796,0,IF(AND(D1799=D1797,D1798=D1797),O1797+O1798+O1799,IF(D1798=D1797,O1798+O1797,O1797))))</f>
        <v/>
      </c>
      <c r="AS1797">
        <f>IF($AU$2&lt;&gt;5,NA(),IF(D1797=D1796,0,IF(AND(D1799=D1797,D1798=D1797),P1797+P1798+P1799,IF(D1798=D1797,P1798+P1797,P1797))))</f>
        <v/>
      </c>
      <c r="AT1797">
        <f>AR1797-AS1797</f>
        <v/>
      </c>
    </row>
    <row r="1798" ht="15.75" customHeight="1" s="121">
      <c r="B1798">
        <f>D1798&amp;Q1798&amp;E1798</f>
        <v/>
      </c>
      <c r="C1798" s="73" t="inlineStr">
        <is>
          <t>FUTSTK</t>
        </is>
      </c>
      <c r="D1798" s="73" t="inlineStr">
        <is>
          <t>BATAINDIA</t>
        </is>
      </c>
      <c r="E1798" s="74" t="n">
        <v>45197</v>
      </c>
      <c r="F1798" s="75" t="n">
        <v>0</v>
      </c>
      <c r="G1798" s="73" t="inlineStr">
        <is>
          <t>XX</t>
        </is>
      </c>
      <c r="H1798" s="75" t="n">
        <v>1636</v>
      </c>
      <c r="I1798" s="75" t="n">
        <v>1675.8</v>
      </c>
      <c r="J1798" s="75" t="n">
        <v>1632.7</v>
      </c>
      <c r="K1798" s="75" t="n">
        <v>1667.5</v>
      </c>
      <c r="L1798" s="75" t="n">
        <v>1667.5</v>
      </c>
      <c r="M1798" s="75" t="n">
        <v>12</v>
      </c>
      <c r="N1798" s="75" t="n">
        <v>74.28</v>
      </c>
      <c r="O1798" s="75" t="n">
        <v>5625</v>
      </c>
      <c r="P1798" s="75" t="n">
        <v>0</v>
      </c>
      <c r="Q1798" s="74" t="n">
        <v>45112</v>
      </c>
      <c r="AR1798">
        <f>IF($AU$2&lt;&gt;5,NA(),IF(D1798=D1797,0,IF(AND(D1800=D1798,D1799=D1798),O1798+O1799+O1800,IF(D1799=D1798,O1799+O1798,O1798))))</f>
        <v/>
      </c>
      <c r="AS1798">
        <f>IF($AU$2&lt;&gt;5,NA(),IF(D1798=D1797,0,IF(AND(D1800=D1798,D1799=D1798),P1798+P1799+P1800,IF(D1799=D1798,P1799+P1798,P1798))))</f>
        <v/>
      </c>
      <c r="AT1798">
        <f>AR1798-AS1798</f>
        <v/>
      </c>
    </row>
    <row r="1799" ht="15.75" customHeight="1" s="121">
      <c r="B1799">
        <f>D1799&amp;Q1799&amp;E1799</f>
        <v/>
      </c>
      <c r="C1799" s="73" t="inlineStr">
        <is>
          <t>FUTSTK</t>
        </is>
      </c>
      <c r="D1799" s="73" t="inlineStr">
        <is>
          <t>BEL</t>
        </is>
      </c>
      <c r="E1799" s="74" t="n">
        <v>45134</v>
      </c>
      <c r="F1799" s="75" t="n">
        <v>0</v>
      </c>
      <c r="G1799" s="73" t="inlineStr">
        <is>
          <t>XX</t>
        </is>
      </c>
      <c r="H1799" s="75" t="n">
        <v>122.95</v>
      </c>
      <c r="I1799" s="75" t="n">
        <v>124.45</v>
      </c>
      <c r="J1799" s="75" t="n">
        <v>121.8</v>
      </c>
      <c r="K1799" s="75" t="n">
        <v>122.5</v>
      </c>
      <c r="L1799" s="75" t="n">
        <v>122.5</v>
      </c>
      <c r="M1799" s="75" t="n">
        <v>2389</v>
      </c>
      <c r="N1799" s="75" t="n">
        <v>16732.84</v>
      </c>
      <c r="O1799" s="75" t="n">
        <v>80130600</v>
      </c>
      <c r="P1799" s="75" t="n">
        <v>2171700</v>
      </c>
      <c r="Q1799" s="74" t="n">
        <v>45112</v>
      </c>
      <c r="AR1799">
        <f>IF($AU$2&lt;&gt;5,NA(),IF(D1799=D1798,0,IF(AND(D1801=D1799,D1800=D1799),O1799+O1800+O1801,IF(D1800=D1799,O1800+O1799,O1799))))</f>
        <v/>
      </c>
      <c r="AS1799">
        <f>IF($AU$2&lt;&gt;5,NA(),IF(D1799=D1798,0,IF(AND(D1801=D1799,D1800=D1799),P1799+P1800+P1801,IF(D1800=D1799,P1800+P1799,P1799))))</f>
        <v/>
      </c>
      <c r="AT1799">
        <f>AR1799-AS1799</f>
        <v/>
      </c>
    </row>
    <row r="1800" ht="15.75" customHeight="1" s="121">
      <c r="B1800">
        <f>D1800&amp;Q1800&amp;E1800</f>
        <v/>
      </c>
      <c r="C1800" s="73" t="inlineStr">
        <is>
          <t>FUTSTK</t>
        </is>
      </c>
      <c r="D1800" s="73" t="inlineStr">
        <is>
          <t>BEL</t>
        </is>
      </c>
      <c r="E1800" s="74" t="n">
        <v>45169</v>
      </c>
      <c r="F1800" s="75" t="n">
        <v>0</v>
      </c>
      <c r="G1800" s="73" t="inlineStr">
        <is>
          <t>XX</t>
        </is>
      </c>
      <c r="H1800" s="75" t="n">
        <v>123.2</v>
      </c>
      <c r="I1800" s="75" t="n">
        <v>124.5</v>
      </c>
      <c r="J1800" s="75" t="n">
        <v>122.2</v>
      </c>
      <c r="K1800" s="75" t="n">
        <v>122.75</v>
      </c>
      <c r="L1800" s="75" t="n">
        <v>122.75</v>
      </c>
      <c r="M1800" s="75" t="n">
        <v>145</v>
      </c>
      <c r="N1800" s="75" t="n">
        <v>1017.19</v>
      </c>
      <c r="O1800" s="75" t="n">
        <v>3266100</v>
      </c>
      <c r="P1800" s="75" t="n">
        <v>199500</v>
      </c>
      <c r="Q1800" s="74" t="n">
        <v>45112</v>
      </c>
      <c r="AR1800">
        <f>IF($AU$2&lt;&gt;5,NA(),IF(D1800=D1799,0,IF(AND(D1802=D1800,D1801=D1800),O1800+O1801+O1802,IF(D1801=D1800,O1801+O1800,O1800))))</f>
        <v/>
      </c>
      <c r="AS1800">
        <f>IF($AU$2&lt;&gt;5,NA(),IF(D1800=D1799,0,IF(AND(D1802=D1800,D1801=D1800),P1800+P1801+P1802,IF(D1801=D1800,P1801+P1800,P1800))))</f>
        <v/>
      </c>
      <c r="AT1800">
        <f>AR1800-AS1800</f>
        <v/>
      </c>
    </row>
    <row r="1801" ht="15.75" customHeight="1" s="121">
      <c r="B1801">
        <f>D1801&amp;Q1801&amp;E1801</f>
        <v/>
      </c>
      <c r="C1801" s="73" t="inlineStr">
        <is>
          <t>FUTSTK</t>
        </is>
      </c>
      <c r="D1801" s="73" t="inlineStr">
        <is>
          <t>BEL</t>
        </is>
      </c>
      <c r="E1801" s="74" t="n">
        <v>45197</v>
      </c>
      <c r="F1801" s="75" t="n">
        <v>0</v>
      </c>
      <c r="G1801" s="73" t="inlineStr">
        <is>
          <t>XX</t>
        </is>
      </c>
      <c r="H1801" s="75" t="n">
        <v>124.85</v>
      </c>
      <c r="I1801" s="75" t="n">
        <v>125.3</v>
      </c>
      <c r="J1801" s="75" t="n">
        <v>123.6</v>
      </c>
      <c r="K1801" s="75" t="n">
        <v>123.65</v>
      </c>
      <c r="L1801" s="75" t="n">
        <v>123.65</v>
      </c>
      <c r="M1801" s="75" t="n">
        <v>10</v>
      </c>
      <c r="N1801" s="75" t="n">
        <v>70.89</v>
      </c>
      <c r="O1801" s="75" t="n">
        <v>165300</v>
      </c>
      <c r="P1801" s="75" t="n">
        <v>0</v>
      </c>
      <c r="Q1801" s="74" t="n">
        <v>45112</v>
      </c>
      <c r="AR1801">
        <f>IF($AU$2&lt;&gt;5,NA(),IF(D1801=D1800,0,IF(AND(D1803=D1801,D1802=D1801),O1801+O1802+O1803,IF(D1802=D1801,O1802+O1801,O1801))))</f>
        <v/>
      </c>
      <c r="AS1801">
        <f>IF($AU$2&lt;&gt;5,NA(),IF(D1801=D1800,0,IF(AND(D1803=D1801,D1802=D1801),P1801+P1802+P1803,IF(D1802=D1801,P1802+P1801,P1801))))</f>
        <v/>
      </c>
      <c r="AT1801">
        <f>AR1801-AS1801</f>
        <v/>
      </c>
    </row>
    <row r="1802" ht="15.75" customHeight="1" s="121">
      <c r="B1802">
        <f>D1802&amp;Q1802&amp;E1802</f>
        <v/>
      </c>
      <c r="C1802" s="73" t="inlineStr">
        <is>
          <t>FUTSTK</t>
        </is>
      </c>
      <c r="D1802" s="73" t="inlineStr">
        <is>
          <t>BERGEPAINT</t>
        </is>
      </c>
      <c r="E1802" s="74" t="n">
        <v>45134</v>
      </c>
      <c r="F1802" s="75" t="n">
        <v>0</v>
      </c>
      <c r="G1802" s="73" t="inlineStr">
        <is>
          <t>XX</t>
        </is>
      </c>
      <c r="H1802" s="75" t="n">
        <v>674.2</v>
      </c>
      <c r="I1802" s="75" t="n">
        <v>679.9</v>
      </c>
      <c r="J1802" s="75" t="n">
        <v>673.45</v>
      </c>
      <c r="K1802" s="75" t="n">
        <v>677.8</v>
      </c>
      <c r="L1802" s="75" t="n">
        <v>677.8</v>
      </c>
      <c r="M1802" s="75" t="n">
        <v>914</v>
      </c>
      <c r="N1802" s="75" t="n">
        <v>6808.27</v>
      </c>
      <c r="O1802" s="75" t="n">
        <v>6957500</v>
      </c>
      <c r="P1802" s="75" t="n">
        <v>-235400</v>
      </c>
      <c r="Q1802" s="74" t="n">
        <v>45112</v>
      </c>
      <c r="AR1802">
        <f>IF($AU$2&lt;&gt;5,NA(),IF(D1802=D1801,0,IF(AND(D1804=D1802,D1803=D1802),O1802+O1803+O1804,IF(D1803=D1802,O1803+O1802,O1802))))</f>
        <v/>
      </c>
      <c r="AS1802">
        <f>IF($AU$2&lt;&gt;5,NA(),IF(D1802=D1801,0,IF(AND(D1804=D1802,D1803=D1802),P1802+P1803+P1804,IF(D1803=D1802,P1803+P1802,P1802))))</f>
        <v/>
      </c>
      <c r="AT1802">
        <f>AR1802-AS1802</f>
        <v/>
      </c>
    </row>
    <row r="1803" ht="15.75" customHeight="1" s="121">
      <c r="B1803">
        <f>D1803&amp;Q1803&amp;E1803</f>
        <v/>
      </c>
      <c r="C1803" s="73" t="inlineStr">
        <is>
          <t>FUTSTK</t>
        </is>
      </c>
      <c r="D1803" s="73" t="inlineStr">
        <is>
          <t>BERGEPAINT</t>
        </is>
      </c>
      <c r="E1803" s="74" t="n">
        <v>45169</v>
      </c>
      <c r="F1803" s="75" t="n">
        <v>0</v>
      </c>
      <c r="G1803" s="73" t="inlineStr">
        <is>
          <t>XX</t>
        </is>
      </c>
      <c r="H1803" s="75" t="n">
        <v>674.45</v>
      </c>
      <c r="I1803" s="75" t="n">
        <v>679.75</v>
      </c>
      <c r="J1803" s="75" t="n">
        <v>674.45</v>
      </c>
      <c r="K1803" s="75" t="n">
        <v>677.45</v>
      </c>
      <c r="L1803" s="75" t="n">
        <v>677.45</v>
      </c>
      <c r="M1803" s="75" t="n">
        <v>158</v>
      </c>
      <c r="N1803" s="75" t="n">
        <v>1178.12</v>
      </c>
      <c r="O1803" s="75" t="n">
        <v>609400</v>
      </c>
      <c r="P1803" s="75" t="n">
        <v>140800</v>
      </c>
      <c r="Q1803" s="74" t="n">
        <v>45112</v>
      </c>
      <c r="AR1803">
        <f>IF($AU$2&lt;&gt;5,NA(),IF(D1803=D1802,0,IF(AND(D1805=D1803,D1804=D1803),O1803+O1804+O1805,IF(D1804=D1803,O1804+O1803,O1803))))</f>
        <v/>
      </c>
      <c r="AS1803">
        <f>IF($AU$2&lt;&gt;5,NA(),IF(D1803=D1802,0,IF(AND(D1805=D1803,D1804=D1803),P1803+P1804+P1805,IF(D1804=D1803,P1804+P1803,P1803))))</f>
        <v/>
      </c>
      <c r="AT1803">
        <f>AR1803-AS1803</f>
        <v/>
      </c>
    </row>
    <row r="1804" ht="15.75" customHeight="1" s="121">
      <c r="B1804">
        <f>D1804&amp;Q1804&amp;E1804</f>
        <v/>
      </c>
      <c r="C1804" s="73" t="inlineStr">
        <is>
          <t>FUTSTK</t>
        </is>
      </c>
      <c r="D1804" s="73" t="inlineStr">
        <is>
          <t>BERGEPAINT</t>
        </is>
      </c>
      <c r="E1804" s="74" t="n">
        <v>45197</v>
      </c>
      <c r="F1804" s="75" t="n">
        <v>0</v>
      </c>
      <c r="G1804" s="73" t="inlineStr">
        <is>
          <t>XX</t>
        </is>
      </c>
      <c r="H1804" s="75" t="n">
        <v>678.85</v>
      </c>
      <c r="I1804" s="75" t="n">
        <v>678.85</v>
      </c>
      <c r="J1804" s="75" t="n">
        <v>678.85</v>
      </c>
      <c r="K1804" s="75" t="n">
        <v>678.85</v>
      </c>
      <c r="L1804" s="75" t="n">
        <v>678.85</v>
      </c>
      <c r="M1804" s="75" t="n">
        <v>1</v>
      </c>
      <c r="N1804" s="75" t="n">
        <v>7.46</v>
      </c>
      <c r="O1804" s="75" t="n">
        <v>17600</v>
      </c>
      <c r="P1804" s="75" t="n">
        <v>1100</v>
      </c>
      <c r="Q1804" s="74" t="n">
        <v>45112</v>
      </c>
      <c r="AR1804">
        <f>IF($AU$2&lt;&gt;5,NA(),IF(D1804=D1803,0,IF(AND(D1806=D1804,D1805=D1804),O1804+O1805+O1806,IF(D1805=D1804,O1805+O1804,O1804))))</f>
        <v/>
      </c>
      <c r="AS1804">
        <f>IF($AU$2&lt;&gt;5,NA(),IF(D1804=D1803,0,IF(AND(D1806=D1804,D1805=D1804),P1804+P1805+P1806,IF(D1805=D1804,P1805+P1804,P1804))))</f>
        <v/>
      </c>
      <c r="AT1804">
        <f>AR1804-AS1804</f>
        <v/>
      </c>
    </row>
    <row r="1805" ht="15.75" customHeight="1" s="121">
      <c r="B1805">
        <f>D1805&amp;Q1805&amp;E1805</f>
        <v/>
      </c>
      <c r="C1805" s="73" t="inlineStr">
        <is>
          <t>FUTSTK</t>
        </is>
      </c>
      <c r="D1805" s="73" t="inlineStr">
        <is>
          <t>BHARATFORG</t>
        </is>
      </c>
      <c r="E1805" s="74" t="n">
        <v>45134</v>
      </c>
      <c r="F1805" s="75" t="n">
        <v>0</v>
      </c>
      <c r="G1805" s="73" t="inlineStr">
        <is>
          <t>XX</t>
        </is>
      </c>
      <c r="H1805" s="75" t="n">
        <v>833.4</v>
      </c>
      <c r="I1805" s="75" t="n">
        <v>855.15</v>
      </c>
      <c r="J1805" s="75" t="n">
        <v>832.2</v>
      </c>
      <c r="K1805" s="75" t="n">
        <v>852.85</v>
      </c>
      <c r="L1805" s="75" t="n">
        <v>852.85</v>
      </c>
      <c r="M1805" s="75" t="n">
        <v>3433</v>
      </c>
      <c r="N1805" s="75" t="n">
        <v>29124.32</v>
      </c>
      <c r="O1805" s="75" t="n">
        <v>8621000</v>
      </c>
      <c r="P1805" s="75" t="n">
        <v>376000</v>
      </c>
      <c r="Q1805" s="74" t="n">
        <v>45112</v>
      </c>
      <c r="AR1805">
        <f>IF($AU$2&lt;&gt;5,NA(),IF(D1805=D1804,0,IF(AND(D1807=D1805,D1806=D1805),O1805+O1806+O1807,IF(D1806=D1805,O1806+O1805,O1805))))</f>
        <v/>
      </c>
      <c r="AS1805">
        <f>IF($AU$2&lt;&gt;5,NA(),IF(D1805=D1804,0,IF(AND(D1807=D1805,D1806=D1805),P1805+P1806+P1807,IF(D1806=D1805,P1806+P1805,P1805))))</f>
        <v/>
      </c>
      <c r="AT1805">
        <f>AR1805-AS1805</f>
        <v/>
      </c>
    </row>
    <row r="1806" ht="15.75" customHeight="1" s="121">
      <c r="B1806">
        <f>D1806&amp;Q1806&amp;E1806</f>
        <v/>
      </c>
      <c r="C1806" s="73" t="inlineStr">
        <is>
          <t>FUTSTK</t>
        </is>
      </c>
      <c r="D1806" s="73" t="inlineStr">
        <is>
          <t>BHARATFORG</t>
        </is>
      </c>
      <c r="E1806" s="74" t="n">
        <v>45169</v>
      </c>
      <c r="F1806" s="75" t="n">
        <v>0</v>
      </c>
      <c r="G1806" s="73" t="inlineStr">
        <is>
          <t>XX</t>
        </is>
      </c>
      <c r="H1806" s="75" t="n">
        <v>843.2</v>
      </c>
      <c r="I1806" s="75" t="n">
        <v>860.15</v>
      </c>
      <c r="J1806" s="75" t="n">
        <v>843.05</v>
      </c>
      <c r="K1806" s="75" t="n">
        <v>857.8</v>
      </c>
      <c r="L1806" s="75" t="n">
        <v>857.8</v>
      </c>
      <c r="M1806" s="75" t="n">
        <v>99</v>
      </c>
      <c r="N1806" s="75" t="n">
        <v>845.29</v>
      </c>
      <c r="O1806" s="75" t="n">
        <v>107000</v>
      </c>
      <c r="P1806" s="75" t="n">
        <v>34000</v>
      </c>
      <c r="Q1806" s="74" t="n">
        <v>45112</v>
      </c>
      <c r="AR1806">
        <f>IF($AU$2&lt;&gt;5,NA(),IF(D1806=D1805,0,IF(AND(D1808=D1806,D1807=D1806),O1806+O1807+O1808,IF(D1807=D1806,O1807+O1806,O1806))))</f>
        <v/>
      </c>
      <c r="AS1806">
        <f>IF($AU$2&lt;&gt;5,NA(),IF(D1806=D1805,0,IF(AND(D1808=D1806,D1807=D1806),P1806+P1807+P1808,IF(D1807=D1806,P1807+P1806,P1806))))</f>
        <v/>
      </c>
      <c r="AT1806">
        <f>AR1806-AS1806</f>
        <v/>
      </c>
    </row>
    <row r="1807" ht="15.75" customHeight="1" s="121">
      <c r="B1807">
        <f>D1807&amp;Q1807&amp;E1807</f>
        <v/>
      </c>
      <c r="C1807" s="73" t="inlineStr">
        <is>
          <t>FUTSTK</t>
        </is>
      </c>
      <c r="D1807" s="73" t="inlineStr">
        <is>
          <t>BHARATFORG</t>
        </is>
      </c>
      <c r="E1807" s="74" t="n">
        <v>45197</v>
      </c>
      <c r="F1807" s="75" t="n">
        <v>0</v>
      </c>
      <c r="G1807" s="73" t="inlineStr">
        <is>
          <t>XX</t>
        </is>
      </c>
      <c r="H1807" s="75" t="n">
        <v>849.95</v>
      </c>
      <c r="I1807" s="75" t="n">
        <v>863.75</v>
      </c>
      <c r="J1807" s="75" t="n">
        <v>849.95</v>
      </c>
      <c r="K1807" s="75" t="n">
        <v>857.15</v>
      </c>
      <c r="L1807" s="75" t="n">
        <v>869.15</v>
      </c>
      <c r="M1807" s="75" t="n">
        <v>7</v>
      </c>
      <c r="N1807" s="75" t="n">
        <v>59.78</v>
      </c>
      <c r="O1807" s="75" t="n">
        <v>3000</v>
      </c>
      <c r="P1807" s="75" t="n">
        <v>3000</v>
      </c>
      <c r="Q1807" s="74" t="n">
        <v>45112</v>
      </c>
      <c r="AR1807">
        <f>IF($AU$2&lt;&gt;5,NA(),IF(D1807=D1806,0,IF(AND(D1809=D1807,D1808=D1807),O1807+O1808+O1809,IF(D1808=D1807,O1808+O1807,O1807))))</f>
        <v/>
      </c>
      <c r="AS1807">
        <f>IF($AU$2&lt;&gt;5,NA(),IF(D1807=D1806,0,IF(AND(D1809=D1807,D1808=D1807),P1807+P1808+P1809,IF(D1808=D1807,P1808+P1807,P1807))))</f>
        <v/>
      </c>
      <c r="AT1807">
        <f>AR1807-AS1807</f>
        <v/>
      </c>
    </row>
    <row r="1808" ht="15.75" customHeight="1" s="121">
      <c r="B1808">
        <f>D1808&amp;Q1808&amp;E1808</f>
        <v/>
      </c>
      <c r="C1808" s="73" t="inlineStr">
        <is>
          <t>FUTSTK</t>
        </is>
      </c>
      <c r="D1808" s="73" t="inlineStr">
        <is>
          <t>BHARTIARTL</t>
        </is>
      </c>
      <c r="E1808" s="74" t="n">
        <v>45134</v>
      </c>
      <c r="F1808" s="75" t="n">
        <v>0</v>
      </c>
      <c r="G1808" s="73" t="inlineStr">
        <is>
          <t>XX</t>
        </is>
      </c>
      <c r="H1808" s="75" t="n">
        <v>867.1</v>
      </c>
      <c r="I1808" s="75" t="n">
        <v>872.25</v>
      </c>
      <c r="J1808" s="75" t="n">
        <v>865.15</v>
      </c>
      <c r="K1808" s="75" t="n">
        <v>868.75</v>
      </c>
      <c r="L1808" s="75" t="n">
        <v>868.75</v>
      </c>
      <c r="M1808" s="75" t="n">
        <v>3928</v>
      </c>
      <c r="N1808" s="75" t="n">
        <v>32371.94</v>
      </c>
      <c r="O1808" s="75" t="n">
        <v>38416100</v>
      </c>
      <c r="P1808" s="75" t="n">
        <v>-89300</v>
      </c>
      <c r="Q1808" s="74" t="n">
        <v>45112</v>
      </c>
      <c r="AR1808">
        <f>IF($AU$2&lt;&gt;5,NA(),IF(D1808=D1807,0,IF(AND(D1810=D1808,D1809=D1808),O1808+O1809+O1810,IF(D1809=D1808,O1809+O1808,O1808))))</f>
        <v/>
      </c>
      <c r="AS1808">
        <f>IF($AU$2&lt;&gt;5,NA(),IF(D1808=D1807,0,IF(AND(D1810=D1808,D1809=D1808),P1808+P1809+P1810,IF(D1809=D1808,P1809+P1808,P1808))))</f>
        <v/>
      </c>
      <c r="AT1808">
        <f>AR1808-AS1808</f>
        <v/>
      </c>
    </row>
    <row r="1809" ht="15.75" customHeight="1" s="121">
      <c r="B1809">
        <f>D1809&amp;Q1809&amp;E1809</f>
        <v/>
      </c>
      <c r="C1809" s="73" t="inlineStr">
        <is>
          <t>FUTSTK</t>
        </is>
      </c>
      <c r="D1809" s="73" t="inlineStr">
        <is>
          <t>BHARTIARTL</t>
        </is>
      </c>
      <c r="E1809" s="74" t="n">
        <v>45169</v>
      </c>
      <c r="F1809" s="75" t="n">
        <v>0</v>
      </c>
      <c r="G1809" s="73" t="inlineStr">
        <is>
          <t>XX</t>
        </is>
      </c>
      <c r="H1809" s="75" t="n">
        <v>872.5</v>
      </c>
      <c r="I1809" s="75" t="n">
        <v>875</v>
      </c>
      <c r="J1809" s="75" t="n">
        <v>868.35</v>
      </c>
      <c r="K1809" s="75" t="n">
        <v>871.85</v>
      </c>
      <c r="L1809" s="75" t="n">
        <v>871.85</v>
      </c>
      <c r="M1809" s="75" t="n">
        <v>162</v>
      </c>
      <c r="N1809" s="75" t="n">
        <v>1339.4</v>
      </c>
      <c r="O1809" s="75" t="n">
        <v>3489350</v>
      </c>
      <c r="P1809" s="75" t="n">
        <v>-950</v>
      </c>
      <c r="Q1809" s="74" t="n">
        <v>45112</v>
      </c>
      <c r="AR1809">
        <f>IF($AU$2&lt;&gt;5,NA(),IF(D1809=D1808,0,IF(AND(D1811=D1809,D1810=D1809),O1809+O1810+O1811,IF(D1810=D1809,O1810+O1809,O1809))))</f>
        <v/>
      </c>
      <c r="AS1809">
        <f>IF($AU$2&lt;&gt;5,NA(),IF(D1809=D1808,0,IF(AND(D1811=D1809,D1810=D1809),P1809+P1810+P1811,IF(D1810=D1809,P1810+P1809,P1809))))</f>
        <v/>
      </c>
      <c r="AT1809">
        <f>AR1809-AS1809</f>
        <v/>
      </c>
    </row>
    <row r="1810" ht="15.75" customHeight="1" s="121">
      <c r="B1810">
        <f>D1810&amp;Q1810&amp;E1810</f>
        <v/>
      </c>
      <c r="C1810" s="73" t="inlineStr">
        <is>
          <t>FUTSTK</t>
        </is>
      </c>
      <c r="D1810" s="73" t="inlineStr">
        <is>
          <t>BHARTIARTL</t>
        </is>
      </c>
      <c r="E1810" s="74" t="n">
        <v>45197</v>
      </c>
      <c r="F1810" s="75" t="n">
        <v>0</v>
      </c>
      <c r="G1810" s="73" t="inlineStr">
        <is>
          <t>XX</t>
        </is>
      </c>
      <c r="H1810" s="75" t="n">
        <v>876</v>
      </c>
      <c r="I1810" s="75" t="n">
        <v>876</v>
      </c>
      <c r="J1810" s="75" t="n">
        <v>873</v>
      </c>
      <c r="K1810" s="75" t="n">
        <v>873</v>
      </c>
      <c r="L1810" s="75" t="n">
        <v>881.2</v>
      </c>
      <c r="M1810" s="75" t="n">
        <v>5</v>
      </c>
      <c r="N1810" s="75" t="n">
        <v>41.56</v>
      </c>
      <c r="O1810" s="75" t="n">
        <v>18050</v>
      </c>
      <c r="P1810" s="75" t="n">
        <v>2850</v>
      </c>
      <c r="Q1810" s="74" t="n">
        <v>45112</v>
      </c>
      <c r="AR1810">
        <f>IF($AU$2&lt;&gt;5,NA(),IF(D1810=D1809,0,IF(AND(D1812=D1810,D1811=D1810),O1810+O1811+O1812,IF(D1811=D1810,O1811+O1810,O1810))))</f>
        <v/>
      </c>
      <c r="AS1810">
        <f>IF($AU$2&lt;&gt;5,NA(),IF(D1810=D1809,0,IF(AND(D1812=D1810,D1811=D1810),P1810+P1811+P1812,IF(D1811=D1810,P1811+P1810,P1810))))</f>
        <v/>
      </c>
      <c r="AT1810">
        <f>AR1810-AS1810</f>
        <v/>
      </c>
    </row>
    <row r="1811" ht="15.75" customHeight="1" s="121">
      <c r="B1811">
        <f>D1811&amp;Q1811&amp;E1811</f>
        <v/>
      </c>
      <c r="C1811" s="73" t="inlineStr">
        <is>
          <t>FUTSTK</t>
        </is>
      </c>
      <c r="D1811" s="73" t="inlineStr">
        <is>
          <t>BHEL</t>
        </is>
      </c>
      <c r="E1811" s="74" t="n">
        <v>45134</v>
      </c>
      <c r="F1811" s="75" t="n">
        <v>0</v>
      </c>
      <c r="G1811" s="73" t="inlineStr">
        <is>
          <t>XX</t>
        </is>
      </c>
      <c r="H1811" s="75" t="n">
        <v>87.8</v>
      </c>
      <c r="I1811" s="75" t="n">
        <v>93.7</v>
      </c>
      <c r="J1811" s="75" t="n">
        <v>87.55</v>
      </c>
      <c r="K1811" s="75" t="n">
        <v>93.45</v>
      </c>
      <c r="L1811" s="75" t="n">
        <v>93.45</v>
      </c>
      <c r="M1811" s="75" t="n">
        <v>12010</v>
      </c>
      <c r="N1811" s="75" t="n">
        <v>115774.9</v>
      </c>
      <c r="O1811" s="76" t="n">
        <v>110000000</v>
      </c>
      <c r="P1811" s="75" t="n">
        <v>10279500</v>
      </c>
      <c r="Q1811" s="74" t="n">
        <v>45112</v>
      </c>
      <c r="AR1811" s="77">
        <f>IF($AU$2&lt;&gt;5,NA(),IF(D1811=D1810,0,IF(AND(D1813=D1811,D1812=D1811),O1811+O1812+O1813,IF(D1812=D1811,O1812+O1811,O1811))))</f>
        <v/>
      </c>
      <c r="AS1811">
        <f>IF($AU$2&lt;&gt;5,NA(),IF(D1811=D1810,0,IF(AND(D1813=D1811,D1812=D1811),P1811+P1812+P1813,IF(D1812=D1811,P1812+P1811,P1811))))</f>
        <v/>
      </c>
      <c r="AT1811" s="77">
        <f>AR1811-AS1811</f>
        <v/>
      </c>
    </row>
    <row r="1812" ht="15.75" customHeight="1" s="121">
      <c r="B1812">
        <f>D1812&amp;Q1812&amp;E1812</f>
        <v/>
      </c>
      <c r="C1812" s="73" t="inlineStr">
        <is>
          <t>FUTSTK</t>
        </is>
      </c>
      <c r="D1812" s="73" t="inlineStr">
        <is>
          <t>BHEL</t>
        </is>
      </c>
      <c r="E1812" s="74" t="n">
        <v>45169</v>
      </c>
      <c r="F1812" s="75" t="n">
        <v>0</v>
      </c>
      <c r="G1812" s="73" t="inlineStr">
        <is>
          <t>XX</t>
        </is>
      </c>
      <c r="H1812" s="75" t="n">
        <v>88.45</v>
      </c>
      <c r="I1812" s="75" t="n">
        <v>94.09999999999999</v>
      </c>
      <c r="J1812" s="75" t="n">
        <v>88</v>
      </c>
      <c r="K1812" s="75" t="n">
        <v>93.84999999999999</v>
      </c>
      <c r="L1812" s="75" t="n">
        <v>93.84999999999999</v>
      </c>
      <c r="M1812" s="75" t="n">
        <v>560</v>
      </c>
      <c r="N1812" s="75" t="n">
        <v>5426.8</v>
      </c>
      <c r="O1812" s="75" t="n">
        <v>7035000</v>
      </c>
      <c r="P1812" s="75" t="n">
        <v>1480500</v>
      </c>
      <c r="Q1812" s="74" t="n">
        <v>45112</v>
      </c>
      <c r="AR1812">
        <f>IF($AU$2&lt;&gt;5,NA(),IF(D1812=D1811,0,IF(AND(D1814=D1812,D1813=D1812),O1812+O1813+O1814,IF(D1813=D1812,O1813+O1812,O1812))))</f>
        <v/>
      </c>
      <c r="AS1812">
        <f>IF($AU$2&lt;&gt;5,NA(),IF(D1812=D1811,0,IF(AND(D1814=D1812,D1813=D1812),P1812+P1813+P1814,IF(D1813=D1812,P1813+P1812,P1812))))</f>
        <v/>
      </c>
      <c r="AT1812">
        <f>AR1812-AS1812</f>
        <v/>
      </c>
    </row>
    <row r="1813" ht="15.75" customHeight="1" s="121">
      <c r="B1813">
        <f>D1813&amp;Q1813&amp;E1813</f>
        <v/>
      </c>
      <c r="C1813" s="73" t="inlineStr">
        <is>
          <t>FUTSTK</t>
        </is>
      </c>
      <c r="D1813" s="73" t="inlineStr">
        <is>
          <t>BHEL</t>
        </is>
      </c>
      <c r="E1813" s="74" t="n">
        <v>45197</v>
      </c>
      <c r="F1813" s="75" t="n">
        <v>0</v>
      </c>
      <c r="G1813" s="73" t="inlineStr">
        <is>
          <t>XX</t>
        </is>
      </c>
      <c r="H1813" s="75" t="n">
        <v>89.45</v>
      </c>
      <c r="I1813" s="75" t="n">
        <v>94.34999999999999</v>
      </c>
      <c r="J1813" s="75" t="n">
        <v>89.45</v>
      </c>
      <c r="K1813" s="75" t="n">
        <v>94.15000000000001</v>
      </c>
      <c r="L1813" s="75" t="n">
        <v>94.15000000000001</v>
      </c>
      <c r="M1813" s="75" t="n">
        <v>75</v>
      </c>
      <c r="N1813" s="75" t="n">
        <v>729.42</v>
      </c>
      <c r="O1813" s="75" t="n">
        <v>619500</v>
      </c>
      <c r="P1813" s="75" t="n">
        <v>189000</v>
      </c>
      <c r="Q1813" s="74" t="n">
        <v>45112</v>
      </c>
      <c r="AR1813">
        <f>IF($AU$2&lt;&gt;5,NA(),IF(D1813=D1812,0,IF(AND(D1815=D1813,D1814=D1813),O1813+O1814+O1815,IF(D1814=D1813,O1814+O1813,O1813))))</f>
        <v/>
      </c>
      <c r="AS1813">
        <f>IF($AU$2&lt;&gt;5,NA(),IF(D1813=D1812,0,IF(AND(D1815=D1813,D1814=D1813),P1813+P1814+P1815,IF(D1814=D1813,P1814+P1813,P1813))))</f>
        <v/>
      </c>
      <c r="AT1813">
        <f>AR1813-AS1813</f>
        <v/>
      </c>
    </row>
    <row r="1814" ht="15.75" customHeight="1" s="121">
      <c r="B1814">
        <f>D1814&amp;Q1814&amp;E1814</f>
        <v/>
      </c>
      <c r="C1814" s="73" t="inlineStr">
        <is>
          <t>FUTSTK</t>
        </is>
      </c>
      <c r="D1814" s="73" t="inlineStr">
        <is>
          <t>BIOCON</t>
        </is>
      </c>
      <c r="E1814" s="74" t="n">
        <v>45134</v>
      </c>
      <c r="F1814" s="75" t="n">
        <v>0</v>
      </c>
      <c r="G1814" s="73" t="inlineStr">
        <is>
          <t>XX</t>
        </is>
      </c>
      <c r="H1814" s="75" t="n">
        <v>262.55</v>
      </c>
      <c r="I1814" s="75" t="n">
        <v>263.95</v>
      </c>
      <c r="J1814" s="75" t="n">
        <v>256.7</v>
      </c>
      <c r="K1814" s="75" t="n">
        <v>257.9</v>
      </c>
      <c r="L1814" s="75" t="n">
        <v>257.9</v>
      </c>
      <c r="M1814" s="75" t="n">
        <v>2511</v>
      </c>
      <c r="N1814" s="75" t="n">
        <v>16282.4</v>
      </c>
      <c r="O1814" s="75" t="n">
        <v>31070000</v>
      </c>
      <c r="P1814" s="75" t="n">
        <v>-112500</v>
      </c>
      <c r="Q1814" s="74" t="n">
        <v>45112</v>
      </c>
      <c r="AR1814">
        <f>IF($AU$2&lt;&gt;5,NA(),IF(D1814=D1813,0,IF(AND(D1816=D1814,D1815=D1814),O1814+O1815+O1816,IF(D1815=D1814,O1815+O1814,O1814))))</f>
        <v/>
      </c>
      <c r="AS1814">
        <f>IF($AU$2&lt;&gt;5,NA(),IF(D1814=D1813,0,IF(AND(D1816=D1814,D1815=D1814),P1814+P1815+P1816,IF(D1815=D1814,P1815+P1814,P1814))))</f>
        <v/>
      </c>
      <c r="AT1814">
        <f>AR1814-AS1814</f>
        <v/>
      </c>
    </row>
    <row r="1815" ht="15.75" customHeight="1" s="121">
      <c r="B1815">
        <f>D1815&amp;Q1815&amp;E1815</f>
        <v/>
      </c>
      <c r="C1815" s="73" t="inlineStr">
        <is>
          <t>FUTSTK</t>
        </is>
      </c>
      <c r="D1815" s="73" t="inlineStr">
        <is>
          <t>BIOCON</t>
        </is>
      </c>
      <c r="E1815" s="74" t="n">
        <v>45169</v>
      </c>
      <c r="F1815" s="75" t="n">
        <v>0</v>
      </c>
      <c r="G1815" s="73" t="inlineStr">
        <is>
          <t>XX</t>
        </is>
      </c>
      <c r="H1815" s="75" t="n">
        <v>264.85</v>
      </c>
      <c r="I1815" s="75" t="n">
        <v>265.3</v>
      </c>
      <c r="J1815" s="75" t="n">
        <v>258.65</v>
      </c>
      <c r="K1815" s="75" t="n">
        <v>259.9</v>
      </c>
      <c r="L1815" s="75" t="n">
        <v>259.9</v>
      </c>
      <c r="M1815" s="75" t="n">
        <v>158</v>
      </c>
      <c r="N1815" s="75" t="n">
        <v>1031.7</v>
      </c>
      <c r="O1815" s="75" t="n">
        <v>1007500</v>
      </c>
      <c r="P1815" s="75" t="n">
        <v>90000</v>
      </c>
      <c r="Q1815" s="74" t="n">
        <v>45112</v>
      </c>
      <c r="AR1815">
        <f>IF($AU$2&lt;&gt;5,NA(),IF(D1815=D1814,0,IF(AND(D1817=D1815,D1816=D1815),O1815+O1816+O1817,IF(D1816=D1815,O1816+O1815,O1815))))</f>
        <v/>
      </c>
      <c r="AS1815">
        <f>IF($AU$2&lt;&gt;5,NA(),IF(D1815=D1814,0,IF(AND(D1817=D1815,D1816=D1815),P1815+P1816+P1817,IF(D1816=D1815,P1816+P1815,P1815))))</f>
        <v/>
      </c>
      <c r="AT1815">
        <f>AR1815-AS1815</f>
        <v/>
      </c>
    </row>
    <row r="1816" ht="15.75" customHeight="1" s="121">
      <c r="B1816">
        <f>D1816&amp;Q1816&amp;E1816</f>
        <v/>
      </c>
      <c r="C1816" s="73" t="inlineStr">
        <is>
          <t>FUTSTK</t>
        </is>
      </c>
      <c r="D1816" s="73" t="inlineStr">
        <is>
          <t>BIOCON</t>
        </is>
      </c>
      <c r="E1816" s="74" t="n">
        <v>45197</v>
      </c>
      <c r="F1816" s="75" t="n">
        <v>0</v>
      </c>
      <c r="G1816" s="73" t="inlineStr">
        <is>
          <t>XX</t>
        </is>
      </c>
      <c r="H1816" s="75" t="n">
        <v>266.35</v>
      </c>
      <c r="I1816" s="75" t="n">
        <v>266.35</v>
      </c>
      <c r="J1816" s="75" t="n">
        <v>260.5</v>
      </c>
      <c r="K1816" s="75" t="n">
        <v>261.65</v>
      </c>
      <c r="L1816" s="75" t="n">
        <v>261.65</v>
      </c>
      <c r="M1816" s="75" t="n">
        <v>30</v>
      </c>
      <c r="N1816" s="75" t="n">
        <v>197.39</v>
      </c>
      <c r="O1816" s="75" t="n">
        <v>95000</v>
      </c>
      <c r="P1816" s="75" t="n">
        <v>12500</v>
      </c>
      <c r="Q1816" s="74" t="n">
        <v>45112</v>
      </c>
      <c r="AR1816">
        <f>IF($AU$2&lt;&gt;5,NA(),IF(D1816=D1815,0,IF(AND(D1818=D1816,D1817=D1816),O1816+O1817+O1818,IF(D1817=D1816,O1817+O1816,O1816))))</f>
        <v/>
      </c>
      <c r="AS1816">
        <f>IF($AU$2&lt;&gt;5,NA(),IF(D1816=D1815,0,IF(AND(D1818=D1816,D1817=D1816),P1816+P1817+P1818,IF(D1817=D1816,P1817+P1816,P1816))))</f>
        <v/>
      </c>
      <c r="AT1816">
        <f>AR1816-AS1816</f>
        <v/>
      </c>
    </row>
    <row r="1817" ht="15.75" customHeight="1" s="121">
      <c r="B1817">
        <f>D1817&amp;Q1817&amp;E1817</f>
        <v/>
      </c>
      <c r="C1817" s="73" t="inlineStr">
        <is>
          <t>FUTSTK</t>
        </is>
      </c>
      <c r="D1817" s="73" t="inlineStr">
        <is>
          <t>BOSCHLTD</t>
        </is>
      </c>
      <c r="E1817" s="74" t="n">
        <v>45134</v>
      </c>
      <c r="F1817" s="75" t="n">
        <v>0</v>
      </c>
      <c r="G1817" s="73" t="inlineStr">
        <is>
          <t>XX</t>
        </is>
      </c>
      <c r="H1817" s="75" t="n">
        <v>18870.4</v>
      </c>
      <c r="I1817" s="75" t="n">
        <v>19120</v>
      </c>
      <c r="J1817" s="75" t="n">
        <v>18819.4</v>
      </c>
      <c r="K1817" s="75" t="n">
        <v>19047</v>
      </c>
      <c r="L1817" s="75" t="n">
        <v>19047</v>
      </c>
      <c r="M1817" s="75" t="n">
        <v>1311</v>
      </c>
      <c r="N1817" s="75" t="n">
        <v>12449.83</v>
      </c>
      <c r="O1817" s="76" t="n">
        <v>172500</v>
      </c>
      <c r="P1817" s="75" t="n">
        <v>15600</v>
      </c>
      <c r="Q1817" s="74" t="n">
        <v>45112</v>
      </c>
      <c r="AR1817" s="77">
        <f>IF($AU$2&lt;&gt;5,NA(),IF(D1817=D1816,0,IF(AND(D1819=D1817,D1818=D1817),O1817+O1818+O1819,IF(D1818=D1817,O1818+O1817,O1817))))</f>
        <v/>
      </c>
      <c r="AS1817">
        <f>IF($AU$2&lt;&gt;5,NA(),IF(D1817=D1816,0,IF(AND(D1819=D1817,D1818=D1817),P1817+P1818+P1819,IF(D1818=D1817,P1818+P1817,P1817))))</f>
        <v/>
      </c>
      <c r="AT1817" s="77">
        <f>AR1817-AS1817</f>
        <v/>
      </c>
    </row>
    <row r="1818" ht="15.75" customHeight="1" s="121">
      <c r="B1818">
        <f>D1818&amp;Q1818&amp;E1818</f>
        <v/>
      </c>
      <c r="C1818" s="73" t="inlineStr">
        <is>
          <t>FUTSTK</t>
        </is>
      </c>
      <c r="D1818" s="73" t="inlineStr">
        <is>
          <t>BOSCHLTD</t>
        </is>
      </c>
      <c r="E1818" s="74" t="n">
        <v>45169</v>
      </c>
      <c r="F1818" s="75" t="n">
        <v>0</v>
      </c>
      <c r="G1818" s="73" t="inlineStr">
        <is>
          <t>XX</t>
        </is>
      </c>
      <c r="H1818" s="75" t="n">
        <v>19041.1</v>
      </c>
      <c r="I1818" s="75" t="n">
        <v>19197.2</v>
      </c>
      <c r="J1818" s="75" t="n">
        <v>19041.1</v>
      </c>
      <c r="K1818" s="75" t="n">
        <v>19146.7</v>
      </c>
      <c r="L1818" s="75" t="n">
        <v>19146.7</v>
      </c>
      <c r="M1818" s="75" t="n">
        <v>18</v>
      </c>
      <c r="N1818" s="75" t="n">
        <v>171.93</v>
      </c>
      <c r="O1818" s="75" t="n">
        <v>2400</v>
      </c>
      <c r="P1818" s="75" t="n">
        <v>50</v>
      </c>
      <c r="Q1818" s="74" t="n">
        <v>45112</v>
      </c>
      <c r="AR1818">
        <f>IF($AU$2&lt;&gt;5,NA(),IF(D1818=D1817,0,IF(AND(D1820=D1818,D1819=D1818),O1818+O1819+O1820,IF(D1819=D1818,O1819+O1818,O1818))))</f>
        <v/>
      </c>
      <c r="AS1818">
        <f>IF($AU$2&lt;&gt;5,NA(),IF(D1818=D1817,0,IF(AND(D1820=D1818,D1819=D1818),P1818+P1819+P1820,IF(D1819=D1818,P1819+P1818,P1818))))</f>
        <v/>
      </c>
      <c r="AT1818">
        <f>AR1818-AS1818</f>
        <v/>
      </c>
    </row>
    <row r="1819" ht="15.75" customHeight="1" s="121">
      <c r="B1819">
        <f>D1819&amp;Q1819&amp;E1819</f>
        <v/>
      </c>
      <c r="C1819" s="73" t="inlineStr">
        <is>
          <t>FUTSTK</t>
        </is>
      </c>
      <c r="D1819" s="73" t="inlineStr">
        <is>
          <t>BOSCHLTD</t>
        </is>
      </c>
      <c r="E1819" s="74" t="n">
        <v>45197</v>
      </c>
      <c r="F1819" s="75" t="n">
        <v>0</v>
      </c>
      <c r="G1819" s="73" t="inlineStr">
        <is>
          <t>XX</t>
        </is>
      </c>
      <c r="H1819" s="75" t="n">
        <v>0</v>
      </c>
      <c r="I1819" s="75" t="n">
        <v>0</v>
      </c>
      <c r="J1819" s="75" t="n">
        <v>0</v>
      </c>
      <c r="K1819" s="75" t="n">
        <v>19060.1</v>
      </c>
      <c r="L1819" s="75" t="n">
        <v>19485.05</v>
      </c>
      <c r="M1819" s="75" t="n">
        <v>0</v>
      </c>
      <c r="N1819" s="75" t="n">
        <v>0</v>
      </c>
      <c r="O1819" s="75" t="n">
        <v>0</v>
      </c>
      <c r="P1819" s="75" t="n">
        <v>0</v>
      </c>
      <c r="Q1819" s="74" t="n">
        <v>45112</v>
      </c>
      <c r="AR1819">
        <f>IF($AU$2&lt;&gt;5,NA(),IF(D1819=D1818,0,IF(AND(D1821=D1819,D1820=D1819),O1819+O1820+O1821,IF(D1820=D1819,O1820+O1819,O1819))))</f>
        <v/>
      </c>
      <c r="AS1819">
        <f>IF($AU$2&lt;&gt;5,NA(),IF(D1819=D1818,0,IF(AND(D1821=D1819,D1820=D1819),P1819+P1820+P1821,IF(D1820=D1819,P1820+P1819,P1819))))</f>
        <v/>
      </c>
      <c r="AT1819">
        <f>AR1819-AS1819</f>
        <v/>
      </c>
    </row>
    <row r="1820" ht="15.75" customHeight="1" s="121">
      <c r="B1820">
        <f>D1820&amp;Q1820&amp;E1820</f>
        <v/>
      </c>
      <c r="C1820" s="73" t="inlineStr">
        <is>
          <t>FUTSTK</t>
        </is>
      </c>
      <c r="D1820" s="73" t="inlineStr">
        <is>
          <t>BPCL</t>
        </is>
      </c>
      <c r="E1820" s="74" t="n">
        <v>45134</v>
      </c>
      <c r="F1820" s="75" t="n">
        <v>0</v>
      </c>
      <c r="G1820" s="73" t="inlineStr">
        <is>
          <t>XX</t>
        </is>
      </c>
      <c r="H1820" s="75" t="n">
        <v>376.05</v>
      </c>
      <c r="I1820" s="75" t="n">
        <v>388.4</v>
      </c>
      <c r="J1820" s="75" t="n">
        <v>376.05</v>
      </c>
      <c r="K1820" s="75" t="n">
        <v>387.65</v>
      </c>
      <c r="L1820" s="75" t="n">
        <v>387.65</v>
      </c>
      <c r="M1820" s="75" t="n">
        <v>4542</v>
      </c>
      <c r="N1820" s="75" t="n">
        <v>31441.64</v>
      </c>
      <c r="O1820" s="75" t="n">
        <v>21686400</v>
      </c>
      <c r="P1820" s="75" t="n">
        <v>-106200</v>
      </c>
      <c r="Q1820" s="74" t="n">
        <v>45112</v>
      </c>
      <c r="AR1820">
        <f>IF($AU$2&lt;&gt;5,NA(),IF(D1820=D1819,0,IF(AND(D1822=D1820,D1821=D1820),O1820+O1821+O1822,IF(D1821=D1820,O1821+O1820,O1820))))</f>
        <v/>
      </c>
      <c r="AS1820">
        <f>IF($AU$2&lt;&gt;5,NA(),IF(D1820=D1819,0,IF(AND(D1822=D1820,D1821=D1820),P1820+P1821+P1822,IF(D1821=D1820,P1821+P1820,P1820))))</f>
        <v/>
      </c>
      <c r="AT1820">
        <f>AR1820-AS1820</f>
        <v/>
      </c>
    </row>
    <row r="1821" ht="15.75" customHeight="1" s="121">
      <c r="B1821">
        <f>D1821&amp;Q1821&amp;E1821</f>
        <v/>
      </c>
      <c r="C1821" s="73" t="inlineStr">
        <is>
          <t>FUTSTK</t>
        </is>
      </c>
      <c r="D1821" s="73" t="inlineStr">
        <is>
          <t>BPCL</t>
        </is>
      </c>
      <c r="E1821" s="74" t="n">
        <v>45169</v>
      </c>
      <c r="F1821" s="75" t="n">
        <v>0</v>
      </c>
      <c r="G1821" s="73" t="inlineStr">
        <is>
          <t>XX</t>
        </is>
      </c>
      <c r="H1821" s="75" t="n">
        <v>376.25</v>
      </c>
      <c r="I1821" s="75" t="n">
        <v>387.3</v>
      </c>
      <c r="J1821" s="75" t="n">
        <v>376.25</v>
      </c>
      <c r="K1821" s="75" t="n">
        <v>386.25</v>
      </c>
      <c r="L1821" s="75" t="n">
        <v>386.25</v>
      </c>
      <c r="M1821" s="75" t="n">
        <v>222</v>
      </c>
      <c r="N1821" s="75" t="n">
        <v>1533.91</v>
      </c>
      <c r="O1821" s="75" t="n">
        <v>730800</v>
      </c>
      <c r="P1821" s="75" t="n">
        <v>124200</v>
      </c>
      <c r="Q1821" s="74" t="n">
        <v>45112</v>
      </c>
      <c r="AR1821">
        <f>IF($AU$2&lt;&gt;5,NA(),IF(D1821=D1820,0,IF(AND(D1823=D1821,D1822=D1821),O1821+O1822+O1823,IF(D1822=D1821,O1822+O1821,O1821))))</f>
        <v/>
      </c>
      <c r="AS1821">
        <f>IF($AU$2&lt;&gt;5,NA(),IF(D1821=D1820,0,IF(AND(D1823=D1821,D1822=D1821),P1821+P1822+P1823,IF(D1822=D1821,P1822+P1821,P1821))))</f>
        <v/>
      </c>
      <c r="AT1821">
        <f>AR1821-AS1821</f>
        <v/>
      </c>
    </row>
    <row r="1822" ht="15.75" customHeight="1" s="121">
      <c r="B1822">
        <f>D1822&amp;Q1822&amp;E1822</f>
        <v/>
      </c>
      <c r="C1822" s="73" t="inlineStr">
        <is>
          <t>FUTSTK</t>
        </is>
      </c>
      <c r="D1822" s="73" t="inlineStr">
        <is>
          <t>BPCL</t>
        </is>
      </c>
      <c r="E1822" s="74" t="n">
        <v>45197</v>
      </c>
      <c r="F1822" s="75" t="n">
        <v>0</v>
      </c>
      <c r="G1822" s="73" t="inlineStr">
        <is>
          <t>XX</t>
        </is>
      </c>
      <c r="H1822" s="75" t="n">
        <v>377.75</v>
      </c>
      <c r="I1822" s="75" t="n">
        <v>387.35</v>
      </c>
      <c r="J1822" s="75" t="n">
        <v>377.75</v>
      </c>
      <c r="K1822" s="75" t="n">
        <v>387.35</v>
      </c>
      <c r="L1822" s="75" t="n">
        <v>393.05</v>
      </c>
      <c r="M1822" s="75" t="n">
        <v>12</v>
      </c>
      <c r="N1822" s="75" t="n">
        <v>82.66</v>
      </c>
      <c r="O1822" s="75" t="n">
        <v>34200</v>
      </c>
      <c r="P1822" s="75" t="n">
        <v>10800</v>
      </c>
      <c r="Q1822" s="74" t="n">
        <v>45112</v>
      </c>
      <c r="AR1822">
        <f>IF($AU$2&lt;&gt;5,NA(),IF(D1822=D1821,0,IF(AND(D1824=D1822,D1823=D1822),O1822+O1823+O1824,IF(D1823=D1822,O1823+O1822,O1822))))</f>
        <v/>
      </c>
      <c r="AS1822">
        <f>IF($AU$2&lt;&gt;5,NA(),IF(D1822=D1821,0,IF(AND(D1824=D1822,D1823=D1822),P1822+P1823+P1824,IF(D1823=D1822,P1823+P1822,P1822))))</f>
        <v/>
      </c>
      <c r="AT1822">
        <f>AR1822-AS1822</f>
        <v/>
      </c>
    </row>
    <row r="1823" ht="15.75" customHeight="1" s="121">
      <c r="B1823">
        <f>D1823&amp;Q1823&amp;E1823</f>
        <v/>
      </c>
      <c r="C1823" s="73" t="inlineStr">
        <is>
          <t>FUTSTK</t>
        </is>
      </c>
      <c r="D1823" s="73" t="inlineStr">
        <is>
          <t>BRITANNIA</t>
        </is>
      </c>
      <c r="E1823" s="74" t="n">
        <v>45134</v>
      </c>
      <c r="F1823" s="75" t="n">
        <v>0</v>
      </c>
      <c r="G1823" s="73" t="inlineStr">
        <is>
          <t>XX</t>
        </is>
      </c>
      <c r="H1823" s="75" t="n">
        <v>5011.95</v>
      </c>
      <c r="I1823" s="75" t="n">
        <v>5145</v>
      </c>
      <c r="J1823" s="75" t="n">
        <v>4981.85</v>
      </c>
      <c r="K1823" s="75" t="n">
        <v>5130.25</v>
      </c>
      <c r="L1823" s="75" t="n">
        <v>5130.25</v>
      </c>
      <c r="M1823" s="75" t="n">
        <v>1746</v>
      </c>
      <c r="N1823" s="75" t="n">
        <v>17793.29</v>
      </c>
      <c r="O1823" s="75" t="n">
        <v>1359200</v>
      </c>
      <c r="P1823" s="75" t="n">
        <v>57600</v>
      </c>
      <c r="Q1823" s="74" t="n">
        <v>45112</v>
      </c>
      <c r="AR1823">
        <f>IF($AU$2&lt;&gt;5,NA(),IF(D1823=D1822,0,IF(AND(D1825=D1823,D1824=D1823),O1823+O1824+O1825,IF(D1824=D1823,O1824+O1823,O1823))))</f>
        <v/>
      </c>
      <c r="AS1823">
        <f>IF($AU$2&lt;&gt;5,NA(),IF(D1823=D1822,0,IF(AND(D1825=D1823,D1824=D1823),P1823+P1824+P1825,IF(D1824=D1823,P1824+P1823,P1823))))</f>
        <v/>
      </c>
      <c r="AT1823">
        <f>AR1823-AS1823</f>
        <v/>
      </c>
    </row>
    <row r="1824" ht="15.75" customHeight="1" s="121">
      <c r="B1824">
        <f>D1824&amp;Q1824&amp;E1824</f>
        <v/>
      </c>
      <c r="C1824" s="73" t="inlineStr">
        <is>
          <t>FUTSTK</t>
        </is>
      </c>
      <c r="D1824" s="73" t="inlineStr">
        <is>
          <t>BRITANNIA</t>
        </is>
      </c>
      <c r="E1824" s="74" t="n">
        <v>45169</v>
      </c>
      <c r="F1824" s="75" t="n">
        <v>0</v>
      </c>
      <c r="G1824" s="73" t="inlineStr">
        <is>
          <t>XX</t>
        </is>
      </c>
      <c r="H1824" s="75" t="n">
        <v>5080</v>
      </c>
      <c r="I1824" s="75" t="n">
        <v>5171.05</v>
      </c>
      <c r="J1824" s="75" t="n">
        <v>5077.55</v>
      </c>
      <c r="K1824" s="75" t="n">
        <v>5159.2</v>
      </c>
      <c r="L1824" s="75" t="n">
        <v>5159.2</v>
      </c>
      <c r="M1824" s="75" t="n">
        <v>108</v>
      </c>
      <c r="N1824" s="75" t="n">
        <v>1107.04</v>
      </c>
      <c r="O1824" s="75" t="n">
        <v>39400</v>
      </c>
      <c r="P1824" s="75" t="n">
        <v>5200</v>
      </c>
      <c r="Q1824" s="74" t="n">
        <v>45112</v>
      </c>
      <c r="AR1824">
        <f>IF($AU$2&lt;&gt;5,NA(),IF(D1824=D1823,0,IF(AND(D1826=D1824,D1825=D1824),O1824+O1825+O1826,IF(D1825=D1824,O1825+O1824,O1824))))</f>
        <v/>
      </c>
      <c r="AS1824">
        <f>IF($AU$2&lt;&gt;5,NA(),IF(D1824=D1823,0,IF(AND(D1826=D1824,D1825=D1824),P1824+P1825+P1826,IF(D1825=D1824,P1825+P1824,P1824))))</f>
        <v/>
      </c>
      <c r="AT1824">
        <f>AR1824-AS1824</f>
        <v/>
      </c>
    </row>
    <row r="1825" ht="15.75" customHeight="1" s="121">
      <c r="B1825">
        <f>D1825&amp;Q1825&amp;E1825</f>
        <v/>
      </c>
      <c r="C1825" s="73" t="inlineStr">
        <is>
          <t>FUTSTK</t>
        </is>
      </c>
      <c r="D1825" s="73" t="inlineStr">
        <is>
          <t>BRITANNIA</t>
        </is>
      </c>
      <c r="E1825" s="74" t="n">
        <v>45197</v>
      </c>
      <c r="F1825" s="75" t="n">
        <v>0</v>
      </c>
      <c r="G1825" s="73" t="inlineStr">
        <is>
          <t>XX</t>
        </is>
      </c>
      <c r="H1825" s="75" t="n">
        <v>0</v>
      </c>
      <c r="I1825" s="75" t="n">
        <v>0</v>
      </c>
      <c r="J1825" s="75" t="n">
        <v>0</v>
      </c>
      <c r="K1825" s="75" t="n">
        <v>5066.15</v>
      </c>
      <c r="L1825" s="75" t="n">
        <v>5181.7</v>
      </c>
      <c r="M1825" s="75" t="n">
        <v>0</v>
      </c>
      <c r="N1825" s="75" t="n">
        <v>0</v>
      </c>
      <c r="O1825" s="75" t="n">
        <v>200</v>
      </c>
      <c r="P1825" s="75" t="n">
        <v>0</v>
      </c>
      <c r="Q1825" s="74" t="n">
        <v>45112</v>
      </c>
      <c r="AR1825">
        <f>IF($AU$2&lt;&gt;5,NA(),IF(D1825=D1824,0,IF(AND(D1827=D1825,D1826=D1825),O1825+O1826+O1827,IF(D1826=D1825,O1826+O1825,O1825))))</f>
        <v/>
      </c>
      <c r="AS1825">
        <f>IF($AU$2&lt;&gt;5,NA(),IF(D1825=D1824,0,IF(AND(D1827=D1825,D1826=D1825),P1825+P1826+P1827,IF(D1826=D1825,P1826+P1825,P1825))))</f>
        <v/>
      </c>
      <c r="AT1825">
        <f>AR1825-AS1825</f>
        <v/>
      </c>
    </row>
    <row r="1826" ht="15.75" customHeight="1" s="121">
      <c r="B1826">
        <f>D1826&amp;Q1826&amp;E1826</f>
        <v/>
      </c>
      <c r="C1826" s="73" t="inlineStr">
        <is>
          <t>FUTSTK</t>
        </is>
      </c>
      <c r="D1826" s="73" t="inlineStr">
        <is>
          <t>BSOFT</t>
        </is>
      </c>
      <c r="E1826" s="74" t="n">
        <v>45134</v>
      </c>
      <c r="F1826" s="75" t="n">
        <v>0</v>
      </c>
      <c r="G1826" s="73" t="inlineStr">
        <is>
          <t>XX</t>
        </is>
      </c>
      <c r="H1826" s="75" t="n">
        <v>354</v>
      </c>
      <c r="I1826" s="75" t="n">
        <v>357.7</v>
      </c>
      <c r="J1826" s="75" t="n">
        <v>351.5</v>
      </c>
      <c r="K1826" s="75" t="n">
        <v>354</v>
      </c>
      <c r="L1826" s="75" t="n">
        <v>354</v>
      </c>
      <c r="M1826" s="75" t="n">
        <v>677</v>
      </c>
      <c r="N1826" s="75" t="n">
        <v>4786.14</v>
      </c>
      <c r="O1826" s="75" t="n">
        <v>7874000</v>
      </c>
      <c r="P1826" s="75" t="n">
        <v>-10000</v>
      </c>
      <c r="Q1826" s="74" t="n">
        <v>45112</v>
      </c>
      <c r="AR1826">
        <f>IF($AU$2&lt;&gt;5,NA(),IF(D1826=D1825,0,IF(AND(D1828=D1826,D1827=D1826),O1826+O1827+O1828,IF(D1827=D1826,O1827+O1826,O1826))))</f>
        <v/>
      </c>
      <c r="AS1826">
        <f>IF($AU$2&lt;&gt;5,NA(),IF(D1826=D1825,0,IF(AND(D1828=D1826,D1827=D1826),P1826+P1827+P1828,IF(D1827=D1826,P1827+P1826,P1826))))</f>
        <v/>
      </c>
      <c r="AT1826">
        <f>AR1826-AS1826</f>
        <v/>
      </c>
    </row>
    <row r="1827" ht="15.75" customHeight="1" s="121">
      <c r="B1827">
        <f>D1827&amp;Q1827&amp;E1827</f>
        <v/>
      </c>
      <c r="C1827" s="73" t="inlineStr">
        <is>
          <t>FUTSTK</t>
        </is>
      </c>
      <c r="D1827" s="73" t="inlineStr">
        <is>
          <t>BSOFT</t>
        </is>
      </c>
      <c r="E1827" s="74" t="n">
        <v>45169</v>
      </c>
      <c r="F1827" s="75" t="n">
        <v>0</v>
      </c>
      <c r="G1827" s="73" t="inlineStr">
        <is>
          <t>XX</t>
        </is>
      </c>
      <c r="H1827" s="75" t="n">
        <v>356.65</v>
      </c>
      <c r="I1827" s="75" t="n">
        <v>358.9</v>
      </c>
      <c r="J1827" s="75" t="n">
        <v>353.5</v>
      </c>
      <c r="K1827" s="75" t="n">
        <v>356.2</v>
      </c>
      <c r="L1827" s="75" t="n">
        <v>356.2</v>
      </c>
      <c r="M1827" s="75" t="n">
        <v>26</v>
      </c>
      <c r="N1827" s="75" t="n">
        <v>184.83</v>
      </c>
      <c r="O1827" s="75" t="n">
        <v>226000</v>
      </c>
      <c r="P1827" s="75" t="n">
        <v>-2000</v>
      </c>
      <c r="Q1827" s="74" t="n">
        <v>45112</v>
      </c>
      <c r="AR1827">
        <f>IF($AU$2&lt;&gt;5,NA(),IF(D1827=D1826,0,IF(AND(D1829=D1827,D1828=D1827),O1827+O1828+O1829,IF(D1828=D1827,O1828+O1827,O1827))))</f>
        <v/>
      </c>
      <c r="AS1827">
        <f>IF($AU$2&lt;&gt;5,NA(),IF(D1827=D1826,0,IF(AND(D1829=D1827,D1828=D1827),P1827+P1828+P1829,IF(D1828=D1827,P1828+P1827,P1827))))</f>
        <v/>
      </c>
      <c r="AT1827">
        <f>AR1827-AS1827</f>
        <v/>
      </c>
    </row>
    <row r="1828" ht="15.75" customHeight="1" s="121">
      <c r="B1828">
        <f>D1828&amp;Q1828&amp;E1828</f>
        <v/>
      </c>
      <c r="C1828" s="73" t="inlineStr">
        <is>
          <t>FUTSTK</t>
        </is>
      </c>
      <c r="D1828" s="73" t="inlineStr">
        <is>
          <t>BSOFT</t>
        </is>
      </c>
      <c r="E1828" s="74" t="n">
        <v>45197</v>
      </c>
      <c r="F1828" s="75" t="n">
        <v>0</v>
      </c>
      <c r="G1828" s="73" t="inlineStr">
        <is>
          <t>XX</t>
        </is>
      </c>
      <c r="H1828" s="75" t="n">
        <v>0</v>
      </c>
      <c r="I1828" s="75" t="n">
        <v>0</v>
      </c>
      <c r="J1828" s="75" t="n">
        <v>0</v>
      </c>
      <c r="K1828" s="75" t="n">
        <v>357.85</v>
      </c>
      <c r="L1828" s="75" t="n">
        <v>359.6</v>
      </c>
      <c r="M1828" s="75" t="n">
        <v>0</v>
      </c>
      <c r="N1828" s="75" t="n">
        <v>0</v>
      </c>
      <c r="O1828" s="75" t="n">
        <v>10000</v>
      </c>
      <c r="P1828" s="75" t="n">
        <v>0</v>
      </c>
      <c r="Q1828" s="74" t="n">
        <v>45112</v>
      </c>
      <c r="AR1828">
        <f>IF($AU$2&lt;&gt;5,NA(),IF(D1828=D1827,0,IF(AND(D1830=D1828,D1829=D1828),O1828+O1829+O1830,IF(D1829=D1828,O1829+O1828,O1828))))</f>
        <v/>
      </c>
      <c r="AS1828">
        <f>IF($AU$2&lt;&gt;5,NA(),IF(D1828=D1827,0,IF(AND(D1830=D1828,D1829=D1828),P1828+P1829+P1830,IF(D1829=D1828,P1829+P1828,P1828))))</f>
        <v/>
      </c>
      <c r="AT1828">
        <f>AR1828-AS1828</f>
        <v/>
      </c>
    </row>
    <row r="1829" ht="15.75" customHeight="1" s="121">
      <c r="B1829">
        <f>D1829&amp;Q1829&amp;E1829</f>
        <v/>
      </c>
      <c r="C1829" s="73" t="inlineStr">
        <is>
          <t>FUTSTK</t>
        </is>
      </c>
      <c r="D1829" s="73" t="inlineStr">
        <is>
          <t>CANBK</t>
        </is>
      </c>
      <c r="E1829" s="74" t="n">
        <v>45134</v>
      </c>
      <c r="F1829" s="75" t="n">
        <v>0</v>
      </c>
      <c r="G1829" s="73" t="inlineStr">
        <is>
          <t>XX</t>
        </is>
      </c>
      <c r="H1829" s="75" t="n">
        <v>323.3</v>
      </c>
      <c r="I1829" s="75" t="n">
        <v>327.4</v>
      </c>
      <c r="J1829" s="75" t="n">
        <v>321.55</v>
      </c>
      <c r="K1829" s="75" t="n">
        <v>324.1</v>
      </c>
      <c r="L1829" s="75" t="n">
        <v>324.1</v>
      </c>
      <c r="M1829" s="75" t="n">
        <v>5364</v>
      </c>
      <c r="N1829" s="75" t="n">
        <v>46958.6</v>
      </c>
      <c r="O1829" s="75" t="n">
        <v>53184600</v>
      </c>
      <c r="P1829" s="75" t="n">
        <v>-1582200</v>
      </c>
      <c r="Q1829" s="74" t="n">
        <v>45112</v>
      </c>
      <c r="AR1829">
        <f>IF($AU$2&lt;&gt;5,NA(),IF(D1829=D1828,0,IF(AND(D1831=D1829,D1830=D1829),O1829+O1830+O1831,IF(D1830=D1829,O1830+O1829,O1829))))</f>
        <v/>
      </c>
      <c r="AS1829">
        <f>IF($AU$2&lt;&gt;5,NA(),IF(D1829=D1828,0,IF(AND(D1831=D1829,D1830=D1829),P1829+P1830+P1831,IF(D1830=D1829,P1830+P1829,P1829))))</f>
        <v/>
      </c>
      <c r="AT1829">
        <f>AR1829-AS1829</f>
        <v/>
      </c>
    </row>
    <row r="1830" ht="15.75" customHeight="1" s="121">
      <c r="B1830">
        <f>D1830&amp;Q1830&amp;E1830</f>
        <v/>
      </c>
      <c r="C1830" s="73" t="inlineStr">
        <is>
          <t>FUTSTK</t>
        </is>
      </c>
      <c r="D1830" s="73" t="inlineStr">
        <is>
          <t>CANBK</t>
        </is>
      </c>
      <c r="E1830" s="74" t="n">
        <v>45169</v>
      </c>
      <c r="F1830" s="75" t="n">
        <v>0</v>
      </c>
      <c r="G1830" s="73" t="inlineStr">
        <is>
          <t>XX</t>
        </is>
      </c>
      <c r="H1830" s="75" t="n">
        <v>325.55</v>
      </c>
      <c r="I1830" s="75" t="n">
        <v>329.25</v>
      </c>
      <c r="J1830" s="75" t="n">
        <v>324</v>
      </c>
      <c r="K1830" s="75" t="n">
        <v>326.15</v>
      </c>
      <c r="L1830" s="75" t="n">
        <v>326.15</v>
      </c>
      <c r="M1830" s="75" t="n">
        <v>143</v>
      </c>
      <c r="N1830" s="75" t="n">
        <v>1259.65</v>
      </c>
      <c r="O1830" s="75" t="n">
        <v>788400</v>
      </c>
      <c r="P1830" s="75" t="n">
        <v>2700</v>
      </c>
      <c r="Q1830" s="74" t="n">
        <v>45112</v>
      </c>
      <c r="AR1830">
        <f>IF($AU$2&lt;&gt;5,NA(),IF(D1830=D1829,0,IF(AND(D1832=D1830,D1831=D1830),O1830+O1831+O1832,IF(D1831=D1830,O1831+O1830,O1830))))</f>
        <v/>
      </c>
      <c r="AS1830">
        <f>IF($AU$2&lt;&gt;5,NA(),IF(D1830=D1829,0,IF(AND(D1832=D1830,D1831=D1830),P1830+P1831+P1832,IF(D1831=D1830,P1831+P1830,P1830))))</f>
        <v/>
      </c>
      <c r="AT1830">
        <f>AR1830-AS1830</f>
        <v/>
      </c>
    </row>
    <row r="1831" ht="15.75" customHeight="1" s="121">
      <c r="B1831">
        <f>D1831&amp;Q1831&amp;E1831</f>
        <v/>
      </c>
      <c r="C1831" s="73" t="inlineStr">
        <is>
          <t>FUTSTK</t>
        </is>
      </c>
      <c r="D1831" s="73" t="inlineStr">
        <is>
          <t>CANBK</t>
        </is>
      </c>
      <c r="E1831" s="74" t="n">
        <v>45197</v>
      </c>
      <c r="F1831" s="75" t="n">
        <v>0</v>
      </c>
      <c r="G1831" s="73" t="inlineStr">
        <is>
          <t>XX</t>
        </is>
      </c>
      <c r="H1831" s="75" t="n">
        <v>327</v>
      </c>
      <c r="I1831" s="75" t="n">
        <v>330.75</v>
      </c>
      <c r="J1831" s="75" t="n">
        <v>326.65</v>
      </c>
      <c r="K1831" s="75" t="n">
        <v>329.1</v>
      </c>
      <c r="L1831" s="75" t="n">
        <v>327.55</v>
      </c>
      <c r="M1831" s="75" t="n">
        <v>9</v>
      </c>
      <c r="N1831" s="75" t="n">
        <v>79.78</v>
      </c>
      <c r="O1831" s="75" t="n">
        <v>113400</v>
      </c>
      <c r="P1831" s="75" t="n">
        <v>10800</v>
      </c>
      <c r="Q1831" s="74" t="n">
        <v>45112</v>
      </c>
      <c r="AR1831">
        <f>IF($AU$2&lt;&gt;5,NA(),IF(D1831=D1830,0,IF(AND(D1833=D1831,D1832=D1831),O1831+O1832+O1833,IF(D1832=D1831,O1832+O1831,O1831))))</f>
        <v/>
      </c>
      <c r="AS1831">
        <f>IF($AU$2&lt;&gt;5,NA(),IF(D1831=D1830,0,IF(AND(D1833=D1831,D1832=D1831),P1831+P1832+P1833,IF(D1832=D1831,P1832+P1831,P1831))))</f>
        <v/>
      </c>
      <c r="AT1831">
        <f>AR1831-AS1831</f>
        <v/>
      </c>
    </row>
    <row r="1832" ht="15.75" customHeight="1" s="121">
      <c r="B1832">
        <f>D1832&amp;Q1832&amp;E1832</f>
        <v/>
      </c>
      <c r="C1832" s="73" t="inlineStr">
        <is>
          <t>FUTSTK</t>
        </is>
      </c>
      <c r="D1832" s="73" t="inlineStr">
        <is>
          <t>CANFINHOME</t>
        </is>
      </c>
      <c r="E1832" s="74" t="n">
        <v>45134</v>
      </c>
      <c r="F1832" s="75" t="n">
        <v>0</v>
      </c>
      <c r="G1832" s="73" t="inlineStr">
        <is>
          <t>XX</t>
        </is>
      </c>
      <c r="H1832" s="75" t="n">
        <v>790.6</v>
      </c>
      <c r="I1832" s="75" t="n">
        <v>804.75</v>
      </c>
      <c r="J1832" s="75" t="n">
        <v>766.2</v>
      </c>
      <c r="K1832" s="75" t="n">
        <v>770.65</v>
      </c>
      <c r="L1832" s="75" t="n">
        <v>770.65</v>
      </c>
      <c r="M1832" s="75" t="n">
        <v>2380</v>
      </c>
      <c r="N1832" s="75" t="n">
        <v>18107.74</v>
      </c>
      <c r="O1832" s="75" t="n">
        <v>2811900</v>
      </c>
      <c r="P1832" s="75" t="n">
        <v>-313950</v>
      </c>
      <c r="Q1832" s="74" t="n">
        <v>45112</v>
      </c>
      <c r="AR1832">
        <f>IF($AU$2&lt;&gt;5,NA(),IF(D1832=D1831,0,IF(AND(D1834=D1832,D1833=D1832),O1832+O1833+O1834,IF(D1833=D1832,O1833+O1832,O1832))))</f>
        <v/>
      </c>
      <c r="AS1832">
        <f>IF($AU$2&lt;&gt;5,NA(),IF(D1832=D1831,0,IF(AND(D1834=D1832,D1833=D1832),P1832+P1833+P1834,IF(D1833=D1832,P1833+P1832,P1832))))</f>
        <v/>
      </c>
      <c r="AT1832">
        <f>AR1832-AS1832</f>
        <v/>
      </c>
    </row>
    <row r="1833" ht="15.75" customHeight="1" s="121">
      <c r="B1833">
        <f>D1833&amp;Q1833&amp;E1833</f>
        <v/>
      </c>
      <c r="C1833" s="73" t="inlineStr">
        <is>
          <t>FUTSTK</t>
        </is>
      </c>
      <c r="D1833" s="73" t="inlineStr">
        <is>
          <t>CANFINHOME</t>
        </is>
      </c>
      <c r="E1833" s="74" t="n">
        <v>45169</v>
      </c>
      <c r="F1833" s="75" t="n">
        <v>0</v>
      </c>
      <c r="G1833" s="73" t="inlineStr">
        <is>
          <t>XX</t>
        </is>
      </c>
      <c r="H1833" s="75" t="n">
        <v>804</v>
      </c>
      <c r="I1833" s="75" t="n">
        <v>804.1</v>
      </c>
      <c r="J1833" s="75" t="n">
        <v>770.6</v>
      </c>
      <c r="K1833" s="75" t="n">
        <v>773.8</v>
      </c>
      <c r="L1833" s="75" t="n">
        <v>773.8</v>
      </c>
      <c r="M1833" s="75" t="n">
        <v>89</v>
      </c>
      <c r="N1833" s="75" t="n">
        <v>677.4</v>
      </c>
      <c r="O1833" s="75" t="n">
        <v>48750</v>
      </c>
      <c r="P1833" s="75" t="n">
        <v>-1950</v>
      </c>
      <c r="Q1833" s="74" t="n">
        <v>45112</v>
      </c>
      <c r="AR1833">
        <f>IF($AU$2&lt;&gt;5,NA(),IF(D1833=D1832,0,IF(AND(D1835=D1833,D1834=D1833),O1833+O1834+O1835,IF(D1834=D1833,O1834+O1833,O1833))))</f>
        <v/>
      </c>
      <c r="AS1833">
        <f>IF($AU$2&lt;&gt;5,NA(),IF(D1833=D1832,0,IF(AND(D1835=D1833,D1834=D1833),P1833+P1834+P1835,IF(D1834=D1833,P1834+P1833,P1833))))</f>
        <v/>
      </c>
      <c r="AT1833">
        <f>AR1833-AS1833</f>
        <v/>
      </c>
    </row>
    <row r="1834" ht="15.75" customHeight="1" s="121">
      <c r="B1834">
        <f>D1834&amp;Q1834&amp;E1834</f>
        <v/>
      </c>
      <c r="C1834" s="73" t="inlineStr">
        <is>
          <t>FUTSTK</t>
        </is>
      </c>
      <c r="D1834" s="73" t="inlineStr">
        <is>
          <t>CANFINHOME</t>
        </is>
      </c>
      <c r="E1834" s="74" t="n">
        <v>45197</v>
      </c>
      <c r="F1834" s="75" t="n">
        <v>0</v>
      </c>
      <c r="G1834" s="73" t="inlineStr">
        <is>
          <t>XX</t>
        </is>
      </c>
      <c r="H1834" s="75" t="n">
        <v>780</v>
      </c>
      <c r="I1834" s="75" t="n">
        <v>780</v>
      </c>
      <c r="J1834" s="75" t="n">
        <v>780</v>
      </c>
      <c r="K1834" s="75" t="n">
        <v>780</v>
      </c>
      <c r="L1834" s="75" t="n">
        <v>781.85</v>
      </c>
      <c r="M1834" s="75" t="n">
        <v>1</v>
      </c>
      <c r="N1834" s="75" t="n">
        <v>7.6</v>
      </c>
      <c r="O1834" s="75" t="n">
        <v>1950</v>
      </c>
      <c r="P1834" s="75" t="n">
        <v>975</v>
      </c>
      <c r="Q1834" s="74" t="n">
        <v>45112</v>
      </c>
      <c r="AR1834">
        <f>IF($AU$2&lt;&gt;5,NA(),IF(D1834=D1833,0,IF(AND(D1836=D1834,D1835=D1834),O1834+O1835+O1836,IF(D1835=D1834,O1835+O1834,O1834))))</f>
        <v/>
      </c>
      <c r="AS1834">
        <f>IF($AU$2&lt;&gt;5,NA(),IF(D1834=D1833,0,IF(AND(D1836=D1834,D1835=D1834),P1834+P1835+P1836,IF(D1835=D1834,P1835+P1834,P1834))))</f>
        <v/>
      </c>
      <c r="AT1834">
        <f>AR1834-AS1834</f>
        <v/>
      </c>
    </row>
    <row r="1835" ht="15.75" customHeight="1" s="121">
      <c r="B1835">
        <f>D1835&amp;Q1835&amp;E1835</f>
        <v/>
      </c>
      <c r="C1835" s="73" t="inlineStr">
        <is>
          <t>FUTSTK</t>
        </is>
      </c>
      <c r="D1835" s="73" t="inlineStr">
        <is>
          <t>CHAMBLFERT</t>
        </is>
      </c>
      <c r="E1835" s="74" t="n">
        <v>45134</v>
      </c>
      <c r="F1835" s="75" t="n">
        <v>0</v>
      </c>
      <c r="G1835" s="73" t="inlineStr">
        <is>
          <t>XX</t>
        </is>
      </c>
      <c r="H1835" s="75" t="n">
        <v>273.1</v>
      </c>
      <c r="I1835" s="75" t="n">
        <v>276.15</v>
      </c>
      <c r="J1835" s="75" t="n">
        <v>271.8</v>
      </c>
      <c r="K1835" s="75" t="n">
        <v>275.15</v>
      </c>
      <c r="L1835" s="75" t="n">
        <v>275.15</v>
      </c>
      <c r="M1835" s="75" t="n">
        <v>1659</v>
      </c>
      <c r="N1835" s="75" t="n">
        <v>8643.360000000001</v>
      </c>
      <c r="O1835" s="75" t="n">
        <v>8943300</v>
      </c>
      <c r="P1835" s="75" t="n">
        <v>-110200</v>
      </c>
      <c r="Q1835" s="74" t="n">
        <v>45112</v>
      </c>
      <c r="AR1835">
        <f>IF($AU$2&lt;&gt;5,NA(),IF(D1835=D1834,0,IF(AND(D1837=D1835,D1836=D1835),O1835+O1836+O1837,IF(D1836=D1835,O1836+O1835,O1835))))</f>
        <v/>
      </c>
      <c r="AS1835">
        <f>IF($AU$2&lt;&gt;5,NA(),IF(D1835=D1834,0,IF(AND(D1837=D1835,D1836=D1835),P1835+P1836+P1837,IF(D1836=D1835,P1836+P1835,P1835))))</f>
        <v/>
      </c>
      <c r="AT1835">
        <f>AR1835-AS1835</f>
        <v/>
      </c>
    </row>
    <row r="1836" ht="15.75" customHeight="1" s="121">
      <c r="B1836">
        <f>D1836&amp;Q1836&amp;E1836</f>
        <v/>
      </c>
      <c r="C1836" s="73" t="inlineStr">
        <is>
          <t>FUTSTK</t>
        </is>
      </c>
      <c r="D1836" s="73" t="inlineStr">
        <is>
          <t>CHAMBLFERT</t>
        </is>
      </c>
      <c r="E1836" s="74" t="n">
        <v>45169</v>
      </c>
      <c r="F1836" s="75" t="n">
        <v>0</v>
      </c>
      <c r="G1836" s="73" t="inlineStr">
        <is>
          <t>XX</t>
        </is>
      </c>
      <c r="H1836" s="75" t="n">
        <v>273.65</v>
      </c>
      <c r="I1836" s="75" t="n">
        <v>276</v>
      </c>
      <c r="J1836" s="75" t="n">
        <v>271.7</v>
      </c>
      <c r="K1836" s="75" t="n">
        <v>274.75</v>
      </c>
      <c r="L1836" s="75" t="n">
        <v>274.75</v>
      </c>
      <c r="M1836" s="75" t="n">
        <v>190</v>
      </c>
      <c r="N1836" s="75" t="n">
        <v>988.7</v>
      </c>
      <c r="O1836" s="75" t="n">
        <v>807500</v>
      </c>
      <c r="P1836" s="75" t="n">
        <v>57000</v>
      </c>
      <c r="Q1836" s="74" t="n">
        <v>45112</v>
      </c>
      <c r="AR1836">
        <f>IF($AU$2&lt;&gt;5,NA(),IF(D1836=D1835,0,IF(AND(D1838=D1836,D1837=D1836),O1836+O1837+O1838,IF(D1837=D1836,O1837+O1836,O1836))))</f>
        <v/>
      </c>
      <c r="AS1836">
        <f>IF($AU$2&lt;&gt;5,NA(),IF(D1836=D1835,0,IF(AND(D1838=D1836,D1837=D1836),P1836+P1837+P1838,IF(D1837=D1836,P1837+P1836,P1836))))</f>
        <v/>
      </c>
      <c r="AT1836">
        <f>AR1836-AS1836</f>
        <v/>
      </c>
    </row>
    <row r="1837" ht="15.75" customHeight="1" s="121">
      <c r="B1837">
        <f>D1837&amp;Q1837&amp;E1837</f>
        <v/>
      </c>
      <c r="C1837" s="73" t="inlineStr">
        <is>
          <t>FUTSTK</t>
        </is>
      </c>
      <c r="D1837" s="73" t="inlineStr">
        <is>
          <t>CHAMBLFERT</t>
        </is>
      </c>
      <c r="E1837" s="74" t="n">
        <v>45197</v>
      </c>
      <c r="F1837" s="75" t="n">
        <v>0</v>
      </c>
      <c r="G1837" s="73" t="inlineStr">
        <is>
          <t>XX</t>
        </is>
      </c>
      <c r="H1837" s="75" t="n">
        <v>275.45</v>
      </c>
      <c r="I1837" s="75" t="n">
        <v>277.1</v>
      </c>
      <c r="J1837" s="75" t="n">
        <v>273.7</v>
      </c>
      <c r="K1837" s="75" t="n">
        <v>276.05</v>
      </c>
      <c r="L1837" s="75" t="n">
        <v>276.05</v>
      </c>
      <c r="M1837" s="75" t="n">
        <v>19</v>
      </c>
      <c r="N1837" s="75" t="n">
        <v>99.36</v>
      </c>
      <c r="O1837" s="75" t="n">
        <v>68400</v>
      </c>
      <c r="P1837" s="75" t="n">
        <v>26600</v>
      </c>
      <c r="Q1837" s="74" t="n">
        <v>45112</v>
      </c>
      <c r="AR1837">
        <f>IF($AU$2&lt;&gt;5,NA(),IF(D1837=D1836,0,IF(AND(D1839=D1837,D1838=D1837),O1837+O1838+O1839,IF(D1838=D1837,O1838+O1837,O1837))))</f>
        <v/>
      </c>
      <c r="AS1837">
        <f>IF($AU$2&lt;&gt;5,NA(),IF(D1837=D1836,0,IF(AND(D1839=D1837,D1838=D1837),P1837+P1838+P1839,IF(D1838=D1837,P1838+P1837,P1837))))</f>
        <v/>
      </c>
      <c r="AT1837">
        <f>AR1837-AS1837</f>
        <v/>
      </c>
    </row>
    <row r="1838" ht="15.75" customHeight="1" s="121">
      <c r="B1838">
        <f>D1838&amp;Q1838&amp;E1838</f>
        <v/>
      </c>
      <c r="C1838" s="73" t="inlineStr">
        <is>
          <t>FUTSTK</t>
        </is>
      </c>
      <c r="D1838" s="73" t="inlineStr">
        <is>
          <t>CHOLAFIN</t>
        </is>
      </c>
      <c r="E1838" s="74" t="n">
        <v>45134</v>
      </c>
      <c r="F1838" s="75" t="n">
        <v>0</v>
      </c>
      <c r="G1838" s="73" t="inlineStr">
        <is>
          <t>XX</t>
        </is>
      </c>
      <c r="H1838" s="75" t="n">
        <v>1194.9</v>
      </c>
      <c r="I1838" s="75" t="n">
        <v>1206.95</v>
      </c>
      <c r="J1838" s="75" t="n">
        <v>1179.95</v>
      </c>
      <c r="K1838" s="75" t="n">
        <v>1189.7</v>
      </c>
      <c r="L1838" s="75" t="n">
        <v>1189.7</v>
      </c>
      <c r="M1838" s="75" t="n">
        <v>1651</v>
      </c>
      <c r="N1838" s="75" t="n">
        <v>24639.13</v>
      </c>
      <c r="O1838" s="75" t="n">
        <v>10528750</v>
      </c>
      <c r="P1838" s="75" t="n">
        <v>-118750</v>
      </c>
      <c r="Q1838" s="74" t="n">
        <v>45112</v>
      </c>
      <c r="AR1838">
        <f>IF($AU$2&lt;&gt;5,NA(),IF(D1838=D1837,0,IF(AND(D1840=D1838,D1839=D1838),O1838+O1839+O1840,IF(D1839=D1838,O1839+O1838,O1838))))</f>
        <v/>
      </c>
      <c r="AS1838">
        <f>IF($AU$2&lt;&gt;5,NA(),IF(D1838=D1837,0,IF(AND(D1840=D1838,D1839=D1838),P1838+P1839+P1840,IF(D1839=D1838,P1839+P1838,P1838))))</f>
        <v/>
      </c>
      <c r="AT1838">
        <f>AR1838-AS1838</f>
        <v/>
      </c>
    </row>
    <row r="1839" ht="15.75" customHeight="1" s="121">
      <c r="B1839">
        <f>D1839&amp;Q1839&amp;E1839</f>
        <v/>
      </c>
      <c r="C1839" s="73" t="inlineStr">
        <is>
          <t>FUTSTK</t>
        </is>
      </c>
      <c r="D1839" s="73" t="inlineStr">
        <is>
          <t>CHOLAFIN</t>
        </is>
      </c>
      <c r="E1839" s="74" t="n">
        <v>45169</v>
      </c>
      <c r="F1839" s="75" t="n">
        <v>0</v>
      </c>
      <c r="G1839" s="73" t="inlineStr">
        <is>
          <t>XX</t>
        </is>
      </c>
      <c r="H1839" s="75" t="n">
        <v>1193</v>
      </c>
      <c r="I1839" s="75" t="n">
        <v>1210.25</v>
      </c>
      <c r="J1839" s="75" t="n">
        <v>1187.3</v>
      </c>
      <c r="K1839" s="75" t="n">
        <v>1194.65</v>
      </c>
      <c r="L1839" s="75" t="n">
        <v>1194.65</v>
      </c>
      <c r="M1839" s="75" t="n">
        <v>70</v>
      </c>
      <c r="N1839" s="75" t="n">
        <v>1052.98</v>
      </c>
      <c r="O1839" s="75" t="n">
        <v>206250</v>
      </c>
      <c r="P1839" s="75" t="n">
        <v>8750</v>
      </c>
      <c r="Q1839" s="74" t="n">
        <v>45112</v>
      </c>
      <c r="AR1839">
        <f>IF($AU$2&lt;&gt;5,NA(),IF(D1839=D1838,0,IF(AND(D1841=D1839,D1840=D1839),O1839+O1840+O1841,IF(D1840=D1839,O1840+O1839,O1839))))</f>
        <v/>
      </c>
      <c r="AS1839">
        <f>IF($AU$2&lt;&gt;5,NA(),IF(D1839=D1838,0,IF(AND(D1841=D1839,D1840=D1839),P1839+P1840+P1841,IF(D1840=D1839,P1840+P1839,P1839))))</f>
        <v/>
      </c>
      <c r="AT1839">
        <f>AR1839-AS1839</f>
        <v/>
      </c>
    </row>
    <row r="1840" ht="15.75" customHeight="1" s="121">
      <c r="B1840">
        <f>D1840&amp;Q1840&amp;E1840</f>
        <v/>
      </c>
      <c r="C1840" s="73" t="inlineStr">
        <is>
          <t>FUTSTK</t>
        </is>
      </c>
      <c r="D1840" s="73" t="inlineStr">
        <is>
          <t>CHOLAFIN</t>
        </is>
      </c>
      <c r="E1840" s="74" t="n">
        <v>45197</v>
      </c>
      <c r="F1840" s="75" t="n">
        <v>0</v>
      </c>
      <c r="G1840" s="73" t="inlineStr">
        <is>
          <t>XX</t>
        </is>
      </c>
      <c r="H1840" s="75" t="n">
        <v>1210</v>
      </c>
      <c r="I1840" s="75" t="n">
        <v>1210</v>
      </c>
      <c r="J1840" s="75" t="n">
        <v>1194.4</v>
      </c>
      <c r="K1840" s="75" t="n">
        <v>1201.3</v>
      </c>
      <c r="L1840" s="75" t="n">
        <v>1201.3</v>
      </c>
      <c r="M1840" s="75" t="n">
        <v>9</v>
      </c>
      <c r="N1840" s="75" t="n">
        <v>135.21</v>
      </c>
      <c r="O1840" s="75" t="n">
        <v>43750</v>
      </c>
      <c r="P1840" s="75" t="n">
        <v>2500</v>
      </c>
      <c r="Q1840" s="74" t="n">
        <v>45112</v>
      </c>
      <c r="AR1840">
        <f>IF($AU$2&lt;&gt;5,NA(),IF(D1840=D1839,0,IF(AND(D1842=D1840,D1841=D1840),O1840+O1841+O1842,IF(D1841=D1840,O1841+O1840,O1840))))</f>
        <v/>
      </c>
      <c r="AS1840">
        <f>IF($AU$2&lt;&gt;5,NA(),IF(D1840=D1839,0,IF(AND(D1842=D1840,D1841=D1840),P1840+P1841+P1842,IF(D1841=D1840,P1841+P1840,P1840))))</f>
        <v/>
      </c>
      <c r="AT1840">
        <f>AR1840-AS1840</f>
        <v/>
      </c>
    </row>
    <row r="1841" ht="15.75" customHeight="1" s="121">
      <c r="B1841">
        <f>D1841&amp;Q1841&amp;E1841</f>
        <v/>
      </c>
      <c r="C1841" s="73" t="inlineStr">
        <is>
          <t>FUTSTK</t>
        </is>
      </c>
      <c r="D1841" s="73" t="inlineStr">
        <is>
          <t>CIPLA</t>
        </is>
      </c>
      <c r="E1841" s="74" t="n">
        <v>45134</v>
      </c>
      <c r="F1841" s="75" t="n">
        <v>0</v>
      </c>
      <c r="G1841" s="73" t="inlineStr">
        <is>
          <t>XX</t>
        </is>
      </c>
      <c r="H1841" s="75" t="n">
        <v>1010.05</v>
      </c>
      <c r="I1841" s="75" t="n">
        <v>1013.25</v>
      </c>
      <c r="J1841" s="75" t="n">
        <v>999.55</v>
      </c>
      <c r="K1841" s="75" t="n">
        <v>1006.05</v>
      </c>
      <c r="L1841" s="75" t="n">
        <v>1006.05</v>
      </c>
      <c r="M1841" s="75" t="n">
        <v>2035</v>
      </c>
      <c r="N1841" s="75" t="n">
        <v>13313.26</v>
      </c>
      <c r="O1841" s="75" t="n">
        <v>11082500</v>
      </c>
      <c r="P1841" s="75" t="n">
        <v>112450</v>
      </c>
      <c r="Q1841" s="74" t="n">
        <v>45112</v>
      </c>
      <c r="AR1841">
        <f>IF($AU$2&lt;&gt;5,NA(),IF(D1841=D1840,0,IF(AND(D1843=D1841,D1842=D1841),O1841+O1842+O1843,IF(D1842=D1841,O1842+O1841,O1841))))</f>
        <v/>
      </c>
      <c r="AS1841">
        <f>IF($AU$2&lt;&gt;5,NA(),IF(D1841=D1840,0,IF(AND(D1843=D1841,D1842=D1841),P1841+P1842+P1843,IF(D1842=D1841,P1842+P1841,P1841))))</f>
        <v/>
      </c>
      <c r="AT1841">
        <f>AR1841-AS1841</f>
        <v/>
      </c>
    </row>
    <row r="1842" ht="15.75" customHeight="1" s="121">
      <c r="B1842">
        <f>D1842&amp;Q1842&amp;E1842</f>
        <v/>
      </c>
      <c r="C1842" s="73" t="inlineStr">
        <is>
          <t>FUTSTK</t>
        </is>
      </c>
      <c r="D1842" s="73" t="inlineStr">
        <is>
          <t>CIPLA</t>
        </is>
      </c>
      <c r="E1842" s="74" t="n">
        <v>45169</v>
      </c>
      <c r="F1842" s="75" t="n">
        <v>0</v>
      </c>
      <c r="G1842" s="73" t="inlineStr">
        <is>
          <t>XX</t>
        </is>
      </c>
      <c r="H1842" s="75" t="n">
        <v>1014.55</v>
      </c>
      <c r="I1842" s="75" t="n">
        <v>1019.8</v>
      </c>
      <c r="J1842" s="75" t="n">
        <v>1008.2</v>
      </c>
      <c r="K1842" s="75" t="n">
        <v>1013.35</v>
      </c>
      <c r="L1842" s="75" t="n">
        <v>1013.35</v>
      </c>
      <c r="M1842" s="75" t="n">
        <v>21</v>
      </c>
      <c r="N1842" s="75" t="n">
        <v>138.3</v>
      </c>
      <c r="O1842" s="75" t="n">
        <v>79300</v>
      </c>
      <c r="P1842" s="75" t="n">
        <v>1300</v>
      </c>
      <c r="Q1842" s="74" t="n">
        <v>45112</v>
      </c>
      <c r="AR1842">
        <f>IF($AU$2&lt;&gt;5,NA(),IF(D1842=D1841,0,IF(AND(D1844=D1842,D1843=D1842),O1842+O1843+O1844,IF(D1843=D1842,O1843+O1842,O1842))))</f>
        <v/>
      </c>
      <c r="AS1842">
        <f>IF($AU$2&lt;&gt;5,NA(),IF(D1842=D1841,0,IF(AND(D1844=D1842,D1843=D1842),P1842+P1843+P1844,IF(D1843=D1842,P1843+P1842,P1842))))</f>
        <v/>
      </c>
      <c r="AT1842">
        <f>AR1842-AS1842</f>
        <v/>
      </c>
    </row>
    <row r="1843" ht="15.75" customHeight="1" s="121">
      <c r="B1843">
        <f>D1843&amp;Q1843&amp;E1843</f>
        <v/>
      </c>
      <c r="C1843" s="73" t="inlineStr">
        <is>
          <t>FUTSTK</t>
        </is>
      </c>
      <c r="D1843" s="73" t="inlineStr">
        <is>
          <t>CIPLA</t>
        </is>
      </c>
      <c r="E1843" s="74" t="n">
        <v>45197</v>
      </c>
      <c r="F1843" s="75" t="n">
        <v>0</v>
      </c>
      <c r="G1843" s="73" t="inlineStr">
        <is>
          <t>XX</t>
        </is>
      </c>
      <c r="H1843" s="75" t="n">
        <v>1020.8</v>
      </c>
      <c r="I1843" s="75" t="n">
        <v>1020.8</v>
      </c>
      <c r="J1843" s="75" t="n">
        <v>1012.5</v>
      </c>
      <c r="K1843" s="75" t="n">
        <v>1019</v>
      </c>
      <c r="L1843" s="75" t="n">
        <v>1019</v>
      </c>
      <c r="M1843" s="75" t="n">
        <v>13</v>
      </c>
      <c r="N1843" s="75" t="n">
        <v>85.97</v>
      </c>
      <c r="O1843" s="75" t="n">
        <v>5850</v>
      </c>
      <c r="P1843" s="75" t="n">
        <v>3900</v>
      </c>
      <c r="Q1843" s="74" t="n">
        <v>45112</v>
      </c>
      <c r="AR1843">
        <f>IF($AU$2&lt;&gt;5,NA(),IF(D1843=D1842,0,IF(AND(D1845=D1843,D1844=D1843),O1843+O1844+O1845,IF(D1844=D1843,O1844+O1843,O1843))))</f>
        <v/>
      </c>
      <c r="AS1843">
        <f>IF($AU$2&lt;&gt;5,NA(),IF(D1843=D1842,0,IF(AND(D1845=D1843,D1844=D1843),P1843+P1844+P1845,IF(D1844=D1843,P1844+P1843,P1843))))</f>
        <v/>
      </c>
      <c r="AT1843">
        <f>AR1843-AS1843</f>
        <v/>
      </c>
    </row>
    <row r="1844" ht="15.75" customHeight="1" s="121">
      <c r="B1844">
        <f>D1844&amp;Q1844&amp;E1844</f>
        <v/>
      </c>
      <c r="C1844" s="73" t="inlineStr">
        <is>
          <t>FUTSTK</t>
        </is>
      </c>
      <c r="D1844" s="73" t="inlineStr">
        <is>
          <t>COALINDIA</t>
        </is>
      </c>
      <c r="E1844" s="74" t="n">
        <v>45134</v>
      </c>
      <c r="F1844" s="75" t="n">
        <v>0</v>
      </c>
      <c r="G1844" s="73" t="inlineStr">
        <is>
          <t>XX</t>
        </is>
      </c>
      <c r="H1844" s="75" t="n">
        <v>232</v>
      </c>
      <c r="I1844" s="75" t="n">
        <v>234.15</v>
      </c>
      <c r="J1844" s="75" t="n">
        <v>231.65</v>
      </c>
      <c r="K1844" s="75" t="n">
        <v>232.9</v>
      </c>
      <c r="L1844" s="75" t="n">
        <v>232.9</v>
      </c>
      <c r="M1844" s="75" t="n">
        <v>1690</v>
      </c>
      <c r="N1844" s="75" t="n">
        <v>16530.91</v>
      </c>
      <c r="O1844" s="75" t="n">
        <v>49891800</v>
      </c>
      <c r="P1844" s="75" t="n">
        <v>-957600</v>
      </c>
      <c r="Q1844" s="74" t="n">
        <v>45112</v>
      </c>
      <c r="AR1844">
        <f>IF($AU$2&lt;&gt;5,NA(),IF(D1844=D1843,0,IF(AND(D1846=D1844,D1845=D1844),O1844+O1845+O1846,IF(D1845=D1844,O1845+O1844,O1844))))</f>
        <v/>
      </c>
      <c r="AS1844">
        <f>IF($AU$2&lt;&gt;5,NA(),IF(D1844=D1843,0,IF(AND(D1846=D1844,D1845=D1844),P1844+P1845+P1846,IF(D1845=D1844,P1845+P1844,P1844))))</f>
        <v/>
      </c>
      <c r="AT1844">
        <f>AR1844-AS1844</f>
        <v/>
      </c>
    </row>
    <row r="1845" ht="15.75" customHeight="1" s="121">
      <c r="B1845">
        <f>D1845&amp;Q1845&amp;E1845</f>
        <v/>
      </c>
      <c r="C1845" s="73" t="inlineStr">
        <is>
          <t>FUTSTK</t>
        </is>
      </c>
      <c r="D1845" s="73" t="inlineStr">
        <is>
          <t>COALINDIA</t>
        </is>
      </c>
      <c r="E1845" s="74" t="n">
        <v>45169</v>
      </c>
      <c r="F1845" s="75" t="n">
        <v>0</v>
      </c>
      <c r="G1845" s="73" t="inlineStr">
        <is>
          <t>XX</t>
        </is>
      </c>
      <c r="H1845" s="75" t="n">
        <v>230.35</v>
      </c>
      <c r="I1845" s="75" t="n">
        <v>232</v>
      </c>
      <c r="J1845" s="75" t="n">
        <v>229.55</v>
      </c>
      <c r="K1845" s="75" t="n">
        <v>230.7</v>
      </c>
      <c r="L1845" s="75" t="n">
        <v>230.7</v>
      </c>
      <c r="M1845" s="75" t="n">
        <v>140</v>
      </c>
      <c r="N1845" s="75" t="n">
        <v>1355.45</v>
      </c>
      <c r="O1845" s="75" t="n">
        <v>4540200</v>
      </c>
      <c r="P1845" s="75" t="n">
        <v>260400</v>
      </c>
      <c r="Q1845" s="74" t="n">
        <v>45112</v>
      </c>
      <c r="AR1845">
        <f>IF($AU$2&lt;&gt;5,NA(),IF(D1845=D1844,0,IF(AND(D1847=D1845,D1846=D1845),O1845+O1846+O1847,IF(D1846=D1845,O1846+O1845,O1845))))</f>
        <v/>
      </c>
      <c r="AS1845">
        <f>IF($AU$2&lt;&gt;5,NA(),IF(D1845=D1844,0,IF(AND(D1847=D1845,D1846=D1845),P1845+P1846+P1847,IF(D1846=D1845,P1846+P1845,P1845))))</f>
        <v/>
      </c>
      <c r="AT1845">
        <f>AR1845-AS1845</f>
        <v/>
      </c>
    </row>
    <row r="1846" ht="15.75" customHeight="1" s="121">
      <c r="B1846">
        <f>D1846&amp;Q1846&amp;E1846</f>
        <v/>
      </c>
      <c r="C1846" s="73" t="inlineStr">
        <is>
          <t>FUTSTK</t>
        </is>
      </c>
      <c r="D1846" s="73" t="inlineStr">
        <is>
          <t>COALINDIA</t>
        </is>
      </c>
      <c r="E1846" s="74" t="n">
        <v>45197</v>
      </c>
      <c r="F1846" s="75" t="n">
        <v>0</v>
      </c>
      <c r="G1846" s="73" t="inlineStr">
        <is>
          <t>XX</t>
        </is>
      </c>
      <c r="H1846" s="75" t="n">
        <v>233.25</v>
      </c>
      <c r="I1846" s="75" t="n">
        <v>233.25</v>
      </c>
      <c r="J1846" s="75" t="n">
        <v>231</v>
      </c>
      <c r="K1846" s="75" t="n">
        <v>232</v>
      </c>
      <c r="L1846" s="75" t="n">
        <v>232</v>
      </c>
      <c r="M1846" s="75" t="n">
        <v>10</v>
      </c>
      <c r="N1846" s="75" t="n">
        <v>97.28</v>
      </c>
      <c r="O1846" s="75" t="n">
        <v>79800</v>
      </c>
      <c r="P1846" s="75" t="n">
        <v>8400</v>
      </c>
      <c r="Q1846" s="74" t="n">
        <v>45112</v>
      </c>
      <c r="AR1846">
        <f>IF($AU$2&lt;&gt;5,NA(),IF(D1846=D1845,0,IF(AND(D1848=D1846,D1847=D1846),O1846+O1847+O1848,IF(D1847=D1846,O1847+O1846,O1846))))</f>
        <v/>
      </c>
      <c r="AS1846">
        <f>IF($AU$2&lt;&gt;5,NA(),IF(D1846=D1845,0,IF(AND(D1848=D1846,D1847=D1846),P1846+P1847+P1848,IF(D1847=D1846,P1847+P1846,P1846))))</f>
        <v/>
      </c>
      <c r="AT1846">
        <f>AR1846-AS1846</f>
        <v/>
      </c>
    </row>
    <row r="1847" ht="15.75" customHeight="1" s="121">
      <c r="B1847">
        <f>D1847&amp;Q1847&amp;E1847</f>
        <v/>
      </c>
      <c r="C1847" s="73" t="inlineStr">
        <is>
          <t>FUTSTK</t>
        </is>
      </c>
      <c r="D1847" s="73" t="inlineStr">
        <is>
          <t>COFORGE</t>
        </is>
      </c>
      <c r="E1847" s="74" t="n">
        <v>45134</v>
      </c>
      <c r="F1847" s="75" t="n">
        <v>0</v>
      </c>
      <c r="G1847" s="73" t="inlineStr">
        <is>
          <t>XX</t>
        </is>
      </c>
      <c r="H1847" s="75" t="n">
        <v>4709.3</v>
      </c>
      <c r="I1847" s="75" t="n">
        <v>4800.2</v>
      </c>
      <c r="J1847" s="75" t="n">
        <v>4709.3</v>
      </c>
      <c r="K1847" s="75" t="n">
        <v>4753.35</v>
      </c>
      <c r="L1847" s="75" t="n">
        <v>4753.35</v>
      </c>
      <c r="M1847" s="75" t="n">
        <v>1443</v>
      </c>
      <c r="N1847" s="75" t="n">
        <v>10301.25</v>
      </c>
      <c r="O1847" s="75" t="n">
        <v>529050</v>
      </c>
      <c r="P1847" s="75" t="n">
        <v>-5250</v>
      </c>
      <c r="Q1847" s="74" t="n">
        <v>45112</v>
      </c>
      <c r="AR1847">
        <f>IF($AU$2&lt;&gt;5,NA(),IF(D1847=D1846,0,IF(AND(D1849=D1847,D1848=D1847),O1847+O1848+O1849,IF(D1848=D1847,O1848+O1847,O1847))))</f>
        <v/>
      </c>
      <c r="AS1847">
        <f>IF($AU$2&lt;&gt;5,NA(),IF(D1847=D1846,0,IF(AND(D1849=D1847,D1848=D1847),P1847+P1848+P1849,IF(D1848=D1847,P1848+P1847,P1847))))</f>
        <v/>
      </c>
      <c r="AT1847">
        <f>AR1847-AS1847</f>
        <v/>
      </c>
    </row>
    <row r="1848" ht="15.75" customHeight="1" s="121">
      <c r="B1848">
        <f>D1848&amp;Q1848&amp;E1848</f>
        <v/>
      </c>
      <c r="C1848" s="73" t="inlineStr">
        <is>
          <t>FUTSTK</t>
        </is>
      </c>
      <c r="D1848" s="73" t="inlineStr">
        <is>
          <t>COFORGE</t>
        </is>
      </c>
      <c r="E1848" s="74" t="n">
        <v>45169</v>
      </c>
      <c r="F1848" s="75" t="n">
        <v>0</v>
      </c>
      <c r="G1848" s="73" t="inlineStr">
        <is>
          <t>XX</t>
        </is>
      </c>
      <c r="H1848" s="75" t="n">
        <v>4738.55</v>
      </c>
      <c r="I1848" s="75" t="n">
        <v>4800.9</v>
      </c>
      <c r="J1848" s="75" t="n">
        <v>4738.55</v>
      </c>
      <c r="K1848" s="75" t="n">
        <v>4755.8</v>
      </c>
      <c r="L1848" s="75" t="n">
        <v>4755.8</v>
      </c>
      <c r="M1848" s="75" t="n">
        <v>39</v>
      </c>
      <c r="N1848" s="75" t="n">
        <v>279.04</v>
      </c>
      <c r="O1848" s="75" t="n">
        <v>8250</v>
      </c>
      <c r="P1848" s="75" t="n">
        <v>-300</v>
      </c>
      <c r="Q1848" s="74" t="n">
        <v>45112</v>
      </c>
      <c r="AR1848">
        <f>IF($AU$2&lt;&gt;5,NA(),IF(D1848=D1847,0,IF(AND(D1850=D1848,D1849=D1848),O1848+O1849+O1850,IF(D1849=D1848,O1849+O1848,O1848))))</f>
        <v/>
      </c>
      <c r="AS1848">
        <f>IF($AU$2&lt;&gt;5,NA(),IF(D1848=D1847,0,IF(AND(D1850=D1848,D1849=D1848),P1848+P1849+P1850,IF(D1849=D1848,P1849+P1848,P1848))))</f>
        <v/>
      </c>
      <c r="AT1848">
        <f>AR1848-AS1848</f>
        <v/>
      </c>
    </row>
    <row r="1849" ht="15.75" customHeight="1" s="121">
      <c r="B1849">
        <f>D1849&amp;Q1849&amp;E1849</f>
        <v/>
      </c>
      <c r="C1849" s="73" t="inlineStr">
        <is>
          <t>FUTSTK</t>
        </is>
      </c>
      <c r="D1849" s="73" t="inlineStr">
        <is>
          <t>COFORGE</t>
        </is>
      </c>
      <c r="E1849" s="74" t="n">
        <v>45197</v>
      </c>
      <c r="F1849" s="75" t="n">
        <v>0</v>
      </c>
      <c r="G1849" s="73" t="inlineStr">
        <is>
          <t>XX</t>
        </is>
      </c>
      <c r="H1849" s="75" t="n">
        <v>4761.75</v>
      </c>
      <c r="I1849" s="75" t="n">
        <v>4809.4</v>
      </c>
      <c r="J1849" s="75" t="n">
        <v>4761.75</v>
      </c>
      <c r="K1849" s="75" t="n">
        <v>4782</v>
      </c>
      <c r="L1849" s="75" t="n">
        <v>4782</v>
      </c>
      <c r="M1849" s="75" t="n">
        <v>5</v>
      </c>
      <c r="N1849" s="75" t="n">
        <v>35.84</v>
      </c>
      <c r="O1849" s="75" t="n">
        <v>900</v>
      </c>
      <c r="P1849" s="75" t="n">
        <v>750</v>
      </c>
      <c r="Q1849" s="74" t="n">
        <v>45112</v>
      </c>
      <c r="AR1849">
        <f>IF($AU$2&lt;&gt;5,NA(),IF(D1849=D1848,0,IF(AND(D1851=D1849,D1850=D1849),O1849+O1850+O1851,IF(D1850=D1849,O1850+O1849,O1849))))</f>
        <v/>
      </c>
      <c r="AS1849">
        <f>IF($AU$2&lt;&gt;5,NA(),IF(D1849=D1848,0,IF(AND(D1851=D1849,D1850=D1849),P1849+P1850+P1851,IF(D1850=D1849,P1850+P1849,P1849))))</f>
        <v/>
      </c>
      <c r="AT1849">
        <f>AR1849-AS1849</f>
        <v/>
      </c>
    </row>
    <row r="1850" ht="15.75" customHeight="1" s="121">
      <c r="B1850">
        <f>D1850&amp;Q1850&amp;E1850</f>
        <v/>
      </c>
      <c r="C1850" s="73" t="inlineStr">
        <is>
          <t>FUTSTK</t>
        </is>
      </c>
      <c r="D1850" s="73" t="inlineStr">
        <is>
          <t>COLPAL</t>
        </is>
      </c>
      <c r="E1850" s="74" t="n">
        <v>45134</v>
      </c>
      <c r="F1850" s="75" t="n">
        <v>0</v>
      </c>
      <c r="G1850" s="73" t="inlineStr">
        <is>
          <t>XX</t>
        </is>
      </c>
      <c r="H1850" s="75" t="n">
        <v>1728.7</v>
      </c>
      <c r="I1850" s="75" t="n">
        <v>1812</v>
      </c>
      <c r="J1850" s="75" t="n">
        <v>1721.05</v>
      </c>
      <c r="K1850" s="75" t="n">
        <v>1804.1</v>
      </c>
      <c r="L1850" s="75" t="n">
        <v>1804.1</v>
      </c>
      <c r="M1850" s="75" t="n">
        <v>8262</v>
      </c>
      <c r="N1850" s="75" t="n">
        <v>51485.72</v>
      </c>
      <c r="O1850" s="75" t="n">
        <v>3347050</v>
      </c>
      <c r="P1850" s="75" t="n">
        <v>629300</v>
      </c>
      <c r="Q1850" s="74" t="n">
        <v>45112</v>
      </c>
      <c r="AR1850">
        <f>IF($AU$2&lt;&gt;5,NA(),IF(D1850=D1849,0,IF(AND(D1852=D1850,D1851=D1850),O1850+O1851+O1852,IF(D1851=D1850,O1851+O1850,O1850))))</f>
        <v/>
      </c>
      <c r="AS1850">
        <f>IF($AU$2&lt;&gt;5,NA(),IF(D1850=D1849,0,IF(AND(D1852=D1850,D1851=D1850),P1850+P1851+P1852,IF(D1851=D1850,P1851+P1850,P1850))))</f>
        <v/>
      </c>
      <c r="AT1850">
        <f>AR1850-AS1850</f>
        <v/>
      </c>
    </row>
    <row r="1851" ht="15.75" customHeight="1" s="121">
      <c r="B1851">
        <f>D1851&amp;Q1851&amp;E1851</f>
        <v/>
      </c>
      <c r="C1851" s="73" t="inlineStr">
        <is>
          <t>FUTSTK</t>
        </is>
      </c>
      <c r="D1851" s="73" t="inlineStr">
        <is>
          <t>COLPAL</t>
        </is>
      </c>
      <c r="E1851" s="74" t="n">
        <v>45169</v>
      </c>
      <c r="F1851" s="75" t="n">
        <v>0</v>
      </c>
      <c r="G1851" s="73" t="inlineStr">
        <is>
          <t>XX</t>
        </is>
      </c>
      <c r="H1851" s="75" t="n">
        <v>1731.35</v>
      </c>
      <c r="I1851" s="75" t="n">
        <v>1818</v>
      </c>
      <c r="J1851" s="75" t="n">
        <v>1731.35</v>
      </c>
      <c r="K1851" s="75" t="n">
        <v>1812.5</v>
      </c>
      <c r="L1851" s="75" t="n">
        <v>1812.5</v>
      </c>
      <c r="M1851" s="75" t="n">
        <v>114</v>
      </c>
      <c r="N1851" s="75" t="n">
        <v>717.15</v>
      </c>
      <c r="O1851" s="75" t="n">
        <v>25900</v>
      </c>
      <c r="P1851" s="75" t="n">
        <v>16800</v>
      </c>
      <c r="Q1851" s="74" t="n">
        <v>45112</v>
      </c>
      <c r="AR1851">
        <f>IF($AU$2&lt;&gt;5,NA(),IF(D1851=D1850,0,IF(AND(D1853=D1851,D1852=D1851),O1851+O1852+O1853,IF(D1852=D1851,O1852+O1851,O1851))))</f>
        <v/>
      </c>
      <c r="AS1851">
        <f>IF($AU$2&lt;&gt;5,NA(),IF(D1851=D1850,0,IF(AND(D1853=D1851,D1852=D1851),P1851+P1852+P1853,IF(D1852=D1851,P1852+P1851,P1851))))</f>
        <v/>
      </c>
      <c r="AT1851">
        <f>AR1851-AS1851</f>
        <v/>
      </c>
    </row>
    <row r="1852" ht="15.75" customHeight="1" s="121">
      <c r="B1852">
        <f>D1852&amp;Q1852&amp;E1852</f>
        <v/>
      </c>
      <c r="C1852" s="73" t="inlineStr">
        <is>
          <t>FUTSTK</t>
        </is>
      </c>
      <c r="D1852" s="73" t="inlineStr">
        <is>
          <t>COLPAL</t>
        </is>
      </c>
      <c r="E1852" s="74" t="n">
        <v>45197</v>
      </c>
      <c r="F1852" s="75" t="n">
        <v>0</v>
      </c>
      <c r="G1852" s="73" t="inlineStr">
        <is>
          <t>XX</t>
        </is>
      </c>
      <c r="H1852" s="75" t="n">
        <v>1745</v>
      </c>
      <c r="I1852" s="75" t="n">
        <v>1820</v>
      </c>
      <c r="J1852" s="75" t="n">
        <v>1745</v>
      </c>
      <c r="K1852" s="75" t="n">
        <v>1820</v>
      </c>
      <c r="L1852" s="75" t="n">
        <v>1820</v>
      </c>
      <c r="M1852" s="75" t="n">
        <v>8</v>
      </c>
      <c r="N1852" s="75" t="n">
        <v>50.19</v>
      </c>
      <c r="O1852" s="75" t="n">
        <v>3500</v>
      </c>
      <c r="P1852" s="75" t="n">
        <v>2800</v>
      </c>
      <c r="Q1852" s="74" t="n">
        <v>45112</v>
      </c>
      <c r="AR1852">
        <f>IF($AU$2&lt;&gt;5,NA(),IF(D1852=D1851,0,IF(AND(D1854=D1852,D1853=D1852),O1852+O1853+O1854,IF(D1853=D1852,O1853+O1852,O1852))))</f>
        <v/>
      </c>
      <c r="AS1852">
        <f>IF($AU$2&lt;&gt;5,NA(),IF(D1852=D1851,0,IF(AND(D1854=D1852,D1853=D1852),P1852+P1853+P1854,IF(D1853=D1852,P1853+P1852,P1852))))</f>
        <v/>
      </c>
      <c r="AT1852">
        <f>AR1852-AS1852</f>
        <v/>
      </c>
    </row>
    <row r="1853" ht="15.75" customHeight="1" s="121">
      <c r="B1853">
        <f>D1853&amp;Q1853&amp;E1853</f>
        <v/>
      </c>
      <c r="C1853" s="73" t="inlineStr">
        <is>
          <t>FUTSTK</t>
        </is>
      </c>
      <c r="D1853" s="73" t="inlineStr">
        <is>
          <t>CONCOR</t>
        </is>
      </c>
      <c r="E1853" s="74" t="n">
        <v>45134</v>
      </c>
      <c r="F1853" s="75" t="n">
        <v>0</v>
      </c>
      <c r="G1853" s="73" t="inlineStr">
        <is>
          <t>XX</t>
        </is>
      </c>
      <c r="H1853" s="75" t="n">
        <v>665.3</v>
      </c>
      <c r="I1853" s="75" t="n">
        <v>678.7</v>
      </c>
      <c r="J1853" s="75" t="n">
        <v>662.15</v>
      </c>
      <c r="K1853" s="75" t="n">
        <v>677.25</v>
      </c>
      <c r="L1853" s="75" t="n">
        <v>677.25</v>
      </c>
      <c r="M1853" s="75" t="n">
        <v>2064</v>
      </c>
      <c r="N1853" s="75" t="n">
        <v>13889.19</v>
      </c>
      <c r="O1853" s="75" t="n">
        <v>5024000</v>
      </c>
      <c r="P1853" s="75" t="n">
        <v>-249000</v>
      </c>
      <c r="Q1853" s="74" t="n">
        <v>45112</v>
      </c>
      <c r="AR1853">
        <f>IF($AU$2&lt;&gt;5,NA(),IF(D1853=D1852,0,IF(AND(D1855=D1853,D1854=D1853),O1853+O1854+O1855,IF(D1854=D1853,O1854+O1853,O1853))))</f>
        <v/>
      </c>
      <c r="AS1853">
        <f>IF($AU$2&lt;&gt;5,NA(),IF(D1853=D1852,0,IF(AND(D1855=D1853,D1854=D1853),P1853+P1854+P1855,IF(D1854=D1853,P1854+P1853,P1853))))</f>
        <v/>
      </c>
      <c r="AT1853">
        <f>AR1853-AS1853</f>
        <v/>
      </c>
    </row>
    <row r="1854" ht="15.75" customHeight="1" s="121">
      <c r="B1854">
        <f>D1854&amp;Q1854&amp;E1854</f>
        <v/>
      </c>
      <c r="C1854" s="73" t="inlineStr">
        <is>
          <t>FUTSTK</t>
        </is>
      </c>
      <c r="D1854" s="73" t="inlineStr">
        <is>
          <t>CONCOR</t>
        </is>
      </c>
      <c r="E1854" s="74" t="n">
        <v>45169</v>
      </c>
      <c r="F1854" s="75" t="n">
        <v>0</v>
      </c>
      <c r="G1854" s="73" t="inlineStr">
        <is>
          <t>XX</t>
        </is>
      </c>
      <c r="H1854" s="75" t="n">
        <v>667</v>
      </c>
      <c r="I1854" s="75" t="n">
        <v>680.95</v>
      </c>
      <c r="J1854" s="75" t="n">
        <v>666.5</v>
      </c>
      <c r="K1854" s="75" t="n">
        <v>680.5</v>
      </c>
      <c r="L1854" s="75" t="n">
        <v>680.5</v>
      </c>
      <c r="M1854" s="75" t="n">
        <v>47</v>
      </c>
      <c r="N1854" s="75" t="n">
        <v>317.98</v>
      </c>
      <c r="O1854" s="75" t="n">
        <v>59000</v>
      </c>
      <c r="P1854" s="75" t="n">
        <v>7000</v>
      </c>
      <c r="Q1854" s="74" t="n">
        <v>45112</v>
      </c>
      <c r="AR1854">
        <f>IF($AU$2&lt;&gt;5,NA(),IF(D1854=D1853,0,IF(AND(D1856=D1854,D1855=D1854),O1854+O1855+O1856,IF(D1855=D1854,O1855+O1854,O1854))))</f>
        <v/>
      </c>
      <c r="AS1854">
        <f>IF($AU$2&lt;&gt;5,NA(),IF(D1854=D1853,0,IF(AND(D1856=D1854,D1855=D1854),P1854+P1855+P1856,IF(D1855=D1854,P1855+P1854,P1854))))</f>
        <v/>
      </c>
      <c r="AT1854">
        <f>AR1854-AS1854</f>
        <v/>
      </c>
    </row>
    <row r="1855" ht="15.75" customHeight="1" s="121">
      <c r="B1855">
        <f>D1855&amp;Q1855&amp;E1855</f>
        <v/>
      </c>
      <c r="C1855" s="73" t="inlineStr">
        <is>
          <t>FUTSTK</t>
        </is>
      </c>
      <c r="D1855" s="73" t="inlineStr">
        <is>
          <t>CONCOR</t>
        </is>
      </c>
      <c r="E1855" s="74" t="n">
        <v>45197</v>
      </c>
      <c r="F1855" s="75" t="n">
        <v>0</v>
      </c>
      <c r="G1855" s="73" t="inlineStr">
        <is>
          <t>XX</t>
        </is>
      </c>
      <c r="H1855" s="75" t="n">
        <v>670</v>
      </c>
      <c r="I1855" s="75" t="n">
        <v>682.75</v>
      </c>
      <c r="J1855" s="75" t="n">
        <v>670</v>
      </c>
      <c r="K1855" s="75" t="n">
        <v>682.75</v>
      </c>
      <c r="L1855" s="75" t="n">
        <v>684.35</v>
      </c>
      <c r="M1855" s="75" t="n">
        <v>3</v>
      </c>
      <c r="N1855" s="75" t="n">
        <v>20.25</v>
      </c>
      <c r="O1855" s="75" t="n">
        <v>3000</v>
      </c>
      <c r="P1855" s="75" t="n">
        <v>1000</v>
      </c>
      <c r="Q1855" s="74" t="n">
        <v>45112</v>
      </c>
      <c r="AR1855">
        <f>IF($AU$2&lt;&gt;5,NA(),IF(D1855=D1854,0,IF(AND(D1857=D1855,D1856=D1855),O1855+O1856+O1857,IF(D1856=D1855,O1856+O1855,O1855))))</f>
        <v/>
      </c>
      <c r="AS1855">
        <f>IF($AU$2&lt;&gt;5,NA(),IF(D1855=D1854,0,IF(AND(D1857=D1855,D1856=D1855),P1855+P1856+P1857,IF(D1856=D1855,P1856+P1855,P1855))))</f>
        <v/>
      </c>
      <c r="AT1855">
        <f>AR1855-AS1855</f>
        <v/>
      </c>
    </row>
    <row r="1856" ht="15.75" customHeight="1" s="121">
      <c r="B1856">
        <f>D1856&amp;Q1856&amp;E1856</f>
        <v/>
      </c>
      <c r="C1856" s="73" t="inlineStr">
        <is>
          <t>FUTSTK</t>
        </is>
      </c>
      <c r="D1856" s="73" t="inlineStr">
        <is>
          <t>COROMANDEL</t>
        </is>
      </c>
      <c r="E1856" s="74" t="n">
        <v>45134</v>
      </c>
      <c r="F1856" s="75" t="n">
        <v>0</v>
      </c>
      <c r="G1856" s="73" t="inlineStr">
        <is>
          <t>XX</t>
        </is>
      </c>
      <c r="H1856" s="75" t="n">
        <v>950.65</v>
      </c>
      <c r="I1856" s="75" t="n">
        <v>964.95</v>
      </c>
      <c r="J1856" s="75" t="n">
        <v>948.35</v>
      </c>
      <c r="K1856" s="75" t="n">
        <v>960.5</v>
      </c>
      <c r="L1856" s="75" t="n">
        <v>960.5</v>
      </c>
      <c r="M1856" s="75" t="n">
        <v>595</v>
      </c>
      <c r="N1856" s="75" t="n">
        <v>3994.5</v>
      </c>
      <c r="O1856" s="75" t="n">
        <v>1737400</v>
      </c>
      <c r="P1856" s="75" t="n">
        <v>29400</v>
      </c>
      <c r="Q1856" s="74" t="n">
        <v>45112</v>
      </c>
      <c r="AR1856">
        <f>IF($AU$2&lt;&gt;5,NA(),IF(D1856=D1855,0,IF(AND(D1858=D1856,D1857=D1856),O1856+O1857+O1858,IF(D1857=D1856,O1857+O1856,O1856))))</f>
        <v/>
      </c>
      <c r="AS1856">
        <f>IF($AU$2&lt;&gt;5,NA(),IF(D1856=D1855,0,IF(AND(D1858=D1856,D1857=D1856),P1856+P1857+P1858,IF(D1857=D1856,P1857+P1856,P1856))))</f>
        <v/>
      </c>
      <c r="AT1856">
        <f>AR1856-AS1856</f>
        <v/>
      </c>
    </row>
    <row r="1857" ht="15.75" customHeight="1" s="121">
      <c r="B1857">
        <f>D1857&amp;Q1857&amp;E1857</f>
        <v/>
      </c>
      <c r="C1857" s="73" t="inlineStr">
        <is>
          <t>FUTSTK</t>
        </is>
      </c>
      <c r="D1857" s="73" t="inlineStr">
        <is>
          <t>COROMANDEL</t>
        </is>
      </c>
      <c r="E1857" s="74" t="n">
        <v>45169</v>
      </c>
      <c r="F1857" s="75" t="n">
        <v>0</v>
      </c>
      <c r="G1857" s="73" t="inlineStr">
        <is>
          <t>XX</t>
        </is>
      </c>
      <c r="H1857" s="75" t="n">
        <v>962.95</v>
      </c>
      <c r="I1857" s="75" t="n">
        <v>967.8</v>
      </c>
      <c r="J1857" s="75" t="n">
        <v>962.95</v>
      </c>
      <c r="K1857" s="75" t="n">
        <v>966.35</v>
      </c>
      <c r="L1857" s="75" t="n">
        <v>971.85</v>
      </c>
      <c r="M1857" s="75" t="n">
        <v>6</v>
      </c>
      <c r="N1857" s="75" t="n">
        <v>40.53</v>
      </c>
      <c r="O1857" s="75" t="n">
        <v>55300</v>
      </c>
      <c r="P1857" s="75" t="n">
        <v>700</v>
      </c>
      <c r="Q1857" s="74" t="n">
        <v>45112</v>
      </c>
      <c r="AR1857">
        <f>IF($AU$2&lt;&gt;5,NA(),IF(D1857=D1856,0,IF(AND(D1859=D1857,D1858=D1857),O1857+O1858+O1859,IF(D1858=D1857,O1858+O1857,O1857))))</f>
        <v/>
      </c>
      <c r="AS1857">
        <f>IF($AU$2&lt;&gt;5,NA(),IF(D1857=D1856,0,IF(AND(D1859=D1857,D1858=D1857),P1857+P1858+P1859,IF(D1858=D1857,P1858+P1857,P1857))))</f>
        <v/>
      </c>
      <c r="AT1857">
        <f>AR1857-AS1857</f>
        <v/>
      </c>
    </row>
    <row r="1858" ht="15.75" customHeight="1" s="121">
      <c r="B1858">
        <f>D1858&amp;Q1858&amp;E1858</f>
        <v/>
      </c>
      <c r="C1858" s="73" t="inlineStr">
        <is>
          <t>FUTSTK</t>
        </is>
      </c>
      <c r="D1858" s="73" t="inlineStr">
        <is>
          <t>COROMANDEL</t>
        </is>
      </c>
      <c r="E1858" s="74" t="n">
        <v>45197</v>
      </c>
      <c r="F1858" s="75" t="n">
        <v>0</v>
      </c>
      <c r="G1858" s="73" t="inlineStr">
        <is>
          <t>XX</t>
        </is>
      </c>
      <c r="H1858" s="75" t="n">
        <v>0</v>
      </c>
      <c r="I1858" s="75" t="n">
        <v>0</v>
      </c>
      <c r="J1858" s="75" t="n">
        <v>0</v>
      </c>
      <c r="K1858" s="75" t="n">
        <v>958.8</v>
      </c>
      <c r="L1858" s="75" t="n">
        <v>977.2</v>
      </c>
      <c r="M1858" s="75" t="n">
        <v>0</v>
      </c>
      <c r="N1858" s="75" t="n">
        <v>0</v>
      </c>
      <c r="O1858" s="75" t="n">
        <v>0</v>
      </c>
      <c r="P1858" s="75" t="n">
        <v>0</v>
      </c>
      <c r="Q1858" s="74" t="n">
        <v>45112</v>
      </c>
      <c r="AR1858">
        <f>IF($AU$2&lt;&gt;5,NA(),IF(D1858=D1857,0,IF(AND(D1860=D1858,D1859=D1858),O1858+O1859+O1860,IF(D1859=D1858,O1859+O1858,O1858))))</f>
        <v/>
      </c>
      <c r="AS1858">
        <f>IF($AU$2&lt;&gt;5,NA(),IF(D1858=D1857,0,IF(AND(D1860=D1858,D1859=D1858),P1858+P1859+P1860,IF(D1859=D1858,P1859+P1858,P1858))))</f>
        <v/>
      </c>
      <c r="AT1858">
        <f>AR1858-AS1858</f>
        <v/>
      </c>
    </row>
    <row r="1859" ht="15.75" customHeight="1" s="121">
      <c r="B1859">
        <f>D1859&amp;Q1859&amp;E1859</f>
        <v/>
      </c>
      <c r="C1859" s="73" t="inlineStr">
        <is>
          <t>FUTSTK</t>
        </is>
      </c>
      <c r="D1859" s="73" t="inlineStr">
        <is>
          <t>CROMPTON</t>
        </is>
      </c>
      <c r="E1859" s="74" t="n">
        <v>45134</v>
      </c>
      <c r="F1859" s="75" t="n">
        <v>0</v>
      </c>
      <c r="G1859" s="73" t="inlineStr">
        <is>
          <t>XX</t>
        </is>
      </c>
      <c r="H1859" s="75" t="n">
        <v>285.05</v>
      </c>
      <c r="I1859" s="75" t="n">
        <v>288.1</v>
      </c>
      <c r="J1859" s="75" t="n">
        <v>283.9</v>
      </c>
      <c r="K1859" s="75" t="n">
        <v>284.7</v>
      </c>
      <c r="L1859" s="75" t="n">
        <v>284.7</v>
      </c>
      <c r="M1859" s="75" t="n">
        <v>1208</v>
      </c>
      <c r="N1859" s="75" t="n">
        <v>6207.91</v>
      </c>
      <c r="O1859" s="75" t="n">
        <v>15096600</v>
      </c>
      <c r="P1859" s="75" t="n">
        <v>313200</v>
      </c>
      <c r="Q1859" s="74" t="n">
        <v>45112</v>
      </c>
      <c r="AR1859">
        <f>IF($AU$2&lt;&gt;5,NA(),IF(D1859=D1858,0,IF(AND(D1861=D1859,D1860=D1859),O1859+O1860+O1861,IF(D1860=D1859,O1860+O1859,O1859))))</f>
        <v/>
      </c>
      <c r="AS1859">
        <f>IF($AU$2&lt;&gt;5,NA(),IF(D1859=D1858,0,IF(AND(D1861=D1859,D1860=D1859),P1859+P1860+P1861,IF(D1860=D1859,P1860+P1859,P1859))))</f>
        <v/>
      </c>
      <c r="AT1859">
        <f>AR1859-AS1859</f>
        <v/>
      </c>
    </row>
    <row r="1860" ht="15.75" customHeight="1" s="121">
      <c r="B1860">
        <f>D1860&amp;Q1860&amp;E1860</f>
        <v/>
      </c>
      <c r="C1860" s="73" t="inlineStr">
        <is>
          <t>FUTSTK</t>
        </is>
      </c>
      <c r="D1860" s="73" t="inlineStr">
        <is>
          <t>CROMPTON</t>
        </is>
      </c>
      <c r="E1860" s="74" t="n">
        <v>45169</v>
      </c>
      <c r="F1860" s="75" t="n">
        <v>0</v>
      </c>
      <c r="G1860" s="73" t="inlineStr">
        <is>
          <t>XX</t>
        </is>
      </c>
      <c r="H1860" s="75" t="n">
        <v>287.7</v>
      </c>
      <c r="I1860" s="75" t="n">
        <v>289.65</v>
      </c>
      <c r="J1860" s="75" t="n">
        <v>286.1</v>
      </c>
      <c r="K1860" s="75" t="n">
        <v>286.4</v>
      </c>
      <c r="L1860" s="75" t="n">
        <v>286.4</v>
      </c>
      <c r="M1860" s="75" t="n">
        <v>33</v>
      </c>
      <c r="N1860" s="75" t="n">
        <v>170.93</v>
      </c>
      <c r="O1860" s="75" t="n">
        <v>259200</v>
      </c>
      <c r="P1860" s="75" t="n">
        <v>0</v>
      </c>
      <c r="Q1860" s="74" t="n">
        <v>45112</v>
      </c>
      <c r="AR1860">
        <f>IF($AU$2&lt;&gt;5,NA(),IF(D1860=D1859,0,IF(AND(D1862=D1860,D1861=D1860),O1860+O1861+O1862,IF(D1861=D1860,O1861+O1860,O1860))))</f>
        <v/>
      </c>
      <c r="AS1860">
        <f>IF($AU$2&lt;&gt;5,NA(),IF(D1860=D1859,0,IF(AND(D1862=D1860,D1861=D1860),P1860+P1861+P1862,IF(D1861=D1860,P1861+P1860,P1860))))</f>
        <v/>
      </c>
      <c r="AT1860">
        <f>AR1860-AS1860</f>
        <v/>
      </c>
    </row>
    <row r="1861" ht="15.75" customHeight="1" s="121">
      <c r="B1861">
        <f>D1861&amp;Q1861&amp;E1861</f>
        <v/>
      </c>
      <c r="C1861" s="73" t="inlineStr">
        <is>
          <t>FUTSTK</t>
        </is>
      </c>
      <c r="D1861" s="73" t="inlineStr">
        <is>
          <t>CROMPTON</t>
        </is>
      </c>
      <c r="E1861" s="74" t="n">
        <v>45197</v>
      </c>
      <c r="F1861" s="75" t="n">
        <v>0</v>
      </c>
      <c r="G1861" s="73" t="inlineStr">
        <is>
          <t>XX</t>
        </is>
      </c>
      <c r="H1861" s="75" t="n">
        <v>292</v>
      </c>
      <c r="I1861" s="75" t="n">
        <v>292</v>
      </c>
      <c r="J1861" s="75" t="n">
        <v>288.9</v>
      </c>
      <c r="K1861" s="75" t="n">
        <v>289</v>
      </c>
      <c r="L1861" s="75" t="n">
        <v>290.65</v>
      </c>
      <c r="M1861" s="75" t="n">
        <v>12</v>
      </c>
      <c r="N1861" s="75" t="n">
        <v>62.49</v>
      </c>
      <c r="O1861" s="75" t="n">
        <v>14400</v>
      </c>
      <c r="P1861" s="75" t="n">
        <v>-1800</v>
      </c>
      <c r="Q1861" s="74" t="n">
        <v>45112</v>
      </c>
      <c r="AR1861">
        <f>IF($AU$2&lt;&gt;5,NA(),IF(D1861=D1860,0,IF(AND(D1863=D1861,D1862=D1861),O1861+O1862+O1863,IF(D1862=D1861,O1862+O1861,O1861))))</f>
        <v/>
      </c>
      <c r="AS1861">
        <f>IF($AU$2&lt;&gt;5,NA(),IF(D1861=D1860,0,IF(AND(D1863=D1861,D1862=D1861),P1861+P1862+P1863,IF(D1862=D1861,P1862+P1861,P1861))))</f>
        <v/>
      </c>
      <c r="AT1861">
        <f>AR1861-AS1861</f>
        <v/>
      </c>
    </row>
    <row r="1862" ht="15.75" customHeight="1" s="121">
      <c r="B1862">
        <f>D1862&amp;Q1862&amp;E1862</f>
        <v/>
      </c>
      <c r="C1862" s="73" t="inlineStr">
        <is>
          <t>FUTSTK</t>
        </is>
      </c>
      <c r="D1862" s="73" t="inlineStr">
        <is>
          <t>CUB</t>
        </is>
      </c>
      <c r="E1862" s="74" t="n">
        <v>45134</v>
      </c>
      <c r="F1862" s="75" t="n">
        <v>0</v>
      </c>
      <c r="G1862" s="73" t="inlineStr">
        <is>
          <t>XX</t>
        </is>
      </c>
      <c r="H1862" s="75" t="n">
        <v>127.6</v>
      </c>
      <c r="I1862" s="75" t="n">
        <v>131.4</v>
      </c>
      <c r="J1862" s="75" t="n">
        <v>127</v>
      </c>
      <c r="K1862" s="75" t="n">
        <v>130.75</v>
      </c>
      <c r="L1862" s="75" t="n">
        <v>130.75</v>
      </c>
      <c r="M1862" s="75" t="n">
        <v>2785</v>
      </c>
      <c r="N1862" s="75" t="n">
        <v>18112.45</v>
      </c>
      <c r="O1862" s="75" t="n">
        <v>32010000</v>
      </c>
      <c r="P1862" s="75" t="n">
        <v>-1085000</v>
      </c>
      <c r="Q1862" s="74" t="n">
        <v>45112</v>
      </c>
      <c r="AR1862">
        <f>IF($AU$2&lt;&gt;5,NA(),IF(D1862=D1861,0,IF(AND(D1864=D1862,D1863=D1862),O1862+O1863+O1864,IF(D1863=D1862,O1863+O1862,O1862))))</f>
        <v/>
      </c>
      <c r="AS1862">
        <f>IF($AU$2&lt;&gt;5,NA(),IF(D1862=D1861,0,IF(AND(D1864=D1862,D1863=D1862),P1862+P1863+P1864,IF(D1863=D1862,P1863+P1862,P1862))))</f>
        <v/>
      </c>
      <c r="AT1862">
        <f>AR1862-AS1862</f>
        <v/>
      </c>
    </row>
    <row r="1863" ht="15.75" customHeight="1" s="121">
      <c r="B1863">
        <f>D1863&amp;Q1863&amp;E1863</f>
        <v/>
      </c>
      <c r="C1863" s="73" t="inlineStr">
        <is>
          <t>FUTSTK</t>
        </is>
      </c>
      <c r="D1863" s="73" t="inlineStr">
        <is>
          <t>CUB</t>
        </is>
      </c>
      <c r="E1863" s="74" t="n">
        <v>45169</v>
      </c>
      <c r="F1863" s="75" t="n">
        <v>0</v>
      </c>
      <c r="G1863" s="73" t="inlineStr">
        <is>
          <t>XX</t>
        </is>
      </c>
      <c r="H1863" s="75" t="n">
        <v>127.5</v>
      </c>
      <c r="I1863" s="75" t="n">
        <v>131.1</v>
      </c>
      <c r="J1863" s="75" t="n">
        <v>126.85</v>
      </c>
      <c r="K1863" s="75" t="n">
        <v>130.65</v>
      </c>
      <c r="L1863" s="75" t="n">
        <v>130.65</v>
      </c>
      <c r="M1863" s="75" t="n">
        <v>268</v>
      </c>
      <c r="N1863" s="75" t="n">
        <v>1742.39</v>
      </c>
      <c r="O1863" s="75" t="n">
        <v>3650000</v>
      </c>
      <c r="P1863" s="75" t="n">
        <v>-145000</v>
      </c>
      <c r="Q1863" s="74" t="n">
        <v>45112</v>
      </c>
      <c r="AR1863">
        <f>IF($AU$2&lt;&gt;5,NA(),IF(D1863=D1862,0,IF(AND(D1865=D1863,D1864=D1863),O1863+O1864+O1865,IF(D1864=D1863,O1864+O1863,O1863))))</f>
        <v/>
      </c>
      <c r="AS1863">
        <f>IF($AU$2&lt;&gt;5,NA(),IF(D1863=D1862,0,IF(AND(D1865=D1863,D1864=D1863),P1863+P1864+P1865,IF(D1864=D1863,P1864+P1863,P1863))))</f>
        <v/>
      </c>
      <c r="AT1863">
        <f>AR1863-AS1863</f>
        <v/>
      </c>
    </row>
    <row r="1864" ht="15.75" customHeight="1" s="121">
      <c r="B1864">
        <f>D1864&amp;Q1864&amp;E1864</f>
        <v/>
      </c>
      <c r="C1864" s="73" t="inlineStr">
        <is>
          <t>FUTSTK</t>
        </is>
      </c>
      <c r="D1864" s="73" t="inlineStr">
        <is>
          <t>CUB</t>
        </is>
      </c>
      <c r="E1864" s="74" t="n">
        <v>45197</v>
      </c>
      <c r="F1864" s="75" t="n">
        <v>0</v>
      </c>
      <c r="G1864" s="73" t="inlineStr">
        <is>
          <t>XX</t>
        </is>
      </c>
      <c r="H1864" s="75" t="n">
        <v>129.1</v>
      </c>
      <c r="I1864" s="75" t="n">
        <v>131.5</v>
      </c>
      <c r="J1864" s="75" t="n">
        <v>129.1</v>
      </c>
      <c r="K1864" s="75" t="n">
        <v>131.4</v>
      </c>
      <c r="L1864" s="75" t="n">
        <v>131.4</v>
      </c>
      <c r="M1864" s="75" t="n">
        <v>37</v>
      </c>
      <c r="N1864" s="75" t="n">
        <v>241.63</v>
      </c>
      <c r="O1864" s="75" t="n">
        <v>130000</v>
      </c>
      <c r="P1864" s="75" t="n">
        <v>5000</v>
      </c>
      <c r="Q1864" s="74" t="n">
        <v>45112</v>
      </c>
      <c r="AR1864">
        <f>IF($AU$2&lt;&gt;5,NA(),IF(D1864=D1863,0,IF(AND(D1866=D1864,D1865=D1864),O1864+O1865+O1866,IF(D1865=D1864,O1865+O1864,O1864))))</f>
        <v/>
      </c>
      <c r="AS1864">
        <f>IF($AU$2&lt;&gt;5,NA(),IF(D1864=D1863,0,IF(AND(D1866=D1864,D1865=D1864),P1864+P1865+P1866,IF(D1865=D1864,P1865+P1864,P1864))))</f>
        <v/>
      </c>
      <c r="AT1864">
        <f>AR1864-AS1864</f>
        <v/>
      </c>
    </row>
    <row r="1865" ht="15.75" customHeight="1" s="121">
      <c r="B1865">
        <f>D1865&amp;Q1865&amp;E1865</f>
        <v/>
      </c>
      <c r="C1865" s="73" t="inlineStr">
        <is>
          <t>FUTSTK</t>
        </is>
      </c>
      <c r="D1865" s="73" t="inlineStr">
        <is>
          <t>CUMMINSIND</t>
        </is>
      </c>
      <c r="E1865" s="74" t="n">
        <v>45134</v>
      </c>
      <c r="F1865" s="75" t="n">
        <v>0</v>
      </c>
      <c r="G1865" s="73" t="inlineStr">
        <is>
          <t>XX</t>
        </is>
      </c>
      <c r="H1865" s="75" t="n">
        <v>1850.7</v>
      </c>
      <c r="I1865" s="75" t="n">
        <v>1878.65</v>
      </c>
      <c r="J1865" s="75" t="n">
        <v>1850.7</v>
      </c>
      <c r="K1865" s="75" t="n">
        <v>1870.6</v>
      </c>
      <c r="L1865" s="75" t="n">
        <v>1870.6</v>
      </c>
      <c r="M1865" s="75" t="n">
        <v>1884</v>
      </c>
      <c r="N1865" s="75" t="n">
        <v>21092.96</v>
      </c>
      <c r="O1865" s="75" t="n">
        <v>2818200</v>
      </c>
      <c r="P1865" s="75" t="n">
        <v>133800</v>
      </c>
      <c r="Q1865" s="74" t="n">
        <v>45112</v>
      </c>
      <c r="AR1865">
        <f>IF($AU$2&lt;&gt;5,NA(),IF(D1865=D1864,0,IF(AND(D1867=D1865,D1866=D1865),O1865+O1866+O1867,IF(D1866=D1865,O1866+O1865,O1865))))</f>
        <v/>
      </c>
      <c r="AS1865">
        <f>IF($AU$2&lt;&gt;5,NA(),IF(D1865=D1864,0,IF(AND(D1867=D1865,D1866=D1865),P1865+P1866+P1867,IF(D1866=D1865,P1866+P1865,P1865))))</f>
        <v/>
      </c>
      <c r="AT1865">
        <f>AR1865-AS1865</f>
        <v/>
      </c>
    </row>
    <row r="1866" ht="15.75" customHeight="1" s="121">
      <c r="B1866">
        <f>D1866&amp;Q1866&amp;E1866</f>
        <v/>
      </c>
      <c r="C1866" s="73" t="inlineStr">
        <is>
          <t>FUTSTK</t>
        </is>
      </c>
      <c r="D1866" s="73" t="inlineStr">
        <is>
          <t>CUMMINSIND</t>
        </is>
      </c>
      <c r="E1866" s="74" t="n">
        <v>45169</v>
      </c>
      <c r="F1866" s="75" t="n">
        <v>0</v>
      </c>
      <c r="G1866" s="73" t="inlineStr">
        <is>
          <t>XX</t>
        </is>
      </c>
      <c r="H1866" s="75" t="n">
        <v>1869</v>
      </c>
      <c r="I1866" s="75" t="n">
        <v>1886.55</v>
      </c>
      <c r="J1866" s="75" t="n">
        <v>1863</v>
      </c>
      <c r="K1866" s="75" t="n">
        <v>1876.65</v>
      </c>
      <c r="L1866" s="75" t="n">
        <v>1876.65</v>
      </c>
      <c r="M1866" s="75" t="n">
        <v>34</v>
      </c>
      <c r="N1866" s="75" t="n">
        <v>383.03</v>
      </c>
      <c r="O1866" s="75" t="n">
        <v>65400</v>
      </c>
      <c r="P1866" s="75" t="n">
        <v>4800</v>
      </c>
      <c r="Q1866" s="74" t="n">
        <v>45112</v>
      </c>
      <c r="AR1866">
        <f>IF($AU$2&lt;&gt;5,NA(),IF(D1866=D1865,0,IF(AND(D1868=D1866,D1867=D1866),O1866+O1867+O1868,IF(D1867=D1866,O1867+O1866,O1866))))</f>
        <v/>
      </c>
      <c r="AS1866">
        <f>IF($AU$2&lt;&gt;5,NA(),IF(D1866=D1865,0,IF(AND(D1868=D1866,D1867=D1866),P1866+P1867+P1868,IF(D1867=D1866,P1867+P1866,P1866))))</f>
        <v/>
      </c>
      <c r="AT1866">
        <f>AR1866-AS1866</f>
        <v/>
      </c>
    </row>
    <row r="1867" ht="15.75" customHeight="1" s="121">
      <c r="B1867">
        <f>D1867&amp;Q1867&amp;E1867</f>
        <v/>
      </c>
      <c r="C1867" s="73" t="inlineStr">
        <is>
          <t>FUTSTK</t>
        </is>
      </c>
      <c r="D1867" s="73" t="inlineStr">
        <is>
          <t>CUMMINSIND</t>
        </is>
      </c>
      <c r="E1867" s="74" t="n">
        <v>45197</v>
      </c>
      <c r="F1867" s="75" t="n">
        <v>0</v>
      </c>
      <c r="G1867" s="73" t="inlineStr">
        <is>
          <t>XX</t>
        </is>
      </c>
      <c r="H1867" s="75" t="n">
        <v>0</v>
      </c>
      <c r="I1867" s="75" t="n">
        <v>0</v>
      </c>
      <c r="J1867" s="75" t="n">
        <v>0</v>
      </c>
      <c r="K1867" s="75" t="n">
        <v>1873.8</v>
      </c>
      <c r="L1867" s="75" t="n">
        <v>1906.2</v>
      </c>
      <c r="M1867" s="75" t="n">
        <v>0</v>
      </c>
      <c r="N1867" s="75" t="n">
        <v>0</v>
      </c>
      <c r="O1867" s="75" t="n">
        <v>10200</v>
      </c>
      <c r="P1867" s="75" t="n">
        <v>0</v>
      </c>
      <c r="Q1867" s="74" t="n">
        <v>45112</v>
      </c>
      <c r="AR1867">
        <f>IF($AU$2&lt;&gt;5,NA(),IF(D1867=D1866,0,IF(AND(D1869=D1867,D1868=D1867),O1867+O1868+O1869,IF(D1868=D1867,O1868+O1867,O1867))))</f>
        <v/>
      </c>
      <c r="AS1867">
        <f>IF($AU$2&lt;&gt;5,NA(),IF(D1867=D1866,0,IF(AND(D1869=D1867,D1868=D1867),P1867+P1868+P1869,IF(D1868=D1867,P1868+P1867,P1867))))</f>
        <v/>
      </c>
      <c r="AT1867">
        <f>AR1867-AS1867</f>
        <v/>
      </c>
    </row>
    <row r="1868" ht="15.75" customHeight="1" s="121">
      <c r="B1868">
        <f>D1868&amp;Q1868&amp;E1868</f>
        <v/>
      </c>
      <c r="C1868" s="73" t="inlineStr">
        <is>
          <t>FUTSTK</t>
        </is>
      </c>
      <c r="D1868" s="73" t="inlineStr">
        <is>
          <t>DABUR</t>
        </is>
      </c>
      <c r="E1868" s="74" t="n">
        <v>45134</v>
      </c>
      <c r="F1868" s="75" t="n">
        <v>0</v>
      </c>
      <c r="G1868" s="73" t="inlineStr">
        <is>
          <t>XX</t>
        </is>
      </c>
      <c r="H1868" s="75" t="n">
        <v>578.65</v>
      </c>
      <c r="I1868" s="75" t="n">
        <v>597.1</v>
      </c>
      <c r="J1868" s="75" t="n">
        <v>578.65</v>
      </c>
      <c r="K1868" s="75" t="n">
        <v>593.5</v>
      </c>
      <c r="L1868" s="75" t="n">
        <v>593.5</v>
      </c>
      <c r="M1868" s="75" t="n">
        <v>3449</v>
      </c>
      <c r="N1868" s="75" t="n">
        <v>25454.06</v>
      </c>
      <c r="O1868" s="75" t="n">
        <v>13522500</v>
      </c>
      <c r="P1868" s="75" t="n">
        <v>901250</v>
      </c>
      <c r="Q1868" s="74" t="n">
        <v>45112</v>
      </c>
      <c r="AR1868">
        <f>IF($AU$2&lt;&gt;5,NA(),IF(D1868=D1867,0,IF(AND(D1870=D1868,D1869=D1868),O1868+O1869+O1870,IF(D1869=D1868,O1869+O1868,O1868))))</f>
        <v/>
      </c>
      <c r="AS1868">
        <f>IF($AU$2&lt;&gt;5,NA(),IF(D1868=D1867,0,IF(AND(D1870=D1868,D1869=D1868),P1868+P1869+P1870,IF(D1869=D1868,P1869+P1868,P1868))))</f>
        <v/>
      </c>
      <c r="AT1868">
        <f>AR1868-AS1868</f>
        <v/>
      </c>
    </row>
    <row r="1869" ht="15.75" customHeight="1" s="121">
      <c r="B1869">
        <f>D1869&amp;Q1869&amp;E1869</f>
        <v/>
      </c>
      <c r="C1869" s="73" t="inlineStr">
        <is>
          <t>FUTSTK</t>
        </is>
      </c>
      <c r="D1869" s="73" t="inlineStr">
        <is>
          <t>DABUR</t>
        </is>
      </c>
      <c r="E1869" s="74" t="n">
        <v>45169</v>
      </c>
      <c r="F1869" s="75" t="n">
        <v>0</v>
      </c>
      <c r="G1869" s="73" t="inlineStr">
        <is>
          <t>XX</t>
        </is>
      </c>
      <c r="H1869" s="75" t="n">
        <v>587</v>
      </c>
      <c r="I1869" s="75" t="n">
        <v>599.75</v>
      </c>
      <c r="J1869" s="75" t="n">
        <v>583.75</v>
      </c>
      <c r="K1869" s="75" t="n">
        <v>597</v>
      </c>
      <c r="L1869" s="75" t="n">
        <v>597</v>
      </c>
      <c r="M1869" s="75" t="n">
        <v>43</v>
      </c>
      <c r="N1869" s="75" t="n">
        <v>319.59</v>
      </c>
      <c r="O1869" s="75" t="n">
        <v>68750</v>
      </c>
      <c r="P1869" s="75" t="n">
        <v>8750</v>
      </c>
      <c r="Q1869" s="74" t="n">
        <v>45112</v>
      </c>
      <c r="AR1869">
        <f>IF($AU$2&lt;&gt;5,NA(),IF(D1869=D1868,0,IF(AND(D1871=D1869,D1870=D1869),O1869+O1870+O1871,IF(D1870=D1869,O1870+O1869,O1869))))</f>
        <v/>
      </c>
      <c r="AS1869">
        <f>IF($AU$2&lt;&gt;5,NA(),IF(D1869=D1868,0,IF(AND(D1871=D1869,D1870=D1869),P1869+P1870+P1871,IF(D1870=D1869,P1870+P1869,P1869))))</f>
        <v/>
      </c>
      <c r="AT1869">
        <f>AR1869-AS1869</f>
        <v/>
      </c>
    </row>
    <row r="1870" ht="15.75" customHeight="1" s="121">
      <c r="B1870">
        <f>D1870&amp;Q1870&amp;E1870</f>
        <v/>
      </c>
      <c r="C1870" s="73" t="inlineStr">
        <is>
          <t>FUTSTK</t>
        </is>
      </c>
      <c r="D1870" s="73" t="inlineStr">
        <is>
          <t>DABUR</t>
        </is>
      </c>
      <c r="E1870" s="74" t="n">
        <v>45197</v>
      </c>
      <c r="F1870" s="75" t="n">
        <v>0</v>
      </c>
      <c r="G1870" s="73" t="inlineStr">
        <is>
          <t>XX</t>
        </is>
      </c>
      <c r="H1870" s="75" t="n">
        <v>0</v>
      </c>
      <c r="I1870" s="75" t="n">
        <v>0</v>
      </c>
      <c r="J1870" s="75" t="n">
        <v>0</v>
      </c>
      <c r="K1870" s="75" t="n">
        <v>584.5</v>
      </c>
      <c r="L1870" s="75" t="n">
        <v>602.4</v>
      </c>
      <c r="M1870" s="75" t="n">
        <v>0</v>
      </c>
      <c r="N1870" s="75" t="n">
        <v>0</v>
      </c>
      <c r="O1870" s="75" t="n">
        <v>0</v>
      </c>
      <c r="P1870" s="75" t="n">
        <v>0</v>
      </c>
      <c r="Q1870" s="74" t="n">
        <v>45112</v>
      </c>
      <c r="AR1870">
        <f>IF($AU$2&lt;&gt;5,NA(),IF(D1870=D1869,0,IF(AND(D1872=D1870,D1871=D1870),O1870+O1871+O1872,IF(D1871=D1870,O1871+O1870,O1870))))</f>
        <v/>
      </c>
      <c r="AS1870">
        <f>IF($AU$2&lt;&gt;5,NA(),IF(D1870=D1869,0,IF(AND(D1872=D1870,D1871=D1870),P1870+P1871+P1872,IF(D1871=D1870,P1871+P1870,P1870))))</f>
        <v/>
      </c>
      <c r="AT1870">
        <f>AR1870-AS1870</f>
        <v/>
      </c>
    </row>
    <row r="1871" ht="15.75" customHeight="1" s="121">
      <c r="B1871">
        <f>D1871&amp;Q1871&amp;E1871</f>
        <v/>
      </c>
      <c r="C1871" s="73" t="inlineStr">
        <is>
          <t>FUTSTK</t>
        </is>
      </c>
      <c r="D1871" s="73" t="inlineStr">
        <is>
          <t>DALBHARAT</t>
        </is>
      </c>
      <c r="E1871" s="74" t="n">
        <v>45134</v>
      </c>
      <c r="F1871" s="75" t="n">
        <v>0</v>
      </c>
      <c r="G1871" s="73" t="inlineStr">
        <is>
          <t>XX</t>
        </is>
      </c>
      <c r="H1871" s="75" t="n">
        <v>2172.9</v>
      </c>
      <c r="I1871" s="75" t="n">
        <v>2201.3</v>
      </c>
      <c r="J1871" s="75" t="n">
        <v>2168</v>
      </c>
      <c r="K1871" s="75" t="n">
        <v>2186.4</v>
      </c>
      <c r="L1871" s="75" t="n">
        <v>2186.4</v>
      </c>
      <c r="M1871" s="75" t="n">
        <v>552</v>
      </c>
      <c r="N1871" s="75" t="n">
        <v>6015.75</v>
      </c>
      <c r="O1871" s="75" t="n">
        <v>1650000</v>
      </c>
      <c r="P1871" s="75" t="n">
        <v>-36000</v>
      </c>
      <c r="Q1871" s="74" t="n">
        <v>45112</v>
      </c>
      <c r="AR1871">
        <f>IF($AU$2&lt;&gt;5,NA(),IF(D1871=D1870,0,IF(AND(D1873=D1871,D1872=D1871),O1871+O1872+O1873,IF(D1872=D1871,O1872+O1871,O1871))))</f>
        <v/>
      </c>
      <c r="AS1871">
        <f>IF($AU$2&lt;&gt;5,NA(),IF(D1871=D1870,0,IF(AND(D1873=D1871,D1872=D1871),P1871+P1872+P1873,IF(D1872=D1871,P1872+P1871,P1871))))</f>
        <v/>
      </c>
      <c r="AT1871">
        <f>AR1871-AS1871</f>
        <v/>
      </c>
    </row>
    <row r="1872" ht="15.75" customHeight="1" s="121">
      <c r="B1872">
        <f>D1872&amp;Q1872&amp;E1872</f>
        <v/>
      </c>
      <c r="C1872" s="73" t="inlineStr">
        <is>
          <t>FUTSTK</t>
        </is>
      </c>
      <c r="D1872" s="73" t="inlineStr">
        <is>
          <t>DALBHARAT</t>
        </is>
      </c>
      <c r="E1872" s="74" t="n">
        <v>45169</v>
      </c>
      <c r="F1872" s="75" t="n">
        <v>0</v>
      </c>
      <c r="G1872" s="73" t="inlineStr">
        <is>
          <t>XX</t>
        </is>
      </c>
      <c r="H1872" s="75" t="n">
        <v>2199.05</v>
      </c>
      <c r="I1872" s="75" t="n">
        <v>2204.45</v>
      </c>
      <c r="J1872" s="75" t="n">
        <v>2182.15</v>
      </c>
      <c r="K1872" s="75" t="n">
        <v>2199.85</v>
      </c>
      <c r="L1872" s="75" t="n">
        <v>2199.85</v>
      </c>
      <c r="M1872" s="75" t="n">
        <v>14</v>
      </c>
      <c r="N1872" s="75" t="n">
        <v>153.43</v>
      </c>
      <c r="O1872" s="75" t="n">
        <v>11000</v>
      </c>
      <c r="P1872" s="75" t="n">
        <v>1500</v>
      </c>
      <c r="Q1872" s="74" t="n">
        <v>45112</v>
      </c>
      <c r="AR1872">
        <f>IF($AU$2&lt;&gt;5,NA(),IF(D1872=D1871,0,IF(AND(D1874=D1872,D1873=D1872),O1872+O1873+O1874,IF(D1873=D1872,O1873+O1872,O1872))))</f>
        <v/>
      </c>
      <c r="AS1872">
        <f>IF($AU$2&lt;&gt;5,NA(),IF(D1872=D1871,0,IF(AND(D1874=D1872,D1873=D1872),P1872+P1873+P1874,IF(D1873=D1872,P1873+P1872,P1872))))</f>
        <v/>
      </c>
      <c r="AT1872">
        <f>AR1872-AS1872</f>
        <v/>
      </c>
    </row>
    <row r="1873" ht="15.75" customHeight="1" s="121">
      <c r="B1873">
        <f>D1873&amp;Q1873&amp;E1873</f>
        <v/>
      </c>
      <c r="C1873" s="73" t="inlineStr">
        <is>
          <t>FUTSTK</t>
        </is>
      </c>
      <c r="D1873" s="73" t="inlineStr">
        <is>
          <t>DALBHARAT</t>
        </is>
      </c>
      <c r="E1873" s="74" t="n">
        <v>45197</v>
      </c>
      <c r="F1873" s="75" t="n">
        <v>0</v>
      </c>
      <c r="G1873" s="73" t="inlineStr">
        <is>
          <t>XX</t>
        </is>
      </c>
      <c r="H1873" s="75" t="n">
        <v>0</v>
      </c>
      <c r="I1873" s="75" t="n">
        <v>0</v>
      </c>
      <c r="J1873" s="75" t="n">
        <v>0</v>
      </c>
      <c r="K1873" s="75" t="n">
        <v>2259.7</v>
      </c>
      <c r="L1873" s="75" t="n">
        <v>2211.2</v>
      </c>
      <c r="M1873" s="75" t="n">
        <v>0</v>
      </c>
      <c r="N1873" s="75" t="n">
        <v>0</v>
      </c>
      <c r="O1873" s="75" t="n">
        <v>0</v>
      </c>
      <c r="P1873" s="75" t="n">
        <v>0</v>
      </c>
      <c r="Q1873" s="74" t="n">
        <v>45112</v>
      </c>
      <c r="AR1873">
        <f>IF($AU$2&lt;&gt;5,NA(),IF(D1873=D1872,0,IF(AND(D1875=D1873,D1874=D1873),O1873+O1874+O1875,IF(D1874=D1873,O1874+O1873,O1873))))</f>
        <v/>
      </c>
      <c r="AS1873">
        <f>IF($AU$2&lt;&gt;5,NA(),IF(D1873=D1872,0,IF(AND(D1875=D1873,D1874=D1873),P1873+P1874+P1875,IF(D1874=D1873,P1874+P1873,P1873))))</f>
        <v/>
      </c>
      <c r="AT1873">
        <f>AR1873-AS1873</f>
        <v/>
      </c>
    </row>
    <row r="1874" ht="15.75" customHeight="1" s="121">
      <c r="B1874">
        <f>D1874&amp;Q1874&amp;E1874</f>
        <v/>
      </c>
      <c r="C1874" s="73" t="inlineStr">
        <is>
          <t>FUTSTK</t>
        </is>
      </c>
      <c r="D1874" s="73" t="inlineStr">
        <is>
          <t>DEEPAKNTR</t>
        </is>
      </c>
      <c r="E1874" s="74" t="n">
        <v>45134</v>
      </c>
      <c r="F1874" s="75" t="n">
        <v>0</v>
      </c>
      <c r="G1874" s="73" t="inlineStr">
        <is>
          <t>XX</t>
        </is>
      </c>
      <c r="H1874" s="75" t="n">
        <v>2163.6</v>
      </c>
      <c r="I1874" s="75" t="n">
        <v>2187.45</v>
      </c>
      <c r="J1874" s="75" t="n">
        <v>2111.4</v>
      </c>
      <c r="K1874" s="75" t="n">
        <v>2120.1</v>
      </c>
      <c r="L1874" s="75" t="n">
        <v>2120.1</v>
      </c>
      <c r="M1874" s="75" t="n">
        <v>3300</v>
      </c>
      <c r="N1874" s="75" t="n">
        <v>21255.86</v>
      </c>
      <c r="O1874" s="75" t="n">
        <v>2303700</v>
      </c>
      <c r="P1874" s="75" t="n">
        <v>82200</v>
      </c>
      <c r="Q1874" s="74" t="n">
        <v>45112</v>
      </c>
      <c r="AR1874">
        <f>IF($AU$2&lt;&gt;5,NA(),IF(D1874=D1873,0,IF(AND(D1876=D1874,D1875=D1874),O1874+O1875+O1876,IF(D1875=D1874,O1875+O1874,O1874))))</f>
        <v/>
      </c>
      <c r="AS1874">
        <f>IF($AU$2&lt;&gt;5,NA(),IF(D1874=D1873,0,IF(AND(D1876=D1874,D1875=D1874),P1874+P1875+P1876,IF(D1875=D1874,P1875+P1874,P1874))))</f>
        <v/>
      </c>
      <c r="AT1874">
        <f>AR1874-AS1874</f>
        <v/>
      </c>
    </row>
    <row r="1875" ht="15.75" customHeight="1" s="121">
      <c r="B1875">
        <f>D1875&amp;Q1875&amp;E1875</f>
        <v/>
      </c>
      <c r="C1875" s="73" t="inlineStr">
        <is>
          <t>FUTSTK</t>
        </is>
      </c>
      <c r="D1875" s="73" t="inlineStr">
        <is>
          <t>DEEPAKNTR</t>
        </is>
      </c>
      <c r="E1875" s="74" t="n">
        <v>45169</v>
      </c>
      <c r="F1875" s="75" t="n">
        <v>0</v>
      </c>
      <c r="G1875" s="73" t="inlineStr">
        <is>
          <t>XX</t>
        </is>
      </c>
      <c r="H1875" s="75" t="n">
        <v>2156</v>
      </c>
      <c r="I1875" s="75" t="n">
        <v>2180.05</v>
      </c>
      <c r="J1875" s="75" t="n">
        <v>2105.05</v>
      </c>
      <c r="K1875" s="75" t="n">
        <v>2114.3</v>
      </c>
      <c r="L1875" s="75" t="n">
        <v>2114.3</v>
      </c>
      <c r="M1875" s="75" t="n">
        <v>215</v>
      </c>
      <c r="N1875" s="75" t="n">
        <v>1384.58</v>
      </c>
      <c r="O1875" s="75" t="n">
        <v>126000</v>
      </c>
      <c r="P1875" s="75" t="n">
        <v>15900</v>
      </c>
      <c r="Q1875" s="74" t="n">
        <v>45112</v>
      </c>
      <c r="AR1875">
        <f>IF($AU$2&lt;&gt;5,NA(),IF(D1875=D1874,0,IF(AND(D1877=D1875,D1876=D1875),O1875+O1876+O1877,IF(D1876=D1875,O1876+O1875,O1875))))</f>
        <v/>
      </c>
      <c r="AS1875">
        <f>IF($AU$2&lt;&gt;5,NA(),IF(D1875=D1874,0,IF(AND(D1877=D1875,D1876=D1875),P1875+P1876+P1877,IF(D1876=D1875,P1876+P1875,P1875))))</f>
        <v/>
      </c>
      <c r="AT1875">
        <f>AR1875-AS1875</f>
        <v/>
      </c>
    </row>
    <row r="1876" ht="15.75" customHeight="1" s="121">
      <c r="B1876">
        <f>D1876&amp;Q1876&amp;E1876</f>
        <v/>
      </c>
      <c r="C1876" s="73" t="inlineStr">
        <is>
          <t>FUTSTK</t>
        </is>
      </c>
      <c r="D1876" s="73" t="inlineStr">
        <is>
          <t>DEEPAKNTR</t>
        </is>
      </c>
      <c r="E1876" s="74" t="n">
        <v>45197</v>
      </c>
      <c r="F1876" s="75" t="n">
        <v>0</v>
      </c>
      <c r="G1876" s="73" t="inlineStr">
        <is>
          <t>XX</t>
        </is>
      </c>
      <c r="H1876" s="75" t="n">
        <v>2167</v>
      </c>
      <c r="I1876" s="75" t="n">
        <v>2168.1</v>
      </c>
      <c r="J1876" s="75" t="n">
        <v>2110</v>
      </c>
      <c r="K1876" s="75" t="n">
        <v>2113.05</v>
      </c>
      <c r="L1876" s="75" t="n">
        <v>2113.05</v>
      </c>
      <c r="M1876" s="75" t="n">
        <v>27</v>
      </c>
      <c r="N1876" s="75" t="n">
        <v>173.2</v>
      </c>
      <c r="O1876" s="75" t="n">
        <v>8400</v>
      </c>
      <c r="P1876" s="75" t="n">
        <v>6300</v>
      </c>
      <c r="Q1876" s="74" t="n">
        <v>45112</v>
      </c>
      <c r="AR1876">
        <f>IF($AU$2&lt;&gt;5,NA(),IF(D1876=D1875,0,IF(AND(D1878=D1876,D1877=D1876),O1876+O1877+O1878,IF(D1877=D1876,O1877+O1876,O1876))))</f>
        <v/>
      </c>
      <c r="AS1876">
        <f>IF($AU$2&lt;&gt;5,NA(),IF(D1876=D1875,0,IF(AND(D1878=D1876,D1877=D1876),P1876+P1877+P1878,IF(D1877=D1876,P1877+P1876,P1876))))</f>
        <v/>
      </c>
      <c r="AT1876">
        <f>AR1876-AS1876</f>
        <v/>
      </c>
    </row>
    <row r="1877" ht="15.75" customHeight="1" s="121">
      <c r="B1877">
        <f>D1877&amp;Q1877&amp;E1877</f>
        <v/>
      </c>
      <c r="C1877" s="73" t="inlineStr">
        <is>
          <t>FUTSTK</t>
        </is>
      </c>
      <c r="D1877" s="73" t="inlineStr">
        <is>
          <t>DELTACORP</t>
        </is>
      </c>
      <c r="E1877" s="74" t="n">
        <v>45134</v>
      </c>
      <c r="F1877" s="75" t="n">
        <v>0</v>
      </c>
      <c r="G1877" s="73" t="inlineStr">
        <is>
          <t>XX</t>
        </is>
      </c>
      <c r="H1877" s="75" t="n">
        <v>250.6</v>
      </c>
      <c r="I1877" s="75" t="n">
        <v>253.75</v>
      </c>
      <c r="J1877" s="75" t="n">
        <v>248.45</v>
      </c>
      <c r="K1877" s="75" t="n">
        <v>251.1</v>
      </c>
      <c r="L1877" s="75" t="n">
        <v>251.1</v>
      </c>
      <c r="M1877" s="75" t="n">
        <v>967</v>
      </c>
      <c r="N1877" s="75" t="n">
        <v>6798.59</v>
      </c>
      <c r="O1877" s="75" t="n">
        <v>20045200</v>
      </c>
      <c r="P1877" s="75" t="n">
        <v>156800</v>
      </c>
      <c r="Q1877" s="74" t="n">
        <v>45112</v>
      </c>
      <c r="AR1877">
        <f>IF($AU$2&lt;&gt;5,NA(),IF(D1877=D1876,0,IF(AND(D1879=D1877,D1878=D1877),O1877+O1878+O1879,IF(D1878=D1877,O1878+O1877,O1877))))</f>
        <v/>
      </c>
      <c r="AS1877">
        <f>IF($AU$2&lt;&gt;5,NA(),IF(D1877=D1876,0,IF(AND(D1879=D1877,D1878=D1877),P1877+P1878+P1879,IF(D1878=D1877,P1878+P1877,P1877))))</f>
        <v/>
      </c>
      <c r="AT1877">
        <f>AR1877-AS1877</f>
        <v/>
      </c>
    </row>
    <row r="1878" ht="15.75" customHeight="1" s="121">
      <c r="B1878">
        <f>D1878&amp;Q1878&amp;E1878</f>
        <v/>
      </c>
      <c r="C1878" s="73" t="inlineStr">
        <is>
          <t>FUTSTK</t>
        </is>
      </c>
      <c r="D1878" s="73" t="inlineStr">
        <is>
          <t>DELTACORP</t>
        </is>
      </c>
      <c r="E1878" s="74" t="n">
        <v>45169</v>
      </c>
      <c r="F1878" s="75" t="n">
        <v>0</v>
      </c>
      <c r="G1878" s="73" t="inlineStr">
        <is>
          <t>XX</t>
        </is>
      </c>
      <c r="H1878" s="75" t="n">
        <v>250.4</v>
      </c>
      <c r="I1878" s="75" t="n">
        <v>253.7</v>
      </c>
      <c r="J1878" s="75" t="n">
        <v>250.25</v>
      </c>
      <c r="K1878" s="75" t="n">
        <v>252.95</v>
      </c>
      <c r="L1878" s="75" t="n">
        <v>252.95</v>
      </c>
      <c r="M1878" s="75" t="n">
        <v>24</v>
      </c>
      <c r="N1878" s="75" t="n">
        <v>169.43</v>
      </c>
      <c r="O1878" s="75" t="n">
        <v>327600</v>
      </c>
      <c r="P1878" s="75" t="n">
        <v>2800</v>
      </c>
      <c r="Q1878" s="74" t="n">
        <v>45112</v>
      </c>
      <c r="AR1878">
        <f>IF($AU$2&lt;&gt;5,NA(),IF(D1878=D1877,0,IF(AND(D1880=D1878,D1879=D1878),O1878+O1879+O1880,IF(D1879=D1878,O1879+O1878,O1878))))</f>
        <v/>
      </c>
      <c r="AS1878">
        <f>IF($AU$2&lt;&gt;5,NA(),IF(D1878=D1877,0,IF(AND(D1880=D1878,D1879=D1878),P1878+P1879+P1880,IF(D1879=D1878,P1879+P1878,P1878))))</f>
        <v/>
      </c>
      <c r="AT1878">
        <f>AR1878-AS1878</f>
        <v/>
      </c>
    </row>
    <row r="1879" ht="15.75" customHeight="1" s="121">
      <c r="B1879">
        <f>D1879&amp;Q1879&amp;E1879</f>
        <v/>
      </c>
      <c r="C1879" s="73" t="inlineStr">
        <is>
          <t>FUTSTK</t>
        </is>
      </c>
      <c r="D1879" s="73" t="inlineStr">
        <is>
          <t>DELTACORP</t>
        </is>
      </c>
      <c r="E1879" s="74" t="n">
        <v>45197</v>
      </c>
      <c r="F1879" s="75" t="n">
        <v>0</v>
      </c>
      <c r="G1879" s="73" t="inlineStr">
        <is>
          <t>XX</t>
        </is>
      </c>
      <c r="H1879" s="75" t="n">
        <v>0</v>
      </c>
      <c r="I1879" s="75" t="n">
        <v>0</v>
      </c>
      <c r="J1879" s="75" t="n">
        <v>0</v>
      </c>
      <c r="K1879" s="75" t="n">
        <v>251.95</v>
      </c>
      <c r="L1879" s="75" t="n">
        <v>255.35</v>
      </c>
      <c r="M1879" s="75" t="n">
        <v>0</v>
      </c>
      <c r="N1879" s="75" t="n">
        <v>0</v>
      </c>
      <c r="O1879" s="75" t="n">
        <v>14000</v>
      </c>
      <c r="P1879" s="75" t="n">
        <v>0</v>
      </c>
      <c r="Q1879" s="74" t="n">
        <v>45112</v>
      </c>
      <c r="AR1879">
        <f>IF($AU$2&lt;&gt;5,NA(),IF(D1879=D1878,0,IF(AND(D1881=D1879,D1880=D1879),O1879+O1880+O1881,IF(D1880=D1879,O1880+O1879,O1879))))</f>
        <v/>
      </c>
      <c r="AS1879">
        <f>IF($AU$2&lt;&gt;5,NA(),IF(D1879=D1878,0,IF(AND(D1881=D1879,D1880=D1879),P1879+P1880+P1881,IF(D1880=D1879,P1880+P1879,P1879))))</f>
        <v/>
      </c>
      <c r="AT1879">
        <f>AR1879-AS1879</f>
        <v/>
      </c>
    </row>
    <row r="1880" ht="15.75" customHeight="1" s="121">
      <c r="B1880">
        <f>D1880&amp;Q1880&amp;E1880</f>
        <v/>
      </c>
      <c r="C1880" s="73" t="inlineStr">
        <is>
          <t>FUTSTK</t>
        </is>
      </c>
      <c r="D1880" s="73" t="inlineStr">
        <is>
          <t>DIVISLAB</t>
        </is>
      </c>
      <c r="E1880" s="74" t="n">
        <v>45134</v>
      </c>
      <c r="F1880" s="75" t="n">
        <v>0</v>
      </c>
      <c r="G1880" s="73" t="inlineStr">
        <is>
          <t>XX</t>
        </is>
      </c>
      <c r="H1880" s="75" t="n">
        <v>3573.05</v>
      </c>
      <c r="I1880" s="75" t="n">
        <v>3764.4</v>
      </c>
      <c r="J1880" s="75" t="n">
        <v>3573.05</v>
      </c>
      <c r="K1880" s="75" t="n">
        <v>3754.25</v>
      </c>
      <c r="L1880" s="75" t="n">
        <v>3754.25</v>
      </c>
      <c r="M1880" s="75" t="n">
        <v>11522</v>
      </c>
      <c r="N1880" s="75" t="n">
        <v>85086.89999999999</v>
      </c>
      <c r="O1880" s="75" t="n">
        <v>2763200</v>
      </c>
      <c r="P1880" s="75" t="n">
        <v>-22000</v>
      </c>
      <c r="Q1880" s="74" t="n">
        <v>45112</v>
      </c>
      <c r="AR1880">
        <f>IF($AU$2&lt;&gt;5,NA(),IF(D1880=D1879,0,IF(AND(D1882=D1880,D1881=D1880),O1880+O1881+O1882,IF(D1881=D1880,O1881+O1880,O1880))))</f>
        <v/>
      </c>
      <c r="AS1880">
        <f>IF($AU$2&lt;&gt;5,NA(),IF(D1880=D1879,0,IF(AND(D1882=D1880,D1881=D1880),P1880+P1881+P1882,IF(D1881=D1880,P1881+P1880,P1880))))</f>
        <v/>
      </c>
      <c r="AT1880">
        <f>AR1880-AS1880</f>
        <v/>
      </c>
    </row>
    <row r="1881" ht="15.75" customHeight="1" s="121">
      <c r="B1881">
        <f>D1881&amp;Q1881&amp;E1881</f>
        <v/>
      </c>
      <c r="C1881" s="73" t="inlineStr">
        <is>
          <t>FUTSTK</t>
        </is>
      </c>
      <c r="D1881" s="73" t="inlineStr">
        <is>
          <t>DIVISLAB</t>
        </is>
      </c>
      <c r="E1881" s="74" t="n">
        <v>45169</v>
      </c>
      <c r="F1881" s="75" t="n">
        <v>0</v>
      </c>
      <c r="G1881" s="73" t="inlineStr">
        <is>
          <t>XX</t>
        </is>
      </c>
      <c r="H1881" s="75" t="n">
        <v>3571.05</v>
      </c>
      <c r="I1881" s="75" t="n">
        <v>3748.2</v>
      </c>
      <c r="J1881" s="75" t="n">
        <v>3569.25</v>
      </c>
      <c r="K1881" s="75" t="n">
        <v>3736.3</v>
      </c>
      <c r="L1881" s="75" t="n">
        <v>3736.3</v>
      </c>
      <c r="M1881" s="75" t="n">
        <v>518</v>
      </c>
      <c r="N1881" s="75" t="n">
        <v>3805.6</v>
      </c>
      <c r="O1881" s="75" t="n">
        <v>145800</v>
      </c>
      <c r="P1881" s="75" t="n">
        <v>10200</v>
      </c>
      <c r="Q1881" s="74" t="n">
        <v>45112</v>
      </c>
      <c r="AR1881">
        <f>IF($AU$2&lt;&gt;5,NA(),IF(D1881=D1880,0,IF(AND(D1883=D1881,D1882=D1881),O1881+O1882+O1883,IF(D1882=D1881,O1882+O1881,O1881))))</f>
        <v/>
      </c>
      <c r="AS1881">
        <f>IF($AU$2&lt;&gt;5,NA(),IF(D1881=D1880,0,IF(AND(D1883=D1881,D1882=D1881),P1881+P1882+P1883,IF(D1882=D1881,P1882+P1881,P1881))))</f>
        <v/>
      </c>
      <c r="AT1881">
        <f>AR1881-AS1881</f>
        <v/>
      </c>
    </row>
    <row r="1882" ht="15.75" customHeight="1" s="121">
      <c r="B1882">
        <f>D1882&amp;Q1882&amp;E1882</f>
        <v/>
      </c>
      <c r="C1882" s="73" t="inlineStr">
        <is>
          <t>FUTSTK</t>
        </is>
      </c>
      <c r="D1882" s="73" t="inlineStr">
        <is>
          <t>DIVISLAB</t>
        </is>
      </c>
      <c r="E1882" s="74" t="n">
        <v>45197</v>
      </c>
      <c r="F1882" s="75" t="n">
        <v>0</v>
      </c>
      <c r="G1882" s="73" t="inlineStr">
        <is>
          <t>XX</t>
        </is>
      </c>
      <c r="H1882" s="75" t="n">
        <v>3627</v>
      </c>
      <c r="I1882" s="75" t="n">
        <v>3760</v>
      </c>
      <c r="J1882" s="75" t="n">
        <v>3627</v>
      </c>
      <c r="K1882" s="75" t="n">
        <v>3747.75</v>
      </c>
      <c r="L1882" s="75" t="n">
        <v>3747.75</v>
      </c>
      <c r="M1882" s="75" t="n">
        <v>30</v>
      </c>
      <c r="N1882" s="75" t="n">
        <v>220.95</v>
      </c>
      <c r="O1882" s="75" t="n">
        <v>5000</v>
      </c>
      <c r="P1882" s="75" t="n">
        <v>1800</v>
      </c>
      <c r="Q1882" s="74" t="n">
        <v>45112</v>
      </c>
      <c r="AR1882">
        <f>IF($AU$2&lt;&gt;5,NA(),IF(D1882=D1881,0,IF(AND(D1884=D1882,D1883=D1882),O1882+O1883+O1884,IF(D1883=D1882,O1883+O1882,O1882))))</f>
        <v/>
      </c>
      <c r="AS1882">
        <f>IF($AU$2&lt;&gt;5,NA(),IF(D1882=D1881,0,IF(AND(D1884=D1882,D1883=D1882),P1882+P1883+P1884,IF(D1883=D1882,P1883+P1882,P1882))))</f>
        <v/>
      </c>
      <c r="AT1882">
        <f>AR1882-AS1882</f>
        <v/>
      </c>
    </row>
    <row r="1883" ht="15.75" customHeight="1" s="121">
      <c r="B1883">
        <f>D1883&amp;Q1883&amp;E1883</f>
        <v/>
      </c>
      <c r="C1883" s="73" t="inlineStr">
        <is>
          <t>FUTSTK</t>
        </is>
      </c>
      <c r="D1883" s="73" t="inlineStr">
        <is>
          <t>DIXON</t>
        </is>
      </c>
      <c r="E1883" s="74" t="n">
        <v>45134</v>
      </c>
      <c r="F1883" s="75" t="n">
        <v>0</v>
      </c>
      <c r="G1883" s="73" t="inlineStr">
        <is>
          <t>XX</t>
        </is>
      </c>
      <c r="H1883" s="75" t="n">
        <v>4339.95</v>
      </c>
      <c r="I1883" s="75" t="n">
        <v>4340</v>
      </c>
      <c r="J1883" s="75" t="n">
        <v>4154.7</v>
      </c>
      <c r="K1883" s="75" t="n">
        <v>4225</v>
      </c>
      <c r="L1883" s="75" t="n">
        <v>4225</v>
      </c>
      <c r="M1883" s="75" t="n">
        <v>4990</v>
      </c>
      <c r="N1883" s="75" t="n">
        <v>42183.36</v>
      </c>
      <c r="O1883" s="75" t="n">
        <v>879400</v>
      </c>
      <c r="P1883" s="75" t="n">
        <v>120600</v>
      </c>
      <c r="Q1883" s="74" t="n">
        <v>45112</v>
      </c>
      <c r="AR1883">
        <f>IF($AU$2&lt;&gt;5,NA(),IF(D1883=D1882,0,IF(AND(D1885=D1883,D1884=D1883),O1883+O1884+O1885,IF(D1884=D1883,O1884+O1883,O1883))))</f>
        <v/>
      </c>
      <c r="AS1883">
        <f>IF($AU$2&lt;&gt;5,NA(),IF(D1883=D1882,0,IF(AND(D1885=D1883,D1884=D1883),P1883+P1884+P1885,IF(D1884=D1883,P1884+P1883,P1883))))</f>
        <v/>
      </c>
      <c r="AT1883">
        <f>AR1883-AS1883</f>
        <v/>
      </c>
    </row>
    <row r="1884" ht="15.75" customHeight="1" s="121">
      <c r="B1884">
        <f>D1884&amp;Q1884&amp;E1884</f>
        <v/>
      </c>
      <c r="C1884" s="73" t="inlineStr">
        <is>
          <t>FUTSTK</t>
        </is>
      </c>
      <c r="D1884" s="73" t="inlineStr">
        <is>
          <t>DIXON</t>
        </is>
      </c>
      <c r="E1884" s="74" t="n">
        <v>45169</v>
      </c>
      <c r="F1884" s="75" t="n">
        <v>0</v>
      </c>
      <c r="G1884" s="73" t="inlineStr">
        <is>
          <t>XX</t>
        </is>
      </c>
      <c r="H1884" s="75" t="n">
        <v>4297.8</v>
      </c>
      <c r="I1884" s="75" t="n">
        <v>4297.8</v>
      </c>
      <c r="J1884" s="75" t="n">
        <v>4170.05</v>
      </c>
      <c r="K1884" s="75" t="n">
        <v>4228.5</v>
      </c>
      <c r="L1884" s="75" t="n">
        <v>4228.5</v>
      </c>
      <c r="M1884" s="75" t="n">
        <v>143</v>
      </c>
      <c r="N1884" s="75" t="n">
        <v>1210.29</v>
      </c>
      <c r="O1884" s="75" t="n">
        <v>24200</v>
      </c>
      <c r="P1884" s="75" t="n">
        <v>4000</v>
      </c>
      <c r="Q1884" s="74" t="n">
        <v>45112</v>
      </c>
      <c r="AR1884">
        <f>IF($AU$2&lt;&gt;5,NA(),IF(D1884=D1883,0,IF(AND(D1886=D1884,D1885=D1884),O1884+O1885+O1886,IF(D1885=D1884,O1885+O1884,O1884))))</f>
        <v/>
      </c>
      <c r="AS1884">
        <f>IF($AU$2&lt;&gt;5,NA(),IF(D1884=D1883,0,IF(AND(D1886=D1884,D1885=D1884),P1884+P1885+P1886,IF(D1885=D1884,P1885+P1884,P1884))))</f>
        <v/>
      </c>
      <c r="AT1884">
        <f>AR1884-AS1884</f>
        <v/>
      </c>
    </row>
    <row r="1885" ht="15.75" customHeight="1" s="121">
      <c r="B1885">
        <f>D1885&amp;Q1885&amp;E1885</f>
        <v/>
      </c>
      <c r="C1885" s="73" t="inlineStr">
        <is>
          <t>FUTSTK</t>
        </is>
      </c>
      <c r="D1885" s="73" t="inlineStr">
        <is>
          <t>DIXON</t>
        </is>
      </c>
      <c r="E1885" s="74" t="n">
        <v>45197</v>
      </c>
      <c r="F1885" s="75" t="n">
        <v>0</v>
      </c>
      <c r="G1885" s="73" t="inlineStr">
        <is>
          <t>XX</t>
        </is>
      </c>
      <c r="H1885" s="75" t="n">
        <v>4251.5</v>
      </c>
      <c r="I1885" s="75" t="n">
        <v>4251.5</v>
      </c>
      <c r="J1885" s="75" t="n">
        <v>4170</v>
      </c>
      <c r="K1885" s="75" t="n">
        <v>4236.95</v>
      </c>
      <c r="L1885" s="75" t="n">
        <v>4276.75</v>
      </c>
      <c r="M1885" s="75" t="n">
        <v>6</v>
      </c>
      <c r="N1885" s="75" t="n">
        <v>50.52</v>
      </c>
      <c r="O1885" s="75" t="n">
        <v>800</v>
      </c>
      <c r="P1885" s="75" t="n">
        <v>800</v>
      </c>
      <c r="Q1885" s="74" t="n">
        <v>45112</v>
      </c>
      <c r="AR1885">
        <f>IF($AU$2&lt;&gt;5,NA(),IF(D1885=D1884,0,IF(AND(D1887=D1885,D1886=D1885),O1885+O1886+O1887,IF(D1886=D1885,O1886+O1885,O1885))))</f>
        <v/>
      </c>
      <c r="AS1885">
        <f>IF($AU$2&lt;&gt;5,NA(),IF(D1885=D1884,0,IF(AND(D1887=D1885,D1886=D1885),P1885+P1886+P1887,IF(D1886=D1885,P1886+P1885,P1885))))</f>
        <v/>
      </c>
      <c r="AT1885">
        <f>AR1885-AS1885</f>
        <v/>
      </c>
    </row>
    <row r="1886" ht="15.75" customHeight="1" s="121">
      <c r="B1886">
        <f>D1886&amp;Q1886&amp;E1886</f>
        <v/>
      </c>
      <c r="C1886" s="73" t="inlineStr">
        <is>
          <t>FUTSTK</t>
        </is>
      </c>
      <c r="D1886" s="73" t="inlineStr">
        <is>
          <t>DLF</t>
        </is>
      </c>
      <c r="E1886" s="74" t="n">
        <v>45134</v>
      </c>
      <c r="F1886" s="75" t="n">
        <v>0</v>
      </c>
      <c r="G1886" s="73" t="inlineStr">
        <is>
          <t>XX</t>
        </is>
      </c>
      <c r="H1886" s="75" t="n">
        <v>492.45</v>
      </c>
      <c r="I1886" s="75" t="n">
        <v>507</v>
      </c>
      <c r="J1886" s="75" t="n">
        <v>490.65</v>
      </c>
      <c r="K1886" s="75" t="n">
        <v>503.25</v>
      </c>
      <c r="L1886" s="75" t="n">
        <v>503.25</v>
      </c>
      <c r="M1886" s="75" t="n">
        <v>6386</v>
      </c>
      <c r="N1886" s="75" t="n">
        <v>52648.37</v>
      </c>
      <c r="O1886" s="75" t="n">
        <v>29064750</v>
      </c>
      <c r="P1886" s="75" t="n">
        <v>341550</v>
      </c>
      <c r="Q1886" s="74" t="n">
        <v>45112</v>
      </c>
      <c r="AR1886">
        <f>IF($AU$2&lt;&gt;5,NA(),IF(D1886=D1885,0,IF(AND(D1888=D1886,D1887=D1886),O1886+O1887+O1888,IF(D1887=D1886,O1887+O1886,O1886))))</f>
        <v/>
      </c>
      <c r="AS1886">
        <f>IF($AU$2&lt;&gt;5,NA(),IF(D1886=D1885,0,IF(AND(D1888=D1886,D1887=D1886),P1886+P1887+P1888,IF(D1887=D1886,P1887+P1886,P1886))))</f>
        <v/>
      </c>
      <c r="AT1886">
        <f>AR1886-AS1886</f>
        <v/>
      </c>
    </row>
    <row r="1887" ht="15.75" customHeight="1" s="121">
      <c r="B1887">
        <f>D1887&amp;Q1887&amp;E1887</f>
        <v/>
      </c>
      <c r="C1887" s="73" t="inlineStr">
        <is>
          <t>FUTSTK</t>
        </is>
      </c>
      <c r="D1887" s="73" t="inlineStr">
        <is>
          <t>DLF</t>
        </is>
      </c>
      <c r="E1887" s="74" t="n">
        <v>45169</v>
      </c>
      <c r="F1887" s="75" t="n">
        <v>0</v>
      </c>
      <c r="G1887" s="73" t="inlineStr">
        <is>
          <t>XX</t>
        </is>
      </c>
      <c r="H1887" s="75" t="n">
        <v>493.4</v>
      </c>
      <c r="I1887" s="75" t="n">
        <v>506.2</v>
      </c>
      <c r="J1887" s="75" t="n">
        <v>490.5</v>
      </c>
      <c r="K1887" s="75" t="n">
        <v>503</v>
      </c>
      <c r="L1887" s="75" t="n">
        <v>503</v>
      </c>
      <c r="M1887" s="75" t="n">
        <v>340</v>
      </c>
      <c r="N1887" s="75" t="n">
        <v>2790.58</v>
      </c>
      <c r="O1887" s="75" t="n">
        <v>859650</v>
      </c>
      <c r="P1887" s="75" t="n">
        <v>-33000</v>
      </c>
      <c r="Q1887" s="74" t="n">
        <v>45112</v>
      </c>
      <c r="AR1887">
        <f>IF($AU$2&lt;&gt;5,NA(),IF(D1887=D1886,0,IF(AND(D1889=D1887,D1888=D1887),O1887+O1888+O1889,IF(D1888=D1887,O1888+O1887,O1887))))</f>
        <v/>
      </c>
      <c r="AS1887">
        <f>IF($AU$2&lt;&gt;5,NA(),IF(D1887=D1886,0,IF(AND(D1889=D1887,D1888=D1887),P1887+P1888+P1889,IF(D1888=D1887,P1888+P1887,P1887))))</f>
        <v/>
      </c>
      <c r="AT1887">
        <f>AR1887-AS1887</f>
        <v/>
      </c>
    </row>
    <row r="1888" ht="15.75" customHeight="1" s="121">
      <c r="B1888">
        <f>D1888&amp;Q1888&amp;E1888</f>
        <v/>
      </c>
      <c r="C1888" s="73" t="inlineStr">
        <is>
          <t>FUTSTK</t>
        </is>
      </c>
      <c r="D1888" s="73" t="inlineStr">
        <is>
          <t>DLF</t>
        </is>
      </c>
      <c r="E1888" s="74" t="n">
        <v>45197</v>
      </c>
      <c r="F1888" s="75" t="n">
        <v>0</v>
      </c>
      <c r="G1888" s="73" t="inlineStr">
        <is>
          <t>XX</t>
        </is>
      </c>
      <c r="H1888" s="75" t="n">
        <v>495.75</v>
      </c>
      <c r="I1888" s="75" t="n">
        <v>508.1</v>
      </c>
      <c r="J1888" s="75" t="n">
        <v>495</v>
      </c>
      <c r="K1888" s="75" t="n">
        <v>506.85</v>
      </c>
      <c r="L1888" s="75" t="n">
        <v>506.85</v>
      </c>
      <c r="M1888" s="75" t="n">
        <v>29</v>
      </c>
      <c r="N1888" s="75" t="n">
        <v>239.99</v>
      </c>
      <c r="O1888" s="75" t="n">
        <v>87450</v>
      </c>
      <c r="P1888" s="75" t="n">
        <v>18150</v>
      </c>
      <c r="Q1888" s="74" t="n">
        <v>45112</v>
      </c>
      <c r="AR1888">
        <f>IF($AU$2&lt;&gt;5,NA(),IF(D1888=D1887,0,IF(AND(D1890=D1888,D1889=D1888),O1888+O1889+O1890,IF(D1889=D1888,O1889+O1888,O1888))))</f>
        <v/>
      </c>
      <c r="AS1888">
        <f>IF($AU$2&lt;&gt;5,NA(),IF(D1888=D1887,0,IF(AND(D1890=D1888,D1889=D1888),P1888+P1889+P1890,IF(D1889=D1888,P1889+P1888,P1888))))</f>
        <v/>
      </c>
      <c r="AT1888">
        <f>AR1888-AS1888</f>
        <v/>
      </c>
    </row>
    <row r="1889" ht="15.75" customHeight="1" s="121">
      <c r="B1889">
        <f>D1889&amp;Q1889&amp;E1889</f>
        <v/>
      </c>
      <c r="C1889" s="73" t="inlineStr">
        <is>
          <t>FUTSTK</t>
        </is>
      </c>
      <c r="D1889" s="73" t="inlineStr">
        <is>
          <t>DRREDDY</t>
        </is>
      </c>
      <c r="E1889" s="74" t="n">
        <v>45134</v>
      </c>
      <c r="F1889" s="75" t="n">
        <v>0</v>
      </c>
      <c r="G1889" s="73" t="inlineStr">
        <is>
          <t>XX</t>
        </is>
      </c>
      <c r="H1889" s="75" t="n">
        <v>5146.15</v>
      </c>
      <c r="I1889" s="75" t="n">
        <v>5185.45</v>
      </c>
      <c r="J1889" s="75" t="n">
        <v>5121.15</v>
      </c>
      <c r="K1889" s="75" t="n">
        <v>5165.8</v>
      </c>
      <c r="L1889" s="75" t="n">
        <v>5165.8</v>
      </c>
      <c r="M1889" s="75" t="n">
        <v>2979</v>
      </c>
      <c r="N1889" s="75" t="n">
        <v>19189.46</v>
      </c>
      <c r="O1889" s="75" t="n">
        <v>2623250</v>
      </c>
      <c r="P1889" s="75" t="n">
        <v>-43250</v>
      </c>
      <c r="Q1889" s="74" t="n">
        <v>45112</v>
      </c>
      <c r="AR1889">
        <f>IF($AU$2&lt;&gt;5,NA(),IF(D1889=D1888,0,IF(AND(D1891=D1889,D1890=D1889),O1889+O1890+O1891,IF(D1890=D1889,O1890+O1889,O1889))))</f>
        <v/>
      </c>
      <c r="AS1889">
        <f>IF($AU$2&lt;&gt;5,NA(),IF(D1889=D1888,0,IF(AND(D1891=D1889,D1890=D1889),P1889+P1890+P1891,IF(D1890=D1889,P1890+P1889,P1889))))</f>
        <v/>
      </c>
      <c r="AT1889">
        <f>AR1889-AS1889</f>
        <v/>
      </c>
    </row>
    <row r="1890" ht="15.75" customHeight="1" s="121">
      <c r="B1890">
        <f>D1890&amp;Q1890&amp;E1890</f>
        <v/>
      </c>
      <c r="C1890" s="73" t="inlineStr">
        <is>
          <t>FUTSTK</t>
        </is>
      </c>
      <c r="D1890" s="73" t="inlineStr">
        <is>
          <t>DRREDDY</t>
        </is>
      </c>
      <c r="E1890" s="74" t="n">
        <v>45169</v>
      </c>
      <c r="F1890" s="75" t="n">
        <v>0</v>
      </c>
      <c r="G1890" s="73" t="inlineStr">
        <is>
          <t>XX</t>
        </is>
      </c>
      <c r="H1890" s="75" t="n">
        <v>5193</v>
      </c>
      <c r="I1890" s="75" t="n">
        <v>5214.45</v>
      </c>
      <c r="J1890" s="75" t="n">
        <v>5155</v>
      </c>
      <c r="K1890" s="75" t="n">
        <v>5199.75</v>
      </c>
      <c r="L1890" s="75" t="n">
        <v>5199.75</v>
      </c>
      <c r="M1890" s="75" t="n">
        <v>92</v>
      </c>
      <c r="N1890" s="75" t="n">
        <v>596.27</v>
      </c>
      <c r="O1890" s="75" t="n">
        <v>35375</v>
      </c>
      <c r="P1890" s="75" t="n">
        <v>3000</v>
      </c>
      <c r="Q1890" s="74" t="n">
        <v>45112</v>
      </c>
      <c r="AR1890">
        <f>IF($AU$2&lt;&gt;5,NA(),IF(D1890=D1889,0,IF(AND(D1892=D1890,D1891=D1890),O1890+O1891+O1892,IF(D1891=D1890,O1891+O1890,O1890))))</f>
        <v/>
      </c>
      <c r="AS1890">
        <f>IF($AU$2&lt;&gt;5,NA(),IF(D1890=D1889,0,IF(AND(D1892=D1890,D1891=D1890),P1890+P1891+P1892,IF(D1891=D1890,P1891+P1890,P1890))))</f>
        <v/>
      </c>
      <c r="AT1890">
        <f>AR1890-AS1890</f>
        <v/>
      </c>
    </row>
    <row r="1891" ht="15.75" customHeight="1" s="121">
      <c r="B1891">
        <f>D1891&amp;Q1891&amp;E1891</f>
        <v/>
      </c>
      <c r="C1891" s="73" t="inlineStr">
        <is>
          <t>FUTSTK</t>
        </is>
      </c>
      <c r="D1891" s="73" t="inlineStr">
        <is>
          <t>DRREDDY</t>
        </is>
      </c>
      <c r="E1891" s="74" t="n">
        <v>45197</v>
      </c>
      <c r="F1891" s="75" t="n">
        <v>0</v>
      </c>
      <c r="G1891" s="73" t="inlineStr">
        <is>
          <t>XX</t>
        </is>
      </c>
      <c r="H1891" s="75" t="n">
        <v>5219.5</v>
      </c>
      <c r="I1891" s="75" t="n">
        <v>5243.85</v>
      </c>
      <c r="J1891" s="75" t="n">
        <v>5190.45</v>
      </c>
      <c r="K1891" s="75" t="n">
        <v>5225</v>
      </c>
      <c r="L1891" s="75" t="n">
        <v>5225</v>
      </c>
      <c r="M1891" s="75" t="n">
        <v>11</v>
      </c>
      <c r="N1891" s="75" t="n">
        <v>71.68000000000001</v>
      </c>
      <c r="O1891" s="75" t="n">
        <v>3125</v>
      </c>
      <c r="P1891" s="75" t="n">
        <v>500</v>
      </c>
      <c r="Q1891" s="74" t="n">
        <v>45112</v>
      </c>
      <c r="AR1891">
        <f>IF($AU$2&lt;&gt;5,NA(),IF(D1891=D1890,0,IF(AND(D1893=D1891,D1892=D1891),O1891+O1892+O1893,IF(D1892=D1891,O1892+O1891,O1891))))</f>
        <v/>
      </c>
      <c r="AS1891">
        <f>IF($AU$2&lt;&gt;5,NA(),IF(D1891=D1890,0,IF(AND(D1893=D1891,D1892=D1891),P1891+P1892+P1893,IF(D1892=D1891,P1892+P1891,P1891))))</f>
        <v/>
      </c>
      <c r="AT1891">
        <f>AR1891-AS1891</f>
        <v/>
      </c>
    </row>
    <row r="1892" ht="15.75" customHeight="1" s="121">
      <c r="B1892">
        <f>D1892&amp;Q1892&amp;E1892</f>
        <v/>
      </c>
      <c r="C1892" s="73" t="inlineStr">
        <is>
          <t>FUTSTK</t>
        </is>
      </c>
      <c r="D1892" s="73" t="inlineStr">
        <is>
          <t>EICHERMOT</t>
        </is>
      </c>
      <c r="E1892" s="74" t="n">
        <v>45134</v>
      </c>
      <c r="F1892" s="75" t="n">
        <v>0</v>
      </c>
      <c r="G1892" s="73" t="inlineStr">
        <is>
          <t>XX</t>
        </is>
      </c>
      <c r="H1892" s="75" t="n">
        <v>3399.65</v>
      </c>
      <c r="I1892" s="75" t="n">
        <v>3427.6</v>
      </c>
      <c r="J1892" s="75" t="n">
        <v>3282</v>
      </c>
      <c r="K1892" s="75" t="n">
        <v>3316.45</v>
      </c>
      <c r="L1892" s="75" t="n">
        <v>3316.45</v>
      </c>
      <c r="M1892" s="75" t="n">
        <v>25601</v>
      </c>
      <c r="N1892" s="75" t="n">
        <v>150405.4</v>
      </c>
      <c r="O1892" s="75" t="n">
        <v>4621925</v>
      </c>
      <c r="P1892" s="75" t="n">
        <v>198975</v>
      </c>
      <c r="Q1892" s="74" t="n">
        <v>45112</v>
      </c>
      <c r="AR1892">
        <f>IF($AU$2&lt;&gt;5,NA(),IF(D1892=D1891,0,IF(AND(D1894=D1892,D1893=D1892),O1892+O1893+O1894,IF(D1893=D1892,O1893+O1892,O1892))))</f>
        <v/>
      </c>
      <c r="AS1892">
        <f>IF($AU$2&lt;&gt;5,NA(),IF(D1892=D1891,0,IF(AND(D1894=D1892,D1893=D1892),P1892+P1893+P1894,IF(D1893=D1892,P1893+P1892,P1892))))</f>
        <v/>
      </c>
      <c r="AT1892">
        <f>AR1892-AS1892</f>
        <v/>
      </c>
    </row>
    <row r="1893" ht="15.75" customHeight="1" s="121">
      <c r="B1893">
        <f>D1893&amp;Q1893&amp;E1893</f>
        <v/>
      </c>
      <c r="C1893" s="73" t="inlineStr">
        <is>
          <t>FUTSTK</t>
        </is>
      </c>
      <c r="D1893" s="73" t="inlineStr">
        <is>
          <t>EICHERMOT</t>
        </is>
      </c>
      <c r="E1893" s="74" t="n">
        <v>45169</v>
      </c>
      <c r="F1893" s="75" t="n">
        <v>0</v>
      </c>
      <c r="G1893" s="73" t="inlineStr">
        <is>
          <t>XX</t>
        </is>
      </c>
      <c r="H1893" s="75" t="n">
        <v>3397.6</v>
      </c>
      <c r="I1893" s="75" t="n">
        <v>3418.2</v>
      </c>
      <c r="J1893" s="75" t="n">
        <v>3274.45</v>
      </c>
      <c r="K1893" s="75" t="n">
        <v>3308.65</v>
      </c>
      <c r="L1893" s="75" t="n">
        <v>3308.65</v>
      </c>
      <c r="M1893" s="75" t="n">
        <v>1609</v>
      </c>
      <c r="N1893" s="75" t="n">
        <v>9418.629999999999</v>
      </c>
      <c r="O1893" s="75" t="n">
        <v>255675</v>
      </c>
      <c r="P1893" s="75" t="n">
        <v>90825</v>
      </c>
      <c r="Q1893" s="74" t="n">
        <v>45112</v>
      </c>
      <c r="AR1893">
        <f>IF($AU$2&lt;&gt;5,NA(),IF(D1893=D1892,0,IF(AND(D1895=D1893,D1894=D1893),O1893+O1894+O1895,IF(D1894=D1893,O1894+O1893,O1893))))</f>
        <v/>
      </c>
      <c r="AS1893">
        <f>IF($AU$2&lt;&gt;5,NA(),IF(D1893=D1892,0,IF(AND(D1895=D1893,D1894=D1893),P1893+P1894+P1895,IF(D1894=D1893,P1894+P1893,P1893))))</f>
        <v/>
      </c>
      <c r="AT1893">
        <f>AR1893-AS1893</f>
        <v/>
      </c>
    </row>
    <row r="1894" ht="15.75" customHeight="1" s="121">
      <c r="B1894">
        <f>D1894&amp;Q1894&amp;E1894</f>
        <v/>
      </c>
      <c r="C1894" s="73" t="inlineStr">
        <is>
          <t>FUTSTK</t>
        </is>
      </c>
      <c r="D1894" s="73" t="inlineStr">
        <is>
          <t>EICHERMOT</t>
        </is>
      </c>
      <c r="E1894" s="74" t="n">
        <v>45197</v>
      </c>
      <c r="F1894" s="75" t="n">
        <v>0</v>
      </c>
      <c r="G1894" s="73" t="inlineStr">
        <is>
          <t>XX</t>
        </is>
      </c>
      <c r="H1894" s="75" t="n">
        <v>3363.45</v>
      </c>
      <c r="I1894" s="75" t="n">
        <v>3440</v>
      </c>
      <c r="J1894" s="75" t="n">
        <v>3300</v>
      </c>
      <c r="K1894" s="75" t="n">
        <v>3334.25</v>
      </c>
      <c r="L1894" s="75" t="n">
        <v>3334.25</v>
      </c>
      <c r="M1894" s="75" t="n">
        <v>96</v>
      </c>
      <c r="N1894" s="75" t="n">
        <v>569.79</v>
      </c>
      <c r="O1894" s="75" t="n">
        <v>22575</v>
      </c>
      <c r="P1894" s="75" t="n">
        <v>9975</v>
      </c>
      <c r="Q1894" s="74" t="n">
        <v>45112</v>
      </c>
      <c r="AR1894">
        <f>IF($AU$2&lt;&gt;5,NA(),IF(D1894=D1893,0,IF(AND(D1896=D1894,D1895=D1894),O1894+O1895+O1896,IF(D1895=D1894,O1895+O1894,O1894))))</f>
        <v/>
      </c>
      <c r="AS1894">
        <f>IF($AU$2&lt;&gt;5,NA(),IF(D1894=D1893,0,IF(AND(D1896=D1894,D1895=D1894),P1894+P1895+P1896,IF(D1895=D1894,P1895+P1894,P1894))))</f>
        <v/>
      </c>
      <c r="AT1894">
        <f>AR1894-AS1894</f>
        <v/>
      </c>
    </row>
    <row r="1895" ht="15.75" customHeight="1" s="121">
      <c r="B1895">
        <f>D1895&amp;Q1895&amp;E1895</f>
        <v/>
      </c>
      <c r="C1895" s="73" t="inlineStr">
        <is>
          <t>FUTSTK</t>
        </is>
      </c>
      <c r="D1895" s="73" t="inlineStr">
        <is>
          <t>ESCORTS</t>
        </is>
      </c>
      <c r="E1895" s="74" t="n">
        <v>45134</v>
      </c>
      <c r="F1895" s="75" t="n">
        <v>0</v>
      </c>
      <c r="G1895" s="73" t="inlineStr">
        <is>
          <t>XX</t>
        </is>
      </c>
      <c r="H1895" s="75" t="n">
        <v>2219.55</v>
      </c>
      <c r="I1895" s="75" t="n">
        <v>2283.5</v>
      </c>
      <c r="J1895" s="75" t="n">
        <v>2219.55</v>
      </c>
      <c r="K1895" s="75" t="n">
        <v>2277</v>
      </c>
      <c r="L1895" s="75" t="n">
        <v>2277</v>
      </c>
      <c r="M1895" s="75" t="n">
        <v>3395</v>
      </c>
      <c r="N1895" s="75" t="n">
        <v>21136</v>
      </c>
      <c r="O1895" s="75" t="n">
        <v>1555125</v>
      </c>
      <c r="P1895" s="75" t="n">
        <v>36300</v>
      </c>
      <c r="Q1895" s="74" t="n">
        <v>45112</v>
      </c>
      <c r="AR1895">
        <f>IF($AU$2&lt;&gt;5,NA(),IF(D1895=D1894,0,IF(AND(D1897=D1895,D1896=D1895),O1895+O1896+O1897,IF(D1896=D1895,O1896+O1895,O1895))))</f>
        <v/>
      </c>
      <c r="AS1895">
        <f>IF($AU$2&lt;&gt;5,NA(),IF(D1895=D1894,0,IF(AND(D1897=D1895,D1896=D1895),P1895+P1896+P1897,IF(D1896=D1895,P1896+P1895,P1895))))</f>
        <v/>
      </c>
      <c r="AT1895">
        <f>AR1895-AS1895</f>
        <v/>
      </c>
    </row>
    <row r="1896" ht="15.75" customHeight="1" s="121">
      <c r="B1896">
        <f>D1896&amp;Q1896&amp;E1896</f>
        <v/>
      </c>
      <c r="C1896" s="73" t="inlineStr">
        <is>
          <t>FUTSTK</t>
        </is>
      </c>
      <c r="D1896" s="73" t="inlineStr">
        <is>
          <t>ESCORTS</t>
        </is>
      </c>
      <c r="E1896" s="74" t="n">
        <v>45169</v>
      </c>
      <c r="F1896" s="75" t="n">
        <v>0</v>
      </c>
      <c r="G1896" s="73" t="inlineStr">
        <is>
          <t>XX</t>
        </is>
      </c>
      <c r="H1896" s="75" t="n">
        <v>2246.95</v>
      </c>
      <c r="I1896" s="75" t="n">
        <v>2291.1</v>
      </c>
      <c r="J1896" s="75" t="n">
        <v>2242.15</v>
      </c>
      <c r="K1896" s="75" t="n">
        <v>2285.9</v>
      </c>
      <c r="L1896" s="75" t="n">
        <v>2285.9</v>
      </c>
      <c r="M1896" s="75" t="n">
        <v>52</v>
      </c>
      <c r="N1896" s="75" t="n">
        <v>324.23</v>
      </c>
      <c r="O1896" s="75" t="n">
        <v>12925</v>
      </c>
      <c r="P1896" s="75" t="n">
        <v>275</v>
      </c>
      <c r="Q1896" s="74" t="n">
        <v>45112</v>
      </c>
      <c r="AR1896">
        <f>IF($AU$2&lt;&gt;5,NA(),IF(D1896=D1895,0,IF(AND(D1898=D1896,D1897=D1896),O1896+O1897+O1898,IF(D1897=D1896,O1897+O1896,O1896))))</f>
        <v/>
      </c>
      <c r="AS1896">
        <f>IF($AU$2&lt;&gt;5,NA(),IF(D1896=D1895,0,IF(AND(D1898=D1896,D1897=D1896),P1896+P1897+P1898,IF(D1897=D1896,P1897+P1896,P1896))))</f>
        <v/>
      </c>
      <c r="AT1896">
        <f>AR1896-AS1896</f>
        <v/>
      </c>
    </row>
    <row r="1897" ht="15.75" customHeight="1" s="121">
      <c r="B1897">
        <f>D1897&amp;Q1897&amp;E1897</f>
        <v/>
      </c>
      <c r="C1897" s="73" t="inlineStr">
        <is>
          <t>FUTSTK</t>
        </is>
      </c>
      <c r="D1897" s="73" t="inlineStr">
        <is>
          <t>ESCORTS</t>
        </is>
      </c>
      <c r="E1897" s="74" t="n">
        <v>45197</v>
      </c>
      <c r="F1897" s="75" t="n">
        <v>0</v>
      </c>
      <c r="G1897" s="73" t="inlineStr">
        <is>
          <t>XX</t>
        </is>
      </c>
      <c r="H1897" s="75" t="n">
        <v>0</v>
      </c>
      <c r="I1897" s="75" t="n">
        <v>0</v>
      </c>
      <c r="J1897" s="75" t="n">
        <v>0</v>
      </c>
      <c r="K1897" s="75" t="n">
        <v>2235</v>
      </c>
      <c r="L1897" s="75" t="n">
        <v>2300</v>
      </c>
      <c r="M1897" s="75" t="n">
        <v>0</v>
      </c>
      <c r="N1897" s="75" t="n">
        <v>0</v>
      </c>
      <c r="O1897" s="75" t="n">
        <v>0</v>
      </c>
      <c r="P1897" s="75" t="n">
        <v>0</v>
      </c>
      <c r="Q1897" s="74" t="n">
        <v>45112</v>
      </c>
      <c r="AR1897">
        <f>IF($AU$2&lt;&gt;5,NA(),IF(D1897=D1896,0,IF(AND(D1899=D1897,D1898=D1897),O1897+O1898+O1899,IF(D1898=D1897,O1898+O1897,O1897))))</f>
        <v/>
      </c>
      <c r="AS1897">
        <f>IF($AU$2&lt;&gt;5,NA(),IF(D1897=D1896,0,IF(AND(D1899=D1897,D1898=D1897),P1897+P1898+P1899,IF(D1898=D1897,P1898+P1897,P1897))))</f>
        <v/>
      </c>
      <c r="AT1897">
        <f>AR1897-AS1897</f>
        <v/>
      </c>
    </row>
    <row r="1898" ht="15.75" customHeight="1" s="121">
      <c r="B1898">
        <f>D1898&amp;Q1898&amp;E1898</f>
        <v/>
      </c>
      <c r="C1898" s="73" t="inlineStr">
        <is>
          <t>FUTSTK</t>
        </is>
      </c>
      <c r="D1898" s="73" t="inlineStr">
        <is>
          <t>EXIDEIND</t>
        </is>
      </c>
      <c r="E1898" s="74" t="n">
        <v>45134</v>
      </c>
      <c r="F1898" s="75" t="n">
        <v>0</v>
      </c>
      <c r="G1898" s="73" t="inlineStr">
        <is>
          <t>XX</t>
        </is>
      </c>
      <c r="H1898" s="75" t="n">
        <v>240.1</v>
      </c>
      <c r="I1898" s="75" t="n">
        <v>248.25</v>
      </c>
      <c r="J1898" s="75" t="n">
        <v>239.45</v>
      </c>
      <c r="K1898" s="75" t="n">
        <v>247.6</v>
      </c>
      <c r="L1898" s="75" t="n">
        <v>247.6</v>
      </c>
      <c r="M1898" s="75" t="n">
        <v>3225</v>
      </c>
      <c r="N1898" s="75" t="n">
        <v>28500.77</v>
      </c>
      <c r="O1898" s="75" t="n">
        <v>20001600</v>
      </c>
      <c r="P1898" s="75" t="n">
        <v>2282400</v>
      </c>
      <c r="Q1898" s="74" t="n">
        <v>45112</v>
      </c>
      <c r="AR1898">
        <f>IF($AU$2&lt;&gt;5,NA(),IF(D1898=D1897,0,IF(AND(D1900=D1898,D1899=D1898),O1898+O1899+O1900,IF(D1899=D1898,O1899+O1898,O1898))))</f>
        <v/>
      </c>
      <c r="AS1898">
        <f>IF($AU$2&lt;&gt;5,NA(),IF(D1898=D1897,0,IF(AND(D1900=D1898,D1899=D1898),P1898+P1899+P1900,IF(D1899=D1898,P1899+P1898,P1898))))</f>
        <v/>
      </c>
      <c r="AT1898">
        <f>AR1898-AS1898</f>
        <v/>
      </c>
    </row>
    <row r="1899" ht="15.75" customHeight="1" s="121">
      <c r="B1899">
        <f>D1899&amp;Q1899&amp;E1899</f>
        <v/>
      </c>
      <c r="C1899" s="73" t="inlineStr">
        <is>
          <t>FUTSTK</t>
        </is>
      </c>
      <c r="D1899" s="73" t="inlineStr">
        <is>
          <t>EXIDEIND</t>
        </is>
      </c>
      <c r="E1899" s="74" t="n">
        <v>45169</v>
      </c>
      <c r="F1899" s="75" t="n">
        <v>0</v>
      </c>
      <c r="G1899" s="73" t="inlineStr">
        <is>
          <t>XX</t>
        </is>
      </c>
      <c r="H1899" s="75" t="n">
        <v>239.6</v>
      </c>
      <c r="I1899" s="75" t="n">
        <v>247.5</v>
      </c>
      <c r="J1899" s="75" t="n">
        <v>239.6</v>
      </c>
      <c r="K1899" s="75" t="n">
        <v>247</v>
      </c>
      <c r="L1899" s="75" t="n">
        <v>247</v>
      </c>
      <c r="M1899" s="75" t="n">
        <v>138</v>
      </c>
      <c r="N1899" s="75" t="n">
        <v>1215.59</v>
      </c>
      <c r="O1899" s="75" t="n">
        <v>1674000</v>
      </c>
      <c r="P1899" s="75" t="n">
        <v>75600</v>
      </c>
      <c r="Q1899" s="74" t="n">
        <v>45112</v>
      </c>
      <c r="AR1899">
        <f>IF($AU$2&lt;&gt;5,NA(),IF(D1899=D1898,0,IF(AND(D1901=D1899,D1900=D1899),O1899+O1900+O1901,IF(D1900=D1899,O1900+O1899,O1899))))</f>
        <v/>
      </c>
      <c r="AS1899">
        <f>IF($AU$2&lt;&gt;5,NA(),IF(D1899=D1898,0,IF(AND(D1901=D1899,D1900=D1899),P1899+P1900+P1901,IF(D1900=D1899,P1900+P1899,P1899))))</f>
        <v/>
      </c>
      <c r="AT1899">
        <f>AR1899-AS1899</f>
        <v/>
      </c>
    </row>
    <row r="1900" ht="15.75" customHeight="1" s="121">
      <c r="B1900">
        <f>D1900&amp;Q1900&amp;E1900</f>
        <v/>
      </c>
      <c r="C1900" s="73" t="inlineStr">
        <is>
          <t>FUTSTK</t>
        </is>
      </c>
      <c r="D1900" s="73" t="inlineStr">
        <is>
          <t>EXIDEIND</t>
        </is>
      </c>
      <c r="E1900" s="74" t="n">
        <v>45197</v>
      </c>
      <c r="F1900" s="75" t="n">
        <v>0</v>
      </c>
      <c r="G1900" s="73" t="inlineStr">
        <is>
          <t>XX</t>
        </is>
      </c>
      <c r="H1900" s="75" t="n">
        <v>242.5</v>
      </c>
      <c r="I1900" s="75" t="n">
        <v>249.15</v>
      </c>
      <c r="J1900" s="75" t="n">
        <v>242.5</v>
      </c>
      <c r="K1900" s="75" t="n">
        <v>248.4</v>
      </c>
      <c r="L1900" s="75" t="n">
        <v>248.4</v>
      </c>
      <c r="M1900" s="75" t="n">
        <v>21</v>
      </c>
      <c r="N1900" s="75" t="n">
        <v>185.67</v>
      </c>
      <c r="O1900" s="75" t="n">
        <v>93600</v>
      </c>
      <c r="P1900" s="75" t="n">
        <v>32400</v>
      </c>
      <c r="Q1900" s="74" t="n">
        <v>45112</v>
      </c>
      <c r="AR1900">
        <f>IF($AU$2&lt;&gt;5,NA(),IF(D1900=D1899,0,IF(AND(D1902=D1900,D1901=D1900),O1900+O1901+O1902,IF(D1901=D1900,O1901+O1900,O1900))))</f>
        <v/>
      </c>
      <c r="AS1900">
        <f>IF($AU$2&lt;&gt;5,NA(),IF(D1900=D1899,0,IF(AND(D1902=D1900,D1901=D1900),P1900+P1901+P1902,IF(D1901=D1900,P1901+P1900,P1900))))</f>
        <v/>
      </c>
      <c r="AT1900">
        <f>AR1900-AS1900</f>
        <v/>
      </c>
    </row>
    <row r="1901" ht="15.75" customHeight="1" s="121">
      <c r="B1901">
        <f>D1901&amp;Q1901&amp;E1901</f>
        <v/>
      </c>
      <c r="C1901" s="73" t="inlineStr">
        <is>
          <t>FUTSTK</t>
        </is>
      </c>
      <c r="D1901" s="73" t="inlineStr">
        <is>
          <t>FEDERALBNK</t>
        </is>
      </c>
      <c r="E1901" s="74" t="n">
        <v>45134</v>
      </c>
      <c r="F1901" s="75" t="n">
        <v>0</v>
      </c>
      <c r="G1901" s="73" t="inlineStr">
        <is>
          <t>XX</t>
        </is>
      </c>
      <c r="H1901" s="75" t="n">
        <v>132.6</v>
      </c>
      <c r="I1901" s="75" t="n">
        <v>134.5</v>
      </c>
      <c r="J1901" s="75" t="n">
        <v>131.85</v>
      </c>
      <c r="K1901" s="75" t="n">
        <v>133.25</v>
      </c>
      <c r="L1901" s="75" t="n">
        <v>133.25</v>
      </c>
      <c r="M1901" s="75" t="n">
        <v>7339</v>
      </c>
      <c r="N1901" s="75" t="n">
        <v>48878.72</v>
      </c>
      <c r="O1901" s="76" t="n">
        <v>117000000</v>
      </c>
      <c r="P1901" s="75" t="n">
        <v>-290000</v>
      </c>
      <c r="Q1901" s="74" t="n">
        <v>45112</v>
      </c>
      <c r="AR1901" s="77">
        <f>IF($AU$2&lt;&gt;5,NA(),IF(D1901=D1900,0,IF(AND(D1903=D1901,D1902=D1901),O1901+O1902+O1903,IF(D1902=D1901,O1902+O1901,O1901))))</f>
        <v/>
      </c>
      <c r="AS1901">
        <f>IF($AU$2&lt;&gt;5,NA(),IF(D1901=D1900,0,IF(AND(D1903=D1901,D1902=D1901),P1901+P1902+P1903,IF(D1902=D1901,P1902+P1901,P1901))))</f>
        <v/>
      </c>
      <c r="AT1901" s="77">
        <f>AR1901-AS1901</f>
        <v/>
      </c>
    </row>
    <row r="1902" ht="15.75" customHeight="1" s="121">
      <c r="B1902">
        <f>D1902&amp;Q1902&amp;E1902</f>
        <v/>
      </c>
      <c r="C1902" s="73" t="inlineStr">
        <is>
          <t>FUTSTK</t>
        </is>
      </c>
      <c r="D1902" s="73" t="inlineStr">
        <is>
          <t>FEDERALBNK</t>
        </is>
      </c>
      <c r="E1902" s="74" t="n">
        <v>45169</v>
      </c>
      <c r="F1902" s="75" t="n">
        <v>0</v>
      </c>
      <c r="G1902" s="73" t="inlineStr">
        <is>
          <t>XX</t>
        </is>
      </c>
      <c r="H1902" s="75" t="n">
        <v>132.55</v>
      </c>
      <c r="I1902" s="75" t="n">
        <v>134.7</v>
      </c>
      <c r="J1902" s="75" t="n">
        <v>132.15</v>
      </c>
      <c r="K1902" s="75" t="n">
        <v>133.5</v>
      </c>
      <c r="L1902" s="75" t="n">
        <v>133.5</v>
      </c>
      <c r="M1902" s="75" t="n">
        <v>367</v>
      </c>
      <c r="N1902" s="75" t="n">
        <v>2448.6</v>
      </c>
      <c r="O1902" s="75" t="n">
        <v>4550000</v>
      </c>
      <c r="P1902" s="75" t="n">
        <v>260000</v>
      </c>
      <c r="Q1902" s="74" t="n">
        <v>45112</v>
      </c>
      <c r="AR1902">
        <f>IF($AU$2&lt;&gt;5,NA(),IF(D1902=D1901,0,IF(AND(D1904=D1902,D1903=D1902),O1902+O1903+O1904,IF(D1903=D1902,O1903+O1902,O1902))))</f>
        <v/>
      </c>
      <c r="AS1902">
        <f>IF($AU$2&lt;&gt;5,NA(),IF(D1902=D1901,0,IF(AND(D1904=D1902,D1903=D1902),P1902+P1903+P1904,IF(D1903=D1902,P1903+P1902,P1902))))</f>
        <v/>
      </c>
      <c r="AT1902">
        <f>AR1902-AS1902</f>
        <v/>
      </c>
    </row>
    <row r="1903" ht="15.75" customHeight="1" s="121">
      <c r="B1903">
        <f>D1903&amp;Q1903&amp;E1903</f>
        <v/>
      </c>
      <c r="C1903" s="73" t="inlineStr">
        <is>
          <t>FUTSTK</t>
        </is>
      </c>
      <c r="D1903" s="73" t="inlineStr">
        <is>
          <t>FEDERALBNK</t>
        </is>
      </c>
      <c r="E1903" s="74" t="n">
        <v>45197</v>
      </c>
      <c r="F1903" s="75" t="n">
        <v>0</v>
      </c>
      <c r="G1903" s="73" t="inlineStr">
        <is>
          <t>XX</t>
        </is>
      </c>
      <c r="H1903" s="75" t="n">
        <v>133.85</v>
      </c>
      <c r="I1903" s="75" t="n">
        <v>135.15</v>
      </c>
      <c r="J1903" s="75" t="n">
        <v>132.8</v>
      </c>
      <c r="K1903" s="75" t="n">
        <v>134.2</v>
      </c>
      <c r="L1903" s="75" t="n">
        <v>134.2</v>
      </c>
      <c r="M1903" s="75" t="n">
        <v>45</v>
      </c>
      <c r="N1903" s="75" t="n">
        <v>301.73</v>
      </c>
      <c r="O1903" s="75" t="n">
        <v>375000</v>
      </c>
      <c r="P1903" s="75" t="n">
        <v>85000</v>
      </c>
      <c r="Q1903" s="74" t="n">
        <v>45112</v>
      </c>
      <c r="AR1903">
        <f>IF($AU$2&lt;&gt;5,NA(),IF(D1903=D1902,0,IF(AND(D1905=D1903,D1904=D1903),O1903+O1904+O1905,IF(D1904=D1903,O1904+O1903,O1903))))</f>
        <v/>
      </c>
      <c r="AS1903">
        <f>IF($AU$2&lt;&gt;5,NA(),IF(D1903=D1902,0,IF(AND(D1905=D1903,D1904=D1903),P1903+P1904+P1905,IF(D1904=D1903,P1904+P1903,P1903))))</f>
        <v/>
      </c>
      <c r="AT1903">
        <f>AR1903-AS1903</f>
        <v/>
      </c>
    </row>
    <row r="1904" ht="15.75" customHeight="1" s="121">
      <c r="B1904">
        <f>D1904&amp;Q1904&amp;E1904</f>
        <v/>
      </c>
      <c r="C1904" s="73" t="inlineStr">
        <is>
          <t>FUTSTK</t>
        </is>
      </c>
      <c r="D1904" s="73" t="inlineStr">
        <is>
          <t>GAIL</t>
        </is>
      </c>
      <c r="E1904" s="74" t="n">
        <v>45134</v>
      </c>
      <c r="F1904" s="75" t="n">
        <v>0</v>
      </c>
      <c r="G1904" s="73" t="inlineStr">
        <is>
          <t>XX</t>
        </is>
      </c>
      <c r="H1904" s="75" t="n">
        <v>106.7</v>
      </c>
      <c r="I1904" s="75" t="n">
        <v>108.15</v>
      </c>
      <c r="J1904" s="75" t="n">
        <v>106.5</v>
      </c>
      <c r="K1904" s="75" t="n">
        <v>107.85</v>
      </c>
      <c r="L1904" s="75" t="n">
        <v>107.85</v>
      </c>
      <c r="M1904" s="75" t="n">
        <v>1227</v>
      </c>
      <c r="N1904" s="75" t="n">
        <v>12085.19</v>
      </c>
      <c r="O1904" s="75" t="n">
        <v>78982800</v>
      </c>
      <c r="P1904" s="75" t="n">
        <v>-384300</v>
      </c>
      <c r="Q1904" s="74" t="n">
        <v>45112</v>
      </c>
      <c r="AR1904">
        <f>IF($AU$2&lt;&gt;5,NA(),IF(D1904=D1903,0,IF(AND(D1906=D1904,D1905=D1904),O1904+O1905+O1906,IF(D1905=D1904,O1905+O1904,O1904))))</f>
        <v/>
      </c>
      <c r="AS1904">
        <f>IF($AU$2&lt;&gt;5,NA(),IF(D1904=D1903,0,IF(AND(D1906=D1904,D1905=D1904),P1904+P1905+P1906,IF(D1905=D1904,P1905+P1904,P1904))))</f>
        <v/>
      </c>
      <c r="AT1904">
        <f>AR1904-AS1904</f>
        <v/>
      </c>
    </row>
    <row r="1905" ht="15.75" customHeight="1" s="121">
      <c r="B1905">
        <f>D1905&amp;Q1905&amp;E1905</f>
        <v/>
      </c>
      <c r="C1905" s="73" t="inlineStr">
        <is>
          <t>FUTSTK</t>
        </is>
      </c>
      <c r="D1905" s="73" t="inlineStr">
        <is>
          <t>GAIL</t>
        </is>
      </c>
      <c r="E1905" s="74" t="n">
        <v>45169</v>
      </c>
      <c r="F1905" s="75" t="n">
        <v>0</v>
      </c>
      <c r="G1905" s="73" t="inlineStr">
        <is>
          <t>XX</t>
        </is>
      </c>
      <c r="H1905" s="75" t="n">
        <v>107.3</v>
      </c>
      <c r="I1905" s="75" t="n">
        <v>108.7</v>
      </c>
      <c r="J1905" s="75" t="n">
        <v>107.3</v>
      </c>
      <c r="K1905" s="75" t="n">
        <v>108.45</v>
      </c>
      <c r="L1905" s="75" t="n">
        <v>108.45</v>
      </c>
      <c r="M1905" s="75" t="n">
        <v>60</v>
      </c>
      <c r="N1905" s="75" t="n">
        <v>594.15</v>
      </c>
      <c r="O1905" s="75" t="n">
        <v>2873100</v>
      </c>
      <c r="P1905" s="75" t="n">
        <v>0</v>
      </c>
      <c r="Q1905" s="74" t="n">
        <v>45112</v>
      </c>
      <c r="AR1905">
        <f>IF($AU$2&lt;&gt;5,NA(),IF(D1905=D1904,0,IF(AND(D1907=D1905,D1906=D1905),O1905+O1906+O1907,IF(D1906=D1905,O1906+O1905,O1905))))</f>
        <v/>
      </c>
      <c r="AS1905">
        <f>IF($AU$2&lt;&gt;5,NA(),IF(D1905=D1904,0,IF(AND(D1907=D1905,D1906=D1905),P1905+P1906+P1907,IF(D1906=D1905,P1906+P1905,P1905))))</f>
        <v/>
      </c>
      <c r="AT1905">
        <f>AR1905-AS1905</f>
        <v/>
      </c>
    </row>
    <row r="1906" ht="15.75" customHeight="1" s="121">
      <c r="B1906">
        <f>D1906&amp;Q1906&amp;E1906</f>
        <v/>
      </c>
      <c r="C1906" s="73" t="inlineStr">
        <is>
          <t>FUTSTK</t>
        </is>
      </c>
      <c r="D1906" s="73" t="inlineStr">
        <is>
          <t>GAIL</t>
        </is>
      </c>
      <c r="E1906" s="74" t="n">
        <v>45197</v>
      </c>
      <c r="F1906" s="75" t="n">
        <v>0</v>
      </c>
      <c r="G1906" s="73" t="inlineStr">
        <is>
          <t>XX</t>
        </is>
      </c>
      <c r="H1906" s="75" t="n">
        <v>108</v>
      </c>
      <c r="I1906" s="75" t="n">
        <v>109.3</v>
      </c>
      <c r="J1906" s="75" t="n">
        <v>108</v>
      </c>
      <c r="K1906" s="75" t="n">
        <v>109.25</v>
      </c>
      <c r="L1906" s="75" t="n">
        <v>109.25</v>
      </c>
      <c r="M1906" s="75" t="n">
        <v>7</v>
      </c>
      <c r="N1906" s="75" t="n">
        <v>69.79000000000001</v>
      </c>
      <c r="O1906" s="75" t="n">
        <v>311100</v>
      </c>
      <c r="P1906" s="75" t="n">
        <v>27450</v>
      </c>
      <c r="Q1906" s="74" t="n">
        <v>45112</v>
      </c>
      <c r="AR1906">
        <f>IF($AU$2&lt;&gt;5,NA(),IF(D1906=D1905,0,IF(AND(D1908=D1906,D1907=D1906),O1906+O1907+O1908,IF(D1907=D1906,O1907+O1906,O1906))))</f>
        <v/>
      </c>
      <c r="AS1906">
        <f>IF($AU$2&lt;&gt;5,NA(),IF(D1906=D1905,0,IF(AND(D1908=D1906,D1907=D1906),P1906+P1907+P1908,IF(D1907=D1906,P1907+P1906,P1906))))</f>
        <v/>
      </c>
      <c r="AT1906">
        <f>AR1906-AS1906</f>
        <v/>
      </c>
    </row>
    <row r="1907" ht="15.75" customHeight="1" s="121">
      <c r="B1907">
        <f>D1907&amp;Q1907&amp;E1907</f>
        <v/>
      </c>
      <c r="C1907" s="73" t="inlineStr">
        <is>
          <t>FUTSTK</t>
        </is>
      </c>
      <c r="D1907" s="73" t="inlineStr">
        <is>
          <t>GLENMARK</t>
        </is>
      </c>
      <c r="E1907" s="74" t="n">
        <v>45134</v>
      </c>
      <c r="F1907" s="75" t="n">
        <v>0</v>
      </c>
      <c r="G1907" s="73" t="inlineStr">
        <is>
          <t>XX</t>
        </is>
      </c>
      <c r="H1907" s="75" t="n">
        <v>657.45</v>
      </c>
      <c r="I1907" s="75" t="n">
        <v>668.9</v>
      </c>
      <c r="J1907" s="75" t="n">
        <v>653</v>
      </c>
      <c r="K1907" s="75" t="n">
        <v>667.1</v>
      </c>
      <c r="L1907" s="75" t="n">
        <v>667.1</v>
      </c>
      <c r="M1907" s="75" t="n">
        <v>1306</v>
      </c>
      <c r="N1907" s="75" t="n">
        <v>12509.56</v>
      </c>
      <c r="O1907" s="75" t="n">
        <v>6987550</v>
      </c>
      <c r="P1907" s="75" t="n">
        <v>255200</v>
      </c>
      <c r="Q1907" s="74" t="n">
        <v>45112</v>
      </c>
      <c r="AR1907">
        <f>IF($AU$2&lt;&gt;5,NA(),IF(D1907=D1906,0,IF(AND(D1909=D1907,D1908=D1907),O1907+O1908+O1909,IF(D1908=D1907,O1908+O1907,O1907))))</f>
        <v/>
      </c>
      <c r="AS1907">
        <f>IF($AU$2&lt;&gt;5,NA(),IF(D1907=D1906,0,IF(AND(D1909=D1907,D1908=D1907),P1907+P1908+P1909,IF(D1908=D1907,P1908+P1907,P1907))))</f>
        <v/>
      </c>
      <c r="AT1907">
        <f>AR1907-AS1907</f>
        <v/>
      </c>
    </row>
    <row r="1908" ht="15.75" customHeight="1" s="121">
      <c r="B1908">
        <f>D1908&amp;Q1908&amp;E1908</f>
        <v/>
      </c>
      <c r="C1908" s="73" t="inlineStr">
        <is>
          <t>FUTSTK</t>
        </is>
      </c>
      <c r="D1908" s="73" t="inlineStr">
        <is>
          <t>GLENMARK</t>
        </is>
      </c>
      <c r="E1908" s="74" t="n">
        <v>45169</v>
      </c>
      <c r="F1908" s="75" t="n">
        <v>0</v>
      </c>
      <c r="G1908" s="73" t="inlineStr">
        <is>
          <t>XX</t>
        </is>
      </c>
      <c r="H1908" s="75" t="n">
        <v>661.4</v>
      </c>
      <c r="I1908" s="75" t="n">
        <v>672.2</v>
      </c>
      <c r="J1908" s="75" t="n">
        <v>657.55</v>
      </c>
      <c r="K1908" s="75" t="n">
        <v>670.65</v>
      </c>
      <c r="L1908" s="75" t="n">
        <v>670.65</v>
      </c>
      <c r="M1908" s="75" t="n">
        <v>19</v>
      </c>
      <c r="N1908" s="75" t="n">
        <v>183.09</v>
      </c>
      <c r="O1908" s="75" t="n">
        <v>82650</v>
      </c>
      <c r="P1908" s="75" t="n">
        <v>4350</v>
      </c>
      <c r="Q1908" s="74" t="n">
        <v>45112</v>
      </c>
      <c r="AR1908">
        <f>IF($AU$2&lt;&gt;5,NA(),IF(D1908=D1907,0,IF(AND(D1910=D1908,D1909=D1908),O1908+O1909+O1910,IF(D1909=D1908,O1909+O1908,O1908))))</f>
        <v/>
      </c>
      <c r="AS1908">
        <f>IF($AU$2&lt;&gt;5,NA(),IF(D1908=D1907,0,IF(AND(D1910=D1908,D1909=D1908),P1908+P1909+P1910,IF(D1909=D1908,P1909+P1908,P1908))))</f>
        <v/>
      </c>
      <c r="AT1908">
        <f>AR1908-AS1908</f>
        <v/>
      </c>
    </row>
    <row r="1909" ht="15.75" customHeight="1" s="121">
      <c r="B1909">
        <f>D1909&amp;Q1909&amp;E1909</f>
        <v/>
      </c>
      <c r="C1909" s="73" t="inlineStr">
        <is>
          <t>FUTSTK</t>
        </is>
      </c>
      <c r="D1909" s="73" t="inlineStr">
        <is>
          <t>GLENMARK</t>
        </is>
      </c>
      <c r="E1909" s="74" t="n">
        <v>45197</v>
      </c>
      <c r="F1909" s="75" t="n">
        <v>0</v>
      </c>
      <c r="G1909" s="73" t="inlineStr">
        <is>
          <t>XX</t>
        </is>
      </c>
      <c r="H1909" s="75" t="n">
        <v>0</v>
      </c>
      <c r="I1909" s="75" t="n">
        <v>0</v>
      </c>
      <c r="J1909" s="75" t="n">
        <v>0</v>
      </c>
      <c r="K1909" s="75" t="n">
        <v>659.2</v>
      </c>
      <c r="L1909" s="75" t="n">
        <v>675.15</v>
      </c>
      <c r="M1909" s="75" t="n">
        <v>0</v>
      </c>
      <c r="N1909" s="75" t="n">
        <v>0</v>
      </c>
      <c r="O1909" s="75" t="n">
        <v>8700</v>
      </c>
      <c r="P1909" s="75" t="n">
        <v>0</v>
      </c>
      <c r="Q1909" s="74" t="n">
        <v>45112</v>
      </c>
      <c r="AR1909">
        <f>IF($AU$2&lt;&gt;5,NA(),IF(D1909=D1908,0,IF(AND(D1911=D1909,D1910=D1909),O1909+O1910+O1911,IF(D1910=D1909,O1910+O1909,O1909))))</f>
        <v/>
      </c>
      <c r="AS1909">
        <f>IF($AU$2&lt;&gt;5,NA(),IF(D1909=D1908,0,IF(AND(D1911=D1909,D1910=D1909),P1909+P1910+P1911,IF(D1910=D1909,P1910+P1909,P1909))))</f>
        <v/>
      </c>
      <c r="AT1909">
        <f>AR1909-AS1909</f>
        <v/>
      </c>
    </row>
    <row r="1910" ht="15.75" customHeight="1" s="121">
      <c r="B1910">
        <f>D1910&amp;Q1910&amp;E1910</f>
        <v/>
      </c>
      <c r="C1910" s="73" t="inlineStr">
        <is>
          <t>FUTSTK</t>
        </is>
      </c>
      <c r="D1910" s="73" t="inlineStr">
        <is>
          <t>GMRINFRA</t>
        </is>
      </c>
      <c r="E1910" s="74" t="n">
        <v>45134</v>
      </c>
      <c r="F1910" s="75" t="n">
        <v>0</v>
      </c>
      <c r="G1910" s="73" t="inlineStr">
        <is>
          <t>XX</t>
        </is>
      </c>
      <c r="H1910" s="75" t="n">
        <v>43.4</v>
      </c>
      <c r="I1910" s="75" t="n">
        <v>44.2</v>
      </c>
      <c r="J1910" s="75" t="n">
        <v>43.4</v>
      </c>
      <c r="K1910" s="75" t="n">
        <v>44.1</v>
      </c>
      <c r="L1910" s="75" t="n">
        <v>44.1</v>
      </c>
      <c r="M1910" s="75" t="n">
        <v>425</v>
      </c>
      <c r="N1910" s="75" t="n">
        <v>4208.36</v>
      </c>
      <c r="O1910" s="76" t="n">
        <v>126000000</v>
      </c>
      <c r="P1910" s="75" t="n">
        <v>-2025000</v>
      </c>
      <c r="Q1910" s="74" t="n">
        <v>45112</v>
      </c>
      <c r="AR1910" s="77">
        <f>IF($AU$2&lt;&gt;5,NA(),IF(D1910=D1909,0,IF(AND(D1912=D1910,D1911=D1910),O1910+O1911+O1912,IF(D1911=D1910,O1911+O1910,O1910))))</f>
        <v/>
      </c>
      <c r="AS1910">
        <f>IF($AU$2&lt;&gt;5,NA(),IF(D1910=D1909,0,IF(AND(D1912=D1910,D1911=D1910),P1910+P1911+P1912,IF(D1911=D1910,P1911+P1910,P1910))))</f>
        <v/>
      </c>
      <c r="AT1910" s="77">
        <f>AR1910-AS1910</f>
        <v/>
      </c>
    </row>
    <row r="1911" ht="15.75" customHeight="1" s="121">
      <c r="B1911">
        <f>D1911&amp;Q1911&amp;E1911</f>
        <v/>
      </c>
      <c r="C1911" s="73" t="inlineStr">
        <is>
          <t>FUTSTK</t>
        </is>
      </c>
      <c r="D1911" s="73" t="inlineStr">
        <is>
          <t>GMRINFRA</t>
        </is>
      </c>
      <c r="E1911" s="74" t="n">
        <v>45169</v>
      </c>
      <c r="F1911" s="75" t="n">
        <v>0</v>
      </c>
      <c r="G1911" s="73" t="inlineStr">
        <is>
          <t>XX</t>
        </is>
      </c>
      <c r="H1911" s="75" t="n">
        <v>44.15</v>
      </c>
      <c r="I1911" s="75" t="n">
        <v>44.45</v>
      </c>
      <c r="J1911" s="75" t="n">
        <v>44.15</v>
      </c>
      <c r="K1911" s="75" t="n">
        <v>44.4</v>
      </c>
      <c r="L1911" s="75" t="n">
        <v>44.4</v>
      </c>
      <c r="M1911" s="75" t="n">
        <v>9</v>
      </c>
      <c r="N1911" s="75" t="n">
        <v>89.76000000000001</v>
      </c>
      <c r="O1911" s="75" t="n">
        <v>2992500</v>
      </c>
      <c r="P1911" s="75" t="n">
        <v>90000</v>
      </c>
      <c r="Q1911" s="74" t="n">
        <v>45112</v>
      </c>
      <c r="AR1911">
        <f>IF($AU$2&lt;&gt;5,NA(),IF(D1911=D1910,0,IF(AND(D1913=D1911,D1912=D1911),O1911+O1912+O1913,IF(D1912=D1911,O1912+O1911,O1911))))</f>
        <v/>
      </c>
      <c r="AS1911">
        <f>IF($AU$2&lt;&gt;5,NA(),IF(D1911=D1910,0,IF(AND(D1913=D1911,D1912=D1911),P1911+P1912+P1913,IF(D1912=D1911,P1912+P1911,P1911))))</f>
        <v/>
      </c>
      <c r="AT1911">
        <f>AR1911-AS1911</f>
        <v/>
      </c>
    </row>
    <row r="1912" ht="15.75" customHeight="1" s="121">
      <c r="B1912">
        <f>D1912&amp;Q1912&amp;E1912</f>
        <v/>
      </c>
      <c r="C1912" s="73" t="inlineStr">
        <is>
          <t>FUTSTK</t>
        </is>
      </c>
      <c r="D1912" s="73" t="inlineStr">
        <is>
          <t>GMRINFRA</t>
        </is>
      </c>
      <c r="E1912" s="74" t="n">
        <v>45197</v>
      </c>
      <c r="F1912" s="75" t="n">
        <v>0</v>
      </c>
      <c r="G1912" s="73" t="inlineStr">
        <is>
          <t>XX</t>
        </is>
      </c>
      <c r="H1912" s="75" t="n">
        <v>44.65</v>
      </c>
      <c r="I1912" s="75" t="n">
        <v>44.65</v>
      </c>
      <c r="J1912" s="75" t="n">
        <v>44.65</v>
      </c>
      <c r="K1912" s="75" t="n">
        <v>44.65</v>
      </c>
      <c r="L1912" s="75" t="n">
        <v>44.55</v>
      </c>
      <c r="M1912" s="75" t="n">
        <v>1</v>
      </c>
      <c r="N1912" s="75" t="n">
        <v>10.04</v>
      </c>
      <c r="O1912" s="75" t="n">
        <v>247500</v>
      </c>
      <c r="P1912" s="75" t="n">
        <v>0</v>
      </c>
      <c r="Q1912" s="74" t="n">
        <v>45112</v>
      </c>
      <c r="AR1912">
        <f>IF($AU$2&lt;&gt;5,NA(),IF(D1912=D1911,0,IF(AND(D1914=D1912,D1913=D1912),O1912+O1913+O1914,IF(D1913=D1912,O1913+O1912,O1912))))</f>
        <v/>
      </c>
      <c r="AS1912">
        <f>IF($AU$2&lt;&gt;5,NA(),IF(D1912=D1911,0,IF(AND(D1914=D1912,D1913=D1912),P1912+P1913+P1914,IF(D1913=D1912,P1913+P1912,P1912))))</f>
        <v/>
      </c>
      <c r="AT1912">
        <f>AR1912-AS1912</f>
        <v/>
      </c>
    </row>
    <row r="1913" ht="15.75" customHeight="1" s="121">
      <c r="B1913">
        <f>D1913&amp;Q1913&amp;E1913</f>
        <v/>
      </c>
      <c r="C1913" s="73" t="inlineStr">
        <is>
          <t>FUTSTK</t>
        </is>
      </c>
      <c r="D1913" s="73" t="inlineStr">
        <is>
          <t>GNFC</t>
        </is>
      </c>
      <c r="E1913" s="74" t="n">
        <v>45134</v>
      </c>
      <c r="F1913" s="75" t="n">
        <v>0</v>
      </c>
      <c r="G1913" s="73" t="inlineStr">
        <is>
          <t>XX</t>
        </is>
      </c>
      <c r="H1913" s="75" t="n">
        <v>597.65</v>
      </c>
      <c r="I1913" s="75" t="n">
        <v>606.95</v>
      </c>
      <c r="J1913" s="75" t="n">
        <v>596</v>
      </c>
      <c r="K1913" s="75" t="n">
        <v>605.35</v>
      </c>
      <c r="L1913" s="75" t="n">
        <v>605.35</v>
      </c>
      <c r="M1913" s="75" t="n">
        <v>1506</v>
      </c>
      <c r="N1913" s="75" t="n">
        <v>11811.4</v>
      </c>
      <c r="O1913" s="75" t="n">
        <v>7008300</v>
      </c>
      <c r="P1913" s="75" t="n">
        <v>-150800</v>
      </c>
      <c r="Q1913" s="74" t="n">
        <v>45112</v>
      </c>
      <c r="AR1913">
        <f>IF($AU$2&lt;&gt;5,NA(),IF(D1913=D1912,0,IF(AND(D1915=D1913,D1914=D1913),O1913+O1914+O1915,IF(D1914=D1913,O1914+O1913,O1913))))</f>
        <v/>
      </c>
      <c r="AS1913">
        <f>IF($AU$2&lt;&gt;5,NA(),IF(D1913=D1912,0,IF(AND(D1915=D1913,D1914=D1913),P1913+P1914+P1915,IF(D1914=D1913,P1914+P1913,P1913))))</f>
        <v/>
      </c>
      <c r="AT1913">
        <f>AR1913-AS1913</f>
        <v/>
      </c>
    </row>
    <row r="1914" ht="15.75" customHeight="1" s="121">
      <c r="B1914">
        <f>D1914&amp;Q1914&amp;E1914</f>
        <v/>
      </c>
      <c r="C1914" s="73" t="inlineStr">
        <is>
          <t>FUTSTK</t>
        </is>
      </c>
      <c r="D1914" s="73" t="inlineStr">
        <is>
          <t>GNFC</t>
        </is>
      </c>
      <c r="E1914" s="74" t="n">
        <v>45169</v>
      </c>
      <c r="F1914" s="75" t="n">
        <v>0</v>
      </c>
      <c r="G1914" s="73" t="inlineStr">
        <is>
          <t>XX</t>
        </is>
      </c>
      <c r="H1914" s="75" t="n">
        <v>604.25</v>
      </c>
      <c r="I1914" s="75" t="n">
        <v>609.95</v>
      </c>
      <c r="J1914" s="75" t="n">
        <v>602</v>
      </c>
      <c r="K1914" s="75" t="n">
        <v>608.5</v>
      </c>
      <c r="L1914" s="75" t="n">
        <v>608.5</v>
      </c>
      <c r="M1914" s="75" t="n">
        <v>30</v>
      </c>
      <c r="N1914" s="75" t="n">
        <v>236.47</v>
      </c>
      <c r="O1914" s="75" t="n">
        <v>102700</v>
      </c>
      <c r="P1914" s="75" t="n">
        <v>2600</v>
      </c>
      <c r="Q1914" s="74" t="n">
        <v>45112</v>
      </c>
      <c r="AR1914">
        <f>IF($AU$2&lt;&gt;5,NA(),IF(D1914=D1913,0,IF(AND(D1916=D1914,D1915=D1914),O1914+O1915+O1916,IF(D1915=D1914,O1915+O1914,O1914))))</f>
        <v/>
      </c>
      <c r="AS1914">
        <f>IF($AU$2&lt;&gt;5,NA(),IF(D1914=D1913,0,IF(AND(D1916=D1914,D1915=D1914),P1914+P1915+P1916,IF(D1915=D1914,P1915+P1914,P1914))))</f>
        <v/>
      </c>
      <c r="AT1914">
        <f>AR1914-AS1914</f>
        <v/>
      </c>
    </row>
    <row r="1915" ht="15.75" customHeight="1" s="121">
      <c r="B1915">
        <f>D1915&amp;Q1915&amp;E1915</f>
        <v/>
      </c>
      <c r="C1915" s="73" t="inlineStr">
        <is>
          <t>FUTSTK</t>
        </is>
      </c>
      <c r="D1915" s="73" t="inlineStr">
        <is>
          <t>GNFC</t>
        </is>
      </c>
      <c r="E1915" s="74" t="n">
        <v>45197</v>
      </c>
      <c r="F1915" s="75" t="n">
        <v>0</v>
      </c>
      <c r="G1915" s="73" t="inlineStr">
        <is>
          <t>XX</t>
        </is>
      </c>
      <c r="H1915" s="75" t="n">
        <v>0</v>
      </c>
      <c r="I1915" s="75" t="n">
        <v>0</v>
      </c>
      <c r="J1915" s="75" t="n">
        <v>0</v>
      </c>
      <c r="K1915" s="75" t="n">
        <v>606.8</v>
      </c>
      <c r="L1915" s="75" t="n">
        <v>611.55</v>
      </c>
      <c r="M1915" s="75" t="n">
        <v>0</v>
      </c>
      <c r="N1915" s="75" t="n">
        <v>0</v>
      </c>
      <c r="O1915" s="75" t="n">
        <v>1300</v>
      </c>
      <c r="P1915" s="75" t="n">
        <v>0</v>
      </c>
      <c r="Q1915" s="74" t="n">
        <v>45112</v>
      </c>
      <c r="AR1915">
        <f>IF($AU$2&lt;&gt;5,NA(),IF(D1915=D1914,0,IF(AND(D1917=D1915,D1916=D1915),O1915+O1916+O1917,IF(D1916=D1915,O1916+O1915,O1915))))</f>
        <v/>
      </c>
      <c r="AS1915">
        <f>IF($AU$2&lt;&gt;5,NA(),IF(D1915=D1914,0,IF(AND(D1917=D1915,D1916=D1915),P1915+P1916+P1917,IF(D1916=D1915,P1916+P1915,P1915))))</f>
        <v/>
      </c>
      <c r="AT1915">
        <f>AR1915-AS1915</f>
        <v/>
      </c>
    </row>
    <row r="1916" ht="15.75" customHeight="1" s="121">
      <c r="B1916">
        <f>D1916&amp;Q1916&amp;E1916</f>
        <v/>
      </c>
      <c r="C1916" s="73" t="inlineStr">
        <is>
          <t>FUTSTK</t>
        </is>
      </c>
      <c r="D1916" s="73" t="inlineStr">
        <is>
          <t>GODREJCP</t>
        </is>
      </c>
      <c r="E1916" s="74" t="n">
        <v>45134</v>
      </c>
      <c r="F1916" s="75" t="n">
        <v>0</v>
      </c>
      <c r="G1916" s="73" t="inlineStr">
        <is>
          <t>XX</t>
        </is>
      </c>
      <c r="H1916" s="75" t="n">
        <v>1067.9</v>
      </c>
      <c r="I1916" s="75" t="n">
        <v>1106.55</v>
      </c>
      <c r="J1916" s="75" t="n">
        <v>1067.9</v>
      </c>
      <c r="K1916" s="75" t="n">
        <v>1103.7</v>
      </c>
      <c r="L1916" s="75" t="n">
        <v>1103.7</v>
      </c>
      <c r="M1916" s="75" t="n">
        <v>4346</v>
      </c>
      <c r="N1916" s="75" t="n">
        <v>47407.14</v>
      </c>
      <c r="O1916" s="76" t="n">
        <v>5534000</v>
      </c>
      <c r="P1916" s="75" t="n">
        <v>201000</v>
      </c>
      <c r="Q1916" s="74" t="n">
        <v>45112</v>
      </c>
      <c r="AR1916" s="77">
        <f>IF($AU$2&lt;&gt;5,NA(),IF(D1916=D1915,0,IF(AND(D1918=D1916,D1917=D1916),O1916+O1917+O1918,IF(D1917=D1916,O1917+O1916,O1916))))</f>
        <v/>
      </c>
      <c r="AS1916">
        <f>IF($AU$2&lt;&gt;5,NA(),IF(D1916=D1915,0,IF(AND(D1918=D1916,D1917=D1916),P1916+P1917+P1918,IF(D1917=D1916,P1917+P1916,P1916))))</f>
        <v/>
      </c>
      <c r="AT1916" s="77">
        <f>AR1916-AS1916</f>
        <v/>
      </c>
    </row>
    <row r="1917" ht="15.75" customHeight="1" s="121">
      <c r="B1917">
        <f>D1917&amp;Q1917&amp;E1917</f>
        <v/>
      </c>
      <c r="C1917" s="73" t="inlineStr">
        <is>
          <t>FUTSTK</t>
        </is>
      </c>
      <c r="D1917" s="73" t="inlineStr">
        <is>
          <t>GODREJCP</t>
        </is>
      </c>
      <c r="E1917" s="74" t="n">
        <v>45169</v>
      </c>
      <c r="F1917" s="75" t="n">
        <v>0</v>
      </c>
      <c r="G1917" s="73" t="inlineStr">
        <is>
          <t>XX</t>
        </is>
      </c>
      <c r="H1917" s="75" t="n">
        <v>1085</v>
      </c>
      <c r="I1917" s="75" t="n">
        <v>1112.4</v>
      </c>
      <c r="J1917" s="75" t="n">
        <v>1080.5</v>
      </c>
      <c r="K1917" s="75" t="n">
        <v>1110.55</v>
      </c>
      <c r="L1917" s="75" t="n">
        <v>1110.55</v>
      </c>
      <c r="M1917" s="75" t="n">
        <v>85</v>
      </c>
      <c r="N1917" s="75" t="n">
        <v>933.0599999999999</v>
      </c>
      <c r="O1917" s="75" t="n">
        <v>62000</v>
      </c>
      <c r="P1917" s="75" t="n">
        <v>27000</v>
      </c>
      <c r="Q1917" s="74" t="n">
        <v>45112</v>
      </c>
      <c r="AR1917">
        <f>IF($AU$2&lt;&gt;5,NA(),IF(D1917=D1916,0,IF(AND(D1919=D1917,D1918=D1917),O1917+O1918+O1919,IF(D1918=D1917,O1918+O1917,O1917))))</f>
        <v/>
      </c>
      <c r="AS1917">
        <f>IF($AU$2&lt;&gt;5,NA(),IF(D1917=D1916,0,IF(AND(D1919=D1917,D1918=D1917),P1917+P1918+P1919,IF(D1918=D1917,P1918+P1917,P1917))))</f>
        <v/>
      </c>
      <c r="AT1917">
        <f>AR1917-AS1917</f>
        <v/>
      </c>
    </row>
    <row r="1918" ht="15.75" customHeight="1" s="121">
      <c r="B1918">
        <f>D1918&amp;Q1918&amp;E1918</f>
        <v/>
      </c>
      <c r="C1918" s="73" t="inlineStr">
        <is>
          <t>FUTSTK</t>
        </is>
      </c>
      <c r="D1918" s="73" t="inlineStr">
        <is>
          <t>GODREJCP</t>
        </is>
      </c>
      <c r="E1918" s="74" t="n">
        <v>45197</v>
      </c>
      <c r="F1918" s="75" t="n">
        <v>0</v>
      </c>
      <c r="G1918" s="73" t="inlineStr">
        <is>
          <t>XX</t>
        </is>
      </c>
      <c r="H1918" s="75" t="n">
        <v>1113.5</v>
      </c>
      <c r="I1918" s="75" t="n">
        <v>1113.5</v>
      </c>
      <c r="J1918" s="75" t="n">
        <v>1113.5</v>
      </c>
      <c r="K1918" s="75" t="n">
        <v>1113.5</v>
      </c>
      <c r="L1918" s="75" t="n">
        <v>1113.5</v>
      </c>
      <c r="M1918" s="75" t="n">
        <v>1</v>
      </c>
      <c r="N1918" s="75" t="n">
        <v>11.13</v>
      </c>
      <c r="O1918" s="75" t="n">
        <v>1000</v>
      </c>
      <c r="P1918" s="75" t="n">
        <v>1000</v>
      </c>
      <c r="Q1918" s="74" t="n">
        <v>45112</v>
      </c>
      <c r="AR1918">
        <f>IF($AU$2&lt;&gt;5,NA(),IF(D1918=D1917,0,IF(AND(D1920=D1918,D1919=D1918),O1918+O1919+O1920,IF(D1919=D1918,O1919+O1918,O1918))))</f>
        <v/>
      </c>
      <c r="AS1918">
        <f>IF($AU$2&lt;&gt;5,NA(),IF(D1918=D1917,0,IF(AND(D1920=D1918,D1919=D1918),P1918+P1919+P1920,IF(D1919=D1918,P1919+P1918,P1918))))</f>
        <v/>
      </c>
      <c r="AT1918">
        <f>AR1918-AS1918</f>
        <v/>
      </c>
    </row>
    <row r="1919" ht="15.75" customHeight="1" s="121">
      <c r="B1919">
        <f>D1919&amp;Q1919&amp;E1919</f>
        <v/>
      </c>
      <c r="C1919" s="73" t="inlineStr">
        <is>
          <t>FUTSTK</t>
        </is>
      </c>
      <c r="D1919" s="73" t="inlineStr">
        <is>
          <t>GODREJPROP</t>
        </is>
      </c>
      <c r="E1919" s="74" t="n">
        <v>45134</v>
      </c>
      <c r="F1919" s="75" t="n">
        <v>0</v>
      </c>
      <c r="G1919" s="73" t="inlineStr">
        <is>
          <t>XX</t>
        </is>
      </c>
      <c r="H1919" s="75" t="n">
        <v>1563.95</v>
      </c>
      <c r="I1919" s="75" t="n">
        <v>1576.55</v>
      </c>
      <c r="J1919" s="75" t="n">
        <v>1503</v>
      </c>
      <c r="K1919" s="75" t="n">
        <v>1568.3</v>
      </c>
      <c r="L1919" s="75" t="n">
        <v>1568.3</v>
      </c>
      <c r="M1919" s="75" t="n">
        <v>6485</v>
      </c>
      <c r="N1919" s="75" t="n">
        <v>47363.67</v>
      </c>
      <c r="O1919" s="75" t="n">
        <v>3098900</v>
      </c>
      <c r="P1919" s="75" t="n">
        <v>-30875</v>
      </c>
      <c r="Q1919" s="74" t="n">
        <v>45112</v>
      </c>
      <c r="AR1919">
        <f>IF($AU$2&lt;&gt;5,NA(),IF(D1919=D1918,0,IF(AND(D1921=D1919,D1920=D1919),O1919+O1920+O1921,IF(D1920=D1919,O1920+O1919,O1919))))</f>
        <v/>
      </c>
      <c r="AS1919">
        <f>IF($AU$2&lt;&gt;5,NA(),IF(D1919=D1918,0,IF(AND(D1921=D1919,D1920=D1919),P1919+P1920+P1921,IF(D1920=D1919,P1920+P1919,P1919))))</f>
        <v/>
      </c>
      <c r="AT1919">
        <f>AR1919-AS1919</f>
        <v/>
      </c>
    </row>
    <row r="1920" ht="15.75" customHeight="1" s="121">
      <c r="B1920">
        <f>D1920&amp;Q1920&amp;E1920</f>
        <v/>
      </c>
      <c r="C1920" s="73" t="inlineStr">
        <is>
          <t>FUTSTK</t>
        </is>
      </c>
      <c r="D1920" s="73" t="inlineStr">
        <is>
          <t>GODREJPROP</t>
        </is>
      </c>
      <c r="E1920" s="74" t="n">
        <v>45169</v>
      </c>
      <c r="F1920" s="75" t="n">
        <v>0</v>
      </c>
      <c r="G1920" s="73" t="inlineStr">
        <is>
          <t>XX</t>
        </is>
      </c>
      <c r="H1920" s="75" t="n">
        <v>1557.65</v>
      </c>
      <c r="I1920" s="75" t="n">
        <v>1585</v>
      </c>
      <c r="J1920" s="75" t="n">
        <v>1513.4</v>
      </c>
      <c r="K1920" s="75" t="n">
        <v>1576.3</v>
      </c>
      <c r="L1920" s="75" t="n">
        <v>1576.3</v>
      </c>
      <c r="M1920" s="75" t="n">
        <v>166</v>
      </c>
      <c r="N1920" s="75" t="n">
        <v>1218.97</v>
      </c>
      <c r="O1920" s="75" t="n">
        <v>59850</v>
      </c>
      <c r="P1920" s="75" t="n">
        <v>14725</v>
      </c>
      <c r="Q1920" s="74" t="n">
        <v>45112</v>
      </c>
      <c r="AR1920">
        <f>IF($AU$2&lt;&gt;5,NA(),IF(D1920=D1919,0,IF(AND(D1922=D1920,D1921=D1920),O1920+O1921+O1922,IF(D1921=D1920,O1921+O1920,O1920))))</f>
        <v/>
      </c>
      <c r="AS1920">
        <f>IF($AU$2&lt;&gt;5,NA(),IF(D1920=D1919,0,IF(AND(D1922=D1920,D1921=D1920),P1920+P1921+P1922,IF(D1921=D1920,P1921+P1920,P1920))))</f>
        <v/>
      </c>
      <c r="AT1920">
        <f>AR1920-AS1920</f>
        <v/>
      </c>
    </row>
    <row r="1921" ht="15.75" customHeight="1" s="121">
      <c r="B1921">
        <f>D1921&amp;Q1921&amp;E1921</f>
        <v/>
      </c>
      <c r="C1921" s="73" t="inlineStr">
        <is>
          <t>FUTSTK</t>
        </is>
      </c>
      <c r="D1921" s="73" t="inlineStr">
        <is>
          <t>GODREJPROP</t>
        </is>
      </c>
      <c r="E1921" s="74" t="n">
        <v>45197</v>
      </c>
      <c r="F1921" s="75" t="n">
        <v>0</v>
      </c>
      <c r="G1921" s="73" t="inlineStr">
        <is>
          <t>XX</t>
        </is>
      </c>
      <c r="H1921" s="75" t="n">
        <v>0</v>
      </c>
      <c r="I1921" s="75" t="n">
        <v>0</v>
      </c>
      <c r="J1921" s="75" t="n">
        <v>0</v>
      </c>
      <c r="K1921" s="75" t="n">
        <v>1611.75</v>
      </c>
      <c r="L1921" s="75" t="n">
        <v>1585.75</v>
      </c>
      <c r="M1921" s="75" t="n">
        <v>0</v>
      </c>
      <c r="N1921" s="75" t="n">
        <v>0</v>
      </c>
      <c r="O1921" s="75" t="n">
        <v>0</v>
      </c>
      <c r="P1921" s="75" t="n">
        <v>0</v>
      </c>
      <c r="Q1921" s="74" t="n">
        <v>45112</v>
      </c>
      <c r="AR1921">
        <f>IF($AU$2&lt;&gt;5,NA(),IF(D1921=D1920,0,IF(AND(D1923=D1921,D1922=D1921),O1921+O1922+O1923,IF(D1922=D1921,O1922+O1921,O1921))))</f>
        <v/>
      </c>
      <c r="AS1921">
        <f>IF($AU$2&lt;&gt;5,NA(),IF(D1921=D1920,0,IF(AND(D1923=D1921,D1922=D1921),P1921+P1922+P1923,IF(D1922=D1921,P1922+P1921,P1921))))</f>
        <v/>
      </c>
      <c r="AT1921">
        <f>AR1921-AS1921</f>
        <v/>
      </c>
    </row>
    <row r="1922" ht="15.75" customHeight="1" s="121">
      <c r="B1922">
        <f>D1922&amp;Q1922&amp;E1922</f>
        <v/>
      </c>
      <c r="C1922" s="73" t="inlineStr">
        <is>
          <t>FUTSTK</t>
        </is>
      </c>
      <c r="D1922" s="73" t="inlineStr">
        <is>
          <t>GRANULES</t>
        </is>
      </c>
      <c r="E1922" s="74" t="n">
        <v>45134</v>
      </c>
      <c r="F1922" s="75" t="n">
        <v>0</v>
      </c>
      <c r="G1922" s="73" t="inlineStr">
        <is>
          <t>XX</t>
        </is>
      </c>
      <c r="H1922" s="75" t="n">
        <v>298.15</v>
      </c>
      <c r="I1922" s="75" t="n">
        <v>298.7</v>
      </c>
      <c r="J1922" s="75" t="n">
        <v>295.65</v>
      </c>
      <c r="K1922" s="75" t="n">
        <v>297.2</v>
      </c>
      <c r="L1922" s="75" t="n">
        <v>297.2</v>
      </c>
      <c r="M1922" s="75" t="n">
        <v>637</v>
      </c>
      <c r="N1922" s="75" t="n">
        <v>3786.87</v>
      </c>
      <c r="O1922" s="75" t="n">
        <v>11496000</v>
      </c>
      <c r="P1922" s="75" t="n">
        <v>166000</v>
      </c>
      <c r="Q1922" s="74" t="n">
        <v>45112</v>
      </c>
      <c r="AR1922">
        <f>IF($AU$2&lt;&gt;5,NA(),IF(D1922=D1921,0,IF(AND(D1924=D1922,D1923=D1922),O1922+O1923+O1924,IF(D1923=D1922,O1923+O1922,O1922))))</f>
        <v/>
      </c>
      <c r="AS1922">
        <f>IF($AU$2&lt;&gt;5,NA(),IF(D1922=D1921,0,IF(AND(D1924=D1922,D1923=D1922),P1922+P1923+P1924,IF(D1923=D1922,P1923+P1922,P1922))))</f>
        <v/>
      </c>
      <c r="AT1922">
        <f>AR1922-AS1922</f>
        <v/>
      </c>
    </row>
    <row r="1923" ht="15.75" customHeight="1" s="121">
      <c r="B1923">
        <f>D1923&amp;Q1923&amp;E1923</f>
        <v/>
      </c>
      <c r="C1923" s="73" t="inlineStr">
        <is>
          <t>FUTSTK</t>
        </is>
      </c>
      <c r="D1923" s="73" t="inlineStr">
        <is>
          <t>GRANULES</t>
        </is>
      </c>
      <c r="E1923" s="74" t="n">
        <v>45169</v>
      </c>
      <c r="F1923" s="75" t="n">
        <v>0</v>
      </c>
      <c r="G1923" s="73" t="inlineStr">
        <is>
          <t>XX</t>
        </is>
      </c>
      <c r="H1923" s="75" t="n">
        <v>298.95</v>
      </c>
      <c r="I1923" s="75" t="n">
        <v>299.2</v>
      </c>
      <c r="J1923" s="75" t="n">
        <v>296.95</v>
      </c>
      <c r="K1923" s="75" t="n">
        <v>297.9</v>
      </c>
      <c r="L1923" s="75" t="n">
        <v>297.9</v>
      </c>
      <c r="M1923" s="75" t="n">
        <v>46</v>
      </c>
      <c r="N1923" s="75" t="n">
        <v>274.31</v>
      </c>
      <c r="O1923" s="75" t="n">
        <v>422000</v>
      </c>
      <c r="P1923" s="75" t="n">
        <v>14000</v>
      </c>
      <c r="Q1923" s="74" t="n">
        <v>45112</v>
      </c>
      <c r="AR1923">
        <f>IF($AU$2&lt;&gt;5,NA(),IF(D1923=D1922,0,IF(AND(D1925=D1923,D1924=D1923),O1923+O1924+O1925,IF(D1924=D1923,O1924+O1923,O1923))))</f>
        <v/>
      </c>
      <c r="AS1923">
        <f>IF($AU$2&lt;&gt;5,NA(),IF(D1923=D1922,0,IF(AND(D1925=D1923,D1924=D1923),P1923+P1924+P1925,IF(D1924=D1923,P1924+P1923,P1923))))</f>
        <v/>
      </c>
      <c r="AT1923">
        <f>AR1923-AS1923</f>
        <v/>
      </c>
    </row>
    <row r="1924" ht="15.75" customHeight="1" s="121">
      <c r="B1924">
        <f>D1924&amp;Q1924&amp;E1924</f>
        <v/>
      </c>
      <c r="C1924" s="73" t="inlineStr">
        <is>
          <t>FUTSTK</t>
        </is>
      </c>
      <c r="D1924" s="73" t="inlineStr">
        <is>
          <t>GRANULES</t>
        </is>
      </c>
      <c r="E1924" s="74" t="n">
        <v>45197</v>
      </c>
      <c r="F1924" s="75" t="n">
        <v>0</v>
      </c>
      <c r="G1924" s="73" t="inlineStr">
        <is>
          <t>XX</t>
        </is>
      </c>
      <c r="H1924" s="75" t="n">
        <v>301.5</v>
      </c>
      <c r="I1924" s="75" t="n">
        <v>301.5</v>
      </c>
      <c r="J1924" s="75" t="n">
        <v>300</v>
      </c>
      <c r="K1924" s="75" t="n">
        <v>300</v>
      </c>
      <c r="L1924" s="75" t="n">
        <v>300.3</v>
      </c>
      <c r="M1924" s="75" t="n">
        <v>2</v>
      </c>
      <c r="N1924" s="75" t="n">
        <v>12.03</v>
      </c>
      <c r="O1924" s="75" t="n">
        <v>98000</v>
      </c>
      <c r="P1924" s="75" t="n">
        <v>4000</v>
      </c>
      <c r="Q1924" s="74" t="n">
        <v>45112</v>
      </c>
      <c r="AR1924">
        <f>IF($AU$2&lt;&gt;5,NA(),IF(D1924=D1923,0,IF(AND(D1926=D1924,D1925=D1924),O1924+O1925+O1926,IF(D1925=D1924,O1925+O1924,O1924))))</f>
        <v/>
      </c>
      <c r="AS1924">
        <f>IF($AU$2&lt;&gt;5,NA(),IF(D1924=D1923,0,IF(AND(D1926=D1924,D1925=D1924),P1924+P1925+P1926,IF(D1925=D1924,P1925+P1924,P1924))))</f>
        <v/>
      </c>
      <c r="AT1924">
        <f>AR1924-AS1924</f>
        <v/>
      </c>
    </row>
    <row r="1925" ht="15.75" customHeight="1" s="121">
      <c r="B1925">
        <f>D1925&amp;Q1925&amp;E1925</f>
        <v/>
      </c>
      <c r="C1925" s="73" t="inlineStr">
        <is>
          <t>FUTSTK</t>
        </is>
      </c>
      <c r="D1925" s="73" t="inlineStr">
        <is>
          <t>GRASIM</t>
        </is>
      </c>
      <c r="E1925" s="74" t="n">
        <v>45134</v>
      </c>
      <c r="F1925" s="75" t="n">
        <v>0</v>
      </c>
      <c r="G1925" s="73" t="inlineStr">
        <is>
          <t>XX</t>
        </is>
      </c>
      <c r="H1925" s="75" t="n">
        <v>1781.3</v>
      </c>
      <c r="I1925" s="75" t="n">
        <v>1794</v>
      </c>
      <c r="J1925" s="75" t="n">
        <v>1773.95</v>
      </c>
      <c r="K1925" s="75" t="n">
        <v>1786.9</v>
      </c>
      <c r="L1925" s="75" t="n">
        <v>1786.9</v>
      </c>
      <c r="M1925" s="75" t="n">
        <v>4072</v>
      </c>
      <c r="N1925" s="75" t="n">
        <v>34519.41</v>
      </c>
      <c r="O1925" s="75" t="n">
        <v>12472550</v>
      </c>
      <c r="P1925" s="75" t="n">
        <v>311600</v>
      </c>
      <c r="Q1925" s="74" t="n">
        <v>45112</v>
      </c>
      <c r="AR1925">
        <f>IF($AU$2&lt;&gt;5,NA(),IF(D1925=D1924,0,IF(AND(D1927=D1925,D1926=D1925),O1925+O1926+O1927,IF(D1926=D1925,O1926+O1925,O1925))))</f>
        <v/>
      </c>
      <c r="AS1925">
        <f>IF($AU$2&lt;&gt;5,NA(),IF(D1925=D1924,0,IF(AND(D1927=D1925,D1926=D1925),P1925+P1926+P1927,IF(D1926=D1925,P1926+P1925,P1925))))</f>
        <v/>
      </c>
      <c r="AT1925">
        <f>AR1925-AS1925</f>
        <v/>
      </c>
    </row>
    <row r="1926" ht="15.75" customHeight="1" s="121">
      <c r="B1926">
        <f>D1926&amp;Q1926&amp;E1926</f>
        <v/>
      </c>
      <c r="C1926" s="73" t="inlineStr">
        <is>
          <t>FUTSTK</t>
        </is>
      </c>
      <c r="D1926" s="73" t="inlineStr">
        <is>
          <t>GRASIM</t>
        </is>
      </c>
      <c r="E1926" s="74" t="n">
        <v>45169</v>
      </c>
      <c r="F1926" s="75" t="n">
        <v>0</v>
      </c>
      <c r="G1926" s="73" t="inlineStr">
        <is>
          <t>XX</t>
        </is>
      </c>
      <c r="H1926" s="75" t="n">
        <v>1790</v>
      </c>
      <c r="I1926" s="75" t="n">
        <v>1793.8</v>
      </c>
      <c r="J1926" s="75" t="n">
        <v>1782</v>
      </c>
      <c r="K1926" s="75" t="n">
        <v>1790.55</v>
      </c>
      <c r="L1926" s="75" t="n">
        <v>1790.55</v>
      </c>
      <c r="M1926" s="75" t="n">
        <v>40</v>
      </c>
      <c r="N1926" s="75" t="n">
        <v>339.84</v>
      </c>
      <c r="O1926" s="75" t="n">
        <v>50350</v>
      </c>
      <c r="P1926" s="75" t="n">
        <v>475</v>
      </c>
      <c r="Q1926" s="74" t="n">
        <v>45112</v>
      </c>
      <c r="AR1926">
        <f>IF($AU$2&lt;&gt;5,NA(),IF(D1926=D1925,0,IF(AND(D1928=D1926,D1927=D1926),O1926+O1927+O1928,IF(D1927=D1926,O1927+O1926,O1926))))</f>
        <v/>
      </c>
      <c r="AS1926">
        <f>IF($AU$2&lt;&gt;5,NA(),IF(D1926=D1925,0,IF(AND(D1928=D1926,D1927=D1926),P1926+P1927+P1928,IF(D1927=D1926,P1927+P1926,P1926))))</f>
        <v/>
      </c>
      <c r="AT1926">
        <f>AR1926-AS1926</f>
        <v/>
      </c>
    </row>
    <row r="1927" ht="15.75" customHeight="1" s="121">
      <c r="B1927">
        <f>D1927&amp;Q1927&amp;E1927</f>
        <v/>
      </c>
      <c r="C1927" s="73" t="inlineStr">
        <is>
          <t>FUTSTK</t>
        </is>
      </c>
      <c r="D1927" s="73" t="inlineStr">
        <is>
          <t>GRASIM</t>
        </is>
      </c>
      <c r="E1927" s="74" t="n">
        <v>45197</v>
      </c>
      <c r="F1927" s="75" t="n">
        <v>0</v>
      </c>
      <c r="G1927" s="73" t="inlineStr">
        <is>
          <t>XX</t>
        </is>
      </c>
      <c r="H1927" s="75" t="n">
        <v>0</v>
      </c>
      <c r="I1927" s="75" t="n">
        <v>0</v>
      </c>
      <c r="J1927" s="75" t="n">
        <v>0</v>
      </c>
      <c r="K1927" s="75" t="n">
        <v>1774.65</v>
      </c>
      <c r="L1927" s="75" t="n">
        <v>1807.75</v>
      </c>
      <c r="M1927" s="75" t="n">
        <v>0</v>
      </c>
      <c r="N1927" s="75" t="n">
        <v>0</v>
      </c>
      <c r="O1927" s="75" t="n">
        <v>0</v>
      </c>
      <c r="P1927" s="75" t="n">
        <v>0</v>
      </c>
      <c r="Q1927" s="74" t="n">
        <v>45112</v>
      </c>
      <c r="AR1927">
        <f>IF($AU$2&lt;&gt;5,NA(),IF(D1927=D1926,0,IF(AND(D1929=D1927,D1928=D1927),O1927+O1928+O1929,IF(D1928=D1927,O1928+O1927,O1927))))</f>
        <v/>
      </c>
      <c r="AS1927">
        <f>IF($AU$2&lt;&gt;5,NA(),IF(D1927=D1926,0,IF(AND(D1929=D1927,D1928=D1927),P1927+P1928+P1929,IF(D1928=D1927,P1928+P1927,P1927))))</f>
        <v/>
      </c>
      <c r="AT1927">
        <f>AR1927-AS1927</f>
        <v/>
      </c>
    </row>
    <row r="1928" ht="15.75" customHeight="1" s="121">
      <c r="B1928">
        <f>D1928&amp;Q1928&amp;E1928</f>
        <v/>
      </c>
      <c r="C1928" s="73" t="inlineStr">
        <is>
          <t>FUTSTK</t>
        </is>
      </c>
      <c r="D1928" s="73" t="inlineStr">
        <is>
          <t>GUJGASLTD</t>
        </is>
      </c>
      <c r="E1928" s="74" t="n">
        <v>45134</v>
      </c>
      <c r="F1928" s="75" t="n">
        <v>0</v>
      </c>
      <c r="G1928" s="73" t="inlineStr">
        <is>
          <t>XX</t>
        </is>
      </c>
      <c r="H1928" s="75" t="n">
        <v>472.7</v>
      </c>
      <c r="I1928" s="75" t="n">
        <v>477.45</v>
      </c>
      <c r="J1928" s="75" t="n">
        <v>470.3</v>
      </c>
      <c r="K1928" s="75" t="n">
        <v>474.95</v>
      </c>
      <c r="L1928" s="75" t="n">
        <v>474.95</v>
      </c>
      <c r="M1928" s="75" t="n">
        <v>823</v>
      </c>
      <c r="N1928" s="75" t="n">
        <v>4886.09</v>
      </c>
      <c r="O1928" s="75" t="n">
        <v>7633750</v>
      </c>
      <c r="P1928" s="75" t="n">
        <v>47500</v>
      </c>
      <c r="Q1928" s="74" t="n">
        <v>45112</v>
      </c>
      <c r="AR1928">
        <f>IF($AU$2&lt;&gt;5,NA(),IF(D1928=D1927,0,IF(AND(D1930=D1928,D1929=D1928),O1928+O1929+O1930,IF(D1929=D1928,O1929+O1928,O1928))))</f>
        <v/>
      </c>
      <c r="AS1928">
        <f>IF($AU$2&lt;&gt;5,NA(),IF(D1928=D1927,0,IF(AND(D1930=D1928,D1929=D1928),P1928+P1929+P1930,IF(D1929=D1928,P1929+P1928,P1928))))</f>
        <v/>
      </c>
      <c r="AT1928">
        <f>AR1928-AS1928</f>
        <v/>
      </c>
    </row>
    <row r="1929" ht="15.75" customHeight="1" s="121">
      <c r="B1929">
        <f>D1929&amp;Q1929&amp;E1929</f>
        <v/>
      </c>
      <c r="C1929" s="73" t="inlineStr">
        <is>
          <t>FUTSTK</t>
        </is>
      </c>
      <c r="D1929" s="73" t="inlineStr">
        <is>
          <t>GUJGASLTD</t>
        </is>
      </c>
      <c r="E1929" s="74" t="n">
        <v>45169</v>
      </c>
      <c r="F1929" s="75" t="n">
        <v>0</v>
      </c>
      <c r="G1929" s="73" t="inlineStr">
        <is>
          <t>XX</t>
        </is>
      </c>
      <c r="H1929" s="75" t="n">
        <v>472.5</v>
      </c>
      <c r="I1929" s="75" t="n">
        <v>477.85</v>
      </c>
      <c r="J1929" s="75" t="n">
        <v>472.5</v>
      </c>
      <c r="K1929" s="75" t="n">
        <v>475</v>
      </c>
      <c r="L1929" s="75" t="n">
        <v>475</v>
      </c>
      <c r="M1929" s="75" t="n">
        <v>77</v>
      </c>
      <c r="N1929" s="75" t="n">
        <v>457.93</v>
      </c>
      <c r="O1929" s="75" t="n">
        <v>361250</v>
      </c>
      <c r="P1929" s="75" t="n">
        <v>18750</v>
      </c>
      <c r="Q1929" s="74" t="n">
        <v>45112</v>
      </c>
      <c r="AR1929">
        <f>IF($AU$2&lt;&gt;5,NA(),IF(D1929=D1928,0,IF(AND(D1931=D1929,D1930=D1929),O1929+O1930+O1931,IF(D1930=D1929,O1930+O1929,O1929))))</f>
        <v/>
      </c>
      <c r="AS1929">
        <f>IF($AU$2&lt;&gt;5,NA(),IF(D1929=D1928,0,IF(AND(D1931=D1929,D1930=D1929),P1929+P1930+P1931,IF(D1930=D1929,P1930+P1929,P1929))))</f>
        <v/>
      </c>
      <c r="AT1929">
        <f>AR1929-AS1929</f>
        <v/>
      </c>
    </row>
    <row r="1930" ht="15.75" customHeight="1" s="121">
      <c r="B1930">
        <f>D1930&amp;Q1930&amp;E1930</f>
        <v/>
      </c>
      <c r="C1930" s="73" t="inlineStr">
        <is>
          <t>FUTSTK</t>
        </is>
      </c>
      <c r="D1930" s="73" t="inlineStr">
        <is>
          <t>GUJGASLTD</t>
        </is>
      </c>
      <c r="E1930" s="74" t="n">
        <v>45197</v>
      </c>
      <c r="F1930" s="75" t="n">
        <v>0</v>
      </c>
      <c r="G1930" s="73" t="inlineStr">
        <is>
          <t>XX</t>
        </is>
      </c>
      <c r="H1930" s="75" t="n">
        <v>473.8</v>
      </c>
      <c r="I1930" s="75" t="n">
        <v>473.8</v>
      </c>
      <c r="J1930" s="75" t="n">
        <v>473.8</v>
      </c>
      <c r="K1930" s="75" t="n">
        <v>473.8</v>
      </c>
      <c r="L1930" s="75" t="n">
        <v>482.15</v>
      </c>
      <c r="M1930" s="75" t="n">
        <v>4</v>
      </c>
      <c r="N1930" s="75" t="n">
        <v>23.71</v>
      </c>
      <c r="O1930" s="75" t="n">
        <v>26250</v>
      </c>
      <c r="P1930" s="75" t="n">
        <v>5000</v>
      </c>
      <c r="Q1930" s="74" t="n">
        <v>45112</v>
      </c>
      <c r="AR1930">
        <f>IF($AU$2&lt;&gt;5,NA(),IF(D1930=D1929,0,IF(AND(D1932=D1930,D1931=D1930),O1930+O1931+O1932,IF(D1931=D1930,O1931+O1930,O1930))))</f>
        <v/>
      </c>
      <c r="AS1930">
        <f>IF($AU$2&lt;&gt;5,NA(),IF(D1930=D1929,0,IF(AND(D1932=D1930,D1931=D1930),P1930+P1931+P1932,IF(D1931=D1930,P1931+P1930,P1930))))</f>
        <v/>
      </c>
      <c r="AT1930">
        <f>AR1930-AS1930</f>
        <v/>
      </c>
    </row>
    <row r="1931" ht="15.75" customHeight="1" s="121">
      <c r="B1931">
        <f>D1931&amp;Q1931&amp;E1931</f>
        <v/>
      </c>
      <c r="C1931" s="73" t="inlineStr">
        <is>
          <t>FUTSTK</t>
        </is>
      </c>
      <c r="D1931" s="73" t="inlineStr">
        <is>
          <t>HAL</t>
        </is>
      </c>
      <c r="E1931" s="74" t="n">
        <v>45134</v>
      </c>
      <c r="F1931" s="75" t="n">
        <v>0</v>
      </c>
      <c r="G1931" s="73" t="inlineStr">
        <is>
          <t>XX</t>
        </is>
      </c>
      <c r="H1931" s="75" t="n">
        <v>3747.85</v>
      </c>
      <c r="I1931" s="75" t="n">
        <v>3769.3</v>
      </c>
      <c r="J1931" s="75" t="n">
        <v>3711.25</v>
      </c>
      <c r="K1931" s="75" t="n">
        <v>3760.5</v>
      </c>
      <c r="L1931" s="75" t="n">
        <v>3760.5</v>
      </c>
      <c r="M1931" s="75" t="n">
        <v>3536</v>
      </c>
      <c r="N1931" s="75" t="n">
        <v>39744.96</v>
      </c>
      <c r="O1931" s="75" t="n">
        <v>3459000</v>
      </c>
      <c r="P1931" s="75" t="n">
        <v>114000</v>
      </c>
      <c r="Q1931" s="74" t="n">
        <v>45112</v>
      </c>
      <c r="AR1931">
        <f>IF($AU$2&lt;&gt;5,NA(),IF(D1931=D1930,0,IF(AND(D1933=D1931,D1932=D1931),O1931+O1932+O1933,IF(D1932=D1931,O1932+O1931,O1931))))</f>
        <v/>
      </c>
      <c r="AS1931">
        <f>IF($AU$2&lt;&gt;5,NA(),IF(D1931=D1930,0,IF(AND(D1933=D1931,D1932=D1931),P1931+P1932+P1933,IF(D1932=D1931,P1932+P1931,P1931))))</f>
        <v/>
      </c>
      <c r="AT1931">
        <f>AR1931-AS1931</f>
        <v/>
      </c>
    </row>
    <row r="1932" ht="15.75" customHeight="1" s="121">
      <c r="B1932">
        <f>D1932&amp;Q1932&amp;E1932</f>
        <v/>
      </c>
      <c r="C1932" s="73" t="inlineStr">
        <is>
          <t>FUTSTK</t>
        </is>
      </c>
      <c r="D1932" s="73" t="inlineStr">
        <is>
          <t>HAL</t>
        </is>
      </c>
      <c r="E1932" s="74" t="n">
        <v>45169</v>
      </c>
      <c r="F1932" s="75" t="n">
        <v>0</v>
      </c>
      <c r="G1932" s="73" t="inlineStr">
        <is>
          <t>XX</t>
        </is>
      </c>
      <c r="H1932" s="75" t="n">
        <v>3764.35</v>
      </c>
      <c r="I1932" s="75" t="n">
        <v>3783</v>
      </c>
      <c r="J1932" s="75" t="n">
        <v>3730</v>
      </c>
      <c r="K1932" s="75" t="n">
        <v>3778.1</v>
      </c>
      <c r="L1932" s="75" t="n">
        <v>3778.1</v>
      </c>
      <c r="M1932" s="75" t="n">
        <v>96</v>
      </c>
      <c r="N1932" s="75" t="n">
        <v>1082.82</v>
      </c>
      <c r="O1932" s="75" t="n">
        <v>163800</v>
      </c>
      <c r="P1932" s="75" t="n">
        <v>-300</v>
      </c>
      <c r="Q1932" s="74" t="n">
        <v>45112</v>
      </c>
      <c r="AR1932">
        <f>IF($AU$2&lt;&gt;5,NA(),IF(D1932=D1931,0,IF(AND(D1934=D1932,D1933=D1932),O1932+O1933+O1934,IF(D1933=D1932,O1933+O1932,O1932))))</f>
        <v/>
      </c>
      <c r="AS1932">
        <f>IF($AU$2&lt;&gt;5,NA(),IF(D1932=D1931,0,IF(AND(D1934=D1932,D1933=D1932),P1932+P1933+P1934,IF(D1933=D1932,P1933+P1932,P1932))))</f>
        <v/>
      </c>
      <c r="AT1932">
        <f>AR1932-AS1932</f>
        <v/>
      </c>
    </row>
    <row r="1933" ht="15.75" customHeight="1" s="121">
      <c r="B1933">
        <f>D1933&amp;Q1933&amp;E1933</f>
        <v/>
      </c>
      <c r="C1933" s="73" t="inlineStr">
        <is>
          <t>FUTSTK</t>
        </is>
      </c>
      <c r="D1933" s="73" t="inlineStr">
        <is>
          <t>HAL</t>
        </is>
      </c>
      <c r="E1933" s="74" t="n">
        <v>45197</v>
      </c>
      <c r="F1933" s="75" t="n">
        <v>0</v>
      </c>
      <c r="G1933" s="73" t="inlineStr">
        <is>
          <t>XX</t>
        </is>
      </c>
      <c r="H1933" s="75" t="n">
        <v>3765.1</v>
      </c>
      <c r="I1933" s="75" t="n">
        <v>3790</v>
      </c>
      <c r="J1933" s="75" t="n">
        <v>3750</v>
      </c>
      <c r="K1933" s="75" t="n">
        <v>3790</v>
      </c>
      <c r="L1933" s="75" t="n">
        <v>3790</v>
      </c>
      <c r="M1933" s="75" t="n">
        <v>4</v>
      </c>
      <c r="N1933" s="75" t="n">
        <v>45.28</v>
      </c>
      <c r="O1933" s="75" t="n">
        <v>6900</v>
      </c>
      <c r="P1933" s="75" t="n">
        <v>600</v>
      </c>
      <c r="Q1933" s="74" t="n">
        <v>45112</v>
      </c>
      <c r="AR1933">
        <f>IF($AU$2&lt;&gt;5,NA(),IF(D1933=D1932,0,IF(AND(D1935=D1933,D1934=D1933),O1933+O1934+O1935,IF(D1934=D1933,O1934+O1933,O1933))))</f>
        <v/>
      </c>
      <c r="AS1933">
        <f>IF($AU$2&lt;&gt;5,NA(),IF(D1933=D1932,0,IF(AND(D1935=D1933,D1934=D1933),P1933+P1934+P1935,IF(D1934=D1933,P1934+P1933,P1933))))</f>
        <v/>
      </c>
      <c r="AT1933">
        <f>AR1933-AS1933</f>
        <v/>
      </c>
    </row>
    <row r="1934" ht="15.75" customHeight="1" s="121">
      <c r="B1934">
        <f>D1934&amp;Q1934&amp;E1934</f>
        <v/>
      </c>
      <c r="C1934" s="73" t="inlineStr">
        <is>
          <t>FUTSTK</t>
        </is>
      </c>
      <c r="D1934" s="73" t="inlineStr">
        <is>
          <t>HAVELLS</t>
        </is>
      </c>
      <c r="E1934" s="74" t="n">
        <v>45134</v>
      </c>
      <c r="F1934" s="75" t="n">
        <v>0</v>
      </c>
      <c r="G1934" s="73" t="inlineStr">
        <is>
          <t>XX</t>
        </is>
      </c>
      <c r="H1934" s="75" t="n">
        <v>1285.3</v>
      </c>
      <c r="I1934" s="75" t="n">
        <v>1300</v>
      </c>
      <c r="J1934" s="75" t="n">
        <v>1280.05</v>
      </c>
      <c r="K1934" s="75" t="n">
        <v>1296.2</v>
      </c>
      <c r="L1934" s="75" t="n">
        <v>1296.2</v>
      </c>
      <c r="M1934" s="75" t="n">
        <v>2271</v>
      </c>
      <c r="N1934" s="75" t="n">
        <v>14682.72</v>
      </c>
      <c r="O1934" s="75" t="n">
        <v>6529000</v>
      </c>
      <c r="P1934" s="75" t="n">
        <v>42500</v>
      </c>
      <c r="Q1934" s="74" t="n">
        <v>45112</v>
      </c>
      <c r="AR1934">
        <f>IF($AU$2&lt;&gt;5,NA(),IF(D1934=D1933,0,IF(AND(D1936=D1934,D1935=D1934),O1934+O1935+O1936,IF(D1935=D1934,O1935+O1934,O1934))))</f>
        <v/>
      </c>
      <c r="AS1934">
        <f>IF($AU$2&lt;&gt;5,NA(),IF(D1934=D1933,0,IF(AND(D1936=D1934,D1935=D1934),P1934+P1935+P1936,IF(D1935=D1934,P1935+P1934,P1934))))</f>
        <v/>
      </c>
      <c r="AT1934">
        <f>AR1934-AS1934</f>
        <v/>
      </c>
    </row>
    <row r="1935" ht="15.75" customHeight="1" s="121">
      <c r="B1935">
        <f>D1935&amp;Q1935&amp;E1935</f>
        <v/>
      </c>
      <c r="C1935" s="73" t="inlineStr">
        <is>
          <t>FUTSTK</t>
        </is>
      </c>
      <c r="D1935" s="73" t="inlineStr">
        <is>
          <t>HAVELLS</t>
        </is>
      </c>
      <c r="E1935" s="74" t="n">
        <v>45169</v>
      </c>
      <c r="F1935" s="75" t="n">
        <v>0</v>
      </c>
      <c r="G1935" s="73" t="inlineStr">
        <is>
          <t>XX</t>
        </is>
      </c>
      <c r="H1935" s="75" t="n">
        <v>1297.4</v>
      </c>
      <c r="I1935" s="75" t="n">
        <v>1308</v>
      </c>
      <c r="J1935" s="75" t="n">
        <v>1293.6</v>
      </c>
      <c r="K1935" s="75" t="n">
        <v>1304.5</v>
      </c>
      <c r="L1935" s="75" t="n">
        <v>1304.5</v>
      </c>
      <c r="M1935" s="75" t="n">
        <v>37</v>
      </c>
      <c r="N1935" s="75" t="n">
        <v>240.71</v>
      </c>
      <c r="O1935" s="75" t="n">
        <v>69000</v>
      </c>
      <c r="P1935" s="75" t="n">
        <v>1500</v>
      </c>
      <c r="Q1935" s="74" t="n">
        <v>45112</v>
      </c>
      <c r="AR1935">
        <f>IF($AU$2&lt;&gt;5,NA(),IF(D1935=D1934,0,IF(AND(D1937=D1935,D1936=D1935),O1935+O1936+O1937,IF(D1936=D1935,O1936+O1935,O1935))))</f>
        <v/>
      </c>
      <c r="AS1935">
        <f>IF($AU$2&lt;&gt;5,NA(),IF(D1935=D1934,0,IF(AND(D1937=D1935,D1936=D1935),P1935+P1936+P1937,IF(D1936=D1935,P1936+P1935,P1935))))</f>
        <v/>
      </c>
      <c r="AT1935">
        <f>AR1935-AS1935</f>
        <v/>
      </c>
    </row>
    <row r="1936" ht="15.75" customHeight="1" s="121">
      <c r="B1936">
        <f>D1936&amp;Q1936&amp;E1936</f>
        <v/>
      </c>
      <c r="C1936" s="73" t="inlineStr">
        <is>
          <t>FUTSTK</t>
        </is>
      </c>
      <c r="D1936" s="73" t="inlineStr">
        <is>
          <t>HAVELLS</t>
        </is>
      </c>
      <c r="E1936" s="74" t="n">
        <v>45197</v>
      </c>
      <c r="F1936" s="75" t="n">
        <v>0</v>
      </c>
      <c r="G1936" s="73" t="inlineStr">
        <is>
          <t>XX</t>
        </is>
      </c>
      <c r="H1936" s="75" t="n">
        <v>1307</v>
      </c>
      <c r="I1936" s="75" t="n">
        <v>1311</v>
      </c>
      <c r="J1936" s="75" t="n">
        <v>1307</v>
      </c>
      <c r="K1936" s="75" t="n">
        <v>1311</v>
      </c>
      <c r="L1936" s="75" t="n">
        <v>1308.75</v>
      </c>
      <c r="M1936" s="75" t="n">
        <v>2</v>
      </c>
      <c r="N1936" s="75" t="n">
        <v>13.09</v>
      </c>
      <c r="O1936" s="75" t="n">
        <v>3500</v>
      </c>
      <c r="P1936" s="75" t="n">
        <v>1000</v>
      </c>
      <c r="Q1936" s="74" t="n">
        <v>45112</v>
      </c>
      <c r="AR1936">
        <f>IF($AU$2&lt;&gt;5,NA(),IF(D1936=D1935,0,IF(AND(D1938=D1936,D1937=D1936),O1936+O1937+O1938,IF(D1937=D1936,O1937+O1936,O1936))))</f>
        <v/>
      </c>
      <c r="AS1936">
        <f>IF($AU$2&lt;&gt;5,NA(),IF(D1936=D1935,0,IF(AND(D1938=D1936,D1937=D1936),P1936+P1937+P1938,IF(D1937=D1936,P1937+P1936,P1936))))</f>
        <v/>
      </c>
      <c r="AT1936">
        <f>AR1936-AS1936</f>
        <v/>
      </c>
    </row>
    <row r="1937" ht="15.75" customHeight="1" s="121">
      <c r="B1937">
        <f>D1937&amp;Q1937&amp;E1937</f>
        <v/>
      </c>
      <c r="C1937" s="73" t="inlineStr">
        <is>
          <t>FUTSTK</t>
        </is>
      </c>
      <c r="D1937" s="73" t="inlineStr">
        <is>
          <t>HCLTECH</t>
        </is>
      </c>
      <c r="E1937" s="74" t="n">
        <v>45134</v>
      </c>
      <c r="F1937" s="75" t="n">
        <v>0</v>
      </c>
      <c r="G1937" s="73" t="inlineStr">
        <is>
          <t>XX</t>
        </is>
      </c>
      <c r="H1937" s="75" t="n">
        <v>1191.05</v>
      </c>
      <c r="I1937" s="75" t="n">
        <v>1198.5</v>
      </c>
      <c r="J1937" s="75" t="n">
        <v>1186</v>
      </c>
      <c r="K1937" s="75" t="n">
        <v>1191.85</v>
      </c>
      <c r="L1937" s="75" t="n">
        <v>1191.85</v>
      </c>
      <c r="M1937" s="75" t="n">
        <v>3874</v>
      </c>
      <c r="N1937" s="75" t="n">
        <v>32307.88</v>
      </c>
      <c r="O1937" s="75" t="n">
        <v>10695300</v>
      </c>
      <c r="P1937" s="75" t="n">
        <v>-303800</v>
      </c>
      <c r="Q1937" s="74" t="n">
        <v>45112</v>
      </c>
      <c r="AR1937">
        <f>IF($AU$2&lt;&gt;5,NA(),IF(D1937=D1936,0,IF(AND(D1939=D1937,D1938=D1937),O1937+O1938+O1939,IF(D1938=D1937,O1938+O1937,O1937))))</f>
        <v/>
      </c>
      <c r="AS1937">
        <f>IF($AU$2&lt;&gt;5,NA(),IF(D1937=D1936,0,IF(AND(D1939=D1937,D1938=D1937),P1937+P1938+P1939,IF(D1938=D1937,P1938+P1937,P1937))))</f>
        <v/>
      </c>
      <c r="AT1937">
        <f>AR1937-AS1937</f>
        <v/>
      </c>
    </row>
    <row r="1938" ht="15.75" customHeight="1" s="121">
      <c r="B1938">
        <f>D1938&amp;Q1938&amp;E1938</f>
        <v/>
      </c>
      <c r="C1938" s="73" t="inlineStr">
        <is>
          <t>FUTSTK</t>
        </is>
      </c>
      <c r="D1938" s="73" t="inlineStr">
        <is>
          <t>HCLTECH</t>
        </is>
      </c>
      <c r="E1938" s="74" t="n">
        <v>45169</v>
      </c>
      <c r="F1938" s="75" t="n">
        <v>0</v>
      </c>
      <c r="G1938" s="73" t="inlineStr">
        <is>
          <t>XX</t>
        </is>
      </c>
      <c r="H1938" s="75" t="n">
        <v>1201.8</v>
      </c>
      <c r="I1938" s="75" t="n">
        <v>1206</v>
      </c>
      <c r="J1938" s="75" t="n">
        <v>1195</v>
      </c>
      <c r="K1938" s="75" t="n">
        <v>1200</v>
      </c>
      <c r="L1938" s="75" t="n">
        <v>1200</v>
      </c>
      <c r="M1938" s="75" t="n">
        <v>119</v>
      </c>
      <c r="N1938" s="75" t="n">
        <v>999.4</v>
      </c>
      <c r="O1938" s="75" t="n">
        <v>129500</v>
      </c>
      <c r="P1938" s="75" t="n">
        <v>-1400</v>
      </c>
      <c r="Q1938" s="74" t="n">
        <v>45112</v>
      </c>
      <c r="AR1938">
        <f>IF($AU$2&lt;&gt;5,NA(),IF(D1938=D1937,0,IF(AND(D1940=D1938,D1939=D1938),O1938+O1939+O1940,IF(D1939=D1938,O1939+O1938,O1938))))</f>
        <v/>
      </c>
      <c r="AS1938">
        <f>IF($AU$2&lt;&gt;5,NA(),IF(D1938=D1937,0,IF(AND(D1940=D1938,D1939=D1938),P1938+P1939+P1940,IF(D1939=D1938,P1939+P1938,P1938))))</f>
        <v/>
      </c>
      <c r="AT1938">
        <f>AR1938-AS1938</f>
        <v/>
      </c>
    </row>
    <row r="1939" ht="15.75" customHeight="1" s="121">
      <c r="B1939">
        <f>D1939&amp;Q1939&amp;E1939</f>
        <v/>
      </c>
      <c r="C1939" s="73" t="inlineStr">
        <is>
          <t>FUTSTK</t>
        </is>
      </c>
      <c r="D1939" s="73" t="inlineStr">
        <is>
          <t>HCLTECH</t>
        </is>
      </c>
      <c r="E1939" s="74" t="n">
        <v>45197</v>
      </c>
      <c r="F1939" s="75" t="n">
        <v>0</v>
      </c>
      <c r="G1939" s="73" t="inlineStr">
        <is>
          <t>XX</t>
        </is>
      </c>
      <c r="H1939" s="75" t="n">
        <v>1203.9</v>
      </c>
      <c r="I1939" s="75" t="n">
        <v>1206.55</v>
      </c>
      <c r="J1939" s="75" t="n">
        <v>1203.9</v>
      </c>
      <c r="K1939" s="75" t="n">
        <v>1201.55</v>
      </c>
      <c r="L1939" s="75" t="n">
        <v>1201.55</v>
      </c>
      <c r="M1939" s="75" t="n">
        <v>9</v>
      </c>
      <c r="N1939" s="75" t="n">
        <v>75.83</v>
      </c>
      <c r="O1939" s="75" t="n">
        <v>13300</v>
      </c>
      <c r="P1939" s="75" t="n">
        <v>6300</v>
      </c>
      <c r="Q1939" s="74" t="n">
        <v>45112</v>
      </c>
      <c r="AR1939">
        <f>IF($AU$2&lt;&gt;5,NA(),IF(D1939=D1938,0,IF(AND(D1941=D1939,D1940=D1939),O1939+O1940+O1941,IF(D1940=D1939,O1940+O1939,O1939))))</f>
        <v/>
      </c>
      <c r="AS1939">
        <f>IF($AU$2&lt;&gt;5,NA(),IF(D1939=D1938,0,IF(AND(D1941=D1939,D1940=D1939),P1939+P1940+P1941,IF(D1940=D1939,P1940+P1939,P1939))))</f>
        <v/>
      </c>
      <c r="AT1939">
        <f>AR1939-AS1939</f>
        <v/>
      </c>
    </row>
    <row r="1940" ht="15.75" customHeight="1" s="121">
      <c r="B1940">
        <f>D1940&amp;Q1940&amp;E1940</f>
        <v/>
      </c>
      <c r="C1940" s="73" t="inlineStr">
        <is>
          <t>FUTSTK</t>
        </is>
      </c>
      <c r="D1940" s="73" t="inlineStr">
        <is>
          <t>HDFC</t>
        </is>
      </c>
      <c r="E1940" s="74" t="n">
        <v>45134</v>
      </c>
      <c r="F1940" s="75" t="n">
        <v>0</v>
      </c>
      <c r="G1940" s="73" t="inlineStr">
        <is>
          <t>XX</t>
        </is>
      </c>
      <c r="H1940" s="75" t="n">
        <v>2862.7</v>
      </c>
      <c r="I1940" s="75" t="n">
        <v>2865.2</v>
      </c>
      <c r="J1940" s="75" t="n">
        <v>2784.7</v>
      </c>
      <c r="K1940" s="75" t="n">
        <v>2796.2</v>
      </c>
      <c r="L1940" s="75" t="n">
        <v>2796.2</v>
      </c>
      <c r="M1940" s="75" t="n">
        <v>17722</v>
      </c>
      <c r="N1940" s="75" t="n">
        <v>149320.2</v>
      </c>
      <c r="O1940" s="75" t="n">
        <v>14478000</v>
      </c>
      <c r="P1940" s="75" t="n">
        <v>-1816500</v>
      </c>
      <c r="Q1940" s="74" t="n">
        <v>45112</v>
      </c>
      <c r="AR1940">
        <f>IF($AU$2&lt;&gt;5,NA(),IF(D1940=D1939,0,IF(AND(D1942=D1940,D1941=D1940),O1940+O1941+O1942,IF(D1941=D1940,O1941+O1940,O1940))))</f>
        <v/>
      </c>
      <c r="AS1940">
        <f>IF($AU$2&lt;&gt;5,NA(),IF(D1940=D1939,0,IF(AND(D1942=D1940,D1941=D1940),P1940+P1941+P1942,IF(D1941=D1940,P1941+P1940,P1940))))</f>
        <v/>
      </c>
      <c r="AT1940">
        <f>AR1940-AS1940</f>
        <v/>
      </c>
    </row>
    <row r="1941" ht="15.75" customHeight="1" s="121">
      <c r="B1941">
        <f>D1941&amp;Q1941&amp;E1941</f>
        <v/>
      </c>
      <c r="C1941" s="73" t="inlineStr">
        <is>
          <t>FUTSTK</t>
        </is>
      </c>
      <c r="D1941" s="73" t="inlineStr">
        <is>
          <t>HDFC</t>
        </is>
      </c>
      <c r="E1941" s="74" t="n">
        <v>45169</v>
      </c>
      <c r="F1941" s="75" t="n">
        <v>0</v>
      </c>
      <c r="G1941" s="73" t="inlineStr">
        <is>
          <t>XX</t>
        </is>
      </c>
      <c r="H1941" s="75" t="n">
        <v>2853.25</v>
      </c>
      <c r="I1941" s="75" t="n">
        <v>2853.25</v>
      </c>
      <c r="J1941" s="75" t="n">
        <v>2787.75</v>
      </c>
      <c r="K1941" s="75" t="n">
        <v>2796.55</v>
      </c>
      <c r="L1941" s="75" t="n">
        <v>2796.55</v>
      </c>
      <c r="M1941" s="75" t="n">
        <v>164</v>
      </c>
      <c r="N1941" s="75" t="n">
        <v>1384.95</v>
      </c>
      <c r="O1941" s="75" t="n">
        <v>103500</v>
      </c>
      <c r="P1941" s="75" t="n">
        <v>-900</v>
      </c>
      <c r="Q1941" s="74" t="n">
        <v>45112</v>
      </c>
      <c r="AR1941">
        <f>IF($AU$2&lt;&gt;5,NA(),IF(D1941=D1940,0,IF(AND(D1943=D1941,D1942=D1941),O1941+O1942+O1943,IF(D1942=D1941,O1942+O1941,O1941))))</f>
        <v/>
      </c>
      <c r="AS1941">
        <f>IF($AU$2&lt;&gt;5,NA(),IF(D1941=D1940,0,IF(AND(D1943=D1941,D1942=D1941),P1941+P1942+P1943,IF(D1942=D1941,P1942+P1941,P1941))))</f>
        <v/>
      </c>
      <c r="AT1941">
        <f>AR1941-AS1941</f>
        <v/>
      </c>
    </row>
    <row r="1942" ht="15.75" customHeight="1" s="121">
      <c r="B1942">
        <f>D1942&amp;Q1942&amp;E1942</f>
        <v/>
      </c>
      <c r="C1942" s="73" t="inlineStr">
        <is>
          <t>FUTSTK</t>
        </is>
      </c>
      <c r="D1942" s="73" t="inlineStr">
        <is>
          <t>HDFC</t>
        </is>
      </c>
      <c r="E1942" s="74" t="n">
        <v>45197</v>
      </c>
      <c r="F1942" s="75" t="n">
        <v>0</v>
      </c>
      <c r="G1942" s="73" t="inlineStr">
        <is>
          <t>XX</t>
        </is>
      </c>
      <c r="H1942" s="75" t="n">
        <v>2851.15</v>
      </c>
      <c r="I1942" s="75" t="n">
        <v>2851.15</v>
      </c>
      <c r="J1942" s="75" t="n">
        <v>2790</v>
      </c>
      <c r="K1942" s="75" t="n">
        <v>2796.1</v>
      </c>
      <c r="L1942" s="75" t="n">
        <v>2796.1</v>
      </c>
      <c r="M1942" s="75" t="n">
        <v>22</v>
      </c>
      <c r="N1942" s="75" t="n">
        <v>184.86</v>
      </c>
      <c r="O1942" s="75" t="n">
        <v>5100</v>
      </c>
      <c r="P1942" s="75" t="n">
        <v>1800</v>
      </c>
      <c r="Q1942" s="74" t="n">
        <v>45112</v>
      </c>
      <c r="AR1942">
        <f>IF($AU$2&lt;&gt;5,NA(),IF(D1942=D1941,0,IF(AND(D1944=D1942,D1943=D1942),O1942+O1943+O1944,IF(D1943=D1942,O1943+O1942,O1942))))</f>
        <v/>
      </c>
      <c r="AS1942">
        <f>IF($AU$2&lt;&gt;5,NA(),IF(D1942=D1941,0,IF(AND(D1944=D1942,D1943=D1942),P1942+P1943+P1944,IF(D1943=D1942,P1943+P1942,P1942))))</f>
        <v/>
      </c>
      <c r="AT1942">
        <f>AR1942-AS1942</f>
        <v/>
      </c>
    </row>
    <row r="1943" ht="15.75" customHeight="1" s="121">
      <c r="B1943">
        <f>D1943&amp;Q1943&amp;E1943</f>
        <v/>
      </c>
      <c r="C1943" s="73" t="inlineStr">
        <is>
          <t>FUTSTK</t>
        </is>
      </c>
      <c r="D1943" s="73" t="inlineStr">
        <is>
          <t>HDFCAMC</t>
        </is>
      </c>
      <c r="E1943" s="74" t="n">
        <v>45134</v>
      </c>
      <c r="F1943" s="75" t="n">
        <v>0</v>
      </c>
      <c r="G1943" s="73" t="inlineStr">
        <is>
          <t>XX</t>
        </is>
      </c>
      <c r="H1943" s="75" t="n">
        <v>2290.8</v>
      </c>
      <c r="I1943" s="75" t="n">
        <v>2320.95</v>
      </c>
      <c r="J1943" s="75" t="n">
        <v>2288.45</v>
      </c>
      <c r="K1943" s="75" t="n">
        <v>2303.85</v>
      </c>
      <c r="L1943" s="75" t="n">
        <v>2303.85</v>
      </c>
      <c r="M1943" s="75" t="n">
        <v>2636</v>
      </c>
      <c r="N1943" s="75" t="n">
        <v>18242.01</v>
      </c>
      <c r="O1943" s="75" t="n">
        <v>2323500</v>
      </c>
      <c r="P1943" s="75" t="n">
        <v>-136800</v>
      </c>
      <c r="Q1943" s="74" t="n">
        <v>45112</v>
      </c>
      <c r="AR1943">
        <f>IF($AU$2&lt;&gt;5,NA(),IF(D1943=D1942,0,IF(AND(D1945=D1943,D1944=D1943),O1943+O1944+O1945,IF(D1944=D1943,O1944+O1943,O1943))))</f>
        <v/>
      </c>
      <c r="AS1943">
        <f>IF($AU$2&lt;&gt;5,NA(),IF(D1943=D1942,0,IF(AND(D1945=D1943,D1944=D1943),P1943+P1944+P1945,IF(D1944=D1943,P1944+P1943,P1943))))</f>
        <v/>
      </c>
      <c r="AT1943">
        <f>AR1943-AS1943</f>
        <v/>
      </c>
    </row>
    <row r="1944" ht="15.75" customHeight="1" s="121">
      <c r="B1944">
        <f>D1944&amp;Q1944&amp;E1944</f>
        <v/>
      </c>
      <c r="C1944" s="73" t="inlineStr">
        <is>
          <t>FUTSTK</t>
        </is>
      </c>
      <c r="D1944" s="73" t="inlineStr">
        <is>
          <t>HDFCAMC</t>
        </is>
      </c>
      <c r="E1944" s="74" t="n">
        <v>45169</v>
      </c>
      <c r="F1944" s="75" t="n">
        <v>0</v>
      </c>
      <c r="G1944" s="73" t="inlineStr">
        <is>
          <t>XX</t>
        </is>
      </c>
      <c r="H1944" s="75" t="n">
        <v>2297.45</v>
      </c>
      <c r="I1944" s="75" t="n">
        <v>2323</v>
      </c>
      <c r="J1944" s="75" t="n">
        <v>2291.6</v>
      </c>
      <c r="K1944" s="75" t="n">
        <v>2310.8</v>
      </c>
      <c r="L1944" s="75" t="n">
        <v>2310.8</v>
      </c>
      <c r="M1944" s="75" t="n">
        <v>120</v>
      </c>
      <c r="N1944" s="75" t="n">
        <v>832.17</v>
      </c>
      <c r="O1944" s="75" t="n">
        <v>78000</v>
      </c>
      <c r="P1944" s="75" t="n">
        <v>0</v>
      </c>
      <c r="Q1944" s="74" t="n">
        <v>45112</v>
      </c>
      <c r="AR1944">
        <f>IF($AU$2&lt;&gt;5,NA(),IF(D1944=D1943,0,IF(AND(D1946=D1944,D1945=D1944),O1944+O1945+O1946,IF(D1945=D1944,O1945+O1944,O1944))))</f>
        <v/>
      </c>
      <c r="AS1944">
        <f>IF($AU$2&lt;&gt;5,NA(),IF(D1944=D1943,0,IF(AND(D1946=D1944,D1945=D1944),P1944+P1945+P1946,IF(D1945=D1944,P1945+P1944,P1944))))</f>
        <v/>
      </c>
      <c r="AT1944">
        <f>AR1944-AS1944</f>
        <v/>
      </c>
    </row>
    <row r="1945" ht="15.75" customHeight="1" s="121">
      <c r="B1945">
        <f>D1945&amp;Q1945&amp;E1945</f>
        <v/>
      </c>
      <c r="C1945" s="73" t="inlineStr">
        <is>
          <t>FUTSTK</t>
        </is>
      </c>
      <c r="D1945" s="73" t="inlineStr">
        <is>
          <t>HDFCAMC</t>
        </is>
      </c>
      <c r="E1945" s="74" t="n">
        <v>45197</v>
      </c>
      <c r="F1945" s="75" t="n">
        <v>0</v>
      </c>
      <c r="G1945" s="73" t="inlineStr">
        <is>
          <t>XX</t>
        </is>
      </c>
      <c r="H1945" s="75" t="n">
        <v>2310</v>
      </c>
      <c r="I1945" s="75" t="n">
        <v>2330</v>
      </c>
      <c r="J1945" s="75" t="n">
        <v>2310</v>
      </c>
      <c r="K1945" s="75" t="n">
        <v>2317.55</v>
      </c>
      <c r="L1945" s="75" t="n">
        <v>2333.35</v>
      </c>
      <c r="M1945" s="75" t="n">
        <v>11</v>
      </c>
      <c r="N1945" s="75" t="n">
        <v>76.51000000000001</v>
      </c>
      <c r="O1945" s="75" t="n">
        <v>10200</v>
      </c>
      <c r="P1945" s="75" t="n">
        <v>1500</v>
      </c>
      <c r="Q1945" s="74" t="n">
        <v>45112</v>
      </c>
      <c r="AR1945">
        <f>IF($AU$2&lt;&gt;5,NA(),IF(D1945=D1944,0,IF(AND(D1947=D1945,D1946=D1945),O1945+O1946+O1947,IF(D1946=D1945,O1946+O1945,O1945))))</f>
        <v/>
      </c>
      <c r="AS1945">
        <f>IF($AU$2&lt;&gt;5,NA(),IF(D1945=D1944,0,IF(AND(D1947=D1945,D1946=D1945),P1945+P1946+P1947,IF(D1946=D1945,P1946+P1945,P1945))))</f>
        <v/>
      </c>
      <c r="AT1945">
        <f>AR1945-AS1945</f>
        <v/>
      </c>
    </row>
    <row r="1946" ht="15.75" customHeight="1" s="121">
      <c r="B1946">
        <f>D1946&amp;Q1946&amp;E1946</f>
        <v/>
      </c>
      <c r="C1946" s="73" t="inlineStr">
        <is>
          <t>FUTSTK</t>
        </is>
      </c>
      <c r="D1946" s="73" t="inlineStr">
        <is>
          <t>HDFCBANK</t>
        </is>
      </c>
      <c r="E1946" s="74" t="n">
        <v>45134</v>
      </c>
      <c r="F1946" s="75" t="n">
        <v>0</v>
      </c>
      <c r="G1946" s="73" t="inlineStr">
        <is>
          <t>XX</t>
        </is>
      </c>
      <c r="H1946" s="75" t="n">
        <v>1712.5</v>
      </c>
      <c r="I1946" s="75" t="n">
        <v>1718.9</v>
      </c>
      <c r="J1946" s="75" t="n">
        <v>1669.95</v>
      </c>
      <c r="K1946" s="75" t="n">
        <v>1675.6</v>
      </c>
      <c r="L1946" s="75" t="n">
        <v>1675.6</v>
      </c>
      <c r="M1946" s="75" t="n">
        <v>52847</v>
      </c>
      <c r="N1946" s="75" t="n">
        <v>489723</v>
      </c>
      <c r="O1946" s="75" t="n">
        <v>80474350</v>
      </c>
      <c r="P1946" s="75" t="n">
        <v>1504800</v>
      </c>
      <c r="Q1946" s="74" t="n">
        <v>45112</v>
      </c>
      <c r="AR1946">
        <f>IF($AU$2&lt;&gt;5,NA(),IF(D1946=D1945,0,IF(AND(D1948=D1946,D1947=D1946),O1946+O1947+O1948,IF(D1947=D1946,O1947+O1946,O1946))))</f>
        <v/>
      </c>
      <c r="AS1946">
        <f>IF($AU$2&lt;&gt;5,NA(),IF(D1946=D1945,0,IF(AND(D1948=D1946,D1947=D1946),P1946+P1947+P1948,IF(D1947=D1946,P1947+P1946,P1946))))</f>
        <v/>
      </c>
      <c r="AT1946">
        <f>AR1946-AS1946</f>
        <v/>
      </c>
    </row>
    <row r="1947" ht="15.75" customHeight="1" s="121">
      <c r="B1947">
        <f>D1947&amp;Q1947&amp;E1947</f>
        <v/>
      </c>
      <c r="C1947" s="73" t="inlineStr">
        <is>
          <t>FUTSTK</t>
        </is>
      </c>
      <c r="D1947" s="73" t="inlineStr">
        <is>
          <t>HDFCBANK</t>
        </is>
      </c>
      <c r="E1947" s="74" t="n">
        <v>45169</v>
      </c>
      <c r="F1947" s="75" t="n">
        <v>0</v>
      </c>
      <c r="G1947" s="73" t="inlineStr">
        <is>
          <t>XX</t>
        </is>
      </c>
      <c r="H1947" s="75" t="n">
        <v>1720.05</v>
      </c>
      <c r="I1947" s="75" t="n">
        <v>1720.05</v>
      </c>
      <c r="J1947" s="75" t="n">
        <v>1680.85</v>
      </c>
      <c r="K1947" s="75" t="n">
        <v>1686.65</v>
      </c>
      <c r="L1947" s="75" t="n">
        <v>1686.65</v>
      </c>
      <c r="M1947" s="75" t="n">
        <v>3806</v>
      </c>
      <c r="N1947" s="75" t="n">
        <v>35446.47</v>
      </c>
      <c r="O1947" s="75" t="n">
        <v>6212800</v>
      </c>
      <c r="P1947" s="75" t="n">
        <v>821150</v>
      </c>
      <c r="Q1947" s="74" t="n">
        <v>45112</v>
      </c>
      <c r="AR1947">
        <f>IF($AU$2&lt;&gt;5,NA(),IF(D1947=D1946,0,IF(AND(D1949=D1947,D1948=D1947),O1947+O1948+O1949,IF(D1948=D1947,O1948+O1947,O1947))))</f>
        <v/>
      </c>
      <c r="AS1947">
        <f>IF($AU$2&lt;&gt;5,NA(),IF(D1947=D1946,0,IF(AND(D1949=D1947,D1948=D1947),P1947+P1948+P1949,IF(D1948=D1947,P1948+P1947,P1947))))</f>
        <v/>
      </c>
      <c r="AT1947">
        <f>AR1947-AS1947</f>
        <v/>
      </c>
    </row>
    <row r="1948" ht="15.75" customHeight="1" s="121">
      <c r="B1948">
        <f>D1948&amp;Q1948&amp;E1948</f>
        <v/>
      </c>
      <c r="C1948" s="73" t="inlineStr">
        <is>
          <t>FUTSTK</t>
        </is>
      </c>
      <c r="D1948" s="73" t="inlineStr">
        <is>
          <t>HDFCBANK</t>
        </is>
      </c>
      <c r="E1948" s="74" t="n">
        <v>45197</v>
      </c>
      <c r="F1948" s="75" t="n">
        <v>0</v>
      </c>
      <c r="G1948" s="73" t="inlineStr">
        <is>
          <t>XX</t>
        </is>
      </c>
      <c r="H1948" s="75" t="n">
        <v>1722</v>
      </c>
      <c r="I1948" s="75" t="n">
        <v>1728.75</v>
      </c>
      <c r="J1948" s="75" t="n">
        <v>1693.9</v>
      </c>
      <c r="K1948" s="75" t="n">
        <v>1697</v>
      </c>
      <c r="L1948" s="75" t="n">
        <v>1697</v>
      </c>
      <c r="M1948" s="75" t="n">
        <v>306</v>
      </c>
      <c r="N1948" s="75" t="n">
        <v>2871.23</v>
      </c>
      <c r="O1948" s="75" t="n">
        <v>218350</v>
      </c>
      <c r="P1948" s="75" t="n">
        <v>118800</v>
      </c>
      <c r="Q1948" s="74" t="n">
        <v>45112</v>
      </c>
      <c r="AR1948">
        <f>IF($AU$2&lt;&gt;5,NA(),IF(D1948=D1947,0,IF(AND(D1950=D1948,D1949=D1948),O1948+O1949+O1950,IF(D1949=D1948,O1949+O1948,O1948))))</f>
        <v/>
      </c>
      <c r="AS1948">
        <f>IF($AU$2&lt;&gt;5,NA(),IF(D1948=D1947,0,IF(AND(D1950=D1948,D1949=D1948),P1948+P1949+P1950,IF(D1949=D1948,P1949+P1948,P1948))))</f>
        <v/>
      </c>
      <c r="AT1948">
        <f>AR1948-AS1948</f>
        <v/>
      </c>
    </row>
    <row r="1949" ht="15.75" customHeight="1" s="121">
      <c r="B1949">
        <f>D1949&amp;Q1949&amp;E1949</f>
        <v/>
      </c>
      <c r="C1949" s="73" t="inlineStr">
        <is>
          <t>FUTSTK</t>
        </is>
      </c>
      <c r="D1949" s="73" t="inlineStr">
        <is>
          <t>HDFCLIFE</t>
        </is>
      </c>
      <c r="E1949" s="74" t="n">
        <v>45134</v>
      </c>
      <c r="F1949" s="75" t="n">
        <v>0</v>
      </c>
      <c r="G1949" s="73" t="inlineStr">
        <is>
          <t>XX</t>
        </is>
      </c>
      <c r="H1949" s="75" t="n">
        <v>648.65</v>
      </c>
      <c r="I1949" s="75" t="n">
        <v>674.7</v>
      </c>
      <c r="J1949" s="75" t="n">
        <v>648.65</v>
      </c>
      <c r="K1949" s="75" t="n">
        <v>672.65</v>
      </c>
      <c r="L1949" s="75" t="n">
        <v>672.65</v>
      </c>
      <c r="M1949" s="75" t="n">
        <v>6881</v>
      </c>
      <c r="N1949" s="75" t="n">
        <v>50440.85</v>
      </c>
      <c r="O1949" s="75" t="n">
        <v>22455400</v>
      </c>
      <c r="P1949" s="75" t="n">
        <v>-101200</v>
      </c>
      <c r="Q1949" s="74" t="n">
        <v>45112</v>
      </c>
      <c r="AR1949">
        <f>IF($AU$2&lt;&gt;5,NA(),IF(D1949=D1948,0,IF(AND(D1951=D1949,D1950=D1949),O1949+O1950+O1951,IF(D1950=D1949,O1950+O1949,O1949))))</f>
        <v/>
      </c>
      <c r="AS1949">
        <f>IF($AU$2&lt;&gt;5,NA(),IF(D1949=D1948,0,IF(AND(D1951=D1949,D1950=D1949),P1949+P1950+P1951,IF(D1950=D1949,P1950+P1949,P1949))))</f>
        <v/>
      </c>
      <c r="AT1949">
        <f>AR1949-AS1949</f>
        <v/>
      </c>
    </row>
    <row r="1950" ht="15.75" customHeight="1" s="121">
      <c r="B1950">
        <f>D1950&amp;Q1950&amp;E1950</f>
        <v/>
      </c>
      <c r="C1950" s="73" t="inlineStr">
        <is>
          <t>FUTSTK</t>
        </is>
      </c>
      <c r="D1950" s="73" t="inlineStr">
        <is>
          <t>HDFCLIFE</t>
        </is>
      </c>
      <c r="E1950" s="74" t="n">
        <v>45169</v>
      </c>
      <c r="F1950" s="75" t="n">
        <v>0</v>
      </c>
      <c r="G1950" s="73" t="inlineStr">
        <is>
          <t>XX</t>
        </is>
      </c>
      <c r="H1950" s="75" t="n">
        <v>654.75</v>
      </c>
      <c r="I1950" s="75" t="n">
        <v>678.1</v>
      </c>
      <c r="J1950" s="75" t="n">
        <v>654.75</v>
      </c>
      <c r="K1950" s="75" t="n">
        <v>676.7</v>
      </c>
      <c r="L1950" s="75" t="n">
        <v>676.7</v>
      </c>
      <c r="M1950" s="75" t="n">
        <v>260</v>
      </c>
      <c r="N1950" s="75" t="n">
        <v>1919.73</v>
      </c>
      <c r="O1950" s="75" t="n">
        <v>305800</v>
      </c>
      <c r="P1950" s="75" t="n">
        <v>-13200</v>
      </c>
      <c r="Q1950" s="74" t="n">
        <v>45112</v>
      </c>
      <c r="AR1950">
        <f>IF($AU$2&lt;&gt;5,NA(),IF(D1950=D1949,0,IF(AND(D1952=D1950,D1951=D1950),O1950+O1951+O1952,IF(D1951=D1950,O1951+O1950,O1950))))</f>
        <v/>
      </c>
      <c r="AS1950">
        <f>IF($AU$2&lt;&gt;5,NA(),IF(D1950=D1949,0,IF(AND(D1952=D1950,D1951=D1950),P1950+P1951+P1952,IF(D1951=D1950,P1951+P1950,P1950))))</f>
        <v/>
      </c>
      <c r="AT1950">
        <f>AR1950-AS1950</f>
        <v/>
      </c>
    </row>
    <row r="1951" ht="15.75" customHeight="1" s="121">
      <c r="B1951">
        <f>D1951&amp;Q1951&amp;E1951</f>
        <v/>
      </c>
      <c r="C1951" s="73" t="inlineStr">
        <is>
          <t>FUTSTK</t>
        </is>
      </c>
      <c r="D1951" s="73" t="inlineStr">
        <is>
          <t>HDFCLIFE</t>
        </is>
      </c>
      <c r="E1951" s="74" t="n">
        <v>45197</v>
      </c>
      <c r="F1951" s="75" t="n">
        <v>0</v>
      </c>
      <c r="G1951" s="73" t="inlineStr">
        <is>
          <t>XX</t>
        </is>
      </c>
      <c r="H1951" s="75" t="n">
        <v>664.85</v>
      </c>
      <c r="I1951" s="75" t="n">
        <v>681</v>
      </c>
      <c r="J1951" s="75" t="n">
        <v>664.85</v>
      </c>
      <c r="K1951" s="75" t="n">
        <v>680.35</v>
      </c>
      <c r="L1951" s="75" t="n">
        <v>680.35</v>
      </c>
      <c r="M1951" s="75" t="n">
        <v>12</v>
      </c>
      <c r="N1951" s="75" t="n">
        <v>88.86</v>
      </c>
      <c r="O1951" s="75" t="n">
        <v>13200</v>
      </c>
      <c r="P1951" s="75" t="n">
        <v>5500</v>
      </c>
      <c r="Q1951" s="74" t="n">
        <v>45112</v>
      </c>
      <c r="AR1951">
        <f>IF($AU$2&lt;&gt;5,NA(),IF(D1951=D1950,0,IF(AND(D1953=D1951,D1952=D1951),O1951+O1952+O1953,IF(D1952=D1951,O1952+O1951,O1951))))</f>
        <v/>
      </c>
      <c r="AS1951">
        <f>IF($AU$2&lt;&gt;5,NA(),IF(D1951=D1950,0,IF(AND(D1953=D1951,D1952=D1951),P1951+P1952+P1953,IF(D1952=D1951,P1952+P1951,P1951))))</f>
        <v/>
      </c>
      <c r="AT1951">
        <f>AR1951-AS1951</f>
        <v/>
      </c>
    </row>
    <row r="1952" ht="15.75" customHeight="1" s="121">
      <c r="B1952">
        <f>D1952&amp;Q1952&amp;E1952</f>
        <v/>
      </c>
      <c r="C1952" s="73" t="inlineStr">
        <is>
          <t>FUTSTK</t>
        </is>
      </c>
      <c r="D1952" s="73" t="inlineStr">
        <is>
          <t>HEROMOTOCO</t>
        </is>
      </c>
      <c r="E1952" s="74" t="n">
        <v>45134</v>
      </c>
      <c r="F1952" s="75" t="n">
        <v>0</v>
      </c>
      <c r="G1952" s="73" t="inlineStr">
        <is>
          <t>XX</t>
        </is>
      </c>
      <c r="H1952" s="75" t="n">
        <v>3030.6</v>
      </c>
      <c r="I1952" s="75" t="n">
        <v>3144.35</v>
      </c>
      <c r="J1952" s="75" t="n">
        <v>3001.65</v>
      </c>
      <c r="K1952" s="75" t="n">
        <v>3127.6</v>
      </c>
      <c r="L1952" s="75" t="n">
        <v>3127.6</v>
      </c>
      <c r="M1952" s="75" t="n">
        <v>17792</v>
      </c>
      <c r="N1952" s="75" t="n">
        <v>164703.4</v>
      </c>
      <c r="O1952" s="75" t="n">
        <v>3730800</v>
      </c>
      <c r="P1952" s="75" t="n">
        <v>125100</v>
      </c>
      <c r="Q1952" s="74" t="n">
        <v>45112</v>
      </c>
      <c r="AR1952">
        <f>IF($AU$2&lt;&gt;5,NA(),IF(D1952=D1951,0,IF(AND(D1954=D1952,D1953=D1952),O1952+O1953+O1954,IF(D1953=D1952,O1953+O1952,O1952))))</f>
        <v/>
      </c>
      <c r="AS1952">
        <f>IF($AU$2&lt;&gt;5,NA(),IF(D1952=D1951,0,IF(AND(D1954=D1952,D1953=D1952),P1952+P1953+P1954,IF(D1953=D1952,P1953+P1952,P1952))))</f>
        <v/>
      </c>
      <c r="AT1952">
        <f>AR1952-AS1952</f>
        <v/>
      </c>
    </row>
    <row r="1953" ht="15.75" customHeight="1" s="121">
      <c r="B1953">
        <f>D1953&amp;Q1953&amp;E1953</f>
        <v/>
      </c>
      <c r="C1953" s="73" t="inlineStr">
        <is>
          <t>FUTSTK</t>
        </is>
      </c>
      <c r="D1953" s="73" t="inlineStr">
        <is>
          <t>HEROMOTOCO</t>
        </is>
      </c>
      <c r="E1953" s="74" t="n">
        <v>45169</v>
      </c>
      <c r="F1953" s="75" t="n">
        <v>0</v>
      </c>
      <c r="G1953" s="73" t="inlineStr">
        <is>
          <t>XX</t>
        </is>
      </c>
      <c r="H1953" s="75" t="n">
        <v>3042.9</v>
      </c>
      <c r="I1953" s="75" t="n">
        <v>3163.35</v>
      </c>
      <c r="J1953" s="75" t="n">
        <v>3019.15</v>
      </c>
      <c r="K1953" s="75" t="n">
        <v>3150.15</v>
      </c>
      <c r="L1953" s="75" t="n">
        <v>3150.15</v>
      </c>
      <c r="M1953" s="75" t="n">
        <v>529</v>
      </c>
      <c r="N1953" s="75" t="n">
        <v>4930.06</v>
      </c>
      <c r="O1953" s="75" t="n">
        <v>97800</v>
      </c>
      <c r="P1953" s="75" t="n">
        <v>28500</v>
      </c>
      <c r="Q1953" s="74" t="n">
        <v>45112</v>
      </c>
      <c r="AR1953">
        <f>IF($AU$2&lt;&gt;5,NA(),IF(D1953=D1952,0,IF(AND(D1955=D1953,D1954=D1953),O1953+O1954+O1955,IF(D1954=D1953,O1954+O1953,O1953))))</f>
        <v/>
      </c>
      <c r="AS1953">
        <f>IF($AU$2&lt;&gt;5,NA(),IF(D1953=D1952,0,IF(AND(D1955=D1953,D1954=D1953),P1953+P1954+P1955,IF(D1954=D1953,P1954+P1953,P1953))))</f>
        <v/>
      </c>
      <c r="AT1953">
        <f>AR1953-AS1953</f>
        <v/>
      </c>
    </row>
    <row r="1954" ht="15.75" customHeight="1" s="121">
      <c r="B1954">
        <f>D1954&amp;Q1954&amp;E1954</f>
        <v/>
      </c>
      <c r="C1954" s="73" t="inlineStr">
        <is>
          <t>FUTSTK</t>
        </is>
      </c>
      <c r="D1954" s="73" t="inlineStr">
        <is>
          <t>HEROMOTOCO</t>
        </is>
      </c>
      <c r="E1954" s="74" t="n">
        <v>45197</v>
      </c>
      <c r="F1954" s="75" t="n">
        <v>0</v>
      </c>
      <c r="G1954" s="73" t="inlineStr">
        <is>
          <t>XX</t>
        </is>
      </c>
      <c r="H1954" s="75" t="n">
        <v>3060</v>
      </c>
      <c r="I1954" s="75" t="n">
        <v>3165</v>
      </c>
      <c r="J1954" s="75" t="n">
        <v>3046.35</v>
      </c>
      <c r="K1954" s="75" t="n">
        <v>3157.05</v>
      </c>
      <c r="L1954" s="75" t="n">
        <v>3157.05</v>
      </c>
      <c r="M1954" s="75" t="n">
        <v>43</v>
      </c>
      <c r="N1954" s="75" t="n">
        <v>401.46</v>
      </c>
      <c r="O1954" s="75" t="n">
        <v>18300</v>
      </c>
      <c r="P1954" s="75" t="n">
        <v>4200</v>
      </c>
      <c r="Q1954" s="74" t="n">
        <v>45112</v>
      </c>
      <c r="AR1954">
        <f>IF($AU$2&lt;&gt;5,NA(),IF(D1954=D1953,0,IF(AND(D1956=D1954,D1955=D1954),O1954+O1955+O1956,IF(D1955=D1954,O1955+O1954,O1954))))</f>
        <v/>
      </c>
      <c r="AS1954">
        <f>IF($AU$2&lt;&gt;5,NA(),IF(D1954=D1953,0,IF(AND(D1956=D1954,D1955=D1954),P1954+P1955+P1956,IF(D1955=D1954,P1955+P1954,P1954))))</f>
        <v/>
      </c>
      <c r="AT1954">
        <f>AR1954-AS1954</f>
        <v/>
      </c>
    </row>
    <row r="1955" ht="15.75" customHeight="1" s="121">
      <c r="B1955">
        <f>D1955&amp;Q1955&amp;E1955</f>
        <v/>
      </c>
      <c r="C1955" s="73" t="inlineStr">
        <is>
          <t>FUTSTK</t>
        </is>
      </c>
      <c r="D1955" s="73" t="inlineStr">
        <is>
          <t>HINDALCO</t>
        </is>
      </c>
      <c r="E1955" s="74" t="n">
        <v>45134</v>
      </c>
      <c r="F1955" s="75" t="n">
        <v>0</v>
      </c>
      <c r="G1955" s="73" t="inlineStr">
        <is>
          <t>XX</t>
        </is>
      </c>
      <c r="H1955" s="75" t="n">
        <v>426.95</v>
      </c>
      <c r="I1955" s="75" t="n">
        <v>429.45</v>
      </c>
      <c r="J1955" s="75" t="n">
        <v>420.75</v>
      </c>
      <c r="K1955" s="75" t="n">
        <v>423.35</v>
      </c>
      <c r="L1955" s="75" t="n">
        <v>423.35</v>
      </c>
      <c r="M1955" s="75" t="n">
        <v>3810</v>
      </c>
      <c r="N1955" s="75" t="n">
        <v>22644.32</v>
      </c>
      <c r="O1955" s="75" t="n">
        <v>30238600</v>
      </c>
      <c r="P1955" s="75" t="n">
        <v>233800</v>
      </c>
      <c r="Q1955" s="74" t="n">
        <v>45112</v>
      </c>
      <c r="AR1955">
        <f>IF($AU$2&lt;&gt;5,NA(),IF(D1955=D1954,0,IF(AND(D1957=D1955,D1956=D1955),O1955+O1956+O1957,IF(D1956=D1955,O1956+O1955,O1955))))</f>
        <v/>
      </c>
      <c r="AS1955">
        <f>IF($AU$2&lt;&gt;5,NA(),IF(D1955=D1954,0,IF(AND(D1957=D1955,D1956=D1955),P1955+P1956+P1957,IF(D1956=D1955,P1956+P1955,P1955))))</f>
        <v/>
      </c>
      <c r="AT1955">
        <f>AR1955-AS1955</f>
        <v/>
      </c>
    </row>
    <row r="1956" ht="15.75" customHeight="1" s="121">
      <c r="B1956">
        <f>D1956&amp;Q1956&amp;E1956</f>
        <v/>
      </c>
      <c r="C1956" s="73" t="inlineStr">
        <is>
          <t>FUTSTK</t>
        </is>
      </c>
      <c r="D1956" s="73" t="inlineStr">
        <is>
          <t>HINDALCO</t>
        </is>
      </c>
      <c r="E1956" s="74" t="n">
        <v>45169</v>
      </c>
      <c r="F1956" s="75" t="n">
        <v>0</v>
      </c>
      <c r="G1956" s="73" t="inlineStr">
        <is>
          <t>XX</t>
        </is>
      </c>
      <c r="H1956" s="75" t="n">
        <v>427.85</v>
      </c>
      <c r="I1956" s="75" t="n">
        <v>428.8</v>
      </c>
      <c r="J1956" s="75" t="n">
        <v>421.55</v>
      </c>
      <c r="K1956" s="75" t="n">
        <v>424</v>
      </c>
      <c r="L1956" s="75" t="n">
        <v>424</v>
      </c>
      <c r="M1956" s="75" t="n">
        <v>160</v>
      </c>
      <c r="N1956" s="75" t="n">
        <v>951.77</v>
      </c>
      <c r="O1956" s="75" t="n">
        <v>642600</v>
      </c>
      <c r="P1956" s="75" t="n">
        <v>39200</v>
      </c>
      <c r="Q1956" s="74" t="n">
        <v>45112</v>
      </c>
      <c r="AR1956">
        <f>IF($AU$2&lt;&gt;5,NA(),IF(D1956=D1955,0,IF(AND(D1958=D1956,D1957=D1956),O1956+O1957+O1958,IF(D1957=D1956,O1957+O1956,O1956))))</f>
        <v/>
      </c>
      <c r="AS1956">
        <f>IF($AU$2&lt;&gt;5,NA(),IF(D1956=D1955,0,IF(AND(D1958=D1956,D1957=D1956),P1956+P1957+P1958,IF(D1957=D1956,P1957+P1956,P1956))))</f>
        <v/>
      </c>
      <c r="AT1956">
        <f>AR1956-AS1956</f>
        <v/>
      </c>
    </row>
    <row r="1957" ht="15.75" customHeight="1" s="121">
      <c r="B1957">
        <f>D1957&amp;Q1957&amp;E1957</f>
        <v/>
      </c>
      <c r="C1957" s="73" t="inlineStr">
        <is>
          <t>FUTSTK</t>
        </is>
      </c>
      <c r="D1957" s="73" t="inlineStr">
        <is>
          <t>HINDALCO</t>
        </is>
      </c>
      <c r="E1957" s="74" t="n">
        <v>45197</v>
      </c>
      <c r="F1957" s="75" t="n">
        <v>0</v>
      </c>
      <c r="G1957" s="73" t="inlineStr">
        <is>
          <t>XX</t>
        </is>
      </c>
      <c r="H1957" s="75" t="n">
        <v>424.85</v>
      </c>
      <c r="I1957" s="75" t="n">
        <v>425.05</v>
      </c>
      <c r="J1957" s="75" t="n">
        <v>424.85</v>
      </c>
      <c r="K1957" s="75" t="n">
        <v>425.05</v>
      </c>
      <c r="L1957" s="75" t="n">
        <v>428.6</v>
      </c>
      <c r="M1957" s="75" t="n">
        <v>2</v>
      </c>
      <c r="N1957" s="75" t="n">
        <v>11.89</v>
      </c>
      <c r="O1957" s="75" t="n">
        <v>25200</v>
      </c>
      <c r="P1957" s="75" t="n">
        <v>2800</v>
      </c>
      <c r="Q1957" s="74" t="n">
        <v>45112</v>
      </c>
      <c r="AR1957">
        <f>IF($AU$2&lt;&gt;5,NA(),IF(D1957=D1956,0,IF(AND(D1959=D1957,D1958=D1957),O1957+O1958+O1959,IF(D1958=D1957,O1958+O1957,O1957))))</f>
        <v/>
      </c>
      <c r="AS1957">
        <f>IF($AU$2&lt;&gt;5,NA(),IF(D1957=D1956,0,IF(AND(D1959=D1957,D1958=D1957),P1957+P1958+P1959,IF(D1958=D1957,P1958+P1957,P1957))))</f>
        <v/>
      </c>
      <c r="AT1957">
        <f>AR1957-AS1957</f>
        <v/>
      </c>
    </row>
    <row r="1958" ht="15.75" customHeight="1" s="121">
      <c r="B1958">
        <f>D1958&amp;Q1958&amp;E1958</f>
        <v/>
      </c>
      <c r="C1958" s="73" t="inlineStr">
        <is>
          <t>FUTSTK</t>
        </is>
      </c>
      <c r="D1958" s="73" t="inlineStr">
        <is>
          <t>HINDCOPPER</t>
        </is>
      </c>
      <c r="E1958" s="74" t="n">
        <v>45134</v>
      </c>
      <c r="F1958" s="75" t="n">
        <v>0</v>
      </c>
      <c r="G1958" s="73" t="inlineStr">
        <is>
          <t>XX</t>
        </is>
      </c>
      <c r="H1958" s="75" t="n">
        <v>118.45</v>
      </c>
      <c r="I1958" s="75" t="n">
        <v>119</v>
      </c>
      <c r="J1958" s="75" t="n">
        <v>116.4</v>
      </c>
      <c r="K1958" s="75" t="n">
        <v>117.05</v>
      </c>
      <c r="L1958" s="75" t="n">
        <v>117.05</v>
      </c>
      <c r="M1958" s="75" t="n">
        <v>557</v>
      </c>
      <c r="N1958" s="75" t="n">
        <v>3472.83</v>
      </c>
      <c r="O1958" s="75" t="n">
        <v>26288000</v>
      </c>
      <c r="P1958" s="75" t="n">
        <v>604200</v>
      </c>
      <c r="Q1958" s="74" t="n">
        <v>45112</v>
      </c>
      <c r="AR1958">
        <f>IF($AU$2&lt;&gt;5,NA(),IF(D1958=D1957,0,IF(AND(D1960=D1958,D1959=D1958),O1958+O1959+O1960,IF(D1959=D1958,O1959+O1958,O1958))))</f>
        <v/>
      </c>
      <c r="AS1958">
        <f>IF($AU$2&lt;&gt;5,NA(),IF(D1958=D1957,0,IF(AND(D1960=D1958,D1959=D1958),P1958+P1959+P1960,IF(D1959=D1958,P1959+P1958,P1958))))</f>
        <v/>
      </c>
      <c r="AT1958">
        <f>AR1958-AS1958</f>
        <v/>
      </c>
    </row>
    <row r="1959" ht="15.75" customHeight="1" s="121">
      <c r="B1959">
        <f>D1959&amp;Q1959&amp;E1959</f>
        <v/>
      </c>
      <c r="C1959" s="73" t="inlineStr">
        <is>
          <t>FUTSTK</t>
        </is>
      </c>
      <c r="D1959" s="73" t="inlineStr">
        <is>
          <t>HINDCOPPER</t>
        </is>
      </c>
      <c r="E1959" s="74" t="n">
        <v>45169</v>
      </c>
      <c r="F1959" s="75" t="n">
        <v>0</v>
      </c>
      <c r="G1959" s="73" t="inlineStr">
        <is>
          <t>XX</t>
        </is>
      </c>
      <c r="H1959" s="75" t="n">
        <v>119</v>
      </c>
      <c r="I1959" s="75" t="n">
        <v>119.1</v>
      </c>
      <c r="J1959" s="75" t="n">
        <v>117.05</v>
      </c>
      <c r="K1959" s="75" t="n">
        <v>117.4</v>
      </c>
      <c r="L1959" s="75" t="n">
        <v>117.4</v>
      </c>
      <c r="M1959" s="75" t="n">
        <v>23</v>
      </c>
      <c r="N1959" s="75" t="n">
        <v>144.01</v>
      </c>
      <c r="O1959" s="75" t="n">
        <v>508800</v>
      </c>
      <c r="P1959" s="75" t="n">
        <v>0</v>
      </c>
      <c r="Q1959" s="74" t="n">
        <v>45112</v>
      </c>
      <c r="AR1959">
        <f>IF($AU$2&lt;&gt;5,NA(),IF(D1959=D1958,0,IF(AND(D1961=D1959,D1960=D1959),O1959+O1960+O1961,IF(D1960=D1959,O1960+O1959,O1959))))</f>
        <v/>
      </c>
      <c r="AS1959">
        <f>IF($AU$2&lt;&gt;5,NA(),IF(D1959=D1958,0,IF(AND(D1961=D1959,D1960=D1959),P1959+P1960+P1961,IF(D1960=D1959,P1960+P1959,P1959))))</f>
        <v/>
      </c>
      <c r="AT1959">
        <f>AR1959-AS1959</f>
        <v/>
      </c>
    </row>
    <row r="1960" ht="15.75" customHeight="1" s="121">
      <c r="B1960">
        <f>D1960&amp;Q1960&amp;E1960</f>
        <v/>
      </c>
      <c r="C1960" s="73" t="inlineStr">
        <is>
          <t>FUTSTK</t>
        </is>
      </c>
      <c r="D1960" s="73" t="inlineStr">
        <is>
          <t>HINDCOPPER</t>
        </is>
      </c>
      <c r="E1960" s="74" t="n">
        <v>45197</v>
      </c>
      <c r="F1960" s="75" t="n">
        <v>0</v>
      </c>
      <c r="G1960" s="73" t="inlineStr">
        <is>
          <t>XX</t>
        </is>
      </c>
      <c r="H1960" s="75" t="n">
        <v>119.25</v>
      </c>
      <c r="I1960" s="75" t="n">
        <v>119.25</v>
      </c>
      <c r="J1960" s="75" t="n">
        <v>117.4</v>
      </c>
      <c r="K1960" s="75" t="n">
        <v>118.05</v>
      </c>
      <c r="L1960" s="75" t="n">
        <v>118.05</v>
      </c>
      <c r="M1960" s="75" t="n">
        <v>9</v>
      </c>
      <c r="N1960" s="75" t="n">
        <v>56.39</v>
      </c>
      <c r="O1960" s="75" t="n">
        <v>58300</v>
      </c>
      <c r="P1960" s="75" t="n">
        <v>47700</v>
      </c>
      <c r="Q1960" s="74" t="n">
        <v>45112</v>
      </c>
      <c r="AR1960">
        <f>IF($AU$2&lt;&gt;5,NA(),IF(D1960=D1959,0,IF(AND(D1962=D1960,D1961=D1960),O1960+O1961+O1962,IF(D1961=D1960,O1961+O1960,O1960))))</f>
        <v/>
      </c>
      <c r="AS1960">
        <f>IF($AU$2&lt;&gt;5,NA(),IF(D1960=D1959,0,IF(AND(D1962=D1960,D1961=D1960),P1960+P1961+P1962,IF(D1961=D1960,P1961+P1960,P1960))))</f>
        <v/>
      </c>
      <c r="AT1960">
        <f>AR1960-AS1960</f>
        <v/>
      </c>
    </row>
    <row r="1961" ht="15.75" customHeight="1" s="121">
      <c r="B1961">
        <f>D1961&amp;Q1961&amp;E1961</f>
        <v/>
      </c>
      <c r="C1961" s="73" t="inlineStr">
        <is>
          <t>FUTSTK</t>
        </is>
      </c>
      <c r="D1961" s="73" t="inlineStr">
        <is>
          <t>HINDPETRO</t>
        </is>
      </c>
      <c r="E1961" s="74" t="n">
        <v>45134</v>
      </c>
      <c r="F1961" s="75" t="n">
        <v>0</v>
      </c>
      <c r="G1961" s="73" t="inlineStr">
        <is>
          <t>XX</t>
        </is>
      </c>
      <c r="H1961" s="75" t="n">
        <v>280</v>
      </c>
      <c r="I1961" s="75" t="n">
        <v>294</v>
      </c>
      <c r="J1961" s="75" t="n">
        <v>278</v>
      </c>
      <c r="K1961" s="75" t="n">
        <v>292.05</v>
      </c>
      <c r="L1961" s="75" t="n">
        <v>292.05</v>
      </c>
      <c r="M1961" s="75" t="n">
        <v>4365</v>
      </c>
      <c r="N1961" s="75" t="n">
        <v>33828.7</v>
      </c>
      <c r="O1961" s="75" t="n">
        <v>28228500</v>
      </c>
      <c r="P1961" s="75" t="n">
        <v>502200</v>
      </c>
      <c r="Q1961" s="74" t="n">
        <v>45112</v>
      </c>
      <c r="AR1961">
        <f>IF($AU$2&lt;&gt;5,NA(),IF(D1961=D1960,0,IF(AND(D1963=D1961,D1962=D1961),O1961+O1962+O1963,IF(D1962=D1961,O1962+O1961,O1961))))</f>
        <v/>
      </c>
      <c r="AS1961">
        <f>IF($AU$2&lt;&gt;5,NA(),IF(D1961=D1960,0,IF(AND(D1963=D1961,D1962=D1961),P1961+P1962+P1963,IF(D1962=D1961,P1962+P1961,P1961))))</f>
        <v/>
      </c>
      <c r="AT1961">
        <f>AR1961-AS1961</f>
        <v/>
      </c>
    </row>
    <row r="1962" ht="15.75" customHeight="1" s="121">
      <c r="B1962">
        <f>D1962&amp;Q1962&amp;E1962</f>
        <v/>
      </c>
      <c r="C1962" s="73" t="inlineStr">
        <is>
          <t>FUTSTK</t>
        </is>
      </c>
      <c r="D1962" s="73" t="inlineStr">
        <is>
          <t>HINDPETRO</t>
        </is>
      </c>
      <c r="E1962" s="74" t="n">
        <v>45169</v>
      </c>
      <c r="F1962" s="75" t="n">
        <v>0</v>
      </c>
      <c r="G1962" s="73" t="inlineStr">
        <is>
          <t>XX</t>
        </is>
      </c>
      <c r="H1962" s="75" t="n">
        <v>282.2</v>
      </c>
      <c r="I1962" s="75" t="n">
        <v>295.2</v>
      </c>
      <c r="J1962" s="75" t="n">
        <v>280</v>
      </c>
      <c r="K1962" s="75" t="n">
        <v>293.7</v>
      </c>
      <c r="L1962" s="75" t="n">
        <v>293.7</v>
      </c>
      <c r="M1962" s="75" t="n">
        <v>113</v>
      </c>
      <c r="N1962" s="75" t="n">
        <v>879.28</v>
      </c>
      <c r="O1962" s="75" t="n">
        <v>475200</v>
      </c>
      <c r="P1962" s="75" t="n">
        <v>83700</v>
      </c>
      <c r="Q1962" s="74" t="n">
        <v>45112</v>
      </c>
      <c r="AR1962">
        <f>IF($AU$2&lt;&gt;5,NA(),IF(D1962=D1961,0,IF(AND(D1964=D1962,D1963=D1962),O1962+O1963+O1964,IF(D1963=D1962,O1963+O1962,O1962))))</f>
        <v/>
      </c>
      <c r="AS1962">
        <f>IF($AU$2&lt;&gt;5,NA(),IF(D1962=D1961,0,IF(AND(D1964=D1962,D1963=D1962),P1962+P1963+P1964,IF(D1963=D1962,P1963+P1962,P1962))))</f>
        <v/>
      </c>
      <c r="AT1962">
        <f>AR1962-AS1962</f>
        <v/>
      </c>
    </row>
    <row r="1963" ht="15.75" customHeight="1" s="121">
      <c r="B1963">
        <f>D1963&amp;Q1963&amp;E1963</f>
        <v/>
      </c>
      <c r="C1963" s="73" t="inlineStr">
        <is>
          <t>FUTSTK</t>
        </is>
      </c>
      <c r="D1963" s="73" t="inlineStr">
        <is>
          <t>HINDPETRO</t>
        </is>
      </c>
      <c r="E1963" s="74" t="n">
        <v>45197</v>
      </c>
      <c r="F1963" s="75" t="n">
        <v>0</v>
      </c>
      <c r="G1963" s="73" t="inlineStr">
        <is>
          <t>XX</t>
        </is>
      </c>
      <c r="H1963" s="75" t="n">
        <v>285.7</v>
      </c>
      <c r="I1963" s="75" t="n">
        <v>296.2</v>
      </c>
      <c r="J1963" s="75" t="n">
        <v>285.7</v>
      </c>
      <c r="K1963" s="75" t="n">
        <v>296.2</v>
      </c>
      <c r="L1963" s="75" t="n">
        <v>296.2</v>
      </c>
      <c r="M1963" s="75" t="n">
        <v>6</v>
      </c>
      <c r="N1963" s="75" t="n">
        <v>47.12</v>
      </c>
      <c r="O1963" s="75" t="n">
        <v>10800</v>
      </c>
      <c r="P1963" s="75" t="n">
        <v>0</v>
      </c>
      <c r="Q1963" s="74" t="n">
        <v>45112</v>
      </c>
      <c r="AR1963">
        <f>IF($AU$2&lt;&gt;5,NA(),IF(D1963=D1962,0,IF(AND(D1965=D1963,D1964=D1963),O1963+O1964+O1965,IF(D1964=D1963,O1964+O1963,O1963))))</f>
        <v/>
      </c>
      <c r="AS1963">
        <f>IF($AU$2&lt;&gt;5,NA(),IF(D1963=D1962,0,IF(AND(D1965=D1963,D1964=D1963),P1963+P1964+P1965,IF(D1964=D1963,P1964+P1963,P1963))))</f>
        <v/>
      </c>
      <c r="AT1963">
        <f>AR1963-AS1963</f>
        <v/>
      </c>
    </row>
    <row r="1964" ht="15.75" customHeight="1" s="121">
      <c r="B1964">
        <f>D1964&amp;Q1964&amp;E1964</f>
        <v/>
      </c>
      <c r="C1964" s="73" t="inlineStr">
        <is>
          <t>FUTSTK</t>
        </is>
      </c>
      <c r="D1964" s="73" t="inlineStr">
        <is>
          <t>HINDUNILVR</t>
        </is>
      </c>
      <c r="E1964" s="74" t="n">
        <v>45134</v>
      </c>
      <c r="F1964" s="75" t="n">
        <v>0</v>
      </c>
      <c r="G1964" s="73" t="inlineStr">
        <is>
          <t>XX</t>
        </is>
      </c>
      <c r="H1964" s="75" t="n">
        <v>2714.45</v>
      </c>
      <c r="I1964" s="75" t="n">
        <v>2776.95</v>
      </c>
      <c r="J1964" s="75" t="n">
        <v>2713.95</v>
      </c>
      <c r="K1964" s="75" t="n">
        <v>2771.45</v>
      </c>
      <c r="L1964" s="75" t="n">
        <v>2771.45</v>
      </c>
      <c r="M1964" s="75" t="n">
        <v>9689</v>
      </c>
      <c r="N1964" s="75" t="n">
        <v>80062.25999999999</v>
      </c>
      <c r="O1964" s="75" t="n">
        <v>9639900</v>
      </c>
      <c r="P1964" s="75" t="n">
        <v>204000</v>
      </c>
      <c r="Q1964" s="74" t="n">
        <v>45112</v>
      </c>
      <c r="AR1964">
        <f>IF($AU$2&lt;&gt;5,NA(),IF(D1964=D1963,0,IF(AND(D1966=D1964,D1965=D1964),O1964+O1965+O1966,IF(D1965=D1964,O1965+O1964,O1964))))</f>
        <v/>
      </c>
      <c r="AS1964">
        <f>IF($AU$2&lt;&gt;5,NA(),IF(D1964=D1963,0,IF(AND(D1966=D1964,D1965=D1964),P1964+P1965+P1966,IF(D1965=D1964,P1965+P1964,P1964))))</f>
        <v/>
      </c>
      <c r="AT1964">
        <f>AR1964-AS1964</f>
        <v/>
      </c>
    </row>
    <row r="1965" ht="15.75" customHeight="1" s="121">
      <c r="B1965">
        <f>D1965&amp;Q1965&amp;E1965</f>
        <v/>
      </c>
      <c r="C1965" s="73" t="inlineStr">
        <is>
          <t>FUTSTK</t>
        </is>
      </c>
      <c r="D1965" s="73" t="inlineStr">
        <is>
          <t>HINDUNILVR</t>
        </is>
      </c>
      <c r="E1965" s="74" t="n">
        <v>45169</v>
      </c>
      <c r="F1965" s="75" t="n">
        <v>0</v>
      </c>
      <c r="G1965" s="73" t="inlineStr">
        <is>
          <t>XX</t>
        </is>
      </c>
      <c r="H1965" s="75" t="n">
        <v>2740.2</v>
      </c>
      <c r="I1965" s="75" t="n">
        <v>2796.65</v>
      </c>
      <c r="J1965" s="75" t="n">
        <v>2740.2</v>
      </c>
      <c r="K1965" s="75" t="n">
        <v>2790.9</v>
      </c>
      <c r="L1965" s="75" t="n">
        <v>2790.9</v>
      </c>
      <c r="M1965" s="75" t="n">
        <v>408</v>
      </c>
      <c r="N1965" s="75" t="n">
        <v>3392.16</v>
      </c>
      <c r="O1965" s="75" t="n">
        <v>74100</v>
      </c>
      <c r="P1965" s="75" t="n">
        <v>15900</v>
      </c>
      <c r="Q1965" s="74" t="n">
        <v>45112</v>
      </c>
      <c r="AR1965">
        <f>IF($AU$2&lt;&gt;5,NA(),IF(D1965=D1964,0,IF(AND(D1967=D1965,D1966=D1965),O1965+O1966+O1967,IF(D1966=D1965,O1966+O1965,O1965))))</f>
        <v/>
      </c>
      <c r="AS1965">
        <f>IF($AU$2&lt;&gt;5,NA(),IF(D1965=D1964,0,IF(AND(D1967=D1965,D1966=D1965),P1965+P1966+P1967,IF(D1966=D1965,P1966+P1965,P1965))))</f>
        <v/>
      </c>
      <c r="AT1965">
        <f>AR1965-AS1965</f>
        <v/>
      </c>
    </row>
    <row r="1966" ht="15.75" customHeight="1" s="121">
      <c r="B1966">
        <f>D1966&amp;Q1966&amp;E1966</f>
        <v/>
      </c>
      <c r="C1966" s="73" t="inlineStr">
        <is>
          <t>FUTSTK</t>
        </is>
      </c>
      <c r="D1966" s="73" t="inlineStr">
        <is>
          <t>HINDUNILVR</t>
        </is>
      </c>
      <c r="E1966" s="74" t="n">
        <v>45197</v>
      </c>
      <c r="F1966" s="75" t="n">
        <v>0</v>
      </c>
      <c r="G1966" s="73" t="inlineStr">
        <is>
          <t>XX</t>
        </is>
      </c>
      <c r="H1966" s="75" t="n">
        <v>2768</v>
      </c>
      <c r="I1966" s="75" t="n">
        <v>2811.75</v>
      </c>
      <c r="J1966" s="75" t="n">
        <v>2768</v>
      </c>
      <c r="K1966" s="75" t="n">
        <v>2808.5</v>
      </c>
      <c r="L1966" s="75" t="n">
        <v>2808.5</v>
      </c>
      <c r="M1966" s="75" t="n">
        <v>45</v>
      </c>
      <c r="N1966" s="75" t="n">
        <v>376.27</v>
      </c>
      <c r="O1966" s="75" t="n">
        <v>7200</v>
      </c>
      <c r="P1966" s="75" t="n">
        <v>300</v>
      </c>
      <c r="Q1966" s="74" t="n">
        <v>45112</v>
      </c>
      <c r="AR1966">
        <f>IF($AU$2&lt;&gt;5,NA(),IF(D1966=D1965,0,IF(AND(D1968=D1966,D1967=D1966),O1966+O1967+O1968,IF(D1967=D1966,O1967+O1966,O1966))))</f>
        <v/>
      </c>
      <c r="AS1966">
        <f>IF($AU$2&lt;&gt;5,NA(),IF(D1966=D1965,0,IF(AND(D1968=D1966,D1967=D1966),P1966+P1967+P1968,IF(D1967=D1966,P1967+P1966,P1966))))</f>
        <v/>
      </c>
      <c r="AT1966">
        <f>AR1966-AS1966</f>
        <v/>
      </c>
    </row>
    <row r="1967" ht="15.75" customHeight="1" s="121">
      <c r="B1967">
        <f>D1967&amp;Q1967&amp;E1967</f>
        <v/>
      </c>
      <c r="C1967" s="73" t="inlineStr">
        <is>
          <t>FUTSTK</t>
        </is>
      </c>
      <c r="D1967" s="73" t="inlineStr">
        <is>
          <t>IBULHSGFIN</t>
        </is>
      </c>
      <c r="E1967" s="74" t="n">
        <v>45134</v>
      </c>
      <c r="F1967" s="75" t="n">
        <v>0</v>
      </c>
      <c r="G1967" s="73" t="inlineStr">
        <is>
          <t>XX</t>
        </is>
      </c>
      <c r="H1967" s="75" t="n">
        <v>127.75</v>
      </c>
      <c r="I1967" s="75" t="n">
        <v>131.75</v>
      </c>
      <c r="J1967" s="75" t="n">
        <v>127.5</v>
      </c>
      <c r="K1967" s="75" t="n">
        <v>131.1</v>
      </c>
      <c r="L1967" s="75" t="n">
        <v>131.1</v>
      </c>
      <c r="M1967" s="75" t="n">
        <v>561</v>
      </c>
      <c r="N1967" s="75" t="n">
        <v>3701.53</v>
      </c>
      <c r="O1967" s="75" t="n">
        <v>52004700</v>
      </c>
      <c r="P1967" s="75" t="n">
        <v>-2585700</v>
      </c>
      <c r="Q1967" s="74" t="n">
        <v>45112</v>
      </c>
      <c r="AR1967">
        <f>IF($AU$2&lt;&gt;5,NA(),IF(D1967=D1966,0,IF(AND(D1969=D1967,D1968=D1967),O1967+O1968+O1969,IF(D1968=D1967,O1968+O1967,O1967))))</f>
        <v/>
      </c>
      <c r="AS1967">
        <f>IF($AU$2&lt;&gt;5,NA(),IF(D1967=D1966,0,IF(AND(D1969=D1967,D1968=D1967),P1967+P1968+P1969,IF(D1968=D1967,P1968+P1967,P1967))))</f>
        <v/>
      </c>
      <c r="AT1967">
        <f>AR1967-AS1967</f>
        <v/>
      </c>
    </row>
    <row r="1968" ht="15.75" customHeight="1" s="121">
      <c r="B1968">
        <f>D1968&amp;Q1968&amp;E1968</f>
        <v/>
      </c>
      <c r="C1968" s="73" t="inlineStr">
        <is>
          <t>FUTSTK</t>
        </is>
      </c>
      <c r="D1968" s="73" t="inlineStr">
        <is>
          <t>IBULHSGFIN</t>
        </is>
      </c>
      <c r="E1968" s="74" t="n">
        <v>45169</v>
      </c>
      <c r="F1968" s="75" t="n">
        <v>0</v>
      </c>
      <c r="G1968" s="73" t="inlineStr">
        <is>
          <t>XX</t>
        </is>
      </c>
      <c r="H1968" s="75" t="n">
        <v>129.05</v>
      </c>
      <c r="I1968" s="75" t="n">
        <v>132.25</v>
      </c>
      <c r="J1968" s="75" t="n">
        <v>129.05</v>
      </c>
      <c r="K1968" s="75" t="n">
        <v>132.25</v>
      </c>
      <c r="L1968" s="75" t="n">
        <v>132.25</v>
      </c>
      <c r="M1968" s="75" t="n">
        <v>10</v>
      </c>
      <c r="N1968" s="75" t="n">
        <v>66.44</v>
      </c>
      <c r="O1968" s="75" t="n">
        <v>2662200</v>
      </c>
      <c r="P1968" s="75" t="n">
        <v>-51000</v>
      </c>
      <c r="Q1968" s="74" t="n">
        <v>45112</v>
      </c>
      <c r="AR1968">
        <f>IF($AU$2&lt;&gt;5,NA(),IF(D1968=D1967,0,IF(AND(D1970=D1968,D1969=D1968),O1968+O1969+O1970,IF(D1969=D1968,O1969+O1968,O1968))))</f>
        <v/>
      </c>
      <c r="AS1968">
        <f>IF($AU$2&lt;&gt;5,NA(),IF(D1968=D1967,0,IF(AND(D1970=D1968,D1969=D1968),P1968+P1969+P1970,IF(D1969=D1968,P1969+P1968,P1968))))</f>
        <v/>
      </c>
      <c r="AT1968">
        <f>AR1968-AS1968</f>
        <v/>
      </c>
    </row>
    <row r="1969" ht="15.75" customHeight="1" s="121">
      <c r="B1969">
        <f>D1969&amp;Q1969&amp;E1969</f>
        <v/>
      </c>
      <c r="C1969" s="73" t="inlineStr">
        <is>
          <t>FUTSTK</t>
        </is>
      </c>
      <c r="D1969" s="73" t="inlineStr">
        <is>
          <t>IBULHSGFIN</t>
        </is>
      </c>
      <c r="E1969" s="74" t="n">
        <v>45197</v>
      </c>
      <c r="F1969" s="75" t="n">
        <v>0</v>
      </c>
      <c r="G1969" s="73" t="inlineStr">
        <is>
          <t>XX</t>
        </is>
      </c>
      <c r="H1969" s="75" t="n">
        <v>129.8</v>
      </c>
      <c r="I1969" s="75" t="n">
        <v>129.8</v>
      </c>
      <c r="J1969" s="75" t="n">
        <v>129.35</v>
      </c>
      <c r="K1969" s="75" t="n">
        <v>129.35</v>
      </c>
      <c r="L1969" s="75" t="n">
        <v>132.7</v>
      </c>
      <c r="M1969" s="75" t="n">
        <v>2</v>
      </c>
      <c r="N1969" s="75" t="n">
        <v>13.21</v>
      </c>
      <c r="O1969" s="75" t="n">
        <v>275400</v>
      </c>
      <c r="P1969" s="75" t="n">
        <v>-10200</v>
      </c>
      <c r="Q1969" s="74" t="n">
        <v>45112</v>
      </c>
      <c r="AR1969">
        <f>IF($AU$2&lt;&gt;5,NA(),IF(D1969=D1968,0,IF(AND(D1971=D1969,D1970=D1969),O1969+O1970+O1971,IF(D1970=D1969,O1970+O1969,O1969))))</f>
        <v/>
      </c>
      <c r="AS1969">
        <f>IF($AU$2&lt;&gt;5,NA(),IF(D1969=D1968,0,IF(AND(D1971=D1969,D1970=D1969),P1969+P1970+P1971,IF(D1970=D1969,P1970+P1969,P1969))))</f>
        <v/>
      </c>
      <c r="AT1969">
        <f>AR1969-AS1969</f>
        <v/>
      </c>
    </row>
    <row r="1970" ht="15.75" customHeight="1" s="121">
      <c r="B1970">
        <f>D1970&amp;Q1970&amp;E1970</f>
        <v/>
      </c>
      <c r="C1970" s="73" t="inlineStr">
        <is>
          <t>FUTSTK</t>
        </is>
      </c>
      <c r="D1970" s="73" t="inlineStr">
        <is>
          <t>ICICIBANK</t>
        </is>
      </c>
      <c r="E1970" s="74" t="n">
        <v>45134</v>
      </c>
      <c r="F1970" s="75" t="n">
        <v>0</v>
      </c>
      <c r="G1970" s="73" t="inlineStr">
        <is>
          <t>XX</t>
        </is>
      </c>
      <c r="H1970" s="75" t="n">
        <v>947.9</v>
      </c>
      <c r="I1970" s="75" t="n">
        <v>970.9</v>
      </c>
      <c r="J1970" s="75" t="n">
        <v>947.9</v>
      </c>
      <c r="K1970" s="75" t="n">
        <v>964.05</v>
      </c>
      <c r="L1970" s="75" t="n">
        <v>964.05</v>
      </c>
      <c r="M1970" s="75" t="n">
        <v>30182</v>
      </c>
      <c r="N1970" s="75" t="n">
        <v>203805.5</v>
      </c>
      <c r="O1970" s="75" t="n">
        <v>50288000</v>
      </c>
      <c r="P1970" s="75" t="n">
        <v>2685200</v>
      </c>
      <c r="Q1970" s="74" t="n">
        <v>45112</v>
      </c>
      <c r="AR1970">
        <f>IF($AU$2&lt;&gt;5,NA(),IF(D1970=D1969,0,IF(AND(D1972=D1970,D1971=D1970),O1970+O1971+O1972,IF(D1971=D1970,O1971+O1970,O1970))))</f>
        <v/>
      </c>
      <c r="AS1970">
        <f>IF($AU$2&lt;&gt;5,NA(),IF(D1970=D1969,0,IF(AND(D1972=D1970,D1971=D1970),P1970+P1971+P1972,IF(D1971=D1970,P1971+P1970,P1970))))</f>
        <v/>
      </c>
      <c r="AT1970">
        <f>AR1970-AS1970</f>
        <v/>
      </c>
    </row>
    <row r="1971" ht="15.75" customHeight="1" s="121">
      <c r="B1971">
        <f>D1971&amp;Q1971&amp;E1971</f>
        <v/>
      </c>
      <c r="C1971" s="73" t="inlineStr">
        <is>
          <t>FUTSTK</t>
        </is>
      </c>
      <c r="D1971" s="73" t="inlineStr">
        <is>
          <t>ICICIBANK</t>
        </is>
      </c>
      <c r="E1971" s="74" t="n">
        <v>45169</v>
      </c>
      <c r="F1971" s="75" t="n">
        <v>0</v>
      </c>
      <c r="G1971" s="73" t="inlineStr">
        <is>
          <t>XX</t>
        </is>
      </c>
      <c r="H1971" s="75" t="n">
        <v>953.6</v>
      </c>
      <c r="I1971" s="75" t="n">
        <v>969.4</v>
      </c>
      <c r="J1971" s="75" t="n">
        <v>952.8</v>
      </c>
      <c r="K1971" s="75" t="n">
        <v>962.85</v>
      </c>
      <c r="L1971" s="75" t="n">
        <v>962.85</v>
      </c>
      <c r="M1971" s="75" t="n">
        <v>934</v>
      </c>
      <c r="N1971" s="75" t="n">
        <v>6298.08</v>
      </c>
      <c r="O1971" s="75" t="n">
        <v>31333400</v>
      </c>
      <c r="P1971" s="75" t="n">
        <v>80500</v>
      </c>
      <c r="Q1971" s="74" t="n">
        <v>45112</v>
      </c>
      <c r="AR1971">
        <f>IF($AU$2&lt;&gt;5,NA(),IF(D1971=D1970,0,IF(AND(D1973=D1971,D1972=D1971),O1971+O1972+O1973,IF(D1972=D1971,O1972+O1971,O1971))))</f>
        <v/>
      </c>
      <c r="AS1971">
        <f>IF($AU$2&lt;&gt;5,NA(),IF(D1971=D1970,0,IF(AND(D1973=D1971,D1972=D1971),P1971+P1972+P1973,IF(D1972=D1971,P1972+P1971,P1971))))</f>
        <v/>
      </c>
      <c r="AT1971">
        <f>AR1971-AS1971</f>
        <v/>
      </c>
    </row>
    <row r="1972" ht="15.75" customHeight="1" s="121">
      <c r="B1972">
        <f>D1972&amp;Q1972&amp;E1972</f>
        <v/>
      </c>
      <c r="C1972" s="73" t="inlineStr">
        <is>
          <t>FUTSTK</t>
        </is>
      </c>
      <c r="D1972" s="73" t="inlineStr">
        <is>
          <t>ICICIBANK</t>
        </is>
      </c>
      <c r="E1972" s="74" t="n">
        <v>45197</v>
      </c>
      <c r="F1972" s="75" t="n">
        <v>0</v>
      </c>
      <c r="G1972" s="73" t="inlineStr">
        <is>
          <t>XX</t>
        </is>
      </c>
      <c r="H1972" s="75" t="n">
        <v>953.5</v>
      </c>
      <c r="I1972" s="75" t="n">
        <v>973.95</v>
      </c>
      <c r="J1972" s="75" t="n">
        <v>953.5</v>
      </c>
      <c r="K1972" s="75" t="n">
        <v>968.55</v>
      </c>
      <c r="L1972" s="75" t="n">
        <v>968.55</v>
      </c>
      <c r="M1972" s="75" t="n">
        <v>89</v>
      </c>
      <c r="N1972" s="75" t="n">
        <v>603.14</v>
      </c>
      <c r="O1972" s="75" t="n">
        <v>32900</v>
      </c>
      <c r="P1972" s="75" t="n">
        <v>-10500</v>
      </c>
      <c r="Q1972" s="74" t="n">
        <v>45112</v>
      </c>
      <c r="AR1972">
        <f>IF($AU$2&lt;&gt;5,NA(),IF(D1972=D1971,0,IF(AND(D1974=D1972,D1973=D1972),O1972+O1973+O1974,IF(D1973=D1972,O1973+O1972,O1972))))</f>
        <v/>
      </c>
      <c r="AS1972">
        <f>IF($AU$2&lt;&gt;5,NA(),IF(D1972=D1971,0,IF(AND(D1974=D1972,D1973=D1972),P1972+P1973+P1974,IF(D1973=D1972,P1973+P1972,P1972))))</f>
        <v/>
      </c>
      <c r="AT1972">
        <f>AR1972-AS1972</f>
        <v/>
      </c>
    </row>
    <row r="1973" ht="15.75" customHeight="1" s="121">
      <c r="B1973">
        <f>D1973&amp;Q1973&amp;E1973</f>
        <v/>
      </c>
      <c r="C1973" s="73" t="inlineStr">
        <is>
          <t>FUTSTK</t>
        </is>
      </c>
      <c r="D1973" s="73" t="inlineStr">
        <is>
          <t>ICICIGI</t>
        </is>
      </c>
      <c r="E1973" s="74" t="n">
        <v>45134</v>
      </c>
      <c r="F1973" s="75" t="n">
        <v>0</v>
      </c>
      <c r="G1973" s="73" t="inlineStr">
        <is>
          <t>XX</t>
        </is>
      </c>
      <c r="H1973" s="75" t="n">
        <v>1326</v>
      </c>
      <c r="I1973" s="75" t="n">
        <v>1339.15</v>
      </c>
      <c r="J1973" s="75" t="n">
        <v>1312.9</v>
      </c>
      <c r="K1973" s="75" t="n">
        <v>1333.75</v>
      </c>
      <c r="L1973" s="75" t="n">
        <v>1333.75</v>
      </c>
      <c r="M1973" s="75" t="n">
        <v>1349</v>
      </c>
      <c r="N1973" s="75" t="n">
        <v>8958.780000000001</v>
      </c>
      <c r="O1973" s="75" t="n">
        <v>3887500</v>
      </c>
      <c r="P1973" s="75" t="n">
        <v>-75000</v>
      </c>
      <c r="Q1973" s="74" t="n">
        <v>45112</v>
      </c>
      <c r="AR1973">
        <f>IF($AU$2&lt;&gt;5,NA(),IF(D1973=D1972,0,IF(AND(D1975=D1973,D1974=D1973),O1973+O1974+O1975,IF(D1974=D1973,O1974+O1973,O1973))))</f>
        <v/>
      </c>
      <c r="AS1973">
        <f>IF($AU$2&lt;&gt;5,NA(),IF(D1973=D1972,0,IF(AND(D1975=D1973,D1974=D1973),P1973+P1974+P1975,IF(D1974=D1973,P1974+P1973,P1973))))</f>
        <v/>
      </c>
      <c r="AT1973">
        <f>AR1973-AS1973</f>
        <v/>
      </c>
    </row>
    <row r="1974" ht="15.75" customHeight="1" s="121">
      <c r="B1974">
        <f>D1974&amp;Q1974&amp;E1974</f>
        <v/>
      </c>
      <c r="C1974" s="73" t="inlineStr">
        <is>
          <t>FUTSTK</t>
        </is>
      </c>
      <c r="D1974" s="73" t="inlineStr">
        <is>
          <t>ICICIGI</t>
        </is>
      </c>
      <c r="E1974" s="74" t="n">
        <v>45169</v>
      </c>
      <c r="F1974" s="75" t="n">
        <v>0</v>
      </c>
      <c r="G1974" s="73" t="inlineStr">
        <is>
          <t>XX</t>
        </is>
      </c>
      <c r="H1974" s="75" t="n">
        <v>1338.1</v>
      </c>
      <c r="I1974" s="75" t="n">
        <v>1346</v>
      </c>
      <c r="J1974" s="75" t="n">
        <v>1322.65</v>
      </c>
      <c r="K1974" s="75" t="n">
        <v>1341.75</v>
      </c>
      <c r="L1974" s="75" t="n">
        <v>1341.75</v>
      </c>
      <c r="M1974" s="75" t="n">
        <v>46</v>
      </c>
      <c r="N1974" s="75" t="n">
        <v>307.42</v>
      </c>
      <c r="O1974" s="75" t="n">
        <v>58000</v>
      </c>
      <c r="P1974" s="75" t="n">
        <v>-500</v>
      </c>
      <c r="Q1974" s="74" t="n">
        <v>45112</v>
      </c>
      <c r="AR1974">
        <f>IF($AU$2&lt;&gt;5,NA(),IF(D1974=D1973,0,IF(AND(D1976=D1974,D1975=D1974),O1974+O1975+O1976,IF(D1975=D1974,O1975+O1974,O1974))))</f>
        <v/>
      </c>
      <c r="AS1974">
        <f>IF($AU$2&lt;&gt;5,NA(),IF(D1974=D1973,0,IF(AND(D1976=D1974,D1975=D1974),P1974+P1975+P1976,IF(D1975=D1974,P1975+P1974,P1974))))</f>
        <v/>
      </c>
      <c r="AT1974">
        <f>AR1974-AS1974</f>
        <v/>
      </c>
    </row>
    <row r="1975" ht="15.75" customHeight="1" s="121">
      <c r="B1975">
        <f>D1975&amp;Q1975&amp;E1975</f>
        <v/>
      </c>
      <c r="C1975" s="73" t="inlineStr">
        <is>
          <t>FUTSTK</t>
        </is>
      </c>
      <c r="D1975" s="73" t="inlineStr">
        <is>
          <t>ICICIGI</t>
        </is>
      </c>
      <c r="E1975" s="74" t="n">
        <v>45197</v>
      </c>
      <c r="F1975" s="75" t="n">
        <v>0</v>
      </c>
      <c r="G1975" s="73" t="inlineStr">
        <is>
          <t>XX</t>
        </is>
      </c>
      <c r="H1975" s="75" t="n">
        <v>0</v>
      </c>
      <c r="I1975" s="75" t="n">
        <v>0</v>
      </c>
      <c r="J1975" s="75" t="n">
        <v>0</v>
      </c>
      <c r="K1975" s="75" t="n">
        <v>1332</v>
      </c>
      <c r="L1975" s="75" t="n">
        <v>1349.3</v>
      </c>
      <c r="M1975" s="75" t="n">
        <v>0</v>
      </c>
      <c r="N1975" s="75" t="n">
        <v>0</v>
      </c>
      <c r="O1975" s="75" t="n">
        <v>1500</v>
      </c>
      <c r="P1975" s="75" t="n">
        <v>0</v>
      </c>
      <c r="Q1975" s="74" t="n">
        <v>45112</v>
      </c>
      <c r="AR1975">
        <f>IF($AU$2&lt;&gt;5,NA(),IF(D1975=D1974,0,IF(AND(D1977=D1975,D1976=D1975),O1975+O1976+O1977,IF(D1976=D1975,O1976+O1975,O1975))))</f>
        <v/>
      </c>
      <c r="AS1975">
        <f>IF($AU$2&lt;&gt;5,NA(),IF(D1975=D1974,0,IF(AND(D1977=D1975,D1976=D1975),P1975+P1976+P1977,IF(D1976=D1975,P1976+P1975,P1975))))</f>
        <v/>
      </c>
      <c r="AT1975">
        <f>AR1975-AS1975</f>
        <v/>
      </c>
    </row>
    <row r="1976" ht="15.75" customHeight="1" s="121">
      <c r="B1976">
        <f>D1976&amp;Q1976&amp;E1976</f>
        <v/>
      </c>
      <c r="C1976" s="73" t="inlineStr">
        <is>
          <t>FUTSTK</t>
        </is>
      </c>
      <c r="D1976" s="73" t="inlineStr">
        <is>
          <t>ICICIPRULI</t>
        </is>
      </c>
      <c r="E1976" s="74" t="n">
        <v>45134</v>
      </c>
      <c r="F1976" s="75" t="n">
        <v>0</v>
      </c>
      <c r="G1976" s="73" t="inlineStr">
        <is>
          <t>XX</t>
        </is>
      </c>
      <c r="H1976" s="75" t="n">
        <v>568.65</v>
      </c>
      <c r="I1976" s="75" t="n">
        <v>580</v>
      </c>
      <c r="J1976" s="75" t="n">
        <v>566.7</v>
      </c>
      <c r="K1976" s="75" t="n">
        <v>574.3</v>
      </c>
      <c r="L1976" s="75" t="n">
        <v>574.3</v>
      </c>
      <c r="M1976" s="75" t="n">
        <v>1170</v>
      </c>
      <c r="N1976" s="75" t="n">
        <v>10083.5</v>
      </c>
      <c r="O1976" s="75" t="n">
        <v>11364000</v>
      </c>
      <c r="P1976" s="75" t="n">
        <v>-27000</v>
      </c>
      <c r="Q1976" s="74" t="n">
        <v>45112</v>
      </c>
      <c r="AR1976">
        <f>IF($AU$2&lt;&gt;5,NA(),IF(D1976=D1975,0,IF(AND(D1978=D1976,D1977=D1976),O1976+O1977+O1978,IF(D1977=D1976,O1977+O1976,O1976))))</f>
        <v/>
      </c>
      <c r="AS1976">
        <f>IF($AU$2&lt;&gt;5,NA(),IF(D1976=D1975,0,IF(AND(D1978=D1976,D1977=D1976),P1976+P1977+P1978,IF(D1977=D1976,P1977+P1976,P1976))))</f>
        <v/>
      </c>
      <c r="AT1976">
        <f>AR1976-AS1976</f>
        <v/>
      </c>
    </row>
    <row r="1977" ht="15.75" customHeight="1" s="121">
      <c r="B1977">
        <f>D1977&amp;Q1977&amp;E1977</f>
        <v/>
      </c>
      <c r="C1977" s="73" t="inlineStr">
        <is>
          <t>FUTSTK</t>
        </is>
      </c>
      <c r="D1977" s="73" t="inlineStr">
        <is>
          <t>ICICIPRULI</t>
        </is>
      </c>
      <c r="E1977" s="74" t="n">
        <v>45169</v>
      </c>
      <c r="F1977" s="75" t="n">
        <v>0</v>
      </c>
      <c r="G1977" s="73" t="inlineStr">
        <is>
          <t>XX</t>
        </is>
      </c>
      <c r="H1977" s="75" t="n">
        <v>575.85</v>
      </c>
      <c r="I1977" s="75" t="n">
        <v>581</v>
      </c>
      <c r="J1977" s="75" t="n">
        <v>575.7</v>
      </c>
      <c r="K1977" s="75" t="n">
        <v>577.4</v>
      </c>
      <c r="L1977" s="75" t="n">
        <v>577.4</v>
      </c>
      <c r="M1977" s="75" t="n">
        <v>27</v>
      </c>
      <c r="N1977" s="75" t="n">
        <v>233.89</v>
      </c>
      <c r="O1977" s="75" t="n">
        <v>61500</v>
      </c>
      <c r="P1977" s="75" t="n">
        <v>0</v>
      </c>
      <c r="Q1977" s="74" t="n">
        <v>45112</v>
      </c>
      <c r="AR1977">
        <f>IF($AU$2&lt;&gt;5,NA(),IF(D1977=D1976,0,IF(AND(D1979=D1977,D1978=D1977),O1977+O1978+O1979,IF(D1978=D1977,O1978+O1977,O1977))))</f>
        <v/>
      </c>
      <c r="AS1977">
        <f>IF($AU$2&lt;&gt;5,NA(),IF(D1977=D1976,0,IF(AND(D1979=D1977,D1978=D1977),P1977+P1978+P1979,IF(D1978=D1977,P1978+P1977,P1977))))</f>
        <v/>
      </c>
      <c r="AT1977">
        <f>AR1977-AS1977</f>
        <v/>
      </c>
    </row>
    <row r="1978" ht="15.75" customHeight="1" s="121">
      <c r="B1978">
        <f>D1978&amp;Q1978&amp;E1978</f>
        <v/>
      </c>
      <c r="C1978" s="73" t="inlineStr">
        <is>
          <t>FUTSTK</t>
        </is>
      </c>
      <c r="D1978" s="73" t="inlineStr">
        <is>
          <t>ICICIPRULI</t>
        </is>
      </c>
      <c r="E1978" s="74" t="n">
        <v>45197</v>
      </c>
      <c r="F1978" s="75" t="n">
        <v>0</v>
      </c>
      <c r="G1978" s="73" t="inlineStr">
        <is>
          <t>XX</t>
        </is>
      </c>
      <c r="H1978" s="75" t="n">
        <v>0</v>
      </c>
      <c r="I1978" s="75" t="n">
        <v>0</v>
      </c>
      <c r="J1978" s="75" t="n">
        <v>0</v>
      </c>
      <c r="K1978" s="75" t="n">
        <v>580</v>
      </c>
      <c r="L1978" s="75" t="n">
        <v>581.5</v>
      </c>
      <c r="M1978" s="75" t="n">
        <v>0</v>
      </c>
      <c r="N1978" s="75" t="n">
        <v>0</v>
      </c>
      <c r="O1978" s="75" t="n">
        <v>1500</v>
      </c>
      <c r="P1978" s="75" t="n">
        <v>0</v>
      </c>
      <c r="Q1978" s="74" t="n">
        <v>45112</v>
      </c>
      <c r="AR1978">
        <f>IF($AU$2&lt;&gt;5,NA(),IF(D1978=D1977,0,IF(AND(D1980=D1978,D1979=D1978),O1978+O1979+O1980,IF(D1979=D1978,O1979+O1978,O1978))))</f>
        <v/>
      </c>
      <c r="AS1978">
        <f>IF($AU$2&lt;&gt;5,NA(),IF(D1978=D1977,0,IF(AND(D1980=D1978,D1979=D1978),P1978+P1979+P1980,IF(D1979=D1978,P1979+P1978,P1978))))</f>
        <v/>
      </c>
      <c r="AT1978">
        <f>AR1978-AS1978</f>
        <v/>
      </c>
    </row>
    <row r="1979" ht="15.75" customHeight="1" s="121">
      <c r="B1979">
        <f>D1979&amp;Q1979&amp;E1979</f>
        <v/>
      </c>
      <c r="C1979" s="73" t="inlineStr">
        <is>
          <t>FUTSTK</t>
        </is>
      </c>
      <c r="D1979" s="73" t="inlineStr">
        <is>
          <t>IDEA</t>
        </is>
      </c>
      <c r="E1979" s="74" t="n">
        <v>45134</v>
      </c>
      <c r="F1979" s="75" t="n">
        <v>0</v>
      </c>
      <c r="G1979" s="73" t="inlineStr">
        <is>
          <t>XX</t>
        </is>
      </c>
      <c r="H1979" s="75" t="n">
        <v>7.5</v>
      </c>
      <c r="I1979" s="75" t="n">
        <v>7.55</v>
      </c>
      <c r="J1979" s="75" t="n">
        <v>7.35</v>
      </c>
      <c r="K1979" s="75" t="n">
        <v>7.5</v>
      </c>
      <c r="L1979" s="75" t="n">
        <v>7.5</v>
      </c>
      <c r="M1979" s="75" t="n">
        <v>774</v>
      </c>
      <c r="N1979" s="75" t="n">
        <v>4614.88</v>
      </c>
      <c r="O1979" s="76" t="n">
        <v>621000000</v>
      </c>
      <c r="P1979" s="76" t="n">
        <v>-16000000</v>
      </c>
      <c r="Q1979" s="74" t="n">
        <v>45112</v>
      </c>
      <c r="AR1979" s="77">
        <f>IF($AU$2&lt;&gt;5,NA(),IF(D1979=D1978,0,IF(AND(D1981=D1979,D1980=D1979),O1979+O1980+O1981,IF(D1980=D1979,O1980+O1979,O1979))))</f>
        <v/>
      </c>
      <c r="AS1979" s="77">
        <f>IF($AU$2&lt;&gt;5,NA(),IF(D1979=D1978,0,IF(AND(D1981=D1979,D1980=D1979),P1979+P1980+P1981,IF(D1980=D1979,P1980+P1979,P1979))))</f>
        <v/>
      </c>
      <c r="AT1979" s="77">
        <f>AR1979-AS1979</f>
        <v/>
      </c>
    </row>
    <row r="1980" ht="15.75" customHeight="1" s="121">
      <c r="B1980">
        <f>D1980&amp;Q1980&amp;E1980</f>
        <v/>
      </c>
      <c r="C1980" s="73" t="inlineStr">
        <is>
          <t>FUTSTK</t>
        </is>
      </c>
      <c r="D1980" s="73" t="inlineStr">
        <is>
          <t>IDEA</t>
        </is>
      </c>
      <c r="E1980" s="74" t="n">
        <v>45169</v>
      </c>
      <c r="F1980" s="75" t="n">
        <v>0</v>
      </c>
      <c r="G1980" s="73" t="inlineStr">
        <is>
          <t>XX</t>
        </is>
      </c>
      <c r="H1980" s="75" t="n">
        <v>7.55</v>
      </c>
      <c r="I1980" s="75" t="n">
        <v>7.6</v>
      </c>
      <c r="J1980" s="75" t="n">
        <v>7.45</v>
      </c>
      <c r="K1980" s="75" t="n">
        <v>7.55</v>
      </c>
      <c r="L1980" s="75" t="n">
        <v>7.55</v>
      </c>
      <c r="M1980" s="75" t="n">
        <v>169</v>
      </c>
      <c r="N1980" s="75" t="n">
        <v>1016.4</v>
      </c>
      <c r="O1980" s="75" t="n">
        <v>52000000</v>
      </c>
      <c r="P1980" s="75" t="n">
        <v>640000</v>
      </c>
      <c r="Q1980" s="74" t="n">
        <v>45112</v>
      </c>
      <c r="AR1980">
        <f>IF($AU$2&lt;&gt;5,NA(),IF(D1980=D1979,0,IF(AND(D1982=D1980,D1981=D1980),O1980+O1981+O1982,IF(D1981=D1980,O1981+O1980,O1980))))</f>
        <v/>
      </c>
      <c r="AS1980">
        <f>IF($AU$2&lt;&gt;5,NA(),IF(D1980=D1979,0,IF(AND(D1982=D1980,D1981=D1980),P1980+P1981+P1982,IF(D1981=D1980,P1981+P1980,P1980))))</f>
        <v/>
      </c>
      <c r="AT1980">
        <f>AR1980-AS1980</f>
        <v/>
      </c>
    </row>
    <row r="1981" ht="15.75" customHeight="1" s="121">
      <c r="B1981">
        <f>D1981&amp;Q1981&amp;E1981</f>
        <v/>
      </c>
      <c r="C1981" s="73" t="inlineStr">
        <is>
          <t>FUTSTK</t>
        </is>
      </c>
      <c r="D1981" s="73" t="inlineStr">
        <is>
          <t>IDEA</t>
        </is>
      </c>
      <c r="E1981" s="74" t="n">
        <v>45197</v>
      </c>
      <c r="F1981" s="75" t="n">
        <v>0</v>
      </c>
      <c r="G1981" s="73" t="inlineStr">
        <is>
          <t>XX</t>
        </is>
      </c>
      <c r="H1981" s="75" t="n">
        <v>7.7</v>
      </c>
      <c r="I1981" s="75" t="n">
        <v>7.7</v>
      </c>
      <c r="J1981" s="75" t="n">
        <v>7.55</v>
      </c>
      <c r="K1981" s="75" t="n">
        <v>7.6</v>
      </c>
      <c r="L1981" s="75" t="n">
        <v>7.6</v>
      </c>
      <c r="M1981" s="75" t="n">
        <v>16</v>
      </c>
      <c r="N1981" s="75" t="n">
        <v>97.52</v>
      </c>
      <c r="O1981" s="75" t="n">
        <v>2880000</v>
      </c>
      <c r="P1981" s="75" t="n">
        <v>1200000</v>
      </c>
      <c r="Q1981" s="74" t="n">
        <v>45112</v>
      </c>
      <c r="AR1981">
        <f>IF($AU$2&lt;&gt;5,NA(),IF(D1981=D1980,0,IF(AND(D1983=D1981,D1982=D1981),O1981+O1982+O1983,IF(D1982=D1981,O1982+O1981,O1981))))</f>
        <v/>
      </c>
      <c r="AS1981">
        <f>IF($AU$2&lt;&gt;5,NA(),IF(D1981=D1980,0,IF(AND(D1983=D1981,D1982=D1981),P1981+P1982+P1983,IF(D1982=D1981,P1982+P1981,P1981))))</f>
        <v/>
      </c>
      <c r="AT1981">
        <f>AR1981-AS1981</f>
        <v/>
      </c>
    </row>
    <row r="1982" ht="15.75" customHeight="1" s="121">
      <c r="B1982">
        <f>D1982&amp;Q1982&amp;E1982</f>
        <v/>
      </c>
      <c r="C1982" s="73" t="inlineStr">
        <is>
          <t>FUTSTK</t>
        </is>
      </c>
      <c r="D1982" s="73" t="inlineStr">
        <is>
          <t>IDFC</t>
        </is>
      </c>
      <c r="E1982" s="74" t="n">
        <v>45134</v>
      </c>
      <c r="F1982" s="75" t="n">
        <v>0</v>
      </c>
      <c r="G1982" s="73" t="inlineStr">
        <is>
          <t>XX</t>
        </is>
      </c>
      <c r="H1982" s="75" t="n">
        <v>111.65</v>
      </c>
      <c r="I1982" s="75" t="n">
        <v>117.5</v>
      </c>
      <c r="J1982" s="75" t="n">
        <v>110.95</v>
      </c>
      <c r="K1982" s="75" t="n">
        <v>114.65</v>
      </c>
      <c r="L1982" s="75" t="n">
        <v>114.65</v>
      </c>
      <c r="M1982" s="75" t="n">
        <v>8170</v>
      </c>
      <c r="N1982" s="75" t="n">
        <v>94194.39999999999</v>
      </c>
      <c r="O1982" s="76" t="n">
        <v>157000000</v>
      </c>
      <c r="P1982" s="75" t="n">
        <v>-6660000</v>
      </c>
      <c r="Q1982" s="74" t="n">
        <v>45112</v>
      </c>
      <c r="AR1982" s="77">
        <f>IF($AU$2&lt;&gt;5,NA(),IF(D1982=D1981,0,IF(AND(D1984=D1982,D1983=D1982),O1982+O1983+O1984,IF(D1983=D1982,O1983+O1982,O1982))))</f>
        <v/>
      </c>
      <c r="AS1982">
        <f>IF($AU$2&lt;&gt;5,NA(),IF(D1982=D1981,0,IF(AND(D1984=D1982,D1983=D1982),P1982+P1983+P1984,IF(D1983=D1982,P1983+P1982,P1982))))</f>
        <v/>
      </c>
      <c r="AT1982" s="77">
        <f>AR1982-AS1982</f>
        <v/>
      </c>
    </row>
    <row r="1983" ht="15.75" customHeight="1" s="121">
      <c r="B1983">
        <f>D1983&amp;Q1983&amp;E1983</f>
        <v/>
      </c>
      <c r="C1983" s="73" t="inlineStr">
        <is>
          <t>FUTSTK</t>
        </is>
      </c>
      <c r="D1983" s="73" t="inlineStr">
        <is>
          <t>IDFC</t>
        </is>
      </c>
      <c r="E1983" s="74" t="n">
        <v>45169</v>
      </c>
      <c r="F1983" s="75" t="n">
        <v>0</v>
      </c>
      <c r="G1983" s="73" t="inlineStr">
        <is>
          <t>XX</t>
        </is>
      </c>
      <c r="H1983" s="75" t="n">
        <v>112.6</v>
      </c>
      <c r="I1983" s="75" t="n">
        <v>118.2</v>
      </c>
      <c r="J1983" s="75" t="n">
        <v>112.45</v>
      </c>
      <c r="K1983" s="75" t="n">
        <v>115.45</v>
      </c>
      <c r="L1983" s="75" t="n">
        <v>115.45</v>
      </c>
      <c r="M1983" s="75" t="n">
        <v>418</v>
      </c>
      <c r="N1983" s="75" t="n">
        <v>4844.08</v>
      </c>
      <c r="O1983" s="75" t="n">
        <v>4480000</v>
      </c>
      <c r="P1983" s="75" t="n">
        <v>1150000</v>
      </c>
      <c r="Q1983" s="74" t="n">
        <v>45112</v>
      </c>
      <c r="AR1983">
        <f>IF($AU$2&lt;&gt;5,NA(),IF(D1983=D1982,0,IF(AND(D1985=D1983,D1984=D1983),O1983+O1984+O1985,IF(D1984=D1983,O1984+O1983,O1983))))</f>
        <v/>
      </c>
      <c r="AS1983">
        <f>IF($AU$2&lt;&gt;5,NA(),IF(D1983=D1982,0,IF(AND(D1985=D1983,D1984=D1983),P1983+P1984+P1985,IF(D1984=D1983,P1984+P1983,P1983))))</f>
        <v/>
      </c>
      <c r="AT1983">
        <f>AR1983-AS1983</f>
        <v/>
      </c>
    </row>
    <row r="1984" ht="15.75" customHeight="1" s="121">
      <c r="B1984">
        <f>D1984&amp;Q1984&amp;E1984</f>
        <v/>
      </c>
      <c r="C1984" s="73" t="inlineStr">
        <is>
          <t>FUTSTK</t>
        </is>
      </c>
      <c r="D1984" s="73" t="inlineStr">
        <is>
          <t>IDFC</t>
        </is>
      </c>
      <c r="E1984" s="74" t="n">
        <v>45197</v>
      </c>
      <c r="F1984" s="75" t="n">
        <v>0</v>
      </c>
      <c r="G1984" s="73" t="inlineStr">
        <is>
          <t>XX</t>
        </is>
      </c>
      <c r="H1984" s="75" t="n">
        <v>115</v>
      </c>
      <c r="I1984" s="75" t="n">
        <v>117.4</v>
      </c>
      <c r="J1984" s="75" t="n">
        <v>115</v>
      </c>
      <c r="K1984" s="75" t="n">
        <v>116.25</v>
      </c>
      <c r="L1984" s="75" t="n">
        <v>116.25</v>
      </c>
      <c r="M1984" s="75" t="n">
        <v>13</v>
      </c>
      <c r="N1984" s="75" t="n">
        <v>151.26</v>
      </c>
      <c r="O1984" s="75" t="n">
        <v>230000</v>
      </c>
      <c r="P1984" s="75" t="n">
        <v>20000</v>
      </c>
      <c r="Q1984" s="74" t="n">
        <v>45112</v>
      </c>
      <c r="AR1984">
        <f>IF($AU$2&lt;&gt;5,NA(),IF(D1984=D1983,0,IF(AND(D1986=D1984,D1985=D1984),O1984+O1985+O1986,IF(D1985=D1984,O1985+O1984,O1984))))</f>
        <v/>
      </c>
      <c r="AS1984">
        <f>IF($AU$2&lt;&gt;5,NA(),IF(D1984=D1983,0,IF(AND(D1986=D1984,D1985=D1984),P1984+P1985+P1986,IF(D1985=D1984,P1985+P1984,P1984))))</f>
        <v/>
      </c>
      <c r="AT1984">
        <f>AR1984-AS1984</f>
        <v/>
      </c>
    </row>
    <row r="1985" ht="15.75" customHeight="1" s="121">
      <c r="B1985">
        <f>D1985&amp;Q1985&amp;E1985</f>
        <v/>
      </c>
      <c r="C1985" s="73" t="inlineStr">
        <is>
          <t>FUTSTK</t>
        </is>
      </c>
      <c r="D1985" s="73" t="inlineStr">
        <is>
          <t>IDFCFIRSTB</t>
        </is>
      </c>
      <c r="E1985" s="74" t="n">
        <v>45134</v>
      </c>
      <c r="F1985" s="75" t="n">
        <v>0</v>
      </c>
      <c r="G1985" s="73" t="inlineStr">
        <is>
          <t>XX</t>
        </is>
      </c>
      <c r="H1985" s="75" t="n">
        <v>78.55</v>
      </c>
      <c r="I1985" s="75" t="n">
        <v>81.7</v>
      </c>
      <c r="J1985" s="75" t="n">
        <v>78.05</v>
      </c>
      <c r="K1985" s="75" t="n">
        <v>80.55</v>
      </c>
      <c r="L1985" s="75" t="n">
        <v>80.55</v>
      </c>
      <c r="M1985" s="75" t="n">
        <v>8419</v>
      </c>
      <c r="N1985" s="75" t="n">
        <v>101860.5</v>
      </c>
      <c r="O1985" s="76" t="n">
        <v>161000000</v>
      </c>
      <c r="P1985" s="76" t="n">
        <v>-14000000</v>
      </c>
      <c r="Q1985" s="74" t="n">
        <v>45112</v>
      </c>
      <c r="AR1985" s="77">
        <f>IF($AU$2&lt;&gt;5,NA(),IF(D1985=D1984,0,IF(AND(D1987=D1985,D1986=D1985),O1985+O1986+O1987,IF(D1986=D1985,O1986+O1985,O1985))))</f>
        <v/>
      </c>
      <c r="AS1985" s="77">
        <f>IF($AU$2&lt;&gt;5,NA(),IF(D1985=D1984,0,IF(AND(D1987=D1985,D1986=D1985),P1985+P1986+P1987,IF(D1986=D1985,P1986+P1985,P1985))))</f>
        <v/>
      </c>
      <c r="AT1985" s="77">
        <f>AR1985-AS1985</f>
        <v/>
      </c>
    </row>
    <row r="1986" ht="15.75" customHeight="1" s="121">
      <c r="B1986">
        <f>D1986&amp;Q1986&amp;E1986</f>
        <v/>
      </c>
      <c r="C1986" s="73" t="inlineStr">
        <is>
          <t>FUTSTK</t>
        </is>
      </c>
      <c r="D1986" s="73" t="inlineStr">
        <is>
          <t>IDFCFIRSTB</t>
        </is>
      </c>
      <c r="E1986" s="74" t="n">
        <v>45169</v>
      </c>
      <c r="F1986" s="75" t="n">
        <v>0</v>
      </c>
      <c r="G1986" s="73" t="inlineStr">
        <is>
          <t>XX</t>
        </is>
      </c>
      <c r="H1986" s="75" t="n">
        <v>78.2</v>
      </c>
      <c r="I1986" s="75" t="n">
        <v>81.59999999999999</v>
      </c>
      <c r="J1986" s="75" t="n">
        <v>78.09999999999999</v>
      </c>
      <c r="K1986" s="75" t="n">
        <v>80.59999999999999</v>
      </c>
      <c r="L1986" s="75" t="n">
        <v>80.59999999999999</v>
      </c>
      <c r="M1986" s="75" t="n">
        <v>621</v>
      </c>
      <c r="N1986" s="75" t="n">
        <v>7498.92</v>
      </c>
      <c r="O1986" s="75" t="n">
        <v>13500000</v>
      </c>
      <c r="P1986" s="75" t="n">
        <v>300000</v>
      </c>
      <c r="Q1986" s="74" t="n">
        <v>45112</v>
      </c>
      <c r="AR1986">
        <f>IF($AU$2&lt;&gt;5,NA(),IF(D1986=D1985,0,IF(AND(D1988=D1986,D1987=D1986),O1986+O1987+O1988,IF(D1987=D1986,O1987+O1986,O1986))))</f>
        <v/>
      </c>
      <c r="AS1986">
        <f>IF($AU$2&lt;&gt;5,NA(),IF(D1986=D1985,0,IF(AND(D1988=D1986,D1987=D1986),P1986+P1987+P1988,IF(D1987=D1986,P1987+P1986,P1986))))</f>
        <v/>
      </c>
      <c r="AT1986">
        <f>AR1986-AS1986</f>
        <v/>
      </c>
    </row>
    <row r="1987" ht="15.75" customHeight="1" s="121">
      <c r="B1987">
        <f>D1987&amp;Q1987&amp;E1987</f>
        <v/>
      </c>
      <c r="C1987" s="73" t="inlineStr">
        <is>
          <t>FUTSTK</t>
        </is>
      </c>
      <c r="D1987" s="73" t="inlineStr">
        <is>
          <t>IDFCFIRSTB</t>
        </is>
      </c>
      <c r="E1987" s="74" t="n">
        <v>45197</v>
      </c>
      <c r="F1987" s="75" t="n">
        <v>0</v>
      </c>
      <c r="G1987" s="73" t="inlineStr">
        <is>
          <t>XX</t>
        </is>
      </c>
      <c r="H1987" s="75" t="n">
        <v>78.84999999999999</v>
      </c>
      <c r="I1987" s="75" t="n">
        <v>81.5</v>
      </c>
      <c r="J1987" s="75" t="n">
        <v>78.84999999999999</v>
      </c>
      <c r="K1987" s="75" t="n">
        <v>80.59999999999999</v>
      </c>
      <c r="L1987" s="75" t="n">
        <v>80.59999999999999</v>
      </c>
      <c r="M1987" s="75" t="n">
        <v>96</v>
      </c>
      <c r="N1987" s="75" t="n">
        <v>1160.51</v>
      </c>
      <c r="O1987" s="75" t="n">
        <v>1800000</v>
      </c>
      <c r="P1987" s="75" t="n">
        <v>330000</v>
      </c>
      <c r="Q1987" s="74" t="n">
        <v>45112</v>
      </c>
      <c r="AR1987">
        <f>IF($AU$2&lt;&gt;5,NA(),IF(D1987=D1986,0,IF(AND(D1989=D1987,D1988=D1987),O1987+O1988+O1989,IF(D1988=D1987,O1988+O1987,O1987))))</f>
        <v/>
      </c>
      <c r="AS1987">
        <f>IF($AU$2&lt;&gt;5,NA(),IF(D1987=D1986,0,IF(AND(D1989=D1987,D1988=D1987),P1987+P1988+P1989,IF(D1988=D1987,P1988+P1987,P1987))))</f>
        <v/>
      </c>
      <c r="AT1987">
        <f>AR1987-AS1987</f>
        <v/>
      </c>
    </row>
    <row r="1988" ht="15.75" customHeight="1" s="121">
      <c r="B1988">
        <f>D1988&amp;Q1988&amp;E1988</f>
        <v/>
      </c>
      <c r="C1988" s="73" t="inlineStr">
        <is>
          <t>FUTSTK</t>
        </is>
      </c>
      <c r="D1988" s="73" t="inlineStr">
        <is>
          <t>IEX</t>
        </is>
      </c>
      <c r="E1988" s="74" t="n">
        <v>45134</v>
      </c>
      <c r="F1988" s="75" t="n">
        <v>0</v>
      </c>
      <c r="G1988" s="73" t="inlineStr">
        <is>
          <t>XX</t>
        </is>
      </c>
      <c r="H1988" s="75" t="n">
        <v>125.75</v>
      </c>
      <c r="I1988" s="75" t="n">
        <v>128.85</v>
      </c>
      <c r="J1988" s="75" t="n">
        <v>125.05</v>
      </c>
      <c r="K1988" s="75" t="n">
        <v>126.85</v>
      </c>
      <c r="L1988" s="75" t="n">
        <v>126.85</v>
      </c>
      <c r="M1988" s="75" t="n">
        <v>2643</v>
      </c>
      <c r="N1988" s="75" t="n">
        <v>12588.69</v>
      </c>
      <c r="O1988" s="76" t="n">
        <v>44565000</v>
      </c>
      <c r="P1988" s="75" t="n">
        <v>56250</v>
      </c>
      <c r="Q1988" s="74" t="n">
        <v>45112</v>
      </c>
      <c r="AR1988" s="77">
        <f>IF($AU$2&lt;&gt;5,NA(),IF(D1988=D1987,0,IF(AND(D1990=D1988,D1989=D1988),O1988+O1989+O1990,IF(D1989=D1988,O1989+O1988,O1988))))</f>
        <v/>
      </c>
      <c r="AS1988">
        <f>IF($AU$2&lt;&gt;5,NA(),IF(D1988=D1987,0,IF(AND(D1990=D1988,D1989=D1988),P1988+P1989+P1990,IF(D1989=D1988,P1989+P1988,P1988))))</f>
        <v/>
      </c>
      <c r="AT1988" s="77">
        <f>AR1988-AS1988</f>
        <v/>
      </c>
    </row>
    <row r="1989" ht="15.75" customHeight="1" s="121">
      <c r="B1989">
        <f>D1989&amp;Q1989&amp;E1989</f>
        <v/>
      </c>
      <c r="C1989" s="73" t="inlineStr">
        <is>
          <t>FUTSTK</t>
        </is>
      </c>
      <c r="D1989" s="73" t="inlineStr">
        <is>
          <t>IEX</t>
        </is>
      </c>
      <c r="E1989" s="74" t="n">
        <v>45169</v>
      </c>
      <c r="F1989" s="75" t="n">
        <v>0</v>
      </c>
      <c r="G1989" s="73" t="inlineStr">
        <is>
          <t>XX</t>
        </is>
      </c>
      <c r="H1989" s="75" t="n">
        <v>125.75</v>
      </c>
      <c r="I1989" s="75" t="n">
        <v>128.7</v>
      </c>
      <c r="J1989" s="75" t="n">
        <v>125.1</v>
      </c>
      <c r="K1989" s="75" t="n">
        <v>126.9</v>
      </c>
      <c r="L1989" s="75" t="n">
        <v>126.9</v>
      </c>
      <c r="M1989" s="75" t="n">
        <v>339</v>
      </c>
      <c r="N1989" s="75" t="n">
        <v>1611.38</v>
      </c>
      <c r="O1989" s="75" t="n">
        <v>5205000</v>
      </c>
      <c r="P1989" s="75" t="n">
        <v>217500</v>
      </c>
      <c r="Q1989" s="74" t="n">
        <v>45112</v>
      </c>
      <c r="AR1989">
        <f>IF($AU$2&lt;&gt;5,NA(),IF(D1989=D1988,0,IF(AND(D1991=D1989,D1990=D1989),O1989+O1990+O1991,IF(D1990=D1989,O1990+O1989,O1989))))</f>
        <v/>
      </c>
      <c r="AS1989">
        <f>IF($AU$2&lt;&gt;5,NA(),IF(D1989=D1988,0,IF(AND(D1991=D1989,D1990=D1989),P1989+P1990+P1991,IF(D1990=D1989,P1990+P1989,P1989))))</f>
        <v/>
      </c>
      <c r="AT1989">
        <f>AR1989-AS1989</f>
        <v/>
      </c>
    </row>
    <row r="1990" ht="15.75" customHeight="1" s="121">
      <c r="B1990">
        <f>D1990&amp;Q1990&amp;E1990</f>
        <v/>
      </c>
      <c r="C1990" s="73" t="inlineStr">
        <is>
          <t>FUTSTK</t>
        </is>
      </c>
      <c r="D1990" s="73" t="inlineStr">
        <is>
          <t>IEX</t>
        </is>
      </c>
      <c r="E1990" s="74" t="n">
        <v>45197</v>
      </c>
      <c r="F1990" s="75" t="n">
        <v>0</v>
      </c>
      <c r="G1990" s="73" t="inlineStr">
        <is>
          <t>XX</t>
        </is>
      </c>
      <c r="H1990" s="75" t="n">
        <v>126.35</v>
      </c>
      <c r="I1990" s="75" t="n">
        <v>129.3</v>
      </c>
      <c r="J1990" s="75" t="n">
        <v>126.35</v>
      </c>
      <c r="K1990" s="75" t="n">
        <v>128.05</v>
      </c>
      <c r="L1990" s="75" t="n">
        <v>128.15</v>
      </c>
      <c r="M1990" s="75" t="n">
        <v>48</v>
      </c>
      <c r="N1990" s="75" t="n">
        <v>229.67</v>
      </c>
      <c r="O1990" s="75" t="n">
        <v>251250</v>
      </c>
      <c r="P1990" s="75" t="n">
        <v>75000</v>
      </c>
      <c r="Q1990" s="74" t="n">
        <v>45112</v>
      </c>
      <c r="AR1990">
        <f>IF($AU$2&lt;&gt;5,NA(),IF(D1990=D1989,0,IF(AND(D1992=D1990,D1991=D1990),O1990+O1991+O1992,IF(D1991=D1990,O1991+O1990,O1990))))</f>
        <v/>
      </c>
      <c r="AS1990">
        <f>IF($AU$2&lt;&gt;5,NA(),IF(D1990=D1989,0,IF(AND(D1992=D1990,D1991=D1990),P1990+P1991+P1992,IF(D1991=D1990,P1991+P1990,P1990))))</f>
        <v/>
      </c>
      <c r="AT1990">
        <f>AR1990-AS1990</f>
        <v/>
      </c>
    </row>
    <row r="1991" ht="15.75" customHeight="1" s="121">
      <c r="B1991">
        <f>D1991&amp;Q1991&amp;E1991</f>
        <v/>
      </c>
      <c r="C1991" s="73" t="inlineStr">
        <is>
          <t>FUTSTK</t>
        </is>
      </c>
      <c r="D1991" s="73" t="inlineStr">
        <is>
          <t>IGL</t>
        </is>
      </c>
      <c r="E1991" s="74" t="n">
        <v>45134</v>
      </c>
      <c r="F1991" s="75" t="n">
        <v>0</v>
      </c>
      <c r="G1991" s="73" t="inlineStr">
        <is>
          <t>XX</t>
        </is>
      </c>
      <c r="H1991" s="75" t="n">
        <v>479.75</v>
      </c>
      <c r="I1991" s="75" t="n">
        <v>488.4</v>
      </c>
      <c r="J1991" s="75" t="n">
        <v>479.75</v>
      </c>
      <c r="K1991" s="75" t="n">
        <v>487.55</v>
      </c>
      <c r="L1991" s="75" t="n">
        <v>487.55</v>
      </c>
      <c r="M1991" s="75" t="n">
        <v>1197</v>
      </c>
      <c r="N1991" s="75" t="n">
        <v>8002.4</v>
      </c>
      <c r="O1991" s="76" t="n">
        <v>7580375</v>
      </c>
      <c r="P1991" s="75" t="n">
        <v>-453750</v>
      </c>
      <c r="Q1991" s="74" t="n">
        <v>45112</v>
      </c>
      <c r="AR1991" s="77">
        <f>IF($AU$2&lt;&gt;5,NA(),IF(D1991=D1990,0,IF(AND(D1993=D1991,D1992=D1991),O1991+O1992+O1993,IF(D1992=D1991,O1992+O1991,O1991))))</f>
        <v/>
      </c>
      <c r="AS1991">
        <f>IF($AU$2&lt;&gt;5,NA(),IF(D1991=D1990,0,IF(AND(D1993=D1991,D1992=D1991),P1991+P1992+P1993,IF(D1992=D1991,P1992+P1991,P1991))))</f>
        <v/>
      </c>
      <c r="AT1991" s="77">
        <f>AR1991-AS1991</f>
        <v/>
      </c>
    </row>
    <row r="1992" ht="15.75" customHeight="1" s="121">
      <c r="B1992">
        <f>D1992&amp;Q1992&amp;E1992</f>
        <v/>
      </c>
      <c r="C1992" s="73" t="inlineStr">
        <is>
          <t>FUTSTK</t>
        </is>
      </c>
      <c r="D1992" s="73" t="inlineStr">
        <is>
          <t>IGL</t>
        </is>
      </c>
      <c r="E1992" s="74" t="n">
        <v>45169</v>
      </c>
      <c r="F1992" s="75" t="n">
        <v>0</v>
      </c>
      <c r="G1992" s="73" t="inlineStr">
        <is>
          <t>XX</t>
        </is>
      </c>
      <c r="H1992" s="75" t="n">
        <v>484.75</v>
      </c>
      <c r="I1992" s="75" t="n">
        <v>491.65</v>
      </c>
      <c r="J1992" s="75" t="n">
        <v>484.75</v>
      </c>
      <c r="K1992" s="75" t="n">
        <v>490.95</v>
      </c>
      <c r="L1992" s="75" t="n">
        <v>490.95</v>
      </c>
      <c r="M1992" s="75" t="n">
        <v>20</v>
      </c>
      <c r="N1992" s="75" t="n">
        <v>134.56</v>
      </c>
      <c r="O1992" s="75" t="n">
        <v>83875</v>
      </c>
      <c r="P1992" s="75" t="n">
        <v>-4125</v>
      </c>
      <c r="Q1992" s="74" t="n">
        <v>45112</v>
      </c>
      <c r="AR1992">
        <f>IF($AU$2&lt;&gt;5,NA(),IF(D1992=D1991,0,IF(AND(D1994=D1992,D1993=D1992),O1992+O1993+O1994,IF(D1993=D1992,O1993+O1992,O1992))))</f>
        <v/>
      </c>
      <c r="AS1992">
        <f>IF($AU$2&lt;&gt;5,NA(),IF(D1992=D1991,0,IF(AND(D1994=D1992,D1993=D1992),P1992+P1993+P1994,IF(D1993=D1992,P1993+P1992,P1992))))</f>
        <v/>
      </c>
      <c r="AT1992">
        <f>AR1992-AS1992</f>
        <v/>
      </c>
    </row>
    <row r="1993" ht="15.75" customHeight="1" s="121">
      <c r="B1993">
        <f>D1993&amp;Q1993&amp;E1993</f>
        <v/>
      </c>
      <c r="C1993" s="73" t="inlineStr">
        <is>
          <t>FUTSTK</t>
        </is>
      </c>
      <c r="D1993" s="73" t="inlineStr">
        <is>
          <t>IGL</t>
        </is>
      </c>
      <c r="E1993" s="74" t="n">
        <v>45197</v>
      </c>
      <c r="F1993" s="75" t="n">
        <v>0</v>
      </c>
      <c r="G1993" s="73" t="inlineStr">
        <is>
          <t>XX</t>
        </is>
      </c>
      <c r="H1993" s="75" t="n">
        <v>489</v>
      </c>
      <c r="I1993" s="75" t="n">
        <v>491.6</v>
      </c>
      <c r="J1993" s="75" t="n">
        <v>489</v>
      </c>
      <c r="K1993" s="75" t="n">
        <v>491.6</v>
      </c>
      <c r="L1993" s="75" t="n">
        <v>491.6</v>
      </c>
      <c r="M1993" s="75" t="n">
        <v>6</v>
      </c>
      <c r="N1993" s="75" t="n">
        <v>40.46</v>
      </c>
      <c r="O1993" s="75" t="n">
        <v>13750</v>
      </c>
      <c r="P1993" s="75" t="n">
        <v>-2750</v>
      </c>
      <c r="Q1993" s="74" t="n">
        <v>45112</v>
      </c>
      <c r="AR1993">
        <f>IF($AU$2&lt;&gt;5,NA(),IF(D1993=D1992,0,IF(AND(D1995=D1993,D1994=D1993),O1993+O1994+O1995,IF(D1994=D1993,O1994+O1993,O1993))))</f>
        <v/>
      </c>
      <c r="AS1993">
        <f>IF($AU$2&lt;&gt;5,NA(),IF(D1993=D1992,0,IF(AND(D1995=D1993,D1994=D1993),P1993+P1994+P1995,IF(D1994=D1993,P1994+P1993,P1993))))</f>
        <v/>
      </c>
      <c r="AT1993">
        <f>AR1993-AS1993</f>
        <v/>
      </c>
    </row>
    <row r="1994" ht="15.75" customHeight="1" s="121">
      <c r="B1994">
        <f>D1994&amp;Q1994&amp;E1994</f>
        <v/>
      </c>
      <c r="C1994" s="73" t="inlineStr">
        <is>
          <t>FUTSTK</t>
        </is>
      </c>
      <c r="D1994" s="73" t="inlineStr">
        <is>
          <t>INDHOTEL</t>
        </is>
      </c>
      <c r="E1994" s="74" t="n">
        <v>45134</v>
      </c>
      <c r="F1994" s="75" t="n">
        <v>0</v>
      </c>
      <c r="G1994" s="73" t="inlineStr">
        <is>
          <t>XX</t>
        </is>
      </c>
      <c r="H1994" s="75" t="n">
        <v>382.1</v>
      </c>
      <c r="I1994" s="75" t="n">
        <v>385.5</v>
      </c>
      <c r="J1994" s="75" t="n">
        <v>378</v>
      </c>
      <c r="K1994" s="75" t="n">
        <v>382.35</v>
      </c>
      <c r="L1994" s="75" t="n">
        <v>382.35</v>
      </c>
      <c r="M1994" s="75" t="n">
        <v>2785</v>
      </c>
      <c r="N1994" s="75" t="n">
        <v>21284.18</v>
      </c>
      <c r="O1994" s="75" t="n">
        <v>19084000</v>
      </c>
      <c r="P1994" s="75" t="n">
        <v>1160000</v>
      </c>
      <c r="Q1994" s="74" t="n">
        <v>45112</v>
      </c>
      <c r="AR1994">
        <f>IF($AU$2&lt;&gt;5,NA(),IF(D1994=D1993,0,IF(AND(D1996=D1994,D1995=D1994),O1994+O1995+O1996,IF(D1995=D1994,O1995+O1994,O1994))))</f>
        <v/>
      </c>
      <c r="AS1994">
        <f>IF($AU$2&lt;&gt;5,NA(),IF(D1994=D1993,0,IF(AND(D1996=D1994,D1995=D1994),P1994+P1995+P1996,IF(D1995=D1994,P1995+P1994,P1994))))</f>
        <v/>
      </c>
      <c r="AT1994">
        <f>AR1994-AS1994</f>
        <v/>
      </c>
    </row>
    <row r="1995" ht="15.75" customHeight="1" s="121">
      <c r="B1995">
        <f>D1995&amp;Q1995&amp;E1995</f>
        <v/>
      </c>
      <c r="C1995" s="73" t="inlineStr">
        <is>
          <t>FUTSTK</t>
        </is>
      </c>
      <c r="D1995" s="73" t="inlineStr">
        <is>
          <t>INDHOTEL</t>
        </is>
      </c>
      <c r="E1995" s="74" t="n">
        <v>45169</v>
      </c>
      <c r="F1995" s="75" t="n">
        <v>0</v>
      </c>
      <c r="G1995" s="73" t="inlineStr">
        <is>
          <t>XX</t>
        </is>
      </c>
      <c r="H1995" s="75" t="n">
        <v>384.7</v>
      </c>
      <c r="I1995" s="75" t="n">
        <v>387.8</v>
      </c>
      <c r="J1995" s="75" t="n">
        <v>380.75</v>
      </c>
      <c r="K1995" s="75" t="n">
        <v>385.1</v>
      </c>
      <c r="L1995" s="75" t="n">
        <v>385.1</v>
      </c>
      <c r="M1995" s="75" t="n">
        <v>96</v>
      </c>
      <c r="N1995" s="75" t="n">
        <v>738.09</v>
      </c>
      <c r="O1995" s="75" t="n">
        <v>486000</v>
      </c>
      <c r="P1995" s="75" t="n">
        <v>50000</v>
      </c>
      <c r="Q1995" s="74" t="n">
        <v>45112</v>
      </c>
      <c r="AR1995">
        <f>IF($AU$2&lt;&gt;5,NA(),IF(D1995=D1994,0,IF(AND(D1997=D1995,D1996=D1995),O1995+O1996+O1997,IF(D1996=D1995,O1996+O1995,O1995))))</f>
        <v/>
      </c>
      <c r="AS1995">
        <f>IF($AU$2&lt;&gt;5,NA(),IF(D1995=D1994,0,IF(AND(D1997=D1995,D1996=D1995),P1995+P1996+P1997,IF(D1996=D1995,P1996+P1995,P1995))))</f>
        <v/>
      </c>
      <c r="AT1995">
        <f>AR1995-AS1995</f>
        <v/>
      </c>
    </row>
    <row r="1996" ht="15.75" customHeight="1" s="121">
      <c r="B1996">
        <f>D1996&amp;Q1996&amp;E1996</f>
        <v/>
      </c>
      <c r="C1996" s="73" t="inlineStr">
        <is>
          <t>FUTSTK</t>
        </is>
      </c>
      <c r="D1996" s="73" t="inlineStr">
        <is>
          <t>INDHOTEL</t>
        </is>
      </c>
      <c r="E1996" s="74" t="n">
        <v>45197</v>
      </c>
      <c r="F1996" s="75" t="n">
        <v>0</v>
      </c>
      <c r="G1996" s="73" t="inlineStr">
        <is>
          <t>XX</t>
        </is>
      </c>
      <c r="H1996" s="75" t="n">
        <v>386.5</v>
      </c>
      <c r="I1996" s="75" t="n">
        <v>390</v>
      </c>
      <c r="J1996" s="75" t="n">
        <v>386.5</v>
      </c>
      <c r="K1996" s="75" t="n">
        <v>387</v>
      </c>
      <c r="L1996" s="75" t="n">
        <v>386.7</v>
      </c>
      <c r="M1996" s="75" t="n">
        <v>7</v>
      </c>
      <c r="N1996" s="75" t="n">
        <v>54.44</v>
      </c>
      <c r="O1996" s="75" t="n">
        <v>40000</v>
      </c>
      <c r="P1996" s="75" t="n">
        <v>12000</v>
      </c>
      <c r="Q1996" s="74" t="n">
        <v>45112</v>
      </c>
      <c r="AR1996">
        <f>IF($AU$2&lt;&gt;5,NA(),IF(D1996=D1995,0,IF(AND(D1998=D1996,D1997=D1996),O1996+O1997+O1998,IF(D1997=D1996,O1997+O1996,O1996))))</f>
        <v/>
      </c>
      <c r="AS1996">
        <f>IF($AU$2&lt;&gt;5,NA(),IF(D1996=D1995,0,IF(AND(D1998=D1996,D1997=D1996),P1996+P1997+P1998,IF(D1997=D1996,P1997+P1996,P1996))))</f>
        <v/>
      </c>
      <c r="AT1996">
        <f>AR1996-AS1996</f>
        <v/>
      </c>
    </row>
    <row r="1997" ht="15.75" customHeight="1" s="121">
      <c r="B1997">
        <f>D1997&amp;Q1997&amp;E1997</f>
        <v/>
      </c>
      <c r="C1997" s="73" t="inlineStr">
        <is>
          <t>FUTSTK</t>
        </is>
      </c>
      <c r="D1997" s="73" t="inlineStr">
        <is>
          <t>INDIACEM</t>
        </is>
      </c>
      <c r="E1997" s="74" t="n">
        <v>45134</v>
      </c>
      <c r="F1997" s="75" t="n">
        <v>0</v>
      </c>
      <c r="G1997" s="73" t="inlineStr">
        <is>
          <t>XX</t>
        </is>
      </c>
      <c r="H1997" s="75" t="n">
        <v>213.15</v>
      </c>
      <c r="I1997" s="75" t="n">
        <v>215.5</v>
      </c>
      <c r="J1997" s="75" t="n">
        <v>212</v>
      </c>
      <c r="K1997" s="75" t="n">
        <v>213.15</v>
      </c>
      <c r="L1997" s="75" t="n">
        <v>213.15</v>
      </c>
      <c r="M1997" s="75" t="n">
        <v>1425</v>
      </c>
      <c r="N1997" s="75" t="n">
        <v>8813.26</v>
      </c>
      <c r="O1997" s="75" t="n">
        <v>17837900</v>
      </c>
      <c r="P1997" s="75" t="n">
        <v>-182700</v>
      </c>
      <c r="Q1997" s="74" t="n">
        <v>45112</v>
      </c>
      <c r="AR1997">
        <f>IF($AU$2&lt;&gt;5,NA(),IF(D1997=D1996,0,IF(AND(D1999=D1997,D1998=D1997),O1997+O1998+O1999,IF(D1998=D1997,O1998+O1997,O1997))))</f>
        <v/>
      </c>
      <c r="AS1997">
        <f>IF($AU$2&lt;&gt;5,NA(),IF(D1997=D1996,0,IF(AND(D1999=D1997,D1998=D1997),P1997+P1998+P1999,IF(D1998=D1997,P1998+P1997,P1997))))</f>
        <v/>
      </c>
      <c r="AT1997">
        <f>AR1997-AS1997</f>
        <v/>
      </c>
    </row>
    <row r="1998" ht="15.75" customHeight="1" s="121">
      <c r="B1998">
        <f>D1998&amp;Q1998&amp;E1998</f>
        <v/>
      </c>
      <c r="C1998" s="73" t="inlineStr">
        <is>
          <t>FUTSTK</t>
        </is>
      </c>
      <c r="D1998" s="73" t="inlineStr">
        <is>
          <t>INDIACEM</t>
        </is>
      </c>
      <c r="E1998" s="74" t="n">
        <v>45169</v>
      </c>
      <c r="F1998" s="75" t="n">
        <v>0</v>
      </c>
      <c r="G1998" s="73" t="inlineStr">
        <is>
          <t>XX</t>
        </is>
      </c>
      <c r="H1998" s="75" t="n">
        <v>215.35</v>
      </c>
      <c r="I1998" s="75" t="n">
        <v>216</v>
      </c>
      <c r="J1998" s="75" t="n">
        <v>213.5</v>
      </c>
      <c r="K1998" s="75" t="n">
        <v>214.75</v>
      </c>
      <c r="L1998" s="75" t="n">
        <v>214.75</v>
      </c>
      <c r="M1998" s="75" t="n">
        <v>41</v>
      </c>
      <c r="N1998" s="75" t="n">
        <v>255.22</v>
      </c>
      <c r="O1998" s="75" t="n">
        <v>446600</v>
      </c>
      <c r="P1998" s="75" t="n">
        <v>5800</v>
      </c>
      <c r="Q1998" s="74" t="n">
        <v>45112</v>
      </c>
      <c r="AR1998">
        <f>IF($AU$2&lt;&gt;5,NA(),IF(D1998=D1997,0,IF(AND(D2000=D1998,D1999=D1998),O1998+O1999+O2000,IF(D1999=D1998,O1999+O1998,O1998))))</f>
        <v/>
      </c>
      <c r="AS1998">
        <f>IF($AU$2&lt;&gt;5,NA(),IF(D1998=D1997,0,IF(AND(D2000=D1998,D1999=D1998),P1998+P1999+P2000,IF(D1999=D1998,P1999+P1998,P1998))))</f>
        <v/>
      </c>
      <c r="AT1998">
        <f>AR1998-AS1998</f>
        <v/>
      </c>
    </row>
    <row r="1999" ht="15.75" customHeight="1" s="121">
      <c r="B1999">
        <f>D1999&amp;Q1999&amp;E1999</f>
        <v/>
      </c>
      <c r="C1999" s="73" t="inlineStr">
        <is>
          <t>FUTSTK</t>
        </is>
      </c>
      <c r="D1999" s="73" t="inlineStr">
        <is>
          <t>INDIACEM</t>
        </is>
      </c>
      <c r="E1999" s="74" t="n">
        <v>45197</v>
      </c>
      <c r="F1999" s="75" t="n">
        <v>0</v>
      </c>
      <c r="G1999" s="73" t="inlineStr">
        <is>
          <t>XX</t>
        </is>
      </c>
      <c r="H1999" s="75" t="n">
        <v>216</v>
      </c>
      <c r="I1999" s="75" t="n">
        <v>216.4</v>
      </c>
      <c r="J1999" s="75" t="n">
        <v>214.6</v>
      </c>
      <c r="K1999" s="75" t="n">
        <v>215.3</v>
      </c>
      <c r="L1999" s="75" t="n">
        <v>215.85</v>
      </c>
      <c r="M1999" s="75" t="n">
        <v>6</v>
      </c>
      <c r="N1999" s="75" t="n">
        <v>37.49</v>
      </c>
      <c r="O1999" s="75" t="n">
        <v>29000</v>
      </c>
      <c r="P1999" s="75" t="n">
        <v>17400</v>
      </c>
      <c r="Q1999" s="74" t="n">
        <v>45112</v>
      </c>
      <c r="AR1999">
        <f>IF($AU$2&lt;&gt;5,NA(),IF(D1999=D1998,0,IF(AND(D2001=D1999,D2000=D1999),O1999+O2000+O2001,IF(D2000=D1999,O2000+O1999,O1999))))</f>
        <v/>
      </c>
      <c r="AS1999">
        <f>IF($AU$2&lt;&gt;5,NA(),IF(D1999=D1998,0,IF(AND(D2001=D1999,D2000=D1999),P1999+P2000+P2001,IF(D2000=D1999,P2000+P1999,P1999))))</f>
        <v/>
      </c>
      <c r="AT1999">
        <f>AR1999-AS1999</f>
        <v/>
      </c>
    </row>
    <row r="2000" ht="15.75" customHeight="1" s="121">
      <c r="B2000">
        <f>D2000&amp;Q2000&amp;E2000</f>
        <v/>
      </c>
      <c r="C2000" s="73" t="inlineStr">
        <is>
          <t>FUTSTK</t>
        </is>
      </c>
      <c r="D2000" s="73" t="inlineStr">
        <is>
          <t>INDIAMART</t>
        </is>
      </c>
      <c r="E2000" s="74" t="n">
        <v>45134</v>
      </c>
      <c r="F2000" s="75" t="n">
        <v>0</v>
      </c>
      <c r="G2000" s="73" t="inlineStr">
        <is>
          <t>XX</t>
        </is>
      </c>
      <c r="H2000" s="75" t="n">
        <v>2828.8</v>
      </c>
      <c r="I2000" s="75" t="n">
        <v>2873</v>
      </c>
      <c r="J2000" s="75" t="n">
        <v>2805</v>
      </c>
      <c r="K2000" s="75" t="n">
        <v>2819.45</v>
      </c>
      <c r="L2000" s="75" t="n">
        <v>2819.45</v>
      </c>
      <c r="M2000" s="75" t="n">
        <v>702</v>
      </c>
      <c r="N2000" s="75" t="n">
        <v>5974.94</v>
      </c>
      <c r="O2000" s="75" t="n">
        <v>513300</v>
      </c>
      <c r="P2000" s="75" t="n">
        <v>900</v>
      </c>
      <c r="Q2000" s="74" t="n">
        <v>45112</v>
      </c>
      <c r="AR2000">
        <f>IF($AU$2&lt;&gt;5,NA(),IF(D2000=D1999,0,IF(AND(D2002=D2000,D2001=D2000),O2000+O2001+O2002,IF(D2001=D2000,O2001+O2000,O2000))))</f>
        <v/>
      </c>
      <c r="AS2000">
        <f>IF($AU$2&lt;&gt;5,NA(),IF(D2000=D1999,0,IF(AND(D2002=D2000,D2001=D2000),P2000+P2001+P2002,IF(D2001=D2000,P2001+P2000,P2000))))</f>
        <v/>
      </c>
      <c r="AT2000">
        <f>AR2000-AS2000</f>
        <v/>
      </c>
    </row>
    <row r="2001" ht="15.75" customHeight="1" s="121">
      <c r="B2001">
        <f>D2001&amp;Q2001&amp;E2001</f>
        <v/>
      </c>
      <c r="C2001" s="73" t="inlineStr">
        <is>
          <t>FUTSTK</t>
        </is>
      </c>
      <c r="D2001" s="73" t="inlineStr">
        <is>
          <t>INDIAMART</t>
        </is>
      </c>
      <c r="E2001" s="74" t="n">
        <v>45169</v>
      </c>
      <c r="F2001" s="75" t="n">
        <v>0</v>
      </c>
      <c r="G2001" s="73" t="inlineStr">
        <is>
          <t>XX</t>
        </is>
      </c>
      <c r="H2001" s="75" t="n">
        <v>2833.7</v>
      </c>
      <c r="I2001" s="75" t="n">
        <v>2885</v>
      </c>
      <c r="J2001" s="75" t="n">
        <v>2833.7</v>
      </c>
      <c r="K2001" s="75" t="n">
        <v>2833.8</v>
      </c>
      <c r="L2001" s="75" t="n">
        <v>2833.8</v>
      </c>
      <c r="M2001" s="75" t="n">
        <v>12</v>
      </c>
      <c r="N2001" s="75" t="n">
        <v>102.71</v>
      </c>
      <c r="O2001" s="75" t="n">
        <v>14700</v>
      </c>
      <c r="P2001" s="75" t="n">
        <v>1200</v>
      </c>
      <c r="Q2001" s="74" t="n">
        <v>45112</v>
      </c>
      <c r="AR2001">
        <f>IF($AU$2&lt;&gt;5,NA(),IF(D2001=D2000,0,IF(AND(D2003=D2001,D2002=D2001),O2001+O2002+O2003,IF(D2002=D2001,O2002+O2001,O2001))))</f>
        <v/>
      </c>
      <c r="AS2001">
        <f>IF($AU$2&lt;&gt;5,NA(),IF(D2001=D2000,0,IF(AND(D2003=D2001,D2002=D2001),P2001+P2002+P2003,IF(D2002=D2001,P2002+P2001,P2001))))</f>
        <v/>
      </c>
      <c r="AT2001">
        <f>AR2001-AS2001</f>
        <v/>
      </c>
    </row>
    <row r="2002" ht="15.75" customHeight="1" s="121">
      <c r="B2002">
        <f>D2002&amp;Q2002&amp;E2002</f>
        <v/>
      </c>
      <c r="C2002" s="73" t="inlineStr">
        <is>
          <t>FUTSTK</t>
        </is>
      </c>
      <c r="D2002" s="73" t="inlineStr">
        <is>
          <t>INDIAMART</t>
        </is>
      </c>
      <c r="E2002" s="74" t="n">
        <v>45197</v>
      </c>
      <c r="F2002" s="75" t="n">
        <v>0</v>
      </c>
      <c r="G2002" s="73" t="inlineStr">
        <is>
          <t>XX</t>
        </is>
      </c>
      <c r="H2002" s="75" t="n">
        <v>0</v>
      </c>
      <c r="I2002" s="75" t="n">
        <v>0</v>
      </c>
      <c r="J2002" s="75" t="n">
        <v>0</v>
      </c>
      <c r="K2002" s="75" t="n">
        <v>2848.3</v>
      </c>
      <c r="L2002" s="75" t="n">
        <v>2849.95</v>
      </c>
      <c r="M2002" s="75" t="n">
        <v>0</v>
      </c>
      <c r="N2002" s="75" t="n">
        <v>0</v>
      </c>
      <c r="O2002" s="75" t="n">
        <v>0</v>
      </c>
      <c r="P2002" s="75" t="n">
        <v>0</v>
      </c>
      <c r="Q2002" s="74" t="n">
        <v>45112</v>
      </c>
      <c r="AR2002">
        <f>IF($AU$2&lt;&gt;5,NA(),IF(D2002=D2001,0,IF(AND(D2004=D2002,D2003=D2002),O2002+O2003+O2004,IF(D2003=D2002,O2003+O2002,O2002))))</f>
        <v/>
      </c>
      <c r="AS2002">
        <f>IF($AU$2&lt;&gt;5,NA(),IF(D2002=D2001,0,IF(AND(D2004=D2002,D2003=D2002),P2002+P2003+P2004,IF(D2003=D2002,P2003+P2002,P2002))))</f>
        <v/>
      </c>
      <c r="AT2002">
        <f>AR2002-AS2002</f>
        <v/>
      </c>
    </row>
    <row r="2003" ht="15.75" customHeight="1" s="121">
      <c r="B2003">
        <f>D2003&amp;Q2003&amp;E2003</f>
        <v/>
      </c>
      <c r="C2003" s="73" t="inlineStr">
        <is>
          <t>FUTSTK</t>
        </is>
      </c>
      <c r="D2003" s="73" t="inlineStr">
        <is>
          <t>INDIGO</t>
        </is>
      </c>
      <c r="E2003" s="74" t="n">
        <v>45134</v>
      </c>
      <c r="F2003" s="75" t="n">
        <v>0</v>
      </c>
      <c r="G2003" s="73" t="inlineStr">
        <is>
          <t>XX</t>
        </is>
      </c>
      <c r="H2003" s="75" t="n">
        <v>2614.35</v>
      </c>
      <c r="I2003" s="75" t="n">
        <v>2672.4</v>
      </c>
      <c r="J2003" s="75" t="n">
        <v>2611.6</v>
      </c>
      <c r="K2003" s="75" t="n">
        <v>2665.2</v>
      </c>
      <c r="L2003" s="75" t="n">
        <v>2665.2</v>
      </c>
      <c r="M2003" s="75" t="n">
        <v>2522</v>
      </c>
      <c r="N2003" s="75" t="n">
        <v>20070.93</v>
      </c>
      <c r="O2003" s="75" t="n">
        <v>3786900</v>
      </c>
      <c r="P2003" s="75" t="n">
        <v>-6900</v>
      </c>
      <c r="Q2003" s="74" t="n">
        <v>45112</v>
      </c>
      <c r="AR2003">
        <f>IF($AU$2&lt;&gt;5,NA(),IF(D2003=D2002,0,IF(AND(D2005=D2003,D2004=D2003),O2003+O2004+O2005,IF(D2004=D2003,O2004+O2003,O2003))))</f>
        <v/>
      </c>
      <c r="AS2003">
        <f>IF($AU$2&lt;&gt;5,NA(),IF(D2003=D2002,0,IF(AND(D2005=D2003,D2004=D2003),P2003+P2004+P2005,IF(D2004=D2003,P2004+P2003,P2003))))</f>
        <v/>
      </c>
      <c r="AT2003">
        <f>AR2003-AS2003</f>
        <v/>
      </c>
    </row>
    <row r="2004" ht="15.75" customHeight="1" s="121">
      <c r="B2004">
        <f>D2004&amp;Q2004&amp;E2004</f>
        <v/>
      </c>
      <c r="C2004" s="73" t="inlineStr">
        <is>
          <t>FUTSTK</t>
        </is>
      </c>
      <c r="D2004" s="73" t="inlineStr">
        <is>
          <t>INDIGO</t>
        </is>
      </c>
      <c r="E2004" s="74" t="n">
        <v>45169</v>
      </c>
      <c r="F2004" s="75" t="n">
        <v>0</v>
      </c>
      <c r="G2004" s="73" t="inlineStr">
        <is>
          <t>XX</t>
        </is>
      </c>
      <c r="H2004" s="75" t="n">
        <v>2636.05</v>
      </c>
      <c r="I2004" s="75" t="n">
        <v>2682.7</v>
      </c>
      <c r="J2004" s="75" t="n">
        <v>2632.3</v>
      </c>
      <c r="K2004" s="75" t="n">
        <v>2678.6</v>
      </c>
      <c r="L2004" s="75" t="n">
        <v>2678.6</v>
      </c>
      <c r="M2004" s="75" t="n">
        <v>82</v>
      </c>
      <c r="N2004" s="75" t="n">
        <v>653.09</v>
      </c>
      <c r="O2004" s="75" t="n">
        <v>68400</v>
      </c>
      <c r="P2004" s="75" t="n">
        <v>8400</v>
      </c>
      <c r="Q2004" s="74" t="n">
        <v>45112</v>
      </c>
      <c r="AR2004">
        <f>IF($AU$2&lt;&gt;5,NA(),IF(D2004=D2003,0,IF(AND(D2006=D2004,D2005=D2004),O2004+O2005+O2006,IF(D2005=D2004,O2005+O2004,O2004))))</f>
        <v/>
      </c>
      <c r="AS2004">
        <f>IF($AU$2&lt;&gt;5,NA(),IF(D2004=D2003,0,IF(AND(D2006=D2004,D2005=D2004),P2004+P2005+P2006,IF(D2005=D2004,P2005+P2004,P2004))))</f>
        <v/>
      </c>
      <c r="AT2004">
        <f>AR2004-AS2004</f>
        <v/>
      </c>
    </row>
    <row r="2005" ht="15.75" customHeight="1" s="121">
      <c r="B2005">
        <f>D2005&amp;Q2005&amp;E2005</f>
        <v/>
      </c>
      <c r="C2005" s="73" t="inlineStr">
        <is>
          <t>FUTSTK</t>
        </is>
      </c>
      <c r="D2005" s="73" t="inlineStr">
        <is>
          <t>INDIGO</t>
        </is>
      </c>
      <c r="E2005" s="74" t="n">
        <v>45197</v>
      </c>
      <c r="F2005" s="75" t="n">
        <v>0</v>
      </c>
      <c r="G2005" s="73" t="inlineStr">
        <is>
          <t>XX</t>
        </is>
      </c>
      <c r="H2005" s="75" t="n">
        <v>2665</v>
      </c>
      <c r="I2005" s="75" t="n">
        <v>2687.9</v>
      </c>
      <c r="J2005" s="75" t="n">
        <v>2665</v>
      </c>
      <c r="K2005" s="75" t="n">
        <v>2687.9</v>
      </c>
      <c r="L2005" s="75" t="n">
        <v>2687.9</v>
      </c>
      <c r="M2005" s="75" t="n">
        <v>6</v>
      </c>
      <c r="N2005" s="75" t="n">
        <v>48.16</v>
      </c>
      <c r="O2005" s="75" t="n">
        <v>1800</v>
      </c>
      <c r="P2005" s="75" t="n">
        <v>1200</v>
      </c>
      <c r="Q2005" s="74" t="n">
        <v>45112</v>
      </c>
      <c r="AR2005">
        <f>IF($AU$2&lt;&gt;5,NA(),IF(D2005=D2004,0,IF(AND(D2007=D2005,D2006=D2005),O2005+O2006+O2007,IF(D2006=D2005,O2006+O2005,O2005))))</f>
        <v/>
      </c>
      <c r="AS2005">
        <f>IF($AU$2&lt;&gt;5,NA(),IF(D2005=D2004,0,IF(AND(D2007=D2005,D2006=D2005),P2005+P2006+P2007,IF(D2006=D2005,P2006+P2005,P2005))))</f>
        <v/>
      </c>
      <c r="AT2005">
        <f>AR2005-AS2005</f>
        <v/>
      </c>
    </row>
    <row r="2006" ht="15.75" customHeight="1" s="121">
      <c r="B2006">
        <f>D2006&amp;Q2006&amp;E2006</f>
        <v/>
      </c>
      <c r="C2006" s="73" t="inlineStr">
        <is>
          <t>FUTSTK</t>
        </is>
      </c>
      <c r="D2006" s="73" t="inlineStr">
        <is>
          <t>INDUSINDBK</t>
        </is>
      </c>
      <c r="E2006" s="74" t="n">
        <v>45134</v>
      </c>
      <c r="F2006" s="75" t="n">
        <v>0</v>
      </c>
      <c r="G2006" s="73" t="inlineStr">
        <is>
          <t>XX</t>
        </is>
      </c>
      <c r="H2006" s="75" t="n">
        <v>1389.8</v>
      </c>
      <c r="I2006" s="75" t="n">
        <v>1418.5</v>
      </c>
      <c r="J2006" s="75" t="n">
        <v>1378.55</v>
      </c>
      <c r="K2006" s="75" t="n">
        <v>1408</v>
      </c>
      <c r="L2006" s="75" t="n">
        <v>1408</v>
      </c>
      <c r="M2006" s="75" t="n">
        <v>12498</v>
      </c>
      <c r="N2006" s="75" t="n">
        <v>87786.2</v>
      </c>
      <c r="O2006" s="75" t="n">
        <v>20579500</v>
      </c>
      <c r="P2006" s="75" t="n">
        <v>490500</v>
      </c>
      <c r="Q2006" s="74" t="n">
        <v>45112</v>
      </c>
      <c r="AR2006">
        <f>IF($AU$2&lt;&gt;5,NA(),IF(D2006=D2005,0,IF(AND(D2008=D2006,D2007=D2006),O2006+O2007+O2008,IF(D2007=D2006,O2007+O2006,O2006))))</f>
        <v/>
      </c>
      <c r="AS2006">
        <f>IF($AU$2&lt;&gt;5,NA(),IF(D2006=D2005,0,IF(AND(D2008=D2006,D2007=D2006),P2006+P2007+P2008,IF(D2007=D2006,P2007+P2006,P2006))))</f>
        <v/>
      </c>
      <c r="AT2006">
        <f>AR2006-AS2006</f>
        <v/>
      </c>
    </row>
    <row r="2007" ht="15.75" customHeight="1" s="121">
      <c r="B2007">
        <f>D2007&amp;Q2007&amp;E2007</f>
        <v/>
      </c>
      <c r="C2007" s="73" t="inlineStr">
        <is>
          <t>FUTSTK</t>
        </is>
      </c>
      <c r="D2007" s="73" t="inlineStr">
        <is>
          <t>INDUSINDBK</t>
        </is>
      </c>
      <c r="E2007" s="74" t="n">
        <v>45169</v>
      </c>
      <c r="F2007" s="75" t="n">
        <v>0</v>
      </c>
      <c r="G2007" s="73" t="inlineStr">
        <is>
          <t>XX</t>
        </is>
      </c>
      <c r="H2007" s="75" t="n">
        <v>1395.7</v>
      </c>
      <c r="I2007" s="75" t="n">
        <v>1425</v>
      </c>
      <c r="J2007" s="75" t="n">
        <v>1395.55</v>
      </c>
      <c r="K2007" s="75" t="n">
        <v>1415.2</v>
      </c>
      <c r="L2007" s="75" t="n">
        <v>1415.2</v>
      </c>
      <c r="M2007" s="75" t="n">
        <v>486</v>
      </c>
      <c r="N2007" s="75" t="n">
        <v>3432.98</v>
      </c>
      <c r="O2007" s="75" t="n">
        <v>257500</v>
      </c>
      <c r="P2007" s="75" t="n">
        <v>13000</v>
      </c>
      <c r="Q2007" s="74" t="n">
        <v>45112</v>
      </c>
      <c r="AR2007">
        <f>IF($AU$2&lt;&gt;5,NA(),IF(D2007=D2006,0,IF(AND(D2009=D2007,D2008=D2007),O2007+O2008+O2009,IF(D2008=D2007,O2008+O2007,O2007))))</f>
        <v/>
      </c>
      <c r="AS2007">
        <f>IF($AU$2&lt;&gt;5,NA(),IF(D2007=D2006,0,IF(AND(D2009=D2007,D2008=D2007),P2007+P2008+P2009,IF(D2008=D2007,P2008+P2007,P2007))))</f>
        <v/>
      </c>
      <c r="AT2007">
        <f>AR2007-AS2007</f>
        <v/>
      </c>
    </row>
    <row r="2008" ht="15.75" customHeight="1" s="121">
      <c r="B2008">
        <f>D2008&amp;Q2008&amp;E2008</f>
        <v/>
      </c>
      <c r="C2008" s="73" t="inlineStr">
        <is>
          <t>FUTSTK</t>
        </is>
      </c>
      <c r="D2008" s="73" t="inlineStr">
        <is>
          <t>INDUSINDBK</t>
        </is>
      </c>
      <c r="E2008" s="74" t="n">
        <v>45197</v>
      </c>
      <c r="F2008" s="75" t="n">
        <v>0</v>
      </c>
      <c r="G2008" s="73" t="inlineStr">
        <is>
          <t>XX</t>
        </is>
      </c>
      <c r="H2008" s="75" t="n">
        <v>1405.3</v>
      </c>
      <c r="I2008" s="75" t="n">
        <v>1431.6</v>
      </c>
      <c r="J2008" s="75" t="n">
        <v>1405.3</v>
      </c>
      <c r="K2008" s="75" t="n">
        <v>1420.15</v>
      </c>
      <c r="L2008" s="75" t="n">
        <v>1420.15</v>
      </c>
      <c r="M2008" s="75" t="n">
        <v>40</v>
      </c>
      <c r="N2008" s="75" t="n">
        <v>283.98</v>
      </c>
      <c r="O2008" s="75" t="n">
        <v>20000</v>
      </c>
      <c r="P2008" s="75" t="n">
        <v>500</v>
      </c>
      <c r="Q2008" s="74" t="n">
        <v>45112</v>
      </c>
      <c r="AR2008">
        <f>IF($AU$2&lt;&gt;5,NA(),IF(D2008=D2007,0,IF(AND(D2010=D2008,D2009=D2008),O2008+O2009+O2010,IF(D2009=D2008,O2009+O2008,O2008))))</f>
        <v/>
      </c>
      <c r="AS2008">
        <f>IF($AU$2&lt;&gt;5,NA(),IF(D2008=D2007,0,IF(AND(D2010=D2008,D2009=D2008),P2008+P2009+P2010,IF(D2009=D2008,P2009+P2008,P2008))))</f>
        <v/>
      </c>
      <c r="AT2008">
        <f>AR2008-AS2008</f>
        <v/>
      </c>
    </row>
    <row r="2009" ht="15.75" customHeight="1" s="121">
      <c r="B2009">
        <f>D2009&amp;Q2009&amp;E2009</f>
        <v/>
      </c>
      <c r="C2009" s="73" t="inlineStr">
        <is>
          <t>FUTSTK</t>
        </is>
      </c>
      <c r="D2009" s="73" t="inlineStr">
        <is>
          <t>INDUSTOWER</t>
        </is>
      </c>
      <c r="E2009" s="74" t="n">
        <v>45134</v>
      </c>
      <c r="F2009" s="75" t="n">
        <v>0</v>
      </c>
      <c r="G2009" s="73" t="inlineStr">
        <is>
          <t>XX</t>
        </is>
      </c>
      <c r="H2009" s="75" t="n">
        <v>163.9</v>
      </c>
      <c r="I2009" s="75" t="n">
        <v>165.15</v>
      </c>
      <c r="J2009" s="75" t="n">
        <v>163.15</v>
      </c>
      <c r="K2009" s="75" t="n">
        <v>164.05</v>
      </c>
      <c r="L2009" s="75" t="n">
        <v>164.05</v>
      </c>
      <c r="M2009" s="75" t="n">
        <v>2376</v>
      </c>
      <c r="N2009" s="75" t="n">
        <v>13265.37</v>
      </c>
      <c r="O2009" s="75" t="n">
        <v>86193400</v>
      </c>
      <c r="P2009" s="75" t="n">
        <v>-996200</v>
      </c>
      <c r="Q2009" s="74" t="n">
        <v>45112</v>
      </c>
      <c r="AR2009">
        <f>IF($AU$2&lt;&gt;5,NA(),IF(D2009=D2008,0,IF(AND(D2011=D2009,D2010=D2009),O2009+O2010+O2011,IF(D2010=D2009,O2010+O2009,O2009))))</f>
        <v/>
      </c>
      <c r="AS2009">
        <f>IF($AU$2&lt;&gt;5,NA(),IF(D2009=D2008,0,IF(AND(D2011=D2009,D2010=D2009),P2009+P2010+P2011,IF(D2010=D2009,P2010+P2009,P2009))))</f>
        <v/>
      </c>
      <c r="AT2009">
        <f>AR2009-AS2009</f>
        <v/>
      </c>
    </row>
    <row r="2010" ht="15.75" customHeight="1" s="121">
      <c r="B2010">
        <f>D2010&amp;Q2010&amp;E2010</f>
        <v/>
      </c>
      <c r="C2010" s="73" t="inlineStr">
        <is>
          <t>FUTSTK</t>
        </is>
      </c>
      <c r="D2010" s="73" t="inlineStr">
        <is>
          <t>INDUSTOWER</t>
        </is>
      </c>
      <c r="E2010" s="74" t="n">
        <v>45169</v>
      </c>
      <c r="F2010" s="75" t="n">
        <v>0</v>
      </c>
      <c r="G2010" s="73" t="inlineStr">
        <is>
          <t>XX</t>
        </is>
      </c>
      <c r="H2010" s="75" t="n">
        <v>164.7</v>
      </c>
      <c r="I2010" s="75" t="n">
        <v>165.9</v>
      </c>
      <c r="J2010" s="75" t="n">
        <v>164.1</v>
      </c>
      <c r="K2010" s="75" t="n">
        <v>165.1</v>
      </c>
      <c r="L2010" s="75" t="n">
        <v>165.1</v>
      </c>
      <c r="M2010" s="75" t="n">
        <v>72</v>
      </c>
      <c r="N2010" s="75" t="n">
        <v>404.23</v>
      </c>
      <c r="O2010" s="75" t="n">
        <v>1251200</v>
      </c>
      <c r="P2010" s="75" t="n">
        <v>-17000</v>
      </c>
      <c r="Q2010" s="74" t="n">
        <v>45112</v>
      </c>
      <c r="AR2010">
        <f>IF($AU$2&lt;&gt;5,NA(),IF(D2010=D2009,0,IF(AND(D2012=D2010,D2011=D2010),O2010+O2011+O2012,IF(D2011=D2010,O2011+O2010,O2010))))</f>
        <v/>
      </c>
      <c r="AS2010">
        <f>IF($AU$2&lt;&gt;5,NA(),IF(D2010=D2009,0,IF(AND(D2012=D2010,D2011=D2010),P2010+P2011+P2012,IF(D2011=D2010,P2011+P2010,P2010))))</f>
        <v/>
      </c>
      <c r="AT2010">
        <f>AR2010-AS2010</f>
        <v/>
      </c>
    </row>
    <row r="2011" ht="15.75" customHeight="1" s="121">
      <c r="B2011">
        <f>D2011&amp;Q2011&amp;E2011</f>
        <v/>
      </c>
      <c r="C2011" s="73" t="inlineStr">
        <is>
          <t>FUTSTK</t>
        </is>
      </c>
      <c r="D2011" s="73" t="inlineStr">
        <is>
          <t>INDUSTOWER</t>
        </is>
      </c>
      <c r="E2011" s="74" t="n">
        <v>45197</v>
      </c>
      <c r="F2011" s="75" t="n">
        <v>0</v>
      </c>
      <c r="G2011" s="73" t="inlineStr">
        <is>
          <t>XX</t>
        </is>
      </c>
      <c r="H2011" s="75" t="n">
        <v>166.15</v>
      </c>
      <c r="I2011" s="75" t="n">
        <v>166.15</v>
      </c>
      <c r="J2011" s="75" t="n">
        <v>165.7</v>
      </c>
      <c r="K2011" s="75" t="n">
        <v>165.7</v>
      </c>
      <c r="L2011" s="75" t="n">
        <v>165.65</v>
      </c>
      <c r="M2011" s="75" t="n">
        <v>2</v>
      </c>
      <c r="N2011" s="75" t="n">
        <v>11.28</v>
      </c>
      <c r="O2011" s="75" t="n">
        <v>71400</v>
      </c>
      <c r="P2011" s="75" t="n">
        <v>3400</v>
      </c>
      <c r="Q2011" s="74" t="n">
        <v>45112</v>
      </c>
      <c r="AR2011">
        <f>IF($AU$2&lt;&gt;5,NA(),IF(D2011=D2010,0,IF(AND(D2013=D2011,D2012=D2011),O2011+O2012+O2013,IF(D2012=D2011,O2012+O2011,O2011))))</f>
        <v/>
      </c>
      <c r="AS2011">
        <f>IF($AU$2&lt;&gt;5,NA(),IF(D2011=D2010,0,IF(AND(D2013=D2011,D2012=D2011),P2011+P2012+P2013,IF(D2012=D2011,P2012+P2011,P2011))))</f>
        <v/>
      </c>
      <c r="AT2011">
        <f>AR2011-AS2011</f>
        <v/>
      </c>
    </row>
    <row r="2012" ht="15.75" customHeight="1" s="121">
      <c r="B2012">
        <f>D2012&amp;Q2012&amp;E2012</f>
        <v/>
      </c>
      <c r="C2012" s="73" t="inlineStr">
        <is>
          <t>FUTSTK</t>
        </is>
      </c>
      <c r="D2012" s="73" t="inlineStr">
        <is>
          <t>INFY</t>
        </is>
      </c>
      <c r="E2012" s="74" t="n">
        <v>45134</v>
      </c>
      <c r="F2012" s="75" t="n">
        <v>0</v>
      </c>
      <c r="G2012" s="73" t="inlineStr">
        <is>
          <t>XX</t>
        </is>
      </c>
      <c r="H2012" s="75" t="n">
        <v>1359.15</v>
      </c>
      <c r="I2012" s="75" t="n">
        <v>1359.15</v>
      </c>
      <c r="J2012" s="75" t="n">
        <v>1345.4</v>
      </c>
      <c r="K2012" s="75" t="n">
        <v>1352.05</v>
      </c>
      <c r="L2012" s="75" t="n">
        <v>1352.05</v>
      </c>
      <c r="M2012" s="75" t="n">
        <v>10282</v>
      </c>
      <c r="N2012" s="75" t="n">
        <v>55586.24</v>
      </c>
      <c r="O2012" s="75" t="n">
        <v>36643600</v>
      </c>
      <c r="P2012" s="75" t="n">
        <v>-888000</v>
      </c>
      <c r="Q2012" s="74" t="n">
        <v>45112</v>
      </c>
      <c r="AR2012">
        <f>IF($AU$2&lt;&gt;5,NA(),IF(D2012=D2011,0,IF(AND(D2014=D2012,D2013=D2012),O2012+O2013+O2014,IF(D2013=D2012,O2013+O2012,O2012))))</f>
        <v/>
      </c>
      <c r="AS2012">
        <f>IF($AU$2&lt;&gt;5,NA(),IF(D2012=D2011,0,IF(AND(D2014=D2012,D2013=D2012),P2012+P2013+P2014,IF(D2013=D2012,P2013+P2012,P2012))))</f>
        <v/>
      </c>
      <c r="AT2012">
        <f>AR2012-AS2012</f>
        <v/>
      </c>
    </row>
    <row r="2013" ht="15.75" customHeight="1" s="121">
      <c r="B2013">
        <f>D2013&amp;Q2013&amp;E2013</f>
        <v/>
      </c>
      <c r="C2013" s="73" t="inlineStr">
        <is>
          <t>FUTSTK</t>
        </is>
      </c>
      <c r="D2013" s="73" t="inlineStr">
        <is>
          <t>INFY</t>
        </is>
      </c>
      <c r="E2013" s="74" t="n">
        <v>45169</v>
      </c>
      <c r="F2013" s="75" t="n">
        <v>0</v>
      </c>
      <c r="G2013" s="73" t="inlineStr">
        <is>
          <t>XX</t>
        </is>
      </c>
      <c r="H2013" s="75" t="n">
        <v>1362.7</v>
      </c>
      <c r="I2013" s="75" t="n">
        <v>1367.9</v>
      </c>
      <c r="J2013" s="75" t="n">
        <v>1354.4</v>
      </c>
      <c r="K2013" s="75" t="n">
        <v>1360.7</v>
      </c>
      <c r="L2013" s="75" t="n">
        <v>1360.7</v>
      </c>
      <c r="M2013" s="75" t="n">
        <v>758</v>
      </c>
      <c r="N2013" s="75" t="n">
        <v>4124.47</v>
      </c>
      <c r="O2013" s="75" t="n">
        <v>1123600</v>
      </c>
      <c r="P2013" s="75" t="n">
        <v>-10400</v>
      </c>
      <c r="Q2013" s="74" t="n">
        <v>45112</v>
      </c>
      <c r="AR2013">
        <f>IF($AU$2&lt;&gt;5,NA(),IF(D2013=D2012,0,IF(AND(D2015=D2013,D2014=D2013),O2013+O2014+O2015,IF(D2014=D2013,O2014+O2013,O2013))))</f>
        <v/>
      </c>
      <c r="AS2013">
        <f>IF($AU$2&lt;&gt;5,NA(),IF(D2013=D2012,0,IF(AND(D2015=D2013,D2014=D2013),P2013+P2014+P2015,IF(D2014=D2013,P2014+P2013,P2013))))</f>
        <v/>
      </c>
      <c r="AT2013">
        <f>AR2013-AS2013</f>
        <v/>
      </c>
    </row>
    <row r="2014" ht="15.75" customHeight="1" s="121">
      <c r="B2014">
        <f>D2014&amp;Q2014&amp;E2014</f>
        <v/>
      </c>
      <c r="C2014" s="73" t="inlineStr">
        <is>
          <t>FUTSTK</t>
        </is>
      </c>
      <c r="D2014" s="73" t="inlineStr">
        <is>
          <t>INFY</t>
        </is>
      </c>
      <c r="E2014" s="74" t="n">
        <v>45197</v>
      </c>
      <c r="F2014" s="75" t="n">
        <v>0</v>
      </c>
      <c r="G2014" s="73" t="inlineStr">
        <is>
          <t>XX</t>
        </is>
      </c>
      <c r="H2014" s="75" t="n">
        <v>1369.85</v>
      </c>
      <c r="I2014" s="75" t="n">
        <v>1376.9</v>
      </c>
      <c r="J2014" s="75" t="n">
        <v>1366</v>
      </c>
      <c r="K2014" s="75" t="n">
        <v>1370.75</v>
      </c>
      <c r="L2014" s="75" t="n">
        <v>1370.75</v>
      </c>
      <c r="M2014" s="75" t="n">
        <v>138</v>
      </c>
      <c r="N2014" s="75" t="n">
        <v>756.61</v>
      </c>
      <c r="O2014" s="75" t="n">
        <v>138000</v>
      </c>
      <c r="P2014" s="75" t="n">
        <v>13600</v>
      </c>
      <c r="Q2014" s="74" t="n">
        <v>45112</v>
      </c>
      <c r="AR2014">
        <f>IF($AU$2&lt;&gt;5,NA(),IF(D2014=D2013,0,IF(AND(D2016=D2014,D2015=D2014),O2014+O2015+O2016,IF(D2015=D2014,O2015+O2014,O2014))))</f>
        <v/>
      </c>
      <c r="AS2014">
        <f>IF($AU$2&lt;&gt;5,NA(),IF(D2014=D2013,0,IF(AND(D2016=D2014,D2015=D2014),P2014+P2015+P2016,IF(D2015=D2014,P2015+P2014,P2014))))</f>
        <v/>
      </c>
      <c r="AT2014">
        <f>AR2014-AS2014</f>
        <v/>
      </c>
    </row>
    <row r="2015" ht="15.75" customHeight="1" s="121">
      <c r="B2015">
        <f>D2015&amp;Q2015&amp;E2015</f>
        <v/>
      </c>
      <c r="C2015" s="73" t="inlineStr">
        <is>
          <t>FUTSTK</t>
        </is>
      </c>
      <c r="D2015" s="73" t="inlineStr">
        <is>
          <t>INTELLECT</t>
        </is>
      </c>
      <c r="E2015" s="74" t="n">
        <v>45134</v>
      </c>
      <c r="F2015" s="75" t="n">
        <v>0</v>
      </c>
      <c r="G2015" s="73" t="inlineStr">
        <is>
          <t>XX</t>
        </is>
      </c>
      <c r="H2015" s="75" t="n">
        <v>614.35</v>
      </c>
      <c r="I2015" s="75" t="n">
        <v>622.5</v>
      </c>
      <c r="J2015" s="75" t="n">
        <v>605.8</v>
      </c>
      <c r="K2015" s="75" t="n">
        <v>609.8</v>
      </c>
      <c r="L2015" s="75" t="n">
        <v>609.8</v>
      </c>
      <c r="M2015" s="75" t="n">
        <v>449</v>
      </c>
      <c r="N2015" s="75" t="n">
        <v>3569.59</v>
      </c>
      <c r="O2015" s="75" t="n">
        <v>3237000</v>
      </c>
      <c r="P2015" s="75" t="n">
        <v>20800</v>
      </c>
      <c r="Q2015" s="74" t="n">
        <v>45112</v>
      </c>
      <c r="AR2015">
        <f>IF($AU$2&lt;&gt;5,NA(),IF(D2015=D2014,0,IF(AND(D2017=D2015,D2016=D2015),O2015+O2016+O2017,IF(D2016=D2015,O2016+O2015,O2015))))</f>
        <v/>
      </c>
      <c r="AS2015">
        <f>IF($AU$2&lt;&gt;5,NA(),IF(D2015=D2014,0,IF(AND(D2017=D2015,D2016=D2015),P2015+P2016+P2017,IF(D2016=D2015,P2016+P2015,P2015))))</f>
        <v/>
      </c>
      <c r="AT2015">
        <f>AR2015-AS2015</f>
        <v/>
      </c>
    </row>
    <row r="2016" ht="15.75" customHeight="1" s="121">
      <c r="B2016">
        <f>D2016&amp;Q2016&amp;E2016</f>
        <v/>
      </c>
      <c r="C2016" s="73" t="inlineStr">
        <is>
          <t>FUTSTK</t>
        </is>
      </c>
      <c r="D2016" s="73" t="inlineStr">
        <is>
          <t>IOC</t>
        </is>
      </c>
      <c r="E2016" s="74" t="n">
        <v>45134</v>
      </c>
      <c r="F2016" s="75" t="n">
        <v>0</v>
      </c>
      <c r="G2016" s="73" t="inlineStr">
        <is>
          <t>XX</t>
        </is>
      </c>
      <c r="H2016" s="75" t="n">
        <v>95.2</v>
      </c>
      <c r="I2016" s="75" t="n">
        <v>96.40000000000001</v>
      </c>
      <c r="J2016" s="75" t="n">
        <v>93.84999999999999</v>
      </c>
      <c r="K2016" s="75" t="n">
        <v>96.15000000000001</v>
      </c>
      <c r="L2016" s="75" t="n">
        <v>96.15000000000001</v>
      </c>
      <c r="M2016" s="75" t="n">
        <v>2117</v>
      </c>
      <c r="N2016" s="75" t="n">
        <v>19703.1</v>
      </c>
      <c r="O2016" s="75" t="n">
        <v>81568500</v>
      </c>
      <c r="P2016" s="75" t="n">
        <v>1901250</v>
      </c>
      <c r="Q2016" s="74" t="n">
        <v>45112</v>
      </c>
      <c r="AR2016">
        <f>IF($AU$2&lt;&gt;5,NA(),IF(D2016=D2015,0,IF(AND(D2018=D2016,D2017=D2016),O2016+O2017+O2018,IF(D2017=D2016,O2017+O2016,O2016))))</f>
        <v/>
      </c>
      <c r="AS2016">
        <f>IF($AU$2&lt;&gt;5,NA(),IF(D2016=D2015,0,IF(AND(D2018=D2016,D2017=D2016),P2016+P2017+P2018,IF(D2017=D2016,P2017+P2016,P2016))))</f>
        <v/>
      </c>
      <c r="AT2016">
        <f>AR2016-AS2016</f>
        <v/>
      </c>
    </row>
    <row r="2017" ht="15.75" customHeight="1" s="121">
      <c r="B2017">
        <f>D2017&amp;Q2017&amp;E2017</f>
        <v/>
      </c>
      <c r="C2017" s="73" t="inlineStr">
        <is>
          <t>FUTSTK</t>
        </is>
      </c>
      <c r="D2017" s="73" t="inlineStr">
        <is>
          <t>IOC</t>
        </is>
      </c>
      <c r="E2017" s="74" t="n">
        <v>45169</v>
      </c>
      <c r="F2017" s="75" t="n">
        <v>0</v>
      </c>
      <c r="G2017" s="73" t="inlineStr">
        <is>
          <t>XX</t>
        </is>
      </c>
      <c r="H2017" s="75" t="n">
        <v>95.59999999999999</v>
      </c>
      <c r="I2017" s="75" t="n">
        <v>96.75</v>
      </c>
      <c r="J2017" s="75" t="n">
        <v>94.65000000000001</v>
      </c>
      <c r="K2017" s="75" t="n">
        <v>96.65000000000001</v>
      </c>
      <c r="L2017" s="75" t="n">
        <v>96.65000000000001</v>
      </c>
      <c r="M2017" s="75" t="n">
        <v>306</v>
      </c>
      <c r="N2017" s="75" t="n">
        <v>2866.06</v>
      </c>
      <c r="O2017" s="75" t="n">
        <v>3051750</v>
      </c>
      <c r="P2017" s="75" t="n">
        <v>390000</v>
      </c>
      <c r="Q2017" s="74" t="n">
        <v>45112</v>
      </c>
      <c r="AR2017">
        <f>IF($AU$2&lt;&gt;5,NA(),IF(D2017=D2016,0,IF(AND(D2019=D2017,D2018=D2017),O2017+O2018+O2019,IF(D2018=D2017,O2018+O2017,O2017))))</f>
        <v/>
      </c>
      <c r="AS2017">
        <f>IF($AU$2&lt;&gt;5,NA(),IF(D2017=D2016,0,IF(AND(D2019=D2017,D2018=D2017),P2017+P2018+P2019,IF(D2018=D2017,P2018+P2017,P2017))))</f>
        <v/>
      </c>
      <c r="AT2017">
        <f>AR2017-AS2017</f>
        <v/>
      </c>
    </row>
    <row r="2018" ht="15.75" customHeight="1" s="121">
      <c r="B2018">
        <f>D2018&amp;Q2018&amp;E2018</f>
        <v/>
      </c>
      <c r="C2018" s="73" t="inlineStr">
        <is>
          <t>FUTSTK</t>
        </is>
      </c>
      <c r="D2018" s="73" t="inlineStr">
        <is>
          <t>IOC</t>
        </is>
      </c>
      <c r="E2018" s="74" t="n">
        <v>45197</v>
      </c>
      <c r="F2018" s="75" t="n">
        <v>0</v>
      </c>
      <c r="G2018" s="73" t="inlineStr">
        <is>
          <t>XX</t>
        </is>
      </c>
      <c r="H2018" s="75" t="n">
        <v>95.5</v>
      </c>
      <c r="I2018" s="75" t="n">
        <v>97.25</v>
      </c>
      <c r="J2018" s="75" t="n">
        <v>95.3</v>
      </c>
      <c r="K2018" s="75" t="n">
        <v>97.25</v>
      </c>
      <c r="L2018" s="75" t="n">
        <v>97.25</v>
      </c>
      <c r="M2018" s="75" t="n">
        <v>38</v>
      </c>
      <c r="N2018" s="75" t="n">
        <v>358.6</v>
      </c>
      <c r="O2018" s="75" t="n">
        <v>516750</v>
      </c>
      <c r="P2018" s="75" t="n">
        <v>117000</v>
      </c>
      <c r="Q2018" s="74" t="n">
        <v>45112</v>
      </c>
      <c r="AR2018">
        <f>IF($AU$2&lt;&gt;5,NA(),IF(D2018=D2017,0,IF(AND(D2020=D2018,D2019=D2018),O2018+O2019+O2020,IF(D2019=D2018,O2019+O2018,O2018))))</f>
        <v/>
      </c>
      <c r="AS2018">
        <f>IF($AU$2&lt;&gt;5,NA(),IF(D2018=D2017,0,IF(AND(D2020=D2018,D2019=D2018),P2018+P2019+P2020,IF(D2019=D2018,P2019+P2018,P2018))))</f>
        <v/>
      </c>
      <c r="AT2018">
        <f>AR2018-AS2018</f>
        <v/>
      </c>
    </row>
    <row r="2019" ht="15.75" customHeight="1" s="121">
      <c r="B2019">
        <f>D2019&amp;Q2019&amp;E2019</f>
        <v/>
      </c>
      <c r="C2019" s="73" t="inlineStr">
        <is>
          <t>FUTSTK</t>
        </is>
      </c>
      <c r="D2019" s="73" t="inlineStr">
        <is>
          <t>IPCALAB</t>
        </is>
      </c>
      <c r="E2019" s="74" t="n">
        <v>45134</v>
      </c>
      <c r="F2019" s="75" t="n">
        <v>0</v>
      </c>
      <c r="G2019" s="73" t="inlineStr">
        <is>
          <t>XX</t>
        </is>
      </c>
      <c r="H2019" s="75" t="n">
        <v>732.4</v>
      </c>
      <c r="I2019" s="75" t="n">
        <v>757</v>
      </c>
      <c r="J2019" s="75" t="n">
        <v>732.4</v>
      </c>
      <c r="K2019" s="75" t="n">
        <v>754.8</v>
      </c>
      <c r="L2019" s="75" t="n">
        <v>754.8</v>
      </c>
      <c r="M2019" s="75" t="n">
        <v>829</v>
      </c>
      <c r="N2019" s="75" t="n">
        <v>4055.34</v>
      </c>
      <c r="O2019" s="75" t="n">
        <v>3326700</v>
      </c>
      <c r="P2019" s="75" t="n">
        <v>-18200</v>
      </c>
      <c r="Q2019" s="74" t="n">
        <v>45112</v>
      </c>
      <c r="AR2019">
        <f>IF($AU$2&lt;&gt;5,NA(),IF(D2019=D2018,0,IF(AND(D2021=D2019,D2020=D2019),O2019+O2020+O2021,IF(D2020=D2019,O2020+O2019,O2019))))</f>
        <v/>
      </c>
      <c r="AS2019">
        <f>IF($AU$2&lt;&gt;5,NA(),IF(D2019=D2018,0,IF(AND(D2021=D2019,D2020=D2019),P2019+P2020+P2021,IF(D2020=D2019,P2020+P2019,P2019))))</f>
        <v/>
      </c>
      <c r="AT2019">
        <f>AR2019-AS2019</f>
        <v/>
      </c>
    </row>
    <row r="2020" ht="15.75" customHeight="1" s="121">
      <c r="B2020">
        <f>D2020&amp;Q2020&amp;E2020</f>
        <v/>
      </c>
      <c r="C2020" s="73" t="inlineStr">
        <is>
          <t>FUTSTK</t>
        </is>
      </c>
      <c r="D2020" s="73" t="inlineStr">
        <is>
          <t>IPCALAB</t>
        </is>
      </c>
      <c r="E2020" s="74" t="n">
        <v>45169</v>
      </c>
      <c r="F2020" s="75" t="n">
        <v>0</v>
      </c>
      <c r="G2020" s="73" t="inlineStr">
        <is>
          <t>XX</t>
        </is>
      </c>
      <c r="H2020" s="75" t="n">
        <v>755.25</v>
      </c>
      <c r="I2020" s="75" t="n">
        <v>761</v>
      </c>
      <c r="J2020" s="75" t="n">
        <v>751.05</v>
      </c>
      <c r="K2020" s="75" t="n">
        <v>758.95</v>
      </c>
      <c r="L2020" s="75" t="n">
        <v>758.95</v>
      </c>
      <c r="M2020" s="75" t="n">
        <v>24</v>
      </c>
      <c r="N2020" s="75" t="n">
        <v>118.24</v>
      </c>
      <c r="O2020" s="75" t="n">
        <v>44200</v>
      </c>
      <c r="P2020" s="75" t="n">
        <v>0</v>
      </c>
      <c r="Q2020" s="74" t="n">
        <v>45112</v>
      </c>
      <c r="AR2020">
        <f>IF($AU$2&lt;&gt;5,NA(),IF(D2020=D2019,0,IF(AND(D2022=D2020,D2021=D2020),O2020+O2021+O2022,IF(D2021=D2020,O2021+O2020,O2020))))</f>
        <v/>
      </c>
      <c r="AS2020">
        <f>IF($AU$2&lt;&gt;5,NA(),IF(D2020=D2019,0,IF(AND(D2022=D2020,D2021=D2020),P2020+P2021+P2022,IF(D2021=D2020,P2021+P2020,P2020))))</f>
        <v/>
      </c>
      <c r="AT2020">
        <f>AR2020-AS2020</f>
        <v/>
      </c>
    </row>
    <row r="2021" ht="15.75" customHeight="1" s="121">
      <c r="B2021">
        <f>D2021&amp;Q2021&amp;E2021</f>
        <v/>
      </c>
      <c r="C2021" s="73" t="inlineStr">
        <is>
          <t>FUTSTK</t>
        </is>
      </c>
      <c r="D2021" s="73" t="inlineStr">
        <is>
          <t>IPCALAB</t>
        </is>
      </c>
      <c r="E2021" s="74" t="n">
        <v>45197</v>
      </c>
      <c r="F2021" s="75" t="n">
        <v>0</v>
      </c>
      <c r="G2021" s="73" t="inlineStr">
        <is>
          <t>XX</t>
        </is>
      </c>
      <c r="H2021" s="75" t="n">
        <v>759.8</v>
      </c>
      <c r="I2021" s="75" t="n">
        <v>762</v>
      </c>
      <c r="J2021" s="75" t="n">
        <v>759.8</v>
      </c>
      <c r="K2021" s="75" t="n">
        <v>762</v>
      </c>
      <c r="L2021" s="75" t="n">
        <v>762.7</v>
      </c>
      <c r="M2021" s="75" t="n">
        <v>20</v>
      </c>
      <c r="N2021" s="75" t="n">
        <v>98.92</v>
      </c>
      <c r="O2021" s="75" t="n">
        <v>16250</v>
      </c>
      <c r="P2021" s="75" t="n">
        <v>13000</v>
      </c>
      <c r="Q2021" s="74" t="n">
        <v>45112</v>
      </c>
      <c r="AR2021">
        <f>IF($AU$2&lt;&gt;5,NA(),IF(D2021=D2020,0,IF(AND(D2023=D2021,D2022=D2021),O2021+O2022+O2023,IF(D2022=D2021,O2022+O2021,O2021))))</f>
        <v/>
      </c>
      <c r="AS2021">
        <f>IF($AU$2&lt;&gt;5,NA(),IF(D2021=D2020,0,IF(AND(D2023=D2021,D2022=D2021),P2021+P2022+P2023,IF(D2022=D2021,P2022+P2021,P2021))))</f>
        <v/>
      </c>
      <c r="AT2021">
        <f>AR2021-AS2021</f>
        <v/>
      </c>
    </row>
    <row r="2022" ht="15.75" customHeight="1" s="121">
      <c r="B2022">
        <f>D2022&amp;Q2022&amp;E2022</f>
        <v/>
      </c>
      <c r="C2022" s="73" t="inlineStr">
        <is>
          <t>FUTSTK</t>
        </is>
      </c>
      <c r="D2022" s="73" t="inlineStr">
        <is>
          <t>IRCTC</t>
        </is>
      </c>
      <c r="E2022" s="74" t="n">
        <v>45134</v>
      </c>
      <c r="F2022" s="75" t="n">
        <v>0</v>
      </c>
      <c r="G2022" s="73" t="inlineStr">
        <is>
          <t>XX</t>
        </is>
      </c>
      <c r="H2022" s="75" t="n">
        <v>632</v>
      </c>
      <c r="I2022" s="75" t="n">
        <v>635.85</v>
      </c>
      <c r="J2022" s="75" t="n">
        <v>629.65</v>
      </c>
      <c r="K2022" s="75" t="n">
        <v>634.65</v>
      </c>
      <c r="L2022" s="75" t="n">
        <v>634.65</v>
      </c>
      <c r="M2022" s="75" t="n">
        <v>1420</v>
      </c>
      <c r="N2022" s="75" t="n">
        <v>7867.07</v>
      </c>
      <c r="O2022" s="75" t="n">
        <v>12827500</v>
      </c>
      <c r="P2022" s="75" t="n">
        <v>96250</v>
      </c>
      <c r="Q2022" s="74" t="n">
        <v>45112</v>
      </c>
      <c r="AR2022">
        <f>IF($AU$2&lt;&gt;5,NA(),IF(D2022=D2021,0,IF(AND(D2024=D2022,D2023=D2022),O2022+O2023+O2024,IF(D2023=D2022,O2023+O2022,O2022))))</f>
        <v/>
      </c>
      <c r="AS2022">
        <f>IF($AU$2&lt;&gt;5,NA(),IF(D2022=D2021,0,IF(AND(D2024=D2022,D2023=D2022),P2022+P2023+P2024,IF(D2023=D2022,P2023+P2022,P2022))))</f>
        <v/>
      </c>
      <c r="AT2022">
        <f>AR2022-AS2022</f>
        <v/>
      </c>
    </row>
    <row r="2023" ht="15.75" customHeight="1" s="121">
      <c r="B2023">
        <f>D2023&amp;Q2023&amp;E2023</f>
        <v/>
      </c>
      <c r="C2023" s="73" t="inlineStr">
        <is>
          <t>FUTSTK</t>
        </is>
      </c>
      <c r="D2023" s="73" t="inlineStr">
        <is>
          <t>IRCTC</t>
        </is>
      </c>
      <c r="E2023" s="74" t="n">
        <v>45169</v>
      </c>
      <c r="F2023" s="75" t="n">
        <v>0</v>
      </c>
      <c r="G2023" s="73" t="inlineStr">
        <is>
          <t>XX</t>
        </is>
      </c>
      <c r="H2023" s="75" t="n">
        <v>635.5</v>
      </c>
      <c r="I2023" s="75" t="n">
        <v>638.95</v>
      </c>
      <c r="J2023" s="75" t="n">
        <v>633.15</v>
      </c>
      <c r="K2023" s="75" t="n">
        <v>638.1</v>
      </c>
      <c r="L2023" s="75" t="n">
        <v>638.1</v>
      </c>
      <c r="M2023" s="75" t="n">
        <v>54</v>
      </c>
      <c r="N2023" s="75" t="n">
        <v>300.68</v>
      </c>
      <c r="O2023" s="75" t="n">
        <v>417375</v>
      </c>
      <c r="P2023" s="75" t="n">
        <v>11375</v>
      </c>
      <c r="Q2023" s="74" t="n">
        <v>45112</v>
      </c>
      <c r="AR2023">
        <f>IF($AU$2&lt;&gt;5,NA(),IF(D2023=D2022,0,IF(AND(D2025=D2023,D2024=D2023),O2023+O2024+O2025,IF(D2024=D2023,O2024+O2023,O2023))))</f>
        <v/>
      </c>
      <c r="AS2023">
        <f>IF($AU$2&lt;&gt;5,NA(),IF(D2023=D2022,0,IF(AND(D2025=D2023,D2024=D2023),P2023+P2024+P2025,IF(D2024=D2023,P2024+P2023,P2023))))</f>
        <v/>
      </c>
      <c r="AT2023">
        <f>AR2023-AS2023</f>
        <v/>
      </c>
    </row>
    <row r="2024" ht="15.75" customHeight="1" s="121">
      <c r="B2024">
        <f>D2024&amp;Q2024&amp;E2024</f>
        <v/>
      </c>
      <c r="C2024" s="73" t="inlineStr">
        <is>
          <t>FUTSTK</t>
        </is>
      </c>
      <c r="D2024" s="73" t="inlineStr">
        <is>
          <t>IRCTC</t>
        </is>
      </c>
      <c r="E2024" s="74" t="n">
        <v>45197</v>
      </c>
      <c r="F2024" s="75" t="n">
        <v>0</v>
      </c>
      <c r="G2024" s="73" t="inlineStr">
        <is>
          <t>XX</t>
        </is>
      </c>
      <c r="H2024" s="75" t="n">
        <v>641.75</v>
      </c>
      <c r="I2024" s="75" t="n">
        <v>641.75</v>
      </c>
      <c r="J2024" s="75" t="n">
        <v>641.05</v>
      </c>
      <c r="K2024" s="75" t="n">
        <v>641.45</v>
      </c>
      <c r="L2024" s="75" t="n">
        <v>641.45</v>
      </c>
      <c r="M2024" s="75" t="n">
        <v>9</v>
      </c>
      <c r="N2024" s="75" t="n">
        <v>50.51</v>
      </c>
      <c r="O2024" s="75" t="n">
        <v>26250</v>
      </c>
      <c r="P2024" s="75" t="n">
        <v>7875</v>
      </c>
      <c r="Q2024" s="74" t="n">
        <v>45112</v>
      </c>
      <c r="AR2024">
        <f>IF($AU$2&lt;&gt;5,NA(),IF(D2024=D2023,0,IF(AND(D2026=D2024,D2025=D2024),O2024+O2025+O2026,IF(D2025=D2024,O2025+O2024,O2024))))</f>
        <v/>
      </c>
      <c r="AS2024">
        <f>IF($AU$2&lt;&gt;5,NA(),IF(D2024=D2023,0,IF(AND(D2026=D2024,D2025=D2024),P2024+P2025+P2026,IF(D2025=D2024,P2025+P2024,P2024))))</f>
        <v/>
      </c>
      <c r="AT2024">
        <f>AR2024-AS2024</f>
        <v/>
      </c>
    </row>
    <row r="2025" ht="15.75" customHeight="1" s="121">
      <c r="B2025">
        <f>D2025&amp;Q2025&amp;E2025</f>
        <v/>
      </c>
      <c r="C2025" s="73" t="inlineStr">
        <is>
          <t>FUTSTK</t>
        </is>
      </c>
      <c r="D2025" s="73" t="inlineStr">
        <is>
          <t>ITC</t>
        </is>
      </c>
      <c r="E2025" s="74" t="n">
        <v>45134</v>
      </c>
      <c r="F2025" s="75" t="n">
        <v>0</v>
      </c>
      <c r="G2025" s="73" t="inlineStr">
        <is>
          <t>XX</t>
        </is>
      </c>
      <c r="H2025" s="75" t="n">
        <v>468.4</v>
      </c>
      <c r="I2025" s="75" t="n">
        <v>482.8</v>
      </c>
      <c r="J2025" s="75" t="n">
        <v>467.05</v>
      </c>
      <c r="K2025" s="75" t="n">
        <v>477.5</v>
      </c>
      <c r="L2025" s="75" t="n">
        <v>477.5</v>
      </c>
      <c r="M2025" s="75" t="n">
        <v>17367</v>
      </c>
      <c r="N2025" s="75" t="n">
        <v>132424.8</v>
      </c>
      <c r="O2025" s="75" t="n">
        <v>69043200</v>
      </c>
      <c r="P2025" s="75" t="n">
        <v>1744000</v>
      </c>
      <c r="Q2025" s="74" t="n">
        <v>45112</v>
      </c>
      <c r="AR2025">
        <f>IF($AU$2&lt;&gt;5,NA(),IF(D2025=D2024,0,IF(AND(D2027=D2025,D2026=D2025),O2025+O2026+O2027,IF(D2026=D2025,O2026+O2025,O2025))))</f>
        <v/>
      </c>
      <c r="AS2025">
        <f>IF($AU$2&lt;&gt;5,NA(),IF(D2025=D2024,0,IF(AND(D2027=D2025,D2026=D2025),P2025+P2026+P2027,IF(D2026=D2025,P2026+P2025,P2025))))</f>
        <v/>
      </c>
      <c r="AT2025">
        <f>AR2025-AS2025</f>
        <v/>
      </c>
    </row>
    <row r="2026" ht="15.75" customHeight="1" s="121">
      <c r="B2026">
        <f>D2026&amp;Q2026&amp;E2026</f>
        <v/>
      </c>
      <c r="C2026" s="73" t="inlineStr">
        <is>
          <t>FUTSTK</t>
        </is>
      </c>
      <c r="D2026" s="73" t="inlineStr">
        <is>
          <t>ITC</t>
        </is>
      </c>
      <c r="E2026" s="74" t="n">
        <v>45169</v>
      </c>
      <c r="F2026" s="75" t="n">
        <v>0</v>
      </c>
      <c r="G2026" s="73" t="inlineStr">
        <is>
          <t>XX</t>
        </is>
      </c>
      <c r="H2026" s="75" t="n">
        <v>470</v>
      </c>
      <c r="I2026" s="75" t="n">
        <v>485.9</v>
      </c>
      <c r="J2026" s="75" t="n">
        <v>470</v>
      </c>
      <c r="K2026" s="75" t="n">
        <v>480.65</v>
      </c>
      <c r="L2026" s="75" t="n">
        <v>480.65</v>
      </c>
      <c r="M2026" s="75" t="n">
        <v>867</v>
      </c>
      <c r="N2026" s="75" t="n">
        <v>6656.98</v>
      </c>
      <c r="O2026" s="75" t="n">
        <v>1262400</v>
      </c>
      <c r="P2026" s="75" t="n">
        <v>158400</v>
      </c>
      <c r="Q2026" s="74" t="n">
        <v>45112</v>
      </c>
      <c r="AR2026">
        <f>IF($AU$2&lt;&gt;5,NA(),IF(D2026=D2025,0,IF(AND(D2028=D2026,D2027=D2026),O2026+O2027+O2028,IF(D2027=D2026,O2027+O2026,O2026))))</f>
        <v/>
      </c>
      <c r="AS2026">
        <f>IF($AU$2&lt;&gt;5,NA(),IF(D2026=D2025,0,IF(AND(D2028=D2026,D2027=D2026),P2026+P2027+P2028,IF(D2027=D2026,P2027+P2026,P2026))))</f>
        <v/>
      </c>
      <c r="AT2026">
        <f>AR2026-AS2026</f>
        <v/>
      </c>
    </row>
    <row r="2027" ht="15.75" customHeight="1" s="121">
      <c r="B2027">
        <f>D2027&amp;Q2027&amp;E2027</f>
        <v/>
      </c>
      <c r="C2027" s="73" t="inlineStr">
        <is>
          <t>FUTSTK</t>
        </is>
      </c>
      <c r="D2027" s="73" t="inlineStr">
        <is>
          <t>ITC</t>
        </is>
      </c>
      <c r="E2027" s="74" t="n">
        <v>45197</v>
      </c>
      <c r="F2027" s="75" t="n">
        <v>0</v>
      </c>
      <c r="G2027" s="73" t="inlineStr">
        <is>
          <t>XX</t>
        </is>
      </c>
      <c r="H2027" s="75" t="n">
        <v>474.25</v>
      </c>
      <c r="I2027" s="75" t="n">
        <v>488.25</v>
      </c>
      <c r="J2027" s="75" t="n">
        <v>473.6</v>
      </c>
      <c r="K2027" s="75" t="n">
        <v>483.05</v>
      </c>
      <c r="L2027" s="75" t="n">
        <v>483.05</v>
      </c>
      <c r="M2027" s="75" t="n">
        <v>110</v>
      </c>
      <c r="N2027" s="75" t="n">
        <v>846.15</v>
      </c>
      <c r="O2027" s="75" t="n">
        <v>113600</v>
      </c>
      <c r="P2027" s="75" t="n">
        <v>30400</v>
      </c>
      <c r="Q2027" s="74" t="n">
        <v>45112</v>
      </c>
      <c r="AR2027">
        <f>IF($AU$2&lt;&gt;5,NA(),IF(D2027=D2026,0,IF(AND(D2029=D2027,D2028=D2027),O2027+O2028+O2029,IF(D2028=D2027,O2028+O2027,O2027))))</f>
        <v/>
      </c>
      <c r="AS2027">
        <f>IF($AU$2&lt;&gt;5,NA(),IF(D2027=D2026,0,IF(AND(D2029=D2027,D2028=D2027),P2027+P2028+P2029,IF(D2028=D2027,P2028+P2027,P2027))))</f>
        <v/>
      </c>
      <c r="AT2027">
        <f>AR2027-AS2027</f>
        <v/>
      </c>
    </row>
    <row r="2028" ht="15.75" customHeight="1" s="121">
      <c r="B2028">
        <f>D2028&amp;Q2028&amp;E2028</f>
        <v/>
      </c>
      <c r="C2028" s="73" t="inlineStr">
        <is>
          <t>FUTSTK</t>
        </is>
      </c>
      <c r="D2028" s="73" t="inlineStr">
        <is>
          <t>JINDALSTEL</t>
        </is>
      </c>
      <c r="E2028" s="74" t="n">
        <v>45134</v>
      </c>
      <c r="F2028" s="75" t="n">
        <v>0</v>
      </c>
      <c r="G2028" s="73" t="inlineStr">
        <is>
          <t>XX</t>
        </is>
      </c>
      <c r="H2028" s="75" t="n">
        <v>616</v>
      </c>
      <c r="I2028" s="75" t="n">
        <v>638.65</v>
      </c>
      <c r="J2028" s="75" t="n">
        <v>612.1</v>
      </c>
      <c r="K2028" s="75" t="n">
        <v>626.85</v>
      </c>
      <c r="L2028" s="75" t="n">
        <v>626.85</v>
      </c>
      <c r="M2028" s="75" t="n">
        <v>11940</v>
      </c>
      <c r="N2028" s="75" t="n">
        <v>93346.07000000001</v>
      </c>
      <c r="O2028" s="75" t="n">
        <v>29008750</v>
      </c>
      <c r="P2028" s="75" t="n">
        <v>-73750</v>
      </c>
      <c r="Q2028" s="74" t="n">
        <v>45112</v>
      </c>
      <c r="AR2028">
        <f>IF($AU$2&lt;&gt;5,NA(),IF(D2028=D2027,0,IF(AND(D2030=D2028,D2029=D2028),O2028+O2029+O2030,IF(D2029=D2028,O2029+O2028,O2028))))</f>
        <v/>
      </c>
      <c r="AS2028">
        <f>IF($AU$2&lt;&gt;5,NA(),IF(D2028=D2027,0,IF(AND(D2030=D2028,D2029=D2028),P2028+P2029+P2030,IF(D2029=D2028,P2029+P2028,P2028))))</f>
        <v/>
      </c>
      <c r="AT2028">
        <f>AR2028-AS2028</f>
        <v/>
      </c>
    </row>
    <row r="2029" ht="15.75" customHeight="1" s="121">
      <c r="B2029">
        <f>D2029&amp;Q2029&amp;E2029</f>
        <v/>
      </c>
      <c r="C2029" s="73" t="inlineStr">
        <is>
          <t>FUTSTK</t>
        </is>
      </c>
      <c r="D2029" s="73" t="inlineStr">
        <is>
          <t>JINDALSTEL</t>
        </is>
      </c>
      <c r="E2029" s="74" t="n">
        <v>45169</v>
      </c>
      <c r="F2029" s="75" t="n">
        <v>0</v>
      </c>
      <c r="G2029" s="73" t="inlineStr">
        <is>
          <t>XX</t>
        </is>
      </c>
      <c r="H2029" s="75" t="n">
        <v>619.05</v>
      </c>
      <c r="I2029" s="75" t="n">
        <v>640.9</v>
      </c>
      <c r="J2029" s="75" t="n">
        <v>615.15</v>
      </c>
      <c r="K2029" s="75" t="n">
        <v>629</v>
      </c>
      <c r="L2029" s="75" t="n">
        <v>629</v>
      </c>
      <c r="M2029" s="75" t="n">
        <v>248</v>
      </c>
      <c r="N2029" s="75" t="n">
        <v>1946.36</v>
      </c>
      <c r="O2029" s="75" t="n">
        <v>222500</v>
      </c>
      <c r="P2029" s="75" t="n">
        <v>3750</v>
      </c>
      <c r="Q2029" s="74" t="n">
        <v>45112</v>
      </c>
      <c r="AR2029">
        <f>IF($AU$2&lt;&gt;5,NA(),IF(D2029=D2028,0,IF(AND(D2031=D2029,D2030=D2029),O2029+O2030+O2031,IF(D2030=D2029,O2030+O2029,O2029))))</f>
        <v/>
      </c>
      <c r="AS2029">
        <f>IF($AU$2&lt;&gt;5,NA(),IF(D2029=D2028,0,IF(AND(D2031=D2029,D2030=D2029),P2029+P2030+P2031,IF(D2030=D2029,P2030+P2029,P2029))))</f>
        <v/>
      </c>
      <c r="AT2029">
        <f>AR2029-AS2029</f>
        <v/>
      </c>
    </row>
    <row r="2030" ht="15.75" customHeight="1" s="121">
      <c r="B2030">
        <f>D2030&amp;Q2030&amp;E2030</f>
        <v/>
      </c>
      <c r="C2030" s="73" t="inlineStr">
        <is>
          <t>FUTSTK</t>
        </is>
      </c>
      <c r="D2030" s="73" t="inlineStr">
        <is>
          <t>JINDALSTEL</t>
        </is>
      </c>
      <c r="E2030" s="74" t="n">
        <v>45197</v>
      </c>
      <c r="F2030" s="75" t="n">
        <v>0</v>
      </c>
      <c r="G2030" s="73" t="inlineStr">
        <is>
          <t>XX</t>
        </is>
      </c>
      <c r="H2030" s="75" t="n">
        <v>624.5</v>
      </c>
      <c r="I2030" s="75" t="n">
        <v>640</v>
      </c>
      <c r="J2030" s="75" t="n">
        <v>622.5</v>
      </c>
      <c r="K2030" s="75" t="n">
        <v>631</v>
      </c>
      <c r="L2030" s="75" t="n">
        <v>631</v>
      </c>
      <c r="M2030" s="75" t="n">
        <v>15</v>
      </c>
      <c r="N2030" s="75" t="n">
        <v>118.44</v>
      </c>
      <c r="O2030" s="75" t="n">
        <v>13750</v>
      </c>
      <c r="P2030" s="75" t="n">
        <v>7500</v>
      </c>
      <c r="Q2030" s="74" t="n">
        <v>45112</v>
      </c>
      <c r="AR2030">
        <f>IF($AU$2&lt;&gt;5,NA(),IF(D2030=D2029,0,IF(AND(D2032=D2030,D2031=D2030),O2030+O2031+O2032,IF(D2031=D2030,O2031+O2030,O2030))))</f>
        <v/>
      </c>
      <c r="AS2030">
        <f>IF($AU$2&lt;&gt;5,NA(),IF(D2030=D2029,0,IF(AND(D2032=D2030,D2031=D2030),P2030+P2031+P2032,IF(D2031=D2030,P2031+P2030,P2030))))</f>
        <v/>
      </c>
      <c r="AT2030">
        <f>AR2030-AS2030</f>
        <v/>
      </c>
    </row>
    <row r="2031" ht="15.75" customHeight="1" s="121">
      <c r="B2031">
        <f>D2031&amp;Q2031&amp;E2031</f>
        <v/>
      </c>
      <c r="C2031" s="73" t="inlineStr">
        <is>
          <t>FUTSTK</t>
        </is>
      </c>
      <c r="D2031" s="73" t="inlineStr">
        <is>
          <t>JKCEMENT</t>
        </is>
      </c>
      <c r="E2031" s="74" t="n">
        <v>45134</v>
      </c>
      <c r="F2031" s="75" t="n">
        <v>0</v>
      </c>
      <c r="G2031" s="73" t="inlineStr">
        <is>
          <t>XX</t>
        </is>
      </c>
      <c r="H2031" s="75" t="n">
        <v>3325.45</v>
      </c>
      <c r="I2031" s="75" t="n">
        <v>3331.3</v>
      </c>
      <c r="J2031" s="75" t="n">
        <v>3288.5</v>
      </c>
      <c r="K2031" s="75" t="n">
        <v>3297.5</v>
      </c>
      <c r="L2031" s="75" t="n">
        <v>3297.5</v>
      </c>
      <c r="M2031" s="75" t="n">
        <v>377</v>
      </c>
      <c r="N2031" s="75" t="n">
        <v>3112.87</v>
      </c>
      <c r="O2031" s="75" t="n">
        <v>305000</v>
      </c>
      <c r="P2031" s="75" t="n">
        <v>15750</v>
      </c>
      <c r="Q2031" s="74" t="n">
        <v>45112</v>
      </c>
      <c r="AR2031">
        <f>IF($AU$2&lt;&gt;5,NA(),IF(D2031=D2030,0,IF(AND(D2033=D2031,D2032=D2031),O2031+O2032+O2033,IF(D2032=D2031,O2032+O2031,O2031))))</f>
        <v/>
      </c>
      <c r="AS2031">
        <f>IF($AU$2&lt;&gt;5,NA(),IF(D2031=D2030,0,IF(AND(D2033=D2031,D2032=D2031),P2031+P2032+P2033,IF(D2032=D2031,P2032+P2031,P2031))))</f>
        <v/>
      </c>
      <c r="AT2031">
        <f>AR2031-AS2031</f>
        <v/>
      </c>
    </row>
    <row r="2032" ht="15.75" customHeight="1" s="121">
      <c r="B2032">
        <f>D2032&amp;Q2032&amp;E2032</f>
        <v/>
      </c>
      <c r="C2032" s="73" t="inlineStr">
        <is>
          <t>FUTSTK</t>
        </is>
      </c>
      <c r="D2032" s="73" t="inlineStr">
        <is>
          <t>JKCEMENT</t>
        </is>
      </c>
      <c r="E2032" s="74" t="n">
        <v>45169</v>
      </c>
      <c r="F2032" s="75" t="n">
        <v>0</v>
      </c>
      <c r="G2032" s="73" t="inlineStr">
        <is>
          <t>XX</t>
        </is>
      </c>
      <c r="H2032" s="75" t="n">
        <v>3315.75</v>
      </c>
      <c r="I2032" s="75" t="n">
        <v>3315.75</v>
      </c>
      <c r="J2032" s="75" t="n">
        <v>3283.05</v>
      </c>
      <c r="K2032" s="75" t="n">
        <v>3292.6</v>
      </c>
      <c r="L2032" s="75" t="n">
        <v>3292.6</v>
      </c>
      <c r="M2032" s="75" t="n">
        <v>13</v>
      </c>
      <c r="N2032" s="75" t="n">
        <v>107</v>
      </c>
      <c r="O2032" s="75" t="n">
        <v>4500</v>
      </c>
      <c r="P2032" s="75" t="n">
        <v>750</v>
      </c>
      <c r="Q2032" s="74" t="n">
        <v>45112</v>
      </c>
      <c r="AR2032">
        <f>IF($AU$2&lt;&gt;5,NA(),IF(D2032=D2031,0,IF(AND(D2034=D2032,D2033=D2032),O2032+O2033+O2034,IF(D2033=D2032,O2033+O2032,O2032))))</f>
        <v/>
      </c>
      <c r="AS2032">
        <f>IF($AU$2&lt;&gt;5,NA(),IF(D2032=D2031,0,IF(AND(D2034=D2032,D2033=D2032),P2032+P2033+P2034,IF(D2033=D2032,P2033+P2032,P2032))))</f>
        <v/>
      </c>
      <c r="AT2032">
        <f>AR2032-AS2032</f>
        <v/>
      </c>
    </row>
    <row r="2033" ht="15.75" customHeight="1" s="121">
      <c r="B2033">
        <f>D2033&amp;Q2033&amp;E2033</f>
        <v/>
      </c>
      <c r="C2033" s="73" t="inlineStr">
        <is>
          <t>FUTSTK</t>
        </is>
      </c>
      <c r="D2033" s="73" t="inlineStr">
        <is>
          <t>JKCEMENT</t>
        </is>
      </c>
      <c r="E2033" s="74" t="n">
        <v>45197</v>
      </c>
      <c r="F2033" s="75" t="n">
        <v>0</v>
      </c>
      <c r="G2033" s="73" t="inlineStr">
        <is>
          <t>XX</t>
        </is>
      </c>
      <c r="H2033" s="75" t="n">
        <v>0</v>
      </c>
      <c r="I2033" s="75" t="n">
        <v>0</v>
      </c>
      <c r="J2033" s="75" t="n">
        <v>0</v>
      </c>
      <c r="K2033" s="75" t="n">
        <v>3430.4</v>
      </c>
      <c r="L2033" s="75" t="n">
        <v>3370.3</v>
      </c>
      <c r="M2033" s="75" t="n">
        <v>0</v>
      </c>
      <c r="N2033" s="75" t="n">
        <v>0</v>
      </c>
      <c r="O2033" s="75" t="n">
        <v>500</v>
      </c>
      <c r="P2033" s="75" t="n">
        <v>0</v>
      </c>
      <c r="Q2033" s="74" t="n">
        <v>45112</v>
      </c>
      <c r="AR2033">
        <f>IF($AU$2&lt;&gt;5,NA(),IF(D2033=D2032,0,IF(AND(D2035=D2033,D2034=D2033),O2033+O2034+O2035,IF(D2034=D2033,O2034+O2033,O2033))))</f>
        <v/>
      </c>
      <c r="AS2033">
        <f>IF($AU$2&lt;&gt;5,NA(),IF(D2033=D2032,0,IF(AND(D2035=D2033,D2034=D2033),P2033+P2034+P2035,IF(D2034=D2033,P2034+P2033,P2033))))</f>
        <v/>
      </c>
      <c r="AT2033">
        <f>AR2033-AS2033</f>
        <v/>
      </c>
    </row>
    <row r="2034" ht="15.75" customHeight="1" s="121">
      <c r="B2034">
        <f>D2034&amp;Q2034&amp;E2034</f>
        <v/>
      </c>
      <c r="C2034" s="73" t="inlineStr">
        <is>
          <t>FUTSTK</t>
        </is>
      </c>
      <c r="D2034" s="73" t="inlineStr">
        <is>
          <t>JSWSTEEL</t>
        </is>
      </c>
      <c r="E2034" s="74" t="n">
        <v>45134</v>
      </c>
      <c r="F2034" s="75" t="n">
        <v>0</v>
      </c>
      <c r="G2034" s="73" t="inlineStr">
        <is>
          <t>XX</t>
        </is>
      </c>
      <c r="H2034" s="75" t="n">
        <v>797.75</v>
      </c>
      <c r="I2034" s="75" t="n">
        <v>803</v>
      </c>
      <c r="J2034" s="75" t="n">
        <v>788.05</v>
      </c>
      <c r="K2034" s="75" t="n">
        <v>791.75</v>
      </c>
      <c r="L2034" s="75" t="n">
        <v>791.75</v>
      </c>
      <c r="M2034" s="75" t="n">
        <v>3573</v>
      </c>
      <c r="N2034" s="75" t="n">
        <v>38314.3</v>
      </c>
      <c r="O2034" s="75" t="n">
        <v>30067200</v>
      </c>
      <c r="P2034" s="75" t="n">
        <v>75600</v>
      </c>
      <c r="Q2034" s="74" t="n">
        <v>45112</v>
      </c>
      <c r="AR2034">
        <f>IF($AU$2&lt;&gt;5,NA(),IF(D2034=D2033,0,IF(AND(D2036=D2034,D2035=D2034),O2034+O2035+O2036,IF(D2035=D2034,O2035+O2034,O2034))))</f>
        <v/>
      </c>
      <c r="AS2034">
        <f>IF($AU$2&lt;&gt;5,NA(),IF(D2034=D2033,0,IF(AND(D2036=D2034,D2035=D2034),P2034+P2035+P2036,IF(D2035=D2034,P2035+P2034,P2034))))</f>
        <v/>
      </c>
      <c r="AT2034">
        <f>AR2034-AS2034</f>
        <v/>
      </c>
    </row>
    <row r="2035" ht="15.75" customHeight="1" s="121">
      <c r="B2035">
        <f>D2035&amp;Q2035&amp;E2035</f>
        <v/>
      </c>
      <c r="C2035" s="73" t="inlineStr">
        <is>
          <t>FUTSTK</t>
        </is>
      </c>
      <c r="D2035" s="73" t="inlineStr">
        <is>
          <t>JSWSTEEL</t>
        </is>
      </c>
      <c r="E2035" s="74" t="n">
        <v>45169</v>
      </c>
      <c r="F2035" s="75" t="n">
        <v>0</v>
      </c>
      <c r="G2035" s="73" t="inlineStr">
        <is>
          <t>XX</t>
        </is>
      </c>
      <c r="H2035" s="75" t="n">
        <v>805.05</v>
      </c>
      <c r="I2035" s="75" t="n">
        <v>805.55</v>
      </c>
      <c r="J2035" s="75" t="n">
        <v>793</v>
      </c>
      <c r="K2035" s="75" t="n">
        <v>795.9</v>
      </c>
      <c r="L2035" s="75" t="n">
        <v>795.9</v>
      </c>
      <c r="M2035" s="75" t="n">
        <v>130</v>
      </c>
      <c r="N2035" s="75" t="n">
        <v>1400.09</v>
      </c>
      <c r="O2035" s="75" t="n">
        <v>409050</v>
      </c>
      <c r="P2035" s="75" t="n">
        <v>47250</v>
      </c>
      <c r="Q2035" s="74" t="n">
        <v>45112</v>
      </c>
      <c r="AR2035">
        <f>IF($AU$2&lt;&gt;5,NA(),IF(D2035=D2034,0,IF(AND(D2037=D2035,D2036=D2035),O2035+O2036+O2037,IF(D2036=D2035,O2036+O2035,O2035))))</f>
        <v/>
      </c>
      <c r="AS2035">
        <f>IF($AU$2&lt;&gt;5,NA(),IF(D2035=D2034,0,IF(AND(D2037=D2035,D2036=D2035),P2035+P2036+P2037,IF(D2036=D2035,P2036+P2035,P2035))))</f>
        <v/>
      </c>
      <c r="AT2035">
        <f>AR2035-AS2035</f>
        <v/>
      </c>
    </row>
    <row r="2036" ht="15.75" customHeight="1" s="121">
      <c r="B2036">
        <f>D2036&amp;Q2036&amp;E2036</f>
        <v/>
      </c>
      <c r="C2036" s="73" t="inlineStr">
        <is>
          <t>FUTSTK</t>
        </is>
      </c>
      <c r="D2036" s="73" t="inlineStr">
        <is>
          <t>JSWSTEEL</t>
        </is>
      </c>
      <c r="E2036" s="74" t="n">
        <v>45197</v>
      </c>
      <c r="F2036" s="75" t="n">
        <v>0</v>
      </c>
      <c r="G2036" s="73" t="inlineStr">
        <is>
          <t>XX</t>
        </is>
      </c>
      <c r="H2036" s="75" t="n">
        <v>805.6</v>
      </c>
      <c r="I2036" s="75" t="n">
        <v>805.6</v>
      </c>
      <c r="J2036" s="75" t="n">
        <v>798</v>
      </c>
      <c r="K2036" s="75" t="n">
        <v>802.3</v>
      </c>
      <c r="L2036" s="75" t="n">
        <v>802.3</v>
      </c>
      <c r="M2036" s="75" t="n">
        <v>9</v>
      </c>
      <c r="N2036" s="75" t="n">
        <v>97.44</v>
      </c>
      <c r="O2036" s="75" t="n">
        <v>17550</v>
      </c>
      <c r="P2036" s="75" t="n">
        <v>2700</v>
      </c>
      <c r="Q2036" s="74" t="n">
        <v>45112</v>
      </c>
      <c r="AR2036">
        <f>IF($AU$2&lt;&gt;5,NA(),IF(D2036=D2035,0,IF(AND(D2038=D2036,D2037=D2036),O2036+O2037+O2038,IF(D2037=D2036,O2037+O2036,O2036))))</f>
        <v/>
      </c>
      <c r="AS2036">
        <f>IF($AU$2&lt;&gt;5,NA(),IF(D2036=D2035,0,IF(AND(D2038=D2036,D2037=D2036),P2036+P2037+P2038,IF(D2037=D2036,P2037+P2036,P2036))))</f>
        <v/>
      </c>
      <c r="AT2036">
        <f>AR2036-AS2036</f>
        <v/>
      </c>
    </row>
    <row r="2037" ht="15.75" customHeight="1" s="121">
      <c r="B2037">
        <f>D2037&amp;Q2037&amp;E2037</f>
        <v/>
      </c>
      <c r="C2037" s="73" t="inlineStr">
        <is>
          <t>FUTSTK</t>
        </is>
      </c>
      <c r="D2037" s="73" t="inlineStr">
        <is>
          <t>JUBLFOOD</t>
        </is>
      </c>
      <c r="E2037" s="74" t="n">
        <v>45134</v>
      </c>
      <c r="F2037" s="75" t="n">
        <v>0</v>
      </c>
      <c r="G2037" s="73" t="inlineStr">
        <is>
          <t>XX</t>
        </is>
      </c>
      <c r="H2037" s="75" t="n">
        <v>495.7</v>
      </c>
      <c r="I2037" s="75" t="n">
        <v>496.85</v>
      </c>
      <c r="J2037" s="75" t="n">
        <v>478.25</v>
      </c>
      <c r="K2037" s="75" t="n">
        <v>486.5</v>
      </c>
      <c r="L2037" s="75" t="n">
        <v>486.5</v>
      </c>
      <c r="M2037" s="75" t="n">
        <v>5337</v>
      </c>
      <c r="N2037" s="75" t="n">
        <v>32312.55</v>
      </c>
      <c r="O2037" s="75" t="n">
        <v>17798750</v>
      </c>
      <c r="P2037" s="75" t="n">
        <v>1427500</v>
      </c>
      <c r="Q2037" s="74" t="n">
        <v>45112</v>
      </c>
      <c r="AR2037">
        <f>IF($AU$2&lt;&gt;5,NA(),IF(D2037=D2036,0,IF(AND(D2039=D2037,D2038=D2037),O2037+O2038+O2039,IF(D2038=D2037,O2038+O2037,O2037))))</f>
        <v/>
      </c>
      <c r="AS2037">
        <f>IF($AU$2&lt;&gt;5,NA(),IF(D2037=D2036,0,IF(AND(D2039=D2037,D2038=D2037),P2037+P2038+P2039,IF(D2038=D2037,P2038+P2037,P2037))))</f>
        <v/>
      </c>
      <c r="AT2037">
        <f>AR2037-AS2037</f>
        <v/>
      </c>
    </row>
    <row r="2038" ht="15.75" customHeight="1" s="121">
      <c r="B2038">
        <f>D2038&amp;Q2038&amp;E2038</f>
        <v/>
      </c>
      <c r="C2038" s="73" t="inlineStr">
        <is>
          <t>FUTSTK</t>
        </is>
      </c>
      <c r="D2038" s="73" t="inlineStr">
        <is>
          <t>JUBLFOOD</t>
        </is>
      </c>
      <c r="E2038" s="74" t="n">
        <v>45169</v>
      </c>
      <c r="F2038" s="75" t="n">
        <v>0</v>
      </c>
      <c r="G2038" s="73" t="inlineStr">
        <is>
          <t>XX</t>
        </is>
      </c>
      <c r="H2038" s="75" t="n">
        <v>493</v>
      </c>
      <c r="I2038" s="75" t="n">
        <v>493</v>
      </c>
      <c r="J2038" s="75" t="n">
        <v>474.5</v>
      </c>
      <c r="K2038" s="75" t="n">
        <v>482.35</v>
      </c>
      <c r="L2038" s="75" t="n">
        <v>482.35</v>
      </c>
      <c r="M2038" s="75" t="n">
        <v>435</v>
      </c>
      <c r="N2038" s="75" t="n">
        <v>2606.65</v>
      </c>
      <c r="O2038" s="75" t="n">
        <v>768750</v>
      </c>
      <c r="P2038" s="75" t="n">
        <v>128750</v>
      </c>
      <c r="Q2038" s="74" t="n">
        <v>45112</v>
      </c>
      <c r="AR2038">
        <f>IF($AU$2&lt;&gt;5,NA(),IF(D2038=D2037,0,IF(AND(D2040=D2038,D2039=D2038),O2038+O2039+O2040,IF(D2039=D2038,O2039+O2038,O2038))))</f>
        <v/>
      </c>
      <c r="AS2038">
        <f>IF($AU$2&lt;&gt;5,NA(),IF(D2038=D2037,0,IF(AND(D2040=D2038,D2039=D2038),P2038+P2039+P2040,IF(D2039=D2038,P2039+P2038,P2038))))</f>
        <v/>
      </c>
      <c r="AT2038">
        <f>AR2038-AS2038</f>
        <v/>
      </c>
    </row>
    <row r="2039" ht="15.75" customHeight="1" s="121">
      <c r="B2039">
        <f>D2039&amp;Q2039&amp;E2039</f>
        <v/>
      </c>
      <c r="C2039" s="73" t="inlineStr">
        <is>
          <t>FUTSTK</t>
        </is>
      </c>
      <c r="D2039" s="73" t="inlineStr">
        <is>
          <t>JUBLFOOD</t>
        </is>
      </c>
      <c r="E2039" s="74" t="n">
        <v>45197</v>
      </c>
      <c r="F2039" s="75" t="n">
        <v>0</v>
      </c>
      <c r="G2039" s="73" t="inlineStr">
        <is>
          <t>XX</t>
        </is>
      </c>
      <c r="H2039" s="75" t="n">
        <v>488</v>
      </c>
      <c r="I2039" s="75" t="n">
        <v>488</v>
      </c>
      <c r="J2039" s="75" t="n">
        <v>472</v>
      </c>
      <c r="K2039" s="75" t="n">
        <v>479.05</v>
      </c>
      <c r="L2039" s="75" t="n">
        <v>479.05</v>
      </c>
      <c r="M2039" s="75" t="n">
        <v>65</v>
      </c>
      <c r="N2039" s="75" t="n">
        <v>387.45</v>
      </c>
      <c r="O2039" s="75" t="n">
        <v>167500</v>
      </c>
      <c r="P2039" s="75" t="n">
        <v>50000</v>
      </c>
      <c r="Q2039" s="74" t="n">
        <v>45112</v>
      </c>
      <c r="AR2039">
        <f>IF($AU$2&lt;&gt;5,NA(),IF(D2039=D2038,0,IF(AND(D2041=D2039,D2040=D2039),O2039+O2040+O2041,IF(D2040=D2039,O2040+O2039,O2039))))</f>
        <v/>
      </c>
      <c r="AS2039">
        <f>IF($AU$2&lt;&gt;5,NA(),IF(D2039=D2038,0,IF(AND(D2041=D2039,D2040=D2039),P2039+P2040+P2041,IF(D2040=D2039,P2040+P2039,P2039))))</f>
        <v/>
      </c>
      <c r="AT2039">
        <f>AR2039-AS2039</f>
        <v/>
      </c>
    </row>
    <row r="2040" ht="15.75" customHeight="1" s="121">
      <c r="B2040">
        <f>D2040&amp;Q2040&amp;E2040</f>
        <v/>
      </c>
      <c r="C2040" s="73" t="inlineStr">
        <is>
          <t>FUTSTK</t>
        </is>
      </c>
      <c r="D2040" s="73" t="inlineStr">
        <is>
          <t>KOTAKBANK</t>
        </is>
      </c>
      <c r="E2040" s="74" t="n">
        <v>45134</v>
      </c>
      <c r="F2040" s="75" t="n">
        <v>0</v>
      </c>
      <c r="G2040" s="73" t="inlineStr">
        <is>
          <t>XX</t>
        </is>
      </c>
      <c r="H2040" s="75" t="n">
        <v>1868.95</v>
      </c>
      <c r="I2040" s="75" t="n">
        <v>1878.5</v>
      </c>
      <c r="J2040" s="75" t="n">
        <v>1862.45</v>
      </c>
      <c r="K2040" s="75" t="n">
        <v>1875.1</v>
      </c>
      <c r="L2040" s="75" t="n">
        <v>1875.1</v>
      </c>
      <c r="M2040" s="75" t="n">
        <v>14024</v>
      </c>
      <c r="N2040" s="75" t="n">
        <v>104936.6</v>
      </c>
      <c r="O2040" s="75" t="n">
        <v>25616400</v>
      </c>
      <c r="P2040" s="75" t="n">
        <v>-326000</v>
      </c>
      <c r="Q2040" s="74" t="n">
        <v>45112</v>
      </c>
      <c r="AR2040">
        <f>IF($AU$2&lt;&gt;5,NA(),IF(D2040=D2039,0,IF(AND(D2042=D2040,D2041=D2040),O2040+O2041+O2042,IF(D2041=D2040,O2041+O2040,O2040))))</f>
        <v/>
      </c>
      <c r="AS2040">
        <f>IF($AU$2&lt;&gt;5,NA(),IF(D2040=D2039,0,IF(AND(D2042=D2040,D2041=D2040),P2040+P2041+P2042,IF(D2041=D2040,P2041+P2040,P2040))))</f>
        <v/>
      </c>
      <c r="AT2040">
        <f>AR2040-AS2040</f>
        <v/>
      </c>
    </row>
    <row r="2041" ht="15.75" customHeight="1" s="121">
      <c r="B2041">
        <f>D2041&amp;Q2041&amp;E2041</f>
        <v/>
      </c>
      <c r="C2041" s="73" t="inlineStr">
        <is>
          <t>FUTSTK</t>
        </is>
      </c>
      <c r="D2041" s="73" t="inlineStr">
        <is>
          <t>KOTAKBANK</t>
        </is>
      </c>
      <c r="E2041" s="74" t="n">
        <v>45169</v>
      </c>
      <c r="F2041" s="75" t="n">
        <v>0</v>
      </c>
      <c r="G2041" s="73" t="inlineStr">
        <is>
          <t>XX</t>
        </is>
      </c>
      <c r="H2041" s="75" t="n">
        <v>1886.35</v>
      </c>
      <c r="I2041" s="75" t="n">
        <v>1890</v>
      </c>
      <c r="J2041" s="75" t="n">
        <v>1874</v>
      </c>
      <c r="K2041" s="75" t="n">
        <v>1886.65</v>
      </c>
      <c r="L2041" s="75" t="n">
        <v>1886.65</v>
      </c>
      <c r="M2041" s="75" t="n">
        <v>323</v>
      </c>
      <c r="N2041" s="75" t="n">
        <v>2432.4</v>
      </c>
      <c r="O2041" s="75" t="n">
        <v>540000</v>
      </c>
      <c r="P2041" s="75" t="n">
        <v>-14000</v>
      </c>
      <c r="Q2041" s="74" t="n">
        <v>45112</v>
      </c>
      <c r="AR2041">
        <f>IF($AU$2&lt;&gt;5,NA(),IF(D2041=D2040,0,IF(AND(D2043=D2041,D2042=D2041),O2041+O2042+O2043,IF(D2042=D2041,O2042+O2041,O2041))))</f>
        <v/>
      </c>
      <c r="AS2041">
        <f>IF($AU$2&lt;&gt;5,NA(),IF(D2041=D2040,0,IF(AND(D2043=D2041,D2042=D2041),P2041+P2042+P2043,IF(D2042=D2041,P2042+P2041,P2041))))</f>
        <v/>
      </c>
      <c r="AT2041">
        <f>AR2041-AS2041</f>
        <v/>
      </c>
    </row>
    <row r="2042" ht="15.75" customHeight="1" s="121">
      <c r="B2042">
        <f>D2042&amp;Q2042&amp;E2042</f>
        <v/>
      </c>
      <c r="C2042" s="73" t="inlineStr">
        <is>
          <t>FUTSTK</t>
        </is>
      </c>
      <c r="D2042" s="73" t="inlineStr">
        <is>
          <t>KOTAKBANK</t>
        </is>
      </c>
      <c r="E2042" s="74" t="n">
        <v>45197</v>
      </c>
      <c r="F2042" s="75" t="n">
        <v>0</v>
      </c>
      <c r="G2042" s="73" t="inlineStr">
        <is>
          <t>XX</t>
        </is>
      </c>
      <c r="H2042" s="75" t="n">
        <v>1899</v>
      </c>
      <c r="I2042" s="75" t="n">
        <v>1900.8</v>
      </c>
      <c r="J2042" s="75" t="n">
        <v>1890.1</v>
      </c>
      <c r="K2042" s="75" t="n">
        <v>1900.05</v>
      </c>
      <c r="L2042" s="75" t="n">
        <v>1900.05</v>
      </c>
      <c r="M2042" s="75" t="n">
        <v>108</v>
      </c>
      <c r="N2042" s="75" t="n">
        <v>819.16</v>
      </c>
      <c r="O2042" s="75" t="n">
        <v>33600</v>
      </c>
      <c r="P2042" s="75" t="n">
        <v>12400</v>
      </c>
      <c r="Q2042" s="74" t="n">
        <v>45112</v>
      </c>
      <c r="AR2042">
        <f>IF($AU$2&lt;&gt;5,NA(),IF(D2042=D2041,0,IF(AND(D2044=D2042,D2043=D2042),O2042+O2043+O2044,IF(D2043=D2042,O2043+O2042,O2042))))</f>
        <v/>
      </c>
      <c r="AS2042">
        <f>IF($AU$2&lt;&gt;5,NA(),IF(D2042=D2041,0,IF(AND(D2044=D2042,D2043=D2042),P2042+P2043+P2044,IF(D2043=D2042,P2043+P2042,P2042))))</f>
        <v/>
      </c>
      <c r="AT2042">
        <f>AR2042-AS2042</f>
        <v/>
      </c>
    </row>
    <row r="2043" ht="15.75" customHeight="1" s="121">
      <c r="B2043">
        <f>D2043&amp;Q2043&amp;E2043</f>
        <v/>
      </c>
      <c r="C2043" s="73" t="inlineStr">
        <is>
          <t>FUTSTK</t>
        </is>
      </c>
      <c r="D2043" s="73" t="inlineStr">
        <is>
          <t>L&amp;TFH</t>
        </is>
      </c>
      <c r="E2043" s="74" t="n">
        <v>45134</v>
      </c>
      <c r="F2043" s="75" t="n">
        <v>0</v>
      </c>
      <c r="G2043" s="73" t="inlineStr">
        <is>
          <t>XX</t>
        </is>
      </c>
      <c r="H2043" s="75" t="n">
        <v>131.5</v>
      </c>
      <c r="I2043" s="75" t="n">
        <v>134.75</v>
      </c>
      <c r="J2043" s="75" t="n">
        <v>129.25</v>
      </c>
      <c r="K2043" s="75" t="n">
        <v>130.2</v>
      </c>
      <c r="L2043" s="75" t="n">
        <v>130.2</v>
      </c>
      <c r="M2043" s="75" t="n">
        <v>2789</v>
      </c>
      <c r="N2043" s="75" t="n">
        <v>32813.17</v>
      </c>
      <c r="O2043" s="75" t="n">
        <v>78950628</v>
      </c>
      <c r="P2043" s="75" t="n">
        <v>2712896</v>
      </c>
      <c r="Q2043" s="74" t="n">
        <v>45112</v>
      </c>
      <c r="AR2043">
        <f>IF($AU$2&lt;&gt;5,NA(),IF(D2043=D2042,0,IF(AND(D2045=D2043,D2044=D2043),O2043+O2044+O2045,IF(D2044=D2043,O2044+O2043,O2043))))</f>
        <v/>
      </c>
      <c r="AS2043">
        <f>IF($AU$2&lt;&gt;5,NA(),IF(D2043=D2042,0,IF(AND(D2045=D2043,D2044=D2043),P2043+P2044+P2045,IF(D2044=D2043,P2044+P2043,P2043))))</f>
        <v/>
      </c>
      <c r="AT2043">
        <f>AR2043-AS2043</f>
        <v/>
      </c>
    </row>
    <row r="2044" ht="15.75" customHeight="1" s="121">
      <c r="B2044">
        <f>D2044&amp;Q2044&amp;E2044</f>
        <v/>
      </c>
      <c r="C2044" s="73" t="inlineStr">
        <is>
          <t>FUTSTK</t>
        </is>
      </c>
      <c r="D2044" s="73" t="inlineStr">
        <is>
          <t>L&amp;TFH</t>
        </is>
      </c>
      <c r="E2044" s="74" t="n">
        <v>45169</v>
      </c>
      <c r="F2044" s="75" t="n">
        <v>0</v>
      </c>
      <c r="G2044" s="73" t="inlineStr">
        <is>
          <t>XX</t>
        </is>
      </c>
      <c r="H2044" s="75" t="n">
        <v>132.35</v>
      </c>
      <c r="I2044" s="75" t="n">
        <v>135.4</v>
      </c>
      <c r="J2044" s="75" t="n">
        <v>130.2</v>
      </c>
      <c r="K2044" s="75" t="n">
        <v>131</v>
      </c>
      <c r="L2044" s="75" t="n">
        <v>131</v>
      </c>
      <c r="M2044" s="75" t="n">
        <v>197</v>
      </c>
      <c r="N2044" s="75" t="n">
        <v>2333.88</v>
      </c>
      <c r="O2044" s="75" t="n">
        <v>6389584</v>
      </c>
      <c r="P2044" s="75" t="n">
        <v>240948</v>
      </c>
      <c r="Q2044" s="74" t="n">
        <v>45112</v>
      </c>
      <c r="AR2044">
        <f>IF($AU$2&lt;&gt;5,NA(),IF(D2044=D2043,0,IF(AND(D2046=D2044,D2045=D2044),O2044+O2045+O2046,IF(D2045=D2044,O2045+O2044,O2044))))</f>
        <v/>
      </c>
      <c r="AS2044">
        <f>IF($AU$2&lt;&gt;5,NA(),IF(D2044=D2043,0,IF(AND(D2046=D2044,D2045=D2044),P2044+P2045+P2046,IF(D2045=D2044,P2045+P2044,P2044))))</f>
        <v/>
      </c>
      <c r="AT2044">
        <f>AR2044-AS2044</f>
        <v/>
      </c>
    </row>
    <row r="2045" ht="15.75" customHeight="1" s="121">
      <c r="B2045">
        <f>D2045&amp;Q2045&amp;E2045</f>
        <v/>
      </c>
      <c r="C2045" s="73" t="inlineStr">
        <is>
          <t>FUTSTK</t>
        </is>
      </c>
      <c r="D2045" s="73" t="inlineStr">
        <is>
          <t>L&amp;TFH</t>
        </is>
      </c>
      <c r="E2045" s="74" t="n">
        <v>45197</v>
      </c>
      <c r="F2045" s="75" t="n">
        <v>0</v>
      </c>
      <c r="G2045" s="73" t="inlineStr">
        <is>
          <t>XX</t>
        </is>
      </c>
      <c r="H2045" s="75" t="n">
        <v>134.25</v>
      </c>
      <c r="I2045" s="75" t="n">
        <v>135.05</v>
      </c>
      <c r="J2045" s="75" t="n">
        <v>131.25</v>
      </c>
      <c r="K2045" s="75" t="n">
        <v>131.6</v>
      </c>
      <c r="L2045" s="75" t="n">
        <v>133.8</v>
      </c>
      <c r="M2045" s="75" t="n">
        <v>13</v>
      </c>
      <c r="N2045" s="75" t="n">
        <v>154.37</v>
      </c>
      <c r="O2045" s="75" t="n">
        <v>383732</v>
      </c>
      <c r="P2045" s="75" t="n">
        <v>53544</v>
      </c>
      <c r="Q2045" s="74" t="n">
        <v>45112</v>
      </c>
      <c r="AR2045">
        <f>IF($AU$2&lt;&gt;5,NA(),IF(D2045=D2044,0,IF(AND(D2047=D2045,D2046=D2045),O2045+O2046+O2047,IF(D2046=D2045,O2046+O2045,O2045))))</f>
        <v/>
      </c>
      <c r="AS2045">
        <f>IF($AU$2&lt;&gt;5,NA(),IF(D2045=D2044,0,IF(AND(D2047=D2045,D2046=D2045),P2045+P2046+P2047,IF(D2046=D2045,P2046+P2045,P2045))))</f>
        <v/>
      </c>
      <c r="AT2045">
        <f>AR2045-AS2045</f>
        <v/>
      </c>
    </row>
    <row r="2046" ht="15.75" customHeight="1" s="121">
      <c r="B2046">
        <f>D2046&amp;Q2046&amp;E2046</f>
        <v/>
      </c>
      <c r="C2046" s="73" t="inlineStr">
        <is>
          <t>FUTSTK</t>
        </is>
      </c>
      <c r="D2046" s="73" t="inlineStr">
        <is>
          <t>LALPATHLAB</t>
        </is>
      </c>
      <c r="E2046" s="74" t="n">
        <v>45134</v>
      </c>
      <c r="F2046" s="75" t="n">
        <v>0</v>
      </c>
      <c r="G2046" s="73" t="inlineStr">
        <is>
          <t>XX</t>
        </is>
      </c>
      <c r="H2046" s="75" t="n">
        <v>2237.65</v>
      </c>
      <c r="I2046" s="75" t="n">
        <v>2294</v>
      </c>
      <c r="J2046" s="75" t="n">
        <v>2237.6</v>
      </c>
      <c r="K2046" s="75" t="n">
        <v>2281.3</v>
      </c>
      <c r="L2046" s="75" t="n">
        <v>2281.3</v>
      </c>
      <c r="M2046" s="75" t="n">
        <v>983</v>
      </c>
      <c r="N2046" s="75" t="n">
        <v>6705.98</v>
      </c>
      <c r="O2046" s="75" t="n">
        <v>726900</v>
      </c>
      <c r="P2046" s="75" t="n">
        <v>-15300</v>
      </c>
      <c r="Q2046" s="74" t="n">
        <v>45112</v>
      </c>
      <c r="AR2046">
        <f>IF($AU$2&lt;&gt;5,NA(),IF(D2046=D2045,0,IF(AND(D2048=D2046,D2047=D2046),O2046+O2047+O2048,IF(D2047=D2046,O2047+O2046,O2046))))</f>
        <v/>
      </c>
      <c r="AS2046">
        <f>IF($AU$2&lt;&gt;5,NA(),IF(D2046=D2045,0,IF(AND(D2048=D2046,D2047=D2046),P2046+P2047+P2048,IF(D2047=D2046,P2047+P2046,P2046))))</f>
        <v/>
      </c>
      <c r="AT2046">
        <f>AR2046-AS2046</f>
        <v/>
      </c>
    </row>
    <row r="2047" ht="15.75" customHeight="1" s="121">
      <c r="B2047">
        <f>D2047&amp;Q2047&amp;E2047</f>
        <v/>
      </c>
      <c r="C2047" s="73" t="inlineStr">
        <is>
          <t>FUTSTK</t>
        </is>
      </c>
      <c r="D2047" s="73" t="inlineStr">
        <is>
          <t>LALPATHLAB</t>
        </is>
      </c>
      <c r="E2047" s="74" t="n">
        <v>45169</v>
      </c>
      <c r="F2047" s="75" t="n">
        <v>0</v>
      </c>
      <c r="G2047" s="73" t="inlineStr">
        <is>
          <t>XX</t>
        </is>
      </c>
      <c r="H2047" s="75" t="n">
        <v>2248</v>
      </c>
      <c r="I2047" s="75" t="n">
        <v>2285</v>
      </c>
      <c r="J2047" s="75" t="n">
        <v>2248</v>
      </c>
      <c r="K2047" s="75" t="n">
        <v>2281.45</v>
      </c>
      <c r="L2047" s="75" t="n">
        <v>2281.45</v>
      </c>
      <c r="M2047" s="75" t="n">
        <v>61</v>
      </c>
      <c r="N2047" s="75" t="n">
        <v>416.38</v>
      </c>
      <c r="O2047" s="75" t="n">
        <v>20700</v>
      </c>
      <c r="P2047" s="75" t="n">
        <v>5400</v>
      </c>
      <c r="Q2047" s="74" t="n">
        <v>45112</v>
      </c>
      <c r="AR2047">
        <f>IF($AU$2&lt;&gt;5,NA(),IF(D2047=D2046,0,IF(AND(D2049=D2047,D2048=D2047),O2047+O2048+O2049,IF(D2048=D2047,O2048+O2047,O2047))))</f>
        <v/>
      </c>
      <c r="AS2047">
        <f>IF($AU$2&lt;&gt;5,NA(),IF(D2047=D2046,0,IF(AND(D2049=D2047,D2048=D2047),P2047+P2048+P2049,IF(D2048=D2047,P2048+P2047,P2047))))</f>
        <v/>
      </c>
      <c r="AT2047">
        <f>AR2047-AS2047</f>
        <v/>
      </c>
    </row>
    <row r="2048" ht="15.75" customHeight="1" s="121">
      <c r="B2048">
        <f>D2048&amp;Q2048&amp;E2048</f>
        <v/>
      </c>
      <c r="C2048" s="73" t="inlineStr">
        <is>
          <t>FUTSTK</t>
        </is>
      </c>
      <c r="D2048" s="73" t="inlineStr">
        <is>
          <t>LALPATHLAB</t>
        </is>
      </c>
      <c r="E2048" s="74" t="n">
        <v>45197</v>
      </c>
      <c r="F2048" s="75" t="n">
        <v>0</v>
      </c>
      <c r="G2048" s="73" t="inlineStr">
        <is>
          <t>XX</t>
        </is>
      </c>
      <c r="H2048" s="75" t="n">
        <v>2288</v>
      </c>
      <c r="I2048" s="75" t="n">
        <v>2288</v>
      </c>
      <c r="J2048" s="75" t="n">
        <v>2288</v>
      </c>
      <c r="K2048" s="75" t="n">
        <v>2288</v>
      </c>
      <c r="L2048" s="75" t="n">
        <v>2288</v>
      </c>
      <c r="M2048" s="75" t="n">
        <v>1</v>
      </c>
      <c r="N2048" s="75" t="n">
        <v>6.86</v>
      </c>
      <c r="O2048" s="75" t="n">
        <v>300</v>
      </c>
      <c r="P2048" s="75" t="n">
        <v>300</v>
      </c>
      <c r="Q2048" s="74" t="n">
        <v>45112</v>
      </c>
      <c r="AR2048">
        <f>IF($AU$2&lt;&gt;5,NA(),IF(D2048=D2047,0,IF(AND(D2050=D2048,D2049=D2048),O2048+O2049+O2050,IF(D2049=D2048,O2049+O2048,O2048))))</f>
        <v/>
      </c>
      <c r="AS2048">
        <f>IF($AU$2&lt;&gt;5,NA(),IF(D2048=D2047,0,IF(AND(D2050=D2048,D2049=D2048),P2048+P2049+P2050,IF(D2049=D2048,P2049+P2048,P2048))))</f>
        <v/>
      </c>
      <c r="AT2048">
        <f>AR2048-AS2048</f>
        <v/>
      </c>
    </row>
    <row r="2049" ht="15.75" customHeight="1" s="121">
      <c r="B2049">
        <f>D2049&amp;Q2049&amp;E2049</f>
        <v/>
      </c>
      <c r="C2049" s="73" t="inlineStr">
        <is>
          <t>FUTSTK</t>
        </is>
      </c>
      <c r="D2049" s="73" t="inlineStr">
        <is>
          <t>LAURUSLABS</t>
        </is>
      </c>
      <c r="E2049" s="74" t="n">
        <v>45134</v>
      </c>
      <c r="F2049" s="75" t="n">
        <v>0</v>
      </c>
      <c r="G2049" s="73" t="inlineStr">
        <is>
          <t>XX</t>
        </is>
      </c>
      <c r="H2049" s="75" t="n">
        <v>349.15</v>
      </c>
      <c r="I2049" s="75" t="n">
        <v>354.2</v>
      </c>
      <c r="J2049" s="75" t="n">
        <v>343.15</v>
      </c>
      <c r="K2049" s="75" t="n">
        <v>353.15</v>
      </c>
      <c r="L2049" s="75" t="n">
        <v>353.15</v>
      </c>
      <c r="M2049" s="75" t="n">
        <v>3079</v>
      </c>
      <c r="N2049" s="75" t="n">
        <v>18261.73</v>
      </c>
      <c r="O2049" s="75" t="n">
        <v>12897900</v>
      </c>
      <c r="P2049" s="75" t="n">
        <v>608600</v>
      </c>
      <c r="Q2049" s="74" t="n">
        <v>45112</v>
      </c>
      <c r="AR2049">
        <f>IF($AU$2&lt;&gt;5,NA(),IF(D2049=D2048,0,IF(AND(D2051=D2049,D2050=D2049),O2049+O2050+O2051,IF(D2050=D2049,O2050+O2049,O2049))))</f>
        <v/>
      </c>
      <c r="AS2049">
        <f>IF($AU$2&lt;&gt;5,NA(),IF(D2049=D2048,0,IF(AND(D2051=D2049,D2050=D2049),P2049+P2050+P2051,IF(D2050=D2049,P2050+P2049,P2049))))</f>
        <v/>
      </c>
      <c r="AT2049">
        <f>AR2049-AS2049</f>
        <v/>
      </c>
    </row>
    <row r="2050" ht="15.75" customHeight="1" s="121">
      <c r="B2050">
        <f>D2050&amp;Q2050&amp;E2050</f>
        <v/>
      </c>
      <c r="C2050" s="73" t="inlineStr">
        <is>
          <t>FUTSTK</t>
        </is>
      </c>
      <c r="D2050" s="73" t="inlineStr">
        <is>
          <t>LAURUSLABS</t>
        </is>
      </c>
      <c r="E2050" s="74" t="n">
        <v>45169</v>
      </c>
      <c r="F2050" s="75" t="n">
        <v>0</v>
      </c>
      <c r="G2050" s="73" t="inlineStr">
        <is>
          <t>XX</t>
        </is>
      </c>
      <c r="H2050" s="75" t="n">
        <v>350.05</v>
      </c>
      <c r="I2050" s="75" t="n">
        <v>355.45</v>
      </c>
      <c r="J2050" s="75" t="n">
        <v>344.75</v>
      </c>
      <c r="K2050" s="75" t="n">
        <v>354.8</v>
      </c>
      <c r="L2050" s="75" t="n">
        <v>354.8</v>
      </c>
      <c r="M2050" s="75" t="n">
        <v>241</v>
      </c>
      <c r="N2050" s="75" t="n">
        <v>1432.15</v>
      </c>
      <c r="O2050" s="75" t="n">
        <v>647700</v>
      </c>
      <c r="P2050" s="75" t="n">
        <v>40800</v>
      </c>
      <c r="Q2050" s="74" t="n">
        <v>45112</v>
      </c>
      <c r="AR2050">
        <f>IF($AU$2&lt;&gt;5,NA(),IF(D2050=D2049,0,IF(AND(D2052=D2050,D2051=D2050),O2050+O2051+O2052,IF(D2051=D2050,O2051+O2050,O2050))))</f>
        <v/>
      </c>
      <c r="AS2050">
        <f>IF($AU$2&lt;&gt;5,NA(),IF(D2050=D2049,0,IF(AND(D2052=D2050,D2051=D2050),P2050+P2051+P2052,IF(D2051=D2050,P2051+P2050,P2050))))</f>
        <v/>
      </c>
      <c r="AT2050">
        <f>AR2050-AS2050</f>
        <v/>
      </c>
    </row>
    <row r="2051" ht="15.75" customHeight="1" s="121">
      <c r="B2051">
        <f>D2051&amp;Q2051&amp;E2051</f>
        <v/>
      </c>
      <c r="C2051" s="73" t="inlineStr">
        <is>
          <t>FUTSTK</t>
        </is>
      </c>
      <c r="D2051" s="73" t="inlineStr">
        <is>
          <t>LAURUSLABS</t>
        </is>
      </c>
      <c r="E2051" s="74" t="n">
        <v>45197</v>
      </c>
      <c r="F2051" s="75" t="n">
        <v>0</v>
      </c>
      <c r="G2051" s="73" t="inlineStr">
        <is>
          <t>XX</t>
        </is>
      </c>
      <c r="H2051" s="75" t="n">
        <v>352.1</v>
      </c>
      <c r="I2051" s="75" t="n">
        <v>356.65</v>
      </c>
      <c r="J2051" s="75" t="n">
        <v>347.25</v>
      </c>
      <c r="K2051" s="75" t="n">
        <v>356.65</v>
      </c>
      <c r="L2051" s="75" t="n">
        <v>356.65</v>
      </c>
      <c r="M2051" s="75" t="n">
        <v>38</v>
      </c>
      <c r="N2051" s="75" t="n">
        <v>226.16</v>
      </c>
      <c r="O2051" s="75" t="n">
        <v>102000</v>
      </c>
      <c r="P2051" s="75" t="n">
        <v>13600</v>
      </c>
      <c r="Q2051" s="74" t="n">
        <v>45112</v>
      </c>
      <c r="AR2051">
        <f>IF($AU$2&lt;&gt;5,NA(),IF(D2051=D2050,0,IF(AND(D2053=D2051,D2052=D2051),O2051+O2052+O2053,IF(D2052=D2051,O2052+O2051,O2051))))</f>
        <v/>
      </c>
      <c r="AS2051">
        <f>IF($AU$2&lt;&gt;5,NA(),IF(D2051=D2050,0,IF(AND(D2053=D2051,D2052=D2051),P2051+P2052+P2053,IF(D2052=D2051,P2052+P2051,P2051))))</f>
        <v/>
      </c>
      <c r="AT2051">
        <f>AR2051-AS2051</f>
        <v/>
      </c>
    </row>
    <row r="2052" ht="15.75" customHeight="1" s="121">
      <c r="B2052">
        <f>D2052&amp;Q2052&amp;E2052</f>
        <v/>
      </c>
      <c r="C2052" s="73" t="inlineStr">
        <is>
          <t>FUTSTK</t>
        </is>
      </c>
      <c r="D2052" s="73" t="inlineStr">
        <is>
          <t>LICHSGFIN</t>
        </is>
      </c>
      <c r="E2052" s="74" t="n">
        <v>45134</v>
      </c>
      <c r="F2052" s="75" t="n">
        <v>0</v>
      </c>
      <c r="G2052" s="73" t="inlineStr">
        <is>
          <t>XX</t>
        </is>
      </c>
      <c r="H2052" s="75" t="n">
        <v>397</v>
      </c>
      <c r="I2052" s="75" t="n">
        <v>408.95</v>
      </c>
      <c r="J2052" s="75" t="n">
        <v>392.55</v>
      </c>
      <c r="K2052" s="75" t="n">
        <v>396.45</v>
      </c>
      <c r="L2052" s="75" t="n">
        <v>396.45</v>
      </c>
      <c r="M2052" s="75" t="n">
        <v>6012</v>
      </c>
      <c r="N2052" s="75" t="n">
        <v>47997.67</v>
      </c>
      <c r="O2052" s="75" t="n">
        <v>20726000</v>
      </c>
      <c r="P2052" s="75" t="n">
        <v>1758000</v>
      </c>
      <c r="Q2052" s="74" t="n">
        <v>45112</v>
      </c>
      <c r="AR2052">
        <f>IF($AU$2&lt;&gt;5,NA(),IF(D2052=D2051,0,IF(AND(D2054=D2052,D2053=D2052),O2052+O2053+O2054,IF(D2053=D2052,O2053+O2052,O2052))))</f>
        <v/>
      </c>
      <c r="AS2052">
        <f>IF($AU$2&lt;&gt;5,NA(),IF(D2052=D2051,0,IF(AND(D2054=D2052,D2053=D2052),P2052+P2053+P2054,IF(D2053=D2052,P2053+P2052,P2052))))</f>
        <v/>
      </c>
      <c r="AT2052">
        <f>AR2052-AS2052</f>
        <v/>
      </c>
    </row>
    <row r="2053" ht="15.75" customHeight="1" s="121">
      <c r="B2053">
        <f>D2053&amp;Q2053&amp;E2053</f>
        <v/>
      </c>
      <c r="C2053" s="73" t="inlineStr">
        <is>
          <t>FUTSTK</t>
        </is>
      </c>
      <c r="D2053" s="73" t="inlineStr">
        <is>
          <t>LICHSGFIN</t>
        </is>
      </c>
      <c r="E2053" s="74" t="n">
        <v>45169</v>
      </c>
      <c r="F2053" s="75" t="n">
        <v>0</v>
      </c>
      <c r="G2053" s="73" t="inlineStr">
        <is>
          <t>XX</t>
        </is>
      </c>
      <c r="H2053" s="75" t="n">
        <v>397</v>
      </c>
      <c r="I2053" s="75" t="n">
        <v>411.35</v>
      </c>
      <c r="J2053" s="75" t="n">
        <v>396</v>
      </c>
      <c r="K2053" s="75" t="n">
        <v>399.05</v>
      </c>
      <c r="L2053" s="75" t="n">
        <v>399.05</v>
      </c>
      <c r="M2053" s="75" t="n">
        <v>232</v>
      </c>
      <c r="N2053" s="75" t="n">
        <v>1864.26</v>
      </c>
      <c r="O2053" s="75" t="n">
        <v>372000</v>
      </c>
      <c r="P2053" s="75" t="n">
        <v>132000</v>
      </c>
      <c r="Q2053" s="74" t="n">
        <v>45112</v>
      </c>
      <c r="AR2053">
        <f>IF($AU$2&lt;&gt;5,NA(),IF(D2053=D2052,0,IF(AND(D2055=D2053,D2054=D2053),O2053+O2054+O2055,IF(D2054=D2053,O2054+O2053,O2053))))</f>
        <v/>
      </c>
      <c r="AS2053">
        <f>IF($AU$2&lt;&gt;5,NA(),IF(D2053=D2052,0,IF(AND(D2055=D2053,D2054=D2053),P2053+P2054+P2055,IF(D2054=D2053,P2054+P2053,P2053))))</f>
        <v/>
      </c>
      <c r="AT2053">
        <f>AR2053-AS2053</f>
        <v/>
      </c>
    </row>
    <row r="2054" ht="15.75" customHeight="1" s="121">
      <c r="B2054">
        <f>D2054&amp;Q2054&amp;E2054</f>
        <v/>
      </c>
      <c r="C2054" s="73" t="inlineStr">
        <is>
          <t>FUTSTK</t>
        </is>
      </c>
      <c r="D2054" s="73" t="inlineStr">
        <is>
          <t>LICHSGFIN</t>
        </is>
      </c>
      <c r="E2054" s="74" t="n">
        <v>45197</v>
      </c>
      <c r="F2054" s="75" t="n">
        <v>0</v>
      </c>
      <c r="G2054" s="73" t="inlineStr">
        <is>
          <t>XX</t>
        </is>
      </c>
      <c r="H2054" s="75" t="n">
        <v>411</v>
      </c>
      <c r="I2054" s="75" t="n">
        <v>411</v>
      </c>
      <c r="J2054" s="75" t="n">
        <v>398.75</v>
      </c>
      <c r="K2054" s="75" t="n">
        <v>401</v>
      </c>
      <c r="L2054" s="75" t="n">
        <v>401</v>
      </c>
      <c r="M2054" s="75" t="n">
        <v>16</v>
      </c>
      <c r="N2054" s="75" t="n">
        <v>128.86</v>
      </c>
      <c r="O2054" s="75" t="n">
        <v>62000</v>
      </c>
      <c r="P2054" s="75" t="n">
        <v>14000</v>
      </c>
      <c r="Q2054" s="74" t="n">
        <v>45112</v>
      </c>
      <c r="AR2054">
        <f>IF($AU$2&lt;&gt;5,NA(),IF(D2054=D2053,0,IF(AND(D2056=D2054,D2055=D2054),O2054+O2055+O2056,IF(D2055=D2054,O2055+O2054,O2054))))</f>
        <v/>
      </c>
      <c r="AS2054">
        <f>IF($AU$2&lt;&gt;5,NA(),IF(D2054=D2053,0,IF(AND(D2056=D2054,D2055=D2054),P2054+P2055+P2056,IF(D2055=D2054,P2055+P2054,P2054))))</f>
        <v/>
      </c>
      <c r="AT2054">
        <f>AR2054-AS2054</f>
        <v/>
      </c>
    </row>
    <row r="2055" ht="15.75" customHeight="1" s="121">
      <c r="B2055">
        <f>D2055&amp;Q2055&amp;E2055</f>
        <v/>
      </c>
      <c r="C2055" s="73" t="inlineStr">
        <is>
          <t>FUTSTK</t>
        </is>
      </c>
      <c r="D2055" s="73" t="inlineStr">
        <is>
          <t>LT</t>
        </is>
      </c>
      <c r="E2055" s="74" t="n">
        <v>45134</v>
      </c>
      <c r="F2055" s="75" t="n">
        <v>0</v>
      </c>
      <c r="G2055" s="73" t="inlineStr">
        <is>
          <t>XX</t>
        </is>
      </c>
      <c r="H2055" s="75" t="n">
        <v>2475.35</v>
      </c>
      <c r="I2055" s="75" t="n">
        <v>2498</v>
      </c>
      <c r="J2055" s="75" t="n">
        <v>2470.15</v>
      </c>
      <c r="K2055" s="75" t="n">
        <v>2485.9</v>
      </c>
      <c r="L2055" s="75" t="n">
        <v>2485.9</v>
      </c>
      <c r="M2055" s="75" t="n">
        <v>3550</v>
      </c>
      <c r="N2055" s="75" t="n">
        <v>26451.87</v>
      </c>
      <c r="O2055" s="75" t="n">
        <v>9114300</v>
      </c>
      <c r="P2055" s="75" t="n">
        <v>-2100</v>
      </c>
      <c r="Q2055" s="74" t="n">
        <v>45112</v>
      </c>
      <c r="AR2055">
        <f>IF($AU$2&lt;&gt;5,NA(),IF(D2055=D2054,0,IF(AND(D2057=D2055,D2056=D2055),O2055+O2056+O2057,IF(D2056=D2055,O2056+O2055,O2055))))</f>
        <v/>
      </c>
      <c r="AS2055">
        <f>IF($AU$2&lt;&gt;5,NA(),IF(D2055=D2054,0,IF(AND(D2057=D2055,D2056=D2055),P2055+P2056+P2057,IF(D2056=D2055,P2056+P2055,P2055))))</f>
        <v/>
      </c>
      <c r="AT2055">
        <f>AR2055-AS2055</f>
        <v/>
      </c>
    </row>
    <row r="2056" ht="15.75" customHeight="1" s="121">
      <c r="B2056">
        <f>D2056&amp;Q2056&amp;E2056</f>
        <v/>
      </c>
      <c r="C2056" s="73" t="inlineStr">
        <is>
          <t>FUTSTK</t>
        </is>
      </c>
      <c r="D2056" s="73" t="inlineStr">
        <is>
          <t>LT</t>
        </is>
      </c>
      <c r="E2056" s="74" t="n">
        <v>45169</v>
      </c>
      <c r="F2056" s="75" t="n">
        <v>0</v>
      </c>
      <c r="G2056" s="73" t="inlineStr">
        <is>
          <t>XX</t>
        </is>
      </c>
      <c r="H2056" s="75" t="n">
        <v>2467.85</v>
      </c>
      <c r="I2056" s="75" t="n">
        <v>2489.9</v>
      </c>
      <c r="J2056" s="75" t="n">
        <v>2464</v>
      </c>
      <c r="K2056" s="75" t="n">
        <v>2479.35</v>
      </c>
      <c r="L2056" s="75" t="n">
        <v>2479.35</v>
      </c>
      <c r="M2056" s="75" t="n">
        <v>226</v>
      </c>
      <c r="N2056" s="75" t="n">
        <v>1679.12</v>
      </c>
      <c r="O2056" s="75" t="n">
        <v>123600</v>
      </c>
      <c r="P2056" s="75" t="n">
        <v>5700</v>
      </c>
      <c r="Q2056" s="74" t="n">
        <v>45112</v>
      </c>
      <c r="AR2056">
        <f>IF($AU$2&lt;&gt;5,NA(),IF(D2056=D2055,0,IF(AND(D2058=D2056,D2057=D2056),O2056+O2057+O2058,IF(D2057=D2056,O2057+O2056,O2056))))</f>
        <v/>
      </c>
      <c r="AS2056">
        <f>IF($AU$2&lt;&gt;5,NA(),IF(D2056=D2055,0,IF(AND(D2058=D2056,D2057=D2056),P2056+P2057+P2058,IF(D2057=D2056,P2057+P2056,P2056))))</f>
        <v/>
      </c>
      <c r="AT2056">
        <f>AR2056-AS2056</f>
        <v/>
      </c>
    </row>
    <row r="2057" ht="15.75" customHeight="1" s="121">
      <c r="B2057">
        <f>D2057&amp;Q2057&amp;E2057</f>
        <v/>
      </c>
      <c r="C2057" s="73" t="inlineStr">
        <is>
          <t>FUTSTK</t>
        </is>
      </c>
      <c r="D2057" s="73" t="inlineStr">
        <is>
          <t>LT</t>
        </is>
      </c>
      <c r="E2057" s="74" t="n">
        <v>45197</v>
      </c>
      <c r="F2057" s="75" t="n">
        <v>0</v>
      </c>
      <c r="G2057" s="73" t="inlineStr">
        <is>
          <t>XX</t>
        </is>
      </c>
      <c r="H2057" s="75" t="n">
        <v>2500</v>
      </c>
      <c r="I2057" s="75" t="n">
        <v>2500</v>
      </c>
      <c r="J2057" s="75" t="n">
        <v>2481.6</v>
      </c>
      <c r="K2057" s="75" t="n">
        <v>2481.6</v>
      </c>
      <c r="L2057" s="75" t="n">
        <v>2512.3</v>
      </c>
      <c r="M2057" s="75" t="n">
        <v>4</v>
      </c>
      <c r="N2057" s="75" t="n">
        <v>29.92</v>
      </c>
      <c r="O2057" s="75" t="n">
        <v>14100</v>
      </c>
      <c r="P2057" s="75" t="n">
        <v>600</v>
      </c>
      <c r="Q2057" s="74" t="n">
        <v>45112</v>
      </c>
      <c r="AR2057">
        <f>IF($AU$2&lt;&gt;5,NA(),IF(D2057=D2056,0,IF(AND(D2059=D2057,D2058=D2057),O2057+O2058+O2059,IF(D2058=D2057,O2058+O2057,O2057))))</f>
        <v/>
      </c>
      <c r="AS2057">
        <f>IF($AU$2&lt;&gt;5,NA(),IF(D2057=D2056,0,IF(AND(D2059=D2057,D2058=D2057),P2057+P2058+P2059,IF(D2058=D2057,P2058+P2057,P2057))))</f>
        <v/>
      </c>
      <c r="AT2057">
        <f>AR2057-AS2057</f>
        <v/>
      </c>
    </row>
    <row r="2058" ht="15.75" customHeight="1" s="121">
      <c r="B2058">
        <f>D2058&amp;Q2058&amp;E2058</f>
        <v/>
      </c>
      <c r="C2058" s="73" t="inlineStr">
        <is>
          <t>FUTSTK</t>
        </is>
      </c>
      <c r="D2058" s="73" t="inlineStr">
        <is>
          <t>LTIM</t>
        </is>
      </c>
      <c r="E2058" s="74" t="n">
        <v>45134</v>
      </c>
      <c r="F2058" s="75" t="n">
        <v>0</v>
      </c>
      <c r="G2058" s="73" t="inlineStr">
        <is>
          <t>XX</t>
        </is>
      </c>
      <c r="H2058" s="75" t="n">
        <v>5330.5</v>
      </c>
      <c r="I2058" s="75" t="n">
        <v>5372.9</v>
      </c>
      <c r="J2058" s="75" t="n">
        <v>5155.5</v>
      </c>
      <c r="K2058" s="75" t="n">
        <v>5195.2</v>
      </c>
      <c r="L2058" s="75" t="n">
        <v>5195.2</v>
      </c>
      <c r="M2058" s="75" t="n">
        <v>11052</v>
      </c>
      <c r="N2058" s="75" t="n">
        <v>86748.71000000001</v>
      </c>
      <c r="O2058" s="75" t="n">
        <v>2294250</v>
      </c>
      <c r="P2058" s="75" t="n">
        <v>230400</v>
      </c>
      <c r="Q2058" s="74" t="n">
        <v>45112</v>
      </c>
      <c r="AR2058">
        <f>IF($AU$2&lt;&gt;5,NA(),IF(D2058=D2057,0,IF(AND(D2060=D2058,D2059=D2058),O2058+O2059+O2060,IF(D2059=D2058,O2059+O2058,O2058))))</f>
        <v/>
      </c>
      <c r="AS2058">
        <f>IF($AU$2&lt;&gt;5,NA(),IF(D2058=D2057,0,IF(AND(D2060=D2058,D2059=D2058),P2058+P2059+P2060,IF(D2059=D2058,P2059+P2058,P2058))))</f>
        <v/>
      </c>
      <c r="AT2058">
        <f>AR2058-AS2058</f>
        <v/>
      </c>
    </row>
    <row r="2059" ht="15.75" customHeight="1" s="121">
      <c r="B2059">
        <f>D2059&amp;Q2059&amp;E2059</f>
        <v/>
      </c>
      <c r="C2059" s="73" t="inlineStr">
        <is>
          <t>FUTSTK</t>
        </is>
      </c>
      <c r="D2059" s="73" t="inlineStr">
        <is>
          <t>LTIM</t>
        </is>
      </c>
      <c r="E2059" s="74" t="n">
        <v>45169</v>
      </c>
      <c r="F2059" s="75" t="n">
        <v>0</v>
      </c>
      <c r="G2059" s="73" t="inlineStr">
        <is>
          <t>XX</t>
        </is>
      </c>
      <c r="H2059" s="75" t="n">
        <v>5350</v>
      </c>
      <c r="I2059" s="75" t="n">
        <v>5378.9</v>
      </c>
      <c r="J2059" s="75" t="n">
        <v>5175.35</v>
      </c>
      <c r="K2059" s="75" t="n">
        <v>5212.45</v>
      </c>
      <c r="L2059" s="75" t="n">
        <v>5212.45</v>
      </c>
      <c r="M2059" s="75" t="n">
        <v>420</v>
      </c>
      <c r="N2059" s="75" t="n">
        <v>3305.74</v>
      </c>
      <c r="O2059" s="75" t="n">
        <v>42000</v>
      </c>
      <c r="P2059" s="75" t="n">
        <v>19050</v>
      </c>
      <c r="Q2059" s="74" t="n">
        <v>45112</v>
      </c>
      <c r="AR2059">
        <f>IF($AU$2&lt;&gt;5,NA(),IF(D2059=D2058,0,IF(AND(D2061=D2059,D2060=D2059),O2059+O2060+O2061,IF(D2060=D2059,O2060+O2059,O2059))))</f>
        <v/>
      </c>
      <c r="AS2059">
        <f>IF($AU$2&lt;&gt;5,NA(),IF(D2059=D2058,0,IF(AND(D2061=D2059,D2060=D2059),P2059+P2060+P2061,IF(D2060=D2059,P2060+P2059,P2059))))</f>
        <v/>
      </c>
      <c r="AT2059">
        <f>AR2059-AS2059</f>
        <v/>
      </c>
    </row>
    <row r="2060" ht="15.75" customHeight="1" s="121">
      <c r="B2060">
        <f>D2060&amp;Q2060&amp;E2060</f>
        <v/>
      </c>
      <c r="C2060" s="73" t="inlineStr">
        <is>
          <t>FUTSTK</t>
        </is>
      </c>
      <c r="D2060" s="73" t="inlineStr">
        <is>
          <t>LTIM</t>
        </is>
      </c>
      <c r="E2060" s="74" t="n">
        <v>45197</v>
      </c>
      <c r="F2060" s="75" t="n">
        <v>0</v>
      </c>
      <c r="G2060" s="73" t="inlineStr">
        <is>
          <t>XX</t>
        </is>
      </c>
      <c r="H2060" s="75" t="n">
        <v>5380</v>
      </c>
      <c r="I2060" s="75" t="n">
        <v>5380</v>
      </c>
      <c r="J2060" s="75" t="n">
        <v>5212</v>
      </c>
      <c r="K2060" s="75" t="n">
        <v>5230</v>
      </c>
      <c r="L2060" s="75" t="n">
        <v>5330.1</v>
      </c>
      <c r="M2060" s="75" t="n">
        <v>62</v>
      </c>
      <c r="N2060" s="75" t="n">
        <v>490.2</v>
      </c>
      <c r="O2060" s="75" t="n">
        <v>6300</v>
      </c>
      <c r="P2060" s="75" t="n">
        <v>4500</v>
      </c>
      <c r="Q2060" s="74" t="n">
        <v>45112</v>
      </c>
      <c r="AR2060">
        <f>IF($AU$2&lt;&gt;5,NA(),IF(D2060=D2059,0,IF(AND(D2062=D2060,D2061=D2060),O2060+O2061+O2062,IF(D2061=D2060,O2061+O2060,O2060))))</f>
        <v/>
      </c>
      <c r="AS2060">
        <f>IF($AU$2&lt;&gt;5,NA(),IF(D2060=D2059,0,IF(AND(D2062=D2060,D2061=D2060),P2060+P2061+P2062,IF(D2061=D2060,P2061+P2060,P2060))))</f>
        <v/>
      </c>
      <c r="AT2060">
        <f>AR2060-AS2060</f>
        <v/>
      </c>
    </row>
    <row r="2061" ht="15.75" customHeight="1" s="121">
      <c r="B2061">
        <f>D2061&amp;Q2061&amp;E2061</f>
        <v/>
      </c>
      <c r="C2061" s="73" t="inlineStr">
        <is>
          <t>FUTSTK</t>
        </is>
      </c>
      <c r="D2061" s="73" t="inlineStr">
        <is>
          <t>LTTS</t>
        </is>
      </c>
      <c r="E2061" s="74" t="n">
        <v>45134</v>
      </c>
      <c r="F2061" s="75" t="n">
        <v>0</v>
      </c>
      <c r="G2061" s="73" t="inlineStr">
        <is>
          <t>XX</t>
        </is>
      </c>
      <c r="H2061" s="75" t="n">
        <v>3955.9</v>
      </c>
      <c r="I2061" s="75" t="n">
        <v>3998.6</v>
      </c>
      <c r="J2061" s="75" t="n">
        <v>3920</v>
      </c>
      <c r="K2061" s="75" t="n">
        <v>3988.25</v>
      </c>
      <c r="L2061" s="75" t="n">
        <v>3988.25</v>
      </c>
      <c r="M2061" s="75" t="n">
        <v>2491</v>
      </c>
      <c r="N2061" s="75" t="n">
        <v>19755.03</v>
      </c>
      <c r="O2061" s="75" t="n">
        <v>1008800</v>
      </c>
      <c r="P2061" s="75" t="n">
        <v>-2800</v>
      </c>
      <c r="Q2061" s="74" t="n">
        <v>45112</v>
      </c>
      <c r="AR2061">
        <f>IF($AU$2&lt;&gt;5,NA(),IF(D2061=D2060,0,IF(AND(D2063=D2061,D2062=D2061),O2061+O2062+O2063,IF(D2062=D2061,O2062+O2061,O2061))))</f>
        <v/>
      </c>
      <c r="AS2061">
        <f>IF($AU$2&lt;&gt;5,NA(),IF(D2061=D2060,0,IF(AND(D2063=D2061,D2062=D2061),P2061+P2062+P2063,IF(D2062=D2061,P2062+P2061,P2061))))</f>
        <v/>
      </c>
      <c r="AT2061">
        <f>AR2061-AS2061</f>
        <v/>
      </c>
    </row>
    <row r="2062" ht="15.75" customHeight="1" s="121">
      <c r="B2062">
        <f>D2062&amp;Q2062&amp;E2062</f>
        <v/>
      </c>
      <c r="C2062" s="73" t="inlineStr">
        <is>
          <t>FUTSTK</t>
        </is>
      </c>
      <c r="D2062" s="73" t="inlineStr">
        <is>
          <t>LTTS</t>
        </is>
      </c>
      <c r="E2062" s="74" t="n">
        <v>45169</v>
      </c>
      <c r="F2062" s="75" t="n">
        <v>0</v>
      </c>
      <c r="G2062" s="73" t="inlineStr">
        <is>
          <t>XX</t>
        </is>
      </c>
      <c r="H2062" s="75" t="n">
        <v>3965.35</v>
      </c>
      <c r="I2062" s="75" t="n">
        <v>4005</v>
      </c>
      <c r="J2062" s="75" t="n">
        <v>3935.2</v>
      </c>
      <c r="K2062" s="75" t="n">
        <v>3999.15</v>
      </c>
      <c r="L2062" s="75" t="n">
        <v>3999.15</v>
      </c>
      <c r="M2062" s="75" t="n">
        <v>73</v>
      </c>
      <c r="N2062" s="75" t="n">
        <v>580.62</v>
      </c>
      <c r="O2062" s="75" t="n">
        <v>32800</v>
      </c>
      <c r="P2062" s="75" t="n">
        <v>-1000</v>
      </c>
      <c r="Q2062" s="74" t="n">
        <v>45112</v>
      </c>
      <c r="AR2062">
        <f>IF($AU$2&lt;&gt;5,NA(),IF(D2062=D2061,0,IF(AND(D2064=D2062,D2063=D2062),O2062+O2063+O2064,IF(D2063=D2062,O2063+O2062,O2062))))</f>
        <v/>
      </c>
      <c r="AS2062">
        <f>IF($AU$2&lt;&gt;5,NA(),IF(D2062=D2061,0,IF(AND(D2064=D2062,D2063=D2062),P2062+P2063+P2064,IF(D2063=D2062,P2063+P2062,P2062))))</f>
        <v/>
      </c>
      <c r="AT2062">
        <f>AR2062-AS2062</f>
        <v/>
      </c>
    </row>
    <row r="2063" ht="15.75" customHeight="1" s="121">
      <c r="B2063">
        <f>D2063&amp;Q2063&amp;E2063</f>
        <v/>
      </c>
      <c r="C2063" s="73" t="inlineStr">
        <is>
          <t>FUTSTK</t>
        </is>
      </c>
      <c r="D2063" s="73" t="inlineStr">
        <is>
          <t>LTTS</t>
        </is>
      </c>
      <c r="E2063" s="74" t="n">
        <v>45197</v>
      </c>
      <c r="F2063" s="75" t="n">
        <v>0</v>
      </c>
      <c r="G2063" s="73" t="inlineStr">
        <is>
          <t>XX</t>
        </is>
      </c>
      <c r="H2063" s="75" t="n">
        <v>0</v>
      </c>
      <c r="I2063" s="75" t="n">
        <v>0</v>
      </c>
      <c r="J2063" s="75" t="n">
        <v>0</v>
      </c>
      <c r="K2063" s="75" t="n">
        <v>3902.65</v>
      </c>
      <c r="L2063" s="75" t="n">
        <v>4073.3</v>
      </c>
      <c r="M2063" s="75" t="n">
        <v>0</v>
      </c>
      <c r="N2063" s="75" t="n">
        <v>0</v>
      </c>
      <c r="O2063" s="75" t="n">
        <v>2400</v>
      </c>
      <c r="P2063" s="75" t="n">
        <v>0</v>
      </c>
      <c r="Q2063" s="74" t="n">
        <v>45112</v>
      </c>
      <c r="AR2063">
        <f>IF($AU$2&lt;&gt;5,NA(),IF(D2063=D2062,0,IF(AND(D2065=D2063,D2064=D2063),O2063+O2064+O2065,IF(D2064=D2063,O2064+O2063,O2063))))</f>
        <v/>
      </c>
      <c r="AS2063">
        <f>IF($AU$2&lt;&gt;5,NA(),IF(D2063=D2062,0,IF(AND(D2065=D2063,D2064=D2063),P2063+P2064+P2065,IF(D2064=D2063,P2064+P2063,P2063))))</f>
        <v/>
      </c>
      <c r="AT2063">
        <f>AR2063-AS2063</f>
        <v/>
      </c>
    </row>
    <row r="2064" ht="15.75" customHeight="1" s="121">
      <c r="B2064">
        <f>D2064&amp;Q2064&amp;E2064</f>
        <v/>
      </c>
      <c r="C2064" s="73" t="inlineStr">
        <is>
          <t>FUTSTK</t>
        </is>
      </c>
      <c r="D2064" s="73" t="inlineStr">
        <is>
          <t>LUPIN</t>
        </is>
      </c>
      <c r="E2064" s="74" t="n">
        <v>45134</v>
      </c>
      <c r="F2064" s="75" t="n">
        <v>0</v>
      </c>
      <c r="G2064" s="73" t="inlineStr">
        <is>
          <t>XX</t>
        </is>
      </c>
      <c r="H2064" s="75" t="n">
        <v>896.7</v>
      </c>
      <c r="I2064" s="75" t="n">
        <v>902.25</v>
      </c>
      <c r="J2064" s="75" t="n">
        <v>893.95</v>
      </c>
      <c r="K2064" s="75" t="n">
        <v>899.3</v>
      </c>
      <c r="L2064" s="75" t="n">
        <v>899.3</v>
      </c>
      <c r="M2064" s="75" t="n">
        <v>1253</v>
      </c>
      <c r="N2064" s="75" t="n">
        <v>9571.629999999999</v>
      </c>
      <c r="O2064" s="75" t="n">
        <v>5435750</v>
      </c>
      <c r="P2064" s="75" t="n">
        <v>-45900</v>
      </c>
      <c r="Q2064" s="74" t="n">
        <v>45112</v>
      </c>
      <c r="AR2064">
        <f>IF($AU$2&lt;&gt;5,NA(),IF(D2064=D2063,0,IF(AND(D2066=D2064,D2065=D2064),O2064+O2065+O2066,IF(D2065=D2064,O2065+O2064,O2064))))</f>
        <v/>
      </c>
      <c r="AS2064">
        <f>IF($AU$2&lt;&gt;5,NA(),IF(D2064=D2063,0,IF(AND(D2066=D2064,D2065=D2064),P2064+P2065+P2066,IF(D2065=D2064,P2065+P2064,P2064))))</f>
        <v/>
      </c>
      <c r="AT2064">
        <f>AR2064-AS2064</f>
        <v/>
      </c>
    </row>
    <row r="2065" ht="15.75" customHeight="1" s="121">
      <c r="B2065">
        <f>D2065&amp;Q2065&amp;E2065</f>
        <v/>
      </c>
      <c r="C2065" s="73" t="inlineStr">
        <is>
          <t>FUTSTK</t>
        </is>
      </c>
      <c r="D2065" s="73" t="inlineStr">
        <is>
          <t>LUPIN</t>
        </is>
      </c>
      <c r="E2065" s="74" t="n">
        <v>45169</v>
      </c>
      <c r="F2065" s="75" t="n">
        <v>0</v>
      </c>
      <c r="G2065" s="73" t="inlineStr">
        <is>
          <t>XX</t>
        </is>
      </c>
      <c r="H2065" s="75" t="n">
        <v>902.5</v>
      </c>
      <c r="I2065" s="75" t="n">
        <v>907</v>
      </c>
      <c r="J2065" s="75" t="n">
        <v>899.5</v>
      </c>
      <c r="K2065" s="75" t="n">
        <v>904.35</v>
      </c>
      <c r="L2065" s="75" t="n">
        <v>904.35</v>
      </c>
      <c r="M2065" s="75" t="n">
        <v>47</v>
      </c>
      <c r="N2065" s="75" t="n">
        <v>360.76</v>
      </c>
      <c r="O2065" s="75" t="n">
        <v>100300</v>
      </c>
      <c r="P2065" s="75" t="n">
        <v>7650</v>
      </c>
      <c r="Q2065" s="74" t="n">
        <v>45112</v>
      </c>
      <c r="AR2065">
        <f>IF($AU$2&lt;&gt;5,NA(),IF(D2065=D2064,0,IF(AND(D2067=D2065,D2066=D2065),O2065+O2066+O2067,IF(D2066=D2065,O2066+O2065,O2065))))</f>
        <v/>
      </c>
      <c r="AS2065">
        <f>IF($AU$2&lt;&gt;5,NA(),IF(D2065=D2064,0,IF(AND(D2067=D2065,D2066=D2065),P2065+P2066+P2067,IF(D2066=D2065,P2066+P2065,P2065))))</f>
        <v/>
      </c>
      <c r="AT2065">
        <f>AR2065-AS2065</f>
        <v/>
      </c>
    </row>
    <row r="2066" ht="15.75" customHeight="1" s="121">
      <c r="B2066">
        <f>D2066&amp;Q2066&amp;E2066</f>
        <v/>
      </c>
      <c r="C2066" s="73" t="inlineStr">
        <is>
          <t>FUTSTK</t>
        </is>
      </c>
      <c r="D2066" s="73" t="inlineStr">
        <is>
          <t>LUPIN</t>
        </is>
      </c>
      <c r="E2066" s="74" t="n">
        <v>45197</v>
      </c>
      <c r="F2066" s="75" t="n">
        <v>0</v>
      </c>
      <c r="G2066" s="73" t="inlineStr">
        <is>
          <t>XX</t>
        </is>
      </c>
      <c r="H2066" s="75" t="n">
        <v>910.05</v>
      </c>
      <c r="I2066" s="75" t="n">
        <v>910.05</v>
      </c>
      <c r="J2066" s="75" t="n">
        <v>910.05</v>
      </c>
      <c r="K2066" s="75" t="n">
        <v>910.05</v>
      </c>
      <c r="L2066" s="75" t="n">
        <v>912.4</v>
      </c>
      <c r="M2066" s="75" t="n">
        <v>1</v>
      </c>
      <c r="N2066" s="75" t="n">
        <v>7.73</v>
      </c>
      <c r="O2066" s="75" t="n">
        <v>2550</v>
      </c>
      <c r="P2066" s="75" t="n">
        <v>850</v>
      </c>
      <c r="Q2066" s="74" t="n">
        <v>45112</v>
      </c>
      <c r="AR2066">
        <f>IF($AU$2&lt;&gt;5,NA(),IF(D2066=D2065,0,IF(AND(D2068=D2066,D2067=D2066),O2066+O2067+O2068,IF(D2067=D2066,O2067+O2066,O2066))))</f>
        <v/>
      </c>
      <c r="AS2066">
        <f>IF($AU$2&lt;&gt;5,NA(),IF(D2066=D2065,0,IF(AND(D2068=D2066,D2067=D2066),P2066+P2067+P2068,IF(D2067=D2066,P2067+P2066,P2066))))</f>
        <v/>
      </c>
      <c r="AT2066">
        <f>AR2066-AS2066</f>
        <v/>
      </c>
    </row>
    <row r="2067" ht="15.75" customHeight="1" s="121">
      <c r="B2067">
        <f>D2067&amp;Q2067&amp;E2067</f>
        <v/>
      </c>
      <c r="C2067" s="73" t="inlineStr">
        <is>
          <t>FUTSTK</t>
        </is>
      </c>
      <c r="D2067" s="73" t="inlineStr">
        <is>
          <t>M&amp;M</t>
        </is>
      </c>
      <c r="E2067" s="74" t="n">
        <v>45134</v>
      </c>
      <c r="F2067" s="75" t="n">
        <v>0</v>
      </c>
      <c r="G2067" s="73" t="inlineStr">
        <is>
          <t>XX</t>
        </is>
      </c>
      <c r="H2067" s="75" t="n">
        <v>1457</v>
      </c>
      <c r="I2067" s="75" t="n">
        <v>1470.6</v>
      </c>
      <c r="J2067" s="75" t="n">
        <v>1449.7</v>
      </c>
      <c r="K2067" s="75" t="n">
        <v>1468.05</v>
      </c>
      <c r="L2067" s="75" t="n">
        <v>1468.05</v>
      </c>
      <c r="M2067" s="75" t="n">
        <v>4299</v>
      </c>
      <c r="N2067" s="75" t="n">
        <v>43981.85</v>
      </c>
      <c r="O2067" s="75" t="n">
        <v>13434400</v>
      </c>
      <c r="P2067" s="75" t="n">
        <v>65100</v>
      </c>
      <c r="Q2067" s="74" t="n">
        <v>45112</v>
      </c>
      <c r="AR2067">
        <f>IF($AU$2&lt;&gt;5,NA(),IF(D2067=D2066,0,IF(AND(D2069=D2067,D2068=D2067),O2067+O2068+O2069,IF(D2068=D2067,O2068+O2067,O2067))))</f>
        <v/>
      </c>
      <c r="AS2067">
        <f>IF($AU$2&lt;&gt;5,NA(),IF(D2067=D2066,0,IF(AND(D2069=D2067,D2068=D2067),P2067+P2068+P2069,IF(D2068=D2067,P2068+P2067,P2067))))</f>
        <v/>
      </c>
      <c r="AT2067">
        <f>AR2067-AS2067</f>
        <v/>
      </c>
    </row>
    <row r="2068" ht="15.75" customHeight="1" s="121">
      <c r="B2068">
        <f>D2068&amp;Q2068&amp;E2068</f>
        <v/>
      </c>
      <c r="C2068" s="73" t="inlineStr">
        <is>
          <t>FUTSTK</t>
        </is>
      </c>
      <c r="D2068" s="73" t="inlineStr">
        <is>
          <t>M&amp;M</t>
        </is>
      </c>
      <c r="E2068" s="74" t="n">
        <v>45169</v>
      </c>
      <c r="F2068" s="75" t="n">
        <v>0</v>
      </c>
      <c r="G2068" s="73" t="inlineStr">
        <is>
          <t>XX</t>
        </is>
      </c>
      <c r="H2068" s="75" t="n">
        <v>1467</v>
      </c>
      <c r="I2068" s="75" t="n">
        <v>1478</v>
      </c>
      <c r="J2068" s="75" t="n">
        <v>1459.6</v>
      </c>
      <c r="K2068" s="75" t="n">
        <v>1476.05</v>
      </c>
      <c r="L2068" s="75" t="n">
        <v>1476.05</v>
      </c>
      <c r="M2068" s="75" t="n">
        <v>80</v>
      </c>
      <c r="N2068" s="75" t="n">
        <v>822.29</v>
      </c>
      <c r="O2068" s="75" t="n">
        <v>226800</v>
      </c>
      <c r="P2068" s="75" t="n">
        <v>-4900</v>
      </c>
      <c r="Q2068" s="74" t="n">
        <v>45112</v>
      </c>
      <c r="AR2068">
        <f>IF($AU$2&lt;&gt;5,NA(),IF(D2068=D2067,0,IF(AND(D2070=D2068,D2069=D2068),O2068+O2069+O2070,IF(D2069=D2068,O2069+O2068,O2068))))</f>
        <v/>
      </c>
      <c r="AS2068">
        <f>IF($AU$2&lt;&gt;5,NA(),IF(D2068=D2067,0,IF(AND(D2070=D2068,D2069=D2068),P2068+P2069+P2070,IF(D2069=D2068,P2069+P2068,P2068))))</f>
        <v/>
      </c>
      <c r="AT2068">
        <f>AR2068-AS2068</f>
        <v/>
      </c>
    </row>
    <row r="2069" ht="15.75" customHeight="1" s="121">
      <c r="B2069">
        <f>D2069&amp;Q2069&amp;E2069</f>
        <v/>
      </c>
      <c r="C2069" s="73" t="inlineStr">
        <is>
          <t>FUTSTK</t>
        </is>
      </c>
      <c r="D2069" s="73" t="inlineStr">
        <is>
          <t>M&amp;M</t>
        </is>
      </c>
      <c r="E2069" s="74" t="n">
        <v>45197</v>
      </c>
      <c r="F2069" s="75" t="n">
        <v>0</v>
      </c>
      <c r="G2069" s="73" t="inlineStr">
        <is>
          <t>XX</t>
        </is>
      </c>
      <c r="H2069" s="75" t="n">
        <v>1471.9</v>
      </c>
      <c r="I2069" s="75" t="n">
        <v>1477.4</v>
      </c>
      <c r="J2069" s="75" t="n">
        <v>1471.15</v>
      </c>
      <c r="K2069" s="75" t="n">
        <v>1477.4</v>
      </c>
      <c r="L2069" s="75" t="n">
        <v>1500.15</v>
      </c>
      <c r="M2069" s="75" t="n">
        <v>6</v>
      </c>
      <c r="N2069" s="75" t="n">
        <v>61.88</v>
      </c>
      <c r="O2069" s="75" t="n">
        <v>21000</v>
      </c>
      <c r="P2069" s="75" t="n">
        <v>1400</v>
      </c>
      <c r="Q2069" s="74" t="n">
        <v>45112</v>
      </c>
      <c r="AR2069">
        <f>IF($AU$2&lt;&gt;5,NA(),IF(D2069=D2068,0,IF(AND(D2071=D2069,D2070=D2069),O2069+O2070+O2071,IF(D2070=D2069,O2070+O2069,O2069))))</f>
        <v/>
      </c>
      <c r="AS2069">
        <f>IF($AU$2&lt;&gt;5,NA(),IF(D2069=D2068,0,IF(AND(D2071=D2069,D2070=D2069),P2069+P2070+P2071,IF(D2070=D2069,P2070+P2069,P2069))))</f>
        <v/>
      </c>
      <c r="AT2069">
        <f>AR2069-AS2069</f>
        <v/>
      </c>
    </row>
    <row r="2070" ht="15.75" customHeight="1" s="121">
      <c r="B2070">
        <f>D2070&amp;Q2070&amp;E2070</f>
        <v/>
      </c>
      <c r="C2070" s="73" t="inlineStr">
        <is>
          <t>FUTSTK</t>
        </is>
      </c>
      <c r="D2070" s="73" t="inlineStr">
        <is>
          <t>M&amp;MFIN</t>
        </is>
      </c>
      <c r="E2070" s="74" t="n">
        <v>45134</v>
      </c>
      <c r="F2070" s="75" t="n">
        <v>0</v>
      </c>
      <c r="G2070" s="73" t="inlineStr">
        <is>
          <t>XX</t>
        </is>
      </c>
      <c r="H2070" s="75" t="n">
        <v>338.95</v>
      </c>
      <c r="I2070" s="75" t="n">
        <v>343.05</v>
      </c>
      <c r="J2070" s="75" t="n">
        <v>337.25</v>
      </c>
      <c r="K2070" s="75" t="n">
        <v>341.6</v>
      </c>
      <c r="L2070" s="75" t="n">
        <v>341.6</v>
      </c>
      <c r="M2070" s="75" t="n">
        <v>1533</v>
      </c>
      <c r="N2070" s="75" t="n">
        <v>20908</v>
      </c>
      <c r="O2070" s="75" t="n">
        <v>24684000</v>
      </c>
      <c r="P2070" s="75" t="n">
        <v>352000</v>
      </c>
      <c r="Q2070" s="74" t="n">
        <v>45112</v>
      </c>
      <c r="AR2070">
        <f>IF($AU$2&lt;&gt;5,NA(),IF(D2070=D2069,0,IF(AND(D2072=D2070,D2071=D2070),O2070+O2071+O2072,IF(D2071=D2070,O2071+O2070,O2070))))</f>
        <v/>
      </c>
      <c r="AS2070">
        <f>IF($AU$2&lt;&gt;5,NA(),IF(D2070=D2069,0,IF(AND(D2072=D2070,D2071=D2070),P2070+P2071+P2072,IF(D2071=D2070,P2071+P2070,P2070))))</f>
        <v/>
      </c>
      <c r="AT2070">
        <f>AR2070-AS2070</f>
        <v/>
      </c>
    </row>
    <row r="2071" ht="15.75" customHeight="1" s="121">
      <c r="B2071">
        <f>D2071&amp;Q2071&amp;E2071</f>
        <v/>
      </c>
      <c r="C2071" s="73" t="inlineStr">
        <is>
          <t>FUTSTK</t>
        </is>
      </c>
      <c r="D2071" s="73" t="inlineStr">
        <is>
          <t>M&amp;MFIN</t>
        </is>
      </c>
      <c r="E2071" s="74" t="n">
        <v>45169</v>
      </c>
      <c r="F2071" s="75" t="n">
        <v>0</v>
      </c>
      <c r="G2071" s="73" t="inlineStr">
        <is>
          <t>XX</t>
        </is>
      </c>
      <c r="H2071" s="75" t="n">
        <v>339.5</v>
      </c>
      <c r="I2071" s="75" t="n">
        <v>343.75</v>
      </c>
      <c r="J2071" s="75" t="n">
        <v>338.85</v>
      </c>
      <c r="K2071" s="75" t="n">
        <v>342.65</v>
      </c>
      <c r="L2071" s="75" t="n">
        <v>342.65</v>
      </c>
      <c r="M2071" s="75" t="n">
        <v>65</v>
      </c>
      <c r="N2071" s="75" t="n">
        <v>888.7</v>
      </c>
      <c r="O2071" s="75" t="n">
        <v>888000</v>
      </c>
      <c r="P2071" s="75" t="n">
        <v>24000</v>
      </c>
      <c r="Q2071" s="74" t="n">
        <v>45112</v>
      </c>
      <c r="AR2071">
        <f>IF($AU$2&lt;&gt;5,NA(),IF(D2071=D2070,0,IF(AND(D2073=D2071,D2072=D2071),O2071+O2072+O2073,IF(D2072=D2071,O2072+O2071,O2071))))</f>
        <v/>
      </c>
      <c r="AS2071">
        <f>IF($AU$2&lt;&gt;5,NA(),IF(D2071=D2070,0,IF(AND(D2073=D2071,D2072=D2071),P2071+P2072+P2073,IF(D2072=D2071,P2072+P2071,P2071))))</f>
        <v/>
      </c>
      <c r="AT2071">
        <f>AR2071-AS2071</f>
        <v/>
      </c>
    </row>
    <row r="2072" ht="15.75" customHeight="1" s="121">
      <c r="B2072">
        <f>D2072&amp;Q2072&amp;E2072</f>
        <v/>
      </c>
      <c r="C2072" s="73" t="inlineStr">
        <is>
          <t>FUTSTK</t>
        </is>
      </c>
      <c r="D2072" s="73" t="inlineStr">
        <is>
          <t>M&amp;MFIN</t>
        </is>
      </c>
      <c r="E2072" s="74" t="n">
        <v>45197</v>
      </c>
      <c r="F2072" s="75" t="n">
        <v>0</v>
      </c>
      <c r="G2072" s="73" t="inlineStr">
        <is>
          <t>XX</t>
        </is>
      </c>
      <c r="H2072" s="75" t="n">
        <v>344.3</v>
      </c>
      <c r="I2072" s="75" t="n">
        <v>344.3</v>
      </c>
      <c r="J2072" s="75" t="n">
        <v>341.55</v>
      </c>
      <c r="K2072" s="75" t="n">
        <v>341.55</v>
      </c>
      <c r="L2072" s="75" t="n">
        <v>349</v>
      </c>
      <c r="M2072" s="75" t="n">
        <v>2</v>
      </c>
      <c r="N2072" s="75" t="n">
        <v>27.43</v>
      </c>
      <c r="O2072" s="75" t="n">
        <v>92000</v>
      </c>
      <c r="P2072" s="75" t="n">
        <v>8000</v>
      </c>
      <c r="Q2072" s="74" t="n">
        <v>45112</v>
      </c>
      <c r="AR2072">
        <f>IF($AU$2&lt;&gt;5,NA(),IF(D2072=D2071,0,IF(AND(D2074=D2072,D2073=D2072),O2072+O2073+O2074,IF(D2073=D2072,O2073+O2072,O2072))))</f>
        <v/>
      </c>
      <c r="AS2072">
        <f>IF($AU$2&lt;&gt;5,NA(),IF(D2072=D2071,0,IF(AND(D2074=D2072,D2073=D2072),P2072+P2073+P2074,IF(D2073=D2072,P2073+P2072,P2072))))</f>
        <v/>
      </c>
      <c r="AT2072">
        <f>AR2072-AS2072</f>
        <v/>
      </c>
    </row>
    <row r="2073" ht="15.75" customHeight="1" s="121">
      <c r="B2073">
        <f>D2073&amp;Q2073&amp;E2073</f>
        <v/>
      </c>
      <c r="C2073" s="73" t="inlineStr">
        <is>
          <t>FUTSTK</t>
        </is>
      </c>
      <c r="D2073" s="73" t="inlineStr">
        <is>
          <t>MANAPPURAM</t>
        </is>
      </c>
      <c r="E2073" s="74" t="n">
        <v>45134</v>
      </c>
      <c r="F2073" s="75" t="n">
        <v>0</v>
      </c>
      <c r="G2073" s="73" t="inlineStr">
        <is>
          <t>XX</t>
        </is>
      </c>
      <c r="H2073" s="75" t="n">
        <v>129.45</v>
      </c>
      <c r="I2073" s="75" t="n">
        <v>130.75</v>
      </c>
      <c r="J2073" s="75" t="n">
        <v>128.55</v>
      </c>
      <c r="K2073" s="75" t="n">
        <v>129.8</v>
      </c>
      <c r="L2073" s="75" t="n">
        <v>129.8</v>
      </c>
      <c r="M2073" s="75" t="n">
        <v>985</v>
      </c>
      <c r="N2073" s="75" t="n">
        <v>7659.2</v>
      </c>
      <c r="O2073" s="75" t="n">
        <v>68532000</v>
      </c>
      <c r="P2073" s="75" t="n">
        <v>414000</v>
      </c>
      <c r="Q2073" s="74" t="n">
        <v>45112</v>
      </c>
      <c r="AR2073">
        <f>IF($AU$2&lt;&gt;5,NA(),IF(D2073=D2072,0,IF(AND(D2075=D2073,D2074=D2073),O2073+O2074+O2075,IF(D2074=D2073,O2074+O2073,O2073))))</f>
        <v/>
      </c>
      <c r="AS2073">
        <f>IF($AU$2&lt;&gt;5,NA(),IF(D2073=D2072,0,IF(AND(D2075=D2073,D2074=D2073),P2073+P2074+P2075,IF(D2074=D2073,P2074+P2073,P2073))))</f>
        <v/>
      </c>
      <c r="AT2073">
        <f>AR2073-AS2073</f>
        <v/>
      </c>
    </row>
    <row r="2074" ht="15.75" customHeight="1" s="121">
      <c r="B2074">
        <f>D2074&amp;Q2074&amp;E2074</f>
        <v/>
      </c>
      <c r="C2074" s="73" t="inlineStr">
        <is>
          <t>FUTSTK</t>
        </is>
      </c>
      <c r="D2074" s="73" t="inlineStr">
        <is>
          <t>MANAPPURAM</t>
        </is>
      </c>
      <c r="E2074" s="74" t="n">
        <v>45169</v>
      </c>
      <c r="F2074" s="75" t="n">
        <v>0</v>
      </c>
      <c r="G2074" s="73" t="inlineStr">
        <is>
          <t>XX</t>
        </is>
      </c>
      <c r="H2074" s="75" t="n">
        <v>130.55</v>
      </c>
      <c r="I2074" s="75" t="n">
        <v>130.65</v>
      </c>
      <c r="J2074" s="75" t="n">
        <v>129</v>
      </c>
      <c r="K2074" s="75" t="n">
        <v>130.3</v>
      </c>
      <c r="L2074" s="75" t="n">
        <v>130.3</v>
      </c>
      <c r="M2074" s="75" t="n">
        <v>16</v>
      </c>
      <c r="N2074" s="75" t="n">
        <v>124.62</v>
      </c>
      <c r="O2074" s="75" t="n">
        <v>1590000</v>
      </c>
      <c r="P2074" s="75" t="n">
        <v>0</v>
      </c>
      <c r="Q2074" s="74" t="n">
        <v>45112</v>
      </c>
      <c r="AR2074">
        <f>IF($AU$2&lt;&gt;5,NA(),IF(D2074=D2073,0,IF(AND(D2076=D2074,D2075=D2074),O2074+O2075+O2076,IF(D2075=D2074,O2075+O2074,O2074))))</f>
        <v/>
      </c>
      <c r="AS2074">
        <f>IF($AU$2&lt;&gt;5,NA(),IF(D2074=D2073,0,IF(AND(D2076=D2074,D2075=D2074),P2074+P2075+P2076,IF(D2075=D2074,P2075+P2074,P2074))))</f>
        <v/>
      </c>
      <c r="AT2074">
        <f>AR2074-AS2074</f>
        <v/>
      </c>
    </row>
    <row r="2075" ht="15.75" customHeight="1" s="121">
      <c r="B2075">
        <f>D2075&amp;Q2075&amp;E2075</f>
        <v/>
      </c>
      <c r="C2075" s="73" t="inlineStr">
        <is>
          <t>FUTSTK</t>
        </is>
      </c>
      <c r="D2075" s="73" t="inlineStr">
        <is>
          <t>MANAPPURAM</t>
        </is>
      </c>
      <c r="E2075" s="74" t="n">
        <v>45197</v>
      </c>
      <c r="F2075" s="75" t="n">
        <v>0</v>
      </c>
      <c r="G2075" s="73" t="inlineStr">
        <is>
          <t>XX</t>
        </is>
      </c>
      <c r="H2075" s="75" t="n">
        <v>0</v>
      </c>
      <c r="I2075" s="75" t="n">
        <v>0</v>
      </c>
      <c r="J2075" s="75" t="n">
        <v>0</v>
      </c>
      <c r="K2075" s="75" t="n">
        <v>132.8</v>
      </c>
      <c r="L2075" s="75" t="n">
        <v>131.15</v>
      </c>
      <c r="M2075" s="75" t="n">
        <v>0</v>
      </c>
      <c r="N2075" s="75" t="n">
        <v>0</v>
      </c>
      <c r="O2075" s="75" t="n">
        <v>36000</v>
      </c>
      <c r="P2075" s="75" t="n">
        <v>0</v>
      </c>
      <c r="Q2075" s="74" t="n">
        <v>45112</v>
      </c>
      <c r="AR2075">
        <f>IF($AU$2&lt;&gt;5,NA(),IF(D2075=D2074,0,IF(AND(D2077=D2075,D2076=D2075),O2075+O2076+O2077,IF(D2076=D2075,O2076+O2075,O2075))))</f>
        <v/>
      </c>
      <c r="AS2075">
        <f>IF($AU$2&lt;&gt;5,NA(),IF(D2075=D2074,0,IF(AND(D2077=D2075,D2076=D2075),P2075+P2076+P2077,IF(D2076=D2075,P2076+P2075,P2075))))</f>
        <v/>
      </c>
      <c r="AT2075">
        <f>AR2075-AS2075</f>
        <v/>
      </c>
    </row>
    <row r="2076" ht="15.75" customHeight="1" s="121">
      <c r="B2076">
        <f>D2076&amp;Q2076&amp;E2076</f>
        <v/>
      </c>
      <c r="C2076" s="73" t="inlineStr">
        <is>
          <t>FUTSTK</t>
        </is>
      </c>
      <c r="D2076" s="73" t="inlineStr">
        <is>
          <t>MARICO</t>
        </is>
      </c>
      <c r="E2076" s="74" t="n">
        <v>45134</v>
      </c>
      <c r="F2076" s="75" t="n">
        <v>0</v>
      </c>
      <c r="G2076" s="73" t="inlineStr">
        <is>
          <t>XX</t>
        </is>
      </c>
      <c r="H2076" s="75" t="n">
        <v>528.15</v>
      </c>
      <c r="I2076" s="75" t="n">
        <v>542.1</v>
      </c>
      <c r="J2076" s="75" t="n">
        <v>527.7</v>
      </c>
      <c r="K2076" s="75" t="n">
        <v>540.75</v>
      </c>
      <c r="L2076" s="75" t="n">
        <v>540.75</v>
      </c>
      <c r="M2076" s="75" t="n">
        <v>4696</v>
      </c>
      <c r="N2076" s="75" t="n">
        <v>30209.37</v>
      </c>
      <c r="O2076" s="75" t="n">
        <v>10599600</v>
      </c>
      <c r="P2076" s="75" t="n">
        <v>303600</v>
      </c>
      <c r="Q2076" s="74" t="n">
        <v>45112</v>
      </c>
      <c r="AR2076">
        <f>IF($AU$2&lt;&gt;5,NA(),IF(D2076=D2075,0,IF(AND(D2078=D2076,D2077=D2076),O2076+O2077+O2078,IF(D2077=D2076,O2077+O2076,O2076))))</f>
        <v/>
      </c>
      <c r="AS2076">
        <f>IF($AU$2&lt;&gt;5,NA(),IF(D2076=D2075,0,IF(AND(D2078=D2076,D2077=D2076),P2076+P2077+P2078,IF(D2077=D2076,P2077+P2076,P2076))))</f>
        <v/>
      </c>
      <c r="AT2076">
        <f>AR2076-AS2076</f>
        <v/>
      </c>
    </row>
    <row r="2077" ht="15.75" customHeight="1" s="121">
      <c r="B2077">
        <f>D2077&amp;Q2077&amp;E2077</f>
        <v/>
      </c>
      <c r="C2077" s="73" t="inlineStr">
        <is>
          <t>FUTSTK</t>
        </is>
      </c>
      <c r="D2077" s="73" t="inlineStr">
        <is>
          <t>MARICO</t>
        </is>
      </c>
      <c r="E2077" s="74" t="n">
        <v>45169</v>
      </c>
      <c r="F2077" s="75" t="n">
        <v>0</v>
      </c>
      <c r="G2077" s="73" t="inlineStr">
        <is>
          <t>XX</t>
        </is>
      </c>
      <c r="H2077" s="75" t="n">
        <v>532.95</v>
      </c>
      <c r="I2077" s="75" t="n">
        <v>545.2</v>
      </c>
      <c r="J2077" s="75" t="n">
        <v>532.3</v>
      </c>
      <c r="K2077" s="75" t="n">
        <v>544.45</v>
      </c>
      <c r="L2077" s="75" t="n">
        <v>544.45</v>
      </c>
      <c r="M2077" s="75" t="n">
        <v>97</v>
      </c>
      <c r="N2077" s="75" t="n">
        <v>627.87</v>
      </c>
      <c r="O2077" s="75" t="n">
        <v>63600</v>
      </c>
      <c r="P2077" s="75" t="n">
        <v>8400</v>
      </c>
      <c r="Q2077" s="74" t="n">
        <v>45112</v>
      </c>
      <c r="AR2077">
        <f>IF($AU$2&lt;&gt;5,NA(),IF(D2077=D2076,0,IF(AND(D2079=D2077,D2078=D2077),O2077+O2078+O2079,IF(D2078=D2077,O2078+O2077,O2077))))</f>
        <v/>
      </c>
      <c r="AS2077">
        <f>IF($AU$2&lt;&gt;5,NA(),IF(D2077=D2076,0,IF(AND(D2079=D2077,D2078=D2077),P2077+P2078+P2079,IF(D2078=D2077,P2078+P2077,P2077))))</f>
        <v/>
      </c>
      <c r="AT2077">
        <f>AR2077-AS2077</f>
        <v/>
      </c>
    </row>
    <row r="2078" ht="15.75" customHeight="1" s="121">
      <c r="B2078">
        <f>D2078&amp;Q2078&amp;E2078</f>
        <v/>
      </c>
      <c r="C2078" s="73" t="inlineStr">
        <is>
          <t>FUTSTK</t>
        </is>
      </c>
      <c r="D2078" s="73" t="inlineStr">
        <is>
          <t>MARICO</t>
        </is>
      </c>
      <c r="E2078" s="74" t="n">
        <v>45197</v>
      </c>
      <c r="F2078" s="75" t="n">
        <v>0</v>
      </c>
      <c r="G2078" s="73" t="inlineStr">
        <is>
          <t>XX</t>
        </is>
      </c>
      <c r="H2078" s="75" t="n">
        <v>0</v>
      </c>
      <c r="I2078" s="75" t="n">
        <v>0</v>
      </c>
      <c r="J2078" s="75" t="n">
        <v>0</v>
      </c>
      <c r="K2078" s="75" t="n">
        <v>536.9</v>
      </c>
      <c r="L2078" s="75" t="n">
        <v>547.6</v>
      </c>
      <c r="M2078" s="75" t="n">
        <v>0</v>
      </c>
      <c r="N2078" s="75" t="n">
        <v>0</v>
      </c>
      <c r="O2078" s="75" t="n">
        <v>1200</v>
      </c>
      <c r="P2078" s="75" t="n">
        <v>0</v>
      </c>
      <c r="Q2078" s="74" t="n">
        <v>45112</v>
      </c>
      <c r="AR2078">
        <f>IF($AU$2&lt;&gt;5,NA(),IF(D2078=D2077,0,IF(AND(D2080=D2078,D2079=D2078),O2078+O2079+O2080,IF(D2079=D2078,O2079+O2078,O2078))))</f>
        <v/>
      </c>
      <c r="AS2078">
        <f>IF($AU$2&lt;&gt;5,NA(),IF(D2078=D2077,0,IF(AND(D2080=D2078,D2079=D2078),P2078+P2079+P2080,IF(D2079=D2078,P2079+P2078,P2078))))</f>
        <v/>
      </c>
      <c r="AT2078">
        <f>AR2078-AS2078</f>
        <v/>
      </c>
    </row>
    <row r="2079" ht="15.75" customHeight="1" s="121">
      <c r="B2079">
        <f>D2079&amp;Q2079&amp;E2079</f>
        <v/>
      </c>
      <c r="C2079" s="73" t="inlineStr">
        <is>
          <t>FUTSTK</t>
        </is>
      </c>
      <c r="D2079" s="73" t="inlineStr">
        <is>
          <t>MARUTI</t>
        </is>
      </c>
      <c r="E2079" s="74" t="n">
        <v>45134</v>
      </c>
      <c r="F2079" s="75" t="n">
        <v>0</v>
      </c>
      <c r="G2079" s="73" t="inlineStr">
        <is>
          <t>XX</t>
        </is>
      </c>
      <c r="H2079" s="75" t="n">
        <v>9705.25</v>
      </c>
      <c r="I2079" s="75" t="n">
        <v>10069.9</v>
      </c>
      <c r="J2079" s="75" t="n">
        <v>9705.25</v>
      </c>
      <c r="K2079" s="75" t="n">
        <v>10040.35</v>
      </c>
      <c r="L2079" s="75" t="n">
        <v>10040.35</v>
      </c>
      <c r="M2079" s="75" t="n">
        <v>19788</v>
      </c>
      <c r="N2079" s="75" t="n">
        <v>196625.9</v>
      </c>
      <c r="O2079" s="75" t="n">
        <v>2127100</v>
      </c>
      <c r="P2079" s="75" t="n">
        <v>60700</v>
      </c>
      <c r="Q2079" s="74" t="n">
        <v>45112</v>
      </c>
      <c r="AR2079">
        <f>IF($AU$2&lt;&gt;5,NA(),IF(D2079=D2078,0,IF(AND(D2081=D2079,D2080=D2079),O2079+O2080+O2081,IF(D2080=D2079,O2080+O2079,O2079))))</f>
        <v/>
      </c>
      <c r="AS2079">
        <f>IF($AU$2&lt;&gt;5,NA(),IF(D2079=D2078,0,IF(AND(D2081=D2079,D2080=D2079),P2079+P2080+P2081,IF(D2080=D2079,P2080+P2079,P2079))))</f>
        <v/>
      </c>
      <c r="AT2079">
        <f>AR2079-AS2079</f>
        <v/>
      </c>
    </row>
    <row r="2080" ht="15.75" customHeight="1" s="121">
      <c r="B2080">
        <f>D2080&amp;Q2080&amp;E2080</f>
        <v/>
      </c>
      <c r="C2080" s="73" t="inlineStr">
        <is>
          <t>FUTSTK</t>
        </is>
      </c>
      <c r="D2080" s="73" t="inlineStr">
        <is>
          <t>MARUTI</t>
        </is>
      </c>
      <c r="E2080" s="74" t="n">
        <v>45169</v>
      </c>
      <c r="F2080" s="75" t="n">
        <v>0</v>
      </c>
      <c r="G2080" s="73" t="inlineStr">
        <is>
          <t>XX</t>
        </is>
      </c>
      <c r="H2080" s="75" t="n">
        <v>9675</v>
      </c>
      <c r="I2080" s="75" t="n">
        <v>10040</v>
      </c>
      <c r="J2080" s="75" t="n">
        <v>9675</v>
      </c>
      <c r="K2080" s="75" t="n">
        <v>10015.7</v>
      </c>
      <c r="L2080" s="75" t="n">
        <v>10015.7</v>
      </c>
      <c r="M2080" s="75" t="n">
        <v>639</v>
      </c>
      <c r="N2080" s="75" t="n">
        <v>6328.95</v>
      </c>
      <c r="O2080" s="75" t="n">
        <v>40500</v>
      </c>
      <c r="P2080" s="75" t="n">
        <v>-1200</v>
      </c>
      <c r="Q2080" s="74" t="n">
        <v>45112</v>
      </c>
      <c r="AR2080">
        <f>IF($AU$2&lt;&gt;5,NA(),IF(D2080=D2079,0,IF(AND(D2082=D2080,D2081=D2080),O2080+O2081+O2082,IF(D2081=D2080,O2081+O2080,O2080))))</f>
        <v/>
      </c>
      <c r="AS2080">
        <f>IF($AU$2&lt;&gt;5,NA(),IF(D2080=D2079,0,IF(AND(D2082=D2080,D2081=D2080),P2080+P2081+P2082,IF(D2081=D2080,P2081+P2080,P2080))))</f>
        <v/>
      </c>
      <c r="AT2080">
        <f>AR2080-AS2080</f>
        <v/>
      </c>
    </row>
    <row r="2081" ht="15.75" customHeight="1" s="121">
      <c r="B2081">
        <f>D2081&amp;Q2081&amp;E2081</f>
        <v/>
      </c>
      <c r="C2081" s="73" t="inlineStr">
        <is>
          <t>FUTSTK</t>
        </is>
      </c>
      <c r="D2081" s="73" t="inlineStr">
        <is>
          <t>MARUTI</t>
        </is>
      </c>
      <c r="E2081" s="74" t="n">
        <v>45197</v>
      </c>
      <c r="F2081" s="75" t="n">
        <v>0</v>
      </c>
      <c r="G2081" s="73" t="inlineStr">
        <is>
          <t>XX</t>
        </is>
      </c>
      <c r="H2081" s="75" t="n">
        <v>9800</v>
      </c>
      <c r="I2081" s="75" t="n">
        <v>10098</v>
      </c>
      <c r="J2081" s="75" t="n">
        <v>9800</v>
      </c>
      <c r="K2081" s="75" t="n">
        <v>10091.4</v>
      </c>
      <c r="L2081" s="75" t="n">
        <v>10091.4</v>
      </c>
      <c r="M2081" s="75" t="n">
        <v>89</v>
      </c>
      <c r="N2081" s="75" t="n">
        <v>886.66</v>
      </c>
      <c r="O2081" s="75" t="n">
        <v>10400</v>
      </c>
      <c r="P2081" s="75" t="n">
        <v>5800</v>
      </c>
      <c r="Q2081" s="74" t="n">
        <v>45112</v>
      </c>
      <c r="AR2081">
        <f>IF($AU$2&lt;&gt;5,NA(),IF(D2081=D2080,0,IF(AND(D2083=D2081,D2082=D2081),O2081+O2082+O2083,IF(D2082=D2081,O2082+O2081,O2081))))</f>
        <v/>
      </c>
      <c r="AS2081">
        <f>IF($AU$2&lt;&gt;5,NA(),IF(D2081=D2080,0,IF(AND(D2083=D2081,D2082=D2081),P2081+P2082+P2083,IF(D2082=D2081,P2082+P2081,P2081))))</f>
        <v/>
      </c>
      <c r="AT2081">
        <f>AR2081-AS2081</f>
        <v/>
      </c>
    </row>
    <row r="2082" ht="15.75" customHeight="1" s="121">
      <c r="B2082">
        <f>D2082&amp;Q2082&amp;E2082</f>
        <v/>
      </c>
      <c r="C2082" s="73" t="inlineStr">
        <is>
          <t>FUTSTK</t>
        </is>
      </c>
      <c r="D2082" s="73" t="inlineStr">
        <is>
          <t>MCDOWELL-N</t>
        </is>
      </c>
      <c r="E2082" s="74" t="n">
        <v>45134</v>
      </c>
      <c r="F2082" s="75" t="n">
        <v>0</v>
      </c>
      <c r="G2082" s="73" t="inlineStr">
        <is>
          <t>XX</t>
        </is>
      </c>
      <c r="H2082" s="75" t="n">
        <v>924.85</v>
      </c>
      <c r="I2082" s="75" t="n">
        <v>943.85</v>
      </c>
      <c r="J2082" s="75" t="n">
        <v>924.85</v>
      </c>
      <c r="K2082" s="75" t="n">
        <v>934.75</v>
      </c>
      <c r="L2082" s="75" t="n">
        <v>934.75</v>
      </c>
      <c r="M2082" s="75" t="n">
        <v>2491</v>
      </c>
      <c r="N2082" s="75" t="n">
        <v>16283.53</v>
      </c>
      <c r="O2082" s="75" t="n">
        <v>9636200</v>
      </c>
      <c r="P2082" s="75" t="n">
        <v>-28700</v>
      </c>
      <c r="Q2082" s="74" t="n">
        <v>45112</v>
      </c>
      <c r="AR2082">
        <f>IF($AU$2&lt;&gt;5,NA(),IF(D2082=D2081,0,IF(AND(D2084=D2082,D2083=D2082),O2082+O2083+O2084,IF(D2083=D2082,O2083+O2082,O2082))))</f>
        <v/>
      </c>
      <c r="AS2082">
        <f>IF($AU$2&lt;&gt;5,NA(),IF(D2082=D2081,0,IF(AND(D2084=D2082,D2083=D2082),P2082+P2083+P2084,IF(D2083=D2082,P2083+P2082,P2082))))</f>
        <v/>
      </c>
      <c r="AT2082">
        <f>AR2082-AS2082</f>
        <v/>
      </c>
    </row>
    <row r="2083" ht="15.75" customHeight="1" s="121">
      <c r="B2083">
        <f>D2083&amp;Q2083&amp;E2083</f>
        <v/>
      </c>
      <c r="C2083" s="73" t="inlineStr">
        <is>
          <t>FUTSTK</t>
        </is>
      </c>
      <c r="D2083" s="73" t="inlineStr">
        <is>
          <t>MCDOWELL-N</t>
        </is>
      </c>
      <c r="E2083" s="74" t="n">
        <v>45169</v>
      </c>
      <c r="F2083" s="75" t="n">
        <v>0</v>
      </c>
      <c r="G2083" s="73" t="inlineStr">
        <is>
          <t>XX</t>
        </is>
      </c>
      <c r="H2083" s="75" t="n">
        <v>932.55</v>
      </c>
      <c r="I2083" s="75" t="n">
        <v>949.15</v>
      </c>
      <c r="J2083" s="75" t="n">
        <v>931.5</v>
      </c>
      <c r="K2083" s="75" t="n">
        <v>940.95</v>
      </c>
      <c r="L2083" s="75" t="n">
        <v>940.95</v>
      </c>
      <c r="M2083" s="75" t="n">
        <v>73</v>
      </c>
      <c r="N2083" s="75" t="n">
        <v>479.66</v>
      </c>
      <c r="O2083" s="75" t="n">
        <v>116900</v>
      </c>
      <c r="P2083" s="75" t="n">
        <v>3500</v>
      </c>
      <c r="Q2083" s="74" t="n">
        <v>45112</v>
      </c>
      <c r="AR2083">
        <f>IF($AU$2&lt;&gt;5,NA(),IF(D2083=D2082,0,IF(AND(D2085=D2083,D2084=D2083),O2083+O2084+O2085,IF(D2084=D2083,O2084+O2083,O2083))))</f>
        <v/>
      </c>
      <c r="AS2083">
        <f>IF($AU$2&lt;&gt;5,NA(),IF(D2083=D2082,0,IF(AND(D2085=D2083,D2084=D2083),P2083+P2084+P2085,IF(D2084=D2083,P2084+P2083,P2083))))</f>
        <v/>
      </c>
      <c r="AT2083">
        <f>AR2083-AS2083</f>
        <v/>
      </c>
    </row>
    <row r="2084" ht="15.75" customHeight="1" s="121">
      <c r="B2084">
        <f>D2084&amp;Q2084&amp;E2084</f>
        <v/>
      </c>
      <c r="C2084" s="73" t="inlineStr">
        <is>
          <t>FUTSTK</t>
        </is>
      </c>
      <c r="D2084" s="73" t="inlineStr">
        <is>
          <t>MCDOWELL-N</t>
        </is>
      </c>
      <c r="E2084" s="74" t="n">
        <v>45197</v>
      </c>
      <c r="F2084" s="75" t="n">
        <v>0</v>
      </c>
      <c r="G2084" s="73" t="inlineStr">
        <is>
          <t>XX</t>
        </is>
      </c>
      <c r="H2084" s="75" t="n">
        <v>941.7</v>
      </c>
      <c r="I2084" s="75" t="n">
        <v>951.75</v>
      </c>
      <c r="J2084" s="75" t="n">
        <v>941.7</v>
      </c>
      <c r="K2084" s="75" t="n">
        <v>951.75</v>
      </c>
      <c r="L2084" s="75" t="n">
        <v>945.7</v>
      </c>
      <c r="M2084" s="75" t="n">
        <v>3</v>
      </c>
      <c r="N2084" s="75" t="n">
        <v>19.91</v>
      </c>
      <c r="O2084" s="75" t="n">
        <v>2100</v>
      </c>
      <c r="P2084" s="75" t="n">
        <v>1400</v>
      </c>
      <c r="Q2084" s="74" t="n">
        <v>45112</v>
      </c>
      <c r="AR2084">
        <f>IF($AU$2&lt;&gt;5,NA(),IF(D2084=D2083,0,IF(AND(D2086=D2084,D2085=D2084),O2084+O2085+O2086,IF(D2085=D2084,O2085+O2084,O2084))))</f>
        <v/>
      </c>
      <c r="AS2084">
        <f>IF($AU$2&lt;&gt;5,NA(),IF(D2084=D2083,0,IF(AND(D2086=D2084,D2085=D2084),P2084+P2085+P2086,IF(D2085=D2084,P2085+P2084,P2084))))</f>
        <v/>
      </c>
      <c r="AT2084">
        <f>AR2084-AS2084</f>
        <v/>
      </c>
    </row>
    <row r="2085" ht="15.75" customHeight="1" s="121">
      <c r="B2085">
        <f>D2085&amp;Q2085&amp;E2085</f>
        <v/>
      </c>
      <c r="C2085" s="73" t="inlineStr">
        <is>
          <t>FUTSTK</t>
        </is>
      </c>
      <c r="D2085" s="73" t="inlineStr">
        <is>
          <t>MCX</t>
        </is>
      </c>
      <c r="E2085" s="74" t="n">
        <v>45134</v>
      </c>
      <c r="F2085" s="75" t="n">
        <v>0</v>
      </c>
      <c r="G2085" s="73" t="inlineStr">
        <is>
          <t>XX</t>
        </is>
      </c>
      <c r="H2085" s="75" t="n">
        <v>1500</v>
      </c>
      <c r="I2085" s="75" t="n">
        <v>1531.55</v>
      </c>
      <c r="J2085" s="75" t="n">
        <v>1492.65</v>
      </c>
      <c r="K2085" s="75" t="n">
        <v>1521.95</v>
      </c>
      <c r="L2085" s="75" t="n">
        <v>1521.95</v>
      </c>
      <c r="M2085" s="75" t="n">
        <v>3007</v>
      </c>
      <c r="N2085" s="75" t="n">
        <v>18276.41</v>
      </c>
      <c r="O2085" s="75" t="n">
        <v>1748400</v>
      </c>
      <c r="P2085" s="75" t="n">
        <v>-454400</v>
      </c>
      <c r="Q2085" s="74" t="n">
        <v>45112</v>
      </c>
      <c r="AR2085">
        <f>IF($AU$2&lt;&gt;5,NA(),IF(D2085=D2084,0,IF(AND(D2087=D2085,D2086=D2085),O2085+O2086+O2087,IF(D2086=D2085,O2086+O2085,O2085))))</f>
        <v/>
      </c>
      <c r="AS2085">
        <f>IF($AU$2&lt;&gt;5,NA(),IF(D2085=D2084,0,IF(AND(D2087=D2085,D2086=D2085),P2085+P2086+P2087,IF(D2086=D2085,P2086+P2085,P2085))))</f>
        <v/>
      </c>
      <c r="AT2085">
        <f>AR2085-AS2085</f>
        <v/>
      </c>
    </row>
    <row r="2086" ht="15.75" customHeight="1" s="121">
      <c r="B2086">
        <f>D2086&amp;Q2086&amp;E2086</f>
        <v/>
      </c>
      <c r="C2086" s="73" t="inlineStr">
        <is>
          <t>FUTSTK</t>
        </is>
      </c>
      <c r="D2086" s="73" t="inlineStr">
        <is>
          <t>MCX</t>
        </is>
      </c>
      <c r="E2086" s="74" t="n">
        <v>45169</v>
      </c>
      <c r="F2086" s="75" t="n">
        <v>0</v>
      </c>
      <c r="G2086" s="73" t="inlineStr">
        <is>
          <t>XX</t>
        </is>
      </c>
      <c r="H2086" s="75" t="n">
        <v>1498</v>
      </c>
      <c r="I2086" s="75" t="n">
        <v>1530</v>
      </c>
      <c r="J2086" s="75" t="n">
        <v>1498</v>
      </c>
      <c r="K2086" s="75" t="n">
        <v>1521.45</v>
      </c>
      <c r="L2086" s="75" t="n">
        <v>1521.45</v>
      </c>
      <c r="M2086" s="75" t="n">
        <v>61</v>
      </c>
      <c r="N2086" s="75" t="n">
        <v>370.51</v>
      </c>
      <c r="O2086" s="75" t="n">
        <v>43200</v>
      </c>
      <c r="P2086" s="75" t="n">
        <v>-6000</v>
      </c>
      <c r="Q2086" s="74" t="n">
        <v>45112</v>
      </c>
      <c r="AR2086">
        <f>IF($AU$2&lt;&gt;5,NA(),IF(D2086=D2085,0,IF(AND(D2088=D2086,D2087=D2086),O2086+O2087+O2088,IF(D2087=D2086,O2087+O2086,O2086))))</f>
        <v/>
      </c>
      <c r="AS2086">
        <f>IF($AU$2&lt;&gt;5,NA(),IF(D2086=D2085,0,IF(AND(D2088=D2086,D2087=D2086),P2086+P2087+P2088,IF(D2087=D2086,P2087+P2086,P2086))))</f>
        <v/>
      </c>
      <c r="AT2086">
        <f>AR2086-AS2086</f>
        <v/>
      </c>
    </row>
    <row r="2087" ht="15.75" customHeight="1" s="121">
      <c r="B2087">
        <f>D2087&amp;Q2087&amp;E2087</f>
        <v/>
      </c>
      <c r="C2087" s="73" t="inlineStr">
        <is>
          <t>FUTSTK</t>
        </is>
      </c>
      <c r="D2087" s="73" t="inlineStr">
        <is>
          <t>MCX</t>
        </is>
      </c>
      <c r="E2087" s="74" t="n">
        <v>45197</v>
      </c>
      <c r="F2087" s="75" t="n">
        <v>0</v>
      </c>
      <c r="G2087" s="73" t="inlineStr">
        <is>
          <t>XX</t>
        </is>
      </c>
      <c r="H2087" s="75" t="n">
        <v>1493.25</v>
      </c>
      <c r="I2087" s="75" t="n">
        <v>1528</v>
      </c>
      <c r="J2087" s="75" t="n">
        <v>1493.25</v>
      </c>
      <c r="K2087" s="75" t="n">
        <v>1523.3</v>
      </c>
      <c r="L2087" s="75" t="n">
        <v>1544.55</v>
      </c>
      <c r="M2087" s="75" t="n">
        <v>7</v>
      </c>
      <c r="N2087" s="75" t="n">
        <v>42.41</v>
      </c>
      <c r="O2087" s="75" t="n">
        <v>5600</v>
      </c>
      <c r="P2087" s="75" t="n">
        <v>-2000</v>
      </c>
      <c r="Q2087" s="74" t="n">
        <v>45112</v>
      </c>
      <c r="AR2087">
        <f>IF($AU$2&lt;&gt;5,NA(),IF(D2087=D2086,0,IF(AND(D2089=D2087,D2088=D2087),O2087+O2088+O2089,IF(D2088=D2087,O2088+O2087,O2087))))</f>
        <v/>
      </c>
      <c r="AS2087">
        <f>IF($AU$2&lt;&gt;5,NA(),IF(D2087=D2086,0,IF(AND(D2089=D2087,D2088=D2087),P2087+P2088+P2089,IF(D2088=D2087,P2088+P2087,P2087))))</f>
        <v/>
      </c>
      <c r="AT2087">
        <f>AR2087-AS2087</f>
        <v/>
      </c>
    </row>
    <row r="2088" ht="15.75" customHeight="1" s="121">
      <c r="B2088">
        <f>D2088&amp;Q2088&amp;E2088</f>
        <v/>
      </c>
      <c r="C2088" s="73" t="inlineStr">
        <is>
          <t>FUTSTK</t>
        </is>
      </c>
      <c r="D2088" s="73" t="inlineStr">
        <is>
          <t>METROPOLIS</t>
        </is>
      </c>
      <c r="E2088" s="74" t="n">
        <v>45134</v>
      </c>
      <c r="F2088" s="75" t="n">
        <v>0</v>
      </c>
      <c r="G2088" s="73" t="inlineStr">
        <is>
          <t>XX</t>
        </is>
      </c>
      <c r="H2088" s="75" t="n">
        <v>1461.7</v>
      </c>
      <c r="I2088" s="75" t="n">
        <v>1481.85</v>
      </c>
      <c r="J2088" s="75" t="n">
        <v>1451.05</v>
      </c>
      <c r="K2088" s="75" t="n">
        <v>1471.4</v>
      </c>
      <c r="L2088" s="75" t="n">
        <v>1471.4</v>
      </c>
      <c r="M2088" s="75" t="n">
        <v>902</v>
      </c>
      <c r="N2088" s="75" t="n">
        <v>5290.93</v>
      </c>
      <c r="O2088" s="75" t="n">
        <v>1429600</v>
      </c>
      <c r="P2088" s="75" t="n">
        <v>11200</v>
      </c>
      <c r="Q2088" s="74" t="n">
        <v>45112</v>
      </c>
      <c r="AR2088">
        <f>IF($AU$2&lt;&gt;5,NA(),IF(D2088=D2087,0,IF(AND(D2090=D2088,D2089=D2088),O2088+O2089+O2090,IF(D2089=D2088,O2089+O2088,O2088))))</f>
        <v/>
      </c>
      <c r="AS2088">
        <f>IF($AU$2&lt;&gt;5,NA(),IF(D2088=D2087,0,IF(AND(D2090=D2088,D2089=D2088),P2088+P2089+P2090,IF(D2089=D2088,P2089+P2088,P2088))))</f>
        <v/>
      </c>
      <c r="AT2088">
        <f>AR2088-AS2088</f>
        <v/>
      </c>
    </row>
    <row r="2089" ht="15.75" customHeight="1" s="121">
      <c r="B2089">
        <f>D2089&amp;Q2089&amp;E2089</f>
        <v/>
      </c>
      <c r="C2089" s="73" t="inlineStr">
        <is>
          <t>FUTSTK</t>
        </is>
      </c>
      <c r="D2089" s="73" t="inlineStr">
        <is>
          <t>METROPOLIS</t>
        </is>
      </c>
      <c r="E2089" s="74" t="n">
        <v>45169</v>
      </c>
      <c r="F2089" s="75" t="n">
        <v>0</v>
      </c>
      <c r="G2089" s="73" t="inlineStr">
        <is>
          <t>XX</t>
        </is>
      </c>
      <c r="H2089" s="75" t="n">
        <v>1472.8</v>
      </c>
      <c r="I2089" s="75" t="n">
        <v>1483.8</v>
      </c>
      <c r="J2089" s="75" t="n">
        <v>1463.05</v>
      </c>
      <c r="K2089" s="75" t="n">
        <v>1478.65</v>
      </c>
      <c r="L2089" s="75" t="n">
        <v>1478.65</v>
      </c>
      <c r="M2089" s="75" t="n">
        <v>35</v>
      </c>
      <c r="N2089" s="75" t="n">
        <v>206.06</v>
      </c>
      <c r="O2089" s="75" t="n">
        <v>24400</v>
      </c>
      <c r="P2089" s="75" t="n">
        <v>2800</v>
      </c>
      <c r="Q2089" s="74" t="n">
        <v>45112</v>
      </c>
      <c r="AR2089">
        <f>IF($AU$2&lt;&gt;5,NA(),IF(D2089=D2088,0,IF(AND(D2091=D2089,D2090=D2089),O2089+O2090+O2091,IF(D2090=D2089,O2090+O2089,O2089))))</f>
        <v/>
      </c>
      <c r="AS2089">
        <f>IF($AU$2&lt;&gt;5,NA(),IF(D2089=D2088,0,IF(AND(D2091=D2089,D2090=D2089),P2089+P2090+P2091,IF(D2090=D2089,P2090+P2089,P2089))))</f>
        <v/>
      </c>
      <c r="AT2089">
        <f>AR2089-AS2089</f>
        <v/>
      </c>
    </row>
    <row r="2090" ht="15.75" customHeight="1" s="121">
      <c r="B2090">
        <f>D2090&amp;Q2090&amp;E2090</f>
        <v/>
      </c>
      <c r="C2090" s="73" t="inlineStr">
        <is>
          <t>FUTSTK</t>
        </is>
      </c>
      <c r="D2090" s="73" t="inlineStr">
        <is>
          <t>METROPOLIS</t>
        </is>
      </c>
      <c r="E2090" s="74" t="n">
        <v>45197</v>
      </c>
      <c r="F2090" s="75" t="n">
        <v>0</v>
      </c>
      <c r="G2090" s="73" t="inlineStr">
        <is>
          <t>XX</t>
        </is>
      </c>
      <c r="H2090" s="75" t="n">
        <v>1470</v>
      </c>
      <c r="I2090" s="75" t="n">
        <v>1470</v>
      </c>
      <c r="J2090" s="75" t="n">
        <v>1470</v>
      </c>
      <c r="K2090" s="75" t="n">
        <v>1470</v>
      </c>
      <c r="L2090" s="75" t="n">
        <v>1485.55</v>
      </c>
      <c r="M2090" s="75" t="n">
        <v>1</v>
      </c>
      <c r="N2090" s="75" t="n">
        <v>5.88</v>
      </c>
      <c r="O2090" s="75" t="n">
        <v>2000</v>
      </c>
      <c r="P2090" s="75" t="n">
        <v>0</v>
      </c>
      <c r="Q2090" s="74" t="n">
        <v>45112</v>
      </c>
      <c r="AR2090">
        <f>IF($AU$2&lt;&gt;5,NA(),IF(D2090=D2089,0,IF(AND(D2092=D2090,D2091=D2090),O2090+O2091+O2092,IF(D2091=D2090,O2091+O2090,O2090))))</f>
        <v/>
      </c>
      <c r="AS2090">
        <f>IF($AU$2&lt;&gt;5,NA(),IF(D2090=D2089,0,IF(AND(D2092=D2090,D2091=D2090),P2090+P2091+P2092,IF(D2091=D2090,P2091+P2090,P2090))))</f>
        <v/>
      </c>
      <c r="AT2090">
        <f>AR2090-AS2090</f>
        <v/>
      </c>
    </row>
    <row r="2091" ht="15.75" customHeight="1" s="121">
      <c r="B2091">
        <f>D2091&amp;Q2091&amp;E2091</f>
        <v/>
      </c>
      <c r="C2091" s="73" t="inlineStr">
        <is>
          <t>FUTSTK</t>
        </is>
      </c>
      <c r="D2091" s="73" t="inlineStr">
        <is>
          <t>MFSL</t>
        </is>
      </c>
      <c r="E2091" s="74" t="n">
        <v>45134</v>
      </c>
      <c r="F2091" s="75" t="n">
        <v>0</v>
      </c>
      <c r="G2091" s="73" t="inlineStr">
        <is>
          <t>XX</t>
        </is>
      </c>
      <c r="H2091" s="75" t="n">
        <v>794.85</v>
      </c>
      <c r="I2091" s="75" t="n">
        <v>819.5</v>
      </c>
      <c r="J2091" s="75" t="n">
        <v>794.85</v>
      </c>
      <c r="K2091" s="75" t="n">
        <v>811.3</v>
      </c>
      <c r="L2091" s="75" t="n">
        <v>811.3</v>
      </c>
      <c r="M2091" s="75" t="n">
        <v>1924</v>
      </c>
      <c r="N2091" s="75" t="n">
        <v>12491.06</v>
      </c>
      <c r="O2091" s="75" t="n">
        <v>5504000</v>
      </c>
      <c r="P2091" s="75" t="n">
        <v>-123200</v>
      </c>
      <c r="Q2091" s="74" t="n">
        <v>45112</v>
      </c>
      <c r="AR2091">
        <f>IF($AU$2&lt;&gt;5,NA(),IF(D2091=D2090,0,IF(AND(D2093=D2091,D2092=D2091),O2091+O2092+O2093,IF(D2092=D2091,O2092+O2091,O2091))))</f>
        <v/>
      </c>
      <c r="AS2091">
        <f>IF($AU$2&lt;&gt;5,NA(),IF(D2091=D2090,0,IF(AND(D2093=D2091,D2092=D2091),P2091+P2092+P2093,IF(D2092=D2091,P2092+P2091,P2091))))</f>
        <v/>
      </c>
      <c r="AT2091">
        <f>AR2091-AS2091</f>
        <v/>
      </c>
    </row>
    <row r="2092" ht="15.75" customHeight="1" s="121">
      <c r="B2092">
        <f>D2092&amp;Q2092&amp;E2092</f>
        <v/>
      </c>
      <c r="C2092" s="73" t="inlineStr">
        <is>
          <t>FUTSTK</t>
        </is>
      </c>
      <c r="D2092" s="73" t="inlineStr">
        <is>
          <t>MFSL</t>
        </is>
      </c>
      <c r="E2092" s="74" t="n">
        <v>45169</v>
      </c>
      <c r="F2092" s="75" t="n">
        <v>0</v>
      </c>
      <c r="G2092" s="73" t="inlineStr">
        <is>
          <t>XX</t>
        </is>
      </c>
      <c r="H2092" s="75" t="n">
        <v>815.45</v>
      </c>
      <c r="I2092" s="75" t="n">
        <v>821.3</v>
      </c>
      <c r="J2092" s="75" t="n">
        <v>812.45</v>
      </c>
      <c r="K2092" s="75" t="n">
        <v>815.95</v>
      </c>
      <c r="L2092" s="75" t="n">
        <v>815.95</v>
      </c>
      <c r="M2092" s="75" t="n">
        <v>18</v>
      </c>
      <c r="N2092" s="75" t="n">
        <v>117.47</v>
      </c>
      <c r="O2092" s="75" t="n">
        <v>44000</v>
      </c>
      <c r="P2092" s="75" t="n">
        <v>1600</v>
      </c>
      <c r="Q2092" s="74" t="n">
        <v>45112</v>
      </c>
      <c r="AR2092">
        <f>IF($AU$2&lt;&gt;5,NA(),IF(D2092=D2091,0,IF(AND(D2094=D2092,D2093=D2092),O2092+O2093+O2094,IF(D2093=D2092,O2093+O2092,O2092))))</f>
        <v/>
      </c>
      <c r="AS2092">
        <f>IF($AU$2&lt;&gt;5,NA(),IF(D2092=D2091,0,IF(AND(D2094=D2092,D2093=D2092),P2092+P2093+P2094,IF(D2093=D2092,P2093+P2092,P2092))))</f>
        <v/>
      </c>
      <c r="AT2092">
        <f>AR2092-AS2092</f>
        <v/>
      </c>
    </row>
    <row r="2093" ht="15.75" customHeight="1" s="121">
      <c r="B2093">
        <f>D2093&amp;Q2093&amp;E2093</f>
        <v/>
      </c>
      <c r="C2093" s="73" t="inlineStr">
        <is>
          <t>FUTSTK</t>
        </is>
      </c>
      <c r="D2093" s="73" t="inlineStr">
        <is>
          <t>MFSL</t>
        </is>
      </c>
      <c r="E2093" s="74" t="n">
        <v>45197</v>
      </c>
      <c r="F2093" s="75" t="n">
        <v>0</v>
      </c>
      <c r="G2093" s="73" t="inlineStr">
        <is>
          <t>XX</t>
        </is>
      </c>
      <c r="H2093" s="75" t="n">
        <v>820</v>
      </c>
      <c r="I2093" s="75" t="n">
        <v>825</v>
      </c>
      <c r="J2093" s="75" t="n">
        <v>819.25</v>
      </c>
      <c r="K2093" s="75" t="n">
        <v>819.25</v>
      </c>
      <c r="L2093" s="75" t="n">
        <v>821.65</v>
      </c>
      <c r="M2093" s="75" t="n">
        <v>4</v>
      </c>
      <c r="N2093" s="75" t="n">
        <v>26.27</v>
      </c>
      <c r="O2093" s="75" t="n">
        <v>1600</v>
      </c>
      <c r="P2093" s="75" t="n">
        <v>1600</v>
      </c>
      <c r="Q2093" s="74" t="n">
        <v>45112</v>
      </c>
      <c r="AR2093">
        <f>IF($AU$2&lt;&gt;5,NA(),IF(D2093=D2092,0,IF(AND(D2095=D2093,D2094=D2093),O2093+O2094+O2095,IF(D2094=D2093,O2094+O2093,O2093))))</f>
        <v/>
      </c>
      <c r="AS2093">
        <f>IF($AU$2&lt;&gt;5,NA(),IF(D2093=D2092,0,IF(AND(D2095=D2093,D2094=D2093),P2093+P2094+P2095,IF(D2094=D2093,P2094+P2093,P2093))))</f>
        <v/>
      </c>
      <c r="AT2093">
        <f>AR2093-AS2093</f>
        <v/>
      </c>
    </row>
    <row r="2094" ht="15.75" customHeight="1" s="121">
      <c r="B2094">
        <f>D2094&amp;Q2094&amp;E2094</f>
        <v/>
      </c>
      <c r="C2094" s="73" t="inlineStr">
        <is>
          <t>FUTSTK</t>
        </is>
      </c>
      <c r="D2094" s="73" t="inlineStr">
        <is>
          <t>MGL</t>
        </is>
      </c>
      <c r="E2094" s="74" t="n">
        <v>45134</v>
      </c>
      <c r="F2094" s="75" t="n">
        <v>0</v>
      </c>
      <c r="G2094" s="73" t="inlineStr">
        <is>
          <t>XX</t>
        </is>
      </c>
      <c r="H2094" s="75" t="n">
        <v>1076.45</v>
      </c>
      <c r="I2094" s="75" t="n">
        <v>1092.5</v>
      </c>
      <c r="J2094" s="75" t="n">
        <v>1076.45</v>
      </c>
      <c r="K2094" s="75" t="n">
        <v>1085.45</v>
      </c>
      <c r="L2094" s="75" t="n">
        <v>1085.45</v>
      </c>
      <c r="M2094" s="75" t="n">
        <v>1164</v>
      </c>
      <c r="N2094" s="75" t="n">
        <v>10097.76</v>
      </c>
      <c r="O2094" s="75" t="n">
        <v>2239200</v>
      </c>
      <c r="P2094" s="75" t="n">
        <v>16800</v>
      </c>
      <c r="Q2094" s="74" t="n">
        <v>45112</v>
      </c>
      <c r="AR2094">
        <f>IF($AU$2&lt;&gt;5,NA(),IF(D2094=D2093,0,IF(AND(D2096=D2094,D2095=D2094),O2094+O2095+O2096,IF(D2095=D2094,O2095+O2094,O2094))))</f>
        <v/>
      </c>
      <c r="AS2094">
        <f>IF($AU$2&lt;&gt;5,NA(),IF(D2094=D2093,0,IF(AND(D2096=D2094,D2095=D2094),P2094+P2095+P2096,IF(D2095=D2094,P2095+P2094,P2094))))</f>
        <v/>
      </c>
      <c r="AT2094">
        <f>AR2094-AS2094</f>
        <v/>
      </c>
    </row>
    <row r="2095" ht="15.75" customHeight="1" s="121">
      <c r="B2095">
        <f>D2095&amp;Q2095&amp;E2095</f>
        <v/>
      </c>
      <c r="C2095" s="73" t="inlineStr">
        <is>
          <t>FUTSTK</t>
        </is>
      </c>
      <c r="D2095" s="73" t="inlineStr">
        <is>
          <t>MGL</t>
        </is>
      </c>
      <c r="E2095" s="74" t="n">
        <v>45169</v>
      </c>
      <c r="F2095" s="75" t="n">
        <v>0</v>
      </c>
      <c r="G2095" s="73" t="inlineStr">
        <is>
          <t>XX</t>
        </is>
      </c>
      <c r="H2095" s="75" t="n">
        <v>1083.25</v>
      </c>
      <c r="I2095" s="75" t="n">
        <v>1083.9</v>
      </c>
      <c r="J2095" s="75" t="n">
        <v>1075.15</v>
      </c>
      <c r="K2095" s="75" t="n">
        <v>1083.9</v>
      </c>
      <c r="L2095" s="75" t="n">
        <v>1083.9</v>
      </c>
      <c r="M2095" s="75" t="n">
        <v>15</v>
      </c>
      <c r="N2095" s="75" t="n">
        <v>129.47</v>
      </c>
      <c r="O2095" s="75" t="n">
        <v>45600</v>
      </c>
      <c r="P2095" s="75" t="n">
        <v>4000</v>
      </c>
      <c r="Q2095" s="74" t="n">
        <v>45112</v>
      </c>
      <c r="AR2095">
        <f>IF($AU$2&lt;&gt;5,NA(),IF(D2095=D2094,0,IF(AND(D2097=D2095,D2096=D2095),O2095+O2096+O2097,IF(D2096=D2095,O2096+O2095,O2095))))</f>
        <v/>
      </c>
      <c r="AS2095">
        <f>IF($AU$2&lt;&gt;5,NA(),IF(D2095=D2094,0,IF(AND(D2097=D2095,D2096=D2095),P2095+P2096+P2097,IF(D2096=D2095,P2096+P2095,P2095))))</f>
        <v/>
      </c>
      <c r="AT2095">
        <f>AR2095-AS2095</f>
        <v/>
      </c>
    </row>
    <row r="2096" ht="15.75" customHeight="1" s="121">
      <c r="B2096">
        <f>D2096&amp;Q2096&amp;E2096</f>
        <v/>
      </c>
      <c r="C2096" s="73" t="inlineStr">
        <is>
          <t>FUTSTK</t>
        </is>
      </c>
      <c r="D2096" s="73" t="inlineStr">
        <is>
          <t>MGL</t>
        </is>
      </c>
      <c r="E2096" s="74" t="n">
        <v>45197</v>
      </c>
      <c r="F2096" s="75" t="n">
        <v>0</v>
      </c>
      <c r="G2096" s="73" t="inlineStr">
        <is>
          <t>XX</t>
        </is>
      </c>
      <c r="H2096" s="75" t="n">
        <v>1082.05</v>
      </c>
      <c r="I2096" s="75" t="n">
        <v>1082.05</v>
      </c>
      <c r="J2096" s="75" t="n">
        <v>1082.05</v>
      </c>
      <c r="K2096" s="75" t="n">
        <v>1082.05</v>
      </c>
      <c r="L2096" s="75" t="n">
        <v>1098.15</v>
      </c>
      <c r="M2096" s="75" t="n">
        <v>1</v>
      </c>
      <c r="N2096" s="75" t="n">
        <v>8.65</v>
      </c>
      <c r="O2096" s="75" t="n">
        <v>800</v>
      </c>
      <c r="P2096" s="75" t="n">
        <v>800</v>
      </c>
      <c r="Q2096" s="74" t="n">
        <v>45112</v>
      </c>
      <c r="AR2096">
        <f>IF($AU$2&lt;&gt;5,NA(),IF(D2096=D2095,0,IF(AND(D2098=D2096,D2097=D2096),O2096+O2097+O2098,IF(D2097=D2096,O2097+O2096,O2096))))</f>
        <v/>
      </c>
      <c r="AS2096">
        <f>IF($AU$2&lt;&gt;5,NA(),IF(D2096=D2095,0,IF(AND(D2098=D2096,D2097=D2096),P2096+P2097+P2098,IF(D2097=D2096,P2097+P2096,P2096))))</f>
        <v/>
      </c>
      <c r="AT2096">
        <f>AR2096-AS2096</f>
        <v/>
      </c>
    </row>
    <row r="2097" ht="15.75" customHeight="1" s="121">
      <c r="B2097">
        <f>D2097&amp;Q2097&amp;E2097</f>
        <v/>
      </c>
      <c r="C2097" s="73" t="inlineStr">
        <is>
          <t>FUTSTK</t>
        </is>
      </c>
      <c r="D2097" s="73" t="inlineStr">
        <is>
          <t>MOTHERSON</t>
        </is>
      </c>
      <c r="E2097" s="74" t="n">
        <v>45134</v>
      </c>
      <c r="F2097" s="75" t="n">
        <v>0</v>
      </c>
      <c r="G2097" s="73" t="inlineStr">
        <is>
          <t>XX</t>
        </is>
      </c>
      <c r="H2097" s="75" t="n">
        <v>89.55</v>
      </c>
      <c r="I2097" s="75" t="n">
        <v>93</v>
      </c>
      <c r="J2097" s="75" t="n">
        <v>88.84999999999999</v>
      </c>
      <c r="K2097" s="75" t="n">
        <v>90.75</v>
      </c>
      <c r="L2097" s="75" t="n">
        <v>90.75</v>
      </c>
      <c r="M2097" s="75" t="n">
        <v>7452</v>
      </c>
      <c r="N2097" s="75" t="n">
        <v>48267.2</v>
      </c>
      <c r="O2097" s="75" t="n">
        <v>67762400</v>
      </c>
      <c r="P2097" s="75" t="n">
        <v>4785400</v>
      </c>
      <c r="Q2097" s="74" t="n">
        <v>45112</v>
      </c>
      <c r="AR2097">
        <f>IF($AU$2&lt;&gt;5,NA(),IF(D2097=D2096,0,IF(AND(D2099=D2097,D2098=D2097),O2097+O2098+O2099,IF(D2098=D2097,O2098+O2097,O2097))))</f>
        <v/>
      </c>
      <c r="AS2097">
        <f>IF($AU$2&lt;&gt;5,NA(),IF(D2097=D2096,0,IF(AND(D2099=D2097,D2098=D2097),P2097+P2098+P2099,IF(D2098=D2097,P2098+P2097,P2097))))</f>
        <v/>
      </c>
      <c r="AT2097">
        <f>AR2097-AS2097</f>
        <v/>
      </c>
    </row>
    <row r="2098" ht="15.75" customHeight="1" s="121">
      <c r="B2098">
        <f>D2098&amp;Q2098&amp;E2098</f>
        <v/>
      </c>
      <c r="C2098" s="73" t="inlineStr">
        <is>
          <t>FUTSTK</t>
        </is>
      </c>
      <c r="D2098" s="73" t="inlineStr">
        <is>
          <t>MOTHERSON</t>
        </is>
      </c>
      <c r="E2098" s="74" t="n">
        <v>45169</v>
      </c>
      <c r="F2098" s="75" t="n">
        <v>0</v>
      </c>
      <c r="G2098" s="73" t="inlineStr">
        <is>
          <t>XX</t>
        </is>
      </c>
      <c r="H2098" s="75" t="n">
        <v>90.95</v>
      </c>
      <c r="I2098" s="75" t="n">
        <v>93.05</v>
      </c>
      <c r="J2098" s="75" t="n">
        <v>89.2</v>
      </c>
      <c r="K2098" s="75" t="n">
        <v>91.15000000000001</v>
      </c>
      <c r="L2098" s="75" t="n">
        <v>91.15000000000001</v>
      </c>
      <c r="M2098" s="75" t="n">
        <v>333</v>
      </c>
      <c r="N2098" s="75" t="n">
        <v>2160.23</v>
      </c>
      <c r="O2098" s="75" t="n">
        <v>2357200</v>
      </c>
      <c r="P2098" s="75" t="n">
        <v>411800</v>
      </c>
      <c r="Q2098" s="74" t="n">
        <v>45112</v>
      </c>
      <c r="AR2098">
        <f>IF($AU$2&lt;&gt;5,NA(),IF(D2098=D2097,0,IF(AND(D2100=D2098,D2099=D2098),O2098+O2099+O2100,IF(D2099=D2098,O2099+O2098,O2098))))</f>
        <v/>
      </c>
      <c r="AS2098">
        <f>IF($AU$2&lt;&gt;5,NA(),IF(D2098=D2097,0,IF(AND(D2100=D2098,D2099=D2098),P2098+P2099+P2100,IF(D2099=D2098,P2099+P2098,P2098))))</f>
        <v/>
      </c>
      <c r="AT2098">
        <f>AR2098-AS2098</f>
        <v/>
      </c>
    </row>
    <row r="2099" ht="15.75" customHeight="1" s="121">
      <c r="B2099">
        <f>D2099&amp;Q2099&amp;E2099</f>
        <v/>
      </c>
      <c r="C2099" s="73" t="inlineStr">
        <is>
          <t>FUTSTK</t>
        </is>
      </c>
      <c r="D2099" s="73" t="inlineStr">
        <is>
          <t>MOTHERSON</t>
        </is>
      </c>
      <c r="E2099" s="74" t="n">
        <v>45197</v>
      </c>
      <c r="F2099" s="75" t="n">
        <v>0</v>
      </c>
      <c r="G2099" s="73" t="inlineStr">
        <is>
          <t>XX</t>
        </is>
      </c>
      <c r="H2099" s="75" t="n">
        <v>90.05</v>
      </c>
      <c r="I2099" s="75" t="n">
        <v>93.3</v>
      </c>
      <c r="J2099" s="75" t="n">
        <v>90.05</v>
      </c>
      <c r="K2099" s="75" t="n">
        <v>91.55</v>
      </c>
      <c r="L2099" s="75" t="n">
        <v>91.55</v>
      </c>
      <c r="M2099" s="75" t="n">
        <v>44</v>
      </c>
      <c r="N2099" s="75" t="n">
        <v>287.98</v>
      </c>
      <c r="O2099" s="75" t="n">
        <v>127800</v>
      </c>
      <c r="P2099" s="75" t="n">
        <v>71000</v>
      </c>
      <c r="Q2099" s="74" t="n">
        <v>45112</v>
      </c>
      <c r="AR2099">
        <f>IF($AU$2&lt;&gt;5,NA(),IF(D2099=D2098,0,IF(AND(D2101=D2099,D2100=D2099),O2099+O2100+O2101,IF(D2100=D2099,O2100+O2099,O2099))))</f>
        <v/>
      </c>
      <c r="AS2099">
        <f>IF($AU$2&lt;&gt;5,NA(),IF(D2099=D2098,0,IF(AND(D2101=D2099,D2100=D2099),P2099+P2100+P2101,IF(D2100=D2099,P2100+P2099,P2099))))</f>
        <v/>
      </c>
      <c r="AT2099">
        <f>AR2099-AS2099</f>
        <v/>
      </c>
    </row>
    <row r="2100" ht="15.75" customHeight="1" s="121">
      <c r="B2100">
        <f>D2100&amp;Q2100&amp;E2100</f>
        <v/>
      </c>
      <c r="C2100" s="73" t="inlineStr">
        <is>
          <t>FUTSTK</t>
        </is>
      </c>
      <c r="D2100" s="73" t="inlineStr">
        <is>
          <t>MPHASIS</t>
        </is>
      </c>
      <c r="E2100" s="74" t="n">
        <v>45134</v>
      </c>
      <c r="F2100" s="75" t="n">
        <v>0</v>
      </c>
      <c r="G2100" s="73" t="inlineStr">
        <is>
          <t>XX</t>
        </is>
      </c>
      <c r="H2100" s="75" t="n">
        <v>1884.7</v>
      </c>
      <c r="I2100" s="75" t="n">
        <v>1886.95</v>
      </c>
      <c r="J2100" s="75" t="n">
        <v>1857.55</v>
      </c>
      <c r="K2100" s="75" t="n">
        <v>1884.5</v>
      </c>
      <c r="L2100" s="75" t="n">
        <v>1884.5</v>
      </c>
      <c r="M2100" s="75" t="n">
        <v>3748</v>
      </c>
      <c r="N2100" s="75" t="n">
        <v>19326.51</v>
      </c>
      <c r="O2100" s="75" t="n">
        <v>2853950</v>
      </c>
      <c r="P2100" s="75" t="n">
        <v>-92125</v>
      </c>
      <c r="Q2100" s="74" t="n">
        <v>45112</v>
      </c>
      <c r="AR2100">
        <f>IF($AU$2&lt;&gt;5,NA(),IF(D2100=D2099,0,IF(AND(D2102=D2100,D2101=D2100),O2100+O2101+O2102,IF(D2101=D2100,O2101+O2100,O2100))))</f>
        <v/>
      </c>
      <c r="AS2100">
        <f>IF($AU$2&lt;&gt;5,NA(),IF(D2100=D2099,0,IF(AND(D2102=D2100,D2101=D2100),P2100+P2101+P2102,IF(D2101=D2100,P2101+P2100,P2100))))</f>
        <v/>
      </c>
      <c r="AT2100">
        <f>AR2100-AS2100</f>
        <v/>
      </c>
    </row>
    <row r="2101" ht="15.75" customHeight="1" s="121">
      <c r="B2101">
        <f>D2101&amp;Q2101&amp;E2101</f>
        <v/>
      </c>
      <c r="C2101" s="73" t="inlineStr">
        <is>
          <t>FUTSTK</t>
        </is>
      </c>
      <c r="D2101" s="73" t="inlineStr">
        <is>
          <t>MPHASIS</t>
        </is>
      </c>
      <c r="E2101" s="74" t="n">
        <v>45169</v>
      </c>
      <c r="F2101" s="75" t="n">
        <v>0</v>
      </c>
      <c r="G2101" s="73" t="inlineStr">
        <is>
          <t>XX</t>
        </is>
      </c>
      <c r="H2101" s="75" t="n">
        <v>1897.7</v>
      </c>
      <c r="I2101" s="75" t="n">
        <v>1897.7</v>
      </c>
      <c r="J2101" s="75" t="n">
        <v>1866</v>
      </c>
      <c r="K2101" s="75" t="n">
        <v>1887.8</v>
      </c>
      <c r="L2101" s="75" t="n">
        <v>1887.8</v>
      </c>
      <c r="M2101" s="75" t="n">
        <v>269</v>
      </c>
      <c r="N2101" s="75" t="n">
        <v>1390.78</v>
      </c>
      <c r="O2101" s="75" t="n">
        <v>78650</v>
      </c>
      <c r="P2101" s="75" t="n">
        <v>18700</v>
      </c>
      <c r="Q2101" s="74" t="n">
        <v>45112</v>
      </c>
      <c r="AR2101">
        <f>IF($AU$2&lt;&gt;5,NA(),IF(D2101=D2100,0,IF(AND(D2103=D2101,D2102=D2101),O2101+O2102+O2103,IF(D2102=D2101,O2102+O2101,O2101))))</f>
        <v/>
      </c>
      <c r="AS2101">
        <f>IF($AU$2&lt;&gt;5,NA(),IF(D2101=D2100,0,IF(AND(D2103=D2101,D2102=D2101),P2101+P2102+P2103,IF(D2102=D2101,P2102+P2101,P2101))))</f>
        <v/>
      </c>
      <c r="AT2101">
        <f>AR2101-AS2101</f>
        <v/>
      </c>
    </row>
    <row r="2102" ht="15.75" customHeight="1" s="121">
      <c r="B2102">
        <f>D2102&amp;Q2102&amp;E2102</f>
        <v/>
      </c>
      <c r="C2102" s="73" t="inlineStr">
        <is>
          <t>FUTSTK</t>
        </is>
      </c>
      <c r="D2102" s="73" t="inlineStr">
        <is>
          <t>MPHASIS</t>
        </is>
      </c>
      <c r="E2102" s="74" t="n">
        <v>45197</v>
      </c>
      <c r="F2102" s="75" t="n">
        <v>0</v>
      </c>
      <c r="G2102" s="73" t="inlineStr">
        <is>
          <t>XX</t>
        </is>
      </c>
      <c r="H2102" s="75" t="n">
        <v>1890</v>
      </c>
      <c r="I2102" s="75" t="n">
        <v>1890</v>
      </c>
      <c r="J2102" s="75" t="n">
        <v>1890</v>
      </c>
      <c r="K2102" s="75" t="n">
        <v>1890</v>
      </c>
      <c r="L2102" s="75" t="n">
        <v>1913.65</v>
      </c>
      <c r="M2102" s="75" t="n">
        <v>1</v>
      </c>
      <c r="N2102" s="75" t="n">
        <v>5.19</v>
      </c>
      <c r="O2102" s="75" t="n">
        <v>825</v>
      </c>
      <c r="P2102" s="75" t="n">
        <v>275</v>
      </c>
      <c r="Q2102" s="74" t="n">
        <v>45112</v>
      </c>
      <c r="AR2102">
        <f>IF($AU$2&lt;&gt;5,NA(),IF(D2102=D2101,0,IF(AND(D2104=D2102,D2103=D2102),O2102+O2103+O2104,IF(D2103=D2102,O2103+O2102,O2102))))</f>
        <v/>
      </c>
      <c r="AS2102">
        <f>IF($AU$2&lt;&gt;5,NA(),IF(D2102=D2101,0,IF(AND(D2104=D2102,D2103=D2102),P2102+P2103+P2104,IF(D2103=D2102,P2103+P2102,P2102))))</f>
        <v/>
      </c>
      <c r="AT2102">
        <f>AR2102-AS2102</f>
        <v/>
      </c>
    </row>
    <row r="2103" ht="15.75" customHeight="1" s="121">
      <c r="B2103">
        <f>D2103&amp;Q2103&amp;E2103</f>
        <v/>
      </c>
      <c r="C2103" s="73" t="inlineStr">
        <is>
          <t>FUTSTK</t>
        </is>
      </c>
      <c r="D2103" s="73" t="inlineStr">
        <is>
          <t>MRF</t>
        </is>
      </c>
      <c r="E2103" s="74" t="n">
        <v>45134</v>
      </c>
      <c r="F2103" s="75" t="n">
        <v>0</v>
      </c>
      <c r="G2103" s="73" t="inlineStr">
        <is>
          <t>XX</t>
        </is>
      </c>
      <c r="H2103" s="75" t="n">
        <v>99519.8</v>
      </c>
      <c r="I2103" s="75" t="n">
        <v>100792.8</v>
      </c>
      <c r="J2103" s="75" t="n">
        <v>99155.55</v>
      </c>
      <c r="K2103" s="75" t="n">
        <v>100705.6</v>
      </c>
      <c r="L2103" s="75" t="n">
        <v>100705.6</v>
      </c>
      <c r="M2103" s="75" t="n">
        <v>1043</v>
      </c>
      <c r="N2103" s="75" t="n">
        <v>10460.94</v>
      </c>
      <c r="O2103" s="75" t="n">
        <v>44900</v>
      </c>
      <c r="P2103" s="75" t="n">
        <v>710</v>
      </c>
      <c r="Q2103" s="74" t="n">
        <v>45112</v>
      </c>
      <c r="AR2103">
        <f>IF($AU$2&lt;&gt;5,NA(),IF(D2103=D2102,0,IF(AND(D2105=D2103,D2104=D2103),O2103+O2104+O2105,IF(D2104=D2103,O2104+O2103,O2103))))</f>
        <v/>
      </c>
      <c r="AS2103">
        <f>IF($AU$2&lt;&gt;5,NA(),IF(D2103=D2102,0,IF(AND(D2105=D2103,D2104=D2103),P2103+P2104+P2105,IF(D2104=D2103,P2104+P2103,P2103))))</f>
        <v/>
      </c>
      <c r="AT2103">
        <f>AR2103-AS2103</f>
        <v/>
      </c>
    </row>
    <row r="2104" ht="15.75" customHeight="1" s="121">
      <c r="B2104">
        <f>D2104&amp;Q2104&amp;E2104</f>
        <v/>
      </c>
      <c r="C2104" s="73" t="inlineStr">
        <is>
          <t>FUTSTK</t>
        </is>
      </c>
      <c r="D2104" s="73" t="inlineStr">
        <is>
          <t>MRF</t>
        </is>
      </c>
      <c r="E2104" s="74" t="n">
        <v>45169</v>
      </c>
      <c r="F2104" s="75" t="n">
        <v>0</v>
      </c>
      <c r="G2104" s="73" t="inlineStr">
        <is>
          <t>XX</t>
        </is>
      </c>
      <c r="H2104" s="75" t="n">
        <v>99733.39999999999</v>
      </c>
      <c r="I2104" s="75" t="n">
        <v>101200</v>
      </c>
      <c r="J2104" s="75" t="n">
        <v>99682.2</v>
      </c>
      <c r="K2104" s="75" t="n">
        <v>101141.4</v>
      </c>
      <c r="L2104" s="75" t="n">
        <v>101141.4</v>
      </c>
      <c r="M2104" s="75" t="n">
        <v>49</v>
      </c>
      <c r="N2104" s="75" t="n">
        <v>493.29</v>
      </c>
      <c r="O2104" s="75" t="n">
        <v>1270</v>
      </c>
      <c r="P2104" s="75" t="n">
        <v>-60</v>
      </c>
      <c r="Q2104" s="74" t="n">
        <v>45112</v>
      </c>
      <c r="AR2104">
        <f>IF($AU$2&lt;&gt;5,NA(),IF(D2104=D2103,0,IF(AND(D2106=D2104,D2105=D2104),O2104+O2105+O2106,IF(D2105=D2104,O2105+O2104,O2104))))</f>
        <v/>
      </c>
      <c r="AS2104">
        <f>IF($AU$2&lt;&gt;5,NA(),IF(D2104=D2103,0,IF(AND(D2106=D2104,D2105=D2104),P2104+P2105+P2106,IF(D2105=D2104,P2105+P2104,P2104))))</f>
        <v/>
      </c>
      <c r="AT2104">
        <f>AR2104-AS2104</f>
        <v/>
      </c>
    </row>
    <row r="2105" ht="15.75" customHeight="1" s="121">
      <c r="B2105">
        <f>D2105&amp;Q2105&amp;E2105</f>
        <v/>
      </c>
      <c r="C2105" s="73" t="inlineStr">
        <is>
          <t>FUTSTK</t>
        </is>
      </c>
      <c r="D2105" s="73" t="inlineStr">
        <is>
          <t>MRF</t>
        </is>
      </c>
      <c r="E2105" s="74" t="n">
        <v>45197</v>
      </c>
      <c r="F2105" s="75" t="n">
        <v>0</v>
      </c>
      <c r="G2105" s="73" t="inlineStr">
        <is>
          <t>XX</t>
        </is>
      </c>
      <c r="H2105" s="75" t="n">
        <v>101100.2</v>
      </c>
      <c r="I2105" s="75" t="n">
        <v>101300</v>
      </c>
      <c r="J2105" s="75" t="n">
        <v>101000</v>
      </c>
      <c r="K2105" s="75" t="n">
        <v>101300</v>
      </c>
      <c r="L2105" s="75" t="n">
        <v>101300</v>
      </c>
      <c r="M2105" s="75" t="n">
        <v>8</v>
      </c>
      <c r="N2105" s="75" t="n">
        <v>80.88</v>
      </c>
      <c r="O2105" s="75" t="n">
        <v>150</v>
      </c>
      <c r="P2105" s="75" t="n">
        <v>40</v>
      </c>
      <c r="Q2105" s="74" t="n">
        <v>45112</v>
      </c>
      <c r="AR2105">
        <f>IF($AU$2&lt;&gt;5,NA(),IF(D2105=D2104,0,IF(AND(D2107=D2105,D2106=D2105),O2105+O2106+O2107,IF(D2106=D2105,O2106+O2105,O2105))))</f>
        <v/>
      </c>
      <c r="AS2105">
        <f>IF($AU$2&lt;&gt;5,NA(),IF(D2105=D2104,0,IF(AND(D2107=D2105,D2106=D2105),P2105+P2106+P2107,IF(D2106=D2105,P2106+P2105,P2105))))</f>
        <v/>
      </c>
      <c r="AT2105">
        <f>AR2105-AS2105</f>
        <v/>
      </c>
    </row>
    <row r="2106" ht="15.75" customHeight="1" s="121">
      <c r="B2106">
        <f>D2106&amp;Q2106&amp;E2106</f>
        <v/>
      </c>
      <c r="C2106" s="73" t="inlineStr">
        <is>
          <t>FUTSTK</t>
        </is>
      </c>
      <c r="D2106" s="73" t="inlineStr">
        <is>
          <t>MUTHOOTFIN</t>
        </is>
      </c>
      <c r="E2106" s="74" t="n">
        <v>45134</v>
      </c>
      <c r="F2106" s="75" t="n">
        <v>0</v>
      </c>
      <c r="G2106" s="73" t="inlineStr">
        <is>
          <t>XX</t>
        </is>
      </c>
      <c r="H2106" s="75" t="n">
        <v>1254.7</v>
      </c>
      <c r="I2106" s="75" t="n">
        <v>1271.95</v>
      </c>
      <c r="J2106" s="75" t="n">
        <v>1246</v>
      </c>
      <c r="K2106" s="75" t="n">
        <v>1267.65</v>
      </c>
      <c r="L2106" s="75" t="n">
        <v>1267.65</v>
      </c>
      <c r="M2106" s="75" t="n">
        <v>1268</v>
      </c>
      <c r="N2106" s="75" t="n">
        <v>8816.51</v>
      </c>
      <c r="O2106" s="75" t="n">
        <v>4809750</v>
      </c>
      <c r="P2106" s="75" t="n">
        <v>57200</v>
      </c>
      <c r="Q2106" s="74" t="n">
        <v>45112</v>
      </c>
      <c r="AR2106">
        <f>IF($AU$2&lt;&gt;5,NA(),IF(D2106=D2105,0,IF(AND(D2108=D2106,D2107=D2106),O2106+O2107+O2108,IF(D2107=D2106,O2107+O2106,O2106))))</f>
        <v/>
      </c>
      <c r="AS2106">
        <f>IF($AU$2&lt;&gt;5,NA(),IF(D2106=D2105,0,IF(AND(D2108=D2106,D2107=D2106),P2106+P2107+P2108,IF(D2107=D2106,P2107+P2106,P2106))))</f>
        <v/>
      </c>
      <c r="AT2106">
        <f>AR2106-AS2106</f>
        <v/>
      </c>
    </row>
    <row r="2107" ht="15.75" customHeight="1" s="121">
      <c r="B2107">
        <f>D2107&amp;Q2107&amp;E2107</f>
        <v/>
      </c>
      <c r="C2107" s="73" t="inlineStr">
        <is>
          <t>FUTSTK</t>
        </is>
      </c>
      <c r="D2107" s="73" t="inlineStr">
        <is>
          <t>MUTHOOTFIN</t>
        </is>
      </c>
      <c r="E2107" s="74" t="n">
        <v>45169</v>
      </c>
      <c r="F2107" s="75" t="n">
        <v>0</v>
      </c>
      <c r="G2107" s="73" t="inlineStr">
        <is>
          <t>XX</t>
        </is>
      </c>
      <c r="H2107" s="75" t="n">
        <v>1262.3</v>
      </c>
      <c r="I2107" s="75" t="n">
        <v>1275.45</v>
      </c>
      <c r="J2107" s="75" t="n">
        <v>1261.4</v>
      </c>
      <c r="K2107" s="75" t="n">
        <v>1272.35</v>
      </c>
      <c r="L2107" s="75" t="n">
        <v>1272.35</v>
      </c>
      <c r="M2107" s="75" t="n">
        <v>32</v>
      </c>
      <c r="N2107" s="75" t="n">
        <v>223.4</v>
      </c>
      <c r="O2107" s="75" t="n">
        <v>40700</v>
      </c>
      <c r="P2107" s="75" t="n">
        <v>5500</v>
      </c>
      <c r="Q2107" s="74" t="n">
        <v>45112</v>
      </c>
      <c r="AR2107">
        <f>IF($AU$2&lt;&gt;5,NA(),IF(D2107=D2106,0,IF(AND(D2109=D2107,D2108=D2107),O2107+O2108+O2109,IF(D2108=D2107,O2108+O2107,O2107))))</f>
        <v/>
      </c>
      <c r="AS2107">
        <f>IF($AU$2&lt;&gt;5,NA(),IF(D2107=D2106,0,IF(AND(D2109=D2107,D2108=D2107),P2107+P2108+P2109,IF(D2108=D2107,P2108+P2107,P2107))))</f>
        <v/>
      </c>
      <c r="AT2107">
        <f>AR2107-AS2107</f>
        <v/>
      </c>
    </row>
    <row r="2108" ht="15.75" customHeight="1" s="121">
      <c r="B2108">
        <f>D2108&amp;Q2108&amp;E2108</f>
        <v/>
      </c>
      <c r="C2108" s="73" t="inlineStr">
        <is>
          <t>FUTSTK</t>
        </is>
      </c>
      <c r="D2108" s="73" t="inlineStr">
        <is>
          <t>MUTHOOTFIN</t>
        </is>
      </c>
      <c r="E2108" s="74" t="n">
        <v>45197</v>
      </c>
      <c r="F2108" s="75" t="n">
        <v>0</v>
      </c>
      <c r="G2108" s="73" t="inlineStr">
        <is>
          <t>XX</t>
        </is>
      </c>
      <c r="H2108" s="75" t="n">
        <v>0</v>
      </c>
      <c r="I2108" s="75" t="n">
        <v>0</v>
      </c>
      <c r="J2108" s="75" t="n">
        <v>0</v>
      </c>
      <c r="K2108" s="75" t="n">
        <v>1270.1</v>
      </c>
      <c r="L2108" s="75" t="n">
        <v>1281.3</v>
      </c>
      <c r="M2108" s="75" t="n">
        <v>0</v>
      </c>
      <c r="N2108" s="75" t="n">
        <v>0</v>
      </c>
      <c r="O2108" s="75" t="n">
        <v>0</v>
      </c>
      <c r="P2108" s="75" t="n">
        <v>0</v>
      </c>
      <c r="Q2108" s="74" t="n">
        <v>45112</v>
      </c>
      <c r="AR2108">
        <f>IF($AU$2&lt;&gt;5,NA(),IF(D2108=D2107,0,IF(AND(D2110=D2108,D2109=D2108),O2108+O2109+O2110,IF(D2109=D2108,O2109+O2108,O2108))))</f>
        <v/>
      </c>
      <c r="AS2108">
        <f>IF($AU$2&lt;&gt;5,NA(),IF(D2108=D2107,0,IF(AND(D2110=D2108,D2109=D2108),P2108+P2109+P2110,IF(D2109=D2108,P2109+P2108,P2108))))</f>
        <v/>
      </c>
      <c r="AT2108">
        <f>AR2108-AS2108</f>
        <v/>
      </c>
    </row>
    <row r="2109" ht="15.75" customHeight="1" s="121">
      <c r="B2109">
        <f>D2109&amp;Q2109&amp;E2109</f>
        <v/>
      </c>
      <c r="C2109" s="73" t="inlineStr">
        <is>
          <t>FUTSTK</t>
        </is>
      </c>
      <c r="D2109" s="73" t="inlineStr">
        <is>
          <t>NATIONALUM</t>
        </is>
      </c>
      <c r="E2109" s="74" t="n">
        <v>45134</v>
      </c>
      <c r="F2109" s="75" t="n">
        <v>0</v>
      </c>
      <c r="G2109" s="73" t="inlineStr">
        <is>
          <t>XX</t>
        </is>
      </c>
      <c r="H2109" s="75" t="n">
        <v>84.2</v>
      </c>
      <c r="I2109" s="75" t="n">
        <v>85.05</v>
      </c>
      <c r="J2109" s="75" t="n">
        <v>83.5</v>
      </c>
      <c r="K2109" s="75" t="n">
        <v>84.2</v>
      </c>
      <c r="L2109" s="75" t="n">
        <v>84.2</v>
      </c>
      <c r="M2109" s="75" t="n">
        <v>2539</v>
      </c>
      <c r="N2109" s="75" t="n">
        <v>16047.92</v>
      </c>
      <c r="O2109" s="75" t="n">
        <v>47167500</v>
      </c>
      <c r="P2109" s="75" t="n">
        <v>-292500</v>
      </c>
      <c r="Q2109" s="74" t="n">
        <v>45112</v>
      </c>
      <c r="AR2109">
        <f>IF($AU$2&lt;&gt;5,NA(),IF(D2109=D2108,0,IF(AND(D2111=D2109,D2110=D2109),O2109+O2110+O2111,IF(D2110=D2109,O2110+O2109,O2109))))</f>
        <v/>
      </c>
      <c r="AS2109">
        <f>IF($AU$2&lt;&gt;5,NA(),IF(D2109=D2108,0,IF(AND(D2111=D2109,D2110=D2109),P2109+P2110+P2111,IF(D2110=D2109,P2110+P2109,P2109))))</f>
        <v/>
      </c>
      <c r="AT2109">
        <f>AR2109-AS2109</f>
        <v/>
      </c>
    </row>
    <row r="2110" ht="15.75" customHeight="1" s="121">
      <c r="B2110">
        <f>D2110&amp;Q2110&amp;E2110</f>
        <v/>
      </c>
      <c r="C2110" s="73" t="inlineStr">
        <is>
          <t>FUTSTK</t>
        </is>
      </c>
      <c r="D2110" s="73" t="inlineStr">
        <is>
          <t>NATIONALUM</t>
        </is>
      </c>
      <c r="E2110" s="74" t="n">
        <v>45169</v>
      </c>
      <c r="F2110" s="75" t="n">
        <v>0</v>
      </c>
      <c r="G2110" s="73" t="inlineStr">
        <is>
          <t>XX</t>
        </is>
      </c>
      <c r="H2110" s="75" t="n">
        <v>84.95</v>
      </c>
      <c r="I2110" s="75" t="n">
        <v>85.2</v>
      </c>
      <c r="J2110" s="75" t="n">
        <v>84.09999999999999</v>
      </c>
      <c r="K2110" s="75" t="n">
        <v>84.75</v>
      </c>
      <c r="L2110" s="75" t="n">
        <v>84.75</v>
      </c>
      <c r="M2110" s="75" t="n">
        <v>196</v>
      </c>
      <c r="N2110" s="75" t="n">
        <v>1247.24</v>
      </c>
      <c r="O2110" s="75" t="n">
        <v>1027500</v>
      </c>
      <c r="P2110" s="75" t="n">
        <v>127500</v>
      </c>
      <c r="Q2110" s="74" t="n">
        <v>45112</v>
      </c>
      <c r="AR2110">
        <f>IF($AU$2&lt;&gt;5,NA(),IF(D2110=D2109,0,IF(AND(D2112=D2110,D2111=D2110),O2110+O2111+O2112,IF(D2111=D2110,O2111+O2110,O2110))))</f>
        <v/>
      </c>
      <c r="AS2110">
        <f>IF($AU$2&lt;&gt;5,NA(),IF(D2110=D2109,0,IF(AND(D2112=D2110,D2111=D2110),P2110+P2111+P2112,IF(D2111=D2110,P2111+P2110,P2110))))</f>
        <v/>
      </c>
      <c r="AT2110">
        <f>AR2110-AS2110</f>
        <v/>
      </c>
    </row>
    <row r="2111" ht="15.75" customHeight="1" s="121">
      <c r="B2111">
        <f>D2111&amp;Q2111&amp;E2111</f>
        <v/>
      </c>
      <c r="C2111" s="73" t="inlineStr">
        <is>
          <t>FUTSTK</t>
        </is>
      </c>
      <c r="D2111" s="73" t="inlineStr">
        <is>
          <t>NATIONALUM</t>
        </is>
      </c>
      <c r="E2111" s="74" t="n">
        <v>45197</v>
      </c>
      <c r="F2111" s="75" t="n">
        <v>0</v>
      </c>
      <c r="G2111" s="73" t="inlineStr">
        <is>
          <t>XX</t>
        </is>
      </c>
      <c r="H2111" s="75" t="n">
        <v>85</v>
      </c>
      <c r="I2111" s="75" t="n">
        <v>85.45</v>
      </c>
      <c r="J2111" s="75" t="n">
        <v>85</v>
      </c>
      <c r="K2111" s="75" t="n">
        <v>85.09999999999999</v>
      </c>
      <c r="L2111" s="75" t="n">
        <v>85.09999999999999</v>
      </c>
      <c r="M2111" s="75" t="n">
        <v>7</v>
      </c>
      <c r="N2111" s="75" t="n">
        <v>44.77</v>
      </c>
      <c r="O2111" s="75" t="n">
        <v>135000</v>
      </c>
      <c r="P2111" s="75" t="n">
        <v>7500</v>
      </c>
      <c r="Q2111" s="74" t="n">
        <v>45112</v>
      </c>
      <c r="AR2111">
        <f>IF($AU$2&lt;&gt;5,NA(),IF(D2111=D2110,0,IF(AND(D2113=D2111,D2112=D2111),O2111+O2112+O2113,IF(D2112=D2111,O2112+O2111,O2111))))</f>
        <v/>
      </c>
      <c r="AS2111">
        <f>IF($AU$2&lt;&gt;5,NA(),IF(D2111=D2110,0,IF(AND(D2113=D2111,D2112=D2111),P2111+P2112+P2113,IF(D2112=D2111,P2112+P2111,P2111))))</f>
        <v/>
      </c>
      <c r="AT2111">
        <f>AR2111-AS2111</f>
        <v/>
      </c>
    </row>
    <row r="2112" ht="15.75" customHeight="1" s="121">
      <c r="B2112">
        <f>D2112&amp;Q2112&amp;E2112</f>
        <v/>
      </c>
      <c r="C2112" s="73" t="inlineStr">
        <is>
          <t>FUTSTK</t>
        </is>
      </c>
      <c r="D2112" s="73" t="inlineStr">
        <is>
          <t>NAUKRI</t>
        </is>
      </c>
      <c r="E2112" s="74" t="n">
        <v>45134</v>
      </c>
      <c r="F2112" s="75" t="n">
        <v>0</v>
      </c>
      <c r="G2112" s="73" t="inlineStr">
        <is>
          <t>XX</t>
        </is>
      </c>
      <c r="H2112" s="75" t="n">
        <v>4461.8</v>
      </c>
      <c r="I2112" s="75" t="n">
        <v>4550</v>
      </c>
      <c r="J2112" s="75" t="n">
        <v>4420</v>
      </c>
      <c r="K2112" s="75" t="n">
        <v>4460.8</v>
      </c>
      <c r="L2112" s="75" t="n">
        <v>4460.8</v>
      </c>
      <c r="M2112" s="75" t="n">
        <v>1759</v>
      </c>
      <c r="N2112" s="75" t="n">
        <v>11793.55</v>
      </c>
      <c r="O2112" s="75" t="n">
        <v>1312950</v>
      </c>
      <c r="P2112" s="75" t="n">
        <v>34800</v>
      </c>
      <c r="Q2112" s="74" t="n">
        <v>45112</v>
      </c>
      <c r="AR2112">
        <f>IF($AU$2&lt;&gt;5,NA(),IF(D2112=D2111,0,IF(AND(D2114=D2112,D2113=D2112),O2112+O2113+O2114,IF(D2113=D2112,O2113+O2112,O2112))))</f>
        <v/>
      </c>
      <c r="AS2112">
        <f>IF($AU$2&lt;&gt;5,NA(),IF(D2112=D2111,0,IF(AND(D2114=D2112,D2113=D2112),P2112+P2113+P2114,IF(D2113=D2112,P2113+P2112,P2112))))</f>
        <v/>
      </c>
      <c r="AT2112">
        <f>AR2112-AS2112</f>
        <v/>
      </c>
    </row>
    <row r="2113" ht="15.75" customHeight="1" s="121">
      <c r="B2113">
        <f>D2113&amp;Q2113&amp;E2113</f>
        <v/>
      </c>
      <c r="C2113" s="73" t="inlineStr">
        <is>
          <t>FUTSTK</t>
        </is>
      </c>
      <c r="D2113" s="73" t="inlineStr">
        <is>
          <t>NAUKRI</t>
        </is>
      </c>
      <c r="E2113" s="74" t="n">
        <v>45169</v>
      </c>
      <c r="F2113" s="75" t="n">
        <v>0</v>
      </c>
      <c r="G2113" s="73" t="inlineStr">
        <is>
          <t>XX</t>
        </is>
      </c>
      <c r="H2113" s="75" t="n">
        <v>4480</v>
      </c>
      <c r="I2113" s="75" t="n">
        <v>4560.7</v>
      </c>
      <c r="J2113" s="75" t="n">
        <v>4440</v>
      </c>
      <c r="K2113" s="75" t="n">
        <v>4477.75</v>
      </c>
      <c r="L2113" s="75" t="n">
        <v>4477.75</v>
      </c>
      <c r="M2113" s="75" t="n">
        <v>41</v>
      </c>
      <c r="N2113" s="75" t="n">
        <v>275.58</v>
      </c>
      <c r="O2113" s="75" t="n">
        <v>23250</v>
      </c>
      <c r="P2113" s="75" t="n">
        <v>900</v>
      </c>
      <c r="Q2113" s="74" t="n">
        <v>45112</v>
      </c>
      <c r="AR2113">
        <f>IF($AU$2&lt;&gt;5,NA(),IF(D2113=D2112,0,IF(AND(D2115=D2113,D2114=D2113),O2113+O2114+O2115,IF(D2114=D2113,O2114+O2113,O2113))))</f>
        <v/>
      </c>
      <c r="AS2113">
        <f>IF($AU$2&lt;&gt;5,NA(),IF(D2113=D2112,0,IF(AND(D2115=D2113,D2114=D2113),P2113+P2114+P2115,IF(D2114=D2113,P2114+P2113,P2113))))</f>
        <v/>
      </c>
      <c r="AT2113">
        <f>AR2113-AS2113</f>
        <v/>
      </c>
    </row>
    <row r="2114" ht="15.75" customHeight="1" s="121">
      <c r="B2114">
        <f>D2114&amp;Q2114&amp;E2114</f>
        <v/>
      </c>
      <c r="C2114" s="73" t="inlineStr">
        <is>
          <t>FUTSTK</t>
        </is>
      </c>
      <c r="D2114" s="73" t="inlineStr">
        <is>
          <t>NAUKRI</t>
        </is>
      </c>
      <c r="E2114" s="74" t="n">
        <v>45197</v>
      </c>
      <c r="F2114" s="75" t="n">
        <v>0</v>
      </c>
      <c r="G2114" s="73" t="inlineStr">
        <is>
          <t>XX</t>
        </is>
      </c>
      <c r="H2114" s="75" t="n">
        <v>4495.35</v>
      </c>
      <c r="I2114" s="75" t="n">
        <v>4496.55</v>
      </c>
      <c r="J2114" s="75" t="n">
        <v>4495.35</v>
      </c>
      <c r="K2114" s="75" t="n">
        <v>4496.55</v>
      </c>
      <c r="L2114" s="75" t="n">
        <v>4515.6</v>
      </c>
      <c r="M2114" s="75" t="n">
        <v>2</v>
      </c>
      <c r="N2114" s="75" t="n">
        <v>13.48</v>
      </c>
      <c r="O2114" s="75" t="n">
        <v>450</v>
      </c>
      <c r="P2114" s="75" t="n">
        <v>150</v>
      </c>
      <c r="Q2114" s="74" t="n">
        <v>45112</v>
      </c>
      <c r="AR2114">
        <f>IF($AU$2&lt;&gt;5,NA(),IF(D2114=D2113,0,IF(AND(D2116=D2114,D2115=D2114),O2114+O2115+O2116,IF(D2115=D2114,O2115+O2114,O2114))))</f>
        <v/>
      </c>
      <c r="AS2114">
        <f>IF($AU$2&lt;&gt;5,NA(),IF(D2114=D2113,0,IF(AND(D2116=D2114,D2115=D2114),P2114+P2115+P2116,IF(D2115=D2114,P2115+P2114,P2114))))</f>
        <v/>
      </c>
      <c r="AT2114">
        <f>AR2114-AS2114</f>
        <v/>
      </c>
    </row>
    <row r="2115" ht="15.75" customHeight="1" s="121">
      <c r="B2115">
        <f>D2115&amp;Q2115&amp;E2115</f>
        <v/>
      </c>
      <c r="C2115" s="73" t="inlineStr">
        <is>
          <t>FUTSTK</t>
        </is>
      </c>
      <c r="D2115" s="73" t="inlineStr">
        <is>
          <t>NAVINFLUOR</t>
        </is>
      </c>
      <c r="E2115" s="74" t="n">
        <v>45134</v>
      </c>
      <c r="F2115" s="75" t="n">
        <v>0</v>
      </c>
      <c r="G2115" s="73" t="inlineStr">
        <is>
          <t>XX</t>
        </is>
      </c>
      <c r="H2115" s="75" t="n">
        <v>4580</v>
      </c>
      <c r="I2115" s="75" t="n">
        <v>4638.05</v>
      </c>
      <c r="J2115" s="75" t="n">
        <v>4558.5</v>
      </c>
      <c r="K2115" s="75" t="n">
        <v>4626.5</v>
      </c>
      <c r="L2115" s="75" t="n">
        <v>4626.5</v>
      </c>
      <c r="M2115" s="75" t="n">
        <v>1897</v>
      </c>
      <c r="N2115" s="75" t="n">
        <v>13113.18</v>
      </c>
      <c r="O2115" s="75" t="n">
        <v>651450</v>
      </c>
      <c r="P2115" s="75" t="n">
        <v>2550</v>
      </c>
      <c r="Q2115" s="74" t="n">
        <v>45112</v>
      </c>
      <c r="AR2115">
        <f>IF($AU$2&lt;&gt;5,NA(),IF(D2115=D2114,0,IF(AND(D2117=D2115,D2116=D2115),O2115+O2116+O2117,IF(D2116=D2115,O2116+O2115,O2115))))</f>
        <v/>
      </c>
      <c r="AS2115">
        <f>IF($AU$2&lt;&gt;5,NA(),IF(D2115=D2114,0,IF(AND(D2117=D2115,D2116=D2115),P2115+P2116+P2117,IF(D2116=D2115,P2116+P2115,P2115))))</f>
        <v/>
      </c>
      <c r="AT2115">
        <f>AR2115-AS2115</f>
        <v/>
      </c>
    </row>
    <row r="2116" ht="15.75" customHeight="1" s="121">
      <c r="B2116">
        <f>D2116&amp;Q2116&amp;E2116</f>
        <v/>
      </c>
      <c r="C2116" s="73" t="inlineStr">
        <is>
          <t>FUTSTK</t>
        </is>
      </c>
      <c r="D2116" s="73" t="inlineStr">
        <is>
          <t>NAVINFLUOR</t>
        </is>
      </c>
      <c r="E2116" s="74" t="n">
        <v>45169</v>
      </c>
      <c r="F2116" s="75" t="n">
        <v>0</v>
      </c>
      <c r="G2116" s="73" t="inlineStr">
        <is>
          <t>XX</t>
        </is>
      </c>
      <c r="H2116" s="75" t="n">
        <v>4600.65</v>
      </c>
      <c r="I2116" s="75" t="n">
        <v>4650</v>
      </c>
      <c r="J2116" s="75" t="n">
        <v>4571.65</v>
      </c>
      <c r="K2116" s="75" t="n">
        <v>4641.7</v>
      </c>
      <c r="L2116" s="75" t="n">
        <v>4641.7</v>
      </c>
      <c r="M2116" s="75" t="n">
        <v>37</v>
      </c>
      <c r="N2116" s="75" t="n">
        <v>255.85</v>
      </c>
      <c r="O2116" s="75" t="n">
        <v>11100</v>
      </c>
      <c r="P2116" s="75" t="n">
        <v>0</v>
      </c>
      <c r="Q2116" s="74" t="n">
        <v>45112</v>
      </c>
      <c r="AR2116">
        <f>IF($AU$2&lt;&gt;5,NA(),IF(D2116=D2115,0,IF(AND(D2118=D2116,D2117=D2116),O2116+O2117+O2118,IF(D2117=D2116,O2117+O2116,O2116))))</f>
        <v/>
      </c>
      <c r="AS2116">
        <f>IF($AU$2&lt;&gt;5,NA(),IF(D2116=D2115,0,IF(AND(D2118=D2116,D2117=D2116),P2116+P2117+P2118,IF(D2117=D2116,P2117+P2116,P2116))))</f>
        <v/>
      </c>
      <c r="AT2116">
        <f>AR2116-AS2116</f>
        <v/>
      </c>
    </row>
    <row r="2117" ht="15.75" customHeight="1" s="121">
      <c r="B2117">
        <f>D2117&amp;Q2117&amp;E2117</f>
        <v/>
      </c>
      <c r="C2117" s="73" t="inlineStr">
        <is>
          <t>FUTSTK</t>
        </is>
      </c>
      <c r="D2117" s="73" t="inlineStr">
        <is>
          <t>NAVINFLUOR</t>
        </is>
      </c>
      <c r="E2117" s="74" t="n">
        <v>45197</v>
      </c>
      <c r="F2117" s="75" t="n">
        <v>0</v>
      </c>
      <c r="G2117" s="73" t="inlineStr">
        <is>
          <t>XX</t>
        </is>
      </c>
      <c r="H2117" s="75" t="n">
        <v>4625</v>
      </c>
      <c r="I2117" s="75" t="n">
        <v>4625</v>
      </c>
      <c r="J2117" s="75" t="n">
        <v>4625</v>
      </c>
      <c r="K2117" s="75" t="n">
        <v>4625</v>
      </c>
      <c r="L2117" s="75" t="n">
        <v>4692.5</v>
      </c>
      <c r="M2117" s="75" t="n">
        <v>1</v>
      </c>
      <c r="N2117" s="75" t="n">
        <v>6.93</v>
      </c>
      <c r="O2117" s="75" t="n">
        <v>150</v>
      </c>
      <c r="P2117" s="75" t="n">
        <v>150</v>
      </c>
      <c r="Q2117" s="74" t="n">
        <v>45112</v>
      </c>
      <c r="AR2117">
        <f>IF($AU$2&lt;&gt;5,NA(),IF(D2117=D2116,0,IF(AND(D2119=D2117,D2118=D2117),O2117+O2118+O2119,IF(D2118=D2117,O2118+O2117,O2117))))</f>
        <v/>
      </c>
      <c r="AS2117">
        <f>IF($AU$2&lt;&gt;5,NA(),IF(D2117=D2116,0,IF(AND(D2119=D2117,D2118=D2117),P2117+P2118+P2119,IF(D2118=D2117,P2118+P2117,P2117))))</f>
        <v/>
      </c>
      <c r="AT2117">
        <f>AR2117-AS2117</f>
        <v/>
      </c>
    </row>
    <row r="2118" ht="15.75" customHeight="1" s="121">
      <c r="B2118">
        <f>D2118&amp;Q2118&amp;E2118</f>
        <v/>
      </c>
      <c r="C2118" s="73" t="inlineStr">
        <is>
          <t>FUTSTK</t>
        </is>
      </c>
      <c r="D2118" s="73" t="inlineStr">
        <is>
          <t>NESTLEIND</t>
        </is>
      </c>
      <c r="E2118" s="74" t="n">
        <v>45134</v>
      </c>
      <c r="F2118" s="75" t="n">
        <v>0</v>
      </c>
      <c r="G2118" s="73" t="inlineStr">
        <is>
          <t>XX</t>
        </is>
      </c>
      <c r="H2118" s="75" t="n">
        <v>22789.8</v>
      </c>
      <c r="I2118" s="75" t="n">
        <v>23060.6</v>
      </c>
      <c r="J2118" s="75" t="n">
        <v>22789.8</v>
      </c>
      <c r="K2118" s="75" t="n">
        <v>23025.9</v>
      </c>
      <c r="L2118" s="75" t="n">
        <v>23025.9</v>
      </c>
      <c r="M2118" s="75" t="n">
        <v>1329</v>
      </c>
      <c r="N2118" s="75" t="n">
        <v>12199.07</v>
      </c>
      <c r="O2118" s="75" t="n">
        <v>365920</v>
      </c>
      <c r="P2118" s="75" t="n">
        <v>13080</v>
      </c>
      <c r="Q2118" s="74" t="n">
        <v>45112</v>
      </c>
      <c r="AR2118">
        <f>IF($AU$2&lt;&gt;5,NA(),IF(D2118=D2117,0,IF(AND(D2120=D2118,D2119=D2118),O2118+O2119+O2120,IF(D2119=D2118,O2119+O2118,O2118))))</f>
        <v/>
      </c>
      <c r="AS2118">
        <f>IF($AU$2&lt;&gt;5,NA(),IF(D2118=D2117,0,IF(AND(D2120=D2118,D2119=D2118),P2118+P2119+P2120,IF(D2119=D2118,P2119+P2118,P2118))))</f>
        <v/>
      </c>
      <c r="AT2118">
        <f>AR2118-AS2118</f>
        <v/>
      </c>
    </row>
    <row r="2119" ht="15.75" customHeight="1" s="121">
      <c r="B2119">
        <f>D2119&amp;Q2119&amp;E2119</f>
        <v/>
      </c>
      <c r="C2119" s="73" t="inlineStr">
        <is>
          <t>FUTSTK</t>
        </is>
      </c>
      <c r="D2119" s="73" t="inlineStr">
        <is>
          <t>NESTLEIND</t>
        </is>
      </c>
      <c r="E2119" s="74" t="n">
        <v>45169</v>
      </c>
      <c r="F2119" s="75" t="n">
        <v>0</v>
      </c>
      <c r="G2119" s="73" t="inlineStr">
        <is>
          <t>XX</t>
        </is>
      </c>
      <c r="H2119" s="75" t="n">
        <v>22945</v>
      </c>
      <c r="I2119" s="75" t="n">
        <v>23180</v>
      </c>
      <c r="J2119" s="75" t="n">
        <v>22945</v>
      </c>
      <c r="K2119" s="75" t="n">
        <v>23150.5</v>
      </c>
      <c r="L2119" s="75" t="n">
        <v>23150.5</v>
      </c>
      <c r="M2119" s="75" t="n">
        <v>23</v>
      </c>
      <c r="N2119" s="75" t="n">
        <v>212.25</v>
      </c>
      <c r="O2119" s="75" t="n">
        <v>5840</v>
      </c>
      <c r="P2119" s="75" t="n">
        <v>120</v>
      </c>
      <c r="Q2119" s="74" t="n">
        <v>45112</v>
      </c>
      <c r="AR2119">
        <f>IF($AU$2&lt;&gt;5,NA(),IF(D2119=D2118,0,IF(AND(D2121=D2119,D2120=D2119),O2119+O2120+O2121,IF(D2120=D2119,O2120+O2119,O2119))))</f>
        <v/>
      </c>
      <c r="AS2119">
        <f>IF($AU$2&lt;&gt;5,NA(),IF(D2119=D2118,0,IF(AND(D2121=D2119,D2120=D2119),P2119+P2120+P2121,IF(D2120=D2119,P2120+P2119,P2119))))</f>
        <v/>
      </c>
      <c r="AT2119">
        <f>AR2119-AS2119</f>
        <v/>
      </c>
    </row>
    <row r="2120" ht="15.75" customHeight="1" s="121">
      <c r="B2120">
        <f>D2120&amp;Q2120&amp;E2120</f>
        <v/>
      </c>
      <c r="C2120" s="73" t="inlineStr">
        <is>
          <t>FUTSTK</t>
        </is>
      </c>
      <c r="D2120" s="73" t="inlineStr">
        <is>
          <t>NESTLEIND</t>
        </is>
      </c>
      <c r="E2120" s="74" t="n">
        <v>45197</v>
      </c>
      <c r="F2120" s="75" t="n">
        <v>0</v>
      </c>
      <c r="G2120" s="73" t="inlineStr">
        <is>
          <t>XX</t>
        </is>
      </c>
      <c r="H2120" s="75" t="n">
        <v>0</v>
      </c>
      <c r="I2120" s="75" t="n">
        <v>0</v>
      </c>
      <c r="J2120" s="75" t="n">
        <v>0</v>
      </c>
      <c r="K2120" s="75" t="n">
        <v>23155.5</v>
      </c>
      <c r="L2120" s="75" t="n">
        <v>23284.1</v>
      </c>
      <c r="M2120" s="75" t="n">
        <v>0</v>
      </c>
      <c r="N2120" s="75" t="n">
        <v>0</v>
      </c>
      <c r="O2120" s="75" t="n">
        <v>0</v>
      </c>
      <c r="P2120" s="75" t="n">
        <v>0</v>
      </c>
      <c r="Q2120" s="74" t="n">
        <v>45112</v>
      </c>
      <c r="AR2120">
        <f>IF($AU$2&lt;&gt;5,NA(),IF(D2120=D2119,0,IF(AND(D2122=D2120,D2121=D2120),O2120+O2121+O2122,IF(D2121=D2120,O2121+O2120,O2120))))</f>
        <v/>
      </c>
      <c r="AS2120">
        <f>IF($AU$2&lt;&gt;5,NA(),IF(D2120=D2119,0,IF(AND(D2122=D2120,D2121=D2120),P2120+P2121+P2122,IF(D2121=D2120,P2121+P2120,P2120))))</f>
        <v/>
      </c>
      <c r="AT2120">
        <f>AR2120-AS2120</f>
        <v/>
      </c>
    </row>
    <row r="2121" ht="15.75" customHeight="1" s="121">
      <c r="B2121">
        <f>D2121&amp;Q2121&amp;E2121</f>
        <v/>
      </c>
      <c r="C2121" s="73" t="inlineStr">
        <is>
          <t>FUTSTK</t>
        </is>
      </c>
      <c r="D2121" s="73" t="inlineStr">
        <is>
          <t>NMDC</t>
        </is>
      </c>
      <c r="E2121" s="74" t="n">
        <v>45134</v>
      </c>
      <c r="F2121" s="75" t="n">
        <v>0</v>
      </c>
      <c r="G2121" s="73" t="inlineStr">
        <is>
          <t>XX</t>
        </is>
      </c>
      <c r="H2121" s="75" t="n">
        <v>107.65</v>
      </c>
      <c r="I2121" s="75" t="n">
        <v>108.35</v>
      </c>
      <c r="J2121" s="75" t="n">
        <v>107.25</v>
      </c>
      <c r="K2121" s="75" t="n">
        <v>107.9</v>
      </c>
      <c r="L2121" s="75" t="n">
        <v>107.9</v>
      </c>
      <c r="M2121" s="75" t="n">
        <v>1813</v>
      </c>
      <c r="N2121" s="75" t="n">
        <v>8800.16</v>
      </c>
      <c r="O2121" s="75" t="n">
        <v>71343000</v>
      </c>
      <c r="P2121" s="75" t="n">
        <v>-99000</v>
      </c>
      <c r="Q2121" s="74" t="n">
        <v>45112</v>
      </c>
      <c r="AR2121">
        <f>IF($AU$2&lt;&gt;5,NA(),IF(D2121=D2120,0,IF(AND(D2123=D2121,D2122=D2121),O2121+O2122+O2123,IF(D2122=D2121,O2122+O2121,O2121))))</f>
        <v/>
      </c>
      <c r="AS2121">
        <f>IF($AU$2&lt;&gt;5,NA(),IF(D2121=D2120,0,IF(AND(D2123=D2121,D2122=D2121),P2121+P2122+P2123,IF(D2122=D2121,P2122+P2121,P2121))))</f>
        <v/>
      </c>
      <c r="AT2121">
        <f>AR2121-AS2121</f>
        <v/>
      </c>
    </row>
    <row r="2122" ht="15.75" customHeight="1" s="121">
      <c r="B2122">
        <f>D2122&amp;Q2122&amp;E2122</f>
        <v/>
      </c>
      <c r="C2122" s="73" t="inlineStr">
        <is>
          <t>FUTSTK</t>
        </is>
      </c>
      <c r="D2122" s="73" t="inlineStr">
        <is>
          <t>NMDC</t>
        </is>
      </c>
      <c r="E2122" s="74" t="n">
        <v>45169</v>
      </c>
      <c r="F2122" s="75" t="n">
        <v>0</v>
      </c>
      <c r="G2122" s="73" t="inlineStr">
        <is>
          <t>XX</t>
        </is>
      </c>
      <c r="H2122" s="75" t="n">
        <v>108.65</v>
      </c>
      <c r="I2122" s="75" t="n">
        <v>109.05</v>
      </c>
      <c r="J2122" s="75" t="n">
        <v>108.2</v>
      </c>
      <c r="K2122" s="75" t="n">
        <v>108.7</v>
      </c>
      <c r="L2122" s="75" t="n">
        <v>108.7</v>
      </c>
      <c r="M2122" s="75" t="n">
        <v>99</v>
      </c>
      <c r="N2122" s="75" t="n">
        <v>483.93</v>
      </c>
      <c r="O2122" s="75" t="n">
        <v>2736000</v>
      </c>
      <c r="P2122" s="75" t="n">
        <v>63000</v>
      </c>
      <c r="Q2122" s="74" t="n">
        <v>45112</v>
      </c>
      <c r="AR2122">
        <f>IF($AU$2&lt;&gt;5,NA(),IF(D2122=D2121,0,IF(AND(D2124=D2122,D2123=D2122),O2122+O2123+O2124,IF(D2123=D2122,O2123+O2122,O2122))))</f>
        <v/>
      </c>
      <c r="AS2122">
        <f>IF($AU$2&lt;&gt;5,NA(),IF(D2122=D2121,0,IF(AND(D2124=D2122,D2123=D2122),P2122+P2123+P2124,IF(D2123=D2122,P2123+P2122,P2122))))</f>
        <v/>
      </c>
      <c r="AT2122">
        <f>AR2122-AS2122</f>
        <v/>
      </c>
    </row>
    <row r="2123" ht="15.75" customHeight="1" s="121">
      <c r="B2123">
        <f>D2123&amp;Q2123&amp;E2123</f>
        <v/>
      </c>
      <c r="C2123" s="73" t="inlineStr">
        <is>
          <t>FUTSTK</t>
        </is>
      </c>
      <c r="D2123" s="73" t="inlineStr">
        <is>
          <t>NMDC</t>
        </is>
      </c>
      <c r="E2123" s="74" t="n">
        <v>45197</v>
      </c>
      <c r="F2123" s="75" t="n">
        <v>0</v>
      </c>
      <c r="G2123" s="73" t="inlineStr">
        <is>
          <t>XX</t>
        </is>
      </c>
      <c r="H2123" s="75" t="n">
        <v>109.4</v>
      </c>
      <c r="I2123" s="75" t="n">
        <v>109.75</v>
      </c>
      <c r="J2123" s="75" t="n">
        <v>108.85</v>
      </c>
      <c r="K2123" s="75" t="n">
        <v>109.1</v>
      </c>
      <c r="L2123" s="75" t="n">
        <v>109.3</v>
      </c>
      <c r="M2123" s="75" t="n">
        <v>11</v>
      </c>
      <c r="N2123" s="75" t="n">
        <v>54.15</v>
      </c>
      <c r="O2123" s="75" t="n">
        <v>58500</v>
      </c>
      <c r="P2123" s="75" t="n">
        <v>22500</v>
      </c>
      <c r="Q2123" s="74" t="n">
        <v>45112</v>
      </c>
      <c r="AR2123">
        <f>IF($AU$2&lt;&gt;5,NA(),IF(D2123=D2122,0,IF(AND(D2125=D2123,D2124=D2123),O2123+O2124+O2125,IF(D2124=D2123,O2124+O2123,O2123))))</f>
        <v/>
      </c>
      <c r="AS2123">
        <f>IF($AU$2&lt;&gt;5,NA(),IF(D2123=D2122,0,IF(AND(D2125=D2123,D2124=D2123),P2123+P2124+P2125,IF(D2124=D2123,P2124+P2123,P2123))))</f>
        <v/>
      </c>
      <c r="AT2123">
        <f>AR2123-AS2123</f>
        <v/>
      </c>
    </row>
    <row r="2124" ht="15.75" customHeight="1" s="121">
      <c r="B2124">
        <f>D2124&amp;Q2124&amp;E2124</f>
        <v/>
      </c>
      <c r="C2124" s="73" t="inlineStr">
        <is>
          <t>FUTSTK</t>
        </is>
      </c>
      <c r="D2124" s="73" t="inlineStr">
        <is>
          <t>NTPC</t>
        </is>
      </c>
      <c r="E2124" s="74" t="n">
        <v>45134</v>
      </c>
      <c r="F2124" s="75" t="n">
        <v>0</v>
      </c>
      <c r="G2124" s="73" t="inlineStr">
        <is>
          <t>XX</t>
        </is>
      </c>
      <c r="H2124" s="75" t="n">
        <v>194.65</v>
      </c>
      <c r="I2124" s="75" t="n">
        <v>195.35</v>
      </c>
      <c r="J2124" s="75" t="n">
        <v>193.2</v>
      </c>
      <c r="K2124" s="75" t="n">
        <v>194.05</v>
      </c>
      <c r="L2124" s="75" t="n">
        <v>194.05</v>
      </c>
      <c r="M2124" s="75" t="n">
        <v>2400</v>
      </c>
      <c r="N2124" s="75" t="n">
        <v>13992.21</v>
      </c>
      <c r="O2124" s="75" t="n">
        <v>55530000</v>
      </c>
      <c r="P2124" s="75" t="n">
        <v>-438000</v>
      </c>
      <c r="Q2124" s="74" t="n">
        <v>45112</v>
      </c>
      <c r="AR2124">
        <f>IF($AU$2&lt;&gt;5,NA(),IF(D2124=D2123,0,IF(AND(D2126=D2124,D2125=D2124),O2124+O2125+O2126,IF(D2125=D2124,O2125+O2124,O2124))))</f>
        <v/>
      </c>
      <c r="AS2124">
        <f>IF($AU$2&lt;&gt;5,NA(),IF(D2124=D2123,0,IF(AND(D2126=D2124,D2125=D2124),P2124+P2125+P2126,IF(D2125=D2124,P2125+P2124,P2124))))</f>
        <v/>
      </c>
      <c r="AT2124">
        <f>AR2124-AS2124</f>
        <v/>
      </c>
    </row>
    <row r="2125" ht="15.75" customHeight="1" s="121">
      <c r="B2125">
        <f>D2125&amp;Q2125&amp;E2125</f>
        <v/>
      </c>
      <c r="C2125" s="73" t="inlineStr">
        <is>
          <t>FUTSTK</t>
        </is>
      </c>
      <c r="D2125" s="73" t="inlineStr">
        <is>
          <t>NTPC</t>
        </is>
      </c>
      <c r="E2125" s="74" t="n">
        <v>45169</v>
      </c>
      <c r="F2125" s="75" t="n">
        <v>0</v>
      </c>
      <c r="G2125" s="73" t="inlineStr">
        <is>
          <t>XX</t>
        </is>
      </c>
      <c r="H2125" s="75" t="n">
        <v>192.65</v>
      </c>
      <c r="I2125" s="75" t="n">
        <v>193.9</v>
      </c>
      <c r="J2125" s="75" t="n">
        <v>192</v>
      </c>
      <c r="K2125" s="75" t="n">
        <v>192.7</v>
      </c>
      <c r="L2125" s="75" t="n">
        <v>192.7</v>
      </c>
      <c r="M2125" s="75" t="n">
        <v>96</v>
      </c>
      <c r="N2125" s="75" t="n">
        <v>554.92</v>
      </c>
      <c r="O2125" s="75" t="n">
        <v>3549000</v>
      </c>
      <c r="P2125" s="75" t="n">
        <v>102000</v>
      </c>
      <c r="Q2125" s="74" t="n">
        <v>45112</v>
      </c>
      <c r="AR2125">
        <f>IF($AU$2&lt;&gt;5,NA(),IF(D2125=D2124,0,IF(AND(D2127=D2125,D2126=D2125),O2125+O2126+O2127,IF(D2126=D2125,O2126+O2125,O2125))))</f>
        <v/>
      </c>
      <c r="AS2125">
        <f>IF($AU$2&lt;&gt;5,NA(),IF(D2125=D2124,0,IF(AND(D2127=D2125,D2126=D2125),P2125+P2126+P2127,IF(D2126=D2125,P2126+P2125,P2125))))</f>
        <v/>
      </c>
      <c r="AT2125">
        <f>AR2125-AS2125</f>
        <v/>
      </c>
    </row>
    <row r="2126" ht="15.75" customHeight="1" s="121">
      <c r="B2126">
        <f>D2126&amp;Q2126&amp;E2126</f>
        <v/>
      </c>
      <c r="C2126" s="73" t="inlineStr">
        <is>
          <t>FUTSTK</t>
        </is>
      </c>
      <c r="D2126" s="73" t="inlineStr">
        <is>
          <t>NTPC</t>
        </is>
      </c>
      <c r="E2126" s="74" t="n">
        <v>45197</v>
      </c>
      <c r="F2126" s="75" t="n">
        <v>0</v>
      </c>
      <c r="G2126" s="73" t="inlineStr">
        <is>
          <t>XX</t>
        </is>
      </c>
      <c r="H2126" s="75" t="n">
        <v>194.35</v>
      </c>
      <c r="I2126" s="75" t="n">
        <v>194.7</v>
      </c>
      <c r="J2126" s="75" t="n">
        <v>193.3</v>
      </c>
      <c r="K2126" s="75" t="n">
        <v>193.65</v>
      </c>
      <c r="L2126" s="75" t="n">
        <v>193.65</v>
      </c>
      <c r="M2126" s="75" t="n">
        <v>7</v>
      </c>
      <c r="N2126" s="75" t="n">
        <v>40.74</v>
      </c>
      <c r="O2126" s="75" t="n">
        <v>42000</v>
      </c>
      <c r="P2126" s="75" t="n">
        <v>3000</v>
      </c>
      <c r="Q2126" s="74" t="n">
        <v>45112</v>
      </c>
      <c r="AR2126">
        <f>IF($AU$2&lt;&gt;5,NA(),IF(D2126=D2125,0,IF(AND(D2128=D2126,D2127=D2126),O2126+O2127+O2128,IF(D2127=D2126,O2127+O2126,O2126))))</f>
        <v/>
      </c>
      <c r="AS2126">
        <f>IF($AU$2&lt;&gt;5,NA(),IF(D2126=D2125,0,IF(AND(D2128=D2126,D2127=D2126),P2126+P2127+P2128,IF(D2127=D2126,P2127+P2126,P2126))))</f>
        <v/>
      </c>
      <c r="AT2126">
        <f>AR2126-AS2126</f>
        <v/>
      </c>
    </row>
    <row r="2127" ht="15.75" customHeight="1" s="121">
      <c r="B2127">
        <f>D2127&amp;Q2127&amp;E2127</f>
        <v/>
      </c>
      <c r="C2127" s="73" t="inlineStr">
        <is>
          <t>FUTSTK</t>
        </is>
      </c>
      <c r="D2127" s="73" t="inlineStr">
        <is>
          <t>OBEROIRLTY</t>
        </is>
      </c>
      <c r="E2127" s="74" t="n">
        <v>45134</v>
      </c>
      <c r="F2127" s="75" t="n">
        <v>0</v>
      </c>
      <c r="G2127" s="73" t="inlineStr">
        <is>
          <t>XX</t>
        </is>
      </c>
      <c r="H2127" s="75" t="n">
        <v>1004.95</v>
      </c>
      <c r="I2127" s="75" t="n">
        <v>1027.85</v>
      </c>
      <c r="J2127" s="75" t="n">
        <v>992.45</v>
      </c>
      <c r="K2127" s="75" t="n">
        <v>1019.95</v>
      </c>
      <c r="L2127" s="75" t="n">
        <v>1019.95</v>
      </c>
      <c r="M2127" s="75" t="n">
        <v>1766</v>
      </c>
      <c r="N2127" s="75" t="n">
        <v>12507.91</v>
      </c>
      <c r="O2127" s="75" t="n">
        <v>3844400</v>
      </c>
      <c r="P2127" s="75" t="n">
        <v>165900</v>
      </c>
      <c r="Q2127" s="74" t="n">
        <v>45112</v>
      </c>
      <c r="AR2127">
        <f>IF($AU$2&lt;&gt;5,NA(),IF(D2127=D2126,0,IF(AND(D2129=D2127,D2128=D2127),O2127+O2128+O2129,IF(D2128=D2127,O2128+O2127,O2127))))</f>
        <v/>
      </c>
      <c r="AS2127">
        <f>IF($AU$2&lt;&gt;5,NA(),IF(D2127=D2126,0,IF(AND(D2129=D2127,D2128=D2127),P2127+P2128+P2129,IF(D2128=D2127,P2128+P2127,P2127))))</f>
        <v/>
      </c>
      <c r="AT2127">
        <f>AR2127-AS2127</f>
        <v/>
      </c>
    </row>
    <row r="2128" ht="15.75" customHeight="1" s="121">
      <c r="B2128">
        <f>D2128&amp;Q2128&amp;E2128</f>
        <v/>
      </c>
      <c r="C2128" s="73" t="inlineStr">
        <is>
          <t>FUTSTK</t>
        </is>
      </c>
      <c r="D2128" s="73" t="inlineStr">
        <is>
          <t>OBEROIRLTY</t>
        </is>
      </c>
      <c r="E2128" s="74" t="n">
        <v>45169</v>
      </c>
      <c r="F2128" s="75" t="n">
        <v>0</v>
      </c>
      <c r="G2128" s="73" t="inlineStr">
        <is>
          <t>XX</t>
        </is>
      </c>
      <c r="H2128" s="75" t="n">
        <v>1004.4</v>
      </c>
      <c r="I2128" s="75" t="n">
        <v>1030.2</v>
      </c>
      <c r="J2128" s="75" t="n">
        <v>1002.85</v>
      </c>
      <c r="K2128" s="75" t="n">
        <v>1028.95</v>
      </c>
      <c r="L2128" s="75" t="n">
        <v>1028.95</v>
      </c>
      <c r="M2128" s="75" t="n">
        <v>19</v>
      </c>
      <c r="N2128" s="75" t="n">
        <v>135.87</v>
      </c>
      <c r="O2128" s="75" t="n">
        <v>23100</v>
      </c>
      <c r="P2128" s="75" t="n">
        <v>1400</v>
      </c>
      <c r="Q2128" s="74" t="n">
        <v>45112</v>
      </c>
      <c r="AR2128">
        <f>IF($AU$2&lt;&gt;5,NA(),IF(D2128=D2127,0,IF(AND(D2130=D2128,D2129=D2128),O2128+O2129+O2130,IF(D2129=D2128,O2129+O2128,O2128))))</f>
        <v/>
      </c>
      <c r="AS2128">
        <f>IF($AU$2&lt;&gt;5,NA(),IF(D2128=D2127,0,IF(AND(D2130=D2128,D2129=D2128),P2128+P2129+P2130,IF(D2129=D2128,P2129+P2128,P2128))))</f>
        <v/>
      </c>
      <c r="AT2128">
        <f>AR2128-AS2128</f>
        <v/>
      </c>
    </row>
    <row r="2129" ht="15.75" customHeight="1" s="121">
      <c r="B2129">
        <f>D2129&amp;Q2129&amp;E2129</f>
        <v/>
      </c>
      <c r="C2129" s="73" t="inlineStr">
        <is>
          <t>FUTSTK</t>
        </is>
      </c>
      <c r="D2129" s="73" t="inlineStr">
        <is>
          <t>OBEROIRLTY</t>
        </is>
      </c>
      <c r="E2129" s="74" t="n">
        <v>45197</v>
      </c>
      <c r="F2129" s="75" t="n">
        <v>0</v>
      </c>
      <c r="G2129" s="73" t="inlineStr">
        <is>
          <t>XX</t>
        </is>
      </c>
      <c r="H2129" s="75" t="n">
        <v>0</v>
      </c>
      <c r="I2129" s="75" t="n">
        <v>0</v>
      </c>
      <c r="J2129" s="75" t="n">
        <v>0</v>
      </c>
      <c r="K2129" s="75" t="n">
        <v>1002.2</v>
      </c>
      <c r="L2129" s="75" t="n">
        <v>1028.75</v>
      </c>
      <c r="M2129" s="75" t="n">
        <v>0</v>
      </c>
      <c r="N2129" s="75" t="n">
        <v>0</v>
      </c>
      <c r="O2129" s="75" t="n">
        <v>700</v>
      </c>
      <c r="P2129" s="75" t="n">
        <v>0</v>
      </c>
      <c r="Q2129" s="74" t="n">
        <v>45112</v>
      </c>
      <c r="AR2129">
        <f>IF($AU$2&lt;&gt;5,NA(),IF(D2129=D2128,0,IF(AND(D2131=D2129,D2130=D2129),O2129+O2130+O2131,IF(D2130=D2129,O2130+O2129,O2129))))</f>
        <v/>
      </c>
      <c r="AS2129">
        <f>IF($AU$2&lt;&gt;5,NA(),IF(D2129=D2128,0,IF(AND(D2131=D2129,D2130=D2129),P2129+P2130+P2131,IF(D2130=D2129,P2130+P2129,P2129))))</f>
        <v/>
      </c>
      <c r="AT2129">
        <f>AR2129-AS2129</f>
        <v/>
      </c>
    </row>
    <row r="2130" ht="15.75" customHeight="1" s="121">
      <c r="B2130">
        <f>D2130&amp;Q2130&amp;E2130</f>
        <v/>
      </c>
      <c r="C2130" s="73" t="inlineStr">
        <is>
          <t>FUTSTK</t>
        </is>
      </c>
      <c r="D2130" s="73" t="inlineStr">
        <is>
          <t>OFSS</t>
        </is>
      </c>
      <c r="E2130" s="74" t="n">
        <v>45134</v>
      </c>
      <c r="F2130" s="75" t="n">
        <v>0</v>
      </c>
      <c r="G2130" s="73" t="inlineStr">
        <is>
          <t>XX</t>
        </is>
      </c>
      <c r="H2130" s="75" t="n">
        <v>3821.7</v>
      </c>
      <c r="I2130" s="75" t="n">
        <v>3913.1</v>
      </c>
      <c r="J2130" s="75" t="n">
        <v>3821.7</v>
      </c>
      <c r="K2130" s="75" t="n">
        <v>3889.6</v>
      </c>
      <c r="L2130" s="75" t="n">
        <v>3889.6</v>
      </c>
      <c r="M2130" s="75" t="n">
        <v>563</v>
      </c>
      <c r="N2130" s="75" t="n">
        <v>4376.63</v>
      </c>
      <c r="O2130" s="75" t="n">
        <v>253800</v>
      </c>
      <c r="P2130" s="75" t="n">
        <v>-6600</v>
      </c>
      <c r="Q2130" s="74" t="n">
        <v>45112</v>
      </c>
      <c r="AR2130">
        <f>IF($AU$2&lt;&gt;5,NA(),IF(D2130=D2129,0,IF(AND(D2132=D2130,D2131=D2130),O2130+O2131+O2132,IF(D2131=D2130,O2131+O2130,O2130))))</f>
        <v/>
      </c>
      <c r="AS2130">
        <f>IF($AU$2&lt;&gt;5,NA(),IF(D2130=D2129,0,IF(AND(D2132=D2130,D2131=D2130),P2130+P2131+P2132,IF(D2131=D2130,P2131+P2130,P2130))))</f>
        <v/>
      </c>
      <c r="AT2130">
        <f>AR2130-AS2130</f>
        <v/>
      </c>
    </row>
    <row r="2131" ht="15.75" customHeight="1" s="121">
      <c r="B2131">
        <f>D2131&amp;Q2131&amp;E2131</f>
        <v/>
      </c>
      <c r="C2131" s="73" t="inlineStr">
        <is>
          <t>FUTSTK</t>
        </is>
      </c>
      <c r="D2131" s="73" t="inlineStr">
        <is>
          <t>OFSS</t>
        </is>
      </c>
      <c r="E2131" s="74" t="n">
        <v>45169</v>
      </c>
      <c r="F2131" s="75" t="n">
        <v>0</v>
      </c>
      <c r="G2131" s="73" t="inlineStr">
        <is>
          <t>XX</t>
        </is>
      </c>
      <c r="H2131" s="75" t="n">
        <v>3890.5</v>
      </c>
      <c r="I2131" s="75" t="n">
        <v>3931.15</v>
      </c>
      <c r="J2131" s="75" t="n">
        <v>3881.5</v>
      </c>
      <c r="K2131" s="75" t="n">
        <v>3906.45</v>
      </c>
      <c r="L2131" s="75" t="n">
        <v>3906.45</v>
      </c>
      <c r="M2131" s="75" t="n">
        <v>14</v>
      </c>
      <c r="N2131" s="75" t="n">
        <v>109.32</v>
      </c>
      <c r="O2131" s="75" t="n">
        <v>8400</v>
      </c>
      <c r="P2131" s="75" t="n">
        <v>200</v>
      </c>
      <c r="Q2131" s="74" t="n">
        <v>45112</v>
      </c>
      <c r="AR2131">
        <f>IF($AU$2&lt;&gt;5,NA(),IF(D2131=D2130,0,IF(AND(D2133=D2131,D2132=D2131),O2131+O2132+O2133,IF(D2132=D2131,O2132+O2131,O2131))))</f>
        <v/>
      </c>
      <c r="AS2131">
        <f>IF($AU$2&lt;&gt;5,NA(),IF(D2131=D2130,0,IF(AND(D2133=D2131,D2132=D2131),P2131+P2132+P2133,IF(D2132=D2131,P2132+P2131,P2131))))</f>
        <v/>
      </c>
      <c r="AT2131">
        <f>AR2131-AS2131</f>
        <v/>
      </c>
    </row>
    <row r="2132" ht="15.75" customHeight="1" s="121">
      <c r="B2132">
        <f>D2132&amp;Q2132&amp;E2132</f>
        <v/>
      </c>
      <c r="C2132" s="73" t="inlineStr">
        <is>
          <t>FUTSTK</t>
        </is>
      </c>
      <c r="D2132" s="73" t="inlineStr">
        <is>
          <t>OFSS</t>
        </is>
      </c>
      <c r="E2132" s="74" t="n">
        <v>45197</v>
      </c>
      <c r="F2132" s="75" t="n">
        <v>0</v>
      </c>
      <c r="G2132" s="73" t="inlineStr">
        <is>
          <t>XX</t>
        </is>
      </c>
      <c r="H2132" s="75" t="n">
        <v>0</v>
      </c>
      <c r="I2132" s="75" t="n">
        <v>0</v>
      </c>
      <c r="J2132" s="75" t="n">
        <v>0</v>
      </c>
      <c r="K2132" s="75" t="n">
        <v>3904.3</v>
      </c>
      <c r="L2132" s="75" t="n">
        <v>3927.9</v>
      </c>
      <c r="M2132" s="75" t="n">
        <v>0</v>
      </c>
      <c r="N2132" s="75" t="n">
        <v>0</v>
      </c>
      <c r="O2132" s="75" t="n">
        <v>600</v>
      </c>
      <c r="P2132" s="75" t="n">
        <v>0</v>
      </c>
      <c r="Q2132" s="74" t="n">
        <v>45112</v>
      </c>
      <c r="AR2132">
        <f>IF($AU$2&lt;&gt;5,NA(),IF(D2132=D2131,0,IF(AND(D2134=D2132,D2133=D2132),O2132+O2133+O2134,IF(D2133=D2132,O2133+O2132,O2132))))</f>
        <v/>
      </c>
      <c r="AS2132">
        <f>IF($AU$2&lt;&gt;5,NA(),IF(D2132=D2131,0,IF(AND(D2134=D2132,D2133=D2132),P2132+P2133+P2134,IF(D2133=D2132,P2133+P2132,P2132))))</f>
        <v/>
      </c>
      <c r="AT2132">
        <f>AR2132-AS2132</f>
        <v/>
      </c>
    </row>
    <row r="2133" ht="15.75" customHeight="1" s="121">
      <c r="B2133">
        <f>D2133&amp;Q2133&amp;E2133</f>
        <v/>
      </c>
      <c r="C2133" s="73" t="inlineStr">
        <is>
          <t>FUTSTK</t>
        </is>
      </c>
      <c r="D2133" s="73" t="inlineStr">
        <is>
          <t>ONGC</t>
        </is>
      </c>
      <c r="E2133" s="74" t="n">
        <v>45134</v>
      </c>
      <c r="F2133" s="75" t="n">
        <v>0</v>
      </c>
      <c r="G2133" s="73" t="inlineStr">
        <is>
          <t>XX</t>
        </is>
      </c>
      <c r="H2133" s="75" t="n">
        <v>163</v>
      </c>
      <c r="I2133" s="75" t="n">
        <v>165.4</v>
      </c>
      <c r="J2133" s="75" t="n">
        <v>162.25</v>
      </c>
      <c r="K2133" s="75" t="n">
        <v>163.85</v>
      </c>
      <c r="L2133" s="75" t="n">
        <v>163.85</v>
      </c>
      <c r="M2133" s="75" t="n">
        <v>2021</v>
      </c>
      <c r="N2133" s="75" t="n">
        <v>12785.19</v>
      </c>
      <c r="O2133" s="75" t="n">
        <v>41456800</v>
      </c>
      <c r="P2133" s="75" t="n">
        <v>642950</v>
      </c>
      <c r="Q2133" s="74" t="n">
        <v>45112</v>
      </c>
      <c r="AR2133">
        <f>IF($AU$2&lt;&gt;5,NA(),IF(D2133=D2132,0,IF(AND(D2135=D2133,D2134=D2133),O2133+O2134+O2135,IF(D2134=D2133,O2134+O2133,O2133))))</f>
        <v/>
      </c>
      <c r="AS2133">
        <f>IF($AU$2&lt;&gt;5,NA(),IF(D2133=D2132,0,IF(AND(D2135=D2133,D2134=D2133),P2133+P2134+P2135,IF(D2134=D2133,P2134+P2133,P2133))))</f>
        <v/>
      </c>
      <c r="AT2133">
        <f>AR2133-AS2133</f>
        <v/>
      </c>
    </row>
    <row r="2134" ht="15.75" customHeight="1" s="121">
      <c r="B2134">
        <f>D2134&amp;Q2134&amp;E2134</f>
        <v/>
      </c>
      <c r="C2134" s="73" t="inlineStr">
        <is>
          <t>FUTSTK</t>
        </is>
      </c>
      <c r="D2134" s="73" t="inlineStr">
        <is>
          <t>ONGC</t>
        </is>
      </c>
      <c r="E2134" s="74" t="n">
        <v>45169</v>
      </c>
      <c r="F2134" s="75" t="n">
        <v>0</v>
      </c>
      <c r="G2134" s="73" t="inlineStr">
        <is>
          <t>XX</t>
        </is>
      </c>
      <c r="H2134" s="75" t="n">
        <v>163.5</v>
      </c>
      <c r="I2134" s="75" t="n">
        <v>166</v>
      </c>
      <c r="J2134" s="75" t="n">
        <v>163.5</v>
      </c>
      <c r="K2134" s="75" t="n">
        <v>164.55</v>
      </c>
      <c r="L2134" s="75" t="n">
        <v>164.55</v>
      </c>
      <c r="M2134" s="75" t="n">
        <v>74</v>
      </c>
      <c r="N2134" s="75" t="n">
        <v>470.75</v>
      </c>
      <c r="O2134" s="75" t="n">
        <v>577500</v>
      </c>
      <c r="P2134" s="75" t="n">
        <v>34650</v>
      </c>
      <c r="Q2134" s="74" t="n">
        <v>45112</v>
      </c>
      <c r="AR2134">
        <f>IF($AU$2&lt;&gt;5,NA(),IF(D2134=D2133,0,IF(AND(D2136=D2134,D2135=D2134),O2134+O2135+O2136,IF(D2135=D2134,O2135+O2134,O2134))))</f>
        <v/>
      </c>
      <c r="AS2134">
        <f>IF($AU$2&lt;&gt;5,NA(),IF(D2134=D2133,0,IF(AND(D2136=D2134,D2135=D2134),P2134+P2135+P2136,IF(D2135=D2134,P2135+P2134,P2134))))</f>
        <v/>
      </c>
      <c r="AT2134">
        <f>AR2134-AS2134</f>
        <v/>
      </c>
    </row>
    <row r="2135" ht="15.75" customHeight="1" s="121">
      <c r="B2135">
        <f>D2135&amp;Q2135&amp;E2135</f>
        <v/>
      </c>
      <c r="C2135" s="73" t="inlineStr">
        <is>
          <t>FUTSTK</t>
        </is>
      </c>
      <c r="D2135" s="73" t="inlineStr">
        <is>
          <t>ONGC</t>
        </is>
      </c>
      <c r="E2135" s="74" t="n">
        <v>45197</v>
      </c>
      <c r="F2135" s="75" t="n">
        <v>0</v>
      </c>
      <c r="G2135" s="73" t="inlineStr">
        <is>
          <t>XX</t>
        </is>
      </c>
      <c r="H2135" s="75" t="n">
        <v>165.2</v>
      </c>
      <c r="I2135" s="75" t="n">
        <v>166.4</v>
      </c>
      <c r="J2135" s="75" t="n">
        <v>164.55</v>
      </c>
      <c r="K2135" s="75" t="n">
        <v>164.8</v>
      </c>
      <c r="L2135" s="75" t="n">
        <v>164.8</v>
      </c>
      <c r="M2135" s="75" t="n">
        <v>8</v>
      </c>
      <c r="N2135" s="75" t="n">
        <v>51.02</v>
      </c>
      <c r="O2135" s="75" t="n">
        <v>19250</v>
      </c>
      <c r="P2135" s="75" t="n">
        <v>0</v>
      </c>
      <c r="Q2135" s="74" t="n">
        <v>45112</v>
      </c>
      <c r="AR2135">
        <f>IF($AU$2&lt;&gt;5,NA(),IF(D2135=D2134,0,IF(AND(D2137=D2135,D2136=D2135),O2135+O2136+O2137,IF(D2136=D2135,O2136+O2135,O2135))))</f>
        <v/>
      </c>
      <c r="AS2135">
        <f>IF($AU$2&lt;&gt;5,NA(),IF(D2135=D2134,0,IF(AND(D2137=D2135,D2136=D2135),P2135+P2136+P2137,IF(D2136=D2135,P2136+P2135,P2135))))</f>
        <v/>
      </c>
      <c r="AT2135">
        <f>AR2135-AS2135</f>
        <v/>
      </c>
    </row>
    <row r="2136" ht="15.75" customHeight="1" s="121">
      <c r="B2136">
        <f>D2136&amp;Q2136&amp;E2136</f>
        <v/>
      </c>
      <c r="C2136" s="73" t="inlineStr">
        <is>
          <t>FUTSTK</t>
        </is>
      </c>
      <c r="D2136" s="73" t="inlineStr">
        <is>
          <t>PAGEIND</t>
        </is>
      </c>
      <c r="E2136" s="74" t="n">
        <v>45134</v>
      </c>
      <c r="F2136" s="75" t="n">
        <v>0</v>
      </c>
      <c r="G2136" s="73" t="inlineStr">
        <is>
          <t>XX</t>
        </is>
      </c>
      <c r="H2136" s="75" t="n">
        <v>37363.7</v>
      </c>
      <c r="I2136" s="75" t="n">
        <v>37432.4</v>
      </c>
      <c r="J2136" s="75" t="n">
        <v>36909.9</v>
      </c>
      <c r="K2136" s="75" t="n">
        <v>36957.85</v>
      </c>
      <c r="L2136" s="75" t="n">
        <v>36957.85</v>
      </c>
      <c r="M2136" s="75" t="n">
        <v>1462</v>
      </c>
      <c r="N2136" s="75" t="n">
        <v>8130.07</v>
      </c>
      <c r="O2136" s="75" t="n">
        <v>156765</v>
      </c>
      <c r="P2136" s="75" t="n">
        <v>825</v>
      </c>
      <c r="Q2136" s="74" t="n">
        <v>45112</v>
      </c>
      <c r="AR2136">
        <f>IF($AU$2&lt;&gt;5,NA(),IF(D2136=D2135,0,IF(AND(D2138=D2136,D2137=D2136),O2136+O2137+O2138,IF(D2137=D2136,O2137+O2136,O2136))))</f>
        <v/>
      </c>
      <c r="AS2136">
        <f>IF($AU$2&lt;&gt;5,NA(),IF(D2136=D2135,0,IF(AND(D2138=D2136,D2137=D2136),P2136+P2137+P2138,IF(D2137=D2136,P2137+P2136,P2136))))</f>
        <v/>
      </c>
      <c r="AT2136">
        <f>AR2136-AS2136</f>
        <v/>
      </c>
    </row>
    <row r="2137" ht="15.75" customHeight="1" s="121">
      <c r="B2137">
        <f>D2137&amp;Q2137&amp;E2137</f>
        <v/>
      </c>
      <c r="C2137" s="73" t="inlineStr">
        <is>
          <t>FUTSTK</t>
        </is>
      </c>
      <c r="D2137" s="73" t="inlineStr">
        <is>
          <t>PAGEIND</t>
        </is>
      </c>
      <c r="E2137" s="74" t="n">
        <v>45169</v>
      </c>
      <c r="F2137" s="75" t="n">
        <v>0</v>
      </c>
      <c r="G2137" s="73" t="inlineStr">
        <is>
          <t>XX</t>
        </is>
      </c>
      <c r="H2137" s="75" t="n">
        <v>37434</v>
      </c>
      <c r="I2137" s="75" t="n">
        <v>37629.65</v>
      </c>
      <c r="J2137" s="75" t="n">
        <v>37166.85</v>
      </c>
      <c r="K2137" s="75" t="n">
        <v>37210.85</v>
      </c>
      <c r="L2137" s="75" t="n">
        <v>37210.85</v>
      </c>
      <c r="M2137" s="75" t="n">
        <v>84</v>
      </c>
      <c r="N2137" s="75" t="n">
        <v>470.47</v>
      </c>
      <c r="O2137" s="75" t="n">
        <v>4455</v>
      </c>
      <c r="P2137" s="75" t="n">
        <v>645</v>
      </c>
      <c r="Q2137" s="74" t="n">
        <v>45112</v>
      </c>
      <c r="AR2137">
        <f>IF($AU$2&lt;&gt;5,NA(),IF(D2137=D2136,0,IF(AND(D2139=D2137,D2138=D2137),O2137+O2138+O2139,IF(D2138=D2137,O2138+O2137,O2137))))</f>
        <v/>
      </c>
      <c r="AS2137">
        <f>IF($AU$2&lt;&gt;5,NA(),IF(D2137=D2136,0,IF(AND(D2139=D2137,D2138=D2137),P2137+P2138+P2139,IF(D2138=D2137,P2138+P2137,P2137))))</f>
        <v/>
      </c>
      <c r="AT2137">
        <f>AR2137-AS2137</f>
        <v/>
      </c>
    </row>
    <row r="2138" ht="15.75" customHeight="1" s="121">
      <c r="B2138">
        <f>D2138&amp;Q2138&amp;E2138</f>
        <v/>
      </c>
      <c r="C2138" s="73" t="inlineStr">
        <is>
          <t>FUTSTK</t>
        </is>
      </c>
      <c r="D2138" s="73" t="inlineStr">
        <is>
          <t>PAGEIND</t>
        </is>
      </c>
      <c r="E2138" s="74" t="n">
        <v>45197</v>
      </c>
      <c r="F2138" s="75" t="n">
        <v>0</v>
      </c>
      <c r="G2138" s="73" t="inlineStr">
        <is>
          <t>XX</t>
        </is>
      </c>
      <c r="H2138" s="75" t="n">
        <v>37668.15</v>
      </c>
      <c r="I2138" s="75" t="n">
        <v>37668.15</v>
      </c>
      <c r="J2138" s="75" t="n">
        <v>37338.6</v>
      </c>
      <c r="K2138" s="75" t="n">
        <v>37364.4</v>
      </c>
      <c r="L2138" s="75" t="n">
        <v>37364.4</v>
      </c>
      <c r="M2138" s="75" t="n">
        <v>8</v>
      </c>
      <c r="N2138" s="75" t="n">
        <v>45</v>
      </c>
      <c r="O2138" s="75" t="n">
        <v>330</v>
      </c>
      <c r="P2138" s="75" t="n">
        <v>90</v>
      </c>
      <c r="Q2138" s="74" t="n">
        <v>45112</v>
      </c>
      <c r="AR2138">
        <f>IF($AU$2&lt;&gt;5,NA(),IF(D2138=D2137,0,IF(AND(D2140=D2138,D2139=D2138),O2138+O2139+O2140,IF(D2139=D2138,O2139+O2138,O2138))))</f>
        <v/>
      </c>
      <c r="AS2138">
        <f>IF($AU$2&lt;&gt;5,NA(),IF(D2138=D2137,0,IF(AND(D2140=D2138,D2139=D2138),P2138+P2139+P2140,IF(D2139=D2138,P2139+P2138,P2138))))</f>
        <v/>
      </c>
      <c r="AT2138">
        <f>AR2138-AS2138</f>
        <v/>
      </c>
    </row>
    <row r="2139" ht="15.75" customHeight="1" s="121">
      <c r="B2139">
        <f>D2139&amp;Q2139&amp;E2139</f>
        <v/>
      </c>
      <c r="C2139" s="73" t="inlineStr">
        <is>
          <t>FUTSTK</t>
        </is>
      </c>
      <c r="D2139" s="73" t="inlineStr">
        <is>
          <t>PEL</t>
        </is>
      </c>
      <c r="E2139" s="74" t="n">
        <v>45134</v>
      </c>
      <c r="F2139" s="75" t="n">
        <v>0</v>
      </c>
      <c r="G2139" s="73" t="inlineStr">
        <is>
          <t>XX</t>
        </is>
      </c>
      <c r="H2139" s="75" t="n">
        <v>945.1</v>
      </c>
      <c r="I2139" s="75" t="n">
        <v>959.7</v>
      </c>
      <c r="J2139" s="75" t="n">
        <v>940.8</v>
      </c>
      <c r="K2139" s="75" t="n">
        <v>955.05</v>
      </c>
      <c r="L2139" s="75" t="n">
        <v>955.05</v>
      </c>
      <c r="M2139" s="75" t="n">
        <v>2096</v>
      </c>
      <c r="N2139" s="75" t="n">
        <v>14985.48</v>
      </c>
      <c r="O2139" s="75" t="n">
        <v>9030750</v>
      </c>
      <c r="P2139" s="75" t="n">
        <v>-294000</v>
      </c>
      <c r="Q2139" s="74" t="n">
        <v>45112</v>
      </c>
      <c r="AR2139">
        <f>IF($AU$2&lt;&gt;5,NA(),IF(D2139=D2138,0,IF(AND(D2141=D2139,D2140=D2139),O2139+O2140+O2141,IF(D2140=D2139,O2140+O2139,O2139))))</f>
        <v/>
      </c>
      <c r="AS2139">
        <f>IF($AU$2&lt;&gt;5,NA(),IF(D2139=D2138,0,IF(AND(D2141=D2139,D2140=D2139),P2139+P2140+P2141,IF(D2140=D2139,P2140+P2139,P2139))))</f>
        <v/>
      </c>
      <c r="AT2139">
        <f>AR2139-AS2139</f>
        <v/>
      </c>
    </row>
    <row r="2140" ht="15.75" customHeight="1" s="121">
      <c r="B2140">
        <f>D2140&amp;Q2140&amp;E2140</f>
        <v/>
      </c>
      <c r="C2140" s="73" t="inlineStr">
        <is>
          <t>FUTSTK</t>
        </is>
      </c>
      <c r="D2140" s="73" t="inlineStr">
        <is>
          <t>PEL</t>
        </is>
      </c>
      <c r="E2140" s="74" t="n">
        <v>45169</v>
      </c>
      <c r="F2140" s="75" t="n">
        <v>0</v>
      </c>
      <c r="G2140" s="73" t="inlineStr">
        <is>
          <t>XX</t>
        </is>
      </c>
      <c r="H2140" s="75" t="n">
        <v>948.7</v>
      </c>
      <c r="I2140" s="75" t="n">
        <v>965</v>
      </c>
      <c r="J2140" s="75" t="n">
        <v>948.7</v>
      </c>
      <c r="K2140" s="75" t="n">
        <v>961.55</v>
      </c>
      <c r="L2140" s="75" t="n">
        <v>961.55</v>
      </c>
      <c r="M2140" s="75" t="n">
        <v>97</v>
      </c>
      <c r="N2140" s="75" t="n">
        <v>698.91</v>
      </c>
      <c r="O2140" s="75" t="n">
        <v>210000</v>
      </c>
      <c r="P2140" s="75" t="n">
        <v>-9000</v>
      </c>
      <c r="Q2140" s="74" t="n">
        <v>45112</v>
      </c>
      <c r="AR2140">
        <f>IF($AU$2&lt;&gt;5,NA(),IF(D2140=D2139,0,IF(AND(D2142=D2140,D2141=D2140),O2140+O2141+O2142,IF(D2141=D2140,O2141+O2140,O2140))))</f>
        <v/>
      </c>
      <c r="AS2140">
        <f>IF($AU$2&lt;&gt;5,NA(),IF(D2140=D2139,0,IF(AND(D2142=D2140,D2141=D2140),P2140+P2141+P2142,IF(D2141=D2140,P2141+P2140,P2140))))</f>
        <v/>
      </c>
      <c r="AT2140">
        <f>AR2140-AS2140</f>
        <v/>
      </c>
    </row>
    <row r="2141" ht="15.75" customHeight="1" s="121">
      <c r="B2141">
        <f>D2141&amp;Q2141&amp;E2141</f>
        <v/>
      </c>
      <c r="C2141" s="73" t="inlineStr">
        <is>
          <t>FUTSTK</t>
        </is>
      </c>
      <c r="D2141" s="73" t="inlineStr">
        <is>
          <t>PEL</t>
        </is>
      </c>
      <c r="E2141" s="74" t="n">
        <v>45197</v>
      </c>
      <c r="F2141" s="75" t="n">
        <v>0</v>
      </c>
      <c r="G2141" s="73" t="inlineStr">
        <is>
          <t>XX</t>
        </is>
      </c>
      <c r="H2141" s="75" t="n">
        <v>967</v>
      </c>
      <c r="I2141" s="75" t="n">
        <v>967</v>
      </c>
      <c r="J2141" s="75" t="n">
        <v>967</v>
      </c>
      <c r="K2141" s="75" t="n">
        <v>967</v>
      </c>
      <c r="L2141" s="75" t="n">
        <v>966.1</v>
      </c>
      <c r="M2141" s="75" t="n">
        <v>1</v>
      </c>
      <c r="N2141" s="75" t="n">
        <v>7.25</v>
      </c>
      <c r="O2141" s="75" t="n">
        <v>4500</v>
      </c>
      <c r="P2141" s="75" t="n">
        <v>0</v>
      </c>
      <c r="Q2141" s="74" t="n">
        <v>45112</v>
      </c>
      <c r="AR2141">
        <f>IF($AU$2&lt;&gt;5,NA(),IF(D2141=D2140,0,IF(AND(D2143=D2141,D2142=D2141),O2141+O2142+O2143,IF(D2142=D2141,O2142+O2141,O2141))))</f>
        <v/>
      </c>
      <c r="AS2141">
        <f>IF($AU$2&lt;&gt;5,NA(),IF(D2141=D2140,0,IF(AND(D2143=D2141,D2142=D2141),P2141+P2142+P2143,IF(D2142=D2141,P2142+P2141,P2141))))</f>
        <v/>
      </c>
      <c r="AT2141">
        <f>AR2141-AS2141</f>
        <v/>
      </c>
    </row>
    <row r="2142" ht="15.75" customHeight="1" s="121">
      <c r="B2142">
        <f>D2142&amp;Q2142&amp;E2142</f>
        <v/>
      </c>
      <c r="C2142" s="73" t="inlineStr">
        <is>
          <t>FUTSTK</t>
        </is>
      </c>
      <c r="D2142" s="73" t="inlineStr">
        <is>
          <t>PERSISTENT</t>
        </is>
      </c>
      <c r="E2142" s="74" t="n">
        <v>45134</v>
      </c>
      <c r="F2142" s="75" t="n">
        <v>0</v>
      </c>
      <c r="G2142" s="73" t="inlineStr">
        <is>
          <t>XX</t>
        </is>
      </c>
      <c r="H2142" s="75" t="n">
        <v>4842.25</v>
      </c>
      <c r="I2142" s="75" t="n">
        <v>4866.1</v>
      </c>
      <c r="J2142" s="75" t="n">
        <v>4820.55</v>
      </c>
      <c r="K2142" s="75" t="n">
        <v>4859.05</v>
      </c>
      <c r="L2142" s="75" t="n">
        <v>4859.05</v>
      </c>
      <c r="M2142" s="75" t="n">
        <v>2516</v>
      </c>
      <c r="N2142" s="75" t="n">
        <v>21357.78</v>
      </c>
      <c r="O2142" s="75" t="n">
        <v>1325625</v>
      </c>
      <c r="P2142" s="75" t="n">
        <v>-47075</v>
      </c>
      <c r="Q2142" s="74" t="n">
        <v>45112</v>
      </c>
      <c r="AR2142">
        <f>IF($AU$2&lt;&gt;5,NA(),IF(D2142=D2141,0,IF(AND(D2144=D2142,D2143=D2142),O2142+O2143+O2144,IF(D2143=D2142,O2143+O2142,O2142))))</f>
        <v/>
      </c>
      <c r="AS2142">
        <f>IF($AU$2&lt;&gt;5,NA(),IF(D2142=D2141,0,IF(AND(D2144=D2142,D2143=D2142),P2142+P2143+P2144,IF(D2143=D2142,P2143+P2142,P2142))))</f>
        <v/>
      </c>
      <c r="AT2142">
        <f>AR2142-AS2142</f>
        <v/>
      </c>
    </row>
    <row r="2143" ht="15.75" customHeight="1" s="121">
      <c r="B2143">
        <f>D2143&amp;Q2143&amp;E2143</f>
        <v/>
      </c>
      <c r="C2143" s="73" t="inlineStr">
        <is>
          <t>FUTSTK</t>
        </is>
      </c>
      <c r="D2143" s="73" t="inlineStr">
        <is>
          <t>PERSISTENT</t>
        </is>
      </c>
      <c r="E2143" s="74" t="n">
        <v>45169</v>
      </c>
      <c r="F2143" s="75" t="n">
        <v>0</v>
      </c>
      <c r="G2143" s="73" t="inlineStr">
        <is>
          <t>XX</t>
        </is>
      </c>
      <c r="H2143" s="75" t="n">
        <v>4837.05</v>
      </c>
      <c r="I2143" s="75" t="n">
        <v>4870</v>
      </c>
      <c r="J2143" s="75" t="n">
        <v>4831.5</v>
      </c>
      <c r="K2143" s="75" t="n">
        <v>4866.4</v>
      </c>
      <c r="L2143" s="75" t="n">
        <v>4866.4</v>
      </c>
      <c r="M2143" s="75" t="n">
        <v>49</v>
      </c>
      <c r="N2143" s="75" t="n">
        <v>416.47</v>
      </c>
      <c r="O2143" s="75" t="n">
        <v>38675</v>
      </c>
      <c r="P2143" s="75" t="n">
        <v>1400</v>
      </c>
      <c r="Q2143" s="74" t="n">
        <v>45112</v>
      </c>
      <c r="AR2143">
        <f>IF($AU$2&lt;&gt;5,NA(),IF(D2143=D2142,0,IF(AND(D2145=D2143,D2144=D2143),O2143+O2144+O2145,IF(D2144=D2143,O2144+O2143,O2143))))</f>
        <v/>
      </c>
      <c r="AS2143">
        <f>IF($AU$2&lt;&gt;5,NA(),IF(D2143=D2142,0,IF(AND(D2145=D2143,D2144=D2143),P2143+P2144+P2145,IF(D2144=D2143,P2144+P2143,P2143))))</f>
        <v/>
      </c>
      <c r="AT2143">
        <f>AR2143-AS2143</f>
        <v/>
      </c>
    </row>
    <row r="2144" ht="15.75" customHeight="1" s="121">
      <c r="B2144">
        <f>D2144&amp;Q2144&amp;E2144</f>
        <v/>
      </c>
      <c r="C2144" s="73" t="inlineStr">
        <is>
          <t>FUTSTK</t>
        </is>
      </c>
      <c r="D2144" s="73" t="inlineStr">
        <is>
          <t>PERSISTENT</t>
        </is>
      </c>
      <c r="E2144" s="74" t="n">
        <v>45197</v>
      </c>
      <c r="F2144" s="75" t="n">
        <v>0</v>
      </c>
      <c r="G2144" s="73" t="inlineStr">
        <is>
          <t>XX</t>
        </is>
      </c>
      <c r="H2144" s="75" t="n">
        <v>4867.25</v>
      </c>
      <c r="I2144" s="75" t="n">
        <v>4893.55</v>
      </c>
      <c r="J2144" s="75" t="n">
        <v>4867.25</v>
      </c>
      <c r="K2144" s="75" t="n">
        <v>4879.3</v>
      </c>
      <c r="L2144" s="75" t="n">
        <v>4879.3</v>
      </c>
      <c r="M2144" s="75" t="n">
        <v>6</v>
      </c>
      <c r="N2144" s="75" t="n">
        <v>51.21</v>
      </c>
      <c r="O2144" s="75" t="n">
        <v>6125</v>
      </c>
      <c r="P2144" s="75" t="n">
        <v>525</v>
      </c>
      <c r="Q2144" s="74" t="n">
        <v>45112</v>
      </c>
      <c r="AR2144">
        <f>IF($AU$2&lt;&gt;5,NA(),IF(D2144=D2143,0,IF(AND(D2146=D2144,D2145=D2144),O2144+O2145+O2146,IF(D2145=D2144,O2145+O2144,O2144))))</f>
        <v/>
      </c>
      <c r="AS2144">
        <f>IF($AU$2&lt;&gt;5,NA(),IF(D2144=D2143,0,IF(AND(D2146=D2144,D2145=D2144),P2144+P2145+P2146,IF(D2145=D2144,P2145+P2144,P2144))))</f>
        <v/>
      </c>
      <c r="AT2144">
        <f>AR2144-AS2144</f>
        <v/>
      </c>
    </row>
    <row r="2145" ht="15.75" customHeight="1" s="121">
      <c r="B2145">
        <f>D2145&amp;Q2145&amp;E2145</f>
        <v/>
      </c>
      <c r="C2145" s="73" t="inlineStr">
        <is>
          <t>FUTSTK</t>
        </is>
      </c>
      <c r="D2145" s="73" t="inlineStr">
        <is>
          <t>PETRONET</t>
        </is>
      </c>
      <c r="E2145" s="74" t="n">
        <v>45134</v>
      </c>
      <c r="F2145" s="75" t="n">
        <v>0</v>
      </c>
      <c r="G2145" s="73" t="inlineStr">
        <is>
          <t>XX</t>
        </is>
      </c>
      <c r="H2145" s="75" t="n">
        <v>224</v>
      </c>
      <c r="I2145" s="75" t="n">
        <v>226.6</v>
      </c>
      <c r="J2145" s="75" t="n">
        <v>223.05</v>
      </c>
      <c r="K2145" s="75" t="n">
        <v>225.5</v>
      </c>
      <c r="L2145" s="75" t="n">
        <v>225.5</v>
      </c>
      <c r="M2145" s="75" t="n">
        <v>871</v>
      </c>
      <c r="N2145" s="75" t="n">
        <v>5883.19</v>
      </c>
      <c r="O2145" s="75" t="n">
        <v>10122000</v>
      </c>
      <c r="P2145" s="75" t="n">
        <v>-309000</v>
      </c>
      <c r="Q2145" s="74" t="n">
        <v>45112</v>
      </c>
      <c r="AR2145">
        <f>IF($AU$2&lt;&gt;5,NA(),IF(D2145=D2144,0,IF(AND(D2147=D2145,D2146=D2145),O2145+O2146+O2147,IF(D2146=D2145,O2146+O2145,O2145))))</f>
        <v/>
      </c>
      <c r="AS2145">
        <f>IF($AU$2&lt;&gt;5,NA(),IF(D2145=D2144,0,IF(AND(D2147=D2145,D2146=D2145),P2145+P2146+P2147,IF(D2146=D2145,P2146+P2145,P2145))))</f>
        <v/>
      </c>
      <c r="AT2145">
        <f>AR2145-AS2145</f>
        <v/>
      </c>
    </row>
    <row r="2146" ht="15.75" customHeight="1" s="121">
      <c r="B2146">
        <f>D2146&amp;Q2146&amp;E2146</f>
        <v/>
      </c>
      <c r="C2146" s="73" t="inlineStr">
        <is>
          <t>FUTSTK</t>
        </is>
      </c>
      <c r="D2146" s="73" t="inlineStr">
        <is>
          <t>PETRONET</t>
        </is>
      </c>
      <c r="E2146" s="74" t="n">
        <v>45169</v>
      </c>
      <c r="F2146" s="75" t="n">
        <v>0</v>
      </c>
      <c r="G2146" s="73" t="inlineStr">
        <is>
          <t>XX</t>
        </is>
      </c>
      <c r="H2146" s="75" t="n">
        <v>224.6</v>
      </c>
      <c r="I2146" s="75" t="n">
        <v>227.4</v>
      </c>
      <c r="J2146" s="75" t="n">
        <v>224.2</v>
      </c>
      <c r="K2146" s="75" t="n">
        <v>226.3</v>
      </c>
      <c r="L2146" s="75" t="n">
        <v>226.3</v>
      </c>
      <c r="M2146" s="75" t="n">
        <v>157</v>
      </c>
      <c r="N2146" s="75" t="n">
        <v>1065.75</v>
      </c>
      <c r="O2146" s="75" t="n">
        <v>981000</v>
      </c>
      <c r="P2146" s="75" t="n">
        <v>198000</v>
      </c>
      <c r="Q2146" s="74" t="n">
        <v>45112</v>
      </c>
      <c r="AR2146">
        <f>IF($AU$2&lt;&gt;5,NA(),IF(D2146=D2145,0,IF(AND(D2148=D2146,D2147=D2146),O2146+O2147+O2148,IF(D2147=D2146,O2147+O2146,O2146))))</f>
        <v/>
      </c>
      <c r="AS2146">
        <f>IF($AU$2&lt;&gt;5,NA(),IF(D2146=D2145,0,IF(AND(D2148=D2146,D2147=D2146),P2146+P2147+P2148,IF(D2147=D2146,P2147+P2146,P2146))))</f>
        <v/>
      </c>
      <c r="AT2146">
        <f>AR2146-AS2146</f>
        <v/>
      </c>
    </row>
    <row r="2147" ht="15.75" customHeight="1" s="121">
      <c r="B2147">
        <f>D2147&amp;Q2147&amp;E2147</f>
        <v/>
      </c>
      <c r="C2147" s="73" t="inlineStr">
        <is>
          <t>FUTSTK</t>
        </is>
      </c>
      <c r="D2147" s="73" t="inlineStr">
        <is>
          <t>PETRONET</t>
        </is>
      </c>
      <c r="E2147" s="74" t="n">
        <v>45197</v>
      </c>
      <c r="F2147" s="75" t="n">
        <v>0</v>
      </c>
      <c r="G2147" s="73" t="inlineStr">
        <is>
          <t>XX</t>
        </is>
      </c>
      <c r="H2147" s="75" t="n">
        <v>227.75</v>
      </c>
      <c r="I2147" s="75" t="n">
        <v>227.75</v>
      </c>
      <c r="J2147" s="75" t="n">
        <v>227</v>
      </c>
      <c r="K2147" s="75" t="n">
        <v>227</v>
      </c>
      <c r="L2147" s="75" t="n">
        <v>229.9</v>
      </c>
      <c r="M2147" s="75" t="n">
        <v>3</v>
      </c>
      <c r="N2147" s="75" t="n">
        <v>20.45</v>
      </c>
      <c r="O2147" s="75" t="n">
        <v>9000</v>
      </c>
      <c r="P2147" s="75" t="n">
        <v>3000</v>
      </c>
      <c r="Q2147" s="74" t="n">
        <v>45112</v>
      </c>
      <c r="AR2147">
        <f>IF($AU$2&lt;&gt;5,NA(),IF(D2147=D2146,0,IF(AND(D2149=D2147,D2148=D2147),O2147+O2148+O2149,IF(D2148=D2147,O2148+O2147,O2147))))</f>
        <v/>
      </c>
      <c r="AS2147">
        <f>IF($AU$2&lt;&gt;5,NA(),IF(D2147=D2146,0,IF(AND(D2149=D2147,D2148=D2147),P2147+P2148+P2149,IF(D2148=D2147,P2148+P2147,P2147))))</f>
        <v/>
      </c>
      <c r="AT2147">
        <f>AR2147-AS2147</f>
        <v/>
      </c>
    </row>
    <row r="2148" ht="15.75" customHeight="1" s="121">
      <c r="B2148">
        <f>D2148&amp;Q2148&amp;E2148</f>
        <v/>
      </c>
      <c r="C2148" s="73" t="inlineStr">
        <is>
          <t>FUTSTK</t>
        </is>
      </c>
      <c r="D2148" s="73" t="inlineStr">
        <is>
          <t>PFC</t>
        </is>
      </c>
      <c r="E2148" s="74" t="n">
        <v>45134</v>
      </c>
      <c r="F2148" s="75" t="n">
        <v>0</v>
      </c>
      <c r="G2148" s="73" t="inlineStr">
        <is>
          <t>XX</t>
        </is>
      </c>
      <c r="H2148" s="75" t="n">
        <v>221.45</v>
      </c>
      <c r="I2148" s="75" t="n">
        <v>226</v>
      </c>
      <c r="J2148" s="75" t="n">
        <v>221.2</v>
      </c>
      <c r="K2148" s="75" t="n">
        <v>224.3</v>
      </c>
      <c r="L2148" s="75" t="n">
        <v>224.3</v>
      </c>
      <c r="M2148" s="75" t="n">
        <v>2628</v>
      </c>
      <c r="N2148" s="75" t="n">
        <v>36546.87</v>
      </c>
      <c r="O2148" s="75" t="n">
        <v>57542200</v>
      </c>
      <c r="P2148" s="75" t="n">
        <v>-880400</v>
      </c>
      <c r="Q2148" s="74" t="n">
        <v>45112</v>
      </c>
      <c r="AR2148">
        <f>IF($AU$2&lt;&gt;5,NA(),IF(D2148=D2147,0,IF(AND(D2150=D2148,D2149=D2148),O2148+O2149+O2150,IF(D2149=D2148,O2149+O2148,O2148))))</f>
        <v/>
      </c>
      <c r="AS2148">
        <f>IF($AU$2&lt;&gt;5,NA(),IF(D2148=D2147,0,IF(AND(D2150=D2148,D2149=D2148),P2148+P2149+P2150,IF(D2149=D2148,P2149+P2148,P2148))))</f>
        <v/>
      </c>
      <c r="AT2148">
        <f>AR2148-AS2148</f>
        <v/>
      </c>
    </row>
    <row r="2149" ht="15.75" customHeight="1" s="121">
      <c r="B2149">
        <f>D2149&amp;Q2149&amp;E2149</f>
        <v/>
      </c>
      <c r="C2149" s="73" t="inlineStr">
        <is>
          <t>FUTSTK</t>
        </is>
      </c>
      <c r="D2149" s="73" t="inlineStr">
        <is>
          <t>PFC</t>
        </is>
      </c>
      <c r="E2149" s="74" t="n">
        <v>45169</v>
      </c>
      <c r="F2149" s="75" t="n">
        <v>0</v>
      </c>
      <c r="G2149" s="73" t="inlineStr">
        <is>
          <t>XX</t>
        </is>
      </c>
      <c r="H2149" s="75" t="n">
        <v>222.15</v>
      </c>
      <c r="I2149" s="75" t="n">
        <v>226.5</v>
      </c>
      <c r="J2149" s="75" t="n">
        <v>222.1</v>
      </c>
      <c r="K2149" s="75" t="n">
        <v>224.8</v>
      </c>
      <c r="L2149" s="75" t="n">
        <v>224.8</v>
      </c>
      <c r="M2149" s="75" t="n">
        <v>162</v>
      </c>
      <c r="N2149" s="75" t="n">
        <v>2258.45</v>
      </c>
      <c r="O2149" s="75" t="n">
        <v>1593400</v>
      </c>
      <c r="P2149" s="75" t="n">
        <v>117800</v>
      </c>
      <c r="Q2149" s="74" t="n">
        <v>45112</v>
      </c>
      <c r="AR2149">
        <f>IF($AU$2&lt;&gt;5,NA(),IF(D2149=D2148,0,IF(AND(D2151=D2149,D2150=D2149),O2149+O2150+O2151,IF(D2150=D2149,O2150+O2149,O2149))))</f>
        <v/>
      </c>
      <c r="AS2149">
        <f>IF($AU$2&lt;&gt;5,NA(),IF(D2149=D2148,0,IF(AND(D2151=D2149,D2150=D2149),P2149+P2150+P2151,IF(D2150=D2149,P2150+P2149,P2149))))</f>
        <v/>
      </c>
      <c r="AT2149">
        <f>AR2149-AS2149</f>
        <v/>
      </c>
    </row>
    <row r="2150" ht="15.75" customHeight="1" s="121">
      <c r="B2150">
        <f>D2150&amp;Q2150&amp;E2150</f>
        <v/>
      </c>
      <c r="C2150" s="73" t="inlineStr">
        <is>
          <t>FUTSTK</t>
        </is>
      </c>
      <c r="D2150" s="73" t="inlineStr">
        <is>
          <t>PFC</t>
        </is>
      </c>
      <c r="E2150" s="74" t="n">
        <v>45197</v>
      </c>
      <c r="F2150" s="75" t="n">
        <v>0</v>
      </c>
      <c r="G2150" s="73" t="inlineStr">
        <is>
          <t>XX</t>
        </is>
      </c>
      <c r="H2150" s="75" t="n">
        <v>224</v>
      </c>
      <c r="I2150" s="75" t="n">
        <v>226.8</v>
      </c>
      <c r="J2150" s="75" t="n">
        <v>224</v>
      </c>
      <c r="K2150" s="75" t="n">
        <v>225.2</v>
      </c>
      <c r="L2150" s="75" t="n">
        <v>225.2</v>
      </c>
      <c r="M2150" s="75" t="n">
        <v>19</v>
      </c>
      <c r="N2150" s="75" t="n">
        <v>265.71</v>
      </c>
      <c r="O2150" s="75" t="n">
        <v>130200</v>
      </c>
      <c r="P2150" s="75" t="n">
        <v>6200</v>
      </c>
      <c r="Q2150" s="74" t="n">
        <v>45112</v>
      </c>
      <c r="AR2150">
        <f>IF($AU$2&lt;&gt;5,NA(),IF(D2150=D2149,0,IF(AND(D2152=D2150,D2151=D2150),O2150+O2151+O2152,IF(D2151=D2150,O2151+O2150,O2150))))</f>
        <v/>
      </c>
      <c r="AS2150">
        <f>IF($AU$2&lt;&gt;5,NA(),IF(D2150=D2149,0,IF(AND(D2152=D2150,D2151=D2150),P2150+P2151+P2152,IF(D2151=D2150,P2151+P2150,P2150))))</f>
        <v/>
      </c>
      <c r="AT2150">
        <f>AR2150-AS2150</f>
        <v/>
      </c>
    </row>
    <row r="2151" ht="15.75" customHeight="1" s="121">
      <c r="B2151">
        <f>D2151&amp;Q2151&amp;E2151</f>
        <v/>
      </c>
      <c r="C2151" s="73" t="inlineStr">
        <is>
          <t>FUTSTK</t>
        </is>
      </c>
      <c r="D2151" s="73" t="inlineStr">
        <is>
          <t>PIDILITIND</t>
        </is>
      </c>
      <c r="E2151" s="74" t="n">
        <v>45134</v>
      </c>
      <c r="F2151" s="75" t="n">
        <v>0</v>
      </c>
      <c r="G2151" s="73" t="inlineStr">
        <is>
          <t>XX</t>
        </is>
      </c>
      <c r="H2151" s="75" t="n">
        <v>2588.85</v>
      </c>
      <c r="I2151" s="75" t="n">
        <v>2635</v>
      </c>
      <c r="J2151" s="75" t="n">
        <v>2587.4</v>
      </c>
      <c r="K2151" s="75" t="n">
        <v>2615.3</v>
      </c>
      <c r="L2151" s="75" t="n">
        <v>2615.3</v>
      </c>
      <c r="M2151" s="75" t="n">
        <v>3201</v>
      </c>
      <c r="N2151" s="75" t="n">
        <v>20920.07</v>
      </c>
      <c r="O2151" s="75" t="n">
        <v>2585750</v>
      </c>
      <c r="P2151" s="75" t="n">
        <v>117750</v>
      </c>
      <c r="Q2151" s="74" t="n">
        <v>45112</v>
      </c>
      <c r="AR2151">
        <f>IF($AU$2&lt;&gt;5,NA(),IF(D2151=D2150,0,IF(AND(D2153=D2151,D2152=D2151),O2151+O2152+O2153,IF(D2152=D2151,O2152+O2151,O2151))))</f>
        <v/>
      </c>
      <c r="AS2151">
        <f>IF($AU$2&lt;&gt;5,NA(),IF(D2151=D2150,0,IF(AND(D2153=D2151,D2152=D2151),P2151+P2152+P2153,IF(D2152=D2151,P2152+P2151,P2151))))</f>
        <v/>
      </c>
      <c r="AT2151">
        <f>AR2151-AS2151</f>
        <v/>
      </c>
    </row>
    <row r="2152" ht="15.75" customHeight="1" s="121">
      <c r="B2152">
        <f>D2152&amp;Q2152&amp;E2152</f>
        <v/>
      </c>
      <c r="C2152" s="73" t="inlineStr">
        <is>
          <t>FUTSTK</t>
        </is>
      </c>
      <c r="D2152" s="73" t="inlineStr">
        <is>
          <t>PIDILITIND</t>
        </is>
      </c>
      <c r="E2152" s="74" t="n">
        <v>45169</v>
      </c>
      <c r="F2152" s="75" t="n">
        <v>0</v>
      </c>
      <c r="G2152" s="73" t="inlineStr">
        <is>
          <t>XX</t>
        </is>
      </c>
      <c r="H2152" s="75" t="n">
        <v>2601.75</v>
      </c>
      <c r="I2152" s="75" t="n">
        <v>2648.6</v>
      </c>
      <c r="J2152" s="75" t="n">
        <v>2601.75</v>
      </c>
      <c r="K2152" s="75" t="n">
        <v>2632.2</v>
      </c>
      <c r="L2152" s="75" t="n">
        <v>2632.2</v>
      </c>
      <c r="M2152" s="75" t="n">
        <v>125</v>
      </c>
      <c r="N2152" s="75" t="n">
        <v>819.64</v>
      </c>
      <c r="O2152" s="75" t="n">
        <v>34500</v>
      </c>
      <c r="P2152" s="75" t="n">
        <v>7750</v>
      </c>
      <c r="Q2152" s="74" t="n">
        <v>45112</v>
      </c>
      <c r="AR2152">
        <f>IF($AU$2&lt;&gt;5,NA(),IF(D2152=D2151,0,IF(AND(D2154=D2152,D2153=D2152),O2152+O2153+O2154,IF(D2153=D2152,O2153+O2152,O2152))))</f>
        <v/>
      </c>
      <c r="AS2152">
        <f>IF($AU$2&lt;&gt;5,NA(),IF(D2152=D2151,0,IF(AND(D2154=D2152,D2153=D2152),P2152+P2153+P2154,IF(D2153=D2152,P2153+P2152,P2152))))</f>
        <v/>
      </c>
      <c r="AT2152">
        <f>AR2152-AS2152</f>
        <v/>
      </c>
    </row>
    <row r="2153" ht="15.75" customHeight="1" s="121">
      <c r="B2153">
        <f>D2153&amp;Q2153&amp;E2153</f>
        <v/>
      </c>
      <c r="C2153" s="73" t="inlineStr">
        <is>
          <t>FUTSTK</t>
        </is>
      </c>
      <c r="D2153" s="73" t="inlineStr">
        <is>
          <t>PIDILITIND</t>
        </is>
      </c>
      <c r="E2153" s="74" t="n">
        <v>45197</v>
      </c>
      <c r="F2153" s="75" t="n">
        <v>0</v>
      </c>
      <c r="G2153" s="73" t="inlineStr">
        <is>
          <t>XX</t>
        </is>
      </c>
      <c r="H2153" s="75" t="n">
        <v>2647</v>
      </c>
      <c r="I2153" s="75" t="n">
        <v>2648.95</v>
      </c>
      <c r="J2153" s="75" t="n">
        <v>2636</v>
      </c>
      <c r="K2153" s="75" t="n">
        <v>2642</v>
      </c>
      <c r="L2153" s="75" t="n">
        <v>2652.7</v>
      </c>
      <c r="M2153" s="75" t="n">
        <v>9</v>
      </c>
      <c r="N2153" s="75" t="n">
        <v>59.48</v>
      </c>
      <c r="O2153" s="75" t="n">
        <v>3750</v>
      </c>
      <c r="P2153" s="75" t="n">
        <v>750</v>
      </c>
      <c r="Q2153" s="74" t="n">
        <v>45112</v>
      </c>
      <c r="AR2153">
        <f>IF($AU$2&lt;&gt;5,NA(),IF(D2153=D2152,0,IF(AND(D2155=D2153,D2154=D2153),O2153+O2154+O2155,IF(D2154=D2153,O2154+O2153,O2153))))</f>
        <v/>
      </c>
      <c r="AS2153">
        <f>IF($AU$2&lt;&gt;5,NA(),IF(D2153=D2152,0,IF(AND(D2155=D2153,D2154=D2153),P2153+P2154+P2155,IF(D2154=D2153,P2154+P2153,P2153))))</f>
        <v/>
      </c>
      <c r="AT2153">
        <f>AR2153-AS2153</f>
        <v/>
      </c>
    </row>
    <row r="2154" ht="15.75" customHeight="1" s="121">
      <c r="B2154">
        <f>D2154&amp;Q2154&amp;E2154</f>
        <v/>
      </c>
      <c r="C2154" s="73" t="inlineStr">
        <is>
          <t>FUTSTK</t>
        </is>
      </c>
      <c r="D2154" s="73" t="inlineStr">
        <is>
          <t>PIIND</t>
        </is>
      </c>
      <c r="E2154" s="74" t="n">
        <v>45134</v>
      </c>
      <c r="F2154" s="75" t="n">
        <v>0</v>
      </c>
      <c r="G2154" s="73" t="inlineStr">
        <is>
          <t>XX</t>
        </is>
      </c>
      <c r="H2154" s="75" t="n">
        <v>3925.8</v>
      </c>
      <c r="I2154" s="75" t="n">
        <v>3925.8</v>
      </c>
      <c r="J2154" s="75" t="n">
        <v>3853.1</v>
      </c>
      <c r="K2154" s="75" t="n">
        <v>3876.85</v>
      </c>
      <c r="L2154" s="75" t="n">
        <v>3876.85</v>
      </c>
      <c r="M2154" s="75" t="n">
        <v>519</v>
      </c>
      <c r="N2154" s="75" t="n">
        <v>5026.45</v>
      </c>
      <c r="O2154" s="75" t="n">
        <v>1578000</v>
      </c>
      <c r="P2154" s="75" t="n">
        <v>500</v>
      </c>
      <c r="Q2154" s="74" t="n">
        <v>45112</v>
      </c>
      <c r="AR2154">
        <f>IF($AU$2&lt;&gt;5,NA(),IF(D2154=D2153,0,IF(AND(D2156=D2154,D2155=D2154),O2154+O2155+O2156,IF(D2155=D2154,O2155+O2154,O2154))))</f>
        <v/>
      </c>
      <c r="AS2154">
        <f>IF($AU$2&lt;&gt;5,NA(),IF(D2154=D2153,0,IF(AND(D2156=D2154,D2155=D2154),P2154+P2155+P2156,IF(D2155=D2154,P2155+P2154,P2154))))</f>
        <v/>
      </c>
      <c r="AT2154">
        <f>AR2154-AS2154</f>
        <v/>
      </c>
    </row>
    <row r="2155" ht="15.75" customHeight="1" s="121">
      <c r="B2155">
        <f>D2155&amp;Q2155&amp;E2155</f>
        <v/>
      </c>
      <c r="C2155" s="73" t="inlineStr">
        <is>
          <t>FUTSTK</t>
        </is>
      </c>
      <c r="D2155" s="73" t="inlineStr">
        <is>
          <t>PIIND</t>
        </is>
      </c>
      <c r="E2155" s="74" t="n">
        <v>45169</v>
      </c>
      <c r="F2155" s="75" t="n">
        <v>0</v>
      </c>
      <c r="G2155" s="73" t="inlineStr">
        <is>
          <t>XX</t>
        </is>
      </c>
      <c r="H2155" s="75" t="n">
        <v>3889.75</v>
      </c>
      <c r="I2155" s="75" t="n">
        <v>3902.6</v>
      </c>
      <c r="J2155" s="75" t="n">
        <v>3888.4</v>
      </c>
      <c r="K2155" s="75" t="n">
        <v>3898.25</v>
      </c>
      <c r="L2155" s="75" t="n">
        <v>3898.25</v>
      </c>
      <c r="M2155" s="75" t="n">
        <v>11</v>
      </c>
      <c r="N2155" s="75" t="n">
        <v>107.14</v>
      </c>
      <c r="O2155" s="75" t="n">
        <v>68750</v>
      </c>
      <c r="P2155" s="75" t="n">
        <v>250</v>
      </c>
      <c r="Q2155" s="74" t="n">
        <v>45112</v>
      </c>
      <c r="AR2155">
        <f>IF($AU$2&lt;&gt;5,NA(),IF(D2155=D2154,0,IF(AND(D2157=D2155,D2156=D2155),O2155+O2156+O2157,IF(D2156=D2155,O2156+O2155,O2155))))</f>
        <v/>
      </c>
      <c r="AS2155">
        <f>IF($AU$2&lt;&gt;5,NA(),IF(D2155=D2154,0,IF(AND(D2157=D2155,D2156=D2155),P2155+P2156+P2157,IF(D2156=D2155,P2156+P2155,P2155))))</f>
        <v/>
      </c>
      <c r="AT2155">
        <f>AR2155-AS2155</f>
        <v/>
      </c>
    </row>
    <row r="2156" ht="15.75" customHeight="1" s="121">
      <c r="B2156">
        <f>D2156&amp;Q2156&amp;E2156</f>
        <v/>
      </c>
      <c r="C2156" s="73" t="inlineStr">
        <is>
          <t>FUTSTK</t>
        </is>
      </c>
      <c r="D2156" s="73" t="inlineStr">
        <is>
          <t>PIIND</t>
        </is>
      </c>
      <c r="E2156" s="74" t="n">
        <v>45197</v>
      </c>
      <c r="F2156" s="75" t="n">
        <v>0</v>
      </c>
      <c r="G2156" s="73" t="inlineStr">
        <is>
          <t>XX</t>
        </is>
      </c>
      <c r="H2156" s="75" t="n">
        <v>0</v>
      </c>
      <c r="I2156" s="75" t="n">
        <v>0</v>
      </c>
      <c r="J2156" s="75" t="n">
        <v>0</v>
      </c>
      <c r="K2156" s="75" t="n">
        <v>3928.35</v>
      </c>
      <c r="L2156" s="75" t="n">
        <v>3921.85</v>
      </c>
      <c r="M2156" s="75" t="n">
        <v>0</v>
      </c>
      <c r="N2156" s="75" t="n">
        <v>0</v>
      </c>
      <c r="O2156" s="75" t="n">
        <v>500</v>
      </c>
      <c r="P2156" s="75" t="n">
        <v>0</v>
      </c>
      <c r="Q2156" s="74" t="n">
        <v>45112</v>
      </c>
      <c r="AR2156">
        <f>IF($AU$2&lt;&gt;5,NA(),IF(D2156=D2155,0,IF(AND(D2158=D2156,D2157=D2156),O2156+O2157+O2158,IF(D2157=D2156,O2157+O2156,O2156))))</f>
        <v/>
      </c>
      <c r="AS2156">
        <f>IF($AU$2&lt;&gt;5,NA(),IF(D2156=D2155,0,IF(AND(D2158=D2156,D2157=D2156),P2156+P2157+P2158,IF(D2157=D2156,P2157+P2156,P2156))))</f>
        <v/>
      </c>
      <c r="AT2156">
        <f>AR2156-AS2156</f>
        <v/>
      </c>
    </row>
    <row r="2157" ht="15.75" customHeight="1" s="121">
      <c r="B2157">
        <f>D2157&amp;Q2157&amp;E2157</f>
        <v/>
      </c>
      <c r="C2157" s="73" t="inlineStr">
        <is>
          <t>FUTSTK</t>
        </is>
      </c>
      <c r="D2157" s="73" t="inlineStr">
        <is>
          <t>PNB</t>
        </is>
      </c>
      <c r="E2157" s="74" t="n">
        <v>45134</v>
      </c>
      <c r="F2157" s="75" t="n">
        <v>0</v>
      </c>
      <c r="G2157" s="73" t="inlineStr">
        <is>
          <t>XX</t>
        </is>
      </c>
      <c r="H2157" s="75" t="n">
        <v>57.55</v>
      </c>
      <c r="I2157" s="75" t="n">
        <v>59.5</v>
      </c>
      <c r="J2157" s="75" t="n">
        <v>57.1</v>
      </c>
      <c r="K2157" s="75" t="n">
        <v>58.85</v>
      </c>
      <c r="L2157" s="75" t="n">
        <v>58.85</v>
      </c>
      <c r="M2157" s="75" t="n">
        <v>13939</v>
      </c>
      <c r="N2157" s="75" t="n">
        <v>130311.8</v>
      </c>
      <c r="O2157" s="76" t="n">
        <v>308000000</v>
      </c>
      <c r="P2157" s="75" t="n">
        <v>-496000</v>
      </c>
      <c r="Q2157" s="74" t="n">
        <v>45112</v>
      </c>
      <c r="AR2157" s="77">
        <f>IF($AU$2&lt;&gt;5,NA(),IF(D2157=D2156,0,IF(AND(D2159=D2157,D2158=D2157),O2157+O2158+O2159,IF(D2158=D2157,O2158+O2157,O2157))))</f>
        <v/>
      </c>
      <c r="AS2157">
        <f>IF($AU$2&lt;&gt;5,NA(),IF(D2157=D2156,0,IF(AND(D2159=D2157,D2158=D2157),P2157+P2158+P2159,IF(D2158=D2157,P2158+P2157,P2157))))</f>
        <v/>
      </c>
      <c r="AT2157" s="77">
        <f>AR2157-AS2157</f>
        <v/>
      </c>
    </row>
    <row r="2158" ht="15.75" customHeight="1" s="121">
      <c r="B2158">
        <f>D2158&amp;Q2158&amp;E2158</f>
        <v/>
      </c>
      <c r="C2158" s="73" t="inlineStr">
        <is>
          <t>FUTSTK</t>
        </is>
      </c>
      <c r="D2158" s="73" t="inlineStr">
        <is>
          <t>PNB</t>
        </is>
      </c>
      <c r="E2158" s="74" t="n">
        <v>45169</v>
      </c>
      <c r="F2158" s="75" t="n">
        <v>0</v>
      </c>
      <c r="G2158" s="73" t="inlineStr">
        <is>
          <t>XX</t>
        </is>
      </c>
      <c r="H2158" s="75" t="n">
        <v>58.1</v>
      </c>
      <c r="I2158" s="75" t="n">
        <v>59.85</v>
      </c>
      <c r="J2158" s="75" t="n">
        <v>57.6</v>
      </c>
      <c r="K2158" s="75" t="n">
        <v>59.25</v>
      </c>
      <c r="L2158" s="75" t="n">
        <v>59.25</v>
      </c>
      <c r="M2158" s="75" t="n">
        <v>587</v>
      </c>
      <c r="N2158" s="75" t="n">
        <v>5528.86</v>
      </c>
      <c r="O2158" s="75" t="n">
        <v>11616000</v>
      </c>
      <c r="P2158" s="75" t="n">
        <v>816000</v>
      </c>
      <c r="Q2158" s="74" t="n">
        <v>45112</v>
      </c>
      <c r="AR2158">
        <f>IF($AU$2&lt;&gt;5,NA(),IF(D2158=D2157,0,IF(AND(D2160=D2158,D2159=D2158),O2158+O2159+O2160,IF(D2159=D2158,O2159+O2158,O2158))))</f>
        <v/>
      </c>
      <c r="AS2158">
        <f>IF($AU$2&lt;&gt;5,NA(),IF(D2158=D2157,0,IF(AND(D2160=D2158,D2159=D2158),P2158+P2159+P2160,IF(D2159=D2158,P2159+P2158,P2158))))</f>
        <v/>
      </c>
      <c r="AT2158">
        <f>AR2158-AS2158</f>
        <v/>
      </c>
    </row>
    <row r="2159" ht="15.75" customHeight="1" s="121">
      <c r="B2159">
        <f>D2159&amp;Q2159&amp;E2159</f>
        <v/>
      </c>
      <c r="C2159" s="73" t="inlineStr">
        <is>
          <t>FUTSTK</t>
        </is>
      </c>
      <c r="D2159" s="73" t="inlineStr">
        <is>
          <t>PNB</t>
        </is>
      </c>
      <c r="E2159" s="74" t="n">
        <v>45197</v>
      </c>
      <c r="F2159" s="75" t="n">
        <v>0</v>
      </c>
      <c r="G2159" s="73" t="inlineStr">
        <is>
          <t>XX</t>
        </is>
      </c>
      <c r="H2159" s="75" t="n">
        <v>58.15</v>
      </c>
      <c r="I2159" s="75" t="n">
        <v>60.15</v>
      </c>
      <c r="J2159" s="75" t="n">
        <v>58.15</v>
      </c>
      <c r="K2159" s="75" t="n">
        <v>59.7</v>
      </c>
      <c r="L2159" s="75" t="n">
        <v>59.7</v>
      </c>
      <c r="M2159" s="75" t="n">
        <v>141</v>
      </c>
      <c r="N2159" s="75" t="n">
        <v>1337.2</v>
      </c>
      <c r="O2159" s="75" t="n">
        <v>2624000</v>
      </c>
      <c r="P2159" s="75" t="n">
        <v>352000</v>
      </c>
      <c r="Q2159" s="74" t="n">
        <v>45112</v>
      </c>
      <c r="AR2159">
        <f>IF($AU$2&lt;&gt;5,NA(),IF(D2159=D2158,0,IF(AND(D2161=D2159,D2160=D2159),O2159+O2160+O2161,IF(D2160=D2159,O2160+O2159,O2159))))</f>
        <v/>
      </c>
      <c r="AS2159">
        <f>IF($AU$2&lt;&gt;5,NA(),IF(D2159=D2158,0,IF(AND(D2161=D2159,D2160=D2159),P2159+P2160+P2161,IF(D2160=D2159,P2160+P2159,P2159))))</f>
        <v/>
      </c>
      <c r="AT2159">
        <f>AR2159-AS2159</f>
        <v/>
      </c>
    </row>
    <row r="2160" ht="15.75" customHeight="1" s="121">
      <c r="B2160">
        <f>D2160&amp;Q2160&amp;E2160</f>
        <v/>
      </c>
      <c r="C2160" s="73" t="inlineStr">
        <is>
          <t>FUTSTK</t>
        </is>
      </c>
      <c r="D2160" s="73" t="inlineStr">
        <is>
          <t>POLYCAB</t>
        </is>
      </c>
      <c r="E2160" s="74" t="n">
        <v>45134</v>
      </c>
      <c r="F2160" s="75" t="n">
        <v>0</v>
      </c>
      <c r="G2160" s="73" t="inlineStr">
        <is>
          <t>XX</t>
        </is>
      </c>
      <c r="H2160" s="75" t="n">
        <v>3536.9</v>
      </c>
      <c r="I2160" s="75" t="n">
        <v>3583.4</v>
      </c>
      <c r="J2160" s="75" t="n">
        <v>3529.6</v>
      </c>
      <c r="K2160" s="75" t="n">
        <v>3571.55</v>
      </c>
      <c r="L2160" s="75" t="n">
        <v>3571.55</v>
      </c>
      <c r="M2160" s="75" t="n">
        <v>1260</v>
      </c>
      <c r="N2160" s="75" t="n">
        <v>13472.41</v>
      </c>
      <c r="O2160" s="75" t="n">
        <v>1402500</v>
      </c>
      <c r="P2160" s="75" t="n">
        <v>-14100</v>
      </c>
      <c r="Q2160" s="74" t="n">
        <v>45112</v>
      </c>
      <c r="AR2160">
        <f>IF($AU$2&lt;&gt;5,NA(),IF(D2160=D2159,0,IF(AND(D2162=D2160,D2161=D2160),O2160+O2161+O2162,IF(D2161=D2160,O2161+O2160,O2160))))</f>
        <v/>
      </c>
      <c r="AS2160">
        <f>IF($AU$2&lt;&gt;5,NA(),IF(D2160=D2159,0,IF(AND(D2162=D2160,D2161=D2160),P2160+P2161+P2162,IF(D2161=D2160,P2161+P2160,P2160))))</f>
        <v/>
      </c>
      <c r="AT2160">
        <f>AR2160-AS2160</f>
        <v/>
      </c>
    </row>
    <row r="2161" ht="15.75" customHeight="1" s="121">
      <c r="B2161">
        <f>D2161&amp;Q2161&amp;E2161</f>
        <v/>
      </c>
      <c r="C2161" s="73" t="inlineStr">
        <is>
          <t>FUTSTK</t>
        </is>
      </c>
      <c r="D2161" s="73" t="inlineStr">
        <is>
          <t>POLYCAB</t>
        </is>
      </c>
      <c r="E2161" s="74" t="n">
        <v>45169</v>
      </c>
      <c r="F2161" s="75" t="n">
        <v>0</v>
      </c>
      <c r="G2161" s="73" t="inlineStr">
        <is>
          <t>XX</t>
        </is>
      </c>
      <c r="H2161" s="75" t="n">
        <v>3556</v>
      </c>
      <c r="I2161" s="75" t="n">
        <v>3597.5</v>
      </c>
      <c r="J2161" s="75" t="n">
        <v>3549.05</v>
      </c>
      <c r="K2161" s="75" t="n">
        <v>3597</v>
      </c>
      <c r="L2161" s="75" t="n">
        <v>3597</v>
      </c>
      <c r="M2161" s="75" t="n">
        <v>46</v>
      </c>
      <c r="N2161" s="75" t="n">
        <v>492.76</v>
      </c>
      <c r="O2161" s="75" t="n">
        <v>43500</v>
      </c>
      <c r="P2161" s="75" t="n">
        <v>4200</v>
      </c>
      <c r="Q2161" s="74" t="n">
        <v>45112</v>
      </c>
      <c r="AR2161">
        <f>IF($AU$2&lt;&gt;5,NA(),IF(D2161=D2160,0,IF(AND(D2163=D2161,D2162=D2161),O2161+O2162+O2163,IF(D2162=D2161,O2162+O2161,O2161))))</f>
        <v/>
      </c>
      <c r="AS2161">
        <f>IF($AU$2&lt;&gt;5,NA(),IF(D2161=D2160,0,IF(AND(D2163=D2161,D2162=D2161),P2161+P2162+P2163,IF(D2162=D2161,P2162+P2161,P2161))))</f>
        <v/>
      </c>
      <c r="AT2161">
        <f>AR2161-AS2161</f>
        <v/>
      </c>
    </row>
    <row r="2162" ht="15.75" customHeight="1" s="121">
      <c r="B2162">
        <f>D2162&amp;Q2162&amp;E2162</f>
        <v/>
      </c>
      <c r="C2162" s="73" t="inlineStr">
        <is>
          <t>FUTSTK</t>
        </is>
      </c>
      <c r="D2162" s="73" t="inlineStr">
        <is>
          <t>POLYCAB</t>
        </is>
      </c>
      <c r="E2162" s="74" t="n">
        <v>45197</v>
      </c>
      <c r="F2162" s="75" t="n">
        <v>0</v>
      </c>
      <c r="G2162" s="73" t="inlineStr">
        <is>
          <t>XX</t>
        </is>
      </c>
      <c r="H2162" s="75" t="n">
        <v>0</v>
      </c>
      <c r="I2162" s="75" t="n">
        <v>0</v>
      </c>
      <c r="J2162" s="75" t="n">
        <v>0</v>
      </c>
      <c r="K2162" s="75" t="n">
        <v>3575</v>
      </c>
      <c r="L2162" s="75" t="n">
        <v>3612.3</v>
      </c>
      <c r="M2162" s="75" t="n">
        <v>0</v>
      </c>
      <c r="N2162" s="75" t="n">
        <v>0</v>
      </c>
      <c r="O2162" s="75" t="n">
        <v>1800</v>
      </c>
      <c r="P2162" s="75" t="n">
        <v>0</v>
      </c>
      <c r="Q2162" s="74" t="n">
        <v>45112</v>
      </c>
      <c r="AR2162">
        <f>IF($AU$2&lt;&gt;5,NA(),IF(D2162=D2161,0,IF(AND(D2164=D2162,D2163=D2162),O2162+O2163+O2164,IF(D2163=D2162,O2163+O2162,O2162))))</f>
        <v/>
      </c>
      <c r="AS2162">
        <f>IF($AU$2&lt;&gt;5,NA(),IF(D2162=D2161,0,IF(AND(D2164=D2162,D2163=D2162),P2162+P2163+P2164,IF(D2163=D2162,P2163+P2162,P2162))))</f>
        <v/>
      </c>
      <c r="AT2162">
        <f>AR2162-AS2162</f>
        <v/>
      </c>
    </row>
    <row r="2163" ht="15.75" customHeight="1" s="121">
      <c r="B2163">
        <f>D2163&amp;Q2163&amp;E2163</f>
        <v/>
      </c>
      <c r="C2163" s="73" t="inlineStr">
        <is>
          <t>FUTSTK</t>
        </is>
      </c>
      <c r="D2163" s="73" t="inlineStr">
        <is>
          <t>POWERGRID</t>
        </is>
      </c>
      <c r="E2163" s="74" t="n">
        <v>45134</v>
      </c>
      <c r="F2163" s="75" t="n">
        <v>0</v>
      </c>
      <c r="G2163" s="73" t="inlineStr">
        <is>
          <t>XX</t>
        </is>
      </c>
      <c r="H2163" s="75" t="n">
        <v>252.1</v>
      </c>
      <c r="I2163" s="75" t="n">
        <v>255.1</v>
      </c>
      <c r="J2163" s="75" t="n">
        <v>251</v>
      </c>
      <c r="K2163" s="75" t="n">
        <v>254.65</v>
      </c>
      <c r="L2163" s="75" t="n">
        <v>254.65</v>
      </c>
      <c r="M2163" s="75" t="n">
        <v>1628</v>
      </c>
      <c r="N2163" s="75" t="n">
        <v>11155.66</v>
      </c>
      <c r="O2163" s="75" t="n">
        <v>30442500</v>
      </c>
      <c r="P2163" s="75" t="n">
        <v>-205200</v>
      </c>
      <c r="Q2163" s="74" t="n">
        <v>45112</v>
      </c>
      <c r="AR2163" s="77">
        <f>IF($AU$2&lt;&gt;5,NA(),IF(D2163=D2162,0,IF(AND(D2165=D2163,D2164=D2163),O2163+O2164+O2165,IF(D2164=D2163,O2164+O2163,O2163))))</f>
        <v/>
      </c>
      <c r="AS2163">
        <f>IF($AU$2&lt;&gt;5,NA(),IF(D2163=D2162,0,IF(AND(D2165=D2163,D2164=D2163),P2163+P2164+P2165,IF(D2164=D2163,P2164+P2163,P2163))))</f>
        <v/>
      </c>
      <c r="AT2163" s="77">
        <f>AR2163-AS2163</f>
        <v/>
      </c>
    </row>
    <row r="2164" ht="15.75" customHeight="1" s="121">
      <c r="B2164">
        <f>D2164&amp;Q2164&amp;E2164</f>
        <v/>
      </c>
      <c r="C2164" s="73" t="inlineStr">
        <is>
          <t>FUTSTK</t>
        </is>
      </c>
      <c r="D2164" s="73" t="inlineStr">
        <is>
          <t>POWERGRID</t>
        </is>
      </c>
      <c r="E2164" s="74" t="n">
        <v>45169</v>
      </c>
      <c r="F2164" s="75" t="n">
        <v>0</v>
      </c>
      <c r="G2164" s="73" t="inlineStr">
        <is>
          <t>XX</t>
        </is>
      </c>
      <c r="H2164" s="75" t="n">
        <v>253.75</v>
      </c>
      <c r="I2164" s="75" t="n">
        <v>256.5</v>
      </c>
      <c r="J2164" s="75" t="n">
        <v>253.75</v>
      </c>
      <c r="K2164" s="75" t="n">
        <v>256.05</v>
      </c>
      <c r="L2164" s="75" t="n">
        <v>256.05</v>
      </c>
      <c r="M2164" s="75" t="n">
        <v>57</v>
      </c>
      <c r="N2164" s="75" t="n">
        <v>392.86</v>
      </c>
      <c r="O2164" s="76" t="n">
        <v>645300</v>
      </c>
      <c r="P2164" s="75" t="n">
        <v>-5400</v>
      </c>
      <c r="Q2164" s="74" t="n">
        <v>45112</v>
      </c>
      <c r="AR2164">
        <f>IF($AU$2&lt;&gt;5,NA(),IF(D2164=D2163,0,IF(AND(D2166=D2164,D2165=D2164),O2164+O2165+O2166,IF(D2165=D2164,O2165+O2164,O2164))))</f>
        <v/>
      </c>
      <c r="AS2164">
        <f>IF($AU$2&lt;&gt;5,NA(),IF(D2164=D2163,0,IF(AND(D2166=D2164,D2165=D2164),P2164+P2165+P2166,IF(D2165=D2164,P2165+P2164,P2164))))</f>
        <v/>
      </c>
      <c r="AT2164">
        <f>AR2164-AS2164</f>
        <v/>
      </c>
    </row>
    <row r="2165" ht="15.75" customHeight="1" s="121">
      <c r="B2165">
        <f>D2165&amp;Q2165&amp;E2165</f>
        <v/>
      </c>
      <c r="C2165" s="73" t="inlineStr">
        <is>
          <t>FUTSTK</t>
        </is>
      </c>
      <c r="D2165" s="73" t="inlineStr">
        <is>
          <t>POWERGRID</t>
        </is>
      </c>
      <c r="E2165" s="74" t="n">
        <v>45197</v>
      </c>
      <c r="F2165" s="75" t="n">
        <v>0</v>
      </c>
      <c r="G2165" s="73" t="inlineStr">
        <is>
          <t>XX</t>
        </is>
      </c>
      <c r="H2165" s="75" t="n">
        <v>256.25</v>
      </c>
      <c r="I2165" s="75" t="n">
        <v>257</v>
      </c>
      <c r="J2165" s="75" t="n">
        <v>256.25</v>
      </c>
      <c r="K2165" s="75" t="n">
        <v>257</v>
      </c>
      <c r="L2165" s="75" t="n">
        <v>257.5</v>
      </c>
      <c r="M2165" s="75" t="n">
        <v>2</v>
      </c>
      <c r="N2165" s="75" t="n">
        <v>13.85</v>
      </c>
      <c r="O2165" s="75" t="n">
        <v>62100</v>
      </c>
      <c r="P2165" s="75" t="n">
        <v>5400</v>
      </c>
      <c r="Q2165" s="74" t="n">
        <v>45112</v>
      </c>
      <c r="AR2165">
        <f>IF($AU$2&lt;&gt;5,NA(),IF(D2165=D2164,0,IF(AND(D2167=D2165,D2166=D2165),O2165+O2166+O2167,IF(D2166=D2165,O2166+O2165,O2165))))</f>
        <v/>
      </c>
      <c r="AS2165">
        <f>IF($AU$2&lt;&gt;5,NA(),IF(D2165=D2164,0,IF(AND(D2167=D2165,D2166=D2165),P2165+P2166+P2167,IF(D2166=D2165,P2166+P2165,P2165))))</f>
        <v/>
      </c>
      <c r="AT2165">
        <f>AR2165-AS2165</f>
        <v/>
      </c>
    </row>
    <row r="2166" ht="15.75" customHeight="1" s="121">
      <c r="B2166">
        <f>D2166&amp;Q2166&amp;E2166</f>
        <v/>
      </c>
      <c r="C2166" s="73" t="inlineStr">
        <is>
          <t>FUTSTK</t>
        </is>
      </c>
      <c r="D2166" s="73" t="inlineStr">
        <is>
          <t>PVRINOX</t>
        </is>
      </c>
      <c r="E2166" s="74" t="n">
        <v>45134</v>
      </c>
      <c r="F2166" s="75" t="n">
        <v>0</v>
      </c>
      <c r="G2166" s="73" t="inlineStr">
        <is>
          <t>XX</t>
        </is>
      </c>
      <c r="H2166" s="75" t="n">
        <v>1382.6</v>
      </c>
      <c r="I2166" s="75" t="n">
        <v>1388.65</v>
      </c>
      <c r="J2166" s="75" t="n">
        <v>1375.95</v>
      </c>
      <c r="K2166" s="75" t="n">
        <v>1380.8</v>
      </c>
      <c r="L2166" s="75" t="n">
        <v>1380.8</v>
      </c>
      <c r="M2166" s="75" t="n">
        <v>800</v>
      </c>
      <c r="N2166" s="75" t="n">
        <v>4502.5</v>
      </c>
      <c r="O2166" s="75" t="n">
        <v>3351645</v>
      </c>
      <c r="P2166" s="75" t="n">
        <v>-4070</v>
      </c>
      <c r="Q2166" s="74" t="n">
        <v>45112</v>
      </c>
      <c r="AR2166">
        <f>IF($AU$2&lt;&gt;5,NA(),IF(D2166=D2165,0,IF(AND(D2168=D2166,D2167=D2166),O2166+O2167+O2168,IF(D2167=D2166,O2167+O2166,O2166))))</f>
        <v/>
      </c>
      <c r="AS2166">
        <f>IF($AU$2&lt;&gt;5,NA(),IF(D2166=D2165,0,IF(AND(D2168=D2166,D2167=D2166),P2166+P2167+P2168,IF(D2167=D2166,P2167+P2166,P2166))))</f>
        <v/>
      </c>
      <c r="AT2166">
        <f>AR2166-AS2166</f>
        <v/>
      </c>
    </row>
    <row r="2167" ht="15.75" customHeight="1" s="121">
      <c r="B2167">
        <f>D2167&amp;Q2167&amp;E2167</f>
        <v/>
      </c>
      <c r="C2167" s="73" t="inlineStr">
        <is>
          <t>FUTSTK</t>
        </is>
      </c>
      <c r="D2167" s="73" t="inlineStr">
        <is>
          <t>PVRINOX</t>
        </is>
      </c>
      <c r="E2167" s="74" t="n">
        <v>45169</v>
      </c>
      <c r="F2167" s="75" t="n">
        <v>0</v>
      </c>
      <c r="G2167" s="73" t="inlineStr">
        <is>
          <t>XX</t>
        </is>
      </c>
      <c r="H2167" s="75" t="n">
        <v>1392</v>
      </c>
      <c r="I2167" s="75" t="n">
        <v>1396.05</v>
      </c>
      <c r="J2167" s="75" t="n">
        <v>1387.1</v>
      </c>
      <c r="K2167" s="75" t="n">
        <v>1390.65</v>
      </c>
      <c r="L2167" s="75" t="n">
        <v>1390.65</v>
      </c>
      <c r="M2167" s="75" t="n">
        <v>37</v>
      </c>
      <c r="N2167" s="75" t="n">
        <v>209.62</v>
      </c>
      <c r="O2167" s="75" t="n">
        <v>209198</v>
      </c>
      <c r="P2167" s="75" t="n">
        <v>3663</v>
      </c>
      <c r="Q2167" s="74" t="n">
        <v>45112</v>
      </c>
      <c r="AR2167">
        <f>IF($AU$2&lt;&gt;5,NA(),IF(D2167=D2166,0,IF(AND(D2169=D2167,D2168=D2167),O2167+O2168+O2169,IF(D2168=D2167,O2168+O2167,O2167))))</f>
        <v/>
      </c>
      <c r="AS2167">
        <f>IF($AU$2&lt;&gt;5,NA(),IF(D2167=D2166,0,IF(AND(D2169=D2167,D2168=D2167),P2167+P2168+P2169,IF(D2168=D2167,P2168+P2167,P2167))))</f>
        <v/>
      </c>
      <c r="AT2167">
        <f>AR2167-AS2167</f>
        <v/>
      </c>
    </row>
    <row r="2168" ht="15.75" customHeight="1" s="121">
      <c r="B2168">
        <f>D2168&amp;Q2168&amp;E2168</f>
        <v/>
      </c>
      <c r="C2168" s="73" t="inlineStr">
        <is>
          <t>FUTSTK</t>
        </is>
      </c>
      <c r="D2168" s="73" t="inlineStr">
        <is>
          <t>PVRINOX</t>
        </is>
      </c>
      <c r="E2168" s="74" t="n">
        <v>45197</v>
      </c>
      <c r="F2168" s="75" t="n">
        <v>0</v>
      </c>
      <c r="G2168" s="73" t="inlineStr">
        <is>
          <t>XX</t>
        </is>
      </c>
      <c r="H2168" s="75" t="n">
        <v>1401.6</v>
      </c>
      <c r="I2168" s="75" t="n">
        <v>1401.6</v>
      </c>
      <c r="J2168" s="75" t="n">
        <v>1401.6</v>
      </c>
      <c r="K2168" s="75" t="n">
        <v>1401.6</v>
      </c>
      <c r="L2168" s="75" t="n">
        <v>1395.3</v>
      </c>
      <c r="M2168" s="75" t="n">
        <v>1</v>
      </c>
      <c r="N2168" s="75" t="n">
        <v>5.7</v>
      </c>
      <c r="O2168" s="75" t="n">
        <v>11396</v>
      </c>
      <c r="P2168" s="75" t="n">
        <v>407</v>
      </c>
      <c r="Q2168" s="74" t="n">
        <v>45112</v>
      </c>
      <c r="AR2168">
        <f>IF($AU$2&lt;&gt;5,NA(),IF(D2168=D2167,0,IF(AND(D2170=D2168,D2169=D2168),O2168+O2169+O2170,IF(D2169=D2168,O2169+O2168,O2168))))</f>
        <v/>
      </c>
      <c r="AS2168">
        <f>IF($AU$2&lt;&gt;5,NA(),IF(D2168=D2167,0,IF(AND(D2170=D2168,D2169=D2168),P2168+P2169+P2170,IF(D2169=D2168,P2169+P2168,P2168))))</f>
        <v/>
      </c>
      <c r="AT2168">
        <f>AR2168-AS2168</f>
        <v/>
      </c>
    </row>
    <row r="2169" ht="15.75" customHeight="1" s="121">
      <c r="B2169">
        <f>D2169&amp;Q2169&amp;E2169</f>
        <v/>
      </c>
      <c r="C2169" s="73" t="inlineStr">
        <is>
          <t>FUTSTK</t>
        </is>
      </c>
      <c r="D2169" s="73" t="inlineStr">
        <is>
          <t>RAMCOCEM</t>
        </is>
      </c>
      <c r="E2169" s="74" t="n">
        <v>45134</v>
      </c>
      <c r="F2169" s="75" t="n">
        <v>0</v>
      </c>
      <c r="G2169" s="73" t="inlineStr">
        <is>
          <t>XX</t>
        </is>
      </c>
      <c r="H2169" s="75" t="n">
        <v>945.4</v>
      </c>
      <c r="I2169" s="75" t="n">
        <v>950.8</v>
      </c>
      <c r="J2169" s="75" t="n">
        <v>935</v>
      </c>
      <c r="K2169" s="75" t="n">
        <v>944.75</v>
      </c>
      <c r="L2169" s="75" t="n">
        <v>944.75</v>
      </c>
      <c r="M2169" s="75" t="n">
        <v>781</v>
      </c>
      <c r="N2169" s="75" t="n">
        <v>6268.14</v>
      </c>
      <c r="O2169" s="75" t="n">
        <v>2192150</v>
      </c>
      <c r="P2169" s="75" t="n">
        <v>17000</v>
      </c>
      <c r="Q2169" s="74" t="n">
        <v>45112</v>
      </c>
      <c r="AR2169">
        <f>IF($AU$2&lt;&gt;5,NA(),IF(D2169=D2168,0,IF(AND(D2171=D2169,D2170=D2169),O2169+O2170+O2171,IF(D2170=D2169,O2170+O2169,O2169))))</f>
        <v/>
      </c>
      <c r="AS2169">
        <f>IF($AU$2&lt;&gt;5,NA(),IF(D2169=D2168,0,IF(AND(D2171=D2169,D2170=D2169),P2169+P2170+P2171,IF(D2170=D2169,P2170+P2169,P2169))))</f>
        <v/>
      </c>
      <c r="AT2169">
        <f>AR2169-AS2169</f>
        <v/>
      </c>
    </row>
    <row r="2170" ht="15.75" customHeight="1" s="121">
      <c r="B2170">
        <f>D2170&amp;Q2170&amp;E2170</f>
        <v/>
      </c>
      <c r="C2170" s="73" t="inlineStr">
        <is>
          <t>FUTSTK</t>
        </is>
      </c>
      <c r="D2170" s="73" t="inlineStr">
        <is>
          <t>RAMCOCEM</t>
        </is>
      </c>
      <c r="E2170" s="74" t="n">
        <v>45169</v>
      </c>
      <c r="F2170" s="75" t="n">
        <v>0</v>
      </c>
      <c r="G2170" s="73" t="inlineStr">
        <is>
          <t>XX</t>
        </is>
      </c>
      <c r="H2170" s="75" t="n">
        <v>935.95</v>
      </c>
      <c r="I2170" s="75" t="n">
        <v>950</v>
      </c>
      <c r="J2170" s="75" t="n">
        <v>935.95</v>
      </c>
      <c r="K2170" s="75" t="n">
        <v>943.55</v>
      </c>
      <c r="L2170" s="75" t="n">
        <v>943.55</v>
      </c>
      <c r="M2170" s="75" t="n">
        <v>38</v>
      </c>
      <c r="N2170" s="75" t="n">
        <v>305.56</v>
      </c>
      <c r="O2170" s="75" t="n">
        <v>50150</v>
      </c>
      <c r="P2170" s="75" t="n">
        <v>7650</v>
      </c>
      <c r="Q2170" s="74" t="n">
        <v>45112</v>
      </c>
      <c r="AR2170">
        <f>IF($AU$2&lt;&gt;5,NA(),IF(D2170=D2169,0,IF(AND(D2172=D2170,D2171=D2170),O2170+O2171+O2172,IF(D2171=D2170,O2171+O2170,O2170))))</f>
        <v/>
      </c>
      <c r="AS2170">
        <f>IF($AU$2&lt;&gt;5,NA(),IF(D2170=D2169,0,IF(AND(D2172=D2170,D2171=D2170),P2170+P2171+P2172,IF(D2171=D2170,P2171+P2170,P2170))))</f>
        <v/>
      </c>
      <c r="AT2170">
        <f>AR2170-AS2170</f>
        <v/>
      </c>
    </row>
    <row r="2171" ht="15.75" customHeight="1" s="121">
      <c r="B2171">
        <f>D2171&amp;Q2171&amp;E2171</f>
        <v/>
      </c>
      <c r="C2171" s="73" t="inlineStr">
        <is>
          <t>FUTSTK</t>
        </is>
      </c>
      <c r="D2171" s="73" t="inlineStr">
        <is>
          <t>RAMCOCEM</t>
        </is>
      </c>
      <c r="E2171" s="74" t="n">
        <v>45197</v>
      </c>
      <c r="F2171" s="75" t="n">
        <v>0</v>
      </c>
      <c r="G2171" s="73" t="inlineStr">
        <is>
          <t>XX</t>
        </is>
      </c>
      <c r="H2171" s="75" t="n">
        <v>0</v>
      </c>
      <c r="I2171" s="75" t="n">
        <v>0</v>
      </c>
      <c r="J2171" s="75" t="n">
        <v>0</v>
      </c>
      <c r="K2171" s="75" t="n">
        <v>942.5</v>
      </c>
      <c r="L2171" s="75" t="n">
        <v>956.65</v>
      </c>
      <c r="M2171" s="75" t="n">
        <v>0</v>
      </c>
      <c r="N2171" s="75" t="n">
        <v>0</v>
      </c>
      <c r="O2171" s="75" t="n">
        <v>1700</v>
      </c>
      <c r="P2171" s="75" t="n">
        <v>0</v>
      </c>
      <c r="Q2171" s="74" t="n">
        <v>45112</v>
      </c>
      <c r="AR2171">
        <f>IF($AU$2&lt;&gt;5,NA(),IF(D2171=D2170,0,IF(AND(D2173=D2171,D2172=D2171),O2171+O2172+O2173,IF(D2172=D2171,O2172+O2171,O2171))))</f>
        <v/>
      </c>
      <c r="AS2171">
        <f>IF($AU$2&lt;&gt;5,NA(),IF(D2171=D2170,0,IF(AND(D2173=D2171,D2172=D2171),P2171+P2172+P2173,IF(D2172=D2171,P2172+P2171,P2171))))</f>
        <v/>
      </c>
      <c r="AT2171">
        <f>AR2171-AS2171</f>
        <v/>
      </c>
    </row>
    <row r="2172" ht="15.75" customHeight="1" s="121">
      <c r="B2172">
        <f>D2172&amp;Q2172&amp;E2172</f>
        <v/>
      </c>
      <c r="C2172" s="73" t="inlineStr">
        <is>
          <t>FUTSTK</t>
        </is>
      </c>
      <c r="D2172" s="73" t="inlineStr">
        <is>
          <t>RBLBANK</t>
        </is>
      </c>
      <c r="E2172" s="74" t="n">
        <v>45134</v>
      </c>
      <c r="F2172" s="75" t="n">
        <v>0</v>
      </c>
      <c r="G2172" s="73" t="inlineStr">
        <is>
          <t>XX</t>
        </is>
      </c>
      <c r="H2172" s="75" t="n">
        <v>184.8</v>
      </c>
      <c r="I2172" s="75" t="n">
        <v>195.35</v>
      </c>
      <c r="J2172" s="75" t="n">
        <v>184.55</v>
      </c>
      <c r="K2172" s="75" t="n">
        <v>191.85</v>
      </c>
      <c r="L2172" s="75" t="n">
        <v>191.85</v>
      </c>
      <c r="M2172" s="75" t="n">
        <v>6970</v>
      </c>
      <c r="N2172" s="75" t="n">
        <v>66697.85000000001</v>
      </c>
      <c r="O2172" s="75" t="n">
        <v>55365000</v>
      </c>
      <c r="P2172" s="75" t="n">
        <v>2290000</v>
      </c>
      <c r="Q2172" s="74" t="n">
        <v>45112</v>
      </c>
      <c r="AR2172">
        <f>IF($AU$2&lt;&gt;5,NA(),IF(D2172=D2171,0,IF(AND(D2174=D2172,D2173=D2172),O2172+O2173+O2174,IF(D2173=D2172,O2173+O2172,O2172))))</f>
        <v/>
      </c>
      <c r="AS2172">
        <f>IF($AU$2&lt;&gt;5,NA(),IF(D2172=D2171,0,IF(AND(D2174=D2172,D2173=D2172),P2172+P2173+P2174,IF(D2173=D2172,P2173+P2172,P2172))))</f>
        <v/>
      </c>
      <c r="AT2172">
        <f>AR2172-AS2172</f>
        <v/>
      </c>
    </row>
    <row r="2173" ht="15.75" customHeight="1" s="121">
      <c r="B2173">
        <f>D2173&amp;Q2173&amp;E2173</f>
        <v/>
      </c>
      <c r="C2173" s="73" t="inlineStr">
        <is>
          <t>FUTSTK</t>
        </is>
      </c>
      <c r="D2173" s="73" t="inlineStr">
        <is>
          <t>RBLBANK</t>
        </is>
      </c>
      <c r="E2173" s="74" t="n">
        <v>45169</v>
      </c>
      <c r="F2173" s="75" t="n">
        <v>0</v>
      </c>
      <c r="G2173" s="73" t="inlineStr">
        <is>
          <t>XX</t>
        </is>
      </c>
      <c r="H2173" s="75" t="n">
        <v>185.2</v>
      </c>
      <c r="I2173" s="75" t="n">
        <v>195.3</v>
      </c>
      <c r="J2173" s="75" t="n">
        <v>185.15</v>
      </c>
      <c r="K2173" s="75" t="n">
        <v>192.05</v>
      </c>
      <c r="L2173" s="75" t="n">
        <v>192.05</v>
      </c>
      <c r="M2173" s="75" t="n">
        <v>361</v>
      </c>
      <c r="N2173" s="75" t="n">
        <v>3460.53</v>
      </c>
      <c r="O2173" s="75" t="n">
        <v>890000</v>
      </c>
      <c r="P2173" s="75" t="n">
        <v>215000</v>
      </c>
      <c r="Q2173" s="74" t="n">
        <v>45112</v>
      </c>
      <c r="AR2173">
        <f>IF($AU$2&lt;&gt;5,NA(),IF(D2173=D2172,0,IF(AND(D2175=D2173,D2174=D2173),O2173+O2174+O2175,IF(D2174=D2173,O2174+O2173,O2173))))</f>
        <v/>
      </c>
      <c r="AS2173">
        <f>IF($AU$2&lt;&gt;5,NA(),IF(D2173=D2172,0,IF(AND(D2175=D2173,D2174=D2173),P2173+P2174+P2175,IF(D2174=D2173,P2174+P2173,P2173))))</f>
        <v/>
      </c>
      <c r="AT2173">
        <f>AR2173-AS2173</f>
        <v/>
      </c>
    </row>
    <row r="2174" ht="15.75" customHeight="1" s="121">
      <c r="B2174">
        <f>D2174&amp;Q2174&amp;E2174</f>
        <v/>
      </c>
      <c r="C2174" s="73" t="inlineStr">
        <is>
          <t>FUTSTK</t>
        </is>
      </c>
      <c r="D2174" s="73" t="inlineStr">
        <is>
          <t>RBLBANK</t>
        </is>
      </c>
      <c r="E2174" s="74" t="n">
        <v>45197</v>
      </c>
      <c r="F2174" s="75" t="n">
        <v>0</v>
      </c>
      <c r="G2174" s="73" t="inlineStr">
        <is>
          <t>XX</t>
        </is>
      </c>
      <c r="H2174" s="75" t="n">
        <v>187.8</v>
      </c>
      <c r="I2174" s="75" t="n">
        <v>196.1</v>
      </c>
      <c r="J2174" s="75" t="n">
        <v>187.6</v>
      </c>
      <c r="K2174" s="75" t="n">
        <v>192.6</v>
      </c>
      <c r="L2174" s="75" t="n">
        <v>192.6</v>
      </c>
      <c r="M2174" s="75" t="n">
        <v>36</v>
      </c>
      <c r="N2174" s="75" t="n">
        <v>346.19</v>
      </c>
      <c r="O2174" s="75" t="n">
        <v>45000</v>
      </c>
      <c r="P2174" s="75" t="n">
        <v>5000</v>
      </c>
      <c r="Q2174" s="74" t="n">
        <v>45112</v>
      </c>
      <c r="AR2174">
        <f>IF($AU$2&lt;&gt;5,NA(),IF(D2174=D2173,0,IF(AND(D2176=D2174,D2175=D2174),O2174+O2175+O2176,IF(D2175=D2174,O2175+O2174,O2174))))</f>
        <v/>
      </c>
      <c r="AS2174">
        <f>IF($AU$2&lt;&gt;5,NA(),IF(D2174=D2173,0,IF(AND(D2176=D2174,D2175=D2174),P2174+P2175+P2176,IF(D2175=D2174,P2175+P2174,P2174))))</f>
        <v/>
      </c>
      <c r="AT2174">
        <f>AR2174-AS2174</f>
        <v/>
      </c>
    </row>
    <row r="2175" ht="15.75" customHeight="1" s="121">
      <c r="B2175">
        <f>D2175&amp;Q2175&amp;E2175</f>
        <v/>
      </c>
      <c r="C2175" s="73" t="inlineStr">
        <is>
          <t>FUTSTK</t>
        </is>
      </c>
      <c r="D2175" s="73" t="inlineStr">
        <is>
          <t>RECLTD</t>
        </is>
      </c>
      <c r="E2175" s="74" t="n">
        <v>45134</v>
      </c>
      <c r="F2175" s="75" t="n">
        <v>0</v>
      </c>
      <c r="G2175" s="73" t="inlineStr">
        <is>
          <t>XX</t>
        </is>
      </c>
      <c r="H2175" s="75" t="n">
        <v>165.55</v>
      </c>
      <c r="I2175" s="75" t="n">
        <v>167.75</v>
      </c>
      <c r="J2175" s="75" t="n">
        <v>165.25</v>
      </c>
      <c r="K2175" s="75" t="n">
        <v>167.05</v>
      </c>
      <c r="L2175" s="75" t="n">
        <v>167.05</v>
      </c>
      <c r="M2175" s="75" t="n">
        <v>1497</v>
      </c>
      <c r="N2175" s="75" t="n">
        <v>19958.15</v>
      </c>
      <c r="O2175" s="75" t="n">
        <v>53304000</v>
      </c>
      <c r="P2175" s="75" t="n">
        <v>-688000</v>
      </c>
      <c r="Q2175" s="74" t="n">
        <v>45112</v>
      </c>
      <c r="AR2175">
        <f>IF($AU$2&lt;&gt;5,NA(),IF(D2175=D2174,0,IF(AND(D2177=D2175,D2176=D2175),O2175+O2176+O2177,IF(D2176=D2175,O2176+O2175,O2175))))</f>
        <v/>
      </c>
      <c r="AS2175">
        <f>IF($AU$2&lt;&gt;5,NA(),IF(D2175=D2174,0,IF(AND(D2177=D2175,D2176=D2175),P2175+P2176+P2177,IF(D2176=D2175,P2176+P2175,P2175))))</f>
        <v/>
      </c>
      <c r="AT2175">
        <f>AR2175-AS2175</f>
        <v/>
      </c>
    </row>
    <row r="2176" ht="15.75" customHeight="1" s="121">
      <c r="B2176">
        <f>D2176&amp;Q2176&amp;E2176</f>
        <v/>
      </c>
      <c r="C2176" s="73" t="inlineStr">
        <is>
          <t>FUTSTK</t>
        </is>
      </c>
      <c r="D2176" s="73" t="inlineStr">
        <is>
          <t>RECLTD</t>
        </is>
      </c>
      <c r="E2176" s="74" t="n">
        <v>45169</v>
      </c>
      <c r="F2176" s="75" t="n">
        <v>0</v>
      </c>
      <c r="G2176" s="73" t="inlineStr">
        <is>
          <t>XX</t>
        </is>
      </c>
      <c r="H2176" s="75" t="n">
        <v>165.75</v>
      </c>
      <c r="I2176" s="75" t="n">
        <v>168.1</v>
      </c>
      <c r="J2176" s="75" t="n">
        <v>165.65</v>
      </c>
      <c r="K2176" s="75" t="n">
        <v>167.55</v>
      </c>
      <c r="L2176" s="75" t="n">
        <v>167.55</v>
      </c>
      <c r="M2176" s="75" t="n">
        <v>81</v>
      </c>
      <c r="N2176" s="75" t="n">
        <v>1082.24</v>
      </c>
      <c r="O2176" s="75" t="n">
        <v>1296000</v>
      </c>
      <c r="P2176" s="75" t="n">
        <v>-16000</v>
      </c>
      <c r="Q2176" s="74" t="n">
        <v>45112</v>
      </c>
      <c r="AR2176">
        <f>IF($AU$2&lt;&gt;5,NA(),IF(D2176=D2175,0,IF(AND(D2178=D2176,D2177=D2176),O2176+O2177+O2178,IF(D2177=D2176,O2177+O2176,O2176))))</f>
        <v/>
      </c>
      <c r="AS2176">
        <f>IF($AU$2&lt;&gt;5,NA(),IF(D2176=D2175,0,IF(AND(D2178=D2176,D2177=D2176),P2176+P2177+P2178,IF(D2177=D2176,P2177+P2176,P2176))))</f>
        <v/>
      </c>
      <c r="AT2176">
        <f>AR2176-AS2176</f>
        <v/>
      </c>
    </row>
    <row r="2177" ht="15.75" customHeight="1" s="121">
      <c r="B2177">
        <f>D2177&amp;Q2177&amp;E2177</f>
        <v/>
      </c>
      <c r="C2177" s="73" t="inlineStr">
        <is>
          <t>FUTSTK</t>
        </is>
      </c>
      <c r="D2177" s="73" t="inlineStr">
        <is>
          <t>RECLTD</t>
        </is>
      </c>
      <c r="E2177" s="74" t="n">
        <v>45197</v>
      </c>
      <c r="F2177" s="75" t="n">
        <v>0</v>
      </c>
      <c r="G2177" s="73" t="inlineStr">
        <is>
          <t>XX</t>
        </is>
      </c>
      <c r="H2177" s="75" t="n">
        <v>166.95</v>
      </c>
      <c r="I2177" s="75" t="n">
        <v>168.35</v>
      </c>
      <c r="J2177" s="75" t="n">
        <v>166.95</v>
      </c>
      <c r="K2177" s="75" t="n">
        <v>168.35</v>
      </c>
      <c r="L2177" s="75" t="n">
        <v>168.35</v>
      </c>
      <c r="M2177" s="75" t="n">
        <v>5</v>
      </c>
      <c r="N2177" s="75" t="n">
        <v>67.09</v>
      </c>
      <c r="O2177" s="75" t="n">
        <v>120000</v>
      </c>
      <c r="P2177" s="75" t="n">
        <v>0</v>
      </c>
      <c r="Q2177" s="74" t="n">
        <v>45112</v>
      </c>
      <c r="AR2177">
        <f>IF($AU$2&lt;&gt;5,NA(),IF(D2177=D2176,0,IF(AND(D2179=D2177,D2178=D2177),O2177+O2178+O2179,IF(D2178=D2177,O2178+O2177,O2177))))</f>
        <v/>
      </c>
      <c r="AS2177">
        <f>IF($AU$2&lt;&gt;5,NA(),IF(D2177=D2176,0,IF(AND(D2179=D2177,D2178=D2177),P2177+P2178+P2179,IF(D2178=D2177,P2178+P2177,P2177))))</f>
        <v/>
      </c>
      <c r="AT2177">
        <f>AR2177-AS2177</f>
        <v/>
      </c>
    </row>
    <row r="2178" ht="15.75" customHeight="1" s="121">
      <c r="B2178">
        <f>D2178&amp;Q2178&amp;E2178</f>
        <v/>
      </c>
      <c r="C2178" s="73" t="inlineStr">
        <is>
          <t>FUTSTK</t>
        </is>
      </c>
      <c r="D2178" s="73" t="inlineStr">
        <is>
          <t>RELIANCE</t>
        </is>
      </c>
      <c r="E2178" s="74" t="n">
        <v>45134</v>
      </c>
      <c r="F2178" s="75" t="n">
        <v>0</v>
      </c>
      <c r="G2178" s="73" t="inlineStr">
        <is>
          <t>XX</t>
        </is>
      </c>
      <c r="H2178" s="75" t="n">
        <v>2610</v>
      </c>
      <c r="I2178" s="75" t="n">
        <v>2610</v>
      </c>
      <c r="J2178" s="75" t="n">
        <v>2583.15</v>
      </c>
      <c r="K2178" s="75" t="n">
        <v>2591.6</v>
      </c>
      <c r="L2178" s="75" t="n">
        <v>2591.6</v>
      </c>
      <c r="M2178" s="75" t="n">
        <v>21533</v>
      </c>
      <c r="N2178" s="75" t="n">
        <v>139601.8</v>
      </c>
      <c r="O2178" s="75" t="n">
        <v>32481250</v>
      </c>
      <c r="P2178" s="75" t="n">
        <v>-1615500</v>
      </c>
      <c r="Q2178" s="74" t="n">
        <v>45112</v>
      </c>
      <c r="AR2178">
        <f>IF($AU$2&lt;&gt;5,NA(),IF(D2178=D2177,0,IF(AND(D2180=D2178,D2179=D2178),O2178+O2179+O2180,IF(D2179=D2178,O2179+O2178,O2178))))</f>
        <v/>
      </c>
      <c r="AS2178">
        <f>IF($AU$2&lt;&gt;5,NA(),IF(D2178=D2177,0,IF(AND(D2180=D2178,D2179=D2178),P2178+P2179+P2180,IF(D2179=D2178,P2179+P2178,P2178))))</f>
        <v/>
      </c>
      <c r="AT2178">
        <f>AR2178-AS2178</f>
        <v/>
      </c>
    </row>
    <row r="2179" ht="15.75" customHeight="1" s="121">
      <c r="B2179">
        <f>D2179&amp;Q2179&amp;E2179</f>
        <v/>
      </c>
      <c r="C2179" s="73" t="inlineStr">
        <is>
          <t>FUTSTK</t>
        </is>
      </c>
      <c r="D2179" s="73" t="inlineStr">
        <is>
          <t>RELIANCE</t>
        </is>
      </c>
      <c r="E2179" s="74" t="n">
        <v>45169</v>
      </c>
      <c r="F2179" s="75" t="n">
        <v>0</v>
      </c>
      <c r="G2179" s="73" t="inlineStr">
        <is>
          <t>XX</t>
        </is>
      </c>
      <c r="H2179" s="75" t="n">
        <v>2612.45</v>
      </c>
      <c r="I2179" s="75" t="n">
        <v>2621.15</v>
      </c>
      <c r="J2179" s="75" t="n">
        <v>2593.25</v>
      </c>
      <c r="K2179" s="75" t="n">
        <v>2601.25</v>
      </c>
      <c r="L2179" s="75" t="n">
        <v>2601.25</v>
      </c>
      <c r="M2179" s="75" t="n">
        <v>3418</v>
      </c>
      <c r="N2179" s="75" t="n">
        <v>22232.08</v>
      </c>
      <c r="O2179" s="75" t="n">
        <v>687500</v>
      </c>
      <c r="P2179" s="75" t="n">
        <v>151750</v>
      </c>
      <c r="Q2179" s="74" t="n">
        <v>45112</v>
      </c>
      <c r="AR2179">
        <f>IF($AU$2&lt;&gt;5,NA(),IF(D2179=D2178,0,IF(AND(D2181=D2179,D2180=D2179),O2179+O2180+O2181,IF(D2180=D2179,O2180+O2179,O2179))))</f>
        <v/>
      </c>
      <c r="AS2179">
        <f>IF($AU$2&lt;&gt;5,NA(),IF(D2179=D2178,0,IF(AND(D2181=D2179,D2180=D2179),P2179+P2180+P2181,IF(D2180=D2179,P2180+P2179,P2179))))</f>
        <v/>
      </c>
      <c r="AT2179">
        <f>AR2179-AS2179</f>
        <v/>
      </c>
    </row>
    <row r="2180" ht="15.75" customHeight="1" s="121">
      <c r="B2180">
        <f>D2180&amp;Q2180&amp;E2180</f>
        <v/>
      </c>
      <c r="C2180" s="73" t="inlineStr">
        <is>
          <t>FUTSTK</t>
        </is>
      </c>
      <c r="D2180" s="73" t="inlineStr">
        <is>
          <t>RELIANCE</t>
        </is>
      </c>
      <c r="E2180" s="74" t="n">
        <v>45197</v>
      </c>
      <c r="F2180" s="75" t="n">
        <v>0</v>
      </c>
      <c r="G2180" s="73" t="inlineStr">
        <is>
          <t>XX</t>
        </is>
      </c>
      <c r="H2180" s="75" t="n">
        <v>2627.8</v>
      </c>
      <c r="I2180" s="75" t="n">
        <v>2635</v>
      </c>
      <c r="J2180" s="75" t="n">
        <v>2604.25</v>
      </c>
      <c r="K2180" s="75" t="n">
        <v>2611.9</v>
      </c>
      <c r="L2180" s="75" t="n">
        <v>2611.9</v>
      </c>
      <c r="M2180" s="75" t="n">
        <v>908</v>
      </c>
      <c r="N2180" s="75" t="n">
        <v>5929.73</v>
      </c>
      <c r="O2180" s="75" t="n">
        <v>170750</v>
      </c>
      <c r="P2180" s="75" t="n">
        <v>123000</v>
      </c>
      <c r="Q2180" s="74" t="n">
        <v>45112</v>
      </c>
      <c r="AR2180">
        <f>IF($AU$2&lt;&gt;5,NA(),IF(D2180=D2179,0,IF(AND(D2182=D2180,D2181=D2180),O2180+O2181+O2182,IF(D2181=D2180,O2181+O2180,O2180))))</f>
        <v/>
      </c>
      <c r="AS2180">
        <f>IF($AU$2&lt;&gt;5,NA(),IF(D2180=D2179,0,IF(AND(D2182=D2180,D2181=D2180),P2180+P2181+P2182,IF(D2181=D2180,P2181+P2180,P2180))))</f>
        <v/>
      </c>
      <c r="AT2180">
        <f>AR2180-AS2180</f>
        <v/>
      </c>
    </row>
    <row r="2181" ht="15.75" customHeight="1" s="121">
      <c r="B2181">
        <f>D2181&amp;Q2181&amp;E2181</f>
        <v/>
      </c>
      <c r="C2181" s="73" t="inlineStr">
        <is>
          <t>FUTSTK</t>
        </is>
      </c>
      <c r="D2181" s="73" t="inlineStr">
        <is>
          <t>SAIL</t>
        </is>
      </c>
      <c r="E2181" s="74" t="n">
        <v>45134</v>
      </c>
      <c r="F2181" s="75" t="n">
        <v>0</v>
      </c>
      <c r="G2181" s="73" t="inlineStr">
        <is>
          <t>XX</t>
        </is>
      </c>
      <c r="H2181" s="75" t="n">
        <v>88.15000000000001</v>
      </c>
      <c r="I2181" s="75" t="n">
        <v>89.3</v>
      </c>
      <c r="J2181" s="75" t="n">
        <v>88</v>
      </c>
      <c r="K2181" s="75" t="n">
        <v>88.5</v>
      </c>
      <c r="L2181" s="75" t="n">
        <v>88.5</v>
      </c>
      <c r="M2181" s="75" t="n">
        <v>2810</v>
      </c>
      <c r="N2181" s="75" t="n">
        <v>19935.61</v>
      </c>
      <c r="O2181" s="75" t="n">
        <v>92192000</v>
      </c>
      <c r="P2181" s="75" t="n">
        <v>-128000</v>
      </c>
      <c r="Q2181" s="74" t="n">
        <v>45112</v>
      </c>
      <c r="AR2181">
        <f>IF($AU$2&lt;&gt;5,NA(),IF(D2181=D2180,0,IF(AND(D2183=D2181,D2182=D2181),O2181+O2182+O2183,IF(D2182=D2181,O2182+O2181,O2181))))</f>
        <v/>
      </c>
      <c r="AS2181">
        <f>IF($AU$2&lt;&gt;5,NA(),IF(D2181=D2180,0,IF(AND(D2183=D2181,D2182=D2181),P2181+P2182+P2183,IF(D2182=D2181,P2182+P2181,P2181))))</f>
        <v/>
      </c>
      <c r="AT2181">
        <f>AR2181-AS2181</f>
        <v/>
      </c>
    </row>
    <row r="2182" ht="15.75" customHeight="1" s="121">
      <c r="B2182">
        <f>D2182&amp;Q2182&amp;E2182</f>
        <v/>
      </c>
      <c r="C2182" s="73" t="inlineStr">
        <is>
          <t>FUTSTK</t>
        </is>
      </c>
      <c r="D2182" s="73" t="inlineStr">
        <is>
          <t>SAIL</t>
        </is>
      </c>
      <c r="E2182" s="74" t="n">
        <v>45169</v>
      </c>
      <c r="F2182" s="75" t="n">
        <v>0</v>
      </c>
      <c r="G2182" s="73" t="inlineStr">
        <is>
          <t>XX</t>
        </is>
      </c>
      <c r="H2182" s="75" t="n">
        <v>88.59999999999999</v>
      </c>
      <c r="I2182" s="75" t="n">
        <v>89.7</v>
      </c>
      <c r="J2182" s="75" t="n">
        <v>88.5</v>
      </c>
      <c r="K2182" s="75" t="n">
        <v>88.90000000000001</v>
      </c>
      <c r="L2182" s="75" t="n">
        <v>88.90000000000001</v>
      </c>
      <c r="M2182" s="75" t="n">
        <v>258</v>
      </c>
      <c r="N2182" s="75" t="n">
        <v>1841.38</v>
      </c>
      <c r="O2182" s="75" t="n">
        <v>5472000</v>
      </c>
      <c r="P2182" s="75" t="n">
        <v>1336000</v>
      </c>
      <c r="Q2182" s="74" t="n">
        <v>45112</v>
      </c>
      <c r="AR2182">
        <f>IF($AU$2&lt;&gt;5,NA(),IF(D2182=D2181,0,IF(AND(D2184=D2182,D2183=D2182),O2182+O2183+O2184,IF(D2183=D2182,O2183+O2182,O2182))))</f>
        <v/>
      </c>
      <c r="AS2182">
        <f>IF($AU$2&lt;&gt;5,NA(),IF(D2182=D2181,0,IF(AND(D2184=D2182,D2183=D2182),P2182+P2183+P2184,IF(D2183=D2182,P2183+P2182,P2182))))</f>
        <v/>
      </c>
      <c r="AT2182">
        <f>AR2182-AS2182</f>
        <v/>
      </c>
    </row>
    <row r="2183" ht="15.75" customHeight="1" s="121">
      <c r="B2183">
        <f>D2183&amp;Q2183&amp;E2183</f>
        <v/>
      </c>
      <c r="C2183" s="73" t="inlineStr">
        <is>
          <t>FUTSTK</t>
        </is>
      </c>
      <c r="D2183" s="73" t="inlineStr">
        <is>
          <t>SAIL</t>
        </is>
      </c>
      <c r="E2183" s="74" t="n">
        <v>45197</v>
      </c>
      <c r="F2183" s="75" t="n">
        <v>0</v>
      </c>
      <c r="G2183" s="73" t="inlineStr">
        <is>
          <t>XX</t>
        </is>
      </c>
      <c r="H2183" s="75" t="n">
        <v>89</v>
      </c>
      <c r="I2183" s="75" t="n">
        <v>89.7</v>
      </c>
      <c r="J2183" s="75" t="n">
        <v>88.7</v>
      </c>
      <c r="K2183" s="75" t="n">
        <v>88.8</v>
      </c>
      <c r="L2183" s="75" t="n">
        <v>89.55</v>
      </c>
      <c r="M2183" s="75" t="n">
        <v>25</v>
      </c>
      <c r="N2183" s="75" t="n">
        <v>178.68</v>
      </c>
      <c r="O2183" s="75" t="n">
        <v>592000</v>
      </c>
      <c r="P2183" s="75" t="n">
        <v>88000</v>
      </c>
      <c r="Q2183" s="74" t="n">
        <v>45112</v>
      </c>
      <c r="AR2183">
        <f>IF($AU$2&lt;&gt;5,NA(),IF(D2183=D2182,0,IF(AND(D2185=D2183,D2184=D2183),O2183+O2184+O2185,IF(D2184=D2183,O2184+O2183,O2183))))</f>
        <v/>
      </c>
      <c r="AS2183">
        <f>IF($AU$2&lt;&gt;5,NA(),IF(D2183=D2182,0,IF(AND(D2185=D2183,D2184=D2183),P2183+P2184+P2185,IF(D2184=D2183,P2184+P2183,P2183))))</f>
        <v/>
      </c>
      <c r="AT2183">
        <f>AR2183-AS2183</f>
        <v/>
      </c>
    </row>
    <row r="2184" ht="15.75" customHeight="1" s="121">
      <c r="B2184">
        <f>D2184&amp;Q2184&amp;E2184</f>
        <v/>
      </c>
      <c r="C2184" s="73" t="inlineStr">
        <is>
          <t>FUTSTK</t>
        </is>
      </c>
      <c r="D2184" s="73" t="inlineStr">
        <is>
          <t>SBICARD</t>
        </is>
      </c>
      <c r="E2184" s="74" t="n">
        <v>45134</v>
      </c>
      <c r="F2184" s="75" t="n">
        <v>0</v>
      </c>
      <c r="G2184" s="73" t="inlineStr">
        <is>
          <t>XX</t>
        </is>
      </c>
      <c r="H2184" s="75" t="n">
        <v>842.45</v>
      </c>
      <c r="I2184" s="75" t="n">
        <v>846.9</v>
      </c>
      <c r="J2184" s="75" t="n">
        <v>833.55</v>
      </c>
      <c r="K2184" s="75" t="n">
        <v>839.3</v>
      </c>
      <c r="L2184" s="75" t="n">
        <v>839.3</v>
      </c>
      <c r="M2184" s="75" t="n">
        <v>1469</v>
      </c>
      <c r="N2184" s="75" t="n">
        <v>9852.52</v>
      </c>
      <c r="O2184" s="75" t="n">
        <v>9362400</v>
      </c>
      <c r="P2184" s="75" t="n">
        <v>191200</v>
      </c>
      <c r="Q2184" s="74" t="n">
        <v>45112</v>
      </c>
      <c r="AR2184">
        <f>IF($AU$2&lt;&gt;5,NA(),IF(D2184=D2183,0,IF(AND(D2186=D2184,D2185=D2184),O2184+O2185+O2186,IF(D2185=D2184,O2185+O2184,O2184))))</f>
        <v/>
      </c>
      <c r="AS2184">
        <f>IF($AU$2&lt;&gt;5,NA(),IF(D2184=D2183,0,IF(AND(D2186=D2184,D2185=D2184),P2184+P2185+P2186,IF(D2185=D2184,P2185+P2184,P2184))))</f>
        <v/>
      </c>
      <c r="AT2184">
        <f>AR2184-AS2184</f>
        <v/>
      </c>
    </row>
    <row r="2185" ht="15.75" customHeight="1" s="121">
      <c r="B2185">
        <f>D2185&amp;Q2185&amp;E2185</f>
        <v/>
      </c>
      <c r="C2185" s="73" t="inlineStr">
        <is>
          <t>FUTSTK</t>
        </is>
      </c>
      <c r="D2185" s="73" t="inlineStr">
        <is>
          <t>SBICARD</t>
        </is>
      </c>
      <c r="E2185" s="74" t="n">
        <v>45169</v>
      </c>
      <c r="F2185" s="75" t="n">
        <v>0</v>
      </c>
      <c r="G2185" s="73" t="inlineStr">
        <is>
          <t>XX</t>
        </is>
      </c>
      <c r="H2185" s="75" t="n">
        <v>840</v>
      </c>
      <c r="I2185" s="75" t="n">
        <v>844.45</v>
      </c>
      <c r="J2185" s="75" t="n">
        <v>833</v>
      </c>
      <c r="K2185" s="75" t="n">
        <v>838.7</v>
      </c>
      <c r="L2185" s="75" t="n">
        <v>838.7</v>
      </c>
      <c r="M2185" s="75" t="n">
        <v>110</v>
      </c>
      <c r="N2185" s="75" t="n">
        <v>736.96</v>
      </c>
      <c r="O2185" s="75" t="n">
        <v>325600</v>
      </c>
      <c r="P2185" s="75" t="n">
        <v>30400</v>
      </c>
      <c r="Q2185" s="74" t="n">
        <v>45112</v>
      </c>
      <c r="AR2185">
        <f>IF($AU$2&lt;&gt;5,NA(),IF(D2185=D2184,0,IF(AND(D2187=D2185,D2186=D2185),O2185+O2186+O2187,IF(D2186=D2185,O2186+O2185,O2185))))</f>
        <v/>
      </c>
      <c r="AS2185">
        <f>IF($AU$2&lt;&gt;5,NA(),IF(D2185=D2184,0,IF(AND(D2187=D2185,D2186=D2185),P2185+P2186+P2187,IF(D2186=D2185,P2186+P2185,P2185))))</f>
        <v/>
      </c>
      <c r="AT2185">
        <f>AR2185-AS2185</f>
        <v/>
      </c>
    </row>
    <row r="2186" ht="15.75" customHeight="1" s="121">
      <c r="B2186">
        <f>D2186&amp;Q2186&amp;E2186</f>
        <v/>
      </c>
      <c r="C2186" s="73" t="inlineStr">
        <is>
          <t>FUTSTK</t>
        </is>
      </c>
      <c r="D2186" s="73" t="inlineStr">
        <is>
          <t>SBICARD</t>
        </is>
      </c>
      <c r="E2186" s="74" t="n">
        <v>45197</v>
      </c>
      <c r="F2186" s="75" t="n">
        <v>0</v>
      </c>
      <c r="G2186" s="73" t="inlineStr">
        <is>
          <t>XX</t>
        </is>
      </c>
      <c r="H2186" s="75" t="n">
        <v>840</v>
      </c>
      <c r="I2186" s="75" t="n">
        <v>844.35</v>
      </c>
      <c r="J2186" s="75" t="n">
        <v>834.2</v>
      </c>
      <c r="K2186" s="75" t="n">
        <v>834.2</v>
      </c>
      <c r="L2186" s="75" t="n">
        <v>850.5</v>
      </c>
      <c r="M2186" s="75" t="n">
        <v>9</v>
      </c>
      <c r="N2186" s="75" t="n">
        <v>60.49</v>
      </c>
      <c r="O2186" s="75" t="n">
        <v>38400</v>
      </c>
      <c r="P2186" s="75" t="n">
        <v>4000</v>
      </c>
      <c r="Q2186" s="74" t="n">
        <v>45112</v>
      </c>
      <c r="AR2186">
        <f>IF($AU$2&lt;&gt;5,NA(),IF(D2186=D2185,0,IF(AND(D2188=D2186,D2187=D2186),O2186+O2187+O2188,IF(D2187=D2186,O2187+O2186,O2186))))</f>
        <v/>
      </c>
      <c r="AS2186">
        <f>IF($AU$2&lt;&gt;5,NA(),IF(D2186=D2185,0,IF(AND(D2188=D2186,D2187=D2186),P2186+P2187+P2188,IF(D2187=D2186,P2187+P2186,P2186))))</f>
        <v/>
      </c>
      <c r="AT2186">
        <f>AR2186-AS2186</f>
        <v/>
      </c>
    </row>
    <row r="2187" ht="15.75" customHeight="1" s="121">
      <c r="B2187">
        <f>D2187&amp;Q2187&amp;E2187</f>
        <v/>
      </c>
      <c r="C2187" s="73" t="inlineStr">
        <is>
          <t>FUTSTK</t>
        </is>
      </c>
      <c r="D2187" s="73" t="inlineStr">
        <is>
          <t>SBILIFE</t>
        </is>
      </c>
      <c r="E2187" s="74" t="n">
        <v>45134</v>
      </c>
      <c r="F2187" s="75" t="n">
        <v>0</v>
      </c>
      <c r="G2187" s="73" t="inlineStr">
        <is>
          <t>XX</t>
        </is>
      </c>
      <c r="H2187" s="75" t="n">
        <v>1298.9</v>
      </c>
      <c r="I2187" s="75" t="n">
        <v>1322</v>
      </c>
      <c r="J2187" s="75" t="n">
        <v>1295.4</v>
      </c>
      <c r="K2187" s="75" t="n">
        <v>1300.55</v>
      </c>
      <c r="L2187" s="75" t="n">
        <v>1300.55</v>
      </c>
      <c r="M2187" s="75" t="n">
        <v>1971</v>
      </c>
      <c r="N2187" s="75" t="n">
        <v>19343.08</v>
      </c>
      <c r="O2187" s="75" t="n">
        <v>7923750</v>
      </c>
      <c r="P2187" s="75" t="n">
        <v>181500</v>
      </c>
      <c r="Q2187" s="74" t="n">
        <v>45112</v>
      </c>
      <c r="AR2187">
        <f>IF($AU$2&lt;&gt;5,NA(),IF(D2187=D2186,0,IF(AND(D2189=D2187,D2188=D2187),O2187+O2188+O2189,IF(D2188=D2187,O2188+O2187,O2187))))</f>
        <v/>
      </c>
      <c r="AS2187">
        <f>IF($AU$2&lt;&gt;5,NA(),IF(D2187=D2186,0,IF(AND(D2189=D2187,D2188=D2187),P2187+P2188+P2189,IF(D2188=D2187,P2188+P2187,P2187))))</f>
        <v/>
      </c>
      <c r="AT2187">
        <f>AR2187-AS2187</f>
        <v/>
      </c>
    </row>
    <row r="2188" ht="15.75" customHeight="1" s="121">
      <c r="B2188">
        <f>D2188&amp;Q2188&amp;E2188</f>
        <v/>
      </c>
      <c r="C2188" s="73" t="inlineStr">
        <is>
          <t>FUTSTK</t>
        </is>
      </c>
      <c r="D2188" s="73" t="inlineStr">
        <is>
          <t>SBILIFE</t>
        </is>
      </c>
      <c r="E2188" s="74" t="n">
        <v>45169</v>
      </c>
      <c r="F2188" s="75" t="n">
        <v>0</v>
      </c>
      <c r="G2188" s="73" t="inlineStr">
        <is>
          <t>XX</t>
        </is>
      </c>
      <c r="H2188" s="75" t="n">
        <v>1305.5</v>
      </c>
      <c r="I2188" s="75" t="n">
        <v>1329</v>
      </c>
      <c r="J2188" s="75" t="n">
        <v>1305.5</v>
      </c>
      <c r="K2188" s="75" t="n">
        <v>1308.55</v>
      </c>
      <c r="L2188" s="75" t="n">
        <v>1308.55</v>
      </c>
      <c r="M2188" s="75" t="n">
        <v>46</v>
      </c>
      <c r="N2188" s="75" t="n">
        <v>454.77</v>
      </c>
      <c r="O2188" s="75" t="n">
        <v>42750</v>
      </c>
      <c r="P2188" s="75" t="n">
        <v>2250</v>
      </c>
      <c r="Q2188" s="74" t="n">
        <v>45112</v>
      </c>
      <c r="AR2188">
        <f>IF($AU$2&lt;&gt;5,NA(),IF(D2188=D2187,0,IF(AND(D2190=D2188,D2189=D2188),O2188+O2189+O2190,IF(D2189=D2188,O2189+O2188,O2188))))</f>
        <v/>
      </c>
      <c r="AS2188">
        <f>IF($AU$2&lt;&gt;5,NA(),IF(D2188=D2187,0,IF(AND(D2190=D2188,D2189=D2188),P2188+P2189+P2190,IF(D2189=D2188,P2189+P2188,P2188))))</f>
        <v/>
      </c>
      <c r="AT2188">
        <f>AR2188-AS2188</f>
        <v/>
      </c>
    </row>
    <row r="2189" ht="15.75" customHeight="1" s="121">
      <c r="B2189">
        <f>D2189&amp;Q2189&amp;E2189</f>
        <v/>
      </c>
      <c r="C2189" s="73" t="inlineStr">
        <is>
          <t>FUTSTK</t>
        </is>
      </c>
      <c r="D2189" s="73" t="inlineStr">
        <is>
          <t>SBILIFE</t>
        </is>
      </c>
      <c r="E2189" s="74" t="n">
        <v>45197</v>
      </c>
      <c r="F2189" s="75" t="n">
        <v>0</v>
      </c>
      <c r="G2189" s="73" t="inlineStr">
        <is>
          <t>XX</t>
        </is>
      </c>
      <c r="H2189" s="75" t="n">
        <v>1333.85</v>
      </c>
      <c r="I2189" s="75" t="n">
        <v>1333.85</v>
      </c>
      <c r="J2189" s="75" t="n">
        <v>1328.7</v>
      </c>
      <c r="K2189" s="75" t="n">
        <v>1328.7</v>
      </c>
      <c r="L2189" s="75" t="n">
        <v>1313.25</v>
      </c>
      <c r="M2189" s="75" t="n">
        <v>2</v>
      </c>
      <c r="N2189" s="75" t="n">
        <v>19.96</v>
      </c>
      <c r="O2189" s="75" t="n">
        <v>2250</v>
      </c>
      <c r="P2189" s="75" t="n">
        <v>750</v>
      </c>
      <c r="Q2189" s="74" t="n">
        <v>45112</v>
      </c>
      <c r="AR2189">
        <f>IF($AU$2&lt;&gt;5,NA(),IF(D2189=D2188,0,IF(AND(D2191=D2189,D2190=D2189),O2189+O2190+O2191,IF(D2190=D2189,O2190+O2189,O2189))))</f>
        <v/>
      </c>
      <c r="AS2189">
        <f>IF($AU$2&lt;&gt;5,NA(),IF(D2189=D2188,0,IF(AND(D2191=D2189,D2190=D2189),P2189+P2190+P2191,IF(D2190=D2189,P2190+P2189,P2189))))</f>
        <v/>
      </c>
      <c r="AT2189">
        <f>AR2189-AS2189</f>
        <v/>
      </c>
    </row>
    <row r="2190" ht="15.75" customHeight="1" s="121">
      <c r="B2190">
        <f>D2190&amp;Q2190&amp;E2190</f>
        <v/>
      </c>
      <c r="C2190" s="73" t="inlineStr">
        <is>
          <t>FUTSTK</t>
        </is>
      </c>
      <c r="D2190" s="73" t="inlineStr">
        <is>
          <t>SBIN</t>
        </is>
      </c>
      <c r="E2190" s="74" t="n">
        <v>45134</v>
      </c>
      <c r="F2190" s="75" t="n">
        <v>0</v>
      </c>
      <c r="G2190" s="73" t="inlineStr">
        <is>
          <t>XX</t>
        </is>
      </c>
      <c r="H2190" s="75" t="n">
        <v>591</v>
      </c>
      <c r="I2190" s="75" t="n">
        <v>595.8</v>
      </c>
      <c r="J2190" s="75" t="n">
        <v>590.65</v>
      </c>
      <c r="K2190" s="75" t="n">
        <v>593.35</v>
      </c>
      <c r="L2190" s="75" t="n">
        <v>593.35</v>
      </c>
      <c r="M2190" s="75" t="n">
        <v>12061</v>
      </c>
      <c r="N2190" s="75" t="n">
        <v>107338.5</v>
      </c>
      <c r="O2190" s="75" t="n">
        <v>75805500</v>
      </c>
      <c r="P2190" s="75" t="n">
        <v>-238500</v>
      </c>
      <c r="Q2190" s="74" t="n">
        <v>45112</v>
      </c>
      <c r="AR2190">
        <f>IF($AU$2&lt;&gt;5,NA(),IF(D2190=D2189,0,IF(AND(D2192=D2190,D2191=D2190),O2190+O2191+O2192,IF(D2191=D2190,O2191+O2190,O2190))))</f>
        <v/>
      </c>
      <c r="AS2190">
        <f>IF($AU$2&lt;&gt;5,NA(),IF(D2190=D2189,0,IF(AND(D2192=D2190,D2191=D2190),P2190+P2191+P2192,IF(D2191=D2190,P2191+P2190,P2190))))</f>
        <v/>
      </c>
      <c r="AT2190">
        <f>AR2190-AS2190</f>
        <v/>
      </c>
    </row>
    <row r="2191" ht="15.75" customHeight="1" s="121">
      <c r="B2191">
        <f>D2191&amp;Q2191&amp;E2191</f>
        <v/>
      </c>
      <c r="C2191" s="73" t="inlineStr">
        <is>
          <t>FUTSTK</t>
        </is>
      </c>
      <c r="D2191" s="73" t="inlineStr">
        <is>
          <t>SBIN</t>
        </is>
      </c>
      <c r="E2191" s="74" t="n">
        <v>45169</v>
      </c>
      <c r="F2191" s="75" t="n">
        <v>0</v>
      </c>
      <c r="G2191" s="73" t="inlineStr">
        <is>
          <t>XX</t>
        </is>
      </c>
      <c r="H2191" s="75" t="n">
        <v>596.35</v>
      </c>
      <c r="I2191" s="75" t="n">
        <v>599.5</v>
      </c>
      <c r="J2191" s="75" t="n">
        <v>594.7</v>
      </c>
      <c r="K2191" s="75" t="n">
        <v>597.05</v>
      </c>
      <c r="L2191" s="75" t="n">
        <v>597.05</v>
      </c>
      <c r="M2191" s="75" t="n">
        <v>468</v>
      </c>
      <c r="N2191" s="75" t="n">
        <v>4191.61</v>
      </c>
      <c r="O2191" s="75" t="n">
        <v>1846500</v>
      </c>
      <c r="P2191" s="75" t="n">
        <v>64500</v>
      </c>
      <c r="Q2191" s="74" t="n">
        <v>45112</v>
      </c>
      <c r="AR2191">
        <f>IF($AU$2&lt;&gt;5,NA(),IF(D2191=D2190,0,IF(AND(D2193=D2191,D2192=D2191),O2191+O2192+O2193,IF(D2192=D2191,O2192+O2191,O2191))))</f>
        <v/>
      </c>
      <c r="AS2191">
        <f>IF($AU$2&lt;&gt;5,NA(),IF(D2191=D2190,0,IF(AND(D2193=D2191,D2192=D2191),P2191+P2192+P2193,IF(D2192=D2191,P2192+P2191,P2191))))</f>
        <v/>
      </c>
      <c r="AT2191">
        <f>AR2191-AS2191</f>
        <v/>
      </c>
    </row>
    <row r="2192" ht="15.75" customHeight="1" s="121">
      <c r="B2192">
        <f>D2192&amp;Q2192&amp;E2192</f>
        <v/>
      </c>
      <c r="C2192" s="73" t="inlineStr">
        <is>
          <t>FUTSTK</t>
        </is>
      </c>
      <c r="D2192" s="73" t="inlineStr">
        <is>
          <t>SBIN</t>
        </is>
      </c>
      <c r="E2192" s="74" t="n">
        <v>45197</v>
      </c>
      <c r="F2192" s="75" t="n">
        <v>0</v>
      </c>
      <c r="G2192" s="73" t="inlineStr">
        <is>
          <t>XX</t>
        </is>
      </c>
      <c r="H2192" s="75" t="n">
        <v>599.95</v>
      </c>
      <c r="I2192" s="75" t="n">
        <v>603</v>
      </c>
      <c r="J2192" s="75" t="n">
        <v>598.15</v>
      </c>
      <c r="K2192" s="75" t="n">
        <v>600.9</v>
      </c>
      <c r="L2192" s="75" t="n">
        <v>600.9</v>
      </c>
      <c r="M2192" s="75" t="n">
        <v>38</v>
      </c>
      <c r="N2192" s="75" t="n">
        <v>342.21</v>
      </c>
      <c r="O2192" s="75" t="n">
        <v>106500</v>
      </c>
      <c r="P2192" s="75" t="n">
        <v>9000</v>
      </c>
      <c r="Q2192" s="74" t="n">
        <v>45112</v>
      </c>
      <c r="AR2192">
        <f>IF($AU$2&lt;&gt;5,NA(),IF(D2192=D2191,0,IF(AND(D2194=D2192,D2193=D2192),O2192+O2193+O2194,IF(D2193=D2192,O2193+O2192,O2192))))</f>
        <v/>
      </c>
      <c r="AS2192">
        <f>IF($AU$2&lt;&gt;5,NA(),IF(D2192=D2191,0,IF(AND(D2194=D2192,D2193=D2192),P2192+P2193+P2194,IF(D2193=D2192,P2193+P2192,P2192))))</f>
        <v/>
      </c>
      <c r="AT2192">
        <f>AR2192-AS2192</f>
        <v/>
      </c>
    </row>
    <row r="2193" ht="15.75" customHeight="1" s="121">
      <c r="B2193">
        <f>D2193&amp;Q2193&amp;E2193</f>
        <v/>
      </c>
      <c r="C2193" s="73" t="inlineStr">
        <is>
          <t>FUTSTK</t>
        </is>
      </c>
      <c r="D2193" s="73" t="inlineStr">
        <is>
          <t>SHREECEM</t>
        </is>
      </c>
      <c r="E2193" s="74" t="n">
        <v>45134</v>
      </c>
      <c r="F2193" s="75" t="n">
        <v>0</v>
      </c>
      <c r="G2193" s="73" t="inlineStr">
        <is>
          <t>XX</t>
        </is>
      </c>
      <c r="H2193" s="75" t="n">
        <v>24221.1</v>
      </c>
      <c r="I2193" s="75" t="n">
        <v>24726.25</v>
      </c>
      <c r="J2193" s="75" t="n">
        <v>24140</v>
      </c>
      <c r="K2193" s="75" t="n">
        <v>24603.3</v>
      </c>
      <c r="L2193" s="75" t="n">
        <v>24603.3</v>
      </c>
      <c r="M2193" s="75" t="n">
        <v>4009</v>
      </c>
      <c r="N2193" s="75" t="n">
        <v>24554.11</v>
      </c>
      <c r="O2193" s="75" t="n">
        <v>253650</v>
      </c>
      <c r="P2193" s="75" t="n">
        <v>8275</v>
      </c>
      <c r="Q2193" s="74" t="n">
        <v>45112</v>
      </c>
      <c r="AR2193">
        <f>IF($AU$2&lt;&gt;5,NA(),IF(D2193=D2192,0,IF(AND(D2195=D2193,D2194=D2193),O2193+O2194+O2195,IF(D2194=D2193,O2194+O2193,O2193))))</f>
        <v/>
      </c>
      <c r="AS2193">
        <f>IF($AU$2&lt;&gt;5,NA(),IF(D2193=D2192,0,IF(AND(D2195=D2193,D2194=D2193),P2193+P2194+P2195,IF(D2194=D2193,P2194+P2193,P2193))))</f>
        <v/>
      </c>
      <c r="AT2193">
        <f>AR2193-AS2193</f>
        <v/>
      </c>
    </row>
    <row r="2194" ht="15.75" customHeight="1" s="121">
      <c r="B2194">
        <f>D2194&amp;Q2194&amp;E2194</f>
        <v/>
      </c>
      <c r="C2194" s="73" t="inlineStr">
        <is>
          <t>FUTSTK</t>
        </is>
      </c>
      <c r="D2194" s="73" t="inlineStr">
        <is>
          <t>SHREECEM</t>
        </is>
      </c>
      <c r="E2194" s="74" t="n">
        <v>45169</v>
      </c>
      <c r="F2194" s="75" t="n">
        <v>0</v>
      </c>
      <c r="G2194" s="73" t="inlineStr">
        <is>
          <t>XX</t>
        </is>
      </c>
      <c r="H2194" s="75" t="n">
        <v>24279.4</v>
      </c>
      <c r="I2194" s="75" t="n">
        <v>24749.75</v>
      </c>
      <c r="J2194" s="75" t="n">
        <v>24244.5</v>
      </c>
      <c r="K2194" s="75" t="n">
        <v>24634.1</v>
      </c>
      <c r="L2194" s="75" t="n">
        <v>24634.1</v>
      </c>
      <c r="M2194" s="75" t="n">
        <v>38</v>
      </c>
      <c r="N2194" s="75" t="n">
        <v>233.38</v>
      </c>
      <c r="O2194" s="75" t="n">
        <v>1850</v>
      </c>
      <c r="P2194" s="75" t="n">
        <v>-25</v>
      </c>
      <c r="Q2194" s="74" t="n">
        <v>45112</v>
      </c>
      <c r="AR2194">
        <f>IF($AU$2&lt;&gt;5,NA(),IF(D2194=D2193,0,IF(AND(D2196=D2194,D2195=D2194),O2194+O2195+O2196,IF(D2195=D2194,O2195+O2194,O2194))))</f>
        <v/>
      </c>
      <c r="AS2194">
        <f>IF($AU$2&lt;&gt;5,NA(),IF(D2194=D2193,0,IF(AND(D2196=D2194,D2195=D2194),P2194+P2195+P2196,IF(D2195=D2194,P2195+P2194,P2194))))</f>
        <v/>
      </c>
      <c r="AT2194">
        <f>AR2194-AS2194</f>
        <v/>
      </c>
    </row>
    <row r="2195" ht="15.75" customHeight="1" s="121">
      <c r="B2195">
        <f>D2195&amp;Q2195&amp;E2195</f>
        <v/>
      </c>
      <c r="C2195" s="73" t="inlineStr">
        <is>
          <t>FUTSTK</t>
        </is>
      </c>
      <c r="D2195" s="73" t="inlineStr">
        <is>
          <t>SHREECEM</t>
        </is>
      </c>
      <c r="E2195" s="74" t="n">
        <v>45197</v>
      </c>
      <c r="F2195" s="75" t="n">
        <v>0</v>
      </c>
      <c r="G2195" s="73" t="inlineStr">
        <is>
          <t>XX</t>
        </is>
      </c>
      <c r="H2195" s="75" t="n">
        <v>24800</v>
      </c>
      <c r="I2195" s="75" t="n">
        <v>24800</v>
      </c>
      <c r="J2195" s="75" t="n">
        <v>24800</v>
      </c>
      <c r="K2195" s="75" t="n">
        <v>24800</v>
      </c>
      <c r="L2195" s="75" t="n">
        <v>24841.9</v>
      </c>
      <c r="M2195" s="75" t="n">
        <v>5</v>
      </c>
      <c r="N2195" s="75" t="n">
        <v>31</v>
      </c>
      <c r="O2195" s="75" t="n">
        <v>175</v>
      </c>
      <c r="P2195" s="75" t="n">
        <v>125</v>
      </c>
      <c r="Q2195" s="74" t="n">
        <v>45112</v>
      </c>
      <c r="AR2195">
        <f>IF($AU$2&lt;&gt;5,NA(),IF(D2195=D2194,0,IF(AND(D2197=D2195,D2196=D2195),O2195+O2196+O2197,IF(D2196=D2195,O2196+O2195,O2195))))</f>
        <v/>
      </c>
      <c r="AS2195">
        <f>IF($AU$2&lt;&gt;5,NA(),IF(D2195=D2194,0,IF(AND(D2197=D2195,D2196=D2195),P2195+P2196+P2197,IF(D2196=D2195,P2196+P2195,P2195))))</f>
        <v/>
      </c>
      <c r="AT2195">
        <f>AR2195-AS2195</f>
        <v/>
      </c>
    </row>
    <row r="2196" ht="15.75" customHeight="1" s="121">
      <c r="B2196">
        <f>D2196&amp;Q2196&amp;E2196</f>
        <v/>
      </c>
      <c r="C2196" s="73" t="inlineStr">
        <is>
          <t>FUTSTK</t>
        </is>
      </c>
      <c r="D2196" s="73" t="inlineStr">
        <is>
          <t>SHRIRAMFIN</t>
        </is>
      </c>
      <c r="E2196" s="74" t="n">
        <v>45134</v>
      </c>
      <c r="F2196" s="75" t="n">
        <v>0</v>
      </c>
      <c r="G2196" s="73" t="inlineStr">
        <is>
          <t>XX</t>
        </is>
      </c>
      <c r="H2196" s="75" t="n">
        <v>1779.7</v>
      </c>
      <c r="I2196" s="75" t="n">
        <v>1830</v>
      </c>
      <c r="J2196" s="75" t="n">
        <v>1770.2</v>
      </c>
      <c r="K2196" s="75" t="n">
        <v>1804.7</v>
      </c>
      <c r="L2196" s="75" t="n">
        <v>1804.7</v>
      </c>
      <c r="M2196" s="75" t="n">
        <v>4497</v>
      </c>
      <c r="N2196" s="75" t="n">
        <v>48844.32</v>
      </c>
      <c r="O2196" s="75" t="n">
        <v>5482200</v>
      </c>
      <c r="P2196" s="75" t="n">
        <v>-139200</v>
      </c>
      <c r="Q2196" s="74" t="n">
        <v>45112</v>
      </c>
      <c r="AR2196">
        <f>IF($AU$2&lt;&gt;5,NA(),IF(D2196=D2195,0,IF(AND(D2198=D2196,D2197=D2196),O2196+O2197+O2198,IF(D2197=D2196,O2197+O2196,O2196))))</f>
        <v/>
      </c>
      <c r="AS2196">
        <f>IF($AU$2&lt;&gt;5,NA(),IF(D2196=D2195,0,IF(AND(D2198=D2196,D2197=D2196),P2196+P2197+P2198,IF(D2197=D2196,P2197+P2196,P2196))))</f>
        <v/>
      </c>
      <c r="AT2196">
        <f>AR2196-AS2196</f>
        <v/>
      </c>
    </row>
    <row r="2197" ht="15.75" customHeight="1" s="121">
      <c r="B2197">
        <f>D2197&amp;Q2197&amp;E2197</f>
        <v/>
      </c>
      <c r="C2197" s="73" t="inlineStr">
        <is>
          <t>FUTSTK</t>
        </is>
      </c>
      <c r="D2197" s="73" t="inlineStr">
        <is>
          <t>SHRIRAMFIN</t>
        </is>
      </c>
      <c r="E2197" s="74" t="n">
        <v>45169</v>
      </c>
      <c r="F2197" s="75" t="n">
        <v>0</v>
      </c>
      <c r="G2197" s="73" t="inlineStr">
        <is>
          <t>XX</t>
        </is>
      </c>
      <c r="H2197" s="75" t="n">
        <v>1783.3</v>
      </c>
      <c r="I2197" s="75" t="n">
        <v>1835</v>
      </c>
      <c r="J2197" s="75" t="n">
        <v>1779.95</v>
      </c>
      <c r="K2197" s="75" t="n">
        <v>1815.95</v>
      </c>
      <c r="L2197" s="75" t="n">
        <v>1815.95</v>
      </c>
      <c r="M2197" s="75" t="n">
        <v>96</v>
      </c>
      <c r="N2197" s="75" t="n">
        <v>1047.34</v>
      </c>
      <c r="O2197" s="75" t="n">
        <v>48000</v>
      </c>
      <c r="P2197" s="75" t="n">
        <v>5400</v>
      </c>
      <c r="Q2197" s="74" t="n">
        <v>45112</v>
      </c>
      <c r="AR2197">
        <f>IF($AU$2&lt;&gt;5,NA(),IF(D2197=D2196,0,IF(AND(D2199=D2197,D2198=D2197),O2197+O2198+O2199,IF(D2198=D2197,O2198+O2197,O2197))))</f>
        <v/>
      </c>
      <c r="AS2197">
        <f>IF($AU$2&lt;&gt;5,NA(),IF(D2197=D2196,0,IF(AND(D2199=D2197,D2198=D2197),P2197+P2198+P2199,IF(D2198=D2197,P2198+P2197,P2197))))</f>
        <v/>
      </c>
      <c r="AT2197">
        <f>AR2197-AS2197</f>
        <v/>
      </c>
    </row>
    <row r="2198" ht="15.75" customHeight="1" s="121">
      <c r="B2198">
        <f>D2198&amp;Q2198&amp;E2198</f>
        <v/>
      </c>
      <c r="C2198" s="73" t="inlineStr">
        <is>
          <t>FUTSTK</t>
        </is>
      </c>
      <c r="D2198" s="73" t="inlineStr">
        <is>
          <t>SHRIRAMFIN</t>
        </is>
      </c>
      <c r="E2198" s="74" t="n">
        <v>45197</v>
      </c>
      <c r="F2198" s="75" t="n">
        <v>0</v>
      </c>
      <c r="G2198" s="73" t="inlineStr">
        <is>
          <t>XX</t>
        </is>
      </c>
      <c r="H2198" s="75" t="n">
        <v>0</v>
      </c>
      <c r="I2198" s="75" t="n">
        <v>0</v>
      </c>
      <c r="J2198" s="75" t="n">
        <v>0</v>
      </c>
      <c r="K2198" s="75" t="n">
        <v>1731.8</v>
      </c>
      <c r="L2198" s="75" t="n">
        <v>1832.55</v>
      </c>
      <c r="M2198" s="75" t="n">
        <v>0</v>
      </c>
      <c r="N2198" s="75" t="n">
        <v>0</v>
      </c>
      <c r="O2198" s="75" t="n">
        <v>0</v>
      </c>
      <c r="P2198" s="75" t="n">
        <v>0</v>
      </c>
      <c r="Q2198" s="74" t="n">
        <v>45112</v>
      </c>
      <c r="AR2198">
        <f>IF($AU$2&lt;&gt;5,NA(),IF(D2198=D2197,0,IF(AND(D2200=D2198,D2199=D2198),O2198+O2199+O2200,IF(D2199=D2198,O2199+O2198,O2198))))</f>
        <v/>
      </c>
      <c r="AS2198">
        <f>IF($AU$2&lt;&gt;5,NA(),IF(D2198=D2197,0,IF(AND(D2200=D2198,D2199=D2198),P2198+P2199+P2200,IF(D2199=D2198,P2199+P2198,P2198))))</f>
        <v/>
      </c>
      <c r="AT2198">
        <f>AR2198-AS2198</f>
        <v/>
      </c>
    </row>
    <row r="2199" ht="15.75" customHeight="1" s="121">
      <c r="B2199">
        <f>D2199&amp;Q2199&amp;E2199</f>
        <v/>
      </c>
      <c r="C2199" s="73" t="inlineStr">
        <is>
          <t>FUTSTK</t>
        </is>
      </c>
      <c r="D2199" s="73" t="inlineStr">
        <is>
          <t>SIEMENS</t>
        </is>
      </c>
      <c r="E2199" s="74" t="n">
        <v>45134</v>
      </c>
      <c r="F2199" s="75" t="n">
        <v>0</v>
      </c>
      <c r="G2199" s="73" t="inlineStr">
        <is>
          <t>XX</t>
        </is>
      </c>
      <c r="H2199" s="75" t="n">
        <v>3715</v>
      </c>
      <c r="I2199" s="75" t="n">
        <v>3775.95</v>
      </c>
      <c r="J2199" s="75" t="n">
        <v>3713.6</v>
      </c>
      <c r="K2199" s="75" t="n">
        <v>3736.05</v>
      </c>
      <c r="L2199" s="75" t="n">
        <v>3736.05</v>
      </c>
      <c r="M2199" s="75" t="n">
        <v>1829</v>
      </c>
      <c r="N2199" s="75" t="n">
        <v>18836.54</v>
      </c>
      <c r="O2199" s="75" t="n">
        <v>1482800</v>
      </c>
      <c r="P2199" s="75" t="n">
        <v>-45100</v>
      </c>
      <c r="Q2199" s="74" t="n">
        <v>45112</v>
      </c>
      <c r="AR2199">
        <f>IF($AU$2&lt;&gt;5,NA(),IF(D2199=D2198,0,IF(AND(D2201=D2199,D2200=D2199),O2199+O2200+O2201,IF(D2200=D2199,O2200+O2199,O2199))))</f>
        <v/>
      </c>
      <c r="AS2199">
        <f>IF($AU$2&lt;&gt;5,NA(),IF(D2199=D2198,0,IF(AND(D2201=D2199,D2200=D2199),P2199+P2200+P2201,IF(D2200=D2199,P2200+P2199,P2199))))</f>
        <v/>
      </c>
      <c r="AT2199">
        <f>AR2199-AS2199</f>
        <v/>
      </c>
    </row>
    <row r="2200" ht="15.75" customHeight="1" s="121">
      <c r="B2200">
        <f>D2200&amp;Q2200&amp;E2200</f>
        <v/>
      </c>
      <c r="C2200" s="73" t="inlineStr">
        <is>
          <t>FUTSTK</t>
        </is>
      </c>
      <c r="D2200" s="73" t="inlineStr">
        <is>
          <t>SIEMENS</t>
        </is>
      </c>
      <c r="E2200" s="74" t="n">
        <v>45169</v>
      </c>
      <c r="F2200" s="75" t="n">
        <v>0</v>
      </c>
      <c r="G2200" s="73" t="inlineStr">
        <is>
          <t>XX</t>
        </is>
      </c>
      <c r="H2200" s="75" t="n">
        <v>3750</v>
      </c>
      <c r="I2200" s="75" t="n">
        <v>3795</v>
      </c>
      <c r="J2200" s="75" t="n">
        <v>3745</v>
      </c>
      <c r="K2200" s="75" t="n">
        <v>3758.1</v>
      </c>
      <c r="L2200" s="75" t="n">
        <v>3758.1</v>
      </c>
      <c r="M2200" s="75" t="n">
        <v>39</v>
      </c>
      <c r="N2200" s="75" t="n">
        <v>404.77</v>
      </c>
      <c r="O2200" s="75" t="n">
        <v>34100</v>
      </c>
      <c r="P2200" s="75" t="n">
        <v>275</v>
      </c>
      <c r="Q2200" s="74" t="n">
        <v>45112</v>
      </c>
      <c r="AR2200">
        <f>IF($AU$2&lt;&gt;5,NA(),IF(D2200=D2199,0,IF(AND(D2202=D2200,D2201=D2200),O2200+O2201+O2202,IF(D2201=D2200,O2201+O2200,O2200))))</f>
        <v/>
      </c>
      <c r="AS2200">
        <f>IF($AU$2&lt;&gt;5,NA(),IF(D2200=D2199,0,IF(AND(D2202=D2200,D2201=D2200),P2200+P2201+P2202,IF(D2201=D2200,P2201+P2200,P2200))))</f>
        <v/>
      </c>
      <c r="AT2200">
        <f>AR2200-AS2200</f>
        <v/>
      </c>
    </row>
    <row r="2201" ht="15.75" customHeight="1" s="121">
      <c r="B2201">
        <f>D2201&amp;Q2201&amp;E2201</f>
        <v/>
      </c>
      <c r="C2201" s="73" t="inlineStr">
        <is>
          <t>FUTSTK</t>
        </is>
      </c>
      <c r="D2201" s="73" t="inlineStr">
        <is>
          <t>SIEMENS</t>
        </is>
      </c>
      <c r="E2201" s="74" t="n">
        <v>45197</v>
      </c>
      <c r="F2201" s="75" t="n">
        <v>0</v>
      </c>
      <c r="G2201" s="73" t="inlineStr">
        <is>
          <t>XX</t>
        </is>
      </c>
      <c r="H2201" s="75" t="n">
        <v>3798</v>
      </c>
      <c r="I2201" s="75" t="n">
        <v>3798</v>
      </c>
      <c r="J2201" s="75" t="n">
        <v>3779</v>
      </c>
      <c r="K2201" s="75" t="n">
        <v>3779</v>
      </c>
      <c r="L2201" s="75" t="n">
        <v>3779</v>
      </c>
      <c r="M2201" s="75" t="n">
        <v>2</v>
      </c>
      <c r="N2201" s="75" t="n">
        <v>20.83</v>
      </c>
      <c r="O2201" s="75" t="n">
        <v>825</v>
      </c>
      <c r="P2201" s="75" t="n">
        <v>550</v>
      </c>
      <c r="Q2201" s="74" t="n">
        <v>45112</v>
      </c>
      <c r="AR2201">
        <f>IF($AU$2&lt;&gt;5,NA(),IF(D2201=D2200,0,IF(AND(D2203=D2201,D2202=D2201),O2201+O2202+O2203,IF(D2202=D2201,O2202+O2201,O2201))))</f>
        <v/>
      </c>
      <c r="AS2201">
        <f>IF($AU$2&lt;&gt;5,NA(),IF(D2201=D2200,0,IF(AND(D2203=D2201,D2202=D2201),P2201+P2202+P2203,IF(D2202=D2201,P2202+P2201,P2201))))</f>
        <v/>
      </c>
      <c r="AT2201">
        <f>AR2201-AS2201</f>
        <v/>
      </c>
    </row>
    <row r="2202" ht="15.75" customHeight="1" s="121">
      <c r="B2202">
        <f>D2202&amp;Q2202&amp;E2202</f>
        <v/>
      </c>
      <c r="C2202" s="73" t="inlineStr">
        <is>
          <t>FUTSTK</t>
        </is>
      </c>
      <c r="D2202" s="73" t="inlineStr">
        <is>
          <t>SRF</t>
        </is>
      </c>
      <c r="E2202" s="74" t="n">
        <v>45134</v>
      </c>
      <c r="F2202" s="75" t="n">
        <v>0</v>
      </c>
      <c r="G2202" s="73" t="inlineStr">
        <is>
          <t>XX</t>
        </is>
      </c>
      <c r="H2202" s="75" t="n">
        <v>2290.75</v>
      </c>
      <c r="I2202" s="75" t="n">
        <v>2296</v>
      </c>
      <c r="J2202" s="75" t="n">
        <v>2235</v>
      </c>
      <c r="K2202" s="75" t="n">
        <v>2238.85</v>
      </c>
      <c r="L2202" s="75" t="n">
        <v>2238.85</v>
      </c>
      <c r="M2202" s="75" t="n">
        <v>3574</v>
      </c>
      <c r="N2202" s="75" t="n">
        <v>30266.15</v>
      </c>
      <c r="O2202" s="75" t="n">
        <v>4459875</v>
      </c>
      <c r="P2202" s="75" t="n">
        <v>443625</v>
      </c>
      <c r="Q2202" s="74" t="n">
        <v>45112</v>
      </c>
      <c r="AR2202">
        <f>IF($AU$2&lt;&gt;5,NA(),IF(D2202=D2201,0,IF(AND(D2204=D2202,D2203=D2202),O2202+O2203+O2204,IF(D2203=D2202,O2203+O2202,O2202))))</f>
        <v/>
      </c>
      <c r="AS2202">
        <f>IF($AU$2&lt;&gt;5,NA(),IF(D2202=D2201,0,IF(AND(D2204=D2202,D2203=D2202),P2202+P2203+P2204,IF(D2203=D2202,P2203+P2202,P2202))))</f>
        <v/>
      </c>
      <c r="AT2202">
        <f>AR2202-AS2202</f>
        <v/>
      </c>
    </row>
    <row r="2203" ht="15.75" customHeight="1" s="121">
      <c r="B2203">
        <f>D2203&amp;Q2203&amp;E2203</f>
        <v/>
      </c>
      <c r="C2203" s="73" t="inlineStr">
        <is>
          <t>FUTSTK</t>
        </is>
      </c>
      <c r="D2203" s="73" t="inlineStr">
        <is>
          <t>SRF</t>
        </is>
      </c>
      <c r="E2203" s="74" t="n">
        <v>45169</v>
      </c>
      <c r="F2203" s="75" t="n">
        <v>0</v>
      </c>
      <c r="G2203" s="73" t="inlineStr">
        <is>
          <t>XX</t>
        </is>
      </c>
      <c r="H2203" s="75" t="n">
        <v>2300</v>
      </c>
      <c r="I2203" s="75" t="n">
        <v>2310.55</v>
      </c>
      <c r="J2203" s="75" t="n">
        <v>2253.35</v>
      </c>
      <c r="K2203" s="75" t="n">
        <v>2255.75</v>
      </c>
      <c r="L2203" s="75" t="n">
        <v>2255.75</v>
      </c>
      <c r="M2203" s="75" t="n">
        <v>137</v>
      </c>
      <c r="N2203" s="75" t="n">
        <v>1167.84</v>
      </c>
      <c r="O2203" s="75" t="n">
        <v>91875</v>
      </c>
      <c r="P2203" s="75" t="n">
        <v>28500</v>
      </c>
      <c r="Q2203" s="74" t="n">
        <v>45112</v>
      </c>
      <c r="AR2203">
        <f>IF($AU$2&lt;&gt;5,NA(),IF(D2203=D2202,0,IF(AND(D2205=D2203,D2204=D2203),O2203+O2204+O2205,IF(D2204=D2203,O2204+O2203,O2203))))</f>
        <v/>
      </c>
      <c r="AS2203">
        <f>IF($AU$2&lt;&gt;5,NA(),IF(D2203=D2202,0,IF(AND(D2205=D2203,D2204=D2203),P2203+P2204+P2205,IF(D2204=D2203,P2204+P2203,P2203))))</f>
        <v/>
      </c>
      <c r="AT2203">
        <f>AR2203-AS2203</f>
        <v/>
      </c>
    </row>
    <row r="2204" ht="15.75" customHeight="1" s="121">
      <c r="B2204">
        <f>D2204&amp;Q2204&amp;E2204</f>
        <v/>
      </c>
      <c r="C2204" s="73" t="inlineStr">
        <is>
          <t>FUTSTK</t>
        </is>
      </c>
      <c r="D2204" s="73" t="inlineStr">
        <is>
          <t>SRF</t>
        </is>
      </c>
      <c r="E2204" s="74" t="n">
        <v>45197</v>
      </c>
      <c r="F2204" s="75" t="n">
        <v>0</v>
      </c>
      <c r="G2204" s="73" t="inlineStr">
        <is>
          <t>XX</t>
        </is>
      </c>
      <c r="H2204" s="75" t="n">
        <v>2313.05</v>
      </c>
      <c r="I2204" s="75" t="n">
        <v>2313.05</v>
      </c>
      <c r="J2204" s="75" t="n">
        <v>2269.25</v>
      </c>
      <c r="K2204" s="75" t="n">
        <v>2269.25</v>
      </c>
      <c r="L2204" s="75" t="n">
        <v>2269.25</v>
      </c>
      <c r="M2204" s="75" t="n">
        <v>5</v>
      </c>
      <c r="N2204" s="75" t="n">
        <v>42.98</v>
      </c>
      <c r="O2204" s="75" t="n">
        <v>3000</v>
      </c>
      <c r="P2204" s="75" t="n">
        <v>1875</v>
      </c>
      <c r="Q2204" s="74" t="n">
        <v>45112</v>
      </c>
      <c r="AR2204">
        <f>IF($AU$2&lt;&gt;5,NA(),IF(D2204=D2203,0,IF(AND(D2206=D2204,D2205=D2204),O2204+O2205+O2206,IF(D2205=D2204,O2205+O2204,O2204))))</f>
        <v/>
      </c>
      <c r="AS2204">
        <f>IF($AU$2&lt;&gt;5,NA(),IF(D2204=D2203,0,IF(AND(D2206=D2204,D2205=D2204),P2204+P2205+P2206,IF(D2205=D2204,P2205+P2204,P2204))))</f>
        <v/>
      </c>
      <c r="AT2204">
        <f>AR2204-AS2204</f>
        <v/>
      </c>
    </row>
    <row r="2205" ht="15.75" customHeight="1" s="121">
      <c r="B2205">
        <f>D2205&amp;Q2205&amp;E2205</f>
        <v/>
      </c>
      <c r="C2205" s="73" t="inlineStr">
        <is>
          <t>FUTSTK</t>
        </is>
      </c>
      <c r="D2205" s="73" t="inlineStr">
        <is>
          <t>SUNPHARMA</t>
        </is>
      </c>
      <c r="E2205" s="74" t="n">
        <v>45134</v>
      </c>
      <c r="F2205" s="75" t="n">
        <v>0</v>
      </c>
      <c r="G2205" s="73" t="inlineStr">
        <is>
          <t>XX</t>
        </is>
      </c>
      <c r="H2205" s="75" t="n">
        <v>1059.55</v>
      </c>
      <c r="I2205" s="75" t="n">
        <v>1061.75</v>
      </c>
      <c r="J2205" s="75" t="n">
        <v>1048.3</v>
      </c>
      <c r="K2205" s="75" t="n">
        <v>1051</v>
      </c>
      <c r="L2205" s="75" t="n">
        <v>1051</v>
      </c>
      <c r="M2205" s="75" t="n">
        <v>3288</v>
      </c>
      <c r="N2205" s="75" t="n">
        <v>24247.47</v>
      </c>
      <c r="O2205" s="75" t="n">
        <v>27258000</v>
      </c>
      <c r="P2205" s="75" t="n">
        <v>-79800</v>
      </c>
      <c r="Q2205" s="74" t="n">
        <v>45112</v>
      </c>
      <c r="AR2205">
        <f>IF($AU$2&lt;&gt;5,NA(),IF(D2205=D2204,0,IF(AND(D2207=D2205,D2206=D2205),O2205+O2206+O2207,IF(D2206=D2205,O2206+O2205,O2205))))</f>
        <v/>
      </c>
      <c r="AS2205">
        <f>IF($AU$2&lt;&gt;5,NA(),IF(D2205=D2204,0,IF(AND(D2207=D2205,D2206=D2205),P2205+P2206+P2207,IF(D2206=D2205,P2206+P2205,P2205))))</f>
        <v/>
      </c>
      <c r="AT2205">
        <f>AR2205-AS2205</f>
        <v/>
      </c>
    </row>
    <row r="2206" ht="15.75" customHeight="1" s="121">
      <c r="B2206">
        <f>D2206&amp;Q2206&amp;E2206</f>
        <v/>
      </c>
      <c r="C2206" s="73" t="inlineStr">
        <is>
          <t>FUTSTK</t>
        </is>
      </c>
      <c r="D2206" s="73" t="inlineStr">
        <is>
          <t>SUNPHARMA</t>
        </is>
      </c>
      <c r="E2206" s="74" t="n">
        <v>45169</v>
      </c>
      <c r="F2206" s="75" t="n">
        <v>0</v>
      </c>
      <c r="G2206" s="73" t="inlineStr">
        <is>
          <t>XX</t>
        </is>
      </c>
      <c r="H2206" s="75" t="n">
        <v>1057</v>
      </c>
      <c r="I2206" s="75" t="n">
        <v>1065.7</v>
      </c>
      <c r="J2206" s="75" t="n">
        <v>1052.35</v>
      </c>
      <c r="K2206" s="75" t="n">
        <v>1053.55</v>
      </c>
      <c r="L2206" s="75" t="n">
        <v>1053.55</v>
      </c>
      <c r="M2206" s="75" t="n">
        <v>76</v>
      </c>
      <c r="N2206" s="75" t="n">
        <v>562.2</v>
      </c>
      <c r="O2206" s="75" t="n">
        <v>126700</v>
      </c>
      <c r="P2206" s="75" t="n">
        <v>-7000</v>
      </c>
      <c r="Q2206" s="74" t="n">
        <v>45112</v>
      </c>
      <c r="AR2206">
        <f>IF($AU$2&lt;&gt;5,NA(),IF(D2206=D2205,0,IF(AND(D2208=D2206,D2207=D2206),O2206+O2207+O2208,IF(D2207=D2206,O2207+O2206,O2206))))</f>
        <v/>
      </c>
      <c r="AS2206">
        <f>IF($AU$2&lt;&gt;5,NA(),IF(D2206=D2205,0,IF(AND(D2208=D2206,D2207=D2206),P2206+P2207+P2208,IF(D2207=D2206,P2207+P2206,P2206))))</f>
        <v/>
      </c>
      <c r="AT2206">
        <f>AR2206-AS2206</f>
        <v/>
      </c>
    </row>
    <row r="2207" ht="15.75" customHeight="1" s="121">
      <c r="B2207">
        <f>D2207&amp;Q2207&amp;E2207</f>
        <v/>
      </c>
      <c r="C2207" s="73" t="inlineStr">
        <is>
          <t>FUTSTK</t>
        </is>
      </c>
      <c r="D2207" s="73" t="inlineStr">
        <is>
          <t>SUNPHARMA</t>
        </is>
      </c>
      <c r="E2207" s="74" t="n">
        <v>45197</v>
      </c>
      <c r="F2207" s="75" t="n">
        <v>0</v>
      </c>
      <c r="G2207" s="73" t="inlineStr">
        <is>
          <t>XX</t>
        </is>
      </c>
      <c r="H2207" s="75" t="n">
        <v>1070</v>
      </c>
      <c r="I2207" s="75" t="n">
        <v>1070</v>
      </c>
      <c r="J2207" s="75" t="n">
        <v>1061</v>
      </c>
      <c r="K2207" s="75" t="n">
        <v>1063</v>
      </c>
      <c r="L2207" s="75" t="n">
        <v>1062.25</v>
      </c>
      <c r="M2207" s="75" t="n">
        <v>14</v>
      </c>
      <c r="N2207" s="75" t="n">
        <v>104.33</v>
      </c>
      <c r="O2207" s="75" t="n">
        <v>11900</v>
      </c>
      <c r="P2207" s="75" t="n">
        <v>7700</v>
      </c>
      <c r="Q2207" s="74" t="n">
        <v>45112</v>
      </c>
      <c r="AR2207">
        <f>IF($AU$2&lt;&gt;5,NA(),IF(D2207=D2206,0,IF(AND(D2209=D2207,D2208=D2207),O2207+O2208+O2209,IF(D2208=D2207,O2208+O2207,O2207))))</f>
        <v/>
      </c>
      <c r="AS2207">
        <f>IF($AU$2&lt;&gt;5,NA(),IF(D2207=D2206,0,IF(AND(D2209=D2207,D2208=D2207),P2207+P2208+P2209,IF(D2208=D2207,P2208+P2207,P2207))))</f>
        <v/>
      </c>
      <c r="AT2207">
        <f>AR2207-AS2207</f>
        <v/>
      </c>
    </row>
    <row r="2208" ht="15.75" customHeight="1" s="121">
      <c r="B2208">
        <f>D2208&amp;Q2208&amp;E2208</f>
        <v/>
      </c>
      <c r="C2208" s="73" t="inlineStr">
        <is>
          <t>FUTSTK</t>
        </is>
      </c>
      <c r="D2208" s="73" t="inlineStr">
        <is>
          <t>SUNTV</t>
        </is>
      </c>
      <c r="E2208" s="74" t="n">
        <v>45134</v>
      </c>
      <c r="F2208" s="75" t="n">
        <v>0</v>
      </c>
      <c r="G2208" s="73" t="inlineStr">
        <is>
          <t>XX</t>
        </is>
      </c>
      <c r="H2208" s="75" t="n">
        <v>446.15</v>
      </c>
      <c r="I2208" s="75" t="n">
        <v>449.75</v>
      </c>
      <c r="J2208" s="75" t="n">
        <v>442.3</v>
      </c>
      <c r="K2208" s="75" t="n">
        <v>446.5</v>
      </c>
      <c r="L2208" s="75" t="n">
        <v>446.5</v>
      </c>
      <c r="M2208" s="75" t="n">
        <v>640</v>
      </c>
      <c r="N2208" s="75" t="n">
        <v>4279.14</v>
      </c>
      <c r="O2208" s="75" t="n">
        <v>8497500</v>
      </c>
      <c r="P2208" s="75" t="n">
        <v>-55500</v>
      </c>
      <c r="Q2208" s="74" t="n">
        <v>45112</v>
      </c>
      <c r="AR2208">
        <f>IF($AU$2&lt;&gt;5,NA(),IF(D2208=D2207,0,IF(AND(D2210=D2208,D2209=D2208),O2208+O2209+O2210,IF(D2209=D2208,O2209+O2208,O2208))))</f>
        <v/>
      </c>
      <c r="AS2208">
        <f>IF($AU$2&lt;&gt;5,NA(),IF(D2208=D2207,0,IF(AND(D2210=D2208,D2209=D2208),P2208+P2209+P2210,IF(D2209=D2208,P2209+P2208,P2208))))</f>
        <v/>
      </c>
      <c r="AT2208">
        <f>AR2208-AS2208</f>
        <v/>
      </c>
    </row>
    <row r="2209" ht="15.75" customHeight="1" s="121">
      <c r="B2209">
        <f>D2209&amp;Q2209&amp;E2209</f>
        <v/>
      </c>
      <c r="C2209" s="73" t="inlineStr">
        <is>
          <t>FUTSTK</t>
        </is>
      </c>
      <c r="D2209" s="73" t="inlineStr">
        <is>
          <t>SUNTV</t>
        </is>
      </c>
      <c r="E2209" s="74" t="n">
        <v>45169</v>
      </c>
      <c r="F2209" s="75" t="n">
        <v>0</v>
      </c>
      <c r="G2209" s="73" t="inlineStr">
        <is>
          <t>XX</t>
        </is>
      </c>
      <c r="H2209" s="75" t="n">
        <v>445.5</v>
      </c>
      <c r="I2209" s="75" t="n">
        <v>449.2</v>
      </c>
      <c r="J2209" s="75" t="n">
        <v>443.25</v>
      </c>
      <c r="K2209" s="75" t="n">
        <v>446.05</v>
      </c>
      <c r="L2209" s="75" t="n">
        <v>446.05</v>
      </c>
      <c r="M2209" s="75" t="n">
        <v>37</v>
      </c>
      <c r="N2209" s="75" t="n">
        <v>247.49</v>
      </c>
      <c r="O2209" s="75" t="n">
        <v>117000</v>
      </c>
      <c r="P2209" s="75" t="n">
        <v>16500</v>
      </c>
      <c r="Q2209" s="74" t="n">
        <v>45112</v>
      </c>
      <c r="AR2209">
        <f>IF($AU$2&lt;&gt;5,NA(),IF(D2209=D2208,0,IF(AND(D2211=D2209,D2210=D2209),O2209+O2210+O2211,IF(D2210=D2209,O2210+O2209,O2209))))</f>
        <v/>
      </c>
      <c r="AS2209">
        <f>IF($AU$2&lt;&gt;5,NA(),IF(D2209=D2208,0,IF(AND(D2211=D2209,D2210=D2209),P2209+P2210+P2211,IF(D2210=D2209,P2210+P2209,P2209))))</f>
        <v/>
      </c>
      <c r="AT2209">
        <f>AR2209-AS2209</f>
        <v/>
      </c>
    </row>
    <row r="2210" ht="15.75" customHeight="1" s="121">
      <c r="B2210">
        <f>D2210&amp;Q2210&amp;E2210</f>
        <v/>
      </c>
      <c r="C2210" s="73" t="inlineStr">
        <is>
          <t>FUTSTK</t>
        </is>
      </c>
      <c r="D2210" s="73" t="inlineStr">
        <is>
          <t>SUNTV</t>
        </is>
      </c>
      <c r="E2210" s="74" t="n">
        <v>45197</v>
      </c>
      <c r="F2210" s="75" t="n">
        <v>0</v>
      </c>
      <c r="G2210" s="73" t="inlineStr">
        <is>
          <t>XX</t>
        </is>
      </c>
      <c r="H2210" s="75" t="n">
        <v>0</v>
      </c>
      <c r="I2210" s="75" t="n">
        <v>0</v>
      </c>
      <c r="J2210" s="75" t="n">
        <v>0</v>
      </c>
      <c r="K2210" s="75" t="n">
        <v>448</v>
      </c>
      <c r="L2210" s="75" t="n">
        <v>450.9</v>
      </c>
      <c r="M2210" s="75" t="n">
        <v>0</v>
      </c>
      <c r="N2210" s="75" t="n">
        <v>0</v>
      </c>
      <c r="O2210" s="75" t="n">
        <v>1500</v>
      </c>
      <c r="P2210" s="75" t="n">
        <v>0</v>
      </c>
      <c r="Q2210" s="74" t="n">
        <v>45112</v>
      </c>
      <c r="AR2210">
        <f>IF($AU$2&lt;&gt;5,NA(),IF(D2210=D2209,0,IF(AND(D2212=D2210,D2211=D2210),O2210+O2211+O2212,IF(D2211=D2210,O2211+O2210,O2210))))</f>
        <v/>
      </c>
      <c r="AS2210">
        <f>IF($AU$2&lt;&gt;5,NA(),IF(D2210=D2209,0,IF(AND(D2212=D2210,D2211=D2210),P2210+P2211+P2212,IF(D2211=D2210,P2211+P2210,P2210))))</f>
        <v/>
      </c>
      <c r="AT2210">
        <f>AR2210-AS2210</f>
        <v/>
      </c>
    </row>
    <row r="2211" ht="15.75" customHeight="1" s="121">
      <c r="B2211">
        <f>D2211&amp;Q2211&amp;E2211</f>
        <v/>
      </c>
      <c r="C2211" s="73" t="inlineStr">
        <is>
          <t>FUTSTK</t>
        </is>
      </c>
      <c r="D2211" s="73" t="inlineStr">
        <is>
          <t>SYNGENE</t>
        </is>
      </c>
      <c r="E2211" s="74" t="n">
        <v>45134</v>
      </c>
      <c r="F2211" s="75" t="n">
        <v>0</v>
      </c>
      <c r="G2211" s="73" t="inlineStr">
        <is>
          <t>XX</t>
        </is>
      </c>
      <c r="H2211" s="75" t="n">
        <v>749.95</v>
      </c>
      <c r="I2211" s="75" t="n">
        <v>763.4</v>
      </c>
      <c r="J2211" s="75" t="n">
        <v>745.7</v>
      </c>
      <c r="K2211" s="75" t="n">
        <v>757.35</v>
      </c>
      <c r="L2211" s="75" t="n">
        <v>757.35</v>
      </c>
      <c r="M2211" s="75" t="n">
        <v>1414</v>
      </c>
      <c r="N2211" s="75" t="n">
        <v>10701.97</v>
      </c>
      <c r="O2211" s="75" t="n">
        <v>2845000</v>
      </c>
      <c r="P2211" s="75" t="n">
        <v>-41000</v>
      </c>
      <c r="Q2211" s="74" t="n">
        <v>45112</v>
      </c>
      <c r="AR2211">
        <f>IF($AU$2&lt;&gt;5,NA(),IF(D2211=D2210,0,IF(AND(D2213=D2211,D2212=D2211),O2211+O2212+O2213,IF(D2212=D2211,O2212+O2211,O2211))))</f>
        <v/>
      </c>
      <c r="AS2211">
        <f>IF($AU$2&lt;&gt;5,NA(),IF(D2211=D2210,0,IF(AND(D2213=D2211,D2212=D2211),P2211+P2212+P2213,IF(D2212=D2211,P2212+P2211,P2211))))</f>
        <v/>
      </c>
      <c r="AT2211">
        <f>AR2211-AS2211</f>
        <v/>
      </c>
    </row>
    <row r="2212" ht="15.75" customHeight="1" s="121">
      <c r="B2212">
        <f>D2212&amp;Q2212&amp;E2212</f>
        <v/>
      </c>
      <c r="C2212" s="73" t="inlineStr">
        <is>
          <t>FUTSTK</t>
        </is>
      </c>
      <c r="D2212" s="73" t="inlineStr">
        <is>
          <t>SYNGENE</t>
        </is>
      </c>
      <c r="E2212" s="74" t="n">
        <v>45169</v>
      </c>
      <c r="F2212" s="75" t="n">
        <v>0</v>
      </c>
      <c r="G2212" s="73" t="inlineStr">
        <is>
          <t>XX</t>
        </is>
      </c>
      <c r="H2212" s="75" t="n">
        <v>751.7</v>
      </c>
      <c r="I2212" s="75" t="n">
        <v>767.25</v>
      </c>
      <c r="J2212" s="75" t="n">
        <v>751.7</v>
      </c>
      <c r="K2212" s="75" t="n">
        <v>761.5</v>
      </c>
      <c r="L2212" s="75" t="n">
        <v>761.5</v>
      </c>
      <c r="M2212" s="75" t="n">
        <v>42</v>
      </c>
      <c r="N2212" s="75" t="n">
        <v>320.13</v>
      </c>
      <c r="O2212" s="75" t="n">
        <v>31000</v>
      </c>
      <c r="P2212" s="75" t="n">
        <v>5000</v>
      </c>
      <c r="Q2212" s="74" t="n">
        <v>45112</v>
      </c>
      <c r="AR2212">
        <f>IF($AU$2&lt;&gt;5,NA(),IF(D2212=D2211,0,IF(AND(D2214=D2212,D2213=D2212),O2212+O2213+O2214,IF(D2213=D2212,O2213+O2212,O2212))))</f>
        <v/>
      </c>
      <c r="AS2212">
        <f>IF($AU$2&lt;&gt;5,NA(),IF(D2212=D2211,0,IF(AND(D2214=D2212,D2213=D2212),P2212+P2213+P2214,IF(D2213=D2212,P2213+P2212,P2212))))</f>
        <v/>
      </c>
      <c r="AT2212">
        <f>AR2212-AS2212</f>
        <v/>
      </c>
    </row>
    <row r="2213" ht="15.75" customHeight="1" s="121">
      <c r="B2213">
        <f>D2213&amp;Q2213&amp;E2213</f>
        <v/>
      </c>
      <c r="C2213" s="73" t="inlineStr">
        <is>
          <t>FUTSTK</t>
        </is>
      </c>
      <c r="D2213" s="73" t="inlineStr">
        <is>
          <t>SYNGENE</t>
        </is>
      </c>
      <c r="E2213" s="74" t="n">
        <v>45197</v>
      </c>
      <c r="F2213" s="75" t="n">
        <v>0</v>
      </c>
      <c r="G2213" s="73" t="inlineStr">
        <is>
          <t>XX</t>
        </is>
      </c>
      <c r="H2213" s="75" t="n">
        <v>0</v>
      </c>
      <c r="I2213" s="75" t="n">
        <v>0</v>
      </c>
      <c r="J2213" s="75" t="n">
        <v>0</v>
      </c>
      <c r="K2213" s="75" t="n">
        <v>775</v>
      </c>
      <c r="L2213" s="75" t="n">
        <v>767.6</v>
      </c>
      <c r="M2213" s="75" t="n">
        <v>0</v>
      </c>
      <c r="N2213" s="75" t="n">
        <v>0</v>
      </c>
      <c r="O2213" s="75" t="n">
        <v>1000</v>
      </c>
      <c r="P2213" s="75" t="n">
        <v>0</v>
      </c>
      <c r="Q2213" s="74" t="n">
        <v>45112</v>
      </c>
      <c r="AR2213">
        <f>IF($AU$2&lt;&gt;5,NA(),IF(D2213=D2212,0,IF(AND(D2215=D2213,D2214=D2213),O2213+O2214+O2215,IF(D2214=D2213,O2214+O2213,O2213))))</f>
        <v/>
      </c>
      <c r="AS2213">
        <f>IF($AU$2&lt;&gt;5,NA(),IF(D2213=D2212,0,IF(AND(D2215=D2213,D2214=D2213),P2213+P2214+P2215,IF(D2214=D2213,P2214+P2213,P2213))))</f>
        <v/>
      </c>
      <c r="AT2213">
        <f>AR2213-AS2213</f>
        <v/>
      </c>
    </row>
    <row r="2214" ht="15.75" customHeight="1" s="121">
      <c r="B2214">
        <f>D2214&amp;Q2214&amp;E2214</f>
        <v/>
      </c>
      <c r="C2214" s="73" t="inlineStr">
        <is>
          <t>FUTSTK</t>
        </is>
      </c>
      <c r="D2214" s="73" t="inlineStr">
        <is>
          <t>TATACHEM</t>
        </is>
      </c>
      <c r="E2214" s="74" t="n">
        <v>45134</v>
      </c>
      <c r="F2214" s="75" t="n">
        <v>0</v>
      </c>
      <c r="G2214" s="73" t="inlineStr">
        <is>
          <t>XX</t>
        </is>
      </c>
      <c r="H2214" s="75" t="n">
        <v>1008.6</v>
      </c>
      <c r="I2214" s="75" t="n">
        <v>1016.1</v>
      </c>
      <c r="J2214" s="75" t="n">
        <v>1002.65</v>
      </c>
      <c r="K2214" s="75" t="n">
        <v>1006.55</v>
      </c>
      <c r="L2214" s="75" t="n">
        <v>1006.55</v>
      </c>
      <c r="M2214" s="75" t="n">
        <v>3545</v>
      </c>
      <c r="N2214" s="75" t="n">
        <v>19676.54</v>
      </c>
      <c r="O2214" s="75" t="n">
        <v>7519600</v>
      </c>
      <c r="P2214" s="75" t="n">
        <v>-99000</v>
      </c>
      <c r="Q2214" s="74" t="n">
        <v>45112</v>
      </c>
      <c r="AR2214">
        <f>IF($AU$2&lt;&gt;5,NA(),IF(D2214=D2213,0,IF(AND(D2216=D2214,D2215=D2214),O2214+O2215+O2216,IF(D2215=D2214,O2215+O2214,O2214))))</f>
        <v/>
      </c>
      <c r="AS2214">
        <f>IF($AU$2&lt;&gt;5,NA(),IF(D2214=D2213,0,IF(AND(D2216=D2214,D2215=D2214),P2214+P2215+P2216,IF(D2215=D2214,P2215+P2214,P2214))))</f>
        <v/>
      </c>
      <c r="AT2214">
        <f>AR2214-AS2214</f>
        <v/>
      </c>
    </row>
    <row r="2215" ht="15.75" customHeight="1" s="121">
      <c r="B2215">
        <f>D2215&amp;Q2215&amp;E2215</f>
        <v/>
      </c>
      <c r="C2215" s="73" t="inlineStr">
        <is>
          <t>FUTSTK</t>
        </is>
      </c>
      <c r="D2215" s="73" t="inlineStr">
        <is>
          <t>TATACHEM</t>
        </is>
      </c>
      <c r="E2215" s="74" t="n">
        <v>45169</v>
      </c>
      <c r="F2215" s="75" t="n">
        <v>0</v>
      </c>
      <c r="G2215" s="73" t="inlineStr">
        <is>
          <t>XX</t>
        </is>
      </c>
      <c r="H2215" s="75" t="n">
        <v>1014.45</v>
      </c>
      <c r="I2215" s="75" t="n">
        <v>1018.45</v>
      </c>
      <c r="J2215" s="75" t="n">
        <v>1004.1</v>
      </c>
      <c r="K2215" s="75" t="n">
        <v>1007.65</v>
      </c>
      <c r="L2215" s="75" t="n">
        <v>1007.65</v>
      </c>
      <c r="M2215" s="75" t="n">
        <v>277</v>
      </c>
      <c r="N2215" s="75" t="n">
        <v>1540.8</v>
      </c>
      <c r="O2215" s="75" t="n">
        <v>293150</v>
      </c>
      <c r="P2215" s="75" t="n">
        <v>37950</v>
      </c>
      <c r="Q2215" s="74" t="n">
        <v>45112</v>
      </c>
      <c r="AR2215">
        <f>IF($AU$2&lt;&gt;5,NA(),IF(D2215=D2214,0,IF(AND(D2217=D2215,D2216=D2215),O2215+O2216+O2217,IF(D2216=D2215,O2216+O2215,O2215))))</f>
        <v/>
      </c>
      <c r="AS2215">
        <f>IF($AU$2&lt;&gt;5,NA(),IF(D2215=D2214,0,IF(AND(D2217=D2215,D2216=D2215),P2215+P2216+P2217,IF(D2216=D2215,P2216+P2215,P2215))))</f>
        <v/>
      </c>
      <c r="AT2215">
        <f>AR2215-AS2215</f>
        <v/>
      </c>
    </row>
    <row r="2216" ht="15.75" customHeight="1" s="121">
      <c r="B2216">
        <f>D2216&amp;Q2216&amp;E2216</f>
        <v/>
      </c>
      <c r="C2216" s="73" t="inlineStr">
        <is>
          <t>FUTSTK</t>
        </is>
      </c>
      <c r="D2216" s="73" t="inlineStr">
        <is>
          <t>TATACHEM</t>
        </is>
      </c>
      <c r="E2216" s="74" t="n">
        <v>45197</v>
      </c>
      <c r="F2216" s="75" t="n">
        <v>0</v>
      </c>
      <c r="G2216" s="73" t="inlineStr">
        <is>
          <t>XX</t>
        </is>
      </c>
      <c r="H2216" s="75" t="n">
        <v>1013.75</v>
      </c>
      <c r="I2216" s="75" t="n">
        <v>1020.05</v>
      </c>
      <c r="J2216" s="75" t="n">
        <v>1010.55</v>
      </c>
      <c r="K2216" s="75" t="n">
        <v>1014.25</v>
      </c>
      <c r="L2216" s="75" t="n">
        <v>1024.3</v>
      </c>
      <c r="M2216" s="75" t="n">
        <v>15</v>
      </c>
      <c r="N2216" s="75" t="n">
        <v>83.63</v>
      </c>
      <c r="O2216" s="75" t="n">
        <v>12650</v>
      </c>
      <c r="P2216" s="75" t="n">
        <v>1650</v>
      </c>
      <c r="Q2216" s="74" t="n">
        <v>45112</v>
      </c>
      <c r="AR2216">
        <f>IF($AU$2&lt;&gt;5,NA(),IF(D2216=D2215,0,IF(AND(D2218=D2216,D2217=D2216),O2216+O2217+O2218,IF(D2217=D2216,O2217+O2216,O2216))))</f>
        <v/>
      </c>
      <c r="AS2216">
        <f>IF($AU$2&lt;&gt;5,NA(),IF(D2216=D2215,0,IF(AND(D2218=D2216,D2217=D2216),P2216+P2217+P2218,IF(D2217=D2216,P2217+P2216,P2216))))</f>
        <v/>
      </c>
      <c r="AT2216">
        <f>AR2216-AS2216</f>
        <v/>
      </c>
    </row>
    <row r="2217" ht="15.75" customHeight="1" s="121">
      <c r="B2217">
        <f>D2217&amp;Q2217&amp;E2217</f>
        <v/>
      </c>
      <c r="C2217" s="73" t="inlineStr">
        <is>
          <t>FUTSTK</t>
        </is>
      </c>
      <c r="D2217" s="73" t="inlineStr">
        <is>
          <t>TATACOMM</t>
        </is>
      </c>
      <c r="E2217" s="74" t="n">
        <v>45134</v>
      </c>
      <c r="F2217" s="75" t="n">
        <v>0</v>
      </c>
      <c r="G2217" s="73" t="inlineStr">
        <is>
          <t>XX</t>
        </is>
      </c>
      <c r="H2217" s="75" t="n">
        <v>1549.95</v>
      </c>
      <c r="I2217" s="75" t="n">
        <v>1562.75</v>
      </c>
      <c r="J2217" s="75" t="n">
        <v>1540.6</v>
      </c>
      <c r="K2217" s="75" t="n">
        <v>1548.65</v>
      </c>
      <c r="L2217" s="75" t="n">
        <v>1548.65</v>
      </c>
      <c r="M2217" s="75" t="n">
        <v>1815</v>
      </c>
      <c r="N2217" s="75" t="n">
        <v>14080.65</v>
      </c>
      <c r="O2217" s="75" t="n">
        <v>3608500</v>
      </c>
      <c r="P2217" s="75" t="n">
        <v>73000</v>
      </c>
      <c r="Q2217" s="74" t="n">
        <v>45112</v>
      </c>
      <c r="AR2217">
        <f>IF($AU$2&lt;&gt;5,NA(),IF(D2217=D2216,0,IF(AND(D2219=D2217,D2218=D2217),O2217+O2218+O2219,IF(D2218=D2217,O2218+O2217,O2217))))</f>
        <v/>
      </c>
      <c r="AS2217">
        <f>IF($AU$2&lt;&gt;5,NA(),IF(D2217=D2216,0,IF(AND(D2219=D2217,D2218=D2217),P2217+P2218+P2219,IF(D2218=D2217,P2218+P2217,P2217))))</f>
        <v/>
      </c>
      <c r="AT2217">
        <f>AR2217-AS2217</f>
        <v/>
      </c>
    </row>
    <row r="2218" ht="15.75" customHeight="1" s="121">
      <c r="B2218">
        <f>D2218&amp;Q2218&amp;E2218</f>
        <v/>
      </c>
      <c r="C2218" s="73" t="inlineStr">
        <is>
          <t>FUTSTK</t>
        </is>
      </c>
      <c r="D2218" s="73" t="inlineStr">
        <is>
          <t>TATACOMM</t>
        </is>
      </c>
      <c r="E2218" s="74" t="n">
        <v>45169</v>
      </c>
      <c r="F2218" s="75" t="n">
        <v>0</v>
      </c>
      <c r="G2218" s="73" t="inlineStr">
        <is>
          <t>XX</t>
        </is>
      </c>
      <c r="H2218" s="75" t="n">
        <v>1558.1</v>
      </c>
      <c r="I2218" s="75" t="n">
        <v>1569</v>
      </c>
      <c r="J2218" s="75" t="n">
        <v>1552.1</v>
      </c>
      <c r="K2218" s="75" t="n">
        <v>1558.9</v>
      </c>
      <c r="L2218" s="75" t="n">
        <v>1558.9</v>
      </c>
      <c r="M2218" s="75" t="n">
        <v>79</v>
      </c>
      <c r="N2218" s="75" t="n">
        <v>616.66</v>
      </c>
      <c r="O2218" s="75" t="n">
        <v>74500</v>
      </c>
      <c r="P2218" s="75" t="n">
        <v>9500</v>
      </c>
      <c r="Q2218" s="74" t="n">
        <v>45112</v>
      </c>
      <c r="AR2218">
        <f>IF($AU$2&lt;&gt;5,NA(),IF(D2218=D2217,0,IF(AND(D2220=D2218,D2219=D2218),O2218+O2219+O2220,IF(D2219=D2218,O2219+O2218,O2218))))</f>
        <v/>
      </c>
      <c r="AS2218">
        <f>IF($AU$2&lt;&gt;5,NA(),IF(D2218=D2217,0,IF(AND(D2220=D2218,D2219=D2218),P2218+P2219+P2220,IF(D2219=D2218,P2219+P2218,P2218))))</f>
        <v/>
      </c>
      <c r="AT2218">
        <f>AR2218-AS2218</f>
        <v/>
      </c>
    </row>
    <row r="2219" ht="15.75" customHeight="1" s="121">
      <c r="B2219">
        <f>D2219&amp;Q2219&amp;E2219</f>
        <v/>
      </c>
      <c r="C2219" s="73" t="inlineStr">
        <is>
          <t>FUTSTK</t>
        </is>
      </c>
      <c r="D2219" s="73" t="inlineStr">
        <is>
          <t>TATACOMM</t>
        </is>
      </c>
      <c r="E2219" s="74" t="n">
        <v>45197</v>
      </c>
      <c r="F2219" s="75" t="n">
        <v>0</v>
      </c>
      <c r="G2219" s="73" t="inlineStr">
        <is>
          <t>XX</t>
        </is>
      </c>
      <c r="H2219" s="75" t="n">
        <v>0</v>
      </c>
      <c r="I2219" s="75" t="n">
        <v>0</v>
      </c>
      <c r="J2219" s="75" t="n">
        <v>0</v>
      </c>
      <c r="K2219" s="75" t="n">
        <v>1600</v>
      </c>
      <c r="L2219" s="75" t="n">
        <v>1564.25</v>
      </c>
      <c r="M2219" s="75" t="n">
        <v>0</v>
      </c>
      <c r="N2219" s="75" t="n">
        <v>0</v>
      </c>
      <c r="O2219" s="75" t="n">
        <v>2000</v>
      </c>
      <c r="P2219" s="75" t="n">
        <v>0</v>
      </c>
      <c r="Q2219" s="74" t="n">
        <v>45112</v>
      </c>
      <c r="AR2219">
        <f>IF($AU$2&lt;&gt;5,NA(),IF(D2219=D2218,0,IF(AND(D2221=D2219,D2220=D2219),O2219+O2220+O2221,IF(D2220=D2219,O2220+O2219,O2219))))</f>
        <v/>
      </c>
      <c r="AS2219">
        <f>IF($AU$2&lt;&gt;5,NA(),IF(D2219=D2218,0,IF(AND(D2221=D2219,D2220=D2219),P2219+P2220+P2221,IF(D2220=D2219,P2220+P2219,P2219))))</f>
        <v/>
      </c>
      <c r="AT2219">
        <f>AR2219-AS2219</f>
        <v/>
      </c>
    </row>
    <row r="2220" ht="15.75" customHeight="1" s="121">
      <c r="B2220">
        <f>D2220&amp;Q2220&amp;E2220</f>
        <v/>
      </c>
      <c r="C2220" s="73" t="inlineStr">
        <is>
          <t>FUTSTK</t>
        </is>
      </c>
      <c r="D2220" s="73" t="inlineStr">
        <is>
          <t>TATACONSUM</t>
        </is>
      </c>
      <c r="E2220" s="74" t="n">
        <v>45134</v>
      </c>
      <c r="F2220" s="75" t="n">
        <v>0</v>
      </c>
      <c r="G2220" s="73" t="inlineStr">
        <is>
          <t>XX</t>
        </is>
      </c>
      <c r="H2220" s="75" t="n">
        <v>862.1</v>
      </c>
      <c r="I2220" s="75" t="n">
        <v>866.3</v>
      </c>
      <c r="J2220" s="75" t="n">
        <v>846.05</v>
      </c>
      <c r="K2220" s="75" t="n">
        <v>851.5</v>
      </c>
      <c r="L2220" s="75" t="n">
        <v>851.5</v>
      </c>
      <c r="M2220" s="75" t="n">
        <v>4255</v>
      </c>
      <c r="N2220" s="75" t="n">
        <v>32653.15</v>
      </c>
      <c r="O2220" s="75" t="n">
        <v>9998100</v>
      </c>
      <c r="P2220" s="75" t="n">
        <v>496800</v>
      </c>
      <c r="Q2220" s="74" t="n">
        <v>45112</v>
      </c>
      <c r="AR2220">
        <f>IF($AU$2&lt;&gt;5,NA(),IF(D2220=D2219,0,IF(AND(D2222=D2220,D2221=D2220),O2220+O2221+O2222,IF(D2221=D2220,O2221+O2220,O2220))))</f>
        <v/>
      </c>
      <c r="AS2220">
        <f>IF($AU$2&lt;&gt;5,NA(),IF(D2220=D2219,0,IF(AND(D2222=D2220,D2221=D2220),P2220+P2221+P2222,IF(D2221=D2220,P2221+P2220,P2220))))</f>
        <v/>
      </c>
      <c r="AT2220">
        <f>AR2220-AS2220</f>
        <v/>
      </c>
    </row>
    <row r="2221" ht="15.75" customHeight="1" s="121">
      <c r="B2221">
        <f>D2221&amp;Q2221&amp;E2221</f>
        <v/>
      </c>
      <c r="C2221" s="73" t="inlineStr">
        <is>
          <t>FUTSTK</t>
        </is>
      </c>
      <c r="D2221" s="73" t="inlineStr">
        <is>
          <t>TATACONSUM</t>
        </is>
      </c>
      <c r="E2221" s="74" t="n">
        <v>45169</v>
      </c>
      <c r="F2221" s="75" t="n">
        <v>0</v>
      </c>
      <c r="G2221" s="73" t="inlineStr">
        <is>
          <t>XX</t>
        </is>
      </c>
      <c r="H2221" s="75" t="n">
        <v>867.25</v>
      </c>
      <c r="I2221" s="75" t="n">
        <v>870.25</v>
      </c>
      <c r="J2221" s="75" t="n">
        <v>851.75</v>
      </c>
      <c r="K2221" s="75" t="n">
        <v>856.95</v>
      </c>
      <c r="L2221" s="75" t="n">
        <v>856.95</v>
      </c>
      <c r="M2221" s="75" t="n">
        <v>241</v>
      </c>
      <c r="N2221" s="75" t="n">
        <v>1860.45</v>
      </c>
      <c r="O2221" s="75" t="n">
        <v>223200</v>
      </c>
      <c r="P2221" s="75" t="n">
        <v>63900</v>
      </c>
      <c r="Q2221" s="74" t="n">
        <v>45112</v>
      </c>
      <c r="AR2221">
        <f>IF($AU$2&lt;&gt;5,NA(),IF(D2221=D2220,0,IF(AND(D2223=D2221,D2222=D2221),O2221+O2222+O2223,IF(D2222=D2221,O2222+O2221,O2221))))</f>
        <v/>
      </c>
      <c r="AS2221">
        <f>IF($AU$2&lt;&gt;5,NA(),IF(D2221=D2220,0,IF(AND(D2223=D2221,D2222=D2221),P2221+P2222+P2223,IF(D2222=D2221,P2222+P2221,P2221))))</f>
        <v/>
      </c>
      <c r="AT2221">
        <f>AR2221-AS2221</f>
        <v/>
      </c>
    </row>
    <row r="2222" ht="15.75" customHeight="1" s="121">
      <c r="B2222">
        <f>D2222&amp;Q2222&amp;E2222</f>
        <v/>
      </c>
      <c r="C2222" s="73" t="inlineStr">
        <is>
          <t>FUTSTK</t>
        </is>
      </c>
      <c r="D2222" s="73" t="inlineStr">
        <is>
          <t>TATACONSUM</t>
        </is>
      </c>
      <c r="E2222" s="74" t="n">
        <v>45197</v>
      </c>
      <c r="F2222" s="75" t="n">
        <v>0</v>
      </c>
      <c r="G2222" s="73" t="inlineStr">
        <is>
          <t>XX</t>
        </is>
      </c>
      <c r="H2222" s="75" t="n">
        <v>861.8</v>
      </c>
      <c r="I2222" s="75" t="n">
        <v>861.8</v>
      </c>
      <c r="J2222" s="75" t="n">
        <v>857</v>
      </c>
      <c r="K2222" s="75" t="n">
        <v>857</v>
      </c>
      <c r="L2222" s="75" t="n">
        <v>860.1</v>
      </c>
      <c r="M2222" s="75" t="n">
        <v>2</v>
      </c>
      <c r="N2222" s="75" t="n">
        <v>15.46</v>
      </c>
      <c r="O2222" s="75" t="n">
        <v>1800</v>
      </c>
      <c r="P2222" s="75" t="n">
        <v>1800</v>
      </c>
      <c r="Q2222" s="74" t="n">
        <v>45112</v>
      </c>
      <c r="AR2222">
        <f>IF($AU$2&lt;&gt;5,NA(),IF(D2222=D2221,0,IF(AND(D2224=D2222,D2223=D2222),O2222+O2223+O2224,IF(D2223=D2222,O2223+O2222,O2222))))</f>
        <v/>
      </c>
      <c r="AS2222">
        <f>IF($AU$2&lt;&gt;5,NA(),IF(D2222=D2221,0,IF(AND(D2224=D2222,D2223=D2222),P2222+P2223+P2224,IF(D2223=D2222,P2223+P2222,P2222))))</f>
        <v/>
      </c>
      <c r="AT2222">
        <f>AR2222-AS2222</f>
        <v/>
      </c>
    </row>
    <row r="2223" ht="15.75" customHeight="1" s="121">
      <c r="B2223">
        <f>D2223&amp;Q2223&amp;E2223</f>
        <v/>
      </c>
      <c r="C2223" s="73" t="inlineStr">
        <is>
          <t>FUTSTK</t>
        </is>
      </c>
      <c r="D2223" s="73" t="inlineStr">
        <is>
          <t>TATAMOTORS</t>
        </is>
      </c>
      <c r="E2223" s="74" t="n">
        <v>45134</v>
      </c>
      <c r="F2223" s="75" t="n">
        <v>0</v>
      </c>
      <c r="G2223" s="73" t="inlineStr">
        <is>
          <t>XX</t>
        </is>
      </c>
      <c r="H2223" s="75" t="n">
        <v>595.05</v>
      </c>
      <c r="I2223" s="75" t="n">
        <v>596.8</v>
      </c>
      <c r="J2223" s="75" t="n">
        <v>588.85</v>
      </c>
      <c r="K2223" s="75" t="n">
        <v>592</v>
      </c>
      <c r="L2223" s="75" t="n">
        <v>592</v>
      </c>
      <c r="M2223" s="75" t="n">
        <v>8813</v>
      </c>
      <c r="N2223" s="75" t="n">
        <v>74382.67999999999</v>
      </c>
      <c r="O2223" s="75" t="n">
        <v>47852925</v>
      </c>
      <c r="P2223" s="75" t="n">
        <v>2234400</v>
      </c>
      <c r="Q2223" s="74" t="n">
        <v>45112</v>
      </c>
      <c r="AR2223">
        <f>IF($AU$2&lt;&gt;5,NA(),IF(D2223=D2222,0,IF(AND(D2225=D2223,D2224=D2223),O2223+O2224+O2225,IF(D2224=D2223,O2224+O2223,O2223))))</f>
        <v/>
      </c>
      <c r="AS2223">
        <f>IF($AU$2&lt;&gt;5,NA(),IF(D2223=D2222,0,IF(AND(D2225=D2223,D2224=D2223),P2223+P2224+P2225,IF(D2224=D2223,P2224+P2223,P2223))))</f>
        <v/>
      </c>
      <c r="AT2223">
        <f>AR2223-AS2223</f>
        <v/>
      </c>
    </row>
    <row r="2224" ht="15.75" customHeight="1" s="121">
      <c r="B2224">
        <f>D2224&amp;Q2224&amp;E2224</f>
        <v/>
      </c>
      <c r="C2224" s="73" t="inlineStr">
        <is>
          <t>FUTSTK</t>
        </is>
      </c>
      <c r="D2224" s="73" t="inlineStr">
        <is>
          <t>TATAMOTORS</t>
        </is>
      </c>
      <c r="E2224" s="74" t="n">
        <v>45169</v>
      </c>
      <c r="F2224" s="75" t="n">
        <v>0</v>
      </c>
      <c r="G2224" s="73" t="inlineStr">
        <is>
          <t>XX</t>
        </is>
      </c>
      <c r="H2224" s="75" t="n">
        <v>595.75</v>
      </c>
      <c r="I2224" s="75" t="n">
        <v>599.05</v>
      </c>
      <c r="J2224" s="75" t="n">
        <v>591.55</v>
      </c>
      <c r="K2224" s="75" t="n">
        <v>594.4</v>
      </c>
      <c r="L2224" s="75" t="n">
        <v>594.4</v>
      </c>
      <c r="M2224" s="75" t="n">
        <v>423</v>
      </c>
      <c r="N2224" s="75" t="n">
        <v>3584.05</v>
      </c>
      <c r="O2224" s="75" t="n">
        <v>1687200</v>
      </c>
      <c r="P2224" s="75" t="n">
        <v>129675</v>
      </c>
      <c r="Q2224" s="74" t="n">
        <v>45112</v>
      </c>
      <c r="AR2224">
        <f>IF($AU$2&lt;&gt;5,NA(),IF(D2224=D2223,0,IF(AND(D2226=D2224,D2225=D2224),O2224+O2225+O2226,IF(D2225=D2224,O2225+O2224,O2224))))</f>
        <v/>
      </c>
      <c r="AS2224">
        <f>IF($AU$2&lt;&gt;5,NA(),IF(D2224=D2223,0,IF(AND(D2226=D2224,D2225=D2224),P2224+P2225+P2226,IF(D2225=D2224,P2225+P2224,P2224))))</f>
        <v/>
      </c>
      <c r="AT2224">
        <f>AR2224-AS2224</f>
        <v/>
      </c>
    </row>
    <row r="2225" ht="15.75" customHeight="1" s="121">
      <c r="B2225">
        <f>D2225&amp;Q2225&amp;E2225</f>
        <v/>
      </c>
      <c r="C2225" s="73" t="inlineStr">
        <is>
          <t>FUTSTK</t>
        </is>
      </c>
      <c r="D2225" s="73" t="inlineStr">
        <is>
          <t>TATAMOTORS</t>
        </is>
      </c>
      <c r="E2225" s="74" t="n">
        <v>45197</v>
      </c>
      <c r="F2225" s="75" t="n">
        <v>0</v>
      </c>
      <c r="G2225" s="73" t="inlineStr">
        <is>
          <t>XX</t>
        </is>
      </c>
      <c r="H2225" s="75" t="n">
        <v>599</v>
      </c>
      <c r="I2225" s="75" t="n">
        <v>600.55</v>
      </c>
      <c r="J2225" s="75" t="n">
        <v>596.7</v>
      </c>
      <c r="K2225" s="75" t="n">
        <v>598.3</v>
      </c>
      <c r="L2225" s="75" t="n">
        <v>598.3</v>
      </c>
      <c r="M2225" s="75" t="n">
        <v>29</v>
      </c>
      <c r="N2225" s="75" t="n">
        <v>247.48</v>
      </c>
      <c r="O2225" s="75" t="n">
        <v>136800</v>
      </c>
      <c r="P2225" s="75" t="n">
        <v>0</v>
      </c>
      <c r="Q2225" s="74" t="n">
        <v>45112</v>
      </c>
      <c r="AR2225">
        <f>IF($AU$2&lt;&gt;5,NA(),IF(D2225=D2224,0,IF(AND(D2227=D2225,D2226=D2225),O2225+O2226+O2227,IF(D2226=D2225,O2226+O2225,O2225))))</f>
        <v/>
      </c>
      <c r="AS2225">
        <f>IF($AU$2&lt;&gt;5,NA(),IF(D2225=D2224,0,IF(AND(D2227=D2225,D2226=D2225),P2225+P2226+P2227,IF(D2226=D2225,P2226+P2225,P2225))))</f>
        <v/>
      </c>
      <c r="AT2225">
        <f>AR2225-AS2225</f>
        <v/>
      </c>
    </row>
    <row r="2226" ht="15.75" customHeight="1" s="121">
      <c r="B2226">
        <f>D2226&amp;Q2226&amp;E2226</f>
        <v/>
      </c>
      <c r="C2226" s="73" t="inlineStr">
        <is>
          <t>FUTSTK</t>
        </is>
      </c>
      <c r="D2226" s="73" t="inlineStr">
        <is>
          <t>TATAPOWER</t>
        </is>
      </c>
      <c r="E2226" s="74" t="n">
        <v>45134</v>
      </c>
      <c r="F2226" s="75" t="n">
        <v>0</v>
      </c>
      <c r="G2226" s="73" t="inlineStr">
        <is>
          <t>XX</t>
        </is>
      </c>
      <c r="H2226" s="75" t="n">
        <v>222.35</v>
      </c>
      <c r="I2226" s="75" t="n">
        <v>225.2</v>
      </c>
      <c r="J2226" s="75" t="n">
        <v>221.55</v>
      </c>
      <c r="K2226" s="75" t="n">
        <v>223.15</v>
      </c>
      <c r="L2226" s="75" t="n">
        <v>223.15</v>
      </c>
      <c r="M2226" s="75" t="n">
        <v>3542</v>
      </c>
      <c r="N2226" s="75" t="n">
        <v>26724.68</v>
      </c>
      <c r="O2226" s="75" t="n">
        <v>81371250</v>
      </c>
      <c r="P2226" s="75" t="n">
        <v>-1258875</v>
      </c>
      <c r="Q2226" s="74" t="n">
        <v>45112</v>
      </c>
      <c r="AR2226">
        <f>IF($AU$2&lt;&gt;5,NA(),IF(D2226=D2225,0,IF(AND(D2228=D2226,D2227=D2226),O2226+O2227+O2228,IF(D2227=D2226,O2227+O2226,O2226))))</f>
        <v/>
      </c>
      <c r="AS2226">
        <f>IF($AU$2&lt;&gt;5,NA(),IF(D2226=D2225,0,IF(AND(D2228=D2226,D2227=D2226),P2226+P2227+P2228,IF(D2227=D2226,P2227+P2226,P2226))))</f>
        <v/>
      </c>
      <c r="AT2226">
        <f>AR2226-AS2226</f>
        <v/>
      </c>
    </row>
    <row r="2227" ht="15.75" customHeight="1" s="121">
      <c r="B2227">
        <f>D2227&amp;Q2227&amp;E2227</f>
        <v/>
      </c>
      <c r="C2227" s="73" t="inlineStr">
        <is>
          <t>FUTSTK</t>
        </is>
      </c>
      <c r="D2227" s="73" t="inlineStr">
        <is>
          <t>TATAPOWER</t>
        </is>
      </c>
      <c r="E2227" s="74" t="n">
        <v>45169</v>
      </c>
      <c r="F2227" s="75" t="n">
        <v>0</v>
      </c>
      <c r="G2227" s="73" t="inlineStr">
        <is>
          <t>XX</t>
        </is>
      </c>
      <c r="H2227" s="75" t="n">
        <v>223.65</v>
      </c>
      <c r="I2227" s="75" t="n">
        <v>226.55</v>
      </c>
      <c r="J2227" s="75" t="n">
        <v>223.5</v>
      </c>
      <c r="K2227" s="75" t="n">
        <v>224.75</v>
      </c>
      <c r="L2227" s="75" t="n">
        <v>224.75</v>
      </c>
      <c r="M2227" s="75" t="n">
        <v>151</v>
      </c>
      <c r="N2227" s="75" t="n">
        <v>1147.34</v>
      </c>
      <c r="O2227" s="75" t="n">
        <v>3634875</v>
      </c>
      <c r="P2227" s="75" t="n">
        <v>20250</v>
      </c>
      <c r="Q2227" s="74" t="n">
        <v>45112</v>
      </c>
      <c r="AR2227">
        <f>IF($AU$2&lt;&gt;5,NA(),IF(D2227=D2226,0,IF(AND(D2229=D2227,D2228=D2227),O2227+O2228+O2229,IF(D2228=D2227,O2228+O2227,O2227))))</f>
        <v/>
      </c>
      <c r="AS2227">
        <f>IF($AU$2&lt;&gt;5,NA(),IF(D2227=D2226,0,IF(AND(D2229=D2227,D2228=D2227),P2227+P2228+P2229,IF(D2228=D2227,P2228+P2227,P2227))))</f>
        <v/>
      </c>
      <c r="AT2227">
        <f>AR2227-AS2227</f>
        <v/>
      </c>
    </row>
    <row r="2228" ht="15.75" customHeight="1" s="121">
      <c r="B2228">
        <f>D2228&amp;Q2228&amp;E2228</f>
        <v/>
      </c>
      <c r="C2228" s="73" t="inlineStr">
        <is>
          <t>FUTSTK</t>
        </is>
      </c>
      <c r="D2228" s="73" t="inlineStr">
        <is>
          <t>TATAPOWER</t>
        </is>
      </c>
      <c r="E2228" s="74" t="n">
        <v>45197</v>
      </c>
      <c r="F2228" s="75" t="n">
        <v>0</v>
      </c>
      <c r="G2228" s="73" t="inlineStr">
        <is>
          <t>XX</t>
        </is>
      </c>
      <c r="H2228" s="75" t="n">
        <v>225.15</v>
      </c>
      <c r="I2228" s="75" t="n">
        <v>227.65</v>
      </c>
      <c r="J2228" s="75" t="n">
        <v>225.15</v>
      </c>
      <c r="K2228" s="75" t="n">
        <v>226.2</v>
      </c>
      <c r="L2228" s="75" t="n">
        <v>226.2</v>
      </c>
      <c r="M2228" s="75" t="n">
        <v>5</v>
      </c>
      <c r="N2228" s="75" t="n">
        <v>38.17</v>
      </c>
      <c r="O2228" s="75" t="n">
        <v>87750</v>
      </c>
      <c r="P2228" s="75" t="n">
        <v>0</v>
      </c>
      <c r="Q2228" s="74" t="n">
        <v>45112</v>
      </c>
      <c r="AR2228">
        <f>IF($AU$2&lt;&gt;5,NA(),IF(D2228=D2227,0,IF(AND(D2230=D2228,D2229=D2228),O2228+O2229+O2230,IF(D2229=D2228,O2229+O2228,O2228))))</f>
        <v/>
      </c>
      <c r="AS2228">
        <f>IF($AU$2&lt;&gt;5,NA(),IF(D2228=D2227,0,IF(AND(D2230=D2228,D2229=D2228),P2228+P2229+P2230,IF(D2229=D2228,P2229+P2228,P2228))))</f>
        <v/>
      </c>
      <c r="AT2228">
        <f>AR2228-AS2228</f>
        <v/>
      </c>
    </row>
    <row r="2229" ht="15.75" customHeight="1" s="121">
      <c r="B2229">
        <f>D2229&amp;Q2229&amp;E2229</f>
        <v/>
      </c>
      <c r="C2229" s="73" t="inlineStr">
        <is>
          <t>FUTSTK</t>
        </is>
      </c>
      <c r="D2229" s="73" t="inlineStr">
        <is>
          <t>TATASTEEL</t>
        </is>
      </c>
      <c r="E2229" s="74" t="n">
        <v>45134</v>
      </c>
      <c r="F2229" s="75" t="n">
        <v>0</v>
      </c>
      <c r="G2229" s="73" t="inlineStr">
        <is>
          <t>XX</t>
        </is>
      </c>
      <c r="H2229" s="75" t="n">
        <v>112.75</v>
      </c>
      <c r="I2229" s="75" t="n">
        <v>114.3</v>
      </c>
      <c r="J2229" s="75" t="n">
        <v>112.6</v>
      </c>
      <c r="K2229" s="75" t="n">
        <v>113.45</v>
      </c>
      <c r="L2229" s="75" t="n">
        <v>113.45</v>
      </c>
      <c r="M2229" s="75" t="n">
        <v>5764</v>
      </c>
      <c r="N2229" s="75" t="n">
        <v>36013.5</v>
      </c>
      <c r="O2229" s="76" t="n">
        <v>220000000</v>
      </c>
      <c r="P2229" s="75" t="n">
        <v>2926000</v>
      </c>
      <c r="Q2229" s="74" t="n">
        <v>45112</v>
      </c>
      <c r="AR2229" s="77">
        <f>IF($AU$2&lt;&gt;5,NA(),IF(D2229=D2228,0,IF(AND(D2231=D2229,D2230=D2229),O2229+O2230+O2231,IF(D2230=D2229,O2230+O2229,O2229))))</f>
        <v/>
      </c>
      <c r="AS2229">
        <f>IF($AU$2&lt;&gt;5,NA(),IF(D2229=D2228,0,IF(AND(D2231=D2229,D2230=D2229),P2229+P2230+P2231,IF(D2230=D2229,P2230+P2229,P2229))))</f>
        <v/>
      </c>
      <c r="AT2229" s="77">
        <f>AR2229-AS2229</f>
        <v/>
      </c>
    </row>
    <row r="2230" ht="15.75" customHeight="1" s="121">
      <c r="B2230">
        <f>D2230&amp;Q2230&amp;E2230</f>
        <v/>
      </c>
      <c r="C2230" s="73" t="inlineStr">
        <is>
          <t>FUTSTK</t>
        </is>
      </c>
      <c r="D2230" s="73" t="inlineStr">
        <is>
          <t>TATASTEEL</t>
        </is>
      </c>
      <c r="E2230" s="74" t="n">
        <v>45169</v>
      </c>
      <c r="F2230" s="75" t="n">
        <v>0</v>
      </c>
      <c r="G2230" s="73" t="inlineStr">
        <is>
          <t>XX</t>
        </is>
      </c>
      <c r="H2230" s="75" t="n">
        <v>113.6</v>
      </c>
      <c r="I2230" s="75" t="n">
        <v>114.95</v>
      </c>
      <c r="J2230" s="75" t="n">
        <v>113.6</v>
      </c>
      <c r="K2230" s="75" t="n">
        <v>114.15</v>
      </c>
      <c r="L2230" s="75" t="n">
        <v>114.15</v>
      </c>
      <c r="M2230" s="75" t="n">
        <v>404</v>
      </c>
      <c r="N2230" s="75" t="n">
        <v>2540.11</v>
      </c>
      <c r="O2230" s="75" t="n">
        <v>4834500</v>
      </c>
      <c r="P2230" s="75" t="n">
        <v>253000</v>
      </c>
      <c r="Q2230" s="74" t="n">
        <v>45112</v>
      </c>
      <c r="AR2230">
        <f>IF($AU$2&lt;&gt;5,NA(),IF(D2230=D2229,0,IF(AND(D2232=D2230,D2231=D2230),O2230+O2231+O2232,IF(D2231=D2230,O2231+O2230,O2230))))</f>
        <v/>
      </c>
      <c r="AS2230">
        <f>IF($AU$2&lt;&gt;5,NA(),IF(D2230=D2229,0,IF(AND(D2232=D2230,D2231=D2230),P2230+P2231+P2232,IF(D2231=D2230,P2231+P2230,P2230))))</f>
        <v/>
      </c>
      <c r="AT2230">
        <f>AR2230-AS2230</f>
        <v/>
      </c>
    </row>
    <row r="2231" ht="15.75" customHeight="1" s="121">
      <c r="B2231">
        <f>D2231&amp;Q2231&amp;E2231</f>
        <v/>
      </c>
      <c r="C2231" s="73" t="inlineStr">
        <is>
          <t>FUTSTK</t>
        </is>
      </c>
      <c r="D2231" s="73" t="inlineStr">
        <is>
          <t>TATASTEEL</t>
        </is>
      </c>
      <c r="E2231" s="74" t="n">
        <v>45197</v>
      </c>
      <c r="F2231" s="75" t="n">
        <v>0</v>
      </c>
      <c r="G2231" s="73" t="inlineStr">
        <is>
          <t>XX</t>
        </is>
      </c>
      <c r="H2231" s="75" t="n">
        <v>115.4</v>
      </c>
      <c r="I2231" s="75" t="n">
        <v>115.5</v>
      </c>
      <c r="J2231" s="75" t="n">
        <v>114.65</v>
      </c>
      <c r="K2231" s="75" t="n">
        <v>114.85</v>
      </c>
      <c r="L2231" s="75" t="n">
        <v>114.85</v>
      </c>
      <c r="M2231" s="75" t="n">
        <v>49</v>
      </c>
      <c r="N2231" s="75" t="n">
        <v>310.16</v>
      </c>
      <c r="O2231" s="75" t="n">
        <v>506000</v>
      </c>
      <c r="P2231" s="75" t="n">
        <v>126500</v>
      </c>
      <c r="Q2231" s="74" t="n">
        <v>45112</v>
      </c>
      <c r="AR2231">
        <f>IF($AU$2&lt;&gt;5,NA(),IF(D2231=D2230,0,IF(AND(D2233=D2231,D2232=D2231),O2231+O2232+O2233,IF(D2232=D2231,O2232+O2231,O2231))))</f>
        <v/>
      </c>
      <c r="AS2231">
        <f>IF($AU$2&lt;&gt;5,NA(),IF(D2231=D2230,0,IF(AND(D2233=D2231,D2232=D2231),P2231+P2232+P2233,IF(D2232=D2231,P2232+P2231,P2231))))</f>
        <v/>
      </c>
      <c r="AT2231">
        <f>AR2231-AS2231</f>
        <v/>
      </c>
    </row>
    <row r="2232" ht="15.75" customHeight="1" s="121">
      <c r="B2232">
        <f>D2232&amp;Q2232&amp;E2232</f>
        <v/>
      </c>
      <c r="C2232" s="73" t="inlineStr">
        <is>
          <t>FUTSTK</t>
        </is>
      </c>
      <c r="D2232" s="73" t="inlineStr">
        <is>
          <t>TCS</t>
        </is>
      </c>
      <c r="E2232" s="74" t="n">
        <v>45134</v>
      </c>
      <c r="F2232" s="75" t="n">
        <v>0</v>
      </c>
      <c r="G2232" s="73" t="inlineStr">
        <is>
          <t>XX</t>
        </is>
      </c>
      <c r="H2232" s="75" t="n">
        <v>3326.5</v>
      </c>
      <c r="I2232" s="75" t="n">
        <v>3343.9</v>
      </c>
      <c r="J2232" s="75" t="n">
        <v>3317.9</v>
      </c>
      <c r="K2232" s="75" t="n">
        <v>3331.25</v>
      </c>
      <c r="L2232" s="75" t="n">
        <v>3331.25</v>
      </c>
      <c r="M2232" s="75" t="n">
        <v>9522</v>
      </c>
      <c r="N2232" s="75" t="n">
        <v>55508.76</v>
      </c>
      <c r="O2232" s="75" t="n">
        <v>11039000</v>
      </c>
      <c r="P2232" s="75" t="n">
        <v>-221025</v>
      </c>
      <c r="Q2232" s="74" t="n">
        <v>45112</v>
      </c>
      <c r="AR2232">
        <f>IF($AU$2&lt;&gt;5,NA(),IF(D2232=D2231,0,IF(AND(D2234=D2232,D2233=D2232),O2232+O2233+O2234,IF(D2233=D2232,O2233+O2232,O2232))))</f>
        <v/>
      </c>
      <c r="AS2232">
        <f>IF($AU$2&lt;&gt;5,NA(),IF(D2232=D2231,0,IF(AND(D2234=D2232,D2233=D2232),P2232+P2233+P2234,IF(D2233=D2232,P2233+P2232,P2232))))</f>
        <v/>
      </c>
      <c r="AT2232">
        <f>AR2232-AS2232</f>
        <v/>
      </c>
    </row>
    <row r="2233" ht="15.75" customHeight="1" s="121">
      <c r="B2233">
        <f>D2233&amp;Q2233&amp;E2233</f>
        <v/>
      </c>
      <c r="C2233" s="73" t="inlineStr">
        <is>
          <t>FUTSTK</t>
        </is>
      </c>
      <c r="D2233" s="73" t="inlineStr">
        <is>
          <t>TCS</t>
        </is>
      </c>
      <c r="E2233" s="74" t="n">
        <v>45169</v>
      </c>
      <c r="F2233" s="75" t="n">
        <v>0</v>
      </c>
      <c r="G2233" s="73" t="inlineStr">
        <is>
          <t>XX</t>
        </is>
      </c>
      <c r="H2233" s="75" t="n">
        <v>3349</v>
      </c>
      <c r="I2233" s="75" t="n">
        <v>3363.85</v>
      </c>
      <c r="J2233" s="75" t="n">
        <v>3340</v>
      </c>
      <c r="K2233" s="75" t="n">
        <v>3352.35</v>
      </c>
      <c r="L2233" s="75" t="n">
        <v>3352.35</v>
      </c>
      <c r="M2233" s="75" t="n">
        <v>366</v>
      </c>
      <c r="N2233" s="75" t="n">
        <v>2146.4</v>
      </c>
      <c r="O2233" s="75" t="n">
        <v>280875</v>
      </c>
      <c r="P2233" s="75" t="n">
        <v>-350</v>
      </c>
      <c r="Q2233" s="74" t="n">
        <v>45112</v>
      </c>
      <c r="AR2233">
        <f>IF($AU$2&lt;&gt;5,NA(),IF(D2233=D2232,0,IF(AND(D2235=D2233,D2234=D2233),O2233+O2234+O2235,IF(D2234=D2233,O2234+O2233,O2233))))</f>
        <v/>
      </c>
      <c r="AS2233">
        <f>IF($AU$2&lt;&gt;5,NA(),IF(D2233=D2232,0,IF(AND(D2235=D2233,D2234=D2233),P2233+P2234+P2235,IF(D2234=D2233,P2234+P2233,P2233))))</f>
        <v/>
      </c>
      <c r="AT2233">
        <f>AR2233-AS2233</f>
        <v/>
      </c>
    </row>
    <row r="2234" ht="15.75" customHeight="1" s="121">
      <c r="B2234">
        <f>D2234&amp;Q2234&amp;E2234</f>
        <v/>
      </c>
      <c r="C2234" s="73" t="inlineStr">
        <is>
          <t>FUTSTK</t>
        </is>
      </c>
      <c r="D2234" s="73" t="inlineStr">
        <is>
          <t>TCS</t>
        </is>
      </c>
      <c r="E2234" s="74" t="n">
        <v>45197</v>
      </c>
      <c r="F2234" s="75" t="n">
        <v>0</v>
      </c>
      <c r="G2234" s="73" t="inlineStr">
        <is>
          <t>XX</t>
        </is>
      </c>
      <c r="H2234" s="75" t="n">
        <v>3345</v>
      </c>
      <c r="I2234" s="75" t="n">
        <v>3383.05</v>
      </c>
      <c r="J2234" s="75" t="n">
        <v>3345</v>
      </c>
      <c r="K2234" s="75" t="n">
        <v>3375</v>
      </c>
      <c r="L2234" s="75" t="n">
        <v>3375</v>
      </c>
      <c r="M2234" s="75" t="n">
        <v>44</v>
      </c>
      <c r="N2234" s="75" t="n">
        <v>259.74</v>
      </c>
      <c r="O2234" s="75" t="n">
        <v>12600</v>
      </c>
      <c r="P2234" s="75" t="n">
        <v>1400</v>
      </c>
      <c r="Q2234" s="74" t="n">
        <v>45112</v>
      </c>
      <c r="AR2234">
        <f>IF($AU$2&lt;&gt;5,NA(),IF(D2234=D2233,0,IF(AND(D2236=D2234,D2235=D2234),O2234+O2235+O2236,IF(D2235=D2234,O2235+O2234,O2234))))</f>
        <v/>
      </c>
      <c r="AS2234">
        <f>IF($AU$2&lt;&gt;5,NA(),IF(D2234=D2233,0,IF(AND(D2236=D2234,D2235=D2234),P2234+P2235+P2236,IF(D2235=D2234,P2235+P2234,P2234))))</f>
        <v/>
      </c>
      <c r="AT2234">
        <f>AR2234-AS2234</f>
        <v/>
      </c>
    </row>
    <row r="2235" ht="15.75" customHeight="1" s="121">
      <c r="B2235">
        <f>D2235&amp;Q2235&amp;E2235</f>
        <v/>
      </c>
      <c r="C2235" s="73" t="inlineStr">
        <is>
          <t>FUTSTK</t>
        </is>
      </c>
      <c r="D2235" s="73" t="inlineStr">
        <is>
          <t>TECHM</t>
        </is>
      </c>
      <c r="E2235" s="74" t="n">
        <v>45134</v>
      </c>
      <c r="F2235" s="75" t="n">
        <v>0</v>
      </c>
      <c r="G2235" s="73" t="inlineStr">
        <is>
          <t>XX</t>
        </is>
      </c>
      <c r="H2235" s="75" t="n">
        <v>1158.6</v>
      </c>
      <c r="I2235" s="75" t="n">
        <v>1189.05</v>
      </c>
      <c r="J2235" s="75" t="n">
        <v>1151.5</v>
      </c>
      <c r="K2235" s="75" t="n">
        <v>1180.7</v>
      </c>
      <c r="L2235" s="75" t="n">
        <v>1180.7</v>
      </c>
      <c r="M2235" s="75" t="n">
        <v>11622</v>
      </c>
      <c r="N2235" s="75" t="n">
        <v>81847.87</v>
      </c>
      <c r="O2235" s="75" t="n">
        <v>13244400</v>
      </c>
      <c r="P2235" s="75" t="n">
        <v>-96000</v>
      </c>
      <c r="Q2235" s="74" t="n">
        <v>45112</v>
      </c>
      <c r="AR2235" s="77">
        <f>IF($AU$2&lt;&gt;5,NA(),IF(D2235=D2234,0,IF(AND(D2237=D2235,D2236=D2235),O2235+O2236+O2237,IF(D2236=D2235,O2236+O2235,O2235))))</f>
        <v/>
      </c>
      <c r="AS2235">
        <f>IF($AU$2&lt;&gt;5,NA(),IF(D2235=D2234,0,IF(AND(D2237=D2235,D2236=D2235),P2235+P2236+P2237,IF(D2236=D2235,P2236+P2235,P2235))))</f>
        <v/>
      </c>
      <c r="AT2235" s="77">
        <f>AR2235-AS2235</f>
        <v/>
      </c>
    </row>
    <row r="2236" ht="15.75" customHeight="1" s="121">
      <c r="B2236">
        <f>D2236&amp;Q2236&amp;E2236</f>
        <v/>
      </c>
      <c r="C2236" s="73" t="inlineStr">
        <is>
          <t>FUTSTK</t>
        </is>
      </c>
      <c r="D2236" s="73" t="inlineStr">
        <is>
          <t>TECHM</t>
        </is>
      </c>
      <c r="E2236" s="74" t="n">
        <v>45169</v>
      </c>
      <c r="F2236" s="75" t="n">
        <v>0</v>
      </c>
      <c r="G2236" s="73" t="inlineStr">
        <is>
          <t>XX</t>
        </is>
      </c>
      <c r="H2236" s="75" t="n">
        <v>1166.2</v>
      </c>
      <c r="I2236" s="75" t="n">
        <v>1196.05</v>
      </c>
      <c r="J2236" s="75" t="n">
        <v>1160.65</v>
      </c>
      <c r="K2236" s="75" t="n">
        <v>1189.2</v>
      </c>
      <c r="L2236" s="75" t="n">
        <v>1189.2</v>
      </c>
      <c r="M2236" s="75" t="n">
        <v>425</v>
      </c>
      <c r="N2236" s="75" t="n">
        <v>3015.29</v>
      </c>
      <c r="O2236" s="75" t="n">
        <v>258600</v>
      </c>
      <c r="P2236" s="75" t="n">
        <v>64800</v>
      </c>
      <c r="Q2236" s="74" t="n">
        <v>45112</v>
      </c>
      <c r="AR2236">
        <f>IF($AU$2&lt;&gt;5,NA(),IF(D2236=D2235,0,IF(AND(D2238=D2236,D2237=D2236),O2236+O2237+O2238,IF(D2237=D2236,O2237+O2236,O2236))))</f>
        <v/>
      </c>
      <c r="AS2236">
        <f>IF($AU$2&lt;&gt;5,NA(),IF(D2236=D2235,0,IF(AND(D2238=D2236,D2237=D2236),P2236+P2237+P2238,IF(D2237=D2236,P2237+P2236,P2236))))</f>
        <v/>
      </c>
      <c r="AT2236">
        <f>AR2236-AS2236</f>
        <v/>
      </c>
    </row>
    <row r="2237" ht="15.75" customHeight="1" s="121">
      <c r="B2237">
        <f>D2237&amp;Q2237&amp;E2237</f>
        <v/>
      </c>
      <c r="C2237" s="73" t="inlineStr">
        <is>
          <t>FUTSTK</t>
        </is>
      </c>
      <c r="D2237" s="73" t="inlineStr">
        <is>
          <t>TECHM</t>
        </is>
      </c>
      <c r="E2237" s="74" t="n">
        <v>45197</v>
      </c>
      <c r="F2237" s="75" t="n">
        <v>0</v>
      </c>
      <c r="G2237" s="73" t="inlineStr">
        <is>
          <t>XX</t>
        </is>
      </c>
      <c r="H2237" s="75" t="n">
        <v>1171</v>
      </c>
      <c r="I2237" s="75" t="n">
        <v>1203.45</v>
      </c>
      <c r="J2237" s="75" t="n">
        <v>1171</v>
      </c>
      <c r="K2237" s="75" t="n">
        <v>1195.4</v>
      </c>
      <c r="L2237" s="75" t="n">
        <v>1195.4</v>
      </c>
      <c r="M2237" s="75" t="n">
        <v>45</v>
      </c>
      <c r="N2237" s="75" t="n">
        <v>321.63</v>
      </c>
      <c r="O2237" s="76" t="n">
        <v>33000</v>
      </c>
      <c r="P2237" s="75" t="n">
        <v>11400</v>
      </c>
      <c r="Q2237" s="74" t="n">
        <v>45112</v>
      </c>
      <c r="AR2237">
        <f>IF($AU$2&lt;&gt;5,NA(),IF(D2237=D2236,0,IF(AND(D2239=D2237,D2238=D2237),O2237+O2238+O2239,IF(D2238=D2237,O2238+O2237,O2237))))</f>
        <v/>
      </c>
      <c r="AS2237">
        <f>IF($AU$2&lt;&gt;5,NA(),IF(D2237=D2236,0,IF(AND(D2239=D2237,D2238=D2237),P2237+P2238+P2239,IF(D2238=D2237,P2238+P2237,P2237))))</f>
        <v/>
      </c>
      <c r="AT2237">
        <f>AR2237-AS2237</f>
        <v/>
      </c>
    </row>
    <row r="2238" ht="15.75" customHeight="1" s="121">
      <c r="B2238">
        <f>D2238&amp;Q2238&amp;E2238</f>
        <v/>
      </c>
      <c r="C2238" s="73" t="inlineStr">
        <is>
          <t>FUTSTK</t>
        </is>
      </c>
      <c r="D2238" s="73" t="inlineStr">
        <is>
          <t>TITAN</t>
        </is>
      </c>
      <c r="E2238" s="74" t="n">
        <v>45134</v>
      </c>
      <c r="F2238" s="75" t="n">
        <v>0</v>
      </c>
      <c r="G2238" s="73" t="inlineStr">
        <is>
          <t>XX</t>
        </is>
      </c>
      <c r="H2238" s="75" t="n">
        <v>3089.95</v>
      </c>
      <c r="I2238" s="75" t="n">
        <v>3111</v>
      </c>
      <c r="J2238" s="75" t="n">
        <v>3067.55</v>
      </c>
      <c r="K2238" s="75" t="n">
        <v>3103.35</v>
      </c>
      <c r="L2238" s="75" t="n">
        <v>3103.35</v>
      </c>
      <c r="M2238" s="75" t="n">
        <v>3083</v>
      </c>
      <c r="N2238" s="75" t="n">
        <v>35705.25</v>
      </c>
      <c r="O2238" s="75" t="n">
        <v>5760000</v>
      </c>
      <c r="P2238" s="75" t="n">
        <v>122625</v>
      </c>
      <c r="Q2238" s="74" t="n">
        <v>45112</v>
      </c>
      <c r="AR2238">
        <f>IF($AU$2&lt;&gt;5,NA(),IF(D2238=D2237,0,IF(AND(D2240=D2238,D2239=D2238),O2238+O2239+O2240,IF(D2239=D2238,O2239+O2238,O2238))))</f>
        <v/>
      </c>
      <c r="AS2238">
        <f>IF($AU$2&lt;&gt;5,NA(),IF(D2238=D2237,0,IF(AND(D2240=D2238,D2239=D2238),P2238+P2239+P2240,IF(D2239=D2238,P2239+P2238,P2238))))</f>
        <v/>
      </c>
      <c r="AT2238">
        <f>AR2238-AS2238</f>
        <v/>
      </c>
    </row>
    <row r="2239" ht="15.75" customHeight="1" s="121">
      <c r="B2239">
        <f>D2239&amp;Q2239&amp;E2239</f>
        <v/>
      </c>
      <c r="C2239" s="73" t="inlineStr">
        <is>
          <t>FUTSTK</t>
        </is>
      </c>
      <c r="D2239" s="73" t="inlineStr">
        <is>
          <t>TITAN</t>
        </is>
      </c>
      <c r="E2239" s="74" t="n">
        <v>45169</v>
      </c>
      <c r="F2239" s="75" t="n">
        <v>0</v>
      </c>
      <c r="G2239" s="73" t="inlineStr">
        <is>
          <t>XX</t>
        </is>
      </c>
      <c r="H2239" s="75" t="n">
        <v>3100.1</v>
      </c>
      <c r="I2239" s="75" t="n">
        <v>3130.6</v>
      </c>
      <c r="J2239" s="75" t="n">
        <v>3089</v>
      </c>
      <c r="K2239" s="75" t="n">
        <v>3124.5</v>
      </c>
      <c r="L2239" s="75" t="n">
        <v>3124.5</v>
      </c>
      <c r="M2239" s="75" t="n">
        <v>94</v>
      </c>
      <c r="N2239" s="75" t="n">
        <v>1096.14</v>
      </c>
      <c r="O2239" s="75" t="n">
        <v>168750</v>
      </c>
      <c r="P2239" s="75" t="n">
        <v>10875</v>
      </c>
      <c r="Q2239" s="74" t="n">
        <v>45112</v>
      </c>
      <c r="AR2239">
        <f>IF($AU$2&lt;&gt;5,NA(),IF(D2239=D2238,0,IF(AND(D2241=D2239,D2240=D2239),O2239+O2240+O2241,IF(D2240=D2239,O2240+O2239,O2239))))</f>
        <v/>
      </c>
      <c r="AS2239">
        <f>IF($AU$2&lt;&gt;5,NA(),IF(D2239=D2238,0,IF(AND(D2241=D2239,D2240=D2239),P2239+P2240+P2241,IF(D2240=D2239,P2240+P2239,P2239))))</f>
        <v/>
      </c>
      <c r="AT2239">
        <f>AR2239-AS2239</f>
        <v/>
      </c>
    </row>
    <row r="2240" ht="15.75" customHeight="1" s="121">
      <c r="B2240">
        <f>D2240&amp;Q2240&amp;E2240</f>
        <v/>
      </c>
      <c r="C2240" s="73" t="inlineStr">
        <is>
          <t>FUTSTK</t>
        </is>
      </c>
      <c r="D2240" s="73" t="inlineStr">
        <is>
          <t>TITAN</t>
        </is>
      </c>
      <c r="E2240" s="74" t="n">
        <v>45197</v>
      </c>
      <c r="F2240" s="75" t="n">
        <v>0</v>
      </c>
      <c r="G2240" s="73" t="inlineStr">
        <is>
          <t>XX</t>
        </is>
      </c>
      <c r="H2240" s="75" t="n">
        <v>3111</v>
      </c>
      <c r="I2240" s="75" t="n">
        <v>3140.65</v>
      </c>
      <c r="J2240" s="75" t="n">
        <v>3107.5</v>
      </c>
      <c r="K2240" s="75" t="n">
        <v>3134.65</v>
      </c>
      <c r="L2240" s="75" t="n">
        <v>3134.65</v>
      </c>
      <c r="M2240" s="75" t="n">
        <v>24</v>
      </c>
      <c r="N2240" s="75" t="n">
        <v>280.79</v>
      </c>
      <c r="O2240" s="75" t="n">
        <v>12750</v>
      </c>
      <c r="P2240" s="75" t="n">
        <v>750</v>
      </c>
      <c r="Q2240" s="74" t="n">
        <v>45112</v>
      </c>
      <c r="AR2240">
        <f>IF($AU$2&lt;&gt;5,NA(),IF(D2240=D2239,0,IF(AND(D2242=D2240,D2241=D2240),O2240+O2241+O2242,IF(D2241=D2240,O2241+O2240,O2240))))</f>
        <v/>
      </c>
      <c r="AS2240">
        <f>IF($AU$2&lt;&gt;5,NA(),IF(D2240=D2239,0,IF(AND(D2242=D2240,D2241=D2240),P2240+P2241+P2242,IF(D2241=D2240,P2241+P2240,P2240))))</f>
        <v/>
      </c>
      <c r="AT2240">
        <f>AR2240-AS2240</f>
        <v/>
      </c>
    </row>
    <row r="2241" ht="15.75" customHeight="1" s="121">
      <c r="B2241">
        <f>D2241&amp;Q2241&amp;E2241</f>
        <v/>
      </c>
      <c r="C2241" s="73" t="inlineStr">
        <is>
          <t>FUTSTK</t>
        </is>
      </c>
      <c r="D2241" s="73" t="inlineStr">
        <is>
          <t>TORNTPHARM</t>
        </is>
      </c>
      <c r="E2241" s="74" t="n">
        <v>45134</v>
      </c>
      <c r="F2241" s="75" t="n">
        <v>0</v>
      </c>
      <c r="G2241" s="73" t="inlineStr">
        <is>
          <t>XX</t>
        </is>
      </c>
      <c r="H2241" s="75" t="n">
        <v>1884.45</v>
      </c>
      <c r="I2241" s="75" t="n">
        <v>1921.05</v>
      </c>
      <c r="J2241" s="75" t="n">
        <v>1884.45</v>
      </c>
      <c r="K2241" s="75" t="n">
        <v>1899</v>
      </c>
      <c r="L2241" s="75" t="n">
        <v>1899</v>
      </c>
      <c r="M2241" s="75" t="n">
        <v>1097</v>
      </c>
      <c r="N2241" s="75" t="n">
        <v>10440.88</v>
      </c>
      <c r="O2241" s="75" t="n">
        <v>1747500</v>
      </c>
      <c r="P2241" s="75" t="n">
        <v>87000</v>
      </c>
      <c r="Q2241" s="74" t="n">
        <v>45112</v>
      </c>
      <c r="AR2241">
        <f>IF($AU$2&lt;&gt;5,NA(),IF(D2241=D2240,0,IF(AND(D2243=D2241,D2242=D2241),O2241+O2242+O2243,IF(D2242=D2241,O2242+O2241,O2241))))</f>
        <v/>
      </c>
      <c r="AS2241">
        <f>IF($AU$2&lt;&gt;5,NA(),IF(D2241=D2240,0,IF(AND(D2243=D2241,D2242=D2241),P2241+P2242+P2243,IF(D2242=D2241,P2242+P2241,P2241))))</f>
        <v/>
      </c>
      <c r="AT2241">
        <f>AR2241-AS2241</f>
        <v/>
      </c>
    </row>
    <row r="2242" ht="15.75" customHeight="1" s="121">
      <c r="B2242">
        <f>D2242&amp;Q2242&amp;E2242</f>
        <v/>
      </c>
      <c r="C2242" s="73" t="inlineStr">
        <is>
          <t>FUTSTK</t>
        </is>
      </c>
      <c r="D2242" s="73" t="inlineStr">
        <is>
          <t>TORNTPHARM</t>
        </is>
      </c>
      <c r="E2242" s="74" t="n">
        <v>45169</v>
      </c>
      <c r="F2242" s="75" t="n">
        <v>0</v>
      </c>
      <c r="G2242" s="73" t="inlineStr">
        <is>
          <t>XX</t>
        </is>
      </c>
      <c r="H2242" s="75" t="n">
        <v>1922.55</v>
      </c>
      <c r="I2242" s="75" t="n">
        <v>1927.65</v>
      </c>
      <c r="J2242" s="75" t="n">
        <v>1913.1</v>
      </c>
      <c r="K2242" s="75" t="n">
        <v>1913.1</v>
      </c>
      <c r="L2242" s="75" t="n">
        <v>1907.2</v>
      </c>
      <c r="M2242" s="75" t="n">
        <v>5</v>
      </c>
      <c r="N2242" s="75" t="n">
        <v>48.04</v>
      </c>
      <c r="O2242" s="75" t="n">
        <v>17500</v>
      </c>
      <c r="P2242" s="75" t="n">
        <v>-500</v>
      </c>
      <c r="Q2242" s="74" t="n">
        <v>45112</v>
      </c>
      <c r="AR2242">
        <f>IF($AU$2&lt;&gt;5,NA(),IF(D2242=D2241,0,IF(AND(D2244=D2242,D2243=D2242),O2242+O2243+O2244,IF(D2243=D2242,O2243+O2242,O2242))))</f>
        <v/>
      </c>
      <c r="AS2242">
        <f>IF($AU$2&lt;&gt;5,NA(),IF(D2242=D2241,0,IF(AND(D2244=D2242,D2243=D2242),P2242+P2243+P2244,IF(D2243=D2242,P2243+P2242,P2242))))</f>
        <v/>
      </c>
      <c r="AT2242">
        <f>AR2242-AS2242</f>
        <v/>
      </c>
    </row>
    <row r="2243" ht="15.75" customHeight="1" s="121">
      <c r="B2243">
        <f>D2243&amp;Q2243&amp;E2243</f>
        <v/>
      </c>
      <c r="C2243" s="73" t="inlineStr">
        <is>
          <t>FUTSTK</t>
        </is>
      </c>
      <c r="D2243" s="73" t="inlineStr">
        <is>
          <t>TORNTPHARM</t>
        </is>
      </c>
      <c r="E2243" s="74" t="n">
        <v>45197</v>
      </c>
      <c r="F2243" s="75" t="n">
        <v>0</v>
      </c>
      <c r="G2243" s="73" t="inlineStr">
        <is>
          <t>XX</t>
        </is>
      </c>
      <c r="H2243" s="75" t="n">
        <v>0</v>
      </c>
      <c r="I2243" s="75" t="n">
        <v>0</v>
      </c>
      <c r="J2243" s="75" t="n">
        <v>0</v>
      </c>
      <c r="K2243" s="75" t="n">
        <v>1989</v>
      </c>
      <c r="L2243" s="75" t="n">
        <v>1917.7</v>
      </c>
      <c r="M2243" s="75" t="n">
        <v>0</v>
      </c>
      <c r="N2243" s="75" t="n">
        <v>0</v>
      </c>
      <c r="O2243" s="75" t="n">
        <v>0</v>
      </c>
      <c r="P2243" s="75" t="n">
        <v>0</v>
      </c>
      <c r="Q2243" s="74" t="n">
        <v>45112</v>
      </c>
      <c r="AR2243">
        <f>IF($AU$2&lt;&gt;5,NA(),IF(D2243=D2242,0,IF(AND(D2245=D2243,D2244=D2243),O2243+O2244+O2245,IF(D2244=D2243,O2244+O2243,O2243))))</f>
        <v/>
      </c>
      <c r="AS2243">
        <f>IF($AU$2&lt;&gt;5,NA(),IF(D2243=D2242,0,IF(AND(D2245=D2243,D2244=D2243),P2243+P2244+P2245,IF(D2244=D2243,P2244+P2243,P2243))))</f>
        <v/>
      </c>
      <c r="AT2243">
        <f>AR2243-AS2243</f>
        <v/>
      </c>
    </row>
    <row r="2244" ht="15.75" customHeight="1" s="121">
      <c r="B2244">
        <f>D2244&amp;Q2244&amp;E2244</f>
        <v/>
      </c>
      <c r="C2244" s="73" t="inlineStr">
        <is>
          <t>FUTSTK</t>
        </is>
      </c>
      <c r="D2244" s="73" t="inlineStr">
        <is>
          <t>TRENT</t>
        </is>
      </c>
      <c r="E2244" s="74" t="n">
        <v>45134</v>
      </c>
      <c r="F2244" s="75" t="n">
        <v>0</v>
      </c>
      <c r="G2244" s="73" t="inlineStr">
        <is>
          <t>XX</t>
        </is>
      </c>
      <c r="H2244" s="75" t="n">
        <v>1753.9</v>
      </c>
      <c r="I2244" s="75" t="n">
        <v>1753.9</v>
      </c>
      <c r="J2244" s="75" t="n">
        <v>1713</v>
      </c>
      <c r="K2244" s="75" t="n">
        <v>1738.85</v>
      </c>
      <c r="L2244" s="75" t="n">
        <v>1738.85</v>
      </c>
      <c r="M2244" s="75" t="n">
        <v>1413</v>
      </c>
      <c r="N2244" s="75" t="n">
        <v>9784.85</v>
      </c>
      <c r="O2244" s="75" t="n">
        <v>3550400</v>
      </c>
      <c r="P2244" s="75" t="n">
        <v>400</v>
      </c>
      <c r="Q2244" s="74" t="n">
        <v>45112</v>
      </c>
      <c r="AR2244">
        <f>IF($AU$2&lt;&gt;5,NA(),IF(D2244=D2243,0,IF(AND(D2246=D2244,D2245=D2244),O2244+O2245+O2246,IF(D2245=D2244,O2245+O2244,O2244))))</f>
        <v/>
      </c>
      <c r="AS2244">
        <f>IF($AU$2&lt;&gt;5,NA(),IF(D2244=D2243,0,IF(AND(D2246=D2244,D2245=D2244),P2244+P2245+P2246,IF(D2245=D2244,P2245+P2244,P2244))))</f>
        <v/>
      </c>
      <c r="AT2244">
        <f>AR2244-AS2244</f>
        <v/>
      </c>
    </row>
    <row r="2245" ht="15.75" customHeight="1" s="121">
      <c r="B2245">
        <f>D2245&amp;Q2245&amp;E2245</f>
        <v/>
      </c>
      <c r="C2245" s="73" t="inlineStr">
        <is>
          <t>FUTSTK</t>
        </is>
      </c>
      <c r="D2245" s="73" t="inlineStr">
        <is>
          <t>TRENT</t>
        </is>
      </c>
      <c r="E2245" s="74" t="n">
        <v>45169</v>
      </c>
      <c r="F2245" s="75" t="n">
        <v>0</v>
      </c>
      <c r="G2245" s="73" t="inlineStr">
        <is>
          <t>XX</t>
        </is>
      </c>
      <c r="H2245" s="75" t="n">
        <v>1748</v>
      </c>
      <c r="I2245" s="75" t="n">
        <v>1750.15</v>
      </c>
      <c r="J2245" s="75" t="n">
        <v>1726.4</v>
      </c>
      <c r="K2245" s="75" t="n">
        <v>1748.1</v>
      </c>
      <c r="L2245" s="75" t="n">
        <v>1748.1</v>
      </c>
      <c r="M2245" s="75" t="n">
        <v>70</v>
      </c>
      <c r="N2245" s="75" t="n">
        <v>487.06</v>
      </c>
      <c r="O2245" s="75" t="n">
        <v>53600</v>
      </c>
      <c r="P2245" s="75" t="n">
        <v>0</v>
      </c>
      <c r="Q2245" s="74" t="n">
        <v>45112</v>
      </c>
      <c r="AR2245">
        <f>IF($AU$2&lt;&gt;5,NA(),IF(D2245=D2244,0,IF(AND(D2247=D2245,D2246=D2245),O2245+O2246+O2247,IF(D2246=D2245,O2246+O2245,O2245))))</f>
        <v/>
      </c>
      <c r="AS2245">
        <f>IF($AU$2&lt;&gt;5,NA(),IF(D2245=D2244,0,IF(AND(D2247=D2245,D2246=D2245),P2245+P2246+P2247,IF(D2246=D2245,P2246+P2245,P2245))))</f>
        <v/>
      </c>
      <c r="AT2245">
        <f>AR2245-AS2245</f>
        <v/>
      </c>
    </row>
    <row r="2246" ht="15.75" customHeight="1" s="121">
      <c r="B2246">
        <f>D2246&amp;Q2246&amp;E2246</f>
        <v/>
      </c>
      <c r="C2246" s="73" t="inlineStr">
        <is>
          <t>FUTSTK</t>
        </is>
      </c>
      <c r="D2246" s="73" t="inlineStr">
        <is>
          <t>TRENT</t>
        </is>
      </c>
      <c r="E2246" s="74" t="n">
        <v>45197</v>
      </c>
      <c r="F2246" s="75" t="n">
        <v>0</v>
      </c>
      <c r="G2246" s="73" t="inlineStr">
        <is>
          <t>XX</t>
        </is>
      </c>
      <c r="H2246" s="75" t="n">
        <v>1741</v>
      </c>
      <c r="I2246" s="75" t="n">
        <v>1754.95</v>
      </c>
      <c r="J2246" s="75" t="n">
        <v>1741</v>
      </c>
      <c r="K2246" s="75" t="n">
        <v>1754.95</v>
      </c>
      <c r="L2246" s="75" t="n">
        <v>1754.95</v>
      </c>
      <c r="M2246" s="75" t="n">
        <v>7</v>
      </c>
      <c r="N2246" s="75" t="n">
        <v>48.81</v>
      </c>
      <c r="O2246" s="75" t="n">
        <v>3200</v>
      </c>
      <c r="P2246" s="75" t="n">
        <v>800</v>
      </c>
      <c r="Q2246" s="74" t="n">
        <v>45112</v>
      </c>
      <c r="AR2246">
        <f>IF($AU$2&lt;&gt;5,NA(),IF(D2246=D2245,0,IF(AND(D2248=D2246,D2247=D2246),O2246+O2247+O2248,IF(D2247=D2246,O2247+O2246,O2246))))</f>
        <v/>
      </c>
      <c r="AS2246">
        <f>IF($AU$2&lt;&gt;5,NA(),IF(D2246=D2245,0,IF(AND(D2248=D2246,D2247=D2246),P2246+P2247+P2248,IF(D2247=D2246,P2247+P2246,P2246))))</f>
        <v/>
      </c>
      <c r="AT2246">
        <f>AR2246-AS2246</f>
        <v/>
      </c>
    </row>
    <row r="2247" ht="15.75" customHeight="1" s="121">
      <c r="B2247">
        <f>D2247&amp;Q2247&amp;E2247</f>
        <v/>
      </c>
      <c r="C2247" s="73" t="inlineStr">
        <is>
          <t>FUTSTK</t>
        </is>
      </c>
      <c r="D2247" s="73" t="inlineStr">
        <is>
          <t>TVSMOTOR</t>
        </is>
      </c>
      <c r="E2247" s="74" t="n">
        <v>45134</v>
      </c>
      <c r="F2247" s="75" t="n">
        <v>0</v>
      </c>
      <c r="G2247" s="73" t="inlineStr">
        <is>
          <t>XX</t>
        </is>
      </c>
      <c r="H2247" s="75" t="n">
        <v>1311.1</v>
      </c>
      <c r="I2247" s="75" t="n">
        <v>1330.9</v>
      </c>
      <c r="J2247" s="75" t="n">
        <v>1301.3</v>
      </c>
      <c r="K2247" s="75" t="n">
        <v>1326.3</v>
      </c>
      <c r="L2247" s="75" t="n">
        <v>1326.3</v>
      </c>
      <c r="M2247" s="75" t="n">
        <v>3987</v>
      </c>
      <c r="N2247" s="75" t="n">
        <v>36741.28</v>
      </c>
      <c r="O2247" s="75" t="n">
        <v>7122500</v>
      </c>
      <c r="P2247" s="75" t="n">
        <v>-78400</v>
      </c>
      <c r="Q2247" s="74" t="n">
        <v>45112</v>
      </c>
      <c r="AR2247">
        <f>IF($AU$2&lt;&gt;5,NA(),IF(D2247=D2246,0,IF(AND(D2249=D2247,D2248=D2247),O2247+O2248+O2249,IF(D2248=D2247,O2248+O2247,O2247))))</f>
        <v/>
      </c>
      <c r="AS2247">
        <f>IF($AU$2&lt;&gt;5,NA(),IF(D2247=D2246,0,IF(AND(D2249=D2247,D2248=D2247),P2247+P2248+P2249,IF(D2248=D2247,P2248+P2247,P2247))))</f>
        <v/>
      </c>
      <c r="AT2247">
        <f>AR2247-AS2247</f>
        <v/>
      </c>
    </row>
    <row r="2248" ht="15.75" customHeight="1" s="121">
      <c r="B2248">
        <f>D2248&amp;Q2248&amp;E2248</f>
        <v/>
      </c>
      <c r="C2248" s="73" t="inlineStr">
        <is>
          <t>FUTSTK</t>
        </is>
      </c>
      <c r="D2248" s="73" t="inlineStr">
        <is>
          <t>TVSMOTOR</t>
        </is>
      </c>
      <c r="E2248" s="74" t="n">
        <v>45169</v>
      </c>
      <c r="F2248" s="75" t="n">
        <v>0</v>
      </c>
      <c r="G2248" s="73" t="inlineStr">
        <is>
          <t>XX</t>
        </is>
      </c>
      <c r="H2248" s="75" t="n">
        <v>1311</v>
      </c>
      <c r="I2248" s="75" t="n">
        <v>1333.15</v>
      </c>
      <c r="J2248" s="75" t="n">
        <v>1306.5</v>
      </c>
      <c r="K2248" s="75" t="n">
        <v>1329.15</v>
      </c>
      <c r="L2248" s="75" t="n">
        <v>1329.15</v>
      </c>
      <c r="M2248" s="75" t="n">
        <v>82</v>
      </c>
      <c r="N2248" s="75" t="n">
        <v>757.26</v>
      </c>
      <c r="O2248" s="75" t="n">
        <v>91700</v>
      </c>
      <c r="P2248" s="75" t="n">
        <v>8400</v>
      </c>
      <c r="Q2248" s="74" t="n">
        <v>45112</v>
      </c>
      <c r="AR2248">
        <f>IF($AU$2&lt;&gt;5,NA(),IF(D2248=D2247,0,IF(AND(D2250=D2248,D2249=D2248),O2248+O2249+O2250,IF(D2249=D2248,O2249+O2248,O2248))))</f>
        <v/>
      </c>
      <c r="AS2248">
        <f>IF($AU$2&lt;&gt;5,NA(),IF(D2248=D2247,0,IF(AND(D2250=D2248,D2249=D2248),P2248+P2249+P2250,IF(D2249=D2248,P2249+P2248,P2248))))</f>
        <v/>
      </c>
      <c r="AT2248">
        <f>AR2248-AS2248</f>
        <v/>
      </c>
    </row>
    <row r="2249" ht="15.75" customHeight="1" s="121">
      <c r="B2249">
        <f>D2249&amp;Q2249&amp;E2249</f>
        <v/>
      </c>
      <c r="C2249" s="73" t="inlineStr">
        <is>
          <t>FUTSTK</t>
        </is>
      </c>
      <c r="D2249" s="73" t="inlineStr">
        <is>
          <t>TVSMOTOR</t>
        </is>
      </c>
      <c r="E2249" s="74" t="n">
        <v>45197</v>
      </c>
      <c r="F2249" s="75" t="n">
        <v>0</v>
      </c>
      <c r="G2249" s="73" t="inlineStr">
        <is>
          <t>XX</t>
        </is>
      </c>
      <c r="H2249" s="75" t="n">
        <v>1318.1</v>
      </c>
      <c r="I2249" s="75" t="n">
        <v>1331.8</v>
      </c>
      <c r="J2249" s="75" t="n">
        <v>1311.9</v>
      </c>
      <c r="K2249" s="75" t="n">
        <v>1330.2</v>
      </c>
      <c r="L2249" s="75" t="n">
        <v>1342</v>
      </c>
      <c r="M2249" s="75" t="n">
        <v>9</v>
      </c>
      <c r="N2249" s="75" t="n">
        <v>82.98999999999999</v>
      </c>
      <c r="O2249" s="75" t="n">
        <v>5600</v>
      </c>
      <c r="P2249" s="75" t="n">
        <v>1400</v>
      </c>
      <c r="Q2249" s="74" t="n">
        <v>45112</v>
      </c>
      <c r="AR2249">
        <f>IF($AU$2&lt;&gt;5,NA(),IF(D2249=D2248,0,IF(AND(D2251=D2249,D2250=D2249),O2249+O2250+O2251,IF(D2250=D2249,O2250+O2249,O2249))))</f>
        <v/>
      </c>
      <c r="AS2249">
        <f>IF($AU$2&lt;&gt;5,NA(),IF(D2249=D2248,0,IF(AND(D2251=D2249,D2250=D2249),P2249+P2250+P2251,IF(D2250=D2249,P2250+P2249,P2249))))</f>
        <v/>
      </c>
      <c r="AT2249">
        <f>AR2249-AS2249</f>
        <v/>
      </c>
    </row>
    <row r="2250" ht="15.75" customHeight="1" s="121">
      <c r="B2250">
        <f>D2250&amp;Q2250&amp;E2250</f>
        <v/>
      </c>
      <c r="C2250" s="73" t="inlineStr">
        <is>
          <t>FUTSTK</t>
        </is>
      </c>
      <c r="D2250" s="73" t="inlineStr">
        <is>
          <t>UBL</t>
        </is>
      </c>
      <c r="E2250" s="74" t="n">
        <v>45134</v>
      </c>
      <c r="F2250" s="75" t="n">
        <v>0</v>
      </c>
      <c r="G2250" s="73" t="inlineStr">
        <is>
          <t>XX</t>
        </is>
      </c>
      <c r="H2250" s="75" t="n">
        <v>1525.05</v>
      </c>
      <c r="I2250" s="75" t="n">
        <v>1538.05</v>
      </c>
      <c r="J2250" s="75" t="n">
        <v>1516.2</v>
      </c>
      <c r="K2250" s="75" t="n">
        <v>1532.4</v>
      </c>
      <c r="L2250" s="75" t="n">
        <v>1532.4</v>
      </c>
      <c r="M2250" s="75" t="n">
        <v>1313</v>
      </c>
      <c r="N2250" s="75" t="n">
        <v>8038.42</v>
      </c>
      <c r="O2250" s="75" t="n">
        <v>2281200</v>
      </c>
      <c r="P2250" s="75" t="n">
        <v>85600</v>
      </c>
      <c r="Q2250" s="74" t="n">
        <v>45112</v>
      </c>
      <c r="AR2250">
        <f>IF($AU$2&lt;&gt;5,NA(),IF(D2250=D2249,0,IF(AND(D2252=D2250,D2251=D2250),O2250+O2251+O2252,IF(D2251=D2250,O2251+O2250,O2250))))</f>
        <v/>
      </c>
      <c r="AS2250">
        <f>IF($AU$2&lt;&gt;5,NA(),IF(D2250=D2249,0,IF(AND(D2252=D2250,D2251=D2250),P2250+P2251+P2252,IF(D2251=D2250,P2251+P2250,P2250))))</f>
        <v/>
      </c>
      <c r="AT2250">
        <f>AR2250-AS2250</f>
        <v/>
      </c>
    </row>
    <row r="2251" ht="15.75" customHeight="1" s="121">
      <c r="B2251">
        <f>D2251&amp;Q2251&amp;E2251</f>
        <v/>
      </c>
      <c r="C2251" s="73" t="inlineStr">
        <is>
          <t>FUTSTK</t>
        </is>
      </c>
      <c r="D2251" s="73" t="inlineStr">
        <is>
          <t>UBL</t>
        </is>
      </c>
      <c r="E2251" s="74" t="n">
        <v>45169</v>
      </c>
      <c r="F2251" s="75" t="n">
        <v>0</v>
      </c>
      <c r="G2251" s="73" t="inlineStr">
        <is>
          <t>XX</t>
        </is>
      </c>
      <c r="H2251" s="75" t="n">
        <v>1530.55</v>
      </c>
      <c r="I2251" s="75" t="n">
        <v>1538.7</v>
      </c>
      <c r="J2251" s="75" t="n">
        <v>1526.8</v>
      </c>
      <c r="K2251" s="75" t="n">
        <v>1533.35</v>
      </c>
      <c r="L2251" s="75" t="n">
        <v>1533.35</v>
      </c>
      <c r="M2251" s="75" t="n">
        <v>45</v>
      </c>
      <c r="N2251" s="75" t="n">
        <v>275.8</v>
      </c>
      <c r="O2251" s="75" t="n">
        <v>43600</v>
      </c>
      <c r="P2251" s="75" t="n">
        <v>4000</v>
      </c>
      <c r="Q2251" s="74" t="n">
        <v>45112</v>
      </c>
      <c r="AR2251">
        <f>IF($AU$2&lt;&gt;5,NA(),IF(D2251=D2250,0,IF(AND(D2253=D2251,D2252=D2251),O2251+O2252+O2253,IF(D2252=D2251,O2252+O2251,O2251))))</f>
        <v/>
      </c>
      <c r="AS2251">
        <f>IF($AU$2&lt;&gt;5,NA(),IF(D2251=D2250,0,IF(AND(D2253=D2251,D2252=D2251),P2251+P2252+P2253,IF(D2252=D2251,P2252+P2251,P2251))))</f>
        <v/>
      </c>
      <c r="AT2251">
        <f>AR2251-AS2251</f>
        <v/>
      </c>
    </row>
    <row r="2252" ht="15.75" customHeight="1" s="121">
      <c r="B2252">
        <f>D2252&amp;Q2252&amp;E2252</f>
        <v/>
      </c>
      <c r="C2252" s="73" t="inlineStr">
        <is>
          <t>FUTSTK</t>
        </is>
      </c>
      <c r="D2252" s="73" t="inlineStr">
        <is>
          <t>UBL</t>
        </is>
      </c>
      <c r="E2252" s="74" t="n">
        <v>45197</v>
      </c>
      <c r="F2252" s="75" t="n">
        <v>0</v>
      </c>
      <c r="G2252" s="73" t="inlineStr">
        <is>
          <t>XX</t>
        </is>
      </c>
      <c r="H2252" s="75" t="n">
        <v>1540</v>
      </c>
      <c r="I2252" s="75" t="n">
        <v>1540</v>
      </c>
      <c r="J2252" s="75" t="n">
        <v>1535</v>
      </c>
      <c r="K2252" s="75" t="n">
        <v>1535</v>
      </c>
      <c r="L2252" s="75" t="n">
        <v>1547.2</v>
      </c>
      <c r="M2252" s="75" t="n">
        <v>2</v>
      </c>
      <c r="N2252" s="75" t="n">
        <v>12.3</v>
      </c>
      <c r="O2252" s="75" t="n">
        <v>1200</v>
      </c>
      <c r="P2252" s="75" t="n">
        <v>400</v>
      </c>
      <c r="Q2252" s="74" t="n">
        <v>45112</v>
      </c>
      <c r="AR2252">
        <f>IF($AU$2&lt;&gt;5,NA(),IF(D2252=D2251,0,IF(AND(D2254=D2252,D2253=D2252),O2252+O2253+O2254,IF(D2253=D2252,O2253+O2252,O2252))))</f>
        <v/>
      </c>
      <c r="AS2252">
        <f>IF($AU$2&lt;&gt;5,NA(),IF(D2252=D2251,0,IF(AND(D2254=D2252,D2253=D2252),P2252+P2253+P2254,IF(D2253=D2252,P2253+P2252,P2252))))</f>
        <v/>
      </c>
      <c r="AT2252">
        <f>AR2252-AS2252</f>
        <v/>
      </c>
    </row>
    <row r="2253" ht="15.75" customHeight="1" s="121">
      <c r="B2253">
        <f>D2253&amp;Q2253&amp;E2253</f>
        <v/>
      </c>
      <c r="C2253" s="73" t="inlineStr">
        <is>
          <t>FUTSTK</t>
        </is>
      </c>
      <c r="D2253" s="73" t="inlineStr">
        <is>
          <t>ULTRACEMCO</t>
        </is>
      </c>
      <c r="E2253" s="74" t="n">
        <v>45134</v>
      </c>
      <c r="F2253" s="75" t="n">
        <v>0</v>
      </c>
      <c r="G2253" s="73" t="inlineStr">
        <is>
          <t>XX</t>
        </is>
      </c>
      <c r="H2253" s="75" t="n">
        <v>8465.549999999999</v>
      </c>
      <c r="I2253" s="75" t="n">
        <v>8465.549999999999</v>
      </c>
      <c r="J2253" s="75" t="n">
        <v>8363.35</v>
      </c>
      <c r="K2253" s="75" t="n">
        <v>8405.15</v>
      </c>
      <c r="L2253" s="75" t="n">
        <v>8405.15</v>
      </c>
      <c r="M2253" s="75" t="n">
        <v>1733</v>
      </c>
      <c r="N2253" s="75" t="n">
        <v>14553.72</v>
      </c>
      <c r="O2253" s="75" t="n">
        <v>1429000</v>
      </c>
      <c r="P2253" s="75" t="n">
        <v>26800</v>
      </c>
      <c r="Q2253" s="74" t="n">
        <v>45112</v>
      </c>
      <c r="AR2253">
        <f>IF($AU$2&lt;&gt;5,NA(),IF(D2253=D2252,0,IF(AND(D2255=D2253,D2254=D2253),O2253+O2254+O2255,IF(D2254=D2253,O2254+O2253,O2253))))</f>
        <v/>
      </c>
      <c r="AS2253">
        <f>IF($AU$2&lt;&gt;5,NA(),IF(D2253=D2252,0,IF(AND(D2255=D2253,D2254=D2253),P2253+P2254+P2255,IF(D2254=D2253,P2254+P2253,P2253))))</f>
        <v/>
      </c>
      <c r="AT2253">
        <f>AR2253-AS2253</f>
        <v/>
      </c>
    </row>
    <row r="2254" ht="15.75" customHeight="1" s="121">
      <c r="B2254">
        <f>D2254&amp;Q2254&amp;E2254</f>
        <v/>
      </c>
      <c r="C2254" s="73" t="inlineStr">
        <is>
          <t>FUTSTK</t>
        </is>
      </c>
      <c r="D2254" s="73" t="inlineStr">
        <is>
          <t>ULTRACEMCO</t>
        </is>
      </c>
      <c r="E2254" s="74" t="n">
        <v>45169</v>
      </c>
      <c r="F2254" s="75" t="n">
        <v>0</v>
      </c>
      <c r="G2254" s="73" t="inlineStr">
        <is>
          <t>XX</t>
        </is>
      </c>
      <c r="H2254" s="75" t="n">
        <v>8451.1</v>
      </c>
      <c r="I2254" s="75" t="n">
        <v>8451.9</v>
      </c>
      <c r="J2254" s="75" t="n">
        <v>8395</v>
      </c>
      <c r="K2254" s="75" t="n">
        <v>8432.450000000001</v>
      </c>
      <c r="L2254" s="75" t="n">
        <v>8432.450000000001</v>
      </c>
      <c r="M2254" s="75" t="n">
        <v>49</v>
      </c>
      <c r="N2254" s="75" t="n">
        <v>413.01</v>
      </c>
      <c r="O2254" s="75" t="n">
        <v>143000</v>
      </c>
      <c r="P2254" s="75" t="n">
        <v>900</v>
      </c>
      <c r="Q2254" s="74" t="n">
        <v>45112</v>
      </c>
      <c r="AR2254">
        <f>IF($AU$2&lt;&gt;5,NA(),IF(D2254=D2253,0,IF(AND(D2256=D2254,D2255=D2254),O2254+O2255+O2256,IF(D2255=D2254,O2255+O2254,O2254))))</f>
        <v/>
      </c>
      <c r="AS2254">
        <f>IF($AU$2&lt;&gt;5,NA(),IF(D2254=D2253,0,IF(AND(D2256=D2254,D2255=D2254),P2254+P2255+P2256,IF(D2255=D2254,P2255+P2254,P2254))))</f>
        <v/>
      </c>
      <c r="AT2254">
        <f>AR2254-AS2254</f>
        <v/>
      </c>
    </row>
    <row r="2255" ht="15.75" customHeight="1" s="121">
      <c r="B2255">
        <f>D2255&amp;Q2255&amp;E2255</f>
        <v/>
      </c>
      <c r="C2255" s="73" t="inlineStr">
        <is>
          <t>FUTSTK</t>
        </is>
      </c>
      <c r="D2255" s="73" t="inlineStr">
        <is>
          <t>ULTRACEMCO</t>
        </is>
      </c>
      <c r="E2255" s="74" t="n">
        <v>45197</v>
      </c>
      <c r="F2255" s="75" t="n">
        <v>0</v>
      </c>
      <c r="G2255" s="73" t="inlineStr">
        <is>
          <t>XX</t>
        </is>
      </c>
      <c r="H2255" s="75" t="n">
        <v>8423.25</v>
      </c>
      <c r="I2255" s="75" t="n">
        <v>8423.25</v>
      </c>
      <c r="J2255" s="75" t="n">
        <v>8423.25</v>
      </c>
      <c r="K2255" s="75" t="n">
        <v>8423.25</v>
      </c>
      <c r="L2255" s="75" t="n">
        <v>8517.75</v>
      </c>
      <c r="M2255" s="75" t="n">
        <v>1</v>
      </c>
      <c r="N2255" s="75" t="n">
        <v>8.42</v>
      </c>
      <c r="O2255" s="75" t="n">
        <v>400</v>
      </c>
      <c r="P2255" s="75" t="n">
        <v>100</v>
      </c>
      <c r="Q2255" s="74" t="n">
        <v>45112</v>
      </c>
      <c r="AR2255">
        <f>IF($AU$2&lt;&gt;5,NA(),IF(D2255=D2254,0,IF(AND(D2257=D2255,D2256=D2255),O2255+O2256+O2257,IF(D2256=D2255,O2256+O2255,O2255))))</f>
        <v/>
      </c>
      <c r="AS2255">
        <f>IF($AU$2&lt;&gt;5,NA(),IF(D2255=D2254,0,IF(AND(D2257=D2255,D2256=D2255),P2255+P2256+P2257,IF(D2256=D2255,P2256+P2255,P2255))))</f>
        <v/>
      </c>
      <c r="AT2255">
        <f>AR2255-AS2255</f>
        <v/>
      </c>
    </row>
    <row r="2256" ht="15.75" customHeight="1" s="121">
      <c r="B2256">
        <f>D2256&amp;Q2256&amp;E2256</f>
        <v/>
      </c>
      <c r="C2256" s="73" t="inlineStr">
        <is>
          <t>FUTSTK</t>
        </is>
      </c>
      <c r="D2256" s="73" t="inlineStr">
        <is>
          <t>UPL</t>
        </is>
      </c>
      <c r="E2256" s="74" t="n">
        <v>45134</v>
      </c>
      <c r="F2256" s="75" t="n">
        <v>0</v>
      </c>
      <c r="G2256" s="73" t="inlineStr">
        <is>
          <t>XX</t>
        </is>
      </c>
      <c r="H2256" s="75" t="n">
        <v>676.9</v>
      </c>
      <c r="I2256" s="75" t="n">
        <v>677.8</v>
      </c>
      <c r="J2256" s="75" t="n">
        <v>668.2</v>
      </c>
      <c r="K2256" s="75" t="n">
        <v>669.85</v>
      </c>
      <c r="L2256" s="75" t="n">
        <v>669.85</v>
      </c>
      <c r="M2256" s="75" t="n">
        <v>3392</v>
      </c>
      <c r="N2256" s="75" t="n">
        <v>29627.37</v>
      </c>
      <c r="O2256" s="75" t="n">
        <v>17161300</v>
      </c>
      <c r="P2256" s="75" t="n">
        <v>968500</v>
      </c>
      <c r="Q2256" s="74" t="n">
        <v>45112</v>
      </c>
      <c r="AR2256">
        <f>IF($AU$2&lt;&gt;5,NA(),IF(D2256=D2255,0,IF(AND(D2258=D2256,D2257=D2256),O2256+O2257+O2258,IF(D2257=D2256,O2257+O2256,O2256))))</f>
        <v/>
      </c>
      <c r="AS2256">
        <f>IF($AU$2&lt;&gt;5,NA(),IF(D2256=D2255,0,IF(AND(D2258=D2256,D2257=D2256),P2256+P2257+P2258,IF(D2257=D2256,P2257+P2256,P2256))))</f>
        <v/>
      </c>
      <c r="AT2256">
        <f>AR2256-AS2256</f>
        <v/>
      </c>
    </row>
    <row r="2257" ht="15.75" customHeight="1" s="121">
      <c r="B2257">
        <f>D2257&amp;Q2257&amp;E2257</f>
        <v/>
      </c>
      <c r="C2257" s="73" t="inlineStr">
        <is>
          <t>FUTSTK</t>
        </is>
      </c>
      <c r="D2257" s="73" t="inlineStr">
        <is>
          <t>UPL</t>
        </is>
      </c>
      <c r="E2257" s="74" t="n">
        <v>45169</v>
      </c>
      <c r="F2257" s="75" t="n">
        <v>0</v>
      </c>
      <c r="G2257" s="73" t="inlineStr">
        <is>
          <t>XX</t>
        </is>
      </c>
      <c r="H2257" s="75" t="n">
        <v>674.4</v>
      </c>
      <c r="I2257" s="75" t="n">
        <v>674.4</v>
      </c>
      <c r="J2257" s="75" t="n">
        <v>665.2</v>
      </c>
      <c r="K2257" s="75" t="n">
        <v>666.9</v>
      </c>
      <c r="L2257" s="75" t="n">
        <v>666.9</v>
      </c>
      <c r="M2257" s="75" t="n">
        <v>473</v>
      </c>
      <c r="N2257" s="75" t="n">
        <v>4110.86</v>
      </c>
      <c r="O2257" s="75" t="n">
        <v>6155500</v>
      </c>
      <c r="P2257" s="75" t="n">
        <v>309400</v>
      </c>
      <c r="Q2257" s="74" t="n">
        <v>45112</v>
      </c>
      <c r="AR2257">
        <f>IF($AU$2&lt;&gt;5,NA(),IF(D2257=D2256,0,IF(AND(D2259=D2257,D2258=D2257),O2257+O2258+O2259,IF(D2258=D2257,O2258+O2257,O2257))))</f>
        <v/>
      </c>
      <c r="AS2257">
        <f>IF($AU$2&lt;&gt;5,NA(),IF(D2257=D2256,0,IF(AND(D2259=D2257,D2258=D2257),P2257+P2258+P2259,IF(D2258=D2257,P2258+P2257,P2257))))</f>
        <v/>
      </c>
      <c r="AT2257">
        <f>AR2257-AS2257</f>
        <v/>
      </c>
    </row>
    <row r="2258" ht="15.75" customHeight="1" s="121">
      <c r="B2258">
        <f>D2258&amp;Q2258&amp;E2258</f>
        <v/>
      </c>
      <c r="C2258" s="73" t="inlineStr">
        <is>
          <t>FUTSTK</t>
        </is>
      </c>
      <c r="D2258" s="73" t="inlineStr">
        <is>
          <t>UPL</t>
        </is>
      </c>
      <c r="E2258" s="74" t="n">
        <v>45197</v>
      </c>
      <c r="F2258" s="75" t="n">
        <v>0</v>
      </c>
      <c r="G2258" s="73" t="inlineStr">
        <is>
          <t>XX</t>
        </is>
      </c>
      <c r="H2258" s="75" t="n">
        <v>676</v>
      </c>
      <c r="I2258" s="75" t="n">
        <v>676</v>
      </c>
      <c r="J2258" s="75" t="n">
        <v>670</v>
      </c>
      <c r="K2258" s="75" t="n">
        <v>670.8</v>
      </c>
      <c r="L2258" s="75" t="n">
        <v>670.8</v>
      </c>
      <c r="M2258" s="75" t="n">
        <v>30</v>
      </c>
      <c r="N2258" s="75" t="n">
        <v>262.13</v>
      </c>
      <c r="O2258" s="75" t="n">
        <v>78000</v>
      </c>
      <c r="P2258" s="75" t="n">
        <v>28600</v>
      </c>
      <c r="Q2258" s="74" t="n">
        <v>45112</v>
      </c>
      <c r="AR2258">
        <f>IF($AU$2&lt;&gt;5,NA(),IF(D2258=D2257,0,IF(AND(D2260=D2258,D2259=D2258),O2258+O2259+O2260,IF(D2259=D2258,O2259+O2258,O2258))))</f>
        <v/>
      </c>
      <c r="AS2258">
        <f>IF($AU$2&lt;&gt;5,NA(),IF(D2258=D2257,0,IF(AND(D2260=D2258,D2259=D2258),P2258+P2259+P2260,IF(D2259=D2258,P2259+P2258,P2258))))</f>
        <v/>
      </c>
      <c r="AT2258">
        <f>AR2258-AS2258</f>
        <v/>
      </c>
    </row>
    <row r="2259" ht="15.75" customHeight="1" s="121">
      <c r="B2259">
        <f>D2259&amp;Q2259&amp;E2259</f>
        <v/>
      </c>
      <c r="C2259" s="73" t="inlineStr">
        <is>
          <t>FUTSTK</t>
        </is>
      </c>
      <c r="D2259" s="73" t="inlineStr">
        <is>
          <t>VEDL</t>
        </is>
      </c>
      <c r="E2259" s="74" t="n">
        <v>45134</v>
      </c>
      <c r="F2259" s="75" t="n">
        <v>0</v>
      </c>
      <c r="G2259" s="73" t="inlineStr">
        <is>
          <t>XX</t>
        </is>
      </c>
      <c r="H2259" s="75" t="n">
        <v>277.15</v>
      </c>
      <c r="I2259" s="75" t="n">
        <v>277.35</v>
      </c>
      <c r="J2259" s="75" t="n">
        <v>275.8</v>
      </c>
      <c r="K2259" s="75" t="n">
        <v>276.75</v>
      </c>
      <c r="L2259" s="75" t="n">
        <v>276.75</v>
      </c>
      <c r="M2259" s="75" t="n">
        <v>1515</v>
      </c>
      <c r="N2259" s="75" t="n">
        <v>8381.799999999999</v>
      </c>
      <c r="O2259" s="75" t="n">
        <v>46248000</v>
      </c>
      <c r="P2259" s="75" t="n">
        <v>-88000</v>
      </c>
      <c r="Q2259" s="74" t="n">
        <v>45112</v>
      </c>
      <c r="AR2259">
        <f>IF($AU$2&lt;&gt;5,NA(),IF(D2259=D2258,0,IF(AND(D2261=D2259,D2260=D2259),O2259+O2260+O2261,IF(D2260=D2259,O2260+O2259,O2259))))</f>
        <v/>
      </c>
      <c r="AS2259">
        <f>IF($AU$2&lt;&gt;5,NA(),IF(D2259=D2258,0,IF(AND(D2261=D2259,D2260=D2259),P2259+P2260+P2261,IF(D2260=D2259,P2260+P2259,P2259))))</f>
        <v/>
      </c>
      <c r="AT2259">
        <f>AR2259-AS2259</f>
        <v/>
      </c>
    </row>
    <row r="2260" ht="15.75" customHeight="1" s="121">
      <c r="B2260">
        <f>D2260&amp;Q2260&amp;E2260</f>
        <v/>
      </c>
      <c r="C2260" s="73" t="inlineStr">
        <is>
          <t>FUTSTK</t>
        </is>
      </c>
      <c r="D2260" s="73" t="inlineStr">
        <is>
          <t>VEDL</t>
        </is>
      </c>
      <c r="E2260" s="74" t="n">
        <v>45169</v>
      </c>
      <c r="F2260" s="75" t="n">
        <v>0</v>
      </c>
      <c r="G2260" s="73" t="inlineStr">
        <is>
          <t>XX</t>
        </is>
      </c>
      <c r="H2260" s="75" t="n">
        <v>276</v>
      </c>
      <c r="I2260" s="75" t="n">
        <v>276</v>
      </c>
      <c r="J2260" s="75" t="n">
        <v>274</v>
      </c>
      <c r="K2260" s="75" t="n">
        <v>274.9</v>
      </c>
      <c r="L2260" s="75" t="n">
        <v>274.9</v>
      </c>
      <c r="M2260" s="75" t="n">
        <v>163</v>
      </c>
      <c r="N2260" s="75" t="n">
        <v>896.0599999999999</v>
      </c>
      <c r="O2260" s="75" t="n">
        <v>2646000</v>
      </c>
      <c r="P2260" s="75" t="n">
        <v>94000</v>
      </c>
      <c r="Q2260" s="74" t="n">
        <v>45112</v>
      </c>
      <c r="AR2260">
        <f>IF($AU$2&lt;&gt;5,NA(),IF(D2260=D2259,0,IF(AND(D2262=D2260,D2261=D2260),O2260+O2261+O2262,IF(D2261=D2260,O2261+O2260,O2260))))</f>
        <v/>
      </c>
      <c r="AS2260">
        <f>IF($AU$2&lt;&gt;5,NA(),IF(D2260=D2259,0,IF(AND(D2262=D2260,D2261=D2260),P2260+P2261+P2262,IF(D2261=D2260,P2261+P2260,P2260))))</f>
        <v/>
      </c>
      <c r="AT2260">
        <f>AR2260-AS2260</f>
        <v/>
      </c>
    </row>
    <row r="2261" ht="15.75" customHeight="1" s="121">
      <c r="B2261">
        <f>D2261&amp;Q2261&amp;E2261</f>
        <v/>
      </c>
      <c r="C2261" s="73" t="inlineStr">
        <is>
          <t>FUTSTK</t>
        </is>
      </c>
      <c r="D2261" s="73" t="inlineStr">
        <is>
          <t>VEDL</t>
        </is>
      </c>
      <c r="E2261" s="74" t="n">
        <v>45197</v>
      </c>
      <c r="F2261" s="75" t="n">
        <v>0</v>
      </c>
      <c r="G2261" s="73" t="inlineStr">
        <is>
          <t>XX</t>
        </is>
      </c>
      <c r="H2261" s="75" t="n">
        <v>275</v>
      </c>
      <c r="I2261" s="75" t="n">
        <v>275.15</v>
      </c>
      <c r="J2261" s="75" t="n">
        <v>273.1</v>
      </c>
      <c r="K2261" s="75" t="n">
        <v>274.35</v>
      </c>
      <c r="L2261" s="75" t="n">
        <v>274.35</v>
      </c>
      <c r="M2261" s="75" t="n">
        <v>31</v>
      </c>
      <c r="N2261" s="75" t="n">
        <v>170.19</v>
      </c>
      <c r="O2261" s="75" t="n">
        <v>134000</v>
      </c>
      <c r="P2261" s="75" t="n">
        <v>28000</v>
      </c>
      <c r="Q2261" s="74" t="n">
        <v>45112</v>
      </c>
      <c r="AR2261">
        <f>IF($AU$2&lt;&gt;5,NA(),IF(D2261=D2260,0,IF(AND(D2263=D2261,D2262=D2261),O2261+O2262+O2263,IF(D2262=D2261,O2262+O2261,O2261))))</f>
        <v/>
      </c>
      <c r="AS2261">
        <f>IF($AU$2&lt;&gt;5,NA(),IF(D2261=D2260,0,IF(AND(D2263=D2261,D2262=D2261),P2261+P2262+P2263,IF(D2262=D2261,P2262+P2261,P2261))))</f>
        <v/>
      </c>
      <c r="AT2261">
        <f>AR2261-AS2261</f>
        <v/>
      </c>
    </row>
    <row r="2262" ht="15.75" customHeight="1" s="121">
      <c r="B2262">
        <f>D2262&amp;Q2262&amp;E2262</f>
        <v/>
      </c>
      <c r="C2262" s="73" t="inlineStr">
        <is>
          <t>FUTSTK</t>
        </is>
      </c>
      <c r="D2262" s="73" t="inlineStr">
        <is>
          <t>VOLTAS</t>
        </is>
      </c>
      <c r="E2262" s="74" t="n">
        <v>45134</v>
      </c>
      <c r="F2262" s="75" t="n">
        <v>0</v>
      </c>
      <c r="G2262" s="73" t="inlineStr">
        <is>
          <t>XX</t>
        </is>
      </c>
      <c r="H2262" s="75" t="n">
        <v>763</v>
      </c>
      <c r="I2262" s="75" t="n">
        <v>773.8</v>
      </c>
      <c r="J2262" s="75" t="n">
        <v>757.55</v>
      </c>
      <c r="K2262" s="75" t="n">
        <v>771.55</v>
      </c>
      <c r="L2262" s="75" t="n">
        <v>771.55</v>
      </c>
      <c r="M2262" s="75" t="n">
        <v>3046</v>
      </c>
      <c r="N2262" s="75" t="n">
        <v>14039.04</v>
      </c>
      <c r="O2262" s="75" t="n">
        <v>10198800</v>
      </c>
      <c r="P2262" s="75" t="n">
        <v>-19200</v>
      </c>
      <c r="Q2262" s="74" t="n">
        <v>45112</v>
      </c>
      <c r="AR2262">
        <f>IF($AU$2&lt;&gt;5,NA(),IF(D2262=D2261,0,IF(AND(D2264=D2262,D2263=D2262),O2262+O2263+O2264,IF(D2263=D2262,O2263+O2262,O2262))))</f>
        <v/>
      </c>
      <c r="AS2262">
        <f>IF($AU$2&lt;&gt;5,NA(),IF(D2262=D2261,0,IF(AND(D2264=D2262,D2263=D2262),P2262+P2263+P2264,IF(D2263=D2262,P2263+P2262,P2262))))</f>
        <v/>
      </c>
      <c r="AT2262">
        <f>AR2262-AS2262</f>
        <v/>
      </c>
    </row>
    <row r="2263" ht="15.75" customHeight="1" s="121">
      <c r="B2263">
        <f>D2263&amp;Q2263&amp;E2263</f>
        <v/>
      </c>
      <c r="C2263" s="73" t="inlineStr">
        <is>
          <t>FUTSTK</t>
        </is>
      </c>
      <c r="D2263" s="73" t="inlineStr">
        <is>
          <t>VOLTAS</t>
        </is>
      </c>
      <c r="E2263" s="74" t="n">
        <v>45169</v>
      </c>
      <c r="F2263" s="75" t="n">
        <v>0</v>
      </c>
      <c r="G2263" s="73" t="inlineStr">
        <is>
          <t>XX</t>
        </is>
      </c>
      <c r="H2263" s="75" t="n">
        <v>768.2</v>
      </c>
      <c r="I2263" s="75" t="n">
        <v>778</v>
      </c>
      <c r="J2263" s="75" t="n">
        <v>762.8</v>
      </c>
      <c r="K2263" s="75" t="n">
        <v>775.9</v>
      </c>
      <c r="L2263" s="75" t="n">
        <v>775.9</v>
      </c>
      <c r="M2263" s="75" t="n">
        <v>181</v>
      </c>
      <c r="N2263" s="75" t="n">
        <v>838.9400000000001</v>
      </c>
      <c r="O2263" s="75" t="n">
        <v>538200</v>
      </c>
      <c r="P2263" s="75" t="n">
        <v>21000</v>
      </c>
      <c r="Q2263" s="74" t="n">
        <v>45112</v>
      </c>
      <c r="AR2263">
        <f>IF($AU$2&lt;&gt;5,NA(),IF(D2263=D2262,0,IF(AND(D2265=D2263,D2264=D2263),O2263+O2264+O2265,IF(D2264=D2263,O2264+O2263,O2263))))</f>
        <v/>
      </c>
      <c r="AS2263">
        <f>IF($AU$2&lt;&gt;5,NA(),IF(D2263=D2262,0,IF(AND(D2265=D2263,D2264=D2263),P2263+P2264+P2265,IF(D2264=D2263,P2264+P2263,P2263))))</f>
        <v/>
      </c>
      <c r="AT2263">
        <f>AR2263-AS2263</f>
        <v/>
      </c>
    </row>
    <row r="2264" ht="15.75" customHeight="1" s="121">
      <c r="B2264">
        <f>D2264&amp;Q2264&amp;E2264</f>
        <v/>
      </c>
      <c r="C2264" s="73" t="inlineStr">
        <is>
          <t>FUTSTK</t>
        </is>
      </c>
      <c r="D2264" s="73" t="inlineStr">
        <is>
          <t>VOLTAS</t>
        </is>
      </c>
      <c r="E2264" s="74" t="n">
        <v>45197</v>
      </c>
      <c r="F2264" s="75" t="n">
        <v>0</v>
      </c>
      <c r="G2264" s="73" t="inlineStr">
        <is>
          <t>XX</t>
        </is>
      </c>
      <c r="H2264" s="75" t="n">
        <v>770</v>
      </c>
      <c r="I2264" s="75" t="n">
        <v>781.75</v>
      </c>
      <c r="J2264" s="75" t="n">
        <v>770</v>
      </c>
      <c r="K2264" s="75" t="n">
        <v>781.3</v>
      </c>
      <c r="L2264" s="75" t="n">
        <v>781.3</v>
      </c>
      <c r="M2264" s="75" t="n">
        <v>12</v>
      </c>
      <c r="N2264" s="75" t="n">
        <v>55.95</v>
      </c>
      <c r="O2264" s="75" t="n">
        <v>14400</v>
      </c>
      <c r="P2264" s="75" t="n">
        <v>3000</v>
      </c>
      <c r="Q2264" s="74" t="n">
        <v>45112</v>
      </c>
      <c r="AR2264">
        <f>IF($AU$2&lt;&gt;5,NA(),IF(D2264=D2263,0,IF(AND(D2266=D2264,D2265=D2264),O2264+O2265+O2266,IF(D2265=D2264,O2265+O2264,O2264))))</f>
        <v/>
      </c>
      <c r="AS2264">
        <f>IF($AU$2&lt;&gt;5,NA(),IF(D2264=D2263,0,IF(AND(D2266=D2264,D2265=D2264),P2264+P2265+P2266,IF(D2265=D2264,P2265+P2264,P2264))))</f>
        <v/>
      </c>
      <c r="AT2264">
        <f>AR2264-AS2264</f>
        <v/>
      </c>
    </row>
    <row r="2265" ht="15.75" customHeight="1" s="121">
      <c r="B2265">
        <f>D2265&amp;Q2265&amp;E2265</f>
        <v/>
      </c>
      <c r="C2265" s="73" t="inlineStr">
        <is>
          <t>FUTSTK</t>
        </is>
      </c>
      <c r="D2265" s="73" t="inlineStr">
        <is>
          <t>WIPRO</t>
        </is>
      </c>
      <c r="E2265" s="74" t="n">
        <v>45134</v>
      </c>
      <c r="F2265" s="75" t="n">
        <v>0</v>
      </c>
      <c r="G2265" s="73" t="inlineStr">
        <is>
          <t>XX</t>
        </is>
      </c>
      <c r="H2265" s="75" t="n">
        <v>396.7</v>
      </c>
      <c r="I2265" s="75" t="n">
        <v>397.55</v>
      </c>
      <c r="J2265" s="75" t="n">
        <v>393.65</v>
      </c>
      <c r="K2265" s="75" t="n">
        <v>396.35</v>
      </c>
      <c r="L2265" s="75" t="n">
        <v>396.35</v>
      </c>
      <c r="M2265" s="75" t="n">
        <v>5520</v>
      </c>
      <c r="N2265" s="75" t="n">
        <v>32771.12</v>
      </c>
      <c r="O2265" s="75" t="n">
        <v>34513500</v>
      </c>
      <c r="P2265" s="75" t="n">
        <v>-856500</v>
      </c>
      <c r="Q2265" s="74" t="n">
        <v>45112</v>
      </c>
      <c r="AR2265">
        <f>IF($AU$2&lt;&gt;5,NA(),IF(D2265=D2264,0,IF(AND(D2267=D2265,D2266=D2265),O2265+O2266+O2267,IF(D2266=D2265,O2266+O2265,O2265))))</f>
        <v/>
      </c>
      <c r="AS2265">
        <f>IF($AU$2&lt;&gt;5,NA(),IF(D2265=D2264,0,IF(AND(D2267=D2265,D2266=D2265),P2265+P2266+P2267,IF(D2266=D2265,P2266+P2265,P2265))))</f>
        <v/>
      </c>
      <c r="AT2265">
        <f>AR2265-AS2265</f>
        <v/>
      </c>
    </row>
    <row r="2266" ht="15.75" customHeight="1" s="121">
      <c r="B2266">
        <f>D2266&amp;Q2266&amp;E2266</f>
        <v/>
      </c>
      <c r="C2266" s="73" t="inlineStr">
        <is>
          <t>FUTSTK</t>
        </is>
      </c>
      <c r="D2266" s="73" t="inlineStr">
        <is>
          <t>WIPRO</t>
        </is>
      </c>
      <c r="E2266" s="74" t="n">
        <v>45169</v>
      </c>
      <c r="F2266" s="75" t="n">
        <v>0</v>
      </c>
      <c r="G2266" s="73" t="inlineStr">
        <is>
          <t>XX</t>
        </is>
      </c>
      <c r="H2266" s="75" t="n">
        <v>398</v>
      </c>
      <c r="I2266" s="75" t="n">
        <v>399.75</v>
      </c>
      <c r="J2266" s="75" t="n">
        <v>396</v>
      </c>
      <c r="K2266" s="75" t="n">
        <v>398.65</v>
      </c>
      <c r="L2266" s="75" t="n">
        <v>398.65</v>
      </c>
      <c r="M2266" s="75" t="n">
        <v>376</v>
      </c>
      <c r="N2266" s="75" t="n">
        <v>2245.3</v>
      </c>
      <c r="O2266" s="75" t="n">
        <v>1981500</v>
      </c>
      <c r="P2266" s="75" t="n">
        <v>40500</v>
      </c>
      <c r="Q2266" s="74" t="n">
        <v>45112</v>
      </c>
      <c r="AR2266">
        <f>IF($AU$2&lt;&gt;5,NA(),IF(D2266=D2265,0,IF(AND(D2268=D2266,D2267=D2266),O2266+O2267+O2268,IF(D2267=D2266,O2267+O2266,O2266))))</f>
        <v/>
      </c>
      <c r="AS2266">
        <f>IF($AU$2&lt;&gt;5,NA(),IF(D2266=D2265,0,IF(AND(D2268=D2266,D2267=D2266),P2266+P2267+P2268,IF(D2267=D2266,P2267+P2266,P2266))))</f>
        <v/>
      </c>
      <c r="AT2266">
        <f>AR2266-AS2266</f>
        <v/>
      </c>
    </row>
    <row r="2267" ht="15.75" customHeight="1" s="121">
      <c r="B2267">
        <f>D2267&amp;Q2267&amp;E2267</f>
        <v/>
      </c>
      <c r="C2267" s="73" t="inlineStr">
        <is>
          <t>FUTSTK</t>
        </is>
      </c>
      <c r="D2267" s="73" t="inlineStr">
        <is>
          <t>WIPRO</t>
        </is>
      </c>
      <c r="E2267" s="74" t="n">
        <v>45197</v>
      </c>
      <c r="F2267" s="75" t="n">
        <v>0</v>
      </c>
      <c r="G2267" s="73" t="inlineStr">
        <is>
          <t>XX</t>
        </is>
      </c>
      <c r="H2267" s="75" t="n">
        <v>401.2</v>
      </c>
      <c r="I2267" s="75" t="n">
        <v>402</v>
      </c>
      <c r="J2267" s="75" t="n">
        <v>398.85</v>
      </c>
      <c r="K2267" s="75" t="n">
        <v>401</v>
      </c>
      <c r="L2267" s="75" t="n">
        <v>401</v>
      </c>
      <c r="M2267" s="75" t="n">
        <v>41</v>
      </c>
      <c r="N2267" s="75" t="n">
        <v>246.38</v>
      </c>
      <c r="O2267" s="75" t="n">
        <v>156000</v>
      </c>
      <c r="P2267" s="75" t="n">
        <v>33000</v>
      </c>
      <c r="Q2267" s="74" t="n">
        <v>45112</v>
      </c>
      <c r="AR2267">
        <f>IF($AU$2&lt;&gt;5,NA(),IF(D2267=D2266,0,IF(AND(D2269=D2267,D2268=D2267),O2267+O2268+O2269,IF(D2268=D2267,O2268+O2267,O2267))))</f>
        <v/>
      </c>
      <c r="AS2267">
        <f>IF($AU$2&lt;&gt;5,NA(),IF(D2267=D2266,0,IF(AND(D2269=D2267,D2268=D2267),P2267+P2268+P2269,IF(D2268=D2267,P2268+P2267,P2267))))</f>
        <v/>
      </c>
      <c r="AT2267">
        <f>AR2267-AS2267</f>
        <v/>
      </c>
    </row>
    <row r="2268" ht="15.75" customHeight="1" s="121">
      <c r="B2268">
        <f>D2268&amp;Q2268&amp;E2268</f>
        <v/>
      </c>
      <c r="C2268" s="73" t="inlineStr">
        <is>
          <t>FUTSTK</t>
        </is>
      </c>
      <c r="D2268" s="73" t="inlineStr">
        <is>
          <t>ZEEL</t>
        </is>
      </c>
      <c r="E2268" s="74" t="n">
        <v>45134</v>
      </c>
      <c r="F2268" s="75" t="n">
        <v>0</v>
      </c>
      <c r="G2268" s="73" t="inlineStr">
        <is>
          <t>XX</t>
        </is>
      </c>
      <c r="H2268" s="75" t="n">
        <v>184</v>
      </c>
      <c r="I2268" s="75" t="n">
        <v>186.4</v>
      </c>
      <c r="J2268" s="75" t="n">
        <v>182.55</v>
      </c>
      <c r="K2268" s="75" t="n">
        <v>184.3</v>
      </c>
      <c r="L2268" s="75" t="n">
        <v>184.3</v>
      </c>
      <c r="M2268" s="75" t="n">
        <v>2359</v>
      </c>
      <c r="N2268" s="75" t="n">
        <v>13062.22</v>
      </c>
      <c r="O2268" s="75" t="n">
        <v>95421000</v>
      </c>
      <c r="P2268" s="75" t="n">
        <v>270000</v>
      </c>
      <c r="Q2268" s="74" t="n">
        <v>45112</v>
      </c>
      <c r="AR2268">
        <f>IF($AU$2&lt;&gt;5,NA(),IF(D2268=D2267,0,IF(AND(D2270=D2268,D2269=D2268),O2268+O2269+O2270,IF(D2269=D2268,O2269+O2268,O2268))))</f>
        <v/>
      </c>
      <c r="AS2268">
        <f>IF($AU$2&lt;&gt;5,NA(),IF(D2268=D2267,0,IF(AND(D2270=D2268,D2269=D2268),P2268+P2269+P2270,IF(D2269=D2268,P2269+P2268,P2268))))</f>
        <v/>
      </c>
      <c r="AT2268">
        <f>AR2268-AS2268</f>
        <v/>
      </c>
    </row>
    <row r="2269" ht="15.75" customHeight="1" s="121">
      <c r="B2269">
        <f>D2269&amp;Q2269&amp;E2269</f>
        <v/>
      </c>
      <c r="C2269" s="73" t="inlineStr">
        <is>
          <t>FUTSTK</t>
        </is>
      </c>
      <c r="D2269" s="73" t="inlineStr">
        <is>
          <t>ZEEL</t>
        </is>
      </c>
      <c r="E2269" s="74" t="n">
        <v>45169</v>
      </c>
      <c r="F2269" s="75" t="n">
        <v>0</v>
      </c>
      <c r="G2269" s="73" t="inlineStr">
        <is>
          <t>XX</t>
        </is>
      </c>
      <c r="H2269" s="75" t="n">
        <v>185.1</v>
      </c>
      <c r="I2269" s="75" t="n">
        <v>187.5</v>
      </c>
      <c r="J2269" s="75" t="n">
        <v>184.1</v>
      </c>
      <c r="K2269" s="75" t="n">
        <v>185.7</v>
      </c>
      <c r="L2269" s="75" t="n">
        <v>185.7</v>
      </c>
      <c r="M2269" s="75" t="n">
        <v>174</v>
      </c>
      <c r="N2269" s="75" t="n">
        <v>971.37</v>
      </c>
      <c r="O2269" s="75" t="n">
        <v>1647000</v>
      </c>
      <c r="P2269" s="75" t="n">
        <v>72000</v>
      </c>
      <c r="Q2269" s="74" t="n">
        <v>45112</v>
      </c>
      <c r="AR2269">
        <f>IF($AU$2&lt;&gt;5,NA(),IF(D2269=D2268,0,IF(AND(D2271=D2269,D2270=D2269),O2269+O2270+O2271,IF(D2270=D2269,O2270+O2269,O2269))))</f>
        <v/>
      </c>
      <c r="AS2269">
        <f>IF($AU$2&lt;&gt;5,NA(),IF(D2269=D2268,0,IF(AND(D2271=D2269,D2270=D2269),P2269+P2270+P2271,IF(D2270=D2269,P2270+P2269,P2269))))</f>
        <v/>
      </c>
      <c r="AT2269">
        <f>AR2269-AS2269</f>
        <v/>
      </c>
    </row>
    <row r="2270" ht="15.75" customHeight="1" s="121">
      <c r="B2270">
        <f>D2270&amp;Q2270&amp;E2270</f>
        <v/>
      </c>
      <c r="C2270" s="73" t="inlineStr">
        <is>
          <t>FUTSTK</t>
        </is>
      </c>
      <c r="D2270" s="73" t="inlineStr">
        <is>
          <t>ZEEL</t>
        </is>
      </c>
      <c r="E2270" s="74" t="n">
        <v>45197</v>
      </c>
      <c r="F2270" s="75" t="n">
        <v>0</v>
      </c>
      <c r="G2270" s="73" t="inlineStr">
        <is>
          <t>XX</t>
        </is>
      </c>
      <c r="H2270" s="75" t="n">
        <v>185.8</v>
      </c>
      <c r="I2270" s="75" t="n">
        <v>188</v>
      </c>
      <c r="J2270" s="75" t="n">
        <v>185.8</v>
      </c>
      <c r="K2270" s="75" t="n">
        <v>187</v>
      </c>
      <c r="L2270" s="75" t="n">
        <v>186.2</v>
      </c>
      <c r="M2270" s="75" t="n">
        <v>26</v>
      </c>
      <c r="N2270" s="75" t="n">
        <v>146.06</v>
      </c>
      <c r="O2270" s="75" t="n">
        <v>153000</v>
      </c>
      <c r="P2270" s="75" t="n">
        <v>42000</v>
      </c>
      <c r="Q2270" s="74" t="n">
        <v>45112</v>
      </c>
      <c r="AR2270">
        <f>IF($AU$2&lt;&gt;5,NA(),IF(D2270=D2269,0,IF(AND(D2272=D2270,D2271=D2270),O2270+O2271+O2272,IF(D2271=D2270,O2271+O2270,O2270))))</f>
        <v/>
      </c>
      <c r="AS2270">
        <f>IF($AU$2&lt;&gt;5,NA(),IF(D2270=D2269,0,IF(AND(D2272=D2270,D2271=D2270),P2270+P2271+P2272,IF(D2271=D2270,P2271+P2270,P2270))))</f>
        <v/>
      </c>
      <c r="AT2270">
        <f>AR2270-AS2270</f>
        <v/>
      </c>
    </row>
    <row r="2271" ht="15.75" customHeight="1" s="121">
      <c r="B2271">
        <f>D2271&amp;Q2271&amp;E2271</f>
        <v/>
      </c>
      <c r="C2271" s="73" t="inlineStr">
        <is>
          <t>FUTSTK</t>
        </is>
      </c>
      <c r="D2271" s="73" t="inlineStr">
        <is>
          <t>ZYDUSLIFE</t>
        </is>
      </c>
      <c r="E2271" s="74" t="n">
        <v>45134</v>
      </c>
      <c r="F2271" s="75" t="n">
        <v>0</v>
      </c>
      <c r="G2271" s="73" t="inlineStr">
        <is>
          <t>XX</t>
        </is>
      </c>
      <c r="H2271" s="75" t="n">
        <v>577.25</v>
      </c>
      <c r="I2271" s="75" t="n">
        <v>590</v>
      </c>
      <c r="J2271" s="75" t="n">
        <v>577.05</v>
      </c>
      <c r="K2271" s="75" t="n">
        <v>588.65</v>
      </c>
      <c r="L2271" s="75" t="n">
        <v>588.65</v>
      </c>
      <c r="M2271" s="75" t="n">
        <v>1032</v>
      </c>
      <c r="N2271" s="75" t="n">
        <v>10854.76</v>
      </c>
      <c r="O2271" s="75" t="n">
        <v>6586200</v>
      </c>
      <c r="P2271" s="75" t="n">
        <v>151200</v>
      </c>
      <c r="Q2271" s="74" t="n">
        <v>45112</v>
      </c>
      <c r="AR2271">
        <f>IF($AU$2&lt;&gt;5,NA(),IF(D2271=D2270,0,IF(AND(D2273=D2271,D2272=D2271),O2271+O2272+O2273,IF(D2272=D2271,O2272+O2271,O2271))))</f>
        <v/>
      </c>
      <c r="AS2271">
        <f>IF($AU$2&lt;&gt;5,NA(),IF(D2271=D2270,0,IF(AND(D2273=D2271,D2272=D2271),P2271+P2272+P2273,IF(D2272=D2271,P2272+P2271,P2271))))</f>
        <v/>
      </c>
      <c r="AT2271">
        <f>AR2271-AS2271</f>
        <v/>
      </c>
    </row>
    <row r="2272" ht="15.75" customHeight="1" s="121">
      <c r="B2272">
        <f>D2272&amp;Q2272&amp;E2272</f>
        <v/>
      </c>
      <c r="C2272" s="73" t="inlineStr">
        <is>
          <t>FUTSTK</t>
        </is>
      </c>
      <c r="D2272" s="73" t="inlineStr">
        <is>
          <t>ZYDUSLIFE</t>
        </is>
      </c>
      <c r="E2272" s="74" t="n">
        <v>45169</v>
      </c>
      <c r="F2272" s="75" t="n">
        <v>0</v>
      </c>
      <c r="G2272" s="73" t="inlineStr">
        <is>
          <t>XX</t>
        </is>
      </c>
      <c r="H2272" s="75" t="n">
        <v>578.55</v>
      </c>
      <c r="I2272" s="75" t="n">
        <v>587.15</v>
      </c>
      <c r="J2272" s="75" t="n">
        <v>576.6</v>
      </c>
      <c r="K2272" s="75" t="n">
        <v>586.75</v>
      </c>
      <c r="L2272" s="75" t="n">
        <v>586.75</v>
      </c>
      <c r="M2272" s="75" t="n">
        <v>39</v>
      </c>
      <c r="N2272" s="75" t="n">
        <v>408.93</v>
      </c>
      <c r="O2272" s="75" t="n">
        <v>246600</v>
      </c>
      <c r="P2272" s="75" t="n">
        <v>-7200</v>
      </c>
      <c r="Q2272" s="74" t="n">
        <v>45112</v>
      </c>
      <c r="AR2272">
        <f>IF($AU$2&lt;&gt;5,NA(),IF(D2272=D2271,0,IF(AND(D2274=D2272,D2273=D2272),O2272+O2273+O2274,IF(D2273=D2272,O2273+O2272,O2272))))</f>
        <v/>
      </c>
      <c r="AS2272">
        <f>IF($AU$2&lt;&gt;5,NA(),IF(D2272=D2271,0,IF(AND(D2274=D2272,D2273=D2272),P2272+P2273+P2274,IF(D2273=D2272,P2273+P2272,P2272))))</f>
        <v/>
      </c>
      <c r="AT2272">
        <f>AR2272-AS2272</f>
        <v/>
      </c>
    </row>
    <row r="2273" ht="15.75" customHeight="1" s="121">
      <c r="B2273">
        <f>D2273&amp;Q2273&amp;E2273</f>
        <v/>
      </c>
      <c r="C2273" s="73" t="inlineStr">
        <is>
          <t>FUTSTK</t>
        </is>
      </c>
      <c r="D2273" s="73" t="inlineStr">
        <is>
          <t>ZYDUSLIFE</t>
        </is>
      </c>
      <c r="E2273" s="74" t="n">
        <v>45197</v>
      </c>
      <c r="F2273" s="75" t="n">
        <v>0</v>
      </c>
      <c r="G2273" s="73" t="inlineStr">
        <is>
          <t>XX</t>
        </is>
      </c>
      <c r="H2273" s="75" t="n">
        <v>0</v>
      </c>
      <c r="I2273" s="75" t="n">
        <v>0</v>
      </c>
      <c r="J2273" s="75" t="n">
        <v>0</v>
      </c>
      <c r="K2273" s="75" t="n">
        <v>591</v>
      </c>
      <c r="L2273" s="75" t="n">
        <v>594.85</v>
      </c>
      <c r="M2273" s="75" t="n">
        <v>0</v>
      </c>
      <c r="N2273" s="75" t="n">
        <v>0</v>
      </c>
      <c r="O2273" s="75" t="n">
        <v>7200</v>
      </c>
      <c r="P2273" s="75" t="n">
        <v>0</v>
      </c>
      <c r="Q2273" s="74" t="n">
        <v>45112</v>
      </c>
      <c r="AR2273">
        <f>IF($AU$2&lt;&gt;5,NA(),IF(D2273=D2272,0,IF(AND(D2275=D2273,D2274=D2273),O2273+O2274+O2275,IF(D2274=D2273,O2274+O2273,O2273))))</f>
        <v/>
      </c>
      <c r="AS2273">
        <f>IF($AU$2&lt;&gt;5,NA(),IF(D2273=D2272,0,IF(AND(D2275=D2273,D2274=D2273),P2273+P2274+P2275,IF(D2274=D2273,P2274+P2273,P2273))))</f>
        <v/>
      </c>
      <c r="AT2273">
        <f>AR2273-AS2273</f>
        <v/>
      </c>
    </row>
    <row r="2274" ht="15.75" customHeight="1" s="121">
      <c r="B2274">
        <f>D2274&amp;Q2274&amp;E2274</f>
        <v/>
      </c>
      <c r="C2274" s="73" t="inlineStr">
        <is>
          <t>FUTIDX</t>
        </is>
      </c>
      <c r="D2274" s="73" t="inlineStr">
        <is>
          <t>BANKNIFTY</t>
        </is>
      </c>
      <c r="E2274" s="74" t="n">
        <v>45134</v>
      </c>
      <c r="F2274" s="75" t="n">
        <v>0</v>
      </c>
      <c r="G2274" s="73" t="inlineStr">
        <is>
          <t>XX</t>
        </is>
      </c>
      <c r="H2274" s="75" t="n">
        <v>45190</v>
      </c>
      <c r="I2274" s="75" t="n">
        <v>45460.55</v>
      </c>
      <c r="J2274" s="75" t="n">
        <v>45130.1</v>
      </c>
      <c r="K2274" s="75" t="n">
        <v>45411.2</v>
      </c>
      <c r="L2274" s="75" t="n">
        <v>45411.2</v>
      </c>
      <c r="M2274" s="75" t="n">
        <v>131025</v>
      </c>
      <c r="N2274" s="75" t="n">
        <v>890773.6</v>
      </c>
      <c r="O2274" s="75" t="n">
        <v>2885175</v>
      </c>
      <c r="P2274" s="75" t="n">
        <v>200040</v>
      </c>
      <c r="Q2274" s="74" t="n">
        <v>45113</v>
      </c>
      <c r="AR2274">
        <f>IF($AU$2&lt;&gt;5,NA(),IF(D2274=D2273,0,IF(AND(D2276=D2274,D2275=D2274),O2274+O2275+O2276,IF(D2275=D2274,O2275+O2274,O2274))))</f>
        <v/>
      </c>
      <c r="AS2274">
        <f>IF($AU$2&lt;&gt;5,NA(),IF(D2274=D2273,0,IF(AND(D2276=D2274,D2275=D2274),P2274+P2275+P2276,IF(D2275=D2274,P2275+P2274,P2274))))</f>
        <v/>
      </c>
      <c r="AT2274">
        <f>AR2274-AS2274</f>
        <v/>
      </c>
    </row>
    <row r="2275" ht="15.75" customHeight="1" s="121">
      <c r="B2275">
        <f>D2275&amp;Q2275&amp;E2275</f>
        <v/>
      </c>
      <c r="C2275" s="73" t="inlineStr">
        <is>
          <t>FUTIDX</t>
        </is>
      </c>
      <c r="D2275" s="73" t="inlineStr">
        <is>
          <t>BANKNIFTY</t>
        </is>
      </c>
      <c r="E2275" s="74" t="n">
        <v>45169</v>
      </c>
      <c r="F2275" s="75" t="n">
        <v>0</v>
      </c>
      <c r="G2275" s="73" t="inlineStr">
        <is>
          <t>XX</t>
        </is>
      </c>
      <c r="H2275" s="75" t="n">
        <v>45329.75</v>
      </c>
      <c r="I2275" s="75" t="n">
        <v>45595</v>
      </c>
      <c r="J2275" s="75" t="n">
        <v>45282.65</v>
      </c>
      <c r="K2275" s="75" t="n">
        <v>45542.45</v>
      </c>
      <c r="L2275" s="75" t="n">
        <v>45542.45</v>
      </c>
      <c r="M2275" s="75" t="n">
        <v>6208</v>
      </c>
      <c r="N2275" s="75" t="n">
        <v>42350.22</v>
      </c>
      <c r="O2275" s="75" t="n">
        <v>259890</v>
      </c>
      <c r="P2275" s="75" t="n">
        <v>660</v>
      </c>
      <c r="Q2275" s="74" t="n">
        <v>45113</v>
      </c>
      <c r="AR2275">
        <f>IF($AU$2&lt;&gt;5,NA(),IF(D2275=D2274,0,IF(AND(D2277=D2275,D2276=D2275),O2275+O2276+O2277,IF(D2276=D2275,O2276+O2275,O2275))))</f>
        <v/>
      </c>
      <c r="AS2275">
        <f>IF($AU$2&lt;&gt;5,NA(),IF(D2275=D2274,0,IF(AND(D2277=D2275,D2276=D2275),P2275+P2276+P2277,IF(D2276=D2275,P2276+P2275,P2275))))</f>
        <v/>
      </c>
      <c r="AT2275">
        <f>AR2275-AS2275</f>
        <v/>
      </c>
    </row>
    <row r="2276" ht="15.75" customHeight="1" s="121">
      <c r="B2276">
        <f>D2276&amp;Q2276&amp;E2276</f>
        <v/>
      </c>
      <c r="C2276" s="73" t="inlineStr">
        <is>
          <t>FUTIDX</t>
        </is>
      </c>
      <c r="D2276" s="73" t="inlineStr">
        <is>
          <t>BANKNIFTY</t>
        </is>
      </c>
      <c r="E2276" s="74" t="n">
        <v>45197</v>
      </c>
      <c r="F2276" s="75" t="n">
        <v>0</v>
      </c>
      <c r="G2276" s="73" t="inlineStr">
        <is>
          <t>XX</t>
        </is>
      </c>
      <c r="H2276" s="75" t="n">
        <v>45429.25</v>
      </c>
      <c r="I2276" s="75" t="n">
        <v>45800.1</v>
      </c>
      <c r="J2276" s="75" t="n">
        <v>45429.25</v>
      </c>
      <c r="K2276" s="75" t="n">
        <v>45730.9</v>
      </c>
      <c r="L2276" s="75" t="n">
        <v>45730.9</v>
      </c>
      <c r="M2276" s="75" t="n">
        <v>2771</v>
      </c>
      <c r="N2276" s="75" t="n">
        <v>18989.84</v>
      </c>
      <c r="O2276" s="75" t="n">
        <v>54105</v>
      </c>
      <c r="P2276" s="75" t="n">
        <v>18765</v>
      </c>
      <c r="Q2276" s="74" t="n">
        <v>45113</v>
      </c>
      <c r="AR2276">
        <f>IF($AU$2&lt;&gt;5,NA(),IF(D2276=D2275,0,IF(AND(D2278=D2276,D2277=D2276),O2276+O2277+O2278,IF(D2277=D2276,O2277+O2276,O2276))))</f>
        <v/>
      </c>
      <c r="AS2276">
        <f>IF($AU$2&lt;&gt;5,NA(),IF(D2276=D2275,0,IF(AND(D2278=D2276,D2277=D2276),P2276+P2277+P2278,IF(D2277=D2276,P2277+P2276,P2276))))</f>
        <v/>
      </c>
      <c r="AT2276">
        <f>AR2276-AS2276</f>
        <v/>
      </c>
    </row>
    <row r="2277" ht="15.75" customHeight="1" s="121">
      <c r="B2277">
        <f>D2277&amp;Q2277&amp;E2277</f>
        <v/>
      </c>
      <c r="C2277" s="73" t="inlineStr">
        <is>
          <t>FUTIDX</t>
        </is>
      </c>
      <c r="D2277" s="73" t="inlineStr">
        <is>
          <t>FINNIFTY</t>
        </is>
      </c>
      <c r="E2277" s="74" t="n">
        <v>45132</v>
      </c>
      <c r="F2277" s="75" t="n">
        <v>0</v>
      </c>
      <c r="G2277" s="73" t="inlineStr">
        <is>
          <t>XX</t>
        </is>
      </c>
      <c r="H2277" s="75" t="n">
        <v>20211.25</v>
      </c>
      <c r="I2277" s="75" t="n">
        <v>20333.45</v>
      </c>
      <c r="J2277" s="75" t="n">
        <v>20204</v>
      </c>
      <c r="K2277" s="75" t="n">
        <v>20294.85</v>
      </c>
      <c r="L2277" s="75" t="n">
        <v>20294.85</v>
      </c>
      <c r="M2277" s="75" t="n">
        <v>1200</v>
      </c>
      <c r="N2277" s="75" t="n">
        <v>9731.799999999999</v>
      </c>
      <c r="O2277" s="75" t="n">
        <v>78200</v>
      </c>
      <c r="P2277" s="75" t="n">
        <v>320</v>
      </c>
      <c r="Q2277" s="74" t="n">
        <v>45113</v>
      </c>
      <c r="AR2277">
        <f>IF($AU$2&lt;&gt;5,NA(),IF(D2277=D2276,0,IF(AND(D2279=D2277,D2278=D2277),O2277+O2278+O2279,IF(D2278=D2277,O2278+O2277,O2277))))</f>
        <v/>
      </c>
      <c r="AS2277">
        <f>IF($AU$2&lt;&gt;5,NA(),IF(D2277=D2276,0,IF(AND(D2279=D2277,D2278=D2277),P2277+P2278+P2279,IF(D2278=D2277,P2278+P2277,P2277))))</f>
        <v/>
      </c>
      <c r="AT2277">
        <f>AR2277-AS2277</f>
        <v/>
      </c>
    </row>
    <row r="2278" ht="15.75" customHeight="1" s="121">
      <c r="B2278">
        <f>D2278&amp;Q2278&amp;E2278</f>
        <v/>
      </c>
      <c r="C2278" s="73" t="inlineStr">
        <is>
          <t>FUTIDX</t>
        </is>
      </c>
      <c r="D2278" s="73" t="inlineStr">
        <is>
          <t>FINNIFTY</t>
        </is>
      </c>
      <c r="E2278" s="74" t="n">
        <v>45167</v>
      </c>
      <c r="F2278" s="75" t="n">
        <v>0</v>
      </c>
      <c r="G2278" s="73" t="inlineStr">
        <is>
          <t>XX</t>
        </is>
      </c>
      <c r="H2278" s="75" t="n">
        <v>20281.05</v>
      </c>
      <c r="I2278" s="75" t="n">
        <v>20378.9</v>
      </c>
      <c r="J2278" s="75" t="n">
        <v>20271.65</v>
      </c>
      <c r="K2278" s="75" t="n">
        <v>20337.45</v>
      </c>
      <c r="L2278" s="75" t="n">
        <v>20337.45</v>
      </c>
      <c r="M2278" s="75" t="n">
        <v>12</v>
      </c>
      <c r="N2278" s="75" t="n">
        <v>97.61</v>
      </c>
      <c r="O2278" s="75" t="n">
        <v>2320</v>
      </c>
      <c r="P2278" s="75" t="n">
        <v>160</v>
      </c>
      <c r="Q2278" s="74" t="n">
        <v>45113</v>
      </c>
      <c r="AR2278">
        <f>IF($AU$2&lt;&gt;5,NA(),IF(D2278=D2277,0,IF(AND(D2280=D2278,D2279=D2278),O2278+O2279+O2280,IF(D2279=D2278,O2279+O2278,O2278))))</f>
        <v/>
      </c>
      <c r="AS2278">
        <f>IF($AU$2&lt;&gt;5,NA(),IF(D2278=D2277,0,IF(AND(D2280=D2278,D2279=D2278),P2278+P2279+P2280,IF(D2279=D2278,P2279+P2278,P2278))))</f>
        <v/>
      </c>
      <c r="AT2278">
        <f>AR2278-AS2278</f>
        <v/>
      </c>
    </row>
    <row r="2279" ht="15.75" customHeight="1" s="121">
      <c r="B2279">
        <f>D2279&amp;Q2279&amp;E2279</f>
        <v/>
      </c>
      <c r="C2279" s="73" t="inlineStr">
        <is>
          <t>FUTIDX</t>
        </is>
      </c>
      <c r="D2279" s="73" t="inlineStr">
        <is>
          <t>FINNIFTY</t>
        </is>
      </c>
      <c r="E2279" s="74" t="n">
        <v>45195</v>
      </c>
      <c r="F2279" s="75" t="n">
        <v>0</v>
      </c>
      <c r="G2279" s="73" t="inlineStr">
        <is>
          <t>XX</t>
        </is>
      </c>
      <c r="H2279" s="75" t="n">
        <v>20376.7</v>
      </c>
      <c r="I2279" s="75" t="n">
        <v>20389.45</v>
      </c>
      <c r="J2279" s="75" t="n">
        <v>20376.7</v>
      </c>
      <c r="K2279" s="75" t="n">
        <v>20389.45</v>
      </c>
      <c r="L2279" s="75" t="n">
        <v>20389.45</v>
      </c>
      <c r="M2279" s="75" t="n">
        <v>2</v>
      </c>
      <c r="N2279" s="75" t="n">
        <v>16.3</v>
      </c>
      <c r="O2279" s="75" t="n">
        <v>40</v>
      </c>
      <c r="P2279" s="75" t="n">
        <v>0</v>
      </c>
      <c r="Q2279" s="74" t="n">
        <v>45113</v>
      </c>
      <c r="AR2279">
        <f>IF($AU$2&lt;&gt;5,NA(),IF(D2279=D2278,0,IF(AND(D2281=D2279,D2280=D2279),O2279+O2280+O2281,IF(D2280=D2279,O2280+O2279,O2279))))</f>
        <v/>
      </c>
      <c r="AS2279">
        <f>IF($AU$2&lt;&gt;5,NA(),IF(D2279=D2278,0,IF(AND(D2281=D2279,D2280=D2279),P2279+P2280+P2281,IF(D2280=D2279,P2280+P2279,P2279))))</f>
        <v/>
      </c>
      <c r="AT2279">
        <f>AR2279-AS2279</f>
        <v/>
      </c>
    </row>
    <row r="2280" ht="15.75" customHeight="1" s="121">
      <c r="B2280">
        <f>D2280&amp;Q2280&amp;E2280</f>
        <v/>
      </c>
      <c r="C2280" s="73" t="inlineStr">
        <is>
          <t>FUTIDX</t>
        </is>
      </c>
      <c r="D2280" s="73" t="inlineStr">
        <is>
          <t>MIDCPNIFTY</t>
        </is>
      </c>
      <c r="E2280" s="74" t="n">
        <v>45133</v>
      </c>
      <c r="F2280" s="75" t="n">
        <v>0</v>
      </c>
      <c r="G2280" s="73" t="inlineStr">
        <is>
          <t>XX</t>
        </is>
      </c>
      <c r="H2280" s="75" t="n">
        <v>8286.1</v>
      </c>
      <c r="I2280" s="75" t="n">
        <v>8366</v>
      </c>
      <c r="J2280" s="75" t="n">
        <v>8262</v>
      </c>
      <c r="K2280" s="75" t="n">
        <v>8349.1</v>
      </c>
      <c r="L2280" s="75" t="n">
        <v>8349.1</v>
      </c>
      <c r="M2280" s="75" t="n">
        <v>214</v>
      </c>
      <c r="N2280" s="75" t="n">
        <v>1334.88</v>
      </c>
      <c r="O2280" s="75" t="n">
        <v>6675</v>
      </c>
      <c r="P2280" s="75" t="n">
        <v>1125</v>
      </c>
      <c r="Q2280" s="74" t="n">
        <v>45113</v>
      </c>
      <c r="AR2280">
        <f>IF($AU$2&lt;&gt;5,NA(),IF(D2280=D2279,0,IF(AND(D2282=D2280,D2281=D2280),O2280+O2281+O2282,IF(D2281=D2280,O2281+O2280,O2280))))</f>
        <v/>
      </c>
      <c r="AS2280">
        <f>IF($AU$2&lt;&gt;5,NA(),IF(D2280=D2279,0,IF(AND(D2282=D2280,D2281=D2280),P2280+P2281+P2282,IF(D2281=D2280,P2281+P2280,P2280))))</f>
        <v/>
      </c>
      <c r="AT2280">
        <f>AR2280-AS2280</f>
        <v/>
      </c>
    </row>
    <row r="2281" ht="15.75" customHeight="1" s="121">
      <c r="B2281">
        <f>D2281&amp;Q2281&amp;E2281</f>
        <v/>
      </c>
      <c r="C2281" s="73" t="inlineStr">
        <is>
          <t>FUTIDX</t>
        </is>
      </c>
      <c r="D2281" s="73" t="inlineStr">
        <is>
          <t>MIDCPNIFTY</t>
        </is>
      </c>
      <c r="E2281" s="74" t="n">
        <v>45168</v>
      </c>
      <c r="F2281" s="75" t="n">
        <v>0</v>
      </c>
      <c r="G2281" s="73" t="inlineStr">
        <is>
          <t>XX</t>
        </is>
      </c>
      <c r="H2281" s="75" t="n">
        <v>0</v>
      </c>
      <c r="I2281" s="75" t="n">
        <v>0</v>
      </c>
      <c r="J2281" s="75" t="n">
        <v>0</v>
      </c>
      <c r="K2281" s="75" t="n">
        <v>8270</v>
      </c>
      <c r="L2281" s="75" t="n">
        <v>8439.549999999999</v>
      </c>
      <c r="M2281" s="75" t="n">
        <v>0</v>
      </c>
      <c r="N2281" s="75" t="n">
        <v>0</v>
      </c>
      <c r="O2281" s="75" t="n">
        <v>75</v>
      </c>
      <c r="P2281" s="75" t="n">
        <v>0</v>
      </c>
      <c r="Q2281" s="74" t="n">
        <v>45113</v>
      </c>
      <c r="AR2281">
        <f>IF($AU$2&lt;&gt;5,NA(),IF(D2281=D2280,0,IF(AND(D2283=D2281,D2282=D2281),O2281+O2282+O2283,IF(D2282=D2281,O2282+O2281,O2281))))</f>
        <v/>
      </c>
      <c r="AS2281">
        <f>IF($AU$2&lt;&gt;5,NA(),IF(D2281=D2280,0,IF(AND(D2283=D2281,D2282=D2281),P2281+P2282+P2283,IF(D2282=D2281,P2282+P2281,P2281))))</f>
        <v/>
      </c>
      <c r="AT2281">
        <f>AR2281-AS2281</f>
        <v/>
      </c>
    </row>
    <row r="2282" ht="15.75" customHeight="1" s="121">
      <c r="B2282">
        <f>D2282&amp;Q2282&amp;E2282</f>
        <v/>
      </c>
      <c r="C2282" s="73" t="inlineStr">
        <is>
          <t>FUTIDX</t>
        </is>
      </c>
      <c r="D2282" s="73" t="inlineStr">
        <is>
          <t>MIDCPNIFTY</t>
        </is>
      </c>
      <c r="E2282" s="74" t="n">
        <v>45196</v>
      </c>
      <c r="F2282" s="75" t="n">
        <v>0</v>
      </c>
      <c r="G2282" s="73" t="inlineStr">
        <is>
          <t>XX</t>
        </is>
      </c>
      <c r="H2282" s="75" t="n">
        <v>0</v>
      </c>
      <c r="I2282" s="75" t="n">
        <v>0</v>
      </c>
      <c r="J2282" s="75" t="n">
        <v>0</v>
      </c>
      <c r="K2282" s="75" t="n">
        <v>8246.299999999999</v>
      </c>
      <c r="L2282" s="75" t="n">
        <v>8486</v>
      </c>
      <c r="M2282" s="75" t="n">
        <v>0</v>
      </c>
      <c r="N2282" s="75" t="n">
        <v>0</v>
      </c>
      <c r="O2282" s="75" t="n">
        <v>0</v>
      </c>
      <c r="P2282" s="75" t="n">
        <v>0</v>
      </c>
      <c r="Q2282" s="74" t="n">
        <v>45113</v>
      </c>
      <c r="AR2282">
        <f>IF($AU$2&lt;&gt;5,NA(),IF(D2282=D2281,0,IF(AND(D2284=D2282,D2283=D2282),O2282+O2283+O2284,IF(D2283=D2282,O2283+O2282,O2282))))</f>
        <v/>
      </c>
      <c r="AS2282">
        <f>IF($AU$2&lt;&gt;5,NA(),IF(D2282=D2281,0,IF(AND(D2284=D2282,D2283=D2282),P2282+P2283+P2284,IF(D2283=D2282,P2283+P2282,P2282))))</f>
        <v/>
      </c>
      <c r="AT2282">
        <f>AR2282-AS2282</f>
        <v/>
      </c>
    </row>
    <row r="2283" ht="15.75" customHeight="1" s="121">
      <c r="B2283">
        <f>D2283&amp;Q2283&amp;E2283</f>
        <v/>
      </c>
      <c r="C2283" s="73" t="inlineStr">
        <is>
          <t>FUTIDX</t>
        </is>
      </c>
      <c r="D2283" s="73" t="inlineStr">
        <is>
          <t>NIFTY</t>
        </is>
      </c>
      <c r="E2283" s="74" t="n">
        <v>45134</v>
      </c>
      <c r="F2283" s="75" t="n">
        <v>0</v>
      </c>
      <c r="G2283" s="73" t="inlineStr">
        <is>
          <t>XX</t>
        </is>
      </c>
      <c r="H2283" s="75" t="n">
        <v>19441.3</v>
      </c>
      <c r="I2283" s="75" t="n">
        <v>19555</v>
      </c>
      <c r="J2283" s="75" t="n">
        <v>19435.1</v>
      </c>
      <c r="K2283" s="75" t="n">
        <v>19536.1</v>
      </c>
      <c r="L2283" s="75" t="n">
        <v>19536.1</v>
      </c>
      <c r="M2283" s="75" t="n">
        <v>103977</v>
      </c>
      <c r="N2283" s="75" t="n">
        <v>1014307</v>
      </c>
      <c r="O2283" s="75" t="n">
        <v>11104350</v>
      </c>
      <c r="P2283" s="75" t="n">
        <v>646650</v>
      </c>
      <c r="Q2283" s="74" t="n">
        <v>45113</v>
      </c>
      <c r="AR2283">
        <f>IF($AU$2&lt;&gt;5,NA(),IF(D2283=D2282,0,IF(AND(D2285=D2283,D2284=D2283),O2283+O2284+O2285,IF(D2284=D2283,O2284+O2283,O2283))))</f>
        <v/>
      </c>
      <c r="AS2283">
        <f>IF($AU$2&lt;&gt;5,NA(),IF(D2283=D2282,0,IF(AND(D2285=D2283,D2284=D2283),P2283+P2284+P2285,IF(D2284=D2283,P2284+P2283,P2283))))</f>
        <v/>
      </c>
      <c r="AT2283">
        <f>AR2283-AS2283</f>
        <v/>
      </c>
    </row>
    <row r="2284" ht="15.75" customHeight="1" s="121">
      <c r="B2284">
        <f>D2284&amp;Q2284&amp;E2284</f>
        <v/>
      </c>
      <c r="C2284" s="73" t="inlineStr">
        <is>
          <t>FUTIDX</t>
        </is>
      </c>
      <c r="D2284" s="73" t="inlineStr">
        <is>
          <t>NIFTY</t>
        </is>
      </c>
      <c r="E2284" s="74" t="n">
        <v>45169</v>
      </c>
      <c r="F2284" s="75" t="n">
        <v>0</v>
      </c>
      <c r="G2284" s="73" t="inlineStr">
        <is>
          <t>XX</t>
        </is>
      </c>
      <c r="H2284" s="75" t="n">
        <v>19535</v>
      </c>
      <c r="I2284" s="75" t="n">
        <v>19642.4</v>
      </c>
      <c r="J2284" s="75" t="n">
        <v>19530.05</v>
      </c>
      <c r="K2284" s="75" t="n">
        <v>19626.8</v>
      </c>
      <c r="L2284" s="75" t="n">
        <v>19626.8</v>
      </c>
      <c r="M2284" s="75" t="n">
        <v>6426</v>
      </c>
      <c r="N2284" s="75" t="n">
        <v>62979.85</v>
      </c>
      <c r="O2284" s="75" t="n">
        <v>1106200</v>
      </c>
      <c r="P2284" s="75" t="n">
        <v>1100</v>
      </c>
      <c r="Q2284" s="74" t="n">
        <v>45113</v>
      </c>
      <c r="AR2284">
        <f>IF($AU$2&lt;&gt;5,NA(),IF(D2284=D2283,0,IF(AND(D2286=D2284,D2285=D2284),O2284+O2285+O2286,IF(D2285=D2284,O2285+O2284,O2284))))</f>
        <v/>
      </c>
      <c r="AS2284">
        <f>IF($AU$2&lt;&gt;5,NA(),IF(D2284=D2283,0,IF(AND(D2286=D2284,D2285=D2284),P2284+P2285+P2286,IF(D2285=D2284,P2285+P2284,P2284))))</f>
        <v/>
      </c>
      <c r="AT2284">
        <f>AR2284-AS2284</f>
        <v/>
      </c>
    </row>
    <row r="2285" ht="15.75" customHeight="1" s="121">
      <c r="B2285">
        <f>D2285&amp;Q2285&amp;E2285</f>
        <v/>
      </c>
      <c r="C2285" s="73" t="inlineStr">
        <is>
          <t>FUTIDX</t>
        </is>
      </c>
      <c r="D2285" s="73" t="inlineStr">
        <is>
          <t>NIFTY</t>
        </is>
      </c>
      <c r="E2285" s="74" t="n">
        <v>45197</v>
      </c>
      <c r="F2285" s="75" t="n">
        <v>0</v>
      </c>
      <c r="G2285" s="73" t="inlineStr">
        <is>
          <t>XX</t>
        </is>
      </c>
      <c r="H2285" s="75" t="n">
        <v>19634.3</v>
      </c>
      <c r="I2285" s="75" t="n">
        <v>19738.45</v>
      </c>
      <c r="J2285" s="75" t="n">
        <v>19633.9</v>
      </c>
      <c r="K2285" s="75" t="n">
        <v>19722.8</v>
      </c>
      <c r="L2285" s="75" t="n">
        <v>19722.8</v>
      </c>
      <c r="M2285" s="75" t="n">
        <v>2811</v>
      </c>
      <c r="N2285" s="75" t="n">
        <v>27686.11</v>
      </c>
      <c r="O2285" s="75" t="n">
        <v>247900</v>
      </c>
      <c r="P2285" s="75" t="n">
        <v>50700</v>
      </c>
      <c r="Q2285" s="74" t="n">
        <v>45113</v>
      </c>
      <c r="AR2285">
        <f>IF($AU$2&lt;&gt;5,NA(),IF(D2285=D2284,0,IF(AND(D2287=D2285,D2286=D2285),O2285+O2286+O2287,IF(D2286=D2285,O2286+O2285,O2285))))</f>
        <v/>
      </c>
      <c r="AS2285">
        <f>IF($AU$2&lt;&gt;5,NA(),IF(D2285=D2284,0,IF(AND(D2287=D2285,D2286=D2285),P2285+P2286+P2287,IF(D2286=D2285,P2286+P2285,P2285))))</f>
        <v/>
      </c>
      <c r="AT2285">
        <f>AR2285-AS2285</f>
        <v/>
      </c>
    </row>
    <row r="2286" ht="15.75" customHeight="1" s="121">
      <c r="B2286">
        <f>D2286&amp;Q2286&amp;E2286</f>
        <v/>
      </c>
      <c r="C2286" s="73" t="inlineStr">
        <is>
          <t>FUTSTK</t>
        </is>
      </c>
      <c r="D2286" s="73" t="inlineStr">
        <is>
          <t>AARTIIND</t>
        </is>
      </c>
      <c r="E2286" s="74" t="n">
        <v>45134</v>
      </c>
      <c r="F2286" s="75" t="n">
        <v>0</v>
      </c>
      <c r="G2286" s="73" t="inlineStr">
        <is>
          <t>XX</t>
        </is>
      </c>
      <c r="H2286" s="75" t="n">
        <v>489.95</v>
      </c>
      <c r="I2286" s="75" t="n">
        <v>491.05</v>
      </c>
      <c r="J2286" s="75" t="n">
        <v>481.65</v>
      </c>
      <c r="K2286" s="75" t="n">
        <v>488.55</v>
      </c>
      <c r="L2286" s="75" t="n">
        <v>488.55</v>
      </c>
      <c r="M2286" s="75" t="n">
        <v>2784</v>
      </c>
      <c r="N2286" s="75" t="n">
        <v>13534.47</v>
      </c>
      <c r="O2286" s="75" t="n">
        <v>9321000</v>
      </c>
      <c r="P2286" s="75" t="n">
        <v>343000</v>
      </c>
      <c r="Q2286" s="74" t="n">
        <v>45113</v>
      </c>
      <c r="AR2286">
        <f>IF($AU$2&lt;&gt;5,NA(),IF(D2286=D2285,0,IF(AND(D2288=D2286,D2287=D2286),O2286+O2287+O2288,IF(D2287=D2286,O2287+O2286,O2286))))</f>
        <v/>
      </c>
      <c r="AS2286">
        <f>IF($AU$2&lt;&gt;5,NA(),IF(D2286=D2285,0,IF(AND(D2288=D2286,D2287=D2286),P2286+P2287+P2288,IF(D2287=D2286,P2287+P2286,P2286))))</f>
        <v/>
      </c>
      <c r="AT2286">
        <f>AR2286-AS2286</f>
        <v/>
      </c>
    </row>
    <row r="2287" ht="15.75" customHeight="1" s="121">
      <c r="B2287">
        <f>D2287&amp;Q2287&amp;E2287</f>
        <v/>
      </c>
      <c r="C2287" s="73" t="inlineStr">
        <is>
          <t>FUTSTK</t>
        </is>
      </c>
      <c r="D2287" s="73" t="inlineStr">
        <is>
          <t>AARTIIND</t>
        </is>
      </c>
      <c r="E2287" s="74" t="n">
        <v>45169</v>
      </c>
      <c r="F2287" s="75" t="n">
        <v>0</v>
      </c>
      <c r="G2287" s="73" t="inlineStr">
        <is>
          <t>XX</t>
        </is>
      </c>
      <c r="H2287" s="75" t="n">
        <v>493.1</v>
      </c>
      <c r="I2287" s="75" t="n">
        <v>494</v>
      </c>
      <c r="J2287" s="75" t="n">
        <v>485.1</v>
      </c>
      <c r="K2287" s="75" t="n">
        <v>491.9</v>
      </c>
      <c r="L2287" s="75" t="n">
        <v>491.9</v>
      </c>
      <c r="M2287" s="75" t="n">
        <v>296</v>
      </c>
      <c r="N2287" s="75" t="n">
        <v>1446.68</v>
      </c>
      <c r="O2287" s="75" t="n">
        <v>535000</v>
      </c>
      <c r="P2287" s="75" t="n">
        <v>94000</v>
      </c>
      <c r="Q2287" s="74" t="n">
        <v>45113</v>
      </c>
      <c r="AR2287">
        <f>IF($AU$2&lt;&gt;5,NA(),IF(D2287=D2286,0,IF(AND(D2289=D2287,D2288=D2287),O2287+O2288+O2289,IF(D2288=D2287,O2288+O2287,O2287))))</f>
        <v/>
      </c>
      <c r="AS2287">
        <f>IF($AU$2&lt;&gt;5,NA(),IF(D2287=D2286,0,IF(AND(D2289=D2287,D2288=D2287),P2287+P2288+P2289,IF(D2288=D2287,P2288+P2287,P2287))))</f>
        <v/>
      </c>
      <c r="AT2287">
        <f>AR2287-AS2287</f>
        <v/>
      </c>
    </row>
    <row r="2288" ht="15.75" customHeight="1" s="121">
      <c r="B2288">
        <f>D2288&amp;Q2288&amp;E2288</f>
        <v/>
      </c>
      <c r="C2288" s="73" t="inlineStr">
        <is>
          <t>FUTSTK</t>
        </is>
      </c>
      <c r="D2288" s="73" t="inlineStr">
        <is>
          <t>AARTIIND</t>
        </is>
      </c>
      <c r="E2288" s="74" t="n">
        <v>45197</v>
      </c>
      <c r="F2288" s="75" t="n">
        <v>0</v>
      </c>
      <c r="G2288" s="73" t="inlineStr">
        <is>
          <t>XX</t>
        </is>
      </c>
      <c r="H2288" s="75" t="n">
        <v>496</v>
      </c>
      <c r="I2288" s="75" t="n">
        <v>496</v>
      </c>
      <c r="J2288" s="75" t="n">
        <v>488</v>
      </c>
      <c r="K2288" s="75" t="n">
        <v>493</v>
      </c>
      <c r="L2288" s="75" t="n">
        <v>494.1</v>
      </c>
      <c r="M2288" s="75" t="n">
        <v>17</v>
      </c>
      <c r="N2288" s="75" t="n">
        <v>83.70999999999999</v>
      </c>
      <c r="O2288" s="75" t="n">
        <v>87000</v>
      </c>
      <c r="P2288" s="75" t="n">
        <v>14000</v>
      </c>
      <c r="Q2288" s="74" t="n">
        <v>45113</v>
      </c>
      <c r="AR2288">
        <f>IF($AU$2&lt;&gt;5,NA(),IF(D2288=D2287,0,IF(AND(D2290=D2288,D2289=D2288),O2288+O2289+O2290,IF(D2289=D2288,O2289+O2288,O2288))))</f>
        <v/>
      </c>
      <c r="AS2288">
        <f>IF($AU$2&lt;&gt;5,NA(),IF(D2288=D2287,0,IF(AND(D2290=D2288,D2289=D2288),P2288+P2289+P2290,IF(D2289=D2288,P2289+P2288,P2288))))</f>
        <v/>
      </c>
      <c r="AT2288">
        <f>AR2288-AS2288</f>
        <v/>
      </c>
    </row>
    <row r="2289" ht="15.75" customHeight="1" s="121">
      <c r="B2289">
        <f>D2289&amp;Q2289&amp;E2289</f>
        <v/>
      </c>
      <c r="C2289" s="73" t="inlineStr">
        <is>
          <t>FUTSTK</t>
        </is>
      </c>
      <c r="D2289" s="73" t="inlineStr">
        <is>
          <t>ABB</t>
        </is>
      </c>
      <c r="E2289" s="74" t="n">
        <v>45134</v>
      </c>
      <c r="F2289" s="75" t="n">
        <v>0</v>
      </c>
      <c r="G2289" s="73" t="inlineStr">
        <is>
          <t>XX</t>
        </is>
      </c>
      <c r="H2289" s="75" t="n">
        <v>4432</v>
      </c>
      <c r="I2289" s="75" t="n">
        <v>4457.5</v>
      </c>
      <c r="J2289" s="75" t="n">
        <v>4412</v>
      </c>
      <c r="K2289" s="75" t="n">
        <v>4428.5</v>
      </c>
      <c r="L2289" s="75" t="n">
        <v>4428.5</v>
      </c>
      <c r="M2289" s="75" t="n">
        <v>747</v>
      </c>
      <c r="N2289" s="75" t="n">
        <v>8284.780000000001</v>
      </c>
      <c r="O2289" s="75" t="n">
        <v>1214000</v>
      </c>
      <c r="P2289" s="75" t="n">
        <v>-28000</v>
      </c>
      <c r="Q2289" s="74" t="n">
        <v>45113</v>
      </c>
      <c r="AR2289">
        <f>IF($AU$2&lt;&gt;5,NA(),IF(D2289=D2288,0,IF(AND(D2291=D2289,D2290=D2289),O2289+O2290+O2291,IF(D2290=D2289,O2290+O2289,O2289))))</f>
        <v/>
      </c>
      <c r="AS2289">
        <f>IF($AU$2&lt;&gt;5,NA(),IF(D2289=D2288,0,IF(AND(D2291=D2289,D2290=D2289),P2289+P2290+P2291,IF(D2290=D2289,P2290+P2289,P2289))))</f>
        <v/>
      </c>
      <c r="AT2289">
        <f>AR2289-AS2289</f>
        <v/>
      </c>
    </row>
    <row r="2290" ht="15.75" customHeight="1" s="121">
      <c r="B2290">
        <f>D2290&amp;Q2290&amp;E2290</f>
        <v/>
      </c>
      <c r="C2290" s="73" t="inlineStr">
        <is>
          <t>FUTSTK</t>
        </is>
      </c>
      <c r="D2290" s="73" t="inlineStr">
        <is>
          <t>ABB</t>
        </is>
      </c>
      <c r="E2290" s="74" t="n">
        <v>45169</v>
      </c>
      <c r="F2290" s="75" t="n">
        <v>0</v>
      </c>
      <c r="G2290" s="73" t="inlineStr">
        <is>
          <t>XX</t>
        </is>
      </c>
      <c r="H2290" s="75" t="n">
        <v>4469.35</v>
      </c>
      <c r="I2290" s="75" t="n">
        <v>4470</v>
      </c>
      <c r="J2290" s="75" t="n">
        <v>4440</v>
      </c>
      <c r="K2290" s="75" t="n">
        <v>4455.05</v>
      </c>
      <c r="L2290" s="75" t="n">
        <v>4455.05</v>
      </c>
      <c r="M2290" s="75" t="n">
        <v>31</v>
      </c>
      <c r="N2290" s="75" t="n">
        <v>344.92</v>
      </c>
      <c r="O2290" s="75" t="n">
        <v>33000</v>
      </c>
      <c r="P2290" s="75" t="n">
        <v>1750</v>
      </c>
      <c r="Q2290" s="74" t="n">
        <v>45113</v>
      </c>
      <c r="AR2290">
        <f>IF($AU$2&lt;&gt;5,NA(),IF(D2290=D2289,0,IF(AND(D2292=D2290,D2291=D2290),O2290+O2291+O2292,IF(D2291=D2290,O2291+O2290,O2290))))</f>
        <v/>
      </c>
      <c r="AS2290">
        <f>IF($AU$2&lt;&gt;5,NA(),IF(D2290=D2289,0,IF(AND(D2292=D2290,D2291=D2290),P2290+P2291+P2292,IF(D2291=D2290,P2291+P2290,P2290))))</f>
        <v/>
      </c>
      <c r="AT2290">
        <f>AR2290-AS2290</f>
        <v/>
      </c>
    </row>
    <row r="2291" ht="15.75" customHeight="1" s="121">
      <c r="B2291">
        <f>D2291&amp;Q2291&amp;E2291</f>
        <v/>
      </c>
      <c r="C2291" s="73" t="inlineStr">
        <is>
          <t>FUTSTK</t>
        </is>
      </c>
      <c r="D2291" s="73" t="inlineStr">
        <is>
          <t>ABB</t>
        </is>
      </c>
      <c r="E2291" s="74" t="n">
        <v>45197</v>
      </c>
      <c r="F2291" s="75" t="n">
        <v>0</v>
      </c>
      <c r="G2291" s="73" t="inlineStr">
        <is>
          <t>XX</t>
        </is>
      </c>
      <c r="H2291" s="75" t="n">
        <v>4479.9</v>
      </c>
      <c r="I2291" s="75" t="n">
        <v>4479.9</v>
      </c>
      <c r="J2291" s="75" t="n">
        <v>4448</v>
      </c>
      <c r="K2291" s="75" t="n">
        <v>4448</v>
      </c>
      <c r="L2291" s="75" t="n">
        <v>4473.05</v>
      </c>
      <c r="M2291" s="75" t="n">
        <v>2</v>
      </c>
      <c r="N2291" s="75" t="n">
        <v>22.31</v>
      </c>
      <c r="O2291" s="75" t="n">
        <v>1250</v>
      </c>
      <c r="P2291" s="75" t="n">
        <v>250</v>
      </c>
      <c r="Q2291" s="74" t="n">
        <v>45113</v>
      </c>
      <c r="AR2291">
        <f>IF($AU$2&lt;&gt;5,NA(),IF(D2291=D2290,0,IF(AND(D2293=D2291,D2292=D2291),O2291+O2292+O2293,IF(D2292=D2291,O2292+O2291,O2291))))</f>
        <v/>
      </c>
      <c r="AS2291">
        <f>IF($AU$2&lt;&gt;5,NA(),IF(D2291=D2290,0,IF(AND(D2293=D2291,D2292=D2291),P2291+P2292+P2293,IF(D2292=D2291,P2292+P2291,P2291))))</f>
        <v/>
      </c>
      <c r="AT2291">
        <f>AR2291-AS2291</f>
        <v/>
      </c>
    </row>
    <row r="2292" ht="15.75" customHeight="1" s="121">
      <c r="B2292">
        <f>D2292&amp;Q2292&amp;E2292</f>
        <v/>
      </c>
      <c r="C2292" s="73" t="inlineStr">
        <is>
          <t>FUTSTK</t>
        </is>
      </c>
      <c r="D2292" s="73" t="inlineStr">
        <is>
          <t>ABBOTINDIA</t>
        </is>
      </c>
      <c r="E2292" s="74" t="n">
        <v>45134</v>
      </c>
      <c r="F2292" s="75" t="n">
        <v>0</v>
      </c>
      <c r="G2292" s="73" t="inlineStr">
        <is>
          <t>XX</t>
        </is>
      </c>
      <c r="H2292" s="75" t="n">
        <v>23118.35</v>
      </c>
      <c r="I2292" s="75" t="n">
        <v>23661.65</v>
      </c>
      <c r="J2292" s="75" t="n">
        <v>23040.3</v>
      </c>
      <c r="K2292" s="75" t="n">
        <v>23570.15</v>
      </c>
      <c r="L2292" s="75" t="n">
        <v>23570.15</v>
      </c>
      <c r="M2292" s="75" t="n">
        <v>617</v>
      </c>
      <c r="N2292" s="75" t="n">
        <v>5787.88</v>
      </c>
      <c r="O2292" s="75" t="n">
        <v>59200</v>
      </c>
      <c r="P2292" s="75" t="n">
        <v>800</v>
      </c>
      <c r="Q2292" s="74" t="n">
        <v>45113</v>
      </c>
      <c r="AR2292">
        <f>IF($AU$2&lt;&gt;5,NA(),IF(D2292=D2291,0,IF(AND(D2294=D2292,D2293=D2292),O2292+O2293+O2294,IF(D2293=D2292,O2293+O2292,O2292))))</f>
        <v/>
      </c>
      <c r="AS2292">
        <f>IF($AU$2&lt;&gt;5,NA(),IF(D2292=D2291,0,IF(AND(D2294=D2292,D2293=D2292),P2292+P2293+P2294,IF(D2293=D2292,P2293+P2292,P2292))))</f>
        <v/>
      </c>
      <c r="AT2292">
        <f>AR2292-AS2292</f>
        <v/>
      </c>
    </row>
    <row r="2293" ht="15.75" customHeight="1" s="121">
      <c r="B2293">
        <f>D2293&amp;Q2293&amp;E2293</f>
        <v/>
      </c>
      <c r="C2293" s="73" t="inlineStr">
        <is>
          <t>FUTSTK</t>
        </is>
      </c>
      <c r="D2293" s="73" t="inlineStr">
        <is>
          <t>ABBOTINDIA</t>
        </is>
      </c>
      <c r="E2293" s="74" t="n">
        <v>45169</v>
      </c>
      <c r="F2293" s="75" t="n">
        <v>0</v>
      </c>
      <c r="G2293" s="73" t="inlineStr">
        <is>
          <t>XX</t>
        </is>
      </c>
      <c r="H2293" s="75" t="n">
        <v>23345.2</v>
      </c>
      <c r="I2293" s="75" t="n">
        <v>23748.25</v>
      </c>
      <c r="J2293" s="75" t="n">
        <v>23330.85</v>
      </c>
      <c r="K2293" s="75" t="n">
        <v>23687.8</v>
      </c>
      <c r="L2293" s="75" t="n">
        <v>23687.8</v>
      </c>
      <c r="M2293" s="75" t="n">
        <v>13</v>
      </c>
      <c r="N2293" s="75" t="n">
        <v>122.36</v>
      </c>
      <c r="O2293" s="75" t="n">
        <v>840</v>
      </c>
      <c r="P2293" s="75" t="n">
        <v>80</v>
      </c>
      <c r="Q2293" s="74" t="n">
        <v>45113</v>
      </c>
      <c r="AR2293">
        <f>IF($AU$2&lt;&gt;5,NA(),IF(D2293=D2292,0,IF(AND(D2295=D2293,D2294=D2293),O2293+O2294+O2295,IF(D2294=D2293,O2294+O2293,O2293))))</f>
        <v/>
      </c>
      <c r="AS2293">
        <f>IF($AU$2&lt;&gt;5,NA(),IF(D2293=D2292,0,IF(AND(D2295=D2293,D2294=D2293),P2293+P2294+P2295,IF(D2294=D2293,P2294+P2293,P2293))))</f>
        <v/>
      </c>
      <c r="AT2293">
        <f>AR2293-AS2293</f>
        <v/>
      </c>
    </row>
    <row r="2294" ht="15.75" customHeight="1" s="121">
      <c r="B2294">
        <f>D2294&amp;Q2294&amp;E2294</f>
        <v/>
      </c>
      <c r="C2294" s="73" t="inlineStr">
        <is>
          <t>FUTSTK</t>
        </is>
      </c>
      <c r="D2294" s="73" t="inlineStr">
        <is>
          <t>ABBOTINDIA</t>
        </is>
      </c>
      <c r="E2294" s="74" t="n">
        <v>45197</v>
      </c>
      <c r="F2294" s="75" t="n">
        <v>0</v>
      </c>
      <c r="G2294" s="73" t="inlineStr">
        <is>
          <t>XX</t>
        </is>
      </c>
      <c r="H2294" s="75" t="n">
        <v>0</v>
      </c>
      <c r="I2294" s="75" t="n">
        <v>0</v>
      </c>
      <c r="J2294" s="75" t="n">
        <v>0</v>
      </c>
      <c r="K2294" s="75" t="n">
        <v>23622</v>
      </c>
      <c r="L2294" s="75" t="n">
        <v>24217.3</v>
      </c>
      <c r="M2294" s="75" t="n">
        <v>0</v>
      </c>
      <c r="N2294" s="75" t="n">
        <v>0</v>
      </c>
      <c r="O2294" s="75" t="n">
        <v>0</v>
      </c>
      <c r="P2294" s="75" t="n">
        <v>0</v>
      </c>
      <c r="Q2294" s="74" t="n">
        <v>45113</v>
      </c>
      <c r="AR2294">
        <f>IF($AU$2&lt;&gt;5,NA(),IF(D2294=D2293,0,IF(AND(D2296=D2294,D2295=D2294),O2294+O2295+O2296,IF(D2295=D2294,O2295+O2294,O2294))))</f>
        <v/>
      </c>
      <c r="AS2294">
        <f>IF($AU$2&lt;&gt;5,NA(),IF(D2294=D2293,0,IF(AND(D2296=D2294,D2295=D2294),P2294+P2295+P2296,IF(D2295=D2294,P2295+P2294,P2294))))</f>
        <v/>
      </c>
      <c r="AT2294">
        <f>AR2294-AS2294</f>
        <v/>
      </c>
    </row>
    <row r="2295" ht="15.75" customHeight="1" s="121">
      <c r="B2295">
        <f>D2295&amp;Q2295&amp;E2295</f>
        <v/>
      </c>
      <c r="C2295" s="73" t="inlineStr">
        <is>
          <t>FUTSTK</t>
        </is>
      </c>
      <c r="D2295" s="73" t="inlineStr">
        <is>
          <t>ABCAPITAL</t>
        </is>
      </c>
      <c r="E2295" s="74" t="n">
        <v>45134</v>
      </c>
      <c r="F2295" s="75" t="n">
        <v>0</v>
      </c>
      <c r="G2295" s="73" t="inlineStr">
        <is>
          <t>XX</t>
        </is>
      </c>
      <c r="H2295" s="75" t="n">
        <v>190.4</v>
      </c>
      <c r="I2295" s="75" t="n">
        <v>191.2</v>
      </c>
      <c r="J2295" s="75" t="n">
        <v>188.05</v>
      </c>
      <c r="K2295" s="75" t="n">
        <v>189.9</v>
      </c>
      <c r="L2295" s="75" t="n">
        <v>189.9</v>
      </c>
      <c r="M2295" s="75" t="n">
        <v>1635</v>
      </c>
      <c r="N2295" s="75" t="n">
        <v>16726.95</v>
      </c>
      <c r="O2295" s="75" t="n">
        <v>25434000</v>
      </c>
      <c r="P2295" s="75" t="n">
        <v>21600</v>
      </c>
      <c r="Q2295" s="74" t="n">
        <v>45113</v>
      </c>
      <c r="AR2295">
        <f>IF($AU$2&lt;&gt;5,NA(),IF(D2295=D2294,0,IF(AND(D2297=D2295,D2296=D2295),O2295+O2296+O2297,IF(D2296=D2295,O2296+O2295,O2295))))</f>
        <v/>
      </c>
      <c r="AS2295">
        <f>IF($AU$2&lt;&gt;5,NA(),IF(D2295=D2294,0,IF(AND(D2297=D2295,D2296=D2295),P2295+P2296+P2297,IF(D2296=D2295,P2296+P2295,P2295))))</f>
        <v/>
      </c>
      <c r="AT2295">
        <f>AR2295-AS2295</f>
        <v/>
      </c>
    </row>
    <row r="2296" ht="15.75" customHeight="1" s="121">
      <c r="B2296">
        <f>D2296&amp;Q2296&amp;E2296</f>
        <v/>
      </c>
      <c r="C2296" s="73" t="inlineStr">
        <is>
          <t>FUTSTK</t>
        </is>
      </c>
      <c r="D2296" s="73" t="inlineStr">
        <is>
          <t>ABCAPITAL</t>
        </is>
      </c>
      <c r="E2296" s="74" t="n">
        <v>45169</v>
      </c>
      <c r="F2296" s="75" t="n">
        <v>0</v>
      </c>
      <c r="G2296" s="73" t="inlineStr">
        <is>
          <t>XX</t>
        </is>
      </c>
      <c r="H2296" s="75" t="n">
        <v>191.7</v>
      </c>
      <c r="I2296" s="75" t="n">
        <v>191.95</v>
      </c>
      <c r="J2296" s="75" t="n">
        <v>189.5</v>
      </c>
      <c r="K2296" s="75" t="n">
        <v>191.2</v>
      </c>
      <c r="L2296" s="75" t="n">
        <v>191.2</v>
      </c>
      <c r="M2296" s="75" t="n">
        <v>28</v>
      </c>
      <c r="N2296" s="75" t="n">
        <v>288.47</v>
      </c>
      <c r="O2296" s="75" t="n">
        <v>572400</v>
      </c>
      <c r="P2296" s="75" t="n">
        <v>16200</v>
      </c>
      <c r="Q2296" s="74" t="n">
        <v>45113</v>
      </c>
      <c r="AR2296">
        <f>IF($AU$2&lt;&gt;5,NA(),IF(D2296=D2295,0,IF(AND(D2298=D2296,D2297=D2296),O2296+O2297+O2298,IF(D2297=D2296,O2297+O2296,O2296))))</f>
        <v/>
      </c>
      <c r="AS2296">
        <f>IF($AU$2&lt;&gt;5,NA(),IF(D2296=D2295,0,IF(AND(D2298=D2296,D2297=D2296),P2296+P2297+P2298,IF(D2297=D2296,P2297+P2296,P2296))))</f>
        <v/>
      </c>
      <c r="AT2296">
        <f>AR2296-AS2296</f>
        <v/>
      </c>
    </row>
    <row r="2297" ht="15.75" customHeight="1" s="121">
      <c r="B2297">
        <f>D2297&amp;Q2297&amp;E2297</f>
        <v/>
      </c>
      <c r="C2297" s="73" t="inlineStr">
        <is>
          <t>FUTSTK</t>
        </is>
      </c>
      <c r="D2297" s="73" t="inlineStr">
        <is>
          <t>ABCAPITAL</t>
        </is>
      </c>
      <c r="E2297" s="74" t="n">
        <v>45197</v>
      </c>
      <c r="F2297" s="75" t="n">
        <v>0</v>
      </c>
      <c r="G2297" s="73" t="inlineStr">
        <is>
          <t>XX</t>
        </is>
      </c>
      <c r="H2297" s="75" t="n">
        <v>191</v>
      </c>
      <c r="I2297" s="75" t="n">
        <v>192</v>
      </c>
      <c r="J2297" s="75" t="n">
        <v>191</v>
      </c>
      <c r="K2297" s="75" t="n">
        <v>192</v>
      </c>
      <c r="L2297" s="75" t="n">
        <v>192</v>
      </c>
      <c r="M2297" s="75" t="n">
        <v>4</v>
      </c>
      <c r="N2297" s="75" t="n">
        <v>41.32</v>
      </c>
      <c r="O2297" s="75" t="n">
        <v>48600</v>
      </c>
      <c r="P2297" s="75" t="n">
        <v>21600</v>
      </c>
      <c r="Q2297" s="74" t="n">
        <v>45113</v>
      </c>
      <c r="AR2297">
        <f>IF($AU$2&lt;&gt;5,NA(),IF(D2297=D2296,0,IF(AND(D2299=D2297,D2298=D2297),O2297+O2298+O2299,IF(D2298=D2297,O2298+O2297,O2297))))</f>
        <v/>
      </c>
      <c r="AS2297">
        <f>IF($AU$2&lt;&gt;5,NA(),IF(D2297=D2296,0,IF(AND(D2299=D2297,D2298=D2297),P2297+P2298+P2299,IF(D2298=D2297,P2298+P2297,P2297))))</f>
        <v/>
      </c>
      <c r="AT2297">
        <f>AR2297-AS2297</f>
        <v/>
      </c>
    </row>
    <row r="2298" ht="15.75" customHeight="1" s="121">
      <c r="B2298">
        <f>D2298&amp;Q2298&amp;E2298</f>
        <v/>
      </c>
      <c r="C2298" s="73" t="inlineStr">
        <is>
          <t>FUTSTK</t>
        </is>
      </c>
      <c r="D2298" s="73" t="inlineStr">
        <is>
          <t>ABFRL</t>
        </is>
      </c>
      <c r="E2298" s="74" t="n">
        <v>45134</v>
      </c>
      <c r="F2298" s="75" t="n">
        <v>0</v>
      </c>
      <c r="G2298" s="73" t="inlineStr">
        <is>
          <t>XX</t>
        </is>
      </c>
      <c r="H2298" s="75" t="n">
        <v>211.15</v>
      </c>
      <c r="I2298" s="75" t="n">
        <v>215.4</v>
      </c>
      <c r="J2298" s="75" t="n">
        <v>210.2</v>
      </c>
      <c r="K2298" s="75" t="n">
        <v>214.4</v>
      </c>
      <c r="L2298" s="75" t="n">
        <v>214.4</v>
      </c>
      <c r="M2298" s="75" t="n">
        <v>2297</v>
      </c>
      <c r="N2298" s="75" t="n">
        <v>12740.63</v>
      </c>
      <c r="O2298" s="75" t="n">
        <v>27500200</v>
      </c>
      <c r="P2298" s="75" t="n">
        <v>943800</v>
      </c>
      <c r="Q2298" s="74" t="n">
        <v>45113</v>
      </c>
      <c r="AR2298">
        <f>IF($AU$2&lt;&gt;5,NA(),IF(D2298=D2297,0,IF(AND(D2300=D2298,D2299=D2298),O2298+O2299+O2300,IF(D2299=D2298,O2299+O2298,O2298))))</f>
        <v/>
      </c>
      <c r="AS2298">
        <f>IF($AU$2&lt;&gt;5,NA(),IF(D2298=D2297,0,IF(AND(D2300=D2298,D2299=D2298),P2298+P2299+P2300,IF(D2299=D2298,P2299+P2298,P2298))))</f>
        <v/>
      </c>
      <c r="AT2298">
        <f>AR2298-AS2298</f>
        <v/>
      </c>
    </row>
    <row r="2299" ht="15.75" customHeight="1" s="121">
      <c r="B2299">
        <f>D2299&amp;Q2299&amp;E2299</f>
        <v/>
      </c>
      <c r="C2299" s="73" t="inlineStr">
        <is>
          <t>FUTSTK</t>
        </is>
      </c>
      <c r="D2299" s="73" t="inlineStr">
        <is>
          <t>ABFRL</t>
        </is>
      </c>
      <c r="E2299" s="74" t="n">
        <v>45169</v>
      </c>
      <c r="F2299" s="75" t="n">
        <v>0</v>
      </c>
      <c r="G2299" s="73" t="inlineStr">
        <is>
          <t>XX</t>
        </is>
      </c>
      <c r="H2299" s="75" t="n">
        <v>212</v>
      </c>
      <c r="I2299" s="75" t="n">
        <v>216.75</v>
      </c>
      <c r="J2299" s="75" t="n">
        <v>211.85</v>
      </c>
      <c r="K2299" s="75" t="n">
        <v>215.95</v>
      </c>
      <c r="L2299" s="75" t="n">
        <v>215.95</v>
      </c>
      <c r="M2299" s="75" t="n">
        <v>113</v>
      </c>
      <c r="N2299" s="75" t="n">
        <v>631.79</v>
      </c>
      <c r="O2299" s="75" t="n">
        <v>842400</v>
      </c>
      <c r="P2299" s="75" t="n">
        <v>44200</v>
      </c>
      <c r="Q2299" s="74" t="n">
        <v>45113</v>
      </c>
      <c r="AR2299">
        <f>IF($AU$2&lt;&gt;5,NA(),IF(D2299=D2298,0,IF(AND(D2301=D2299,D2300=D2299),O2299+O2300+O2301,IF(D2300=D2299,O2300+O2299,O2299))))</f>
        <v/>
      </c>
      <c r="AS2299">
        <f>IF($AU$2&lt;&gt;5,NA(),IF(D2299=D2298,0,IF(AND(D2301=D2299,D2300=D2299),P2299+P2300+P2301,IF(D2300=D2299,P2300+P2299,P2299))))</f>
        <v/>
      </c>
      <c r="AT2299">
        <f>AR2299-AS2299</f>
        <v/>
      </c>
    </row>
    <row r="2300" ht="15.75" customHeight="1" s="121">
      <c r="B2300">
        <f>D2300&amp;Q2300&amp;E2300</f>
        <v/>
      </c>
      <c r="C2300" s="73" t="inlineStr">
        <is>
          <t>FUTSTK</t>
        </is>
      </c>
      <c r="D2300" s="73" t="inlineStr">
        <is>
          <t>ABFRL</t>
        </is>
      </c>
      <c r="E2300" s="74" t="n">
        <v>45197</v>
      </c>
      <c r="F2300" s="75" t="n">
        <v>0</v>
      </c>
      <c r="G2300" s="73" t="inlineStr">
        <is>
          <t>XX</t>
        </is>
      </c>
      <c r="H2300" s="75" t="n">
        <v>213.6</v>
      </c>
      <c r="I2300" s="75" t="n">
        <v>218.3</v>
      </c>
      <c r="J2300" s="75" t="n">
        <v>213.6</v>
      </c>
      <c r="K2300" s="75" t="n">
        <v>218.3</v>
      </c>
      <c r="L2300" s="75" t="n">
        <v>217.2</v>
      </c>
      <c r="M2300" s="75" t="n">
        <v>7</v>
      </c>
      <c r="N2300" s="75" t="n">
        <v>39.35</v>
      </c>
      <c r="O2300" s="75" t="n">
        <v>59800</v>
      </c>
      <c r="P2300" s="75" t="n">
        <v>5200</v>
      </c>
      <c r="Q2300" s="74" t="n">
        <v>45113</v>
      </c>
      <c r="AR2300">
        <f>IF($AU$2&lt;&gt;5,NA(),IF(D2300=D2299,0,IF(AND(D2302=D2300,D2301=D2300),O2300+O2301+O2302,IF(D2301=D2300,O2301+O2300,O2300))))</f>
        <v/>
      </c>
      <c r="AS2300">
        <f>IF($AU$2&lt;&gt;5,NA(),IF(D2300=D2299,0,IF(AND(D2302=D2300,D2301=D2300),P2300+P2301+P2302,IF(D2301=D2300,P2301+P2300,P2300))))</f>
        <v/>
      </c>
      <c r="AT2300">
        <f>AR2300-AS2300</f>
        <v/>
      </c>
    </row>
    <row r="2301" ht="15.75" customHeight="1" s="121">
      <c r="B2301">
        <f>D2301&amp;Q2301&amp;E2301</f>
        <v/>
      </c>
      <c r="C2301" s="73" t="inlineStr">
        <is>
          <t>FUTSTK</t>
        </is>
      </c>
      <c r="D2301" s="73" t="inlineStr">
        <is>
          <t>ACC</t>
        </is>
      </c>
      <c r="E2301" s="74" t="n">
        <v>45134</v>
      </c>
      <c r="F2301" s="75" t="n">
        <v>0</v>
      </c>
      <c r="G2301" s="73" t="inlineStr">
        <is>
          <t>XX</t>
        </is>
      </c>
      <c r="H2301" s="75" t="n">
        <v>1822</v>
      </c>
      <c r="I2301" s="75" t="n">
        <v>1825.75</v>
      </c>
      <c r="J2301" s="75" t="n">
        <v>1810.35</v>
      </c>
      <c r="K2301" s="75" t="n">
        <v>1818.45</v>
      </c>
      <c r="L2301" s="75" t="n">
        <v>1818.45</v>
      </c>
      <c r="M2301" s="75" t="n">
        <v>1576</v>
      </c>
      <c r="N2301" s="75" t="n">
        <v>8597.790000000001</v>
      </c>
      <c r="O2301" s="75" t="n">
        <v>4827900</v>
      </c>
      <c r="P2301" s="75" t="n">
        <v>74700</v>
      </c>
      <c r="Q2301" s="74" t="n">
        <v>45113</v>
      </c>
      <c r="AR2301">
        <f>IF($AU$2&lt;&gt;5,NA(),IF(D2301=D2300,0,IF(AND(D2303=D2301,D2302=D2301),O2301+O2302+O2303,IF(D2302=D2301,O2302+O2301,O2301))))</f>
        <v/>
      </c>
      <c r="AS2301">
        <f>IF($AU$2&lt;&gt;5,NA(),IF(D2301=D2300,0,IF(AND(D2303=D2301,D2302=D2301),P2301+P2302+P2303,IF(D2302=D2301,P2302+P2301,P2301))))</f>
        <v/>
      </c>
      <c r="AT2301">
        <f>AR2301-AS2301</f>
        <v/>
      </c>
    </row>
    <row r="2302" ht="15.75" customHeight="1" s="121">
      <c r="B2302">
        <f>D2302&amp;Q2302&amp;E2302</f>
        <v/>
      </c>
      <c r="C2302" s="73" t="inlineStr">
        <is>
          <t>FUTSTK</t>
        </is>
      </c>
      <c r="D2302" s="73" t="inlineStr">
        <is>
          <t>ACC</t>
        </is>
      </c>
      <c r="E2302" s="74" t="n">
        <v>45169</v>
      </c>
      <c r="F2302" s="75" t="n">
        <v>0</v>
      </c>
      <c r="G2302" s="73" t="inlineStr">
        <is>
          <t>XX</t>
        </is>
      </c>
      <c r="H2302" s="75" t="n">
        <v>1833</v>
      </c>
      <c r="I2302" s="75" t="n">
        <v>1838.8</v>
      </c>
      <c r="J2302" s="75" t="n">
        <v>1824.1</v>
      </c>
      <c r="K2302" s="75" t="n">
        <v>1831.9</v>
      </c>
      <c r="L2302" s="75" t="n">
        <v>1831.9</v>
      </c>
      <c r="M2302" s="75" t="n">
        <v>19</v>
      </c>
      <c r="N2302" s="75" t="n">
        <v>104.38</v>
      </c>
      <c r="O2302" s="75" t="n">
        <v>65400</v>
      </c>
      <c r="P2302" s="75" t="n">
        <v>2100</v>
      </c>
      <c r="Q2302" s="74" t="n">
        <v>45113</v>
      </c>
      <c r="AR2302">
        <f>IF($AU$2&lt;&gt;5,NA(),IF(D2302=D2301,0,IF(AND(D2304=D2302,D2303=D2302),O2302+O2303+O2304,IF(D2303=D2302,O2303+O2302,O2302))))</f>
        <v/>
      </c>
      <c r="AS2302">
        <f>IF($AU$2&lt;&gt;5,NA(),IF(D2302=D2301,0,IF(AND(D2304=D2302,D2303=D2302),P2302+P2303+P2304,IF(D2303=D2302,P2303+P2302,P2302))))</f>
        <v/>
      </c>
      <c r="AT2302">
        <f>AR2302-AS2302</f>
        <v/>
      </c>
    </row>
    <row r="2303" ht="15.75" customHeight="1" s="121">
      <c r="B2303">
        <f>D2303&amp;Q2303&amp;E2303</f>
        <v/>
      </c>
      <c r="C2303" s="73" t="inlineStr">
        <is>
          <t>FUTSTK</t>
        </is>
      </c>
      <c r="D2303" s="73" t="inlineStr">
        <is>
          <t>ACC</t>
        </is>
      </c>
      <c r="E2303" s="74" t="n">
        <v>45197</v>
      </c>
      <c r="F2303" s="75" t="n">
        <v>0</v>
      </c>
      <c r="G2303" s="73" t="inlineStr">
        <is>
          <t>XX</t>
        </is>
      </c>
      <c r="H2303" s="75" t="n">
        <v>1840.8</v>
      </c>
      <c r="I2303" s="75" t="n">
        <v>1843</v>
      </c>
      <c r="J2303" s="75" t="n">
        <v>1840.8</v>
      </c>
      <c r="K2303" s="75" t="n">
        <v>1843</v>
      </c>
      <c r="L2303" s="75" t="n">
        <v>1850.55</v>
      </c>
      <c r="M2303" s="75" t="n">
        <v>2</v>
      </c>
      <c r="N2303" s="75" t="n">
        <v>11.05</v>
      </c>
      <c r="O2303" s="75" t="n">
        <v>6000</v>
      </c>
      <c r="P2303" s="75" t="n">
        <v>300</v>
      </c>
      <c r="Q2303" s="74" t="n">
        <v>45113</v>
      </c>
      <c r="AR2303">
        <f>IF($AU$2&lt;&gt;5,NA(),IF(D2303=D2302,0,IF(AND(D2305=D2303,D2304=D2303),O2303+O2304+O2305,IF(D2304=D2303,O2304+O2303,O2303))))</f>
        <v/>
      </c>
      <c r="AS2303">
        <f>IF($AU$2&lt;&gt;5,NA(),IF(D2303=D2302,0,IF(AND(D2305=D2303,D2304=D2303),P2303+P2304+P2305,IF(D2304=D2303,P2304+P2303,P2303))))</f>
        <v/>
      </c>
      <c r="AT2303">
        <f>AR2303-AS2303</f>
        <v/>
      </c>
    </row>
    <row r="2304" ht="15.75" customHeight="1" s="121">
      <c r="B2304">
        <f>D2304&amp;Q2304&amp;E2304</f>
        <v/>
      </c>
      <c r="C2304" s="73" t="inlineStr">
        <is>
          <t>FUTSTK</t>
        </is>
      </c>
      <c r="D2304" s="73" t="inlineStr">
        <is>
          <t>ADANIENT</t>
        </is>
      </c>
      <c r="E2304" s="74" t="n">
        <v>45134</v>
      </c>
      <c r="F2304" s="75" t="n">
        <v>0</v>
      </c>
      <c r="G2304" s="73" t="inlineStr">
        <is>
          <t>XX</t>
        </is>
      </c>
      <c r="H2304" s="75" t="n">
        <v>2409.05</v>
      </c>
      <c r="I2304" s="75" t="n">
        <v>2443</v>
      </c>
      <c r="J2304" s="75" t="n">
        <v>2400.65</v>
      </c>
      <c r="K2304" s="75" t="n">
        <v>2417.8</v>
      </c>
      <c r="L2304" s="75" t="n">
        <v>2417.8</v>
      </c>
      <c r="M2304" s="75" t="n">
        <v>6927</v>
      </c>
      <c r="N2304" s="75" t="n">
        <v>50290.35</v>
      </c>
      <c r="O2304" s="75" t="n">
        <v>11255700</v>
      </c>
      <c r="P2304" s="75" t="n">
        <v>-163500</v>
      </c>
      <c r="Q2304" s="74" t="n">
        <v>45113</v>
      </c>
      <c r="AR2304">
        <f>IF($AU$2&lt;&gt;5,NA(),IF(D2304=D2303,0,IF(AND(D2306=D2304,D2305=D2304),O2304+O2305+O2306,IF(D2305=D2304,O2305+O2304,O2304))))</f>
        <v/>
      </c>
      <c r="AS2304">
        <f>IF($AU$2&lt;&gt;5,NA(),IF(D2304=D2303,0,IF(AND(D2306=D2304,D2305=D2304),P2304+P2305+P2306,IF(D2305=D2304,P2305+P2304,P2304))))</f>
        <v/>
      </c>
      <c r="AT2304">
        <f>AR2304-AS2304</f>
        <v/>
      </c>
    </row>
    <row r="2305" ht="15.75" customHeight="1" s="121">
      <c r="B2305">
        <f>D2305&amp;Q2305&amp;E2305</f>
        <v/>
      </c>
      <c r="C2305" s="73" t="inlineStr">
        <is>
          <t>FUTSTK</t>
        </is>
      </c>
      <c r="D2305" s="73" t="inlineStr">
        <is>
          <t>ADANIENT</t>
        </is>
      </c>
      <c r="E2305" s="74" t="n">
        <v>45169</v>
      </c>
      <c r="F2305" s="75" t="n">
        <v>0</v>
      </c>
      <c r="G2305" s="73" t="inlineStr">
        <is>
          <t>XX</t>
        </is>
      </c>
      <c r="H2305" s="75" t="n">
        <v>2428.2</v>
      </c>
      <c r="I2305" s="75" t="n">
        <v>2455</v>
      </c>
      <c r="J2305" s="75" t="n">
        <v>2419.4</v>
      </c>
      <c r="K2305" s="75" t="n">
        <v>2433.55</v>
      </c>
      <c r="L2305" s="75" t="n">
        <v>2433.55</v>
      </c>
      <c r="M2305" s="75" t="n">
        <v>165</v>
      </c>
      <c r="N2305" s="75" t="n">
        <v>1204.83</v>
      </c>
      <c r="O2305" s="75" t="n">
        <v>341100</v>
      </c>
      <c r="P2305" s="75" t="n">
        <v>-3300</v>
      </c>
      <c r="Q2305" s="74" t="n">
        <v>45113</v>
      </c>
      <c r="AR2305">
        <f>IF($AU$2&lt;&gt;5,NA(),IF(D2305=D2304,0,IF(AND(D2307=D2305,D2306=D2305),O2305+O2306+O2307,IF(D2306=D2305,O2306+O2305,O2305))))</f>
        <v/>
      </c>
      <c r="AS2305">
        <f>IF($AU$2&lt;&gt;5,NA(),IF(D2305=D2304,0,IF(AND(D2307=D2305,D2306=D2305),P2305+P2306+P2307,IF(D2306=D2305,P2306+P2305,P2305))))</f>
        <v/>
      </c>
      <c r="AT2305">
        <f>AR2305-AS2305</f>
        <v/>
      </c>
    </row>
    <row r="2306" ht="15.75" customHeight="1" s="121">
      <c r="B2306">
        <f>D2306&amp;Q2306&amp;E2306</f>
        <v/>
      </c>
      <c r="C2306" s="73" t="inlineStr">
        <is>
          <t>FUTSTK</t>
        </is>
      </c>
      <c r="D2306" s="73" t="inlineStr">
        <is>
          <t>ADANIENT</t>
        </is>
      </c>
      <c r="E2306" s="74" t="n">
        <v>45197</v>
      </c>
      <c r="F2306" s="75" t="n">
        <v>0</v>
      </c>
      <c r="G2306" s="73" t="inlineStr">
        <is>
          <t>XX</t>
        </is>
      </c>
      <c r="H2306" s="75" t="n">
        <v>2440</v>
      </c>
      <c r="I2306" s="75" t="n">
        <v>2456.1</v>
      </c>
      <c r="J2306" s="75" t="n">
        <v>2440</v>
      </c>
      <c r="K2306" s="75" t="n">
        <v>2456.1</v>
      </c>
      <c r="L2306" s="75" t="n">
        <v>2442.8</v>
      </c>
      <c r="M2306" s="75" t="n">
        <v>9</v>
      </c>
      <c r="N2306" s="75" t="n">
        <v>66.01000000000001</v>
      </c>
      <c r="O2306" s="75" t="n">
        <v>9300</v>
      </c>
      <c r="P2306" s="75" t="n">
        <v>-300</v>
      </c>
      <c r="Q2306" s="74" t="n">
        <v>45113</v>
      </c>
      <c r="AR2306">
        <f>IF($AU$2&lt;&gt;5,NA(),IF(D2306=D2305,0,IF(AND(D2308=D2306,D2307=D2306),O2306+O2307+O2308,IF(D2307=D2306,O2307+O2306,O2306))))</f>
        <v/>
      </c>
      <c r="AS2306">
        <f>IF($AU$2&lt;&gt;5,NA(),IF(D2306=D2305,0,IF(AND(D2308=D2306,D2307=D2306),P2306+P2307+P2308,IF(D2307=D2306,P2307+P2306,P2306))))</f>
        <v/>
      </c>
      <c r="AT2306">
        <f>AR2306-AS2306</f>
        <v/>
      </c>
    </row>
    <row r="2307" ht="15.75" customHeight="1" s="121">
      <c r="B2307">
        <f>D2307&amp;Q2307&amp;E2307</f>
        <v/>
      </c>
      <c r="C2307" s="73" t="inlineStr">
        <is>
          <t>FUTSTK</t>
        </is>
      </c>
      <c r="D2307" s="73" t="inlineStr">
        <is>
          <t>ADANIPORTS</t>
        </is>
      </c>
      <c r="E2307" s="74" t="n">
        <v>45134</v>
      </c>
      <c r="F2307" s="75" t="n">
        <v>0</v>
      </c>
      <c r="G2307" s="73" t="inlineStr">
        <is>
          <t>XX</t>
        </is>
      </c>
      <c r="H2307" s="75" t="n">
        <v>743.8</v>
      </c>
      <c r="I2307" s="75" t="n">
        <v>748.95</v>
      </c>
      <c r="J2307" s="75" t="n">
        <v>742.6</v>
      </c>
      <c r="K2307" s="75" t="n">
        <v>743.55</v>
      </c>
      <c r="L2307" s="75" t="n">
        <v>743.55</v>
      </c>
      <c r="M2307" s="75" t="n">
        <v>3817</v>
      </c>
      <c r="N2307" s="75" t="n">
        <v>22765.8</v>
      </c>
      <c r="O2307" s="75" t="n">
        <v>27571200</v>
      </c>
      <c r="P2307" s="75" t="n">
        <v>-226400</v>
      </c>
      <c r="Q2307" s="74" t="n">
        <v>45113</v>
      </c>
      <c r="AR2307">
        <f>IF($AU$2&lt;&gt;5,NA(),IF(D2307=D2306,0,IF(AND(D2309=D2307,D2308=D2307),O2307+O2308+O2309,IF(D2308=D2307,O2308+O2307,O2307))))</f>
        <v/>
      </c>
      <c r="AS2307">
        <f>IF($AU$2&lt;&gt;5,NA(),IF(D2307=D2306,0,IF(AND(D2309=D2307,D2308=D2307),P2307+P2308+P2309,IF(D2308=D2307,P2308+P2307,P2307))))</f>
        <v/>
      </c>
      <c r="AT2307">
        <f>AR2307-AS2307</f>
        <v/>
      </c>
    </row>
    <row r="2308" ht="15.75" customHeight="1" s="121">
      <c r="B2308">
        <f>D2308&amp;Q2308&amp;E2308</f>
        <v/>
      </c>
      <c r="C2308" s="73" t="inlineStr">
        <is>
          <t>FUTSTK</t>
        </is>
      </c>
      <c r="D2308" s="73" t="inlineStr">
        <is>
          <t>ADANIPORTS</t>
        </is>
      </c>
      <c r="E2308" s="74" t="n">
        <v>45169</v>
      </c>
      <c r="F2308" s="75" t="n">
        <v>0</v>
      </c>
      <c r="G2308" s="73" t="inlineStr">
        <is>
          <t>XX</t>
        </is>
      </c>
      <c r="H2308" s="75" t="n">
        <v>748</v>
      </c>
      <c r="I2308" s="75" t="n">
        <v>751</v>
      </c>
      <c r="J2308" s="75" t="n">
        <v>744.4</v>
      </c>
      <c r="K2308" s="75" t="n">
        <v>745.3</v>
      </c>
      <c r="L2308" s="75" t="n">
        <v>745.3</v>
      </c>
      <c r="M2308" s="75" t="n">
        <v>386</v>
      </c>
      <c r="N2308" s="75" t="n">
        <v>2308.02</v>
      </c>
      <c r="O2308" s="75" t="n">
        <v>1501600</v>
      </c>
      <c r="P2308" s="75" t="n">
        <v>48000</v>
      </c>
      <c r="Q2308" s="74" t="n">
        <v>45113</v>
      </c>
      <c r="AR2308">
        <f>IF($AU$2&lt;&gt;5,NA(),IF(D2308=D2307,0,IF(AND(D2310=D2308,D2309=D2308),O2308+O2309+O2310,IF(D2309=D2308,O2309+O2308,O2308))))</f>
        <v/>
      </c>
      <c r="AS2308">
        <f>IF($AU$2&lt;&gt;5,NA(),IF(D2308=D2307,0,IF(AND(D2310=D2308,D2309=D2308),P2308+P2309+P2310,IF(D2309=D2308,P2309+P2308,P2308))))</f>
        <v/>
      </c>
      <c r="AT2308">
        <f>AR2308-AS2308</f>
        <v/>
      </c>
    </row>
    <row r="2309" ht="15.75" customHeight="1" s="121">
      <c r="B2309">
        <f>D2309&amp;Q2309&amp;E2309</f>
        <v/>
      </c>
      <c r="C2309" s="73" t="inlineStr">
        <is>
          <t>FUTSTK</t>
        </is>
      </c>
      <c r="D2309" s="73" t="inlineStr">
        <is>
          <t>ADANIPORTS</t>
        </is>
      </c>
      <c r="E2309" s="74" t="n">
        <v>45197</v>
      </c>
      <c r="F2309" s="75" t="n">
        <v>0</v>
      </c>
      <c r="G2309" s="73" t="inlineStr">
        <is>
          <t>XX</t>
        </is>
      </c>
      <c r="H2309" s="75" t="n">
        <v>753.5</v>
      </c>
      <c r="I2309" s="75" t="n">
        <v>754.2</v>
      </c>
      <c r="J2309" s="75" t="n">
        <v>749.8</v>
      </c>
      <c r="K2309" s="75" t="n">
        <v>750.35</v>
      </c>
      <c r="L2309" s="75" t="n">
        <v>750.35</v>
      </c>
      <c r="M2309" s="75" t="n">
        <v>53</v>
      </c>
      <c r="N2309" s="75" t="n">
        <v>318.8</v>
      </c>
      <c r="O2309" s="75" t="n">
        <v>38400</v>
      </c>
      <c r="P2309" s="75" t="n">
        <v>11200</v>
      </c>
      <c r="Q2309" s="74" t="n">
        <v>45113</v>
      </c>
      <c r="AR2309">
        <f>IF($AU$2&lt;&gt;5,NA(),IF(D2309=D2308,0,IF(AND(D2311=D2309,D2310=D2309),O2309+O2310+O2311,IF(D2310=D2309,O2310+O2309,O2309))))</f>
        <v/>
      </c>
      <c r="AS2309">
        <f>IF($AU$2&lt;&gt;5,NA(),IF(D2309=D2308,0,IF(AND(D2311=D2309,D2310=D2309),P2309+P2310+P2311,IF(D2310=D2309,P2310+P2309,P2309))))</f>
        <v/>
      </c>
      <c r="AT2309">
        <f>AR2309-AS2309</f>
        <v/>
      </c>
    </row>
    <row r="2310" ht="15.75" customHeight="1" s="121">
      <c r="B2310">
        <f>D2310&amp;Q2310&amp;E2310</f>
        <v/>
      </c>
      <c r="C2310" s="73" t="inlineStr">
        <is>
          <t>FUTSTK</t>
        </is>
      </c>
      <c r="D2310" s="73" t="inlineStr">
        <is>
          <t>ALKEM</t>
        </is>
      </c>
      <c r="E2310" s="74" t="n">
        <v>45134</v>
      </c>
      <c r="F2310" s="75" t="n">
        <v>0</v>
      </c>
      <c r="G2310" s="73" t="inlineStr">
        <is>
          <t>XX</t>
        </is>
      </c>
      <c r="H2310" s="75" t="n">
        <v>3547.2</v>
      </c>
      <c r="I2310" s="75" t="n">
        <v>3565.35</v>
      </c>
      <c r="J2310" s="75" t="n">
        <v>3528.35</v>
      </c>
      <c r="K2310" s="75" t="n">
        <v>3546.35</v>
      </c>
      <c r="L2310" s="75" t="n">
        <v>3546.35</v>
      </c>
      <c r="M2310" s="75" t="n">
        <v>845</v>
      </c>
      <c r="N2310" s="75" t="n">
        <v>5999.27</v>
      </c>
      <c r="O2310" s="75" t="n">
        <v>857000</v>
      </c>
      <c r="P2310" s="75" t="n">
        <v>21000</v>
      </c>
      <c r="Q2310" s="74" t="n">
        <v>45113</v>
      </c>
      <c r="AR2310">
        <f>IF($AU$2&lt;&gt;5,NA(),IF(D2310=D2309,0,IF(AND(D2312=D2310,D2311=D2310),O2310+O2311+O2312,IF(D2311=D2310,O2311+O2310,O2310))))</f>
        <v/>
      </c>
      <c r="AS2310">
        <f>IF($AU$2&lt;&gt;5,NA(),IF(D2310=D2309,0,IF(AND(D2312=D2310,D2311=D2310),P2310+P2311+P2312,IF(D2311=D2310,P2311+P2310,P2310))))</f>
        <v/>
      </c>
      <c r="AT2310">
        <f>AR2310-AS2310</f>
        <v/>
      </c>
    </row>
    <row r="2311" ht="15.75" customHeight="1" s="121">
      <c r="B2311">
        <f>D2311&amp;Q2311&amp;E2311</f>
        <v/>
      </c>
      <c r="C2311" s="73" t="inlineStr">
        <is>
          <t>FUTSTK</t>
        </is>
      </c>
      <c r="D2311" s="73" t="inlineStr">
        <is>
          <t>ALKEM</t>
        </is>
      </c>
      <c r="E2311" s="74" t="n">
        <v>45169</v>
      </c>
      <c r="F2311" s="75" t="n">
        <v>0</v>
      </c>
      <c r="G2311" s="73" t="inlineStr">
        <is>
          <t>XX</t>
        </is>
      </c>
      <c r="H2311" s="75" t="n">
        <v>3559.6</v>
      </c>
      <c r="I2311" s="75" t="n">
        <v>3563</v>
      </c>
      <c r="J2311" s="75" t="n">
        <v>3544.45</v>
      </c>
      <c r="K2311" s="75" t="n">
        <v>3544.45</v>
      </c>
      <c r="L2311" s="75" t="n">
        <v>3562.25</v>
      </c>
      <c r="M2311" s="75" t="n">
        <v>11</v>
      </c>
      <c r="N2311" s="75" t="n">
        <v>78.25</v>
      </c>
      <c r="O2311" s="75" t="n">
        <v>5200</v>
      </c>
      <c r="P2311" s="75" t="n">
        <v>-600</v>
      </c>
      <c r="Q2311" s="74" t="n">
        <v>45113</v>
      </c>
      <c r="AR2311">
        <f>IF($AU$2&lt;&gt;5,NA(),IF(D2311=D2310,0,IF(AND(D2313=D2311,D2312=D2311),O2311+O2312+O2313,IF(D2312=D2311,O2312+O2311,O2311))))</f>
        <v/>
      </c>
      <c r="AS2311">
        <f>IF($AU$2&lt;&gt;5,NA(),IF(D2311=D2310,0,IF(AND(D2313=D2311,D2312=D2311),P2311+P2312+P2313,IF(D2312=D2311,P2312+P2311,P2311))))</f>
        <v/>
      </c>
      <c r="AT2311">
        <f>AR2311-AS2311</f>
        <v/>
      </c>
    </row>
    <row r="2312" ht="15.75" customHeight="1" s="121">
      <c r="B2312">
        <f>D2312&amp;Q2312&amp;E2312</f>
        <v/>
      </c>
      <c r="C2312" s="73" t="inlineStr">
        <is>
          <t>FUTSTK</t>
        </is>
      </c>
      <c r="D2312" s="73" t="inlineStr">
        <is>
          <t>ALKEM</t>
        </is>
      </c>
      <c r="E2312" s="74" t="n">
        <v>45197</v>
      </c>
      <c r="F2312" s="75" t="n">
        <v>0</v>
      </c>
      <c r="G2312" s="73" t="inlineStr">
        <is>
          <t>XX</t>
        </is>
      </c>
      <c r="H2312" s="75" t="n">
        <v>0</v>
      </c>
      <c r="I2312" s="75" t="n">
        <v>0</v>
      </c>
      <c r="J2312" s="75" t="n">
        <v>0</v>
      </c>
      <c r="K2312" s="75" t="n">
        <v>3508.5</v>
      </c>
      <c r="L2312" s="75" t="n">
        <v>3581.85</v>
      </c>
      <c r="M2312" s="75" t="n">
        <v>0</v>
      </c>
      <c r="N2312" s="75" t="n">
        <v>0</v>
      </c>
      <c r="O2312" s="75" t="n">
        <v>0</v>
      </c>
      <c r="P2312" s="75" t="n">
        <v>0</v>
      </c>
      <c r="Q2312" s="74" t="n">
        <v>45113</v>
      </c>
      <c r="AR2312">
        <f>IF($AU$2&lt;&gt;5,NA(),IF(D2312=D2311,0,IF(AND(D2314=D2312,D2313=D2312),O2312+O2313+O2314,IF(D2313=D2312,O2313+O2312,O2312))))</f>
        <v/>
      </c>
      <c r="AS2312">
        <f>IF($AU$2&lt;&gt;5,NA(),IF(D2312=D2311,0,IF(AND(D2314=D2312,D2313=D2312),P2312+P2313+P2314,IF(D2313=D2312,P2313+P2312,P2312))))</f>
        <v/>
      </c>
      <c r="AT2312">
        <f>AR2312-AS2312</f>
        <v/>
      </c>
    </row>
    <row r="2313" ht="15.75" customHeight="1" s="121">
      <c r="B2313">
        <f>D2313&amp;Q2313&amp;E2313</f>
        <v/>
      </c>
      <c r="C2313" s="73" t="inlineStr">
        <is>
          <t>FUTSTK</t>
        </is>
      </c>
      <c r="D2313" s="73" t="inlineStr">
        <is>
          <t>AMBUJACEM</t>
        </is>
      </c>
      <c r="E2313" s="74" t="n">
        <v>45134</v>
      </c>
      <c r="F2313" s="75" t="n">
        <v>0</v>
      </c>
      <c r="G2313" s="73" t="inlineStr">
        <is>
          <t>XX</t>
        </is>
      </c>
      <c r="H2313" s="75" t="n">
        <v>430.7</v>
      </c>
      <c r="I2313" s="75" t="n">
        <v>435.6</v>
      </c>
      <c r="J2313" s="75" t="n">
        <v>430.25</v>
      </c>
      <c r="K2313" s="75" t="n">
        <v>431.65</v>
      </c>
      <c r="L2313" s="75" t="n">
        <v>431.65</v>
      </c>
      <c r="M2313" s="75" t="n">
        <v>2379</v>
      </c>
      <c r="N2313" s="75" t="n">
        <v>18528.04</v>
      </c>
      <c r="O2313" s="75" t="n">
        <v>58512600</v>
      </c>
      <c r="P2313" s="75" t="n">
        <v>1141200</v>
      </c>
      <c r="Q2313" s="74" t="n">
        <v>45113</v>
      </c>
      <c r="AR2313">
        <f>IF($AU$2&lt;&gt;5,NA(),IF(D2313=D2312,0,IF(AND(D2315=D2313,D2314=D2313),O2313+O2314+O2315,IF(D2314=D2313,O2314+O2313,O2313))))</f>
        <v/>
      </c>
      <c r="AS2313">
        <f>IF($AU$2&lt;&gt;5,NA(),IF(D2313=D2312,0,IF(AND(D2315=D2313,D2314=D2313),P2313+P2314+P2315,IF(D2314=D2313,P2314+P2313,P2313))))</f>
        <v/>
      </c>
      <c r="AT2313">
        <f>AR2313-AS2313</f>
        <v/>
      </c>
    </row>
    <row r="2314" ht="15.75" customHeight="1" s="121">
      <c r="B2314">
        <f>D2314&amp;Q2314&amp;E2314</f>
        <v/>
      </c>
      <c r="C2314" s="73" t="inlineStr">
        <is>
          <t>FUTSTK</t>
        </is>
      </c>
      <c r="D2314" s="73" t="inlineStr">
        <is>
          <t>AMBUJACEM</t>
        </is>
      </c>
      <c r="E2314" s="74" t="n">
        <v>45169</v>
      </c>
      <c r="F2314" s="75" t="n">
        <v>0</v>
      </c>
      <c r="G2314" s="73" t="inlineStr">
        <is>
          <t>XX</t>
        </is>
      </c>
      <c r="H2314" s="75" t="n">
        <v>435.3</v>
      </c>
      <c r="I2314" s="75" t="n">
        <v>438</v>
      </c>
      <c r="J2314" s="75" t="n">
        <v>434</v>
      </c>
      <c r="K2314" s="75" t="n">
        <v>435.5</v>
      </c>
      <c r="L2314" s="75" t="n">
        <v>436.3</v>
      </c>
      <c r="M2314" s="75" t="n">
        <v>31</v>
      </c>
      <c r="N2314" s="75" t="n">
        <v>243.26</v>
      </c>
      <c r="O2314" s="75" t="n">
        <v>901800</v>
      </c>
      <c r="P2314" s="75" t="n">
        <v>25200</v>
      </c>
      <c r="Q2314" s="74" t="n">
        <v>45113</v>
      </c>
      <c r="AR2314">
        <f>IF($AU$2&lt;&gt;5,NA(),IF(D2314=D2313,0,IF(AND(D2316=D2314,D2315=D2314),O2314+O2315+O2316,IF(D2315=D2314,O2315+O2314,O2314))))</f>
        <v/>
      </c>
      <c r="AS2314">
        <f>IF($AU$2&lt;&gt;5,NA(),IF(D2314=D2313,0,IF(AND(D2316=D2314,D2315=D2314),P2314+P2315+P2316,IF(D2315=D2314,P2315+P2314,P2314))))</f>
        <v/>
      </c>
      <c r="AT2314">
        <f>AR2314-AS2314</f>
        <v/>
      </c>
    </row>
    <row r="2315" ht="15.75" customHeight="1" s="121">
      <c r="B2315">
        <f>D2315&amp;Q2315&amp;E2315</f>
        <v/>
      </c>
      <c r="C2315" s="73" t="inlineStr">
        <is>
          <t>FUTSTK</t>
        </is>
      </c>
      <c r="D2315" s="73" t="inlineStr">
        <is>
          <t>AMBUJACEM</t>
        </is>
      </c>
      <c r="E2315" s="74" t="n">
        <v>45197</v>
      </c>
      <c r="F2315" s="75" t="n">
        <v>0</v>
      </c>
      <c r="G2315" s="73" t="inlineStr">
        <is>
          <t>XX</t>
        </is>
      </c>
      <c r="H2315" s="75" t="n">
        <v>439.25</v>
      </c>
      <c r="I2315" s="75" t="n">
        <v>439.25</v>
      </c>
      <c r="J2315" s="75" t="n">
        <v>439.25</v>
      </c>
      <c r="K2315" s="75" t="n">
        <v>439.25</v>
      </c>
      <c r="L2315" s="75" t="n">
        <v>438.7</v>
      </c>
      <c r="M2315" s="75" t="n">
        <v>1</v>
      </c>
      <c r="N2315" s="75" t="n">
        <v>7.9</v>
      </c>
      <c r="O2315" s="75" t="n">
        <v>23400</v>
      </c>
      <c r="P2315" s="75" t="n">
        <v>1800</v>
      </c>
      <c r="Q2315" s="74" t="n">
        <v>45113</v>
      </c>
      <c r="AR2315">
        <f>IF($AU$2&lt;&gt;5,NA(),IF(D2315=D2314,0,IF(AND(D2317=D2315,D2316=D2315),O2315+O2316+O2317,IF(D2316=D2315,O2316+O2315,O2315))))</f>
        <v/>
      </c>
      <c r="AS2315">
        <f>IF($AU$2&lt;&gt;5,NA(),IF(D2315=D2314,0,IF(AND(D2317=D2315,D2316=D2315),P2315+P2316+P2317,IF(D2316=D2315,P2316+P2315,P2315))))</f>
        <v/>
      </c>
      <c r="AT2315">
        <f>AR2315-AS2315</f>
        <v/>
      </c>
    </row>
    <row r="2316" ht="15.75" customHeight="1" s="121">
      <c r="B2316">
        <f>D2316&amp;Q2316&amp;E2316</f>
        <v/>
      </c>
      <c r="C2316" s="73" t="inlineStr">
        <is>
          <t>FUTSTK</t>
        </is>
      </c>
      <c r="D2316" s="73" t="inlineStr">
        <is>
          <t>APOLLOHOSP</t>
        </is>
      </c>
      <c r="E2316" s="74" t="n">
        <v>45134</v>
      </c>
      <c r="F2316" s="75" t="n">
        <v>0</v>
      </c>
      <c r="G2316" s="73" t="inlineStr">
        <is>
          <t>XX</t>
        </is>
      </c>
      <c r="H2316" s="75" t="n">
        <v>5117.9</v>
      </c>
      <c r="I2316" s="75" t="n">
        <v>5329</v>
      </c>
      <c r="J2316" s="75" t="n">
        <v>5091.55</v>
      </c>
      <c r="K2316" s="75" t="n">
        <v>5299.7</v>
      </c>
      <c r="L2316" s="75" t="n">
        <v>5299.7</v>
      </c>
      <c r="M2316" s="75" t="n">
        <v>9976</v>
      </c>
      <c r="N2316" s="75" t="n">
        <v>65546.60000000001</v>
      </c>
      <c r="O2316" s="75" t="n">
        <v>1859500</v>
      </c>
      <c r="P2316" s="75" t="n">
        <v>2875</v>
      </c>
      <c r="Q2316" s="74" t="n">
        <v>45113</v>
      </c>
      <c r="AR2316">
        <f>IF($AU$2&lt;&gt;5,NA(),IF(D2316=D2315,0,IF(AND(D2318=D2316,D2317=D2316),O2316+O2317+O2318,IF(D2317=D2316,O2317+O2316,O2316))))</f>
        <v/>
      </c>
      <c r="AS2316">
        <f>IF($AU$2&lt;&gt;5,NA(),IF(D2316=D2315,0,IF(AND(D2318=D2316,D2317=D2316),P2316+P2317+P2318,IF(D2317=D2316,P2317+P2316,P2316))))</f>
        <v/>
      </c>
      <c r="AT2316">
        <f>AR2316-AS2316</f>
        <v/>
      </c>
    </row>
    <row r="2317" ht="15.75" customHeight="1" s="121">
      <c r="B2317">
        <f>D2317&amp;Q2317&amp;E2317</f>
        <v/>
      </c>
      <c r="C2317" s="73" t="inlineStr">
        <is>
          <t>FUTSTK</t>
        </is>
      </c>
      <c r="D2317" s="73" t="inlineStr">
        <is>
          <t>APOLLOHOSP</t>
        </is>
      </c>
      <c r="E2317" s="74" t="n">
        <v>45169</v>
      </c>
      <c r="F2317" s="75" t="n">
        <v>0</v>
      </c>
      <c r="G2317" s="73" t="inlineStr">
        <is>
          <t>XX</t>
        </is>
      </c>
      <c r="H2317" s="75" t="n">
        <v>5144.3</v>
      </c>
      <c r="I2317" s="75" t="n">
        <v>5349</v>
      </c>
      <c r="J2317" s="75" t="n">
        <v>5144.3</v>
      </c>
      <c r="K2317" s="75" t="n">
        <v>5323.7</v>
      </c>
      <c r="L2317" s="75" t="n">
        <v>5323.7</v>
      </c>
      <c r="M2317" s="75" t="n">
        <v>236</v>
      </c>
      <c r="N2317" s="75" t="n">
        <v>1556.38</v>
      </c>
      <c r="O2317" s="75" t="n">
        <v>37500</v>
      </c>
      <c r="P2317" s="75" t="n">
        <v>6750</v>
      </c>
      <c r="Q2317" s="74" t="n">
        <v>45113</v>
      </c>
      <c r="AR2317">
        <f>IF($AU$2&lt;&gt;5,NA(),IF(D2317=D2316,0,IF(AND(D2319=D2317,D2318=D2317),O2317+O2318+O2319,IF(D2318=D2317,O2318+O2317,O2317))))</f>
        <v/>
      </c>
      <c r="AS2317">
        <f>IF($AU$2&lt;&gt;5,NA(),IF(D2317=D2316,0,IF(AND(D2319=D2317,D2318=D2317),P2317+P2318+P2319,IF(D2318=D2317,P2318+P2317,P2317))))</f>
        <v/>
      </c>
      <c r="AT2317">
        <f>AR2317-AS2317</f>
        <v/>
      </c>
    </row>
    <row r="2318" ht="15.75" customHeight="1" s="121">
      <c r="B2318">
        <f>D2318&amp;Q2318&amp;E2318</f>
        <v/>
      </c>
      <c r="C2318" s="73" t="inlineStr">
        <is>
          <t>FUTSTK</t>
        </is>
      </c>
      <c r="D2318" s="73" t="inlineStr">
        <is>
          <t>APOLLOHOSP</t>
        </is>
      </c>
      <c r="E2318" s="74" t="n">
        <v>45197</v>
      </c>
      <c r="F2318" s="75" t="n">
        <v>0</v>
      </c>
      <c r="G2318" s="73" t="inlineStr">
        <is>
          <t>XX</t>
        </is>
      </c>
      <c r="H2318" s="75" t="n">
        <v>5230</v>
      </c>
      <c r="I2318" s="75" t="n">
        <v>5356.3</v>
      </c>
      <c r="J2318" s="75" t="n">
        <v>5230</v>
      </c>
      <c r="K2318" s="75" t="n">
        <v>5350.85</v>
      </c>
      <c r="L2318" s="75" t="n">
        <v>5350.85</v>
      </c>
      <c r="M2318" s="75" t="n">
        <v>32</v>
      </c>
      <c r="N2318" s="75" t="n">
        <v>212.9</v>
      </c>
      <c r="O2318" s="75" t="n">
        <v>3125</v>
      </c>
      <c r="P2318" s="75" t="n">
        <v>2875</v>
      </c>
      <c r="Q2318" s="74" t="n">
        <v>45113</v>
      </c>
      <c r="AR2318">
        <f>IF($AU$2&lt;&gt;5,NA(),IF(D2318=D2317,0,IF(AND(D2320=D2318,D2319=D2318),O2318+O2319+O2320,IF(D2319=D2318,O2319+O2318,O2318))))</f>
        <v/>
      </c>
      <c r="AS2318">
        <f>IF($AU$2&lt;&gt;5,NA(),IF(D2318=D2317,0,IF(AND(D2320=D2318,D2319=D2318),P2318+P2319+P2320,IF(D2319=D2318,P2319+P2318,P2318))))</f>
        <v/>
      </c>
      <c r="AT2318">
        <f>AR2318-AS2318</f>
        <v/>
      </c>
    </row>
    <row r="2319" ht="15.75" customHeight="1" s="121">
      <c r="B2319">
        <f>D2319&amp;Q2319&amp;E2319</f>
        <v/>
      </c>
      <c r="C2319" s="73" t="inlineStr">
        <is>
          <t>FUTSTK</t>
        </is>
      </c>
      <c r="D2319" s="73" t="inlineStr">
        <is>
          <t>APOLLOTYRE</t>
        </is>
      </c>
      <c r="E2319" s="74" t="n">
        <v>45134</v>
      </c>
      <c r="F2319" s="75" t="n">
        <v>0</v>
      </c>
      <c r="G2319" s="73" t="inlineStr">
        <is>
          <t>XX</t>
        </is>
      </c>
      <c r="H2319" s="75" t="n">
        <v>397.3</v>
      </c>
      <c r="I2319" s="75" t="n">
        <v>411.25</v>
      </c>
      <c r="J2319" s="75" t="n">
        <v>394.2</v>
      </c>
      <c r="K2319" s="75" t="n">
        <v>409.1</v>
      </c>
      <c r="L2319" s="75" t="n">
        <v>409.1</v>
      </c>
      <c r="M2319" s="75" t="n">
        <v>5271</v>
      </c>
      <c r="N2319" s="75" t="n">
        <v>36363.06</v>
      </c>
      <c r="O2319" s="75" t="n">
        <v>11174100</v>
      </c>
      <c r="P2319" s="75" t="n">
        <v>-438600</v>
      </c>
      <c r="Q2319" s="74" t="n">
        <v>45113</v>
      </c>
      <c r="AR2319">
        <f>IF($AU$2&lt;&gt;5,NA(),IF(D2319=D2318,0,IF(AND(D2321=D2319,D2320=D2319),O2319+O2320+O2321,IF(D2320=D2319,O2320+O2319,O2319))))</f>
        <v/>
      </c>
      <c r="AS2319">
        <f>IF($AU$2&lt;&gt;5,NA(),IF(D2319=D2318,0,IF(AND(D2321=D2319,D2320=D2319),P2319+P2320+P2321,IF(D2320=D2319,P2320+P2319,P2319))))</f>
        <v/>
      </c>
      <c r="AT2319">
        <f>AR2319-AS2319</f>
        <v/>
      </c>
    </row>
    <row r="2320" ht="15.75" customHeight="1" s="121">
      <c r="B2320">
        <f>D2320&amp;Q2320&amp;E2320</f>
        <v/>
      </c>
      <c r="C2320" s="73" t="inlineStr">
        <is>
          <t>FUTSTK</t>
        </is>
      </c>
      <c r="D2320" s="73" t="inlineStr">
        <is>
          <t>APOLLOTYRE</t>
        </is>
      </c>
      <c r="E2320" s="74" t="n">
        <v>45169</v>
      </c>
      <c r="F2320" s="75" t="n">
        <v>0</v>
      </c>
      <c r="G2320" s="73" t="inlineStr">
        <is>
          <t>XX</t>
        </is>
      </c>
      <c r="H2320" s="75" t="n">
        <v>396.3</v>
      </c>
      <c r="I2320" s="75" t="n">
        <v>411.85</v>
      </c>
      <c r="J2320" s="75" t="n">
        <v>395.7</v>
      </c>
      <c r="K2320" s="75" t="n">
        <v>410.15</v>
      </c>
      <c r="L2320" s="75" t="n">
        <v>410.15</v>
      </c>
      <c r="M2320" s="75" t="n">
        <v>189</v>
      </c>
      <c r="N2320" s="75" t="n">
        <v>1302.48</v>
      </c>
      <c r="O2320" s="75" t="n">
        <v>552500</v>
      </c>
      <c r="P2320" s="75" t="n">
        <v>-18700</v>
      </c>
      <c r="Q2320" s="74" t="n">
        <v>45113</v>
      </c>
      <c r="AR2320">
        <f>IF($AU$2&lt;&gt;5,NA(),IF(D2320=D2319,0,IF(AND(D2322=D2320,D2321=D2320),O2320+O2321+O2322,IF(D2321=D2320,O2321+O2320,O2320))))</f>
        <v/>
      </c>
      <c r="AS2320">
        <f>IF($AU$2&lt;&gt;5,NA(),IF(D2320=D2319,0,IF(AND(D2322=D2320,D2321=D2320),P2320+P2321+P2322,IF(D2321=D2320,P2321+P2320,P2320))))</f>
        <v/>
      </c>
      <c r="AT2320">
        <f>AR2320-AS2320</f>
        <v/>
      </c>
    </row>
    <row r="2321" ht="15.75" customHeight="1" s="121">
      <c r="B2321">
        <f>D2321&amp;Q2321&amp;E2321</f>
        <v/>
      </c>
      <c r="C2321" s="73" t="inlineStr">
        <is>
          <t>FUTSTK</t>
        </is>
      </c>
      <c r="D2321" s="73" t="inlineStr">
        <is>
          <t>APOLLOTYRE</t>
        </is>
      </c>
      <c r="E2321" s="74" t="n">
        <v>45197</v>
      </c>
      <c r="F2321" s="75" t="n">
        <v>0</v>
      </c>
      <c r="G2321" s="73" t="inlineStr">
        <is>
          <t>XX</t>
        </is>
      </c>
      <c r="H2321" s="75" t="n">
        <v>405.3</v>
      </c>
      <c r="I2321" s="75" t="n">
        <v>410</v>
      </c>
      <c r="J2321" s="75" t="n">
        <v>405.3</v>
      </c>
      <c r="K2321" s="75" t="n">
        <v>409.15</v>
      </c>
      <c r="L2321" s="75" t="n">
        <v>409.15</v>
      </c>
      <c r="M2321" s="75" t="n">
        <v>10</v>
      </c>
      <c r="N2321" s="75" t="n">
        <v>69.37</v>
      </c>
      <c r="O2321" s="75" t="n">
        <v>17000</v>
      </c>
      <c r="P2321" s="75" t="n">
        <v>8500</v>
      </c>
      <c r="Q2321" s="74" t="n">
        <v>45113</v>
      </c>
      <c r="AR2321">
        <f>IF($AU$2&lt;&gt;5,NA(),IF(D2321=D2320,0,IF(AND(D2323=D2321,D2322=D2321),O2321+O2322+O2323,IF(D2322=D2321,O2322+O2321,O2321))))</f>
        <v/>
      </c>
      <c r="AS2321">
        <f>IF($AU$2&lt;&gt;5,NA(),IF(D2321=D2320,0,IF(AND(D2323=D2321,D2322=D2321),P2321+P2322+P2323,IF(D2322=D2321,P2322+P2321,P2321))))</f>
        <v/>
      </c>
      <c r="AT2321">
        <f>AR2321-AS2321</f>
        <v/>
      </c>
    </row>
    <row r="2322" ht="15.75" customHeight="1" s="121">
      <c r="B2322">
        <f>D2322&amp;Q2322&amp;E2322</f>
        <v/>
      </c>
      <c r="C2322" s="73" t="inlineStr">
        <is>
          <t>FUTSTK</t>
        </is>
      </c>
      <c r="D2322" s="73" t="inlineStr">
        <is>
          <t>ASHOKLEY</t>
        </is>
      </c>
      <c r="E2322" s="74" t="n">
        <v>45134</v>
      </c>
      <c r="F2322" s="75" t="n">
        <v>0</v>
      </c>
      <c r="G2322" s="73" t="inlineStr">
        <is>
          <t>XX</t>
        </is>
      </c>
      <c r="H2322" s="75" t="n">
        <v>164.4</v>
      </c>
      <c r="I2322" s="75" t="n">
        <v>164.4</v>
      </c>
      <c r="J2322" s="75" t="n">
        <v>161.75</v>
      </c>
      <c r="K2322" s="75" t="n">
        <v>163.65</v>
      </c>
      <c r="L2322" s="75" t="n">
        <v>163.65</v>
      </c>
      <c r="M2322" s="75" t="n">
        <v>2768</v>
      </c>
      <c r="N2322" s="75" t="n">
        <v>22552.09</v>
      </c>
      <c r="O2322" s="75" t="n">
        <v>68940000</v>
      </c>
      <c r="P2322" s="75" t="n">
        <v>-550000</v>
      </c>
      <c r="Q2322" s="74" t="n">
        <v>45113</v>
      </c>
      <c r="AR2322">
        <f>IF($AU$2&lt;&gt;5,NA(),IF(D2322=D2321,0,IF(AND(D2324=D2322,D2323=D2322),O2322+O2323+O2324,IF(D2323=D2322,O2323+O2322,O2322))))</f>
        <v/>
      </c>
      <c r="AS2322">
        <f>IF($AU$2&lt;&gt;5,NA(),IF(D2322=D2321,0,IF(AND(D2324=D2322,D2323=D2322),P2322+P2323+P2324,IF(D2323=D2322,P2323+P2322,P2322))))</f>
        <v/>
      </c>
      <c r="AT2322">
        <f>AR2322-AS2322</f>
        <v/>
      </c>
    </row>
    <row r="2323" ht="15.75" customHeight="1" s="121">
      <c r="B2323">
        <f>D2323&amp;Q2323&amp;E2323</f>
        <v/>
      </c>
      <c r="C2323" s="73" t="inlineStr">
        <is>
          <t>FUTSTK</t>
        </is>
      </c>
      <c r="D2323" s="73" t="inlineStr">
        <is>
          <t>ASHOKLEY</t>
        </is>
      </c>
      <c r="E2323" s="74" t="n">
        <v>45169</v>
      </c>
      <c r="F2323" s="75" t="n">
        <v>0</v>
      </c>
      <c r="G2323" s="73" t="inlineStr">
        <is>
          <t>XX</t>
        </is>
      </c>
      <c r="H2323" s="75" t="n">
        <v>164.9</v>
      </c>
      <c r="I2323" s="75" t="n">
        <v>165.1</v>
      </c>
      <c r="J2323" s="75" t="n">
        <v>163</v>
      </c>
      <c r="K2323" s="75" t="n">
        <v>164.8</v>
      </c>
      <c r="L2323" s="75" t="n">
        <v>164.8</v>
      </c>
      <c r="M2323" s="75" t="n">
        <v>117</v>
      </c>
      <c r="N2323" s="75" t="n">
        <v>960.5</v>
      </c>
      <c r="O2323" s="75" t="n">
        <v>2535000</v>
      </c>
      <c r="P2323" s="75" t="n">
        <v>85000</v>
      </c>
      <c r="Q2323" s="74" t="n">
        <v>45113</v>
      </c>
      <c r="AR2323">
        <f>IF($AU$2&lt;&gt;5,NA(),IF(D2323=D2322,0,IF(AND(D2325=D2323,D2324=D2323),O2323+O2324+O2325,IF(D2324=D2323,O2324+O2323,O2323))))</f>
        <v/>
      </c>
      <c r="AS2323">
        <f>IF($AU$2&lt;&gt;5,NA(),IF(D2323=D2322,0,IF(AND(D2325=D2323,D2324=D2323),P2323+P2324+P2325,IF(D2324=D2323,P2324+P2323,P2323))))</f>
        <v/>
      </c>
      <c r="AT2323">
        <f>AR2323-AS2323</f>
        <v/>
      </c>
    </row>
    <row r="2324" ht="15.75" customHeight="1" s="121">
      <c r="B2324">
        <f>D2324&amp;Q2324&amp;E2324</f>
        <v/>
      </c>
      <c r="C2324" s="73" t="inlineStr">
        <is>
          <t>FUTSTK</t>
        </is>
      </c>
      <c r="D2324" s="73" t="inlineStr">
        <is>
          <t>ASHOKLEY</t>
        </is>
      </c>
      <c r="E2324" s="74" t="n">
        <v>45197</v>
      </c>
      <c r="F2324" s="75" t="n">
        <v>0</v>
      </c>
      <c r="G2324" s="73" t="inlineStr">
        <is>
          <t>XX</t>
        </is>
      </c>
      <c r="H2324" s="75" t="n">
        <v>166</v>
      </c>
      <c r="I2324" s="75" t="n">
        <v>166</v>
      </c>
      <c r="J2324" s="75" t="n">
        <v>164.55</v>
      </c>
      <c r="K2324" s="75" t="n">
        <v>165.8</v>
      </c>
      <c r="L2324" s="75" t="n">
        <v>165.8</v>
      </c>
      <c r="M2324" s="75" t="n">
        <v>17</v>
      </c>
      <c r="N2324" s="75" t="n">
        <v>140.52</v>
      </c>
      <c r="O2324" s="75" t="n">
        <v>130000</v>
      </c>
      <c r="P2324" s="75" t="n">
        <v>30000</v>
      </c>
      <c r="Q2324" s="74" t="n">
        <v>45113</v>
      </c>
      <c r="AR2324">
        <f>IF($AU$2&lt;&gt;5,NA(),IF(D2324=D2323,0,IF(AND(D2326=D2324,D2325=D2324),O2324+O2325+O2326,IF(D2325=D2324,O2325+O2324,O2324))))</f>
        <v/>
      </c>
      <c r="AS2324">
        <f>IF($AU$2&lt;&gt;5,NA(),IF(D2324=D2323,0,IF(AND(D2326=D2324,D2325=D2324),P2324+P2325+P2326,IF(D2325=D2324,P2325+P2324,P2324))))</f>
        <v/>
      </c>
      <c r="AT2324">
        <f>AR2324-AS2324</f>
        <v/>
      </c>
    </row>
    <row r="2325" ht="15.75" customHeight="1" s="121">
      <c r="B2325">
        <f>D2325&amp;Q2325&amp;E2325</f>
        <v/>
      </c>
      <c r="C2325" s="73" t="inlineStr">
        <is>
          <t>FUTSTK</t>
        </is>
      </c>
      <c r="D2325" s="73" t="inlineStr">
        <is>
          <t>ASIANPAINT</t>
        </is>
      </c>
      <c r="E2325" s="74" t="n">
        <v>45134</v>
      </c>
      <c r="F2325" s="75" t="n">
        <v>0</v>
      </c>
      <c r="G2325" s="73" t="inlineStr">
        <is>
          <t>XX</t>
        </is>
      </c>
      <c r="H2325" s="75" t="n">
        <v>3406.1</v>
      </c>
      <c r="I2325" s="75" t="n">
        <v>3415.05</v>
      </c>
      <c r="J2325" s="75" t="n">
        <v>3376.05</v>
      </c>
      <c r="K2325" s="75" t="n">
        <v>3408.7</v>
      </c>
      <c r="L2325" s="75" t="n">
        <v>3408.7</v>
      </c>
      <c r="M2325" s="75" t="n">
        <v>3532</v>
      </c>
      <c r="N2325" s="75" t="n">
        <v>24003.9</v>
      </c>
      <c r="O2325" s="75" t="n">
        <v>4398800</v>
      </c>
      <c r="P2325" s="75" t="n">
        <v>-42400</v>
      </c>
      <c r="Q2325" s="74" t="n">
        <v>45113</v>
      </c>
      <c r="AR2325">
        <f>IF($AU$2&lt;&gt;5,NA(),IF(D2325=D2324,0,IF(AND(D2327=D2325,D2326=D2325),O2325+O2326+O2327,IF(D2326=D2325,O2326+O2325,O2325))))</f>
        <v/>
      </c>
      <c r="AS2325">
        <f>IF($AU$2&lt;&gt;5,NA(),IF(D2325=D2324,0,IF(AND(D2327=D2325,D2326=D2325),P2325+P2326+P2327,IF(D2326=D2325,P2326+P2325,P2325))))</f>
        <v/>
      </c>
      <c r="AT2325">
        <f>AR2325-AS2325</f>
        <v/>
      </c>
    </row>
    <row r="2326" ht="15.75" customHeight="1" s="121">
      <c r="B2326">
        <f>D2326&amp;Q2326&amp;E2326</f>
        <v/>
      </c>
      <c r="C2326" s="73" t="inlineStr">
        <is>
          <t>FUTSTK</t>
        </is>
      </c>
      <c r="D2326" s="73" t="inlineStr">
        <is>
          <t>ASIANPAINT</t>
        </is>
      </c>
      <c r="E2326" s="74" t="n">
        <v>45169</v>
      </c>
      <c r="F2326" s="75" t="n">
        <v>0</v>
      </c>
      <c r="G2326" s="73" t="inlineStr">
        <is>
          <t>XX</t>
        </is>
      </c>
      <c r="H2326" s="75" t="n">
        <v>3420.55</v>
      </c>
      <c r="I2326" s="75" t="n">
        <v>3431.5</v>
      </c>
      <c r="J2326" s="75" t="n">
        <v>3399.5</v>
      </c>
      <c r="K2326" s="75" t="n">
        <v>3429.7</v>
      </c>
      <c r="L2326" s="75" t="n">
        <v>3429.7</v>
      </c>
      <c r="M2326" s="75" t="n">
        <v>86</v>
      </c>
      <c r="N2326" s="75" t="n">
        <v>588.34</v>
      </c>
      <c r="O2326" s="75" t="n">
        <v>99800</v>
      </c>
      <c r="P2326" s="75" t="n">
        <v>3000</v>
      </c>
      <c r="Q2326" s="74" t="n">
        <v>45113</v>
      </c>
      <c r="AR2326">
        <f>IF($AU$2&lt;&gt;5,NA(),IF(D2326=D2325,0,IF(AND(D2328=D2326,D2327=D2326),O2326+O2327+O2328,IF(D2327=D2326,O2327+O2326,O2326))))</f>
        <v/>
      </c>
      <c r="AS2326">
        <f>IF($AU$2&lt;&gt;5,NA(),IF(D2326=D2325,0,IF(AND(D2328=D2326,D2327=D2326),P2326+P2327+P2328,IF(D2327=D2326,P2327+P2326,P2326))))</f>
        <v/>
      </c>
      <c r="AT2326">
        <f>AR2326-AS2326</f>
        <v/>
      </c>
    </row>
    <row r="2327" ht="15.75" customHeight="1" s="121">
      <c r="B2327">
        <f>D2327&amp;Q2327&amp;E2327</f>
        <v/>
      </c>
      <c r="C2327" s="73" t="inlineStr">
        <is>
          <t>FUTSTK</t>
        </is>
      </c>
      <c r="D2327" s="73" t="inlineStr">
        <is>
          <t>ASIANPAINT</t>
        </is>
      </c>
      <c r="E2327" s="74" t="n">
        <v>45197</v>
      </c>
      <c r="F2327" s="75" t="n">
        <v>0</v>
      </c>
      <c r="G2327" s="73" t="inlineStr">
        <is>
          <t>XX</t>
        </is>
      </c>
      <c r="H2327" s="75" t="n">
        <v>3421.1</v>
      </c>
      <c r="I2327" s="75" t="n">
        <v>3450</v>
      </c>
      <c r="J2327" s="75" t="n">
        <v>3421.1</v>
      </c>
      <c r="K2327" s="75" t="n">
        <v>3447.6</v>
      </c>
      <c r="L2327" s="75" t="n">
        <v>3447.6</v>
      </c>
      <c r="M2327" s="75" t="n">
        <v>9</v>
      </c>
      <c r="N2327" s="75" t="n">
        <v>61.83</v>
      </c>
      <c r="O2327" s="75" t="n">
        <v>6800</v>
      </c>
      <c r="P2327" s="75" t="n">
        <v>-1400</v>
      </c>
      <c r="Q2327" s="74" t="n">
        <v>45113</v>
      </c>
      <c r="AR2327">
        <f>IF($AU$2&lt;&gt;5,NA(),IF(D2327=D2326,0,IF(AND(D2329=D2327,D2328=D2327),O2327+O2328+O2329,IF(D2328=D2327,O2328+O2327,O2327))))</f>
        <v/>
      </c>
      <c r="AS2327">
        <f>IF($AU$2&lt;&gt;5,NA(),IF(D2327=D2326,0,IF(AND(D2329=D2327,D2328=D2327),P2327+P2328+P2329,IF(D2328=D2327,P2328+P2327,P2327))))</f>
        <v/>
      </c>
      <c r="AT2327">
        <f>AR2327-AS2327</f>
        <v/>
      </c>
    </row>
    <row r="2328" ht="15.75" customHeight="1" s="121">
      <c r="B2328">
        <f>D2328&amp;Q2328&amp;E2328</f>
        <v/>
      </c>
      <c r="C2328" s="73" t="inlineStr">
        <is>
          <t>FUTSTK</t>
        </is>
      </c>
      <c r="D2328" s="73" t="inlineStr">
        <is>
          <t>ASTRAL</t>
        </is>
      </c>
      <c r="E2328" s="74" t="n">
        <v>45134</v>
      </c>
      <c r="F2328" s="75" t="n">
        <v>0</v>
      </c>
      <c r="G2328" s="73" t="inlineStr">
        <is>
          <t>XX</t>
        </is>
      </c>
      <c r="H2328" s="75" t="n">
        <v>1880.9</v>
      </c>
      <c r="I2328" s="75" t="n">
        <v>1890.1</v>
      </c>
      <c r="J2328" s="75" t="n">
        <v>1840.15</v>
      </c>
      <c r="K2328" s="75" t="n">
        <v>1853.55</v>
      </c>
      <c r="L2328" s="75" t="n">
        <v>1853.55</v>
      </c>
      <c r="M2328" s="75" t="n">
        <v>2107</v>
      </c>
      <c r="N2328" s="75" t="n">
        <v>14374.42</v>
      </c>
      <c r="O2328" s="75" t="n">
        <v>2379995</v>
      </c>
      <c r="P2328" s="75" t="n">
        <v>0</v>
      </c>
      <c r="Q2328" s="74" t="n">
        <v>45113</v>
      </c>
      <c r="AR2328">
        <f>IF($AU$2&lt;&gt;5,NA(),IF(D2328=D2327,0,IF(AND(D2330=D2328,D2329=D2328),O2328+O2329+O2330,IF(D2329=D2328,O2329+O2328,O2328))))</f>
        <v/>
      </c>
      <c r="AS2328">
        <f>IF($AU$2&lt;&gt;5,NA(),IF(D2328=D2327,0,IF(AND(D2330=D2328,D2329=D2328),P2328+P2329+P2330,IF(D2329=D2328,P2329+P2328,P2328))))</f>
        <v/>
      </c>
      <c r="AT2328">
        <f>AR2328-AS2328</f>
        <v/>
      </c>
    </row>
    <row r="2329" ht="15.75" customHeight="1" s="121">
      <c r="B2329">
        <f>D2329&amp;Q2329&amp;E2329</f>
        <v/>
      </c>
      <c r="C2329" s="73" t="inlineStr">
        <is>
          <t>FUTSTK</t>
        </is>
      </c>
      <c r="D2329" s="73" t="inlineStr">
        <is>
          <t>ASTRAL</t>
        </is>
      </c>
      <c r="E2329" s="74" t="n">
        <v>45169</v>
      </c>
      <c r="F2329" s="75" t="n">
        <v>0</v>
      </c>
      <c r="G2329" s="73" t="inlineStr">
        <is>
          <t>XX</t>
        </is>
      </c>
      <c r="H2329" s="75" t="n">
        <v>1880</v>
      </c>
      <c r="I2329" s="75" t="n">
        <v>1896.5</v>
      </c>
      <c r="J2329" s="75" t="n">
        <v>1853.7</v>
      </c>
      <c r="K2329" s="75" t="n">
        <v>1863.2</v>
      </c>
      <c r="L2329" s="75" t="n">
        <v>1863.2</v>
      </c>
      <c r="M2329" s="75" t="n">
        <v>68</v>
      </c>
      <c r="N2329" s="75" t="n">
        <v>465.91</v>
      </c>
      <c r="O2329" s="75" t="n">
        <v>41471</v>
      </c>
      <c r="P2329" s="75" t="n">
        <v>11377</v>
      </c>
      <c r="Q2329" s="74" t="n">
        <v>45113</v>
      </c>
      <c r="AR2329">
        <f>IF($AU$2&lt;&gt;5,NA(),IF(D2329=D2328,0,IF(AND(D2331=D2329,D2330=D2329),O2329+O2330+O2331,IF(D2330=D2329,O2330+O2329,O2329))))</f>
        <v/>
      </c>
      <c r="AS2329">
        <f>IF($AU$2&lt;&gt;5,NA(),IF(D2329=D2328,0,IF(AND(D2331=D2329,D2330=D2329),P2329+P2330+P2331,IF(D2330=D2329,P2330+P2329,P2329))))</f>
        <v/>
      </c>
      <c r="AT2329">
        <f>AR2329-AS2329</f>
        <v/>
      </c>
    </row>
    <row r="2330" ht="15.75" customHeight="1" s="121">
      <c r="B2330">
        <f>D2330&amp;Q2330&amp;E2330</f>
        <v/>
      </c>
      <c r="C2330" s="73" t="inlineStr">
        <is>
          <t>FUTSTK</t>
        </is>
      </c>
      <c r="D2330" s="73" t="inlineStr">
        <is>
          <t>ASTRAL</t>
        </is>
      </c>
      <c r="E2330" s="74" t="n">
        <v>45197</v>
      </c>
      <c r="F2330" s="75" t="n">
        <v>0</v>
      </c>
      <c r="G2330" s="73" t="inlineStr">
        <is>
          <t>XX</t>
        </is>
      </c>
      <c r="H2330" s="75" t="n">
        <v>1865</v>
      </c>
      <c r="I2330" s="75" t="n">
        <v>1875</v>
      </c>
      <c r="J2330" s="75" t="n">
        <v>1865</v>
      </c>
      <c r="K2330" s="75" t="n">
        <v>1875</v>
      </c>
      <c r="L2330" s="75" t="n">
        <v>1875</v>
      </c>
      <c r="M2330" s="75" t="n">
        <v>2</v>
      </c>
      <c r="N2330" s="75" t="n">
        <v>13.72</v>
      </c>
      <c r="O2330" s="75" t="n">
        <v>1468</v>
      </c>
      <c r="P2330" s="75" t="n">
        <v>734</v>
      </c>
      <c r="Q2330" s="74" t="n">
        <v>45113</v>
      </c>
      <c r="AR2330">
        <f>IF($AU$2&lt;&gt;5,NA(),IF(D2330=D2329,0,IF(AND(D2332=D2330,D2331=D2330),O2330+O2331+O2332,IF(D2331=D2330,O2331+O2330,O2330))))</f>
        <v/>
      </c>
      <c r="AS2330">
        <f>IF($AU$2&lt;&gt;5,NA(),IF(D2330=D2329,0,IF(AND(D2332=D2330,D2331=D2330),P2330+P2331+P2332,IF(D2331=D2330,P2331+P2330,P2330))))</f>
        <v/>
      </c>
      <c r="AT2330">
        <f>AR2330-AS2330</f>
        <v/>
      </c>
    </row>
    <row r="2331" ht="15.75" customHeight="1" s="121">
      <c r="B2331">
        <f>D2331&amp;Q2331&amp;E2331</f>
        <v/>
      </c>
      <c r="C2331" s="73" t="inlineStr">
        <is>
          <t>FUTSTK</t>
        </is>
      </c>
      <c r="D2331" s="73" t="inlineStr">
        <is>
          <t>ATUL</t>
        </is>
      </c>
      <c r="E2331" s="74" t="n">
        <v>45134</v>
      </c>
      <c r="F2331" s="75" t="n">
        <v>0</v>
      </c>
      <c r="G2331" s="73" t="inlineStr">
        <is>
          <t>XX</t>
        </is>
      </c>
      <c r="H2331" s="75" t="n">
        <v>6712.55</v>
      </c>
      <c r="I2331" s="75" t="n">
        <v>6818.75</v>
      </c>
      <c r="J2331" s="75" t="n">
        <v>6679.95</v>
      </c>
      <c r="K2331" s="75" t="n">
        <v>6808.75</v>
      </c>
      <c r="L2331" s="75" t="n">
        <v>6808.75</v>
      </c>
      <c r="M2331" s="75" t="n">
        <v>1084</v>
      </c>
      <c r="N2331" s="75" t="n">
        <v>5487</v>
      </c>
      <c r="O2331" s="75" t="n">
        <v>391275</v>
      </c>
      <c r="P2331" s="75" t="n">
        <v>7200</v>
      </c>
      <c r="Q2331" s="74" t="n">
        <v>45113</v>
      </c>
      <c r="AR2331">
        <f>IF($AU$2&lt;&gt;5,NA(),IF(D2331=D2330,0,IF(AND(D2333=D2331,D2332=D2331),O2331+O2332+O2333,IF(D2332=D2331,O2332+O2331,O2331))))</f>
        <v/>
      </c>
      <c r="AS2331">
        <f>IF($AU$2&lt;&gt;5,NA(),IF(D2331=D2330,0,IF(AND(D2333=D2331,D2332=D2331),P2331+P2332+P2333,IF(D2332=D2331,P2332+P2331,P2331))))</f>
        <v/>
      </c>
      <c r="AT2331">
        <f>AR2331-AS2331</f>
        <v/>
      </c>
    </row>
    <row r="2332" ht="15.75" customHeight="1" s="121">
      <c r="B2332">
        <f>D2332&amp;Q2332&amp;E2332</f>
        <v/>
      </c>
      <c r="C2332" s="73" t="inlineStr">
        <is>
          <t>FUTSTK</t>
        </is>
      </c>
      <c r="D2332" s="73" t="inlineStr">
        <is>
          <t>ATUL</t>
        </is>
      </c>
      <c r="E2332" s="74" t="n">
        <v>45169</v>
      </c>
      <c r="F2332" s="75" t="n">
        <v>0</v>
      </c>
      <c r="G2332" s="73" t="inlineStr">
        <is>
          <t>XX</t>
        </is>
      </c>
      <c r="H2332" s="75" t="n">
        <v>6668.35</v>
      </c>
      <c r="I2332" s="75" t="n">
        <v>6790</v>
      </c>
      <c r="J2332" s="75" t="n">
        <v>6665</v>
      </c>
      <c r="K2332" s="75" t="n">
        <v>6788.05</v>
      </c>
      <c r="L2332" s="75" t="n">
        <v>6788.05</v>
      </c>
      <c r="M2332" s="75" t="n">
        <v>144</v>
      </c>
      <c r="N2332" s="75" t="n">
        <v>726.03</v>
      </c>
      <c r="O2332" s="75" t="n">
        <v>18675</v>
      </c>
      <c r="P2332" s="75" t="n">
        <v>4050</v>
      </c>
      <c r="Q2332" s="74" t="n">
        <v>45113</v>
      </c>
      <c r="AR2332">
        <f>IF($AU$2&lt;&gt;5,NA(),IF(D2332=D2331,0,IF(AND(D2334=D2332,D2333=D2332),O2332+O2333+O2334,IF(D2333=D2332,O2333+O2332,O2332))))</f>
        <v/>
      </c>
      <c r="AS2332">
        <f>IF($AU$2&lt;&gt;5,NA(),IF(D2332=D2331,0,IF(AND(D2334=D2332,D2333=D2332),P2332+P2333+P2334,IF(D2333=D2332,P2333+P2332,P2332))))</f>
        <v/>
      </c>
      <c r="AT2332">
        <f>AR2332-AS2332</f>
        <v/>
      </c>
    </row>
    <row r="2333" ht="15.75" customHeight="1" s="121">
      <c r="B2333">
        <f>D2333&amp;Q2333&amp;E2333</f>
        <v/>
      </c>
      <c r="C2333" s="73" t="inlineStr">
        <is>
          <t>FUTSTK</t>
        </is>
      </c>
      <c r="D2333" s="73" t="inlineStr">
        <is>
          <t>ATUL</t>
        </is>
      </c>
      <c r="E2333" s="74" t="n">
        <v>45197</v>
      </c>
      <c r="F2333" s="75" t="n">
        <v>0</v>
      </c>
      <c r="G2333" s="73" t="inlineStr">
        <is>
          <t>XX</t>
        </is>
      </c>
      <c r="H2333" s="75" t="n">
        <v>6682.75</v>
      </c>
      <c r="I2333" s="75" t="n">
        <v>6682.8</v>
      </c>
      <c r="J2333" s="75" t="n">
        <v>6682.75</v>
      </c>
      <c r="K2333" s="75" t="n">
        <v>6682.8</v>
      </c>
      <c r="L2333" s="75" t="n">
        <v>6971.8</v>
      </c>
      <c r="M2333" s="75" t="n">
        <v>2</v>
      </c>
      <c r="N2333" s="75" t="n">
        <v>10.02</v>
      </c>
      <c r="O2333" s="75" t="n">
        <v>225</v>
      </c>
      <c r="P2333" s="75" t="n">
        <v>150</v>
      </c>
      <c r="Q2333" s="74" t="n">
        <v>45113</v>
      </c>
      <c r="AR2333">
        <f>IF($AU$2&lt;&gt;5,NA(),IF(D2333=D2332,0,IF(AND(D2335=D2333,D2334=D2333),O2333+O2334+O2335,IF(D2334=D2333,O2334+O2333,O2333))))</f>
        <v/>
      </c>
      <c r="AS2333">
        <f>IF($AU$2&lt;&gt;5,NA(),IF(D2333=D2332,0,IF(AND(D2335=D2333,D2334=D2333),P2333+P2334+P2335,IF(D2334=D2333,P2334+P2333,P2333))))</f>
        <v/>
      </c>
      <c r="AT2333">
        <f>AR2333-AS2333</f>
        <v/>
      </c>
    </row>
    <row r="2334" ht="15.75" customHeight="1" s="121">
      <c r="B2334">
        <f>D2334&amp;Q2334&amp;E2334</f>
        <v/>
      </c>
      <c r="C2334" s="73" t="inlineStr">
        <is>
          <t>FUTSTK</t>
        </is>
      </c>
      <c r="D2334" s="73" t="inlineStr">
        <is>
          <t>AUBANK</t>
        </is>
      </c>
      <c r="E2334" s="74" t="n">
        <v>45134</v>
      </c>
      <c r="F2334" s="75" t="n">
        <v>0</v>
      </c>
      <c r="G2334" s="73" t="inlineStr">
        <is>
          <t>XX</t>
        </is>
      </c>
      <c r="H2334" s="75" t="n">
        <v>757.3</v>
      </c>
      <c r="I2334" s="75" t="n">
        <v>784.45</v>
      </c>
      <c r="J2334" s="75" t="n">
        <v>757</v>
      </c>
      <c r="K2334" s="75" t="n">
        <v>782.85</v>
      </c>
      <c r="L2334" s="75" t="n">
        <v>782.85</v>
      </c>
      <c r="M2334" s="75" t="n">
        <v>3654</v>
      </c>
      <c r="N2334" s="75" t="n">
        <v>28281.99</v>
      </c>
      <c r="O2334" s="75" t="n">
        <v>12232000</v>
      </c>
      <c r="P2334" s="75" t="n">
        <v>-108000</v>
      </c>
      <c r="Q2334" s="74" t="n">
        <v>45113</v>
      </c>
      <c r="AR2334">
        <f>IF($AU$2&lt;&gt;5,NA(),IF(D2334=D2333,0,IF(AND(D2336=D2334,D2335=D2334),O2334+O2335+O2336,IF(D2335=D2334,O2335+O2334,O2334))))</f>
        <v/>
      </c>
      <c r="AS2334">
        <f>IF($AU$2&lt;&gt;5,NA(),IF(D2334=D2333,0,IF(AND(D2336=D2334,D2335=D2334),P2334+P2335+P2336,IF(D2335=D2334,P2335+P2334,P2334))))</f>
        <v/>
      </c>
      <c r="AT2334">
        <f>AR2334-AS2334</f>
        <v/>
      </c>
    </row>
    <row r="2335" ht="15.75" customHeight="1" s="121">
      <c r="B2335">
        <f>D2335&amp;Q2335&amp;E2335</f>
        <v/>
      </c>
      <c r="C2335" s="73" t="inlineStr">
        <is>
          <t>FUTSTK</t>
        </is>
      </c>
      <c r="D2335" s="73" t="inlineStr">
        <is>
          <t>AUBANK</t>
        </is>
      </c>
      <c r="E2335" s="74" t="n">
        <v>45169</v>
      </c>
      <c r="F2335" s="75" t="n">
        <v>0</v>
      </c>
      <c r="G2335" s="73" t="inlineStr">
        <is>
          <t>XX</t>
        </is>
      </c>
      <c r="H2335" s="75" t="n">
        <v>753.2</v>
      </c>
      <c r="I2335" s="75" t="n">
        <v>777.35</v>
      </c>
      <c r="J2335" s="75" t="n">
        <v>753.2</v>
      </c>
      <c r="K2335" s="75" t="n">
        <v>775.9</v>
      </c>
      <c r="L2335" s="75" t="n">
        <v>775.9</v>
      </c>
      <c r="M2335" s="75" t="n">
        <v>327</v>
      </c>
      <c r="N2335" s="75" t="n">
        <v>2518.89</v>
      </c>
      <c r="O2335" s="75" t="n">
        <v>296000</v>
      </c>
      <c r="P2335" s="75" t="n">
        <v>87000</v>
      </c>
      <c r="Q2335" s="74" t="n">
        <v>45113</v>
      </c>
      <c r="AR2335">
        <f>IF($AU$2&lt;&gt;5,NA(),IF(D2335=D2334,0,IF(AND(D2337=D2335,D2336=D2335),O2335+O2336+O2337,IF(D2336=D2335,O2336+O2335,O2335))))</f>
        <v/>
      </c>
      <c r="AS2335">
        <f>IF($AU$2&lt;&gt;5,NA(),IF(D2335=D2334,0,IF(AND(D2337=D2335,D2336=D2335),P2335+P2336+P2337,IF(D2336=D2335,P2336+P2335,P2335))))</f>
        <v/>
      </c>
      <c r="AT2335">
        <f>AR2335-AS2335</f>
        <v/>
      </c>
    </row>
    <row r="2336" ht="15.75" customHeight="1" s="121">
      <c r="B2336">
        <f>D2336&amp;Q2336&amp;E2336</f>
        <v/>
      </c>
      <c r="C2336" s="73" t="inlineStr">
        <is>
          <t>FUTSTK</t>
        </is>
      </c>
      <c r="D2336" s="73" t="inlineStr">
        <is>
          <t>AUBANK</t>
        </is>
      </c>
      <c r="E2336" s="74" t="n">
        <v>45197</v>
      </c>
      <c r="F2336" s="75" t="n">
        <v>0</v>
      </c>
      <c r="G2336" s="73" t="inlineStr">
        <is>
          <t>XX</t>
        </is>
      </c>
      <c r="H2336" s="75" t="n">
        <v>756</v>
      </c>
      <c r="I2336" s="75" t="n">
        <v>774</v>
      </c>
      <c r="J2336" s="75" t="n">
        <v>756</v>
      </c>
      <c r="K2336" s="75" t="n">
        <v>770</v>
      </c>
      <c r="L2336" s="75" t="n">
        <v>802.95</v>
      </c>
      <c r="M2336" s="75" t="n">
        <v>10</v>
      </c>
      <c r="N2336" s="75" t="n">
        <v>76.33</v>
      </c>
      <c r="O2336" s="75" t="n">
        <v>16000</v>
      </c>
      <c r="P2336" s="75" t="n">
        <v>3000</v>
      </c>
      <c r="Q2336" s="74" t="n">
        <v>45113</v>
      </c>
      <c r="AR2336">
        <f>IF($AU$2&lt;&gt;5,NA(),IF(D2336=D2335,0,IF(AND(D2338=D2336,D2337=D2336),O2336+O2337+O2338,IF(D2337=D2336,O2337+O2336,O2336))))</f>
        <v/>
      </c>
      <c r="AS2336">
        <f>IF($AU$2&lt;&gt;5,NA(),IF(D2336=D2335,0,IF(AND(D2338=D2336,D2337=D2336),P2336+P2337+P2338,IF(D2337=D2336,P2337+P2336,P2336))))</f>
        <v/>
      </c>
      <c r="AT2336">
        <f>AR2336-AS2336</f>
        <v/>
      </c>
    </row>
    <row r="2337" ht="15.75" customHeight="1" s="121">
      <c r="B2337">
        <f>D2337&amp;Q2337&amp;E2337</f>
        <v/>
      </c>
      <c r="C2337" s="73" t="inlineStr">
        <is>
          <t>FUTSTK</t>
        </is>
      </c>
      <c r="D2337" s="73" t="inlineStr">
        <is>
          <t>AUROPHARMA</t>
        </is>
      </c>
      <c r="E2337" s="74" t="n">
        <v>45134</v>
      </c>
      <c r="F2337" s="75" t="n">
        <v>0</v>
      </c>
      <c r="G2337" s="73" t="inlineStr">
        <is>
          <t>XX</t>
        </is>
      </c>
      <c r="H2337" s="75" t="n">
        <v>734.1</v>
      </c>
      <c r="I2337" s="75" t="n">
        <v>770.05</v>
      </c>
      <c r="J2337" s="75" t="n">
        <v>728.95</v>
      </c>
      <c r="K2337" s="75" t="n">
        <v>766.5</v>
      </c>
      <c r="L2337" s="75" t="n">
        <v>766.5</v>
      </c>
      <c r="M2337" s="75" t="n">
        <v>6865</v>
      </c>
      <c r="N2337" s="75" t="n">
        <v>57098.72</v>
      </c>
      <c r="O2337" s="75" t="n">
        <v>11998800</v>
      </c>
      <c r="P2337" s="75" t="n">
        <v>1914000</v>
      </c>
      <c r="Q2337" s="74" t="n">
        <v>45113</v>
      </c>
      <c r="AR2337">
        <f>IF($AU$2&lt;&gt;5,NA(),IF(D2337=D2336,0,IF(AND(D2339=D2337,D2338=D2337),O2337+O2338+O2339,IF(D2338=D2337,O2338+O2337,O2337))))</f>
        <v/>
      </c>
      <c r="AS2337">
        <f>IF($AU$2&lt;&gt;5,NA(),IF(D2337=D2336,0,IF(AND(D2339=D2337,D2338=D2337),P2337+P2338+P2339,IF(D2338=D2337,P2338+P2337,P2337))))</f>
        <v/>
      </c>
      <c r="AT2337">
        <f>AR2337-AS2337</f>
        <v/>
      </c>
    </row>
    <row r="2338" ht="15.75" customHeight="1" s="121">
      <c r="B2338">
        <f>D2338&amp;Q2338&amp;E2338</f>
        <v/>
      </c>
      <c r="C2338" s="73" t="inlineStr">
        <is>
          <t>FUTSTK</t>
        </is>
      </c>
      <c r="D2338" s="73" t="inlineStr">
        <is>
          <t>AUROPHARMA</t>
        </is>
      </c>
      <c r="E2338" s="74" t="n">
        <v>45169</v>
      </c>
      <c r="F2338" s="75" t="n">
        <v>0</v>
      </c>
      <c r="G2338" s="73" t="inlineStr">
        <is>
          <t>XX</t>
        </is>
      </c>
      <c r="H2338" s="75" t="n">
        <v>736.2</v>
      </c>
      <c r="I2338" s="75" t="n">
        <v>771</v>
      </c>
      <c r="J2338" s="75" t="n">
        <v>732.95</v>
      </c>
      <c r="K2338" s="75" t="n">
        <v>768.95</v>
      </c>
      <c r="L2338" s="75" t="n">
        <v>768.95</v>
      </c>
      <c r="M2338" s="75" t="n">
        <v>284</v>
      </c>
      <c r="N2338" s="75" t="n">
        <v>2369.52</v>
      </c>
      <c r="O2338" s="75" t="n">
        <v>240900</v>
      </c>
      <c r="P2338" s="75" t="n">
        <v>60500</v>
      </c>
      <c r="Q2338" s="74" t="n">
        <v>45113</v>
      </c>
      <c r="AR2338">
        <f>IF($AU$2&lt;&gt;5,NA(),IF(D2338=D2337,0,IF(AND(D2340=D2338,D2339=D2338),O2338+O2339+O2340,IF(D2339=D2338,O2339+O2338,O2338))))</f>
        <v/>
      </c>
      <c r="AS2338">
        <f>IF($AU$2&lt;&gt;5,NA(),IF(D2338=D2337,0,IF(AND(D2340=D2338,D2339=D2338),P2338+P2339+P2340,IF(D2339=D2338,P2339+P2338,P2338))))</f>
        <v/>
      </c>
      <c r="AT2338">
        <f>AR2338-AS2338</f>
        <v/>
      </c>
    </row>
    <row r="2339" ht="15.75" customHeight="1" s="121">
      <c r="B2339">
        <f>D2339&amp;Q2339&amp;E2339</f>
        <v/>
      </c>
      <c r="C2339" s="73" t="inlineStr">
        <is>
          <t>FUTSTK</t>
        </is>
      </c>
      <c r="D2339" s="73" t="inlineStr">
        <is>
          <t>AUROPHARMA</t>
        </is>
      </c>
      <c r="E2339" s="74" t="n">
        <v>45197</v>
      </c>
      <c r="F2339" s="75" t="n">
        <v>0</v>
      </c>
      <c r="G2339" s="73" t="inlineStr">
        <is>
          <t>XX</t>
        </is>
      </c>
      <c r="H2339" s="75" t="n">
        <v>745.6</v>
      </c>
      <c r="I2339" s="75" t="n">
        <v>772.5</v>
      </c>
      <c r="J2339" s="75" t="n">
        <v>745.6</v>
      </c>
      <c r="K2339" s="75" t="n">
        <v>770.65</v>
      </c>
      <c r="L2339" s="75" t="n">
        <v>770.65</v>
      </c>
      <c r="M2339" s="75" t="n">
        <v>23</v>
      </c>
      <c r="N2339" s="75" t="n">
        <v>192.67</v>
      </c>
      <c r="O2339" s="75" t="n">
        <v>27500</v>
      </c>
      <c r="P2339" s="75" t="n">
        <v>15400</v>
      </c>
      <c r="Q2339" s="74" t="n">
        <v>45113</v>
      </c>
      <c r="AR2339">
        <f>IF($AU$2&lt;&gt;5,NA(),IF(D2339=D2338,0,IF(AND(D2341=D2339,D2340=D2339),O2339+O2340+O2341,IF(D2340=D2339,O2340+O2339,O2339))))</f>
        <v/>
      </c>
      <c r="AS2339">
        <f>IF($AU$2&lt;&gt;5,NA(),IF(D2339=D2338,0,IF(AND(D2341=D2339,D2340=D2339),P2339+P2340+P2341,IF(D2340=D2339,P2340+P2339,P2339))))</f>
        <v/>
      </c>
      <c r="AT2339">
        <f>AR2339-AS2339</f>
        <v/>
      </c>
    </row>
    <row r="2340" ht="15.75" customHeight="1" s="121">
      <c r="B2340">
        <f>D2340&amp;Q2340&amp;E2340</f>
        <v/>
      </c>
      <c r="C2340" s="73" t="inlineStr">
        <is>
          <t>FUTSTK</t>
        </is>
      </c>
      <c r="D2340" s="73" t="inlineStr">
        <is>
          <t>AXISBANK</t>
        </is>
      </c>
      <c r="E2340" s="74" t="n">
        <v>45134</v>
      </c>
      <c r="F2340" s="75" t="n">
        <v>0</v>
      </c>
      <c r="G2340" s="73" t="inlineStr">
        <is>
          <t>XX</t>
        </is>
      </c>
      <c r="H2340" s="75" t="n">
        <v>969</v>
      </c>
      <c r="I2340" s="75" t="n">
        <v>989.8</v>
      </c>
      <c r="J2340" s="75" t="n">
        <v>967.75</v>
      </c>
      <c r="K2340" s="75" t="n">
        <v>985.5</v>
      </c>
      <c r="L2340" s="75" t="n">
        <v>985.5</v>
      </c>
      <c r="M2340" s="75" t="n">
        <v>27844</v>
      </c>
      <c r="N2340" s="75" t="n">
        <v>170003.2</v>
      </c>
      <c r="O2340" s="75" t="n">
        <v>52175625</v>
      </c>
      <c r="P2340" s="75" t="n">
        <v>-798125</v>
      </c>
      <c r="Q2340" s="74" t="n">
        <v>45113</v>
      </c>
      <c r="AR2340">
        <f>IF($AU$2&lt;&gt;5,NA(),IF(D2340=D2339,0,IF(AND(D2342=D2340,D2341=D2340),O2340+O2341+O2342,IF(D2341=D2340,O2341+O2340,O2340))))</f>
        <v/>
      </c>
      <c r="AS2340">
        <f>IF($AU$2&lt;&gt;5,NA(),IF(D2340=D2339,0,IF(AND(D2342=D2340,D2341=D2340),P2340+P2341+P2342,IF(D2341=D2340,P2341+P2340,P2340))))</f>
        <v/>
      </c>
      <c r="AT2340">
        <f>AR2340-AS2340</f>
        <v/>
      </c>
    </row>
    <row r="2341" ht="15.75" customHeight="1" s="121">
      <c r="B2341">
        <f>D2341&amp;Q2341&amp;E2341</f>
        <v/>
      </c>
      <c r="C2341" s="73" t="inlineStr">
        <is>
          <t>FUTSTK</t>
        </is>
      </c>
      <c r="D2341" s="73" t="inlineStr">
        <is>
          <t>AXISBANK</t>
        </is>
      </c>
      <c r="E2341" s="74" t="n">
        <v>45169</v>
      </c>
      <c r="F2341" s="75" t="n">
        <v>0</v>
      </c>
      <c r="G2341" s="73" t="inlineStr">
        <is>
          <t>XX</t>
        </is>
      </c>
      <c r="H2341" s="75" t="n">
        <v>976.05</v>
      </c>
      <c r="I2341" s="75" t="n">
        <v>995.75</v>
      </c>
      <c r="J2341" s="75" t="n">
        <v>975</v>
      </c>
      <c r="K2341" s="75" t="n">
        <v>991.45</v>
      </c>
      <c r="L2341" s="75" t="n">
        <v>991.45</v>
      </c>
      <c r="M2341" s="75" t="n">
        <v>527</v>
      </c>
      <c r="N2341" s="75" t="n">
        <v>3243.04</v>
      </c>
      <c r="O2341" s="75" t="n">
        <v>632500</v>
      </c>
      <c r="P2341" s="75" t="n">
        <v>76250</v>
      </c>
      <c r="Q2341" s="74" t="n">
        <v>45113</v>
      </c>
      <c r="AR2341">
        <f>IF($AU$2&lt;&gt;5,NA(),IF(D2341=D2340,0,IF(AND(D2343=D2341,D2342=D2341),O2341+O2342+O2343,IF(D2342=D2341,O2342+O2341,O2341))))</f>
        <v/>
      </c>
      <c r="AS2341">
        <f>IF($AU$2&lt;&gt;5,NA(),IF(D2341=D2340,0,IF(AND(D2343=D2341,D2342=D2341),P2341+P2342+P2343,IF(D2342=D2341,P2342+P2341,P2341))))</f>
        <v/>
      </c>
      <c r="AT2341">
        <f>AR2341-AS2341</f>
        <v/>
      </c>
    </row>
    <row r="2342" ht="15.75" customHeight="1" s="121">
      <c r="B2342">
        <f>D2342&amp;Q2342&amp;E2342</f>
        <v/>
      </c>
      <c r="C2342" s="73" t="inlineStr">
        <is>
          <t>FUTSTK</t>
        </is>
      </c>
      <c r="D2342" s="73" t="inlineStr">
        <is>
          <t>AXISBANK</t>
        </is>
      </c>
      <c r="E2342" s="74" t="n">
        <v>45197</v>
      </c>
      <c r="F2342" s="75" t="n">
        <v>0</v>
      </c>
      <c r="G2342" s="73" t="inlineStr">
        <is>
          <t>XX</t>
        </is>
      </c>
      <c r="H2342" s="75" t="n">
        <v>981.5</v>
      </c>
      <c r="I2342" s="75" t="n">
        <v>1000</v>
      </c>
      <c r="J2342" s="75" t="n">
        <v>980.55</v>
      </c>
      <c r="K2342" s="75" t="n">
        <v>995.45</v>
      </c>
      <c r="L2342" s="75" t="n">
        <v>995.45</v>
      </c>
      <c r="M2342" s="75" t="n">
        <v>42</v>
      </c>
      <c r="N2342" s="75" t="n">
        <v>259.39</v>
      </c>
      <c r="O2342" s="75" t="n">
        <v>26875</v>
      </c>
      <c r="P2342" s="75" t="n">
        <v>625</v>
      </c>
      <c r="Q2342" s="74" t="n">
        <v>45113</v>
      </c>
      <c r="AR2342">
        <f>IF($AU$2&lt;&gt;5,NA(),IF(D2342=D2341,0,IF(AND(D2344=D2342,D2343=D2342),O2342+O2343+O2344,IF(D2343=D2342,O2343+O2342,O2342))))</f>
        <v/>
      </c>
      <c r="AS2342">
        <f>IF($AU$2&lt;&gt;5,NA(),IF(D2342=D2341,0,IF(AND(D2344=D2342,D2343=D2342),P2342+P2343+P2344,IF(D2343=D2342,P2343+P2342,P2342))))</f>
        <v/>
      </c>
      <c r="AT2342">
        <f>AR2342-AS2342</f>
        <v/>
      </c>
    </row>
    <row r="2343" ht="15.75" customHeight="1" s="121">
      <c r="B2343">
        <f>D2343&amp;Q2343&amp;E2343</f>
        <v/>
      </c>
      <c r="C2343" s="73" t="inlineStr">
        <is>
          <t>FUTSTK</t>
        </is>
      </c>
      <c r="D2343" s="73" t="inlineStr">
        <is>
          <t>BAJAJ-AUTO</t>
        </is>
      </c>
      <c r="E2343" s="74" t="n">
        <v>45134</v>
      </c>
      <c r="F2343" s="75" t="n">
        <v>0</v>
      </c>
      <c r="G2343" s="73" t="inlineStr">
        <is>
          <t>XX</t>
        </is>
      </c>
      <c r="H2343" s="75" t="n">
        <v>4920</v>
      </c>
      <c r="I2343" s="75" t="n">
        <v>4954.2</v>
      </c>
      <c r="J2343" s="75" t="n">
        <v>4854.7</v>
      </c>
      <c r="K2343" s="75" t="n">
        <v>4933.45</v>
      </c>
      <c r="L2343" s="75" t="n">
        <v>4933.45</v>
      </c>
      <c r="M2343" s="75" t="n">
        <v>6863</v>
      </c>
      <c r="N2343" s="75" t="n">
        <v>84104.85000000001</v>
      </c>
      <c r="O2343" s="75" t="n">
        <v>2658500</v>
      </c>
      <c r="P2343" s="75" t="n">
        <v>-84500</v>
      </c>
      <c r="Q2343" s="74" t="n">
        <v>45113</v>
      </c>
      <c r="AR2343">
        <f>IF($AU$2&lt;&gt;5,NA(),IF(D2343=D2342,0,IF(AND(D2345=D2343,D2344=D2343),O2343+O2344+O2345,IF(D2344=D2343,O2344+O2343,O2343))))</f>
        <v/>
      </c>
      <c r="AS2343">
        <f>IF($AU$2&lt;&gt;5,NA(),IF(D2343=D2342,0,IF(AND(D2345=D2343,D2344=D2343),P2343+P2344+P2345,IF(D2344=D2343,P2344+P2343,P2343))))</f>
        <v/>
      </c>
      <c r="AT2343">
        <f>AR2343-AS2343</f>
        <v/>
      </c>
    </row>
    <row r="2344" ht="15.75" customHeight="1" s="121">
      <c r="B2344">
        <f>D2344&amp;Q2344&amp;E2344</f>
        <v/>
      </c>
      <c r="C2344" s="73" t="inlineStr">
        <is>
          <t>FUTSTK</t>
        </is>
      </c>
      <c r="D2344" s="73" t="inlineStr">
        <is>
          <t>BAJAJ-AUTO</t>
        </is>
      </c>
      <c r="E2344" s="74" t="n">
        <v>45169</v>
      </c>
      <c r="F2344" s="75" t="n">
        <v>0</v>
      </c>
      <c r="G2344" s="73" t="inlineStr">
        <is>
          <t>XX</t>
        </is>
      </c>
      <c r="H2344" s="75" t="n">
        <v>4911.25</v>
      </c>
      <c r="I2344" s="75" t="n">
        <v>4977.2</v>
      </c>
      <c r="J2344" s="75" t="n">
        <v>4874.5</v>
      </c>
      <c r="K2344" s="75" t="n">
        <v>4953.65</v>
      </c>
      <c r="L2344" s="75" t="n">
        <v>4953.65</v>
      </c>
      <c r="M2344" s="75" t="n">
        <v>181</v>
      </c>
      <c r="N2344" s="75" t="n">
        <v>2229.2</v>
      </c>
      <c r="O2344" s="75" t="n">
        <v>62000</v>
      </c>
      <c r="P2344" s="75" t="n">
        <v>5250</v>
      </c>
      <c r="Q2344" s="74" t="n">
        <v>45113</v>
      </c>
      <c r="AR2344">
        <f>IF($AU$2&lt;&gt;5,NA(),IF(D2344=D2343,0,IF(AND(D2346=D2344,D2345=D2344),O2344+O2345+O2346,IF(D2345=D2344,O2345+O2344,O2344))))</f>
        <v/>
      </c>
      <c r="AS2344">
        <f>IF($AU$2&lt;&gt;5,NA(),IF(D2344=D2343,0,IF(AND(D2346=D2344,D2345=D2344),P2344+P2345+P2346,IF(D2345=D2344,P2345+P2344,P2344))))</f>
        <v/>
      </c>
      <c r="AT2344">
        <f>AR2344-AS2344</f>
        <v/>
      </c>
    </row>
    <row r="2345" ht="15.75" customHeight="1" s="121">
      <c r="B2345">
        <f>D2345&amp;Q2345&amp;E2345</f>
        <v/>
      </c>
      <c r="C2345" s="73" t="inlineStr">
        <is>
          <t>FUTSTK</t>
        </is>
      </c>
      <c r="D2345" s="73" t="inlineStr">
        <is>
          <t>BAJAJ-AUTO</t>
        </is>
      </c>
      <c r="E2345" s="74" t="n">
        <v>45197</v>
      </c>
      <c r="F2345" s="75" t="n">
        <v>0</v>
      </c>
      <c r="G2345" s="73" t="inlineStr">
        <is>
          <t>XX</t>
        </is>
      </c>
      <c r="H2345" s="75" t="n">
        <v>4928.75</v>
      </c>
      <c r="I2345" s="75" t="n">
        <v>4979.65</v>
      </c>
      <c r="J2345" s="75" t="n">
        <v>4884.7</v>
      </c>
      <c r="K2345" s="75" t="n">
        <v>4974.25</v>
      </c>
      <c r="L2345" s="75" t="n">
        <v>4974.25</v>
      </c>
      <c r="M2345" s="75" t="n">
        <v>13</v>
      </c>
      <c r="N2345" s="75" t="n">
        <v>160.8</v>
      </c>
      <c r="O2345" s="75" t="n">
        <v>4750</v>
      </c>
      <c r="P2345" s="75" t="n">
        <v>1750</v>
      </c>
      <c r="Q2345" s="74" t="n">
        <v>45113</v>
      </c>
      <c r="AR2345">
        <f>IF($AU$2&lt;&gt;5,NA(),IF(D2345=D2344,0,IF(AND(D2347=D2345,D2346=D2345),O2345+O2346+O2347,IF(D2346=D2345,O2346+O2345,O2345))))</f>
        <v/>
      </c>
      <c r="AS2345">
        <f>IF($AU$2&lt;&gt;5,NA(),IF(D2345=D2344,0,IF(AND(D2347=D2345,D2346=D2345),P2345+P2346+P2347,IF(D2346=D2345,P2346+P2345,P2345))))</f>
        <v/>
      </c>
      <c r="AT2345">
        <f>AR2345-AS2345</f>
        <v/>
      </c>
    </row>
    <row r="2346" ht="15.75" customHeight="1" s="121">
      <c r="B2346">
        <f>D2346&amp;Q2346&amp;E2346</f>
        <v/>
      </c>
      <c r="C2346" s="73" t="inlineStr">
        <is>
          <t>FUTSTK</t>
        </is>
      </c>
      <c r="D2346" s="73" t="inlineStr">
        <is>
          <t>BAJAJFINSV</t>
        </is>
      </c>
      <c r="E2346" s="74" t="n">
        <v>45134</v>
      </c>
      <c r="F2346" s="75" t="n">
        <v>0</v>
      </c>
      <c r="G2346" s="73" t="inlineStr">
        <is>
          <t>XX</t>
        </is>
      </c>
      <c r="H2346" s="75" t="n">
        <v>1620</v>
      </c>
      <c r="I2346" s="75" t="n">
        <v>1629.8</v>
      </c>
      <c r="J2346" s="75" t="n">
        <v>1615.75</v>
      </c>
      <c r="K2346" s="75" t="n">
        <v>1625.1</v>
      </c>
      <c r="L2346" s="75" t="n">
        <v>1625.1</v>
      </c>
      <c r="M2346" s="75" t="n">
        <v>2539</v>
      </c>
      <c r="N2346" s="75" t="n">
        <v>20610.94</v>
      </c>
      <c r="O2346" s="75" t="n">
        <v>7318000</v>
      </c>
      <c r="P2346" s="75" t="n">
        <v>-282500</v>
      </c>
      <c r="Q2346" s="74" t="n">
        <v>45113</v>
      </c>
      <c r="AR2346">
        <f>IF($AU$2&lt;&gt;5,NA(),IF(D2346=D2345,0,IF(AND(D2348=D2346,D2347=D2346),O2346+O2347+O2348,IF(D2347=D2346,O2347+O2346,O2346))))</f>
        <v/>
      </c>
      <c r="AS2346">
        <f>IF($AU$2&lt;&gt;5,NA(),IF(D2346=D2345,0,IF(AND(D2348=D2346,D2347=D2346),P2346+P2347+P2348,IF(D2347=D2346,P2347+P2346,P2346))))</f>
        <v/>
      </c>
      <c r="AT2346">
        <f>AR2346-AS2346</f>
        <v/>
      </c>
    </row>
    <row r="2347" ht="15.75" customHeight="1" s="121">
      <c r="B2347">
        <f>D2347&amp;Q2347&amp;E2347</f>
        <v/>
      </c>
      <c r="C2347" s="73" t="inlineStr">
        <is>
          <t>FUTSTK</t>
        </is>
      </c>
      <c r="D2347" s="73" t="inlineStr">
        <is>
          <t>BAJAJFINSV</t>
        </is>
      </c>
      <c r="E2347" s="74" t="n">
        <v>45169</v>
      </c>
      <c r="F2347" s="75" t="n">
        <v>0</v>
      </c>
      <c r="G2347" s="73" t="inlineStr">
        <is>
          <t>XX</t>
        </is>
      </c>
      <c r="H2347" s="75" t="n">
        <v>1628.3</v>
      </c>
      <c r="I2347" s="75" t="n">
        <v>1640</v>
      </c>
      <c r="J2347" s="75" t="n">
        <v>1628.3</v>
      </c>
      <c r="K2347" s="75" t="n">
        <v>1634.7</v>
      </c>
      <c r="L2347" s="75" t="n">
        <v>1634.7</v>
      </c>
      <c r="M2347" s="75" t="n">
        <v>122</v>
      </c>
      <c r="N2347" s="75" t="n">
        <v>996.51</v>
      </c>
      <c r="O2347" s="75" t="n">
        <v>216000</v>
      </c>
      <c r="P2347" s="75" t="n">
        <v>10500</v>
      </c>
      <c r="Q2347" s="74" t="n">
        <v>45113</v>
      </c>
      <c r="AR2347">
        <f>IF($AU$2&lt;&gt;5,NA(),IF(D2347=D2346,0,IF(AND(D2349=D2347,D2348=D2347),O2347+O2348+O2349,IF(D2348=D2347,O2348+O2347,O2347))))</f>
        <v/>
      </c>
      <c r="AS2347">
        <f>IF($AU$2&lt;&gt;5,NA(),IF(D2347=D2346,0,IF(AND(D2349=D2347,D2348=D2347),P2347+P2348+P2349,IF(D2348=D2347,P2348+P2347,P2347))))</f>
        <v/>
      </c>
      <c r="AT2347">
        <f>AR2347-AS2347</f>
        <v/>
      </c>
    </row>
    <row r="2348" ht="15.75" customHeight="1" s="121">
      <c r="B2348">
        <f>D2348&amp;Q2348&amp;E2348</f>
        <v/>
      </c>
      <c r="C2348" s="73" t="inlineStr">
        <is>
          <t>FUTSTK</t>
        </is>
      </c>
      <c r="D2348" s="73" t="inlineStr">
        <is>
          <t>BAJAJFINSV</t>
        </is>
      </c>
      <c r="E2348" s="74" t="n">
        <v>45197</v>
      </c>
      <c r="F2348" s="75" t="n">
        <v>0</v>
      </c>
      <c r="G2348" s="73" t="inlineStr">
        <is>
          <t>XX</t>
        </is>
      </c>
      <c r="H2348" s="75" t="n">
        <v>1644.25</v>
      </c>
      <c r="I2348" s="75" t="n">
        <v>1648.75</v>
      </c>
      <c r="J2348" s="75" t="n">
        <v>1641</v>
      </c>
      <c r="K2348" s="75" t="n">
        <v>1644.5</v>
      </c>
      <c r="L2348" s="75" t="n">
        <v>1644.5</v>
      </c>
      <c r="M2348" s="75" t="n">
        <v>12</v>
      </c>
      <c r="N2348" s="75" t="n">
        <v>98.66</v>
      </c>
      <c r="O2348" s="75" t="n">
        <v>30500</v>
      </c>
      <c r="P2348" s="75" t="n">
        <v>-2000</v>
      </c>
      <c r="Q2348" s="74" t="n">
        <v>45113</v>
      </c>
      <c r="AR2348">
        <f>IF($AU$2&lt;&gt;5,NA(),IF(D2348=D2347,0,IF(AND(D2350=D2348,D2349=D2348),O2348+O2349+O2350,IF(D2349=D2348,O2349+O2348,O2348))))</f>
        <v/>
      </c>
      <c r="AS2348">
        <f>IF($AU$2&lt;&gt;5,NA(),IF(D2348=D2347,0,IF(AND(D2350=D2348,D2349=D2348),P2348+P2349+P2350,IF(D2349=D2348,P2349+P2348,P2348))))</f>
        <v/>
      </c>
      <c r="AT2348">
        <f>AR2348-AS2348</f>
        <v/>
      </c>
    </row>
    <row r="2349" ht="15.75" customHeight="1" s="121">
      <c r="B2349">
        <f>D2349&amp;Q2349&amp;E2349</f>
        <v/>
      </c>
      <c r="C2349" s="73" t="inlineStr">
        <is>
          <t>FUTSTK</t>
        </is>
      </c>
      <c r="D2349" s="73" t="inlineStr">
        <is>
          <t>BAJFINANCE</t>
        </is>
      </c>
      <c r="E2349" s="74" t="n">
        <v>45134</v>
      </c>
      <c r="F2349" s="75" t="n">
        <v>0</v>
      </c>
      <c r="G2349" s="73" t="inlineStr">
        <is>
          <t>XX</t>
        </is>
      </c>
      <c r="H2349" s="75" t="n">
        <v>7800</v>
      </c>
      <c r="I2349" s="75" t="n">
        <v>7861.35</v>
      </c>
      <c r="J2349" s="75" t="n">
        <v>7769.75</v>
      </c>
      <c r="K2349" s="75" t="n">
        <v>7812.2</v>
      </c>
      <c r="L2349" s="75" t="n">
        <v>7812.2</v>
      </c>
      <c r="M2349" s="75" t="n">
        <v>7649</v>
      </c>
      <c r="N2349" s="75" t="n">
        <v>74647.98</v>
      </c>
      <c r="O2349" s="75" t="n">
        <v>3802875</v>
      </c>
      <c r="P2349" s="75" t="n">
        <v>-59125</v>
      </c>
      <c r="Q2349" s="74" t="n">
        <v>45113</v>
      </c>
      <c r="AR2349">
        <f>IF($AU$2&lt;&gt;5,NA(),IF(D2349=D2348,0,IF(AND(D2351=D2349,D2350=D2349),O2349+O2350+O2351,IF(D2350=D2349,O2350+O2349,O2349))))</f>
        <v/>
      </c>
      <c r="AS2349">
        <f>IF($AU$2&lt;&gt;5,NA(),IF(D2349=D2348,0,IF(AND(D2351=D2349,D2350=D2349),P2349+P2350+P2351,IF(D2350=D2349,P2350+P2349,P2349))))</f>
        <v/>
      </c>
      <c r="AT2349">
        <f>AR2349-AS2349</f>
        <v/>
      </c>
    </row>
    <row r="2350" ht="15.75" customHeight="1" s="121">
      <c r="B2350">
        <f>D2350&amp;Q2350&amp;E2350</f>
        <v/>
      </c>
      <c r="C2350" s="73" t="inlineStr">
        <is>
          <t>FUTSTK</t>
        </is>
      </c>
      <c r="D2350" s="73" t="inlineStr">
        <is>
          <t>BAJFINANCE</t>
        </is>
      </c>
      <c r="E2350" s="74" t="n">
        <v>45169</v>
      </c>
      <c r="F2350" s="75" t="n">
        <v>0</v>
      </c>
      <c r="G2350" s="73" t="inlineStr">
        <is>
          <t>XX</t>
        </is>
      </c>
      <c r="H2350" s="75" t="n">
        <v>7874.8</v>
      </c>
      <c r="I2350" s="75" t="n">
        <v>7903.25</v>
      </c>
      <c r="J2350" s="75" t="n">
        <v>7824.65</v>
      </c>
      <c r="K2350" s="75" t="n">
        <v>7864</v>
      </c>
      <c r="L2350" s="75" t="n">
        <v>7864</v>
      </c>
      <c r="M2350" s="75" t="n">
        <v>292</v>
      </c>
      <c r="N2350" s="75" t="n">
        <v>2868</v>
      </c>
      <c r="O2350" s="75" t="n">
        <v>88125</v>
      </c>
      <c r="P2350" s="75" t="n">
        <v>-8375</v>
      </c>
      <c r="Q2350" s="74" t="n">
        <v>45113</v>
      </c>
      <c r="AR2350">
        <f>IF($AU$2&lt;&gt;5,NA(),IF(D2350=D2349,0,IF(AND(D2352=D2350,D2351=D2350),O2350+O2351+O2352,IF(D2351=D2350,O2351+O2350,O2350))))</f>
        <v/>
      </c>
      <c r="AS2350">
        <f>IF($AU$2&lt;&gt;5,NA(),IF(D2350=D2349,0,IF(AND(D2352=D2350,D2351=D2350),P2350+P2351+P2352,IF(D2351=D2350,P2351+P2350,P2350))))</f>
        <v/>
      </c>
      <c r="AT2350">
        <f>AR2350-AS2350</f>
        <v/>
      </c>
    </row>
    <row r="2351" ht="15.75" customHeight="1" s="121">
      <c r="B2351">
        <f>D2351&amp;Q2351&amp;E2351</f>
        <v/>
      </c>
      <c r="C2351" s="73" t="inlineStr">
        <is>
          <t>FUTSTK</t>
        </is>
      </c>
      <c r="D2351" s="73" t="inlineStr">
        <is>
          <t>BAJFINANCE</t>
        </is>
      </c>
      <c r="E2351" s="74" t="n">
        <v>45197</v>
      </c>
      <c r="F2351" s="75" t="n">
        <v>0</v>
      </c>
      <c r="G2351" s="73" t="inlineStr">
        <is>
          <t>XX</t>
        </is>
      </c>
      <c r="H2351" s="75" t="n">
        <v>7928.95</v>
      </c>
      <c r="I2351" s="75" t="n">
        <v>7945</v>
      </c>
      <c r="J2351" s="75" t="n">
        <v>7870</v>
      </c>
      <c r="K2351" s="75" t="n">
        <v>7905.25</v>
      </c>
      <c r="L2351" s="75" t="n">
        <v>7905.25</v>
      </c>
      <c r="M2351" s="75" t="n">
        <v>30</v>
      </c>
      <c r="N2351" s="75" t="n">
        <v>296.54</v>
      </c>
      <c r="O2351" s="75" t="n">
        <v>17000</v>
      </c>
      <c r="P2351" s="75" t="n">
        <v>-750</v>
      </c>
      <c r="Q2351" s="74" t="n">
        <v>45113</v>
      </c>
      <c r="AR2351">
        <f>IF($AU$2&lt;&gt;5,NA(),IF(D2351=D2350,0,IF(AND(D2353=D2351,D2352=D2351),O2351+O2352+O2353,IF(D2352=D2351,O2352+O2351,O2351))))</f>
        <v/>
      </c>
      <c r="AS2351">
        <f>IF($AU$2&lt;&gt;5,NA(),IF(D2351=D2350,0,IF(AND(D2353=D2351,D2352=D2351),P2351+P2352+P2353,IF(D2352=D2351,P2352+P2351,P2351))))</f>
        <v/>
      </c>
      <c r="AT2351">
        <f>AR2351-AS2351</f>
        <v/>
      </c>
    </row>
    <row r="2352" ht="15.75" customHeight="1" s="121">
      <c r="B2352">
        <f>D2352&amp;Q2352&amp;E2352</f>
        <v/>
      </c>
      <c r="C2352" s="73" t="inlineStr">
        <is>
          <t>FUTSTK</t>
        </is>
      </c>
      <c r="D2352" s="73" t="inlineStr">
        <is>
          <t>BALKRISIND</t>
        </is>
      </c>
      <c r="E2352" s="74" t="n">
        <v>45134</v>
      </c>
      <c r="F2352" s="75" t="n">
        <v>0</v>
      </c>
      <c r="G2352" s="73" t="inlineStr">
        <is>
          <t>XX</t>
        </is>
      </c>
      <c r="H2352" s="75" t="n">
        <v>2430.45</v>
      </c>
      <c r="I2352" s="75" t="n">
        <v>2474</v>
      </c>
      <c r="J2352" s="75" t="n">
        <v>2412.85</v>
      </c>
      <c r="K2352" s="75" t="n">
        <v>2448.05</v>
      </c>
      <c r="L2352" s="75" t="n">
        <v>2448.05</v>
      </c>
      <c r="M2352" s="75" t="n">
        <v>1905</v>
      </c>
      <c r="N2352" s="75" t="n">
        <v>13964.99</v>
      </c>
      <c r="O2352" s="75" t="n">
        <v>1604400</v>
      </c>
      <c r="P2352" s="75" t="n">
        <v>17100</v>
      </c>
      <c r="Q2352" s="74" t="n">
        <v>45113</v>
      </c>
      <c r="AR2352">
        <f>IF($AU$2&lt;&gt;5,NA(),IF(D2352=D2351,0,IF(AND(D2354=D2352,D2353=D2352),O2352+O2353+O2354,IF(D2353=D2352,O2353+O2352,O2352))))</f>
        <v/>
      </c>
      <c r="AS2352">
        <f>IF($AU$2&lt;&gt;5,NA(),IF(D2352=D2351,0,IF(AND(D2354=D2352,D2353=D2352),P2352+P2353+P2354,IF(D2353=D2352,P2353+P2352,P2352))))</f>
        <v/>
      </c>
      <c r="AT2352">
        <f>AR2352-AS2352</f>
        <v/>
      </c>
    </row>
    <row r="2353" ht="15.75" customHeight="1" s="121">
      <c r="B2353">
        <f>D2353&amp;Q2353&amp;E2353</f>
        <v/>
      </c>
      <c r="C2353" s="73" t="inlineStr">
        <is>
          <t>FUTSTK</t>
        </is>
      </c>
      <c r="D2353" s="73" t="inlineStr">
        <is>
          <t>BALKRISIND</t>
        </is>
      </c>
      <c r="E2353" s="74" t="n">
        <v>45169</v>
      </c>
      <c r="F2353" s="75" t="n">
        <v>0</v>
      </c>
      <c r="G2353" s="73" t="inlineStr">
        <is>
          <t>XX</t>
        </is>
      </c>
      <c r="H2353" s="75" t="n">
        <v>2438.15</v>
      </c>
      <c r="I2353" s="75" t="n">
        <v>2478</v>
      </c>
      <c r="J2353" s="75" t="n">
        <v>2427</v>
      </c>
      <c r="K2353" s="75" t="n">
        <v>2462.7</v>
      </c>
      <c r="L2353" s="75" t="n">
        <v>2462.7</v>
      </c>
      <c r="M2353" s="75" t="n">
        <v>41</v>
      </c>
      <c r="N2353" s="75" t="n">
        <v>301.72</v>
      </c>
      <c r="O2353" s="75" t="n">
        <v>27900</v>
      </c>
      <c r="P2353" s="75" t="n">
        <v>1500</v>
      </c>
      <c r="Q2353" s="74" t="n">
        <v>45113</v>
      </c>
      <c r="AR2353">
        <f>IF($AU$2&lt;&gt;5,NA(),IF(D2353=D2352,0,IF(AND(D2355=D2353,D2354=D2353),O2353+O2354+O2355,IF(D2354=D2353,O2354+O2353,O2353))))</f>
        <v/>
      </c>
      <c r="AS2353">
        <f>IF($AU$2&lt;&gt;5,NA(),IF(D2353=D2352,0,IF(AND(D2355=D2353,D2354=D2353),P2353+P2354+P2355,IF(D2354=D2353,P2354+P2353,P2353))))</f>
        <v/>
      </c>
      <c r="AT2353">
        <f>AR2353-AS2353</f>
        <v/>
      </c>
    </row>
    <row r="2354" ht="15.75" customHeight="1" s="121">
      <c r="B2354">
        <f>D2354&amp;Q2354&amp;E2354</f>
        <v/>
      </c>
      <c r="C2354" s="73" t="inlineStr">
        <is>
          <t>FUTSTK</t>
        </is>
      </c>
      <c r="D2354" s="73" t="inlineStr">
        <is>
          <t>BALKRISIND</t>
        </is>
      </c>
      <c r="E2354" s="74" t="n">
        <v>45197</v>
      </c>
      <c r="F2354" s="75" t="n">
        <v>0</v>
      </c>
      <c r="G2354" s="73" t="inlineStr">
        <is>
          <t>XX</t>
        </is>
      </c>
      <c r="H2354" s="75" t="n">
        <v>0</v>
      </c>
      <c r="I2354" s="75" t="n">
        <v>0</v>
      </c>
      <c r="J2354" s="75" t="n">
        <v>0</v>
      </c>
      <c r="K2354" s="75" t="n">
        <v>2395.85</v>
      </c>
      <c r="L2354" s="75" t="n">
        <v>2484.5</v>
      </c>
      <c r="M2354" s="75" t="n">
        <v>0</v>
      </c>
      <c r="N2354" s="75" t="n">
        <v>0</v>
      </c>
      <c r="O2354" s="75" t="n">
        <v>300</v>
      </c>
      <c r="P2354" s="75" t="n">
        <v>0</v>
      </c>
      <c r="Q2354" s="74" t="n">
        <v>45113</v>
      </c>
      <c r="AR2354">
        <f>IF($AU$2&lt;&gt;5,NA(),IF(D2354=D2353,0,IF(AND(D2356=D2354,D2355=D2354),O2354+O2355+O2356,IF(D2355=D2354,O2355+O2354,O2354))))</f>
        <v/>
      </c>
      <c r="AS2354">
        <f>IF($AU$2&lt;&gt;5,NA(),IF(D2354=D2353,0,IF(AND(D2356=D2354,D2355=D2354),P2354+P2355+P2356,IF(D2355=D2354,P2355+P2354,P2354))))</f>
        <v/>
      </c>
      <c r="AT2354">
        <f>AR2354-AS2354</f>
        <v/>
      </c>
    </row>
    <row r="2355" ht="15.75" customHeight="1" s="121">
      <c r="B2355">
        <f>D2355&amp;Q2355&amp;E2355</f>
        <v/>
      </c>
      <c r="C2355" s="73" t="inlineStr">
        <is>
          <t>FUTSTK</t>
        </is>
      </c>
      <c r="D2355" s="73" t="inlineStr">
        <is>
          <t>BALRAMCHIN</t>
        </is>
      </c>
      <c r="E2355" s="74" t="n">
        <v>45134</v>
      </c>
      <c r="F2355" s="75" t="n">
        <v>0</v>
      </c>
      <c r="G2355" s="73" t="inlineStr">
        <is>
          <t>XX</t>
        </is>
      </c>
      <c r="H2355" s="75" t="n">
        <v>383.25</v>
      </c>
      <c r="I2355" s="75" t="n">
        <v>388</v>
      </c>
      <c r="J2355" s="75" t="n">
        <v>382.75</v>
      </c>
      <c r="K2355" s="75" t="n">
        <v>386.25</v>
      </c>
      <c r="L2355" s="75" t="n">
        <v>386.25</v>
      </c>
      <c r="M2355" s="75" t="n">
        <v>883</v>
      </c>
      <c r="N2355" s="75" t="n">
        <v>5449.24</v>
      </c>
      <c r="O2355" s="75" t="n">
        <v>11102400</v>
      </c>
      <c r="P2355" s="75" t="n">
        <v>48000</v>
      </c>
      <c r="Q2355" s="74" t="n">
        <v>45113</v>
      </c>
      <c r="AR2355">
        <f>IF($AU$2&lt;&gt;5,NA(),IF(D2355=D2354,0,IF(AND(D2357=D2355,D2356=D2355),O2355+O2356+O2357,IF(D2356=D2355,O2356+O2355,O2355))))</f>
        <v/>
      </c>
      <c r="AS2355">
        <f>IF($AU$2&lt;&gt;5,NA(),IF(D2355=D2354,0,IF(AND(D2357=D2355,D2356=D2355),P2355+P2356+P2357,IF(D2356=D2355,P2356+P2355,P2355))))</f>
        <v/>
      </c>
      <c r="AT2355">
        <f>AR2355-AS2355</f>
        <v/>
      </c>
    </row>
    <row r="2356" ht="15.75" customHeight="1" s="121">
      <c r="B2356">
        <f>D2356&amp;Q2356&amp;E2356</f>
        <v/>
      </c>
      <c r="C2356" s="73" t="inlineStr">
        <is>
          <t>FUTSTK</t>
        </is>
      </c>
      <c r="D2356" s="73" t="inlineStr">
        <is>
          <t>BALRAMCHIN</t>
        </is>
      </c>
      <c r="E2356" s="74" t="n">
        <v>45169</v>
      </c>
      <c r="F2356" s="75" t="n">
        <v>0</v>
      </c>
      <c r="G2356" s="73" t="inlineStr">
        <is>
          <t>XX</t>
        </is>
      </c>
      <c r="H2356" s="75" t="n">
        <v>386.65</v>
      </c>
      <c r="I2356" s="75" t="n">
        <v>390.4</v>
      </c>
      <c r="J2356" s="75" t="n">
        <v>386</v>
      </c>
      <c r="K2356" s="75" t="n">
        <v>388.9</v>
      </c>
      <c r="L2356" s="75" t="n">
        <v>388.9</v>
      </c>
      <c r="M2356" s="75" t="n">
        <v>41</v>
      </c>
      <c r="N2356" s="75" t="n">
        <v>254.71</v>
      </c>
      <c r="O2356" s="75" t="n">
        <v>211200</v>
      </c>
      <c r="P2356" s="75" t="n">
        <v>1600</v>
      </c>
      <c r="Q2356" s="74" t="n">
        <v>45113</v>
      </c>
      <c r="AR2356">
        <f>IF($AU$2&lt;&gt;5,NA(),IF(D2356=D2355,0,IF(AND(D2358=D2356,D2357=D2356),O2356+O2357+O2358,IF(D2357=D2356,O2357+O2356,O2356))))</f>
        <v/>
      </c>
      <c r="AS2356">
        <f>IF($AU$2&lt;&gt;5,NA(),IF(D2356=D2355,0,IF(AND(D2358=D2356,D2357=D2356),P2356+P2357+P2358,IF(D2357=D2356,P2357+P2356,P2356))))</f>
        <v/>
      </c>
      <c r="AT2356">
        <f>AR2356-AS2356</f>
        <v/>
      </c>
    </row>
    <row r="2357" ht="15.75" customHeight="1" s="121">
      <c r="B2357">
        <f>D2357&amp;Q2357&amp;E2357</f>
        <v/>
      </c>
      <c r="C2357" s="73" t="inlineStr">
        <is>
          <t>FUTSTK</t>
        </is>
      </c>
      <c r="D2357" s="73" t="inlineStr">
        <is>
          <t>BALRAMCHIN</t>
        </is>
      </c>
      <c r="E2357" s="74" t="n">
        <v>45197</v>
      </c>
      <c r="F2357" s="75" t="n">
        <v>0</v>
      </c>
      <c r="G2357" s="73" t="inlineStr">
        <is>
          <t>XX</t>
        </is>
      </c>
      <c r="H2357" s="75" t="n">
        <v>388.7</v>
      </c>
      <c r="I2357" s="75" t="n">
        <v>389</v>
      </c>
      <c r="J2357" s="75" t="n">
        <v>388.7</v>
      </c>
      <c r="K2357" s="75" t="n">
        <v>389</v>
      </c>
      <c r="L2357" s="75" t="n">
        <v>390.2</v>
      </c>
      <c r="M2357" s="75" t="n">
        <v>2</v>
      </c>
      <c r="N2357" s="75" t="n">
        <v>12.44</v>
      </c>
      <c r="O2357" s="75" t="n">
        <v>4800</v>
      </c>
      <c r="P2357" s="75" t="n">
        <v>1600</v>
      </c>
      <c r="Q2357" s="74" t="n">
        <v>45113</v>
      </c>
      <c r="AR2357">
        <f>IF($AU$2&lt;&gt;5,NA(),IF(D2357=D2356,0,IF(AND(D2359=D2357,D2358=D2357),O2357+O2358+O2359,IF(D2358=D2357,O2358+O2357,O2357))))</f>
        <v/>
      </c>
      <c r="AS2357">
        <f>IF($AU$2&lt;&gt;5,NA(),IF(D2357=D2356,0,IF(AND(D2359=D2357,D2358=D2357),P2357+P2358+P2359,IF(D2358=D2357,P2358+P2357,P2357))))</f>
        <v/>
      </c>
      <c r="AT2357">
        <f>AR2357-AS2357</f>
        <v/>
      </c>
    </row>
    <row r="2358" ht="15.75" customHeight="1" s="121">
      <c r="B2358">
        <f>D2358&amp;Q2358&amp;E2358</f>
        <v/>
      </c>
      <c r="C2358" s="73" t="inlineStr">
        <is>
          <t>FUTSTK</t>
        </is>
      </c>
      <c r="D2358" s="73" t="inlineStr">
        <is>
          <t>BANDHANBNK</t>
        </is>
      </c>
      <c r="E2358" s="74" t="n">
        <v>45134</v>
      </c>
      <c r="F2358" s="75" t="n">
        <v>0</v>
      </c>
      <c r="G2358" s="73" t="inlineStr">
        <is>
          <t>XX</t>
        </is>
      </c>
      <c r="H2358" s="75" t="n">
        <v>227.5</v>
      </c>
      <c r="I2358" s="75" t="n">
        <v>232.1</v>
      </c>
      <c r="J2358" s="75" t="n">
        <v>226.5</v>
      </c>
      <c r="K2358" s="75" t="n">
        <v>231.6</v>
      </c>
      <c r="L2358" s="75" t="n">
        <v>231.6</v>
      </c>
      <c r="M2358" s="75" t="n">
        <v>6561</v>
      </c>
      <c r="N2358" s="75" t="n">
        <v>37670.27</v>
      </c>
      <c r="O2358" s="75" t="n">
        <v>47345000</v>
      </c>
      <c r="P2358" s="75" t="n">
        <v>-2647500</v>
      </c>
      <c r="Q2358" s="74" t="n">
        <v>45113</v>
      </c>
      <c r="AR2358">
        <f>IF($AU$2&lt;&gt;5,NA(),IF(D2358=D2357,0,IF(AND(D2360=D2358,D2359=D2358),O2358+O2359+O2360,IF(D2359=D2358,O2359+O2358,O2358))))</f>
        <v/>
      </c>
      <c r="AS2358">
        <f>IF($AU$2&lt;&gt;5,NA(),IF(D2358=D2357,0,IF(AND(D2360=D2358,D2359=D2358),P2358+P2359+P2360,IF(D2359=D2358,P2359+P2358,P2358))))</f>
        <v/>
      </c>
      <c r="AT2358">
        <f>AR2358-AS2358</f>
        <v/>
      </c>
    </row>
    <row r="2359" ht="15.75" customHeight="1" s="121">
      <c r="B2359">
        <f>D2359&amp;Q2359&amp;E2359</f>
        <v/>
      </c>
      <c r="C2359" s="73" t="inlineStr">
        <is>
          <t>FUTSTK</t>
        </is>
      </c>
      <c r="D2359" s="73" t="inlineStr">
        <is>
          <t>BANDHANBNK</t>
        </is>
      </c>
      <c r="E2359" s="74" t="n">
        <v>45169</v>
      </c>
      <c r="F2359" s="75" t="n">
        <v>0</v>
      </c>
      <c r="G2359" s="73" t="inlineStr">
        <is>
          <t>XX</t>
        </is>
      </c>
      <c r="H2359" s="75" t="n">
        <v>228</v>
      </c>
      <c r="I2359" s="75" t="n">
        <v>232.15</v>
      </c>
      <c r="J2359" s="75" t="n">
        <v>226.95</v>
      </c>
      <c r="K2359" s="75" t="n">
        <v>231.8</v>
      </c>
      <c r="L2359" s="75" t="n">
        <v>231.8</v>
      </c>
      <c r="M2359" s="75" t="n">
        <v>414</v>
      </c>
      <c r="N2359" s="75" t="n">
        <v>2379.79</v>
      </c>
      <c r="O2359" s="75" t="n">
        <v>2727500</v>
      </c>
      <c r="P2359" s="75" t="n">
        <v>67500</v>
      </c>
      <c r="Q2359" s="74" t="n">
        <v>45113</v>
      </c>
      <c r="AR2359">
        <f>IF($AU$2&lt;&gt;5,NA(),IF(D2359=D2358,0,IF(AND(D2361=D2359,D2360=D2359),O2359+O2360+O2361,IF(D2360=D2359,O2360+O2359,O2359))))</f>
        <v/>
      </c>
      <c r="AS2359">
        <f>IF($AU$2&lt;&gt;5,NA(),IF(D2359=D2358,0,IF(AND(D2361=D2359,D2360=D2359),P2359+P2360+P2361,IF(D2360=D2359,P2360+P2359,P2359))))</f>
        <v/>
      </c>
      <c r="AT2359">
        <f>AR2359-AS2359</f>
        <v/>
      </c>
    </row>
    <row r="2360" ht="15.75" customHeight="1" s="121">
      <c r="B2360">
        <f>D2360&amp;Q2360&amp;E2360</f>
        <v/>
      </c>
      <c r="C2360" s="73" t="inlineStr">
        <is>
          <t>FUTSTK</t>
        </is>
      </c>
      <c r="D2360" s="73" t="inlineStr">
        <is>
          <t>BANDHANBNK</t>
        </is>
      </c>
      <c r="E2360" s="74" t="n">
        <v>45197</v>
      </c>
      <c r="F2360" s="75" t="n">
        <v>0</v>
      </c>
      <c r="G2360" s="73" t="inlineStr">
        <is>
          <t>XX</t>
        </is>
      </c>
      <c r="H2360" s="75" t="n">
        <v>229.45</v>
      </c>
      <c r="I2360" s="75" t="n">
        <v>233.4</v>
      </c>
      <c r="J2360" s="75" t="n">
        <v>229.45</v>
      </c>
      <c r="K2360" s="75" t="n">
        <v>233.05</v>
      </c>
      <c r="L2360" s="75" t="n">
        <v>233.05</v>
      </c>
      <c r="M2360" s="75" t="n">
        <v>74</v>
      </c>
      <c r="N2360" s="75" t="n">
        <v>428.69</v>
      </c>
      <c r="O2360" s="75" t="n">
        <v>372500</v>
      </c>
      <c r="P2360" s="75" t="n">
        <v>-57500</v>
      </c>
      <c r="Q2360" s="74" t="n">
        <v>45113</v>
      </c>
      <c r="AR2360">
        <f>IF($AU$2&lt;&gt;5,NA(),IF(D2360=D2359,0,IF(AND(D2362=D2360,D2361=D2360),O2360+O2361+O2362,IF(D2361=D2360,O2361+O2360,O2360))))</f>
        <v/>
      </c>
      <c r="AS2360">
        <f>IF($AU$2&lt;&gt;5,NA(),IF(D2360=D2359,0,IF(AND(D2362=D2360,D2361=D2360),P2360+P2361+P2362,IF(D2361=D2360,P2361+P2360,P2360))))</f>
        <v/>
      </c>
      <c r="AT2360">
        <f>AR2360-AS2360</f>
        <v/>
      </c>
    </row>
    <row r="2361" ht="15.75" customHeight="1" s="121">
      <c r="B2361">
        <f>D2361&amp;Q2361&amp;E2361</f>
        <v/>
      </c>
      <c r="C2361" s="73" t="inlineStr">
        <is>
          <t>FUTSTK</t>
        </is>
      </c>
      <c r="D2361" s="73" t="inlineStr">
        <is>
          <t>BANKBARODA</t>
        </is>
      </c>
      <c r="E2361" s="74" t="n">
        <v>45134</v>
      </c>
      <c r="F2361" s="75" t="n">
        <v>0</v>
      </c>
      <c r="G2361" s="73" t="inlineStr">
        <is>
          <t>XX</t>
        </is>
      </c>
      <c r="H2361" s="75" t="n">
        <v>205.35</v>
      </c>
      <c r="I2361" s="75" t="n">
        <v>206.8</v>
      </c>
      <c r="J2361" s="75" t="n">
        <v>203.5</v>
      </c>
      <c r="K2361" s="75" t="n">
        <v>206.15</v>
      </c>
      <c r="L2361" s="75" t="n">
        <v>206.15</v>
      </c>
      <c r="M2361" s="75" t="n">
        <v>5256</v>
      </c>
      <c r="N2361" s="75" t="n">
        <v>63151.24</v>
      </c>
      <c r="O2361" s="75" t="n">
        <v>88966800</v>
      </c>
      <c r="P2361" s="75" t="n">
        <v>-4212000</v>
      </c>
      <c r="Q2361" s="74" t="n">
        <v>45113</v>
      </c>
      <c r="AR2361">
        <f>IF($AU$2&lt;&gt;5,NA(),IF(D2361=D2360,0,IF(AND(D2363=D2361,D2362=D2361),O2361+O2362+O2363,IF(D2362=D2361,O2362+O2361,O2361))))</f>
        <v/>
      </c>
      <c r="AS2361">
        <f>IF($AU$2&lt;&gt;5,NA(),IF(D2361=D2360,0,IF(AND(D2363=D2361,D2362=D2361),P2361+P2362+P2363,IF(D2362=D2361,P2362+P2361,P2361))))</f>
        <v/>
      </c>
      <c r="AT2361">
        <f>AR2361-AS2361</f>
        <v/>
      </c>
    </row>
    <row r="2362" ht="15.75" customHeight="1" s="121">
      <c r="B2362">
        <f>D2362&amp;Q2362&amp;E2362</f>
        <v/>
      </c>
      <c r="C2362" s="73" t="inlineStr">
        <is>
          <t>FUTSTK</t>
        </is>
      </c>
      <c r="D2362" s="73" t="inlineStr">
        <is>
          <t>BANKBARODA</t>
        </is>
      </c>
      <c r="E2362" s="74" t="n">
        <v>45169</v>
      </c>
      <c r="F2362" s="75" t="n">
        <v>0</v>
      </c>
      <c r="G2362" s="73" t="inlineStr">
        <is>
          <t>XX</t>
        </is>
      </c>
      <c r="H2362" s="75" t="n">
        <v>206.95</v>
      </c>
      <c r="I2362" s="75" t="n">
        <v>207.95</v>
      </c>
      <c r="J2362" s="75" t="n">
        <v>205</v>
      </c>
      <c r="K2362" s="75" t="n">
        <v>207.45</v>
      </c>
      <c r="L2362" s="75" t="n">
        <v>207.45</v>
      </c>
      <c r="M2362" s="75" t="n">
        <v>183</v>
      </c>
      <c r="N2362" s="75" t="n">
        <v>2213.29</v>
      </c>
      <c r="O2362" s="75" t="n">
        <v>1719900</v>
      </c>
      <c r="P2362" s="75" t="n">
        <v>46800</v>
      </c>
      <c r="Q2362" s="74" t="n">
        <v>45113</v>
      </c>
      <c r="AR2362">
        <f>IF($AU$2&lt;&gt;5,NA(),IF(D2362=D2361,0,IF(AND(D2364=D2362,D2363=D2362),O2362+O2363+O2364,IF(D2363=D2362,O2363+O2362,O2362))))</f>
        <v/>
      </c>
      <c r="AS2362">
        <f>IF($AU$2&lt;&gt;5,NA(),IF(D2362=D2361,0,IF(AND(D2364=D2362,D2363=D2362),P2362+P2363+P2364,IF(D2363=D2362,P2363+P2362,P2362))))</f>
        <v/>
      </c>
      <c r="AT2362">
        <f>AR2362-AS2362</f>
        <v/>
      </c>
    </row>
    <row r="2363" ht="15.75" customHeight="1" s="121">
      <c r="B2363">
        <f>D2363&amp;Q2363&amp;E2363</f>
        <v/>
      </c>
      <c r="C2363" s="73" t="inlineStr">
        <is>
          <t>FUTSTK</t>
        </is>
      </c>
      <c r="D2363" s="73" t="inlineStr">
        <is>
          <t>BANKBARODA</t>
        </is>
      </c>
      <c r="E2363" s="74" t="n">
        <v>45197</v>
      </c>
      <c r="F2363" s="75" t="n">
        <v>0</v>
      </c>
      <c r="G2363" s="73" t="inlineStr">
        <is>
          <t>XX</t>
        </is>
      </c>
      <c r="H2363" s="75" t="n">
        <v>207.85</v>
      </c>
      <c r="I2363" s="75" t="n">
        <v>208.8</v>
      </c>
      <c r="J2363" s="75" t="n">
        <v>206.65</v>
      </c>
      <c r="K2363" s="75" t="n">
        <v>208.7</v>
      </c>
      <c r="L2363" s="75" t="n">
        <v>208.7</v>
      </c>
      <c r="M2363" s="75" t="n">
        <v>14</v>
      </c>
      <c r="N2363" s="75" t="n">
        <v>170.25</v>
      </c>
      <c r="O2363" s="75" t="n">
        <v>321750</v>
      </c>
      <c r="P2363" s="75" t="n">
        <v>0</v>
      </c>
      <c r="Q2363" s="74" t="n">
        <v>45113</v>
      </c>
      <c r="AR2363">
        <f>IF($AU$2&lt;&gt;5,NA(),IF(D2363=D2362,0,IF(AND(D2365=D2363,D2364=D2363),O2363+O2364+O2365,IF(D2364=D2363,O2364+O2363,O2363))))</f>
        <v/>
      </c>
      <c r="AS2363">
        <f>IF($AU$2&lt;&gt;5,NA(),IF(D2363=D2362,0,IF(AND(D2365=D2363,D2364=D2363),P2363+P2364+P2365,IF(D2364=D2363,P2364+P2363,P2363))))</f>
        <v/>
      </c>
      <c r="AT2363">
        <f>AR2363-AS2363</f>
        <v/>
      </c>
    </row>
    <row r="2364" ht="15.75" customHeight="1" s="121">
      <c r="B2364">
        <f>D2364&amp;Q2364&amp;E2364</f>
        <v/>
      </c>
      <c r="C2364" s="73" t="inlineStr">
        <is>
          <t>FUTSTK</t>
        </is>
      </c>
      <c r="D2364" s="73" t="inlineStr">
        <is>
          <t>BATAINDIA</t>
        </is>
      </c>
      <c r="E2364" s="74" t="n">
        <v>45134</v>
      </c>
      <c r="F2364" s="75" t="n">
        <v>0</v>
      </c>
      <c r="G2364" s="73" t="inlineStr">
        <is>
          <t>XX</t>
        </is>
      </c>
      <c r="H2364" s="75" t="n">
        <v>1656.55</v>
      </c>
      <c r="I2364" s="75" t="n">
        <v>1682.95</v>
      </c>
      <c r="J2364" s="75" t="n">
        <v>1648.55</v>
      </c>
      <c r="K2364" s="75" t="n">
        <v>1678.95</v>
      </c>
      <c r="L2364" s="75" t="n">
        <v>1678.95</v>
      </c>
      <c r="M2364" s="75" t="n">
        <v>1651</v>
      </c>
      <c r="N2364" s="75" t="n">
        <v>10341.88</v>
      </c>
      <c r="O2364" s="75" t="n">
        <v>1291500</v>
      </c>
      <c r="P2364" s="75" t="n">
        <v>11250</v>
      </c>
      <c r="Q2364" s="74" t="n">
        <v>45113</v>
      </c>
      <c r="AR2364">
        <f>IF($AU$2&lt;&gt;5,NA(),IF(D2364=D2363,0,IF(AND(D2366=D2364,D2365=D2364),O2364+O2365+O2366,IF(D2365=D2364,O2365+O2364,O2364))))</f>
        <v/>
      </c>
      <c r="AS2364">
        <f>IF($AU$2&lt;&gt;5,NA(),IF(D2364=D2363,0,IF(AND(D2366=D2364,D2365=D2364),P2364+P2365+P2366,IF(D2365=D2364,P2365+P2364,P2364))))</f>
        <v/>
      </c>
      <c r="AT2364">
        <f>AR2364-AS2364</f>
        <v/>
      </c>
    </row>
    <row r="2365" ht="15.75" customHeight="1" s="121">
      <c r="B2365">
        <f>D2365&amp;Q2365&amp;E2365</f>
        <v/>
      </c>
      <c r="C2365" s="73" t="inlineStr">
        <is>
          <t>FUTSTK</t>
        </is>
      </c>
      <c r="D2365" s="73" t="inlineStr">
        <is>
          <t>BATAINDIA</t>
        </is>
      </c>
      <c r="E2365" s="74" t="n">
        <v>45169</v>
      </c>
      <c r="F2365" s="75" t="n">
        <v>0</v>
      </c>
      <c r="G2365" s="73" t="inlineStr">
        <is>
          <t>XX</t>
        </is>
      </c>
      <c r="H2365" s="75" t="n">
        <v>1652.25</v>
      </c>
      <c r="I2365" s="75" t="n">
        <v>1678</v>
      </c>
      <c r="J2365" s="75" t="n">
        <v>1647.25</v>
      </c>
      <c r="K2365" s="75" t="n">
        <v>1675.55</v>
      </c>
      <c r="L2365" s="75" t="n">
        <v>1675.55</v>
      </c>
      <c r="M2365" s="75" t="n">
        <v>61</v>
      </c>
      <c r="N2365" s="75" t="n">
        <v>381.31</v>
      </c>
      <c r="O2365" s="75" t="n">
        <v>88500</v>
      </c>
      <c r="P2365" s="75" t="n">
        <v>-1875</v>
      </c>
      <c r="Q2365" s="74" t="n">
        <v>45113</v>
      </c>
      <c r="AR2365">
        <f>IF($AU$2&lt;&gt;5,NA(),IF(D2365=D2364,0,IF(AND(D2367=D2365,D2366=D2365),O2365+O2366+O2367,IF(D2366=D2365,O2366+O2365,O2365))))</f>
        <v/>
      </c>
      <c r="AS2365">
        <f>IF($AU$2&lt;&gt;5,NA(),IF(D2365=D2364,0,IF(AND(D2367=D2365,D2366=D2365),P2365+P2366+P2367,IF(D2366=D2365,P2366+P2365,P2365))))</f>
        <v/>
      </c>
      <c r="AT2365">
        <f>AR2365-AS2365</f>
        <v/>
      </c>
    </row>
    <row r="2366" ht="15.75" customHeight="1" s="121">
      <c r="B2366">
        <f>D2366&amp;Q2366&amp;E2366</f>
        <v/>
      </c>
      <c r="C2366" s="73" t="inlineStr">
        <is>
          <t>FUTSTK</t>
        </is>
      </c>
      <c r="D2366" s="73" t="inlineStr">
        <is>
          <t>BATAINDIA</t>
        </is>
      </c>
      <c r="E2366" s="74" t="n">
        <v>45197</v>
      </c>
      <c r="F2366" s="75" t="n">
        <v>0</v>
      </c>
      <c r="G2366" s="73" t="inlineStr">
        <is>
          <t>XX</t>
        </is>
      </c>
      <c r="H2366" s="75" t="n">
        <v>1680.15</v>
      </c>
      <c r="I2366" s="75" t="n">
        <v>1687</v>
      </c>
      <c r="J2366" s="75" t="n">
        <v>1680.15</v>
      </c>
      <c r="K2366" s="75" t="n">
        <v>1687</v>
      </c>
      <c r="L2366" s="75" t="n">
        <v>1687</v>
      </c>
      <c r="M2366" s="75" t="n">
        <v>5</v>
      </c>
      <c r="N2366" s="75" t="n">
        <v>31.58</v>
      </c>
      <c r="O2366" s="75" t="n">
        <v>5250</v>
      </c>
      <c r="P2366" s="75" t="n">
        <v>-375</v>
      </c>
      <c r="Q2366" s="74" t="n">
        <v>45113</v>
      </c>
      <c r="AR2366">
        <f>IF($AU$2&lt;&gt;5,NA(),IF(D2366=D2365,0,IF(AND(D2368=D2366,D2367=D2366),O2366+O2367+O2368,IF(D2367=D2366,O2367+O2366,O2366))))</f>
        <v/>
      </c>
      <c r="AS2366">
        <f>IF($AU$2&lt;&gt;5,NA(),IF(D2366=D2365,0,IF(AND(D2368=D2366,D2367=D2366),P2366+P2367+P2368,IF(D2367=D2366,P2367+P2366,P2366))))</f>
        <v/>
      </c>
      <c r="AT2366">
        <f>AR2366-AS2366</f>
        <v/>
      </c>
    </row>
    <row r="2367" ht="15.75" customHeight="1" s="121">
      <c r="B2367">
        <f>D2367&amp;Q2367&amp;E2367</f>
        <v/>
      </c>
      <c r="C2367" s="73" t="inlineStr">
        <is>
          <t>FUTSTK</t>
        </is>
      </c>
      <c r="D2367" s="73" t="inlineStr">
        <is>
          <t>BEL</t>
        </is>
      </c>
      <c r="E2367" s="74" t="n">
        <v>45134</v>
      </c>
      <c r="F2367" s="75" t="n">
        <v>0</v>
      </c>
      <c r="G2367" s="73" t="inlineStr">
        <is>
          <t>XX</t>
        </is>
      </c>
      <c r="H2367" s="75" t="n">
        <v>122.55</v>
      </c>
      <c r="I2367" s="75" t="n">
        <v>125.7</v>
      </c>
      <c r="J2367" s="75" t="n">
        <v>122.45</v>
      </c>
      <c r="K2367" s="75" t="n">
        <v>125.4</v>
      </c>
      <c r="L2367" s="75" t="n">
        <v>125.4</v>
      </c>
      <c r="M2367" s="75" t="n">
        <v>3152</v>
      </c>
      <c r="N2367" s="75" t="n">
        <v>22384.17</v>
      </c>
      <c r="O2367" s="75" t="n">
        <v>79019100</v>
      </c>
      <c r="P2367" s="75" t="n">
        <v>-1111500</v>
      </c>
      <c r="Q2367" s="74" t="n">
        <v>45113</v>
      </c>
      <c r="AR2367">
        <f>IF($AU$2&lt;&gt;5,NA(),IF(D2367=D2366,0,IF(AND(D2369=D2367,D2368=D2367),O2367+O2368+O2369,IF(D2368=D2367,O2368+O2367,O2367))))</f>
        <v/>
      </c>
      <c r="AS2367">
        <f>IF($AU$2&lt;&gt;5,NA(),IF(D2367=D2366,0,IF(AND(D2369=D2367,D2368=D2367),P2367+P2368+P2369,IF(D2368=D2367,P2368+P2367,P2367))))</f>
        <v/>
      </c>
      <c r="AT2367">
        <f>AR2367-AS2367</f>
        <v/>
      </c>
    </row>
    <row r="2368" ht="15.75" customHeight="1" s="121">
      <c r="B2368">
        <f>D2368&amp;Q2368&amp;E2368</f>
        <v/>
      </c>
      <c r="C2368" s="73" t="inlineStr">
        <is>
          <t>FUTSTK</t>
        </is>
      </c>
      <c r="D2368" s="73" t="inlineStr">
        <is>
          <t>BEL</t>
        </is>
      </c>
      <c r="E2368" s="74" t="n">
        <v>45169</v>
      </c>
      <c r="F2368" s="75" t="n">
        <v>0</v>
      </c>
      <c r="G2368" s="73" t="inlineStr">
        <is>
          <t>XX</t>
        </is>
      </c>
      <c r="H2368" s="75" t="n">
        <v>123.2</v>
      </c>
      <c r="I2368" s="75" t="n">
        <v>125.95</v>
      </c>
      <c r="J2368" s="75" t="n">
        <v>122.9</v>
      </c>
      <c r="K2368" s="75" t="n">
        <v>125.8</v>
      </c>
      <c r="L2368" s="75" t="n">
        <v>125.8</v>
      </c>
      <c r="M2368" s="75" t="n">
        <v>222</v>
      </c>
      <c r="N2368" s="75" t="n">
        <v>1581.57</v>
      </c>
      <c r="O2368" s="75" t="n">
        <v>3465600</v>
      </c>
      <c r="P2368" s="75" t="n">
        <v>199500</v>
      </c>
      <c r="Q2368" s="74" t="n">
        <v>45113</v>
      </c>
      <c r="AR2368">
        <f>IF($AU$2&lt;&gt;5,NA(),IF(D2368=D2367,0,IF(AND(D2370=D2368,D2369=D2368),O2368+O2369+O2370,IF(D2369=D2368,O2369+O2368,O2368))))</f>
        <v/>
      </c>
      <c r="AS2368">
        <f>IF($AU$2&lt;&gt;5,NA(),IF(D2368=D2367,0,IF(AND(D2370=D2368,D2369=D2368),P2368+P2369+P2370,IF(D2369=D2368,P2369+P2368,P2368))))</f>
        <v/>
      </c>
      <c r="AT2368">
        <f>AR2368-AS2368</f>
        <v/>
      </c>
    </row>
    <row r="2369" ht="15.75" customHeight="1" s="121">
      <c r="B2369">
        <f>D2369&amp;Q2369&amp;E2369</f>
        <v/>
      </c>
      <c r="C2369" s="73" t="inlineStr">
        <is>
          <t>FUTSTK</t>
        </is>
      </c>
      <c r="D2369" s="73" t="inlineStr">
        <is>
          <t>BEL</t>
        </is>
      </c>
      <c r="E2369" s="74" t="n">
        <v>45197</v>
      </c>
      <c r="F2369" s="75" t="n">
        <v>0</v>
      </c>
      <c r="G2369" s="73" t="inlineStr">
        <is>
          <t>XX</t>
        </is>
      </c>
      <c r="H2369" s="75" t="n">
        <v>124</v>
      </c>
      <c r="I2369" s="75" t="n">
        <v>126.8</v>
      </c>
      <c r="J2369" s="75" t="n">
        <v>124</v>
      </c>
      <c r="K2369" s="75" t="n">
        <v>126.6</v>
      </c>
      <c r="L2369" s="75" t="n">
        <v>126.6</v>
      </c>
      <c r="M2369" s="75" t="n">
        <v>21</v>
      </c>
      <c r="N2369" s="75" t="n">
        <v>150.71</v>
      </c>
      <c r="O2369" s="75" t="n">
        <v>142500</v>
      </c>
      <c r="P2369" s="75" t="n">
        <v>-22800</v>
      </c>
      <c r="Q2369" s="74" t="n">
        <v>45113</v>
      </c>
      <c r="AR2369">
        <f>IF($AU$2&lt;&gt;5,NA(),IF(D2369=D2368,0,IF(AND(D2371=D2369,D2370=D2369),O2369+O2370+O2371,IF(D2370=D2369,O2370+O2369,O2369))))</f>
        <v/>
      </c>
      <c r="AS2369">
        <f>IF($AU$2&lt;&gt;5,NA(),IF(D2369=D2368,0,IF(AND(D2371=D2369,D2370=D2369),P2369+P2370+P2371,IF(D2370=D2369,P2370+P2369,P2369))))</f>
        <v/>
      </c>
      <c r="AT2369">
        <f>AR2369-AS2369</f>
        <v/>
      </c>
    </row>
    <row r="2370" ht="15.75" customHeight="1" s="121">
      <c r="B2370">
        <f>D2370&amp;Q2370&amp;E2370</f>
        <v/>
      </c>
      <c r="C2370" s="73" t="inlineStr">
        <is>
          <t>FUTSTK</t>
        </is>
      </c>
      <c r="D2370" s="73" t="inlineStr">
        <is>
          <t>BERGEPAINT</t>
        </is>
      </c>
      <c r="E2370" s="74" t="n">
        <v>45134</v>
      </c>
      <c r="F2370" s="75" t="n">
        <v>0</v>
      </c>
      <c r="G2370" s="73" t="inlineStr">
        <is>
          <t>XX</t>
        </is>
      </c>
      <c r="H2370" s="75" t="n">
        <v>674.1</v>
      </c>
      <c r="I2370" s="75" t="n">
        <v>682</v>
      </c>
      <c r="J2370" s="75" t="n">
        <v>674.1</v>
      </c>
      <c r="K2370" s="75" t="n">
        <v>681.35</v>
      </c>
      <c r="L2370" s="75" t="n">
        <v>681.35</v>
      </c>
      <c r="M2370" s="75" t="n">
        <v>583</v>
      </c>
      <c r="N2370" s="75" t="n">
        <v>4361.93</v>
      </c>
      <c r="O2370" s="75" t="n">
        <v>6920100</v>
      </c>
      <c r="P2370" s="75" t="n">
        <v>-37400</v>
      </c>
      <c r="Q2370" s="74" t="n">
        <v>45113</v>
      </c>
      <c r="AR2370">
        <f>IF($AU$2&lt;&gt;5,NA(),IF(D2370=D2369,0,IF(AND(D2372=D2370,D2371=D2370),O2370+O2371+O2372,IF(D2371=D2370,O2371+O2370,O2370))))</f>
        <v/>
      </c>
      <c r="AS2370">
        <f>IF($AU$2&lt;&gt;5,NA(),IF(D2370=D2369,0,IF(AND(D2372=D2370,D2371=D2370),P2370+P2371+P2372,IF(D2371=D2370,P2371+P2370,P2370))))</f>
        <v/>
      </c>
      <c r="AT2370">
        <f>AR2370-AS2370</f>
        <v/>
      </c>
    </row>
    <row r="2371" ht="15.75" customHeight="1" s="121">
      <c r="B2371">
        <f>D2371&amp;Q2371&amp;E2371</f>
        <v/>
      </c>
      <c r="C2371" s="73" t="inlineStr">
        <is>
          <t>FUTSTK</t>
        </is>
      </c>
      <c r="D2371" s="73" t="inlineStr">
        <is>
          <t>BERGEPAINT</t>
        </is>
      </c>
      <c r="E2371" s="74" t="n">
        <v>45169</v>
      </c>
      <c r="F2371" s="75" t="n">
        <v>0</v>
      </c>
      <c r="G2371" s="73" t="inlineStr">
        <is>
          <t>XX</t>
        </is>
      </c>
      <c r="H2371" s="75" t="n">
        <v>676</v>
      </c>
      <c r="I2371" s="75" t="n">
        <v>681.35</v>
      </c>
      <c r="J2371" s="75" t="n">
        <v>676</v>
      </c>
      <c r="K2371" s="75" t="n">
        <v>680.1</v>
      </c>
      <c r="L2371" s="75" t="n">
        <v>680.1</v>
      </c>
      <c r="M2371" s="75" t="n">
        <v>75</v>
      </c>
      <c r="N2371" s="75" t="n">
        <v>560.7</v>
      </c>
      <c r="O2371" s="75" t="n">
        <v>656700</v>
      </c>
      <c r="P2371" s="75" t="n">
        <v>47300</v>
      </c>
      <c r="Q2371" s="74" t="n">
        <v>45113</v>
      </c>
      <c r="AR2371">
        <f>IF($AU$2&lt;&gt;5,NA(),IF(D2371=D2370,0,IF(AND(D2373=D2371,D2372=D2371),O2371+O2372+O2373,IF(D2372=D2371,O2372+O2371,O2371))))</f>
        <v/>
      </c>
      <c r="AS2371">
        <f>IF($AU$2&lt;&gt;5,NA(),IF(D2371=D2370,0,IF(AND(D2373=D2371,D2372=D2371),P2371+P2372+P2373,IF(D2372=D2371,P2372+P2371,P2371))))</f>
        <v/>
      </c>
      <c r="AT2371">
        <f>AR2371-AS2371</f>
        <v/>
      </c>
    </row>
    <row r="2372" ht="15.75" customHeight="1" s="121">
      <c r="B2372">
        <f>D2372&amp;Q2372&amp;E2372</f>
        <v/>
      </c>
      <c r="C2372" s="73" t="inlineStr">
        <is>
          <t>FUTSTK</t>
        </is>
      </c>
      <c r="D2372" s="73" t="inlineStr">
        <is>
          <t>BERGEPAINT</t>
        </is>
      </c>
      <c r="E2372" s="74" t="n">
        <v>45197</v>
      </c>
      <c r="F2372" s="75" t="n">
        <v>0</v>
      </c>
      <c r="G2372" s="73" t="inlineStr">
        <is>
          <t>XX</t>
        </is>
      </c>
      <c r="H2372" s="75" t="n">
        <v>0</v>
      </c>
      <c r="I2372" s="75" t="n">
        <v>0</v>
      </c>
      <c r="J2372" s="75" t="n">
        <v>0</v>
      </c>
      <c r="K2372" s="75" t="n">
        <v>678.85</v>
      </c>
      <c r="L2372" s="75" t="n">
        <v>691.9</v>
      </c>
      <c r="M2372" s="75" t="n">
        <v>0</v>
      </c>
      <c r="N2372" s="75" t="n">
        <v>0</v>
      </c>
      <c r="O2372" s="75" t="n">
        <v>17600</v>
      </c>
      <c r="P2372" s="75" t="n">
        <v>0</v>
      </c>
      <c r="Q2372" s="74" t="n">
        <v>45113</v>
      </c>
      <c r="AR2372">
        <f>IF($AU$2&lt;&gt;5,NA(),IF(D2372=D2371,0,IF(AND(D2374=D2372,D2373=D2372),O2372+O2373+O2374,IF(D2373=D2372,O2373+O2372,O2372))))</f>
        <v/>
      </c>
      <c r="AS2372">
        <f>IF($AU$2&lt;&gt;5,NA(),IF(D2372=D2371,0,IF(AND(D2374=D2372,D2373=D2372),P2372+P2373+P2374,IF(D2373=D2372,P2373+P2372,P2372))))</f>
        <v/>
      </c>
      <c r="AT2372">
        <f>AR2372-AS2372</f>
        <v/>
      </c>
    </row>
    <row r="2373" ht="15.75" customHeight="1" s="121">
      <c r="B2373">
        <f>D2373&amp;Q2373&amp;E2373</f>
        <v/>
      </c>
      <c r="C2373" s="73" t="inlineStr">
        <is>
          <t>FUTSTK</t>
        </is>
      </c>
      <c r="D2373" s="73" t="inlineStr">
        <is>
          <t>BHARATFORG</t>
        </is>
      </c>
      <c r="E2373" s="74" t="n">
        <v>45134</v>
      </c>
      <c r="F2373" s="75" t="n">
        <v>0</v>
      </c>
      <c r="G2373" s="73" t="inlineStr">
        <is>
          <t>XX</t>
        </is>
      </c>
      <c r="H2373" s="75" t="n">
        <v>854.35</v>
      </c>
      <c r="I2373" s="75" t="n">
        <v>855.4</v>
      </c>
      <c r="J2373" s="75" t="n">
        <v>846.1</v>
      </c>
      <c r="K2373" s="75" t="n">
        <v>852.95</v>
      </c>
      <c r="L2373" s="75" t="n">
        <v>852.95</v>
      </c>
      <c r="M2373" s="75" t="n">
        <v>2438</v>
      </c>
      <c r="N2373" s="75" t="n">
        <v>20750.93</v>
      </c>
      <c r="O2373" s="75" t="n">
        <v>8586000</v>
      </c>
      <c r="P2373" s="75" t="n">
        <v>-35000</v>
      </c>
      <c r="Q2373" s="74" t="n">
        <v>45113</v>
      </c>
      <c r="AR2373">
        <f>IF($AU$2&lt;&gt;5,NA(),IF(D2373=D2372,0,IF(AND(D2375=D2373,D2374=D2373),O2373+O2374+O2375,IF(D2374=D2373,O2374+O2373,O2373))))</f>
        <v/>
      </c>
      <c r="AS2373">
        <f>IF($AU$2&lt;&gt;5,NA(),IF(D2373=D2372,0,IF(AND(D2375=D2373,D2374=D2373),P2373+P2374+P2375,IF(D2374=D2373,P2374+P2373,P2373))))</f>
        <v/>
      </c>
      <c r="AT2373">
        <f>AR2373-AS2373</f>
        <v/>
      </c>
    </row>
    <row r="2374" ht="15.75" customHeight="1" s="121">
      <c r="B2374">
        <f>D2374&amp;Q2374&amp;E2374</f>
        <v/>
      </c>
      <c r="C2374" s="73" t="inlineStr">
        <is>
          <t>FUTSTK</t>
        </is>
      </c>
      <c r="D2374" s="73" t="inlineStr">
        <is>
          <t>BHARATFORG</t>
        </is>
      </c>
      <c r="E2374" s="74" t="n">
        <v>45169</v>
      </c>
      <c r="F2374" s="75" t="n">
        <v>0</v>
      </c>
      <c r="G2374" s="73" t="inlineStr">
        <is>
          <t>XX</t>
        </is>
      </c>
      <c r="H2374" s="75" t="n">
        <v>857.5</v>
      </c>
      <c r="I2374" s="75" t="n">
        <v>860.05</v>
      </c>
      <c r="J2374" s="75" t="n">
        <v>851.1</v>
      </c>
      <c r="K2374" s="75" t="n">
        <v>857.7</v>
      </c>
      <c r="L2374" s="75" t="n">
        <v>857.7</v>
      </c>
      <c r="M2374" s="75" t="n">
        <v>64</v>
      </c>
      <c r="N2374" s="75" t="n">
        <v>548.3200000000001</v>
      </c>
      <c r="O2374" s="75" t="n">
        <v>128000</v>
      </c>
      <c r="P2374" s="75" t="n">
        <v>21000</v>
      </c>
      <c r="Q2374" s="74" t="n">
        <v>45113</v>
      </c>
      <c r="AR2374">
        <f>IF($AU$2&lt;&gt;5,NA(),IF(D2374=D2373,0,IF(AND(D2376=D2374,D2375=D2374),O2374+O2375+O2376,IF(D2375=D2374,O2375+O2374,O2374))))</f>
        <v/>
      </c>
      <c r="AS2374">
        <f>IF($AU$2&lt;&gt;5,NA(),IF(D2374=D2373,0,IF(AND(D2376=D2374,D2375=D2374),P2374+P2375+P2376,IF(D2375=D2374,P2375+P2374,P2374))))</f>
        <v/>
      </c>
      <c r="AT2374">
        <f>AR2374-AS2374</f>
        <v/>
      </c>
    </row>
    <row r="2375" ht="15.75" customHeight="1" s="121">
      <c r="B2375">
        <f>D2375&amp;Q2375&amp;E2375</f>
        <v/>
      </c>
      <c r="C2375" s="73" t="inlineStr">
        <is>
          <t>FUTSTK</t>
        </is>
      </c>
      <c r="D2375" s="73" t="inlineStr">
        <is>
          <t>BHARATFORG</t>
        </is>
      </c>
      <c r="E2375" s="74" t="n">
        <v>45197</v>
      </c>
      <c r="F2375" s="75" t="n">
        <v>0</v>
      </c>
      <c r="G2375" s="73" t="inlineStr">
        <is>
          <t>XX</t>
        </is>
      </c>
      <c r="H2375" s="75" t="n">
        <v>864.85</v>
      </c>
      <c r="I2375" s="75" t="n">
        <v>864.85</v>
      </c>
      <c r="J2375" s="75" t="n">
        <v>863</v>
      </c>
      <c r="K2375" s="75" t="n">
        <v>863</v>
      </c>
      <c r="L2375" s="75" t="n">
        <v>869.6</v>
      </c>
      <c r="M2375" s="75" t="n">
        <v>3</v>
      </c>
      <c r="N2375" s="75" t="n">
        <v>25.92</v>
      </c>
      <c r="O2375" s="75" t="n">
        <v>6000</v>
      </c>
      <c r="P2375" s="75" t="n">
        <v>3000</v>
      </c>
      <c r="Q2375" s="74" t="n">
        <v>45113</v>
      </c>
      <c r="AR2375">
        <f>IF($AU$2&lt;&gt;5,NA(),IF(D2375=D2374,0,IF(AND(D2377=D2375,D2376=D2375),O2375+O2376+O2377,IF(D2376=D2375,O2376+O2375,O2375))))</f>
        <v/>
      </c>
      <c r="AS2375">
        <f>IF($AU$2&lt;&gt;5,NA(),IF(D2375=D2374,0,IF(AND(D2377=D2375,D2376=D2375),P2375+P2376+P2377,IF(D2376=D2375,P2376+P2375,P2375))))</f>
        <v/>
      </c>
      <c r="AT2375">
        <f>AR2375-AS2375</f>
        <v/>
      </c>
    </row>
    <row r="2376" ht="15.75" customHeight="1" s="121">
      <c r="B2376">
        <f>D2376&amp;Q2376&amp;E2376</f>
        <v/>
      </c>
      <c r="C2376" s="73" t="inlineStr">
        <is>
          <t>FUTSTK</t>
        </is>
      </c>
      <c r="D2376" s="73" t="inlineStr">
        <is>
          <t>BHARTIARTL</t>
        </is>
      </c>
      <c r="E2376" s="74" t="n">
        <v>45134</v>
      </c>
      <c r="F2376" s="75" t="n">
        <v>0</v>
      </c>
      <c r="G2376" s="73" t="inlineStr">
        <is>
          <t>XX</t>
        </is>
      </c>
      <c r="H2376" s="75" t="n">
        <v>869.1</v>
      </c>
      <c r="I2376" s="75" t="n">
        <v>879.85</v>
      </c>
      <c r="J2376" s="75" t="n">
        <v>865.2</v>
      </c>
      <c r="K2376" s="75" t="n">
        <v>868.65</v>
      </c>
      <c r="L2376" s="75" t="n">
        <v>868.65</v>
      </c>
      <c r="M2376" s="75" t="n">
        <v>7621</v>
      </c>
      <c r="N2376" s="75" t="n">
        <v>63038.71</v>
      </c>
      <c r="O2376" s="75" t="n">
        <v>37640900</v>
      </c>
      <c r="P2376" s="75" t="n">
        <v>-775200</v>
      </c>
      <c r="Q2376" s="74" t="n">
        <v>45113</v>
      </c>
      <c r="AR2376">
        <f>IF($AU$2&lt;&gt;5,NA(),IF(D2376=D2375,0,IF(AND(D2378=D2376,D2377=D2376),O2376+O2377+O2378,IF(D2377=D2376,O2377+O2376,O2376))))</f>
        <v/>
      </c>
      <c r="AS2376">
        <f>IF($AU$2&lt;&gt;5,NA(),IF(D2376=D2375,0,IF(AND(D2378=D2376,D2377=D2376),P2376+P2377+P2378,IF(D2377=D2376,P2377+P2376,P2376))))</f>
        <v/>
      </c>
      <c r="AT2376">
        <f>AR2376-AS2376</f>
        <v/>
      </c>
    </row>
    <row r="2377" ht="15.75" customHeight="1" s="121">
      <c r="B2377">
        <f>D2377&amp;Q2377&amp;E2377</f>
        <v/>
      </c>
      <c r="C2377" s="73" t="inlineStr">
        <is>
          <t>FUTSTK</t>
        </is>
      </c>
      <c r="D2377" s="73" t="inlineStr">
        <is>
          <t>BHARTIARTL</t>
        </is>
      </c>
      <c r="E2377" s="74" t="n">
        <v>45169</v>
      </c>
      <c r="F2377" s="75" t="n">
        <v>0</v>
      </c>
      <c r="G2377" s="73" t="inlineStr">
        <is>
          <t>XX</t>
        </is>
      </c>
      <c r="H2377" s="75" t="n">
        <v>870.05</v>
      </c>
      <c r="I2377" s="75" t="n">
        <v>883.1</v>
      </c>
      <c r="J2377" s="75" t="n">
        <v>868.85</v>
      </c>
      <c r="K2377" s="75" t="n">
        <v>871.55</v>
      </c>
      <c r="L2377" s="75" t="n">
        <v>871.55</v>
      </c>
      <c r="M2377" s="75" t="n">
        <v>330</v>
      </c>
      <c r="N2377" s="75" t="n">
        <v>2745.64</v>
      </c>
      <c r="O2377" s="75" t="n">
        <v>3500750</v>
      </c>
      <c r="P2377" s="75" t="n">
        <v>11400</v>
      </c>
      <c r="Q2377" s="74" t="n">
        <v>45113</v>
      </c>
      <c r="AR2377">
        <f>IF($AU$2&lt;&gt;5,NA(),IF(D2377=D2376,0,IF(AND(D2379=D2377,D2378=D2377),O2377+O2378+O2379,IF(D2378=D2377,O2378+O2377,O2377))))</f>
        <v/>
      </c>
      <c r="AS2377">
        <f>IF($AU$2&lt;&gt;5,NA(),IF(D2377=D2376,0,IF(AND(D2379=D2377,D2378=D2377),P2377+P2378+P2379,IF(D2378=D2377,P2378+P2377,P2377))))</f>
        <v/>
      </c>
      <c r="AT2377">
        <f>AR2377-AS2377</f>
        <v/>
      </c>
    </row>
    <row r="2378" ht="15.75" customHeight="1" s="121">
      <c r="B2378">
        <f>D2378&amp;Q2378&amp;E2378</f>
        <v/>
      </c>
      <c r="C2378" s="73" t="inlineStr">
        <is>
          <t>FUTSTK</t>
        </is>
      </c>
      <c r="D2378" s="73" t="inlineStr">
        <is>
          <t>BHARTIARTL</t>
        </is>
      </c>
      <c r="E2378" s="74" t="n">
        <v>45197</v>
      </c>
      <c r="F2378" s="75" t="n">
        <v>0</v>
      </c>
      <c r="G2378" s="73" t="inlineStr">
        <is>
          <t>XX</t>
        </is>
      </c>
      <c r="H2378" s="75" t="n">
        <v>882.25</v>
      </c>
      <c r="I2378" s="75" t="n">
        <v>886</v>
      </c>
      <c r="J2378" s="75" t="n">
        <v>874</v>
      </c>
      <c r="K2378" s="75" t="n">
        <v>877</v>
      </c>
      <c r="L2378" s="75" t="n">
        <v>877</v>
      </c>
      <c r="M2378" s="75" t="n">
        <v>21</v>
      </c>
      <c r="N2378" s="75" t="n">
        <v>175.77</v>
      </c>
      <c r="O2378" s="75" t="n">
        <v>21850</v>
      </c>
      <c r="P2378" s="75" t="n">
        <v>3800</v>
      </c>
      <c r="Q2378" s="74" t="n">
        <v>45113</v>
      </c>
      <c r="AR2378">
        <f>IF($AU$2&lt;&gt;5,NA(),IF(D2378=D2377,0,IF(AND(D2380=D2378,D2379=D2378),O2378+O2379+O2380,IF(D2379=D2378,O2379+O2378,O2378))))</f>
        <v/>
      </c>
      <c r="AS2378">
        <f>IF($AU$2&lt;&gt;5,NA(),IF(D2378=D2377,0,IF(AND(D2380=D2378,D2379=D2378),P2378+P2379+P2380,IF(D2379=D2378,P2379+P2378,P2378))))</f>
        <v/>
      </c>
      <c r="AT2378">
        <f>AR2378-AS2378</f>
        <v/>
      </c>
    </row>
    <row r="2379" ht="15.75" customHeight="1" s="121">
      <c r="B2379">
        <f>D2379&amp;Q2379&amp;E2379</f>
        <v/>
      </c>
      <c r="C2379" s="73" t="inlineStr">
        <is>
          <t>FUTSTK</t>
        </is>
      </c>
      <c r="D2379" s="73" t="inlineStr">
        <is>
          <t>BHEL</t>
        </is>
      </c>
      <c r="E2379" s="74" t="n">
        <v>45134</v>
      </c>
      <c r="F2379" s="75" t="n">
        <v>0</v>
      </c>
      <c r="G2379" s="73" t="inlineStr">
        <is>
          <t>XX</t>
        </is>
      </c>
      <c r="H2379" s="75" t="n">
        <v>93.8</v>
      </c>
      <c r="I2379" s="75" t="n">
        <v>95.90000000000001</v>
      </c>
      <c r="J2379" s="75" t="n">
        <v>93</v>
      </c>
      <c r="K2379" s="75" t="n">
        <v>93.55</v>
      </c>
      <c r="L2379" s="75" t="n">
        <v>93.55</v>
      </c>
      <c r="M2379" s="75" t="n">
        <v>8423</v>
      </c>
      <c r="N2379" s="75" t="n">
        <v>83465.61</v>
      </c>
      <c r="O2379" s="76" t="n">
        <v>117000000</v>
      </c>
      <c r="P2379" s="75" t="n">
        <v>6531000</v>
      </c>
      <c r="Q2379" s="74" t="n">
        <v>45113</v>
      </c>
      <c r="AR2379" s="77">
        <f>IF($AU$2&lt;&gt;5,NA(),IF(D2379=D2378,0,IF(AND(D2381=D2379,D2380=D2379),O2379+O2380+O2381,IF(D2380=D2379,O2380+O2379,O2379))))</f>
        <v/>
      </c>
      <c r="AS2379">
        <f>IF($AU$2&lt;&gt;5,NA(),IF(D2379=D2378,0,IF(AND(D2381=D2379,D2380=D2379),P2379+P2380+P2381,IF(D2380=D2379,P2380+P2379,P2379))))</f>
        <v/>
      </c>
      <c r="AT2379" s="77">
        <f>AR2379-AS2379</f>
        <v/>
      </c>
    </row>
    <row r="2380" ht="15.75" customHeight="1" s="121">
      <c r="B2380">
        <f>D2380&amp;Q2380&amp;E2380</f>
        <v/>
      </c>
      <c r="C2380" s="73" t="inlineStr">
        <is>
          <t>FUTSTK</t>
        </is>
      </c>
      <c r="D2380" s="73" t="inlineStr">
        <is>
          <t>BHEL</t>
        </is>
      </c>
      <c r="E2380" s="74" t="n">
        <v>45169</v>
      </c>
      <c r="F2380" s="75" t="n">
        <v>0</v>
      </c>
      <c r="G2380" s="73" t="inlineStr">
        <is>
          <t>XX</t>
        </is>
      </c>
      <c r="H2380" s="75" t="n">
        <v>93.90000000000001</v>
      </c>
      <c r="I2380" s="75" t="n">
        <v>96.3</v>
      </c>
      <c r="J2380" s="75" t="n">
        <v>93.5</v>
      </c>
      <c r="K2380" s="75" t="n">
        <v>93.95</v>
      </c>
      <c r="L2380" s="75" t="n">
        <v>93.95</v>
      </c>
      <c r="M2380" s="75" t="n">
        <v>756</v>
      </c>
      <c r="N2380" s="75" t="n">
        <v>7518.4</v>
      </c>
      <c r="O2380" s="75" t="n">
        <v>10552500</v>
      </c>
      <c r="P2380" s="75" t="n">
        <v>3517500</v>
      </c>
      <c r="Q2380" s="74" t="n">
        <v>45113</v>
      </c>
      <c r="AR2380">
        <f>IF($AU$2&lt;&gt;5,NA(),IF(D2380=D2379,0,IF(AND(D2382=D2380,D2381=D2380),O2380+O2381+O2382,IF(D2381=D2380,O2381+O2380,O2380))))</f>
        <v/>
      </c>
      <c r="AS2380">
        <f>IF($AU$2&lt;&gt;5,NA(),IF(D2380=D2379,0,IF(AND(D2382=D2380,D2381=D2380),P2380+P2381+P2382,IF(D2381=D2380,P2381+P2380,P2380))))</f>
        <v/>
      </c>
      <c r="AT2380">
        <f>AR2380-AS2380</f>
        <v/>
      </c>
    </row>
    <row r="2381" ht="15.75" customHeight="1" s="121">
      <c r="B2381">
        <f>D2381&amp;Q2381&amp;E2381</f>
        <v/>
      </c>
      <c r="C2381" s="73" t="inlineStr">
        <is>
          <t>FUTSTK</t>
        </is>
      </c>
      <c r="D2381" s="73" t="inlineStr">
        <is>
          <t>BHEL</t>
        </is>
      </c>
      <c r="E2381" s="74" t="n">
        <v>45197</v>
      </c>
      <c r="F2381" s="75" t="n">
        <v>0</v>
      </c>
      <c r="G2381" s="73" t="inlineStr">
        <is>
          <t>XX</t>
        </is>
      </c>
      <c r="H2381" s="75" t="n">
        <v>94.05</v>
      </c>
      <c r="I2381" s="75" t="n">
        <v>96.59999999999999</v>
      </c>
      <c r="J2381" s="75" t="n">
        <v>94</v>
      </c>
      <c r="K2381" s="75" t="n">
        <v>94.34999999999999</v>
      </c>
      <c r="L2381" s="75" t="n">
        <v>94.34999999999999</v>
      </c>
      <c r="M2381" s="75" t="n">
        <v>82</v>
      </c>
      <c r="N2381" s="75" t="n">
        <v>818.02</v>
      </c>
      <c r="O2381" s="75" t="n">
        <v>1050000</v>
      </c>
      <c r="P2381" s="75" t="n">
        <v>430500</v>
      </c>
      <c r="Q2381" s="74" t="n">
        <v>45113</v>
      </c>
      <c r="AR2381">
        <f>IF($AU$2&lt;&gt;5,NA(),IF(D2381=D2380,0,IF(AND(D2383=D2381,D2382=D2381),O2381+O2382+O2383,IF(D2382=D2381,O2382+O2381,O2381))))</f>
        <v/>
      </c>
      <c r="AS2381">
        <f>IF($AU$2&lt;&gt;5,NA(),IF(D2381=D2380,0,IF(AND(D2383=D2381,D2382=D2381),P2381+P2382+P2383,IF(D2382=D2381,P2382+P2381,P2381))))</f>
        <v/>
      </c>
      <c r="AT2381">
        <f>AR2381-AS2381</f>
        <v/>
      </c>
    </row>
    <row r="2382" ht="15.75" customHeight="1" s="121">
      <c r="B2382">
        <f>D2382&amp;Q2382&amp;E2382</f>
        <v/>
      </c>
      <c r="C2382" s="73" t="inlineStr">
        <is>
          <t>FUTSTK</t>
        </is>
      </c>
      <c r="D2382" s="73" t="inlineStr">
        <is>
          <t>BIOCON</t>
        </is>
      </c>
      <c r="E2382" s="74" t="n">
        <v>45134</v>
      </c>
      <c r="F2382" s="75" t="n">
        <v>0</v>
      </c>
      <c r="G2382" s="73" t="inlineStr">
        <is>
          <t>XX</t>
        </is>
      </c>
      <c r="H2382" s="75" t="n">
        <v>258.7</v>
      </c>
      <c r="I2382" s="75" t="n">
        <v>264.2</v>
      </c>
      <c r="J2382" s="75" t="n">
        <v>257.4</v>
      </c>
      <c r="K2382" s="75" t="n">
        <v>259.7</v>
      </c>
      <c r="L2382" s="75" t="n">
        <v>259.7</v>
      </c>
      <c r="M2382" s="75" t="n">
        <v>2828</v>
      </c>
      <c r="N2382" s="75" t="n">
        <v>18423.59</v>
      </c>
      <c r="O2382" s="75" t="n">
        <v>31357500</v>
      </c>
      <c r="P2382" s="75" t="n">
        <v>287500</v>
      </c>
      <c r="Q2382" s="74" t="n">
        <v>45113</v>
      </c>
      <c r="AR2382">
        <f>IF($AU$2&lt;&gt;5,NA(),IF(D2382=D2381,0,IF(AND(D2384=D2382,D2383=D2382),O2382+O2383+O2384,IF(D2383=D2382,O2383+O2382,O2382))))</f>
        <v/>
      </c>
      <c r="AS2382">
        <f>IF($AU$2&lt;&gt;5,NA(),IF(D2382=D2381,0,IF(AND(D2384=D2382,D2383=D2382),P2382+P2383+P2384,IF(D2383=D2382,P2383+P2382,P2382))))</f>
        <v/>
      </c>
      <c r="AT2382">
        <f>AR2382-AS2382</f>
        <v/>
      </c>
    </row>
    <row r="2383" ht="15.75" customHeight="1" s="121">
      <c r="B2383">
        <f>D2383&amp;Q2383&amp;E2383</f>
        <v/>
      </c>
      <c r="C2383" s="73" t="inlineStr">
        <is>
          <t>FUTSTK</t>
        </is>
      </c>
      <c r="D2383" s="73" t="inlineStr">
        <is>
          <t>BIOCON</t>
        </is>
      </c>
      <c r="E2383" s="74" t="n">
        <v>45169</v>
      </c>
      <c r="F2383" s="75" t="n">
        <v>0</v>
      </c>
      <c r="G2383" s="73" t="inlineStr">
        <is>
          <t>XX</t>
        </is>
      </c>
      <c r="H2383" s="75" t="n">
        <v>260.45</v>
      </c>
      <c r="I2383" s="75" t="n">
        <v>266.15</v>
      </c>
      <c r="J2383" s="75" t="n">
        <v>259.7</v>
      </c>
      <c r="K2383" s="75" t="n">
        <v>261.7</v>
      </c>
      <c r="L2383" s="75" t="n">
        <v>261.7</v>
      </c>
      <c r="M2383" s="75" t="n">
        <v>166</v>
      </c>
      <c r="N2383" s="75" t="n">
        <v>1086.47</v>
      </c>
      <c r="O2383" s="75" t="n">
        <v>1110000</v>
      </c>
      <c r="P2383" s="75" t="n">
        <v>102500</v>
      </c>
      <c r="Q2383" s="74" t="n">
        <v>45113</v>
      </c>
      <c r="AR2383">
        <f>IF($AU$2&lt;&gt;5,NA(),IF(D2383=D2382,0,IF(AND(D2385=D2383,D2384=D2383),O2383+O2384+O2385,IF(D2384=D2383,O2384+O2383,O2383))))</f>
        <v/>
      </c>
      <c r="AS2383">
        <f>IF($AU$2&lt;&gt;5,NA(),IF(D2383=D2382,0,IF(AND(D2385=D2383,D2384=D2383),P2383+P2384+P2385,IF(D2384=D2383,P2384+P2383,P2383))))</f>
        <v/>
      </c>
      <c r="AT2383">
        <f>AR2383-AS2383</f>
        <v/>
      </c>
    </row>
    <row r="2384" ht="15.75" customHeight="1" s="121">
      <c r="B2384">
        <f>D2384&amp;Q2384&amp;E2384</f>
        <v/>
      </c>
      <c r="C2384" s="73" t="inlineStr">
        <is>
          <t>FUTSTK</t>
        </is>
      </c>
      <c r="D2384" s="73" t="inlineStr">
        <is>
          <t>BIOCON</t>
        </is>
      </c>
      <c r="E2384" s="74" t="n">
        <v>45197</v>
      </c>
      <c r="F2384" s="75" t="n">
        <v>0</v>
      </c>
      <c r="G2384" s="73" t="inlineStr">
        <is>
          <t>XX</t>
        </is>
      </c>
      <c r="H2384" s="75" t="n">
        <v>261.9</v>
      </c>
      <c r="I2384" s="75" t="n">
        <v>265.25</v>
      </c>
      <c r="J2384" s="75" t="n">
        <v>261.9</v>
      </c>
      <c r="K2384" s="75" t="n">
        <v>265.25</v>
      </c>
      <c r="L2384" s="75" t="n">
        <v>263.85</v>
      </c>
      <c r="M2384" s="75" t="n">
        <v>8</v>
      </c>
      <c r="N2384" s="75" t="n">
        <v>52.77</v>
      </c>
      <c r="O2384" s="75" t="n">
        <v>102500</v>
      </c>
      <c r="P2384" s="75" t="n">
        <v>7500</v>
      </c>
      <c r="Q2384" s="74" t="n">
        <v>45113</v>
      </c>
      <c r="AR2384">
        <f>IF($AU$2&lt;&gt;5,NA(),IF(D2384=D2383,0,IF(AND(D2386=D2384,D2385=D2384),O2384+O2385+O2386,IF(D2385=D2384,O2385+O2384,O2384))))</f>
        <v/>
      </c>
      <c r="AS2384">
        <f>IF($AU$2&lt;&gt;5,NA(),IF(D2384=D2383,0,IF(AND(D2386=D2384,D2385=D2384),P2384+P2385+P2386,IF(D2385=D2384,P2385+P2384,P2384))))</f>
        <v/>
      </c>
      <c r="AT2384">
        <f>AR2384-AS2384</f>
        <v/>
      </c>
    </row>
    <row r="2385" ht="15.75" customHeight="1" s="121">
      <c r="B2385">
        <f>D2385&amp;Q2385&amp;E2385</f>
        <v/>
      </c>
      <c r="C2385" s="73" t="inlineStr">
        <is>
          <t>FUTSTK</t>
        </is>
      </c>
      <c r="D2385" s="73" t="inlineStr">
        <is>
          <t>BOSCHLTD</t>
        </is>
      </c>
      <c r="E2385" s="74" t="n">
        <v>45134</v>
      </c>
      <c r="F2385" s="75" t="n">
        <v>0</v>
      </c>
      <c r="G2385" s="73" t="inlineStr">
        <is>
          <t>XX</t>
        </is>
      </c>
      <c r="H2385" s="75" t="n">
        <v>19147.2</v>
      </c>
      <c r="I2385" s="75" t="n">
        <v>19440</v>
      </c>
      <c r="J2385" s="75" t="n">
        <v>19011.6</v>
      </c>
      <c r="K2385" s="75" t="n">
        <v>19355.8</v>
      </c>
      <c r="L2385" s="75" t="n">
        <v>19355.8</v>
      </c>
      <c r="M2385" s="75" t="n">
        <v>2128</v>
      </c>
      <c r="N2385" s="75" t="n">
        <v>20479.71</v>
      </c>
      <c r="O2385" s="75" t="n">
        <v>189800</v>
      </c>
      <c r="P2385" s="75" t="n">
        <v>17300</v>
      </c>
      <c r="Q2385" s="74" t="n">
        <v>45113</v>
      </c>
      <c r="AR2385" s="77">
        <f>IF($AU$2&lt;&gt;5,NA(),IF(D2385=D2384,0,IF(AND(D2387=D2385,D2386=D2385),O2385+O2386+O2387,IF(D2386=D2385,O2386+O2385,O2385))))</f>
        <v/>
      </c>
      <c r="AS2385">
        <f>IF($AU$2&lt;&gt;5,NA(),IF(D2385=D2384,0,IF(AND(D2387=D2385,D2386=D2385),P2385+P2386+P2387,IF(D2386=D2385,P2386+P2385,P2385))))</f>
        <v/>
      </c>
      <c r="AT2385" s="77">
        <f>AR2385-AS2385</f>
        <v/>
      </c>
    </row>
    <row r="2386" ht="15.75" customHeight="1" s="121">
      <c r="B2386">
        <f>D2386&amp;Q2386&amp;E2386</f>
        <v/>
      </c>
      <c r="C2386" s="73" t="inlineStr">
        <is>
          <t>FUTSTK</t>
        </is>
      </c>
      <c r="D2386" s="73" t="inlineStr">
        <is>
          <t>BOSCHLTD</t>
        </is>
      </c>
      <c r="E2386" s="74" t="n">
        <v>45169</v>
      </c>
      <c r="F2386" s="75" t="n">
        <v>0</v>
      </c>
      <c r="G2386" s="73" t="inlineStr">
        <is>
          <t>XX</t>
        </is>
      </c>
      <c r="H2386" s="75" t="n">
        <v>19174.15</v>
      </c>
      <c r="I2386" s="75" t="n">
        <v>19530</v>
      </c>
      <c r="J2386" s="75" t="n">
        <v>19112.1</v>
      </c>
      <c r="K2386" s="75" t="n">
        <v>19455.6</v>
      </c>
      <c r="L2386" s="75" t="n">
        <v>19455.6</v>
      </c>
      <c r="M2386" s="75" t="n">
        <v>49</v>
      </c>
      <c r="N2386" s="75" t="n">
        <v>475.2</v>
      </c>
      <c r="O2386" s="75" t="n">
        <v>2850</v>
      </c>
      <c r="P2386" s="75" t="n">
        <v>450</v>
      </c>
      <c r="Q2386" s="74" t="n">
        <v>45113</v>
      </c>
      <c r="AR2386">
        <f>IF($AU$2&lt;&gt;5,NA(),IF(D2386=D2385,0,IF(AND(D2388=D2386,D2387=D2386),O2386+O2387+O2388,IF(D2387=D2386,O2387+O2386,O2386))))</f>
        <v/>
      </c>
      <c r="AS2386">
        <f>IF($AU$2&lt;&gt;5,NA(),IF(D2386=D2385,0,IF(AND(D2388=D2386,D2387=D2386),P2386+P2387+P2388,IF(D2387=D2386,P2387+P2386,P2386))))</f>
        <v/>
      </c>
      <c r="AT2386">
        <f>AR2386-AS2386</f>
        <v/>
      </c>
    </row>
    <row r="2387" ht="15.75" customHeight="1" s="121">
      <c r="B2387">
        <f>D2387&amp;Q2387&amp;E2387</f>
        <v/>
      </c>
      <c r="C2387" s="73" t="inlineStr">
        <is>
          <t>FUTSTK</t>
        </is>
      </c>
      <c r="D2387" s="73" t="inlineStr">
        <is>
          <t>BOSCHLTD</t>
        </is>
      </c>
      <c r="E2387" s="74" t="n">
        <v>45197</v>
      </c>
      <c r="F2387" s="75" t="n">
        <v>0</v>
      </c>
      <c r="G2387" s="73" t="inlineStr">
        <is>
          <t>XX</t>
        </is>
      </c>
      <c r="H2387" s="75" t="n">
        <v>0</v>
      </c>
      <c r="I2387" s="75" t="n">
        <v>0</v>
      </c>
      <c r="J2387" s="75" t="n">
        <v>0</v>
      </c>
      <c r="K2387" s="75" t="n">
        <v>19060.1</v>
      </c>
      <c r="L2387" s="75" t="n">
        <v>19838.7</v>
      </c>
      <c r="M2387" s="75" t="n">
        <v>0</v>
      </c>
      <c r="N2387" s="75" t="n">
        <v>0</v>
      </c>
      <c r="O2387" s="76" t="n">
        <v>0</v>
      </c>
      <c r="P2387" s="75" t="n">
        <v>0</v>
      </c>
      <c r="Q2387" s="74" t="n">
        <v>45113</v>
      </c>
      <c r="AR2387">
        <f>IF($AU$2&lt;&gt;5,NA(),IF(D2387=D2386,0,IF(AND(D2389=D2387,D2388=D2387),O2387+O2388+O2389,IF(D2388=D2387,O2388+O2387,O2387))))</f>
        <v/>
      </c>
      <c r="AS2387">
        <f>IF($AU$2&lt;&gt;5,NA(),IF(D2387=D2386,0,IF(AND(D2389=D2387,D2388=D2387),P2387+P2388+P2389,IF(D2388=D2387,P2388+P2387,P2387))))</f>
        <v/>
      </c>
      <c r="AT2387">
        <f>AR2387-AS2387</f>
        <v/>
      </c>
    </row>
    <row r="2388" ht="15.75" customHeight="1" s="121">
      <c r="B2388">
        <f>D2388&amp;Q2388&amp;E2388</f>
        <v/>
      </c>
      <c r="C2388" s="73" t="inlineStr">
        <is>
          <t>FUTSTK</t>
        </is>
      </c>
      <c r="D2388" s="73" t="inlineStr">
        <is>
          <t>BPCL</t>
        </is>
      </c>
      <c r="E2388" s="74" t="n">
        <v>45134</v>
      </c>
      <c r="F2388" s="75" t="n">
        <v>0</v>
      </c>
      <c r="G2388" s="73" t="inlineStr">
        <is>
          <t>XX</t>
        </is>
      </c>
      <c r="H2388" s="75" t="n">
        <v>387</v>
      </c>
      <c r="I2388" s="75" t="n">
        <v>397.8</v>
      </c>
      <c r="J2388" s="75" t="n">
        <v>385.85</v>
      </c>
      <c r="K2388" s="75" t="n">
        <v>394.35</v>
      </c>
      <c r="L2388" s="75" t="n">
        <v>394.35</v>
      </c>
      <c r="M2388" s="75" t="n">
        <v>5636</v>
      </c>
      <c r="N2388" s="75" t="n">
        <v>39918.9</v>
      </c>
      <c r="O2388" s="75" t="n">
        <v>21785400</v>
      </c>
      <c r="P2388" s="75" t="n">
        <v>99000</v>
      </c>
      <c r="Q2388" s="74" t="n">
        <v>45113</v>
      </c>
      <c r="AR2388">
        <f>IF($AU$2&lt;&gt;5,NA(),IF(D2388=D2387,0,IF(AND(D2390=D2388,D2389=D2388),O2388+O2389+O2390,IF(D2389=D2388,O2389+O2388,O2388))))</f>
        <v/>
      </c>
      <c r="AS2388">
        <f>IF($AU$2&lt;&gt;5,NA(),IF(D2388=D2387,0,IF(AND(D2390=D2388,D2389=D2388),P2388+P2389+P2390,IF(D2389=D2388,P2389+P2388,P2388))))</f>
        <v/>
      </c>
      <c r="AT2388">
        <f>AR2388-AS2388</f>
        <v/>
      </c>
    </row>
    <row r="2389" ht="15.75" customHeight="1" s="121">
      <c r="B2389">
        <f>D2389&amp;Q2389&amp;E2389</f>
        <v/>
      </c>
      <c r="C2389" s="73" t="inlineStr">
        <is>
          <t>FUTSTK</t>
        </is>
      </c>
      <c r="D2389" s="73" t="inlineStr">
        <is>
          <t>BPCL</t>
        </is>
      </c>
      <c r="E2389" s="74" t="n">
        <v>45169</v>
      </c>
      <c r="F2389" s="75" t="n">
        <v>0</v>
      </c>
      <c r="G2389" s="73" t="inlineStr">
        <is>
          <t>XX</t>
        </is>
      </c>
      <c r="H2389" s="75" t="n">
        <v>384.5</v>
      </c>
      <c r="I2389" s="75" t="n">
        <v>396.2</v>
      </c>
      <c r="J2389" s="75" t="n">
        <v>384.5</v>
      </c>
      <c r="K2389" s="75" t="n">
        <v>393.3</v>
      </c>
      <c r="L2389" s="75" t="n">
        <v>393.3</v>
      </c>
      <c r="M2389" s="75" t="n">
        <v>214</v>
      </c>
      <c r="N2389" s="75" t="n">
        <v>1509.26</v>
      </c>
      <c r="O2389" s="75" t="n">
        <v>783000</v>
      </c>
      <c r="P2389" s="75" t="n">
        <v>52200</v>
      </c>
      <c r="Q2389" s="74" t="n">
        <v>45113</v>
      </c>
      <c r="AR2389">
        <f>IF($AU$2&lt;&gt;5,NA(),IF(D2389=D2388,0,IF(AND(D2391=D2389,D2390=D2389),O2389+O2390+O2391,IF(D2390=D2389,O2390+O2389,O2389))))</f>
        <v/>
      </c>
      <c r="AS2389">
        <f>IF($AU$2&lt;&gt;5,NA(),IF(D2389=D2388,0,IF(AND(D2391=D2389,D2390=D2389),P2389+P2390+P2391,IF(D2390=D2389,P2390+P2389,P2389))))</f>
        <v/>
      </c>
      <c r="AT2389">
        <f>AR2389-AS2389</f>
        <v/>
      </c>
    </row>
    <row r="2390" ht="15.75" customHeight="1" s="121">
      <c r="B2390">
        <f>D2390&amp;Q2390&amp;E2390</f>
        <v/>
      </c>
      <c r="C2390" s="73" t="inlineStr">
        <is>
          <t>FUTSTK</t>
        </is>
      </c>
      <c r="D2390" s="73" t="inlineStr">
        <is>
          <t>BPCL</t>
        </is>
      </c>
      <c r="E2390" s="74" t="n">
        <v>45197</v>
      </c>
      <c r="F2390" s="75" t="n">
        <v>0</v>
      </c>
      <c r="G2390" s="73" t="inlineStr">
        <is>
          <t>XX</t>
        </is>
      </c>
      <c r="H2390" s="75" t="n">
        <v>390</v>
      </c>
      <c r="I2390" s="75" t="n">
        <v>395.85</v>
      </c>
      <c r="J2390" s="75" t="n">
        <v>388.5</v>
      </c>
      <c r="K2390" s="75" t="n">
        <v>393.8</v>
      </c>
      <c r="L2390" s="75" t="n">
        <v>393.8</v>
      </c>
      <c r="M2390" s="75" t="n">
        <v>21</v>
      </c>
      <c r="N2390" s="75" t="n">
        <v>148.11</v>
      </c>
      <c r="O2390" s="75" t="n">
        <v>43200</v>
      </c>
      <c r="P2390" s="75" t="n">
        <v>9000</v>
      </c>
      <c r="Q2390" s="74" t="n">
        <v>45113</v>
      </c>
      <c r="AR2390">
        <f>IF($AU$2&lt;&gt;5,NA(),IF(D2390=D2389,0,IF(AND(D2392=D2390,D2391=D2390),O2390+O2391+O2392,IF(D2391=D2390,O2391+O2390,O2390))))</f>
        <v/>
      </c>
      <c r="AS2390">
        <f>IF($AU$2&lt;&gt;5,NA(),IF(D2390=D2389,0,IF(AND(D2392=D2390,D2391=D2390),P2390+P2391+P2392,IF(D2391=D2390,P2391+P2390,P2390))))</f>
        <v/>
      </c>
      <c r="AT2390">
        <f>AR2390-AS2390</f>
        <v/>
      </c>
    </row>
    <row r="2391" ht="15.75" customHeight="1" s="121">
      <c r="B2391">
        <f>D2391&amp;Q2391&amp;E2391</f>
        <v/>
      </c>
      <c r="C2391" s="73" t="inlineStr">
        <is>
          <t>FUTSTK</t>
        </is>
      </c>
      <c r="D2391" s="73" t="inlineStr">
        <is>
          <t>BRITANNIA</t>
        </is>
      </c>
      <c r="E2391" s="74" t="n">
        <v>45134</v>
      </c>
      <c r="F2391" s="75" t="n">
        <v>0</v>
      </c>
      <c r="G2391" s="73" t="inlineStr">
        <is>
          <t>XX</t>
        </is>
      </c>
      <c r="H2391" s="75" t="n">
        <v>5140</v>
      </c>
      <c r="I2391" s="75" t="n">
        <v>5283.95</v>
      </c>
      <c r="J2391" s="75" t="n">
        <v>5134.45</v>
      </c>
      <c r="K2391" s="75" t="n">
        <v>5193.2</v>
      </c>
      <c r="L2391" s="75" t="n">
        <v>5193.2</v>
      </c>
      <c r="M2391" s="75" t="n">
        <v>5491</v>
      </c>
      <c r="N2391" s="75" t="n">
        <v>57344.31</v>
      </c>
      <c r="O2391" s="75" t="n">
        <v>1347200</v>
      </c>
      <c r="P2391" s="75" t="n">
        <v>-12000</v>
      </c>
      <c r="Q2391" s="74" t="n">
        <v>45113</v>
      </c>
      <c r="AR2391">
        <f>IF($AU$2&lt;&gt;5,NA(),IF(D2391=D2390,0,IF(AND(D2393=D2391,D2392=D2391),O2391+O2392+O2393,IF(D2392=D2391,O2392+O2391,O2391))))</f>
        <v/>
      </c>
      <c r="AS2391">
        <f>IF($AU$2&lt;&gt;5,NA(),IF(D2391=D2390,0,IF(AND(D2393=D2391,D2392=D2391),P2391+P2392+P2393,IF(D2392=D2391,P2392+P2391,P2391))))</f>
        <v/>
      </c>
      <c r="AT2391">
        <f>AR2391-AS2391</f>
        <v/>
      </c>
    </row>
    <row r="2392" ht="15.75" customHeight="1" s="121">
      <c r="B2392">
        <f>D2392&amp;Q2392&amp;E2392</f>
        <v/>
      </c>
      <c r="C2392" s="73" t="inlineStr">
        <is>
          <t>FUTSTK</t>
        </is>
      </c>
      <c r="D2392" s="73" t="inlineStr">
        <is>
          <t>BRITANNIA</t>
        </is>
      </c>
      <c r="E2392" s="74" t="n">
        <v>45169</v>
      </c>
      <c r="F2392" s="75" t="n">
        <v>0</v>
      </c>
      <c r="G2392" s="73" t="inlineStr">
        <is>
          <t>XX</t>
        </is>
      </c>
      <c r="H2392" s="75" t="n">
        <v>5185.35</v>
      </c>
      <c r="I2392" s="75" t="n">
        <v>5311.65</v>
      </c>
      <c r="J2392" s="75" t="n">
        <v>5185.35</v>
      </c>
      <c r="K2392" s="75" t="n">
        <v>5219.95</v>
      </c>
      <c r="L2392" s="75" t="n">
        <v>5219.95</v>
      </c>
      <c r="M2392" s="75" t="n">
        <v>181</v>
      </c>
      <c r="N2392" s="75" t="n">
        <v>1902.15</v>
      </c>
      <c r="O2392" s="75" t="n">
        <v>49400</v>
      </c>
      <c r="P2392" s="75" t="n">
        <v>10000</v>
      </c>
      <c r="Q2392" s="74" t="n">
        <v>45113</v>
      </c>
      <c r="AR2392">
        <f>IF($AU$2&lt;&gt;5,NA(),IF(D2392=D2391,0,IF(AND(D2394=D2392,D2393=D2392),O2392+O2393+O2394,IF(D2393=D2392,O2393+O2392,O2392))))</f>
        <v/>
      </c>
      <c r="AS2392">
        <f>IF($AU$2&lt;&gt;5,NA(),IF(D2392=D2391,0,IF(AND(D2394=D2392,D2393=D2392),P2392+P2393+P2394,IF(D2393=D2392,P2393+P2392,P2392))))</f>
        <v/>
      </c>
      <c r="AT2392">
        <f>AR2392-AS2392</f>
        <v/>
      </c>
    </row>
    <row r="2393" ht="15.75" customHeight="1" s="121">
      <c r="B2393">
        <f>D2393&amp;Q2393&amp;E2393</f>
        <v/>
      </c>
      <c r="C2393" s="73" t="inlineStr">
        <is>
          <t>FUTSTK</t>
        </is>
      </c>
      <c r="D2393" s="73" t="inlineStr">
        <is>
          <t>BRITANNIA</t>
        </is>
      </c>
      <c r="E2393" s="74" t="n">
        <v>45197</v>
      </c>
      <c r="F2393" s="75" t="n">
        <v>0</v>
      </c>
      <c r="G2393" s="73" t="inlineStr">
        <is>
          <t>XX</t>
        </is>
      </c>
      <c r="H2393" s="75" t="n">
        <v>5220</v>
      </c>
      <c r="I2393" s="75" t="n">
        <v>5277.7</v>
      </c>
      <c r="J2393" s="75" t="n">
        <v>5220</v>
      </c>
      <c r="K2393" s="75" t="n">
        <v>5237.3</v>
      </c>
      <c r="L2393" s="75" t="n">
        <v>5237.3</v>
      </c>
      <c r="M2393" s="75" t="n">
        <v>9</v>
      </c>
      <c r="N2393" s="75" t="n">
        <v>94.62</v>
      </c>
      <c r="O2393" s="75" t="n">
        <v>1400</v>
      </c>
      <c r="P2393" s="75" t="n">
        <v>1200</v>
      </c>
      <c r="Q2393" s="74" t="n">
        <v>45113</v>
      </c>
      <c r="AR2393">
        <f>IF($AU$2&lt;&gt;5,NA(),IF(D2393=D2392,0,IF(AND(D2395=D2393,D2394=D2393),O2393+O2394+O2395,IF(D2394=D2393,O2394+O2393,O2393))))</f>
        <v/>
      </c>
      <c r="AS2393">
        <f>IF($AU$2&lt;&gt;5,NA(),IF(D2393=D2392,0,IF(AND(D2395=D2393,D2394=D2393),P2393+P2394+P2395,IF(D2394=D2393,P2394+P2393,P2393))))</f>
        <v/>
      </c>
      <c r="AT2393">
        <f>AR2393-AS2393</f>
        <v/>
      </c>
    </row>
    <row r="2394" ht="15.75" customHeight="1" s="121">
      <c r="B2394">
        <f>D2394&amp;Q2394&amp;E2394</f>
        <v/>
      </c>
      <c r="C2394" s="73" t="inlineStr">
        <is>
          <t>FUTSTK</t>
        </is>
      </c>
      <c r="D2394" s="73" t="inlineStr">
        <is>
          <t>BSOFT</t>
        </is>
      </c>
      <c r="E2394" s="74" t="n">
        <v>45134</v>
      </c>
      <c r="F2394" s="75" t="n">
        <v>0</v>
      </c>
      <c r="G2394" s="73" t="inlineStr">
        <is>
          <t>XX</t>
        </is>
      </c>
      <c r="H2394" s="75" t="n">
        <v>354.35</v>
      </c>
      <c r="I2394" s="75" t="n">
        <v>355.95</v>
      </c>
      <c r="J2394" s="75" t="n">
        <v>349.55</v>
      </c>
      <c r="K2394" s="75" t="n">
        <v>353.6</v>
      </c>
      <c r="L2394" s="75" t="n">
        <v>353.6</v>
      </c>
      <c r="M2394" s="75" t="n">
        <v>1705</v>
      </c>
      <c r="N2394" s="75" t="n">
        <v>12039.5</v>
      </c>
      <c r="O2394" s="75" t="n">
        <v>7960000</v>
      </c>
      <c r="P2394" s="75" t="n">
        <v>86000</v>
      </c>
      <c r="Q2394" s="74" t="n">
        <v>45113</v>
      </c>
      <c r="AR2394">
        <f>IF($AU$2&lt;&gt;5,NA(),IF(D2394=D2393,0,IF(AND(D2396=D2394,D2395=D2394),O2394+O2395+O2396,IF(D2395=D2394,O2395+O2394,O2394))))</f>
        <v/>
      </c>
      <c r="AS2394">
        <f>IF($AU$2&lt;&gt;5,NA(),IF(D2394=D2393,0,IF(AND(D2396=D2394,D2395=D2394),P2394+P2395+P2396,IF(D2395=D2394,P2395+P2394,P2394))))</f>
        <v/>
      </c>
      <c r="AT2394">
        <f>AR2394-AS2394</f>
        <v/>
      </c>
    </row>
    <row r="2395" ht="15.75" customHeight="1" s="121">
      <c r="B2395">
        <f>D2395&amp;Q2395&amp;E2395</f>
        <v/>
      </c>
      <c r="C2395" s="73" t="inlineStr">
        <is>
          <t>FUTSTK</t>
        </is>
      </c>
      <c r="D2395" s="73" t="inlineStr">
        <is>
          <t>BSOFT</t>
        </is>
      </c>
      <c r="E2395" s="74" t="n">
        <v>45169</v>
      </c>
      <c r="F2395" s="75" t="n">
        <v>0</v>
      </c>
      <c r="G2395" s="73" t="inlineStr">
        <is>
          <t>XX</t>
        </is>
      </c>
      <c r="H2395" s="75" t="n">
        <v>357</v>
      </c>
      <c r="I2395" s="75" t="n">
        <v>357.75</v>
      </c>
      <c r="J2395" s="75" t="n">
        <v>352</v>
      </c>
      <c r="K2395" s="75" t="n">
        <v>355.85</v>
      </c>
      <c r="L2395" s="75" t="n">
        <v>355.85</v>
      </c>
      <c r="M2395" s="75" t="n">
        <v>64</v>
      </c>
      <c r="N2395" s="75" t="n">
        <v>454.93</v>
      </c>
      <c r="O2395" s="75" t="n">
        <v>212000</v>
      </c>
      <c r="P2395" s="75" t="n">
        <v>-14000</v>
      </c>
      <c r="Q2395" s="74" t="n">
        <v>45113</v>
      </c>
      <c r="AR2395">
        <f>IF($AU$2&lt;&gt;5,NA(),IF(D2395=D2394,0,IF(AND(D2397=D2395,D2396=D2395),O2395+O2396+O2397,IF(D2396=D2395,O2396+O2395,O2395))))</f>
        <v/>
      </c>
      <c r="AS2395">
        <f>IF($AU$2&lt;&gt;5,NA(),IF(D2395=D2394,0,IF(AND(D2397=D2395,D2396=D2395),P2395+P2396+P2397,IF(D2396=D2395,P2396+P2395,P2395))))</f>
        <v/>
      </c>
      <c r="AT2395">
        <f>AR2395-AS2395</f>
        <v/>
      </c>
    </row>
    <row r="2396" ht="15.75" customHeight="1" s="121">
      <c r="B2396">
        <f>D2396&amp;Q2396&amp;E2396</f>
        <v/>
      </c>
      <c r="C2396" s="73" t="inlineStr">
        <is>
          <t>FUTSTK</t>
        </is>
      </c>
      <c r="D2396" s="73" t="inlineStr">
        <is>
          <t>BSOFT</t>
        </is>
      </c>
      <c r="E2396" s="74" t="n">
        <v>45197</v>
      </c>
      <c r="F2396" s="75" t="n">
        <v>0</v>
      </c>
      <c r="G2396" s="73" t="inlineStr">
        <is>
          <t>XX</t>
        </is>
      </c>
      <c r="H2396" s="75" t="n">
        <v>0</v>
      </c>
      <c r="I2396" s="75" t="n">
        <v>0</v>
      </c>
      <c r="J2396" s="75" t="n">
        <v>0</v>
      </c>
      <c r="K2396" s="75" t="n">
        <v>357.85</v>
      </c>
      <c r="L2396" s="75" t="n">
        <v>359.7</v>
      </c>
      <c r="M2396" s="75" t="n">
        <v>0</v>
      </c>
      <c r="N2396" s="75" t="n">
        <v>0</v>
      </c>
      <c r="O2396" s="75" t="n">
        <v>10000</v>
      </c>
      <c r="P2396" s="75" t="n">
        <v>0</v>
      </c>
      <c r="Q2396" s="74" t="n">
        <v>45113</v>
      </c>
      <c r="AR2396">
        <f>IF($AU$2&lt;&gt;5,NA(),IF(D2396=D2395,0,IF(AND(D2398=D2396,D2397=D2396),O2396+O2397+O2398,IF(D2397=D2396,O2397+O2396,O2396))))</f>
        <v/>
      </c>
      <c r="AS2396">
        <f>IF($AU$2&lt;&gt;5,NA(),IF(D2396=D2395,0,IF(AND(D2398=D2396,D2397=D2396),P2396+P2397+P2398,IF(D2397=D2396,P2397+P2396,P2396))))</f>
        <v/>
      </c>
      <c r="AT2396">
        <f>AR2396-AS2396</f>
        <v/>
      </c>
    </row>
    <row r="2397" ht="15.75" customHeight="1" s="121">
      <c r="B2397">
        <f>D2397&amp;Q2397&amp;E2397</f>
        <v/>
      </c>
      <c r="C2397" s="73" t="inlineStr">
        <is>
          <t>FUTSTK</t>
        </is>
      </c>
      <c r="D2397" s="73" t="inlineStr">
        <is>
          <t>CANBK</t>
        </is>
      </c>
      <c r="E2397" s="74" t="n">
        <v>45134</v>
      </c>
      <c r="F2397" s="75" t="n">
        <v>0</v>
      </c>
      <c r="G2397" s="73" t="inlineStr">
        <is>
          <t>XX</t>
        </is>
      </c>
      <c r="H2397" s="75" t="n">
        <v>321.45</v>
      </c>
      <c r="I2397" s="75" t="n">
        <v>331.3</v>
      </c>
      <c r="J2397" s="75" t="n">
        <v>321.45</v>
      </c>
      <c r="K2397" s="75" t="n">
        <v>328</v>
      </c>
      <c r="L2397" s="75" t="n">
        <v>328</v>
      </c>
      <c r="M2397" s="75" t="n">
        <v>8713</v>
      </c>
      <c r="N2397" s="75" t="n">
        <v>77116.35000000001</v>
      </c>
      <c r="O2397" s="75" t="n">
        <v>51705000</v>
      </c>
      <c r="P2397" s="75" t="n">
        <v>-1479600</v>
      </c>
      <c r="Q2397" s="74" t="n">
        <v>45113</v>
      </c>
      <c r="AR2397">
        <f>IF($AU$2&lt;&gt;5,NA(),IF(D2397=D2396,0,IF(AND(D2399=D2397,D2398=D2397),O2397+O2398+O2399,IF(D2398=D2397,O2398+O2397,O2397))))</f>
        <v/>
      </c>
      <c r="AS2397">
        <f>IF($AU$2&lt;&gt;5,NA(),IF(D2397=D2396,0,IF(AND(D2399=D2397,D2398=D2397),P2397+P2398+P2399,IF(D2398=D2397,P2398+P2397,P2397))))</f>
        <v/>
      </c>
      <c r="AT2397">
        <f>AR2397-AS2397</f>
        <v/>
      </c>
    </row>
    <row r="2398" ht="15.75" customHeight="1" s="121">
      <c r="B2398">
        <f>D2398&amp;Q2398&amp;E2398</f>
        <v/>
      </c>
      <c r="C2398" s="73" t="inlineStr">
        <is>
          <t>FUTSTK</t>
        </is>
      </c>
      <c r="D2398" s="73" t="inlineStr">
        <is>
          <t>CANBK</t>
        </is>
      </c>
      <c r="E2398" s="74" t="n">
        <v>45169</v>
      </c>
      <c r="F2398" s="75" t="n">
        <v>0</v>
      </c>
      <c r="G2398" s="73" t="inlineStr">
        <is>
          <t>XX</t>
        </is>
      </c>
      <c r="H2398" s="75" t="n">
        <v>324.05</v>
      </c>
      <c r="I2398" s="75" t="n">
        <v>333.35</v>
      </c>
      <c r="J2398" s="75" t="n">
        <v>324</v>
      </c>
      <c r="K2398" s="75" t="n">
        <v>330.1</v>
      </c>
      <c r="L2398" s="75" t="n">
        <v>330.1</v>
      </c>
      <c r="M2398" s="75" t="n">
        <v>277</v>
      </c>
      <c r="N2398" s="75" t="n">
        <v>2465.21</v>
      </c>
      <c r="O2398" s="75" t="n">
        <v>915300</v>
      </c>
      <c r="P2398" s="75" t="n">
        <v>126900</v>
      </c>
      <c r="Q2398" s="74" t="n">
        <v>45113</v>
      </c>
      <c r="AR2398">
        <f>IF($AU$2&lt;&gt;5,NA(),IF(D2398=D2397,0,IF(AND(D2400=D2398,D2399=D2398),O2398+O2399+O2400,IF(D2399=D2398,O2399+O2398,O2398))))</f>
        <v/>
      </c>
      <c r="AS2398">
        <f>IF($AU$2&lt;&gt;5,NA(),IF(D2398=D2397,0,IF(AND(D2400=D2398,D2399=D2398),P2398+P2399+P2400,IF(D2399=D2398,P2399+P2398,P2398))))</f>
        <v/>
      </c>
      <c r="AT2398">
        <f>AR2398-AS2398</f>
        <v/>
      </c>
    </row>
    <row r="2399" ht="15.75" customHeight="1" s="121">
      <c r="B2399">
        <f>D2399&amp;Q2399&amp;E2399</f>
        <v/>
      </c>
      <c r="C2399" s="73" t="inlineStr">
        <is>
          <t>FUTSTK</t>
        </is>
      </c>
      <c r="D2399" s="73" t="inlineStr">
        <is>
          <t>CANBK</t>
        </is>
      </c>
      <c r="E2399" s="74" t="n">
        <v>45197</v>
      </c>
      <c r="F2399" s="75" t="n">
        <v>0</v>
      </c>
      <c r="G2399" s="73" t="inlineStr">
        <is>
          <t>XX</t>
        </is>
      </c>
      <c r="H2399" s="75" t="n">
        <v>328.75</v>
      </c>
      <c r="I2399" s="75" t="n">
        <v>335.15</v>
      </c>
      <c r="J2399" s="75" t="n">
        <v>328.2</v>
      </c>
      <c r="K2399" s="75" t="n">
        <v>332</v>
      </c>
      <c r="L2399" s="75" t="n">
        <v>331.3</v>
      </c>
      <c r="M2399" s="75" t="n">
        <v>55</v>
      </c>
      <c r="N2399" s="75" t="n">
        <v>493.34</v>
      </c>
      <c r="O2399" s="75" t="n">
        <v>183600</v>
      </c>
      <c r="P2399" s="75" t="n">
        <v>70200</v>
      </c>
      <c r="Q2399" s="74" t="n">
        <v>45113</v>
      </c>
      <c r="AR2399">
        <f>IF($AU$2&lt;&gt;5,NA(),IF(D2399=D2398,0,IF(AND(D2401=D2399,D2400=D2399),O2399+O2400+O2401,IF(D2400=D2399,O2400+O2399,O2399))))</f>
        <v/>
      </c>
      <c r="AS2399">
        <f>IF($AU$2&lt;&gt;5,NA(),IF(D2399=D2398,0,IF(AND(D2401=D2399,D2400=D2399),P2399+P2400+P2401,IF(D2400=D2399,P2400+P2399,P2399))))</f>
        <v/>
      </c>
      <c r="AT2399">
        <f>AR2399-AS2399</f>
        <v/>
      </c>
    </row>
    <row r="2400" ht="15.75" customHeight="1" s="121">
      <c r="B2400">
        <f>D2400&amp;Q2400&amp;E2400</f>
        <v/>
      </c>
      <c r="C2400" s="73" t="inlineStr">
        <is>
          <t>FUTSTK</t>
        </is>
      </c>
      <c r="D2400" s="73" t="inlineStr">
        <is>
          <t>CANFINHOME</t>
        </is>
      </c>
      <c r="E2400" s="74" t="n">
        <v>45134</v>
      </c>
      <c r="F2400" s="75" t="n">
        <v>0</v>
      </c>
      <c r="G2400" s="73" t="inlineStr">
        <is>
          <t>XX</t>
        </is>
      </c>
      <c r="H2400" s="75" t="n">
        <v>768.15</v>
      </c>
      <c r="I2400" s="75" t="n">
        <v>774.9</v>
      </c>
      <c r="J2400" s="75" t="n">
        <v>763</v>
      </c>
      <c r="K2400" s="75" t="n">
        <v>769.7</v>
      </c>
      <c r="L2400" s="75" t="n">
        <v>769.7</v>
      </c>
      <c r="M2400" s="75" t="n">
        <v>1109</v>
      </c>
      <c r="N2400" s="75" t="n">
        <v>8308.799999999999</v>
      </c>
      <c r="O2400" s="75" t="n">
        <v>2734875</v>
      </c>
      <c r="P2400" s="75" t="n">
        <v>-77025</v>
      </c>
      <c r="Q2400" s="74" t="n">
        <v>45113</v>
      </c>
      <c r="AR2400">
        <f>IF($AU$2&lt;&gt;5,NA(),IF(D2400=D2399,0,IF(AND(D2402=D2400,D2401=D2400),O2400+O2401+O2402,IF(D2401=D2400,O2401+O2400,O2400))))</f>
        <v/>
      </c>
      <c r="AS2400">
        <f>IF($AU$2&lt;&gt;5,NA(),IF(D2400=D2399,0,IF(AND(D2402=D2400,D2401=D2400),P2400+P2401+P2402,IF(D2401=D2400,P2401+P2400,P2400))))</f>
        <v/>
      </c>
      <c r="AT2400">
        <f>AR2400-AS2400</f>
        <v/>
      </c>
    </row>
    <row r="2401" ht="15.75" customHeight="1" s="121">
      <c r="B2401">
        <f>D2401&amp;Q2401&amp;E2401</f>
        <v/>
      </c>
      <c r="C2401" s="73" t="inlineStr">
        <is>
          <t>FUTSTK</t>
        </is>
      </c>
      <c r="D2401" s="73" t="inlineStr">
        <is>
          <t>CANFINHOME</t>
        </is>
      </c>
      <c r="E2401" s="74" t="n">
        <v>45169</v>
      </c>
      <c r="F2401" s="75" t="n">
        <v>0</v>
      </c>
      <c r="G2401" s="73" t="inlineStr">
        <is>
          <t>XX</t>
        </is>
      </c>
      <c r="H2401" s="75" t="n">
        <v>770</v>
      </c>
      <c r="I2401" s="75" t="n">
        <v>777.05</v>
      </c>
      <c r="J2401" s="75" t="n">
        <v>767.4</v>
      </c>
      <c r="K2401" s="75" t="n">
        <v>772.15</v>
      </c>
      <c r="L2401" s="75" t="n">
        <v>772.15</v>
      </c>
      <c r="M2401" s="75" t="n">
        <v>27</v>
      </c>
      <c r="N2401" s="75" t="n">
        <v>203.24</v>
      </c>
      <c r="O2401" s="75" t="n">
        <v>50700</v>
      </c>
      <c r="P2401" s="75" t="n">
        <v>1950</v>
      </c>
      <c r="Q2401" s="74" t="n">
        <v>45113</v>
      </c>
      <c r="AR2401">
        <f>IF($AU$2&lt;&gt;5,NA(),IF(D2401=D2400,0,IF(AND(D2403=D2401,D2402=D2401),O2401+O2402+O2403,IF(D2402=D2401,O2402+O2401,O2401))))</f>
        <v/>
      </c>
      <c r="AS2401">
        <f>IF($AU$2&lt;&gt;5,NA(),IF(D2401=D2400,0,IF(AND(D2403=D2401,D2402=D2401),P2401+P2402+P2403,IF(D2402=D2401,P2402+P2401,P2401))))</f>
        <v/>
      </c>
      <c r="AT2401">
        <f>AR2401-AS2401</f>
        <v/>
      </c>
    </row>
    <row r="2402" ht="15.75" customHeight="1" s="121">
      <c r="B2402">
        <f>D2402&amp;Q2402&amp;E2402</f>
        <v/>
      </c>
      <c r="C2402" s="73" t="inlineStr">
        <is>
          <t>FUTSTK</t>
        </is>
      </c>
      <c r="D2402" s="73" t="inlineStr">
        <is>
          <t>CANFINHOME</t>
        </is>
      </c>
      <c r="E2402" s="74" t="n">
        <v>45197</v>
      </c>
      <c r="F2402" s="75" t="n">
        <v>0</v>
      </c>
      <c r="G2402" s="73" t="inlineStr">
        <is>
          <t>XX</t>
        </is>
      </c>
      <c r="H2402" s="75" t="n">
        <v>779</v>
      </c>
      <c r="I2402" s="75" t="n">
        <v>779</v>
      </c>
      <c r="J2402" s="75" t="n">
        <v>779</v>
      </c>
      <c r="K2402" s="75" t="n">
        <v>779</v>
      </c>
      <c r="L2402" s="75" t="n">
        <v>781.35</v>
      </c>
      <c r="M2402" s="75" t="n">
        <v>1</v>
      </c>
      <c r="N2402" s="75" t="n">
        <v>7.59</v>
      </c>
      <c r="O2402" s="75" t="n">
        <v>1950</v>
      </c>
      <c r="P2402" s="75" t="n">
        <v>0</v>
      </c>
      <c r="Q2402" s="74" t="n">
        <v>45113</v>
      </c>
      <c r="AR2402">
        <f>IF($AU$2&lt;&gt;5,NA(),IF(D2402=D2401,0,IF(AND(D2404=D2402,D2403=D2402),O2402+O2403+O2404,IF(D2403=D2402,O2403+O2402,O2402))))</f>
        <v/>
      </c>
      <c r="AS2402">
        <f>IF($AU$2&lt;&gt;5,NA(),IF(D2402=D2401,0,IF(AND(D2404=D2402,D2403=D2402),P2402+P2403+P2404,IF(D2403=D2402,P2403+P2402,P2402))))</f>
        <v/>
      </c>
      <c r="AT2402">
        <f>AR2402-AS2402</f>
        <v/>
      </c>
    </row>
    <row r="2403" ht="15.75" customHeight="1" s="121">
      <c r="B2403">
        <f>D2403&amp;Q2403&amp;E2403</f>
        <v/>
      </c>
      <c r="C2403" s="73" t="inlineStr">
        <is>
          <t>FUTSTK</t>
        </is>
      </c>
      <c r="D2403" s="73" t="inlineStr">
        <is>
          <t>CHAMBLFERT</t>
        </is>
      </c>
      <c r="E2403" s="74" t="n">
        <v>45134</v>
      </c>
      <c r="F2403" s="75" t="n">
        <v>0</v>
      </c>
      <c r="G2403" s="73" t="inlineStr">
        <is>
          <t>XX</t>
        </is>
      </c>
      <c r="H2403" s="75" t="n">
        <v>275.5</v>
      </c>
      <c r="I2403" s="75" t="n">
        <v>280.55</v>
      </c>
      <c r="J2403" s="75" t="n">
        <v>274.8</v>
      </c>
      <c r="K2403" s="75" t="n">
        <v>279.6</v>
      </c>
      <c r="L2403" s="75" t="n">
        <v>279.6</v>
      </c>
      <c r="M2403" s="75" t="n">
        <v>2487</v>
      </c>
      <c r="N2403" s="75" t="n">
        <v>13164.89</v>
      </c>
      <c r="O2403" s="75" t="n">
        <v>8635500</v>
      </c>
      <c r="P2403" s="75" t="n">
        <v>-307800</v>
      </c>
      <c r="Q2403" s="74" t="n">
        <v>45113</v>
      </c>
      <c r="AR2403">
        <f>IF($AU$2&lt;&gt;5,NA(),IF(D2403=D2402,0,IF(AND(D2405=D2403,D2404=D2403),O2403+O2404+O2405,IF(D2404=D2403,O2404+O2403,O2403))))</f>
        <v/>
      </c>
      <c r="AS2403">
        <f>IF($AU$2&lt;&gt;5,NA(),IF(D2403=D2402,0,IF(AND(D2405=D2403,D2404=D2403),P2403+P2404+P2405,IF(D2404=D2403,P2404+P2403,P2403))))</f>
        <v/>
      </c>
      <c r="AT2403">
        <f>AR2403-AS2403</f>
        <v/>
      </c>
    </row>
    <row r="2404" ht="15.75" customHeight="1" s="121">
      <c r="B2404">
        <f>D2404&amp;Q2404&amp;E2404</f>
        <v/>
      </c>
      <c r="C2404" s="73" t="inlineStr">
        <is>
          <t>FUTSTK</t>
        </is>
      </c>
      <c r="D2404" s="73" t="inlineStr">
        <is>
          <t>CHAMBLFERT</t>
        </is>
      </c>
      <c r="E2404" s="74" t="n">
        <v>45169</v>
      </c>
      <c r="F2404" s="75" t="n">
        <v>0</v>
      </c>
      <c r="G2404" s="73" t="inlineStr">
        <is>
          <t>XX</t>
        </is>
      </c>
      <c r="H2404" s="75" t="n">
        <v>274.95</v>
      </c>
      <c r="I2404" s="75" t="n">
        <v>280.25</v>
      </c>
      <c r="J2404" s="75" t="n">
        <v>274.95</v>
      </c>
      <c r="K2404" s="75" t="n">
        <v>279.35</v>
      </c>
      <c r="L2404" s="75" t="n">
        <v>279.35</v>
      </c>
      <c r="M2404" s="75" t="n">
        <v>243</v>
      </c>
      <c r="N2404" s="75" t="n">
        <v>1286.3</v>
      </c>
      <c r="O2404" s="75" t="n">
        <v>832200</v>
      </c>
      <c r="P2404" s="75" t="n">
        <v>24700</v>
      </c>
      <c r="Q2404" s="74" t="n">
        <v>45113</v>
      </c>
      <c r="AR2404">
        <f>IF($AU$2&lt;&gt;5,NA(),IF(D2404=D2403,0,IF(AND(D2406=D2404,D2405=D2404),O2404+O2405+O2406,IF(D2405=D2404,O2405+O2404,O2404))))</f>
        <v/>
      </c>
      <c r="AS2404">
        <f>IF($AU$2&lt;&gt;5,NA(),IF(D2404=D2403,0,IF(AND(D2406=D2404,D2405=D2404),P2404+P2405+P2406,IF(D2405=D2404,P2405+P2404,P2404))))</f>
        <v/>
      </c>
      <c r="AT2404">
        <f>AR2404-AS2404</f>
        <v/>
      </c>
    </row>
    <row r="2405" ht="15.75" customHeight="1" s="121">
      <c r="B2405">
        <f>D2405&amp;Q2405&amp;E2405</f>
        <v/>
      </c>
      <c r="C2405" s="73" t="inlineStr">
        <is>
          <t>FUTSTK</t>
        </is>
      </c>
      <c r="D2405" s="73" t="inlineStr">
        <is>
          <t>CHAMBLFERT</t>
        </is>
      </c>
      <c r="E2405" s="74" t="n">
        <v>45197</v>
      </c>
      <c r="F2405" s="75" t="n">
        <v>0</v>
      </c>
      <c r="G2405" s="73" t="inlineStr">
        <is>
          <t>XX</t>
        </is>
      </c>
      <c r="H2405" s="75" t="n">
        <v>278.4</v>
      </c>
      <c r="I2405" s="75" t="n">
        <v>281.5</v>
      </c>
      <c r="J2405" s="75" t="n">
        <v>278.4</v>
      </c>
      <c r="K2405" s="75" t="n">
        <v>281</v>
      </c>
      <c r="L2405" s="75" t="n">
        <v>282.9</v>
      </c>
      <c r="M2405" s="75" t="n">
        <v>11</v>
      </c>
      <c r="N2405" s="75" t="n">
        <v>58.52</v>
      </c>
      <c r="O2405" s="75" t="n">
        <v>64600</v>
      </c>
      <c r="P2405" s="75" t="n">
        <v>-3800</v>
      </c>
      <c r="Q2405" s="74" t="n">
        <v>45113</v>
      </c>
      <c r="AR2405">
        <f>IF($AU$2&lt;&gt;5,NA(),IF(D2405=D2404,0,IF(AND(D2407=D2405,D2406=D2405),O2405+O2406+O2407,IF(D2406=D2405,O2406+O2405,O2405))))</f>
        <v/>
      </c>
      <c r="AS2405">
        <f>IF($AU$2&lt;&gt;5,NA(),IF(D2405=D2404,0,IF(AND(D2407=D2405,D2406=D2405),P2405+P2406+P2407,IF(D2406=D2405,P2406+P2405,P2405))))</f>
        <v/>
      </c>
      <c r="AT2405">
        <f>AR2405-AS2405</f>
        <v/>
      </c>
    </row>
    <row r="2406" ht="15.75" customHeight="1" s="121">
      <c r="B2406">
        <f>D2406&amp;Q2406&amp;E2406</f>
        <v/>
      </c>
      <c r="C2406" s="73" t="inlineStr">
        <is>
          <t>FUTSTK</t>
        </is>
      </c>
      <c r="D2406" s="73" t="inlineStr">
        <is>
          <t>CHOLAFIN</t>
        </is>
      </c>
      <c r="E2406" s="74" t="n">
        <v>45134</v>
      </c>
      <c r="F2406" s="75" t="n">
        <v>0</v>
      </c>
      <c r="G2406" s="73" t="inlineStr">
        <is>
          <t>XX</t>
        </is>
      </c>
      <c r="H2406" s="75" t="n">
        <v>1191</v>
      </c>
      <c r="I2406" s="75" t="n">
        <v>1200</v>
      </c>
      <c r="J2406" s="75" t="n">
        <v>1161.8</v>
      </c>
      <c r="K2406" s="75" t="n">
        <v>1171.8</v>
      </c>
      <c r="L2406" s="75" t="n">
        <v>1171.8</v>
      </c>
      <c r="M2406" s="75" t="n">
        <v>2363</v>
      </c>
      <c r="N2406" s="75" t="n">
        <v>34623.94</v>
      </c>
      <c r="O2406" s="75" t="n">
        <v>10782500</v>
      </c>
      <c r="P2406" s="75" t="n">
        <v>253750</v>
      </c>
      <c r="Q2406" s="74" t="n">
        <v>45113</v>
      </c>
      <c r="AR2406">
        <f>IF($AU$2&lt;&gt;5,NA(),IF(D2406=D2405,0,IF(AND(D2408=D2406,D2407=D2406),O2406+O2407+O2408,IF(D2407=D2406,O2407+O2406,O2406))))</f>
        <v/>
      </c>
      <c r="AS2406">
        <f>IF($AU$2&lt;&gt;5,NA(),IF(D2406=D2405,0,IF(AND(D2408=D2406,D2407=D2406),P2406+P2407+P2408,IF(D2407=D2406,P2407+P2406,P2406))))</f>
        <v/>
      </c>
      <c r="AT2406">
        <f>AR2406-AS2406</f>
        <v/>
      </c>
    </row>
    <row r="2407" ht="15.75" customHeight="1" s="121">
      <c r="B2407">
        <f>D2407&amp;Q2407&amp;E2407</f>
        <v/>
      </c>
      <c r="C2407" s="73" t="inlineStr">
        <is>
          <t>FUTSTK</t>
        </is>
      </c>
      <c r="D2407" s="73" t="inlineStr">
        <is>
          <t>CHOLAFIN</t>
        </is>
      </c>
      <c r="E2407" s="74" t="n">
        <v>45169</v>
      </c>
      <c r="F2407" s="75" t="n">
        <v>0</v>
      </c>
      <c r="G2407" s="73" t="inlineStr">
        <is>
          <t>XX</t>
        </is>
      </c>
      <c r="H2407" s="75" t="n">
        <v>1191.1</v>
      </c>
      <c r="I2407" s="75" t="n">
        <v>1200</v>
      </c>
      <c r="J2407" s="75" t="n">
        <v>1170</v>
      </c>
      <c r="K2407" s="75" t="n">
        <v>1177.85</v>
      </c>
      <c r="L2407" s="75" t="n">
        <v>1177.85</v>
      </c>
      <c r="M2407" s="75" t="n">
        <v>55</v>
      </c>
      <c r="N2407" s="75" t="n">
        <v>809.79</v>
      </c>
      <c r="O2407" s="75" t="n">
        <v>225000</v>
      </c>
      <c r="P2407" s="75" t="n">
        <v>18750</v>
      </c>
      <c r="Q2407" s="74" t="n">
        <v>45113</v>
      </c>
      <c r="AR2407">
        <f>IF($AU$2&lt;&gt;5,NA(),IF(D2407=D2406,0,IF(AND(D2409=D2407,D2408=D2407),O2407+O2408+O2409,IF(D2408=D2407,O2408+O2407,O2407))))</f>
        <v/>
      </c>
      <c r="AS2407">
        <f>IF($AU$2&lt;&gt;5,NA(),IF(D2407=D2406,0,IF(AND(D2409=D2407,D2408=D2407),P2407+P2408+P2409,IF(D2408=D2407,P2408+P2407,P2407))))</f>
        <v/>
      </c>
      <c r="AT2407">
        <f>AR2407-AS2407</f>
        <v/>
      </c>
    </row>
    <row r="2408" ht="15.75" customHeight="1" s="121">
      <c r="B2408">
        <f>D2408&amp;Q2408&amp;E2408</f>
        <v/>
      </c>
      <c r="C2408" s="73" t="inlineStr">
        <is>
          <t>FUTSTK</t>
        </is>
      </c>
      <c r="D2408" s="73" t="inlineStr">
        <is>
          <t>CHOLAFIN</t>
        </is>
      </c>
      <c r="E2408" s="74" t="n">
        <v>45197</v>
      </c>
      <c r="F2408" s="75" t="n">
        <v>0</v>
      </c>
      <c r="G2408" s="73" t="inlineStr">
        <is>
          <t>XX</t>
        </is>
      </c>
      <c r="H2408" s="75" t="n">
        <v>1176</v>
      </c>
      <c r="I2408" s="75" t="n">
        <v>1187</v>
      </c>
      <c r="J2408" s="75" t="n">
        <v>1175</v>
      </c>
      <c r="K2408" s="75" t="n">
        <v>1181.15</v>
      </c>
      <c r="L2408" s="75" t="n">
        <v>1181.15</v>
      </c>
      <c r="M2408" s="75" t="n">
        <v>15</v>
      </c>
      <c r="N2408" s="75" t="n">
        <v>220.82</v>
      </c>
      <c r="O2408" s="75" t="n">
        <v>56250</v>
      </c>
      <c r="P2408" s="75" t="n">
        <v>12500</v>
      </c>
      <c r="Q2408" s="74" t="n">
        <v>45113</v>
      </c>
      <c r="AR2408">
        <f>IF($AU$2&lt;&gt;5,NA(),IF(D2408=D2407,0,IF(AND(D2410=D2408,D2409=D2408),O2408+O2409+O2410,IF(D2409=D2408,O2409+O2408,O2408))))</f>
        <v/>
      </c>
      <c r="AS2408">
        <f>IF($AU$2&lt;&gt;5,NA(),IF(D2408=D2407,0,IF(AND(D2410=D2408,D2409=D2408),P2408+P2409+P2410,IF(D2409=D2408,P2409+P2408,P2408))))</f>
        <v/>
      </c>
      <c r="AT2408">
        <f>AR2408-AS2408</f>
        <v/>
      </c>
    </row>
    <row r="2409" ht="15.75" customHeight="1" s="121">
      <c r="B2409">
        <f>D2409&amp;Q2409&amp;E2409</f>
        <v/>
      </c>
      <c r="C2409" s="73" t="inlineStr">
        <is>
          <t>FUTSTK</t>
        </is>
      </c>
      <c r="D2409" s="73" t="inlineStr">
        <is>
          <t>CIPLA</t>
        </is>
      </c>
      <c r="E2409" s="74" t="n">
        <v>45134</v>
      </c>
      <c r="F2409" s="75" t="n">
        <v>0</v>
      </c>
      <c r="G2409" s="73" t="inlineStr">
        <is>
          <t>XX</t>
        </is>
      </c>
      <c r="H2409" s="75" t="n">
        <v>1007.2</v>
      </c>
      <c r="I2409" s="75" t="n">
        <v>1018.85</v>
      </c>
      <c r="J2409" s="75" t="n">
        <v>1006.55</v>
      </c>
      <c r="K2409" s="75" t="n">
        <v>1016.15</v>
      </c>
      <c r="L2409" s="75" t="n">
        <v>1016.15</v>
      </c>
      <c r="M2409" s="75" t="n">
        <v>2257</v>
      </c>
      <c r="N2409" s="75" t="n">
        <v>14879.33</v>
      </c>
      <c r="O2409" s="75" t="n">
        <v>11125400</v>
      </c>
      <c r="P2409" s="75" t="n">
        <v>42900</v>
      </c>
      <c r="Q2409" s="74" t="n">
        <v>45113</v>
      </c>
      <c r="AR2409">
        <f>IF($AU$2&lt;&gt;5,NA(),IF(D2409=D2408,0,IF(AND(D2411=D2409,D2410=D2409),O2409+O2410+O2411,IF(D2410=D2409,O2410+O2409,O2409))))</f>
        <v/>
      </c>
      <c r="AS2409">
        <f>IF($AU$2&lt;&gt;5,NA(),IF(D2409=D2408,0,IF(AND(D2411=D2409,D2410=D2409),P2409+P2410+P2411,IF(D2410=D2409,P2410+P2409,P2409))))</f>
        <v/>
      </c>
      <c r="AT2409">
        <f>AR2409-AS2409</f>
        <v/>
      </c>
    </row>
    <row r="2410" ht="15.75" customHeight="1" s="121">
      <c r="B2410">
        <f>D2410&amp;Q2410&amp;E2410</f>
        <v/>
      </c>
      <c r="C2410" s="73" t="inlineStr">
        <is>
          <t>FUTSTK</t>
        </is>
      </c>
      <c r="D2410" s="73" t="inlineStr">
        <is>
          <t>CIPLA</t>
        </is>
      </c>
      <c r="E2410" s="74" t="n">
        <v>45169</v>
      </c>
      <c r="F2410" s="75" t="n">
        <v>0</v>
      </c>
      <c r="G2410" s="73" t="inlineStr">
        <is>
          <t>XX</t>
        </is>
      </c>
      <c r="H2410" s="75" t="n">
        <v>1014</v>
      </c>
      <c r="I2410" s="75" t="n">
        <v>1025</v>
      </c>
      <c r="J2410" s="75" t="n">
        <v>1014</v>
      </c>
      <c r="K2410" s="75" t="n">
        <v>1021.85</v>
      </c>
      <c r="L2410" s="75" t="n">
        <v>1021.85</v>
      </c>
      <c r="M2410" s="75" t="n">
        <v>47</v>
      </c>
      <c r="N2410" s="75" t="n">
        <v>311.68</v>
      </c>
      <c r="O2410" s="75" t="n">
        <v>79950</v>
      </c>
      <c r="P2410" s="75" t="n">
        <v>650</v>
      </c>
      <c r="Q2410" s="74" t="n">
        <v>45113</v>
      </c>
      <c r="AR2410">
        <f>IF($AU$2&lt;&gt;5,NA(),IF(D2410=D2409,0,IF(AND(D2412=D2410,D2411=D2410),O2410+O2411+O2412,IF(D2411=D2410,O2411+O2410,O2410))))</f>
        <v/>
      </c>
      <c r="AS2410">
        <f>IF($AU$2&lt;&gt;5,NA(),IF(D2410=D2409,0,IF(AND(D2412=D2410,D2411=D2410),P2410+P2411+P2412,IF(D2411=D2410,P2411+P2410,P2410))))</f>
        <v/>
      </c>
      <c r="AT2410">
        <f>AR2410-AS2410</f>
        <v/>
      </c>
    </row>
    <row r="2411" ht="15.75" customHeight="1" s="121">
      <c r="B2411">
        <f>D2411&amp;Q2411&amp;E2411</f>
        <v/>
      </c>
      <c r="C2411" s="73" t="inlineStr">
        <is>
          <t>FUTSTK</t>
        </is>
      </c>
      <c r="D2411" s="73" t="inlineStr">
        <is>
          <t>CIPLA</t>
        </is>
      </c>
      <c r="E2411" s="74" t="n">
        <v>45197</v>
      </c>
      <c r="F2411" s="75" t="n">
        <v>0</v>
      </c>
      <c r="G2411" s="73" t="inlineStr">
        <is>
          <t>XX</t>
        </is>
      </c>
      <c r="H2411" s="75" t="n">
        <v>1024.4</v>
      </c>
      <c r="I2411" s="75" t="n">
        <v>1028.35</v>
      </c>
      <c r="J2411" s="75" t="n">
        <v>1021.5</v>
      </c>
      <c r="K2411" s="75" t="n">
        <v>1028.35</v>
      </c>
      <c r="L2411" s="75" t="n">
        <v>1028.35</v>
      </c>
      <c r="M2411" s="75" t="n">
        <v>4</v>
      </c>
      <c r="N2411" s="75" t="n">
        <v>26.66</v>
      </c>
      <c r="O2411" s="75" t="n">
        <v>7150</v>
      </c>
      <c r="P2411" s="75" t="n">
        <v>1300</v>
      </c>
      <c r="Q2411" s="74" t="n">
        <v>45113</v>
      </c>
      <c r="AR2411">
        <f>IF($AU$2&lt;&gt;5,NA(),IF(D2411=D2410,0,IF(AND(D2413=D2411,D2412=D2411),O2411+O2412+O2413,IF(D2412=D2411,O2412+O2411,O2411))))</f>
        <v/>
      </c>
      <c r="AS2411">
        <f>IF($AU$2&lt;&gt;5,NA(),IF(D2411=D2410,0,IF(AND(D2413=D2411,D2412=D2411),P2411+P2412+P2413,IF(D2412=D2411,P2412+P2411,P2411))))</f>
        <v/>
      </c>
      <c r="AT2411">
        <f>AR2411-AS2411</f>
        <v/>
      </c>
    </row>
    <row r="2412" ht="15.75" customHeight="1" s="121">
      <c r="B2412">
        <f>D2412&amp;Q2412&amp;E2412</f>
        <v/>
      </c>
      <c r="C2412" s="73" t="inlineStr">
        <is>
          <t>FUTSTK</t>
        </is>
      </c>
      <c r="D2412" s="73" t="inlineStr">
        <is>
          <t>COALINDIA</t>
        </is>
      </c>
      <c r="E2412" s="74" t="n">
        <v>45134</v>
      </c>
      <c r="F2412" s="75" t="n">
        <v>0</v>
      </c>
      <c r="G2412" s="73" t="inlineStr">
        <is>
          <t>XX</t>
        </is>
      </c>
      <c r="H2412" s="75" t="n">
        <v>232.4</v>
      </c>
      <c r="I2412" s="75" t="n">
        <v>236.95</v>
      </c>
      <c r="J2412" s="75" t="n">
        <v>232.4</v>
      </c>
      <c r="K2412" s="75" t="n">
        <v>235.95</v>
      </c>
      <c r="L2412" s="75" t="n">
        <v>235.95</v>
      </c>
      <c r="M2412" s="75" t="n">
        <v>3057</v>
      </c>
      <c r="N2412" s="75" t="n">
        <v>30220.9</v>
      </c>
      <c r="O2412" s="75" t="n">
        <v>47073600</v>
      </c>
      <c r="P2412" s="75" t="n">
        <v>-2818200</v>
      </c>
      <c r="Q2412" s="74" t="n">
        <v>45113</v>
      </c>
      <c r="AR2412">
        <f>IF($AU$2&lt;&gt;5,NA(),IF(D2412=D2411,0,IF(AND(D2414=D2412,D2413=D2412),O2412+O2413+O2414,IF(D2413=D2412,O2413+O2412,O2412))))</f>
        <v/>
      </c>
      <c r="AS2412">
        <f>IF($AU$2&lt;&gt;5,NA(),IF(D2412=D2411,0,IF(AND(D2414=D2412,D2413=D2412),P2412+P2413+P2414,IF(D2413=D2412,P2413+P2412,P2412))))</f>
        <v/>
      </c>
      <c r="AT2412">
        <f>AR2412-AS2412</f>
        <v/>
      </c>
    </row>
    <row r="2413" ht="15.75" customHeight="1" s="121">
      <c r="B2413">
        <f>D2413&amp;Q2413&amp;E2413</f>
        <v/>
      </c>
      <c r="C2413" s="73" t="inlineStr">
        <is>
          <t>FUTSTK</t>
        </is>
      </c>
      <c r="D2413" s="73" t="inlineStr">
        <is>
          <t>COALINDIA</t>
        </is>
      </c>
      <c r="E2413" s="74" t="n">
        <v>45169</v>
      </c>
      <c r="F2413" s="75" t="n">
        <v>0</v>
      </c>
      <c r="G2413" s="73" t="inlineStr">
        <is>
          <t>XX</t>
        </is>
      </c>
      <c r="H2413" s="75" t="n">
        <v>231.55</v>
      </c>
      <c r="I2413" s="75" t="n">
        <v>234.6</v>
      </c>
      <c r="J2413" s="75" t="n">
        <v>231.05</v>
      </c>
      <c r="K2413" s="75" t="n">
        <v>233.85</v>
      </c>
      <c r="L2413" s="75" t="n">
        <v>233.85</v>
      </c>
      <c r="M2413" s="75" t="n">
        <v>286</v>
      </c>
      <c r="N2413" s="75" t="n">
        <v>2801.72</v>
      </c>
      <c r="O2413" s="75" t="n">
        <v>4531800</v>
      </c>
      <c r="P2413" s="75" t="n">
        <v>-8400</v>
      </c>
      <c r="Q2413" s="74" t="n">
        <v>45113</v>
      </c>
      <c r="AR2413">
        <f>IF($AU$2&lt;&gt;5,NA(),IF(D2413=D2412,0,IF(AND(D2415=D2413,D2414=D2413),O2413+O2414+O2415,IF(D2414=D2413,O2414+O2413,O2413))))</f>
        <v/>
      </c>
      <c r="AS2413">
        <f>IF($AU$2&lt;&gt;5,NA(),IF(D2413=D2412,0,IF(AND(D2415=D2413,D2414=D2413),P2413+P2414+P2415,IF(D2414=D2413,P2414+P2413,P2413))))</f>
        <v/>
      </c>
      <c r="AT2413">
        <f>AR2413-AS2413</f>
        <v/>
      </c>
    </row>
    <row r="2414" ht="15.75" customHeight="1" s="121">
      <c r="B2414">
        <f>D2414&amp;Q2414&amp;E2414</f>
        <v/>
      </c>
      <c r="C2414" s="73" t="inlineStr">
        <is>
          <t>FUTSTK</t>
        </is>
      </c>
      <c r="D2414" s="73" t="inlineStr">
        <is>
          <t>COALINDIA</t>
        </is>
      </c>
      <c r="E2414" s="74" t="n">
        <v>45197</v>
      </c>
      <c r="F2414" s="75" t="n">
        <v>0</v>
      </c>
      <c r="G2414" s="73" t="inlineStr">
        <is>
          <t>XX</t>
        </is>
      </c>
      <c r="H2414" s="75" t="n">
        <v>232.6</v>
      </c>
      <c r="I2414" s="75" t="n">
        <v>235.2</v>
      </c>
      <c r="J2414" s="75" t="n">
        <v>232.6</v>
      </c>
      <c r="K2414" s="75" t="n">
        <v>235.2</v>
      </c>
      <c r="L2414" s="75" t="n">
        <v>238.5</v>
      </c>
      <c r="M2414" s="75" t="n">
        <v>9</v>
      </c>
      <c r="N2414" s="75" t="n">
        <v>88.45999999999999</v>
      </c>
      <c r="O2414" s="75" t="n">
        <v>67200</v>
      </c>
      <c r="P2414" s="75" t="n">
        <v>-12600</v>
      </c>
      <c r="Q2414" s="74" t="n">
        <v>45113</v>
      </c>
      <c r="AR2414">
        <f>IF($AU$2&lt;&gt;5,NA(),IF(D2414=D2413,0,IF(AND(D2416=D2414,D2415=D2414),O2414+O2415+O2416,IF(D2415=D2414,O2415+O2414,O2414))))</f>
        <v/>
      </c>
      <c r="AS2414">
        <f>IF($AU$2&lt;&gt;5,NA(),IF(D2414=D2413,0,IF(AND(D2416=D2414,D2415=D2414),P2414+P2415+P2416,IF(D2415=D2414,P2415+P2414,P2414))))</f>
        <v/>
      </c>
      <c r="AT2414">
        <f>AR2414-AS2414</f>
        <v/>
      </c>
    </row>
    <row r="2415" ht="15.75" customHeight="1" s="121">
      <c r="B2415">
        <f>D2415&amp;Q2415&amp;E2415</f>
        <v/>
      </c>
      <c r="C2415" s="73" t="inlineStr">
        <is>
          <t>FUTSTK</t>
        </is>
      </c>
      <c r="D2415" s="73" t="inlineStr">
        <is>
          <t>COFORGE</t>
        </is>
      </c>
      <c r="E2415" s="74" t="n">
        <v>45134</v>
      </c>
      <c r="F2415" s="75" t="n">
        <v>0</v>
      </c>
      <c r="G2415" s="73" t="inlineStr">
        <is>
          <t>XX</t>
        </is>
      </c>
      <c r="H2415" s="75" t="n">
        <v>4727.15</v>
      </c>
      <c r="I2415" s="75" t="n">
        <v>4777.9</v>
      </c>
      <c r="J2415" s="75" t="n">
        <v>4715</v>
      </c>
      <c r="K2415" s="75" t="n">
        <v>4769.65</v>
      </c>
      <c r="L2415" s="75" t="n">
        <v>4769.65</v>
      </c>
      <c r="M2415" s="75" t="n">
        <v>1006</v>
      </c>
      <c r="N2415" s="75" t="n">
        <v>7167.1</v>
      </c>
      <c r="O2415" s="75" t="n">
        <v>512250</v>
      </c>
      <c r="P2415" s="75" t="n">
        <v>-16800</v>
      </c>
      <c r="Q2415" s="74" t="n">
        <v>45113</v>
      </c>
      <c r="AR2415">
        <f>IF($AU$2&lt;&gt;5,NA(),IF(D2415=D2414,0,IF(AND(D2417=D2415,D2416=D2415),O2415+O2416+O2417,IF(D2416=D2415,O2416+O2415,O2415))))</f>
        <v/>
      </c>
      <c r="AS2415">
        <f>IF($AU$2&lt;&gt;5,NA(),IF(D2415=D2414,0,IF(AND(D2417=D2415,D2416=D2415),P2415+P2416+P2417,IF(D2416=D2415,P2416+P2415,P2415))))</f>
        <v/>
      </c>
      <c r="AT2415">
        <f>AR2415-AS2415</f>
        <v/>
      </c>
    </row>
    <row r="2416" ht="15.75" customHeight="1" s="121">
      <c r="B2416">
        <f>D2416&amp;Q2416&amp;E2416</f>
        <v/>
      </c>
      <c r="C2416" s="73" t="inlineStr">
        <is>
          <t>FUTSTK</t>
        </is>
      </c>
      <c r="D2416" s="73" t="inlineStr">
        <is>
          <t>COFORGE</t>
        </is>
      </c>
      <c r="E2416" s="74" t="n">
        <v>45169</v>
      </c>
      <c r="F2416" s="75" t="n">
        <v>0</v>
      </c>
      <c r="G2416" s="73" t="inlineStr">
        <is>
          <t>XX</t>
        </is>
      </c>
      <c r="H2416" s="75" t="n">
        <v>4742.65</v>
      </c>
      <c r="I2416" s="75" t="n">
        <v>4779.95</v>
      </c>
      <c r="J2416" s="75" t="n">
        <v>4735.2</v>
      </c>
      <c r="K2416" s="75" t="n">
        <v>4776.5</v>
      </c>
      <c r="L2416" s="75" t="n">
        <v>4776.5</v>
      </c>
      <c r="M2416" s="75" t="n">
        <v>18</v>
      </c>
      <c r="N2416" s="75" t="n">
        <v>128.33</v>
      </c>
      <c r="O2416" s="75" t="n">
        <v>8550</v>
      </c>
      <c r="P2416" s="75" t="n">
        <v>300</v>
      </c>
      <c r="Q2416" s="74" t="n">
        <v>45113</v>
      </c>
      <c r="AR2416">
        <f>IF($AU$2&lt;&gt;5,NA(),IF(D2416=D2415,0,IF(AND(D2418=D2416,D2417=D2416),O2416+O2417+O2418,IF(D2417=D2416,O2417+O2416,O2416))))</f>
        <v/>
      </c>
      <c r="AS2416">
        <f>IF($AU$2&lt;&gt;5,NA(),IF(D2416=D2415,0,IF(AND(D2418=D2416,D2417=D2416),P2416+P2417+P2418,IF(D2417=D2416,P2417+P2416,P2416))))</f>
        <v/>
      </c>
      <c r="AT2416">
        <f>AR2416-AS2416</f>
        <v/>
      </c>
    </row>
    <row r="2417" ht="15.75" customHeight="1" s="121">
      <c r="B2417">
        <f>D2417&amp;Q2417&amp;E2417</f>
        <v/>
      </c>
      <c r="C2417" s="73" t="inlineStr">
        <is>
          <t>FUTSTK</t>
        </is>
      </c>
      <c r="D2417" s="73" t="inlineStr">
        <is>
          <t>COFORGE</t>
        </is>
      </c>
      <c r="E2417" s="74" t="n">
        <v>45197</v>
      </c>
      <c r="F2417" s="75" t="n">
        <v>0</v>
      </c>
      <c r="G2417" s="73" t="inlineStr">
        <is>
          <t>XX</t>
        </is>
      </c>
      <c r="H2417" s="75" t="n">
        <v>0</v>
      </c>
      <c r="I2417" s="75" t="n">
        <v>0</v>
      </c>
      <c r="J2417" s="75" t="n">
        <v>0</v>
      </c>
      <c r="K2417" s="75" t="n">
        <v>4782</v>
      </c>
      <c r="L2417" s="75" t="n">
        <v>4824.05</v>
      </c>
      <c r="M2417" s="75" t="n">
        <v>0</v>
      </c>
      <c r="N2417" s="75" t="n">
        <v>0</v>
      </c>
      <c r="O2417" s="75" t="n">
        <v>900</v>
      </c>
      <c r="P2417" s="75" t="n">
        <v>0</v>
      </c>
      <c r="Q2417" s="74" t="n">
        <v>45113</v>
      </c>
      <c r="AR2417">
        <f>IF($AU$2&lt;&gt;5,NA(),IF(D2417=D2416,0,IF(AND(D2419=D2417,D2418=D2417),O2417+O2418+O2419,IF(D2418=D2417,O2418+O2417,O2417))))</f>
        <v/>
      </c>
      <c r="AS2417">
        <f>IF($AU$2&lt;&gt;5,NA(),IF(D2417=D2416,0,IF(AND(D2419=D2417,D2418=D2417),P2417+P2418+P2419,IF(D2418=D2417,P2418+P2417,P2417))))</f>
        <v/>
      </c>
      <c r="AT2417">
        <f>AR2417-AS2417</f>
        <v/>
      </c>
    </row>
    <row r="2418" ht="15.75" customHeight="1" s="121">
      <c r="B2418">
        <f>D2418&amp;Q2418&amp;E2418</f>
        <v/>
      </c>
      <c r="C2418" s="73" t="inlineStr">
        <is>
          <t>FUTSTK</t>
        </is>
      </c>
      <c r="D2418" s="73" t="inlineStr">
        <is>
          <t>COLPAL</t>
        </is>
      </c>
      <c r="E2418" s="74" t="n">
        <v>45134</v>
      </c>
      <c r="F2418" s="75" t="n">
        <v>0</v>
      </c>
      <c r="G2418" s="73" t="inlineStr">
        <is>
          <t>XX</t>
        </is>
      </c>
      <c r="H2418" s="75" t="n">
        <v>1801.1</v>
      </c>
      <c r="I2418" s="75" t="n">
        <v>1819.3</v>
      </c>
      <c r="J2418" s="75" t="n">
        <v>1779.75</v>
      </c>
      <c r="K2418" s="75" t="n">
        <v>1789.4</v>
      </c>
      <c r="L2418" s="75" t="n">
        <v>1789.4</v>
      </c>
      <c r="M2418" s="75" t="n">
        <v>2495</v>
      </c>
      <c r="N2418" s="75" t="n">
        <v>15670.57</v>
      </c>
      <c r="O2418" s="75" t="n">
        <v>3341800</v>
      </c>
      <c r="P2418" s="75" t="n">
        <v>-5250</v>
      </c>
      <c r="Q2418" s="74" t="n">
        <v>45113</v>
      </c>
      <c r="AR2418">
        <f>IF($AU$2&lt;&gt;5,NA(),IF(D2418=D2417,0,IF(AND(D2420=D2418,D2419=D2418),O2418+O2419+O2420,IF(D2419=D2418,O2419+O2418,O2418))))</f>
        <v/>
      </c>
      <c r="AS2418">
        <f>IF($AU$2&lt;&gt;5,NA(),IF(D2418=D2417,0,IF(AND(D2420=D2418,D2419=D2418),P2418+P2419+P2420,IF(D2419=D2418,P2419+P2418,P2418))))</f>
        <v/>
      </c>
      <c r="AT2418">
        <f>AR2418-AS2418</f>
        <v/>
      </c>
    </row>
    <row r="2419" ht="15.75" customHeight="1" s="121">
      <c r="B2419">
        <f>D2419&amp;Q2419&amp;E2419</f>
        <v/>
      </c>
      <c r="C2419" s="73" t="inlineStr">
        <is>
          <t>FUTSTK</t>
        </is>
      </c>
      <c r="D2419" s="73" t="inlineStr">
        <is>
          <t>COLPAL</t>
        </is>
      </c>
      <c r="E2419" s="74" t="n">
        <v>45169</v>
      </c>
      <c r="F2419" s="75" t="n">
        <v>0</v>
      </c>
      <c r="G2419" s="73" t="inlineStr">
        <is>
          <t>XX</t>
        </is>
      </c>
      <c r="H2419" s="75" t="n">
        <v>1808.3</v>
      </c>
      <c r="I2419" s="75" t="n">
        <v>1819.3</v>
      </c>
      <c r="J2419" s="75" t="n">
        <v>1790.5</v>
      </c>
      <c r="K2419" s="75" t="n">
        <v>1797.95</v>
      </c>
      <c r="L2419" s="75" t="n">
        <v>1797.95</v>
      </c>
      <c r="M2419" s="75" t="n">
        <v>84</v>
      </c>
      <c r="N2419" s="75" t="n">
        <v>530.16</v>
      </c>
      <c r="O2419" s="75" t="n">
        <v>26600</v>
      </c>
      <c r="P2419" s="75" t="n">
        <v>700</v>
      </c>
      <c r="Q2419" s="74" t="n">
        <v>45113</v>
      </c>
      <c r="AR2419">
        <f>IF($AU$2&lt;&gt;5,NA(),IF(D2419=D2418,0,IF(AND(D2421=D2419,D2420=D2419),O2419+O2420+O2421,IF(D2420=D2419,O2420+O2419,O2419))))</f>
        <v/>
      </c>
      <c r="AS2419">
        <f>IF($AU$2&lt;&gt;5,NA(),IF(D2419=D2418,0,IF(AND(D2421=D2419,D2420=D2419),P2419+P2420+P2421,IF(D2420=D2419,P2420+P2419,P2419))))</f>
        <v/>
      </c>
      <c r="AT2419">
        <f>AR2419-AS2419</f>
        <v/>
      </c>
    </row>
    <row r="2420" ht="15.75" customHeight="1" s="121">
      <c r="B2420">
        <f>D2420&amp;Q2420&amp;E2420</f>
        <v/>
      </c>
      <c r="C2420" s="73" t="inlineStr">
        <is>
          <t>FUTSTK</t>
        </is>
      </c>
      <c r="D2420" s="73" t="inlineStr">
        <is>
          <t>COLPAL</t>
        </is>
      </c>
      <c r="E2420" s="74" t="n">
        <v>45197</v>
      </c>
      <c r="F2420" s="75" t="n">
        <v>0</v>
      </c>
      <c r="G2420" s="73" t="inlineStr">
        <is>
          <t>XX</t>
        </is>
      </c>
      <c r="H2420" s="75" t="n">
        <v>1809</v>
      </c>
      <c r="I2420" s="75" t="n">
        <v>1810.1</v>
      </c>
      <c r="J2420" s="75" t="n">
        <v>1800.1</v>
      </c>
      <c r="K2420" s="75" t="n">
        <v>1805.75</v>
      </c>
      <c r="L2420" s="75" t="n">
        <v>1809.15</v>
      </c>
      <c r="M2420" s="75" t="n">
        <v>6</v>
      </c>
      <c r="N2420" s="75" t="n">
        <v>37.93</v>
      </c>
      <c r="O2420" s="75" t="n">
        <v>3500</v>
      </c>
      <c r="P2420" s="75" t="n">
        <v>0</v>
      </c>
      <c r="Q2420" s="74" t="n">
        <v>45113</v>
      </c>
      <c r="AR2420">
        <f>IF($AU$2&lt;&gt;5,NA(),IF(D2420=D2419,0,IF(AND(D2422=D2420,D2421=D2420),O2420+O2421+O2422,IF(D2421=D2420,O2421+O2420,O2420))))</f>
        <v/>
      </c>
      <c r="AS2420">
        <f>IF($AU$2&lt;&gt;5,NA(),IF(D2420=D2419,0,IF(AND(D2422=D2420,D2421=D2420),P2420+P2421+P2422,IF(D2421=D2420,P2421+P2420,P2420))))</f>
        <v/>
      </c>
      <c r="AT2420">
        <f>AR2420-AS2420</f>
        <v/>
      </c>
    </row>
    <row r="2421" ht="15.75" customHeight="1" s="121">
      <c r="B2421">
        <f>D2421&amp;Q2421&amp;E2421</f>
        <v/>
      </c>
      <c r="C2421" s="73" t="inlineStr">
        <is>
          <t>FUTSTK</t>
        </is>
      </c>
      <c r="D2421" s="73" t="inlineStr">
        <is>
          <t>CONCOR</t>
        </is>
      </c>
      <c r="E2421" s="74" t="n">
        <v>45134</v>
      </c>
      <c r="F2421" s="75" t="n">
        <v>0</v>
      </c>
      <c r="G2421" s="73" t="inlineStr">
        <is>
          <t>XX</t>
        </is>
      </c>
      <c r="H2421" s="75" t="n">
        <v>678.05</v>
      </c>
      <c r="I2421" s="75" t="n">
        <v>696</v>
      </c>
      <c r="J2421" s="75" t="n">
        <v>677</v>
      </c>
      <c r="K2421" s="75" t="n">
        <v>692.45</v>
      </c>
      <c r="L2421" s="75" t="n">
        <v>692.45</v>
      </c>
      <c r="M2421" s="75" t="n">
        <v>2905</v>
      </c>
      <c r="N2421" s="75" t="n">
        <v>20034.48</v>
      </c>
      <c r="O2421" s="75" t="n">
        <v>5346000</v>
      </c>
      <c r="P2421" s="75" t="n">
        <v>322000</v>
      </c>
      <c r="Q2421" s="74" t="n">
        <v>45113</v>
      </c>
      <c r="AR2421">
        <f>IF($AU$2&lt;&gt;5,NA(),IF(D2421=D2420,0,IF(AND(D2423=D2421,D2422=D2421),O2421+O2422+O2423,IF(D2422=D2421,O2422+O2421,O2421))))</f>
        <v/>
      </c>
      <c r="AS2421">
        <f>IF($AU$2&lt;&gt;5,NA(),IF(D2421=D2420,0,IF(AND(D2423=D2421,D2422=D2421),P2421+P2422+P2423,IF(D2422=D2421,P2422+P2421,P2421))))</f>
        <v/>
      </c>
      <c r="AT2421">
        <f>AR2421-AS2421</f>
        <v/>
      </c>
    </row>
    <row r="2422" ht="15.75" customHeight="1" s="121">
      <c r="B2422">
        <f>D2422&amp;Q2422&amp;E2422</f>
        <v/>
      </c>
      <c r="C2422" s="73" t="inlineStr">
        <is>
          <t>FUTSTK</t>
        </is>
      </c>
      <c r="D2422" s="73" t="inlineStr">
        <is>
          <t>CONCOR</t>
        </is>
      </c>
      <c r="E2422" s="78" t="n">
        <v>45169</v>
      </c>
      <c r="F2422" s="75" t="n">
        <v>0</v>
      </c>
      <c r="G2422" s="73" t="inlineStr">
        <is>
          <t>XX</t>
        </is>
      </c>
      <c r="H2422" s="75" t="n">
        <v>686</v>
      </c>
      <c r="I2422" s="75" t="n">
        <v>699.4</v>
      </c>
      <c r="J2422" s="75" t="n">
        <v>684.9</v>
      </c>
      <c r="K2422" s="75" t="n">
        <v>696</v>
      </c>
      <c r="L2422" s="75" t="n">
        <v>696</v>
      </c>
      <c r="M2422" s="75" t="n">
        <v>70</v>
      </c>
      <c r="N2422" s="75" t="n">
        <v>483.9</v>
      </c>
      <c r="O2422" s="75" t="n">
        <v>73000</v>
      </c>
      <c r="P2422" s="75" t="n">
        <v>14000</v>
      </c>
      <c r="Q2422" s="79" t="n">
        <v>45113</v>
      </c>
      <c r="AR2422">
        <f>IF($AU$2&lt;&gt;5,NA(),IF(D2422=D2421,0,IF(AND(D2424=D2422,D2423=D2422),O2422+O2423+O2424,IF(D2423=D2422,O2423+O2422,O2422))))</f>
        <v/>
      </c>
      <c r="AS2422">
        <f>IF($AU$2&lt;&gt;5,NA(),IF(D2422=D2421,0,IF(AND(D2424=D2422,D2423=D2422),P2422+P2423+P2424,IF(D2423=D2422,P2423+P2422,P2422))))</f>
        <v/>
      </c>
      <c r="AT2422">
        <f>AR2422-AS2422</f>
        <v/>
      </c>
    </row>
    <row r="2423" ht="15.75" customHeight="1" s="121">
      <c r="B2423">
        <f>D2423&amp;Q2423&amp;E2423</f>
        <v/>
      </c>
      <c r="C2423" s="73" t="inlineStr">
        <is>
          <t>FUTSTK</t>
        </is>
      </c>
      <c r="D2423" s="73" t="inlineStr">
        <is>
          <t>CONCOR</t>
        </is>
      </c>
      <c r="E2423" s="78" t="n">
        <v>45197</v>
      </c>
      <c r="F2423" s="75" t="n">
        <v>0</v>
      </c>
      <c r="G2423" s="73" t="inlineStr">
        <is>
          <t>XX</t>
        </is>
      </c>
      <c r="H2423" s="75" t="n">
        <v>691</v>
      </c>
      <c r="I2423" s="75" t="n">
        <v>691</v>
      </c>
      <c r="J2423" s="75" t="n">
        <v>691</v>
      </c>
      <c r="K2423" s="75" t="n">
        <v>691</v>
      </c>
      <c r="L2423" s="75" t="n">
        <v>701.45</v>
      </c>
      <c r="M2423" s="75" t="n">
        <v>1</v>
      </c>
      <c r="N2423" s="75" t="n">
        <v>6.91</v>
      </c>
      <c r="O2423" s="75" t="n">
        <v>4000</v>
      </c>
      <c r="P2423" s="75" t="n">
        <v>1000</v>
      </c>
      <c r="Q2423" s="79" t="n">
        <v>45113</v>
      </c>
      <c r="AR2423">
        <f>IF($AU$2&lt;&gt;5,NA(),IF(D2423=D2422,0,IF(AND(D2425=D2423,D2424=D2423),O2423+O2424+O2425,IF(D2424=D2423,O2424+O2423,O2423))))</f>
        <v/>
      </c>
      <c r="AS2423">
        <f>IF($AU$2&lt;&gt;5,NA(),IF(D2423=D2422,0,IF(AND(D2425=D2423,D2424=D2423),P2423+P2424+P2425,IF(D2424=D2423,P2424+P2423,P2423))))</f>
        <v/>
      </c>
      <c r="AT2423">
        <f>AR2423-AS2423</f>
        <v/>
      </c>
    </row>
    <row r="2424" ht="15.75" customHeight="1" s="121">
      <c r="B2424">
        <f>D2424&amp;Q2424&amp;E2424</f>
        <v/>
      </c>
      <c r="C2424" s="73" t="inlineStr">
        <is>
          <t>FUTSTK</t>
        </is>
      </c>
      <c r="D2424" s="73" t="inlineStr">
        <is>
          <t>COROMANDEL</t>
        </is>
      </c>
      <c r="E2424" s="78" t="n">
        <v>45134</v>
      </c>
      <c r="F2424" s="75" t="n">
        <v>0</v>
      </c>
      <c r="G2424" s="73" t="inlineStr">
        <is>
          <t>XX</t>
        </is>
      </c>
      <c r="H2424" s="75" t="n">
        <v>960.4</v>
      </c>
      <c r="I2424" s="75" t="n">
        <v>979.8</v>
      </c>
      <c r="J2424" s="75" t="n">
        <v>958.75</v>
      </c>
      <c r="K2424" s="75" t="n">
        <v>976.3</v>
      </c>
      <c r="L2424" s="75" t="n">
        <v>976.3</v>
      </c>
      <c r="M2424" s="75" t="n">
        <v>1390</v>
      </c>
      <c r="N2424" s="75" t="n">
        <v>9438.57</v>
      </c>
      <c r="O2424" s="75" t="n">
        <v>1927100</v>
      </c>
      <c r="P2424" s="75" t="n">
        <v>189700</v>
      </c>
      <c r="Q2424" s="79" t="n">
        <v>45113</v>
      </c>
      <c r="AR2424">
        <f>IF($AU$2&lt;&gt;5,NA(),IF(D2424=D2423,0,IF(AND(D2426=D2424,D2425=D2424),O2424+O2425+O2426,IF(D2425=D2424,O2425+O2424,O2424))))</f>
        <v/>
      </c>
      <c r="AS2424">
        <f>IF($AU$2&lt;&gt;5,NA(),IF(D2424=D2423,0,IF(AND(D2426=D2424,D2425=D2424),P2424+P2425+P2426,IF(D2425=D2424,P2425+P2424,P2424))))</f>
        <v/>
      </c>
      <c r="AT2424">
        <f>AR2424-AS2424</f>
        <v/>
      </c>
    </row>
    <row r="2425" ht="15.75" customHeight="1" s="121">
      <c r="B2425">
        <f>D2425&amp;Q2425&amp;E2425</f>
        <v/>
      </c>
      <c r="C2425" s="73" t="inlineStr">
        <is>
          <t>FUTSTK</t>
        </is>
      </c>
      <c r="D2425" s="73" t="inlineStr">
        <is>
          <t>COROMANDEL</t>
        </is>
      </c>
      <c r="E2425" s="78" t="n">
        <v>45169</v>
      </c>
      <c r="F2425" s="75" t="n">
        <v>0</v>
      </c>
      <c r="G2425" s="73" t="inlineStr">
        <is>
          <t>XX</t>
        </is>
      </c>
      <c r="H2425" s="75" t="n">
        <v>971.85</v>
      </c>
      <c r="I2425" s="75" t="n">
        <v>983.85</v>
      </c>
      <c r="J2425" s="75" t="n">
        <v>968.3</v>
      </c>
      <c r="K2425" s="75" t="n">
        <v>981.7</v>
      </c>
      <c r="L2425" s="75" t="n">
        <v>981.7</v>
      </c>
      <c r="M2425" s="75" t="n">
        <v>33</v>
      </c>
      <c r="N2425" s="75" t="n">
        <v>225.12</v>
      </c>
      <c r="O2425" s="75" t="n">
        <v>59500</v>
      </c>
      <c r="P2425" s="75" t="n">
        <v>4200</v>
      </c>
      <c r="Q2425" s="79" t="n">
        <v>45113</v>
      </c>
      <c r="AR2425">
        <f>IF($AU$2&lt;&gt;5,NA(),IF(D2425=D2424,0,IF(AND(D2427=D2425,D2426=D2425),O2425+O2426+O2427,IF(D2426=D2425,O2426+O2425,O2425))))</f>
        <v/>
      </c>
      <c r="AS2425">
        <f>IF($AU$2&lt;&gt;5,NA(),IF(D2425=D2424,0,IF(AND(D2427=D2425,D2426=D2425),P2425+P2426+P2427,IF(D2426=D2425,P2426+P2425,P2425))))</f>
        <v/>
      </c>
      <c r="AT2425">
        <f>AR2425-AS2425</f>
        <v/>
      </c>
    </row>
    <row r="2426" ht="15.75" customHeight="1" s="121">
      <c r="B2426">
        <f>D2426&amp;Q2426&amp;E2426</f>
        <v/>
      </c>
      <c r="C2426" s="73" t="inlineStr">
        <is>
          <t>FUTSTK</t>
        </is>
      </c>
      <c r="D2426" s="73" t="inlineStr">
        <is>
          <t>COROMANDEL</t>
        </is>
      </c>
      <c r="E2426" s="78" t="n">
        <v>45197</v>
      </c>
      <c r="F2426" s="75" t="n">
        <v>0</v>
      </c>
      <c r="G2426" s="73" t="inlineStr">
        <is>
          <t>XX</t>
        </is>
      </c>
      <c r="H2426" s="75" t="n">
        <v>0</v>
      </c>
      <c r="I2426" s="75" t="n">
        <v>0</v>
      </c>
      <c r="J2426" s="75" t="n">
        <v>0</v>
      </c>
      <c r="K2426" s="75" t="n">
        <v>958.8</v>
      </c>
      <c r="L2426" s="75" t="n">
        <v>991.8</v>
      </c>
      <c r="M2426" s="75" t="n">
        <v>0</v>
      </c>
      <c r="N2426" s="75" t="n">
        <v>0</v>
      </c>
      <c r="O2426" s="75" t="n">
        <v>0</v>
      </c>
      <c r="P2426" s="75" t="n">
        <v>0</v>
      </c>
      <c r="Q2426" s="79" t="n">
        <v>45113</v>
      </c>
      <c r="AR2426">
        <f>IF($AU$2&lt;&gt;5,NA(),IF(D2426=D2425,0,IF(AND(D2428=D2426,D2427=D2426),O2426+O2427+O2428,IF(D2427=D2426,O2427+O2426,O2426))))</f>
        <v/>
      </c>
      <c r="AS2426">
        <f>IF($AU$2&lt;&gt;5,NA(),IF(D2426=D2425,0,IF(AND(D2428=D2426,D2427=D2426),P2426+P2427+P2428,IF(D2427=D2426,P2427+P2426,P2426))))</f>
        <v/>
      </c>
      <c r="AT2426">
        <f>AR2426-AS2426</f>
        <v/>
      </c>
    </row>
    <row r="2427" ht="15.75" customHeight="1" s="121">
      <c r="B2427">
        <f>D2427&amp;Q2427&amp;E2427</f>
        <v/>
      </c>
      <c r="C2427" s="73" t="inlineStr">
        <is>
          <t>FUTSTK</t>
        </is>
      </c>
      <c r="D2427" s="73" t="inlineStr">
        <is>
          <t>CROMPTON</t>
        </is>
      </c>
      <c r="E2427" s="78" t="n">
        <v>45134</v>
      </c>
      <c r="F2427" s="75" t="n">
        <v>0</v>
      </c>
      <c r="G2427" s="73" t="inlineStr">
        <is>
          <t>XX</t>
        </is>
      </c>
      <c r="H2427" s="75" t="n">
        <v>283.35</v>
      </c>
      <c r="I2427" s="75" t="n">
        <v>288.15</v>
      </c>
      <c r="J2427" s="75" t="n">
        <v>280</v>
      </c>
      <c r="K2427" s="75" t="n">
        <v>287.7</v>
      </c>
      <c r="L2427" s="75" t="n">
        <v>287.7</v>
      </c>
      <c r="M2427" s="75" t="n">
        <v>2037</v>
      </c>
      <c r="N2427" s="75" t="n">
        <v>10443.97</v>
      </c>
      <c r="O2427" s="75" t="n">
        <v>15339600</v>
      </c>
      <c r="P2427" s="75" t="n">
        <v>243000</v>
      </c>
      <c r="Q2427" s="79" t="n">
        <v>45113</v>
      </c>
      <c r="AR2427">
        <f>IF($AU$2&lt;&gt;5,NA(),IF(D2427=D2426,0,IF(AND(D2429=D2427,D2428=D2427),O2427+O2428+O2429,IF(D2428=D2427,O2428+O2427,O2427))))</f>
        <v/>
      </c>
      <c r="AS2427">
        <f>IF($AU$2&lt;&gt;5,NA(),IF(D2427=D2426,0,IF(AND(D2429=D2427,D2428=D2427),P2427+P2428+P2429,IF(D2428=D2427,P2428+P2427,P2427))))</f>
        <v/>
      </c>
      <c r="AT2427">
        <f>AR2427-AS2427</f>
        <v/>
      </c>
    </row>
    <row r="2428" ht="15.75" customHeight="1" s="121">
      <c r="B2428">
        <f>D2428&amp;Q2428&amp;E2428</f>
        <v/>
      </c>
      <c r="C2428" s="73" t="inlineStr">
        <is>
          <t>FUTSTK</t>
        </is>
      </c>
      <c r="D2428" s="73" t="inlineStr">
        <is>
          <t>CROMPTON</t>
        </is>
      </c>
      <c r="E2428" s="78" t="n">
        <v>45169</v>
      </c>
      <c r="F2428" s="75" t="n">
        <v>0</v>
      </c>
      <c r="G2428" s="73" t="inlineStr">
        <is>
          <t>XX</t>
        </is>
      </c>
      <c r="H2428" s="75" t="n">
        <v>284.35</v>
      </c>
      <c r="I2428" s="75" t="n">
        <v>290</v>
      </c>
      <c r="J2428" s="75" t="n">
        <v>282.1</v>
      </c>
      <c r="K2428" s="75" t="n">
        <v>289.4</v>
      </c>
      <c r="L2428" s="75" t="n">
        <v>289.4</v>
      </c>
      <c r="M2428" s="75" t="n">
        <v>115</v>
      </c>
      <c r="N2428" s="75" t="n">
        <v>592.54</v>
      </c>
      <c r="O2428" s="75" t="n">
        <v>280800</v>
      </c>
      <c r="P2428" s="75" t="n">
        <v>21600</v>
      </c>
      <c r="Q2428" s="79" t="n">
        <v>45113</v>
      </c>
      <c r="AR2428">
        <f>IF($AU$2&lt;&gt;5,NA(),IF(D2428=D2427,0,IF(AND(D2430=D2428,D2429=D2428),O2428+O2429+O2430,IF(D2429=D2428,O2429+O2428,O2428))))</f>
        <v/>
      </c>
      <c r="AS2428">
        <f>IF($AU$2&lt;&gt;5,NA(),IF(D2428=D2427,0,IF(AND(D2430=D2428,D2429=D2428),P2428+P2429+P2430,IF(D2429=D2428,P2429+P2428,P2428))))</f>
        <v/>
      </c>
      <c r="AT2428">
        <f>AR2428-AS2428</f>
        <v/>
      </c>
    </row>
    <row r="2429" ht="15.75" customHeight="1" s="121">
      <c r="B2429">
        <f>D2429&amp;Q2429&amp;E2429</f>
        <v/>
      </c>
      <c r="C2429" s="73" t="inlineStr">
        <is>
          <t>FUTSTK</t>
        </is>
      </c>
      <c r="D2429" s="73" t="inlineStr">
        <is>
          <t>CROMPTON</t>
        </is>
      </c>
      <c r="E2429" s="78" t="n">
        <v>45197</v>
      </c>
      <c r="F2429" s="75" t="n">
        <v>0</v>
      </c>
      <c r="G2429" s="73" t="inlineStr">
        <is>
          <t>XX</t>
        </is>
      </c>
      <c r="H2429" s="75" t="n">
        <v>286</v>
      </c>
      <c r="I2429" s="75" t="n">
        <v>291.05</v>
      </c>
      <c r="J2429" s="75" t="n">
        <v>286</v>
      </c>
      <c r="K2429" s="75" t="n">
        <v>291.05</v>
      </c>
      <c r="L2429" s="75" t="n">
        <v>294.4</v>
      </c>
      <c r="M2429" s="75" t="n">
        <v>6</v>
      </c>
      <c r="N2429" s="75" t="n">
        <v>31.22</v>
      </c>
      <c r="O2429" s="75" t="n">
        <v>18000</v>
      </c>
      <c r="P2429" s="75" t="n">
        <v>3600</v>
      </c>
      <c r="Q2429" s="79" t="n">
        <v>45113</v>
      </c>
      <c r="AR2429">
        <f>IF($AU$2&lt;&gt;5,NA(),IF(D2429=D2428,0,IF(AND(D2431=D2429,D2430=D2429),O2429+O2430+O2431,IF(D2430=D2429,O2430+O2429,O2429))))</f>
        <v/>
      </c>
      <c r="AS2429">
        <f>IF($AU$2&lt;&gt;5,NA(),IF(D2429=D2428,0,IF(AND(D2431=D2429,D2430=D2429),P2429+P2430+P2431,IF(D2430=D2429,P2430+P2429,P2429))))</f>
        <v/>
      </c>
      <c r="AT2429">
        <f>AR2429-AS2429</f>
        <v/>
      </c>
    </row>
    <row r="2430" ht="15.75" customHeight="1" s="121">
      <c r="B2430">
        <f>D2430&amp;Q2430&amp;E2430</f>
        <v/>
      </c>
      <c r="C2430" s="73" t="inlineStr">
        <is>
          <t>FUTSTK</t>
        </is>
      </c>
      <c r="D2430" s="73" t="inlineStr">
        <is>
          <t>CUB</t>
        </is>
      </c>
      <c r="E2430" s="78" t="n">
        <v>45134</v>
      </c>
      <c r="F2430" s="75" t="n">
        <v>0</v>
      </c>
      <c r="G2430" s="73" t="inlineStr">
        <is>
          <t>XX</t>
        </is>
      </c>
      <c r="H2430" s="75" t="n">
        <v>130.5</v>
      </c>
      <c r="I2430" s="75" t="n">
        <v>132.75</v>
      </c>
      <c r="J2430" s="75" t="n">
        <v>130.1</v>
      </c>
      <c r="K2430" s="75" t="n">
        <v>131.8</v>
      </c>
      <c r="L2430" s="75" t="n">
        <v>131.8</v>
      </c>
      <c r="M2430" s="75" t="n">
        <v>1575</v>
      </c>
      <c r="N2430" s="75" t="n">
        <v>10377.17</v>
      </c>
      <c r="O2430" s="75" t="n">
        <v>30760000</v>
      </c>
      <c r="P2430" s="75" t="n">
        <v>-1250000</v>
      </c>
      <c r="Q2430" s="79" t="n">
        <v>45113</v>
      </c>
      <c r="AR2430">
        <f>IF($AU$2&lt;&gt;5,NA(),IF(D2430=D2429,0,IF(AND(D2432=D2430,D2431=D2430),O2430+O2431+O2432,IF(D2431=D2430,O2431+O2430,O2430))))</f>
        <v/>
      </c>
      <c r="AS2430">
        <f>IF($AU$2&lt;&gt;5,NA(),IF(D2430=D2429,0,IF(AND(D2432=D2430,D2431=D2430),P2430+P2431+P2432,IF(D2431=D2430,P2431+P2430,P2430))))</f>
        <v/>
      </c>
      <c r="AT2430">
        <f>AR2430-AS2430</f>
        <v/>
      </c>
    </row>
    <row r="2431" ht="15.75" customHeight="1" s="121">
      <c r="B2431">
        <f>D2431&amp;Q2431&amp;E2431</f>
        <v/>
      </c>
      <c r="C2431" s="73" t="inlineStr">
        <is>
          <t>FUTSTK</t>
        </is>
      </c>
      <c r="D2431" s="73" t="inlineStr">
        <is>
          <t>CUB</t>
        </is>
      </c>
      <c r="E2431" s="78" t="n">
        <v>45169</v>
      </c>
      <c r="F2431" s="75" t="n">
        <v>0</v>
      </c>
      <c r="G2431" s="73" t="inlineStr">
        <is>
          <t>XX</t>
        </is>
      </c>
      <c r="H2431" s="75" t="n">
        <v>130.4</v>
      </c>
      <c r="I2431" s="75" t="n">
        <v>132.55</v>
      </c>
      <c r="J2431" s="75" t="n">
        <v>130.3</v>
      </c>
      <c r="K2431" s="75" t="n">
        <v>131.55</v>
      </c>
      <c r="L2431" s="75" t="n">
        <v>131.55</v>
      </c>
      <c r="M2431" s="75" t="n">
        <v>168</v>
      </c>
      <c r="N2431" s="75" t="n">
        <v>1105.67</v>
      </c>
      <c r="O2431" s="75" t="n">
        <v>3595000</v>
      </c>
      <c r="P2431" s="75" t="n">
        <v>-55000</v>
      </c>
      <c r="Q2431" s="79" t="n">
        <v>45113</v>
      </c>
      <c r="AR2431">
        <f>IF($AU$2&lt;&gt;5,NA(),IF(D2431=D2430,0,IF(AND(D2433=D2431,D2432=D2431),O2431+O2432+O2433,IF(D2432=D2431,O2432+O2431,O2431))))</f>
        <v/>
      </c>
      <c r="AS2431">
        <f>IF($AU$2&lt;&gt;5,NA(),IF(D2431=D2430,0,IF(AND(D2433=D2431,D2432=D2431),P2431+P2432+P2433,IF(D2432=D2431,P2432+P2431,P2431))))</f>
        <v/>
      </c>
      <c r="AT2431">
        <f>AR2431-AS2431</f>
        <v/>
      </c>
    </row>
    <row r="2432" ht="15.75" customHeight="1" s="121">
      <c r="B2432">
        <f>D2432&amp;Q2432&amp;E2432</f>
        <v/>
      </c>
      <c r="C2432" s="73" t="inlineStr">
        <is>
          <t>FUTSTK</t>
        </is>
      </c>
      <c r="D2432" s="73" t="inlineStr">
        <is>
          <t>CUB</t>
        </is>
      </c>
      <c r="E2432" s="78" t="n">
        <v>45197</v>
      </c>
      <c r="F2432" s="75" t="n">
        <v>0</v>
      </c>
      <c r="G2432" s="73" t="inlineStr">
        <is>
          <t>XX</t>
        </is>
      </c>
      <c r="H2432" s="75" t="n">
        <v>132.15</v>
      </c>
      <c r="I2432" s="75" t="n">
        <v>133.4</v>
      </c>
      <c r="J2432" s="75" t="n">
        <v>131.8</v>
      </c>
      <c r="K2432" s="75" t="n">
        <v>132.6</v>
      </c>
      <c r="L2432" s="75" t="n">
        <v>132.6</v>
      </c>
      <c r="M2432" s="75" t="n">
        <v>32</v>
      </c>
      <c r="N2432" s="75" t="n">
        <v>212.44</v>
      </c>
      <c r="O2432" s="75" t="n">
        <v>180000</v>
      </c>
      <c r="P2432" s="75" t="n">
        <v>50000</v>
      </c>
      <c r="Q2432" s="79" t="n">
        <v>45113</v>
      </c>
      <c r="AR2432">
        <f>IF($AU$2&lt;&gt;5,NA(),IF(D2432=D2431,0,IF(AND(D2434=D2432,D2433=D2432),O2432+O2433+O2434,IF(D2433=D2432,O2433+O2432,O2432))))</f>
        <v/>
      </c>
      <c r="AS2432">
        <f>IF($AU$2&lt;&gt;5,NA(),IF(D2432=D2431,0,IF(AND(D2434=D2432,D2433=D2432),P2432+P2433+P2434,IF(D2433=D2432,P2433+P2432,P2432))))</f>
        <v/>
      </c>
      <c r="AT2432">
        <f>AR2432-AS2432</f>
        <v/>
      </c>
    </row>
    <row r="2433" ht="15.75" customHeight="1" s="121">
      <c r="B2433">
        <f>D2433&amp;Q2433&amp;E2433</f>
        <v/>
      </c>
      <c r="C2433" s="73" t="inlineStr">
        <is>
          <t>FUTSTK</t>
        </is>
      </c>
      <c r="D2433" s="73" t="inlineStr">
        <is>
          <t>CUMMINSIND</t>
        </is>
      </c>
      <c r="E2433" s="78" t="n">
        <v>45134</v>
      </c>
      <c r="F2433" s="75" t="n">
        <v>0</v>
      </c>
      <c r="G2433" s="73" t="inlineStr">
        <is>
          <t>XX</t>
        </is>
      </c>
      <c r="H2433" s="75" t="n">
        <v>1875</v>
      </c>
      <c r="I2433" s="75" t="n">
        <v>1912.85</v>
      </c>
      <c r="J2433" s="75" t="n">
        <v>1864.15</v>
      </c>
      <c r="K2433" s="75" t="n">
        <v>1907.55</v>
      </c>
      <c r="L2433" s="75" t="n">
        <v>1907.55</v>
      </c>
      <c r="M2433" s="75" t="n">
        <v>2236</v>
      </c>
      <c r="N2433" s="75" t="n">
        <v>25452.99</v>
      </c>
      <c r="O2433" s="75" t="n">
        <v>2675400</v>
      </c>
      <c r="P2433" s="75" t="n">
        <v>-142800</v>
      </c>
      <c r="Q2433" s="79" t="n">
        <v>45113</v>
      </c>
      <c r="AR2433">
        <f>IF($AU$2&lt;&gt;5,NA(),IF(D2433=D2432,0,IF(AND(D2435=D2433,D2434=D2433),O2433+O2434+O2435,IF(D2434=D2433,O2434+O2433,O2433))))</f>
        <v/>
      </c>
      <c r="AS2433">
        <f>IF($AU$2&lt;&gt;5,NA(),IF(D2433=D2432,0,IF(AND(D2435=D2433,D2434=D2433),P2433+P2434+P2435,IF(D2434=D2433,P2434+P2433,P2433))))</f>
        <v/>
      </c>
      <c r="AT2433">
        <f>AR2433-AS2433</f>
        <v/>
      </c>
    </row>
    <row r="2434" ht="15.75" customHeight="1" s="121">
      <c r="B2434">
        <f>D2434&amp;Q2434&amp;E2434</f>
        <v/>
      </c>
      <c r="C2434" s="73" t="inlineStr">
        <is>
          <t>FUTSTK</t>
        </is>
      </c>
      <c r="D2434" s="73" t="inlineStr">
        <is>
          <t>CUMMINSIND</t>
        </is>
      </c>
      <c r="E2434" s="78" t="n">
        <v>45169</v>
      </c>
      <c r="F2434" s="75" t="n">
        <v>0</v>
      </c>
      <c r="G2434" s="73" t="inlineStr">
        <is>
          <t>XX</t>
        </is>
      </c>
      <c r="H2434" s="75" t="n">
        <v>1885.55</v>
      </c>
      <c r="I2434" s="75" t="n">
        <v>1921.45</v>
      </c>
      <c r="J2434" s="75" t="n">
        <v>1885.55</v>
      </c>
      <c r="K2434" s="75" t="n">
        <v>1916.45</v>
      </c>
      <c r="L2434" s="75" t="n">
        <v>1916.45</v>
      </c>
      <c r="M2434" s="75" t="n">
        <v>95</v>
      </c>
      <c r="N2434" s="75" t="n">
        <v>1087.88</v>
      </c>
      <c r="O2434" s="75" t="n">
        <v>66600</v>
      </c>
      <c r="P2434" s="75" t="n">
        <v>1200</v>
      </c>
      <c r="Q2434" s="79" t="n">
        <v>45113</v>
      </c>
      <c r="AR2434">
        <f>IF($AU$2&lt;&gt;5,NA(),IF(D2434=D2433,0,IF(AND(D2436=D2434,D2435=D2434),O2434+O2435+O2436,IF(D2435=D2434,O2435+O2434,O2434))))</f>
        <v/>
      </c>
      <c r="AS2434">
        <f>IF($AU$2&lt;&gt;5,NA(),IF(D2434=D2433,0,IF(AND(D2436=D2434,D2435=D2434),P2434+P2435+P2436,IF(D2435=D2434,P2435+P2434,P2434))))</f>
        <v/>
      </c>
      <c r="AT2434">
        <f>AR2434-AS2434</f>
        <v/>
      </c>
    </row>
    <row r="2435" ht="15.75" customHeight="1" s="121">
      <c r="B2435">
        <f>D2435&amp;Q2435&amp;E2435</f>
        <v/>
      </c>
      <c r="C2435" s="73" t="inlineStr">
        <is>
          <t>FUTSTK</t>
        </is>
      </c>
      <c r="D2435" s="73" t="inlineStr">
        <is>
          <t>CUMMINSIND</t>
        </is>
      </c>
      <c r="E2435" s="78" t="n">
        <v>45197</v>
      </c>
      <c r="F2435" s="75" t="n">
        <v>0</v>
      </c>
      <c r="G2435" s="73" t="inlineStr">
        <is>
          <t>XX</t>
        </is>
      </c>
      <c r="H2435" s="75" t="n">
        <v>0</v>
      </c>
      <c r="I2435" s="75" t="n">
        <v>0</v>
      </c>
      <c r="J2435" s="75" t="n">
        <v>0</v>
      </c>
      <c r="K2435" s="75" t="n">
        <v>1873.8</v>
      </c>
      <c r="L2435" s="75" t="n">
        <v>1947.8</v>
      </c>
      <c r="M2435" s="75" t="n">
        <v>0</v>
      </c>
      <c r="N2435" s="75" t="n">
        <v>0</v>
      </c>
      <c r="O2435" s="75" t="n">
        <v>10200</v>
      </c>
      <c r="P2435" s="75" t="n">
        <v>0</v>
      </c>
      <c r="Q2435" s="79" t="n">
        <v>45113</v>
      </c>
      <c r="AR2435">
        <f>IF($AU$2&lt;&gt;5,NA(),IF(D2435=D2434,0,IF(AND(D2437=D2435,D2436=D2435),O2435+O2436+O2437,IF(D2436=D2435,O2436+O2435,O2435))))</f>
        <v/>
      </c>
      <c r="AS2435">
        <f>IF($AU$2&lt;&gt;5,NA(),IF(D2435=D2434,0,IF(AND(D2437=D2435,D2436=D2435),P2435+P2436+P2437,IF(D2436=D2435,P2436+P2435,P2435))))</f>
        <v/>
      </c>
      <c r="AT2435">
        <f>AR2435-AS2435</f>
        <v/>
      </c>
    </row>
    <row r="2436" ht="15.75" customHeight="1" s="121">
      <c r="B2436">
        <f>D2436&amp;Q2436&amp;E2436</f>
        <v/>
      </c>
      <c r="C2436" s="73" t="inlineStr">
        <is>
          <t>FUTSTK</t>
        </is>
      </c>
      <c r="D2436" s="73" t="inlineStr">
        <is>
          <t>DABUR</t>
        </is>
      </c>
      <c r="E2436" s="78" t="n">
        <v>45134</v>
      </c>
      <c r="F2436" s="75" t="n">
        <v>0</v>
      </c>
      <c r="G2436" s="73" t="inlineStr">
        <is>
          <t>XX</t>
        </is>
      </c>
      <c r="H2436" s="75" t="n">
        <v>593.5</v>
      </c>
      <c r="I2436" s="75" t="n">
        <v>597.6</v>
      </c>
      <c r="J2436" s="75" t="n">
        <v>587.15</v>
      </c>
      <c r="K2436" s="75" t="n">
        <v>592.4</v>
      </c>
      <c r="L2436" s="75" t="n">
        <v>592.4</v>
      </c>
      <c r="M2436" s="75" t="n">
        <v>2148</v>
      </c>
      <c r="N2436" s="75" t="n">
        <v>15906.8</v>
      </c>
      <c r="O2436" s="75" t="n">
        <v>13801250</v>
      </c>
      <c r="P2436" s="75" t="n">
        <v>278750</v>
      </c>
      <c r="Q2436" s="79" t="n">
        <v>45113</v>
      </c>
      <c r="AR2436">
        <f>IF($AU$2&lt;&gt;5,NA(),IF(D2436=D2435,0,IF(AND(D2438=D2436,D2437=D2436),O2436+O2437+O2438,IF(D2437=D2436,O2437+O2436,O2436))))</f>
        <v/>
      </c>
      <c r="AS2436">
        <f>IF($AU$2&lt;&gt;5,NA(),IF(D2436=D2435,0,IF(AND(D2438=D2436,D2437=D2436),P2436+P2437+P2438,IF(D2437=D2436,P2437+P2436,P2436))))</f>
        <v/>
      </c>
      <c r="AT2436">
        <f>AR2436-AS2436</f>
        <v/>
      </c>
    </row>
    <row r="2437" ht="15.75" customHeight="1" s="121">
      <c r="B2437">
        <f>D2437&amp;Q2437&amp;E2437</f>
        <v/>
      </c>
      <c r="C2437" s="73" t="inlineStr">
        <is>
          <t>FUTSTK</t>
        </is>
      </c>
      <c r="D2437" s="73" t="inlineStr">
        <is>
          <t>DABUR</t>
        </is>
      </c>
      <c r="E2437" s="78" t="n">
        <v>45169</v>
      </c>
      <c r="F2437" s="75" t="n">
        <v>0</v>
      </c>
      <c r="G2437" s="73" t="inlineStr">
        <is>
          <t>XX</t>
        </is>
      </c>
      <c r="H2437" s="75" t="n">
        <v>596.5</v>
      </c>
      <c r="I2437" s="75" t="n">
        <v>599.5</v>
      </c>
      <c r="J2437" s="75" t="n">
        <v>591</v>
      </c>
      <c r="K2437" s="75" t="n">
        <v>595.5</v>
      </c>
      <c r="L2437" s="75" t="n">
        <v>595.5</v>
      </c>
      <c r="M2437" s="75" t="n">
        <v>40</v>
      </c>
      <c r="N2437" s="75" t="n">
        <v>297.85</v>
      </c>
      <c r="O2437" s="75" t="n">
        <v>73750</v>
      </c>
      <c r="P2437" s="75" t="n">
        <v>5000</v>
      </c>
      <c r="Q2437" s="79" t="n">
        <v>45113</v>
      </c>
      <c r="AR2437">
        <f>IF($AU$2&lt;&gt;5,NA(),IF(D2437=D2436,0,IF(AND(D2439=D2437,D2438=D2437),O2437+O2438+O2439,IF(D2438=D2437,O2438+O2437,O2437))))</f>
        <v/>
      </c>
      <c r="AS2437">
        <f>IF($AU$2&lt;&gt;5,NA(),IF(D2437=D2436,0,IF(AND(D2439=D2437,D2438=D2437),P2437+P2438+P2439,IF(D2438=D2437,P2438+P2437,P2437))))</f>
        <v/>
      </c>
      <c r="AT2437">
        <f>AR2437-AS2437</f>
        <v/>
      </c>
    </row>
    <row r="2438" ht="15.75" customHeight="1" s="121">
      <c r="B2438">
        <f>D2438&amp;Q2438&amp;E2438</f>
        <v/>
      </c>
      <c r="C2438" s="73" t="inlineStr">
        <is>
          <t>FUTSTK</t>
        </is>
      </c>
      <c r="D2438" s="73" t="inlineStr">
        <is>
          <t>DABUR</t>
        </is>
      </c>
      <c r="E2438" s="78" t="n">
        <v>45197</v>
      </c>
      <c r="F2438" s="75" t="n">
        <v>0</v>
      </c>
      <c r="G2438" s="73" t="inlineStr">
        <is>
          <t>XX</t>
        </is>
      </c>
      <c r="H2438" s="75" t="n">
        <v>0</v>
      </c>
      <c r="I2438" s="75" t="n">
        <v>0</v>
      </c>
      <c r="J2438" s="75" t="n">
        <v>0</v>
      </c>
      <c r="K2438" s="75" t="n">
        <v>584.5</v>
      </c>
      <c r="L2438" s="75" t="n">
        <v>601.8</v>
      </c>
      <c r="M2438" s="75" t="n">
        <v>0</v>
      </c>
      <c r="N2438" s="75" t="n">
        <v>0</v>
      </c>
      <c r="O2438" s="75" t="n">
        <v>0</v>
      </c>
      <c r="P2438" s="75" t="n">
        <v>0</v>
      </c>
      <c r="Q2438" s="79" t="n">
        <v>45113</v>
      </c>
      <c r="AR2438">
        <f>IF($AU$2&lt;&gt;5,NA(),IF(D2438=D2437,0,IF(AND(D2440=D2438,D2439=D2438),O2438+O2439+O2440,IF(D2439=D2438,O2439+O2438,O2438))))</f>
        <v/>
      </c>
      <c r="AS2438">
        <f>IF($AU$2&lt;&gt;5,NA(),IF(D2438=D2437,0,IF(AND(D2440=D2438,D2439=D2438),P2438+P2439+P2440,IF(D2439=D2438,P2439+P2438,P2438))))</f>
        <v/>
      </c>
      <c r="AT2438">
        <f>AR2438-AS2438</f>
        <v/>
      </c>
    </row>
    <row r="2439" ht="15.75" customHeight="1" s="121">
      <c r="B2439">
        <f>D2439&amp;Q2439&amp;E2439</f>
        <v/>
      </c>
      <c r="C2439" s="73" t="inlineStr">
        <is>
          <t>FUTSTK</t>
        </is>
      </c>
      <c r="D2439" s="73" t="inlineStr">
        <is>
          <t>DALBHARAT</t>
        </is>
      </c>
      <c r="E2439" s="78" t="n">
        <v>45134</v>
      </c>
      <c r="F2439" s="75" t="n">
        <v>0</v>
      </c>
      <c r="G2439" s="73" t="inlineStr">
        <is>
          <t>XX</t>
        </is>
      </c>
      <c r="H2439" s="75" t="n">
        <v>2189.55</v>
      </c>
      <c r="I2439" s="75" t="n">
        <v>2209.4</v>
      </c>
      <c r="J2439" s="75" t="n">
        <v>2171.05</v>
      </c>
      <c r="K2439" s="75" t="n">
        <v>2205.05</v>
      </c>
      <c r="L2439" s="75" t="n">
        <v>2205.05</v>
      </c>
      <c r="M2439" s="75" t="n">
        <v>702</v>
      </c>
      <c r="N2439" s="75" t="n">
        <v>7699.83</v>
      </c>
      <c r="O2439" s="75" t="n">
        <v>1707000</v>
      </c>
      <c r="P2439" s="75" t="n">
        <v>57000</v>
      </c>
      <c r="Q2439" s="79" t="n">
        <v>45113</v>
      </c>
      <c r="AR2439">
        <f>IF($AU$2&lt;&gt;5,NA(),IF(D2439=D2438,0,IF(AND(D2441=D2439,D2440=D2439),O2439+O2440+O2441,IF(D2440=D2439,O2440+O2439,O2439))))</f>
        <v/>
      </c>
      <c r="AS2439">
        <f>IF($AU$2&lt;&gt;5,NA(),IF(D2439=D2438,0,IF(AND(D2441=D2439,D2440=D2439),P2439+P2440+P2441,IF(D2440=D2439,P2440+P2439,P2439))))</f>
        <v/>
      </c>
      <c r="AT2439">
        <f>AR2439-AS2439</f>
        <v/>
      </c>
    </row>
    <row r="2440" ht="15.75" customHeight="1" s="121">
      <c r="B2440">
        <f>D2440&amp;Q2440&amp;E2440</f>
        <v/>
      </c>
      <c r="C2440" s="73" t="inlineStr">
        <is>
          <t>FUTSTK</t>
        </is>
      </c>
      <c r="D2440" s="73" t="inlineStr">
        <is>
          <t>DALBHARAT</t>
        </is>
      </c>
      <c r="E2440" s="78" t="n">
        <v>45169</v>
      </c>
      <c r="F2440" s="75" t="n">
        <v>0</v>
      </c>
      <c r="G2440" s="73" t="inlineStr">
        <is>
          <t>XX</t>
        </is>
      </c>
      <c r="H2440" s="75" t="n">
        <v>2196.8</v>
      </c>
      <c r="I2440" s="75" t="n">
        <v>2217.85</v>
      </c>
      <c r="J2440" s="75" t="n">
        <v>2196.8</v>
      </c>
      <c r="K2440" s="75" t="n">
        <v>2216.9</v>
      </c>
      <c r="L2440" s="75" t="n">
        <v>2216.9</v>
      </c>
      <c r="M2440" s="75" t="n">
        <v>11</v>
      </c>
      <c r="N2440" s="75" t="n">
        <v>121.4</v>
      </c>
      <c r="O2440" s="75" t="n">
        <v>12000</v>
      </c>
      <c r="P2440" s="75" t="n">
        <v>1000</v>
      </c>
      <c r="Q2440" s="79" t="n">
        <v>45113</v>
      </c>
      <c r="AR2440">
        <f>IF($AU$2&lt;&gt;5,NA(),IF(D2440=D2439,0,IF(AND(D2442=D2440,D2441=D2440),O2440+O2441+O2442,IF(D2441=D2440,O2441+O2440,O2440))))</f>
        <v/>
      </c>
      <c r="AS2440">
        <f>IF($AU$2&lt;&gt;5,NA(),IF(D2440=D2439,0,IF(AND(D2442=D2440,D2441=D2440),P2440+P2441+P2442,IF(D2441=D2440,P2441+P2440,P2440))))</f>
        <v/>
      </c>
      <c r="AT2440">
        <f>AR2440-AS2440</f>
        <v/>
      </c>
    </row>
    <row r="2441" ht="15.75" customHeight="1" s="121">
      <c r="B2441">
        <f>D2441&amp;Q2441&amp;E2441</f>
        <v/>
      </c>
      <c r="C2441" s="73" t="inlineStr">
        <is>
          <t>FUTSTK</t>
        </is>
      </c>
      <c r="D2441" s="73" t="inlineStr">
        <is>
          <t>DALBHARAT</t>
        </is>
      </c>
      <c r="E2441" s="78" t="n">
        <v>45197</v>
      </c>
      <c r="F2441" s="75" t="n">
        <v>0</v>
      </c>
      <c r="G2441" s="73" t="inlineStr">
        <is>
          <t>XX</t>
        </is>
      </c>
      <c r="H2441" s="75" t="n">
        <v>0</v>
      </c>
      <c r="I2441" s="75" t="n">
        <v>0</v>
      </c>
      <c r="J2441" s="75" t="n">
        <v>0</v>
      </c>
      <c r="K2441" s="75" t="n">
        <v>2259.7</v>
      </c>
      <c r="L2441" s="75" t="n">
        <v>2229</v>
      </c>
      <c r="M2441" s="75" t="n">
        <v>0</v>
      </c>
      <c r="N2441" s="75" t="n">
        <v>0</v>
      </c>
      <c r="O2441" s="75" t="n">
        <v>0</v>
      </c>
      <c r="P2441" s="75" t="n">
        <v>0</v>
      </c>
      <c r="Q2441" s="79" t="n">
        <v>45113</v>
      </c>
      <c r="AR2441">
        <f>IF($AU$2&lt;&gt;5,NA(),IF(D2441=D2440,0,IF(AND(D2443=D2441,D2442=D2441),O2441+O2442+O2443,IF(D2442=D2441,O2442+O2441,O2441))))</f>
        <v/>
      </c>
      <c r="AS2441">
        <f>IF($AU$2&lt;&gt;5,NA(),IF(D2441=D2440,0,IF(AND(D2443=D2441,D2442=D2441),P2441+P2442+P2443,IF(D2442=D2441,P2442+P2441,P2441))))</f>
        <v/>
      </c>
      <c r="AT2441">
        <f>AR2441-AS2441</f>
        <v/>
      </c>
    </row>
    <row r="2442" ht="15.75" customHeight="1" s="121">
      <c r="B2442">
        <f>D2442&amp;Q2442&amp;E2442</f>
        <v/>
      </c>
      <c r="C2442" s="73" t="inlineStr">
        <is>
          <t>FUTSTK</t>
        </is>
      </c>
      <c r="D2442" s="73" t="inlineStr">
        <is>
          <t>DEEPAKNTR</t>
        </is>
      </c>
      <c r="E2442" s="78" t="n">
        <v>45134</v>
      </c>
      <c r="F2442" s="75" t="n">
        <v>0</v>
      </c>
      <c r="G2442" s="73" t="inlineStr">
        <is>
          <t>XX</t>
        </is>
      </c>
      <c r="H2442" s="75" t="n">
        <v>2110</v>
      </c>
      <c r="I2442" s="75" t="n">
        <v>2141.2</v>
      </c>
      <c r="J2442" s="75" t="n">
        <v>2100.7</v>
      </c>
      <c r="K2442" s="75" t="n">
        <v>2137.2</v>
      </c>
      <c r="L2442" s="75" t="n">
        <v>2137.2</v>
      </c>
      <c r="M2442" s="75" t="n">
        <v>1760</v>
      </c>
      <c r="N2442" s="75" t="n">
        <v>11215.19</v>
      </c>
      <c r="O2442" s="75" t="n">
        <v>2278800</v>
      </c>
      <c r="P2442" s="75" t="n">
        <v>-24900</v>
      </c>
      <c r="Q2442" s="79" t="n">
        <v>45113</v>
      </c>
      <c r="AR2442">
        <f>IF($AU$2&lt;&gt;5,NA(),IF(D2442=D2441,0,IF(AND(D2444=D2442,D2443=D2442),O2442+O2443+O2444,IF(D2443=D2442,O2443+O2442,O2442))))</f>
        <v/>
      </c>
      <c r="AS2442">
        <f>IF($AU$2&lt;&gt;5,NA(),IF(D2442=D2441,0,IF(AND(D2444=D2442,D2443=D2442),P2442+P2443+P2444,IF(D2443=D2442,P2443+P2442,P2442))))</f>
        <v/>
      </c>
      <c r="AT2442">
        <f>AR2442-AS2442</f>
        <v/>
      </c>
    </row>
    <row r="2443" ht="15.75" customHeight="1" s="121">
      <c r="B2443">
        <f>D2443&amp;Q2443&amp;E2443</f>
        <v/>
      </c>
      <c r="C2443" s="73" t="inlineStr">
        <is>
          <t>FUTSTK</t>
        </is>
      </c>
      <c r="D2443" s="73" t="inlineStr">
        <is>
          <t>DEEPAKNTR</t>
        </is>
      </c>
      <c r="E2443" s="78" t="n">
        <v>45169</v>
      </c>
      <c r="F2443" s="75" t="n">
        <v>0</v>
      </c>
      <c r="G2443" s="73" t="inlineStr">
        <is>
          <t>XX</t>
        </is>
      </c>
      <c r="H2443" s="75" t="n">
        <v>2103.4</v>
      </c>
      <c r="I2443" s="75" t="n">
        <v>2135</v>
      </c>
      <c r="J2443" s="75" t="n">
        <v>2103.1</v>
      </c>
      <c r="K2443" s="75" t="n">
        <v>2132.4</v>
      </c>
      <c r="L2443" s="75" t="n">
        <v>2132.4</v>
      </c>
      <c r="M2443" s="75" t="n">
        <v>106</v>
      </c>
      <c r="N2443" s="75" t="n">
        <v>674.6900000000001</v>
      </c>
      <c r="O2443" s="75" t="n">
        <v>133500</v>
      </c>
      <c r="P2443" s="75" t="n">
        <v>7500</v>
      </c>
      <c r="Q2443" s="79" t="n">
        <v>45113</v>
      </c>
      <c r="AR2443">
        <f>IF($AU$2&lt;&gt;5,NA(),IF(D2443=D2442,0,IF(AND(D2445=D2443,D2444=D2443),O2443+O2444+O2445,IF(D2444=D2443,O2444+O2443,O2443))))</f>
        <v/>
      </c>
      <c r="AS2443">
        <f>IF($AU$2&lt;&gt;5,NA(),IF(D2443=D2442,0,IF(AND(D2445=D2443,D2444=D2443),P2443+P2444+P2445,IF(D2444=D2443,P2444+P2443,P2443))))</f>
        <v/>
      </c>
      <c r="AT2443">
        <f>AR2443-AS2443</f>
        <v/>
      </c>
    </row>
    <row r="2444" ht="15.75" customHeight="1" s="121">
      <c r="B2444">
        <f>D2444&amp;Q2444&amp;E2444</f>
        <v/>
      </c>
      <c r="C2444" s="73" t="inlineStr">
        <is>
          <t>FUTSTK</t>
        </is>
      </c>
      <c r="D2444" s="73" t="inlineStr">
        <is>
          <t>DEEPAKNTR</t>
        </is>
      </c>
      <c r="E2444" s="78" t="n">
        <v>45197</v>
      </c>
      <c r="F2444" s="75" t="n">
        <v>0</v>
      </c>
      <c r="G2444" s="73" t="inlineStr">
        <is>
          <t>XX</t>
        </is>
      </c>
      <c r="H2444" s="75" t="n">
        <v>2111.25</v>
      </c>
      <c r="I2444" s="75" t="n">
        <v>2130</v>
      </c>
      <c r="J2444" s="75" t="n">
        <v>2108.2</v>
      </c>
      <c r="K2444" s="75" t="n">
        <v>2130</v>
      </c>
      <c r="L2444" s="75" t="n">
        <v>2130</v>
      </c>
      <c r="M2444" s="75" t="n">
        <v>7</v>
      </c>
      <c r="N2444" s="75" t="n">
        <v>44.41</v>
      </c>
      <c r="O2444" s="75" t="n">
        <v>9000</v>
      </c>
      <c r="P2444" s="75" t="n">
        <v>600</v>
      </c>
      <c r="Q2444" s="79" t="n">
        <v>45113</v>
      </c>
      <c r="AR2444">
        <f>IF($AU$2&lt;&gt;5,NA(),IF(D2444=D2443,0,IF(AND(D2446=D2444,D2445=D2444),O2444+O2445+O2446,IF(D2445=D2444,O2445+O2444,O2444))))</f>
        <v/>
      </c>
      <c r="AS2444">
        <f>IF($AU$2&lt;&gt;5,NA(),IF(D2444=D2443,0,IF(AND(D2446=D2444,D2445=D2444),P2444+P2445+P2446,IF(D2445=D2444,P2445+P2444,P2444))))</f>
        <v/>
      </c>
      <c r="AT2444">
        <f>AR2444-AS2444</f>
        <v/>
      </c>
    </row>
    <row r="2445" ht="15.75" customHeight="1" s="121">
      <c r="B2445">
        <f>D2445&amp;Q2445&amp;E2445</f>
        <v/>
      </c>
      <c r="C2445" s="73" t="inlineStr">
        <is>
          <t>FUTSTK</t>
        </is>
      </c>
      <c r="D2445" s="73" t="inlineStr">
        <is>
          <t>DELTACORP</t>
        </is>
      </c>
      <c r="E2445" s="78" t="n">
        <v>45134</v>
      </c>
      <c r="F2445" s="75" t="n">
        <v>0</v>
      </c>
      <c r="G2445" s="73" t="inlineStr">
        <is>
          <t>XX</t>
        </is>
      </c>
      <c r="H2445" s="75" t="n">
        <v>251.3</v>
      </c>
      <c r="I2445" s="75" t="n">
        <v>257.3</v>
      </c>
      <c r="J2445" s="75" t="n">
        <v>250.15</v>
      </c>
      <c r="K2445" s="75" t="n">
        <v>254</v>
      </c>
      <c r="L2445" s="75" t="n">
        <v>254</v>
      </c>
      <c r="M2445" s="75" t="n">
        <v>3000</v>
      </c>
      <c r="N2445" s="75" t="n">
        <v>21401.94</v>
      </c>
      <c r="O2445" s="75" t="n">
        <v>22668800</v>
      </c>
      <c r="P2445" s="75" t="n">
        <v>2623600</v>
      </c>
      <c r="Q2445" s="79" t="n">
        <v>45113</v>
      </c>
      <c r="AR2445">
        <f>IF($AU$2&lt;&gt;5,NA(),IF(D2445=D2444,0,IF(AND(D2447=D2445,D2446=D2445),O2445+O2446+O2447,IF(D2446=D2445,O2446+O2445,O2445))))</f>
        <v/>
      </c>
      <c r="AS2445">
        <f>IF($AU$2&lt;&gt;5,NA(),IF(D2445=D2444,0,IF(AND(D2447=D2445,D2446=D2445),P2445+P2446+P2447,IF(D2446=D2445,P2446+P2445,P2445))))</f>
        <v/>
      </c>
      <c r="AT2445">
        <f>AR2445-AS2445</f>
        <v/>
      </c>
    </row>
    <row r="2446" ht="15.75" customHeight="1" s="121">
      <c r="B2446">
        <f>D2446&amp;Q2446&amp;E2446</f>
        <v/>
      </c>
      <c r="C2446" s="73" t="inlineStr">
        <is>
          <t>FUTSTK</t>
        </is>
      </c>
      <c r="D2446" s="73" t="inlineStr">
        <is>
          <t>DELTACORP</t>
        </is>
      </c>
      <c r="E2446" s="78" t="n">
        <v>45169</v>
      </c>
      <c r="F2446" s="75" t="n">
        <v>0</v>
      </c>
      <c r="G2446" s="73" t="inlineStr">
        <is>
          <t>XX</t>
        </is>
      </c>
      <c r="H2446" s="75" t="n">
        <v>253.6</v>
      </c>
      <c r="I2446" s="75" t="n">
        <v>258.55</v>
      </c>
      <c r="J2446" s="75" t="n">
        <v>251.95</v>
      </c>
      <c r="K2446" s="75" t="n">
        <v>255.5</v>
      </c>
      <c r="L2446" s="75" t="n">
        <v>255.5</v>
      </c>
      <c r="M2446" s="75" t="n">
        <v>422</v>
      </c>
      <c r="N2446" s="75" t="n">
        <v>3027.16</v>
      </c>
      <c r="O2446" s="75" t="n">
        <v>1352400</v>
      </c>
      <c r="P2446" s="75" t="n">
        <v>1024800</v>
      </c>
      <c r="Q2446" s="79" t="n">
        <v>45113</v>
      </c>
      <c r="AR2446">
        <f>IF($AU$2&lt;&gt;5,NA(),IF(D2446=D2445,0,IF(AND(D2448=D2446,D2447=D2446),O2446+O2447+O2448,IF(D2447=D2446,O2447+O2446,O2446))))</f>
        <v/>
      </c>
      <c r="AS2446">
        <f>IF($AU$2&lt;&gt;5,NA(),IF(D2446=D2445,0,IF(AND(D2448=D2446,D2447=D2446),P2446+P2447+P2448,IF(D2447=D2446,P2447+P2446,P2446))))</f>
        <v/>
      </c>
      <c r="AT2446">
        <f>AR2446-AS2446</f>
        <v/>
      </c>
    </row>
    <row r="2447" ht="15.75" customHeight="1" s="121">
      <c r="B2447">
        <f>D2447&amp;Q2447&amp;E2447</f>
        <v/>
      </c>
      <c r="C2447" s="73" t="inlineStr">
        <is>
          <t>FUTSTK</t>
        </is>
      </c>
      <c r="D2447" s="73" t="inlineStr">
        <is>
          <t>DELTACORP</t>
        </is>
      </c>
      <c r="E2447" s="78" t="n">
        <v>45197</v>
      </c>
      <c r="F2447" s="75" t="n">
        <v>0</v>
      </c>
      <c r="G2447" s="73" t="inlineStr">
        <is>
          <t>XX</t>
        </is>
      </c>
      <c r="H2447" s="75" t="n">
        <v>256</v>
      </c>
      <c r="I2447" s="75" t="n">
        <v>259.3</v>
      </c>
      <c r="J2447" s="75" t="n">
        <v>256</v>
      </c>
      <c r="K2447" s="75" t="n">
        <v>256.9</v>
      </c>
      <c r="L2447" s="75" t="n">
        <v>256.9</v>
      </c>
      <c r="M2447" s="75" t="n">
        <v>37</v>
      </c>
      <c r="N2447" s="75" t="n">
        <v>267.52</v>
      </c>
      <c r="O2447" s="75" t="n">
        <v>112000</v>
      </c>
      <c r="P2447" s="75" t="n">
        <v>98000</v>
      </c>
      <c r="Q2447" s="79" t="n">
        <v>45113</v>
      </c>
      <c r="AR2447">
        <f>IF($AU$2&lt;&gt;5,NA(),IF(D2447=D2446,0,IF(AND(D2449=D2447,D2448=D2447),O2447+O2448+O2449,IF(D2448=D2447,O2448+O2447,O2447))))</f>
        <v/>
      </c>
      <c r="AS2447">
        <f>IF($AU$2&lt;&gt;5,NA(),IF(D2447=D2446,0,IF(AND(D2449=D2447,D2448=D2447),P2447+P2448+P2449,IF(D2448=D2447,P2448+P2447,P2447))))</f>
        <v/>
      </c>
      <c r="AT2447">
        <f>AR2447-AS2447</f>
        <v/>
      </c>
    </row>
    <row r="2448" ht="15.75" customHeight="1" s="121">
      <c r="B2448">
        <f>D2448&amp;Q2448&amp;E2448</f>
        <v/>
      </c>
      <c r="C2448" s="73" t="inlineStr">
        <is>
          <t>FUTSTK</t>
        </is>
      </c>
      <c r="D2448" s="73" t="inlineStr">
        <is>
          <t>DIVISLAB</t>
        </is>
      </c>
      <c r="E2448" s="78" t="n">
        <v>45134</v>
      </c>
      <c r="F2448" s="75" t="n">
        <v>0</v>
      </c>
      <c r="G2448" s="73" t="inlineStr">
        <is>
          <t>XX</t>
        </is>
      </c>
      <c r="H2448" s="75" t="n">
        <v>3763.9</v>
      </c>
      <c r="I2448" s="75" t="n">
        <v>3763.9</v>
      </c>
      <c r="J2448" s="75" t="n">
        <v>3714</v>
      </c>
      <c r="K2448" s="75" t="n">
        <v>3742.5</v>
      </c>
      <c r="L2448" s="75" t="n">
        <v>3742.5</v>
      </c>
      <c r="M2448" s="75" t="n">
        <v>3708</v>
      </c>
      <c r="N2448" s="75" t="n">
        <v>27722.09</v>
      </c>
      <c r="O2448" s="75" t="n">
        <v>2732800</v>
      </c>
      <c r="P2448" s="75" t="n">
        <v>-30400</v>
      </c>
      <c r="Q2448" s="79" t="n">
        <v>45113</v>
      </c>
      <c r="AR2448">
        <f>IF($AU$2&lt;&gt;5,NA(),IF(D2448=D2447,0,IF(AND(D2450=D2448,D2449=D2448),O2448+O2449+O2450,IF(D2449=D2448,O2449+O2448,O2448))))</f>
        <v/>
      </c>
      <c r="AS2448">
        <f>IF($AU$2&lt;&gt;5,NA(),IF(D2448=D2447,0,IF(AND(D2450=D2448,D2449=D2448),P2448+P2449+P2450,IF(D2449=D2448,P2449+P2448,P2448))))</f>
        <v/>
      </c>
      <c r="AT2448">
        <f>AR2448-AS2448</f>
        <v/>
      </c>
    </row>
    <row r="2449" ht="15.75" customHeight="1" s="121">
      <c r="B2449">
        <f>D2449&amp;Q2449&amp;E2449</f>
        <v/>
      </c>
      <c r="C2449" s="73" t="inlineStr">
        <is>
          <t>FUTSTK</t>
        </is>
      </c>
      <c r="D2449" s="73" t="inlineStr">
        <is>
          <t>DIVISLAB</t>
        </is>
      </c>
      <c r="E2449" s="78" t="n">
        <v>45169</v>
      </c>
      <c r="F2449" s="75" t="n">
        <v>0</v>
      </c>
      <c r="G2449" s="73" t="inlineStr">
        <is>
          <t>XX</t>
        </is>
      </c>
      <c r="H2449" s="75" t="n">
        <v>3727.5</v>
      </c>
      <c r="I2449" s="75" t="n">
        <v>3746.95</v>
      </c>
      <c r="J2449" s="75" t="n">
        <v>3700</v>
      </c>
      <c r="K2449" s="75" t="n">
        <v>3730.1</v>
      </c>
      <c r="L2449" s="75" t="n">
        <v>3730.1</v>
      </c>
      <c r="M2449" s="75" t="n">
        <v>193</v>
      </c>
      <c r="N2449" s="75" t="n">
        <v>1437.38</v>
      </c>
      <c r="O2449" s="75" t="n">
        <v>149000</v>
      </c>
      <c r="P2449" s="75" t="n">
        <v>3200</v>
      </c>
      <c r="Q2449" s="79" t="n">
        <v>45113</v>
      </c>
      <c r="AR2449">
        <f>IF($AU$2&lt;&gt;5,NA(),IF(D2449=D2448,0,IF(AND(D2451=D2449,D2450=D2449),O2449+O2450+O2451,IF(D2450=D2449,O2450+O2449,O2449))))</f>
        <v/>
      </c>
      <c r="AS2449">
        <f>IF($AU$2&lt;&gt;5,NA(),IF(D2449=D2448,0,IF(AND(D2451=D2449,D2450=D2449),P2449+P2450+P2451,IF(D2450=D2449,P2450+P2449,P2449))))</f>
        <v/>
      </c>
      <c r="AT2449">
        <f>AR2449-AS2449</f>
        <v/>
      </c>
    </row>
    <row r="2450" ht="15.75" customHeight="1" s="121">
      <c r="B2450">
        <f>D2450&amp;Q2450&amp;E2450</f>
        <v/>
      </c>
      <c r="C2450" s="73" t="inlineStr">
        <is>
          <t>FUTSTK</t>
        </is>
      </c>
      <c r="D2450" s="73" t="inlineStr">
        <is>
          <t>DIVISLAB</t>
        </is>
      </c>
      <c r="E2450" s="78" t="n">
        <v>45197</v>
      </c>
      <c r="F2450" s="75" t="n">
        <v>0</v>
      </c>
      <c r="G2450" s="73" t="inlineStr">
        <is>
          <t>XX</t>
        </is>
      </c>
      <c r="H2450" s="75" t="n">
        <v>3747.75</v>
      </c>
      <c r="I2450" s="75" t="n">
        <v>3747.75</v>
      </c>
      <c r="J2450" s="75" t="n">
        <v>3719.6</v>
      </c>
      <c r="K2450" s="75" t="n">
        <v>3730</v>
      </c>
      <c r="L2450" s="75" t="n">
        <v>3798.8</v>
      </c>
      <c r="M2450" s="75" t="n">
        <v>6</v>
      </c>
      <c r="N2450" s="75" t="n">
        <v>44.76</v>
      </c>
      <c r="O2450" s="75" t="n">
        <v>5600</v>
      </c>
      <c r="P2450" s="75" t="n">
        <v>600</v>
      </c>
      <c r="Q2450" s="79" t="n">
        <v>45113</v>
      </c>
      <c r="AR2450">
        <f>IF($AU$2&lt;&gt;5,NA(),IF(D2450=D2449,0,IF(AND(D2452=D2450,D2451=D2450),O2450+O2451+O2452,IF(D2451=D2450,O2451+O2450,O2450))))</f>
        <v/>
      </c>
      <c r="AS2450">
        <f>IF($AU$2&lt;&gt;5,NA(),IF(D2450=D2449,0,IF(AND(D2452=D2450,D2451=D2450),P2450+P2451+P2452,IF(D2451=D2450,P2451+P2450,P2450))))</f>
        <v/>
      </c>
      <c r="AT2450">
        <f>AR2450-AS2450</f>
        <v/>
      </c>
    </row>
    <row r="2451" ht="15.75" customHeight="1" s="121">
      <c r="B2451">
        <f>D2451&amp;Q2451&amp;E2451</f>
        <v/>
      </c>
      <c r="C2451" s="73" t="inlineStr">
        <is>
          <t>FUTSTK</t>
        </is>
      </c>
      <c r="D2451" s="73" t="inlineStr">
        <is>
          <t>DIXON</t>
        </is>
      </c>
      <c r="E2451" s="78" t="n">
        <v>45134</v>
      </c>
      <c r="F2451" s="75" t="n">
        <v>0</v>
      </c>
      <c r="G2451" s="73" t="inlineStr">
        <is>
          <t>XX</t>
        </is>
      </c>
      <c r="H2451" s="75" t="n">
        <v>4214.75</v>
      </c>
      <c r="I2451" s="75" t="n">
        <v>4307.45</v>
      </c>
      <c r="J2451" s="75" t="n">
        <v>4201.35</v>
      </c>
      <c r="K2451" s="75" t="n">
        <v>4281.8</v>
      </c>
      <c r="L2451" s="75" t="n">
        <v>4281.8</v>
      </c>
      <c r="M2451" s="75" t="n">
        <v>2470</v>
      </c>
      <c r="N2451" s="75" t="n">
        <v>21104.82</v>
      </c>
      <c r="O2451" s="75" t="n">
        <v>839000</v>
      </c>
      <c r="P2451" s="75" t="n">
        <v>-40400</v>
      </c>
      <c r="Q2451" s="79" t="n">
        <v>45113</v>
      </c>
      <c r="AR2451">
        <f>IF($AU$2&lt;&gt;5,NA(),IF(D2451=D2450,0,IF(AND(D2453=D2451,D2452=D2451),O2451+O2452+O2453,IF(D2452=D2451,O2452+O2451,O2451))))</f>
        <v/>
      </c>
      <c r="AS2451">
        <f>IF($AU$2&lt;&gt;5,NA(),IF(D2451=D2450,0,IF(AND(D2453=D2451,D2452=D2451),P2451+P2452+P2453,IF(D2452=D2451,P2452+P2451,P2451))))</f>
        <v/>
      </c>
      <c r="AT2451">
        <f>AR2451-AS2451</f>
        <v/>
      </c>
    </row>
    <row r="2452" ht="15.75" customHeight="1" s="121">
      <c r="B2452">
        <f>D2452&amp;Q2452&amp;E2452</f>
        <v/>
      </c>
      <c r="C2452" s="73" t="inlineStr">
        <is>
          <t>FUTSTK</t>
        </is>
      </c>
      <c r="D2452" s="73" t="inlineStr">
        <is>
          <t>DIXON</t>
        </is>
      </c>
      <c r="E2452" s="78" t="n">
        <v>45169</v>
      </c>
      <c r="F2452" s="75" t="n">
        <v>0</v>
      </c>
      <c r="G2452" s="73" t="inlineStr">
        <is>
          <t>XX</t>
        </is>
      </c>
      <c r="H2452" s="75" t="n">
        <v>4216.75</v>
      </c>
      <c r="I2452" s="75" t="n">
        <v>4303.5</v>
      </c>
      <c r="J2452" s="75" t="n">
        <v>4210.9</v>
      </c>
      <c r="K2452" s="75" t="n">
        <v>4282.1</v>
      </c>
      <c r="L2452" s="75" t="n">
        <v>4282.1</v>
      </c>
      <c r="M2452" s="75" t="n">
        <v>62</v>
      </c>
      <c r="N2452" s="75" t="n">
        <v>529.96</v>
      </c>
      <c r="O2452" s="75" t="n">
        <v>25400</v>
      </c>
      <c r="P2452" s="75" t="n">
        <v>1200</v>
      </c>
      <c r="Q2452" s="79" t="n">
        <v>45113</v>
      </c>
      <c r="AR2452">
        <f>IF($AU$2&lt;&gt;5,NA(),IF(D2452=D2451,0,IF(AND(D2454=D2452,D2453=D2452),O2452+O2453+O2454,IF(D2453=D2452,O2453+O2452,O2452))))</f>
        <v/>
      </c>
      <c r="AS2452">
        <f>IF($AU$2&lt;&gt;5,NA(),IF(D2452=D2451,0,IF(AND(D2454=D2452,D2453=D2452),P2452+P2453+P2454,IF(D2453=D2452,P2453+P2452,P2452))))</f>
        <v/>
      </c>
      <c r="AT2452">
        <f>AR2452-AS2452</f>
        <v/>
      </c>
    </row>
    <row r="2453" ht="15.75" customHeight="1" s="121">
      <c r="B2453">
        <f>D2453&amp;Q2453&amp;E2453</f>
        <v/>
      </c>
      <c r="C2453" s="73" t="inlineStr">
        <is>
          <t>FUTSTK</t>
        </is>
      </c>
      <c r="D2453" s="73" t="inlineStr">
        <is>
          <t>DIXON</t>
        </is>
      </c>
      <c r="E2453" s="78" t="n">
        <v>45197</v>
      </c>
      <c r="F2453" s="75" t="n">
        <v>0</v>
      </c>
      <c r="G2453" s="73" t="inlineStr">
        <is>
          <t>XX</t>
        </is>
      </c>
      <c r="H2453" s="75" t="n">
        <v>4304</v>
      </c>
      <c r="I2453" s="75" t="n">
        <v>4304</v>
      </c>
      <c r="J2453" s="75" t="n">
        <v>4278</v>
      </c>
      <c r="K2453" s="75" t="n">
        <v>4290</v>
      </c>
      <c r="L2453" s="75" t="n">
        <v>4290</v>
      </c>
      <c r="M2453" s="75" t="n">
        <v>8</v>
      </c>
      <c r="N2453" s="75" t="n">
        <v>68.68000000000001</v>
      </c>
      <c r="O2453" s="75" t="n">
        <v>1600</v>
      </c>
      <c r="P2453" s="75" t="n">
        <v>800</v>
      </c>
      <c r="Q2453" s="79" t="n">
        <v>45113</v>
      </c>
      <c r="AR2453">
        <f>IF($AU$2&lt;&gt;5,NA(),IF(D2453=D2452,0,IF(AND(D2455=D2453,D2454=D2453),O2453+O2454+O2455,IF(D2454=D2453,O2454+O2453,O2453))))</f>
        <v/>
      </c>
      <c r="AS2453">
        <f>IF($AU$2&lt;&gt;5,NA(),IF(D2453=D2452,0,IF(AND(D2455=D2453,D2454=D2453),P2453+P2454+P2455,IF(D2454=D2453,P2454+P2453,P2453))))</f>
        <v/>
      </c>
      <c r="AT2453">
        <f>AR2453-AS2453</f>
        <v/>
      </c>
    </row>
    <row r="2454" ht="15.75" customHeight="1" s="121">
      <c r="B2454">
        <f>D2454&amp;Q2454&amp;E2454</f>
        <v/>
      </c>
      <c r="C2454" s="73" t="inlineStr">
        <is>
          <t>FUTSTK</t>
        </is>
      </c>
      <c r="D2454" s="73" t="inlineStr">
        <is>
          <t>DLF</t>
        </is>
      </c>
      <c r="E2454" s="78" t="n">
        <v>45134</v>
      </c>
      <c r="F2454" s="75" t="n">
        <v>0</v>
      </c>
      <c r="G2454" s="73" t="inlineStr">
        <is>
          <t>XX</t>
        </is>
      </c>
      <c r="H2454" s="75" t="n">
        <v>507</v>
      </c>
      <c r="I2454" s="75" t="n">
        <v>520.6</v>
      </c>
      <c r="J2454" s="75" t="n">
        <v>505.3</v>
      </c>
      <c r="K2454" s="75" t="n">
        <v>515.4</v>
      </c>
      <c r="L2454" s="75" t="n">
        <v>515.4</v>
      </c>
      <c r="M2454" s="75" t="n">
        <v>11575</v>
      </c>
      <c r="N2454" s="75" t="n">
        <v>98096.28999999999</v>
      </c>
      <c r="O2454" s="75" t="n">
        <v>29497050</v>
      </c>
      <c r="P2454" s="75" t="n">
        <v>432300</v>
      </c>
      <c r="Q2454" s="79" t="n">
        <v>45113</v>
      </c>
      <c r="AR2454">
        <f>IF($AU$2&lt;&gt;5,NA(),IF(D2454=D2453,0,IF(AND(D2456=D2454,D2455=D2454),O2454+O2455+O2456,IF(D2455=D2454,O2455+O2454,O2454))))</f>
        <v/>
      </c>
      <c r="AS2454">
        <f>IF($AU$2&lt;&gt;5,NA(),IF(D2454=D2453,0,IF(AND(D2456=D2454,D2455=D2454),P2454+P2455+P2456,IF(D2455=D2454,P2455+P2454,P2454))))</f>
        <v/>
      </c>
      <c r="AT2454">
        <f>AR2454-AS2454</f>
        <v/>
      </c>
    </row>
    <row r="2455" ht="15.75" customHeight="1" s="121">
      <c r="B2455">
        <f>D2455&amp;Q2455&amp;E2455</f>
        <v/>
      </c>
      <c r="C2455" s="73" t="inlineStr">
        <is>
          <t>FUTSTK</t>
        </is>
      </c>
      <c r="D2455" s="73" t="inlineStr">
        <is>
          <t>DLF</t>
        </is>
      </c>
      <c r="E2455" s="78" t="n">
        <v>45169</v>
      </c>
      <c r="F2455" s="75" t="n">
        <v>0</v>
      </c>
      <c r="G2455" s="73" t="inlineStr">
        <is>
          <t>XX</t>
        </is>
      </c>
      <c r="H2455" s="75" t="n">
        <v>506</v>
      </c>
      <c r="I2455" s="75" t="n">
        <v>520.2</v>
      </c>
      <c r="J2455" s="75" t="n">
        <v>505.4</v>
      </c>
      <c r="K2455" s="75" t="n">
        <v>515.85</v>
      </c>
      <c r="L2455" s="75" t="n">
        <v>515.85</v>
      </c>
      <c r="M2455" s="75" t="n">
        <v>549</v>
      </c>
      <c r="N2455" s="75" t="n">
        <v>4651.7</v>
      </c>
      <c r="O2455" s="75" t="n">
        <v>999900</v>
      </c>
      <c r="P2455" s="75" t="n">
        <v>140250</v>
      </c>
      <c r="Q2455" s="79" t="n">
        <v>45113</v>
      </c>
      <c r="AR2455">
        <f>IF($AU$2&lt;&gt;5,NA(),IF(D2455=D2454,0,IF(AND(D2457=D2455,D2456=D2455),O2455+O2456+O2457,IF(D2456=D2455,O2456+O2455,O2455))))</f>
        <v/>
      </c>
      <c r="AS2455">
        <f>IF($AU$2&lt;&gt;5,NA(),IF(D2455=D2454,0,IF(AND(D2457=D2455,D2456=D2455),P2455+P2456+P2457,IF(D2456=D2455,P2456+P2455,P2455))))</f>
        <v/>
      </c>
      <c r="AT2455">
        <f>AR2455-AS2455</f>
        <v/>
      </c>
    </row>
    <row r="2456" ht="15.75" customHeight="1" s="121">
      <c r="B2456">
        <f>D2456&amp;Q2456&amp;E2456</f>
        <v/>
      </c>
      <c r="C2456" s="73" t="inlineStr">
        <is>
          <t>FUTSTK</t>
        </is>
      </c>
      <c r="D2456" s="73" t="inlineStr">
        <is>
          <t>DLF</t>
        </is>
      </c>
      <c r="E2456" s="78" t="n">
        <v>45197</v>
      </c>
      <c r="F2456" s="75" t="n">
        <v>0</v>
      </c>
      <c r="G2456" s="73" t="inlineStr">
        <is>
          <t>XX</t>
        </is>
      </c>
      <c r="H2456" s="75" t="n">
        <v>511</v>
      </c>
      <c r="I2456" s="75" t="n">
        <v>523</v>
      </c>
      <c r="J2456" s="75" t="n">
        <v>510.25</v>
      </c>
      <c r="K2456" s="75" t="n">
        <v>518</v>
      </c>
      <c r="L2456" s="75" t="n">
        <v>518</v>
      </c>
      <c r="M2456" s="75" t="n">
        <v>42</v>
      </c>
      <c r="N2456" s="75" t="n">
        <v>359.26</v>
      </c>
      <c r="O2456" s="75" t="n">
        <v>118800</v>
      </c>
      <c r="P2456" s="75" t="n">
        <v>31350</v>
      </c>
      <c r="Q2456" s="79" t="n">
        <v>45113</v>
      </c>
      <c r="AR2456">
        <f>IF($AU$2&lt;&gt;5,NA(),IF(D2456=D2455,0,IF(AND(D2458=D2456,D2457=D2456),O2456+O2457+O2458,IF(D2457=D2456,O2457+O2456,O2456))))</f>
        <v/>
      </c>
      <c r="AS2456">
        <f>IF($AU$2&lt;&gt;5,NA(),IF(D2456=D2455,0,IF(AND(D2458=D2456,D2457=D2456),P2456+P2457+P2458,IF(D2457=D2456,P2457+P2456,P2456))))</f>
        <v/>
      </c>
      <c r="AT2456">
        <f>AR2456-AS2456</f>
        <v/>
      </c>
    </row>
    <row r="2457" ht="15.75" customHeight="1" s="121">
      <c r="B2457">
        <f>D2457&amp;Q2457&amp;E2457</f>
        <v/>
      </c>
      <c r="C2457" s="73" t="inlineStr">
        <is>
          <t>FUTSTK</t>
        </is>
      </c>
      <c r="D2457" s="73" t="inlineStr">
        <is>
          <t>DRREDDY</t>
        </is>
      </c>
      <c r="E2457" s="78" t="n">
        <v>45134</v>
      </c>
      <c r="F2457" s="75" t="n">
        <v>0</v>
      </c>
      <c r="G2457" s="73" t="inlineStr">
        <is>
          <t>XX</t>
        </is>
      </c>
      <c r="H2457" s="75" t="n">
        <v>5148.95</v>
      </c>
      <c r="I2457" s="75" t="n">
        <v>5232.85</v>
      </c>
      <c r="J2457" s="75" t="n">
        <v>5148.95</v>
      </c>
      <c r="K2457" s="75" t="n">
        <v>5209.45</v>
      </c>
      <c r="L2457" s="75" t="n">
        <v>5209.45</v>
      </c>
      <c r="M2457" s="75" t="n">
        <v>4931</v>
      </c>
      <c r="N2457" s="75" t="n">
        <v>32091.97</v>
      </c>
      <c r="O2457" s="75" t="n">
        <v>2633750</v>
      </c>
      <c r="P2457" s="75" t="n">
        <v>10500</v>
      </c>
      <c r="Q2457" s="79" t="n">
        <v>45113</v>
      </c>
      <c r="AR2457">
        <f>IF($AU$2&lt;&gt;5,NA(),IF(D2457=D2456,0,IF(AND(D2459=D2457,D2458=D2457),O2457+O2458+O2459,IF(D2458=D2457,O2458+O2457,O2457))))</f>
        <v/>
      </c>
      <c r="AS2457">
        <f>IF($AU$2&lt;&gt;5,NA(),IF(D2457=D2456,0,IF(AND(D2459=D2457,D2458=D2457),P2457+P2458+P2459,IF(D2458=D2457,P2458+P2457,P2457))))</f>
        <v/>
      </c>
      <c r="AT2457">
        <f>AR2457-AS2457</f>
        <v/>
      </c>
    </row>
    <row r="2458" ht="15.75" customHeight="1" s="121">
      <c r="B2458">
        <f>D2458&amp;Q2458&amp;E2458</f>
        <v/>
      </c>
      <c r="C2458" s="73" t="inlineStr">
        <is>
          <t>FUTSTK</t>
        </is>
      </c>
      <c r="D2458" s="73" t="inlineStr">
        <is>
          <t>DRREDDY</t>
        </is>
      </c>
      <c r="E2458" s="78" t="n">
        <v>45169</v>
      </c>
      <c r="F2458" s="75" t="n">
        <v>0</v>
      </c>
      <c r="G2458" s="73" t="inlineStr">
        <is>
          <t>XX</t>
        </is>
      </c>
      <c r="H2458" s="75" t="n">
        <v>5194.55</v>
      </c>
      <c r="I2458" s="75" t="n">
        <v>5264.4</v>
      </c>
      <c r="J2458" s="75" t="n">
        <v>5194.55</v>
      </c>
      <c r="K2458" s="75" t="n">
        <v>5242.15</v>
      </c>
      <c r="L2458" s="75" t="n">
        <v>5242.15</v>
      </c>
      <c r="M2458" s="75" t="n">
        <v>138</v>
      </c>
      <c r="N2458" s="75" t="n">
        <v>904.23</v>
      </c>
      <c r="O2458" s="75" t="n">
        <v>37000</v>
      </c>
      <c r="P2458" s="75" t="n">
        <v>1625</v>
      </c>
      <c r="Q2458" s="79" t="n">
        <v>45113</v>
      </c>
      <c r="AR2458">
        <f>IF($AU$2&lt;&gt;5,NA(),IF(D2458=D2457,0,IF(AND(D2460=D2458,D2459=D2458),O2458+O2459+O2460,IF(D2459=D2458,O2459+O2458,O2458))))</f>
        <v/>
      </c>
      <c r="AS2458">
        <f>IF($AU$2&lt;&gt;5,NA(),IF(D2458=D2457,0,IF(AND(D2460=D2458,D2459=D2458),P2458+P2459+P2460,IF(D2459=D2458,P2459+P2458,P2458))))</f>
        <v/>
      </c>
      <c r="AT2458">
        <f>AR2458-AS2458</f>
        <v/>
      </c>
    </row>
    <row r="2459" ht="15.75" customHeight="1" s="121">
      <c r="B2459">
        <f>D2459&amp;Q2459&amp;E2459</f>
        <v/>
      </c>
      <c r="C2459" s="73" t="inlineStr">
        <is>
          <t>FUTSTK</t>
        </is>
      </c>
      <c r="D2459" s="73" t="inlineStr">
        <is>
          <t>DRREDDY</t>
        </is>
      </c>
      <c r="E2459" s="78" t="n">
        <v>45197</v>
      </c>
      <c r="F2459" s="75" t="n">
        <v>0</v>
      </c>
      <c r="G2459" s="73" t="inlineStr">
        <is>
          <t>XX</t>
        </is>
      </c>
      <c r="H2459" s="75" t="n">
        <v>5270</v>
      </c>
      <c r="I2459" s="75" t="n">
        <v>5275.2</v>
      </c>
      <c r="J2459" s="75" t="n">
        <v>5250</v>
      </c>
      <c r="K2459" s="75" t="n">
        <v>5271.1</v>
      </c>
      <c r="L2459" s="75" t="n">
        <v>5271.1</v>
      </c>
      <c r="M2459" s="75" t="n">
        <v>11</v>
      </c>
      <c r="N2459" s="75" t="n">
        <v>72.37</v>
      </c>
      <c r="O2459" s="75" t="n">
        <v>3625</v>
      </c>
      <c r="P2459" s="75" t="n">
        <v>500</v>
      </c>
      <c r="Q2459" s="79" t="n">
        <v>45113</v>
      </c>
      <c r="AR2459">
        <f>IF($AU$2&lt;&gt;5,NA(),IF(D2459=D2458,0,IF(AND(D2461=D2459,D2460=D2459),O2459+O2460+O2461,IF(D2460=D2459,O2460+O2459,O2459))))</f>
        <v/>
      </c>
      <c r="AS2459">
        <f>IF($AU$2&lt;&gt;5,NA(),IF(D2459=D2458,0,IF(AND(D2461=D2459,D2460=D2459),P2459+P2460+P2461,IF(D2460=D2459,P2460+P2459,P2459))))</f>
        <v/>
      </c>
      <c r="AT2459">
        <f>AR2459-AS2459</f>
        <v/>
      </c>
    </row>
    <row r="2460" ht="15.75" customHeight="1" s="121">
      <c r="B2460">
        <f>D2460&amp;Q2460&amp;E2460</f>
        <v/>
      </c>
      <c r="C2460" s="73" t="inlineStr">
        <is>
          <t>FUTSTK</t>
        </is>
      </c>
      <c r="D2460" s="73" t="inlineStr">
        <is>
          <t>EICHERMOT</t>
        </is>
      </c>
      <c r="E2460" s="78" t="n">
        <v>45134</v>
      </c>
      <c r="F2460" s="75" t="n">
        <v>0</v>
      </c>
      <c r="G2460" s="73" t="inlineStr">
        <is>
          <t>XX</t>
        </is>
      </c>
      <c r="H2460" s="75" t="n">
        <v>3255</v>
      </c>
      <c r="I2460" s="75" t="n">
        <v>3298.95</v>
      </c>
      <c r="J2460" s="75" t="n">
        <v>3226.05</v>
      </c>
      <c r="K2460" s="75" t="n">
        <v>3242.8</v>
      </c>
      <c r="L2460" s="75" t="n">
        <v>3242.8</v>
      </c>
      <c r="M2460" s="75" t="n">
        <v>20606</v>
      </c>
      <c r="N2460" s="75" t="n">
        <v>117320.2</v>
      </c>
      <c r="O2460" s="75" t="n">
        <v>5220425</v>
      </c>
      <c r="P2460" s="75" t="n">
        <v>598500</v>
      </c>
      <c r="Q2460" s="79" t="n">
        <v>45113</v>
      </c>
      <c r="AR2460">
        <f>IF($AU$2&lt;&gt;5,NA(),IF(D2460=D2459,0,IF(AND(D2462=D2460,D2461=D2460),O2460+O2461+O2462,IF(D2461=D2460,O2461+O2460,O2460))))</f>
        <v/>
      </c>
      <c r="AS2460">
        <f>IF($AU$2&lt;&gt;5,NA(),IF(D2460=D2459,0,IF(AND(D2462=D2460,D2461=D2460),P2460+P2461+P2462,IF(D2461=D2460,P2461+P2460,P2460))))</f>
        <v/>
      </c>
      <c r="AT2460">
        <f>AR2460-AS2460</f>
        <v/>
      </c>
    </row>
    <row r="2461" ht="15.75" customHeight="1" s="121">
      <c r="B2461">
        <f>D2461&amp;Q2461&amp;E2461</f>
        <v/>
      </c>
      <c r="C2461" s="73" t="inlineStr">
        <is>
          <t>FUTSTK</t>
        </is>
      </c>
      <c r="D2461" s="73" t="inlineStr">
        <is>
          <t>EICHERMOT</t>
        </is>
      </c>
      <c r="E2461" s="78" t="n">
        <v>45169</v>
      </c>
      <c r="F2461" s="75" t="n">
        <v>0</v>
      </c>
      <c r="G2461" s="73" t="inlineStr">
        <is>
          <t>XX</t>
        </is>
      </c>
      <c r="H2461" s="75" t="n">
        <v>3270</v>
      </c>
      <c r="I2461" s="75" t="n">
        <v>3290</v>
      </c>
      <c r="J2461" s="75" t="n">
        <v>3216.95</v>
      </c>
      <c r="K2461" s="75" t="n">
        <v>3230.8</v>
      </c>
      <c r="L2461" s="75" t="n">
        <v>3230.8</v>
      </c>
      <c r="M2461" s="75" t="n">
        <v>1794</v>
      </c>
      <c r="N2461" s="75" t="n">
        <v>10175.58</v>
      </c>
      <c r="O2461" s="75" t="n">
        <v>404250</v>
      </c>
      <c r="P2461" s="75" t="n">
        <v>148575</v>
      </c>
      <c r="Q2461" s="79" t="n">
        <v>45113</v>
      </c>
      <c r="AR2461">
        <f>IF($AU$2&lt;&gt;5,NA(),IF(D2461=D2460,0,IF(AND(D2463=D2461,D2462=D2461),O2461+O2462+O2463,IF(D2462=D2461,O2462+O2461,O2461))))</f>
        <v/>
      </c>
      <c r="AS2461">
        <f>IF($AU$2&lt;&gt;5,NA(),IF(D2461=D2460,0,IF(AND(D2463=D2461,D2462=D2461),P2461+P2462+P2463,IF(D2462=D2461,P2462+P2461,P2461))))</f>
        <v/>
      </c>
      <c r="AT2461">
        <f>AR2461-AS2461</f>
        <v/>
      </c>
    </row>
    <row r="2462" ht="15.75" customHeight="1" s="121">
      <c r="B2462">
        <f>D2462&amp;Q2462&amp;E2462</f>
        <v/>
      </c>
      <c r="C2462" s="73" t="inlineStr">
        <is>
          <t>FUTSTK</t>
        </is>
      </c>
      <c r="D2462" s="73" t="inlineStr">
        <is>
          <t>EICHERMOT</t>
        </is>
      </c>
      <c r="E2462" s="78" t="n">
        <v>45197</v>
      </c>
      <c r="F2462" s="75" t="n">
        <v>0</v>
      </c>
      <c r="G2462" s="73" t="inlineStr">
        <is>
          <t>XX</t>
        </is>
      </c>
      <c r="H2462" s="75" t="n">
        <v>3331</v>
      </c>
      <c r="I2462" s="75" t="n">
        <v>3331</v>
      </c>
      <c r="J2462" s="75" t="n">
        <v>3238</v>
      </c>
      <c r="K2462" s="75" t="n">
        <v>3251</v>
      </c>
      <c r="L2462" s="75" t="n">
        <v>3251</v>
      </c>
      <c r="M2462" s="75" t="n">
        <v>91</v>
      </c>
      <c r="N2462" s="75" t="n">
        <v>518.86</v>
      </c>
      <c r="O2462" s="75" t="n">
        <v>30100</v>
      </c>
      <c r="P2462" s="75" t="n">
        <v>7525</v>
      </c>
      <c r="Q2462" s="79" t="n">
        <v>45113</v>
      </c>
      <c r="AR2462">
        <f>IF($AU$2&lt;&gt;5,NA(),IF(D2462=D2461,0,IF(AND(D2464=D2462,D2463=D2462),O2462+O2463+O2464,IF(D2463=D2462,O2463+O2462,O2462))))</f>
        <v/>
      </c>
      <c r="AS2462">
        <f>IF($AU$2&lt;&gt;5,NA(),IF(D2462=D2461,0,IF(AND(D2464=D2462,D2463=D2462),P2462+P2463+P2464,IF(D2463=D2462,P2463+P2462,P2462))))</f>
        <v/>
      </c>
      <c r="AT2462">
        <f>AR2462-AS2462</f>
        <v/>
      </c>
    </row>
    <row r="2463" ht="15.75" customHeight="1" s="121">
      <c r="B2463">
        <f>D2463&amp;Q2463&amp;E2463</f>
        <v/>
      </c>
      <c r="C2463" s="73" t="inlineStr">
        <is>
          <t>FUTSTK</t>
        </is>
      </c>
      <c r="D2463" s="73" t="inlineStr">
        <is>
          <t>ESCORTS</t>
        </is>
      </c>
      <c r="E2463" s="78" t="n">
        <v>45134</v>
      </c>
      <c r="F2463" s="75" t="n">
        <v>0</v>
      </c>
      <c r="G2463" s="73" t="inlineStr">
        <is>
          <t>XX</t>
        </is>
      </c>
      <c r="H2463" s="75" t="n">
        <v>2264.55</v>
      </c>
      <c r="I2463" s="75" t="n">
        <v>2274.9</v>
      </c>
      <c r="J2463" s="75" t="n">
        <v>2233.85</v>
      </c>
      <c r="K2463" s="75" t="n">
        <v>2257.65</v>
      </c>
      <c r="L2463" s="75" t="n">
        <v>2257.65</v>
      </c>
      <c r="M2463" s="75" t="n">
        <v>1756</v>
      </c>
      <c r="N2463" s="75" t="n">
        <v>10881.56</v>
      </c>
      <c r="O2463" s="75" t="n">
        <v>1561450</v>
      </c>
      <c r="P2463" s="75" t="n">
        <v>6325</v>
      </c>
      <c r="Q2463" s="79" t="n">
        <v>45113</v>
      </c>
      <c r="AR2463">
        <f>IF($AU$2&lt;&gt;5,NA(),IF(D2463=D2462,0,IF(AND(D2465=D2463,D2464=D2463),O2463+O2464+O2465,IF(D2464=D2463,O2464+O2463,O2463))))</f>
        <v/>
      </c>
      <c r="AS2463">
        <f>IF($AU$2&lt;&gt;5,NA(),IF(D2463=D2462,0,IF(AND(D2465=D2463,D2464=D2463),P2463+P2464+P2465,IF(D2464=D2463,P2464+P2463,P2463))))</f>
        <v/>
      </c>
      <c r="AT2463">
        <f>AR2463-AS2463</f>
        <v/>
      </c>
    </row>
    <row r="2464" ht="15.75" customHeight="1" s="121">
      <c r="B2464">
        <f>D2464&amp;Q2464&amp;E2464</f>
        <v/>
      </c>
      <c r="C2464" s="73" t="inlineStr">
        <is>
          <t>FUTSTK</t>
        </is>
      </c>
      <c r="D2464" s="73" t="inlineStr">
        <is>
          <t>ESCORTS</t>
        </is>
      </c>
      <c r="E2464" s="78" t="n">
        <v>45169</v>
      </c>
      <c r="F2464" s="75" t="n">
        <v>0</v>
      </c>
      <c r="G2464" s="73" t="inlineStr">
        <is>
          <t>XX</t>
        </is>
      </c>
      <c r="H2464" s="75" t="n">
        <v>2283.55</v>
      </c>
      <c r="I2464" s="75" t="n">
        <v>2283.55</v>
      </c>
      <c r="J2464" s="75" t="n">
        <v>2244.05</v>
      </c>
      <c r="K2464" s="75" t="n">
        <v>2263.45</v>
      </c>
      <c r="L2464" s="75" t="n">
        <v>2263.45</v>
      </c>
      <c r="M2464" s="75" t="n">
        <v>88</v>
      </c>
      <c r="N2464" s="75" t="n">
        <v>546.29</v>
      </c>
      <c r="O2464" s="75" t="n">
        <v>19525</v>
      </c>
      <c r="P2464" s="75" t="n">
        <v>6600</v>
      </c>
      <c r="Q2464" s="79" t="n">
        <v>45113</v>
      </c>
      <c r="AR2464">
        <f>IF($AU$2&lt;&gt;5,NA(),IF(D2464=D2463,0,IF(AND(D2466=D2464,D2465=D2464),O2464+O2465+O2466,IF(D2465=D2464,O2465+O2464,O2464))))</f>
        <v/>
      </c>
      <c r="AS2464">
        <f>IF($AU$2&lt;&gt;5,NA(),IF(D2464=D2463,0,IF(AND(D2466=D2464,D2465=D2464),P2464+P2465+P2466,IF(D2465=D2464,P2465+P2464,P2464))))</f>
        <v/>
      </c>
      <c r="AT2464">
        <f>AR2464-AS2464</f>
        <v/>
      </c>
    </row>
    <row r="2465" ht="15.75" customHeight="1" s="121">
      <c r="B2465">
        <f>D2465&amp;Q2465&amp;E2465</f>
        <v/>
      </c>
      <c r="C2465" s="73" t="inlineStr">
        <is>
          <t>FUTSTK</t>
        </is>
      </c>
      <c r="D2465" s="73" t="inlineStr">
        <is>
          <t>ESCORTS</t>
        </is>
      </c>
      <c r="E2465" s="78" t="n">
        <v>45197</v>
      </c>
      <c r="F2465" s="75" t="n">
        <v>0</v>
      </c>
      <c r="G2465" s="73" t="inlineStr">
        <is>
          <t>XX</t>
        </is>
      </c>
      <c r="H2465" s="75" t="n">
        <v>0</v>
      </c>
      <c r="I2465" s="75" t="n">
        <v>0</v>
      </c>
      <c r="J2465" s="75" t="n">
        <v>0</v>
      </c>
      <c r="K2465" s="75" t="n">
        <v>2235</v>
      </c>
      <c r="L2465" s="75" t="n">
        <v>2280.3</v>
      </c>
      <c r="M2465" s="75" t="n">
        <v>0</v>
      </c>
      <c r="N2465" s="75" t="n">
        <v>0</v>
      </c>
      <c r="O2465" s="75" t="n">
        <v>0</v>
      </c>
      <c r="P2465" s="75" t="n">
        <v>0</v>
      </c>
      <c r="Q2465" s="79" t="n">
        <v>45113</v>
      </c>
      <c r="AR2465">
        <f>IF($AU$2&lt;&gt;5,NA(),IF(D2465=D2464,0,IF(AND(D2467=D2465,D2466=D2465),O2465+O2466+O2467,IF(D2466=D2465,O2466+O2465,O2465))))</f>
        <v/>
      </c>
      <c r="AS2465">
        <f>IF($AU$2&lt;&gt;5,NA(),IF(D2465=D2464,0,IF(AND(D2467=D2465,D2466=D2465),P2465+P2466+P2467,IF(D2466=D2465,P2466+P2465,P2465))))</f>
        <v/>
      </c>
      <c r="AT2465">
        <f>AR2465-AS2465</f>
        <v/>
      </c>
    </row>
    <row r="2466" ht="15.75" customHeight="1" s="121">
      <c r="B2466">
        <f>D2466&amp;Q2466&amp;E2466</f>
        <v/>
      </c>
      <c r="C2466" s="73" t="inlineStr">
        <is>
          <t>FUTSTK</t>
        </is>
      </c>
      <c r="D2466" s="73" t="inlineStr">
        <is>
          <t>EXIDEIND</t>
        </is>
      </c>
      <c r="E2466" s="78" t="n">
        <v>45134</v>
      </c>
      <c r="F2466" s="75" t="n">
        <v>0</v>
      </c>
      <c r="G2466" s="73" t="inlineStr">
        <is>
          <t>XX</t>
        </is>
      </c>
      <c r="H2466" s="75" t="n">
        <v>248.55</v>
      </c>
      <c r="I2466" s="75" t="n">
        <v>252.7</v>
      </c>
      <c r="J2466" s="75" t="n">
        <v>247.65</v>
      </c>
      <c r="K2466" s="75" t="n">
        <v>249.2</v>
      </c>
      <c r="L2466" s="75" t="n">
        <v>249.2</v>
      </c>
      <c r="M2466" s="75" t="n">
        <v>3559</v>
      </c>
      <c r="N2466" s="75" t="n">
        <v>32044.34</v>
      </c>
      <c r="O2466" s="75" t="n">
        <v>19015200</v>
      </c>
      <c r="P2466" s="75" t="n">
        <v>-986400</v>
      </c>
      <c r="Q2466" s="79" t="n">
        <v>45113</v>
      </c>
      <c r="AR2466">
        <f>IF($AU$2&lt;&gt;5,NA(),IF(D2466=D2465,0,IF(AND(D2468=D2466,D2467=D2466),O2466+O2467+O2468,IF(D2467=D2466,O2467+O2466,O2466))))</f>
        <v/>
      </c>
      <c r="AS2466">
        <f>IF($AU$2&lt;&gt;5,NA(),IF(D2466=D2465,0,IF(AND(D2468=D2466,D2467=D2466),P2466+P2467+P2468,IF(D2467=D2466,P2467+P2466,P2466))))</f>
        <v/>
      </c>
      <c r="AT2466">
        <f>AR2466-AS2466</f>
        <v/>
      </c>
    </row>
    <row r="2467" ht="15.75" customHeight="1" s="121">
      <c r="B2467">
        <f>D2467&amp;Q2467&amp;E2467</f>
        <v/>
      </c>
      <c r="C2467" s="73" t="inlineStr">
        <is>
          <t>FUTSTK</t>
        </is>
      </c>
      <c r="D2467" s="73" t="inlineStr">
        <is>
          <t>EXIDEIND</t>
        </is>
      </c>
      <c r="E2467" s="78" t="n">
        <v>45169</v>
      </c>
      <c r="F2467" s="75" t="n">
        <v>0</v>
      </c>
      <c r="G2467" s="73" t="inlineStr">
        <is>
          <t>XX</t>
        </is>
      </c>
      <c r="H2467" s="75" t="n">
        <v>247.75</v>
      </c>
      <c r="I2467" s="75" t="n">
        <v>252.1</v>
      </c>
      <c r="J2467" s="75" t="n">
        <v>247.75</v>
      </c>
      <c r="K2467" s="75" t="n">
        <v>249</v>
      </c>
      <c r="L2467" s="75" t="n">
        <v>249</v>
      </c>
      <c r="M2467" s="75" t="n">
        <v>216</v>
      </c>
      <c r="N2467" s="75" t="n">
        <v>1945.4</v>
      </c>
      <c r="O2467" s="75" t="n">
        <v>1598400</v>
      </c>
      <c r="P2467" s="75" t="n">
        <v>-75600</v>
      </c>
      <c r="Q2467" s="79" t="n">
        <v>45113</v>
      </c>
      <c r="AR2467">
        <f>IF($AU$2&lt;&gt;5,NA(),IF(D2467=D2466,0,IF(AND(D2469=D2467,D2468=D2467),O2467+O2468+O2469,IF(D2468=D2467,O2468+O2467,O2467))))</f>
        <v/>
      </c>
      <c r="AS2467">
        <f>IF($AU$2&lt;&gt;5,NA(),IF(D2467=D2466,0,IF(AND(D2469=D2467,D2468=D2467),P2467+P2468+P2469,IF(D2468=D2467,P2468+P2467,P2467))))</f>
        <v/>
      </c>
      <c r="AT2467">
        <f>AR2467-AS2467</f>
        <v/>
      </c>
    </row>
    <row r="2468" ht="15.75" customHeight="1" s="121">
      <c r="B2468">
        <f>D2468&amp;Q2468&amp;E2468</f>
        <v/>
      </c>
      <c r="C2468" s="73" t="inlineStr">
        <is>
          <t>FUTSTK</t>
        </is>
      </c>
      <c r="D2468" s="73" t="inlineStr">
        <is>
          <t>EXIDEIND</t>
        </is>
      </c>
      <c r="E2468" s="78" t="n">
        <v>45197</v>
      </c>
      <c r="F2468" s="75" t="n">
        <v>0</v>
      </c>
      <c r="G2468" s="73" t="inlineStr">
        <is>
          <t>XX</t>
        </is>
      </c>
      <c r="H2468" s="75" t="n">
        <v>253.6</v>
      </c>
      <c r="I2468" s="75" t="n">
        <v>253.95</v>
      </c>
      <c r="J2468" s="75" t="n">
        <v>249.8</v>
      </c>
      <c r="K2468" s="75" t="n">
        <v>250</v>
      </c>
      <c r="L2468" s="75" t="n">
        <v>252.45</v>
      </c>
      <c r="M2468" s="75" t="n">
        <v>19</v>
      </c>
      <c r="N2468" s="75" t="n">
        <v>171.62</v>
      </c>
      <c r="O2468" s="75" t="n">
        <v>140400</v>
      </c>
      <c r="P2468" s="75" t="n">
        <v>46800</v>
      </c>
      <c r="Q2468" s="79" t="n">
        <v>45113</v>
      </c>
      <c r="AR2468">
        <f>IF($AU$2&lt;&gt;5,NA(),IF(D2468=D2467,0,IF(AND(D2470=D2468,D2469=D2468),O2468+O2469+O2470,IF(D2469=D2468,O2469+O2468,O2468))))</f>
        <v/>
      </c>
      <c r="AS2468">
        <f>IF($AU$2&lt;&gt;5,NA(),IF(D2468=D2467,0,IF(AND(D2470=D2468,D2469=D2468),P2468+P2469+P2470,IF(D2469=D2468,P2469+P2468,P2468))))</f>
        <v/>
      </c>
      <c r="AT2468">
        <f>AR2468-AS2468</f>
        <v/>
      </c>
    </row>
    <row r="2469" ht="15.75" customHeight="1" s="121">
      <c r="B2469">
        <f>D2469&amp;Q2469&amp;E2469</f>
        <v/>
      </c>
      <c r="C2469" s="73" t="inlineStr">
        <is>
          <t>FUTSTK</t>
        </is>
      </c>
      <c r="D2469" s="73" t="inlineStr">
        <is>
          <t>FEDERALBNK</t>
        </is>
      </c>
      <c r="E2469" s="78" t="n">
        <v>45134</v>
      </c>
      <c r="F2469" s="75" t="n">
        <v>0</v>
      </c>
      <c r="G2469" s="73" t="inlineStr">
        <is>
          <t>XX</t>
        </is>
      </c>
      <c r="H2469" s="75" t="n">
        <v>132.7</v>
      </c>
      <c r="I2469" s="75" t="n">
        <v>136.5</v>
      </c>
      <c r="J2469" s="75" t="n">
        <v>132.55</v>
      </c>
      <c r="K2469" s="75" t="n">
        <v>135.3</v>
      </c>
      <c r="L2469" s="75" t="n">
        <v>135.3</v>
      </c>
      <c r="M2469" s="75" t="n">
        <v>8182</v>
      </c>
      <c r="N2469" s="75" t="n">
        <v>55308.7</v>
      </c>
      <c r="O2469" s="76" t="n">
        <v>114000000</v>
      </c>
      <c r="P2469" s="75" t="n">
        <v>-2915000</v>
      </c>
      <c r="Q2469" s="79" t="n">
        <v>45113</v>
      </c>
      <c r="AR2469" s="77">
        <f>IF($AU$2&lt;&gt;5,NA(),IF(D2469=D2468,0,IF(AND(D2471=D2469,D2470=D2469),O2469+O2470+O2471,IF(D2470=D2469,O2470+O2469,O2469))))</f>
        <v/>
      </c>
      <c r="AS2469">
        <f>IF($AU$2&lt;&gt;5,NA(),IF(D2469=D2468,0,IF(AND(D2471=D2469,D2470=D2469),P2469+P2470+P2471,IF(D2470=D2469,P2470+P2469,P2469))))</f>
        <v/>
      </c>
      <c r="AT2469" s="77">
        <f>AR2469-AS2469</f>
        <v/>
      </c>
    </row>
    <row r="2470" ht="15.75" customHeight="1" s="121">
      <c r="B2470">
        <f>D2470&amp;Q2470&amp;E2470</f>
        <v/>
      </c>
      <c r="C2470" s="73" t="inlineStr">
        <is>
          <t>FUTSTK</t>
        </is>
      </c>
      <c r="D2470" s="73" t="inlineStr">
        <is>
          <t>FEDERALBNK</t>
        </is>
      </c>
      <c r="E2470" s="78" t="n">
        <v>45169</v>
      </c>
      <c r="F2470" s="75" t="n">
        <v>0</v>
      </c>
      <c r="G2470" s="73" t="inlineStr">
        <is>
          <t>XX</t>
        </is>
      </c>
      <c r="H2470" s="75" t="n">
        <v>132.95</v>
      </c>
      <c r="I2470" s="75" t="n">
        <v>136.5</v>
      </c>
      <c r="J2470" s="75" t="n">
        <v>132.9</v>
      </c>
      <c r="K2470" s="75" t="n">
        <v>135.55</v>
      </c>
      <c r="L2470" s="75" t="n">
        <v>135.55</v>
      </c>
      <c r="M2470" s="75" t="n">
        <v>492</v>
      </c>
      <c r="N2470" s="75" t="n">
        <v>3331.45</v>
      </c>
      <c r="O2470" s="75" t="n">
        <v>4735000</v>
      </c>
      <c r="P2470" s="75" t="n">
        <v>185000</v>
      </c>
      <c r="Q2470" s="79" t="n">
        <v>45113</v>
      </c>
      <c r="AR2470">
        <f>IF($AU$2&lt;&gt;5,NA(),IF(D2470=D2469,0,IF(AND(D2472=D2470,D2471=D2470),O2470+O2471+O2472,IF(D2471=D2470,O2471+O2470,O2470))))</f>
        <v/>
      </c>
      <c r="AS2470">
        <f>IF($AU$2&lt;&gt;5,NA(),IF(D2470=D2469,0,IF(AND(D2472=D2470,D2471=D2470),P2470+P2471+P2472,IF(D2471=D2470,P2471+P2470,P2470))))</f>
        <v/>
      </c>
      <c r="AT2470">
        <f>AR2470-AS2470</f>
        <v/>
      </c>
    </row>
    <row r="2471" ht="15.75" customHeight="1" s="121">
      <c r="B2471">
        <f>D2471&amp;Q2471&amp;E2471</f>
        <v/>
      </c>
      <c r="C2471" s="73" t="inlineStr">
        <is>
          <t>FUTSTK</t>
        </is>
      </c>
      <c r="D2471" s="73" t="inlineStr">
        <is>
          <t>FEDERALBNK</t>
        </is>
      </c>
      <c r="E2471" s="78" t="n">
        <v>45197</v>
      </c>
      <c r="F2471" s="75" t="n">
        <v>0</v>
      </c>
      <c r="G2471" s="73" t="inlineStr">
        <is>
          <t>XX</t>
        </is>
      </c>
      <c r="H2471" s="75" t="n">
        <v>134.1</v>
      </c>
      <c r="I2471" s="75" t="n">
        <v>137.2</v>
      </c>
      <c r="J2471" s="75" t="n">
        <v>134.1</v>
      </c>
      <c r="K2471" s="75" t="n">
        <v>136.45</v>
      </c>
      <c r="L2471" s="75" t="n">
        <v>136.45</v>
      </c>
      <c r="M2471" s="75" t="n">
        <v>165</v>
      </c>
      <c r="N2471" s="75" t="n">
        <v>1123.56</v>
      </c>
      <c r="O2471" s="75" t="n">
        <v>825000</v>
      </c>
      <c r="P2471" s="75" t="n">
        <v>450000</v>
      </c>
      <c r="Q2471" s="79" t="n">
        <v>45113</v>
      </c>
      <c r="AR2471">
        <f>IF($AU$2&lt;&gt;5,NA(),IF(D2471=D2470,0,IF(AND(D2473=D2471,D2472=D2471),O2471+O2472+O2473,IF(D2472=D2471,O2472+O2471,O2471))))</f>
        <v/>
      </c>
      <c r="AS2471">
        <f>IF($AU$2&lt;&gt;5,NA(),IF(D2471=D2470,0,IF(AND(D2473=D2471,D2472=D2471),P2471+P2472+P2473,IF(D2472=D2471,P2472+P2471,P2471))))</f>
        <v/>
      </c>
      <c r="AT2471">
        <f>AR2471-AS2471</f>
        <v/>
      </c>
    </row>
    <row r="2472" ht="15.75" customHeight="1" s="121">
      <c r="B2472">
        <f>D2472&amp;Q2472&amp;E2472</f>
        <v/>
      </c>
      <c r="C2472" s="73" t="inlineStr">
        <is>
          <t>FUTSTK</t>
        </is>
      </c>
      <c r="D2472" s="73" t="inlineStr">
        <is>
          <t>GAIL</t>
        </is>
      </c>
      <c r="E2472" s="78" t="n">
        <v>45134</v>
      </c>
      <c r="F2472" s="75" t="n">
        <v>0</v>
      </c>
      <c r="G2472" s="73" t="inlineStr">
        <is>
          <t>XX</t>
        </is>
      </c>
      <c r="H2472" s="75" t="n">
        <v>107.3</v>
      </c>
      <c r="I2472" s="75" t="n">
        <v>112.05</v>
      </c>
      <c r="J2472" s="75" t="n">
        <v>106.75</v>
      </c>
      <c r="K2472" s="75" t="n">
        <v>111.6</v>
      </c>
      <c r="L2472" s="75" t="n">
        <v>111.6</v>
      </c>
      <c r="M2472" s="75" t="n">
        <v>6086</v>
      </c>
      <c r="N2472" s="75" t="n">
        <v>61398.01</v>
      </c>
      <c r="O2472" s="75" t="n">
        <v>91683000</v>
      </c>
      <c r="P2472" s="75" t="n">
        <v>12700200</v>
      </c>
      <c r="Q2472" s="79" t="n">
        <v>45113</v>
      </c>
      <c r="AR2472">
        <f>IF($AU$2&lt;&gt;5,NA(),IF(D2472=D2471,0,IF(AND(D2474=D2472,D2473=D2472),O2472+O2473+O2474,IF(D2473=D2472,O2473+O2472,O2472))))</f>
        <v/>
      </c>
      <c r="AS2472">
        <f>IF($AU$2&lt;&gt;5,NA(),IF(D2472=D2471,0,IF(AND(D2474=D2472,D2473=D2472),P2472+P2473+P2474,IF(D2473=D2472,P2473+P2472,P2472))))</f>
        <v/>
      </c>
      <c r="AT2472">
        <f>AR2472-AS2472</f>
        <v/>
      </c>
    </row>
    <row r="2473" ht="15.75" customHeight="1" s="121">
      <c r="B2473">
        <f>D2473&amp;Q2473&amp;E2473</f>
        <v/>
      </c>
      <c r="C2473" s="73" t="inlineStr">
        <is>
          <t>FUTSTK</t>
        </is>
      </c>
      <c r="D2473" s="73" t="inlineStr">
        <is>
          <t>GAIL</t>
        </is>
      </c>
      <c r="E2473" s="78" t="n">
        <v>45169</v>
      </c>
      <c r="F2473" s="75" t="n">
        <v>0</v>
      </c>
      <c r="G2473" s="73" t="inlineStr">
        <is>
          <t>XX</t>
        </is>
      </c>
      <c r="H2473" s="75" t="n">
        <v>107.5</v>
      </c>
      <c r="I2473" s="75" t="n">
        <v>112.65</v>
      </c>
      <c r="J2473" s="75" t="n">
        <v>107.5</v>
      </c>
      <c r="K2473" s="75" t="n">
        <v>112.15</v>
      </c>
      <c r="L2473" s="75" t="n">
        <v>112.15</v>
      </c>
      <c r="M2473" s="75" t="n">
        <v>306</v>
      </c>
      <c r="N2473" s="75" t="n">
        <v>3108.89</v>
      </c>
      <c r="O2473" s="75" t="n">
        <v>3065250</v>
      </c>
      <c r="P2473" s="75" t="n">
        <v>192150</v>
      </c>
      <c r="Q2473" s="79" t="n">
        <v>45113</v>
      </c>
      <c r="AR2473">
        <f>IF($AU$2&lt;&gt;5,NA(),IF(D2473=D2472,0,IF(AND(D2475=D2473,D2474=D2473),O2473+O2474+O2475,IF(D2474=D2473,O2474+O2473,O2473))))</f>
        <v/>
      </c>
      <c r="AS2473">
        <f>IF($AU$2&lt;&gt;5,NA(),IF(D2473=D2472,0,IF(AND(D2475=D2473,D2474=D2473),P2473+P2474+P2475,IF(D2474=D2473,P2474+P2473,P2473))))</f>
        <v/>
      </c>
      <c r="AT2473">
        <f>AR2473-AS2473</f>
        <v/>
      </c>
    </row>
    <row r="2474" ht="15.75" customHeight="1" s="121">
      <c r="B2474">
        <f>D2474&amp;Q2474&amp;E2474</f>
        <v/>
      </c>
      <c r="C2474" s="73" t="inlineStr">
        <is>
          <t>FUTSTK</t>
        </is>
      </c>
      <c r="D2474" s="73" t="inlineStr">
        <is>
          <t>GAIL</t>
        </is>
      </c>
      <c r="E2474" s="78" t="n">
        <v>45197</v>
      </c>
      <c r="F2474" s="75" t="n">
        <v>0</v>
      </c>
      <c r="G2474" s="73" t="inlineStr">
        <is>
          <t>XX</t>
        </is>
      </c>
      <c r="H2474" s="75" t="n">
        <v>109</v>
      </c>
      <c r="I2474" s="75" t="n">
        <v>113</v>
      </c>
      <c r="J2474" s="75" t="n">
        <v>108.95</v>
      </c>
      <c r="K2474" s="75" t="n">
        <v>112.8</v>
      </c>
      <c r="L2474" s="75" t="n">
        <v>112.65</v>
      </c>
      <c r="M2474" s="75" t="n">
        <v>33</v>
      </c>
      <c r="N2474" s="75" t="n">
        <v>336</v>
      </c>
      <c r="O2474" s="75" t="n">
        <v>402600</v>
      </c>
      <c r="P2474" s="75" t="n">
        <v>91500</v>
      </c>
      <c r="Q2474" s="79" t="n">
        <v>45113</v>
      </c>
      <c r="AR2474">
        <f>IF($AU$2&lt;&gt;5,NA(),IF(D2474=D2473,0,IF(AND(D2476=D2474,D2475=D2474),O2474+O2475+O2476,IF(D2475=D2474,O2475+O2474,O2474))))</f>
        <v/>
      </c>
      <c r="AS2474">
        <f>IF($AU$2&lt;&gt;5,NA(),IF(D2474=D2473,0,IF(AND(D2476=D2474,D2475=D2474),P2474+P2475+P2476,IF(D2475=D2474,P2475+P2474,P2474))))</f>
        <v/>
      </c>
      <c r="AT2474">
        <f>AR2474-AS2474</f>
        <v/>
      </c>
    </row>
    <row r="2475" ht="15.75" customHeight="1" s="121">
      <c r="B2475">
        <f>D2475&amp;Q2475&amp;E2475</f>
        <v/>
      </c>
      <c r="C2475" s="73" t="inlineStr">
        <is>
          <t>FUTSTK</t>
        </is>
      </c>
      <c r="D2475" s="73" t="inlineStr">
        <is>
          <t>GLENMARK</t>
        </is>
      </c>
      <c r="E2475" s="78" t="n">
        <v>45134</v>
      </c>
      <c r="F2475" s="75" t="n">
        <v>0</v>
      </c>
      <c r="G2475" s="73" t="inlineStr">
        <is>
          <t>XX</t>
        </is>
      </c>
      <c r="H2475" s="75" t="n">
        <v>669.3</v>
      </c>
      <c r="I2475" s="75" t="n">
        <v>675.05</v>
      </c>
      <c r="J2475" s="75" t="n">
        <v>664.6</v>
      </c>
      <c r="K2475" s="75" t="n">
        <v>672.65</v>
      </c>
      <c r="L2475" s="75" t="n">
        <v>672.65</v>
      </c>
      <c r="M2475" s="75" t="n">
        <v>1184</v>
      </c>
      <c r="N2475" s="75" t="n">
        <v>11526.67</v>
      </c>
      <c r="O2475" s="75" t="n">
        <v>6975950</v>
      </c>
      <c r="P2475" s="75" t="n">
        <v>-11600</v>
      </c>
      <c r="Q2475" s="79" t="n">
        <v>45113</v>
      </c>
      <c r="AR2475">
        <f>IF($AU$2&lt;&gt;5,NA(),IF(D2475=D2474,0,IF(AND(D2477=D2475,D2476=D2475),O2475+O2476+O2477,IF(D2476=D2475,O2476+O2475,O2475))))</f>
        <v/>
      </c>
      <c r="AS2475">
        <f>IF($AU$2&lt;&gt;5,NA(),IF(D2475=D2474,0,IF(AND(D2477=D2475,D2476=D2475),P2475+P2476+P2477,IF(D2476=D2475,P2476+P2475,P2475))))</f>
        <v/>
      </c>
      <c r="AT2475">
        <f>AR2475-AS2475</f>
        <v/>
      </c>
    </row>
    <row r="2476" ht="15.75" customHeight="1" s="121">
      <c r="B2476">
        <f>D2476&amp;Q2476&amp;E2476</f>
        <v/>
      </c>
      <c r="C2476" s="73" t="inlineStr">
        <is>
          <t>FUTSTK</t>
        </is>
      </c>
      <c r="D2476" s="73" t="inlineStr">
        <is>
          <t>GLENMARK</t>
        </is>
      </c>
      <c r="E2476" s="78" t="n">
        <v>45169</v>
      </c>
      <c r="F2476" s="75" t="n">
        <v>0</v>
      </c>
      <c r="G2476" s="73" t="inlineStr">
        <is>
          <t>XX</t>
        </is>
      </c>
      <c r="H2476" s="75" t="n">
        <v>672</v>
      </c>
      <c r="I2476" s="75" t="n">
        <v>676.5</v>
      </c>
      <c r="J2476" s="75" t="n">
        <v>669.5</v>
      </c>
      <c r="K2476" s="75" t="n">
        <v>675.2</v>
      </c>
      <c r="L2476" s="75" t="n">
        <v>675.2</v>
      </c>
      <c r="M2476" s="75" t="n">
        <v>25</v>
      </c>
      <c r="N2476" s="75" t="n">
        <v>244.38</v>
      </c>
      <c r="O2476" s="75" t="n">
        <v>87000</v>
      </c>
      <c r="P2476" s="75" t="n">
        <v>4350</v>
      </c>
      <c r="Q2476" s="79" t="n">
        <v>45113</v>
      </c>
      <c r="AR2476">
        <f>IF($AU$2&lt;&gt;5,NA(),IF(D2476=D2475,0,IF(AND(D2478=D2476,D2477=D2476),O2476+O2477+O2478,IF(D2477=D2476,O2477+O2476,O2476))))</f>
        <v/>
      </c>
      <c r="AS2476">
        <f>IF($AU$2&lt;&gt;5,NA(),IF(D2476=D2475,0,IF(AND(D2478=D2476,D2477=D2476),P2476+P2477+P2478,IF(D2477=D2476,P2477+P2476,P2476))))</f>
        <v/>
      </c>
      <c r="AT2476">
        <f>AR2476-AS2476</f>
        <v/>
      </c>
    </row>
    <row r="2477" ht="15.75" customHeight="1" s="121">
      <c r="B2477">
        <f>D2477&amp;Q2477&amp;E2477</f>
        <v/>
      </c>
      <c r="C2477" s="73" t="inlineStr">
        <is>
          <t>FUTSTK</t>
        </is>
      </c>
      <c r="D2477" s="73" t="inlineStr">
        <is>
          <t>GLENMARK</t>
        </is>
      </c>
      <c r="E2477" s="78" t="n">
        <v>45197</v>
      </c>
      <c r="F2477" s="75" t="n">
        <v>0</v>
      </c>
      <c r="G2477" s="73" t="inlineStr">
        <is>
          <t>XX</t>
        </is>
      </c>
      <c r="H2477" s="75" t="n">
        <v>675.5</v>
      </c>
      <c r="I2477" s="75" t="n">
        <v>675.5</v>
      </c>
      <c r="J2477" s="75" t="n">
        <v>675.5</v>
      </c>
      <c r="K2477" s="75" t="n">
        <v>675.5</v>
      </c>
      <c r="L2477" s="75" t="n">
        <v>679.35</v>
      </c>
      <c r="M2477" s="75" t="n">
        <v>1</v>
      </c>
      <c r="N2477" s="75" t="n">
        <v>9.789999999999999</v>
      </c>
      <c r="O2477" s="75" t="n">
        <v>7250</v>
      </c>
      <c r="P2477" s="75" t="n">
        <v>-1450</v>
      </c>
      <c r="Q2477" s="79" t="n">
        <v>45113</v>
      </c>
      <c r="AR2477">
        <f>IF($AU$2&lt;&gt;5,NA(),IF(D2477=D2476,0,IF(AND(D2479=D2477,D2478=D2477),O2477+O2478+O2479,IF(D2478=D2477,O2478+O2477,O2477))))</f>
        <v/>
      </c>
      <c r="AS2477">
        <f>IF($AU$2&lt;&gt;5,NA(),IF(D2477=D2476,0,IF(AND(D2479=D2477,D2478=D2477),P2477+P2478+P2479,IF(D2478=D2477,P2478+P2477,P2477))))</f>
        <v/>
      </c>
      <c r="AT2477">
        <f>AR2477-AS2477</f>
        <v/>
      </c>
    </row>
    <row r="2478" ht="15.75" customHeight="1" s="121">
      <c r="B2478">
        <f>D2478&amp;Q2478&amp;E2478</f>
        <v/>
      </c>
      <c r="C2478" s="73" t="inlineStr">
        <is>
          <t>FUTSTK</t>
        </is>
      </c>
      <c r="D2478" s="73" t="inlineStr">
        <is>
          <t>GMRINFRA</t>
        </is>
      </c>
      <c r="E2478" s="78" t="n">
        <v>45134</v>
      </c>
      <c r="F2478" s="75" t="n">
        <v>0</v>
      </c>
      <c r="G2478" s="73" t="inlineStr">
        <is>
          <t>XX</t>
        </is>
      </c>
      <c r="H2478" s="75" t="n">
        <v>43.85</v>
      </c>
      <c r="I2478" s="75" t="n">
        <v>45.05</v>
      </c>
      <c r="J2478" s="75" t="n">
        <v>43.85</v>
      </c>
      <c r="K2478" s="75" t="n">
        <v>44.9</v>
      </c>
      <c r="L2478" s="75" t="n">
        <v>44.9</v>
      </c>
      <c r="M2478" s="75" t="n">
        <v>1300</v>
      </c>
      <c r="N2478" s="75" t="n">
        <v>13065.64</v>
      </c>
      <c r="O2478" s="76" t="n">
        <v>128000000</v>
      </c>
      <c r="P2478" s="75" t="n">
        <v>1597500</v>
      </c>
      <c r="Q2478" s="79" t="n">
        <v>45113</v>
      </c>
      <c r="AR2478" s="77">
        <f>IF($AU$2&lt;&gt;5,NA(),IF(D2478=D2477,0,IF(AND(D2480=D2478,D2479=D2478),O2478+O2479+O2480,IF(D2479=D2478,O2479+O2478,O2478))))</f>
        <v/>
      </c>
      <c r="AS2478">
        <f>IF($AU$2&lt;&gt;5,NA(),IF(D2478=D2477,0,IF(AND(D2480=D2478,D2479=D2478),P2478+P2479+P2480,IF(D2479=D2478,P2479+P2478,P2478))))</f>
        <v/>
      </c>
      <c r="AT2478" s="77">
        <f>AR2478-AS2478</f>
        <v/>
      </c>
    </row>
    <row r="2479" ht="15.75" customHeight="1" s="121">
      <c r="B2479">
        <f>D2479&amp;Q2479&amp;E2479</f>
        <v/>
      </c>
      <c r="C2479" s="73" t="inlineStr">
        <is>
          <t>FUTSTK</t>
        </is>
      </c>
      <c r="D2479" s="73" t="inlineStr">
        <is>
          <t>GMRINFRA</t>
        </is>
      </c>
      <c r="E2479" s="78" t="n">
        <v>45169</v>
      </c>
      <c r="F2479" s="75" t="n">
        <v>0</v>
      </c>
      <c r="G2479" s="73" t="inlineStr">
        <is>
          <t>XX</t>
        </is>
      </c>
      <c r="H2479" s="75" t="n">
        <v>44.4</v>
      </c>
      <c r="I2479" s="75" t="n">
        <v>45.3</v>
      </c>
      <c r="J2479" s="75" t="n">
        <v>44.4</v>
      </c>
      <c r="K2479" s="75" t="n">
        <v>45.25</v>
      </c>
      <c r="L2479" s="75" t="n">
        <v>45.25</v>
      </c>
      <c r="M2479" s="75" t="n">
        <v>60</v>
      </c>
      <c r="N2479" s="75" t="n">
        <v>606.61</v>
      </c>
      <c r="O2479" s="75" t="n">
        <v>3172500</v>
      </c>
      <c r="P2479" s="75" t="n">
        <v>180000</v>
      </c>
      <c r="Q2479" s="79" t="n">
        <v>45113</v>
      </c>
      <c r="AR2479">
        <f>IF($AU$2&lt;&gt;5,NA(),IF(D2479=D2478,0,IF(AND(D2481=D2479,D2480=D2479),O2479+O2480+O2481,IF(D2480=D2479,O2480+O2479,O2479))))</f>
        <v/>
      </c>
      <c r="AS2479">
        <f>IF($AU$2&lt;&gt;5,NA(),IF(D2479=D2478,0,IF(AND(D2481=D2479,D2480=D2479),P2479+P2480+P2481,IF(D2480=D2479,P2480+P2479,P2479))))</f>
        <v/>
      </c>
      <c r="AT2479">
        <f>AR2479-AS2479</f>
        <v/>
      </c>
    </row>
    <row r="2480" ht="15.75" customHeight="1" s="121">
      <c r="B2480">
        <f>D2480&amp;Q2480&amp;E2480</f>
        <v/>
      </c>
      <c r="C2480" s="73" t="inlineStr">
        <is>
          <t>FUTSTK</t>
        </is>
      </c>
      <c r="D2480" s="73" t="inlineStr">
        <is>
          <t>GMRINFRA</t>
        </is>
      </c>
      <c r="E2480" s="78" t="n">
        <v>45197</v>
      </c>
      <c r="F2480" s="75" t="n">
        <v>0</v>
      </c>
      <c r="G2480" s="73" t="inlineStr">
        <is>
          <t>XX</t>
        </is>
      </c>
      <c r="H2480" s="75" t="n">
        <v>44.85</v>
      </c>
      <c r="I2480" s="75" t="n">
        <v>45.45</v>
      </c>
      <c r="J2480" s="75" t="n">
        <v>44.75</v>
      </c>
      <c r="K2480" s="75" t="n">
        <v>45.45</v>
      </c>
      <c r="L2480" s="75" t="n">
        <v>45.45</v>
      </c>
      <c r="M2480" s="75" t="n">
        <v>7</v>
      </c>
      <c r="N2480" s="75" t="n">
        <v>70.78</v>
      </c>
      <c r="O2480" s="75" t="n">
        <v>135000</v>
      </c>
      <c r="P2480" s="75" t="n">
        <v>-112500</v>
      </c>
      <c r="Q2480" s="79" t="n">
        <v>45113</v>
      </c>
      <c r="AR2480">
        <f>IF($AU$2&lt;&gt;5,NA(),IF(D2480=D2479,0,IF(AND(D2482=D2480,D2481=D2480),O2480+O2481+O2482,IF(D2481=D2480,O2481+O2480,O2480))))</f>
        <v/>
      </c>
      <c r="AS2480">
        <f>IF($AU$2&lt;&gt;5,NA(),IF(D2480=D2479,0,IF(AND(D2482=D2480,D2481=D2480),P2480+P2481+P2482,IF(D2481=D2480,P2481+P2480,P2480))))</f>
        <v/>
      </c>
      <c r="AT2480">
        <f>AR2480-AS2480</f>
        <v/>
      </c>
    </row>
    <row r="2481" ht="15.75" customHeight="1" s="121">
      <c r="B2481">
        <f>D2481&amp;Q2481&amp;E2481</f>
        <v/>
      </c>
      <c r="C2481" s="73" t="inlineStr">
        <is>
          <t>FUTSTK</t>
        </is>
      </c>
      <c r="D2481" s="73" t="inlineStr">
        <is>
          <t>GNFC</t>
        </is>
      </c>
      <c r="E2481" s="78" t="n">
        <v>45134</v>
      </c>
      <c r="F2481" s="75" t="n">
        <v>0</v>
      </c>
      <c r="G2481" s="73" t="inlineStr">
        <is>
          <t>XX</t>
        </is>
      </c>
      <c r="H2481" s="75" t="n">
        <v>604.25</v>
      </c>
      <c r="I2481" s="75" t="n">
        <v>616.8</v>
      </c>
      <c r="J2481" s="75" t="n">
        <v>603.5</v>
      </c>
      <c r="K2481" s="75" t="n">
        <v>612.6</v>
      </c>
      <c r="L2481" s="75" t="n">
        <v>612.6</v>
      </c>
      <c r="M2481" s="75" t="n">
        <v>2447</v>
      </c>
      <c r="N2481" s="75" t="n">
        <v>19461.39</v>
      </c>
      <c r="O2481" s="75" t="n">
        <v>7186400</v>
      </c>
      <c r="P2481" s="75" t="n">
        <v>178100</v>
      </c>
      <c r="Q2481" s="79" t="n">
        <v>45113</v>
      </c>
      <c r="AR2481">
        <f>IF($AU$2&lt;&gt;5,NA(),IF(D2481=D2480,0,IF(AND(D2483=D2481,D2482=D2481),O2481+O2482+O2483,IF(D2482=D2481,O2482+O2481,O2481))))</f>
        <v/>
      </c>
      <c r="AS2481">
        <f>IF($AU$2&lt;&gt;5,NA(),IF(D2481=D2480,0,IF(AND(D2483=D2481,D2482=D2481),P2481+P2482+P2483,IF(D2482=D2481,P2482+P2481,P2481))))</f>
        <v/>
      </c>
      <c r="AT2481">
        <f>AR2481-AS2481</f>
        <v/>
      </c>
    </row>
    <row r="2482" ht="15.75" customHeight="1" s="121">
      <c r="B2482">
        <f>D2482&amp;Q2482&amp;E2482</f>
        <v/>
      </c>
      <c r="C2482" s="73" t="inlineStr">
        <is>
          <t>FUTSTK</t>
        </is>
      </c>
      <c r="D2482" s="73" t="inlineStr">
        <is>
          <t>GNFC</t>
        </is>
      </c>
      <c r="E2482" s="78" t="n">
        <v>45169</v>
      </c>
      <c r="F2482" s="75" t="n">
        <v>0</v>
      </c>
      <c r="G2482" s="73" t="inlineStr">
        <is>
          <t>XX</t>
        </is>
      </c>
      <c r="H2482" s="75" t="n">
        <v>609.7</v>
      </c>
      <c r="I2482" s="75" t="n">
        <v>619.2</v>
      </c>
      <c r="J2482" s="75" t="n">
        <v>609.7</v>
      </c>
      <c r="K2482" s="75" t="n">
        <v>615.9</v>
      </c>
      <c r="L2482" s="75" t="n">
        <v>615.9</v>
      </c>
      <c r="M2482" s="75" t="n">
        <v>68</v>
      </c>
      <c r="N2482" s="75" t="n">
        <v>543.8</v>
      </c>
      <c r="O2482" s="75" t="n">
        <v>120900</v>
      </c>
      <c r="P2482" s="75" t="n">
        <v>18200</v>
      </c>
      <c r="Q2482" s="79" t="n">
        <v>45113</v>
      </c>
      <c r="AR2482">
        <f>IF($AU$2&lt;&gt;5,NA(),IF(D2482=D2481,0,IF(AND(D2484=D2482,D2483=D2482),O2482+O2483+O2484,IF(D2483=D2482,O2483+O2482,O2482))))</f>
        <v/>
      </c>
      <c r="AS2482">
        <f>IF($AU$2&lt;&gt;5,NA(),IF(D2482=D2481,0,IF(AND(D2484=D2482,D2483=D2482),P2482+P2483+P2484,IF(D2483=D2482,P2483+P2482,P2482))))</f>
        <v/>
      </c>
      <c r="AT2482">
        <f>AR2482-AS2482</f>
        <v/>
      </c>
    </row>
    <row r="2483" ht="15.75" customHeight="1" s="121">
      <c r="B2483">
        <f>D2483&amp;Q2483&amp;E2483</f>
        <v/>
      </c>
      <c r="C2483" s="73" t="inlineStr">
        <is>
          <t>FUTSTK</t>
        </is>
      </c>
      <c r="D2483" s="73" t="inlineStr">
        <is>
          <t>GNFC</t>
        </is>
      </c>
      <c r="E2483" s="78" t="n">
        <v>45197</v>
      </c>
      <c r="F2483" s="75" t="n">
        <v>0</v>
      </c>
      <c r="G2483" s="73" t="inlineStr">
        <is>
          <t>XX</t>
        </is>
      </c>
      <c r="H2483" s="75" t="n">
        <v>0</v>
      </c>
      <c r="I2483" s="75" t="n">
        <v>0</v>
      </c>
      <c r="J2483" s="75" t="n">
        <v>0</v>
      </c>
      <c r="K2483" s="75" t="n">
        <v>606.8</v>
      </c>
      <c r="L2483" s="75" t="n">
        <v>618.65</v>
      </c>
      <c r="M2483" s="75" t="n">
        <v>0</v>
      </c>
      <c r="N2483" s="75" t="n">
        <v>0</v>
      </c>
      <c r="O2483" s="75" t="n">
        <v>1300</v>
      </c>
      <c r="P2483" s="75" t="n">
        <v>0</v>
      </c>
      <c r="Q2483" s="79" t="n">
        <v>45113</v>
      </c>
      <c r="AR2483">
        <f>IF($AU$2&lt;&gt;5,NA(),IF(D2483=D2482,0,IF(AND(D2485=D2483,D2484=D2483),O2483+O2484+O2485,IF(D2484=D2483,O2484+O2483,O2483))))</f>
        <v/>
      </c>
      <c r="AS2483">
        <f>IF($AU$2&lt;&gt;5,NA(),IF(D2483=D2482,0,IF(AND(D2485=D2483,D2484=D2483),P2483+P2484+P2485,IF(D2484=D2483,P2484+P2483,P2483))))</f>
        <v/>
      </c>
      <c r="AT2483">
        <f>AR2483-AS2483</f>
        <v/>
      </c>
    </row>
    <row r="2484" ht="15.75" customHeight="1" s="121">
      <c r="B2484">
        <f>D2484&amp;Q2484&amp;E2484</f>
        <v/>
      </c>
      <c r="C2484" s="73" t="inlineStr">
        <is>
          <t>FUTSTK</t>
        </is>
      </c>
      <c r="D2484" s="73" t="inlineStr">
        <is>
          <t>GODREJCP</t>
        </is>
      </c>
      <c r="E2484" s="78" t="n">
        <v>45134</v>
      </c>
      <c r="F2484" s="75" t="n">
        <v>0</v>
      </c>
      <c r="G2484" s="73" t="inlineStr">
        <is>
          <t>XX</t>
        </is>
      </c>
      <c r="H2484" s="75" t="n">
        <v>1104</v>
      </c>
      <c r="I2484" s="75" t="n">
        <v>1104.95</v>
      </c>
      <c r="J2484" s="75" t="n">
        <v>1075</v>
      </c>
      <c r="K2484" s="75" t="n">
        <v>1084.4</v>
      </c>
      <c r="L2484" s="75" t="n">
        <v>1084.4</v>
      </c>
      <c r="M2484" s="75" t="n">
        <v>1956</v>
      </c>
      <c r="N2484" s="75" t="n">
        <v>21238.49</v>
      </c>
      <c r="O2484" s="75" t="n">
        <v>5537000</v>
      </c>
      <c r="P2484" s="75" t="n">
        <v>3000</v>
      </c>
      <c r="Q2484" s="79" t="n">
        <v>45113</v>
      </c>
      <c r="AR2484" s="77">
        <f>IF($AU$2&lt;&gt;5,NA(),IF(D2484=D2483,0,IF(AND(D2486=D2484,D2485=D2484),O2484+O2485+O2486,IF(D2485=D2484,O2485+O2484,O2484))))</f>
        <v/>
      </c>
      <c r="AS2484">
        <f>IF($AU$2&lt;&gt;5,NA(),IF(D2484=D2483,0,IF(AND(D2486=D2484,D2485=D2484),P2484+P2485+P2486,IF(D2485=D2484,P2485+P2484,P2484))))</f>
        <v/>
      </c>
      <c r="AT2484" s="77">
        <f>AR2484-AS2484</f>
        <v/>
      </c>
    </row>
    <row r="2485" ht="15.75" customHeight="1" s="121">
      <c r="B2485">
        <f>D2485&amp;Q2485&amp;E2485</f>
        <v/>
      </c>
      <c r="C2485" s="73" t="inlineStr">
        <is>
          <t>FUTSTK</t>
        </is>
      </c>
      <c r="D2485" s="73" t="inlineStr">
        <is>
          <t>GODREJCP</t>
        </is>
      </c>
      <c r="E2485" s="78" t="n">
        <v>45169</v>
      </c>
      <c r="F2485" s="75" t="n">
        <v>0</v>
      </c>
      <c r="G2485" s="73" t="inlineStr">
        <is>
          <t>XX</t>
        </is>
      </c>
      <c r="H2485" s="75" t="n">
        <v>1099.85</v>
      </c>
      <c r="I2485" s="75" t="n">
        <v>1103</v>
      </c>
      <c r="J2485" s="75" t="n">
        <v>1083.85</v>
      </c>
      <c r="K2485" s="75" t="n">
        <v>1091.5</v>
      </c>
      <c r="L2485" s="75" t="n">
        <v>1091.5</v>
      </c>
      <c r="M2485" s="75" t="n">
        <v>45</v>
      </c>
      <c r="N2485" s="75" t="n">
        <v>491.47</v>
      </c>
      <c r="O2485" s="75" t="n">
        <v>63000</v>
      </c>
      <c r="P2485" s="75" t="n">
        <v>1000</v>
      </c>
      <c r="Q2485" s="79" t="n">
        <v>45113</v>
      </c>
      <c r="AR2485">
        <f>IF($AU$2&lt;&gt;5,NA(),IF(D2485=D2484,0,IF(AND(D2487=D2485,D2486=D2485),O2485+O2486+O2487,IF(D2486=D2485,O2486+O2485,O2485))))</f>
        <v/>
      </c>
      <c r="AS2485">
        <f>IF($AU$2&lt;&gt;5,NA(),IF(D2485=D2484,0,IF(AND(D2487=D2485,D2486=D2485),P2485+P2486+P2487,IF(D2486=D2485,P2486+P2485,P2485))))</f>
        <v/>
      </c>
      <c r="AT2485">
        <f>AR2485-AS2485</f>
        <v/>
      </c>
    </row>
    <row r="2486" ht="15.75" customHeight="1" s="121">
      <c r="B2486">
        <f>D2486&amp;Q2486&amp;E2486</f>
        <v/>
      </c>
      <c r="C2486" s="73" t="inlineStr">
        <is>
          <t>FUTSTK</t>
        </is>
      </c>
      <c r="D2486" s="73" t="inlineStr">
        <is>
          <t>GODREJCP</t>
        </is>
      </c>
      <c r="E2486" s="78" t="n">
        <v>45197</v>
      </c>
      <c r="F2486" s="75" t="n">
        <v>0</v>
      </c>
      <c r="G2486" s="73" t="inlineStr">
        <is>
          <t>XX</t>
        </is>
      </c>
      <c r="H2486" s="75" t="n">
        <v>1094.35</v>
      </c>
      <c r="I2486" s="75" t="n">
        <v>1098.9</v>
      </c>
      <c r="J2486" s="75" t="n">
        <v>1094.35</v>
      </c>
      <c r="K2486" s="75" t="n">
        <v>1099.3</v>
      </c>
      <c r="L2486" s="75" t="n">
        <v>1099.3</v>
      </c>
      <c r="M2486" s="75" t="n">
        <v>10</v>
      </c>
      <c r="N2486" s="75" t="n">
        <v>109.81</v>
      </c>
      <c r="O2486" s="76" t="n">
        <v>6000</v>
      </c>
      <c r="P2486" s="75" t="n">
        <v>5000</v>
      </c>
      <c r="Q2486" s="79" t="n">
        <v>45113</v>
      </c>
      <c r="AR2486">
        <f>IF($AU$2&lt;&gt;5,NA(),IF(D2486=D2485,0,IF(AND(D2488=D2486,D2487=D2486),O2486+O2487+O2488,IF(D2487=D2486,O2487+O2486,O2486))))</f>
        <v/>
      </c>
      <c r="AS2486">
        <f>IF($AU$2&lt;&gt;5,NA(),IF(D2486=D2485,0,IF(AND(D2488=D2486,D2487=D2486),P2486+P2487+P2488,IF(D2487=D2486,P2487+P2486,P2486))))</f>
        <v/>
      </c>
      <c r="AT2486">
        <f>AR2486-AS2486</f>
        <v/>
      </c>
    </row>
    <row r="2487" ht="15.75" customHeight="1" s="121">
      <c r="B2487">
        <f>D2487&amp;Q2487&amp;E2487</f>
        <v/>
      </c>
      <c r="C2487" s="73" t="inlineStr">
        <is>
          <t>FUTSTK</t>
        </is>
      </c>
      <c r="D2487" s="73" t="inlineStr">
        <is>
          <t>GODREJPROP</t>
        </is>
      </c>
      <c r="E2487" s="78" t="n">
        <v>45134</v>
      </c>
      <c r="F2487" s="75" t="n">
        <v>0</v>
      </c>
      <c r="G2487" s="73" t="inlineStr">
        <is>
          <t>XX</t>
        </is>
      </c>
      <c r="H2487" s="75" t="n">
        <v>1584.8</v>
      </c>
      <c r="I2487" s="75" t="n">
        <v>1631.9</v>
      </c>
      <c r="J2487" s="75" t="n">
        <v>1572.25</v>
      </c>
      <c r="K2487" s="75" t="n">
        <v>1608.55</v>
      </c>
      <c r="L2487" s="75" t="n">
        <v>1608.55</v>
      </c>
      <c r="M2487" s="75" t="n">
        <v>6237</v>
      </c>
      <c r="N2487" s="75" t="n">
        <v>47773.54</v>
      </c>
      <c r="O2487" s="75" t="n">
        <v>3218125</v>
      </c>
      <c r="P2487" s="75" t="n">
        <v>119225</v>
      </c>
      <c r="Q2487" s="79" t="n">
        <v>45113</v>
      </c>
      <c r="AR2487">
        <f>IF($AU$2&lt;&gt;5,NA(),IF(D2487=D2486,0,IF(AND(D2489=D2487,D2488=D2487),O2487+O2488+O2489,IF(D2488=D2487,O2488+O2487,O2487))))</f>
        <v/>
      </c>
      <c r="AS2487">
        <f>IF($AU$2&lt;&gt;5,NA(),IF(D2487=D2486,0,IF(AND(D2489=D2487,D2488=D2487),P2487+P2488+P2489,IF(D2488=D2487,P2488+P2487,P2487))))</f>
        <v/>
      </c>
      <c r="AT2487">
        <f>AR2487-AS2487</f>
        <v/>
      </c>
    </row>
    <row r="2488" ht="15.75" customHeight="1" s="121">
      <c r="B2488">
        <f>D2488&amp;Q2488&amp;E2488</f>
        <v/>
      </c>
      <c r="C2488" s="73" t="inlineStr">
        <is>
          <t>FUTSTK</t>
        </is>
      </c>
      <c r="D2488" s="73" t="inlineStr">
        <is>
          <t>GODREJPROP</t>
        </is>
      </c>
      <c r="E2488" s="78" t="n">
        <v>45169</v>
      </c>
      <c r="F2488" s="75" t="n">
        <v>0</v>
      </c>
      <c r="G2488" s="73" t="inlineStr">
        <is>
          <t>XX</t>
        </is>
      </c>
      <c r="H2488" s="75" t="n">
        <v>1583.35</v>
      </c>
      <c r="I2488" s="75" t="n">
        <v>1640</v>
      </c>
      <c r="J2488" s="75" t="n">
        <v>1583.3</v>
      </c>
      <c r="K2488" s="75" t="n">
        <v>1617.7</v>
      </c>
      <c r="L2488" s="75" t="n">
        <v>1617.7</v>
      </c>
      <c r="M2488" s="75" t="n">
        <v>242</v>
      </c>
      <c r="N2488" s="75" t="n">
        <v>1863.12</v>
      </c>
      <c r="O2488" s="75" t="n">
        <v>69825</v>
      </c>
      <c r="P2488" s="75" t="n">
        <v>9975</v>
      </c>
      <c r="Q2488" s="79" t="n">
        <v>45113</v>
      </c>
      <c r="AR2488">
        <f>IF($AU$2&lt;&gt;5,NA(),IF(D2488=D2487,0,IF(AND(D2490=D2488,D2489=D2488),O2488+O2489+O2490,IF(D2489=D2488,O2489+O2488,O2488))))</f>
        <v/>
      </c>
      <c r="AS2488">
        <f>IF($AU$2&lt;&gt;5,NA(),IF(D2488=D2487,0,IF(AND(D2490=D2488,D2489=D2488),P2488+P2489+P2490,IF(D2489=D2488,P2489+P2488,P2488))))</f>
        <v/>
      </c>
      <c r="AT2488">
        <f>AR2488-AS2488</f>
        <v/>
      </c>
    </row>
    <row r="2489" ht="15.75" customHeight="1" s="121">
      <c r="B2489">
        <f>D2489&amp;Q2489&amp;E2489</f>
        <v/>
      </c>
      <c r="C2489" s="73" t="inlineStr">
        <is>
          <t>FUTSTK</t>
        </is>
      </c>
      <c r="D2489" s="73" t="inlineStr">
        <is>
          <t>GODREJPROP</t>
        </is>
      </c>
      <c r="E2489" s="78" t="n">
        <v>45197</v>
      </c>
      <c r="F2489" s="75" t="n">
        <v>0</v>
      </c>
      <c r="G2489" s="73" t="inlineStr">
        <is>
          <t>XX</t>
        </is>
      </c>
      <c r="H2489" s="75" t="n">
        <v>1637.4</v>
      </c>
      <c r="I2489" s="75" t="n">
        <v>1641</v>
      </c>
      <c r="J2489" s="75" t="n">
        <v>1636.35</v>
      </c>
      <c r="K2489" s="75" t="n">
        <v>1641</v>
      </c>
      <c r="L2489" s="75" t="n">
        <v>1625.25</v>
      </c>
      <c r="M2489" s="75" t="n">
        <v>3</v>
      </c>
      <c r="N2489" s="75" t="n">
        <v>23.34</v>
      </c>
      <c r="O2489" s="75" t="n">
        <v>1425</v>
      </c>
      <c r="P2489" s="75" t="n">
        <v>1425</v>
      </c>
      <c r="Q2489" s="79" t="n">
        <v>45113</v>
      </c>
      <c r="AR2489">
        <f>IF($AU$2&lt;&gt;5,NA(),IF(D2489=D2488,0,IF(AND(D2491=D2489,D2490=D2489),O2489+O2490+O2491,IF(D2490=D2489,O2490+O2489,O2489))))</f>
        <v/>
      </c>
      <c r="AS2489">
        <f>IF($AU$2&lt;&gt;5,NA(),IF(D2489=D2488,0,IF(AND(D2491=D2489,D2490=D2489),P2489+P2490+P2491,IF(D2490=D2489,P2490+P2489,P2489))))</f>
        <v/>
      </c>
      <c r="AT2489">
        <f>AR2489-AS2489</f>
        <v/>
      </c>
    </row>
    <row r="2490" ht="15.75" customHeight="1" s="121">
      <c r="B2490">
        <f>D2490&amp;Q2490&amp;E2490</f>
        <v/>
      </c>
      <c r="C2490" s="73" t="inlineStr">
        <is>
          <t>FUTSTK</t>
        </is>
      </c>
      <c r="D2490" s="73" t="inlineStr">
        <is>
          <t>GRANULES</t>
        </is>
      </c>
      <c r="E2490" s="78" t="n">
        <v>45134</v>
      </c>
      <c r="F2490" s="75" t="n">
        <v>0</v>
      </c>
      <c r="G2490" s="73" t="inlineStr">
        <is>
          <t>XX</t>
        </is>
      </c>
      <c r="H2490" s="75" t="n">
        <v>296.35</v>
      </c>
      <c r="I2490" s="75" t="n">
        <v>305.3</v>
      </c>
      <c r="J2490" s="75" t="n">
        <v>296.35</v>
      </c>
      <c r="K2490" s="75" t="n">
        <v>302.9</v>
      </c>
      <c r="L2490" s="75" t="n">
        <v>302.9</v>
      </c>
      <c r="M2490" s="75" t="n">
        <v>1664</v>
      </c>
      <c r="N2490" s="75" t="n">
        <v>10053.52</v>
      </c>
      <c r="O2490" s="75" t="n">
        <v>11556000</v>
      </c>
      <c r="P2490" s="75" t="n">
        <v>60000</v>
      </c>
      <c r="Q2490" s="79" t="n">
        <v>45113</v>
      </c>
      <c r="AR2490">
        <f>IF($AU$2&lt;&gt;5,NA(),IF(D2490=D2489,0,IF(AND(D2492=D2490,D2491=D2490),O2490+O2491+O2492,IF(D2491=D2490,O2491+O2490,O2490))))</f>
        <v/>
      </c>
      <c r="AS2490">
        <f>IF($AU$2&lt;&gt;5,NA(),IF(D2490=D2489,0,IF(AND(D2492=D2490,D2491=D2490),P2490+P2491+P2492,IF(D2491=D2490,P2491+P2490,P2490))))</f>
        <v/>
      </c>
      <c r="AT2490">
        <f>AR2490-AS2490</f>
        <v/>
      </c>
    </row>
    <row r="2491" ht="15.75" customHeight="1" s="121">
      <c r="B2491">
        <f>D2491&amp;Q2491&amp;E2491</f>
        <v/>
      </c>
      <c r="C2491" s="73" t="inlineStr">
        <is>
          <t>FUTSTK</t>
        </is>
      </c>
      <c r="D2491" s="73" t="inlineStr">
        <is>
          <t>GRANULES</t>
        </is>
      </c>
      <c r="E2491" s="78" t="n">
        <v>45169</v>
      </c>
      <c r="F2491" s="75" t="n">
        <v>0</v>
      </c>
      <c r="G2491" s="73" t="inlineStr">
        <is>
          <t>XX</t>
        </is>
      </c>
      <c r="H2491" s="75" t="n">
        <v>298.9</v>
      </c>
      <c r="I2491" s="75" t="n">
        <v>305.75</v>
      </c>
      <c r="J2491" s="75" t="n">
        <v>298.9</v>
      </c>
      <c r="K2491" s="75" t="n">
        <v>303.5</v>
      </c>
      <c r="L2491" s="75" t="n">
        <v>303.5</v>
      </c>
      <c r="M2491" s="75" t="n">
        <v>143</v>
      </c>
      <c r="N2491" s="75" t="n">
        <v>866.22</v>
      </c>
      <c r="O2491" s="75" t="n">
        <v>414000</v>
      </c>
      <c r="P2491" s="75" t="n">
        <v>-8000</v>
      </c>
      <c r="Q2491" s="79" t="n">
        <v>45113</v>
      </c>
      <c r="AR2491">
        <f>IF($AU$2&lt;&gt;5,NA(),IF(D2491=D2490,0,IF(AND(D2493=D2491,D2492=D2491),O2491+O2492+O2493,IF(D2492=D2491,O2492+O2491,O2491))))</f>
        <v/>
      </c>
      <c r="AS2491">
        <f>IF($AU$2&lt;&gt;5,NA(),IF(D2491=D2490,0,IF(AND(D2493=D2491,D2492=D2491),P2491+P2492+P2493,IF(D2492=D2491,P2492+P2491,P2491))))</f>
        <v/>
      </c>
      <c r="AT2491">
        <f>AR2491-AS2491</f>
        <v/>
      </c>
    </row>
    <row r="2492" ht="15.75" customHeight="1" s="121">
      <c r="B2492">
        <f>D2492&amp;Q2492&amp;E2492</f>
        <v/>
      </c>
      <c r="C2492" s="73" t="inlineStr">
        <is>
          <t>FUTSTK</t>
        </is>
      </c>
      <c r="D2492" s="73" t="inlineStr">
        <is>
          <t>GRANULES</t>
        </is>
      </c>
      <c r="E2492" s="78" t="n">
        <v>45197</v>
      </c>
      <c r="F2492" s="75" t="n">
        <v>0</v>
      </c>
      <c r="G2492" s="73" t="inlineStr">
        <is>
          <t>XX</t>
        </is>
      </c>
      <c r="H2492" s="75" t="n">
        <v>303.5</v>
      </c>
      <c r="I2492" s="75" t="n">
        <v>307</v>
      </c>
      <c r="J2492" s="75" t="n">
        <v>302.6</v>
      </c>
      <c r="K2492" s="75" t="n">
        <v>307</v>
      </c>
      <c r="L2492" s="75" t="n">
        <v>305.9</v>
      </c>
      <c r="M2492" s="75" t="n">
        <v>24</v>
      </c>
      <c r="N2492" s="75" t="n">
        <v>146.24</v>
      </c>
      <c r="O2492" s="75" t="n">
        <v>98000</v>
      </c>
      <c r="P2492" s="75" t="n">
        <v>0</v>
      </c>
      <c r="Q2492" s="79" t="n">
        <v>45113</v>
      </c>
      <c r="AR2492">
        <f>IF($AU$2&lt;&gt;5,NA(),IF(D2492=D2491,0,IF(AND(D2494=D2492,D2493=D2492),O2492+O2493+O2494,IF(D2493=D2492,O2493+O2492,O2492))))</f>
        <v/>
      </c>
      <c r="AS2492">
        <f>IF($AU$2&lt;&gt;5,NA(),IF(D2492=D2491,0,IF(AND(D2494=D2492,D2493=D2492),P2492+P2493+P2494,IF(D2493=D2492,P2493+P2492,P2492))))</f>
        <v/>
      </c>
      <c r="AT2492">
        <f>AR2492-AS2492</f>
        <v/>
      </c>
    </row>
    <row r="2493" ht="15.75" customHeight="1" s="121">
      <c r="B2493">
        <f>D2493&amp;Q2493&amp;E2493</f>
        <v/>
      </c>
      <c r="C2493" s="73" t="inlineStr">
        <is>
          <t>FUTSTK</t>
        </is>
      </c>
      <c r="D2493" s="73" t="inlineStr">
        <is>
          <t>GRASIM</t>
        </is>
      </c>
      <c r="E2493" s="78" t="n">
        <v>45134</v>
      </c>
      <c r="F2493" s="75" t="n">
        <v>0</v>
      </c>
      <c r="G2493" s="73" t="inlineStr">
        <is>
          <t>XX</t>
        </is>
      </c>
      <c r="H2493" s="75" t="n">
        <v>1778.6</v>
      </c>
      <c r="I2493" s="75" t="n">
        <v>1791</v>
      </c>
      <c r="J2493" s="75" t="n">
        <v>1772.6</v>
      </c>
      <c r="K2493" s="75" t="n">
        <v>1775.8</v>
      </c>
      <c r="L2493" s="75" t="n">
        <v>1775.8</v>
      </c>
      <c r="M2493" s="75" t="n">
        <v>1508</v>
      </c>
      <c r="N2493" s="75" t="n">
        <v>12762.93</v>
      </c>
      <c r="O2493" s="75" t="n">
        <v>12388950</v>
      </c>
      <c r="P2493" s="75" t="n">
        <v>-83600</v>
      </c>
      <c r="Q2493" s="79" t="n">
        <v>45113</v>
      </c>
      <c r="AR2493">
        <f>IF($AU$2&lt;&gt;5,NA(),IF(D2493=D2492,0,IF(AND(D2495=D2493,D2494=D2493),O2493+O2494+O2495,IF(D2494=D2493,O2494+O2493,O2493))))</f>
        <v/>
      </c>
      <c r="AS2493">
        <f>IF($AU$2&lt;&gt;5,NA(),IF(D2493=D2492,0,IF(AND(D2495=D2493,D2494=D2493),P2493+P2494+P2495,IF(D2494=D2493,P2494+P2493,P2493))))</f>
        <v/>
      </c>
      <c r="AT2493">
        <f>AR2493-AS2493</f>
        <v/>
      </c>
    </row>
    <row r="2494" ht="15.75" customHeight="1" s="121">
      <c r="B2494">
        <f>D2494&amp;Q2494&amp;E2494</f>
        <v/>
      </c>
      <c r="C2494" s="73" t="inlineStr">
        <is>
          <t>FUTSTK</t>
        </is>
      </c>
      <c r="D2494" s="73" t="inlineStr">
        <is>
          <t>GRASIM</t>
        </is>
      </c>
      <c r="E2494" s="78" t="n">
        <v>45169</v>
      </c>
      <c r="F2494" s="75" t="n">
        <v>0</v>
      </c>
      <c r="G2494" s="73" t="inlineStr">
        <is>
          <t>XX</t>
        </is>
      </c>
      <c r="H2494" s="75" t="n">
        <v>1791.8</v>
      </c>
      <c r="I2494" s="75" t="n">
        <v>1793</v>
      </c>
      <c r="J2494" s="75" t="n">
        <v>1778.85</v>
      </c>
      <c r="K2494" s="75" t="n">
        <v>1779.05</v>
      </c>
      <c r="L2494" s="75" t="n">
        <v>1779.05</v>
      </c>
      <c r="M2494" s="75" t="n">
        <v>31</v>
      </c>
      <c r="N2494" s="75" t="n">
        <v>263.22</v>
      </c>
      <c r="O2494" s="75" t="n">
        <v>51300</v>
      </c>
      <c r="P2494" s="75" t="n">
        <v>950</v>
      </c>
      <c r="Q2494" s="79" t="n">
        <v>45113</v>
      </c>
      <c r="AR2494">
        <f>IF($AU$2&lt;&gt;5,NA(),IF(D2494=D2493,0,IF(AND(D2496=D2494,D2495=D2494),O2494+O2495+O2496,IF(D2495=D2494,O2495+O2494,O2494))))</f>
        <v/>
      </c>
      <c r="AS2494">
        <f>IF($AU$2&lt;&gt;5,NA(),IF(D2494=D2493,0,IF(AND(D2496=D2494,D2495=D2494),P2494+P2495+P2496,IF(D2495=D2494,P2495+P2494,P2494))))</f>
        <v/>
      </c>
      <c r="AT2494">
        <f>AR2494-AS2494</f>
        <v/>
      </c>
    </row>
    <row r="2495" ht="15.75" customHeight="1" s="121">
      <c r="B2495">
        <f>D2495&amp;Q2495&amp;E2495</f>
        <v/>
      </c>
      <c r="C2495" s="73" t="inlineStr">
        <is>
          <t>FUTSTK</t>
        </is>
      </c>
      <c r="D2495" s="73" t="inlineStr">
        <is>
          <t>GRASIM</t>
        </is>
      </c>
      <c r="E2495" s="78" t="n">
        <v>45197</v>
      </c>
      <c r="F2495" s="75" t="n">
        <v>0</v>
      </c>
      <c r="G2495" s="73" t="inlineStr">
        <is>
          <t>XX</t>
        </is>
      </c>
      <c r="H2495" s="75" t="n">
        <v>0</v>
      </c>
      <c r="I2495" s="75" t="n">
        <v>0</v>
      </c>
      <c r="J2495" s="75" t="n">
        <v>0</v>
      </c>
      <c r="K2495" s="75" t="n">
        <v>1774.65</v>
      </c>
      <c r="L2495" s="75" t="n">
        <v>1797.4</v>
      </c>
      <c r="M2495" s="75" t="n">
        <v>0</v>
      </c>
      <c r="N2495" s="75" t="n">
        <v>0</v>
      </c>
      <c r="O2495" s="75" t="n">
        <v>0</v>
      </c>
      <c r="P2495" s="75" t="n">
        <v>0</v>
      </c>
      <c r="Q2495" s="79" t="n">
        <v>45113</v>
      </c>
      <c r="AR2495">
        <f>IF($AU$2&lt;&gt;5,NA(),IF(D2495=D2494,0,IF(AND(D2497=D2495,D2496=D2495),O2495+O2496+O2497,IF(D2496=D2495,O2496+O2495,O2495))))</f>
        <v/>
      </c>
      <c r="AS2495">
        <f>IF($AU$2&lt;&gt;5,NA(),IF(D2495=D2494,0,IF(AND(D2497=D2495,D2496=D2495),P2495+P2496+P2497,IF(D2496=D2495,P2496+P2495,P2495))))</f>
        <v/>
      </c>
      <c r="AT2495">
        <f>AR2495-AS2495</f>
        <v/>
      </c>
    </row>
    <row r="2496" ht="15.75" customHeight="1" s="121">
      <c r="B2496">
        <f>D2496&amp;Q2496&amp;E2496</f>
        <v/>
      </c>
      <c r="C2496" s="73" t="inlineStr">
        <is>
          <t>FUTSTK</t>
        </is>
      </c>
      <c r="D2496" s="73" t="inlineStr">
        <is>
          <t>GUJGASLTD</t>
        </is>
      </c>
      <c r="E2496" s="78" t="n">
        <v>45134</v>
      </c>
      <c r="F2496" s="75" t="n">
        <v>0</v>
      </c>
      <c r="G2496" s="73" t="inlineStr">
        <is>
          <t>XX</t>
        </is>
      </c>
      <c r="H2496" s="75" t="n">
        <v>474.8</v>
      </c>
      <c r="I2496" s="75" t="n">
        <v>481.15</v>
      </c>
      <c r="J2496" s="75" t="n">
        <v>474.8</v>
      </c>
      <c r="K2496" s="75" t="n">
        <v>478.15</v>
      </c>
      <c r="L2496" s="75" t="n">
        <v>478.15</v>
      </c>
      <c r="M2496" s="75" t="n">
        <v>1121</v>
      </c>
      <c r="N2496" s="75" t="n">
        <v>6707.93</v>
      </c>
      <c r="O2496" s="75" t="n">
        <v>7336250</v>
      </c>
      <c r="P2496" s="75" t="n">
        <v>-297500</v>
      </c>
      <c r="Q2496" s="79" t="n">
        <v>45113</v>
      </c>
      <c r="AR2496">
        <f>IF($AU$2&lt;&gt;5,NA(),IF(D2496=D2495,0,IF(AND(D2498=D2496,D2497=D2496),O2496+O2497+O2498,IF(D2497=D2496,O2497+O2496,O2496))))</f>
        <v/>
      </c>
      <c r="AS2496">
        <f>IF($AU$2&lt;&gt;5,NA(),IF(D2496=D2495,0,IF(AND(D2498=D2496,D2497=D2496),P2496+P2497+P2498,IF(D2497=D2496,P2497+P2496,P2496))))</f>
        <v/>
      </c>
      <c r="AT2496">
        <f>AR2496-AS2496</f>
        <v/>
      </c>
    </row>
    <row r="2497" ht="15.75" customHeight="1" s="121">
      <c r="B2497">
        <f>D2497&amp;Q2497&amp;E2497</f>
        <v/>
      </c>
      <c r="C2497" s="73" t="inlineStr">
        <is>
          <t>FUTSTK</t>
        </is>
      </c>
      <c r="D2497" s="73" t="inlineStr">
        <is>
          <t>GUJGASLTD</t>
        </is>
      </c>
      <c r="E2497" s="78" t="n">
        <v>45169</v>
      </c>
      <c r="F2497" s="75" t="n">
        <v>0</v>
      </c>
      <c r="G2497" s="73" t="inlineStr">
        <is>
          <t>XX</t>
        </is>
      </c>
      <c r="H2497" s="75" t="n">
        <v>478</v>
      </c>
      <c r="I2497" s="75" t="n">
        <v>480.9</v>
      </c>
      <c r="J2497" s="75" t="n">
        <v>475.5</v>
      </c>
      <c r="K2497" s="75" t="n">
        <v>478.45</v>
      </c>
      <c r="L2497" s="75" t="n">
        <v>478.45</v>
      </c>
      <c r="M2497" s="75" t="n">
        <v>115</v>
      </c>
      <c r="N2497" s="75" t="n">
        <v>688.3</v>
      </c>
      <c r="O2497" s="75" t="n">
        <v>383750</v>
      </c>
      <c r="P2497" s="75" t="n">
        <v>22500</v>
      </c>
      <c r="Q2497" s="79" t="n">
        <v>45113</v>
      </c>
      <c r="AR2497">
        <f>IF($AU$2&lt;&gt;5,NA(),IF(D2497=D2496,0,IF(AND(D2499=D2497,D2498=D2497),O2497+O2498+O2499,IF(D2498=D2497,O2498+O2497,O2497))))</f>
        <v/>
      </c>
      <c r="AS2497">
        <f>IF($AU$2&lt;&gt;5,NA(),IF(D2497=D2496,0,IF(AND(D2499=D2497,D2498=D2497),P2497+P2498+P2499,IF(D2498=D2497,P2498+P2497,P2497))))</f>
        <v/>
      </c>
      <c r="AT2497">
        <f>AR2497-AS2497</f>
        <v/>
      </c>
    </row>
    <row r="2498" ht="15.75" customHeight="1" s="121">
      <c r="B2498">
        <f>D2498&amp;Q2498&amp;E2498</f>
        <v/>
      </c>
      <c r="C2498" s="73" t="inlineStr">
        <is>
          <t>FUTSTK</t>
        </is>
      </c>
      <c r="D2498" s="73" t="inlineStr">
        <is>
          <t>GUJGASLTD</t>
        </is>
      </c>
      <c r="E2498" s="78" t="n">
        <v>45197</v>
      </c>
      <c r="F2498" s="75" t="n">
        <v>0</v>
      </c>
      <c r="G2498" s="73" t="inlineStr">
        <is>
          <t>XX</t>
        </is>
      </c>
      <c r="H2498" s="75" t="n">
        <v>480</v>
      </c>
      <c r="I2498" s="75" t="n">
        <v>480</v>
      </c>
      <c r="J2498" s="75" t="n">
        <v>479.5</v>
      </c>
      <c r="K2498" s="75" t="n">
        <v>479.5</v>
      </c>
      <c r="L2498" s="75" t="n">
        <v>483.5</v>
      </c>
      <c r="M2498" s="75" t="n">
        <v>4</v>
      </c>
      <c r="N2498" s="75" t="n">
        <v>23.98</v>
      </c>
      <c r="O2498" s="75" t="n">
        <v>26250</v>
      </c>
      <c r="P2498" s="75" t="n">
        <v>0</v>
      </c>
      <c r="Q2498" s="79" t="n">
        <v>45113</v>
      </c>
      <c r="AR2498">
        <f>IF($AU$2&lt;&gt;5,NA(),IF(D2498=D2497,0,IF(AND(D2500=D2498,D2499=D2498),O2498+O2499+O2500,IF(D2499=D2498,O2499+O2498,O2498))))</f>
        <v/>
      </c>
      <c r="AS2498">
        <f>IF($AU$2&lt;&gt;5,NA(),IF(D2498=D2497,0,IF(AND(D2500=D2498,D2499=D2498),P2498+P2499+P2500,IF(D2499=D2498,P2499+P2498,P2498))))</f>
        <v/>
      </c>
      <c r="AT2498">
        <f>AR2498-AS2498</f>
        <v/>
      </c>
    </row>
    <row r="2499" ht="15.75" customHeight="1" s="121">
      <c r="B2499">
        <f>D2499&amp;Q2499&amp;E2499</f>
        <v/>
      </c>
      <c r="C2499" s="73" t="inlineStr">
        <is>
          <t>FUTSTK</t>
        </is>
      </c>
      <c r="D2499" s="73" t="inlineStr">
        <is>
          <t>HAL</t>
        </is>
      </c>
      <c r="E2499" s="78" t="n">
        <v>45134</v>
      </c>
      <c r="F2499" s="75" t="n">
        <v>0</v>
      </c>
      <c r="G2499" s="73" t="inlineStr">
        <is>
          <t>XX</t>
        </is>
      </c>
      <c r="H2499" s="75" t="n">
        <v>3760.05</v>
      </c>
      <c r="I2499" s="75" t="n">
        <v>3784.75</v>
      </c>
      <c r="J2499" s="75" t="n">
        <v>3730</v>
      </c>
      <c r="K2499" s="75" t="n">
        <v>3756.3</v>
      </c>
      <c r="L2499" s="75" t="n">
        <v>3756.3</v>
      </c>
      <c r="M2499" s="75" t="n">
        <v>3027</v>
      </c>
      <c r="N2499" s="75" t="n">
        <v>34097.32</v>
      </c>
      <c r="O2499" s="75" t="n">
        <v>3558000</v>
      </c>
      <c r="P2499" s="75" t="n">
        <v>99000</v>
      </c>
      <c r="Q2499" s="79" t="n">
        <v>45113</v>
      </c>
      <c r="AR2499">
        <f>IF($AU$2&lt;&gt;5,NA(),IF(D2499=D2498,0,IF(AND(D2501=D2499,D2500=D2499),O2499+O2500+O2501,IF(D2500=D2499,O2500+O2499,O2499))))</f>
        <v/>
      </c>
      <c r="AS2499">
        <f>IF($AU$2&lt;&gt;5,NA(),IF(D2499=D2498,0,IF(AND(D2501=D2499,D2500=D2499),P2499+P2500+P2501,IF(D2500=D2499,P2500+P2499,P2499))))</f>
        <v/>
      </c>
      <c r="AT2499">
        <f>AR2499-AS2499</f>
        <v/>
      </c>
    </row>
    <row r="2500" ht="15.75" customHeight="1" s="121">
      <c r="B2500">
        <f>D2500&amp;Q2500&amp;E2500</f>
        <v/>
      </c>
      <c r="C2500" s="73" t="inlineStr">
        <is>
          <t>FUTSTK</t>
        </is>
      </c>
      <c r="D2500" s="73" t="inlineStr">
        <is>
          <t>HAL</t>
        </is>
      </c>
      <c r="E2500" s="78" t="n">
        <v>45169</v>
      </c>
      <c r="F2500" s="75" t="n">
        <v>0</v>
      </c>
      <c r="G2500" s="73" t="inlineStr">
        <is>
          <t>XX</t>
        </is>
      </c>
      <c r="H2500" s="75" t="n">
        <v>3795</v>
      </c>
      <c r="I2500" s="75" t="n">
        <v>3795</v>
      </c>
      <c r="J2500" s="75" t="n">
        <v>3748.65</v>
      </c>
      <c r="K2500" s="75" t="n">
        <v>3771.35</v>
      </c>
      <c r="L2500" s="75" t="n">
        <v>3771.35</v>
      </c>
      <c r="M2500" s="75" t="n">
        <v>114</v>
      </c>
      <c r="N2500" s="75" t="n">
        <v>1289.02</v>
      </c>
      <c r="O2500" s="75" t="n">
        <v>174900</v>
      </c>
      <c r="P2500" s="75" t="n">
        <v>11100</v>
      </c>
      <c r="Q2500" s="79" t="n">
        <v>45113</v>
      </c>
      <c r="AR2500">
        <f>IF($AU$2&lt;&gt;5,NA(),IF(D2500=D2499,0,IF(AND(D2502=D2500,D2501=D2500),O2500+O2501+O2502,IF(D2501=D2500,O2501+O2500,O2500))))</f>
        <v/>
      </c>
      <c r="AS2500">
        <f>IF($AU$2&lt;&gt;5,NA(),IF(D2500=D2499,0,IF(AND(D2502=D2500,D2501=D2500),P2500+P2501+P2502,IF(D2501=D2500,P2501+P2500,P2500))))</f>
        <v/>
      </c>
      <c r="AT2500">
        <f>AR2500-AS2500</f>
        <v/>
      </c>
    </row>
    <row r="2501" ht="15.75" customHeight="1" s="121">
      <c r="B2501">
        <f>D2501&amp;Q2501&amp;E2501</f>
        <v/>
      </c>
      <c r="C2501" s="73" t="inlineStr">
        <is>
          <t>FUTSTK</t>
        </is>
      </c>
      <c r="D2501" s="73" t="inlineStr">
        <is>
          <t>HAL</t>
        </is>
      </c>
      <c r="E2501" s="78" t="n">
        <v>45197</v>
      </c>
      <c r="F2501" s="75" t="n">
        <v>0</v>
      </c>
      <c r="G2501" s="73" t="inlineStr">
        <is>
          <t>XX</t>
        </is>
      </c>
      <c r="H2501" s="75" t="n">
        <v>3790.1</v>
      </c>
      <c r="I2501" s="75" t="n">
        <v>3790.1</v>
      </c>
      <c r="J2501" s="75" t="n">
        <v>3760.3</v>
      </c>
      <c r="K2501" s="75" t="n">
        <v>3781.9</v>
      </c>
      <c r="L2501" s="75" t="n">
        <v>3781.9</v>
      </c>
      <c r="M2501" s="75" t="n">
        <v>15</v>
      </c>
      <c r="N2501" s="75" t="n">
        <v>170.17</v>
      </c>
      <c r="O2501" s="75" t="n">
        <v>9900</v>
      </c>
      <c r="P2501" s="75" t="n">
        <v>3000</v>
      </c>
      <c r="Q2501" s="79" t="n">
        <v>45113</v>
      </c>
      <c r="AR2501">
        <f>IF($AU$2&lt;&gt;5,NA(),IF(D2501=D2500,0,IF(AND(D2503=D2501,D2502=D2501),O2501+O2502+O2503,IF(D2502=D2501,O2502+O2501,O2501))))</f>
        <v/>
      </c>
      <c r="AS2501">
        <f>IF($AU$2&lt;&gt;5,NA(),IF(D2501=D2500,0,IF(AND(D2503=D2501,D2502=D2501),P2501+P2502+P2503,IF(D2502=D2501,P2502+P2501,P2501))))</f>
        <v/>
      </c>
      <c r="AT2501">
        <f>AR2501-AS2501</f>
        <v/>
      </c>
    </row>
    <row r="2502" ht="15.75" customHeight="1" s="121">
      <c r="B2502">
        <f>D2502&amp;Q2502&amp;E2502</f>
        <v/>
      </c>
      <c r="C2502" s="73" t="inlineStr">
        <is>
          <t>FUTSTK</t>
        </is>
      </c>
      <c r="D2502" s="73" t="inlineStr">
        <is>
          <t>HAVELLS</t>
        </is>
      </c>
      <c r="E2502" s="78" t="n">
        <v>45134</v>
      </c>
      <c r="F2502" s="75" t="n">
        <v>0</v>
      </c>
      <c r="G2502" s="73" t="inlineStr">
        <is>
          <t>XX</t>
        </is>
      </c>
      <c r="H2502" s="75" t="n">
        <v>1296.7</v>
      </c>
      <c r="I2502" s="75" t="n">
        <v>1335.3</v>
      </c>
      <c r="J2502" s="75" t="n">
        <v>1295.9</v>
      </c>
      <c r="K2502" s="75" t="n">
        <v>1317.25</v>
      </c>
      <c r="L2502" s="75" t="n">
        <v>1317.25</v>
      </c>
      <c r="M2502" s="75" t="n">
        <v>4577</v>
      </c>
      <c r="N2502" s="75" t="n">
        <v>30219.37</v>
      </c>
      <c r="O2502" s="75" t="n">
        <v>6809000</v>
      </c>
      <c r="P2502" s="75" t="n">
        <v>280000</v>
      </c>
      <c r="Q2502" s="79" t="n">
        <v>45113</v>
      </c>
      <c r="AR2502">
        <f>IF($AU$2&lt;&gt;5,NA(),IF(D2502=D2501,0,IF(AND(D2504=D2502,D2503=D2502),O2502+O2503+O2504,IF(D2503=D2502,O2503+O2502,O2502))))</f>
        <v/>
      </c>
      <c r="AS2502">
        <f>IF($AU$2&lt;&gt;5,NA(),IF(D2502=D2501,0,IF(AND(D2504=D2502,D2503=D2502),P2502+P2503+P2504,IF(D2503=D2502,P2503+P2502,P2502))))</f>
        <v/>
      </c>
      <c r="AT2502">
        <f>AR2502-AS2502</f>
        <v/>
      </c>
    </row>
    <row r="2503" ht="15.75" customHeight="1" s="121">
      <c r="B2503">
        <f>D2503&amp;Q2503&amp;E2503</f>
        <v/>
      </c>
      <c r="C2503" s="73" t="inlineStr">
        <is>
          <t>FUTSTK</t>
        </is>
      </c>
      <c r="D2503" s="73" t="inlineStr">
        <is>
          <t>HAVELLS</t>
        </is>
      </c>
      <c r="E2503" s="78" t="n">
        <v>45169</v>
      </c>
      <c r="F2503" s="75" t="n">
        <v>0</v>
      </c>
      <c r="G2503" s="73" t="inlineStr">
        <is>
          <t>XX</t>
        </is>
      </c>
      <c r="H2503" s="75" t="n">
        <v>1304.6</v>
      </c>
      <c r="I2503" s="75" t="n">
        <v>1343.05</v>
      </c>
      <c r="J2503" s="75" t="n">
        <v>1304.6</v>
      </c>
      <c r="K2503" s="75" t="n">
        <v>1325</v>
      </c>
      <c r="L2503" s="75" t="n">
        <v>1325</v>
      </c>
      <c r="M2503" s="75" t="n">
        <v>104</v>
      </c>
      <c r="N2503" s="75" t="n">
        <v>691.12</v>
      </c>
      <c r="O2503" s="75" t="n">
        <v>82500</v>
      </c>
      <c r="P2503" s="75" t="n">
        <v>13500</v>
      </c>
      <c r="Q2503" s="79" t="n">
        <v>45113</v>
      </c>
      <c r="AR2503">
        <f>IF($AU$2&lt;&gt;5,NA(),IF(D2503=D2502,0,IF(AND(D2505=D2503,D2504=D2503),O2503+O2504+O2505,IF(D2504=D2503,O2504+O2503,O2503))))</f>
        <v/>
      </c>
      <c r="AS2503">
        <f>IF($AU$2&lt;&gt;5,NA(),IF(D2503=D2502,0,IF(AND(D2505=D2503,D2504=D2503),P2503+P2504+P2505,IF(D2504=D2503,P2504+P2503,P2503))))</f>
        <v/>
      </c>
      <c r="AT2503">
        <f>AR2503-AS2503</f>
        <v/>
      </c>
    </row>
    <row r="2504" ht="15.75" customHeight="1" s="121">
      <c r="B2504">
        <f>D2504&amp;Q2504&amp;E2504</f>
        <v/>
      </c>
      <c r="C2504" s="73" t="inlineStr">
        <is>
          <t>FUTSTK</t>
        </is>
      </c>
      <c r="D2504" s="73" t="inlineStr">
        <is>
          <t>HAVELLS</t>
        </is>
      </c>
      <c r="E2504" s="78" t="n">
        <v>45197</v>
      </c>
      <c r="F2504" s="75" t="n">
        <v>0</v>
      </c>
      <c r="G2504" s="73" t="inlineStr">
        <is>
          <t>XX</t>
        </is>
      </c>
      <c r="H2504" s="75" t="n">
        <v>1345.25</v>
      </c>
      <c r="I2504" s="75" t="n">
        <v>1345.25</v>
      </c>
      <c r="J2504" s="75" t="n">
        <v>1345.25</v>
      </c>
      <c r="K2504" s="75" t="n">
        <v>1345.25</v>
      </c>
      <c r="L2504" s="75" t="n">
        <v>1330.5</v>
      </c>
      <c r="M2504" s="75" t="n">
        <v>2</v>
      </c>
      <c r="N2504" s="75" t="n">
        <v>13.45</v>
      </c>
      <c r="O2504" s="75" t="n">
        <v>4500</v>
      </c>
      <c r="P2504" s="75" t="n">
        <v>1000</v>
      </c>
      <c r="Q2504" s="79" t="n">
        <v>45113</v>
      </c>
      <c r="AR2504">
        <f>IF($AU$2&lt;&gt;5,NA(),IF(D2504=D2503,0,IF(AND(D2506=D2504,D2505=D2504),O2504+O2505+O2506,IF(D2505=D2504,O2505+O2504,O2504))))</f>
        <v/>
      </c>
      <c r="AS2504">
        <f>IF($AU$2&lt;&gt;5,NA(),IF(D2504=D2503,0,IF(AND(D2506=D2504,D2505=D2504),P2504+P2505+P2506,IF(D2505=D2504,P2505+P2504,P2504))))</f>
        <v/>
      </c>
      <c r="AT2504">
        <f>AR2504-AS2504</f>
        <v/>
      </c>
    </row>
    <row r="2505" ht="15.75" customHeight="1" s="121">
      <c r="B2505">
        <f>D2505&amp;Q2505&amp;E2505</f>
        <v/>
      </c>
      <c r="C2505" s="73" t="inlineStr">
        <is>
          <t>FUTSTK</t>
        </is>
      </c>
      <c r="D2505" s="73" t="inlineStr">
        <is>
          <t>HCLTECH</t>
        </is>
      </c>
      <c r="E2505" s="78" t="n">
        <v>45134</v>
      </c>
      <c r="F2505" s="75" t="n">
        <v>0</v>
      </c>
      <c r="G2505" s="73" t="inlineStr">
        <is>
          <t>XX</t>
        </is>
      </c>
      <c r="H2505" s="75" t="n">
        <v>1190.8</v>
      </c>
      <c r="I2505" s="75" t="n">
        <v>1192.8</v>
      </c>
      <c r="J2505" s="75" t="n">
        <v>1172.9</v>
      </c>
      <c r="K2505" s="75" t="n">
        <v>1178.15</v>
      </c>
      <c r="L2505" s="75" t="n">
        <v>1178.15</v>
      </c>
      <c r="M2505" s="75" t="n">
        <v>4323</v>
      </c>
      <c r="N2505" s="75" t="n">
        <v>35733.87</v>
      </c>
      <c r="O2505" s="75" t="n">
        <v>11123000</v>
      </c>
      <c r="P2505" s="75" t="n">
        <v>427700</v>
      </c>
      <c r="Q2505" s="79" t="n">
        <v>45113</v>
      </c>
      <c r="AR2505">
        <f>IF($AU$2&lt;&gt;5,NA(),IF(D2505=D2504,0,IF(AND(D2507=D2505,D2506=D2505),O2505+O2506+O2507,IF(D2506=D2505,O2506+O2505,O2505))))</f>
        <v/>
      </c>
      <c r="AS2505">
        <f>IF($AU$2&lt;&gt;5,NA(),IF(D2505=D2504,0,IF(AND(D2507=D2505,D2506=D2505),P2505+P2506+P2507,IF(D2506=D2505,P2506+P2505,P2505))))</f>
        <v/>
      </c>
      <c r="AT2505">
        <f>AR2505-AS2505</f>
        <v/>
      </c>
    </row>
    <row r="2506" ht="15.75" customHeight="1" s="121">
      <c r="B2506">
        <f>D2506&amp;Q2506&amp;E2506</f>
        <v/>
      </c>
      <c r="C2506" s="73" t="inlineStr">
        <is>
          <t>FUTSTK</t>
        </is>
      </c>
      <c r="D2506" s="73" t="inlineStr">
        <is>
          <t>HCLTECH</t>
        </is>
      </c>
      <c r="E2506" s="78" t="n">
        <v>45169</v>
      </c>
      <c r="F2506" s="75" t="n">
        <v>0</v>
      </c>
      <c r="G2506" s="73" t="inlineStr">
        <is>
          <t>XX</t>
        </is>
      </c>
      <c r="H2506" s="75" t="n">
        <v>1197.2</v>
      </c>
      <c r="I2506" s="75" t="n">
        <v>1198.75</v>
      </c>
      <c r="J2506" s="75" t="n">
        <v>1182</v>
      </c>
      <c r="K2506" s="75" t="n">
        <v>1186</v>
      </c>
      <c r="L2506" s="75" t="n">
        <v>1186</v>
      </c>
      <c r="M2506" s="75" t="n">
        <v>82</v>
      </c>
      <c r="N2506" s="75" t="n">
        <v>682.67</v>
      </c>
      <c r="O2506" s="75" t="n">
        <v>154000</v>
      </c>
      <c r="P2506" s="75" t="n">
        <v>24500</v>
      </c>
      <c r="Q2506" s="79" t="n">
        <v>45113</v>
      </c>
      <c r="AR2506">
        <f>IF($AU$2&lt;&gt;5,NA(),IF(D2506=D2505,0,IF(AND(D2508=D2506,D2507=D2506),O2506+O2507+O2508,IF(D2507=D2506,O2507+O2506,O2506))))</f>
        <v/>
      </c>
      <c r="AS2506">
        <f>IF($AU$2&lt;&gt;5,NA(),IF(D2506=D2505,0,IF(AND(D2508=D2506,D2507=D2506),P2506+P2507+P2508,IF(D2507=D2506,P2507+P2506,P2506))))</f>
        <v/>
      </c>
      <c r="AT2506">
        <f>AR2506-AS2506</f>
        <v/>
      </c>
    </row>
    <row r="2507" ht="15.75" customHeight="1" s="121">
      <c r="B2507">
        <f>D2507&amp;Q2507&amp;E2507</f>
        <v/>
      </c>
      <c r="C2507" s="73" t="inlineStr">
        <is>
          <t>FUTSTK</t>
        </is>
      </c>
      <c r="D2507" s="73" t="inlineStr">
        <is>
          <t>HCLTECH</t>
        </is>
      </c>
      <c r="E2507" s="78" t="n">
        <v>45197</v>
      </c>
      <c r="F2507" s="75" t="n">
        <v>0</v>
      </c>
      <c r="G2507" s="73" t="inlineStr">
        <is>
          <t>XX</t>
        </is>
      </c>
      <c r="H2507" s="75" t="n">
        <v>1196.6</v>
      </c>
      <c r="I2507" s="75" t="n">
        <v>1199.8</v>
      </c>
      <c r="J2507" s="75" t="n">
        <v>1193</v>
      </c>
      <c r="K2507" s="75" t="n">
        <v>1194.3</v>
      </c>
      <c r="L2507" s="75" t="n">
        <v>1194.3</v>
      </c>
      <c r="M2507" s="75" t="n">
        <v>13</v>
      </c>
      <c r="N2507" s="75" t="n">
        <v>108.91</v>
      </c>
      <c r="O2507" s="75" t="n">
        <v>19600</v>
      </c>
      <c r="P2507" s="75" t="n">
        <v>6300</v>
      </c>
      <c r="Q2507" s="79" t="n">
        <v>45113</v>
      </c>
      <c r="AR2507">
        <f>IF($AU$2&lt;&gt;5,NA(),IF(D2507=D2506,0,IF(AND(D2509=D2507,D2508=D2507),O2507+O2508+O2509,IF(D2508=D2507,O2508+O2507,O2507))))</f>
        <v/>
      </c>
      <c r="AS2507">
        <f>IF($AU$2&lt;&gt;5,NA(),IF(D2507=D2506,0,IF(AND(D2509=D2507,D2508=D2507),P2507+P2508+P2509,IF(D2508=D2507,P2508+P2507,P2507))))</f>
        <v/>
      </c>
      <c r="AT2507">
        <f>AR2507-AS2507</f>
        <v/>
      </c>
    </row>
    <row r="2508" ht="15.75" customHeight="1" s="121">
      <c r="B2508">
        <f>D2508&amp;Q2508&amp;E2508</f>
        <v/>
      </c>
      <c r="C2508" s="73" t="inlineStr">
        <is>
          <t>FUTSTK</t>
        </is>
      </c>
      <c r="D2508" s="73" t="inlineStr">
        <is>
          <t>HDFC</t>
        </is>
      </c>
      <c r="E2508" s="78" t="n">
        <v>45134</v>
      </c>
      <c r="F2508" s="75" t="n">
        <v>0</v>
      </c>
      <c r="G2508" s="73" t="inlineStr">
        <is>
          <t>XX</t>
        </is>
      </c>
      <c r="H2508" s="75" t="n">
        <v>2789.9</v>
      </c>
      <c r="I2508" s="75" t="n">
        <v>2817</v>
      </c>
      <c r="J2508" s="75" t="n">
        <v>2772.85</v>
      </c>
      <c r="K2508" s="75" t="n">
        <v>2797.55</v>
      </c>
      <c r="L2508" s="75" t="n">
        <v>2797.55</v>
      </c>
      <c r="M2508" s="75" t="n">
        <v>12485</v>
      </c>
      <c r="N2508" s="75" t="n">
        <v>104692.2</v>
      </c>
      <c r="O2508" s="75" t="n">
        <v>13399200</v>
      </c>
      <c r="P2508" s="75" t="n">
        <v>-1078800</v>
      </c>
      <c r="Q2508" s="79" t="n">
        <v>45113</v>
      </c>
      <c r="AR2508">
        <f>IF($AU$2&lt;&gt;5,NA(),IF(D2508=D2507,0,IF(AND(D2510=D2508,D2509=D2508),O2508+O2509+O2510,IF(D2509=D2508,O2509+O2508,O2508))))</f>
        <v/>
      </c>
      <c r="AS2508">
        <f>IF($AU$2&lt;&gt;5,NA(),IF(D2508=D2507,0,IF(AND(D2510=D2508,D2509=D2508),P2508+P2509+P2510,IF(D2509=D2508,P2509+P2508,P2508))))</f>
        <v/>
      </c>
      <c r="AT2508">
        <f>AR2508-AS2508</f>
        <v/>
      </c>
    </row>
    <row r="2509" ht="15.75" customHeight="1" s="121">
      <c r="B2509">
        <f>D2509&amp;Q2509&amp;E2509</f>
        <v/>
      </c>
      <c r="C2509" s="73" t="inlineStr">
        <is>
          <t>FUTSTK</t>
        </is>
      </c>
      <c r="D2509" s="73" t="inlineStr">
        <is>
          <t>HDFC</t>
        </is>
      </c>
      <c r="E2509" s="78" t="n">
        <v>45169</v>
      </c>
      <c r="F2509" s="75" t="n">
        <v>0</v>
      </c>
      <c r="G2509" s="73" t="inlineStr">
        <is>
          <t>XX</t>
        </is>
      </c>
      <c r="H2509" s="75" t="n">
        <v>2794.15</v>
      </c>
      <c r="I2509" s="75" t="n">
        <v>2816.2</v>
      </c>
      <c r="J2509" s="75" t="n">
        <v>2772.9</v>
      </c>
      <c r="K2509" s="75" t="n">
        <v>2797.3</v>
      </c>
      <c r="L2509" s="75" t="n">
        <v>2797.3</v>
      </c>
      <c r="M2509" s="75" t="n">
        <v>205</v>
      </c>
      <c r="N2509" s="75" t="n">
        <v>1720.78</v>
      </c>
      <c r="O2509" s="75" t="n">
        <v>103500</v>
      </c>
      <c r="P2509" s="75" t="n">
        <v>0</v>
      </c>
      <c r="Q2509" s="79" t="n">
        <v>45113</v>
      </c>
      <c r="AR2509">
        <f>IF($AU$2&lt;&gt;5,NA(),IF(D2509=D2508,0,IF(AND(D2511=D2509,D2510=D2509),O2509+O2510+O2511,IF(D2510=D2509,O2510+O2509,O2509))))</f>
        <v/>
      </c>
      <c r="AS2509">
        <f>IF($AU$2&lt;&gt;5,NA(),IF(D2509=D2508,0,IF(AND(D2511=D2509,D2510=D2509),P2509+P2510+P2511,IF(D2510=D2509,P2510+P2509,P2509))))</f>
        <v/>
      </c>
      <c r="AT2509">
        <f>AR2509-AS2509</f>
        <v/>
      </c>
    </row>
    <row r="2510" ht="15.75" customHeight="1" s="121">
      <c r="B2510">
        <f>D2510&amp;Q2510&amp;E2510</f>
        <v/>
      </c>
      <c r="C2510" s="73" t="inlineStr">
        <is>
          <t>FUTSTK</t>
        </is>
      </c>
      <c r="D2510" s="73" t="inlineStr">
        <is>
          <t>HDFC</t>
        </is>
      </c>
      <c r="E2510" s="78" t="n">
        <v>45197</v>
      </c>
      <c r="F2510" s="75" t="n">
        <v>0</v>
      </c>
      <c r="G2510" s="73" t="inlineStr">
        <is>
          <t>XX</t>
        </is>
      </c>
      <c r="H2510" s="75" t="n">
        <v>2796.1</v>
      </c>
      <c r="I2510" s="75" t="n">
        <v>2797.95</v>
      </c>
      <c r="J2510" s="75" t="n">
        <v>2780</v>
      </c>
      <c r="K2510" s="75" t="n">
        <v>2797.95</v>
      </c>
      <c r="L2510" s="75" t="n">
        <v>2799.15</v>
      </c>
      <c r="M2510" s="75" t="n">
        <v>5</v>
      </c>
      <c r="N2510" s="75" t="n">
        <v>41.86</v>
      </c>
      <c r="O2510" s="75" t="n">
        <v>4800</v>
      </c>
      <c r="P2510" s="75" t="n">
        <v>-300</v>
      </c>
      <c r="Q2510" s="79" t="n">
        <v>45113</v>
      </c>
      <c r="AR2510">
        <f>IF($AU$2&lt;&gt;5,NA(),IF(D2510=D2509,0,IF(AND(D2512=D2510,D2511=D2510),O2510+O2511+O2512,IF(D2511=D2510,O2511+O2510,O2510))))</f>
        <v/>
      </c>
      <c r="AS2510">
        <f>IF($AU$2&lt;&gt;5,NA(),IF(D2510=D2509,0,IF(AND(D2512=D2510,D2511=D2510),P2510+P2511+P2512,IF(D2511=D2510,P2511+P2510,P2510))))</f>
        <v/>
      </c>
      <c r="AT2510">
        <f>AR2510-AS2510</f>
        <v/>
      </c>
    </row>
    <row r="2511" ht="15.75" customHeight="1" s="121">
      <c r="B2511">
        <f>D2511&amp;Q2511&amp;E2511</f>
        <v/>
      </c>
      <c r="C2511" s="73" t="inlineStr">
        <is>
          <t>FUTSTK</t>
        </is>
      </c>
      <c r="D2511" s="73" t="inlineStr">
        <is>
          <t>HDFCAMC</t>
        </is>
      </c>
      <c r="E2511" s="78" t="n">
        <v>45134</v>
      </c>
      <c r="F2511" s="75" t="n">
        <v>0</v>
      </c>
      <c r="G2511" s="73" t="inlineStr">
        <is>
          <t>XX</t>
        </is>
      </c>
      <c r="H2511" s="75" t="n">
        <v>2294.1</v>
      </c>
      <c r="I2511" s="75" t="n">
        <v>2303.95</v>
      </c>
      <c r="J2511" s="75" t="n">
        <v>2263.45</v>
      </c>
      <c r="K2511" s="75" t="n">
        <v>2269.6</v>
      </c>
      <c r="L2511" s="75" t="n">
        <v>2269.6</v>
      </c>
      <c r="M2511" s="75" t="n">
        <v>2441</v>
      </c>
      <c r="N2511" s="75" t="n">
        <v>16700.64</v>
      </c>
      <c r="O2511" s="75" t="n">
        <v>2214900</v>
      </c>
      <c r="P2511" s="75" t="n">
        <v>-108600</v>
      </c>
      <c r="Q2511" s="79" t="n">
        <v>45113</v>
      </c>
      <c r="AR2511">
        <f>IF($AU$2&lt;&gt;5,NA(),IF(D2511=D2510,0,IF(AND(D2513=D2511,D2512=D2511),O2511+O2512+O2513,IF(D2512=D2511,O2512+O2511,O2511))))</f>
        <v/>
      </c>
      <c r="AS2511">
        <f>IF($AU$2&lt;&gt;5,NA(),IF(D2511=D2510,0,IF(AND(D2513=D2511,D2512=D2511),P2511+P2512+P2513,IF(D2512=D2511,P2512+P2511,P2511))))</f>
        <v/>
      </c>
      <c r="AT2511">
        <f>AR2511-AS2511</f>
        <v/>
      </c>
    </row>
    <row r="2512" ht="15.75" customHeight="1" s="121">
      <c r="B2512">
        <f>D2512&amp;Q2512&amp;E2512</f>
        <v/>
      </c>
      <c r="C2512" s="73" t="inlineStr">
        <is>
          <t>FUTSTK</t>
        </is>
      </c>
      <c r="D2512" s="73" t="inlineStr">
        <is>
          <t>HDFCAMC</t>
        </is>
      </c>
      <c r="E2512" s="78" t="n">
        <v>45169</v>
      </c>
      <c r="F2512" s="75" t="n">
        <v>0</v>
      </c>
      <c r="G2512" s="73" t="inlineStr">
        <is>
          <t>XX</t>
        </is>
      </c>
      <c r="H2512" s="75" t="n">
        <v>2303.25</v>
      </c>
      <c r="I2512" s="75" t="n">
        <v>2303.25</v>
      </c>
      <c r="J2512" s="75" t="n">
        <v>2273</v>
      </c>
      <c r="K2512" s="75" t="n">
        <v>2277.55</v>
      </c>
      <c r="L2512" s="75" t="n">
        <v>2277.55</v>
      </c>
      <c r="M2512" s="75" t="n">
        <v>86</v>
      </c>
      <c r="N2512" s="75" t="n">
        <v>589.5</v>
      </c>
      <c r="O2512" s="75" t="n">
        <v>80400</v>
      </c>
      <c r="P2512" s="75" t="n">
        <v>2400</v>
      </c>
      <c r="Q2512" s="79" t="n">
        <v>45113</v>
      </c>
      <c r="AR2512">
        <f>IF($AU$2&lt;&gt;5,NA(),IF(D2512=D2511,0,IF(AND(D2514=D2512,D2513=D2512),O2512+O2513+O2514,IF(D2513=D2512,O2513+O2512,O2512))))</f>
        <v/>
      </c>
      <c r="AS2512">
        <f>IF($AU$2&lt;&gt;5,NA(),IF(D2512=D2511,0,IF(AND(D2514=D2512,D2513=D2512),P2512+P2513+P2514,IF(D2513=D2512,P2513+P2512,P2512))))</f>
        <v/>
      </c>
      <c r="AT2512">
        <f>AR2512-AS2512</f>
        <v/>
      </c>
    </row>
    <row r="2513" ht="15.75" customHeight="1" s="121">
      <c r="B2513">
        <f>D2513&amp;Q2513&amp;E2513</f>
        <v/>
      </c>
      <c r="C2513" s="73" t="inlineStr">
        <is>
          <t>FUTSTK</t>
        </is>
      </c>
      <c r="D2513" s="73" t="inlineStr">
        <is>
          <t>HDFCAMC</t>
        </is>
      </c>
      <c r="E2513" s="78" t="n">
        <v>45197</v>
      </c>
      <c r="F2513" s="75" t="n">
        <v>0</v>
      </c>
      <c r="G2513" s="73" t="inlineStr">
        <is>
          <t>XX</t>
        </is>
      </c>
      <c r="H2513" s="75" t="n">
        <v>2301</v>
      </c>
      <c r="I2513" s="75" t="n">
        <v>2301</v>
      </c>
      <c r="J2513" s="75" t="n">
        <v>2285</v>
      </c>
      <c r="K2513" s="75" t="n">
        <v>2287.8</v>
      </c>
      <c r="L2513" s="75" t="n">
        <v>2287.8</v>
      </c>
      <c r="M2513" s="75" t="n">
        <v>12</v>
      </c>
      <c r="N2513" s="75" t="n">
        <v>82.53</v>
      </c>
      <c r="O2513" s="75" t="n">
        <v>12300</v>
      </c>
      <c r="P2513" s="75" t="n">
        <v>2100</v>
      </c>
      <c r="Q2513" s="79" t="n">
        <v>45113</v>
      </c>
      <c r="AR2513">
        <f>IF($AU$2&lt;&gt;5,NA(),IF(D2513=D2512,0,IF(AND(D2515=D2513,D2514=D2513),O2513+O2514+O2515,IF(D2514=D2513,O2514+O2513,O2513))))</f>
        <v/>
      </c>
      <c r="AS2513">
        <f>IF($AU$2&lt;&gt;5,NA(),IF(D2513=D2512,0,IF(AND(D2515=D2513,D2514=D2513),P2513+P2514+P2515,IF(D2514=D2513,P2514+P2513,P2513))))</f>
        <v/>
      </c>
      <c r="AT2513">
        <f>AR2513-AS2513</f>
        <v/>
      </c>
    </row>
    <row r="2514" ht="15.75" customHeight="1" s="121">
      <c r="B2514">
        <f>D2514&amp;Q2514&amp;E2514</f>
        <v/>
      </c>
      <c r="C2514" s="73" t="inlineStr">
        <is>
          <t>FUTSTK</t>
        </is>
      </c>
      <c r="D2514" s="73" t="inlineStr">
        <is>
          <t>HDFCBANK</t>
        </is>
      </c>
      <c r="E2514" s="78" t="n">
        <v>45134</v>
      </c>
      <c r="F2514" s="75" t="n">
        <v>0</v>
      </c>
      <c r="G2514" s="73" t="inlineStr">
        <is>
          <t>XX</t>
        </is>
      </c>
      <c r="H2514" s="75" t="n">
        <v>1672.9</v>
      </c>
      <c r="I2514" s="75" t="n">
        <v>1689.4</v>
      </c>
      <c r="J2514" s="75" t="n">
        <v>1662.25</v>
      </c>
      <c r="K2514" s="75" t="n">
        <v>1677.1</v>
      </c>
      <c r="L2514" s="75" t="n">
        <v>1677.1</v>
      </c>
      <c r="M2514" s="75" t="n">
        <v>44759</v>
      </c>
      <c r="N2514" s="75" t="n">
        <v>412523.9</v>
      </c>
      <c r="O2514" s="75" t="n">
        <v>86692650</v>
      </c>
      <c r="P2514" s="75" t="n">
        <v>6218300</v>
      </c>
      <c r="Q2514" s="79" t="n">
        <v>45113</v>
      </c>
      <c r="AR2514">
        <f>IF($AU$2&lt;&gt;5,NA(),IF(D2514=D2513,0,IF(AND(D2516=D2514,D2515=D2514),O2514+O2515+O2516,IF(D2515=D2514,O2515+O2514,O2514))))</f>
        <v/>
      </c>
      <c r="AS2514">
        <f>IF($AU$2&lt;&gt;5,NA(),IF(D2514=D2513,0,IF(AND(D2516=D2514,D2515=D2514),P2514+P2515+P2516,IF(D2515=D2514,P2515+P2514,P2514))))</f>
        <v/>
      </c>
      <c r="AT2514">
        <f>AR2514-AS2514</f>
        <v/>
      </c>
    </row>
    <row r="2515" ht="15.75" customHeight="1" s="121">
      <c r="B2515">
        <f>D2515&amp;Q2515&amp;E2515</f>
        <v/>
      </c>
      <c r="C2515" s="73" t="inlineStr">
        <is>
          <t>FUTSTK</t>
        </is>
      </c>
      <c r="D2515" s="73" t="inlineStr">
        <is>
          <t>HDFCBANK</t>
        </is>
      </c>
      <c r="E2515" s="78" t="n">
        <v>45169</v>
      </c>
      <c r="F2515" s="75" t="n">
        <v>0</v>
      </c>
      <c r="G2515" s="73" t="inlineStr">
        <is>
          <t>XX</t>
        </is>
      </c>
      <c r="H2515" s="75" t="n">
        <v>1681.65</v>
      </c>
      <c r="I2515" s="75" t="n">
        <v>1699.4</v>
      </c>
      <c r="J2515" s="75" t="n">
        <v>1673.25</v>
      </c>
      <c r="K2515" s="75" t="n">
        <v>1686.7</v>
      </c>
      <c r="L2515" s="75" t="n">
        <v>1686.7</v>
      </c>
      <c r="M2515" s="75" t="n">
        <v>2767</v>
      </c>
      <c r="N2515" s="75" t="n">
        <v>25664.64</v>
      </c>
      <c r="O2515" s="75" t="n">
        <v>6561500</v>
      </c>
      <c r="P2515" s="75" t="n">
        <v>348700</v>
      </c>
      <c r="Q2515" s="79" t="n">
        <v>45113</v>
      </c>
      <c r="AR2515">
        <f>IF($AU$2&lt;&gt;5,NA(),IF(D2515=D2514,0,IF(AND(D2517=D2515,D2516=D2515),O2515+O2516+O2517,IF(D2516=D2515,O2516+O2515,O2515))))</f>
        <v/>
      </c>
      <c r="AS2515">
        <f>IF($AU$2&lt;&gt;5,NA(),IF(D2515=D2514,0,IF(AND(D2517=D2515,D2516=D2515),P2515+P2516+P2517,IF(D2516=D2515,P2516+P2515,P2515))))</f>
        <v/>
      </c>
      <c r="AT2515">
        <f>AR2515-AS2515</f>
        <v/>
      </c>
    </row>
    <row r="2516" ht="15.75" customHeight="1" s="121">
      <c r="B2516">
        <f>D2516&amp;Q2516&amp;E2516</f>
        <v/>
      </c>
      <c r="C2516" s="73" t="inlineStr">
        <is>
          <t>FUTSTK</t>
        </is>
      </c>
      <c r="D2516" s="73" t="inlineStr">
        <is>
          <t>HDFCBANK</t>
        </is>
      </c>
      <c r="E2516" s="78" t="n">
        <v>45197</v>
      </c>
      <c r="F2516" s="75" t="n">
        <v>0</v>
      </c>
      <c r="G2516" s="73" t="inlineStr">
        <is>
          <t>XX</t>
        </is>
      </c>
      <c r="H2516" s="75" t="n">
        <v>1691.2</v>
      </c>
      <c r="I2516" s="75" t="n">
        <v>1710</v>
      </c>
      <c r="J2516" s="75" t="n">
        <v>1685.5</v>
      </c>
      <c r="K2516" s="75" t="n">
        <v>1698.2</v>
      </c>
      <c r="L2516" s="75" t="n">
        <v>1698.2</v>
      </c>
      <c r="M2516" s="75" t="n">
        <v>197</v>
      </c>
      <c r="N2516" s="75" t="n">
        <v>1839.67</v>
      </c>
      <c r="O2516" s="75" t="n">
        <v>253550</v>
      </c>
      <c r="P2516" s="75" t="n">
        <v>35200</v>
      </c>
      <c r="Q2516" s="79" t="n">
        <v>45113</v>
      </c>
      <c r="AR2516">
        <f>IF($AU$2&lt;&gt;5,NA(),IF(D2516=D2515,0,IF(AND(D2518=D2516,D2517=D2516),O2516+O2517+O2518,IF(D2517=D2516,O2517+O2516,O2516))))</f>
        <v/>
      </c>
      <c r="AS2516">
        <f>IF($AU$2&lt;&gt;5,NA(),IF(D2516=D2515,0,IF(AND(D2518=D2516,D2517=D2516),P2516+P2517+P2518,IF(D2517=D2516,P2517+P2516,P2516))))</f>
        <v/>
      </c>
      <c r="AT2516">
        <f>AR2516-AS2516</f>
        <v/>
      </c>
    </row>
    <row r="2517" ht="15.75" customHeight="1" s="121">
      <c r="B2517">
        <f>D2517&amp;Q2517&amp;E2517</f>
        <v/>
      </c>
      <c r="C2517" s="73" t="inlineStr">
        <is>
          <t>FUTSTK</t>
        </is>
      </c>
      <c r="D2517" s="73" t="inlineStr">
        <is>
          <t>HDFCLIFE</t>
        </is>
      </c>
      <c r="E2517" s="78" t="n">
        <v>45134</v>
      </c>
      <c r="F2517" s="75" t="n">
        <v>0</v>
      </c>
      <c r="G2517" s="73" t="inlineStr">
        <is>
          <t>XX</t>
        </is>
      </c>
      <c r="H2517" s="75" t="n">
        <v>672.8</v>
      </c>
      <c r="I2517" s="75" t="n">
        <v>677.55</v>
      </c>
      <c r="J2517" s="75" t="n">
        <v>662.15</v>
      </c>
      <c r="K2517" s="75" t="n">
        <v>664.6</v>
      </c>
      <c r="L2517" s="75" t="n">
        <v>664.6</v>
      </c>
      <c r="M2517" s="75" t="n">
        <v>5324</v>
      </c>
      <c r="N2517" s="75" t="n">
        <v>39145.61</v>
      </c>
      <c r="O2517" s="75" t="n">
        <v>22465300</v>
      </c>
      <c r="P2517" s="75" t="n">
        <v>9900</v>
      </c>
      <c r="Q2517" s="79" t="n">
        <v>45113</v>
      </c>
      <c r="AR2517">
        <f>IF($AU$2&lt;&gt;5,NA(),IF(D2517=D2516,0,IF(AND(D2519=D2517,D2518=D2517),O2517+O2518+O2519,IF(D2518=D2517,O2518+O2517,O2517))))</f>
        <v/>
      </c>
      <c r="AS2517">
        <f>IF($AU$2&lt;&gt;5,NA(),IF(D2517=D2516,0,IF(AND(D2519=D2517,D2518=D2517),P2517+P2518+P2519,IF(D2518=D2517,P2518+P2517,P2517))))</f>
        <v/>
      </c>
      <c r="AT2517">
        <f>AR2517-AS2517</f>
        <v/>
      </c>
    </row>
    <row r="2518" ht="15.75" customHeight="1" s="121">
      <c r="B2518">
        <f>D2518&amp;Q2518&amp;E2518</f>
        <v/>
      </c>
      <c r="C2518" s="73" t="inlineStr">
        <is>
          <t>FUTSTK</t>
        </is>
      </c>
      <c r="D2518" s="73" t="inlineStr">
        <is>
          <t>HDFCLIFE</t>
        </is>
      </c>
      <c r="E2518" s="78" t="n">
        <v>45169</v>
      </c>
      <c r="F2518" s="75" t="n">
        <v>0</v>
      </c>
      <c r="G2518" s="73" t="inlineStr">
        <is>
          <t>XX</t>
        </is>
      </c>
      <c r="H2518" s="75" t="n">
        <v>676.75</v>
      </c>
      <c r="I2518" s="75" t="n">
        <v>681</v>
      </c>
      <c r="J2518" s="75" t="n">
        <v>666.5</v>
      </c>
      <c r="K2518" s="75" t="n">
        <v>667.75</v>
      </c>
      <c r="L2518" s="75" t="n">
        <v>667.75</v>
      </c>
      <c r="M2518" s="75" t="n">
        <v>302</v>
      </c>
      <c r="N2518" s="75" t="n">
        <v>2236.92</v>
      </c>
      <c r="O2518" s="75" t="n">
        <v>341000</v>
      </c>
      <c r="P2518" s="75" t="n">
        <v>35200</v>
      </c>
      <c r="Q2518" s="79" t="n">
        <v>45113</v>
      </c>
      <c r="AR2518">
        <f>IF($AU$2&lt;&gt;5,NA(),IF(D2518=D2517,0,IF(AND(D2520=D2518,D2519=D2518),O2518+O2519+O2520,IF(D2519=D2518,O2519+O2518,O2518))))</f>
        <v/>
      </c>
      <c r="AS2518">
        <f>IF($AU$2&lt;&gt;5,NA(),IF(D2518=D2517,0,IF(AND(D2520=D2518,D2519=D2518),P2518+P2519+P2520,IF(D2519=D2518,P2519+P2518,P2518))))</f>
        <v/>
      </c>
      <c r="AT2518">
        <f>AR2518-AS2518</f>
        <v/>
      </c>
    </row>
    <row r="2519" ht="15.75" customHeight="1" s="121">
      <c r="B2519">
        <f>D2519&amp;Q2519&amp;E2519</f>
        <v/>
      </c>
      <c r="C2519" s="73" t="inlineStr">
        <is>
          <t>FUTSTK</t>
        </is>
      </c>
      <c r="D2519" s="73" t="inlineStr">
        <is>
          <t>HDFCLIFE</t>
        </is>
      </c>
      <c r="E2519" s="78" t="n">
        <v>45197</v>
      </c>
      <c r="F2519" s="75" t="n">
        <v>0</v>
      </c>
      <c r="G2519" s="73" t="inlineStr">
        <is>
          <t>XX</t>
        </is>
      </c>
      <c r="H2519" s="75" t="n">
        <v>674.95</v>
      </c>
      <c r="I2519" s="75" t="n">
        <v>681.35</v>
      </c>
      <c r="J2519" s="75" t="n">
        <v>670</v>
      </c>
      <c r="K2519" s="75" t="n">
        <v>671.5</v>
      </c>
      <c r="L2519" s="75" t="n">
        <v>672.15</v>
      </c>
      <c r="M2519" s="75" t="n">
        <v>16</v>
      </c>
      <c r="N2519" s="75" t="n">
        <v>118.69</v>
      </c>
      <c r="O2519" s="75" t="n">
        <v>20900</v>
      </c>
      <c r="P2519" s="75" t="n">
        <v>7700</v>
      </c>
      <c r="Q2519" s="79" t="n">
        <v>45113</v>
      </c>
      <c r="AR2519">
        <f>IF($AU$2&lt;&gt;5,NA(),IF(D2519=D2518,0,IF(AND(D2521=D2519,D2520=D2519),O2519+O2520+O2521,IF(D2520=D2519,O2520+O2519,O2519))))</f>
        <v/>
      </c>
      <c r="AS2519">
        <f>IF($AU$2&lt;&gt;5,NA(),IF(D2519=D2518,0,IF(AND(D2521=D2519,D2520=D2519),P2519+P2520+P2521,IF(D2520=D2519,P2520+P2519,P2519))))</f>
        <v/>
      </c>
      <c r="AT2519">
        <f>AR2519-AS2519</f>
        <v/>
      </c>
    </row>
    <row r="2520" ht="15.75" customHeight="1" s="121">
      <c r="B2520">
        <f>D2520&amp;Q2520&amp;E2520</f>
        <v/>
      </c>
      <c r="C2520" s="73" t="inlineStr">
        <is>
          <t>FUTSTK</t>
        </is>
      </c>
      <c r="D2520" s="73" t="inlineStr">
        <is>
          <t>HEROMOTOCO</t>
        </is>
      </c>
      <c r="E2520" s="78" t="n">
        <v>45134</v>
      </c>
      <c r="F2520" s="75" t="n">
        <v>0</v>
      </c>
      <c r="G2520" s="73" t="inlineStr">
        <is>
          <t>XX</t>
        </is>
      </c>
      <c r="H2520" s="75" t="n">
        <v>3114.85</v>
      </c>
      <c r="I2520" s="75" t="n">
        <v>3174.65</v>
      </c>
      <c r="J2520" s="75" t="n">
        <v>3091.75</v>
      </c>
      <c r="K2520" s="75" t="n">
        <v>3142.7</v>
      </c>
      <c r="L2520" s="75" t="n">
        <v>3142.7</v>
      </c>
      <c r="M2520" s="75" t="n">
        <v>8812</v>
      </c>
      <c r="N2520" s="75" t="n">
        <v>82856.69</v>
      </c>
      <c r="O2520" s="75" t="n">
        <v>3525300</v>
      </c>
      <c r="P2520" s="75" t="n">
        <v>-205500</v>
      </c>
      <c r="Q2520" s="79" t="n">
        <v>45113</v>
      </c>
      <c r="AR2520">
        <f>IF($AU$2&lt;&gt;5,NA(),IF(D2520=D2519,0,IF(AND(D2522=D2520,D2521=D2520),O2520+O2521+O2522,IF(D2521=D2520,O2521+O2520,O2520))))</f>
        <v/>
      </c>
      <c r="AS2520">
        <f>IF($AU$2&lt;&gt;5,NA(),IF(D2520=D2519,0,IF(AND(D2522=D2520,D2521=D2520),P2520+P2521+P2522,IF(D2521=D2520,P2521+P2520,P2520))))</f>
        <v/>
      </c>
      <c r="AT2520">
        <f>AR2520-AS2520</f>
        <v/>
      </c>
    </row>
    <row r="2521" ht="15.75" customHeight="1" s="121">
      <c r="B2521">
        <f>D2521&amp;Q2521&amp;E2521</f>
        <v/>
      </c>
      <c r="C2521" s="73" t="inlineStr">
        <is>
          <t>FUTSTK</t>
        </is>
      </c>
      <c r="D2521" s="73" t="inlineStr">
        <is>
          <t>HEROMOTOCO</t>
        </is>
      </c>
      <c r="E2521" s="78" t="n">
        <v>45169</v>
      </c>
      <c r="F2521" s="75" t="n">
        <v>0</v>
      </c>
      <c r="G2521" s="73" t="inlineStr">
        <is>
          <t>XX</t>
        </is>
      </c>
      <c r="H2521" s="75" t="n">
        <v>3119.1</v>
      </c>
      <c r="I2521" s="75" t="n">
        <v>3190</v>
      </c>
      <c r="J2521" s="75" t="n">
        <v>3113.1</v>
      </c>
      <c r="K2521" s="75" t="n">
        <v>3159</v>
      </c>
      <c r="L2521" s="75" t="n">
        <v>3159</v>
      </c>
      <c r="M2521" s="75" t="n">
        <v>351</v>
      </c>
      <c r="N2521" s="75" t="n">
        <v>3319.7</v>
      </c>
      <c r="O2521" s="75" t="n">
        <v>99900</v>
      </c>
      <c r="P2521" s="75" t="n">
        <v>2100</v>
      </c>
      <c r="Q2521" s="79" t="n">
        <v>45113</v>
      </c>
      <c r="AR2521">
        <f>IF($AU$2&lt;&gt;5,NA(),IF(D2521=D2520,0,IF(AND(D2523=D2521,D2522=D2521),O2521+O2522+O2523,IF(D2522=D2521,O2522+O2521,O2521))))</f>
        <v/>
      </c>
      <c r="AS2521">
        <f>IF($AU$2&lt;&gt;5,NA(),IF(D2521=D2520,0,IF(AND(D2523=D2521,D2522=D2521),P2521+P2522+P2523,IF(D2522=D2521,P2522+P2521,P2521))))</f>
        <v/>
      </c>
      <c r="AT2521">
        <f>AR2521-AS2521</f>
        <v/>
      </c>
    </row>
    <row r="2522" ht="15.75" customHeight="1" s="121">
      <c r="B2522">
        <f>D2522&amp;Q2522&amp;E2522</f>
        <v/>
      </c>
      <c r="C2522" s="73" t="inlineStr">
        <is>
          <t>FUTSTK</t>
        </is>
      </c>
      <c r="D2522" s="73" t="inlineStr">
        <is>
          <t>HEROMOTOCO</t>
        </is>
      </c>
      <c r="E2522" s="78" t="n">
        <v>45197</v>
      </c>
      <c r="F2522" s="75" t="n">
        <v>0</v>
      </c>
      <c r="G2522" s="73" t="inlineStr">
        <is>
          <t>XX</t>
        </is>
      </c>
      <c r="H2522" s="75" t="n">
        <v>3149</v>
      </c>
      <c r="I2522" s="75" t="n">
        <v>3205</v>
      </c>
      <c r="J2522" s="75" t="n">
        <v>3135</v>
      </c>
      <c r="K2522" s="75" t="n">
        <v>3179.9</v>
      </c>
      <c r="L2522" s="75" t="n">
        <v>3179.9</v>
      </c>
      <c r="M2522" s="75" t="n">
        <v>18</v>
      </c>
      <c r="N2522" s="75" t="n">
        <v>171.13</v>
      </c>
      <c r="O2522" s="75" t="n">
        <v>20100</v>
      </c>
      <c r="P2522" s="75" t="n">
        <v>1800</v>
      </c>
      <c r="Q2522" s="79" t="n">
        <v>45113</v>
      </c>
      <c r="AR2522">
        <f>IF($AU$2&lt;&gt;5,NA(),IF(D2522=D2521,0,IF(AND(D2524=D2522,D2523=D2522),O2522+O2523+O2524,IF(D2523=D2522,O2523+O2522,O2522))))</f>
        <v/>
      </c>
      <c r="AS2522">
        <f>IF($AU$2&lt;&gt;5,NA(),IF(D2522=D2521,0,IF(AND(D2524=D2522,D2523=D2522),P2522+P2523+P2524,IF(D2523=D2522,P2523+P2522,P2522))))</f>
        <v/>
      </c>
      <c r="AT2522">
        <f>AR2522-AS2522</f>
        <v/>
      </c>
    </row>
    <row r="2523" ht="15.75" customHeight="1" s="121">
      <c r="B2523">
        <f>D2523&amp;Q2523&amp;E2523</f>
        <v/>
      </c>
      <c r="C2523" s="73" t="inlineStr">
        <is>
          <t>FUTSTK</t>
        </is>
      </c>
      <c r="D2523" s="73" t="inlineStr">
        <is>
          <t>HINDALCO</t>
        </is>
      </c>
      <c r="E2523" s="78" t="n">
        <v>45134</v>
      </c>
      <c r="F2523" s="75" t="n">
        <v>0</v>
      </c>
      <c r="G2523" s="73" t="inlineStr">
        <is>
          <t>XX</t>
        </is>
      </c>
      <c r="H2523" s="75" t="n">
        <v>420</v>
      </c>
      <c r="I2523" s="75" t="n">
        <v>428.9</v>
      </c>
      <c r="J2523" s="75" t="n">
        <v>417.9</v>
      </c>
      <c r="K2523" s="75" t="n">
        <v>427.75</v>
      </c>
      <c r="L2523" s="75" t="n">
        <v>427.75</v>
      </c>
      <c r="M2523" s="75" t="n">
        <v>5920</v>
      </c>
      <c r="N2523" s="75" t="n">
        <v>35170.47</v>
      </c>
      <c r="O2523" s="75" t="n">
        <v>30527000</v>
      </c>
      <c r="P2523" s="75" t="n">
        <v>288400</v>
      </c>
      <c r="Q2523" s="79" t="n">
        <v>45113</v>
      </c>
      <c r="AR2523">
        <f>IF($AU$2&lt;&gt;5,NA(),IF(D2523=D2522,0,IF(AND(D2525=D2523,D2524=D2523),O2523+O2524+O2525,IF(D2524=D2523,O2524+O2523,O2523))))</f>
        <v/>
      </c>
      <c r="AS2523">
        <f>IF($AU$2&lt;&gt;5,NA(),IF(D2523=D2522,0,IF(AND(D2525=D2523,D2524=D2523),P2523+P2524+P2525,IF(D2524=D2523,P2524+P2523,P2523))))</f>
        <v/>
      </c>
      <c r="AT2523">
        <f>AR2523-AS2523</f>
        <v/>
      </c>
    </row>
    <row r="2524" ht="15.75" customHeight="1" s="121">
      <c r="B2524">
        <f>D2524&amp;Q2524&amp;E2524</f>
        <v/>
      </c>
      <c r="C2524" s="73" t="inlineStr">
        <is>
          <t>FUTSTK</t>
        </is>
      </c>
      <c r="D2524" s="73" t="inlineStr">
        <is>
          <t>HINDALCO</t>
        </is>
      </c>
      <c r="E2524" s="78" t="n">
        <v>45169</v>
      </c>
      <c r="F2524" s="75" t="n">
        <v>0</v>
      </c>
      <c r="G2524" s="73" t="inlineStr">
        <is>
          <t>XX</t>
        </is>
      </c>
      <c r="H2524" s="75" t="n">
        <v>419.7</v>
      </c>
      <c r="I2524" s="75" t="n">
        <v>428.85</v>
      </c>
      <c r="J2524" s="75" t="n">
        <v>418.6</v>
      </c>
      <c r="K2524" s="75" t="n">
        <v>428.15</v>
      </c>
      <c r="L2524" s="75" t="n">
        <v>428.15</v>
      </c>
      <c r="M2524" s="75" t="n">
        <v>315</v>
      </c>
      <c r="N2524" s="75" t="n">
        <v>1872.27</v>
      </c>
      <c r="O2524" s="75" t="n">
        <v>729400</v>
      </c>
      <c r="P2524" s="75" t="n">
        <v>86800</v>
      </c>
      <c r="Q2524" s="79" t="n">
        <v>45113</v>
      </c>
      <c r="AR2524">
        <f>IF($AU$2&lt;&gt;5,NA(),IF(D2524=D2523,0,IF(AND(D2526=D2524,D2525=D2524),O2524+O2525+O2526,IF(D2525=D2524,O2525+O2524,O2524))))</f>
        <v/>
      </c>
      <c r="AS2524">
        <f>IF($AU$2&lt;&gt;5,NA(),IF(D2524=D2523,0,IF(AND(D2526=D2524,D2525=D2524),P2524+P2525+P2526,IF(D2525=D2524,P2525+P2524,P2524))))</f>
        <v/>
      </c>
      <c r="AT2524">
        <f>AR2524-AS2524</f>
        <v/>
      </c>
    </row>
    <row r="2525" ht="15.75" customHeight="1" s="121">
      <c r="B2525">
        <f>D2525&amp;Q2525&amp;E2525</f>
        <v/>
      </c>
      <c r="C2525" s="73" t="inlineStr">
        <is>
          <t>FUTSTK</t>
        </is>
      </c>
      <c r="D2525" s="73" t="inlineStr">
        <is>
          <t>HINDALCO</t>
        </is>
      </c>
      <c r="E2525" s="78" t="n">
        <v>45197</v>
      </c>
      <c r="F2525" s="75" t="n">
        <v>0</v>
      </c>
      <c r="G2525" s="73" t="inlineStr">
        <is>
          <t>XX</t>
        </is>
      </c>
      <c r="H2525" s="75" t="n">
        <v>421.9</v>
      </c>
      <c r="I2525" s="75" t="n">
        <v>431.5</v>
      </c>
      <c r="J2525" s="75" t="n">
        <v>421.9</v>
      </c>
      <c r="K2525" s="75" t="n">
        <v>431.05</v>
      </c>
      <c r="L2525" s="75" t="n">
        <v>431.05</v>
      </c>
      <c r="M2525" s="75" t="n">
        <v>10</v>
      </c>
      <c r="N2525" s="75" t="n">
        <v>59.93</v>
      </c>
      <c r="O2525" s="75" t="n">
        <v>28000</v>
      </c>
      <c r="P2525" s="75" t="n">
        <v>2800</v>
      </c>
      <c r="Q2525" s="79" t="n">
        <v>45113</v>
      </c>
      <c r="AR2525">
        <f>IF($AU$2&lt;&gt;5,NA(),IF(D2525=D2524,0,IF(AND(D2527=D2525,D2526=D2525),O2525+O2526+O2527,IF(D2526=D2525,O2526+O2525,O2525))))</f>
        <v/>
      </c>
      <c r="AS2525">
        <f>IF($AU$2&lt;&gt;5,NA(),IF(D2525=D2524,0,IF(AND(D2527=D2525,D2526=D2525),P2525+P2526+P2527,IF(D2526=D2525,P2526+P2525,P2525))))</f>
        <v/>
      </c>
      <c r="AT2525">
        <f>AR2525-AS2525</f>
        <v/>
      </c>
    </row>
    <row r="2526" ht="15.75" customHeight="1" s="121">
      <c r="B2526">
        <f>D2526&amp;Q2526&amp;E2526</f>
        <v/>
      </c>
      <c r="C2526" s="73" t="inlineStr">
        <is>
          <t>FUTSTK</t>
        </is>
      </c>
      <c r="D2526" s="73" t="inlineStr">
        <is>
          <t>HINDCOPPER</t>
        </is>
      </c>
      <c r="E2526" s="78" t="n">
        <v>45134</v>
      </c>
      <c r="F2526" s="75" t="n">
        <v>0</v>
      </c>
      <c r="G2526" s="73" t="inlineStr">
        <is>
          <t>XX</t>
        </is>
      </c>
      <c r="H2526" s="75" t="n">
        <v>117.85</v>
      </c>
      <c r="I2526" s="75" t="n">
        <v>123.55</v>
      </c>
      <c r="J2526" s="75" t="n">
        <v>116.65</v>
      </c>
      <c r="K2526" s="75" t="n">
        <v>122.5</v>
      </c>
      <c r="L2526" s="75" t="n">
        <v>122.5</v>
      </c>
      <c r="M2526" s="75" t="n">
        <v>4211</v>
      </c>
      <c r="N2526" s="75" t="n">
        <v>27038.27</v>
      </c>
      <c r="O2526" s="75" t="n">
        <v>26484100</v>
      </c>
      <c r="P2526" s="75" t="n">
        <v>196100</v>
      </c>
      <c r="Q2526" s="79" t="n">
        <v>45113</v>
      </c>
      <c r="AR2526">
        <f>IF($AU$2&lt;&gt;5,NA(),IF(D2526=D2525,0,IF(AND(D2528=D2526,D2527=D2526),O2526+O2527+O2528,IF(D2527=D2526,O2527+O2526,O2526))))</f>
        <v/>
      </c>
      <c r="AS2526">
        <f>IF($AU$2&lt;&gt;5,NA(),IF(D2526=D2525,0,IF(AND(D2528=D2526,D2527=D2526),P2526+P2527+P2528,IF(D2527=D2526,P2527+P2526,P2526))))</f>
        <v/>
      </c>
      <c r="AT2526">
        <f>AR2526-AS2526</f>
        <v/>
      </c>
    </row>
    <row r="2527" ht="15.75" customHeight="1" s="121">
      <c r="B2527">
        <f>D2527&amp;Q2527&amp;E2527</f>
        <v/>
      </c>
      <c r="C2527" s="73" t="inlineStr">
        <is>
          <t>FUTSTK</t>
        </is>
      </c>
      <c r="D2527" s="73" t="inlineStr">
        <is>
          <t>HINDCOPPER</t>
        </is>
      </c>
      <c r="E2527" s="78" t="n">
        <v>45169</v>
      </c>
      <c r="F2527" s="75" t="n">
        <v>0</v>
      </c>
      <c r="G2527" s="73" t="inlineStr">
        <is>
          <t>XX</t>
        </is>
      </c>
      <c r="H2527" s="75" t="n">
        <v>117.6</v>
      </c>
      <c r="I2527" s="75" t="n">
        <v>124</v>
      </c>
      <c r="J2527" s="75" t="n">
        <v>117.3</v>
      </c>
      <c r="K2527" s="75" t="n">
        <v>122.95</v>
      </c>
      <c r="L2527" s="75" t="n">
        <v>122.95</v>
      </c>
      <c r="M2527" s="75" t="n">
        <v>121</v>
      </c>
      <c r="N2527" s="75" t="n">
        <v>780.87</v>
      </c>
      <c r="O2527" s="75" t="n">
        <v>583000</v>
      </c>
      <c r="P2527" s="75" t="n">
        <v>74200</v>
      </c>
      <c r="Q2527" s="79" t="n">
        <v>45113</v>
      </c>
      <c r="AR2527">
        <f>IF($AU$2&lt;&gt;5,NA(),IF(D2527=D2526,0,IF(AND(D2529=D2527,D2528=D2527),O2527+O2528+O2529,IF(D2528=D2527,O2528+O2527,O2527))))</f>
        <v/>
      </c>
      <c r="AS2527">
        <f>IF($AU$2&lt;&gt;5,NA(),IF(D2527=D2526,0,IF(AND(D2529=D2527,D2528=D2527),P2527+P2528+P2529,IF(D2528=D2527,P2528+P2527,P2527))))</f>
        <v/>
      </c>
      <c r="AT2527">
        <f>AR2527-AS2527</f>
        <v/>
      </c>
    </row>
    <row r="2528" ht="15.75" customHeight="1" s="121">
      <c r="B2528">
        <f>D2528&amp;Q2528&amp;E2528</f>
        <v/>
      </c>
      <c r="C2528" s="73" t="inlineStr">
        <is>
          <t>FUTSTK</t>
        </is>
      </c>
      <c r="D2528" s="73" t="inlineStr">
        <is>
          <t>HINDCOPPER</t>
        </is>
      </c>
      <c r="E2528" s="78" t="n">
        <v>45197</v>
      </c>
      <c r="F2528" s="75" t="n">
        <v>0</v>
      </c>
      <c r="G2528" s="73" t="inlineStr">
        <is>
          <t>XX</t>
        </is>
      </c>
      <c r="H2528" s="75" t="n">
        <v>117.65</v>
      </c>
      <c r="I2528" s="75" t="n">
        <v>123.9</v>
      </c>
      <c r="J2528" s="75" t="n">
        <v>117.65</v>
      </c>
      <c r="K2528" s="75" t="n">
        <v>123.45</v>
      </c>
      <c r="L2528" s="75" t="n">
        <v>123.45</v>
      </c>
      <c r="M2528" s="75" t="n">
        <v>50</v>
      </c>
      <c r="N2528" s="75" t="n">
        <v>323.83</v>
      </c>
      <c r="O2528" s="75" t="n">
        <v>206700</v>
      </c>
      <c r="P2528" s="75" t="n">
        <v>148400</v>
      </c>
      <c r="Q2528" s="79" t="n">
        <v>45113</v>
      </c>
      <c r="AR2528">
        <f>IF($AU$2&lt;&gt;5,NA(),IF(D2528=D2527,0,IF(AND(D2530=D2528,D2529=D2528),O2528+O2529+O2530,IF(D2529=D2528,O2529+O2528,O2528))))</f>
        <v/>
      </c>
      <c r="AS2528">
        <f>IF($AU$2&lt;&gt;5,NA(),IF(D2528=D2527,0,IF(AND(D2530=D2528,D2529=D2528),P2528+P2529+P2530,IF(D2529=D2528,P2529+P2528,P2528))))</f>
        <v/>
      </c>
      <c r="AT2528">
        <f>AR2528-AS2528</f>
        <v/>
      </c>
    </row>
    <row r="2529" ht="15.75" customHeight="1" s="121">
      <c r="B2529">
        <f>D2529&amp;Q2529&amp;E2529</f>
        <v/>
      </c>
      <c r="C2529" s="73" t="inlineStr">
        <is>
          <t>FUTSTK</t>
        </is>
      </c>
      <c r="D2529" s="73" t="inlineStr">
        <is>
          <t>HINDPETRO</t>
        </is>
      </c>
      <c r="E2529" s="78" t="n">
        <v>45134</v>
      </c>
      <c r="F2529" s="75" t="n">
        <v>0</v>
      </c>
      <c r="G2529" s="73" t="inlineStr">
        <is>
          <t>XX</t>
        </is>
      </c>
      <c r="H2529" s="75" t="n">
        <v>292.45</v>
      </c>
      <c r="I2529" s="75" t="n">
        <v>308.7</v>
      </c>
      <c r="J2529" s="75" t="n">
        <v>292</v>
      </c>
      <c r="K2529" s="75" t="n">
        <v>303.9</v>
      </c>
      <c r="L2529" s="75" t="n">
        <v>303.9</v>
      </c>
      <c r="M2529" s="75" t="n">
        <v>9495</v>
      </c>
      <c r="N2529" s="75" t="n">
        <v>77529.86</v>
      </c>
      <c r="O2529" s="75" t="n">
        <v>31268700</v>
      </c>
      <c r="P2529" s="75" t="n">
        <v>3040200</v>
      </c>
      <c r="Q2529" s="79" t="n">
        <v>45113</v>
      </c>
      <c r="AR2529">
        <f>IF($AU$2&lt;&gt;5,NA(),IF(D2529=D2528,0,IF(AND(D2531=D2529,D2530=D2529),O2529+O2530+O2531,IF(D2530=D2529,O2530+O2529,O2529))))</f>
        <v/>
      </c>
      <c r="AS2529">
        <f>IF($AU$2&lt;&gt;5,NA(),IF(D2529=D2528,0,IF(AND(D2531=D2529,D2530=D2529),P2529+P2530+P2531,IF(D2530=D2529,P2530+P2529,P2529))))</f>
        <v/>
      </c>
      <c r="AT2529">
        <f>AR2529-AS2529</f>
        <v/>
      </c>
    </row>
    <row r="2530" ht="15.75" customHeight="1" s="121">
      <c r="B2530">
        <f>D2530&amp;Q2530&amp;E2530</f>
        <v/>
      </c>
      <c r="C2530" s="73" t="inlineStr">
        <is>
          <t>FUTSTK</t>
        </is>
      </c>
      <c r="D2530" s="73" t="inlineStr">
        <is>
          <t>HINDPETRO</t>
        </is>
      </c>
      <c r="E2530" s="78" t="n">
        <v>45169</v>
      </c>
      <c r="F2530" s="75" t="n">
        <v>0</v>
      </c>
      <c r="G2530" s="73" t="inlineStr">
        <is>
          <t>XX</t>
        </is>
      </c>
      <c r="H2530" s="75" t="n">
        <v>294.2</v>
      </c>
      <c r="I2530" s="75" t="n">
        <v>310</v>
      </c>
      <c r="J2530" s="75" t="n">
        <v>294.1</v>
      </c>
      <c r="K2530" s="75" t="n">
        <v>305.75</v>
      </c>
      <c r="L2530" s="75" t="n">
        <v>305.75</v>
      </c>
      <c r="M2530" s="75" t="n">
        <v>370</v>
      </c>
      <c r="N2530" s="75" t="n">
        <v>3041.51</v>
      </c>
      <c r="O2530" s="75" t="n">
        <v>629100</v>
      </c>
      <c r="P2530" s="75" t="n">
        <v>153900</v>
      </c>
      <c r="Q2530" s="79" t="n">
        <v>45113</v>
      </c>
      <c r="AR2530">
        <f>IF($AU$2&lt;&gt;5,NA(),IF(D2530=D2529,0,IF(AND(D2532=D2530,D2531=D2530),O2530+O2531+O2532,IF(D2531=D2530,O2531+O2530,O2530))))</f>
        <v/>
      </c>
      <c r="AS2530">
        <f>IF($AU$2&lt;&gt;5,NA(),IF(D2530=D2529,0,IF(AND(D2532=D2530,D2531=D2530),P2530+P2531+P2532,IF(D2531=D2530,P2531+P2530,P2530))))</f>
        <v/>
      </c>
      <c r="AT2530">
        <f>AR2530-AS2530</f>
        <v/>
      </c>
    </row>
    <row r="2531" ht="15.75" customHeight="1" s="121">
      <c r="B2531">
        <f>D2531&amp;Q2531&amp;E2531</f>
        <v/>
      </c>
      <c r="C2531" s="73" t="inlineStr">
        <is>
          <t>FUTSTK</t>
        </is>
      </c>
      <c r="D2531" s="73" t="inlineStr">
        <is>
          <t>HINDPETRO</t>
        </is>
      </c>
      <c r="E2531" s="78" t="n">
        <v>45197</v>
      </c>
      <c r="F2531" s="75" t="n">
        <v>0</v>
      </c>
      <c r="G2531" s="73" t="inlineStr">
        <is>
          <t>XX</t>
        </is>
      </c>
      <c r="H2531" s="75" t="n">
        <v>310.65</v>
      </c>
      <c r="I2531" s="75" t="n">
        <v>310.9</v>
      </c>
      <c r="J2531" s="75" t="n">
        <v>309.65</v>
      </c>
      <c r="K2531" s="75" t="n">
        <v>309.65</v>
      </c>
      <c r="L2531" s="75" t="n">
        <v>307</v>
      </c>
      <c r="M2531" s="75" t="n">
        <v>4</v>
      </c>
      <c r="N2531" s="75" t="n">
        <v>33.52</v>
      </c>
      <c r="O2531" s="75" t="n">
        <v>16200</v>
      </c>
      <c r="P2531" s="75" t="n">
        <v>5400</v>
      </c>
      <c r="Q2531" s="79" t="n">
        <v>45113</v>
      </c>
      <c r="AR2531">
        <f>IF($AU$2&lt;&gt;5,NA(),IF(D2531=D2530,0,IF(AND(D2533=D2531,D2532=D2531),O2531+O2532+O2533,IF(D2532=D2531,O2532+O2531,O2531))))</f>
        <v/>
      </c>
      <c r="AS2531">
        <f>IF($AU$2&lt;&gt;5,NA(),IF(D2531=D2530,0,IF(AND(D2533=D2531,D2532=D2531),P2531+P2532+P2533,IF(D2532=D2531,P2532+P2531,P2531))))</f>
        <v/>
      </c>
      <c r="AT2531">
        <f>AR2531-AS2531</f>
        <v/>
      </c>
    </row>
    <row r="2532" ht="15.75" customHeight="1" s="121">
      <c r="B2532">
        <f>D2532&amp;Q2532&amp;E2532</f>
        <v/>
      </c>
      <c r="C2532" s="73" t="inlineStr">
        <is>
          <t>FUTSTK</t>
        </is>
      </c>
      <c r="D2532" s="73" t="inlineStr">
        <is>
          <t>HINDUNILVR</t>
        </is>
      </c>
      <c r="E2532" s="78" t="n">
        <v>45134</v>
      </c>
      <c r="F2532" s="75" t="n">
        <v>0</v>
      </c>
      <c r="G2532" s="73" t="inlineStr">
        <is>
          <t>XX</t>
        </is>
      </c>
      <c r="H2532" s="75" t="n">
        <v>2776.3</v>
      </c>
      <c r="I2532" s="75" t="n">
        <v>2776.9</v>
      </c>
      <c r="J2532" s="75" t="n">
        <v>2750.3</v>
      </c>
      <c r="K2532" s="75" t="n">
        <v>2767.95</v>
      </c>
      <c r="L2532" s="75" t="n">
        <v>2767.95</v>
      </c>
      <c r="M2532" s="75" t="n">
        <v>4519</v>
      </c>
      <c r="N2532" s="75" t="n">
        <v>37463.71</v>
      </c>
      <c r="O2532" s="75" t="n">
        <v>9555600</v>
      </c>
      <c r="P2532" s="75" t="n">
        <v>-84300</v>
      </c>
      <c r="Q2532" s="79" t="n">
        <v>45113</v>
      </c>
      <c r="AR2532">
        <f>IF($AU$2&lt;&gt;5,NA(),IF(D2532=D2531,0,IF(AND(D2534=D2532,D2533=D2532),O2532+O2533+O2534,IF(D2533=D2532,O2533+O2532,O2532))))</f>
        <v/>
      </c>
      <c r="AS2532">
        <f>IF($AU$2&lt;&gt;5,NA(),IF(D2532=D2531,0,IF(AND(D2534=D2532,D2533=D2532),P2532+P2533+P2534,IF(D2533=D2532,P2533+P2532,P2532))))</f>
        <v/>
      </c>
      <c r="AT2532">
        <f>AR2532-AS2532</f>
        <v/>
      </c>
    </row>
    <row r="2533" ht="15.75" customHeight="1" s="121">
      <c r="B2533">
        <f>D2533&amp;Q2533&amp;E2533</f>
        <v/>
      </c>
      <c r="C2533" s="73" t="inlineStr">
        <is>
          <t>FUTSTK</t>
        </is>
      </c>
      <c r="D2533" s="73" t="inlineStr">
        <is>
          <t>HINDUNILVR</t>
        </is>
      </c>
      <c r="E2533" s="78" t="n">
        <v>45169</v>
      </c>
      <c r="F2533" s="75" t="n">
        <v>0</v>
      </c>
      <c r="G2533" s="73" t="inlineStr">
        <is>
          <t>XX</t>
        </is>
      </c>
      <c r="H2533" s="75" t="n">
        <v>2794.7</v>
      </c>
      <c r="I2533" s="75" t="n">
        <v>2795.9</v>
      </c>
      <c r="J2533" s="75" t="n">
        <v>2771</v>
      </c>
      <c r="K2533" s="75" t="n">
        <v>2786.75</v>
      </c>
      <c r="L2533" s="75" t="n">
        <v>2786.75</v>
      </c>
      <c r="M2533" s="75" t="n">
        <v>208</v>
      </c>
      <c r="N2533" s="75" t="n">
        <v>1736.32</v>
      </c>
      <c r="O2533" s="75" t="n">
        <v>93300</v>
      </c>
      <c r="P2533" s="75" t="n">
        <v>19200</v>
      </c>
      <c r="Q2533" s="79" t="n">
        <v>45113</v>
      </c>
      <c r="AR2533">
        <f>IF($AU$2&lt;&gt;5,NA(),IF(D2533=D2532,0,IF(AND(D2535=D2533,D2534=D2533),O2533+O2534+O2535,IF(D2534=D2533,O2534+O2533,O2533))))</f>
        <v/>
      </c>
      <c r="AS2533">
        <f>IF($AU$2&lt;&gt;5,NA(),IF(D2533=D2532,0,IF(AND(D2535=D2533,D2534=D2533),P2533+P2534+P2535,IF(D2534=D2533,P2534+P2533,P2533))))</f>
        <v/>
      </c>
      <c r="AT2533">
        <f>AR2533-AS2533</f>
        <v/>
      </c>
    </row>
    <row r="2534" ht="15.75" customHeight="1" s="121">
      <c r="B2534">
        <f>D2534&amp;Q2534&amp;E2534</f>
        <v/>
      </c>
      <c r="C2534" s="73" t="inlineStr">
        <is>
          <t>FUTSTK</t>
        </is>
      </c>
      <c r="D2534" s="73" t="inlineStr">
        <is>
          <t>HINDUNILVR</t>
        </is>
      </c>
      <c r="E2534" s="78" t="n">
        <v>45197</v>
      </c>
      <c r="F2534" s="75" t="n">
        <v>0</v>
      </c>
      <c r="G2534" s="73" t="inlineStr">
        <is>
          <t>XX</t>
        </is>
      </c>
      <c r="H2534" s="75" t="n">
        <v>2790</v>
      </c>
      <c r="I2534" s="75" t="n">
        <v>2805.1</v>
      </c>
      <c r="J2534" s="75" t="n">
        <v>2790</v>
      </c>
      <c r="K2534" s="75" t="n">
        <v>2794</v>
      </c>
      <c r="L2534" s="75" t="n">
        <v>2794</v>
      </c>
      <c r="M2534" s="75" t="n">
        <v>6</v>
      </c>
      <c r="N2534" s="75" t="n">
        <v>50.37</v>
      </c>
      <c r="O2534" s="75" t="n">
        <v>7500</v>
      </c>
      <c r="P2534" s="75" t="n">
        <v>300</v>
      </c>
      <c r="Q2534" s="79" t="n">
        <v>45113</v>
      </c>
      <c r="AR2534">
        <f>IF($AU$2&lt;&gt;5,NA(),IF(D2534=D2533,0,IF(AND(D2536=D2534,D2535=D2534),O2534+O2535+O2536,IF(D2535=D2534,O2535+O2534,O2534))))</f>
        <v/>
      </c>
      <c r="AS2534">
        <f>IF($AU$2&lt;&gt;5,NA(),IF(D2534=D2533,0,IF(AND(D2536=D2534,D2535=D2534),P2534+P2535+P2536,IF(D2535=D2534,P2535+P2534,P2534))))</f>
        <v/>
      </c>
      <c r="AT2534">
        <f>AR2534-AS2534</f>
        <v/>
      </c>
    </row>
    <row r="2535" ht="15.75" customHeight="1" s="121">
      <c r="B2535">
        <f>D2535&amp;Q2535&amp;E2535</f>
        <v/>
      </c>
      <c r="C2535" s="73" t="inlineStr">
        <is>
          <t>FUTSTK</t>
        </is>
      </c>
      <c r="D2535" s="73" t="inlineStr">
        <is>
          <t>IBULHSGFIN</t>
        </is>
      </c>
      <c r="E2535" s="78" t="n">
        <v>45134</v>
      </c>
      <c r="F2535" s="75" t="n">
        <v>0</v>
      </c>
      <c r="G2535" s="73" t="inlineStr">
        <is>
          <t>XX</t>
        </is>
      </c>
      <c r="H2535" s="75" t="n">
        <v>131.75</v>
      </c>
      <c r="I2535" s="75" t="n">
        <v>133.55</v>
      </c>
      <c r="J2535" s="75" t="n">
        <v>128.7</v>
      </c>
      <c r="K2535" s="75" t="n">
        <v>129.15</v>
      </c>
      <c r="L2535" s="75" t="n">
        <v>129.15</v>
      </c>
      <c r="M2535" s="75" t="n">
        <v>2409</v>
      </c>
      <c r="N2535" s="75" t="n">
        <v>16110.8</v>
      </c>
      <c r="O2535" s="75" t="n">
        <v>53952900</v>
      </c>
      <c r="P2535" s="75" t="n">
        <v>1948200</v>
      </c>
      <c r="Q2535" s="79" t="n">
        <v>45113</v>
      </c>
      <c r="AR2535">
        <f>IF($AU$2&lt;&gt;5,NA(),IF(D2535=D2534,0,IF(AND(D2537=D2535,D2536=D2535),O2535+O2536+O2537,IF(D2536=D2535,O2536+O2535,O2535))))</f>
        <v/>
      </c>
      <c r="AS2535">
        <f>IF($AU$2&lt;&gt;5,NA(),IF(D2535=D2534,0,IF(AND(D2537=D2535,D2536=D2535),P2535+P2536+P2537,IF(D2536=D2535,P2536+P2535,P2535))))</f>
        <v/>
      </c>
      <c r="AT2535">
        <f>AR2535-AS2535</f>
        <v/>
      </c>
    </row>
    <row r="2536" ht="15.75" customHeight="1" s="121">
      <c r="B2536">
        <f>D2536&amp;Q2536&amp;E2536</f>
        <v/>
      </c>
      <c r="C2536" s="73" t="inlineStr">
        <is>
          <t>FUTSTK</t>
        </is>
      </c>
      <c r="D2536" s="73" t="inlineStr">
        <is>
          <t>IBULHSGFIN</t>
        </is>
      </c>
      <c r="E2536" s="78" t="n">
        <v>45169</v>
      </c>
      <c r="F2536" s="75" t="n">
        <v>0</v>
      </c>
      <c r="G2536" s="73" t="inlineStr">
        <is>
          <t>XX</t>
        </is>
      </c>
      <c r="H2536" s="75" t="n">
        <v>132.95</v>
      </c>
      <c r="I2536" s="75" t="n">
        <v>134.35</v>
      </c>
      <c r="J2536" s="75" t="n">
        <v>130</v>
      </c>
      <c r="K2536" s="75" t="n">
        <v>130.1</v>
      </c>
      <c r="L2536" s="75" t="n">
        <v>130.1</v>
      </c>
      <c r="M2536" s="75" t="n">
        <v>147</v>
      </c>
      <c r="N2536" s="75" t="n">
        <v>988.64</v>
      </c>
      <c r="O2536" s="75" t="n">
        <v>3039600</v>
      </c>
      <c r="P2536" s="75" t="n">
        <v>377400</v>
      </c>
      <c r="Q2536" s="79" t="n">
        <v>45113</v>
      </c>
      <c r="AR2536">
        <f>IF($AU$2&lt;&gt;5,NA(),IF(D2536=D2535,0,IF(AND(D2538=D2536,D2537=D2536),O2536+O2537+O2538,IF(D2537=D2536,O2537+O2536,O2536))))</f>
        <v/>
      </c>
      <c r="AS2536">
        <f>IF($AU$2&lt;&gt;5,NA(),IF(D2536=D2535,0,IF(AND(D2538=D2536,D2537=D2536),P2536+P2537+P2538,IF(D2537=D2536,P2537+P2536,P2536))))</f>
        <v/>
      </c>
      <c r="AT2536">
        <f>AR2536-AS2536</f>
        <v/>
      </c>
    </row>
    <row r="2537" ht="15.75" customHeight="1" s="121">
      <c r="B2537">
        <f>D2537&amp;Q2537&amp;E2537</f>
        <v/>
      </c>
      <c r="C2537" s="73" t="inlineStr">
        <is>
          <t>FUTSTK</t>
        </is>
      </c>
      <c r="D2537" s="73" t="inlineStr">
        <is>
          <t>IBULHSGFIN</t>
        </is>
      </c>
      <c r="E2537" s="78" t="n">
        <v>45197</v>
      </c>
      <c r="F2537" s="75" t="n">
        <v>0</v>
      </c>
      <c r="G2537" s="73" t="inlineStr">
        <is>
          <t>XX</t>
        </is>
      </c>
      <c r="H2537" s="75" t="n">
        <v>134.5</v>
      </c>
      <c r="I2537" s="75" t="n">
        <v>134.5</v>
      </c>
      <c r="J2537" s="75" t="n">
        <v>130.6</v>
      </c>
      <c r="K2537" s="75" t="n">
        <v>130.8</v>
      </c>
      <c r="L2537" s="75" t="n">
        <v>130.8</v>
      </c>
      <c r="M2537" s="75" t="n">
        <v>8</v>
      </c>
      <c r="N2537" s="75" t="n">
        <v>54.18</v>
      </c>
      <c r="O2537" s="75" t="n">
        <v>306000</v>
      </c>
      <c r="P2537" s="75" t="n">
        <v>30600</v>
      </c>
      <c r="Q2537" s="79" t="n">
        <v>45113</v>
      </c>
      <c r="AR2537">
        <f>IF($AU$2&lt;&gt;5,NA(),IF(D2537=D2536,0,IF(AND(D2539=D2537,D2538=D2537),O2537+O2538+O2539,IF(D2538=D2537,O2538+O2537,O2537))))</f>
        <v/>
      </c>
      <c r="AS2537">
        <f>IF($AU$2&lt;&gt;5,NA(),IF(D2537=D2536,0,IF(AND(D2539=D2537,D2538=D2537),P2537+P2538+P2539,IF(D2538=D2537,P2538+P2537,P2537))))</f>
        <v/>
      </c>
      <c r="AT2537">
        <f>AR2537-AS2537</f>
        <v/>
      </c>
    </row>
    <row r="2538" ht="15.75" customHeight="1" s="121">
      <c r="B2538">
        <f>D2538&amp;Q2538&amp;E2538</f>
        <v/>
      </c>
      <c r="C2538" s="73" t="inlineStr">
        <is>
          <t>FUTSTK</t>
        </is>
      </c>
      <c r="D2538" s="73" t="inlineStr">
        <is>
          <t>ICICIBANK</t>
        </is>
      </c>
      <c r="E2538" s="78" t="n">
        <v>45134</v>
      </c>
      <c r="F2538" s="75" t="n">
        <v>0</v>
      </c>
      <c r="G2538" s="73" t="inlineStr">
        <is>
          <t>XX</t>
        </is>
      </c>
      <c r="H2538" s="75" t="n">
        <v>960.95</v>
      </c>
      <c r="I2538" s="75" t="n">
        <v>968.65</v>
      </c>
      <c r="J2538" s="75" t="n">
        <v>960.05</v>
      </c>
      <c r="K2538" s="75" t="n">
        <v>965.4</v>
      </c>
      <c r="L2538" s="75" t="n">
        <v>965.4</v>
      </c>
      <c r="M2538" s="75" t="n">
        <v>21115</v>
      </c>
      <c r="N2538" s="75" t="n">
        <v>142686</v>
      </c>
      <c r="O2538" s="75" t="n">
        <v>51805600</v>
      </c>
      <c r="P2538" s="75" t="n">
        <v>1517600</v>
      </c>
      <c r="Q2538" s="79" t="n">
        <v>45113</v>
      </c>
      <c r="AR2538">
        <f>IF($AU$2&lt;&gt;5,NA(),IF(D2538=D2537,0,IF(AND(D2540=D2538,D2539=D2538),O2538+O2539+O2540,IF(D2539=D2538,O2539+O2538,O2538))))</f>
        <v/>
      </c>
      <c r="AS2538">
        <f>IF($AU$2&lt;&gt;5,NA(),IF(D2538=D2537,0,IF(AND(D2540=D2538,D2539=D2538),P2538+P2539+P2540,IF(D2539=D2538,P2539+P2538,P2538))))</f>
        <v/>
      </c>
      <c r="AT2538">
        <f>AR2538-AS2538</f>
        <v/>
      </c>
    </row>
    <row r="2539" ht="15.75" customHeight="1" s="121">
      <c r="B2539">
        <f>D2539&amp;Q2539&amp;E2539</f>
        <v/>
      </c>
      <c r="C2539" s="73" t="inlineStr">
        <is>
          <t>FUTSTK</t>
        </is>
      </c>
      <c r="D2539" s="73" t="inlineStr">
        <is>
          <t>ICICIBANK</t>
        </is>
      </c>
      <c r="E2539" s="78" t="n">
        <v>45169</v>
      </c>
      <c r="F2539" s="75" t="n">
        <v>0</v>
      </c>
      <c r="G2539" s="73" t="inlineStr">
        <is>
          <t>XX</t>
        </is>
      </c>
      <c r="H2539" s="75" t="n">
        <v>961.1</v>
      </c>
      <c r="I2539" s="75" t="n">
        <v>967.05</v>
      </c>
      <c r="J2539" s="75" t="n">
        <v>960.35</v>
      </c>
      <c r="K2539" s="75" t="n">
        <v>963.5</v>
      </c>
      <c r="L2539" s="75" t="n">
        <v>963.5</v>
      </c>
      <c r="M2539" s="75" t="n">
        <v>836</v>
      </c>
      <c r="N2539" s="75" t="n">
        <v>5639.45</v>
      </c>
      <c r="O2539" s="75" t="n">
        <v>31656100</v>
      </c>
      <c r="P2539" s="75" t="n">
        <v>322700</v>
      </c>
      <c r="Q2539" s="79" t="n">
        <v>45113</v>
      </c>
      <c r="AR2539">
        <f>IF($AU$2&lt;&gt;5,NA(),IF(D2539=D2538,0,IF(AND(D2541=D2539,D2540=D2539),O2539+O2540+O2541,IF(D2540=D2539,O2540+O2539,O2539))))</f>
        <v/>
      </c>
      <c r="AS2539">
        <f>IF($AU$2&lt;&gt;5,NA(),IF(D2539=D2538,0,IF(AND(D2541=D2539,D2540=D2539),P2539+P2540+P2541,IF(D2540=D2539,P2540+P2539,P2539))))</f>
        <v/>
      </c>
      <c r="AT2539">
        <f>AR2539-AS2539</f>
        <v/>
      </c>
    </row>
    <row r="2540" ht="15.75" customHeight="1" s="121">
      <c r="B2540">
        <f>D2540&amp;Q2540&amp;E2540</f>
        <v/>
      </c>
      <c r="C2540" s="73" t="inlineStr">
        <is>
          <t>FUTSTK</t>
        </is>
      </c>
      <c r="D2540" s="73" t="inlineStr">
        <is>
          <t>ICICIBANK</t>
        </is>
      </c>
      <c r="E2540" s="78" t="n">
        <v>45197</v>
      </c>
      <c r="F2540" s="75" t="n">
        <v>0</v>
      </c>
      <c r="G2540" s="73" t="inlineStr">
        <is>
          <t>XX</t>
        </is>
      </c>
      <c r="H2540" s="75" t="n">
        <v>969.25</v>
      </c>
      <c r="I2540" s="75" t="n">
        <v>972.5</v>
      </c>
      <c r="J2540" s="75" t="n">
        <v>967</v>
      </c>
      <c r="K2540" s="75" t="n">
        <v>969.6</v>
      </c>
      <c r="L2540" s="75" t="n">
        <v>969.6</v>
      </c>
      <c r="M2540" s="75" t="n">
        <v>32</v>
      </c>
      <c r="N2540" s="75" t="n">
        <v>217.22</v>
      </c>
      <c r="O2540" s="75" t="n">
        <v>38500</v>
      </c>
      <c r="P2540" s="75" t="n">
        <v>5600</v>
      </c>
      <c r="Q2540" s="79" t="n">
        <v>45113</v>
      </c>
      <c r="AR2540">
        <f>IF($AU$2&lt;&gt;5,NA(),IF(D2540=D2539,0,IF(AND(D2542=D2540,D2541=D2540),O2540+O2541+O2542,IF(D2541=D2540,O2541+O2540,O2540))))</f>
        <v/>
      </c>
      <c r="AS2540">
        <f>IF($AU$2&lt;&gt;5,NA(),IF(D2540=D2539,0,IF(AND(D2542=D2540,D2541=D2540),P2540+P2541+P2542,IF(D2541=D2540,P2541+P2540,P2540))))</f>
        <v/>
      </c>
      <c r="AT2540">
        <f>AR2540-AS2540</f>
        <v/>
      </c>
    </row>
    <row r="2541" ht="15.75" customHeight="1" s="121">
      <c r="B2541">
        <f>D2541&amp;Q2541&amp;E2541</f>
        <v/>
      </c>
      <c r="C2541" s="73" t="inlineStr">
        <is>
          <t>FUTSTK</t>
        </is>
      </c>
      <c r="D2541" s="73" t="inlineStr">
        <is>
          <t>ICICIGI</t>
        </is>
      </c>
      <c r="E2541" s="78" t="n">
        <v>45134</v>
      </c>
      <c r="F2541" s="75" t="n">
        <v>0</v>
      </c>
      <c r="G2541" s="73" t="inlineStr">
        <is>
          <t>XX</t>
        </is>
      </c>
      <c r="H2541" s="75" t="n">
        <v>1321.25</v>
      </c>
      <c r="I2541" s="75" t="n">
        <v>1353.35</v>
      </c>
      <c r="J2541" s="75" t="n">
        <v>1321.25</v>
      </c>
      <c r="K2541" s="75" t="n">
        <v>1348.95</v>
      </c>
      <c r="L2541" s="75" t="n">
        <v>1348.95</v>
      </c>
      <c r="M2541" s="75" t="n">
        <v>1371</v>
      </c>
      <c r="N2541" s="75" t="n">
        <v>9220.940000000001</v>
      </c>
      <c r="O2541" s="75" t="n">
        <v>4125000</v>
      </c>
      <c r="P2541" s="75" t="n">
        <v>237500</v>
      </c>
      <c r="Q2541" s="79" t="n">
        <v>45113</v>
      </c>
      <c r="AR2541">
        <f>IF($AU$2&lt;&gt;5,NA(),IF(D2541=D2540,0,IF(AND(D2543=D2541,D2542=D2541),O2541+O2542+O2543,IF(D2542=D2541,O2542+O2541,O2541))))</f>
        <v/>
      </c>
      <c r="AS2541">
        <f>IF($AU$2&lt;&gt;5,NA(),IF(D2541=D2540,0,IF(AND(D2543=D2541,D2542=D2541),P2541+P2542+P2543,IF(D2542=D2541,P2542+P2541,P2541))))</f>
        <v/>
      </c>
      <c r="AT2541">
        <f>AR2541-AS2541</f>
        <v/>
      </c>
    </row>
    <row r="2542" ht="15.75" customHeight="1" s="121">
      <c r="B2542">
        <f>D2542&amp;Q2542&amp;E2542</f>
        <v/>
      </c>
      <c r="C2542" s="73" t="inlineStr">
        <is>
          <t>FUTSTK</t>
        </is>
      </c>
      <c r="D2542" s="73" t="inlineStr">
        <is>
          <t>ICICIGI</t>
        </is>
      </c>
      <c r="E2542" s="78" t="n">
        <v>45169</v>
      </c>
      <c r="F2542" s="75" t="n">
        <v>0</v>
      </c>
      <c r="G2542" s="73" t="inlineStr">
        <is>
          <t>XX</t>
        </is>
      </c>
      <c r="H2542" s="75" t="n">
        <v>1354.4</v>
      </c>
      <c r="I2542" s="75" t="n">
        <v>1358.8</v>
      </c>
      <c r="J2542" s="75" t="n">
        <v>1348.5</v>
      </c>
      <c r="K2542" s="75" t="n">
        <v>1356.95</v>
      </c>
      <c r="L2542" s="75" t="n">
        <v>1356.95</v>
      </c>
      <c r="M2542" s="75" t="n">
        <v>31</v>
      </c>
      <c r="N2542" s="75" t="n">
        <v>209.96</v>
      </c>
      <c r="O2542" s="75" t="n">
        <v>63000</v>
      </c>
      <c r="P2542" s="75" t="n">
        <v>5000</v>
      </c>
      <c r="Q2542" s="79" t="n">
        <v>45113</v>
      </c>
      <c r="AR2542">
        <f>IF($AU$2&lt;&gt;5,NA(),IF(D2542=D2541,0,IF(AND(D2544=D2542,D2543=D2542),O2542+O2543+O2544,IF(D2543=D2542,O2543+O2542,O2542))))</f>
        <v/>
      </c>
      <c r="AS2542">
        <f>IF($AU$2&lt;&gt;5,NA(),IF(D2542=D2541,0,IF(AND(D2544=D2542,D2543=D2542),P2542+P2543+P2544,IF(D2543=D2542,P2543+P2542,P2542))))</f>
        <v/>
      </c>
      <c r="AT2542">
        <f>AR2542-AS2542</f>
        <v/>
      </c>
    </row>
    <row r="2543" ht="15.75" customHeight="1" s="121">
      <c r="B2543">
        <f>D2543&amp;Q2543&amp;E2543</f>
        <v/>
      </c>
      <c r="C2543" s="73" t="inlineStr">
        <is>
          <t>FUTSTK</t>
        </is>
      </c>
      <c r="D2543" s="73" t="inlineStr">
        <is>
          <t>ICICIGI</t>
        </is>
      </c>
      <c r="E2543" s="78" t="n">
        <v>45197</v>
      </c>
      <c r="F2543" s="75" t="n">
        <v>0</v>
      </c>
      <c r="G2543" s="73" t="inlineStr">
        <is>
          <t>XX</t>
        </is>
      </c>
      <c r="H2543" s="75" t="n">
        <v>0</v>
      </c>
      <c r="I2543" s="75" t="n">
        <v>0</v>
      </c>
      <c r="J2543" s="75" t="n">
        <v>0</v>
      </c>
      <c r="K2543" s="75" t="n">
        <v>1332</v>
      </c>
      <c r="L2543" s="75" t="n">
        <v>1362.45</v>
      </c>
      <c r="M2543" s="75" t="n">
        <v>0</v>
      </c>
      <c r="N2543" s="75" t="n">
        <v>0</v>
      </c>
      <c r="O2543" s="75" t="n">
        <v>1500</v>
      </c>
      <c r="P2543" s="75" t="n">
        <v>0</v>
      </c>
      <c r="Q2543" s="79" t="n">
        <v>45113</v>
      </c>
      <c r="AR2543">
        <f>IF($AU$2&lt;&gt;5,NA(),IF(D2543=D2542,0,IF(AND(D2545=D2543,D2544=D2543),O2543+O2544+O2545,IF(D2544=D2543,O2544+O2543,O2543))))</f>
        <v/>
      </c>
      <c r="AS2543">
        <f>IF($AU$2&lt;&gt;5,NA(),IF(D2543=D2542,0,IF(AND(D2545=D2543,D2544=D2543),P2543+P2544+P2545,IF(D2544=D2543,P2544+P2543,P2543))))</f>
        <v/>
      </c>
      <c r="AT2543">
        <f>AR2543-AS2543</f>
        <v/>
      </c>
    </row>
    <row r="2544" ht="15.75" customHeight="1" s="121">
      <c r="B2544">
        <f>D2544&amp;Q2544&amp;E2544</f>
        <v/>
      </c>
      <c r="C2544" s="73" t="inlineStr">
        <is>
          <t>FUTSTK</t>
        </is>
      </c>
      <c r="D2544" s="73" t="inlineStr">
        <is>
          <t>ICICIPRULI</t>
        </is>
      </c>
      <c r="E2544" s="78" t="n">
        <v>45134</v>
      </c>
      <c r="F2544" s="75" t="n">
        <v>0</v>
      </c>
      <c r="G2544" s="73" t="inlineStr">
        <is>
          <t>XX</t>
        </is>
      </c>
      <c r="H2544" s="75" t="n">
        <v>575</v>
      </c>
      <c r="I2544" s="75" t="n">
        <v>585.85</v>
      </c>
      <c r="J2544" s="75" t="n">
        <v>573.8</v>
      </c>
      <c r="K2544" s="75" t="n">
        <v>576.95</v>
      </c>
      <c r="L2544" s="75" t="n">
        <v>576.95</v>
      </c>
      <c r="M2544" s="75" t="n">
        <v>1247</v>
      </c>
      <c r="N2544" s="75" t="n">
        <v>10817.47</v>
      </c>
      <c r="O2544" s="75" t="n">
        <v>11310000</v>
      </c>
      <c r="P2544" s="75" t="n">
        <v>-54000</v>
      </c>
      <c r="Q2544" s="79" t="n">
        <v>45113</v>
      </c>
      <c r="AR2544">
        <f>IF($AU$2&lt;&gt;5,NA(),IF(D2544=D2543,0,IF(AND(D2546=D2544,D2545=D2544),O2544+O2545+O2546,IF(D2545=D2544,O2545+O2544,O2544))))</f>
        <v/>
      </c>
      <c r="AS2544">
        <f>IF($AU$2&lt;&gt;5,NA(),IF(D2544=D2543,0,IF(AND(D2546=D2544,D2545=D2544),P2544+P2545+P2546,IF(D2545=D2544,P2545+P2544,P2544))))</f>
        <v/>
      </c>
      <c r="AT2544">
        <f>AR2544-AS2544</f>
        <v/>
      </c>
    </row>
    <row r="2545" ht="15.75" customHeight="1" s="121">
      <c r="B2545">
        <f>D2545&amp;Q2545&amp;E2545</f>
        <v/>
      </c>
      <c r="C2545" s="73" t="inlineStr">
        <is>
          <t>FUTSTK</t>
        </is>
      </c>
      <c r="D2545" s="73" t="inlineStr">
        <is>
          <t>ICICIPRULI</t>
        </is>
      </c>
      <c r="E2545" s="78" t="n">
        <v>45169</v>
      </c>
      <c r="F2545" s="75" t="n">
        <v>0</v>
      </c>
      <c r="G2545" s="73" t="inlineStr">
        <is>
          <t>XX</t>
        </is>
      </c>
      <c r="H2545" s="75" t="n">
        <v>581.6</v>
      </c>
      <c r="I2545" s="75" t="n">
        <v>584.95</v>
      </c>
      <c r="J2545" s="75" t="n">
        <v>579.8</v>
      </c>
      <c r="K2545" s="75" t="n">
        <v>580.2</v>
      </c>
      <c r="L2545" s="75" t="n">
        <v>580.2</v>
      </c>
      <c r="M2545" s="75" t="n">
        <v>21</v>
      </c>
      <c r="N2545" s="75" t="n">
        <v>183.12</v>
      </c>
      <c r="O2545" s="75" t="n">
        <v>69000</v>
      </c>
      <c r="P2545" s="75" t="n">
        <v>7500</v>
      </c>
      <c r="Q2545" s="79" t="n">
        <v>45113</v>
      </c>
      <c r="AR2545">
        <f>IF($AU$2&lt;&gt;5,NA(),IF(D2545=D2544,0,IF(AND(D2547=D2545,D2546=D2545),O2545+O2546+O2547,IF(D2546=D2545,O2546+O2545,O2545))))</f>
        <v/>
      </c>
      <c r="AS2545">
        <f>IF($AU$2&lt;&gt;5,NA(),IF(D2545=D2544,0,IF(AND(D2547=D2545,D2546=D2545),P2545+P2546+P2547,IF(D2546=D2545,P2546+P2545,P2545))))</f>
        <v/>
      </c>
      <c r="AT2545">
        <f>AR2545-AS2545</f>
        <v/>
      </c>
    </row>
    <row r="2546" ht="15.75" customHeight="1" s="121">
      <c r="B2546">
        <f>D2546&amp;Q2546&amp;E2546</f>
        <v/>
      </c>
      <c r="C2546" s="73" t="inlineStr">
        <is>
          <t>FUTSTK</t>
        </is>
      </c>
      <c r="D2546" s="73" t="inlineStr">
        <is>
          <t>ICICIPRULI</t>
        </is>
      </c>
      <c r="E2546" s="78" t="n">
        <v>45197</v>
      </c>
      <c r="F2546" s="75" t="n">
        <v>0</v>
      </c>
      <c r="G2546" s="73" t="inlineStr">
        <is>
          <t>XX</t>
        </is>
      </c>
      <c r="H2546" s="75" t="n">
        <v>0</v>
      </c>
      <c r="I2546" s="75" t="n">
        <v>0</v>
      </c>
      <c r="J2546" s="75" t="n">
        <v>0</v>
      </c>
      <c r="K2546" s="75" t="n">
        <v>580</v>
      </c>
      <c r="L2546" s="75" t="n">
        <v>585.35</v>
      </c>
      <c r="M2546" s="75" t="n">
        <v>0</v>
      </c>
      <c r="N2546" s="75" t="n">
        <v>0</v>
      </c>
      <c r="O2546" s="75" t="n">
        <v>1500</v>
      </c>
      <c r="P2546" s="75" t="n">
        <v>0</v>
      </c>
      <c r="Q2546" s="79" t="n">
        <v>45113</v>
      </c>
      <c r="AR2546">
        <f>IF($AU$2&lt;&gt;5,NA(),IF(D2546=D2545,0,IF(AND(D2548=D2546,D2547=D2546),O2546+O2547+O2548,IF(D2547=D2546,O2547+O2546,O2546))))</f>
        <v/>
      </c>
      <c r="AS2546">
        <f>IF($AU$2&lt;&gt;5,NA(),IF(D2546=D2545,0,IF(AND(D2548=D2546,D2547=D2546),P2546+P2547+P2548,IF(D2547=D2546,P2547+P2546,P2546))))</f>
        <v/>
      </c>
      <c r="AT2546">
        <f>AR2546-AS2546</f>
        <v/>
      </c>
    </row>
    <row r="2547" ht="15.75" customHeight="1" s="121">
      <c r="B2547">
        <f>D2547&amp;Q2547&amp;E2547</f>
        <v/>
      </c>
      <c r="C2547" s="73" t="inlineStr">
        <is>
          <t>FUTSTK</t>
        </is>
      </c>
      <c r="D2547" s="73" t="inlineStr">
        <is>
          <t>IDEA</t>
        </is>
      </c>
      <c r="E2547" s="78" t="n">
        <v>45134</v>
      </c>
      <c r="F2547" s="75" t="n">
        <v>0</v>
      </c>
      <c r="G2547" s="73" t="inlineStr">
        <is>
          <t>XX</t>
        </is>
      </c>
      <c r="H2547" s="75" t="n">
        <v>7.45</v>
      </c>
      <c r="I2547" s="75" t="n">
        <v>7.6</v>
      </c>
      <c r="J2547" s="75" t="n">
        <v>7.4</v>
      </c>
      <c r="K2547" s="75" t="n">
        <v>7.55</v>
      </c>
      <c r="L2547" s="75" t="n">
        <v>7.55</v>
      </c>
      <c r="M2547" s="75" t="n">
        <v>654</v>
      </c>
      <c r="N2547" s="75" t="n">
        <v>3937.68</v>
      </c>
      <c r="O2547" s="76" t="n">
        <v>625000000</v>
      </c>
      <c r="P2547" s="75" t="n">
        <v>3840000</v>
      </c>
      <c r="Q2547" s="79" t="n">
        <v>45113</v>
      </c>
      <c r="AR2547" s="77">
        <f>IF($AU$2&lt;&gt;5,NA(),IF(D2547=D2546,0,IF(AND(D2549=D2547,D2548=D2547),O2547+O2548+O2549,IF(D2548=D2547,O2548+O2547,O2547))))</f>
        <v/>
      </c>
      <c r="AS2547">
        <f>IF($AU$2&lt;&gt;5,NA(),IF(D2547=D2546,0,IF(AND(D2549=D2547,D2548=D2547),P2547+P2548+P2549,IF(D2548=D2547,P2548+P2547,P2547))))</f>
        <v/>
      </c>
      <c r="AT2547" s="77">
        <f>AR2547-AS2547</f>
        <v/>
      </c>
    </row>
    <row r="2548" ht="15.75" customHeight="1" s="121">
      <c r="B2548">
        <f>D2548&amp;Q2548&amp;E2548</f>
        <v/>
      </c>
      <c r="C2548" s="73" t="inlineStr">
        <is>
          <t>FUTSTK</t>
        </is>
      </c>
      <c r="D2548" s="73" t="inlineStr">
        <is>
          <t>IDEA</t>
        </is>
      </c>
      <c r="E2548" s="78" t="n">
        <v>45169</v>
      </c>
      <c r="F2548" s="75" t="n">
        <v>0</v>
      </c>
      <c r="G2548" s="73" t="inlineStr">
        <is>
          <t>XX</t>
        </is>
      </c>
      <c r="H2548" s="75" t="n">
        <v>7.5</v>
      </c>
      <c r="I2548" s="75" t="n">
        <v>7.6</v>
      </c>
      <c r="J2548" s="75" t="n">
        <v>7.5</v>
      </c>
      <c r="K2548" s="75" t="n">
        <v>7.6</v>
      </c>
      <c r="L2548" s="75" t="n">
        <v>7.6</v>
      </c>
      <c r="M2548" s="75" t="n">
        <v>79</v>
      </c>
      <c r="N2548" s="75" t="n">
        <v>478.68</v>
      </c>
      <c r="O2548" s="75" t="n">
        <v>53600000</v>
      </c>
      <c r="P2548" s="75" t="n">
        <v>1600000</v>
      </c>
      <c r="Q2548" s="79" t="n">
        <v>45113</v>
      </c>
      <c r="AR2548">
        <f>IF($AU$2&lt;&gt;5,NA(),IF(D2548=D2547,0,IF(AND(D2550=D2548,D2549=D2548),O2548+O2549+O2550,IF(D2549=D2548,O2549+O2548,O2548))))</f>
        <v/>
      </c>
      <c r="AS2548">
        <f>IF($AU$2&lt;&gt;5,NA(),IF(D2548=D2547,0,IF(AND(D2550=D2548,D2549=D2548),P2548+P2549+P2550,IF(D2549=D2548,P2549+P2548,P2548))))</f>
        <v/>
      </c>
      <c r="AT2548">
        <f>AR2548-AS2548</f>
        <v/>
      </c>
    </row>
    <row r="2549" ht="15.75" customHeight="1" s="121">
      <c r="B2549">
        <f>D2549&amp;Q2549&amp;E2549</f>
        <v/>
      </c>
      <c r="C2549" s="73" t="inlineStr">
        <is>
          <t>FUTSTK</t>
        </is>
      </c>
      <c r="D2549" s="73" t="inlineStr">
        <is>
          <t>IDEA</t>
        </is>
      </c>
      <c r="E2549" s="78" t="n">
        <v>45197</v>
      </c>
      <c r="F2549" s="75" t="n">
        <v>0</v>
      </c>
      <c r="G2549" s="73" t="inlineStr">
        <is>
          <t>XX</t>
        </is>
      </c>
      <c r="H2549" s="75" t="n">
        <v>7.7</v>
      </c>
      <c r="I2549" s="75" t="n">
        <v>7.7</v>
      </c>
      <c r="J2549" s="75" t="n">
        <v>7.65</v>
      </c>
      <c r="K2549" s="75" t="n">
        <v>7.65</v>
      </c>
      <c r="L2549" s="75" t="n">
        <v>7.65</v>
      </c>
      <c r="M2549" s="75" t="n">
        <v>3</v>
      </c>
      <c r="N2549" s="75" t="n">
        <v>18.44</v>
      </c>
      <c r="O2549" s="75" t="n">
        <v>3120000</v>
      </c>
      <c r="P2549" s="75" t="n">
        <v>240000</v>
      </c>
      <c r="Q2549" s="79" t="n">
        <v>45113</v>
      </c>
      <c r="AR2549">
        <f>IF($AU$2&lt;&gt;5,NA(),IF(D2549=D2548,0,IF(AND(D2551=D2549,D2550=D2549),O2549+O2550+O2551,IF(D2550=D2549,O2550+O2549,O2549))))</f>
        <v/>
      </c>
      <c r="AS2549">
        <f>IF($AU$2&lt;&gt;5,NA(),IF(D2549=D2548,0,IF(AND(D2551=D2549,D2550=D2549),P2549+P2550+P2551,IF(D2550=D2549,P2550+P2549,P2549))))</f>
        <v/>
      </c>
      <c r="AT2549">
        <f>AR2549-AS2549</f>
        <v/>
      </c>
    </row>
    <row r="2550" ht="15.75" customHeight="1" s="121">
      <c r="B2550">
        <f>D2550&amp;Q2550&amp;E2550</f>
        <v/>
      </c>
      <c r="C2550" s="73" t="inlineStr">
        <is>
          <t>FUTSTK</t>
        </is>
      </c>
      <c r="D2550" s="73" t="inlineStr">
        <is>
          <t>IDFC</t>
        </is>
      </c>
      <c r="E2550" s="78" t="n">
        <v>45134</v>
      </c>
      <c r="F2550" s="75" t="n">
        <v>0</v>
      </c>
      <c r="G2550" s="73" t="inlineStr">
        <is>
          <t>XX</t>
        </is>
      </c>
      <c r="H2550" s="75" t="n">
        <v>115.05</v>
      </c>
      <c r="I2550" s="75" t="n">
        <v>115.85</v>
      </c>
      <c r="J2550" s="75" t="n">
        <v>113</v>
      </c>
      <c r="K2550" s="75" t="n">
        <v>113.95</v>
      </c>
      <c r="L2550" s="75" t="n">
        <v>113.95</v>
      </c>
      <c r="M2550" s="75" t="n">
        <v>3079</v>
      </c>
      <c r="N2550" s="75" t="n">
        <v>35142.39</v>
      </c>
      <c r="O2550" s="76" t="n">
        <v>152000000</v>
      </c>
      <c r="P2550" s="75" t="n">
        <v>-4930000</v>
      </c>
      <c r="Q2550" s="79" t="n">
        <v>45113</v>
      </c>
      <c r="AR2550" s="77">
        <f>IF($AU$2&lt;&gt;5,NA(),IF(D2550=D2549,0,IF(AND(D2552=D2550,D2551=D2550),O2550+O2551+O2552,IF(D2551=D2550,O2551+O2550,O2550))))</f>
        <v/>
      </c>
      <c r="AS2550">
        <f>IF($AU$2&lt;&gt;5,NA(),IF(D2550=D2549,0,IF(AND(D2552=D2550,D2551=D2550),P2550+P2551+P2552,IF(D2551=D2550,P2551+P2550,P2550))))</f>
        <v/>
      </c>
      <c r="AT2550" s="77">
        <f>AR2550-AS2550</f>
        <v/>
      </c>
    </row>
    <row r="2551" ht="15.75" customHeight="1" s="121">
      <c r="B2551">
        <f>D2551&amp;Q2551&amp;E2551</f>
        <v/>
      </c>
      <c r="C2551" s="73" t="inlineStr">
        <is>
          <t>FUTSTK</t>
        </is>
      </c>
      <c r="D2551" s="73" t="inlineStr">
        <is>
          <t>IDFC</t>
        </is>
      </c>
      <c r="E2551" s="78" t="n">
        <v>45169</v>
      </c>
      <c r="F2551" s="75" t="n">
        <v>0</v>
      </c>
      <c r="G2551" s="73" t="inlineStr">
        <is>
          <t>XX</t>
        </is>
      </c>
      <c r="H2551" s="75" t="n">
        <v>116.1</v>
      </c>
      <c r="I2551" s="75" t="n">
        <v>116.6</v>
      </c>
      <c r="J2551" s="75" t="n">
        <v>113.95</v>
      </c>
      <c r="K2551" s="75" t="n">
        <v>114.8</v>
      </c>
      <c r="L2551" s="75" t="n">
        <v>114.8</v>
      </c>
      <c r="M2551" s="75" t="n">
        <v>82</v>
      </c>
      <c r="N2551" s="75" t="n">
        <v>943.83</v>
      </c>
      <c r="O2551" s="75" t="n">
        <v>4650000</v>
      </c>
      <c r="P2551" s="75" t="n">
        <v>170000</v>
      </c>
      <c r="Q2551" s="79" t="n">
        <v>45113</v>
      </c>
      <c r="AR2551">
        <f>IF($AU$2&lt;&gt;5,NA(),IF(D2551=D2550,0,IF(AND(D2553=D2551,D2552=D2551),O2551+O2552+O2553,IF(D2552=D2551,O2552+O2551,O2551))))</f>
        <v/>
      </c>
      <c r="AS2551">
        <f>IF($AU$2&lt;&gt;5,NA(),IF(D2551=D2550,0,IF(AND(D2553=D2551,D2552=D2551),P2551+P2552+P2553,IF(D2552=D2551,P2552+P2551,P2551))))</f>
        <v/>
      </c>
      <c r="AT2551">
        <f>AR2551-AS2551</f>
        <v/>
      </c>
    </row>
    <row r="2552" ht="15.75" customHeight="1" s="121">
      <c r="B2552">
        <f>D2552&amp;Q2552&amp;E2552</f>
        <v/>
      </c>
      <c r="C2552" s="73" t="inlineStr">
        <is>
          <t>FUTSTK</t>
        </is>
      </c>
      <c r="D2552" s="73" t="inlineStr">
        <is>
          <t>IDFC</t>
        </is>
      </c>
      <c r="E2552" s="78" t="n">
        <v>45197</v>
      </c>
      <c r="F2552" s="75" t="n">
        <v>0</v>
      </c>
      <c r="G2552" s="73" t="inlineStr">
        <is>
          <t>XX</t>
        </is>
      </c>
      <c r="H2552" s="75" t="n">
        <v>117</v>
      </c>
      <c r="I2552" s="75" t="n">
        <v>117</v>
      </c>
      <c r="J2552" s="75" t="n">
        <v>114.45</v>
      </c>
      <c r="K2552" s="75" t="n">
        <v>114.45</v>
      </c>
      <c r="L2552" s="75" t="n">
        <v>115.6</v>
      </c>
      <c r="M2552" s="75" t="n">
        <v>6</v>
      </c>
      <c r="N2552" s="75" t="n">
        <v>69.53</v>
      </c>
      <c r="O2552" s="75" t="n">
        <v>250000</v>
      </c>
      <c r="P2552" s="75" t="n">
        <v>20000</v>
      </c>
      <c r="Q2552" s="79" t="n">
        <v>45113</v>
      </c>
      <c r="AR2552">
        <f>IF($AU$2&lt;&gt;5,NA(),IF(D2552=D2551,0,IF(AND(D2554=D2552,D2553=D2552),O2552+O2553+O2554,IF(D2553=D2552,O2553+O2552,O2552))))</f>
        <v/>
      </c>
      <c r="AS2552">
        <f>IF($AU$2&lt;&gt;5,NA(),IF(D2552=D2551,0,IF(AND(D2554=D2552,D2553=D2552),P2552+P2553+P2554,IF(D2553=D2552,P2553+P2552,P2552))))</f>
        <v/>
      </c>
      <c r="AT2552">
        <f>AR2552-AS2552</f>
        <v/>
      </c>
    </row>
    <row r="2553" ht="15.75" customHeight="1" s="121">
      <c r="B2553">
        <f>D2553&amp;Q2553&amp;E2553</f>
        <v/>
      </c>
      <c r="C2553" s="73" t="inlineStr">
        <is>
          <t>FUTSTK</t>
        </is>
      </c>
      <c r="D2553" s="73" t="inlineStr">
        <is>
          <t>IDFCFIRSTB</t>
        </is>
      </c>
      <c r="E2553" s="78" t="n">
        <v>45134</v>
      </c>
      <c r="F2553" s="75" t="n">
        <v>0</v>
      </c>
      <c r="G2553" s="73" t="inlineStr">
        <is>
          <t>XX</t>
        </is>
      </c>
      <c r="H2553" s="75" t="n">
        <v>80.59999999999999</v>
      </c>
      <c r="I2553" s="75" t="n">
        <v>81.2</v>
      </c>
      <c r="J2553" s="75" t="n">
        <v>79.75</v>
      </c>
      <c r="K2553" s="75" t="n">
        <v>80.65000000000001</v>
      </c>
      <c r="L2553" s="75" t="n">
        <v>80.65000000000001</v>
      </c>
      <c r="M2553" s="75" t="n">
        <v>3406</v>
      </c>
      <c r="N2553" s="75" t="n">
        <v>41104.14</v>
      </c>
      <c r="O2553" s="76" t="n">
        <v>165000000</v>
      </c>
      <c r="P2553" s="75" t="n">
        <v>3915000</v>
      </c>
      <c r="Q2553" s="79" t="n">
        <v>45113</v>
      </c>
      <c r="AR2553" s="77">
        <f>IF($AU$2&lt;&gt;5,NA(),IF(D2553=D2552,0,IF(AND(D2555=D2553,D2554=D2553),O2553+O2554+O2555,IF(D2554=D2553,O2554+O2553,O2553))))</f>
        <v/>
      </c>
      <c r="AS2553">
        <f>IF($AU$2&lt;&gt;5,NA(),IF(D2553=D2552,0,IF(AND(D2555=D2553,D2554=D2553),P2553+P2554+P2555,IF(D2554=D2553,P2554+P2553,P2553))))</f>
        <v/>
      </c>
      <c r="AT2553" s="77">
        <f>AR2553-AS2553</f>
        <v/>
      </c>
    </row>
    <row r="2554" ht="15.75" customHeight="1" s="121">
      <c r="B2554">
        <f>D2554&amp;Q2554&amp;E2554</f>
        <v/>
      </c>
      <c r="C2554" s="73" t="inlineStr">
        <is>
          <t>FUTSTK</t>
        </is>
      </c>
      <c r="D2554" s="73" t="inlineStr">
        <is>
          <t>IDFCFIRSTB</t>
        </is>
      </c>
      <c r="E2554" s="78" t="n">
        <v>45169</v>
      </c>
      <c r="F2554" s="75" t="n">
        <v>0</v>
      </c>
      <c r="G2554" s="73" t="inlineStr">
        <is>
          <t>XX</t>
        </is>
      </c>
      <c r="H2554" s="75" t="n">
        <v>80.65000000000001</v>
      </c>
      <c r="I2554" s="75" t="n">
        <v>81.2</v>
      </c>
      <c r="J2554" s="75" t="n">
        <v>79.75</v>
      </c>
      <c r="K2554" s="75" t="n">
        <v>80.59999999999999</v>
      </c>
      <c r="L2554" s="75" t="n">
        <v>80.59999999999999</v>
      </c>
      <c r="M2554" s="75" t="n">
        <v>306</v>
      </c>
      <c r="N2554" s="75" t="n">
        <v>3693.27</v>
      </c>
      <c r="O2554" s="75" t="n">
        <v>14220000</v>
      </c>
      <c r="P2554" s="75" t="n">
        <v>720000</v>
      </c>
      <c r="Q2554" s="79" t="n">
        <v>45113</v>
      </c>
      <c r="AR2554">
        <f>IF($AU$2&lt;&gt;5,NA(),IF(D2554=D2553,0,IF(AND(D2556=D2554,D2555=D2554),O2554+O2555+O2556,IF(D2555=D2554,O2555+O2554,O2554))))</f>
        <v/>
      </c>
      <c r="AS2554">
        <f>IF($AU$2&lt;&gt;5,NA(),IF(D2554=D2553,0,IF(AND(D2556=D2554,D2555=D2554),P2554+P2555+P2556,IF(D2555=D2554,P2555+P2554,P2554))))</f>
        <v/>
      </c>
      <c r="AT2554">
        <f>AR2554-AS2554</f>
        <v/>
      </c>
    </row>
    <row r="2555" ht="15.75" customHeight="1" s="121">
      <c r="B2555">
        <f>D2555&amp;Q2555&amp;E2555</f>
        <v/>
      </c>
      <c r="C2555" s="73" t="inlineStr">
        <is>
          <t>FUTSTK</t>
        </is>
      </c>
      <c r="D2555" s="73" t="inlineStr">
        <is>
          <t>IDFCFIRSTB</t>
        </is>
      </c>
      <c r="E2555" s="78" t="n">
        <v>45197</v>
      </c>
      <c r="F2555" s="75" t="n">
        <v>0</v>
      </c>
      <c r="G2555" s="73" t="inlineStr">
        <is>
          <t>XX</t>
        </is>
      </c>
      <c r="H2555" s="75" t="n">
        <v>80.65000000000001</v>
      </c>
      <c r="I2555" s="75" t="n">
        <v>80.8</v>
      </c>
      <c r="J2555" s="75" t="n">
        <v>79.8</v>
      </c>
      <c r="K2555" s="75" t="n">
        <v>80.5</v>
      </c>
      <c r="L2555" s="75" t="n">
        <v>80.5</v>
      </c>
      <c r="M2555" s="75" t="n">
        <v>38</v>
      </c>
      <c r="N2555" s="75" t="n">
        <v>458.31</v>
      </c>
      <c r="O2555" s="76" t="n">
        <v>2010000</v>
      </c>
      <c r="P2555" s="75" t="n">
        <v>210000</v>
      </c>
      <c r="Q2555" s="79" t="n">
        <v>45113</v>
      </c>
      <c r="AR2555">
        <f>IF($AU$2&lt;&gt;5,NA(),IF(D2555=D2554,0,IF(AND(D2557=D2555,D2556=D2555),O2555+O2556+O2557,IF(D2556=D2555,O2556+O2555,O2555))))</f>
        <v/>
      </c>
      <c r="AS2555">
        <f>IF($AU$2&lt;&gt;5,NA(),IF(D2555=D2554,0,IF(AND(D2557=D2555,D2556=D2555),P2555+P2556+P2557,IF(D2556=D2555,P2556+P2555,P2555))))</f>
        <v/>
      </c>
      <c r="AT2555">
        <f>AR2555-AS2555</f>
        <v/>
      </c>
    </row>
    <row r="2556" ht="15.75" customHeight="1" s="121">
      <c r="B2556">
        <f>D2556&amp;Q2556&amp;E2556</f>
        <v/>
      </c>
      <c r="C2556" s="73" t="inlineStr">
        <is>
          <t>FUTSTK</t>
        </is>
      </c>
      <c r="D2556" s="73" t="inlineStr">
        <is>
          <t>IEX</t>
        </is>
      </c>
      <c r="E2556" s="78" t="n">
        <v>45134</v>
      </c>
      <c r="F2556" s="75" t="n">
        <v>0</v>
      </c>
      <c r="G2556" s="73" t="inlineStr">
        <is>
          <t>XX</t>
        </is>
      </c>
      <c r="H2556" s="75" t="n">
        <v>127.25</v>
      </c>
      <c r="I2556" s="75" t="n">
        <v>128.3</v>
      </c>
      <c r="J2556" s="75" t="n">
        <v>126.4</v>
      </c>
      <c r="K2556" s="75" t="n">
        <v>127.55</v>
      </c>
      <c r="L2556" s="75" t="n">
        <v>127.55</v>
      </c>
      <c r="M2556" s="75" t="n">
        <v>1752</v>
      </c>
      <c r="N2556" s="75" t="n">
        <v>8369.860000000001</v>
      </c>
      <c r="O2556" s="75" t="n">
        <v>45378750</v>
      </c>
      <c r="P2556" s="75" t="n">
        <v>813750</v>
      </c>
      <c r="Q2556" s="79" t="n">
        <v>45113</v>
      </c>
      <c r="AR2556" s="77">
        <f>IF($AU$2&lt;&gt;5,NA(),IF(D2556=D2555,0,IF(AND(D2558=D2556,D2557=D2556),O2556+O2557+O2558,IF(D2557=D2556,O2557+O2556,O2556))))</f>
        <v/>
      </c>
      <c r="AS2556">
        <f>IF($AU$2&lt;&gt;5,NA(),IF(D2556=D2555,0,IF(AND(D2558=D2556,D2557=D2556),P2556+P2557+P2558,IF(D2557=D2556,P2557+P2556,P2556))))</f>
        <v/>
      </c>
      <c r="AT2556" s="77">
        <f>AR2556-AS2556</f>
        <v/>
      </c>
    </row>
    <row r="2557" ht="15.75" customHeight="1" s="121">
      <c r="B2557">
        <f>D2557&amp;Q2557&amp;E2557</f>
        <v/>
      </c>
      <c r="C2557" s="73" t="inlineStr">
        <is>
          <t>FUTSTK</t>
        </is>
      </c>
      <c r="D2557" s="73" t="inlineStr">
        <is>
          <t>IEX</t>
        </is>
      </c>
      <c r="E2557" s="78" t="n">
        <v>45169</v>
      </c>
      <c r="F2557" s="75" t="n">
        <v>0</v>
      </c>
      <c r="G2557" s="73" t="inlineStr">
        <is>
          <t>XX</t>
        </is>
      </c>
      <c r="H2557" s="75" t="n">
        <v>127.15</v>
      </c>
      <c r="I2557" s="75" t="n">
        <v>128.2</v>
      </c>
      <c r="J2557" s="75" t="n">
        <v>126.25</v>
      </c>
      <c r="K2557" s="75" t="n">
        <v>127.5</v>
      </c>
      <c r="L2557" s="75" t="n">
        <v>127.5</v>
      </c>
      <c r="M2557" s="75" t="n">
        <v>268</v>
      </c>
      <c r="N2557" s="75" t="n">
        <v>1280.25</v>
      </c>
      <c r="O2557" s="75" t="n">
        <v>5700000</v>
      </c>
      <c r="P2557" s="75" t="n">
        <v>495000</v>
      </c>
      <c r="Q2557" s="79" t="n">
        <v>45113</v>
      </c>
      <c r="AR2557">
        <f>IF($AU$2&lt;&gt;5,NA(),IF(D2557=D2556,0,IF(AND(D2559=D2557,D2558=D2557),O2557+O2558+O2559,IF(D2558=D2557,O2558+O2557,O2557))))</f>
        <v/>
      </c>
      <c r="AS2557">
        <f>IF($AU$2&lt;&gt;5,NA(),IF(D2557=D2556,0,IF(AND(D2559=D2557,D2558=D2557),P2557+P2558+P2559,IF(D2558=D2557,P2558+P2557,P2557))))</f>
        <v/>
      </c>
      <c r="AT2557">
        <f>AR2557-AS2557</f>
        <v/>
      </c>
    </row>
    <row r="2558" ht="15.75" customHeight="1" s="121">
      <c r="B2558">
        <f>D2558&amp;Q2558&amp;E2558</f>
        <v/>
      </c>
      <c r="C2558" s="73" t="inlineStr">
        <is>
          <t>FUTSTK</t>
        </is>
      </c>
      <c r="D2558" s="73" t="inlineStr">
        <is>
          <t>IEX</t>
        </is>
      </c>
      <c r="E2558" s="78" t="n">
        <v>45197</v>
      </c>
      <c r="F2558" s="75" t="n">
        <v>0</v>
      </c>
      <c r="G2558" s="73" t="inlineStr">
        <is>
          <t>XX</t>
        </is>
      </c>
      <c r="H2558" s="75" t="n">
        <v>127.7</v>
      </c>
      <c r="I2558" s="75" t="n">
        <v>129</v>
      </c>
      <c r="J2558" s="75" t="n">
        <v>127.3</v>
      </c>
      <c r="K2558" s="75" t="n">
        <v>128.5</v>
      </c>
      <c r="L2558" s="75" t="n">
        <v>128.5</v>
      </c>
      <c r="M2558" s="75" t="n">
        <v>20</v>
      </c>
      <c r="N2558" s="75" t="n">
        <v>96.09</v>
      </c>
      <c r="O2558" s="76" t="n">
        <v>307500</v>
      </c>
      <c r="P2558" s="75" t="n">
        <v>56250</v>
      </c>
      <c r="Q2558" s="79" t="n">
        <v>45113</v>
      </c>
      <c r="AR2558">
        <f>IF($AU$2&lt;&gt;5,NA(),IF(D2558=D2557,0,IF(AND(D2560=D2558,D2559=D2558),O2558+O2559+O2560,IF(D2559=D2558,O2559+O2558,O2558))))</f>
        <v/>
      </c>
      <c r="AS2558">
        <f>IF($AU$2&lt;&gt;5,NA(),IF(D2558=D2557,0,IF(AND(D2560=D2558,D2559=D2558),P2558+P2559+P2560,IF(D2559=D2558,P2559+P2558,P2558))))</f>
        <v/>
      </c>
      <c r="AT2558">
        <f>AR2558-AS2558</f>
        <v/>
      </c>
    </row>
    <row r="2559" ht="15.75" customHeight="1" s="121">
      <c r="B2559">
        <f>D2559&amp;Q2559&amp;E2559</f>
        <v/>
      </c>
      <c r="C2559" s="73" t="inlineStr">
        <is>
          <t>FUTSTK</t>
        </is>
      </c>
      <c r="D2559" s="73" t="inlineStr">
        <is>
          <t>IGL</t>
        </is>
      </c>
      <c r="E2559" s="78" t="n">
        <v>45134</v>
      </c>
      <c r="F2559" s="75" t="n">
        <v>0</v>
      </c>
      <c r="G2559" s="73" t="inlineStr">
        <is>
          <t>XX</t>
        </is>
      </c>
      <c r="H2559" s="75" t="n">
        <v>483.35</v>
      </c>
      <c r="I2559" s="75" t="n">
        <v>496.25</v>
      </c>
      <c r="J2559" s="75" t="n">
        <v>483.35</v>
      </c>
      <c r="K2559" s="75" t="n">
        <v>492.2</v>
      </c>
      <c r="L2559" s="75" t="n">
        <v>492.2</v>
      </c>
      <c r="M2559" s="75" t="n">
        <v>1790</v>
      </c>
      <c r="N2559" s="75" t="n">
        <v>12112.7</v>
      </c>
      <c r="O2559" s="75" t="n">
        <v>7470375</v>
      </c>
      <c r="P2559" s="75" t="n">
        <v>-110000</v>
      </c>
      <c r="Q2559" s="79" t="n">
        <v>45113</v>
      </c>
      <c r="AR2559" s="77">
        <f>IF($AU$2&lt;&gt;5,NA(),IF(D2559=D2558,0,IF(AND(D2561=D2559,D2560=D2559),O2559+O2560+O2561,IF(D2560=D2559,O2560+O2559,O2559))))</f>
        <v/>
      </c>
      <c r="AS2559">
        <f>IF($AU$2&lt;&gt;5,NA(),IF(D2559=D2558,0,IF(AND(D2561=D2559,D2560=D2559),P2559+P2560+P2561,IF(D2560=D2559,P2560+P2559,P2559))))</f>
        <v/>
      </c>
      <c r="AT2559" s="77">
        <f>AR2559-AS2559</f>
        <v/>
      </c>
    </row>
    <row r="2560" ht="15.75" customHeight="1" s="121">
      <c r="B2560">
        <f>D2560&amp;Q2560&amp;E2560</f>
        <v/>
      </c>
      <c r="C2560" s="73" t="inlineStr">
        <is>
          <t>FUTSTK</t>
        </is>
      </c>
      <c r="D2560" s="73" t="inlineStr">
        <is>
          <t>IGL</t>
        </is>
      </c>
      <c r="E2560" s="78" t="n">
        <v>45169</v>
      </c>
      <c r="F2560" s="75" t="n">
        <v>0</v>
      </c>
      <c r="G2560" s="73" t="inlineStr">
        <is>
          <t>XX</t>
        </is>
      </c>
      <c r="H2560" s="75" t="n">
        <v>490.75</v>
      </c>
      <c r="I2560" s="75" t="n">
        <v>499.05</v>
      </c>
      <c r="J2560" s="75" t="n">
        <v>490.75</v>
      </c>
      <c r="K2560" s="75" t="n">
        <v>496.8</v>
      </c>
      <c r="L2560" s="75" t="n">
        <v>494.7</v>
      </c>
      <c r="M2560" s="75" t="n">
        <v>32</v>
      </c>
      <c r="N2560" s="75" t="n">
        <v>217.78</v>
      </c>
      <c r="O2560" s="75" t="n">
        <v>86625</v>
      </c>
      <c r="P2560" s="75" t="n">
        <v>2750</v>
      </c>
      <c r="Q2560" s="79" t="n">
        <v>45113</v>
      </c>
      <c r="AR2560">
        <f>IF($AU$2&lt;&gt;5,NA(),IF(D2560=D2559,0,IF(AND(D2562=D2560,D2561=D2560),O2560+O2561+O2562,IF(D2561=D2560,O2561+O2560,O2560))))</f>
        <v/>
      </c>
      <c r="AS2560">
        <f>IF($AU$2&lt;&gt;5,NA(),IF(D2560=D2559,0,IF(AND(D2562=D2560,D2561=D2560),P2560+P2561+P2562,IF(D2561=D2560,P2561+P2560,P2560))))</f>
        <v/>
      </c>
      <c r="AT2560">
        <f>AR2560-AS2560</f>
        <v/>
      </c>
    </row>
    <row r="2561" ht="15.75" customHeight="1" s="121">
      <c r="B2561">
        <f>D2561&amp;Q2561&amp;E2561</f>
        <v/>
      </c>
      <c r="C2561" s="73" t="inlineStr">
        <is>
          <t>FUTSTK</t>
        </is>
      </c>
      <c r="D2561" s="73" t="inlineStr">
        <is>
          <t>IGL</t>
        </is>
      </c>
      <c r="E2561" s="78" t="n">
        <v>45197</v>
      </c>
      <c r="F2561" s="75" t="n">
        <v>0</v>
      </c>
      <c r="G2561" s="73" t="inlineStr">
        <is>
          <t>XX</t>
        </is>
      </c>
      <c r="H2561" s="75" t="n">
        <v>494.8</v>
      </c>
      <c r="I2561" s="75" t="n">
        <v>496.45</v>
      </c>
      <c r="J2561" s="75" t="n">
        <v>494.8</v>
      </c>
      <c r="K2561" s="75" t="n">
        <v>496.45</v>
      </c>
      <c r="L2561" s="75" t="n">
        <v>496.45</v>
      </c>
      <c r="M2561" s="75" t="n">
        <v>4</v>
      </c>
      <c r="N2561" s="75" t="n">
        <v>27.28</v>
      </c>
      <c r="O2561" s="76" t="n">
        <v>15125</v>
      </c>
      <c r="P2561" s="75" t="n">
        <v>1375</v>
      </c>
      <c r="Q2561" s="79" t="n">
        <v>45113</v>
      </c>
      <c r="AR2561">
        <f>IF($AU$2&lt;&gt;5,NA(),IF(D2561=D2560,0,IF(AND(D2563=D2561,D2562=D2561),O2561+O2562+O2563,IF(D2562=D2561,O2562+O2561,O2561))))</f>
        <v/>
      </c>
      <c r="AS2561">
        <f>IF($AU$2&lt;&gt;5,NA(),IF(D2561=D2560,0,IF(AND(D2563=D2561,D2562=D2561),P2561+P2562+P2563,IF(D2562=D2561,P2562+P2561,P2561))))</f>
        <v/>
      </c>
      <c r="AT2561">
        <f>AR2561-AS2561</f>
        <v/>
      </c>
    </row>
    <row r="2562" ht="15.75" customHeight="1" s="121">
      <c r="B2562">
        <f>D2562&amp;Q2562&amp;E2562</f>
        <v/>
      </c>
      <c r="C2562" s="73" t="inlineStr">
        <is>
          <t>FUTSTK</t>
        </is>
      </c>
      <c r="D2562" s="73" t="inlineStr">
        <is>
          <t>INDHOTEL</t>
        </is>
      </c>
      <c r="E2562" s="78" t="n">
        <v>45134</v>
      </c>
      <c r="F2562" s="75" t="n">
        <v>0</v>
      </c>
      <c r="G2562" s="73" t="inlineStr">
        <is>
          <t>XX</t>
        </is>
      </c>
      <c r="H2562" s="75" t="n">
        <v>383</v>
      </c>
      <c r="I2562" s="75" t="n">
        <v>387.4</v>
      </c>
      <c r="J2562" s="75" t="n">
        <v>379.15</v>
      </c>
      <c r="K2562" s="75" t="n">
        <v>386.55</v>
      </c>
      <c r="L2562" s="75" t="n">
        <v>386.55</v>
      </c>
      <c r="M2562" s="75" t="n">
        <v>2307</v>
      </c>
      <c r="N2562" s="75" t="n">
        <v>17754.17</v>
      </c>
      <c r="O2562" s="75" t="n">
        <v>19090000</v>
      </c>
      <c r="P2562" s="75" t="n">
        <v>6000</v>
      </c>
      <c r="Q2562" s="79" t="n">
        <v>45113</v>
      </c>
      <c r="AR2562">
        <f>IF($AU$2&lt;&gt;5,NA(),IF(D2562=D2561,0,IF(AND(D2564=D2562,D2563=D2562),O2562+O2563+O2564,IF(D2563=D2562,O2563+O2562,O2562))))</f>
        <v/>
      </c>
      <c r="AS2562">
        <f>IF($AU$2&lt;&gt;5,NA(),IF(D2562=D2561,0,IF(AND(D2564=D2562,D2563=D2562),P2562+P2563+P2564,IF(D2563=D2562,P2563+P2562,P2562))))</f>
        <v/>
      </c>
      <c r="AT2562">
        <f>AR2562-AS2562</f>
        <v/>
      </c>
    </row>
    <row r="2563" ht="15.75" customHeight="1" s="121">
      <c r="B2563">
        <f>D2563&amp;Q2563&amp;E2563</f>
        <v/>
      </c>
      <c r="C2563" s="73" t="inlineStr">
        <is>
          <t>FUTSTK</t>
        </is>
      </c>
      <c r="D2563" s="73" t="inlineStr">
        <is>
          <t>INDHOTEL</t>
        </is>
      </c>
      <c r="E2563" s="78" t="n">
        <v>45169</v>
      </c>
      <c r="F2563" s="75" t="n">
        <v>0</v>
      </c>
      <c r="G2563" s="73" t="inlineStr">
        <is>
          <t>XX</t>
        </is>
      </c>
      <c r="H2563" s="75" t="n">
        <v>386</v>
      </c>
      <c r="I2563" s="75" t="n">
        <v>389.55</v>
      </c>
      <c r="J2563" s="75" t="n">
        <v>385.25</v>
      </c>
      <c r="K2563" s="75" t="n">
        <v>389.15</v>
      </c>
      <c r="L2563" s="75" t="n">
        <v>389.15</v>
      </c>
      <c r="M2563" s="75" t="n">
        <v>61</v>
      </c>
      <c r="N2563" s="75" t="n">
        <v>472.45</v>
      </c>
      <c r="O2563" s="75" t="n">
        <v>446000</v>
      </c>
      <c r="P2563" s="75" t="n">
        <v>-40000</v>
      </c>
      <c r="Q2563" s="79" t="n">
        <v>45113</v>
      </c>
      <c r="AR2563">
        <f>IF($AU$2&lt;&gt;5,NA(),IF(D2563=D2562,0,IF(AND(D2565=D2563,D2564=D2563),O2563+O2564+O2565,IF(D2564=D2563,O2564+O2563,O2563))))</f>
        <v/>
      </c>
      <c r="AS2563">
        <f>IF($AU$2&lt;&gt;5,NA(),IF(D2563=D2562,0,IF(AND(D2565=D2563,D2564=D2563),P2563+P2564+P2565,IF(D2564=D2563,P2564+P2563,P2563))))</f>
        <v/>
      </c>
      <c r="AT2563">
        <f>AR2563-AS2563</f>
        <v/>
      </c>
    </row>
    <row r="2564" ht="15.75" customHeight="1" s="121">
      <c r="B2564">
        <f>D2564&amp;Q2564&amp;E2564</f>
        <v/>
      </c>
      <c r="C2564" s="73" t="inlineStr">
        <is>
          <t>FUTSTK</t>
        </is>
      </c>
      <c r="D2564" s="73" t="inlineStr">
        <is>
          <t>INDHOTEL</t>
        </is>
      </c>
      <c r="E2564" s="78" t="n">
        <v>45197</v>
      </c>
      <c r="F2564" s="75" t="n">
        <v>0</v>
      </c>
      <c r="G2564" s="73" t="inlineStr">
        <is>
          <t>XX</t>
        </is>
      </c>
      <c r="H2564" s="75" t="n">
        <v>390</v>
      </c>
      <c r="I2564" s="75" t="n">
        <v>392</v>
      </c>
      <c r="J2564" s="75" t="n">
        <v>388</v>
      </c>
      <c r="K2564" s="75" t="n">
        <v>392</v>
      </c>
      <c r="L2564" s="75" t="n">
        <v>392</v>
      </c>
      <c r="M2564" s="75" t="n">
        <v>3</v>
      </c>
      <c r="N2564" s="75" t="n">
        <v>23.4</v>
      </c>
      <c r="O2564" s="75" t="n">
        <v>42000</v>
      </c>
      <c r="P2564" s="75" t="n">
        <v>2000</v>
      </c>
      <c r="Q2564" s="79" t="n">
        <v>45113</v>
      </c>
      <c r="AR2564">
        <f>IF($AU$2&lt;&gt;5,NA(),IF(D2564=D2563,0,IF(AND(D2566=D2564,D2565=D2564),O2564+O2565+O2566,IF(D2565=D2564,O2565+O2564,O2564))))</f>
        <v/>
      </c>
      <c r="AS2564">
        <f>IF($AU$2&lt;&gt;5,NA(),IF(D2564=D2563,0,IF(AND(D2566=D2564,D2565=D2564),P2564+P2565+P2566,IF(D2565=D2564,P2565+P2564,P2564))))</f>
        <v/>
      </c>
      <c r="AT2564">
        <f>AR2564-AS2564</f>
        <v/>
      </c>
    </row>
    <row r="2565" ht="15.75" customHeight="1" s="121">
      <c r="B2565">
        <f>D2565&amp;Q2565&amp;E2565</f>
        <v/>
      </c>
      <c r="C2565" s="73" t="inlineStr">
        <is>
          <t>FUTSTK</t>
        </is>
      </c>
      <c r="D2565" s="73" t="inlineStr">
        <is>
          <t>INDIACEM</t>
        </is>
      </c>
      <c r="E2565" s="78" t="n">
        <v>45134</v>
      </c>
      <c r="F2565" s="75" t="n">
        <v>0</v>
      </c>
      <c r="G2565" s="73" t="inlineStr">
        <is>
          <t>XX</t>
        </is>
      </c>
      <c r="H2565" s="75" t="n">
        <v>211.75</v>
      </c>
      <c r="I2565" s="75" t="n">
        <v>214.25</v>
      </c>
      <c r="J2565" s="75" t="n">
        <v>207.65</v>
      </c>
      <c r="K2565" s="75" t="n">
        <v>212.25</v>
      </c>
      <c r="L2565" s="75" t="n">
        <v>212.25</v>
      </c>
      <c r="M2565" s="75" t="n">
        <v>2393</v>
      </c>
      <c r="N2565" s="75" t="n">
        <v>14659.73</v>
      </c>
      <c r="O2565" s="75" t="n">
        <v>17707400</v>
      </c>
      <c r="P2565" s="75" t="n">
        <v>-130500</v>
      </c>
      <c r="Q2565" s="79" t="n">
        <v>45113</v>
      </c>
      <c r="AR2565">
        <f>IF($AU$2&lt;&gt;5,NA(),IF(D2565=D2564,0,IF(AND(D2567=D2565,D2566=D2565),O2565+O2566+O2567,IF(D2566=D2565,O2566+O2565,O2565))))</f>
        <v/>
      </c>
      <c r="AS2565">
        <f>IF($AU$2&lt;&gt;5,NA(),IF(D2565=D2564,0,IF(AND(D2567=D2565,D2566=D2565),P2565+P2566+P2567,IF(D2566=D2565,P2566+P2565,P2565))))</f>
        <v/>
      </c>
      <c r="AT2565">
        <f>AR2565-AS2565</f>
        <v/>
      </c>
    </row>
    <row r="2566" ht="15.75" customHeight="1" s="121">
      <c r="B2566">
        <f>D2566&amp;Q2566&amp;E2566</f>
        <v/>
      </c>
      <c r="C2566" s="73" t="inlineStr">
        <is>
          <t>FUTSTK</t>
        </is>
      </c>
      <c r="D2566" s="73" t="inlineStr">
        <is>
          <t>INDIACEM</t>
        </is>
      </c>
      <c r="E2566" s="78" t="n">
        <v>45169</v>
      </c>
      <c r="F2566" s="75" t="n">
        <v>0</v>
      </c>
      <c r="G2566" s="73" t="inlineStr">
        <is>
          <t>XX</t>
        </is>
      </c>
      <c r="H2566" s="75" t="n">
        <v>213.45</v>
      </c>
      <c r="I2566" s="75" t="n">
        <v>215.6</v>
      </c>
      <c r="J2566" s="75" t="n">
        <v>209.25</v>
      </c>
      <c r="K2566" s="75" t="n">
        <v>214.35</v>
      </c>
      <c r="L2566" s="75" t="n">
        <v>214.35</v>
      </c>
      <c r="M2566" s="75" t="n">
        <v>75</v>
      </c>
      <c r="N2566" s="75" t="n">
        <v>461.14</v>
      </c>
      <c r="O2566" s="75" t="n">
        <v>464000</v>
      </c>
      <c r="P2566" s="75" t="n">
        <v>17400</v>
      </c>
      <c r="Q2566" s="79" t="n">
        <v>45113</v>
      </c>
      <c r="AR2566">
        <f>IF($AU$2&lt;&gt;5,NA(),IF(D2566=D2565,0,IF(AND(D2568=D2566,D2567=D2566),O2566+O2567+O2568,IF(D2567=D2566,O2567+O2566,O2566))))</f>
        <v/>
      </c>
      <c r="AS2566">
        <f>IF($AU$2&lt;&gt;5,NA(),IF(D2566=D2565,0,IF(AND(D2568=D2566,D2567=D2566),P2566+P2567+P2568,IF(D2567=D2566,P2567+P2566,P2566))))</f>
        <v/>
      </c>
      <c r="AT2566">
        <f>AR2566-AS2566</f>
        <v/>
      </c>
    </row>
    <row r="2567" ht="15.75" customHeight="1" s="121">
      <c r="B2567">
        <f>D2567&amp;Q2567&amp;E2567</f>
        <v/>
      </c>
      <c r="C2567" s="73" t="inlineStr">
        <is>
          <t>FUTSTK</t>
        </is>
      </c>
      <c r="D2567" s="73" t="inlineStr">
        <is>
          <t>INDIACEM</t>
        </is>
      </c>
      <c r="E2567" s="78" t="n">
        <v>45197</v>
      </c>
      <c r="F2567" s="75" t="n">
        <v>0</v>
      </c>
      <c r="G2567" s="73" t="inlineStr">
        <is>
          <t>XX</t>
        </is>
      </c>
      <c r="H2567" s="75" t="n">
        <v>213.5</v>
      </c>
      <c r="I2567" s="75" t="n">
        <v>216.5</v>
      </c>
      <c r="J2567" s="75" t="n">
        <v>213</v>
      </c>
      <c r="K2567" s="75" t="n">
        <v>215</v>
      </c>
      <c r="L2567" s="75" t="n">
        <v>214.2</v>
      </c>
      <c r="M2567" s="75" t="n">
        <v>8</v>
      </c>
      <c r="N2567" s="75" t="n">
        <v>49.74</v>
      </c>
      <c r="O2567" s="75" t="n">
        <v>43500</v>
      </c>
      <c r="P2567" s="75" t="n">
        <v>14500</v>
      </c>
      <c r="Q2567" s="79" t="n">
        <v>45113</v>
      </c>
      <c r="AR2567">
        <f>IF($AU$2&lt;&gt;5,NA(),IF(D2567=D2566,0,IF(AND(D2569=D2567,D2568=D2567),O2567+O2568+O2569,IF(D2568=D2567,O2568+O2567,O2567))))</f>
        <v/>
      </c>
      <c r="AS2567">
        <f>IF($AU$2&lt;&gt;5,NA(),IF(D2567=D2566,0,IF(AND(D2569=D2567,D2568=D2567),P2567+P2568+P2569,IF(D2568=D2567,P2568+P2567,P2567))))</f>
        <v/>
      </c>
      <c r="AT2567">
        <f>AR2567-AS2567</f>
        <v/>
      </c>
    </row>
    <row r="2568" ht="15.75" customHeight="1" s="121">
      <c r="B2568">
        <f>D2568&amp;Q2568&amp;E2568</f>
        <v/>
      </c>
      <c r="C2568" s="73" t="inlineStr">
        <is>
          <t>FUTSTK</t>
        </is>
      </c>
      <c r="D2568" s="73" t="inlineStr">
        <is>
          <t>INDIAMART</t>
        </is>
      </c>
      <c r="E2568" s="78" t="n">
        <v>45134</v>
      </c>
      <c r="F2568" s="75" t="n">
        <v>0</v>
      </c>
      <c r="G2568" s="73" t="inlineStr">
        <is>
          <t>XX</t>
        </is>
      </c>
      <c r="H2568" s="75" t="n">
        <v>2832.15</v>
      </c>
      <c r="I2568" s="75" t="n">
        <v>2862.45</v>
      </c>
      <c r="J2568" s="75" t="n">
        <v>2810.6</v>
      </c>
      <c r="K2568" s="75" t="n">
        <v>2855</v>
      </c>
      <c r="L2568" s="75" t="n">
        <v>2855</v>
      </c>
      <c r="M2568" s="75" t="n">
        <v>409</v>
      </c>
      <c r="N2568" s="75" t="n">
        <v>3493.39</v>
      </c>
      <c r="O2568" s="75" t="n">
        <v>517800</v>
      </c>
      <c r="P2568" s="75" t="n">
        <v>4500</v>
      </c>
      <c r="Q2568" s="79" t="n">
        <v>45113</v>
      </c>
      <c r="AR2568">
        <f>IF($AU$2&lt;&gt;5,NA(),IF(D2568=D2567,0,IF(AND(D2570=D2568,D2569=D2568),O2568+O2569+O2570,IF(D2569=D2568,O2569+O2568,O2568))))</f>
        <v/>
      </c>
      <c r="AS2568">
        <f>IF($AU$2&lt;&gt;5,NA(),IF(D2568=D2567,0,IF(AND(D2570=D2568,D2569=D2568),P2568+P2569+P2570,IF(D2569=D2568,P2569+P2568,P2568))))</f>
        <v/>
      </c>
      <c r="AT2568">
        <f>AR2568-AS2568</f>
        <v/>
      </c>
    </row>
    <row r="2569" ht="15.75" customHeight="1" s="121">
      <c r="B2569">
        <f>D2569&amp;Q2569&amp;E2569</f>
        <v/>
      </c>
      <c r="C2569" s="73" t="inlineStr">
        <is>
          <t>FUTSTK</t>
        </is>
      </c>
      <c r="D2569" s="73" t="inlineStr">
        <is>
          <t>INDIAMART</t>
        </is>
      </c>
      <c r="E2569" s="78" t="n">
        <v>45169</v>
      </c>
      <c r="F2569" s="75" t="n">
        <v>0</v>
      </c>
      <c r="G2569" s="73" t="inlineStr">
        <is>
          <t>XX</t>
        </is>
      </c>
      <c r="H2569" s="75" t="n">
        <v>2859.2</v>
      </c>
      <c r="I2569" s="75" t="n">
        <v>2859.2</v>
      </c>
      <c r="J2569" s="75" t="n">
        <v>2859.2</v>
      </c>
      <c r="K2569" s="75" t="n">
        <v>2859.2</v>
      </c>
      <c r="L2569" s="75" t="n">
        <v>2867.05</v>
      </c>
      <c r="M2569" s="75" t="n">
        <v>4</v>
      </c>
      <c r="N2569" s="75" t="n">
        <v>34.31</v>
      </c>
      <c r="O2569" s="75" t="n">
        <v>13800</v>
      </c>
      <c r="P2569" s="75" t="n">
        <v>-900</v>
      </c>
      <c r="Q2569" s="79" t="n">
        <v>45113</v>
      </c>
      <c r="AR2569">
        <f>IF($AU$2&lt;&gt;5,NA(),IF(D2569=D2568,0,IF(AND(D2571=D2569,D2570=D2569),O2569+O2570+O2571,IF(D2570=D2569,O2570+O2569,O2569))))</f>
        <v/>
      </c>
      <c r="AS2569">
        <f>IF($AU$2&lt;&gt;5,NA(),IF(D2569=D2568,0,IF(AND(D2571=D2569,D2570=D2569),P2569+P2570+P2571,IF(D2570=D2569,P2570+P2569,P2569))))</f>
        <v/>
      </c>
      <c r="AT2569">
        <f>AR2569-AS2569</f>
        <v/>
      </c>
    </row>
    <row r="2570" ht="15.75" customHeight="1" s="121">
      <c r="B2570">
        <f>D2570&amp;Q2570&amp;E2570</f>
        <v/>
      </c>
      <c r="C2570" s="73" t="inlineStr">
        <is>
          <t>FUTSTK</t>
        </is>
      </c>
      <c r="D2570" s="73" t="inlineStr">
        <is>
          <t>INDIAMART</t>
        </is>
      </c>
      <c r="E2570" s="78" t="n">
        <v>45197</v>
      </c>
      <c r="F2570" s="75" t="n">
        <v>0</v>
      </c>
      <c r="G2570" s="73" t="inlineStr">
        <is>
          <t>XX</t>
        </is>
      </c>
      <c r="H2570" s="75" t="n">
        <v>2869.9</v>
      </c>
      <c r="I2570" s="75" t="n">
        <v>2869.9</v>
      </c>
      <c r="J2570" s="75" t="n">
        <v>2869.9</v>
      </c>
      <c r="K2570" s="75" t="n">
        <v>2869.9</v>
      </c>
      <c r="L2570" s="75" t="n">
        <v>2882.8</v>
      </c>
      <c r="M2570" s="75" t="n">
        <v>1</v>
      </c>
      <c r="N2570" s="75" t="n">
        <v>8.6</v>
      </c>
      <c r="O2570" s="75" t="n">
        <v>300</v>
      </c>
      <c r="P2570" s="75" t="n">
        <v>300</v>
      </c>
      <c r="Q2570" s="79" t="n">
        <v>45113</v>
      </c>
      <c r="AR2570">
        <f>IF($AU$2&lt;&gt;5,NA(),IF(D2570=D2569,0,IF(AND(D2572=D2570,D2571=D2570),O2570+O2571+O2572,IF(D2571=D2570,O2571+O2570,O2570))))</f>
        <v/>
      </c>
      <c r="AS2570">
        <f>IF($AU$2&lt;&gt;5,NA(),IF(D2570=D2569,0,IF(AND(D2572=D2570,D2571=D2570),P2570+P2571+P2572,IF(D2571=D2570,P2571+P2570,P2570))))</f>
        <v/>
      </c>
      <c r="AT2570">
        <f>AR2570-AS2570</f>
        <v/>
      </c>
    </row>
    <row r="2571" ht="15.75" customHeight="1" s="121">
      <c r="B2571">
        <f>D2571&amp;Q2571&amp;E2571</f>
        <v/>
      </c>
      <c r="C2571" s="73" t="inlineStr">
        <is>
          <t>FUTSTK</t>
        </is>
      </c>
      <c r="D2571" s="73" t="inlineStr">
        <is>
          <t>INDIGO</t>
        </is>
      </c>
      <c r="E2571" s="78" t="n">
        <v>45134</v>
      </c>
      <c r="F2571" s="75" t="n">
        <v>0</v>
      </c>
      <c r="G2571" s="73" t="inlineStr">
        <is>
          <t>XX</t>
        </is>
      </c>
      <c r="H2571" s="75" t="n">
        <v>2668.15</v>
      </c>
      <c r="I2571" s="75" t="n">
        <v>2714.2</v>
      </c>
      <c r="J2571" s="75" t="n">
        <v>2655</v>
      </c>
      <c r="K2571" s="75" t="n">
        <v>2703.8</v>
      </c>
      <c r="L2571" s="75" t="n">
        <v>2703.8</v>
      </c>
      <c r="M2571" s="75" t="n">
        <v>2264</v>
      </c>
      <c r="N2571" s="75" t="n">
        <v>18268.21</v>
      </c>
      <c r="O2571" s="75" t="n">
        <v>3760800</v>
      </c>
      <c r="P2571" s="75" t="n">
        <v>-26100</v>
      </c>
      <c r="Q2571" s="79" t="n">
        <v>45113</v>
      </c>
      <c r="AR2571">
        <f>IF($AU$2&lt;&gt;5,NA(),IF(D2571=D2570,0,IF(AND(D2573=D2571,D2572=D2571),O2571+O2572+O2573,IF(D2572=D2571,O2572+O2571,O2571))))</f>
        <v/>
      </c>
      <c r="AS2571">
        <f>IF($AU$2&lt;&gt;5,NA(),IF(D2571=D2570,0,IF(AND(D2573=D2571,D2572=D2571),P2571+P2572+P2573,IF(D2572=D2571,P2572+P2571,P2571))))</f>
        <v/>
      </c>
      <c r="AT2571">
        <f>AR2571-AS2571</f>
        <v/>
      </c>
    </row>
    <row r="2572" ht="15.75" customHeight="1" s="121">
      <c r="B2572">
        <f>D2572&amp;Q2572&amp;E2572</f>
        <v/>
      </c>
      <c r="C2572" s="73" t="inlineStr">
        <is>
          <t>FUTSTK</t>
        </is>
      </c>
      <c r="D2572" s="73" t="inlineStr">
        <is>
          <t>INDIGO</t>
        </is>
      </c>
      <c r="E2572" s="78" t="n">
        <v>45169</v>
      </c>
      <c r="F2572" s="75" t="n">
        <v>0</v>
      </c>
      <c r="G2572" s="73" t="inlineStr">
        <is>
          <t>XX</t>
        </is>
      </c>
      <c r="H2572" s="75" t="n">
        <v>2687.1</v>
      </c>
      <c r="I2572" s="75" t="n">
        <v>2721.55</v>
      </c>
      <c r="J2572" s="75" t="n">
        <v>2670</v>
      </c>
      <c r="K2572" s="75" t="n">
        <v>2714.9</v>
      </c>
      <c r="L2572" s="75" t="n">
        <v>2714.9</v>
      </c>
      <c r="M2572" s="75" t="n">
        <v>77</v>
      </c>
      <c r="N2572" s="75" t="n">
        <v>623.49</v>
      </c>
      <c r="O2572" s="75" t="n">
        <v>75900</v>
      </c>
      <c r="P2572" s="75" t="n">
        <v>7500</v>
      </c>
      <c r="Q2572" s="79" t="n">
        <v>45113</v>
      </c>
      <c r="AR2572">
        <f>IF($AU$2&lt;&gt;5,NA(),IF(D2572=D2571,0,IF(AND(D2574=D2572,D2573=D2572),O2572+O2573+O2574,IF(D2573=D2572,O2573+O2572,O2572))))</f>
        <v/>
      </c>
      <c r="AS2572">
        <f>IF($AU$2&lt;&gt;5,NA(),IF(D2572=D2571,0,IF(AND(D2574=D2572,D2573=D2572),P2572+P2573+P2574,IF(D2573=D2572,P2573+P2572,P2572))))</f>
        <v/>
      </c>
      <c r="AT2572">
        <f>AR2572-AS2572</f>
        <v/>
      </c>
    </row>
    <row r="2573" ht="15.75" customHeight="1" s="121">
      <c r="B2573">
        <f>D2573&amp;Q2573&amp;E2573</f>
        <v/>
      </c>
      <c r="C2573" s="73" t="inlineStr">
        <is>
          <t>FUTSTK</t>
        </is>
      </c>
      <c r="D2573" s="73" t="inlineStr">
        <is>
          <t>INDIGO</t>
        </is>
      </c>
      <c r="E2573" s="78" t="n">
        <v>45197</v>
      </c>
      <c r="F2573" s="75" t="n">
        <v>0</v>
      </c>
      <c r="G2573" s="73" t="inlineStr">
        <is>
          <t>XX</t>
        </is>
      </c>
      <c r="H2573" s="75" t="n">
        <v>2700.55</v>
      </c>
      <c r="I2573" s="75" t="n">
        <v>2719.3</v>
      </c>
      <c r="J2573" s="75" t="n">
        <v>2700.55</v>
      </c>
      <c r="K2573" s="75" t="n">
        <v>2719.3</v>
      </c>
      <c r="L2573" s="75" t="n">
        <v>2719.3</v>
      </c>
      <c r="M2573" s="75" t="n">
        <v>13</v>
      </c>
      <c r="N2573" s="75" t="n">
        <v>105.56</v>
      </c>
      <c r="O2573" s="75" t="n">
        <v>5700</v>
      </c>
      <c r="P2573" s="75" t="n">
        <v>3900</v>
      </c>
      <c r="Q2573" s="79" t="n">
        <v>45113</v>
      </c>
      <c r="AR2573">
        <f>IF($AU$2&lt;&gt;5,NA(),IF(D2573=D2572,0,IF(AND(D2575=D2573,D2574=D2573),O2573+O2574+O2575,IF(D2574=D2573,O2574+O2573,O2573))))</f>
        <v/>
      </c>
      <c r="AS2573">
        <f>IF($AU$2&lt;&gt;5,NA(),IF(D2573=D2572,0,IF(AND(D2575=D2573,D2574=D2573),P2573+P2574+P2575,IF(D2574=D2573,P2574+P2573,P2573))))</f>
        <v/>
      </c>
      <c r="AT2573">
        <f>AR2573-AS2573</f>
        <v/>
      </c>
    </row>
    <row r="2574" ht="15.75" customHeight="1" s="121">
      <c r="B2574">
        <f>D2574&amp;Q2574&amp;E2574</f>
        <v/>
      </c>
      <c r="C2574" s="73" t="inlineStr">
        <is>
          <t>FUTSTK</t>
        </is>
      </c>
      <c r="D2574" s="73" t="inlineStr">
        <is>
          <t>INDUSINDBK</t>
        </is>
      </c>
      <c r="E2574" s="78" t="n">
        <v>45134</v>
      </c>
      <c r="F2574" s="75" t="n">
        <v>0</v>
      </c>
      <c r="G2574" s="73" t="inlineStr">
        <is>
          <t>XX</t>
        </is>
      </c>
      <c r="H2574" s="75" t="n">
        <v>1398.55</v>
      </c>
      <c r="I2574" s="75" t="n">
        <v>1403.45</v>
      </c>
      <c r="J2574" s="75" t="n">
        <v>1379.45</v>
      </c>
      <c r="K2574" s="75" t="n">
        <v>1395.3</v>
      </c>
      <c r="L2574" s="75" t="n">
        <v>1395.3</v>
      </c>
      <c r="M2574" s="75" t="n">
        <v>7750</v>
      </c>
      <c r="N2574" s="75" t="n">
        <v>53883.89</v>
      </c>
      <c r="O2574" s="75" t="n">
        <v>20020500</v>
      </c>
      <c r="P2574" s="75" t="n">
        <v>-559000</v>
      </c>
      <c r="Q2574" s="79" t="n">
        <v>45113</v>
      </c>
      <c r="AR2574">
        <f>IF($AU$2&lt;&gt;5,NA(),IF(D2574=D2573,0,IF(AND(D2576=D2574,D2575=D2574),O2574+O2575+O2576,IF(D2575=D2574,O2575+O2574,O2574))))</f>
        <v/>
      </c>
      <c r="AS2574">
        <f>IF($AU$2&lt;&gt;5,NA(),IF(D2574=D2573,0,IF(AND(D2576=D2574,D2575=D2574),P2574+P2575+P2576,IF(D2575=D2574,P2575+P2574,P2574))))</f>
        <v/>
      </c>
      <c r="AT2574">
        <f>AR2574-AS2574</f>
        <v/>
      </c>
    </row>
    <row r="2575" ht="15.75" customHeight="1" s="121">
      <c r="B2575">
        <f>D2575&amp;Q2575&amp;E2575</f>
        <v/>
      </c>
      <c r="C2575" s="73" t="inlineStr">
        <is>
          <t>FUTSTK</t>
        </is>
      </c>
      <c r="D2575" s="73" t="inlineStr">
        <is>
          <t>INDUSINDBK</t>
        </is>
      </c>
      <c r="E2575" s="78" t="n">
        <v>45169</v>
      </c>
      <c r="F2575" s="75" t="n">
        <v>0</v>
      </c>
      <c r="G2575" s="73" t="inlineStr">
        <is>
          <t>XX</t>
        </is>
      </c>
      <c r="H2575" s="75" t="n">
        <v>1408.45</v>
      </c>
      <c r="I2575" s="75" t="n">
        <v>1410.2</v>
      </c>
      <c r="J2575" s="75" t="n">
        <v>1387.8</v>
      </c>
      <c r="K2575" s="75" t="n">
        <v>1402.5</v>
      </c>
      <c r="L2575" s="75" t="n">
        <v>1402.5</v>
      </c>
      <c r="M2575" s="75" t="n">
        <v>321</v>
      </c>
      <c r="N2575" s="75" t="n">
        <v>2244.32</v>
      </c>
      <c r="O2575" s="75" t="n">
        <v>270000</v>
      </c>
      <c r="P2575" s="75" t="n">
        <v>12500</v>
      </c>
      <c r="Q2575" s="79" t="n">
        <v>45113</v>
      </c>
      <c r="AR2575">
        <f>IF($AU$2&lt;&gt;5,NA(),IF(D2575=D2574,0,IF(AND(D2577=D2575,D2576=D2575),O2575+O2576+O2577,IF(D2576=D2575,O2576+O2575,O2575))))</f>
        <v/>
      </c>
      <c r="AS2575">
        <f>IF($AU$2&lt;&gt;5,NA(),IF(D2575=D2574,0,IF(AND(D2577=D2575,D2576=D2575),P2575+P2576+P2577,IF(D2576=D2575,P2576+P2575,P2575))))</f>
        <v/>
      </c>
      <c r="AT2575">
        <f>AR2575-AS2575</f>
        <v/>
      </c>
    </row>
    <row r="2576" ht="15.75" customHeight="1" s="121">
      <c r="B2576">
        <f>D2576&amp;Q2576&amp;E2576</f>
        <v/>
      </c>
      <c r="C2576" s="73" t="inlineStr">
        <is>
          <t>FUTSTK</t>
        </is>
      </c>
      <c r="D2576" s="73" t="inlineStr">
        <is>
          <t>INDUSINDBK</t>
        </is>
      </c>
      <c r="E2576" s="78" t="n">
        <v>45197</v>
      </c>
      <c r="F2576" s="75" t="n">
        <v>0</v>
      </c>
      <c r="G2576" s="73" t="inlineStr">
        <is>
          <t>XX</t>
        </is>
      </c>
      <c r="H2576" s="75" t="n">
        <v>1407</v>
      </c>
      <c r="I2576" s="75" t="n">
        <v>1410</v>
      </c>
      <c r="J2576" s="75" t="n">
        <v>1395</v>
      </c>
      <c r="K2576" s="75" t="n">
        <v>1410</v>
      </c>
      <c r="L2576" s="75" t="n">
        <v>1410</v>
      </c>
      <c r="M2576" s="75" t="n">
        <v>18</v>
      </c>
      <c r="N2576" s="75" t="n">
        <v>126.26</v>
      </c>
      <c r="O2576" s="75" t="n">
        <v>20500</v>
      </c>
      <c r="P2576" s="75" t="n">
        <v>500</v>
      </c>
      <c r="Q2576" s="79" t="n">
        <v>45113</v>
      </c>
      <c r="AR2576">
        <f>IF($AU$2&lt;&gt;5,NA(),IF(D2576=D2575,0,IF(AND(D2578=D2576,D2577=D2576),O2576+O2577+O2578,IF(D2577=D2576,O2577+O2576,O2576))))</f>
        <v/>
      </c>
      <c r="AS2576">
        <f>IF($AU$2&lt;&gt;5,NA(),IF(D2576=D2575,0,IF(AND(D2578=D2576,D2577=D2576),P2576+P2577+P2578,IF(D2577=D2576,P2577+P2576,P2576))))</f>
        <v/>
      </c>
      <c r="AT2576">
        <f>AR2576-AS2576</f>
        <v/>
      </c>
    </row>
    <row r="2577" ht="15.75" customHeight="1" s="121">
      <c r="B2577">
        <f>D2577&amp;Q2577&amp;E2577</f>
        <v/>
      </c>
      <c r="C2577" s="73" t="inlineStr">
        <is>
          <t>FUTSTK</t>
        </is>
      </c>
      <c r="D2577" s="73" t="inlineStr">
        <is>
          <t>INDUSTOWER</t>
        </is>
      </c>
      <c r="E2577" s="78" t="n">
        <v>45134</v>
      </c>
      <c r="F2577" s="75" t="n">
        <v>0</v>
      </c>
      <c r="G2577" s="73" t="inlineStr">
        <is>
          <t>XX</t>
        </is>
      </c>
      <c r="H2577" s="75" t="n">
        <v>164</v>
      </c>
      <c r="I2577" s="75" t="n">
        <v>168</v>
      </c>
      <c r="J2577" s="75" t="n">
        <v>163.45</v>
      </c>
      <c r="K2577" s="75" t="n">
        <v>167.1</v>
      </c>
      <c r="L2577" s="75" t="n">
        <v>167.1</v>
      </c>
      <c r="M2577" s="75" t="n">
        <v>5305</v>
      </c>
      <c r="N2577" s="75" t="n">
        <v>30037.92</v>
      </c>
      <c r="O2577" s="75" t="n">
        <v>86791800</v>
      </c>
      <c r="P2577" s="75" t="n">
        <v>598400</v>
      </c>
      <c r="Q2577" s="79" t="n">
        <v>45113</v>
      </c>
      <c r="AR2577">
        <f>IF($AU$2&lt;&gt;5,NA(),IF(D2577=D2576,0,IF(AND(D2579=D2577,D2578=D2577),O2577+O2578+O2579,IF(D2578=D2577,O2578+O2577,O2577))))</f>
        <v/>
      </c>
      <c r="AS2577">
        <f>IF($AU$2&lt;&gt;5,NA(),IF(D2577=D2576,0,IF(AND(D2579=D2577,D2578=D2577),P2577+P2578+P2579,IF(D2578=D2577,P2578+P2577,P2577))))</f>
        <v/>
      </c>
      <c r="AT2577">
        <f>AR2577-AS2577</f>
        <v/>
      </c>
    </row>
    <row r="2578" ht="15.75" customHeight="1" s="121">
      <c r="B2578">
        <f>D2578&amp;Q2578&amp;E2578</f>
        <v/>
      </c>
      <c r="C2578" s="73" t="inlineStr">
        <is>
          <t>FUTSTK</t>
        </is>
      </c>
      <c r="D2578" s="73" t="inlineStr">
        <is>
          <t>INDUSTOWER</t>
        </is>
      </c>
      <c r="E2578" s="78" t="n">
        <v>45169</v>
      </c>
      <c r="F2578" s="75" t="n">
        <v>0</v>
      </c>
      <c r="G2578" s="73" t="inlineStr">
        <is>
          <t>XX</t>
        </is>
      </c>
      <c r="H2578" s="75" t="n">
        <v>164.8</v>
      </c>
      <c r="I2578" s="75" t="n">
        <v>168.7</v>
      </c>
      <c r="J2578" s="75" t="n">
        <v>164.8</v>
      </c>
      <c r="K2578" s="75" t="n">
        <v>167.9</v>
      </c>
      <c r="L2578" s="75" t="n">
        <v>167.9</v>
      </c>
      <c r="M2578" s="75" t="n">
        <v>109</v>
      </c>
      <c r="N2578" s="75" t="n">
        <v>620.92</v>
      </c>
      <c r="O2578" s="75" t="n">
        <v>1234200</v>
      </c>
      <c r="P2578" s="75" t="n">
        <v>-17000</v>
      </c>
      <c r="Q2578" s="79" t="n">
        <v>45113</v>
      </c>
      <c r="AR2578">
        <f>IF($AU$2&lt;&gt;5,NA(),IF(D2578=D2577,0,IF(AND(D2580=D2578,D2579=D2578),O2578+O2579+O2580,IF(D2579=D2578,O2579+O2578,O2578))))</f>
        <v/>
      </c>
      <c r="AS2578">
        <f>IF($AU$2&lt;&gt;5,NA(),IF(D2578=D2577,0,IF(AND(D2580=D2578,D2579=D2578),P2578+P2579+P2580,IF(D2579=D2578,P2579+P2578,P2578))))</f>
        <v/>
      </c>
      <c r="AT2578">
        <f>AR2578-AS2578</f>
        <v/>
      </c>
    </row>
    <row r="2579" ht="15.75" customHeight="1" s="121">
      <c r="B2579">
        <f>D2579&amp;Q2579&amp;E2579</f>
        <v/>
      </c>
      <c r="C2579" s="73" t="inlineStr">
        <is>
          <t>FUTSTK</t>
        </is>
      </c>
      <c r="D2579" s="73" t="inlineStr">
        <is>
          <t>INDUSTOWER</t>
        </is>
      </c>
      <c r="E2579" s="78" t="n">
        <v>45197</v>
      </c>
      <c r="F2579" s="75" t="n">
        <v>0</v>
      </c>
      <c r="G2579" s="73" t="inlineStr">
        <is>
          <t>XX</t>
        </is>
      </c>
      <c r="H2579" s="75" t="n">
        <v>165.95</v>
      </c>
      <c r="I2579" s="75" t="n">
        <v>168.75</v>
      </c>
      <c r="J2579" s="75" t="n">
        <v>165.95</v>
      </c>
      <c r="K2579" s="75" t="n">
        <v>168.75</v>
      </c>
      <c r="L2579" s="75" t="n">
        <v>168.75</v>
      </c>
      <c r="M2579" s="75" t="n">
        <v>5</v>
      </c>
      <c r="N2579" s="75" t="n">
        <v>28.54</v>
      </c>
      <c r="O2579" s="75" t="n">
        <v>81600</v>
      </c>
      <c r="P2579" s="75" t="n">
        <v>10200</v>
      </c>
      <c r="Q2579" s="79" t="n">
        <v>45113</v>
      </c>
      <c r="AR2579">
        <f>IF($AU$2&lt;&gt;5,NA(),IF(D2579=D2578,0,IF(AND(D2581=D2579,D2580=D2579),O2579+O2580+O2581,IF(D2580=D2579,O2580+O2579,O2579))))</f>
        <v/>
      </c>
      <c r="AS2579">
        <f>IF($AU$2&lt;&gt;5,NA(),IF(D2579=D2578,0,IF(AND(D2581=D2579,D2580=D2579),P2579+P2580+P2581,IF(D2580=D2579,P2580+P2579,P2579))))</f>
        <v/>
      </c>
      <c r="AT2579">
        <f>AR2579-AS2579</f>
        <v/>
      </c>
    </row>
    <row r="2580" ht="15.75" customHeight="1" s="121">
      <c r="B2580">
        <f>D2580&amp;Q2580&amp;E2580</f>
        <v/>
      </c>
      <c r="C2580" s="73" t="inlineStr">
        <is>
          <t>FUTSTK</t>
        </is>
      </c>
      <c r="D2580" s="73" t="inlineStr">
        <is>
          <t>INFY</t>
        </is>
      </c>
      <c r="E2580" s="78" t="n">
        <v>45134</v>
      </c>
      <c r="F2580" s="75" t="n">
        <v>0</v>
      </c>
      <c r="G2580" s="73" t="inlineStr">
        <is>
          <t>XX</t>
        </is>
      </c>
      <c r="H2580" s="75" t="n">
        <v>1350.9</v>
      </c>
      <c r="I2580" s="75" t="n">
        <v>1354.05</v>
      </c>
      <c r="J2580" s="75" t="n">
        <v>1345.55</v>
      </c>
      <c r="K2580" s="75" t="n">
        <v>1351.8</v>
      </c>
      <c r="L2580" s="75" t="n">
        <v>1351.8</v>
      </c>
      <c r="M2580" s="75" t="n">
        <v>9589</v>
      </c>
      <c r="N2580" s="75" t="n">
        <v>51748.28</v>
      </c>
      <c r="O2580" s="75" t="n">
        <v>36553600</v>
      </c>
      <c r="P2580" s="75" t="n">
        <v>-90000</v>
      </c>
      <c r="Q2580" s="79" t="n">
        <v>45113</v>
      </c>
      <c r="AR2580">
        <f>IF($AU$2&lt;&gt;5,NA(),IF(D2580=D2579,0,IF(AND(D2582=D2580,D2581=D2580),O2580+O2581+O2582,IF(D2581=D2580,O2581+O2580,O2580))))</f>
        <v/>
      </c>
      <c r="AS2580">
        <f>IF($AU$2&lt;&gt;5,NA(),IF(D2580=D2579,0,IF(AND(D2582=D2580,D2581=D2580),P2580+P2581+P2582,IF(D2581=D2580,P2581+P2580,P2580))))</f>
        <v/>
      </c>
      <c r="AT2580">
        <f>AR2580-AS2580</f>
        <v/>
      </c>
    </row>
    <row r="2581" ht="15.75" customHeight="1" s="121">
      <c r="B2581">
        <f>D2581&amp;Q2581&amp;E2581</f>
        <v/>
      </c>
      <c r="C2581" s="73" t="inlineStr">
        <is>
          <t>FUTSTK</t>
        </is>
      </c>
      <c r="D2581" s="73" t="inlineStr">
        <is>
          <t>INFY</t>
        </is>
      </c>
      <c r="E2581" s="78" t="n">
        <v>45169</v>
      </c>
      <c r="F2581" s="75" t="n">
        <v>0</v>
      </c>
      <c r="G2581" s="73" t="inlineStr">
        <is>
          <t>XX</t>
        </is>
      </c>
      <c r="H2581" s="75" t="n">
        <v>1357.25</v>
      </c>
      <c r="I2581" s="75" t="n">
        <v>1362.6</v>
      </c>
      <c r="J2581" s="75" t="n">
        <v>1354.4</v>
      </c>
      <c r="K2581" s="75" t="n">
        <v>1360.75</v>
      </c>
      <c r="L2581" s="75" t="n">
        <v>1360.75</v>
      </c>
      <c r="M2581" s="75" t="n">
        <v>536</v>
      </c>
      <c r="N2581" s="75" t="n">
        <v>2911.63</v>
      </c>
      <c r="O2581" s="75" t="n">
        <v>1107600</v>
      </c>
      <c r="P2581" s="75" t="n">
        <v>-16000</v>
      </c>
      <c r="Q2581" s="79" t="n">
        <v>45113</v>
      </c>
      <c r="AR2581">
        <f>IF($AU$2&lt;&gt;5,NA(),IF(D2581=D2580,0,IF(AND(D2583=D2581,D2582=D2581),O2581+O2582+O2583,IF(D2582=D2581,O2582+O2581,O2581))))</f>
        <v/>
      </c>
      <c r="AS2581">
        <f>IF($AU$2&lt;&gt;5,NA(),IF(D2581=D2580,0,IF(AND(D2583=D2581,D2582=D2581),P2581+P2582+P2583,IF(D2582=D2581,P2582+P2581,P2581))))</f>
        <v/>
      </c>
      <c r="AT2581">
        <f>AR2581-AS2581</f>
        <v/>
      </c>
    </row>
    <row r="2582" ht="15.75" customHeight="1" s="121">
      <c r="B2582">
        <f>D2582&amp;Q2582&amp;E2582</f>
        <v/>
      </c>
      <c r="C2582" s="73" t="inlineStr">
        <is>
          <t>FUTSTK</t>
        </is>
      </c>
      <c r="D2582" s="73" t="inlineStr">
        <is>
          <t>INFY</t>
        </is>
      </c>
      <c r="E2582" s="78" t="n">
        <v>45197</v>
      </c>
      <c r="F2582" s="75" t="n">
        <v>0</v>
      </c>
      <c r="G2582" s="73" t="inlineStr">
        <is>
          <t>XX</t>
        </is>
      </c>
      <c r="H2582" s="75" t="n">
        <v>1368.4</v>
      </c>
      <c r="I2582" s="75" t="n">
        <v>1372.1</v>
      </c>
      <c r="J2582" s="75" t="n">
        <v>1364.55</v>
      </c>
      <c r="K2582" s="75" t="n">
        <v>1371.05</v>
      </c>
      <c r="L2582" s="75" t="n">
        <v>1371.05</v>
      </c>
      <c r="M2582" s="75" t="n">
        <v>117</v>
      </c>
      <c r="N2582" s="75" t="n">
        <v>640.02</v>
      </c>
      <c r="O2582" s="75" t="n">
        <v>159600</v>
      </c>
      <c r="P2582" s="75" t="n">
        <v>21600</v>
      </c>
      <c r="Q2582" s="79" t="n">
        <v>45113</v>
      </c>
      <c r="AR2582">
        <f>IF($AU$2&lt;&gt;5,NA(),IF(D2582=D2581,0,IF(AND(D2584=D2582,D2583=D2582),O2582+O2583+O2584,IF(D2583=D2582,O2583+O2582,O2582))))</f>
        <v/>
      </c>
      <c r="AS2582">
        <f>IF($AU$2&lt;&gt;5,NA(),IF(D2582=D2581,0,IF(AND(D2584=D2582,D2583=D2582),P2582+P2583+P2584,IF(D2583=D2582,P2583+P2582,P2582))))</f>
        <v/>
      </c>
      <c r="AT2582">
        <f>AR2582-AS2582</f>
        <v/>
      </c>
    </row>
    <row r="2583" ht="15.75" customHeight="1" s="121">
      <c r="B2583">
        <f>D2583&amp;Q2583&amp;E2583</f>
        <v/>
      </c>
      <c r="C2583" s="73" t="inlineStr">
        <is>
          <t>FUTSTK</t>
        </is>
      </c>
      <c r="D2583" s="73" t="inlineStr">
        <is>
          <t>INTELLECT</t>
        </is>
      </c>
      <c r="E2583" s="78" t="n">
        <v>45134</v>
      </c>
      <c r="F2583" s="75" t="n">
        <v>0</v>
      </c>
      <c r="G2583" s="73" t="inlineStr">
        <is>
          <t>XX</t>
        </is>
      </c>
      <c r="H2583" s="75" t="n">
        <v>610.15</v>
      </c>
      <c r="I2583" s="75" t="n">
        <v>624.55</v>
      </c>
      <c r="J2583" s="75" t="n">
        <v>608</v>
      </c>
      <c r="K2583" s="75" t="n">
        <v>623.05</v>
      </c>
      <c r="L2583" s="75" t="n">
        <v>623.05</v>
      </c>
      <c r="M2583" s="75" t="n">
        <v>1049</v>
      </c>
      <c r="N2583" s="75" t="n">
        <v>8432.530000000001</v>
      </c>
      <c r="O2583" s="75" t="n">
        <v>2993900</v>
      </c>
      <c r="P2583" s="75" t="n">
        <v>-243100</v>
      </c>
      <c r="Q2583" s="79" t="n">
        <v>45113</v>
      </c>
      <c r="AR2583">
        <f>IF($AU$2&lt;&gt;5,NA(),IF(D2583=D2582,0,IF(AND(D2585=D2583,D2584=D2583),O2583+O2584+O2585,IF(D2584=D2583,O2584+O2583,O2583))))</f>
        <v/>
      </c>
      <c r="AS2583">
        <f>IF($AU$2&lt;&gt;5,NA(),IF(D2583=D2582,0,IF(AND(D2585=D2583,D2584=D2583),P2583+P2584+P2585,IF(D2584=D2583,P2584+P2583,P2583))))</f>
        <v/>
      </c>
      <c r="AT2583">
        <f>AR2583-AS2583</f>
        <v/>
      </c>
    </row>
    <row r="2584" ht="15.75" customHeight="1" s="121">
      <c r="B2584">
        <f>D2584&amp;Q2584&amp;E2584</f>
        <v/>
      </c>
      <c r="C2584" s="73" t="inlineStr">
        <is>
          <t>FUTSTK</t>
        </is>
      </c>
      <c r="D2584" s="73" t="inlineStr">
        <is>
          <t>IOC</t>
        </is>
      </c>
      <c r="E2584" s="78" t="n">
        <v>45134</v>
      </c>
      <c r="F2584" s="75" t="n">
        <v>0</v>
      </c>
      <c r="G2584" s="73" t="inlineStr">
        <is>
          <t>XX</t>
        </is>
      </c>
      <c r="H2584" s="75" t="n">
        <v>96.55</v>
      </c>
      <c r="I2584" s="75" t="n">
        <v>99.45</v>
      </c>
      <c r="J2584" s="75" t="n">
        <v>96.55</v>
      </c>
      <c r="K2584" s="75" t="n">
        <v>99.15000000000001</v>
      </c>
      <c r="L2584" s="75" t="n">
        <v>99.15000000000001</v>
      </c>
      <c r="M2584" s="75" t="n">
        <v>3453</v>
      </c>
      <c r="N2584" s="75" t="n">
        <v>33234.22</v>
      </c>
      <c r="O2584" s="75" t="n">
        <v>84776250</v>
      </c>
      <c r="P2584" s="75" t="n">
        <v>3207750</v>
      </c>
      <c r="Q2584" s="79" t="n">
        <v>45113</v>
      </c>
      <c r="AR2584">
        <f>IF($AU$2&lt;&gt;5,NA(),IF(D2584=D2583,0,IF(AND(D2586=D2584,D2585=D2584),O2584+O2585+O2586,IF(D2585=D2584,O2585+O2584,O2584))))</f>
        <v/>
      </c>
      <c r="AS2584">
        <f>IF($AU$2&lt;&gt;5,NA(),IF(D2584=D2583,0,IF(AND(D2586=D2584,D2585=D2584),P2584+P2585+P2586,IF(D2585=D2584,P2585+P2584,P2584))))</f>
        <v/>
      </c>
      <c r="AT2584">
        <f>AR2584-AS2584</f>
        <v/>
      </c>
    </row>
    <row r="2585" ht="15.75" customHeight="1" s="121">
      <c r="B2585">
        <f>D2585&amp;Q2585&amp;E2585</f>
        <v/>
      </c>
      <c r="C2585" s="73" t="inlineStr">
        <is>
          <t>FUTSTK</t>
        </is>
      </c>
      <c r="D2585" s="73" t="inlineStr">
        <is>
          <t>IOC</t>
        </is>
      </c>
      <c r="E2585" s="78" t="n">
        <v>45169</v>
      </c>
      <c r="F2585" s="75" t="n">
        <v>0</v>
      </c>
      <c r="G2585" s="73" t="inlineStr">
        <is>
          <t>XX</t>
        </is>
      </c>
      <c r="H2585" s="75" t="n">
        <v>97.40000000000001</v>
      </c>
      <c r="I2585" s="75" t="n">
        <v>99.90000000000001</v>
      </c>
      <c r="J2585" s="75" t="n">
        <v>97.40000000000001</v>
      </c>
      <c r="K2585" s="75" t="n">
        <v>99.65000000000001</v>
      </c>
      <c r="L2585" s="75" t="n">
        <v>99.65000000000001</v>
      </c>
      <c r="M2585" s="75" t="n">
        <v>256</v>
      </c>
      <c r="N2585" s="75" t="n">
        <v>2476.57</v>
      </c>
      <c r="O2585" s="75" t="n">
        <v>3471000</v>
      </c>
      <c r="P2585" s="75" t="n">
        <v>419250</v>
      </c>
      <c r="Q2585" s="79" t="n">
        <v>45113</v>
      </c>
      <c r="AR2585">
        <f>IF($AU$2&lt;&gt;5,NA(),IF(D2585=D2584,0,IF(AND(D2587=D2585,D2586=D2585),O2585+O2586+O2587,IF(D2586=D2585,O2586+O2585,O2585))))</f>
        <v/>
      </c>
      <c r="AS2585">
        <f>IF($AU$2&lt;&gt;5,NA(),IF(D2585=D2584,0,IF(AND(D2587=D2585,D2586=D2585),P2585+P2586+P2587,IF(D2586=D2585,P2586+P2585,P2585))))</f>
        <v/>
      </c>
      <c r="AT2585">
        <f>AR2585-AS2585</f>
        <v/>
      </c>
    </row>
    <row r="2586" ht="15.75" customHeight="1" s="121">
      <c r="B2586">
        <f>D2586&amp;Q2586&amp;E2586</f>
        <v/>
      </c>
      <c r="C2586" s="73" t="inlineStr">
        <is>
          <t>FUTSTK</t>
        </is>
      </c>
      <c r="D2586" s="73" t="inlineStr">
        <is>
          <t>IOC</t>
        </is>
      </c>
      <c r="E2586" s="78" t="n">
        <v>45197</v>
      </c>
      <c r="F2586" s="75" t="n">
        <v>0</v>
      </c>
      <c r="G2586" s="73" t="inlineStr">
        <is>
          <t>XX</t>
        </is>
      </c>
      <c r="H2586" s="75" t="n">
        <v>98.65000000000001</v>
      </c>
      <c r="I2586" s="75" t="n">
        <v>100.3</v>
      </c>
      <c r="J2586" s="75" t="n">
        <v>98.65000000000001</v>
      </c>
      <c r="K2586" s="75" t="n">
        <v>100.15</v>
      </c>
      <c r="L2586" s="75" t="n">
        <v>100.15</v>
      </c>
      <c r="M2586" s="75" t="n">
        <v>22</v>
      </c>
      <c r="N2586" s="75" t="n">
        <v>214.27</v>
      </c>
      <c r="O2586" s="75" t="n">
        <v>585000</v>
      </c>
      <c r="P2586" s="75" t="n">
        <v>68250</v>
      </c>
      <c r="Q2586" s="79" t="n">
        <v>45113</v>
      </c>
      <c r="AR2586">
        <f>IF($AU$2&lt;&gt;5,NA(),IF(D2586=D2585,0,IF(AND(D2588=D2586,D2587=D2586),O2586+O2587+O2588,IF(D2587=D2586,O2587+O2586,O2586))))</f>
        <v/>
      </c>
      <c r="AS2586">
        <f>IF($AU$2&lt;&gt;5,NA(),IF(D2586=D2585,0,IF(AND(D2588=D2586,D2587=D2586),P2586+P2587+P2588,IF(D2587=D2586,P2587+P2586,P2586))))</f>
        <v/>
      </c>
      <c r="AT2586">
        <f>AR2586-AS2586</f>
        <v/>
      </c>
    </row>
    <row r="2587" ht="15.75" customHeight="1" s="121">
      <c r="B2587">
        <f>D2587&amp;Q2587&amp;E2587</f>
        <v/>
      </c>
      <c r="C2587" s="73" t="inlineStr">
        <is>
          <t>FUTSTK</t>
        </is>
      </c>
      <c r="D2587" s="73" t="inlineStr">
        <is>
          <t>IPCALAB</t>
        </is>
      </c>
      <c r="E2587" s="78" t="n">
        <v>45134</v>
      </c>
      <c r="F2587" s="75" t="n">
        <v>0</v>
      </c>
      <c r="G2587" s="73" t="inlineStr">
        <is>
          <t>XX</t>
        </is>
      </c>
      <c r="H2587" s="75" t="n">
        <v>754.25</v>
      </c>
      <c r="I2587" s="75" t="n">
        <v>765</v>
      </c>
      <c r="J2587" s="75" t="n">
        <v>752.55</v>
      </c>
      <c r="K2587" s="75" t="n">
        <v>762</v>
      </c>
      <c r="L2587" s="75" t="n">
        <v>762</v>
      </c>
      <c r="M2587" s="75" t="n">
        <v>1363</v>
      </c>
      <c r="N2587" s="75" t="n">
        <v>6739.45</v>
      </c>
      <c r="O2587" s="75" t="n">
        <v>3218150</v>
      </c>
      <c r="P2587" s="75" t="n">
        <v>-108550</v>
      </c>
      <c r="Q2587" s="79" t="n">
        <v>45113</v>
      </c>
      <c r="AR2587">
        <f>IF($AU$2&lt;&gt;5,NA(),IF(D2587=D2586,0,IF(AND(D2589=D2587,D2588=D2587),O2587+O2588+O2589,IF(D2588=D2587,O2588+O2587,O2587))))</f>
        <v/>
      </c>
      <c r="AS2587">
        <f>IF($AU$2&lt;&gt;5,NA(),IF(D2587=D2586,0,IF(AND(D2589=D2587,D2588=D2587),P2587+P2588+P2589,IF(D2588=D2587,P2588+P2587,P2587))))</f>
        <v/>
      </c>
      <c r="AT2587">
        <f>AR2587-AS2587</f>
        <v/>
      </c>
    </row>
    <row r="2588" ht="15.75" customHeight="1" s="121">
      <c r="B2588">
        <f>D2588&amp;Q2588&amp;E2588</f>
        <v/>
      </c>
      <c r="C2588" s="73" t="inlineStr">
        <is>
          <t>FUTSTK</t>
        </is>
      </c>
      <c r="D2588" s="73" t="inlineStr">
        <is>
          <t>IPCALAB</t>
        </is>
      </c>
      <c r="E2588" s="78" t="n">
        <v>45169</v>
      </c>
      <c r="F2588" s="75" t="n">
        <v>0</v>
      </c>
      <c r="G2588" s="73" t="inlineStr">
        <is>
          <t>XX</t>
        </is>
      </c>
      <c r="H2588" s="75" t="n">
        <v>758.6</v>
      </c>
      <c r="I2588" s="75" t="n">
        <v>768.75</v>
      </c>
      <c r="J2588" s="75" t="n">
        <v>758.6</v>
      </c>
      <c r="K2588" s="75" t="n">
        <v>766.9</v>
      </c>
      <c r="L2588" s="75" t="n">
        <v>766.9</v>
      </c>
      <c r="M2588" s="75" t="n">
        <v>39</v>
      </c>
      <c r="N2588" s="75" t="n">
        <v>193.87</v>
      </c>
      <c r="O2588" s="75" t="n">
        <v>42250</v>
      </c>
      <c r="P2588" s="75" t="n">
        <v>-1950</v>
      </c>
      <c r="Q2588" s="79" t="n">
        <v>45113</v>
      </c>
      <c r="AR2588">
        <f>IF($AU$2&lt;&gt;5,NA(),IF(D2588=D2587,0,IF(AND(D2590=D2588,D2589=D2588),O2588+O2589+O2590,IF(D2589=D2588,O2589+O2588,O2588))))</f>
        <v/>
      </c>
      <c r="AS2588">
        <f>IF($AU$2&lt;&gt;5,NA(),IF(D2588=D2587,0,IF(AND(D2590=D2588,D2589=D2588),P2588+P2589+P2590,IF(D2589=D2588,P2589+P2588,P2588))))</f>
        <v/>
      </c>
      <c r="AT2588">
        <f>AR2588-AS2588</f>
        <v/>
      </c>
    </row>
    <row r="2589" ht="15.75" customHeight="1" s="121">
      <c r="B2589">
        <f>D2589&amp;Q2589&amp;E2589</f>
        <v/>
      </c>
      <c r="C2589" s="73" t="inlineStr">
        <is>
          <t>FUTSTK</t>
        </is>
      </c>
      <c r="D2589" s="73" t="inlineStr">
        <is>
          <t>IPCALAB</t>
        </is>
      </c>
      <c r="E2589" s="78" t="n">
        <v>45197</v>
      </c>
      <c r="F2589" s="75" t="n">
        <v>0</v>
      </c>
      <c r="G2589" s="73" t="inlineStr">
        <is>
          <t>XX</t>
        </is>
      </c>
      <c r="H2589" s="75" t="n">
        <v>766.7</v>
      </c>
      <c r="I2589" s="75" t="n">
        <v>770.25</v>
      </c>
      <c r="J2589" s="75" t="n">
        <v>766.7</v>
      </c>
      <c r="K2589" s="75" t="n">
        <v>769.35</v>
      </c>
      <c r="L2589" s="75" t="n">
        <v>769.35</v>
      </c>
      <c r="M2589" s="75" t="n">
        <v>21</v>
      </c>
      <c r="N2589" s="75" t="n">
        <v>105.06</v>
      </c>
      <c r="O2589" s="75" t="n">
        <v>8450</v>
      </c>
      <c r="P2589" s="75" t="n">
        <v>-7800</v>
      </c>
      <c r="Q2589" s="79" t="n">
        <v>45113</v>
      </c>
      <c r="AR2589">
        <f>IF($AU$2&lt;&gt;5,NA(),IF(D2589=D2588,0,IF(AND(D2591=D2589,D2590=D2589),O2589+O2590+O2591,IF(D2590=D2589,O2590+O2589,O2589))))</f>
        <v/>
      </c>
      <c r="AS2589">
        <f>IF($AU$2&lt;&gt;5,NA(),IF(D2589=D2588,0,IF(AND(D2591=D2589,D2590=D2589),P2589+P2590+P2591,IF(D2590=D2589,P2590+P2589,P2589))))</f>
        <v/>
      </c>
      <c r="AT2589">
        <f>AR2589-AS2589</f>
        <v/>
      </c>
    </row>
    <row r="2590" ht="15.75" customHeight="1" s="121">
      <c r="B2590">
        <f>D2590&amp;Q2590&amp;E2590</f>
        <v/>
      </c>
      <c r="C2590" s="73" t="inlineStr">
        <is>
          <t>FUTSTK</t>
        </is>
      </c>
      <c r="D2590" s="73" t="inlineStr">
        <is>
          <t>IRCTC</t>
        </is>
      </c>
      <c r="E2590" s="78" t="n">
        <v>45134</v>
      </c>
      <c r="F2590" s="75" t="n">
        <v>0</v>
      </c>
      <c r="G2590" s="73" t="inlineStr">
        <is>
          <t>XX</t>
        </is>
      </c>
      <c r="H2590" s="75" t="n">
        <v>633.15</v>
      </c>
      <c r="I2590" s="75" t="n">
        <v>636.95</v>
      </c>
      <c r="J2590" s="75" t="n">
        <v>631.5</v>
      </c>
      <c r="K2590" s="75" t="n">
        <v>636.35</v>
      </c>
      <c r="L2590" s="75" t="n">
        <v>636.35</v>
      </c>
      <c r="M2590" s="75" t="n">
        <v>1107</v>
      </c>
      <c r="N2590" s="75" t="n">
        <v>6148.39</v>
      </c>
      <c r="O2590" s="75" t="n">
        <v>12866875</v>
      </c>
      <c r="P2590" s="75" t="n">
        <v>39375</v>
      </c>
      <c r="Q2590" s="79" t="n">
        <v>45113</v>
      </c>
      <c r="AR2590">
        <f>IF($AU$2&lt;&gt;5,NA(),IF(D2590=D2589,0,IF(AND(D2592=D2590,D2591=D2590),O2590+O2591+O2592,IF(D2591=D2590,O2591+O2590,O2590))))</f>
        <v/>
      </c>
      <c r="AS2590">
        <f>IF($AU$2&lt;&gt;5,NA(),IF(D2590=D2589,0,IF(AND(D2592=D2590,D2591=D2590),P2590+P2591+P2592,IF(D2591=D2590,P2591+P2590,P2590))))</f>
        <v/>
      </c>
      <c r="AT2590">
        <f>AR2590-AS2590</f>
        <v/>
      </c>
    </row>
    <row r="2591" ht="15.75" customHeight="1" s="121">
      <c r="B2591">
        <f>D2591&amp;Q2591&amp;E2591</f>
        <v/>
      </c>
      <c r="C2591" s="73" t="inlineStr">
        <is>
          <t>FUTSTK</t>
        </is>
      </c>
      <c r="D2591" s="73" t="inlineStr">
        <is>
          <t>IRCTC</t>
        </is>
      </c>
      <c r="E2591" s="78" t="n">
        <v>45169</v>
      </c>
      <c r="F2591" s="75" t="n">
        <v>0</v>
      </c>
      <c r="G2591" s="73" t="inlineStr">
        <is>
          <t>XX</t>
        </is>
      </c>
      <c r="H2591" s="75" t="n">
        <v>638.5</v>
      </c>
      <c r="I2591" s="75" t="n">
        <v>640.2</v>
      </c>
      <c r="J2591" s="75" t="n">
        <v>636.4</v>
      </c>
      <c r="K2591" s="75" t="n">
        <v>639.4</v>
      </c>
      <c r="L2591" s="75" t="n">
        <v>639.4</v>
      </c>
      <c r="M2591" s="75" t="n">
        <v>78</v>
      </c>
      <c r="N2591" s="75" t="n">
        <v>435.49</v>
      </c>
      <c r="O2591" s="75" t="n">
        <v>438375</v>
      </c>
      <c r="P2591" s="75" t="n">
        <v>21000</v>
      </c>
      <c r="Q2591" s="79" t="n">
        <v>45113</v>
      </c>
      <c r="AR2591">
        <f>IF($AU$2&lt;&gt;5,NA(),IF(D2591=D2590,0,IF(AND(D2593=D2591,D2592=D2591),O2591+O2592+O2593,IF(D2592=D2591,O2592+O2591,O2591))))</f>
        <v/>
      </c>
      <c r="AS2591">
        <f>IF($AU$2&lt;&gt;5,NA(),IF(D2591=D2590,0,IF(AND(D2593=D2591,D2592=D2591),P2591+P2592+P2593,IF(D2592=D2591,P2592+P2591,P2591))))</f>
        <v/>
      </c>
      <c r="AT2591">
        <f>AR2591-AS2591</f>
        <v/>
      </c>
    </row>
    <row r="2592" ht="15.75" customHeight="1" s="121">
      <c r="B2592">
        <f>D2592&amp;Q2592&amp;E2592</f>
        <v/>
      </c>
      <c r="C2592" s="73" t="inlineStr">
        <is>
          <t>FUTSTK</t>
        </is>
      </c>
      <c r="D2592" s="73" t="inlineStr">
        <is>
          <t>IRCTC</t>
        </is>
      </c>
      <c r="E2592" s="78" t="n">
        <v>45197</v>
      </c>
      <c r="F2592" s="75" t="n">
        <v>0</v>
      </c>
      <c r="G2592" s="73" t="inlineStr">
        <is>
          <t>XX</t>
        </is>
      </c>
      <c r="H2592" s="75" t="n">
        <v>639.7</v>
      </c>
      <c r="I2592" s="75" t="n">
        <v>640.75</v>
      </c>
      <c r="J2592" s="75" t="n">
        <v>639</v>
      </c>
      <c r="K2592" s="75" t="n">
        <v>639</v>
      </c>
      <c r="L2592" s="75" t="n">
        <v>642.8</v>
      </c>
      <c r="M2592" s="75" t="n">
        <v>7</v>
      </c>
      <c r="N2592" s="75" t="n">
        <v>39.19</v>
      </c>
      <c r="O2592" s="75" t="n">
        <v>31500</v>
      </c>
      <c r="P2592" s="75" t="n">
        <v>5250</v>
      </c>
      <c r="Q2592" s="79" t="n">
        <v>45113</v>
      </c>
      <c r="AR2592">
        <f>IF($AU$2&lt;&gt;5,NA(),IF(D2592=D2591,0,IF(AND(D2594=D2592,D2593=D2592),O2592+O2593+O2594,IF(D2593=D2592,O2593+O2592,O2592))))</f>
        <v/>
      </c>
      <c r="AS2592">
        <f>IF($AU$2&lt;&gt;5,NA(),IF(D2592=D2591,0,IF(AND(D2594=D2592,D2593=D2592),P2592+P2593+P2594,IF(D2593=D2592,P2593+P2592,P2592))))</f>
        <v/>
      </c>
      <c r="AT2592">
        <f>AR2592-AS2592</f>
        <v/>
      </c>
    </row>
    <row r="2593" ht="15.75" customHeight="1" s="121">
      <c r="B2593">
        <f>D2593&amp;Q2593&amp;E2593</f>
        <v/>
      </c>
      <c r="C2593" s="73" t="inlineStr">
        <is>
          <t>FUTSTK</t>
        </is>
      </c>
      <c r="D2593" s="73" t="inlineStr">
        <is>
          <t>ITC</t>
        </is>
      </c>
      <c r="E2593" s="78" t="n">
        <v>45134</v>
      </c>
      <c r="F2593" s="75" t="n">
        <v>0</v>
      </c>
      <c r="G2593" s="73" t="inlineStr">
        <is>
          <t>XX</t>
        </is>
      </c>
      <c r="H2593" s="75" t="n">
        <v>478.4</v>
      </c>
      <c r="I2593" s="75" t="n">
        <v>479.1</v>
      </c>
      <c r="J2593" s="75" t="n">
        <v>472.5</v>
      </c>
      <c r="K2593" s="75" t="n">
        <v>475.8</v>
      </c>
      <c r="L2593" s="75" t="n">
        <v>475.8</v>
      </c>
      <c r="M2593" s="75" t="n">
        <v>6633</v>
      </c>
      <c r="N2593" s="75" t="n">
        <v>50423.17</v>
      </c>
      <c r="O2593" s="75" t="n">
        <v>68628800</v>
      </c>
      <c r="P2593" s="75" t="n">
        <v>-414400</v>
      </c>
      <c r="Q2593" s="79" t="n">
        <v>45113</v>
      </c>
      <c r="AR2593">
        <f>IF($AU$2&lt;&gt;5,NA(),IF(D2593=D2592,0,IF(AND(D2595=D2593,D2594=D2593),O2593+O2594+O2595,IF(D2594=D2593,O2594+O2593,O2593))))</f>
        <v/>
      </c>
      <c r="AS2593">
        <f>IF($AU$2&lt;&gt;5,NA(),IF(D2593=D2592,0,IF(AND(D2595=D2593,D2594=D2593),P2593+P2594+P2595,IF(D2594=D2593,P2594+P2593,P2593))))</f>
        <v/>
      </c>
      <c r="AT2593">
        <f>AR2593-AS2593</f>
        <v/>
      </c>
    </row>
    <row r="2594" ht="15.75" customHeight="1" s="121">
      <c r="B2594">
        <f>D2594&amp;Q2594&amp;E2594</f>
        <v/>
      </c>
      <c r="C2594" s="73" t="inlineStr">
        <is>
          <t>FUTSTK</t>
        </is>
      </c>
      <c r="D2594" s="73" t="inlineStr">
        <is>
          <t>ITC</t>
        </is>
      </c>
      <c r="E2594" s="78" t="n">
        <v>45169</v>
      </c>
      <c r="F2594" s="75" t="n">
        <v>0</v>
      </c>
      <c r="G2594" s="73" t="inlineStr">
        <is>
          <t>XX</t>
        </is>
      </c>
      <c r="H2594" s="75" t="n">
        <v>481.7</v>
      </c>
      <c r="I2594" s="75" t="n">
        <v>482.1</v>
      </c>
      <c r="J2594" s="75" t="n">
        <v>475.7</v>
      </c>
      <c r="K2594" s="75" t="n">
        <v>479</v>
      </c>
      <c r="L2594" s="75" t="n">
        <v>479</v>
      </c>
      <c r="M2594" s="75" t="n">
        <v>379</v>
      </c>
      <c r="N2594" s="75" t="n">
        <v>2900.66</v>
      </c>
      <c r="O2594" s="75" t="n">
        <v>1444800</v>
      </c>
      <c r="P2594" s="75" t="n">
        <v>182400</v>
      </c>
      <c r="Q2594" s="79" t="n">
        <v>45113</v>
      </c>
      <c r="AR2594">
        <f>IF($AU$2&lt;&gt;5,NA(),IF(D2594=D2593,0,IF(AND(D2596=D2594,D2595=D2594),O2594+O2595+O2596,IF(D2595=D2594,O2595+O2594,O2594))))</f>
        <v/>
      </c>
      <c r="AS2594">
        <f>IF($AU$2&lt;&gt;5,NA(),IF(D2594=D2593,0,IF(AND(D2596=D2594,D2595=D2594),P2594+P2595+P2596,IF(D2595=D2594,P2595+P2594,P2594))))</f>
        <v/>
      </c>
      <c r="AT2594">
        <f>AR2594-AS2594</f>
        <v/>
      </c>
    </row>
    <row r="2595" ht="15.75" customHeight="1" s="121">
      <c r="B2595">
        <f>D2595&amp;Q2595&amp;E2595</f>
        <v/>
      </c>
      <c r="C2595" s="73" t="inlineStr">
        <is>
          <t>FUTSTK</t>
        </is>
      </c>
      <c r="D2595" s="73" t="inlineStr">
        <is>
          <t>ITC</t>
        </is>
      </c>
      <c r="E2595" s="78" t="n">
        <v>45197</v>
      </c>
      <c r="F2595" s="75" t="n">
        <v>0</v>
      </c>
      <c r="G2595" s="73" t="inlineStr">
        <is>
          <t>XX</t>
        </is>
      </c>
      <c r="H2595" s="75" t="n">
        <v>483.05</v>
      </c>
      <c r="I2595" s="75" t="n">
        <v>483.05</v>
      </c>
      <c r="J2595" s="75" t="n">
        <v>478.35</v>
      </c>
      <c r="K2595" s="75" t="n">
        <v>481.6</v>
      </c>
      <c r="L2595" s="75" t="n">
        <v>481.6</v>
      </c>
      <c r="M2595" s="75" t="n">
        <v>46</v>
      </c>
      <c r="N2595" s="75" t="n">
        <v>354.05</v>
      </c>
      <c r="O2595" s="75" t="n">
        <v>129600</v>
      </c>
      <c r="P2595" s="75" t="n">
        <v>16000</v>
      </c>
      <c r="Q2595" s="79" t="n">
        <v>45113</v>
      </c>
      <c r="AR2595">
        <f>IF($AU$2&lt;&gt;5,NA(),IF(D2595=D2594,0,IF(AND(D2597=D2595,D2596=D2595),O2595+O2596+O2597,IF(D2596=D2595,O2596+O2595,O2595))))</f>
        <v/>
      </c>
      <c r="AS2595">
        <f>IF($AU$2&lt;&gt;5,NA(),IF(D2595=D2594,0,IF(AND(D2597=D2595,D2596=D2595),P2595+P2596+P2597,IF(D2596=D2595,P2596+P2595,P2595))))</f>
        <v/>
      </c>
      <c r="AT2595">
        <f>AR2595-AS2595</f>
        <v/>
      </c>
    </row>
    <row r="2596" ht="15.75" customHeight="1" s="121">
      <c r="B2596">
        <f>D2596&amp;Q2596&amp;E2596</f>
        <v/>
      </c>
      <c r="C2596" s="73" t="inlineStr">
        <is>
          <t>FUTSTK</t>
        </is>
      </c>
      <c r="D2596" s="73" t="inlineStr">
        <is>
          <t>JINDALSTEL</t>
        </is>
      </c>
      <c r="E2596" s="78" t="n">
        <v>45134</v>
      </c>
      <c r="F2596" s="75" t="n">
        <v>0</v>
      </c>
      <c r="G2596" s="73" t="inlineStr">
        <is>
          <t>XX</t>
        </is>
      </c>
      <c r="H2596" s="75" t="n">
        <v>624</v>
      </c>
      <c r="I2596" s="75" t="n">
        <v>625.85</v>
      </c>
      <c r="J2596" s="75" t="n">
        <v>609.6</v>
      </c>
      <c r="K2596" s="75" t="n">
        <v>614.95</v>
      </c>
      <c r="L2596" s="75" t="n">
        <v>614.95</v>
      </c>
      <c r="M2596" s="75" t="n">
        <v>7039</v>
      </c>
      <c r="N2596" s="75" t="n">
        <v>54289.43</v>
      </c>
      <c r="O2596" s="75" t="n">
        <v>27312500</v>
      </c>
      <c r="P2596" s="75" t="n">
        <v>-1696250</v>
      </c>
      <c r="Q2596" s="79" t="n">
        <v>45113</v>
      </c>
      <c r="AR2596">
        <f>IF($AU$2&lt;&gt;5,NA(),IF(D2596=D2595,0,IF(AND(D2598=D2596,D2597=D2596),O2596+O2597+O2598,IF(D2597=D2596,O2597+O2596,O2596))))</f>
        <v/>
      </c>
      <c r="AS2596">
        <f>IF($AU$2&lt;&gt;5,NA(),IF(D2596=D2595,0,IF(AND(D2598=D2596,D2597=D2596),P2596+P2597+P2598,IF(D2597=D2596,P2597+P2596,P2596))))</f>
        <v/>
      </c>
      <c r="AT2596">
        <f>AR2596-AS2596</f>
        <v/>
      </c>
    </row>
    <row r="2597" ht="15.75" customHeight="1" s="121">
      <c r="B2597">
        <f>D2597&amp;Q2597&amp;E2597</f>
        <v/>
      </c>
      <c r="C2597" s="73" t="inlineStr">
        <is>
          <t>FUTSTK</t>
        </is>
      </c>
      <c r="D2597" s="73" t="inlineStr">
        <is>
          <t>JINDALSTEL</t>
        </is>
      </c>
      <c r="E2597" s="78" t="n">
        <v>45169</v>
      </c>
      <c r="F2597" s="75" t="n">
        <v>0</v>
      </c>
      <c r="G2597" s="73" t="inlineStr">
        <is>
          <t>XX</t>
        </is>
      </c>
      <c r="H2597" s="75" t="n">
        <v>627.7</v>
      </c>
      <c r="I2597" s="75" t="n">
        <v>627.9</v>
      </c>
      <c r="J2597" s="75" t="n">
        <v>612.7</v>
      </c>
      <c r="K2597" s="75" t="n">
        <v>618.85</v>
      </c>
      <c r="L2597" s="75" t="n">
        <v>618.85</v>
      </c>
      <c r="M2597" s="75" t="n">
        <v>249</v>
      </c>
      <c r="N2597" s="75" t="n">
        <v>1931.53</v>
      </c>
      <c r="O2597" s="75" t="n">
        <v>241250</v>
      </c>
      <c r="P2597" s="75" t="n">
        <v>18750</v>
      </c>
      <c r="Q2597" s="79" t="n">
        <v>45113</v>
      </c>
      <c r="AR2597">
        <f>IF($AU$2&lt;&gt;5,NA(),IF(D2597=D2596,0,IF(AND(D2599=D2597,D2598=D2597),O2597+O2598+O2599,IF(D2598=D2597,O2598+O2597,O2597))))</f>
        <v/>
      </c>
      <c r="AS2597">
        <f>IF($AU$2&lt;&gt;5,NA(),IF(D2597=D2596,0,IF(AND(D2599=D2597,D2598=D2597),P2597+P2598+P2599,IF(D2598=D2597,P2598+P2597,P2597))))</f>
        <v/>
      </c>
      <c r="AT2597">
        <f>AR2597-AS2597</f>
        <v/>
      </c>
    </row>
    <row r="2598" ht="15.75" customHeight="1" s="121">
      <c r="B2598">
        <f>D2598&amp;Q2598&amp;E2598</f>
        <v/>
      </c>
      <c r="C2598" s="73" t="inlineStr">
        <is>
          <t>FUTSTK</t>
        </is>
      </c>
      <c r="D2598" s="73" t="inlineStr">
        <is>
          <t>JINDALSTEL</t>
        </is>
      </c>
      <c r="E2598" s="78" t="n">
        <v>45197</v>
      </c>
      <c r="F2598" s="75" t="n">
        <v>0</v>
      </c>
      <c r="G2598" s="73" t="inlineStr">
        <is>
          <t>XX</t>
        </is>
      </c>
      <c r="H2598" s="75" t="n">
        <v>625</v>
      </c>
      <c r="I2598" s="75" t="n">
        <v>627.95</v>
      </c>
      <c r="J2598" s="75" t="n">
        <v>617</v>
      </c>
      <c r="K2598" s="75" t="n">
        <v>619.25</v>
      </c>
      <c r="L2598" s="75" t="n">
        <v>619.25</v>
      </c>
      <c r="M2598" s="75" t="n">
        <v>14</v>
      </c>
      <c r="N2598" s="75" t="n">
        <v>108.95</v>
      </c>
      <c r="O2598" s="75" t="n">
        <v>10000</v>
      </c>
      <c r="P2598" s="75" t="n">
        <v>-3750</v>
      </c>
      <c r="Q2598" s="79" t="n">
        <v>45113</v>
      </c>
      <c r="AR2598">
        <f>IF($AU$2&lt;&gt;5,NA(),IF(D2598=D2597,0,IF(AND(D2600=D2598,D2599=D2598),O2598+O2599+O2600,IF(D2599=D2598,O2599+O2598,O2598))))</f>
        <v/>
      </c>
      <c r="AS2598">
        <f>IF($AU$2&lt;&gt;5,NA(),IF(D2598=D2597,0,IF(AND(D2600=D2598,D2599=D2598),P2598+P2599+P2600,IF(D2599=D2598,P2599+P2598,P2598))))</f>
        <v/>
      </c>
      <c r="AT2598">
        <f>AR2598-AS2598</f>
        <v/>
      </c>
    </row>
    <row r="2599" ht="15.75" customHeight="1" s="121">
      <c r="B2599">
        <f>D2599&amp;Q2599&amp;E2599</f>
        <v/>
      </c>
      <c r="C2599" s="73" t="inlineStr">
        <is>
          <t>FUTSTK</t>
        </is>
      </c>
      <c r="D2599" s="73" t="inlineStr">
        <is>
          <t>JKCEMENT</t>
        </is>
      </c>
      <c r="E2599" s="78" t="n">
        <v>45134</v>
      </c>
      <c r="F2599" s="75" t="n">
        <v>0</v>
      </c>
      <c r="G2599" s="73" t="inlineStr">
        <is>
          <t>XX</t>
        </is>
      </c>
      <c r="H2599" s="75" t="n">
        <v>3264.95</v>
      </c>
      <c r="I2599" s="75" t="n">
        <v>3317.8</v>
      </c>
      <c r="J2599" s="75" t="n">
        <v>3264.95</v>
      </c>
      <c r="K2599" s="75" t="n">
        <v>3297</v>
      </c>
      <c r="L2599" s="75" t="n">
        <v>3297</v>
      </c>
      <c r="M2599" s="75" t="n">
        <v>285</v>
      </c>
      <c r="N2599" s="75" t="n">
        <v>2350.42</v>
      </c>
      <c r="O2599" s="75" t="n">
        <v>299500</v>
      </c>
      <c r="P2599" s="75" t="n">
        <v>-5500</v>
      </c>
      <c r="Q2599" s="79" t="n">
        <v>45113</v>
      </c>
      <c r="AR2599">
        <f>IF($AU$2&lt;&gt;5,NA(),IF(D2599=D2598,0,IF(AND(D2601=D2599,D2600=D2599),O2599+O2600+O2601,IF(D2600=D2599,O2600+O2599,O2599))))</f>
        <v/>
      </c>
      <c r="AS2599">
        <f>IF($AU$2&lt;&gt;5,NA(),IF(D2599=D2598,0,IF(AND(D2601=D2599,D2600=D2599),P2599+P2600+P2601,IF(D2600=D2599,P2600+P2599,P2599))))</f>
        <v/>
      </c>
      <c r="AT2599">
        <f>AR2599-AS2599</f>
        <v/>
      </c>
    </row>
    <row r="2600" ht="15.75" customHeight="1" s="121">
      <c r="B2600">
        <f>D2600&amp;Q2600&amp;E2600</f>
        <v/>
      </c>
      <c r="C2600" s="73" t="inlineStr">
        <is>
          <t>FUTSTK</t>
        </is>
      </c>
      <c r="D2600" s="73" t="inlineStr">
        <is>
          <t>JKCEMENT</t>
        </is>
      </c>
      <c r="E2600" s="78" t="n">
        <v>45169</v>
      </c>
      <c r="F2600" s="75" t="n">
        <v>0</v>
      </c>
      <c r="G2600" s="73" t="inlineStr">
        <is>
          <t>XX</t>
        </is>
      </c>
      <c r="H2600" s="75" t="n">
        <v>3289.45</v>
      </c>
      <c r="I2600" s="75" t="n">
        <v>3298.05</v>
      </c>
      <c r="J2600" s="75" t="n">
        <v>3285.4</v>
      </c>
      <c r="K2600" s="75" t="n">
        <v>3285.8</v>
      </c>
      <c r="L2600" s="75" t="n">
        <v>3285.8</v>
      </c>
      <c r="M2600" s="75" t="n">
        <v>18</v>
      </c>
      <c r="N2600" s="75" t="n">
        <v>148.38</v>
      </c>
      <c r="O2600" s="75" t="n">
        <v>6000</v>
      </c>
      <c r="P2600" s="75" t="n">
        <v>1500</v>
      </c>
      <c r="Q2600" s="79" t="n">
        <v>45113</v>
      </c>
      <c r="AR2600">
        <f>IF($AU$2&lt;&gt;5,NA(),IF(D2600=D2599,0,IF(AND(D2602=D2600,D2601=D2600),O2600+O2601+O2602,IF(D2601=D2600,O2601+O2600,O2600))))</f>
        <v/>
      </c>
      <c r="AS2600">
        <f>IF($AU$2&lt;&gt;5,NA(),IF(D2600=D2599,0,IF(AND(D2602=D2600,D2601=D2600),P2600+P2601+P2602,IF(D2601=D2600,P2601+P2600,P2600))))</f>
        <v/>
      </c>
      <c r="AT2600">
        <f>AR2600-AS2600</f>
        <v/>
      </c>
    </row>
    <row r="2601" ht="15.75" customHeight="1" s="121">
      <c r="B2601">
        <f>D2601&amp;Q2601&amp;E2601</f>
        <v/>
      </c>
      <c r="C2601" s="73" t="inlineStr">
        <is>
          <t>FUTSTK</t>
        </is>
      </c>
      <c r="D2601" s="73" t="inlineStr">
        <is>
          <t>JKCEMENT</t>
        </is>
      </c>
      <c r="E2601" s="78" t="n">
        <v>45197</v>
      </c>
      <c r="F2601" s="75" t="n">
        <v>0</v>
      </c>
      <c r="G2601" s="73" t="inlineStr">
        <is>
          <t>XX</t>
        </is>
      </c>
      <c r="H2601" s="75" t="n">
        <v>0</v>
      </c>
      <c r="I2601" s="75" t="n">
        <v>0</v>
      </c>
      <c r="J2601" s="75" t="n">
        <v>0</v>
      </c>
      <c r="K2601" s="75" t="n">
        <v>3430.4</v>
      </c>
      <c r="L2601" s="75" t="n">
        <v>3344.8</v>
      </c>
      <c r="M2601" s="75" t="n">
        <v>0</v>
      </c>
      <c r="N2601" s="75" t="n">
        <v>0</v>
      </c>
      <c r="O2601" s="75" t="n">
        <v>500</v>
      </c>
      <c r="P2601" s="75" t="n">
        <v>0</v>
      </c>
      <c r="Q2601" s="79" t="n">
        <v>45113</v>
      </c>
      <c r="AR2601">
        <f>IF($AU$2&lt;&gt;5,NA(),IF(D2601=D2600,0,IF(AND(D2603=D2601,D2602=D2601),O2601+O2602+O2603,IF(D2602=D2601,O2602+O2601,O2601))))</f>
        <v/>
      </c>
      <c r="AS2601">
        <f>IF($AU$2&lt;&gt;5,NA(),IF(D2601=D2600,0,IF(AND(D2603=D2601,D2602=D2601),P2601+P2602+P2603,IF(D2602=D2601,P2602+P2601,P2601))))</f>
        <v/>
      </c>
      <c r="AT2601">
        <f>AR2601-AS2601</f>
        <v/>
      </c>
    </row>
    <row r="2602" ht="15.75" customHeight="1" s="121">
      <c r="B2602">
        <f>D2602&amp;Q2602&amp;E2602</f>
        <v/>
      </c>
      <c r="C2602" s="73" t="inlineStr">
        <is>
          <t>FUTSTK</t>
        </is>
      </c>
      <c r="D2602" s="73" t="inlineStr">
        <is>
          <t>JSWSTEEL</t>
        </is>
      </c>
      <c r="E2602" s="78" t="n">
        <v>45134</v>
      </c>
      <c r="F2602" s="75" t="n">
        <v>0</v>
      </c>
      <c r="G2602" s="73" t="inlineStr">
        <is>
          <t>XX</t>
        </is>
      </c>
      <c r="H2602" s="75" t="n">
        <v>800</v>
      </c>
      <c r="I2602" s="75" t="n">
        <v>802</v>
      </c>
      <c r="J2602" s="75" t="n">
        <v>787.75</v>
      </c>
      <c r="K2602" s="75" t="n">
        <v>793.85</v>
      </c>
      <c r="L2602" s="75" t="n">
        <v>793.85</v>
      </c>
      <c r="M2602" s="75" t="n">
        <v>5482</v>
      </c>
      <c r="N2602" s="75" t="n">
        <v>58670.95</v>
      </c>
      <c r="O2602" s="75" t="n">
        <v>30103650</v>
      </c>
      <c r="P2602" s="75" t="n">
        <v>36450</v>
      </c>
      <c r="Q2602" s="79" t="n">
        <v>45113</v>
      </c>
      <c r="AR2602">
        <f>IF($AU$2&lt;&gt;5,NA(),IF(D2602=D2601,0,IF(AND(D2604=D2602,D2603=D2602),O2602+O2603+O2604,IF(D2603=D2602,O2603+O2602,O2602))))</f>
        <v/>
      </c>
      <c r="AS2602">
        <f>IF($AU$2&lt;&gt;5,NA(),IF(D2602=D2601,0,IF(AND(D2604=D2602,D2603=D2602),P2602+P2603+P2604,IF(D2603=D2602,P2603+P2602,P2602))))</f>
        <v/>
      </c>
      <c r="AT2602">
        <f>AR2602-AS2602</f>
        <v/>
      </c>
    </row>
    <row r="2603" ht="15.75" customHeight="1" s="121">
      <c r="B2603">
        <f>D2603&amp;Q2603&amp;E2603</f>
        <v/>
      </c>
      <c r="C2603" s="73" t="inlineStr">
        <is>
          <t>FUTSTK</t>
        </is>
      </c>
      <c r="D2603" s="73" t="inlineStr">
        <is>
          <t>JSWSTEEL</t>
        </is>
      </c>
      <c r="E2603" s="78" t="n">
        <v>45169</v>
      </c>
      <c r="F2603" s="75" t="n">
        <v>0</v>
      </c>
      <c r="G2603" s="73" t="inlineStr">
        <is>
          <t>XX</t>
        </is>
      </c>
      <c r="H2603" s="75" t="n">
        <v>802.6</v>
      </c>
      <c r="I2603" s="75" t="n">
        <v>802.65</v>
      </c>
      <c r="J2603" s="75" t="n">
        <v>793.05</v>
      </c>
      <c r="K2603" s="75" t="n">
        <v>798.2</v>
      </c>
      <c r="L2603" s="75" t="n">
        <v>798.2</v>
      </c>
      <c r="M2603" s="75" t="n">
        <v>144</v>
      </c>
      <c r="N2603" s="75" t="n">
        <v>1550.74</v>
      </c>
      <c r="O2603" s="75" t="n">
        <v>452250</v>
      </c>
      <c r="P2603" s="75" t="n">
        <v>43200</v>
      </c>
      <c r="Q2603" s="79" t="n">
        <v>45113</v>
      </c>
      <c r="AR2603">
        <f>IF($AU$2&lt;&gt;5,NA(),IF(D2603=D2602,0,IF(AND(D2605=D2603,D2604=D2603),O2603+O2604+O2605,IF(D2604=D2603,O2604+O2603,O2603))))</f>
        <v/>
      </c>
      <c r="AS2603">
        <f>IF($AU$2&lt;&gt;5,NA(),IF(D2603=D2602,0,IF(AND(D2605=D2603,D2604=D2603),P2603+P2604+P2605,IF(D2604=D2603,P2604+P2603,P2603))))</f>
        <v/>
      </c>
      <c r="AT2603">
        <f>AR2603-AS2603</f>
        <v/>
      </c>
    </row>
    <row r="2604" ht="15.75" customHeight="1" s="121">
      <c r="B2604">
        <f>D2604&amp;Q2604&amp;E2604</f>
        <v/>
      </c>
      <c r="C2604" s="73" t="inlineStr">
        <is>
          <t>FUTSTK</t>
        </is>
      </c>
      <c r="D2604" s="73" t="inlineStr">
        <is>
          <t>JSWSTEEL</t>
        </is>
      </c>
      <c r="E2604" s="78" t="n">
        <v>45197</v>
      </c>
      <c r="F2604" s="75" t="n">
        <v>0</v>
      </c>
      <c r="G2604" s="73" t="inlineStr">
        <is>
          <t>XX</t>
        </is>
      </c>
      <c r="H2604" s="75" t="n">
        <v>800</v>
      </c>
      <c r="I2604" s="75" t="n">
        <v>802</v>
      </c>
      <c r="J2604" s="75" t="n">
        <v>800</v>
      </c>
      <c r="K2604" s="75" t="n">
        <v>802</v>
      </c>
      <c r="L2604" s="75" t="n">
        <v>808.75</v>
      </c>
      <c r="M2604" s="75" t="n">
        <v>2</v>
      </c>
      <c r="N2604" s="75" t="n">
        <v>21.62</v>
      </c>
      <c r="O2604" s="75" t="n">
        <v>16200</v>
      </c>
      <c r="P2604" s="75" t="n">
        <v>-1350</v>
      </c>
      <c r="Q2604" s="79" t="n">
        <v>45113</v>
      </c>
      <c r="AR2604">
        <f>IF($AU$2&lt;&gt;5,NA(),IF(D2604=D2603,0,IF(AND(D2606=D2604,D2605=D2604),O2604+O2605+O2606,IF(D2605=D2604,O2605+O2604,O2604))))</f>
        <v/>
      </c>
      <c r="AS2604">
        <f>IF($AU$2&lt;&gt;5,NA(),IF(D2604=D2603,0,IF(AND(D2606=D2604,D2605=D2604),P2604+P2605+P2606,IF(D2605=D2604,P2605+P2604,P2604))))</f>
        <v/>
      </c>
      <c r="AT2604">
        <f>AR2604-AS2604</f>
        <v/>
      </c>
    </row>
    <row r="2605" ht="15.75" customHeight="1" s="121">
      <c r="B2605">
        <f>D2605&amp;Q2605&amp;E2605</f>
        <v/>
      </c>
      <c r="C2605" s="73" t="inlineStr">
        <is>
          <t>FUTSTK</t>
        </is>
      </c>
      <c r="D2605" s="73" t="inlineStr">
        <is>
          <t>JUBLFOOD</t>
        </is>
      </c>
      <c r="E2605" s="78" t="n">
        <v>45134</v>
      </c>
      <c r="F2605" s="75" t="n">
        <v>0</v>
      </c>
      <c r="G2605" s="73" t="inlineStr">
        <is>
          <t>XX</t>
        </is>
      </c>
      <c r="H2605" s="75" t="n">
        <v>487.1</v>
      </c>
      <c r="I2605" s="75" t="n">
        <v>491.9</v>
      </c>
      <c r="J2605" s="75" t="n">
        <v>484.1</v>
      </c>
      <c r="K2605" s="75" t="n">
        <v>489.35</v>
      </c>
      <c r="L2605" s="75" t="n">
        <v>489.35</v>
      </c>
      <c r="M2605" s="75" t="n">
        <v>2534</v>
      </c>
      <c r="N2605" s="75" t="n">
        <v>15493.78</v>
      </c>
      <c r="O2605" s="75" t="n">
        <v>18251250</v>
      </c>
      <c r="P2605" s="75" t="n">
        <v>452500</v>
      </c>
      <c r="Q2605" s="79" t="n">
        <v>45113</v>
      </c>
      <c r="AR2605">
        <f>IF($AU$2&lt;&gt;5,NA(),IF(D2605=D2604,0,IF(AND(D2607=D2605,D2606=D2605),O2605+O2606+O2607,IF(D2606=D2605,O2606+O2605,O2605))))</f>
        <v/>
      </c>
      <c r="AS2605">
        <f>IF($AU$2&lt;&gt;5,NA(),IF(D2605=D2604,0,IF(AND(D2607=D2605,D2606=D2605),P2605+P2606+P2607,IF(D2606=D2605,P2606+P2605,P2605))))</f>
        <v/>
      </c>
      <c r="AT2605">
        <f>AR2605-AS2605</f>
        <v/>
      </c>
    </row>
    <row r="2606" ht="15.75" customHeight="1" s="121">
      <c r="B2606">
        <f>D2606&amp;Q2606&amp;E2606</f>
        <v/>
      </c>
      <c r="C2606" s="73" t="inlineStr">
        <is>
          <t>FUTSTK</t>
        </is>
      </c>
      <c r="D2606" s="73" t="inlineStr">
        <is>
          <t>JUBLFOOD</t>
        </is>
      </c>
      <c r="E2606" s="78" t="n">
        <v>45169</v>
      </c>
      <c r="F2606" s="75" t="n">
        <v>0</v>
      </c>
      <c r="G2606" s="73" t="inlineStr">
        <is>
          <t>XX</t>
        </is>
      </c>
      <c r="H2606" s="75" t="n">
        <v>483.05</v>
      </c>
      <c r="I2606" s="75" t="n">
        <v>487.15</v>
      </c>
      <c r="J2606" s="75" t="n">
        <v>480</v>
      </c>
      <c r="K2606" s="75" t="n">
        <v>485.3</v>
      </c>
      <c r="L2606" s="75" t="n">
        <v>485.3</v>
      </c>
      <c r="M2606" s="75" t="n">
        <v>305</v>
      </c>
      <c r="N2606" s="75" t="n">
        <v>1849.74</v>
      </c>
      <c r="O2606" s="75" t="n">
        <v>818750</v>
      </c>
      <c r="P2606" s="75" t="n">
        <v>50000</v>
      </c>
      <c r="Q2606" s="79" t="n">
        <v>45113</v>
      </c>
      <c r="AR2606">
        <f>IF($AU$2&lt;&gt;5,NA(),IF(D2606=D2605,0,IF(AND(D2608=D2606,D2607=D2606),O2606+O2607+O2608,IF(D2607=D2606,O2607+O2606,O2606))))</f>
        <v/>
      </c>
      <c r="AS2606">
        <f>IF($AU$2&lt;&gt;5,NA(),IF(D2606=D2605,0,IF(AND(D2608=D2606,D2607=D2606),P2606+P2607+P2608,IF(D2607=D2606,P2607+P2606,P2606))))</f>
        <v/>
      </c>
      <c r="AT2606">
        <f>AR2606-AS2606</f>
        <v/>
      </c>
    </row>
    <row r="2607" ht="15.75" customHeight="1" s="121">
      <c r="B2607">
        <f>D2607&amp;Q2607&amp;E2607</f>
        <v/>
      </c>
      <c r="C2607" s="73" t="inlineStr">
        <is>
          <t>FUTSTK</t>
        </is>
      </c>
      <c r="D2607" s="73" t="inlineStr">
        <is>
          <t>JUBLFOOD</t>
        </is>
      </c>
      <c r="E2607" s="78" t="n">
        <v>45197</v>
      </c>
      <c r="F2607" s="75" t="n">
        <v>0</v>
      </c>
      <c r="G2607" s="73" t="inlineStr">
        <is>
          <t>XX</t>
        </is>
      </c>
      <c r="H2607" s="75" t="n">
        <v>480</v>
      </c>
      <c r="I2607" s="75" t="n">
        <v>485.05</v>
      </c>
      <c r="J2607" s="75" t="n">
        <v>480</v>
      </c>
      <c r="K2607" s="75" t="n">
        <v>481</v>
      </c>
      <c r="L2607" s="75" t="n">
        <v>500.65</v>
      </c>
      <c r="M2607" s="75" t="n">
        <v>16</v>
      </c>
      <c r="N2607" s="75" t="n">
        <v>96.34</v>
      </c>
      <c r="O2607" s="75" t="n">
        <v>175000</v>
      </c>
      <c r="P2607" s="75" t="n">
        <v>7500</v>
      </c>
      <c r="Q2607" s="79" t="n">
        <v>45113</v>
      </c>
      <c r="AR2607">
        <f>IF($AU$2&lt;&gt;5,NA(),IF(D2607=D2606,0,IF(AND(D2609=D2607,D2608=D2607),O2607+O2608+O2609,IF(D2608=D2607,O2608+O2607,O2607))))</f>
        <v/>
      </c>
      <c r="AS2607">
        <f>IF($AU$2&lt;&gt;5,NA(),IF(D2607=D2606,0,IF(AND(D2609=D2607,D2608=D2607),P2607+P2608+P2609,IF(D2608=D2607,P2608+P2607,P2607))))</f>
        <v/>
      </c>
      <c r="AT2607">
        <f>AR2607-AS2607</f>
        <v/>
      </c>
    </row>
    <row r="2608" ht="15.75" customHeight="1" s="121">
      <c r="B2608">
        <f>D2608&amp;Q2608&amp;E2608</f>
        <v/>
      </c>
      <c r="C2608" s="73" t="inlineStr">
        <is>
          <t>FUTSTK</t>
        </is>
      </c>
      <c r="D2608" s="73" t="inlineStr">
        <is>
          <t>KOTAKBANK</t>
        </is>
      </c>
      <c r="E2608" s="78" t="n">
        <v>45134</v>
      </c>
      <c r="F2608" s="75" t="n">
        <v>0</v>
      </c>
      <c r="G2608" s="73" t="inlineStr">
        <is>
          <t>XX</t>
        </is>
      </c>
      <c r="H2608" s="75" t="n">
        <v>1870.45</v>
      </c>
      <c r="I2608" s="75" t="n">
        <v>1886</v>
      </c>
      <c r="J2608" s="75" t="n">
        <v>1869.7</v>
      </c>
      <c r="K2608" s="75" t="n">
        <v>1883.55</v>
      </c>
      <c r="L2608" s="75" t="n">
        <v>1883.55</v>
      </c>
      <c r="M2608" s="75" t="n">
        <v>11318</v>
      </c>
      <c r="N2608" s="75" t="n">
        <v>85126.59</v>
      </c>
      <c r="O2608" s="75" t="n">
        <v>25364000</v>
      </c>
      <c r="P2608" s="75" t="n">
        <v>-252400</v>
      </c>
      <c r="Q2608" s="79" t="n">
        <v>45113</v>
      </c>
      <c r="AR2608">
        <f>IF($AU$2&lt;&gt;5,NA(),IF(D2608=D2607,0,IF(AND(D2610=D2608,D2609=D2608),O2608+O2609+O2610,IF(D2609=D2608,O2609+O2608,O2608))))</f>
        <v/>
      </c>
      <c r="AS2608">
        <f>IF($AU$2&lt;&gt;5,NA(),IF(D2608=D2607,0,IF(AND(D2610=D2608,D2609=D2608),P2608+P2609+P2610,IF(D2609=D2608,P2609+P2608,P2608))))</f>
        <v/>
      </c>
      <c r="AT2608">
        <f>AR2608-AS2608</f>
        <v/>
      </c>
    </row>
    <row r="2609" ht="15.75" customHeight="1" s="121">
      <c r="B2609">
        <f>D2609&amp;Q2609&amp;E2609</f>
        <v/>
      </c>
      <c r="C2609" s="73" t="inlineStr">
        <is>
          <t>FUTSTK</t>
        </is>
      </c>
      <c r="D2609" s="73" t="inlineStr">
        <is>
          <t>KOTAKBANK</t>
        </is>
      </c>
      <c r="E2609" s="78" t="n">
        <v>45169</v>
      </c>
      <c r="F2609" s="75" t="n">
        <v>0</v>
      </c>
      <c r="G2609" s="73" t="inlineStr">
        <is>
          <t>XX</t>
        </is>
      </c>
      <c r="H2609" s="75" t="n">
        <v>1884.95</v>
      </c>
      <c r="I2609" s="75" t="n">
        <v>1897.4</v>
      </c>
      <c r="J2609" s="75" t="n">
        <v>1884.7</v>
      </c>
      <c r="K2609" s="75" t="n">
        <v>1895.1</v>
      </c>
      <c r="L2609" s="75" t="n">
        <v>1895.1</v>
      </c>
      <c r="M2609" s="75" t="n">
        <v>407</v>
      </c>
      <c r="N2609" s="75" t="n">
        <v>3080.36</v>
      </c>
      <c r="O2609" s="75" t="n">
        <v>548000</v>
      </c>
      <c r="P2609" s="75" t="n">
        <v>8000</v>
      </c>
      <c r="Q2609" s="79" t="n">
        <v>45113</v>
      </c>
      <c r="AR2609">
        <f>IF($AU$2&lt;&gt;5,NA(),IF(D2609=D2608,0,IF(AND(D2611=D2609,D2610=D2609),O2609+O2610+O2611,IF(D2610=D2609,O2610+O2609,O2609))))</f>
        <v/>
      </c>
      <c r="AS2609">
        <f>IF($AU$2&lt;&gt;5,NA(),IF(D2609=D2608,0,IF(AND(D2611=D2609,D2610=D2609),P2609+P2610+P2611,IF(D2610=D2609,P2610+P2609,P2609))))</f>
        <v/>
      </c>
      <c r="AT2609">
        <f>AR2609-AS2609</f>
        <v/>
      </c>
    </row>
    <row r="2610" ht="15.75" customHeight="1" s="121">
      <c r="B2610">
        <f>D2610&amp;Q2610&amp;E2610</f>
        <v/>
      </c>
      <c r="C2610" s="73" t="inlineStr">
        <is>
          <t>FUTSTK</t>
        </is>
      </c>
      <c r="D2610" s="73" t="inlineStr">
        <is>
          <t>KOTAKBANK</t>
        </is>
      </c>
      <c r="E2610" s="78" t="n">
        <v>45197</v>
      </c>
      <c r="F2610" s="75" t="n">
        <v>0</v>
      </c>
      <c r="G2610" s="73" t="inlineStr">
        <is>
          <t>XX</t>
        </is>
      </c>
      <c r="H2610" s="75" t="n">
        <v>1900</v>
      </c>
      <c r="I2610" s="75" t="n">
        <v>1910</v>
      </c>
      <c r="J2610" s="75" t="n">
        <v>1899.7</v>
      </c>
      <c r="K2610" s="75" t="n">
        <v>1908.1</v>
      </c>
      <c r="L2610" s="75" t="n">
        <v>1908.1</v>
      </c>
      <c r="M2610" s="75" t="n">
        <v>45</v>
      </c>
      <c r="N2610" s="75" t="n">
        <v>342.67</v>
      </c>
      <c r="O2610" s="75" t="n">
        <v>40400</v>
      </c>
      <c r="P2610" s="75" t="n">
        <v>6800</v>
      </c>
      <c r="Q2610" s="79" t="n">
        <v>45113</v>
      </c>
      <c r="AR2610">
        <f>IF($AU$2&lt;&gt;5,NA(),IF(D2610=D2609,0,IF(AND(D2612=D2610,D2611=D2610),O2610+O2611+O2612,IF(D2611=D2610,O2611+O2610,O2610))))</f>
        <v/>
      </c>
      <c r="AS2610">
        <f>IF($AU$2&lt;&gt;5,NA(),IF(D2610=D2609,0,IF(AND(D2612=D2610,D2611=D2610),P2610+P2611+P2612,IF(D2611=D2610,P2611+P2610,P2610))))</f>
        <v/>
      </c>
      <c r="AT2610">
        <f>AR2610-AS2610</f>
        <v/>
      </c>
    </row>
    <row r="2611" ht="15.75" customHeight="1" s="121">
      <c r="B2611">
        <f>D2611&amp;Q2611&amp;E2611</f>
        <v/>
      </c>
      <c r="C2611" s="73" t="inlineStr">
        <is>
          <t>FUTSTK</t>
        </is>
      </c>
      <c r="D2611" s="73" t="inlineStr">
        <is>
          <t>L&amp;TFH</t>
        </is>
      </c>
      <c r="E2611" s="78" t="n">
        <v>45134</v>
      </c>
      <c r="F2611" s="75" t="n">
        <v>0</v>
      </c>
      <c r="G2611" s="73" t="inlineStr">
        <is>
          <t>XX</t>
        </is>
      </c>
      <c r="H2611" s="75" t="n">
        <v>129.9</v>
      </c>
      <c r="I2611" s="75" t="n">
        <v>131.05</v>
      </c>
      <c r="J2611" s="75" t="n">
        <v>128.35</v>
      </c>
      <c r="K2611" s="75" t="n">
        <v>129.5</v>
      </c>
      <c r="L2611" s="75" t="n">
        <v>129.5</v>
      </c>
      <c r="M2611" s="75" t="n">
        <v>1311</v>
      </c>
      <c r="N2611" s="75" t="n">
        <v>15132.98</v>
      </c>
      <c r="O2611" s="75" t="n">
        <v>78807844</v>
      </c>
      <c r="P2611" s="75" t="n">
        <v>-142784</v>
      </c>
      <c r="Q2611" s="79" t="n">
        <v>45113</v>
      </c>
      <c r="AR2611">
        <f>IF($AU$2&lt;&gt;5,NA(),IF(D2611=D2610,0,IF(AND(D2613=D2611,D2612=D2611),O2611+O2612+O2613,IF(D2612=D2611,O2612+O2611,O2611))))</f>
        <v/>
      </c>
      <c r="AS2611">
        <f>IF($AU$2&lt;&gt;5,NA(),IF(D2611=D2610,0,IF(AND(D2613=D2611,D2612=D2611),P2611+P2612+P2613,IF(D2612=D2611,P2612+P2611,P2611))))</f>
        <v/>
      </c>
      <c r="AT2611">
        <f>AR2611-AS2611</f>
        <v/>
      </c>
    </row>
    <row r="2612" ht="15.75" customHeight="1" s="121">
      <c r="B2612">
        <f>D2612&amp;Q2612&amp;E2612</f>
        <v/>
      </c>
      <c r="C2612" s="73" t="inlineStr">
        <is>
          <t>FUTSTK</t>
        </is>
      </c>
      <c r="D2612" s="73" t="inlineStr">
        <is>
          <t>L&amp;TFH</t>
        </is>
      </c>
      <c r="E2612" s="78" t="n">
        <v>45169</v>
      </c>
      <c r="F2612" s="75" t="n">
        <v>0</v>
      </c>
      <c r="G2612" s="73" t="inlineStr">
        <is>
          <t>XX</t>
        </is>
      </c>
      <c r="H2612" s="75" t="n">
        <v>131.8</v>
      </c>
      <c r="I2612" s="75" t="n">
        <v>131.8</v>
      </c>
      <c r="J2612" s="75" t="n">
        <v>129.35</v>
      </c>
      <c r="K2612" s="75" t="n">
        <v>130.45</v>
      </c>
      <c r="L2612" s="75" t="n">
        <v>130.45</v>
      </c>
      <c r="M2612" s="75" t="n">
        <v>123</v>
      </c>
      <c r="N2612" s="75" t="n">
        <v>1429.08</v>
      </c>
      <c r="O2612" s="75" t="n">
        <v>6487748</v>
      </c>
      <c r="P2612" s="75" t="n">
        <v>98164</v>
      </c>
      <c r="Q2612" s="79" t="n">
        <v>45113</v>
      </c>
      <c r="AR2612">
        <f>IF($AU$2&lt;&gt;5,NA(),IF(D2612=D2611,0,IF(AND(D2614=D2612,D2613=D2612),O2612+O2613+O2614,IF(D2613=D2612,O2613+O2612,O2612))))</f>
        <v/>
      </c>
      <c r="AS2612">
        <f>IF($AU$2&lt;&gt;5,NA(),IF(D2612=D2611,0,IF(AND(D2614=D2612,D2613=D2612),P2612+P2613+P2614,IF(D2613=D2612,P2613+P2612,P2612))))</f>
        <v/>
      </c>
      <c r="AT2612">
        <f>AR2612-AS2612</f>
        <v/>
      </c>
    </row>
    <row r="2613" ht="15.75" customHeight="1" s="121">
      <c r="B2613">
        <f>D2613&amp;Q2613&amp;E2613</f>
        <v/>
      </c>
      <c r="C2613" s="73" t="inlineStr">
        <is>
          <t>FUTSTK</t>
        </is>
      </c>
      <c r="D2613" s="73" t="inlineStr">
        <is>
          <t>L&amp;TFH</t>
        </is>
      </c>
      <c r="E2613" s="78" t="n">
        <v>45197</v>
      </c>
      <c r="F2613" s="75" t="n">
        <v>0</v>
      </c>
      <c r="G2613" s="73" t="inlineStr">
        <is>
          <t>XX</t>
        </is>
      </c>
      <c r="H2613" s="75" t="n">
        <v>130.5</v>
      </c>
      <c r="I2613" s="75" t="n">
        <v>131.35</v>
      </c>
      <c r="J2613" s="75" t="n">
        <v>130.1</v>
      </c>
      <c r="K2613" s="75" t="n">
        <v>131.35</v>
      </c>
      <c r="L2613" s="75" t="n">
        <v>131.35</v>
      </c>
      <c r="M2613" s="75" t="n">
        <v>7</v>
      </c>
      <c r="N2613" s="75" t="n">
        <v>81.78</v>
      </c>
      <c r="O2613" s="75" t="n">
        <v>419428</v>
      </c>
      <c r="P2613" s="75" t="n">
        <v>35696</v>
      </c>
      <c r="Q2613" s="79" t="n">
        <v>45113</v>
      </c>
      <c r="AR2613">
        <f>IF($AU$2&lt;&gt;5,NA(),IF(D2613=D2612,0,IF(AND(D2615=D2613,D2614=D2613),O2613+O2614+O2615,IF(D2614=D2613,O2614+O2613,O2613))))</f>
        <v/>
      </c>
      <c r="AS2613">
        <f>IF($AU$2&lt;&gt;5,NA(),IF(D2613=D2612,0,IF(AND(D2615=D2613,D2614=D2613),P2613+P2614+P2615,IF(D2614=D2613,P2614+P2613,P2613))))</f>
        <v/>
      </c>
      <c r="AT2613">
        <f>AR2613-AS2613</f>
        <v/>
      </c>
    </row>
    <row r="2614" ht="15.75" customHeight="1" s="121">
      <c r="B2614">
        <f>D2614&amp;Q2614&amp;E2614</f>
        <v/>
      </c>
      <c r="C2614" s="73" t="inlineStr">
        <is>
          <t>FUTSTK</t>
        </is>
      </c>
      <c r="D2614" s="73" t="inlineStr">
        <is>
          <t>LALPATHLAB</t>
        </is>
      </c>
      <c r="E2614" s="78" t="n">
        <v>45134</v>
      </c>
      <c r="F2614" s="75" t="n">
        <v>0</v>
      </c>
      <c r="G2614" s="73" t="inlineStr">
        <is>
          <t>XX</t>
        </is>
      </c>
      <c r="H2614" s="75" t="n">
        <v>2284.4</v>
      </c>
      <c r="I2614" s="75" t="n">
        <v>2348.65</v>
      </c>
      <c r="J2614" s="75" t="n">
        <v>2282.35</v>
      </c>
      <c r="K2614" s="75" t="n">
        <v>2333.2</v>
      </c>
      <c r="L2614" s="75" t="n">
        <v>2333.2</v>
      </c>
      <c r="M2614" s="75" t="n">
        <v>1719</v>
      </c>
      <c r="N2614" s="75" t="n">
        <v>11991.22</v>
      </c>
      <c r="O2614" s="75" t="n">
        <v>758700</v>
      </c>
      <c r="P2614" s="75" t="n">
        <v>31800</v>
      </c>
      <c r="Q2614" s="79" t="n">
        <v>45113</v>
      </c>
      <c r="AR2614">
        <f>IF($AU$2&lt;&gt;5,NA(),IF(D2614=D2613,0,IF(AND(D2616=D2614,D2615=D2614),O2614+O2615+O2616,IF(D2615=D2614,O2615+O2614,O2614))))</f>
        <v/>
      </c>
      <c r="AS2614">
        <f>IF($AU$2&lt;&gt;5,NA(),IF(D2614=D2613,0,IF(AND(D2616=D2614,D2615=D2614),P2614+P2615+P2616,IF(D2615=D2614,P2615+P2614,P2614))))</f>
        <v/>
      </c>
      <c r="AT2614">
        <f>AR2614-AS2614</f>
        <v/>
      </c>
    </row>
    <row r="2615" ht="15.75" customHeight="1" s="121">
      <c r="B2615">
        <f>D2615&amp;Q2615&amp;E2615</f>
        <v/>
      </c>
      <c r="C2615" s="73" t="inlineStr">
        <is>
          <t>FUTSTK</t>
        </is>
      </c>
      <c r="D2615" s="73" t="inlineStr">
        <is>
          <t>LALPATHLAB</t>
        </is>
      </c>
      <c r="E2615" s="78" t="n">
        <v>45169</v>
      </c>
      <c r="F2615" s="75" t="n">
        <v>0</v>
      </c>
      <c r="G2615" s="73" t="inlineStr">
        <is>
          <t>XX</t>
        </is>
      </c>
      <c r="H2615" s="75" t="n">
        <v>2291.4</v>
      </c>
      <c r="I2615" s="75" t="n">
        <v>2339.7</v>
      </c>
      <c r="J2615" s="75" t="n">
        <v>2289.35</v>
      </c>
      <c r="K2615" s="75" t="n">
        <v>2330.55</v>
      </c>
      <c r="L2615" s="75" t="n">
        <v>2330.55</v>
      </c>
      <c r="M2615" s="75" t="n">
        <v>90</v>
      </c>
      <c r="N2615" s="75" t="n">
        <v>627.1900000000001</v>
      </c>
      <c r="O2615" s="75" t="n">
        <v>27000</v>
      </c>
      <c r="P2615" s="75" t="n">
        <v>6300</v>
      </c>
      <c r="Q2615" s="79" t="n">
        <v>45113</v>
      </c>
      <c r="AR2615">
        <f>IF($AU$2&lt;&gt;5,NA(),IF(D2615=D2614,0,IF(AND(D2617=D2615,D2616=D2615),O2615+O2616+O2617,IF(D2616=D2615,O2616+O2615,O2615))))</f>
        <v/>
      </c>
      <c r="AS2615">
        <f>IF($AU$2&lt;&gt;5,NA(),IF(D2615=D2614,0,IF(AND(D2617=D2615,D2616=D2615),P2615+P2616+P2617,IF(D2616=D2615,P2616+P2615,P2615))))</f>
        <v/>
      </c>
      <c r="AT2615">
        <f>AR2615-AS2615</f>
        <v/>
      </c>
    </row>
    <row r="2616" ht="15.75" customHeight="1" s="121">
      <c r="B2616">
        <f>D2616&amp;Q2616&amp;E2616</f>
        <v/>
      </c>
      <c r="C2616" s="73" t="inlineStr">
        <is>
          <t>FUTSTK</t>
        </is>
      </c>
      <c r="D2616" s="73" t="inlineStr">
        <is>
          <t>LALPATHLAB</t>
        </is>
      </c>
      <c r="E2616" s="78" t="n">
        <v>45197</v>
      </c>
      <c r="F2616" s="75" t="n">
        <v>0</v>
      </c>
      <c r="G2616" s="73" t="inlineStr">
        <is>
          <t>XX</t>
        </is>
      </c>
      <c r="H2616" s="75" t="n">
        <v>2303</v>
      </c>
      <c r="I2616" s="75" t="n">
        <v>2333</v>
      </c>
      <c r="J2616" s="75" t="n">
        <v>2303</v>
      </c>
      <c r="K2616" s="75" t="n">
        <v>2333</v>
      </c>
      <c r="L2616" s="75" t="n">
        <v>2333</v>
      </c>
      <c r="M2616" s="75" t="n">
        <v>5</v>
      </c>
      <c r="N2616" s="75" t="n">
        <v>34.86</v>
      </c>
      <c r="O2616" s="75" t="n">
        <v>1200</v>
      </c>
      <c r="P2616" s="75" t="n">
        <v>900</v>
      </c>
      <c r="Q2616" s="79" t="n">
        <v>45113</v>
      </c>
      <c r="AR2616">
        <f>IF($AU$2&lt;&gt;5,NA(),IF(D2616=D2615,0,IF(AND(D2618=D2616,D2617=D2616),O2616+O2617+O2618,IF(D2617=D2616,O2617+O2616,O2616))))</f>
        <v/>
      </c>
      <c r="AS2616">
        <f>IF($AU$2&lt;&gt;5,NA(),IF(D2616=D2615,0,IF(AND(D2618=D2616,D2617=D2616),P2616+P2617+P2618,IF(D2617=D2616,P2617+P2616,P2616))))</f>
        <v/>
      </c>
      <c r="AT2616">
        <f>AR2616-AS2616</f>
        <v/>
      </c>
    </row>
    <row r="2617" ht="15.75" customHeight="1" s="121">
      <c r="B2617">
        <f>D2617&amp;Q2617&amp;E2617</f>
        <v/>
      </c>
      <c r="C2617" s="73" t="inlineStr">
        <is>
          <t>FUTSTK</t>
        </is>
      </c>
      <c r="D2617" s="73" t="inlineStr">
        <is>
          <t>LAURUSLABS</t>
        </is>
      </c>
      <c r="E2617" s="78" t="n">
        <v>45134</v>
      </c>
      <c r="F2617" s="75" t="n">
        <v>0</v>
      </c>
      <c r="G2617" s="73" t="inlineStr">
        <is>
          <t>XX</t>
        </is>
      </c>
      <c r="H2617" s="75" t="n">
        <v>355.5</v>
      </c>
      <c r="I2617" s="75" t="n">
        <v>371.6</v>
      </c>
      <c r="J2617" s="75" t="n">
        <v>353.75</v>
      </c>
      <c r="K2617" s="75" t="n">
        <v>366.45</v>
      </c>
      <c r="L2617" s="75" t="n">
        <v>366.45</v>
      </c>
      <c r="M2617" s="75" t="n">
        <v>4532</v>
      </c>
      <c r="N2617" s="75" t="n">
        <v>28048.34</v>
      </c>
      <c r="O2617" s="75" t="n">
        <v>12571500</v>
      </c>
      <c r="P2617" s="75" t="n">
        <v>-326400</v>
      </c>
      <c r="Q2617" s="79" t="n">
        <v>45113</v>
      </c>
      <c r="AR2617">
        <f>IF($AU$2&lt;&gt;5,NA(),IF(D2617=D2616,0,IF(AND(D2619=D2617,D2618=D2617),O2617+O2618+O2619,IF(D2618=D2617,O2618+O2617,O2617))))</f>
        <v/>
      </c>
      <c r="AS2617">
        <f>IF($AU$2&lt;&gt;5,NA(),IF(D2617=D2616,0,IF(AND(D2619=D2617,D2618=D2617),P2617+P2618+P2619,IF(D2618=D2617,P2618+P2617,P2617))))</f>
        <v/>
      </c>
      <c r="AT2617">
        <f>AR2617-AS2617</f>
        <v/>
      </c>
    </row>
    <row r="2618" ht="15.75" customHeight="1" s="121">
      <c r="B2618">
        <f>D2618&amp;Q2618&amp;E2618</f>
        <v/>
      </c>
      <c r="C2618" s="73" t="inlineStr">
        <is>
          <t>FUTSTK</t>
        </is>
      </c>
      <c r="D2618" s="73" t="inlineStr">
        <is>
          <t>LAURUSLABS</t>
        </is>
      </c>
      <c r="E2618" s="78" t="n">
        <v>45169</v>
      </c>
      <c r="F2618" s="75" t="n">
        <v>0</v>
      </c>
      <c r="G2618" s="73" t="inlineStr">
        <is>
          <t>XX</t>
        </is>
      </c>
      <c r="H2618" s="75" t="n">
        <v>356.75</v>
      </c>
      <c r="I2618" s="75" t="n">
        <v>372</v>
      </c>
      <c r="J2618" s="75" t="n">
        <v>355.55</v>
      </c>
      <c r="K2618" s="75" t="n">
        <v>367.7</v>
      </c>
      <c r="L2618" s="75" t="n">
        <v>367.7</v>
      </c>
      <c r="M2618" s="75" t="n">
        <v>265</v>
      </c>
      <c r="N2618" s="75" t="n">
        <v>1643.68</v>
      </c>
      <c r="O2618" s="75" t="n">
        <v>693600</v>
      </c>
      <c r="P2618" s="75" t="n">
        <v>45900</v>
      </c>
      <c r="Q2618" s="79" t="n">
        <v>45113</v>
      </c>
      <c r="AR2618">
        <f>IF($AU$2&lt;&gt;5,NA(),IF(D2618=D2617,0,IF(AND(D2620=D2618,D2619=D2618),O2618+O2619+O2620,IF(D2619=D2618,O2619+O2618,O2618))))</f>
        <v/>
      </c>
      <c r="AS2618">
        <f>IF($AU$2&lt;&gt;5,NA(),IF(D2618=D2617,0,IF(AND(D2620=D2618,D2619=D2618),P2618+P2619+P2620,IF(D2619=D2618,P2619+P2618,P2618))))</f>
        <v/>
      </c>
      <c r="AT2618">
        <f>AR2618-AS2618</f>
        <v/>
      </c>
    </row>
    <row r="2619" ht="15.75" customHeight="1" s="121">
      <c r="B2619">
        <f>D2619&amp;Q2619&amp;E2619</f>
        <v/>
      </c>
      <c r="C2619" s="73" t="inlineStr">
        <is>
          <t>FUTSTK</t>
        </is>
      </c>
      <c r="D2619" s="73" t="inlineStr">
        <is>
          <t>LAURUSLABS</t>
        </is>
      </c>
      <c r="E2619" s="78" t="n">
        <v>45197</v>
      </c>
      <c r="F2619" s="75" t="n">
        <v>0</v>
      </c>
      <c r="G2619" s="73" t="inlineStr">
        <is>
          <t>XX</t>
        </is>
      </c>
      <c r="H2619" s="75" t="n">
        <v>360</v>
      </c>
      <c r="I2619" s="75" t="n">
        <v>374</v>
      </c>
      <c r="J2619" s="75" t="n">
        <v>359.05</v>
      </c>
      <c r="K2619" s="75" t="n">
        <v>372.5</v>
      </c>
      <c r="L2619" s="75" t="n">
        <v>373.8</v>
      </c>
      <c r="M2619" s="75" t="n">
        <v>37</v>
      </c>
      <c r="N2619" s="75" t="n">
        <v>229.84</v>
      </c>
      <c r="O2619" s="75" t="n">
        <v>100300</v>
      </c>
      <c r="P2619" s="75" t="n">
        <v>-1700</v>
      </c>
      <c r="Q2619" s="79" t="n">
        <v>45113</v>
      </c>
      <c r="AR2619">
        <f>IF($AU$2&lt;&gt;5,NA(),IF(D2619=D2618,0,IF(AND(D2621=D2619,D2620=D2619),O2619+O2620+O2621,IF(D2620=D2619,O2620+O2619,O2619))))</f>
        <v/>
      </c>
      <c r="AS2619">
        <f>IF($AU$2&lt;&gt;5,NA(),IF(D2619=D2618,0,IF(AND(D2621=D2619,D2620=D2619),P2619+P2620+P2621,IF(D2620=D2619,P2620+P2619,P2619))))</f>
        <v/>
      </c>
      <c r="AT2619">
        <f>AR2619-AS2619</f>
        <v/>
      </c>
    </row>
    <row r="2620" ht="15.75" customHeight="1" s="121">
      <c r="B2620">
        <f>D2620&amp;Q2620&amp;E2620</f>
        <v/>
      </c>
      <c r="C2620" s="73" t="inlineStr">
        <is>
          <t>FUTSTK</t>
        </is>
      </c>
      <c r="D2620" s="73" t="inlineStr">
        <is>
          <t>LICHSGFIN</t>
        </is>
      </c>
      <c r="E2620" s="78" t="n">
        <v>45134</v>
      </c>
      <c r="F2620" s="75" t="n">
        <v>0</v>
      </c>
      <c r="G2620" s="73" t="inlineStr">
        <is>
          <t>XX</t>
        </is>
      </c>
      <c r="H2620" s="75" t="n">
        <v>396.35</v>
      </c>
      <c r="I2620" s="75" t="n">
        <v>401.55</v>
      </c>
      <c r="J2620" s="75" t="n">
        <v>395.7</v>
      </c>
      <c r="K2620" s="75" t="n">
        <v>400.25</v>
      </c>
      <c r="L2620" s="75" t="n">
        <v>400.25</v>
      </c>
      <c r="M2620" s="75" t="n">
        <v>1863</v>
      </c>
      <c r="N2620" s="75" t="n">
        <v>14872.98</v>
      </c>
      <c r="O2620" s="75" t="n">
        <v>20364000</v>
      </c>
      <c r="P2620" s="75" t="n">
        <v>-362000</v>
      </c>
      <c r="Q2620" s="79" t="n">
        <v>45113</v>
      </c>
      <c r="AR2620">
        <f>IF($AU$2&lt;&gt;5,NA(),IF(D2620=D2619,0,IF(AND(D2622=D2620,D2621=D2620),O2620+O2621+O2622,IF(D2621=D2620,O2621+O2620,O2620))))</f>
        <v/>
      </c>
      <c r="AS2620">
        <f>IF($AU$2&lt;&gt;5,NA(),IF(D2620=D2619,0,IF(AND(D2622=D2620,D2621=D2620),P2620+P2621+P2622,IF(D2621=D2620,P2621+P2620,P2620))))</f>
        <v/>
      </c>
      <c r="AT2620">
        <f>AR2620-AS2620</f>
        <v/>
      </c>
    </row>
    <row r="2621" ht="15.75" customHeight="1" s="121">
      <c r="B2621">
        <f>D2621&amp;Q2621&amp;E2621</f>
        <v/>
      </c>
      <c r="C2621" s="73" t="inlineStr">
        <is>
          <t>FUTSTK</t>
        </is>
      </c>
      <c r="D2621" s="73" t="inlineStr">
        <is>
          <t>LICHSGFIN</t>
        </is>
      </c>
      <c r="E2621" s="78" t="n">
        <v>45169</v>
      </c>
      <c r="F2621" s="75" t="n">
        <v>0</v>
      </c>
      <c r="G2621" s="73" t="inlineStr">
        <is>
          <t>XX</t>
        </is>
      </c>
      <c r="H2621" s="75" t="n">
        <v>400</v>
      </c>
      <c r="I2621" s="75" t="n">
        <v>403.6</v>
      </c>
      <c r="J2621" s="75" t="n">
        <v>399</v>
      </c>
      <c r="K2621" s="75" t="n">
        <v>402.6</v>
      </c>
      <c r="L2621" s="75" t="n">
        <v>402.6</v>
      </c>
      <c r="M2621" s="75" t="n">
        <v>77</v>
      </c>
      <c r="N2621" s="75" t="n">
        <v>618.59</v>
      </c>
      <c r="O2621" s="75" t="n">
        <v>378000</v>
      </c>
      <c r="P2621" s="75" t="n">
        <v>6000</v>
      </c>
      <c r="Q2621" s="79" t="n">
        <v>45113</v>
      </c>
      <c r="AR2621">
        <f>IF($AU$2&lt;&gt;5,NA(),IF(D2621=D2620,0,IF(AND(D2623=D2621,D2622=D2621),O2621+O2622+O2623,IF(D2622=D2621,O2622+O2621,O2621))))</f>
        <v/>
      </c>
      <c r="AS2621">
        <f>IF($AU$2&lt;&gt;5,NA(),IF(D2621=D2620,0,IF(AND(D2623=D2621,D2622=D2621),P2621+P2622+P2623,IF(D2622=D2621,P2622+P2621,P2621))))</f>
        <v/>
      </c>
      <c r="AT2621">
        <f>AR2621-AS2621</f>
        <v/>
      </c>
    </row>
    <row r="2622" ht="15.75" customHeight="1" s="121">
      <c r="B2622">
        <f>D2622&amp;Q2622&amp;E2622</f>
        <v/>
      </c>
      <c r="C2622" s="73" t="inlineStr">
        <is>
          <t>FUTSTK</t>
        </is>
      </c>
      <c r="D2622" s="73" t="inlineStr">
        <is>
          <t>LICHSGFIN</t>
        </is>
      </c>
      <c r="E2622" s="78" t="n">
        <v>45197</v>
      </c>
      <c r="F2622" s="75" t="n">
        <v>0</v>
      </c>
      <c r="G2622" s="73" t="inlineStr">
        <is>
          <t>XX</t>
        </is>
      </c>
      <c r="H2622" s="75" t="n">
        <v>404</v>
      </c>
      <c r="I2622" s="75" t="n">
        <v>405.95</v>
      </c>
      <c r="J2622" s="75" t="n">
        <v>404</v>
      </c>
      <c r="K2622" s="75" t="n">
        <v>405.95</v>
      </c>
      <c r="L2622" s="75" t="n">
        <v>404.9</v>
      </c>
      <c r="M2622" s="75" t="n">
        <v>12</v>
      </c>
      <c r="N2622" s="75" t="n">
        <v>96.98999999999999</v>
      </c>
      <c r="O2622" s="75" t="n">
        <v>78000</v>
      </c>
      <c r="P2622" s="75" t="n">
        <v>16000</v>
      </c>
      <c r="Q2622" s="79" t="n">
        <v>45113</v>
      </c>
      <c r="AR2622">
        <f>IF($AU$2&lt;&gt;5,NA(),IF(D2622=D2621,0,IF(AND(D2624=D2622,D2623=D2622),O2622+O2623+O2624,IF(D2623=D2622,O2623+O2622,O2622))))</f>
        <v/>
      </c>
      <c r="AS2622">
        <f>IF($AU$2&lt;&gt;5,NA(),IF(D2622=D2621,0,IF(AND(D2624=D2622,D2623=D2622),P2622+P2623+P2624,IF(D2623=D2622,P2623+P2622,P2622))))</f>
        <v/>
      </c>
      <c r="AT2622">
        <f>AR2622-AS2622</f>
        <v/>
      </c>
    </row>
    <row r="2623" ht="15.75" customHeight="1" s="121">
      <c r="B2623">
        <f>D2623&amp;Q2623&amp;E2623</f>
        <v/>
      </c>
      <c r="C2623" s="73" t="inlineStr">
        <is>
          <t>FUTSTK</t>
        </is>
      </c>
      <c r="D2623" s="73" t="inlineStr">
        <is>
          <t>LT</t>
        </is>
      </c>
      <c r="E2623" s="78" t="n">
        <v>45134</v>
      </c>
      <c r="F2623" s="75" t="n">
        <v>0</v>
      </c>
      <c r="G2623" s="73" t="inlineStr">
        <is>
          <t>XX</t>
        </is>
      </c>
      <c r="H2623" s="75" t="n">
        <v>2484</v>
      </c>
      <c r="I2623" s="75" t="n">
        <v>2514.9</v>
      </c>
      <c r="J2623" s="75" t="n">
        <v>2482.55</v>
      </c>
      <c r="K2623" s="75" t="n">
        <v>2503.8</v>
      </c>
      <c r="L2623" s="75" t="n">
        <v>2503.8</v>
      </c>
      <c r="M2623" s="75" t="n">
        <v>6858</v>
      </c>
      <c r="N2623" s="75" t="n">
        <v>51517.9</v>
      </c>
      <c r="O2623" s="75" t="n">
        <v>9490800</v>
      </c>
      <c r="P2623" s="75" t="n">
        <v>376500</v>
      </c>
      <c r="Q2623" s="79" t="n">
        <v>45113</v>
      </c>
      <c r="AR2623">
        <f>IF($AU$2&lt;&gt;5,NA(),IF(D2623=D2622,0,IF(AND(D2625=D2623,D2624=D2623),O2623+O2624+O2625,IF(D2624=D2623,O2624+O2623,O2623))))</f>
        <v/>
      </c>
      <c r="AS2623">
        <f>IF($AU$2&lt;&gt;5,NA(),IF(D2623=D2622,0,IF(AND(D2625=D2623,D2624=D2623),P2623+P2624+P2625,IF(D2624=D2623,P2624+P2623,P2623))))</f>
        <v/>
      </c>
      <c r="AT2623">
        <f>AR2623-AS2623</f>
        <v/>
      </c>
    </row>
    <row r="2624" ht="15.75" customHeight="1" s="121">
      <c r="B2624">
        <f>D2624&amp;Q2624&amp;E2624</f>
        <v/>
      </c>
      <c r="C2624" s="73" t="inlineStr">
        <is>
          <t>FUTSTK</t>
        </is>
      </c>
      <c r="D2624" s="73" t="inlineStr">
        <is>
          <t>LT</t>
        </is>
      </c>
      <c r="E2624" s="78" t="n">
        <v>45169</v>
      </c>
      <c r="F2624" s="75" t="n">
        <v>0</v>
      </c>
      <c r="G2624" s="73" t="inlineStr">
        <is>
          <t>XX</t>
        </is>
      </c>
      <c r="H2624" s="75" t="n">
        <v>2482</v>
      </c>
      <c r="I2624" s="75" t="n">
        <v>2506</v>
      </c>
      <c r="J2624" s="75" t="n">
        <v>2480.3</v>
      </c>
      <c r="K2624" s="75" t="n">
        <v>2495.5</v>
      </c>
      <c r="L2624" s="75" t="n">
        <v>2495.5</v>
      </c>
      <c r="M2624" s="75" t="n">
        <v>222</v>
      </c>
      <c r="N2624" s="75" t="n">
        <v>1662.02</v>
      </c>
      <c r="O2624" s="75" t="n">
        <v>115200</v>
      </c>
      <c r="P2624" s="75" t="n">
        <v>-8400</v>
      </c>
      <c r="Q2624" s="79" t="n">
        <v>45113</v>
      </c>
      <c r="AR2624">
        <f>IF($AU$2&lt;&gt;5,NA(),IF(D2624=D2623,0,IF(AND(D2626=D2624,D2625=D2624),O2624+O2625+O2626,IF(D2625=D2624,O2625+O2624,O2624))))</f>
        <v/>
      </c>
      <c r="AS2624">
        <f>IF($AU$2&lt;&gt;5,NA(),IF(D2624=D2623,0,IF(AND(D2626=D2624,D2625=D2624),P2624+P2625+P2626,IF(D2625=D2624,P2625+P2624,P2624))))</f>
        <v/>
      </c>
      <c r="AT2624">
        <f>AR2624-AS2624</f>
        <v/>
      </c>
    </row>
    <row r="2625" ht="15.75" customHeight="1" s="121">
      <c r="B2625">
        <f>D2625&amp;Q2625&amp;E2625</f>
        <v/>
      </c>
      <c r="C2625" s="73" t="inlineStr">
        <is>
          <t>FUTSTK</t>
        </is>
      </c>
      <c r="D2625" s="73" t="inlineStr">
        <is>
          <t>LT</t>
        </is>
      </c>
      <c r="E2625" s="78" t="n">
        <v>45197</v>
      </c>
      <c r="F2625" s="75" t="n">
        <v>0</v>
      </c>
      <c r="G2625" s="73" t="inlineStr">
        <is>
          <t>XX</t>
        </is>
      </c>
      <c r="H2625" s="75" t="n">
        <v>2498.45</v>
      </c>
      <c r="I2625" s="75" t="n">
        <v>2520</v>
      </c>
      <c r="J2625" s="75" t="n">
        <v>2498.45</v>
      </c>
      <c r="K2625" s="75" t="n">
        <v>2509</v>
      </c>
      <c r="L2625" s="75" t="n">
        <v>2509</v>
      </c>
      <c r="M2625" s="75" t="n">
        <v>21</v>
      </c>
      <c r="N2625" s="75" t="n">
        <v>158.33</v>
      </c>
      <c r="O2625" s="75" t="n">
        <v>14400</v>
      </c>
      <c r="P2625" s="75" t="n">
        <v>300</v>
      </c>
      <c r="Q2625" s="79" t="n">
        <v>45113</v>
      </c>
      <c r="AR2625">
        <f>IF($AU$2&lt;&gt;5,NA(),IF(D2625=D2624,0,IF(AND(D2627=D2625,D2626=D2625),O2625+O2626+O2627,IF(D2626=D2625,O2626+O2625,O2625))))</f>
        <v/>
      </c>
      <c r="AS2625">
        <f>IF($AU$2&lt;&gt;5,NA(),IF(D2625=D2624,0,IF(AND(D2627=D2625,D2626=D2625),P2625+P2626+P2627,IF(D2626=D2625,P2626+P2625,P2625))))</f>
        <v/>
      </c>
      <c r="AT2625">
        <f>AR2625-AS2625</f>
        <v/>
      </c>
    </row>
    <row r="2626" ht="15.75" customHeight="1" s="121">
      <c r="B2626">
        <f>D2626&amp;Q2626&amp;E2626</f>
        <v/>
      </c>
      <c r="C2626" s="73" t="inlineStr">
        <is>
          <t>FUTSTK</t>
        </is>
      </c>
      <c r="D2626" s="73" t="inlineStr">
        <is>
          <t>LTIM</t>
        </is>
      </c>
      <c r="E2626" s="78" t="n">
        <v>45134</v>
      </c>
      <c r="F2626" s="75" t="n">
        <v>0</v>
      </c>
      <c r="G2626" s="73" t="inlineStr">
        <is>
          <t>XX</t>
        </is>
      </c>
      <c r="H2626" s="75" t="n">
        <v>5199.95</v>
      </c>
      <c r="I2626" s="75" t="n">
        <v>5208.95</v>
      </c>
      <c r="J2626" s="75" t="n">
        <v>5123.75</v>
      </c>
      <c r="K2626" s="75" t="n">
        <v>5134.95</v>
      </c>
      <c r="L2626" s="75" t="n">
        <v>5134.95</v>
      </c>
      <c r="M2626" s="75" t="n">
        <v>3008</v>
      </c>
      <c r="N2626" s="75" t="n">
        <v>23257.43</v>
      </c>
      <c r="O2626" s="75" t="n">
        <v>2271600</v>
      </c>
      <c r="P2626" s="75" t="n">
        <v>-22650</v>
      </c>
      <c r="Q2626" s="79" t="n">
        <v>45113</v>
      </c>
      <c r="AR2626">
        <f>IF($AU$2&lt;&gt;5,NA(),IF(D2626=D2625,0,IF(AND(D2628=D2626,D2627=D2626),O2626+O2627+O2628,IF(D2627=D2626,O2627+O2626,O2626))))</f>
        <v/>
      </c>
      <c r="AS2626">
        <f>IF($AU$2&lt;&gt;5,NA(),IF(D2626=D2625,0,IF(AND(D2628=D2626,D2627=D2626),P2626+P2627+P2628,IF(D2627=D2626,P2627+P2626,P2626))))</f>
        <v/>
      </c>
      <c r="AT2626">
        <f>AR2626-AS2626</f>
        <v/>
      </c>
    </row>
    <row r="2627" ht="15.75" customHeight="1" s="121">
      <c r="B2627">
        <f>D2627&amp;Q2627&amp;E2627</f>
        <v/>
      </c>
      <c r="C2627" s="73" t="inlineStr">
        <is>
          <t>FUTSTK</t>
        </is>
      </c>
      <c r="D2627" s="73" t="inlineStr">
        <is>
          <t>LTIM</t>
        </is>
      </c>
      <c r="E2627" s="78" t="n">
        <v>45169</v>
      </c>
      <c r="F2627" s="75" t="n">
        <v>0</v>
      </c>
      <c r="G2627" s="73" t="inlineStr">
        <is>
          <t>XX</t>
        </is>
      </c>
      <c r="H2627" s="75" t="n">
        <v>5220.2</v>
      </c>
      <c r="I2627" s="75" t="n">
        <v>5220.65</v>
      </c>
      <c r="J2627" s="75" t="n">
        <v>5145</v>
      </c>
      <c r="K2627" s="75" t="n">
        <v>5156.1</v>
      </c>
      <c r="L2627" s="75" t="n">
        <v>5156.1</v>
      </c>
      <c r="M2627" s="75" t="n">
        <v>152</v>
      </c>
      <c r="N2627" s="75" t="n">
        <v>1180.34</v>
      </c>
      <c r="O2627" s="75" t="n">
        <v>51300</v>
      </c>
      <c r="P2627" s="75" t="n">
        <v>9300</v>
      </c>
      <c r="Q2627" s="79" t="n">
        <v>45113</v>
      </c>
      <c r="AR2627">
        <f>IF($AU$2&lt;&gt;5,NA(),IF(D2627=D2626,0,IF(AND(D2629=D2627,D2628=D2627),O2627+O2628+O2629,IF(D2628=D2627,O2628+O2627,O2627))))</f>
        <v/>
      </c>
      <c r="AS2627">
        <f>IF($AU$2&lt;&gt;5,NA(),IF(D2627=D2626,0,IF(AND(D2629=D2627,D2628=D2627),P2627+P2628+P2629,IF(D2628=D2627,P2628+P2627,P2627))))</f>
        <v/>
      </c>
      <c r="AT2627">
        <f>AR2627-AS2627</f>
        <v/>
      </c>
    </row>
    <row r="2628" ht="15.75" customHeight="1" s="121">
      <c r="B2628">
        <f>D2628&amp;Q2628&amp;E2628</f>
        <v/>
      </c>
      <c r="C2628" s="73" t="inlineStr">
        <is>
          <t>FUTSTK</t>
        </is>
      </c>
      <c r="D2628" s="73" t="inlineStr">
        <is>
          <t>LTIM</t>
        </is>
      </c>
      <c r="E2628" s="78" t="n">
        <v>45197</v>
      </c>
      <c r="F2628" s="75" t="n">
        <v>0</v>
      </c>
      <c r="G2628" s="73" t="inlineStr">
        <is>
          <t>XX</t>
        </is>
      </c>
      <c r="H2628" s="75" t="n">
        <v>5205</v>
      </c>
      <c r="I2628" s="75" t="n">
        <v>5205</v>
      </c>
      <c r="J2628" s="75" t="n">
        <v>5168</v>
      </c>
      <c r="K2628" s="75" t="n">
        <v>5171.5</v>
      </c>
      <c r="L2628" s="75" t="n">
        <v>5171.5</v>
      </c>
      <c r="M2628" s="75" t="n">
        <v>7</v>
      </c>
      <c r="N2628" s="75" t="n">
        <v>54.47</v>
      </c>
      <c r="O2628" s="75" t="n">
        <v>7200</v>
      </c>
      <c r="P2628" s="75" t="n">
        <v>900</v>
      </c>
      <c r="Q2628" s="79" t="n">
        <v>45113</v>
      </c>
      <c r="AR2628">
        <f>IF($AU$2&lt;&gt;5,NA(),IF(D2628=D2627,0,IF(AND(D2630=D2628,D2629=D2628),O2628+O2629+O2630,IF(D2629=D2628,O2629+O2628,O2628))))</f>
        <v/>
      </c>
      <c r="AS2628">
        <f>IF($AU$2&lt;&gt;5,NA(),IF(D2628=D2627,0,IF(AND(D2630=D2628,D2629=D2628),P2628+P2629+P2630,IF(D2629=D2628,P2629+P2628,P2628))))</f>
        <v/>
      </c>
      <c r="AT2628">
        <f>AR2628-AS2628</f>
        <v/>
      </c>
    </row>
    <row r="2629" ht="15.75" customHeight="1" s="121">
      <c r="B2629">
        <f>D2629&amp;Q2629&amp;E2629</f>
        <v/>
      </c>
      <c r="C2629" s="73" t="inlineStr">
        <is>
          <t>FUTSTK</t>
        </is>
      </c>
      <c r="D2629" s="73" t="inlineStr">
        <is>
          <t>LTTS</t>
        </is>
      </c>
      <c r="E2629" s="78" t="n">
        <v>45134</v>
      </c>
      <c r="F2629" s="75" t="n">
        <v>0</v>
      </c>
      <c r="G2629" s="73" t="inlineStr">
        <is>
          <t>XX</t>
        </is>
      </c>
      <c r="H2629" s="75" t="n">
        <v>3998</v>
      </c>
      <c r="I2629" s="75" t="n">
        <v>4014</v>
      </c>
      <c r="J2629" s="75" t="n">
        <v>3955</v>
      </c>
      <c r="K2629" s="75" t="n">
        <v>3993.25</v>
      </c>
      <c r="L2629" s="75" t="n">
        <v>3993.25</v>
      </c>
      <c r="M2629" s="75" t="n">
        <v>1404</v>
      </c>
      <c r="N2629" s="75" t="n">
        <v>11198.19</v>
      </c>
      <c r="O2629" s="75" t="n">
        <v>1004800</v>
      </c>
      <c r="P2629" s="75" t="n">
        <v>-4000</v>
      </c>
      <c r="Q2629" s="79" t="n">
        <v>45113</v>
      </c>
      <c r="AR2629">
        <f>IF($AU$2&lt;&gt;5,NA(),IF(D2629=D2628,0,IF(AND(D2631=D2629,D2630=D2629),O2629+O2630+O2631,IF(D2630=D2629,O2630+O2629,O2629))))</f>
        <v/>
      </c>
      <c r="AS2629">
        <f>IF($AU$2&lt;&gt;5,NA(),IF(D2629=D2628,0,IF(AND(D2631=D2629,D2630=D2629),P2629+P2630+P2631,IF(D2630=D2629,P2630+P2629,P2629))))</f>
        <v/>
      </c>
      <c r="AT2629">
        <f>AR2629-AS2629</f>
        <v/>
      </c>
    </row>
    <row r="2630" ht="15.75" customHeight="1" s="121">
      <c r="B2630">
        <f>D2630&amp;Q2630&amp;E2630</f>
        <v/>
      </c>
      <c r="C2630" s="73" t="inlineStr">
        <is>
          <t>FUTSTK</t>
        </is>
      </c>
      <c r="D2630" s="73" t="inlineStr">
        <is>
          <t>LTTS</t>
        </is>
      </c>
      <c r="E2630" s="78" t="n">
        <v>45169</v>
      </c>
      <c r="F2630" s="75" t="n">
        <v>0</v>
      </c>
      <c r="G2630" s="73" t="inlineStr">
        <is>
          <t>XX</t>
        </is>
      </c>
      <c r="H2630" s="75" t="n">
        <v>4002</v>
      </c>
      <c r="I2630" s="75" t="n">
        <v>4028.55</v>
      </c>
      <c r="J2630" s="75" t="n">
        <v>3972.85</v>
      </c>
      <c r="K2630" s="75" t="n">
        <v>4004.45</v>
      </c>
      <c r="L2630" s="75" t="n">
        <v>4004.45</v>
      </c>
      <c r="M2630" s="75" t="n">
        <v>32</v>
      </c>
      <c r="N2630" s="75" t="n">
        <v>256.22</v>
      </c>
      <c r="O2630" s="75" t="n">
        <v>32800</v>
      </c>
      <c r="P2630" s="75" t="n">
        <v>0</v>
      </c>
      <c r="Q2630" s="79" t="n">
        <v>45113</v>
      </c>
      <c r="AR2630">
        <f>IF($AU$2&lt;&gt;5,NA(),IF(D2630=D2629,0,IF(AND(D2632=D2630,D2631=D2630),O2630+O2631+O2632,IF(D2631=D2630,O2631+O2630,O2630))))</f>
        <v/>
      </c>
      <c r="AS2630">
        <f>IF($AU$2&lt;&gt;5,NA(),IF(D2630=D2629,0,IF(AND(D2632=D2630,D2631=D2630),P2630+P2631+P2632,IF(D2631=D2630,P2631+P2630,P2630))))</f>
        <v/>
      </c>
      <c r="AT2630">
        <f>AR2630-AS2630</f>
        <v/>
      </c>
    </row>
    <row r="2631" ht="15.75" customHeight="1" s="121">
      <c r="B2631">
        <f>D2631&amp;Q2631&amp;E2631</f>
        <v/>
      </c>
      <c r="C2631" s="73" t="inlineStr">
        <is>
          <t>FUTSTK</t>
        </is>
      </c>
      <c r="D2631" s="73" t="inlineStr">
        <is>
          <t>LTTS</t>
        </is>
      </c>
      <c r="E2631" s="78" t="n">
        <v>45197</v>
      </c>
      <c r="F2631" s="75" t="n">
        <v>0</v>
      </c>
      <c r="G2631" s="73" t="inlineStr">
        <is>
          <t>XX</t>
        </is>
      </c>
      <c r="H2631" s="75" t="n">
        <v>4002.35</v>
      </c>
      <c r="I2631" s="75" t="n">
        <v>4002.7</v>
      </c>
      <c r="J2631" s="75" t="n">
        <v>4002.35</v>
      </c>
      <c r="K2631" s="75" t="n">
        <v>4002.7</v>
      </c>
      <c r="L2631" s="75" t="n">
        <v>4066.9</v>
      </c>
      <c r="M2631" s="75" t="n">
        <v>2</v>
      </c>
      <c r="N2631" s="75" t="n">
        <v>16.01</v>
      </c>
      <c r="O2631" s="75" t="n">
        <v>2600</v>
      </c>
      <c r="P2631" s="75" t="n">
        <v>200</v>
      </c>
      <c r="Q2631" s="79" t="n">
        <v>45113</v>
      </c>
      <c r="AR2631">
        <f>IF($AU$2&lt;&gt;5,NA(),IF(D2631=D2630,0,IF(AND(D2633=D2631,D2632=D2631),O2631+O2632+O2633,IF(D2632=D2631,O2632+O2631,O2631))))</f>
        <v/>
      </c>
      <c r="AS2631">
        <f>IF($AU$2&lt;&gt;5,NA(),IF(D2631=D2630,0,IF(AND(D2633=D2631,D2632=D2631),P2631+P2632+P2633,IF(D2632=D2631,P2632+P2631,P2631))))</f>
        <v/>
      </c>
      <c r="AT2631">
        <f>AR2631-AS2631</f>
        <v/>
      </c>
    </row>
    <row r="2632" ht="15.75" customHeight="1" s="121">
      <c r="B2632">
        <f>D2632&amp;Q2632&amp;E2632</f>
        <v/>
      </c>
      <c r="C2632" s="73" t="inlineStr">
        <is>
          <t>FUTSTK</t>
        </is>
      </c>
      <c r="D2632" s="73" t="inlineStr">
        <is>
          <t>LUPIN</t>
        </is>
      </c>
      <c r="E2632" s="78" t="n">
        <v>45134</v>
      </c>
      <c r="F2632" s="75" t="n">
        <v>0</v>
      </c>
      <c r="G2632" s="73" t="inlineStr">
        <is>
          <t>XX</t>
        </is>
      </c>
      <c r="H2632" s="75" t="n">
        <v>899.35</v>
      </c>
      <c r="I2632" s="75" t="n">
        <v>912.15</v>
      </c>
      <c r="J2632" s="75" t="n">
        <v>893</v>
      </c>
      <c r="K2632" s="75" t="n">
        <v>906.6</v>
      </c>
      <c r="L2632" s="75" t="n">
        <v>906.6</v>
      </c>
      <c r="M2632" s="75" t="n">
        <v>1721</v>
      </c>
      <c r="N2632" s="75" t="n">
        <v>13225.88</v>
      </c>
      <c r="O2632" s="75" t="n">
        <v>5462100</v>
      </c>
      <c r="P2632" s="75" t="n">
        <v>26350</v>
      </c>
      <c r="Q2632" s="79" t="n">
        <v>45113</v>
      </c>
      <c r="AR2632">
        <f>IF($AU$2&lt;&gt;5,NA(),IF(D2632=D2631,0,IF(AND(D2634=D2632,D2633=D2632),O2632+O2633+O2634,IF(D2633=D2632,O2633+O2632,O2632))))</f>
        <v/>
      </c>
      <c r="AS2632">
        <f>IF($AU$2&lt;&gt;5,NA(),IF(D2632=D2631,0,IF(AND(D2634=D2632,D2633=D2632),P2632+P2633+P2634,IF(D2633=D2632,P2633+P2632,P2632))))</f>
        <v/>
      </c>
      <c r="AT2632">
        <f>AR2632-AS2632</f>
        <v/>
      </c>
    </row>
    <row r="2633" ht="15.75" customHeight="1" s="121">
      <c r="B2633">
        <f>D2633&amp;Q2633&amp;E2633</f>
        <v/>
      </c>
      <c r="C2633" s="73" t="inlineStr">
        <is>
          <t>FUTSTK</t>
        </is>
      </c>
      <c r="D2633" s="73" t="inlineStr">
        <is>
          <t>LUPIN</t>
        </is>
      </c>
      <c r="E2633" s="78" t="n">
        <v>45169</v>
      </c>
      <c r="F2633" s="75" t="n">
        <v>0</v>
      </c>
      <c r="G2633" s="73" t="inlineStr">
        <is>
          <t>XX</t>
        </is>
      </c>
      <c r="H2633" s="75" t="n">
        <v>901</v>
      </c>
      <c r="I2633" s="75" t="n">
        <v>915.55</v>
      </c>
      <c r="J2633" s="75" t="n">
        <v>900.5</v>
      </c>
      <c r="K2633" s="75" t="n">
        <v>911.4</v>
      </c>
      <c r="L2633" s="75" t="n">
        <v>911.4</v>
      </c>
      <c r="M2633" s="75" t="n">
        <v>47</v>
      </c>
      <c r="N2633" s="75" t="n">
        <v>362.75</v>
      </c>
      <c r="O2633" s="75" t="n">
        <v>108800</v>
      </c>
      <c r="P2633" s="75" t="n">
        <v>8500</v>
      </c>
      <c r="Q2633" s="79" t="n">
        <v>45113</v>
      </c>
      <c r="AR2633">
        <f>IF($AU$2&lt;&gt;5,NA(),IF(D2633=D2632,0,IF(AND(D2635=D2633,D2634=D2633),O2633+O2634+O2635,IF(D2634=D2633,O2634+O2633,O2633))))</f>
        <v/>
      </c>
      <c r="AS2633">
        <f>IF($AU$2&lt;&gt;5,NA(),IF(D2633=D2632,0,IF(AND(D2635=D2633,D2634=D2633),P2633+P2634+P2635,IF(D2634=D2633,P2634+P2633,P2633))))</f>
        <v/>
      </c>
      <c r="AT2633">
        <f>AR2633-AS2633</f>
        <v/>
      </c>
    </row>
    <row r="2634" ht="15.75" customHeight="1" s="121">
      <c r="B2634">
        <f>D2634&amp;Q2634&amp;E2634</f>
        <v/>
      </c>
      <c r="C2634" s="73" t="inlineStr">
        <is>
          <t>FUTSTK</t>
        </is>
      </c>
      <c r="D2634" s="73" t="inlineStr">
        <is>
          <t>LUPIN</t>
        </is>
      </c>
      <c r="E2634" s="78" t="n">
        <v>45197</v>
      </c>
      <c r="F2634" s="75" t="n">
        <v>0</v>
      </c>
      <c r="G2634" s="73" t="inlineStr">
        <is>
          <t>XX</t>
        </is>
      </c>
      <c r="H2634" s="75" t="n">
        <v>0</v>
      </c>
      <c r="I2634" s="75" t="n">
        <v>0</v>
      </c>
      <c r="J2634" s="75" t="n">
        <v>0</v>
      </c>
      <c r="K2634" s="75" t="n">
        <v>910.05</v>
      </c>
      <c r="L2634" s="75" t="n">
        <v>920.35</v>
      </c>
      <c r="M2634" s="75" t="n">
        <v>0</v>
      </c>
      <c r="N2634" s="75" t="n">
        <v>0</v>
      </c>
      <c r="O2634" s="75" t="n">
        <v>2550</v>
      </c>
      <c r="P2634" s="75" t="n">
        <v>0</v>
      </c>
      <c r="Q2634" s="79" t="n">
        <v>45113</v>
      </c>
      <c r="AR2634">
        <f>IF($AU$2&lt;&gt;5,NA(),IF(D2634=D2633,0,IF(AND(D2636=D2634,D2635=D2634),O2634+O2635+O2636,IF(D2635=D2634,O2635+O2634,O2634))))</f>
        <v/>
      </c>
      <c r="AS2634">
        <f>IF($AU$2&lt;&gt;5,NA(),IF(D2634=D2633,0,IF(AND(D2636=D2634,D2635=D2634),P2634+P2635+P2636,IF(D2635=D2634,P2635+P2634,P2634))))</f>
        <v/>
      </c>
      <c r="AT2634">
        <f>AR2634-AS2634</f>
        <v/>
      </c>
    </row>
    <row r="2635" ht="15.75" customHeight="1" s="121">
      <c r="B2635">
        <f>D2635&amp;Q2635&amp;E2635</f>
        <v/>
      </c>
      <c r="C2635" s="73" t="inlineStr">
        <is>
          <t>FUTSTK</t>
        </is>
      </c>
      <c r="D2635" s="73" t="inlineStr">
        <is>
          <t>M&amp;M</t>
        </is>
      </c>
      <c r="E2635" s="78" t="n">
        <v>45134</v>
      </c>
      <c r="F2635" s="75" t="n">
        <v>0</v>
      </c>
      <c r="G2635" s="73" t="inlineStr">
        <is>
          <t>XX</t>
        </is>
      </c>
      <c r="H2635" s="75" t="n">
        <v>1472.25</v>
      </c>
      <c r="I2635" s="75" t="n">
        <v>1538.5</v>
      </c>
      <c r="J2635" s="75" t="n">
        <v>1465.7</v>
      </c>
      <c r="K2635" s="75" t="n">
        <v>1535.4</v>
      </c>
      <c r="L2635" s="75" t="n">
        <v>1535.4</v>
      </c>
      <c r="M2635" s="75" t="n">
        <v>13562</v>
      </c>
      <c r="N2635" s="75" t="n">
        <v>143309.3</v>
      </c>
      <c r="O2635" s="75" t="n">
        <v>15003800</v>
      </c>
      <c r="P2635" s="75" t="n">
        <v>1569400</v>
      </c>
      <c r="Q2635" s="79" t="n">
        <v>45113</v>
      </c>
      <c r="AR2635">
        <f>IF($AU$2&lt;&gt;5,NA(),IF(D2635=D2634,0,IF(AND(D2637=D2635,D2636=D2635),O2635+O2636+O2637,IF(D2636=D2635,O2636+O2635,O2635))))</f>
        <v/>
      </c>
      <c r="AS2635">
        <f>IF($AU$2&lt;&gt;5,NA(),IF(D2635=D2634,0,IF(AND(D2637=D2635,D2636=D2635),P2635+P2636+P2637,IF(D2636=D2635,P2636+P2635,P2635))))</f>
        <v/>
      </c>
      <c r="AT2635">
        <f>AR2635-AS2635</f>
        <v/>
      </c>
    </row>
    <row r="2636" ht="15.75" customHeight="1" s="121">
      <c r="B2636">
        <f>D2636&amp;Q2636&amp;E2636</f>
        <v/>
      </c>
      <c r="C2636" s="73" t="inlineStr">
        <is>
          <t>FUTSTK</t>
        </is>
      </c>
      <c r="D2636" s="73" t="inlineStr">
        <is>
          <t>M&amp;M</t>
        </is>
      </c>
      <c r="E2636" s="78" t="n">
        <v>45169</v>
      </c>
      <c r="F2636" s="75" t="n">
        <v>0</v>
      </c>
      <c r="G2636" s="73" t="inlineStr">
        <is>
          <t>XX</t>
        </is>
      </c>
      <c r="H2636" s="75" t="n">
        <v>1484.85</v>
      </c>
      <c r="I2636" s="75" t="n">
        <v>1546.75</v>
      </c>
      <c r="J2636" s="75" t="n">
        <v>1476.15</v>
      </c>
      <c r="K2636" s="75" t="n">
        <v>1543.75</v>
      </c>
      <c r="L2636" s="75" t="n">
        <v>1543.75</v>
      </c>
      <c r="M2636" s="75" t="n">
        <v>473</v>
      </c>
      <c r="N2636" s="75" t="n">
        <v>5039.12</v>
      </c>
      <c r="O2636" s="75" t="n">
        <v>318500</v>
      </c>
      <c r="P2636" s="75" t="n">
        <v>91700</v>
      </c>
      <c r="Q2636" s="79" t="n">
        <v>45113</v>
      </c>
      <c r="AR2636">
        <f>IF($AU$2&lt;&gt;5,NA(),IF(D2636=D2635,0,IF(AND(D2638=D2636,D2637=D2636),O2636+O2637+O2638,IF(D2637=D2636,O2637+O2636,O2636))))</f>
        <v/>
      </c>
      <c r="AS2636">
        <f>IF($AU$2&lt;&gt;5,NA(),IF(D2636=D2635,0,IF(AND(D2638=D2636,D2637=D2636),P2636+P2637+P2638,IF(D2637=D2636,P2637+P2636,P2636))))</f>
        <v/>
      </c>
      <c r="AT2636">
        <f>AR2636-AS2636</f>
        <v/>
      </c>
    </row>
    <row r="2637" ht="15.75" customHeight="1" s="121">
      <c r="B2637">
        <f>D2637&amp;Q2637&amp;E2637</f>
        <v/>
      </c>
      <c r="C2637" s="73" t="inlineStr">
        <is>
          <t>FUTSTK</t>
        </is>
      </c>
      <c r="D2637" s="73" t="inlineStr">
        <is>
          <t>M&amp;M</t>
        </is>
      </c>
      <c r="E2637" s="78" t="n">
        <v>45197</v>
      </c>
      <c r="F2637" s="75" t="n">
        <v>0</v>
      </c>
      <c r="G2637" s="73" t="inlineStr">
        <is>
          <t>XX</t>
        </is>
      </c>
      <c r="H2637" s="75" t="n">
        <v>1489.5</v>
      </c>
      <c r="I2637" s="75" t="n">
        <v>1555</v>
      </c>
      <c r="J2637" s="75" t="n">
        <v>1487.4</v>
      </c>
      <c r="K2637" s="75" t="n">
        <v>1551.65</v>
      </c>
      <c r="L2637" s="75" t="n">
        <v>1551.65</v>
      </c>
      <c r="M2637" s="75" t="n">
        <v>60</v>
      </c>
      <c r="N2637" s="75" t="n">
        <v>638.6900000000001</v>
      </c>
      <c r="O2637" s="75" t="n">
        <v>44800</v>
      </c>
      <c r="P2637" s="75" t="n">
        <v>23800</v>
      </c>
      <c r="Q2637" s="79" t="n">
        <v>45113</v>
      </c>
      <c r="AR2637">
        <f>IF($AU$2&lt;&gt;5,NA(),IF(D2637=D2636,0,IF(AND(D2639=D2637,D2638=D2637),O2637+O2638+O2639,IF(D2638=D2637,O2638+O2637,O2637))))</f>
        <v/>
      </c>
      <c r="AS2637">
        <f>IF($AU$2&lt;&gt;5,NA(),IF(D2637=D2636,0,IF(AND(D2639=D2637,D2638=D2637),P2637+P2638+P2639,IF(D2638=D2637,P2638+P2637,P2637))))</f>
        <v/>
      </c>
      <c r="AT2637">
        <f>AR2637-AS2637</f>
        <v/>
      </c>
    </row>
    <row r="2638" ht="15.75" customHeight="1" s="121">
      <c r="B2638">
        <f>D2638&amp;Q2638&amp;E2638</f>
        <v/>
      </c>
      <c r="C2638" s="73" t="inlineStr">
        <is>
          <t>FUTSTK</t>
        </is>
      </c>
      <c r="D2638" s="73" t="inlineStr">
        <is>
          <t>M&amp;MFIN</t>
        </is>
      </c>
      <c r="E2638" s="78" t="n">
        <v>45134</v>
      </c>
      <c r="F2638" s="75" t="n">
        <v>0</v>
      </c>
      <c r="G2638" s="73" t="inlineStr">
        <is>
          <t>XX</t>
        </is>
      </c>
      <c r="H2638" s="75" t="n">
        <v>340.1</v>
      </c>
      <c r="I2638" s="75" t="n">
        <v>342.8</v>
      </c>
      <c r="J2638" s="75" t="n">
        <v>336.7</v>
      </c>
      <c r="K2638" s="75" t="n">
        <v>338.6</v>
      </c>
      <c r="L2638" s="75" t="n">
        <v>338.6</v>
      </c>
      <c r="M2638" s="75" t="n">
        <v>1292</v>
      </c>
      <c r="N2638" s="75" t="n">
        <v>17549.67</v>
      </c>
      <c r="O2638" s="75" t="n">
        <v>24800000</v>
      </c>
      <c r="P2638" s="75" t="n">
        <v>116000</v>
      </c>
      <c r="Q2638" s="79" t="n">
        <v>45113</v>
      </c>
      <c r="AR2638">
        <f>IF($AU$2&lt;&gt;5,NA(),IF(D2638=D2637,0,IF(AND(D2640=D2638,D2639=D2638),O2638+O2639+O2640,IF(D2639=D2638,O2639+O2638,O2638))))</f>
        <v/>
      </c>
      <c r="AS2638">
        <f>IF($AU$2&lt;&gt;5,NA(),IF(D2638=D2637,0,IF(AND(D2640=D2638,D2639=D2638),P2638+P2639+P2640,IF(D2639=D2638,P2639+P2638,P2638))))</f>
        <v/>
      </c>
      <c r="AT2638">
        <f>AR2638-AS2638</f>
        <v/>
      </c>
    </row>
    <row r="2639" ht="15.75" customHeight="1" s="121">
      <c r="B2639">
        <f>D2639&amp;Q2639&amp;E2639</f>
        <v/>
      </c>
      <c r="C2639" s="73" t="inlineStr">
        <is>
          <t>FUTSTK</t>
        </is>
      </c>
      <c r="D2639" s="73" t="inlineStr">
        <is>
          <t>M&amp;MFIN</t>
        </is>
      </c>
      <c r="E2639" s="78" t="n">
        <v>45169</v>
      </c>
      <c r="F2639" s="75" t="n">
        <v>0</v>
      </c>
      <c r="G2639" s="73" t="inlineStr">
        <is>
          <t>XX</t>
        </is>
      </c>
      <c r="H2639" s="75" t="n">
        <v>342.75</v>
      </c>
      <c r="I2639" s="75" t="n">
        <v>343</v>
      </c>
      <c r="J2639" s="75" t="n">
        <v>338</v>
      </c>
      <c r="K2639" s="75" t="n">
        <v>339.55</v>
      </c>
      <c r="L2639" s="75" t="n">
        <v>339.55</v>
      </c>
      <c r="M2639" s="75" t="n">
        <v>52</v>
      </c>
      <c r="N2639" s="75" t="n">
        <v>706.96</v>
      </c>
      <c r="O2639" s="75" t="n">
        <v>888000</v>
      </c>
      <c r="P2639" s="75" t="n">
        <v>0</v>
      </c>
      <c r="Q2639" s="79" t="n">
        <v>45113</v>
      </c>
      <c r="AR2639">
        <f>IF($AU$2&lt;&gt;5,NA(),IF(D2639=D2638,0,IF(AND(D2641=D2639,D2640=D2639),O2639+O2640+O2641,IF(D2640=D2639,O2640+O2639,O2639))))</f>
        <v/>
      </c>
      <c r="AS2639">
        <f>IF($AU$2&lt;&gt;5,NA(),IF(D2639=D2638,0,IF(AND(D2641=D2639,D2640=D2639),P2639+P2640+P2641,IF(D2640=D2639,P2640+P2639,P2639))))</f>
        <v/>
      </c>
      <c r="AT2639">
        <f>AR2639-AS2639</f>
        <v/>
      </c>
    </row>
    <row r="2640" ht="15.75" customHeight="1" s="121">
      <c r="B2640">
        <f>D2640&amp;Q2640&amp;E2640</f>
        <v/>
      </c>
      <c r="C2640" s="73" t="inlineStr">
        <is>
          <t>FUTSTK</t>
        </is>
      </c>
      <c r="D2640" s="73" t="inlineStr">
        <is>
          <t>M&amp;MFIN</t>
        </is>
      </c>
      <c r="E2640" s="78" t="n">
        <v>45197</v>
      </c>
      <c r="F2640" s="75" t="n">
        <v>0</v>
      </c>
      <c r="G2640" s="73" t="inlineStr">
        <is>
          <t>XX</t>
        </is>
      </c>
      <c r="H2640" s="75" t="n">
        <v>341.75</v>
      </c>
      <c r="I2640" s="75" t="n">
        <v>341.75</v>
      </c>
      <c r="J2640" s="75" t="n">
        <v>341.75</v>
      </c>
      <c r="K2640" s="75" t="n">
        <v>341.75</v>
      </c>
      <c r="L2640" s="75" t="n">
        <v>346.65</v>
      </c>
      <c r="M2640" s="75" t="n">
        <v>1</v>
      </c>
      <c r="N2640" s="75" t="n">
        <v>13.67</v>
      </c>
      <c r="O2640" s="75" t="n">
        <v>88000</v>
      </c>
      <c r="P2640" s="75" t="n">
        <v>-4000</v>
      </c>
      <c r="Q2640" s="79" t="n">
        <v>45113</v>
      </c>
      <c r="AR2640">
        <f>IF($AU$2&lt;&gt;5,NA(),IF(D2640=D2639,0,IF(AND(D2642=D2640,D2641=D2640),O2640+O2641+O2642,IF(D2641=D2640,O2641+O2640,O2640))))</f>
        <v/>
      </c>
      <c r="AS2640">
        <f>IF($AU$2&lt;&gt;5,NA(),IF(D2640=D2639,0,IF(AND(D2642=D2640,D2641=D2640),P2640+P2641+P2642,IF(D2641=D2640,P2641+P2640,P2640))))</f>
        <v/>
      </c>
      <c r="AT2640">
        <f>AR2640-AS2640</f>
        <v/>
      </c>
    </row>
    <row r="2641" ht="15.75" customHeight="1" s="121">
      <c r="B2641">
        <f>D2641&amp;Q2641&amp;E2641</f>
        <v/>
      </c>
      <c r="C2641" s="73" t="inlineStr">
        <is>
          <t>FUTSTK</t>
        </is>
      </c>
      <c r="D2641" s="73" t="inlineStr">
        <is>
          <t>MANAPPURAM</t>
        </is>
      </c>
      <c r="E2641" s="78" t="n">
        <v>45134</v>
      </c>
      <c r="F2641" s="75" t="n">
        <v>0</v>
      </c>
      <c r="G2641" s="73" t="inlineStr">
        <is>
          <t>XX</t>
        </is>
      </c>
      <c r="H2641" s="75" t="n">
        <v>130</v>
      </c>
      <c r="I2641" s="75" t="n">
        <v>132</v>
      </c>
      <c r="J2641" s="75" t="n">
        <v>129.15</v>
      </c>
      <c r="K2641" s="75" t="n">
        <v>130.85</v>
      </c>
      <c r="L2641" s="75" t="n">
        <v>130.85</v>
      </c>
      <c r="M2641" s="75" t="n">
        <v>1894</v>
      </c>
      <c r="N2641" s="75" t="n">
        <v>14831.24</v>
      </c>
      <c r="O2641" s="75" t="n">
        <v>69726000</v>
      </c>
      <c r="P2641" s="75" t="n">
        <v>1194000</v>
      </c>
      <c r="Q2641" s="79" t="n">
        <v>45113</v>
      </c>
      <c r="AR2641">
        <f>IF($AU$2&lt;&gt;5,NA(),IF(D2641=D2640,0,IF(AND(D2643=D2641,D2642=D2641),O2641+O2642+O2643,IF(D2642=D2641,O2642+O2641,O2641))))</f>
        <v/>
      </c>
      <c r="AS2641">
        <f>IF($AU$2&lt;&gt;5,NA(),IF(D2641=D2640,0,IF(AND(D2643=D2641,D2642=D2641),P2641+P2642+P2643,IF(D2642=D2641,P2642+P2641,P2641))))</f>
        <v/>
      </c>
      <c r="AT2641">
        <f>AR2641-AS2641</f>
        <v/>
      </c>
    </row>
    <row r="2642" ht="15.75" customHeight="1" s="121">
      <c r="B2642">
        <f>D2642&amp;Q2642&amp;E2642</f>
        <v/>
      </c>
      <c r="C2642" s="73" t="inlineStr">
        <is>
          <t>FUTSTK</t>
        </is>
      </c>
      <c r="D2642" s="73" t="inlineStr">
        <is>
          <t>MANAPPURAM</t>
        </is>
      </c>
      <c r="E2642" s="78" t="n">
        <v>45169</v>
      </c>
      <c r="F2642" s="75" t="n">
        <v>0</v>
      </c>
      <c r="G2642" s="73" t="inlineStr">
        <is>
          <t>XX</t>
        </is>
      </c>
      <c r="H2642" s="75" t="n">
        <v>131.95</v>
      </c>
      <c r="I2642" s="75" t="n">
        <v>132</v>
      </c>
      <c r="J2642" s="75" t="n">
        <v>129.5</v>
      </c>
      <c r="K2642" s="75" t="n">
        <v>131.05</v>
      </c>
      <c r="L2642" s="75" t="n">
        <v>131.05</v>
      </c>
      <c r="M2642" s="75" t="n">
        <v>24</v>
      </c>
      <c r="N2642" s="75" t="n">
        <v>188.43</v>
      </c>
      <c r="O2642" s="75" t="n">
        <v>1596000</v>
      </c>
      <c r="P2642" s="75" t="n">
        <v>6000</v>
      </c>
      <c r="Q2642" s="79" t="n">
        <v>45113</v>
      </c>
      <c r="AR2642">
        <f>IF($AU$2&lt;&gt;5,NA(),IF(D2642=D2641,0,IF(AND(D2644=D2642,D2643=D2642),O2642+O2643+O2644,IF(D2643=D2642,O2643+O2642,O2642))))</f>
        <v/>
      </c>
      <c r="AS2642">
        <f>IF($AU$2&lt;&gt;5,NA(),IF(D2642=D2641,0,IF(AND(D2644=D2642,D2643=D2642),P2642+P2643+P2644,IF(D2643=D2642,P2643+P2642,P2642))))</f>
        <v/>
      </c>
      <c r="AT2642">
        <f>AR2642-AS2642</f>
        <v/>
      </c>
    </row>
    <row r="2643" ht="15.75" customHeight="1" s="121">
      <c r="B2643">
        <f>D2643&amp;Q2643&amp;E2643</f>
        <v/>
      </c>
      <c r="C2643" s="73" t="inlineStr">
        <is>
          <t>FUTSTK</t>
        </is>
      </c>
      <c r="D2643" s="73" t="inlineStr">
        <is>
          <t>MANAPPURAM</t>
        </is>
      </c>
      <c r="E2643" s="78" t="n">
        <v>45197</v>
      </c>
      <c r="F2643" s="75" t="n">
        <v>0</v>
      </c>
      <c r="G2643" s="73" t="inlineStr">
        <is>
          <t>XX</t>
        </is>
      </c>
      <c r="H2643" s="75" t="n">
        <v>132.8</v>
      </c>
      <c r="I2643" s="75" t="n">
        <v>132.8</v>
      </c>
      <c r="J2643" s="75" t="n">
        <v>130.6</v>
      </c>
      <c r="K2643" s="75" t="n">
        <v>132</v>
      </c>
      <c r="L2643" s="75" t="n">
        <v>132.15</v>
      </c>
      <c r="M2643" s="75" t="n">
        <v>9</v>
      </c>
      <c r="N2643" s="75" t="n">
        <v>70.97</v>
      </c>
      <c r="O2643" s="75" t="n">
        <v>60000</v>
      </c>
      <c r="P2643" s="75" t="n">
        <v>24000</v>
      </c>
      <c r="Q2643" s="79" t="n">
        <v>45113</v>
      </c>
      <c r="AR2643">
        <f>IF($AU$2&lt;&gt;5,NA(),IF(D2643=D2642,0,IF(AND(D2645=D2643,D2644=D2643),O2643+O2644+O2645,IF(D2644=D2643,O2644+O2643,O2643))))</f>
        <v/>
      </c>
      <c r="AS2643">
        <f>IF($AU$2&lt;&gt;5,NA(),IF(D2643=D2642,0,IF(AND(D2645=D2643,D2644=D2643),P2643+P2644+P2645,IF(D2644=D2643,P2644+P2643,P2643))))</f>
        <v/>
      </c>
      <c r="AT2643">
        <f>AR2643-AS2643</f>
        <v/>
      </c>
    </row>
    <row r="2644" ht="15.75" customHeight="1" s="121">
      <c r="B2644">
        <f>D2644&amp;Q2644&amp;E2644</f>
        <v/>
      </c>
      <c r="C2644" s="73" t="inlineStr">
        <is>
          <t>FUTSTK</t>
        </is>
      </c>
      <c r="D2644" s="73" t="inlineStr">
        <is>
          <t>MARICO</t>
        </is>
      </c>
      <c r="E2644" s="78" t="n">
        <v>45134</v>
      </c>
      <c r="F2644" s="75" t="n">
        <v>0</v>
      </c>
      <c r="G2644" s="73" t="inlineStr">
        <is>
          <t>XX</t>
        </is>
      </c>
      <c r="H2644" s="75" t="n">
        <v>540</v>
      </c>
      <c r="I2644" s="75" t="n">
        <v>543.8</v>
      </c>
      <c r="J2644" s="75" t="n">
        <v>519.7</v>
      </c>
      <c r="K2644" s="75" t="n">
        <v>529.7</v>
      </c>
      <c r="L2644" s="75" t="n">
        <v>529.7</v>
      </c>
      <c r="M2644" s="75" t="n">
        <v>4552</v>
      </c>
      <c r="N2644" s="75" t="n">
        <v>29128.74</v>
      </c>
      <c r="O2644" s="75" t="n">
        <v>10234800</v>
      </c>
      <c r="P2644" s="75" t="n">
        <v>-364800</v>
      </c>
      <c r="Q2644" s="79" t="n">
        <v>45113</v>
      </c>
      <c r="AR2644">
        <f>IF($AU$2&lt;&gt;5,NA(),IF(D2644=D2643,0,IF(AND(D2646=D2644,D2645=D2644),O2644+O2645+O2646,IF(D2645=D2644,O2645+O2644,O2644))))</f>
        <v/>
      </c>
      <c r="AS2644">
        <f>IF($AU$2&lt;&gt;5,NA(),IF(D2644=D2643,0,IF(AND(D2646=D2644,D2645=D2644),P2644+P2645+P2646,IF(D2645=D2644,P2645+P2644,P2644))))</f>
        <v/>
      </c>
      <c r="AT2644">
        <f>AR2644-AS2644</f>
        <v/>
      </c>
    </row>
    <row r="2645" ht="15.75" customHeight="1" s="121">
      <c r="B2645">
        <f>D2645&amp;Q2645&amp;E2645</f>
        <v/>
      </c>
      <c r="C2645" s="73" t="inlineStr">
        <is>
          <t>FUTSTK</t>
        </is>
      </c>
      <c r="D2645" s="73" t="inlineStr">
        <is>
          <t>MARICO</t>
        </is>
      </c>
      <c r="E2645" s="78" t="n">
        <v>45169</v>
      </c>
      <c r="F2645" s="75" t="n">
        <v>0</v>
      </c>
      <c r="G2645" s="73" t="inlineStr">
        <is>
          <t>XX</t>
        </is>
      </c>
      <c r="H2645" s="75" t="n">
        <v>537.45</v>
      </c>
      <c r="I2645" s="75" t="n">
        <v>546.45</v>
      </c>
      <c r="J2645" s="75" t="n">
        <v>531.7</v>
      </c>
      <c r="K2645" s="75" t="n">
        <v>533.25</v>
      </c>
      <c r="L2645" s="75" t="n">
        <v>533.25</v>
      </c>
      <c r="M2645" s="75" t="n">
        <v>95</v>
      </c>
      <c r="N2645" s="75" t="n">
        <v>611.55</v>
      </c>
      <c r="O2645" s="75" t="n">
        <v>100800</v>
      </c>
      <c r="P2645" s="75" t="n">
        <v>37200</v>
      </c>
      <c r="Q2645" s="79" t="n">
        <v>45113</v>
      </c>
      <c r="AR2645">
        <f>IF($AU$2&lt;&gt;5,NA(),IF(D2645=D2644,0,IF(AND(D2647=D2645,D2646=D2645),O2645+O2646+O2647,IF(D2646=D2645,O2646+O2645,O2645))))</f>
        <v/>
      </c>
      <c r="AS2645">
        <f>IF($AU$2&lt;&gt;5,NA(),IF(D2645=D2644,0,IF(AND(D2647=D2645,D2646=D2645),P2645+P2646+P2647,IF(D2646=D2645,P2646+P2645,P2645))))</f>
        <v/>
      </c>
      <c r="AT2645">
        <f>AR2645-AS2645</f>
        <v/>
      </c>
    </row>
    <row r="2646" ht="15.75" customHeight="1" s="121">
      <c r="B2646">
        <f>D2646&amp;Q2646&amp;E2646</f>
        <v/>
      </c>
      <c r="C2646" s="73" t="inlineStr">
        <is>
          <t>FUTSTK</t>
        </is>
      </c>
      <c r="D2646" s="73" t="inlineStr">
        <is>
          <t>MARICO</t>
        </is>
      </c>
      <c r="E2646" s="78" t="n">
        <v>45197</v>
      </c>
      <c r="F2646" s="75" t="n">
        <v>0</v>
      </c>
      <c r="G2646" s="73" t="inlineStr">
        <is>
          <t>XX</t>
        </is>
      </c>
      <c r="H2646" s="75" t="n">
        <v>535.65</v>
      </c>
      <c r="I2646" s="75" t="n">
        <v>535.65</v>
      </c>
      <c r="J2646" s="75" t="n">
        <v>535.65</v>
      </c>
      <c r="K2646" s="75" t="n">
        <v>535.65</v>
      </c>
      <c r="L2646" s="75" t="n">
        <v>536.5</v>
      </c>
      <c r="M2646" s="75" t="n">
        <v>2</v>
      </c>
      <c r="N2646" s="75" t="n">
        <v>12.85</v>
      </c>
      <c r="O2646" s="75" t="n">
        <v>3600</v>
      </c>
      <c r="P2646" s="75" t="n">
        <v>2400</v>
      </c>
      <c r="Q2646" s="79" t="n">
        <v>45113</v>
      </c>
      <c r="AR2646">
        <f>IF($AU$2&lt;&gt;5,NA(),IF(D2646=D2645,0,IF(AND(D2648=D2646,D2647=D2646),O2646+O2647+O2648,IF(D2647=D2646,O2647+O2646,O2646))))</f>
        <v/>
      </c>
      <c r="AS2646">
        <f>IF($AU$2&lt;&gt;5,NA(),IF(D2646=D2645,0,IF(AND(D2648=D2646,D2647=D2646),P2646+P2647+P2648,IF(D2647=D2646,P2647+P2646,P2646))))</f>
        <v/>
      </c>
      <c r="AT2646">
        <f>AR2646-AS2646</f>
        <v/>
      </c>
    </row>
    <row r="2647" ht="15.75" customHeight="1" s="121">
      <c r="B2647">
        <f>D2647&amp;Q2647&amp;E2647</f>
        <v/>
      </c>
      <c r="C2647" s="73" t="inlineStr">
        <is>
          <t>FUTSTK</t>
        </is>
      </c>
      <c r="D2647" s="73" t="inlineStr">
        <is>
          <t>MARUTI</t>
        </is>
      </c>
      <c r="E2647" s="78" t="n">
        <v>45134</v>
      </c>
      <c r="F2647" s="75" t="n">
        <v>0</v>
      </c>
      <c r="G2647" s="73" t="inlineStr">
        <is>
          <t>XX</t>
        </is>
      </c>
      <c r="H2647" s="75" t="n">
        <v>10055</v>
      </c>
      <c r="I2647" s="75" t="n">
        <v>10063.5</v>
      </c>
      <c r="J2647" s="75" t="n">
        <v>9864.1</v>
      </c>
      <c r="K2647" s="75" t="n">
        <v>9918.6</v>
      </c>
      <c r="L2647" s="75" t="n">
        <v>9918.6</v>
      </c>
      <c r="M2647" s="75" t="n">
        <v>13320</v>
      </c>
      <c r="N2647" s="75" t="n">
        <v>132496.6</v>
      </c>
      <c r="O2647" s="75" t="n">
        <v>2079900</v>
      </c>
      <c r="P2647" s="75" t="n">
        <v>-47200</v>
      </c>
      <c r="Q2647" s="79" t="n">
        <v>45113</v>
      </c>
      <c r="AR2647">
        <f>IF($AU$2&lt;&gt;5,NA(),IF(D2647=D2646,0,IF(AND(D2649=D2647,D2648=D2647),O2647+O2648+O2649,IF(D2648=D2647,O2648+O2647,O2647))))</f>
        <v/>
      </c>
      <c r="AS2647">
        <f>IF($AU$2&lt;&gt;5,NA(),IF(D2647=D2646,0,IF(AND(D2649=D2647,D2648=D2647),P2647+P2648+P2649,IF(D2648=D2647,P2648+P2647,P2647))))</f>
        <v/>
      </c>
      <c r="AT2647">
        <f>AR2647-AS2647</f>
        <v/>
      </c>
    </row>
    <row r="2648" ht="15.75" customHeight="1" s="121">
      <c r="B2648">
        <f>D2648&amp;Q2648&amp;E2648</f>
        <v/>
      </c>
      <c r="C2648" s="73" t="inlineStr">
        <is>
          <t>FUTSTK</t>
        </is>
      </c>
      <c r="D2648" s="73" t="inlineStr">
        <is>
          <t>MARUTI</t>
        </is>
      </c>
      <c r="E2648" s="78" t="n">
        <v>45169</v>
      </c>
      <c r="F2648" s="75" t="n">
        <v>0</v>
      </c>
      <c r="G2648" s="73" t="inlineStr">
        <is>
          <t>XX</t>
        </is>
      </c>
      <c r="H2648" s="75" t="n">
        <v>10025</v>
      </c>
      <c r="I2648" s="75" t="n">
        <v>10040</v>
      </c>
      <c r="J2648" s="75" t="n">
        <v>9847.85</v>
      </c>
      <c r="K2648" s="75" t="n">
        <v>9899.299999999999</v>
      </c>
      <c r="L2648" s="75" t="n">
        <v>9899.299999999999</v>
      </c>
      <c r="M2648" s="75" t="n">
        <v>418</v>
      </c>
      <c r="N2648" s="75" t="n">
        <v>4149.18</v>
      </c>
      <c r="O2648" s="75" t="n">
        <v>51400</v>
      </c>
      <c r="P2648" s="75" t="n">
        <v>10900</v>
      </c>
      <c r="Q2648" s="79" t="n">
        <v>45113</v>
      </c>
      <c r="AR2648">
        <f>IF($AU$2&lt;&gt;5,NA(),IF(D2648=D2647,0,IF(AND(D2650=D2648,D2649=D2648),O2648+O2649+O2650,IF(D2649=D2648,O2649+O2648,O2648))))</f>
        <v/>
      </c>
      <c r="AS2648">
        <f>IF($AU$2&lt;&gt;5,NA(),IF(D2648=D2647,0,IF(AND(D2650=D2648,D2649=D2648),P2648+P2649+P2650,IF(D2649=D2648,P2649+P2648,P2648))))</f>
        <v/>
      </c>
      <c r="AT2648">
        <f>AR2648-AS2648</f>
        <v/>
      </c>
    </row>
    <row r="2649" ht="15.75" customHeight="1" s="121">
      <c r="B2649">
        <f>D2649&amp;Q2649&amp;E2649</f>
        <v/>
      </c>
      <c r="C2649" s="73" t="inlineStr">
        <is>
          <t>FUTSTK</t>
        </is>
      </c>
      <c r="D2649" s="73" t="inlineStr">
        <is>
          <t>MARUTI</t>
        </is>
      </c>
      <c r="E2649" s="78" t="n">
        <v>45197</v>
      </c>
      <c r="F2649" s="75" t="n">
        <v>0</v>
      </c>
      <c r="G2649" s="73" t="inlineStr">
        <is>
          <t>XX</t>
        </is>
      </c>
      <c r="H2649" s="75" t="n">
        <v>10081.55</v>
      </c>
      <c r="I2649" s="75" t="n">
        <v>10081.55</v>
      </c>
      <c r="J2649" s="75" t="n">
        <v>9900.049999999999</v>
      </c>
      <c r="K2649" s="75" t="n">
        <v>9960</v>
      </c>
      <c r="L2649" s="75" t="n">
        <v>9960</v>
      </c>
      <c r="M2649" s="75" t="n">
        <v>55</v>
      </c>
      <c r="N2649" s="75" t="n">
        <v>548.63</v>
      </c>
      <c r="O2649" s="75" t="n">
        <v>11000</v>
      </c>
      <c r="P2649" s="75" t="n">
        <v>600</v>
      </c>
      <c r="Q2649" s="79" t="n">
        <v>45113</v>
      </c>
      <c r="AR2649">
        <f>IF($AU$2&lt;&gt;5,NA(),IF(D2649=D2648,0,IF(AND(D2651=D2649,D2650=D2649),O2649+O2650+O2651,IF(D2650=D2649,O2650+O2649,O2649))))</f>
        <v/>
      </c>
      <c r="AS2649">
        <f>IF($AU$2&lt;&gt;5,NA(),IF(D2649=D2648,0,IF(AND(D2651=D2649,D2650=D2649),P2649+P2650+P2651,IF(D2650=D2649,P2650+P2649,P2649))))</f>
        <v/>
      </c>
      <c r="AT2649">
        <f>AR2649-AS2649</f>
        <v/>
      </c>
    </row>
    <row r="2650" ht="15.75" customHeight="1" s="121">
      <c r="B2650">
        <f>D2650&amp;Q2650&amp;E2650</f>
        <v/>
      </c>
      <c r="C2650" s="73" t="inlineStr">
        <is>
          <t>FUTSTK</t>
        </is>
      </c>
      <c r="D2650" s="73" t="inlineStr">
        <is>
          <t>MCDOWELL-N</t>
        </is>
      </c>
      <c r="E2650" s="78" t="n">
        <v>45134</v>
      </c>
      <c r="F2650" s="75" t="n">
        <v>0</v>
      </c>
      <c r="G2650" s="73" t="inlineStr">
        <is>
          <t>XX</t>
        </is>
      </c>
      <c r="H2650" s="75" t="n">
        <v>935.1</v>
      </c>
      <c r="I2650" s="75" t="n">
        <v>954.75</v>
      </c>
      <c r="J2650" s="75" t="n">
        <v>933.65</v>
      </c>
      <c r="K2650" s="75" t="n">
        <v>948.2</v>
      </c>
      <c r="L2650" s="75" t="n">
        <v>948.2</v>
      </c>
      <c r="M2650" s="75" t="n">
        <v>3227</v>
      </c>
      <c r="N2650" s="75" t="n">
        <v>21337.89</v>
      </c>
      <c r="O2650" s="75" t="n">
        <v>9622900</v>
      </c>
      <c r="P2650" s="75" t="n">
        <v>-13300</v>
      </c>
      <c r="Q2650" s="79" t="n">
        <v>45113</v>
      </c>
      <c r="AR2650">
        <f>IF($AU$2&lt;&gt;5,NA(),IF(D2650=D2649,0,IF(AND(D2652=D2650,D2651=D2650),O2650+O2651+O2652,IF(D2651=D2650,O2651+O2650,O2650))))</f>
        <v/>
      </c>
      <c r="AS2650">
        <f>IF($AU$2&lt;&gt;5,NA(),IF(D2650=D2649,0,IF(AND(D2652=D2650,D2651=D2650),P2650+P2651+P2652,IF(D2651=D2650,P2651+P2650,P2650))))</f>
        <v/>
      </c>
      <c r="AT2650">
        <f>AR2650-AS2650</f>
        <v/>
      </c>
    </row>
    <row r="2651" ht="15.75" customHeight="1" s="121">
      <c r="B2651">
        <f>D2651&amp;Q2651&amp;E2651</f>
        <v/>
      </c>
      <c r="C2651" s="73" t="inlineStr">
        <is>
          <t>FUTSTK</t>
        </is>
      </c>
      <c r="D2651" s="73" t="inlineStr">
        <is>
          <t>MCDOWELL-N</t>
        </is>
      </c>
      <c r="E2651" s="78" t="n">
        <v>45169</v>
      </c>
      <c r="F2651" s="75" t="n">
        <v>0</v>
      </c>
      <c r="G2651" s="73" t="inlineStr">
        <is>
          <t>XX</t>
        </is>
      </c>
      <c r="H2651" s="75" t="n">
        <v>943.9</v>
      </c>
      <c r="I2651" s="75" t="n">
        <v>957</v>
      </c>
      <c r="J2651" s="75" t="n">
        <v>942</v>
      </c>
      <c r="K2651" s="75" t="n">
        <v>953.05</v>
      </c>
      <c r="L2651" s="75" t="n">
        <v>953.05</v>
      </c>
      <c r="M2651" s="75" t="n">
        <v>81</v>
      </c>
      <c r="N2651" s="75" t="n">
        <v>539.21</v>
      </c>
      <c r="O2651" s="75" t="n">
        <v>139300</v>
      </c>
      <c r="P2651" s="75" t="n">
        <v>22400</v>
      </c>
      <c r="Q2651" s="79" t="n">
        <v>45113</v>
      </c>
      <c r="AR2651">
        <f>IF($AU$2&lt;&gt;5,NA(),IF(D2651=D2650,0,IF(AND(D2653=D2651,D2652=D2651),O2651+O2652+O2653,IF(D2652=D2651,O2652+O2651,O2651))))</f>
        <v/>
      </c>
      <c r="AS2651">
        <f>IF($AU$2&lt;&gt;5,NA(),IF(D2651=D2650,0,IF(AND(D2653=D2651,D2652=D2651),P2651+P2652+P2653,IF(D2652=D2651,P2652+P2651,P2651))))</f>
        <v/>
      </c>
      <c r="AT2651">
        <f>AR2651-AS2651</f>
        <v/>
      </c>
    </row>
    <row r="2652" ht="15.75" customHeight="1" s="121">
      <c r="B2652">
        <f>D2652&amp;Q2652&amp;E2652</f>
        <v/>
      </c>
      <c r="C2652" s="73" t="inlineStr">
        <is>
          <t>FUTSTK</t>
        </is>
      </c>
      <c r="D2652" s="73" t="inlineStr">
        <is>
          <t>MCDOWELL-N</t>
        </is>
      </c>
      <c r="E2652" s="78" t="n">
        <v>45197</v>
      </c>
      <c r="F2652" s="75" t="n">
        <v>0</v>
      </c>
      <c r="G2652" s="73" t="inlineStr">
        <is>
          <t>XX</t>
        </is>
      </c>
      <c r="H2652" s="75" t="n">
        <v>961</v>
      </c>
      <c r="I2652" s="75" t="n">
        <v>961</v>
      </c>
      <c r="J2652" s="75" t="n">
        <v>960</v>
      </c>
      <c r="K2652" s="75" t="n">
        <v>960</v>
      </c>
      <c r="L2652" s="75" t="n">
        <v>960</v>
      </c>
      <c r="M2652" s="75" t="n">
        <v>2</v>
      </c>
      <c r="N2652" s="75" t="n">
        <v>13.44</v>
      </c>
      <c r="O2652" s="75" t="n">
        <v>2100</v>
      </c>
      <c r="P2652" s="75" t="n">
        <v>0</v>
      </c>
      <c r="Q2652" s="79" t="n">
        <v>45113</v>
      </c>
      <c r="AR2652">
        <f>IF($AU$2&lt;&gt;5,NA(),IF(D2652=D2651,0,IF(AND(D2654=D2652,D2653=D2652),O2652+O2653+O2654,IF(D2653=D2652,O2653+O2652,O2652))))</f>
        <v/>
      </c>
      <c r="AS2652">
        <f>IF($AU$2&lt;&gt;5,NA(),IF(D2652=D2651,0,IF(AND(D2654=D2652,D2653=D2652),P2652+P2653+P2654,IF(D2653=D2652,P2653+P2652,P2652))))</f>
        <v/>
      </c>
      <c r="AT2652">
        <f>AR2652-AS2652</f>
        <v/>
      </c>
    </row>
    <row r="2653" ht="15.75" customHeight="1" s="121">
      <c r="B2653">
        <f>D2653&amp;Q2653&amp;E2653</f>
        <v/>
      </c>
      <c r="C2653" s="73" t="inlineStr">
        <is>
          <t>FUTSTK</t>
        </is>
      </c>
      <c r="D2653" s="73" t="inlineStr">
        <is>
          <t>MCX</t>
        </is>
      </c>
      <c r="E2653" s="78" t="n">
        <v>45134</v>
      </c>
      <c r="F2653" s="75" t="n">
        <v>0</v>
      </c>
      <c r="G2653" s="73" t="inlineStr">
        <is>
          <t>XX</t>
        </is>
      </c>
      <c r="H2653" s="75" t="n">
        <v>1518.4</v>
      </c>
      <c r="I2653" s="75" t="n">
        <v>1710.3</v>
      </c>
      <c r="J2653" s="75" t="n">
        <v>1516.5</v>
      </c>
      <c r="K2653" s="75" t="n">
        <v>1637.95</v>
      </c>
      <c r="L2653" s="75" t="n">
        <v>1637.95</v>
      </c>
      <c r="M2653" s="75" t="n">
        <v>11358</v>
      </c>
      <c r="N2653" s="75" t="n">
        <v>74000.14999999999</v>
      </c>
      <c r="O2653" s="75" t="n">
        <v>1915200</v>
      </c>
      <c r="P2653" s="75" t="n">
        <v>166800</v>
      </c>
      <c r="Q2653" s="79" t="n">
        <v>45113</v>
      </c>
      <c r="AR2653">
        <f>IF($AU$2&lt;&gt;5,NA(),IF(D2653=D2652,0,IF(AND(D2655=D2653,D2654=D2653),O2653+O2654+O2655,IF(D2654=D2653,O2654+O2653,O2653))))</f>
        <v/>
      </c>
      <c r="AS2653">
        <f>IF($AU$2&lt;&gt;5,NA(),IF(D2653=D2652,0,IF(AND(D2655=D2653,D2654=D2653),P2653+P2654+P2655,IF(D2654=D2653,P2654+P2653,P2653))))</f>
        <v/>
      </c>
      <c r="AT2653">
        <f>AR2653-AS2653</f>
        <v/>
      </c>
    </row>
    <row r="2654" ht="15.75" customHeight="1" s="121">
      <c r="B2654">
        <f>D2654&amp;Q2654&amp;E2654</f>
        <v/>
      </c>
      <c r="C2654" s="73" t="inlineStr">
        <is>
          <t>FUTSTK</t>
        </is>
      </c>
      <c r="D2654" s="73" t="inlineStr">
        <is>
          <t>MCX</t>
        </is>
      </c>
      <c r="E2654" s="78" t="n">
        <v>45169</v>
      </c>
      <c r="F2654" s="75" t="n">
        <v>0</v>
      </c>
      <c r="G2654" s="73" t="inlineStr">
        <is>
          <t>XX</t>
        </is>
      </c>
      <c r="H2654" s="75" t="n">
        <v>1522.15</v>
      </c>
      <c r="I2654" s="75" t="n">
        <v>1673.6</v>
      </c>
      <c r="J2654" s="75" t="n">
        <v>1522.15</v>
      </c>
      <c r="K2654" s="75" t="n">
        <v>1637.15</v>
      </c>
      <c r="L2654" s="75" t="n">
        <v>1637.15</v>
      </c>
      <c r="M2654" s="75" t="n">
        <v>460</v>
      </c>
      <c r="N2654" s="75" t="n">
        <v>2987.86</v>
      </c>
      <c r="O2654" s="75" t="n">
        <v>52400</v>
      </c>
      <c r="P2654" s="75" t="n">
        <v>9200</v>
      </c>
      <c r="Q2654" s="79" t="n">
        <v>45113</v>
      </c>
      <c r="AR2654">
        <f>IF($AU$2&lt;&gt;5,NA(),IF(D2654=D2653,0,IF(AND(D2656=D2654,D2655=D2654),O2654+O2655+O2656,IF(D2655=D2654,O2655+O2654,O2654))))</f>
        <v/>
      </c>
      <c r="AS2654">
        <f>IF($AU$2&lt;&gt;5,NA(),IF(D2654=D2653,0,IF(AND(D2656=D2654,D2655=D2654),P2654+P2655+P2656,IF(D2655=D2654,P2655+P2654,P2654))))</f>
        <v/>
      </c>
      <c r="AT2654">
        <f>AR2654-AS2654</f>
        <v/>
      </c>
    </row>
    <row r="2655" ht="15.75" customHeight="1" s="121">
      <c r="B2655">
        <f>D2655&amp;Q2655&amp;E2655</f>
        <v/>
      </c>
      <c r="C2655" s="73" t="inlineStr">
        <is>
          <t>FUTSTK</t>
        </is>
      </c>
      <c r="D2655" s="73" t="inlineStr">
        <is>
          <t>MCX</t>
        </is>
      </c>
      <c r="E2655" s="78" t="n">
        <v>45197</v>
      </c>
      <c r="F2655" s="75" t="n">
        <v>0</v>
      </c>
      <c r="G2655" s="73" t="inlineStr">
        <is>
          <t>XX</t>
        </is>
      </c>
      <c r="H2655" s="75" t="n">
        <v>1528</v>
      </c>
      <c r="I2655" s="75" t="n">
        <v>1672.1</v>
      </c>
      <c r="J2655" s="75" t="n">
        <v>1527.7</v>
      </c>
      <c r="K2655" s="75" t="n">
        <v>1639.35</v>
      </c>
      <c r="L2655" s="75" t="n">
        <v>1639.35</v>
      </c>
      <c r="M2655" s="75" t="n">
        <v>26</v>
      </c>
      <c r="N2655" s="75" t="n">
        <v>168.27</v>
      </c>
      <c r="O2655" s="75" t="n">
        <v>6800</v>
      </c>
      <c r="P2655" s="75" t="n">
        <v>1200</v>
      </c>
      <c r="Q2655" s="79" t="n">
        <v>45113</v>
      </c>
      <c r="AR2655">
        <f>IF($AU$2&lt;&gt;5,NA(),IF(D2655=D2654,0,IF(AND(D2657=D2655,D2656=D2655),O2655+O2656+O2657,IF(D2656=D2655,O2656+O2655,O2655))))</f>
        <v/>
      </c>
      <c r="AS2655">
        <f>IF($AU$2&lt;&gt;5,NA(),IF(D2655=D2654,0,IF(AND(D2657=D2655,D2656=D2655),P2655+P2656+P2657,IF(D2656=D2655,P2656+P2655,P2655))))</f>
        <v/>
      </c>
      <c r="AT2655">
        <f>AR2655-AS2655</f>
        <v/>
      </c>
    </row>
    <row r="2656" ht="15.75" customHeight="1" s="121">
      <c r="B2656">
        <f>D2656&amp;Q2656&amp;E2656</f>
        <v/>
      </c>
      <c r="C2656" s="73" t="inlineStr">
        <is>
          <t>FUTSTK</t>
        </is>
      </c>
      <c r="D2656" s="73" t="inlineStr">
        <is>
          <t>METROPOLIS</t>
        </is>
      </c>
      <c r="E2656" s="78" t="n">
        <v>45134</v>
      </c>
      <c r="F2656" s="75" t="n">
        <v>0</v>
      </c>
      <c r="G2656" s="73" t="inlineStr">
        <is>
          <t>XX</t>
        </is>
      </c>
      <c r="H2656" s="75" t="n">
        <v>1472.5</v>
      </c>
      <c r="I2656" s="75" t="n">
        <v>1499.9</v>
      </c>
      <c r="J2656" s="75" t="n">
        <v>1467</v>
      </c>
      <c r="K2656" s="75" t="n">
        <v>1483.2</v>
      </c>
      <c r="L2656" s="75" t="n">
        <v>1483.2</v>
      </c>
      <c r="M2656" s="75" t="n">
        <v>1483</v>
      </c>
      <c r="N2656" s="75" t="n">
        <v>8812.02</v>
      </c>
      <c r="O2656" s="75" t="n">
        <v>1497200</v>
      </c>
      <c r="P2656" s="75" t="n">
        <v>67600</v>
      </c>
      <c r="Q2656" s="79" t="n">
        <v>45113</v>
      </c>
      <c r="AR2656">
        <f>IF($AU$2&lt;&gt;5,NA(),IF(D2656=D2655,0,IF(AND(D2658=D2656,D2657=D2656),O2656+O2657+O2658,IF(D2657=D2656,O2657+O2656,O2656))))</f>
        <v/>
      </c>
      <c r="AS2656">
        <f>IF($AU$2&lt;&gt;5,NA(),IF(D2656=D2655,0,IF(AND(D2658=D2656,D2657=D2656),P2656+P2657+P2658,IF(D2657=D2656,P2657+P2656,P2656))))</f>
        <v/>
      </c>
      <c r="AT2656">
        <f>AR2656-AS2656</f>
        <v/>
      </c>
    </row>
    <row r="2657" ht="15.75" customHeight="1" s="121">
      <c r="B2657">
        <f>D2657&amp;Q2657&amp;E2657</f>
        <v/>
      </c>
      <c r="C2657" s="73" t="inlineStr">
        <is>
          <t>FUTSTK</t>
        </is>
      </c>
      <c r="D2657" s="73" t="inlineStr">
        <is>
          <t>METROPOLIS</t>
        </is>
      </c>
      <c r="E2657" s="78" t="n">
        <v>45169</v>
      </c>
      <c r="F2657" s="75" t="n">
        <v>0</v>
      </c>
      <c r="G2657" s="73" t="inlineStr">
        <is>
          <t>XX</t>
        </is>
      </c>
      <c r="H2657" s="75" t="n">
        <v>1488.05</v>
      </c>
      <c r="I2657" s="75" t="n">
        <v>1506.8</v>
      </c>
      <c r="J2657" s="75" t="n">
        <v>1488.05</v>
      </c>
      <c r="K2657" s="75" t="n">
        <v>1493.05</v>
      </c>
      <c r="L2657" s="75" t="n">
        <v>1493.05</v>
      </c>
      <c r="M2657" s="75" t="n">
        <v>36</v>
      </c>
      <c r="N2657" s="75" t="n">
        <v>215.44</v>
      </c>
      <c r="O2657" s="75" t="n">
        <v>28800</v>
      </c>
      <c r="P2657" s="75" t="n">
        <v>4400</v>
      </c>
      <c r="Q2657" s="79" t="n">
        <v>45113</v>
      </c>
      <c r="AR2657">
        <f>IF($AU$2&lt;&gt;5,NA(),IF(D2657=D2656,0,IF(AND(D2659=D2657,D2658=D2657),O2657+O2658+O2659,IF(D2658=D2657,O2658+O2657,O2657))))</f>
        <v/>
      </c>
      <c r="AS2657">
        <f>IF($AU$2&lt;&gt;5,NA(),IF(D2657=D2656,0,IF(AND(D2659=D2657,D2658=D2657),P2657+P2658+P2659,IF(D2658=D2657,P2658+P2657,P2657))))</f>
        <v/>
      </c>
      <c r="AT2657">
        <f>AR2657-AS2657</f>
        <v/>
      </c>
    </row>
    <row r="2658" ht="15.75" customHeight="1" s="121">
      <c r="B2658">
        <f>D2658&amp;Q2658&amp;E2658</f>
        <v/>
      </c>
      <c r="C2658" s="73" t="inlineStr">
        <is>
          <t>FUTSTK</t>
        </is>
      </c>
      <c r="D2658" s="73" t="inlineStr">
        <is>
          <t>METROPOLIS</t>
        </is>
      </c>
      <c r="E2658" s="78" t="n">
        <v>45197</v>
      </c>
      <c r="F2658" s="75" t="n">
        <v>0</v>
      </c>
      <c r="G2658" s="73" t="inlineStr">
        <is>
          <t>XX</t>
        </is>
      </c>
      <c r="H2658" s="75" t="n">
        <v>0</v>
      </c>
      <c r="I2658" s="75" t="n">
        <v>0</v>
      </c>
      <c r="J2658" s="75" t="n">
        <v>0</v>
      </c>
      <c r="K2658" s="75" t="n">
        <v>1470</v>
      </c>
      <c r="L2658" s="75" t="n">
        <v>1498.15</v>
      </c>
      <c r="M2658" s="75" t="n">
        <v>0</v>
      </c>
      <c r="N2658" s="75" t="n">
        <v>0</v>
      </c>
      <c r="O2658" s="75" t="n">
        <v>2000</v>
      </c>
      <c r="P2658" s="75" t="n">
        <v>0</v>
      </c>
      <c r="Q2658" s="79" t="n">
        <v>45113</v>
      </c>
      <c r="AR2658">
        <f>IF($AU$2&lt;&gt;5,NA(),IF(D2658=D2657,0,IF(AND(D2660=D2658,D2659=D2658),O2658+O2659+O2660,IF(D2659=D2658,O2659+O2658,O2658))))</f>
        <v/>
      </c>
      <c r="AS2658">
        <f>IF($AU$2&lt;&gt;5,NA(),IF(D2658=D2657,0,IF(AND(D2660=D2658,D2659=D2658),P2658+P2659+P2660,IF(D2659=D2658,P2659+P2658,P2658))))</f>
        <v/>
      </c>
      <c r="AT2658">
        <f>AR2658-AS2658</f>
        <v/>
      </c>
    </row>
    <row r="2659" ht="15.75" customHeight="1" s="121">
      <c r="B2659">
        <f>D2659&amp;Q2659&amp;E2659</f>
        <v/>
      </c>
      <c r="C2659" s="73" t="inlineStr">
        <is>
          <t>FUTSTK</t>
        </is>
      </c>
      <c r="D2659" s="73" t="inlineStr">
        <is>
          <t>MFSL</t>
        </is>
      </c>
      <c r="E2659" s="78" t="n">
        <v>45134</v>
      </c>
      <c r="F2659" s="75" t="n">
        <v>0</v>
      </c>
      <c r="G2659" s="73" t="inlineStr">
        <is>
          <t>XX</t>
        </is>
      </c>
      <c r="H2659" s="75" t="n">
        <v>815.25</v>
      </c>
      <c r="I2659" s="75" t="n">
        <v>816.45</v>
      </c>
      <c r="J2659" s="75" t="n">
        <v>803.7</v>
      </c>
      <c r="K2659" s="75" t="n">
        <v>809</v>
      </c>
      <c r="L2659" s="75" t="n">
        <v>809</v>
      </c>
      <c r="M2659" s="75" t="n">
        <v>913</v>
      </c>
      <c r="N2659" s="75" t="n">
        <v>5911.69</v>
      </c>
      <c r="O2659" s="75" t="n">
        <v>5376800</v>
      </c>
      <c r="P2659" s="75" t="n">
        <v>-127200</v>
      </c>
      <c r="Q2659" s="79" t="n">
        <v>45113</v>
      </c>
      <c r="AR2659">
        <f>IF($AU$2&lt;&gt;5,NA(),IF(D2659=D2658,0,IF(AND(D2661=D2659,D2660=D2659),O2659+O2660+O2661,IF(D2660=D2659,O2660+O2659,O2659))))</f>
        <v/>
      </c>
      <c r="AS2659">
        <f>IF($AU$2&lt;&gt;5,NA(),IF(D2659=D2658,0,IF(AND(D2661=D2659,D2660=D2659),P2659+P2660+P2661,IF(D2660=D2659,P2660+P2659,P2659))))</f>
        <v/>
      </c>
      <c r="AT2659">
        <f>AR2659-AS2659</f>
        <v/>
      </c>
    </row>
    <row r="2660" ht="15.75" customHeight="1" s="121">
      <c r="B2660">
        <f>D2660&amp;Q2660&amp;E2660</f>
        <v/>
      </c>
      <c r="C2660" s="73" t="inlineStr">
        <is>
          <t>FUTSTK</t>
        </is>
      </c>
      <c r="D2660" s="73" t="inlineStr">
        <is>
          <t>MFSL</t>
        </is>
      </c>
      <c r="E2660" s="78" t="n">
        <v>45169</v>
      </c>
      <c r="F2660" s="75" t="n">
        <v>0</v>
      </c>
      <c r="G2660" s="73" t="inlineStr">
        <is>
          <t>XX</t>
        </is>
      </c>
      <c r="H2660" s="75" t="n">
        <v>818.3</v>
      </c>
      <c r="I2660" s="75" t="n">
        <v>818.75</v>
      </c>
      <c r="J2660" s="75" t="n">
        <v>812.55</v>
      </c>
      <c r="K2660" s="75" t="n">
        <v>812.55</v>
      </c>
      <c r="L2660" s="75" t="n">
        <v>814.8</v>
      </c>
      <c r="M2660" s="75" t="n">
        <v>6</v>
      </c>
      <c r="N2660" s="75" t="n">
        <v>39.13</v>
      </c>
      <c r="O2660" s="75" t="n">
        <v>44000</v>
      </c>
      <c r="P2660" s="75" t="n">
        <v>0</v>
      </c>
      <c r="Q2660" s="79" t="n">
        <v>45113</v>
      </c>
      <c r="AR2660">
        <f>IF($AU$2&lt;&gt;5,NA(),IF(D2660=D2659,0,IF(AND(D2662=D2660,D2661=D2660),O2660+O2661+O2662,IF(D2661=D2660,O2661+O2660,O2660))))</f>
        <v/>
      </c>
      <c r="AS2660">
        <f>IF($AU$2&lt;&gt;5,NA(),IF(D2660=D2659,0,IF(AND(D2662=D2660,D2661=D2660),P2660+P2661+P2662,IF(D2661=D2660,P2661+P2660,P2660))))</f>
        <v/>
      </c>
      <c r="AT2660">
        <f>AR2660-AS2660</f>
        <v/>
      </c>
    </row>
    <row r="2661" ht="15.75" customHeight="1" s="121">
      <c r="B2661">
        <f>D2661&amp;Q2661&amp;E2661</f>
        <v/>
      </c>
      <c r="C2661" s="73" t="inlineStr">
        <is>
          <t>FUTSTK</t>
        </is>
      </c>
      <c r="D2661" s="73" t="inlineStr">
        <is>
          <t>MFSL</t>
        </is>
      </c>
      <c r="E2661" s="78" t="n">
        <v>45197</v>
      </c>
      <c r="F2661" s="75" t="n">
        <v>0</v>
      </c>
      <c r="G2661" s="73" t="inlineStr">
        <is>
          <t>XX</t>
        </is>
      </c>
      <c r="H2661" s="75" t="n">
        <v>0</v>
      </c>
      <c r="I2661" s="75" t="n">
        <v>0</v>
      </c>
      <c r="J2661" s="75" t="n">
        <v>0</v>
      </c>
      <c r="K2661" s="75" t="n">
        <v>819.25</v>
      </c>
      <c r="L2661" s="75" t="n">
        <v>819.3</v>
      </c>
      <c r="M2661" s="75" t="n">
        <v>0</v>
      </c>
      <c r="N2661" s="75" t="n">
        <v>0</v>
      </c>
      <c r="O2661" s="75" t="n">
        <v>1600</v>
      </c>
      <c r="P2661" s="75" t="n">
        <v>0</v>
      </c>
      <c r="Q2661" s="79" t="n">
        <v>45113</v>
      </c>
      <c r="AR2661">
        <f>IF($AU$2&lt;&gt;5,NA(),IF(D2661=D2660,0,IF(AND(D2663=D2661,D2662=D2661),O2661+O2662+O2663,IF(D2662=D2661,O2662+O2661,O2661))))</f>
        <v/>
      </c>
      <c r="AS2661">
        <f>IF($AU$2&lt;&gt;5,NA(),IF(D2661=D2660,0,IF(AND(D2663=D2661,D2662=D2661),P2661+P2662+P2663,IF(D2662=D2661,P2662+P2661,P2661))))</f>
        <v/>
      </c>
      <c r="AT2661">
        <f>AR2661-AS2661</f>
        <v/>
      </c>
    </row>
    <row r="2662" ht="15.75" customHeight="1" s="121">
      <c r="B2662">
        <f>D2662&amp;Q2662&amp;E2662</f>
        <v/>
      </c>
      <c r="C2662" s="73" t="inlineStr">
        <is>
          <t>FUTSTK</t>
        </is>
      </c>
      <c r="D2662" s="73" t="inlineStr">
        <is>
          <t>MGL</t>
        </is>
      </c>
      <c r="E2662" s="78" t="n">
        <v>45134</v>
      </c>
      <c r="F2662" s="75" t="n">
        <v>0</v>
      </c>
      <c r="G2662" s="73" t="inlineStr">
        <is>
          <t>XX</t>
        </is>
      </c>
      <c r="H2662" s="75" t="n">
        <v>1086.9</v>
      </c>
      <c r="I2662" s="75" t="n">
        <v>1117.35</v>
      </c>
      <c r="J2662" s="75" t="n">
        <v>1082.05</v>
      </c>
      <c r="K2662" s="75" t="n">
        <v>1111.2</v>
      </c>
      <c r="L2662" s="75" t="n">
        <v>1111.2</v>
      </c>
      <c r="M2662" s="75" t="n">
        <v>2069</v>
      </c>
      <c r="N2662" s="75" t="n">
        <v>18264.58</v>
      </c>
      <c r="O2662" s="75" t="n">
        <v>2287200</v>
      </c>
      <c r="P2662" s="75" t="n">
        <v>48000</v>
      </c>
      <c r="Q2662" s="79" t="n">
        <v>45113</v>
      </c>
      <c r="AR2662">
        <f>IF($AU$2&lt;&gt;5,NA(),IF(D2662=D2661,0,IF(AND(D2664=D2662,D2663=D2662),O2662+O2663+O2664,IF(D2663=D2662,O2663+O2662,O2662))))</f>
        <v/>
      </c>
      <c r="AS2662">
        <f>IF($AU$2&lt;&gt;5,NA(),IF(D2662=D2661,0,IF(AND(D2664=D2662,D2663=D2662),P2662+P2663+P2664,IF(D2663=D2662,P2663+P2662,P2662))))</f>
        <v/>
      </c>
      <c r="AT2662">
        <f>AR2662-AS2662</f>
        <v/>
      </c>
    </row>
    <row r="2663" ht="15.75" customHeight="1" s="121">
      <c r="B2663">
        <f>D2663&amp;Q2663&amp;E2663</f>
        <v/>
      </c>
      <c r="C2663" s="73" t="inlineStr">
        <is>
          <t>FUTSTK</t>
        </is>
      </c>
      <c r="D2663" s="73" t="inlineStr">
        <is>
          <t>MGL</t>
        </is>
      </c>
      <c r="E2663" s="78" t="n">
        <v>45169</v>
      </c>
      <c r="F2663" s="75" t="n">
        <v>0</v>
      </c>
      <c r="G2663" s="73" t="inlineStr">
        <is>
          <t>XX</t>
        </is>
      </c>
      <c r="H2663" s="75" t="n">
        <v>1081.6</v>
      </c>
      <c r="I2663" s="75" t="n">
        <v>1112.8</v>
      </c>
      <c r="J2663" s="75" t="n">
        <v>1081.6</v>
      </c>
      <c r="K2663" s="75" t="n">
        <v>1106.3</v>
      </c>
      <c r="L2663" s="75" t="n">
        <v>1106.3</v>
      </c>
      <c r="M2663" s="75" t="n">
        <v>63</v>
      </c>
      <c r="N2663" s="75" t="n">
        <v>554.13</v>
      </c>
      <c r="O2663" s="75" t="n">
        <v>58400</v>
      </c>
      <c r="P2663" s="75" t="n">
        <v>12800</v>
      </c>
      <c r="Q2663" s="79" t="n">
        <v>45113</v>
      </c>
      <c r="AR2663">
        <f>IF($AU$2&lt;&gt;5,NA(),IF(D2663=D2662,0,IF(AND(D2665=D2663,D2664=D2663),O2663+O2664+O2665,IF(D2664=D2663,O2664+O2663,O2663))))</f>
        <v/>
      </c>
      <c r="AS2663">
        <f>IF($AU$2&lt;&gt;5,NA(),IF(D2663=D2662,0,IF(AND(D2665=D2663,D2664=D2663),P2663+P2664+P2665,IF(D2664=D2663,P2664+P2663,P2663))))</f>
        <v/>
      </c>
      <c r="AT2663">
        <f>AR2663-AS2663</f>
        <v/>
      </c>
    </row>
    <row r="2664" ht="15.75" customHeight="1" s="121">
      <c r="B2664">
        <f>D2664&amp;Q2664&amp;E2664</f>
        <v/>
      </c>
      <c r="C2664" s="73" t="inlineStr">
        <is>
          <t>FUTSTK</t>
        </is>
      </c>
      <c r="D2664" s="73" t="inlineStr">
        <is>
          <t>MGL</t>
        </is>
      </c>
      <c r="E2664" s="78" t="n">
        <v>45197</v>
      </c>
      <c r="F2664" s="75" t="n">
        <v>0</v>
      </c>
      <c r="G2664" s="73" t="inlineStr">
        <is>
          <t>XX</t>
        </is>
      </c>
      <c r="H2664" s="75" t="n">
        <v>0</v>
      </c>
      <c r="I2664" s="75" t="n">
        <v>0</v>
      </c>
      <c r="J2664" s="75" t="n">
        <v>0</v>
      </c>
      <c r="K2664" s="75" t="n">
        <v>1082.05</v>
      </c>
      <c r="L2664" s="75" t="n">
        <v>1122.5</v>
      </c>
      <c r="M2664" s="75" t="n">
        <v>0</v>
      </c>
      <c r="N2664" s="75" t="n">
        <v>0</v>
      </c>
      <c r="O2664" s="75" t="n">
        <v>800</v>
      </c>
      <c r="P2664" s="75" t="n">
        <v>0</v>
      </c>
      <c r="Q2664" s="79" t="n">
        <v>45113</v>
      </c>
      <c r="AR2664">
        <f>IF($AU$2&lt;&gt;5,NA(),IF(D2664=D2663,0,IF(AND(D2666=D2664,D2665=D2664),O2664+O2665+O2666,IF(D2665=D2664,O2665+O2664,O2664))))</f>
        <v/>
      </c>
      <c r="AS2664">
        <f>IF($AU$2&lt;&gt;5,NA(),IF(D2664=D2663,0,IF(AND(D2666=D2664,D2665=D2664),P2664+P2665+P2666,IF(D2665=D2664,P2665+P2664,P2664))))</f>
        <v/>
      </c>
      <c r="AT2664">
        <f>AR2664-AS2664</f>
        <v/>
      </c>
    </row>
    <row r="2665" ht="15.75" customHeight="1" s="121">
      <c r="B2665">
        <f>D2665&amp;Q2665&amp;E2665</f>
        <v/>
      </c>
      <c r="C2665" s="73" t="inlineStr">
        <is>
          <t>FUTSTK</t>
        </is>
      </c>
      <c r="D2665" s="73" t="inlineStr">
        <is>
          <t>MOTHERSON</t>
        </is>
      </c>
      <c r="E2665" s="78" t="n">
        <v>45134</v>
      </c>
      <c r="F2665" s="75" t="n">
        <v>0</v>
      </c>
      <c r="G2665" s="73" t="inlineStr">
        <is>
          <t>XX</t>
        </is>
      </c>
      <c r="H2665" s="75" t="n">
        <v>91</v>
      </c>
      <c r="I2665" s="75" t="n">
        <v>93.5</v>
      </c>
      <c r="J2665" s="75" t="n">
        <v>90.5</v>
      </c>
      <c r="K2665" s="75" t="n">
        <v>92.15000000000001</v>
      </c>
      <c r="L2665" s="75" t="n">
        <v>92.15000000000001</v>
      </c>
      <c r="M2665" s="75" t="n">
        <v>2933</v>
      </c>
      <c r="N2665" s="75" t="n">
        <v>19205.42</v>
      </c>
      <c r="O2665" s="75" t="n">
        <v>69665200</v>
      </c>
      <c r="P2665" s="75" t="n">
        <v>1902800</v>
      </c>
      <c r="Q2665" s="79" t="n">
        <v>45113</v>
      </c>
      <c r="AR2665">
        <f>IF($AU$2&lt;&gt;5,NA(),IF(D2665=D2664,0,IF(AND(D2667=D2665,D2666=D2665),O2665+O2666+O2667,IF(D2666=D2665,O2666+O2665,O2665))))</f>
        <v/>
      </c>
      <c r="AS2665">
        <f>IF($AU$2&lt;&gt;5,NA(),IF(D2665=D2664,0,IF(AND(D2667=D2665,D2666=D2665),P2665+P2666+P2667,IF(D2666=D2665,P2666+P2665,P2665))))</f>
        <v/>
      </c>
      <c r="AT2665">
        <f>AR2665-AS2665</f>
        <v/>
      </c>
    </row>
    <row r="2666" ht="15.75" customHeight="1" s="121">
      <c r="B2666">
        <f>D2666&amp;Q2666&amp;E2666</f>
        <v/>
      </c>
      <c r="C2666" s="73" t="inlineStr">
        <is>
          <t>FUTSTK</t>
        </is>
      </c>
      <c r="D2666" s="73" t="inlineStr">
        <is>
          <t>MOTHERSON</t>
        </is>
      </c>
      <c r="E2666" s="78" t="n">
        <v>45169</v>
      </c>
      <c r="F2666" s="75" t="n">
        <v>0</v>
      </c>
      <c r="G2666" s="73" t="inlineStr">
        <is>
          <t>XX</t>
        </is>
      </c>
      <c r="H2666" s="75" t="n">
        <v>91.45</v>
      </c>
      <c r="I2666" s="75" t="n">
        <v>93.5</v>
      </c>
      <c r="J2666" s="75" t="n">
        <v>90.75</v>
      </c>
      <c r="K2666" s="75" t="n">
        <v>92.3</v>
      </c>
      <c r="L2666" s="75" t="n">
        <v>92.3</v>
      </c>
      <c r="M2666" s="75" t="n">
        <v>145</v>
      </c>
      <c r="N2666" s="75" t="n">
        <v>950.15</v>
      </c>
      <c r="O2666" s="75" t="n">
        <v>2577300</v>
      </c>
      <c r="P2666" s="75" t="n">
        <v>220100</v>
      </c>
      <c r="Q2666" s="79" t="n">
        <v>45113</v>
      </c>
      <c r="AR2666">
        <f>IF($AU$2&lt;&gt;5,NA(),IF(D2666=D2665,0,IF(AND(D2668=D2666,D2667=D2666),O2666+O2667+O2668,IF(D2667=D2666,O2667+O2666,O2666))))</f>
        <v/>
      </c>
      <c r="AS2666">
        <f>IF($AU$2&lt;&gt;5,NA(),IF(D2666=D2665,0,IF(AND(D2668=D2666,D2667=D2666),P2666+P2667+P2668,IF(D2667=D2666,P2667+P2666,P2666))))</f>
        <v/>
      </c>
      <c r="AT2666">
        <f>AR2666-AS2666</f>
        <v/>
      </c>
    </row>
    <row r="2667" ht="15.75" customHeight="1" s="121">
      <c r="B2667">
        <f>D2667&amp;Q2667&amp;E2667</f>
        <v/>
      </c>
      <c r="C2667" s="73" t="inlineStr">
        <is>
          <t>FUTSTK</t>
        </is>
      </c>
      <c r="D2667" s="73" t="inlineStr">
        <is>
          <t>MOTHERSON</t>
        </is>
      </c>
      <c r="E2667" s="78" t="n">
        <v>45197</v>
      </c>
      <c r="F2667" s="75" t="n">
        <v>0</v>
      </c>
      <c r="G2667" s="73" t="inlineStr">
        <is>
          <t>XX</t>
        </is>
      </c>
      <c r="H2667" s="75" t="n">
        <v>92.15000000000001</v>
      </c>
      <c r="I2667" s="75" t="n">
        <v>93.3</v>
      </c>
      <c r="J2667" s="75" t="n">
        <v>92.15000000000001</v>
      </c>
      <c r="K2667" s="75" t="n">
        <v>92.90000000000001</v>
      </c>
      <c r="L2667" s="75" t="n">
        <v>92.90000000000001</v>
      </c>
      <c r="M2667" s="75" t="n">
        <v>14</v>
      </c>
      <c r="N2667" s="75" t="n">
        <v>92.23</v>
      </c>
      <c r="O2667" s="75" t="n">
        <v>177500</v>
      </c>
      <c r="P2667" s="75" t="n">
        <v>49700</v>
      </c>
      <c r="Q2667" s="79" t="n">
        <v>45113</v>
      </c>
      <c r="AR2667">
        <f>IF($AU$2&lt;&gt;5,NA(),IF(D2667=D2666,0,IF(AND(D2669=D2667,D2668=D2667),O2667+O2668+O2669,IF(D2668=D2667,O2668+O2667,O2667))))</f>
        <v/>
      </c>
      <c r="AS2667">
        <f>IF($AU$2&lt;&gt;5,NA(),IF(D2667=D2666,0,IF(AND(D2669=D2667,D2668=D2667),P2667+P2668+P2669,IF(D2668=D2667,P2668+P2667,P2667))))</f>
        <v/>
      </c>
      <c r="AT2667">
        <f>AR2667-AS2667</f>
        <v/>
      </c>
    </row>
    <row r="2668" ht="15.75" customHeight="1" s="121">
      <c r="B2668">
        <f>D2668&amp;Q2668&amp;E2668</f>
        <v/>
      </c>
      <c r="C2668" s="73" t="inlineStr">
        <is>
          <t>FUTSTK</t>
        </is>
      </c>
      <c r="D2668" s="73" t="inlineStr">
        <is>
          <t>MPHASIS</t>
        </is>
      </c>
      <c r="E2668" s="78" t="n">
        <v>45134</v>
      </c>
      <c r="F2668" s="75" t="n">
        <v>0</v>
      </c>
      <c r="G2668" s="73" t="inlineStr">
        <is>
          <t>XX</t>
        </is>
      </c>
      <c r="H2668" s="75" t="n">
        <v>1879.95</v>
      </c>
      <c r="I2668" s="75" t="n">
        <v>1898.7</v>
      </c>
      <c r="J2668" s="75" t="n">
        <v>1878.7</v>
      </c>
      <c r="K2668" s="75" t="n">
        <v>1893.1</v>
      </c>
      <c r="L2668" s="75" t="n">
        <v>1893.1</v>
      </c>
      <c r="M2668" s="75" t="n">
        <v>2288</v>
      </c>
      <c r="N2668" s="75" t="n">
        <v>11901.49</v>
      </c>
      <c r="O2668" s="75" t="n">
        <v>2790700</v>
      </c>
      <c r="P2668" s="75" t="n">
        <v>-63250</v>
      </c>
      <c r="Q2668" s="79" t="n">
        <v>45113</v>
      </c>
      <c r="AR2668">
        <f>IF($AU$2&lt;&gt;5,NA(),IF(D2668=D2667,0,IF(AND(D2670=D2668,D2669=D2668),O2668+O2669+O2670,IF(D2669=D2668,O2669+O2668,O2668))))</f>
        <v/>
      </c>
      <c r="AS2668">
        <f>IF($AU$2&lt;&gt;5,NA(),IF(D2668=D2667,0,IF(AND(D2670=D2668,D2669=D2668),P2668+P2669+P2670,IF(D2669=D2668,P2669+P2668,P2668))))</f>
        <v/>
      </c>
      <c r="AT2668">
        <f>AR2668-AS2668</f>
        <v/>
      </c>
    </row>
    <row r="2669" ht="15.75" customHeight="1" s="121">
      <c r="B2669">
        <f>D2669&amp;Q2669&amp;E2669</f>
        <v/>
      </c>
      <c r="C2669" s="73" t="inlineStr">
        <is>
          <t>FUTSTK</t>
        </is>
      </c>
      <c r="D2669" s="73" t="inlineStr">
        <is>
          <t>MPHASIS</t>
        </is>
      </c>
      <c r="E2669" s="78" t="n">
        <v>45169</v>
      </c>
      <c r="F2669" s="75" t="n">
        <v>0</v>
      </c>
      <c r="G2669" s="73" t="inlineStr">
        <is>
          <t>XX</t>
        </is>
      </c>
      <c r="H2669" s="75" t="n">
        <v>1885.1</v>
      </c>
      <c r="I2669" s="75" t="n">
        <v>1901.6</v>
      </c>
      <c r="J2669" s="75" t="n">
        <v>1885</v>
      </c>
      <c r="K2669" s="75" t="n">
        <v>1896.85</v>
      </c>
      <c r="L2669" s="75" t="n">
        <v>1896.85</v>
      </c>
      <c r="M2669" s="75" t="n">
        <v>78</v>
      </c>
      <c r="N2669" s="75" t="n">
        <v>406.53</v>
      </c>
      <c r="O2669" s="75" t="n">
        <v>74250</v>
      </c>
      <c r="P2669" s="75" t="n">
        <v>-4400</v>
      </c>
      <c r="Q2669" s="79" t="n">
        <v>45113</v>
      </c>
      <c r="AR2669">
        <f>IF($AU$2&lt;&gt;5,NA(),IF(D2669=D2668,0,IF(AND(D2671=D2669,D2670=D2669),O2669+O2670+O2671,IF(D2670=D2669,O2670+O2669,O2669))))</f>
        <v/>
      </c>
      <c r="AS2669">
        <f>IF($AU$2&lt;&gt;5,NA(),IF(D2669=D2668,0,IF(AND(D2671=D2669,D2670=D2669),P2669+P2670+P2671,IF(D2670=D2669,P2670+P2669,P2669))))</f>
        <v/>
      </c>
      <c r="AT2669">
        <f>AR2669-AS2669</f>
        <v/>
      </c>
    </row>
    <row r="2670" ht="15.75" customHeight="1" s="121">
      <c r="B2670">
        <f>D2670&amp;Q2670&amp;E2670</f>
        <v/>
      </c>
      <c r="C2670" s="73" t="inlineStr">
        <is>
          <t>FUTSTK</t>
        </is>
      </c>
      <c r="D2670" s="73" t="inlineStr">
        <is>
          <t>MPHASIS</t>
        </is>
      </c>
      <c r="E2670" s="78" t="n">
        <v>45197</v>
      </c>
      <c r="F2670" s="75" t="n">
        <v>0</v>
      </c>
      <c r="G2670" s="73" t="inlineStr">
        <is>
          <t>XX</t>
        </is>
      </c>
      <c r="H2670" s="75" t="n">
        <v>1899</v>
      </c>
      <c r="I2670" s="75" t="n">
        <v>1907</v>
      </c>
      <c r="J2670" s="75" t="n">
        <v>1897.3</v>
      </c>
      <c r="K2670" s="75" t="n">
        <v>1907</v>
      </c>
      <c r="L2670" s="75" t="n">
        <v>1914</v>
      </c>
      <c r="M2670" s="75" t="n">
        <v>4</v>
      </c>
      <c r="N2670" s="75" t="n">
        <v>20.9</v>
      </c>
      <c r="O2670" s="75" t="n">
        <v>1925</v>
      </c>
      <c r="P2670" s="75" t="n">
        <v>1100</v>
      </c>
      <c r="Q2670" s="79" t="n">
        <v>45113</v>
      </c>
      <c r="AR2670">
        <f>IF($AU$2&lt;&gt;5,NA(),IF(D2670=D2669,0,IF(AND(D2672=D2670,D2671=D2670),O2670+O2671+O2672,IF(D2671=D2670,O2671+O2670,O2670))))</f>
        <v/>
      </c>
      <c r="AS2670">
        <f>IF($AU$2&lt;&gt;5,NA(),IF(D2670=D2669,0,IF(AND(D2672=D2670,D2671=D2670),P2670+P2671+P2672,IF(D2671=D2670,P2671+P2670,P2670))))</f>
        <v/>
      </c>
      <c r="AT2670">
        <f>AR2670-AS2670</f>
        <v/>
      </c>
    </row>
    <row r="2671" ht="15.75" customHeight="1" s="121">
      <c r="B2671">
        <f>D2671&amp;Q2671&amp;E2671</f>
        <v/>
      </c>
      <c r="C2671" s="73" t="inlineStr">
        <is>
          <t>FUTSTK</t>
        </is>
      </c>
      <c r="D2671" s="73" t="inlineStr">
        <is>
          <t>MRF</t>
        </is>
      </c>
      <c r="E2671" s="78" t="n">
        <v>45134</v>
      </c>
      <c r="F2671" s="75" t="n">
        <v>0</v>
      </c>
      <c r="G2671" s="73" t="inlineStr">
        <is>
          <t>XX</t>
        </is>
      </c>
      <c r="H2671" s="75" t="n">
        <v>100645.5</v>
      </c>
      <c r="I2671" s="75" t="n">
        <v>102413.2</v>
      </c>
      <c r="J2671" s="75" t="n">
        <v>100393.7</v>
      </c>
      <c r="K2671" s="75" t="n">
        <v>101793.1</v>
      </c>
      <c r="L2671" s="75" t="n">
        <v>101793.1</v>
      </c>
      <c r="M2671" s="75" t="n">
        <v>2277</v>
      </c>
      <c r="N2671" s="75" t="n">
        <v>23119.09</v>
      </c>
      <c r="O2671" s="75" t="n">
        <v>49330</v>
      </c>
      <c r="P2671" s="75" t="n">
        <v>4430</v>
      </c>
      <c r="Q2671" s="79" t="n">
        <v>45113</v>
      </c>
      <c r="AR2671">
        <f>IF($AU$2&lt;&gt;5,NA(),IF(D2671=D2670,0,IF(AND(D2673=D2671,D2672=D2671),O2671+O2672+O2673,IF(D2672=D2671,O2672+O2671,O2671))))</f>
        <v/>
      </c>
      <c r="AS2671">
        <f>IF($AU$2&lt;&gt;5,NA(),IF(D2671=D2670,0,IF(AND(D2673=D2671,D2672=D2671),P2671+P2672+P2673,IF(D2672=D2671,P2672+P2671,P2671))))</f>
        <v/>
      </c>
      <c r="AT2671">
        <f>AR2671-AS2671</f>
        <v/>
      </c>
    </row>
    <row r="2672" ht="15.75" customHeight="1" s="121">
      <c r="B2672">
        <f>D2672&amp;Q2672&amp;E2672</f>
        <v/>
      </c>
      <c r="C2672" s="73" t="inlineStr">
        <is>
          <t>FUTSTK</t>
        </is>
      </c>
      <c r="D2672" s="73" t="inlineStr">
        <is>
          <t>MRF</t>
        </is>
      </c>
      <c r="E2672" s="78" t="n">
        <v>45169</v>
      </c>
      <c r="F2672" s="75" t="n">
        <v>0</v>
      </c>
      <c r="G2672" s="73" t="inlineStr">
        <is>
          <t>XX</t>
        </is>
      </c>
      <c r="H2672" s="75" t="n">
        <v>101137.1</v>
      </c>
      <c r="I2672" s="75" t="n">
        <v>102700</v>
      </c>
      <c r="J2672" s="75" t="n">
        <v>100902.6</v>
      </c>
      <c r="K2672" s="75" t="n">
        <v>102117.2</v>
      </c>
      <c r="L2672" s="75" t="n">
        <v>102117.2</v>
      </c>
      <c r="M2672" s="75" t="n">
        <v>150</v>
      </c>
      <c r="N2672" s="75" t="n">
        <v>1527.66</v>
      </c>
      <c r="O2672" s="75" t="n">
        <v>1730</v>
      </c>
      <c r="P2672" s="75" t="n">
        <v>460</v>
      </c>
      <c r="Q2672" s="79" t="n">
        <v>45113</v>
      </c>
      <c r="AR2672">
        <f>IF($AU$2&lt;&gt;5,NA(),IF(D2672=D2671,0,IF(AND(D2674=D2672,D2673=D2672),O2672+O2673+O2674,IF(D2673=D2672,O2673+O2672,O2672))))</f>
        <v/>
      </c>
      <c r="AS2672">
        <f>IF($AU$2&lt;&gt;5,NA(),IF(D2672=D2671,0,IF(AND(D2674=D2672,D2673=D2672),P2672+P2673+P2674,IF(D2673=D2672,P2673+P2672,P2672))))</f>
        <v/>
      </c>
      <c r="AT2672">
        <f>AR2672-AS2672</f>
        <v/>
      </c>
    </row>
    <row r="2673" ht="15.75" customHeight="1" s="121">
      <c r="B2673">
        <f>D2673&amp;Q2673&amp;E2673</f>
        <v/>
      </c>
      <c r="C2673" s="73" t="inlineStr">
        <is>
          <t>FUTSTK</t>
        </is>
      </c>
      <c r="D2673" s="73" t="inlineStr">
        <is>
          <t>MRF</t>
        </is>
      </c>
      <c r="E2673" s="78" t="n">
        <v>45197</v>
      </c>
      <c r="F2673" s="75" t="n">
        <v>0</v>
      </c>
      <c r="G2673" s="73" t="inlineStr">
        <is>
          <t>XX</t>
        </is>
      </c>
      <c r="H2673" s="75" t="n">
        <v>101300</v>
      </c>
      <c r="I2673" s="75" t="n">
        <v>103000</v>
      </c>
      <c r="J2673" s="75" t="n">
        <v>101300</v>
      </c>
      <c r="K2673" s="75" t="n">
        <v>102285.3</v>
      </c>
      <c r="L2673" s="75" t="n">
        <v>102285.3</v>
      </c>
      <c r="M2673" s="75" t="n">
        <v>21</v>
      </c>
      <c r="N2673" s="75" t="n">
        <v>214.6</v>
      </c>
      <c r="O2673" s="75" t="n">
        <v>200</v>
      </c>
      <c r="P2673" s="75" t="n">
        <v>50</v>
      </c>
      <c r="Q2673" s="79" t="n">
        <v>45113</v>
      </c>
      <c r="AR2673">
        <f>IF($AU$2&lt;&gt;5,NA(),IF(D2673=D2672,0,IF(AND(D2675=D2673,D2674=D2673),O2673+O2674+O2675,IF(D2674=D2673,O2674+O2673,O2673))))</f>
        <v/>
      </c>
      <c r="AS2673">
        <f>IF($AU$2&lt;&gt;5,NA(),IF(D2673=D2672,0,IF(AND(D2675=D2673,D2674=D2673),P2673+P2674+P2675,IF(D2674=D2673,P2674+P2673,P2673))))</f>
        <v/>
      </c>
      <c r="AT2673">
        <f>AR2673-AS2673</f>
        <v/>
      </c>
    </row>
    <row r="2674" ht="15.75" customHeight="1" s="121">
      <c r="B2674">
        <f>D2674&amp;Q2674&amp;E2674</f>
        <v/>
      </c>
      <c r="C2674" s="73" t="inlineStr">
        <is>
          <t>FUTSTK</t>
        </is>
      </c>
      <c r="D2674" s="73" t="inlineStr">
        <is>
          <t>MUTHOOTFIN</t>
        </is>
      </c>
      <c r="E2674" s="78" t="n">
        <v>45134</v>
      </c>
      <c r="F2674" s="75" t="n">
        <v>0</v>
      </c>
      <c r="G2674" s="73" t="inlineStr">
        <is>
          <t>XX</t>
        </is>
      </c>
      <c r="H2674" s="75" t="n">
        <v>1268.3</v>
      </c>
      <c r="I2674" s="75" t="n">
        <v>1270.15</v>
      </c>
      <c r="J2674" s="75" t="n">
        <v>1253.2</v>
      </c>
      <c r="K2674" s="75" t="n">
        <v>1260</v>
      </c>
      <c r="L2674" s="75" t="n">
        <v>1260</v>
      </c>
      <c r="M2674" s="75" t="n">
        <v>756</v>
      </c>
      <c r="N2674" s="75" t="n">
        <v>5240.19</v>
      </c>
      <c r="O2674" s="75" t="n">
        <v>4723400</v>
      </c>
      <c r="P2674" s="75" t="n">
        <v>-86350</v>
      </c>
      <c r="Q2674" s="79" t="n">
        <v>45113</v>
      </c>
      <c r="AR2674">
        <f>IF($AU$2&lt;&gt;5,NA(),IF(D2674=D2673,0,IF(AND(D2676=D2674,D2675=D2674),O2674+O2675+O2676,IF(D2675=D2674,O2675+O2674,O2674))))</f>
        <v/>
      </c>
      <c r="AS2674">
        <f>IF($AU$2&lt;&gt;5,NA(),IF(D2674=D2673,0,IF(AND(D2676=D2674,D2675=D2674),P2674+P2675+P2676,IF(D2675=D2674,P2675+P2674,P2674))))</f>
        <v/>
      </c>
      <c r="AT2674">
        <f>AR2674-AS2674</f>
        <v/>
      </c>
    </row>
    <row r="2675" ht="15.75" customHeight="1" s="121">
      <c r="B2675">
        <f>D2675&amp;Q2675&amp;E2675</f>
        <v/>
      </c>
      <c r="C2675" s="73" t="inlineStr">
        <is>
          <t>FUTSTK</t>
        </is>
      </c>
      <c r="D2675" s="73" t="inlineStr">
        <is>
          <t>MUTHOOTFIN</t>
        </is>
      </c>
      <c r="E2675" s="78" t="n">
        <v>45169</v>
      </c>
      <c r="F2675" s="75" t="n">
        <v>0</v>
      </c>
      <c r="G2675" s="73" t="inlineStr">
        <is>
          <t>XX</t>
        </is>
      </c>
      <c r="H2675" s="75" t="n">
        <v>1272.75</v>
      </c>
      <c r="I2675" s="75" t="n">
        <v>1272.75</v>
      </c>
      <c r="J2675" s="75" t="n">
        <v>1260.4</v>
      </c>
      <c r="K2675" s="75" t="n">
        <v>1265.75</v>
      </c>
      <c r="L2675" s="75" t="n">
        <v>1274.3</v>
      </c>
      <c r="M2675" s="75" t="n">
        <v>10</v>
      </c>
      <c r="N2675" s="75" t="n">
        <v>69.54000000000001</v>
      </c>
      <c r="O2675" s="75" t="n">
        <v>42350</v>
      </c>
      <c r="P2675" s="75" t="n">
        <v>1650</v>
      </c>
      <c r="Q2675" s="79" t="n">
        <v>45113</v>
      </c>
      <c r="AR2675">
        <f>IF($AU$2&lt;&gt;5,NA(),IF(D2675=D2674,0,IF(AND(D2677=D2675,D2676=D2675),O2675+O2676+O2677,IF(D2676=D2675,O2676+O2675,O2675))))</f>
        <v/>
      </c>
      <c r="AS2675">
        <f>IF($AU$2&lt;&gt;5,NA(),IF(D2675=D2674,0,IF(AND(D2677=D2675,D2676=D2675),P2675+P2676+P2677,IF(D2676=D2675,P2676+P2675,P2675))))</f>
        <v/>
      </c>
      <c r="AT2675">
        <f>AR2675-AS2675</f>
        <v/>
      </c>
    </row>
    <row r="2676" ht="15.75" customHeight="1" s="121">
      <c r="B2676">
        <f>D2676&amp;Q2676&amp;E2676</f>
        <v/>
      </c>
      <c r="C2676" s="73" t="inlineStr">
        <is>
          <t>FUTSTK</t>
        </is>
      </c>
      <c r="D2676" s="73" t="inlineStr">
        <is>
          <t>MUTHOOTFIN</t>
        </is>
      </c>
      <c r="E2676" s="78" t="n">
        <v>45197</v>
      </c>
      <c r="F2676" s="75" t="n">
        <v>0</v>
      </c>
      <c r="G2676" s="73" t="inlineStr">
        <is>
          <t>XX</t>
        </is>
      </c>
      <c r="H2676" s="75" t="n">
        <v>1266.15</v>
      </c>
      <c r="I2676" s="75" t="n">
        <v>1266.15</v>
      </c>
      <c r="J2676" s="75" t="n">
        <v>1266.15</v>
      </c>
      <c r="K2676" s="75" t="n">
        <v>1266.15</v>
      </c>
      <c r="L2676" s="75" t="n">
        <v>1281.35</v>
      </c>
      <c r="M2676" s="75" t="n">
        <v>1</v>
      </c>
      <c r="N2676" s="75" t="n">
        <v>6.96</v>
      </c>
      <c r="O2676" s="75" t="n">
        <v>550</v>
      </c>
      <c r="P2676" s="75" t="n">
        <v>550</v>
      </c>
      <c r="Q2676" s="79" t="n">
        <v>45113</v>
      </c>
      <c r="AR2676">
        <f>IF($AU$2&lt;&gt;5,NA(),IF(D2676=D2675,0,IF(AND(D2678=D2676,D2677=D2676),O2676+O2677+O2678,IF(D2677=D2676,O2677+O2676,O2676))))</f>
        <v/>
      </c>
      <c r="AS2676">
        <f>IF($AU$2&lt;&gt;5,NA(),IF(D2676=D2675,0,IF(AND(D2678=D2676,D2677=D2676),P2676+P2677+P2678,IF(D2677=D2676,P2677+P2676,P2676))))</f>
        <v/>
      </c>
      <c r="AT2676">
        <f>AR2676-AS2676</f>
        <v/>
      </c>
    </row>
    <row r="2677" ht="15.75" customHeight="1" s="121">
      <c r="B2677">
        <f>D2677&amp;Q2677&amp;E2677</f>
        <v/>
      </c>
      <c r="C2677" s="73" t="inlineStr">
        <is>
          <t>FUTSTK</t>
        </is>
      </c>
      <c r="D2677" s="73" t="inlineStr">
        <is>
          <t>NATIONALUM</t>
        </is>
      </c>
      <c r="E2677" s="78" t="n">
        <v>45134</v>
      </c>
      <c r="F2677" s="75" t="n">
        <v>0</v>
      </c>
      <c r="G2677" s="73" t="inlineStr">
        <is>
          <t>XX</t>
        </is>
      </c>
      <c r="H2677" s="75" t="n">
        <v>84.55</v>
      </c>
      <c r="I2677" s="75" t="n">
        <v>85.25</v>
      </c>
      <c r="J2677" s="75" t="n">
        <v>83.3</v>
      </c>
      <c r="K2677" s="75" t="n">
        <v>84.8</v>
      </c>
      <c r="L2677" s="75" t="n">
        <v>84.8</v>
      </c>
      <c r="M2677" s="75" t="n">
        <v>1220</v>
      </c>
      <c r="N2677" s="75" t="n">
        <v>7732.74</v>
      </c>
      <c r="O2677" s="75" t="n">
        <v>47317500</v>
      </c>
      <c r="P2677" s="75" t="n">
        <v>150000</v>
      </c>
      <c r="Q2677" s="79" t="n">
        <v>45113</v>
      </c>
      <c r="AR2677">
        <f>IF($AU$2&lt;&gt;5,NA(),IF(D2677=D2676,0,IF(AND(D2679=D2677,D2678=D2677),O2677+O2678+O2679,IF(D2678=D2677,O2678+O2677,O2677))))</f>
        <v/>
      </c>
      <c r="AS2677">
        <f>IF($AU$2&lt;&gt;5,NA(),IF(D2677=D2676,0,IF(AND(D2679=D2677,D2678=D2677),P2677+P2678+P2679,IF(D2678=D2677,P2678+P2677,P2677))))</f>
        <v/>
      </c>
      <c r="AT2677">
        <f>AR2677-AS2677</f>
        <v/>
      </c>
    </row>
    <row r="2678" ht="15.75" customHeight="1" s="121">
      <c r="B2678">
        <f>D2678&amp;Q2678&amp;E2678</f>
        <v/>
      </c>
      <c r="C2678" s="73" t="inlineStr">
        <is>
          <t>FUTSTK</t>
        </is>
      </c>
      <c r="D2678" s="73" t="inlineStr">
        <is>
          <t>NATIONALUM</t>
        </is>
      </c>
      <c r="E2678" s="78" t="n">
        <v>45169</v>
      </c>
      <c r="F2678" s="75" t="n">
        <v>0</v>
      </c>
      <c r="G2678" s="73" t="inlineStr">
        <is>
          <t>XX</t>
        </is>
      </c>
      <c r="H2678" s="75" t="n">
        <v>84.84999999999999</v>
      </c>
      <c r="I2678" s="75" t="n">
        <v>85.59999999999999</v>
      </c>
      <c r="J2678" s="75" t="n">
        <v>83.84999999999999</v>
      </c>
      <c r="K2678" s="75" t="n">
        <v>85.25</v>
      </c>
      <c r="L2678" s="75" t="n">
        <v>85.25</v>
      </c>
      <c r="M2678" s="75" t="n">
        <v>89</v>
      </c>
      <c r="N2678" s="75" t="n">
        <v>565.4</v>
      </c>
      <c r="O2678" s="75" t="n">
        <v>1027500</v>
      </c>
      <c r="P2678" s="75" t="n">
        <v>0</v>
      </c>
      <c r="Q2678" s="79" t="n">
        <v>45113</v>
      </c>
      <c r="AR2678">
        <f>IF($AU$2&lt;&gt;5,NA(),IF(D2678=D2677,0,IF(AND(D2680=D2678,D2679=D2678),O2678+O2679+O2680,IF(D2679=D2678,O2679+O2678,O2678))))</f>
        <v/>
      </c>
      <c r="AS2678">
        <f>IF($AU$2&lt;&gt;5,NA(),IF(D2678=D2677,0,IF(AND(D2680=D2678,D2679=D2678),P2678+P2679+P2680,IF(D2679=D2678,P2679+P2678,P2678))))</f>
        <v/>
      </c>
      <c r="AT2678">
        <f>AR2678-AS2678</f>
        <v/>
      </c>
    </row>
    <row r="2679" ht="15.75" customHeight="1" s="121">
      <c r="B2679">
        <f>D2679&amp;Q2679&amp;E2679</f>
        <v/>
      </c>
      <c r="C2679" s="73" t="inlineStr">
        <is>
          <t>FUTSTK</t>
        </is>
      </c>
      <c r="D2679" s="73" t="inlineStr">
        <is>
          <t>NATIONALUM</t>
        </is>
      </c>
      <c r="E2679" s="78" t="n">
        <v>45197</v>
      </c>
      <c r="F2679" s="75" t="n">
        <v>0</v>
      </c>
      <c r="G2679" s="73" t="inlineStr">
        <is>
          <t>XX</t>
        </is>
      </c>
      <c r="H2679" s="75" t="n">
        <v>84.34999999999999</v>
      </c>
      <c r="I2679" s="75" t="n">
        <v>85.7</v>
      </c>
      <c r="J2679" s="75" t="n">
        <v>84.34999999999999</v>
      </c>
      <c r="K2679" s="75" t="n">
        <v>85.7</v>
      </c>
      <c r="L2679" s="75" t="n">
        <v>85.84999999999999</v>
      </c>
      <c r="M2679" s="75" t="n">
        <v>4</v>
      </c>
      <c r="N2679" s="75" t="n">
        <v>25.56</v>
      </c>
      <c r="O2679" s="75" t="n">
        <v>135000</v>
      </c>
      <c r="P2679" s="75" t="n">
        <v>0</v>
      </c>
      <c r="Q2679" s="79" t="n">
        <v>45113</v>
      </c>
      <c r="AR2679">
        <f>IF($AU$2&lt;&gt;5,NA(),IF(D2679=D2678,0,IF(AND(D2681=D2679,D2680=D2679),O2679+O2680+O2681,IF(D2680=D2679,O2680+O2679,O2679))))</f>
        <v/>
      </c>
      <c r="AS2679">
        <f>IF($AU$2&lt;&gt;5,NA(),IF(D2679=D2678,0,IF(AND(D2681=D2679,D2680=D2679),P2679+P2680+P2681,IF(D2680=D2679,P2680+P2679,P2679))))</f>
        <v/>
      </c>
      <c r="AT2679">
        <f>AR2679-AS2679</f>
        <v/>
      </c>
    </row>
    <row r="2680" ht="15.75" customHeight="1" s="121">
      <c r="B2680">
        <f>D2680&amp;Q2680&amp;E2680</f>
        <v/>
      </c>
      <c r="C2680" s="73" t="inlineStr">
        <is>
          <t>FUTSTK</t>
        </is>
      </c>
      <c r="D2680" s="73" t="inlineStr">
        <is>
          <t>NAUKRI</t>
        </is>
      </c>
      <c r="E2680" s="78" t="n">
        <v>45134</v>
      </c>
      <c r="F2680" s="75" t="n">
        <v>0</v>
      </c>
      <c r="G2680" s="73" t="inlineStr">
        <is>
          <t>XX</t>
        </is>
      </c>
      <c r="H2680" s="75" t="n">
        <v>4450.2</v>
      </c>
      <c r="I2680" s="75" t="n">
        <v>4495.55</v>
      </c>
      <c r="J2680" s="75" t="n">
        <v>4409</v>
      </c>
      <c r="K2680" s="75" t="n">
        <v>4487.5</v>
      </c>
      <c r="L2680" s="75" t="n">
        <v>4487.5</v>
      </c>
      <c r="M2680" s="75" t="n">
        <v>1095</v>
      </c>
      <c r="N2680" s="75" t="n">
        <v>7321.25</v>
      </c>
      <c r="O2680" s="75" t="n">
        <v>1302000</v>
      </c>
      <c r="P2680" s="75" t="n">
        <v>-10950</v>
      </c>
      <c r="Q2680" s="79" t="n">
        <v>45113</v>
      </c>
      <c r="AR2680">
        <f>IF($AU$2&lt;&gt;5,NA(),IF(D2680=D2679,0,IF(AND(D2682=D2680,D2681=D2680),O2680+O2681+O2682,IF(D2681=D2680,O2681+O2680,O2680))))</f>
        <v/>
      </c>
      <c r="AS2680">
        <f>IF($AU$2&lt;&gt;5,NA(),IF(D2680=D2679,0,IF(AND(D2682=D2680,D2681=D2680),P2680+P2681+P2682,IF(D2681=D2680,P2681+P2680,P2680))))</f>
        <v/>
      </c>
      <c r="AT2680">
        <f>AR2680-AS2680</f>
        <v/>
      </c>
    </row>
    <row r="2681" ht="15.75" customHeight="1" s="121">
      <c r="B2681">
        <f>D2681&amp;Q2681&amp;E2681</f>
        <v/>
      </c>
      <c r="C2681" s="73" t="inlineStr">
        <is>
          <t>FUTSTK</t>
        </is>
      </c>
      <c r="D2681" s="73" t="inlineStr">
        <is>
          <t>NAUKRI</t>
        </is>
      </c>
      <c r="E2681" s="78" t="n">
        <v>45169</v>
      </c>
      <c r="F2681" s="75" t="n">
        <v>0</v>
      </c>
      <c r="G2681" s="73" t="inlineStr">
        <is>
          <t>XX</t>
        </is>
      </c>
      <c r="H2681" s="75" t="n">
        <v>4470</v>
      </c>
      <c r="I2681" s="75" t="n">
        <v>4515.85</v>
      </c>
      <c r="J2681" s="75" t="n">
        <v>4427.4</v>
      </c>
      <c r="K2681" s="75" t="n">
        <v>4507.9</v>
      </c>
      <c r="L2681" s="75" t="n">
        <v>4507.9</v>
      </c>
      <c r="M2681" s="75" t="n">
        <v>25</v>
      </c>
      <c r="N2681" s="75" t="n">
        <v>167.76</v>
      </c>
      <c r="O2681" s="75" t="n">
        <v>23100</v>
      </c>
      <c r="P2681" s="75" t="n">
        <v>-150</v>
      </c>
      <c r="Q2681" s="79" t="n">
        <v>45113</v>
      </c>
      <c r="AR2681">
        <f>IF($AU$2&lt;&gt;5,NA(),IF(D2681=D2680,0,IF(AND(D2683=D2681,D2682=D2681),O2681+O2682+O2683,IF(D2682=D2681,O2682+O2681,O2681))))</f>
        <v/>
      </c>
      <c r="AS2681">
        <f>IF($AU$2&lt;&gt;5,NA(),IF(D2681=D2680,0,IF(AND(D2683=D2681,D2682=D2681),P2681+P2682+P2683,IF(D2682=D2681,P2682+P2681,P2681))))</f>
        <v/>
      </c>
      <c r="AT2681">
        <f>AR2681-AS2681</f>
        <v/>
      </c>
    </row>
    <row r="2682" ht="15.75" customHeight="1" s="121">
      <c r="B2682">
        <f>D2682&amp;Q2682&amp;E2682</f>
        <v/>
      </c>
      <c r="C2682" s="73" t="inlineStr">
        <is>
          <t>FUTSTK</t>
        </is>
      </c>
      <c r="D2682" s="73" t="inlineStr">
        <is>
          <t>NAUKRI</t>
        </is>
      </c>
      <c r="E2682" s="78" t="n">
        <v>45197</v>
      </c>
      <c r="F2682" s="75" t="n">
        <v>0</v>
      </c>
      <c r="G2682" s="73" t="inlineStr">
        <is>
          <t>XX</t>
        </is>
      </c>
      <c r="H2682" s="75" t="n">
        <v>4460</v>
      </c>
      <c r="I2682" s="75" t="n">
        <v>4460</v>
      </c>
      <c r="J2682" s="75" t="n">
        <v>4460</v>
      </c>
      <c r="K2682" s="75" t="n">
        <v>4460</v>
      </c>
      <c r="L2682" s="75" t="n">
        <v>4542</v>
      </c>
      <c r="M2682" s="75" t="n">
        <v>1</v>
      </c>
      <c r="N2682" s="75" t="n">
        <v>6.69</v>
      </c>
      <c r="O2682" s="75" t="n">
        <v>600</v>
      </c>
      <c r="P2682" s="75" t="n">
        <v>150</v>
      </c>
      <c r="Q2682" s="79" t="n">
        <v>45113</v>
      </c>
      <c r="AR2682">
        <f>IF($AU$2&lt;&gt;5,NA(),IF(D2682=D2681,0,IF(AND(D2684=D2682,D2683=D2682),O2682+O2683+O2684,IF(D2683=D2682,O2683+O2682,O2682))))</f>
        <v/>
      </c>
      <c r="AS2682">
        <f>IF($AU$2&lt;&gt;5,NA(),IF(D2682=D2681,0,IF(AND(D2684=D2682,D2683=D2682),P2682+P2683+P2684,IF(D2683=D2682,P2683+P2682,P2682))))</f>
        <v/>
      </c>
      <c r="AT2682">
        <f>AR2682-AS2682</f>
        <v/>
      </c>
    </row>
    <row r="2683" ht="15.75" customHeight="1" s="121">
      <c r="B2683">
        <f>D2683&amp;Q2683&amp;E2683</f>
        <v/>
      </c>
      <c r="C2683" s="73" t="inlineStr">
        <is>
          <t>FUTSTK</t>
        </is>
      </c>
      <c r="D2683" s="73" t="inlineStr">
        <is>
          <t>NAVINFLUOR</t>
        </is>
      </c>
      <c r="E2683" s="78" t="n">
        <v>45134</v>
      </c>
      <c r="F2683" s="75" t="n">
        <v>0</v>
      </c>
      <c r="G2683" s="73" t="inlineStr">
        <is>
          <t>XX</t>
        </is>
      </c>
      <c r="H2683" s="75" t="n">
        <v>4662.45</v>
      </c>
      <c r="I2683" s="75" t="n">
        <v>4670.05</v>
      </c>
      <c r="J2683" s="75" t="n">
        <v>4610.9</v>
      </c>
      <c r="K2683" s="75" t="n">
        <v>4636.05</v>
      </c>
      <c r="L2683" s="75" t="n">
        <v>4636.05</v>
      </c>
      <c r="M2683" s="75" t="n">
        <v>1040</v>
      </c>
      <c r="N2683" s="75" t="n">
        <v>7225.94</v>
      </c>
      <c r="O2683" s="75" t="n">
        <v>644250</v>
      </c>
      <c r="P2683" s="75" t="n">
        <v>-7200</v>
      </c>
      <c r="Q2683" s="79" t="n">
        <v>45113</v>
      </c>
      <c r="AR2683">
        <f>IF($AU$2&lt;&gt;5,NA(),IF(D2683=D2682,0,IF(AND(D2685=D2683,D2684=D2683),O2683+O2684+O2685,IF(D2684=D2683,O2684+O2683,O2683))))</f>
        <v/>
      </c>
      <c r="AS2683">
        <f>IF($AU$2&lt;&gt;5,NA(),IF(D2683=D2682,0,IF(AND(D2685=D2683,D2684=D2683),P2683+P2684+P2685,IF(D2684=D2683,P2684+P2683,P2683))))</f>
        <v/>
      </c>
      <c r="AT2683">
        <f>AR2683-AS2683</f>
        <v/>
      </c>
    </row>
    <row r="2684" ht="15.75" customHeight="1" s="121">
      <c r="B2684">
        <f>D2684&amp;Q2684&amp;E2684</f>
        <v/>
      </c>
      <c r="C2684" s="73" t="inlineStr">
        <is>
          <t>FUTSTK</t>
        </is>
      </c>
      <c r="D2684" s="73" t="inlineStr">
        <is>
          <t>NAVINFLUOR</t>
        </is>
      </c>
      <c r="E2684" s="78" t="n">
        <v>45169</v>
      </c>
      <c r="F2684" s="75" t="n">
        <v>0</v>
      </c>
      <c r="G2684" s="73" t="inlineStr">
        <is>
          <t>XX</t>
        </is>
      </c>
      <c r="H2684" s="75" t="n">
        <v>4664.55</v>
      </c>
      <c r="I2684" s="75" t="n">
        <v>4671.1</v>
      </c>
      <c r="J2684" s="75" t="n">
        <v>4629</v>
      </c>
      <c r="K2684" s="75" t="n">
        <v>4632.7</v>
      </c>
      <c r="L2684" s="75" t="n">
        <v>4667.2</v>
      </c>
      <c r="M2684" s="75" t="n">
        <v>12</v>
      </c>
      <c r="N2684" s="75" t="n">
        <v>83.65000000000001</v>
      </c>
      <c r="O2684" s="75" t="n">
        <v>10650</v>
      </c>
      <c r="P2684" s="75" t="n">
        <v>-450</v>
      </c>
      <c r="Q2684" s="79" t="n">
        <v>45113</v>
      </c>
      <c r="AR2684">
        <f>IF($AU$2&lt;&gt;5,NA(),IF(D2684=D2683,0,IF(AND(D2686=D2684,D2685=D2684),O2684+O2685+O2686,IF(D2685=D2684,O2685+O2684,O2684))))</f>
        <v/>
      </c>
      <c r="AS2684">
        <f>IF($AU$2&lt;&gt;5,NA(),IF(D2684=D2683,0,IF(AND(D2686=D2684,D2685=D2684),P2684+P2685+P2686,IF(D2685=D2684,P2685+P2684,P2684))))</f>
        <v/>
      </c>
      <c r="AT2684">
        <f>AR2684-AS2684</f>
        <v/>
      </c>
    </row>
    <row r="2685" ht="15.75" customHeight="1" s="121">
      <c r="B2685">
        <f>D2685&amp;Q2685&amp;E2685</f>
        <v/>
      </c>
      <c r="C2685" s="73" t="inlineStr">
        <is>
          <t>FUTSTK</t>
        </is>
      </c>
      <c r="D2685" s="73" t="inlineStr">
        <is>
          <t>NAVINFLUOR</t>
        </is>
      </c>
      <c r="E2685" s="78" t="n">
        <v>45197</v>
      </c>
      <c r="F2685" s="75" t="n">
        <v>0</v>
      </c>
      <c r="G2685" s="73" t="inlineStr">
        <is>
          <t>XX</t>
        </is>
      </c>
      <c r="H2685" s="75" t="n">
        <v>0</v>
      </c>
      <c r="I2685" s="75" t="n">
        <v>0</v>
      </c>
      <c r="J2685" s="75" t="n">
        <v>0</v>
      </c>
      <c r="K2685" s="75" t="n">
        <v>4625</v>
      </c>
      <c r="L2685" s="75" t="n">
        <v>4692.85</v>
      </c>
      <c r="M2685" s="75" t="n">
        <v>0</v>
      </c>
      <c r="N2685" s="75" t="n">
        <v>0</v>
      </c>
      <c r="O2685" s="75" t="n">
        <v>150</v>
      </c>
      <c r="P2685" s="75" t="n">
        <v>0</v>
      </c>
      <c r="Q2685" s="79" t="n">
        <v>45113</v>
      </c>
      <c r="AR2685">
        <f>IF($AU$2&lt;&gt;5,NA(),IF(D2685=D2684,0,IF(AND(D2687=D2685,D2686=D2685),O2685+O2686+O2687,IF(D2686=D2685,O2686+O2685,O2685))))</f>
        <v/>
      </c>
      <c r="AS2685">
        <f>IF($AU$2&lt;&gt;5,NA(),IF(D2685=D2684,0,IF(AND(D2687=D2685,D2686=D2685),P2685+P2686+P2687,IF(D2686=D2685,P2686+P2685,P2685))))</f>
        <v/>
      </c>
      <c r="AT2685">
        <f>AR2685-AS2685</f>
        <v/>
      </c>
    </row>
    <row r="2686" ht="15.75" customHeight="1" s="121">
      <c r="B2686">
        <f>D2686&amp;Q2686&amp;E2686</f>
        <v/>
      </c>
      <c r="C2686" s="73" t="inlineStr">
        <is>
          <t>FUTSTK</t>
        </is>
      </c>
      <c r="D2686" s="73" t="inlineStr">
        <is>
          <t>NESTLEIND</t>
        </is>
      </c>
      <c r="E2686" s="78" t="n">
        <v>45134</v>
      </c>
      <c r="F2686" s="75" t="n">
        <v>0</v>
      </c>
      <c r="G2686" s="73" t="inlineStr">
        <is>
          <t>XX</t>
        </is>
      </c>
      <c r="H2686" s="75" t="n">
        <v>23087</v>
      </c>
      <c r="I2686" s="75" t="n">
        <v>23490</v>
      </c>
      <c r="J2686" s="75" t="n">
        <v>23010.05</v>
      </c>
      <c r="K2686" s="75" t="n">
        <v>23181.95</v>
      </c>
      <c r="L2686" s="75" t="n">
        <v>23181.95</v>
      </c>
      <c r="M2686" s="75" t="n">
        <v>2325</v>
      </c>
      <c r="N2686" s="75" t="n">
        <v>21599.09</v>
      </c>
      <c r="O2686" s="75" t="n">
        <v>359840</v>
      </c>
      <c r="P2686" s="75" t="n">
        <v>-6080</v>
      </c>
      <c r="Q2686" s="79" t="n">
        <v>45113</v>
      </c>
      <c r="AR2686">
        <f>IF($AU$2&lt;&gt;5,NA(),IF(D2686=D2685,0,IF(AND(D2688=D2686,D2687=D2686),O2686+O2687+O2688,IF(D2687=D2686,O2687+O2686,O2686))))</f>
        <v/>
      </c>
      <c r="AS2686">
        <f>IF($AU$2&lt;&gt;5,NA(),IF(D2686=D2685,0,IF(AND(D2688=D2686,D2687=D2686),P2686+P2687+P2688,IF(D2687=D2686,P2687+P2686,P2686))))</f>
        <v/>
      </c>
      <c r="AT2686">
        <f>AR2686-AS2686</f>
        <v/>
      </c>
    </row>
    <row r="2687" ht="15.75" customHeight="1" s="121">
      <c r="B2687">
        <f>D2687&amp;Q2687&amp;E2687</f>
        <v/>
      </c>
      <c r="C2687" s="73" t="inlineStr">
        <is>
          <t>FUTSTK</t>
        </is>
      </c>
      <c r="D2687" s="73" t="inlineStr">
        <is>
          <t>NESTLEIND</t>
        </is>
      </c>
      <c r="E2687" s="78" t="n">
        <v>45169</v>
      </c>
      <c r="F2687" s="75" t="n">
        <v>0</v>
      </c>
      <c r="G2687" s="73" t="inlineStr">
        <is>
          <t>XX</t>
        </is>
      </c>
      <c r="H2687" s="75" t="n">
        <v>23295.35</v>
      </c>
      <c r="I2687" s="75" t="n">
        <v>23567.25</v>
      </c>
      <c r="J2687" s="75" t="n">
        <v>23200</v>
      </c>
      <c r="K2687" s="75" t="n">
        <v>23299.1</v>
      </c>
      <c r="L2687" s="75" t="n">
        <v>23299.1</v>
      </c>
      <c r="M2687" s="75" t="n">
        <v>68</v>
      </c>
      <c r="N2687" s="75" t="n">
        <v>636.4</v>
      </c>
      <c r="O2687" s="75" t="n">
        <v>6600</v>
      </c>
      <c r="P2687" s="75" t="n">
        <v>760</v>
      </c>
      <c r="Q2687" s="79" t="n">
        <v>45113</v>
      </c>
      <c r="AR2687">
        <f>IF($AU$2&lt;&gt;5,NA(),IF(D2687=D2686,0,IF(AND(D2689=D2687,D2688=D2687),O2687+O2688+O2689,IF(D2688=D2687,O2688+O2687,O2687))))</f>
        <v/>
      </c>
      <c r="AS2687">
        <f>IF($AU$2&lt;&gt;5,NA(),IF(D2687=D2686,0,IF(AND(D2689=D2687,D2688=D2687),P2687+P2688+P2689,IF(D2688=D2687,P2688+P2687,P2687))))</f>
        <v/>
      </c>
      <c r="AT2687">
        <f>AR2687-AS2687</f>
        <v/>
      </c>
    </row>
    <row r="2688" ht="15.75" customHeight="1" s="121">
      <c r="B2688">
        <f>D2688&amp;Q2688&amp;E2688</f>
        <v/>
      </c>
      <c r="C2688" s="73" t="inlineStr">
        <is>
          <t>FUTSTK</t>
        </is>
      </c>
      <c r="D2688" s="73" t="inlineStr">
        <is>
          <t>NESTLEIND</t>
        </is>
      </c>
      <c r="E2688" s="78" t="n">
        <v>45197</v>
      </c>
      <c r="F2688" s="75" t="n">
        <v>0</v>
      </c>
      <c r="G2688" s="73" t="inlineStr">
        <is>
          <t>XX</t>
        </is>
      </c>
      <c r="H2688" s="75" t="n">
        <v>0</v>
      </c>
      <c r="I2688" s="75" t="n">
        <v>0</v>
      </c>
      <c r="J2688" s="75" t="n">
        <v>0</v>
      </c>
      <c r="K2688" s="75" t="n">
        <v>23155.5</v>
      </c>
      <c r="L2688" s="75" t="n">
        <v>23482.65</v>
      </c>
      <c r="M2688" s="75" t="n">
        <v>0</v>
      </c>
      <c r="N2688" s="75" t="n">
        <v>0</v>
      </c>
      <c r="O2688" s="75" t="n">
        <v>0</v>
      </c>
      <c r="P2688" s="75" t="n">
        <v>0</v>
      </c>
      <c r="Q2688" s="79" t="n">
        <v>45113</v>
      </c>
      <c r="AR2688">
        <f>IF($AU$2&lt;&gt;5,NA(),IF(D2688=D2687,0,IF(AND(D2690=D2688,D2689=D2688),O2688+O2689+O2690,IF(D2689=D2688,O2689+O2688,O2688))))</f>
        <v/>
      </c>
      <c r="AS2688">
        <f>IF($AU$2&lt;&gt;5,NA(),IF(D2688=D2687,0,IF(AND(D2690=D2688,D2689=D2688),P2688+P2689+P2690,IF(D2689=D2688,P2689+P2688,P2688))))</f>
        <v/>
      </c>
      <c r="AT2688">
        <f>AR2688-AS2688</f>
        <v/>
      </c>
    </row>
    <row r="2689" ht="15.75" customHeight="1" s="121">
      <c r="B2689">
        <f>D2689&amp;Q2689&amp;E2689</f>
        <v/>
      </c>
      <c r="C2689" s="73" t="inlineStr">
        <is>
          <t>FUTSTK</t>
        </is>
      </c>
      <c r="D2689" s="73" t="inlineStr">
        <is>
          <t>NMDC</t>
        </is>
      </c>
      <c r="E2689" s="78" t="n">
        <v>45134</v>
      </c>
      <c r="F2689" s="75" t="n">
        <v>0</v>
      </c>
      <c r="G2689" s="73" t="inlineStr">
        <is>
          <t>XX</t>
        </is>
      </c>
      <c r="H2689" s="75" t="n">
        <v>107.75</v>
      </c>
      <c r="I2689" s="75" t="n">
        <v>107.9</v>
      </c>
      <c r="J2689" s="75" t="n">
        <v>106.9</v>
      </c>
      <c r="K2689" s="75" t="n">
        <v>107.75</v>
      </c>
      <c r="L2689" s="75" t="n">
        <v>107.75</v>
      </c>
      <c r="M2689" s="75" t="n">
        <v>2050</v>
      </c>
      <c r="N2689" s="75" t="n">
        <v>9898.68</v>
      </c>
      <c r="O2689" s="75" t="n">
        <v>70438500</v>
      </c>
      <c r="P2689" s="75" t="n">
        <v>-904500</v>
      </c>
      <c r="Q2689" s="79" t="n">
        <v>45113</v>
      </c>
      <c r="AR2689">
        <f>IF($AU$2&lt;&gt;5,NA(),IF(D2689=D2688,0,IF(AND(D2691=D2689,D2690=D2689),O2689+O2690+O2691,IF(D2690=D2689,O2690+O2689,O2689))))</f>
        <v/>
      </c>
      <c r="AS2689">
        <f>IF($AU$2&lt;&gt;5,NA(),IF(D2689=D2688,0,IF(AND(D2691=D2689,D2690=D2689),P2689+P2690+P2691,IF(D2690=D2689,P2690+P2689,P2689))))</f>
        <v/>
      </c>
      <c r="AT2689">
        <f>AR2689-AS2689</f>
        <v/>
      </c>
    </row>
    <row r="2690" ht="15.75" customHeight="1" s="121">
      <c r="B2690">
        <f>D2690&amp;Q2690&amp;E2690</f>
        <v/>
      </c>
      <c r="C2690" s="73" t="inlineStr">
        <is>
          <t>FUTSTK</t>
        </is>
      </c>
      <c r="D2690" s="73" t="inlineStr">
        <is>
          <t>NMDC</t>
        </is>
      </c>
      <c r="E2690" s="78" t="n">
        <v>45169</v>
      </c>
      <c r="F2690" s="75" t="n">
        <v>0</v>
      </c>
      <c r="G2690" s="73" t="inlineStr">
        <is>
          <t>XX</t>
        </is>
      </c>
      <c r="H2690" s="75" t="n">
        <v>108.1</v>
      </c>
      <c r="I2690" s="75" t="n">
        <v>108.6</v>
      </c>
      <c r="J2690" s="75" t="n">
        <v>107.8</v>
      </c>
      <c r="K2690" s="75" t="n">
        <v>108.55</v>
      </c>
      <c r="L2690" s="75" t="n">
        <v>108.55</v>
      </c>
      <c r="M2690" s="75" t="n">
        <v>97</v>
      </c>
      <c r="N2690" s="75" t="n">
        <v>471.89</v>
      </c>
      <c r="O2690" s="75" t="n">
        <v>2821500</v>
      </c>
      <c r="P2690" s="75" t="n">
        <v>85500</v>
      </c>
      <c r="Q2690" s="79" t="n">
        <v>45113</v>
      </c>
      <c r="AR2690">
        <f>IF($AU$2&lt;&gt;5,NA(),IF(D2690=D2689,0,IF(AND(D2692=D2690,D2691=D2690),O2690+O2691+O2692,IF(D2691=D2690,O2691+O2690,O2690))))</f>
        <v/>
      </c>
      <c r="AS2690">
        <f>IF($AU$2&lt;&gt;5,NA(),IF(D2690=D2689,0,IF(AND(D2692=D2690,D2691=D2690),P2690+P2691+P2692,IF(D2691=D2690,P2691+P2690,P2690))))</f>
        <v/>
      </c>
      <c r="AT2690">
        <f>AR2690-AS2690</f>
        <v/>
      </c>
    </row>
    <row r="2691" ht="15.75" customHeight="1" s="121">
      <c r="B2691">
        <f>D2691&amp;Q2691&amp;E2691</f>
        <v/>
      </c>
      <c r="C2691" s="73" t="inlineStr">
        <is>
          <t>FUTSTK</t>
        </is>
      </c>
      <c r="D2691" s="73" t="inlineStr">
        <is>
          <t>NMDC</t>
        </is>
      </c>
      <c r="E2691" s="78" t="n">
        <v>45197</v>
      </c>
      <c r="F2691" s="75" t="n">
        <v>0</v>
      </c>
      <c r="G2691" s="73" t="inlineStr">
        <is>
          <t>XX</t>
        </is>
      </c>
      <c r="H2691" s="75" t="n">
        <v>108.85</v>
      </c>
      <c r="I2691" s="75" t="n">
        <v>109.2</v>
      </c>
      <c r="J2691" s="75" t="n">
        <v>108.55</v>
      </c>
      <c r="K2691" s="75" t="n">
        <v>109.2</v>
      </c>
      <c r="L2691" s="75" t="n">
        <v>109.2</v>
      </c>
      <c r="M2691" s="75" t="n">
        <v>12</v>
      </c>
      <c r="N2691" s="75" t="n">
        <v>58.72</v>
      </c>
      <c r="O2691" s="75" t="n">
        <v>72000</v>
      </c>
      <c r="P2691" s="75" t="n">
        <v>13500</v>
      </c>
      <c r="Q2691" s="79" t="n">
        <v>45113</v>
      </c>
      <c r="AR2691">
        <f>IF($AU$2&lt;&gt;5,NA(),IF(D2691=D2690,0,IF(AND(D2693=D2691,D2692=D2691),O2691+O2692+O2693,IF(D2692=D2691,O2692+O2691,O2691))))</f>
        <v/>
      </c>
      <c r="AS2691">
        <f>IF($AU$2&lt;&gt;5,NA(),IF(D2691=D2690,0,IF(AND(D2693=D2691,D2692=D2691),P2691+P2692+P2693,IF(D2692=D2691,P2692+P2691,P2691))))</f>
        <v/>
      </c>
      <c r="AT2691">
        <f>AR2691-AS2691</f>
        <v/>
      </c>
    </row>
    <row r="2692" ht="15.75" customHeight="1" s="121">
      <c r="B2692">
        <f>D2692&amp;Q2692&amp;E2692</f>
        <v/>
      </c>
      <c r="C2692" s="73" t="inlineStr">
        <is>
          <t>FUTSTK</t>
        </is>
      </c>
      <c r="D2692" s="73" t="inlineStr">
        <is>
          <t>NTPC</t>
        </is>
      </c>
      <c r="E2692" s="78" t="n">
        <v>45134</v>
      </c>
      <c r="F2692" s="75" t="n">
        <v>0</v>
      </c>
      <c r="G2692" s="73" t="inlineStr">
        <is>
          <t>XX</t>
        </is>
      </c>
      <c r="H2692" s="75" t="n">
        <v>194</v>
      </c>
      <c r="I2692" s="75" t="n">
        <v>197.6</v>
      </c>
      <c r="J2692" s="75" t="n">
        <v>193.6</v>
      </c>
      <c r="K2692" s="75" t="n">
        <v>197.3</v>
      </c>
      <c r="L2692" s="75" t="n">
        <v>197.3</v>
      </c>
      <c r="M2692" s="75" t="n">
        <v>6285</v>
      </c>
      <c r="N2692" s="75" t="n">
        <v>37069.01</v>
      </c>
      <c r="O2692" s="75" t="n">
        <v>55527000</v>
      </c>
      <c r="P2692" s="75" t="n">
        <v>-3000</v>
      </c>
      <c r="Q2692" s="79" t="n">
        <v>45113</v>
      </c>
      <c r="AR2692">
        <f>IF($AU$2&lt;&gt;5,NA(),IF(D2692=D2691,0,IF(AND(D2694=D2692,D2693=D2692),O2692+O2693+O2694,IF(D2693=D2692,O2693+O2692,O2692))))</f>
        <v/>
      </c>
      <c r="AS2692">
        <f>IF($AU$2&lt;&gt;5,NA(),IF(D2692=D2691,0,IF(AND(D2694=D2692,D2693=D2692),P2692+P2693+P2694,IF(D2693=D2692,P2693+P2692,P2692))))</f>
        <v/>
      </c>
      <c r="AT2692">
        <f>AR2692-AS2692</f>
        <v/>
      </c>
    </row>
    <row r="2693" ht="15.75" customHeight="1" s="121">
      <c r="B2693">
        <f>D2693&amp;Q2693&amp;E2693</f>
        <v/>
      </c>
      <c r="C2693" s="73" t="inlineStr">
        <is>
          <t>FUTSTK</t>
        </is>
      </c>
      <c r="D2693" s="73" t="inlineStr">
        <is>
          <t>NTPC</t>
        </is>
      </c>
      <c r="E2693" s="78" t="n">
        <v>45169</v>
      </c>
      <c r="F2693" s="75" t="n">
        <v>0</v>
      </c>
      <c r="G2693" s="73" t="inlineStr">
        <is>
          <t>XX</t>
        </is>
      </c>
      <c r="H2693" s="75" t="n">
        <v>193.3</v>
      </c>
      <c r="I2693" s="75" t="n">
        <v>196.65</v>
      </c>
      <c r="J2693" s="75" t="n">
        <v>193.3</v>
      </c>
      <c r="K2693" s="75" t="n">
        <v>195.75</v>
      </c>
      <c r="L2693" s="75" t="n">
        <v>195.75</v>
      </c>
      <c r="M2693" s="75" t="n">
        <v>300</v>
      </c>
      <c r="N2693" s="75" t="n">
        <v>1758.65</v>
      </c>
      <c r="O2693" s="75" t="n">
        <v>3600000</v>
      </c>
      <c r="P2693" s="75" t="n">
        <v>51000</v>
      </c>
      <c r="Q2693" s="79" t="n">
        <v>45113</v>
      </c>
      <c r="AR2693">
        <f>IF($AU$2&lt;&gt;5,NA(),IF(D2693=D2692,0,IF(AND(D2695=D2693,D2694=D2693),O2693+O2694+O2695,IF(D2694=D2693,O2694+O2693,O2693))))</f>
        <v/>
      </c>
      <c r="AS2693">
        <f>IF($AU$2&lt;&gt;5,NA(),IF(D2693=D2692,0,IF(AND(D2695=D2693,D2694=D2693),P2693+P2694+P2695,IF(D2694=D2693,P2694+P2693,P2693))))</f>
        <v/>
      </c>
      <c r="AT2693">
        <f>AR2693-AS2693</f>
        <v/>
      </c>
    </row>
    <row r="2694" ht="15.75" customHeight="1" s="121">
      <c r="B2694">
        <f>D2694&amp;Q2694&amp;E2694</f>
        <v/>
      </c>
      <c r="C2694" s="73" t="inlineStr">
        <is>
          <t>FUTSTK</t>
        </is>
      </c>
      <c r="D2694" s="73" t="inlineStr">
        <is>
          <t>NTPC</t>
        </is>
      </c>
      <c r="E2694" s="78" t="n">
        <v>45197</v>
      </c>
      <c r="F2694" s="75" t="n">
        <v>0</v>
      </c>
      <c r="G2694" s="73" t="inlineStr">
        <is>
          <t>XX</t>
        </is>
      </c>
      <c r="H2694" s="75" t="n">
        <v>195.3</v>
      </c>
      <c r="I2694" s="75" t="n">
        <v>197</v>
      </c>
      <c r="J2694" s="75" t="n">
        <v>195.3</v>
      </c>
      <c r="K2694" s="75" t="n">
        <v>197</v>
      </c>
      <c r="L2694" s="75" t="n">
        <v>197</v>
      </c>
      <c r="M2694" s="75" t="n">
        <v>14</v>
      </c>
      <c r="N2694" s="75" t="n">
        <v>82.48999999999999</v>
      </c>
      <c r="O2694" s="75" t="n">
        <v>45000</v>
      </c>
      <c r="P2694" s="75" t="n">
        <v>3000</v>
      </c>
      <c r="Q2694" s="79" t="n">
        <v>45113</v>
      </c>
      <c r="AR2694">
        <f>IF($AU$2&lt;&gt;5,NA(),IF(D2694=D2693,0,IF(AND(D2696=D2694,D2695=D2694),O2694+O2695+O2696,IF(D2695=D2694,O2695+O2694,O2694))))</f>
        <v/>
      </c>
      <c r="AS2694">
        <f>IF($AU$2&lt;&gt;5,NA(),IF(D2694=D2693,0,IF(AND(D2696=D2694,D2695=D2694),P2694+P2695+P2696,IF(D2695=D2694,P2695+P2694,P2694))))</f>
        <v/>
      </c>
      <c r="AT2694">
        <f>AR2694-AS2694</f>
        <v/>
      </c>
    </row>
    <row r="2695" ht="15.75" customHeight="1" s="121">
      <c r="B2695">
        <f>D2695&amp;Q2695&amp;E2695</f>
        <v/>
      </c>
      <c r="C2695" s="73" t="inlineStr">
        <is>
          <t>FUTSTK</t>
        </is>
      </c>
      <c r="D2695" s="73" t="inlineStr">
        <is>
          <t>OBEROIRLTY</t>
        </is>
      </c>
      <c r="E2695" s="78" t="n">
        <v>45134</v>
      </c>
      <c r="F2695" s="75" t="n">
        <v>0</v>
      </c>
      <c r="G2695" s="73" t="inlineStr">
        <is>
          <t>XX</t>
        </is>
      </c>
      <c r="H2695" s="75" t="n">
        <v>1022.95</v>
      </c>
      <c r="I2695" s="75" t="n">
        <v>1064.6</v>
      </c>
      <c r="J2695" s="75" t="n">
        <v>1021.15</v>
      </c>
      <c r="K2695" s="75" t="n">
        <v>1046.85</v>
      </c>
      <c r="L2695" s="75" t="n">
        <v>1046.85</v>
      </c>
      <c r="M2695" s="75" t="n">
        <v>4073</v>
      </c>
      <c r="N2695" s="75" t="n">
        <v>29766.54</v>
      </c>
      <c r="O2695" s="75" t="n">
        <v>4100600</v>
      </c>
      <c r="P2695" s="75" t="n">
        <v>256200</v>
      </c>
      <c r="Q2695" s="79" t="n">
        <v>45113</v>
      </c>
      <c r="AR2695">
        <f>IF($AU$2&lt;&gt;5,NA(),IF(D2695=D2694,0,IF(AND(D2697=D2695,D2696=D2695),O2695+O2696+O2697,IF(D2696=D2695,O2696+O2695,O2695))))</f>
        <v/>
      </c>
      <c r="AS2695">
        <f>IF($AU$2&lt;&gt;5,NA(),IF(D2695=D2694,0,IF(AND(D2697=D2695,D2696=D2695),P2695+P2696+P2697,IF(D2696=D2695,P2696+P2695,P2695))))</f>
        <v/>
      </c>
      <c r="AT2695">
        <f>AR2695-AS2695</f>
        <v/>
      </c>
    </row>
    <row r="2696" ht="15.75" customHeight="1" s="121">
      <c r="B2696">
        <f>D2696&amp;Q2696&amp;E2696</f>
        <v/>
      </c>
      <c r="C2696" s="73" t="inlineStr">
        <is>
          <t>FUTSTK</t>
        </is>
      </c>
      <c r="D2696" s="73" t="inlineStr">
        <is>
          <t>OBEROIRLTY</t>
        </is>
      </c>
      <c r="E2696" s="78" t="n">
        <v>45169</v>
      </c>
      <c r="F2696" s="75" t="n">
        <v>0</v>
      </c>
      <c r="G2696" s="73" t="inlineStr">
        <is>
          <t>XX</t>
        </is>
      </c>
      <c r="H2696" s="75" t="n">
        <v>1036.15</v>
      </c>
      <c r="I2696" s="75" t="n">
        <v>1069.35</v>
      </c>
      <c r="J2696" s="75" t="n">
        <v>1034.4</v>
      </c>
      <c r="K2696" s="75" t="n">
        <v>1051.45</v>
      </c>
      <c r="L2696" s="75" t="n">
        <v>1051.45</v>
      </c>
      <c r="M2696" s="75" t="n">
        <v>91</v>
      </c>
      <c r="N2696" s="75" t="n">
        <v>668.1</v>
      </c>
      <c r="O2696" s="75" t="n">
        <v>25900</v>
      </c>
      <c r="P2696" s="75" t="n">
        <v>2800</v>
      </c>
      <c r="Q2696" s="79" t="n">
        <v>45113</v>
      </c>
      <c r="AR2696">
        <f>IF($AU$2&lt;&gt;5,NA(),IF(D2696=D2695,0,IF(AND(D2698=D2696,D2697=D2696),O2696+O2697+O2698,IF(D2697=D2696,O2697+O2696,O2696))))</f>
        <v/>
      </c>
      <c r="AS2696">
        <f>IF($AU$2&lt;&gt;5,NA(),IF(D2696=D2695,0,IF(AND(D2698=D2696,D2697=D2696),P2696+P2697+P2698,IF(D2697=D2696,P2697+P2696,P2696))))</f>
        <v/>
      </c>
      <c r="AT2696">
        <f>AR2696-AS2696</f>
        <v/>
      </c>
    </row>
    <row r="2697" ht="15.75" customHeight="1" s="121">
      <c r="B2697">
        <f>D2697&amp;Q2697&amp;E2697</f>
        <v/>
      </c>
      <c r="C2697" s="73" t="inlineStr">
        <is>
          <t>FUTSTK</t>
        </is>
      </c>
      <c r="D2697" s="73" t="inlineStr">
        <is>
          <t>OBEROIRLTY</t>
        </is>
      </c>
      <c r="E2697" s="78" t="n">
        <v>45197</v>
      </c>
      <c r="F2697" s="75" t="n">
        <v>0</v>
      </c>
      <c r="G2697" s="73" t="inlineStr">
        <is>
          <t>XX</t>
        </is>
      </c>
      <c r="H2697" s="75" t="n">
        <v>1058</v>
      </c>
      <c r="I2697" s="75" t="n">
        <v>1065.3</v>
      </c>
      <c r="J2697" s="75" t="n">
        <v>1058</v>
      </c>
      <c r="K2697" s="75" t="n">
        <v>1058</v>
      </c>
      <c r="L2697" s="75" t="n">
        <v>1058</v>
      </c>
      <c r="M2697" s="75" t="n">
        <v>5</v>
      </c>
      <c r="N2697" s="75" t="n">
        <v>37.13</v>
      </c>
      <c r="O2697" s="75" t="n">
        <v>4200</v>
      </c>
      <c r="P2697" s="75" t="n">
        <v>3500</v>
      </c>
      <c r="Q2697" s="79" t="n">
        <v>45113</v>
      </c>
      <c r="AR2697">
        <f>IF($AU$2&lt;&gt;5,NA(),IF(D2697=D2696,0,IF(AND(D2699=D2697,D2698=D2697),O2697+O2698+O2699,IF(D2698=D2697,O2698+O2697,O2697))))</f>
        <v/>
      </c>
      <c r="AS2697">
        <f>IF($AU$2&lt;&gt;5,NA(),IF(D2697=D2696,0,IF(AND(D2699=D2697,D2698=D2697),P2697+P2698+P2699,IF(D2698=D2697,P2698+P2697,P2697))))</f>
        <v/>
      </c>
      <c r="AT2697">
        <f>AR2697-AS2697</f>
        <v/>
      </c>
    </row>
    <row r="2698" ht="15.75" customHeight="1" s="121">
      <c r="B2698">
        <f>D2698&amp;Q2698&amp;E2698</f>
        <v/>
      </c>
      <c r="C2698" s="73" t="inlineStr">
        <is>
          <t>FUTSTK</t>
        </is>
      </c>
      <c r="D2698" s="73" t="inlineStr">
        <is>
          <t>OFSS</t>
        </is>
      </c>
      <c r="E2698" s="78" t="n">
        <v>45134</v>
      </c>
      <c r="F2698" s="75" t="n">
        <v>0</v>
      </c>
      <c r="G2698" s="73" t="inlineStr">
        <is>
          <t>XX</t>
        </is>
      </c>
      <c r="H2698" s="75" t="n">
        <v>3891.2</v>
      </c>
      <c r="I2698" s="75" t="n">
        <v>3919.3</v>
      </c>
      <c r="J2698" s="75" t="n">
        <v>3846.55</v>
      </c>
      <c r="K2698" s="75" t="n">
        <v>3893.05</v>
      </c>
      <c r="L2698" s="75" t="n">
        <v>3893.05</v>
      </c>
      <c r="M2698" s="75" t="n">
        <v>741</v>
      </c>
      <c r="N2698" s="75" t="n">
        <v>5762.57</v>
      </c>
      <c r="O2698" s="75" t="n">
        <v>272800</v>
      </c>
      <c r="P2698" s="75" t="n">
        <v>19000</v>
      </c>
      <c r="Q2698" s="79" t="n">
        <v>45113</v>
      </c>
      <c r="AR2698">
        <f>IF($AU$2&lt;&gt;5,NA(),IF(D2698=D2697,0,IF(AND(D2700=D2698,D2699=D2698),O2698+O2699+O2700,IF(D2699=D2698,O2699+O2698,O2698))))</f>
        <v/>
      </c>
      <c r="AS2698">
        <f>IF($AU$2&lt;&gt;5,NA(),IF(D2698=D2697,0,IF(AND(D2700=D2698,D2699=D2698),P2698+P2699+P2700,IF(D2699=D2698,P2699+P2698,P2698))))</f>
        <v/>
      </c>
      <c r="AT2698">
        <f>AR2698-AS2698</f>
        <v/>
      </c>
    </row>
    <row r="2699" ht="15.75" customHeight="1" s="121">
      <c r="B2699">
        <f>D2699&amp;Q2699&amp;E2699</f>
        <v/>
      </c>
      <c r="C2699" s="73" t="inlineStr">
        <is>
          <t>FUTSTK</t>
        </is>
      </c>
      <c r="D2699" s="73" t="inlineStr">
        <is>
          <t>OFSS</t>
        </is>
      </c>
      <c r="E2699" s="78" t="n">
        <v>45169</v>
      </c>
      <c r="F2699" s="75" t="n">
        <v>0</v>
      </c>
      <c r="G2699" s="73" t="inlineStr">
        <is>
          <t>XX</t>
        </is>
      </c>
      <c r="H2699" s="75" t="n">
        <v>3915.05</v>
      </c>
      <c r="I2699" s="75" t="n">
        <v>3930</v>
      </c>
      <c r="J2699" s="75" t="n">
        <v>3891.15</v>
      </c>
      <c r="K2699" s="75" t="n">
        <v>3909.2</v>
      </c>
      <c r="L2699" s="75" t="n">
        <v>3909.2</v>
      </c>
      <c r="M2699" s="75" t="n">
        <v>7</v>
      </c>
      <c r="N2699" s="75" t="n">
        <v>54.76</v>
      </c>
      <c r="O2699" s="75" t="n">
        <v>8600</v>
      </c>
      <c r="P2699" s="75" t="n">
        <v>200</v>
      </c>
      <c r="Q2699" s="79" t="n">
        <v>45113</v>
      </c>
      <c r="AR2699">
        <f>IF($AU$2&lt;&gt;5,NA(),IF(D2699=D2698,0,IF(AND(D2701=D2699,D2700=D2699),O2699+O2700+O2701,IF(D2700=D2699,O2700+O2699,O2699))))</f>
        <v/>
      </c>
      <c r="AS2699">
        <f>IF($AU$2&lt;&gt;5,NA(),IF(D2699=D2698,0,IF(AND(D2701=D2699,D2700=D2699),P2699+P2700+P2701,IF(D2700=D2699,P2700+P2699,P2699))))</f>
        <v/>
      </c>
      <c r="AT2699">
        <f>AR2699-AS2699</f>
        <v/>
      </c>
    </row>
    <row r="2700" ht="15.75" customHeight="1" s="121">
      <c r="B2700">
        <f>D2700&amp;Q2700&amp;E2700</f>
        <v/>
      </c>
      <c r="C2700" s="73" t="inlineStr">
        <is>
          <t>FUTSTK</t>
        </is>
      </c>
      <c r="D2700" s="73" t="inlineStr">
        <is>
          <t>OFSS</t>
        </is>
      </c>
      <c r="E2700" s="78" t="n">
        <v>45197</v>
      </c>
      <c r="F2700" s="75" t="n">
        <v>0</v>
      </c>
      <c r="G2700" s="73" t="inlineStr">
        <is>
          <t>XX</t>
        </is>
      </c>
      <c r="H2700" s="75" t="n">
        <v>3919.1</v>
      </c>
      <c r="I2700" s="75" t="n">
        <v>3919.1</v>
      </c>
      <c r="J2700" s="75" t="n">
        <v>3919.1</v>
      </c>
      <c r="K2700" s="75" t="n">
        <v>3919.1</v>
      </c>
      <c r="L2700" s="75" t="n">
        <v>3919.1</v>
      </c>
      <c r="M2700" s="75" t="n">
        <v>1</v>
      </c>
      <c r="N2700" s="75" t="n">
        <v>7.83</v>
      </c>
      <c r="O2700" s="75" t="n">
        <v>400</v>
      </c>
      <c r="P2700" s="75" t="n">
        <v>-200</v>
      </c>
      <c r="Q2700" s="79" t="n">
        <v>45113</v>
      </c>
      <c r="AR2700">
        <f>IF($AU$2&lt;&gt;5,NA(),IF(D2700=D2699,0,IF(AND(D2702=D2700,D2701=D2700),O2700+O2701+O2702,IF(D2701=D2700,O2701+O2700,O2700))))</f>
        <v/>
      </c>
      <c r="AS2700">
        <f>IF($AU$2&lt;&gt;5,NA(),IF(D2700=D2699,0,IF(AND(D2702=D2700,D2701=D2700),P2700+P2701+P2702,IF(D2701=D2700,P2701+P2700,P2700))))</f>
        <v/>
      </c>
      <c r="AT2700">
        <f>AR2700-AS2700</f>
        <v/>
      </c>
    </row>
    <row r="2701" ht="15.75" customHeight="1" s="121">
      <c r="B2701">
        <f>D2701&amp;Q2701&amp;E2701</f>
        <v/>
      </c>
      <c r="C2701" s="73" t="inlineStr">
        <is>
          <t>FUTSTK</t>
        </is>
      </c>
      <c r="D2701" s="73" t="inlineStr">
        <is>
          <t>ONGC</t>
        </is>
      </c>
      <c r="E2701" s="78" t="n">
        <v>45134</v>
      </c>
      <c r="F2701" s="75" t="n">
        <v>0</v>
      </c>
      <c r="G2701" s="73" t="inlineStr">
        <is>
          <t>XX</t>
        </is>
      </c>
      <c r="H2701" s="75" t="n">
        <v>163.85</v>
      </c>
      <c r="I2701" s="75" t="n">
        <v>166.4</v>
      </c>
      <c r="J2701" s="75" t="n">
        <v>163.45</v>
      </c>
      <c r="K2701" s="75" t="n">
        <v>166.2</v>
      </c>
      <c r="L2701" s="75" t="n">
        <v>166.2</v>
      </c>
      <c r="M2701" s="75" t="n">
        <v>2181</v>
      </c>
      <c r="N2701" s="75" t="n">
        <v>13896.03</v>
      </c>
      <c r="O2701" s="75" t="n">
        <v>41260450</v>
      </c>
      <c r="P2701" s="75" t="n">
        <v>-196350</v>
      </c>
      <c r="Q2701" s="79" t="n">
        <v>45113</v>
      </c>
      <c r="AR2701">
        <f>IF($AU$2&lt;&gt;5,NA(),IF(D2701=D2700,0,IF(AND(D2703=D2701,D2702=D2701),O2701+O2702+O2703,IF(D2702=D2701,O2702+O2701,O2701))))</f>
        <v/>
      </c>
      <c r="AS2701">
        <f>IF($AU$2&lt;&gt;5,NA(),IF(D2701=D2700,0,IF(AND(D2703=D2701,D2702=D2701),P2701+P2702+P2703,IF(D2702=D2701,P2702+P2701,P2701))))</f>
        <v/>
      </c>
      <c r="AT2701">
        <f>AR2701-AS2701</f>
        <v/>
      </c>
    </row>
    <row r="2702" ht="15.75" customHeight="1" s="121">
      <c r="B2702">
        <f>D2702&amp;Q2702&amp;E2702</f>
        <v/>
      </c>
      <c r="C2702" s="73" t="inlineStr">
        <is>
          <t>FUTSTK</t>
        </is>
      </c>
      <c r="D2702" s="73" t="inlineStr">
        <is>
          <t>ONGC</t>
        </is>
      </c>
      <c r="E2702" s="78" t="n">
        <v>45169</v>
      </c>
      <c r="F2702" s="75" t="n">
        <v>0</v>
      </c>
      <c r="G2702" s="73" t="inlineStr">
        <is>
          <t>XX</t>
        </is>
      </c>
      <c r="H2702" s="75" t="n">
        <v>164.4</v>
      </c>
      <c r="I2702" s="75" t="n">
        <v>167</v>
      </c>
      <c r="J2702" s="75" t="n">
        <v>164.4</v>
      </c>
      <c r="K2702" s="75" t="n">
        <v>166.9</v>
      </c>
      <c r="L2702" s="75" t="n">
        <v>166.9</v>
      </c>
      <c r="M2702" s="75" t="n">
        <v>79</v>
      </c>
      <c r="N2702" s="75" t="n">
        <v>505.2</v>
      </c>
      <c r="O2702" s="75" t="n">
        <v>639100</v>
      </c>
      <c r="P2702" s="75" t="n">
        <v>61600</v>
      </c>
      <c r="Q2702" s="79" t="n">
        <v>45113</v>
      </c>
      <c r="AR2702">
        <f>IF($AU$2&lt;&gt;5,NA(),IF(D2702=D2701,0,IF(AND(D2704=D2702,D2703=D2702),O2702+O2703+O2704,IF(D2703=D2702,O2703+O2702,O2702))))</f>
        <v/>
      </c>
      <c r="AS2702">
        <f>IF($AU$2&lt;&gt;5,NA(),IF(D2702=D2701,0,IF(AND(D2704=D2702,D2703=D2702),P2702+P2703+P2704,IF(D2703=D2702,P2703+P2702,P2702))))</f>
        <v/>
      </c>
      <c r="AT2702">
        <f>AR2702-AS2702</f>
        <v/>
      </c>
    </row>
    <row r="2703" ht="15.75" customHeight="1" s="121">
      <c r="B2703">
        <f>D2703&amp;Q2703&amp;E2703</f>
        <v/>
      </c>
      <c r="C2703" s="73" t="inlineStr">
        <is>
          <t>FUTSTK</t>
        </is>
      </c>
      <c r="D2703" s="73" t="inlineStr">
        <is>
          <t>ONGC</t>
        </is>
      </c>
      <c r="E2703" s="78" t="n">
        <v>45197</v>
      </c>
      <c r="F2703" s="75" t="n">
        <v>0</v>
      </c>
      <c r="G2703" s="73" t="inlineStr">
        <is>
          <t>XX</t>
        </is>
      </c>
      <c r="H2703" s="75" t="n">
        <v>167</v>
      </c>
      <c r="I2703" s="75" t="n">
        <v>167.6</v>
      </c>
      <c r="J2703" s="75" t="n">
        <v>167</v>
      </c>
      <c r="K2703" s="75" t="n">
        <v>167.6</v>
      </c>
      <c r="L2703" s="75" t="n">
        <v>167.6</v>
      </c>
      <c r="M2703" s="75" t="n">
        <v>5</v>
      </c>
      <c r="N2703" s="75" t="n">
        <v>32.19</v>
      </c>
      <c r="O2703" s="75" t="n">
        <v>26950</v>
      </c>
      <c r="P2703" s="75" t="n">
        <v>7700</v>
      </c>
      <c r="Q2703" s="79" t="n">
        <v>45113</v>
      </c>
      <c r="AR2703">
        <f>IF($AU$2&lt;&gt;5,NA(),IF(D2703=D2702,0,IF(AND(D2705=D2703,D2704=D2703),O2703+O2704+O2705,IF(D2704=D2703,O2704+O2703,O2703))))</f>
        <v/>
      </c>
      <c r="AS2703">
        <f>IF($AU$2&lt;&gt;5,NA(),IF(D2703=D2702,0,IF(AND(D2705=D2703,D2704=D2703),P2703+P2704+P2705,IF(D2704=D2703,P2704+P2703,P2703))))</f>
        <v/>
      </c>
      <c r="AT2703">
        <f>AR2703-AS2703</f>
        <v/>
      </c>
    </row>
    <row r="2704" ht="15.75" customHeight="1" s="121">
      <c r="B2704">
        <f>D2704&amp;Q2704&amp;E2704</f>
        <v/>
      </c>
      <c r="C2704" s="73" t="inlineStr">
        <is>
          <t>FUTSTK</t>
        </is>
      </c>
      <c r="D2704" s="73" t="inlineStr">
        <is>
          <t>PAGEIND</t>
        </is>
      </c>
      <c r="E2704" s="78" t="n">
        <v>45134</v>
      </c>
      <c r="F2704" s="75" t="n">
        <v>0</v>
      </c>
      <c r="G2704" s="73" t="inlineStr">
        <is>
          <t>XX</t>
        </is>
      </c>
      <c r="H2704" s="75" t="n">
        <v>36816.9</v>
      </c>
      <c r="I2704" s="75" t="n">
        <v>37249.9</v>
      </c>
      <c r="J2704" s="75" t="n">
        <v>36457.1</v>
      </c>
      <c r="K2704" s="75" t="n">
        <v>37196.45</v>
      </c>
      <c r="L2704" s="75" t="n">
        <v>37196.45</v>
      </c>
      <c r="M2704" s="75" t="n">
        <v>2000</v>
      </c>
      <c r="N2704" s="75" t="n">
        <v>11040.37</v>
      </c>
      <c r="O2704" s="75" t="n">
        <v>158565</v>
      </c>
      <c r="P2704" s="75" t="n">
        <v>1800</v>
      </c>
      <c r="Q2704" s="79" t="n">
        <v>45113</v>
      </c>
      <c r="AR2704">
        <f>IF($AU$2&lt;&gt;5,NA(),IF(D2704=D2703,0,IF(AND(D2706=D2704,D2705=D2704),O2704+O2705+O2706,IF(D2705=D2704,O2705+O2704,O2704))))</f>
        <v/>
      </c>
      <c r="AS2704">
        <f>IF($AU$2&lt;&gt;5,NA(),IF(D2704=D2703,0,IF(AND(D2706=D2704,D2705=D2704),P2704+P2705+P2706,IF(D2705=D2704,P2705+P2704,P2704))))</f>
        <v/>
      </c>
      <c r="AT2704">
        <f>AR2704-AS2704</f>
        <v/>
      </c>
    </row>
    <row r="2705" ht="15.75" customHeight="1" s="121">
      <c r="B2705">
        <f>D2705&amp;Q2705&amp;E2705</f>
        <v/>
      </c>
      <c r="C2705" s="73" t="inlineStr">
        <is>
          <t>FUTSTK</t>
        </is>
      </c>
      <c r="D2705" s="73" t="inlineStr">
        <is>
          <t>PAGEIND</t>
        </is>
      </c>
      <c r="E2705" s="78" t="n">
        <v>45169</v>
      </c>
      <c r="F2705" s="75" t="n">
        <v>0</v>
      </c>
      <c r="G2705" s="73" t="inlineStr">
        <is>
          <t>XX</t>
        </is>
      </c>
      <c r="H2705" s="75" t="n">
        <v>37095.8</v>
      </c>
      <c r="I2705" s="75" t="n">
        <v>37500</v>
      </c>
      <c r="J2705" s="75" t="n">
        <v>36800</v>
      </c>
      <c r="K2705" s="75" t="n">
        <v>37456.4</v>
      </c>
      <c r="L2705" s="75" t="n">
        <v>37456.4</v>
      </c>
      <c r="M2705" s="75" t="n">
        <v>105</v>
      </c>
      <c r="N2705" s="75" t="n">
        <v>583.41</v>
      </c>
      <c r="O2705" s="75" t="n">
        <v>5130</v>
      </c>
      <c r="P2705" s="75" t="n">
        <v>675</v>
      </c>
      <c r="Q2705" s="79" t="n">
        <v>45113</v>
      </c>
      <c r="AR2705">
        <f>IF($AU$2&lt;&gt;5,NA(),IF(D2705=D2704,0,IF(AND(D2707=D2705,D2706=D2705),O2705+O2706+O2707,IF(D2706=D2705,O2706+O2705,O2705))))</f>
        <v/>
      </c>
      <c r="AS2705">
        <f>IF($AU$2&lt;&gt;5,NA(),IF(D2705=D2704,0,IF(AND(D2707=D2705,D2706=D2705),P2705+P2706+P2707,IF(D2706=D2705,P2706+P2705,P2705))))</f>
        <v/>
      </c>
      <c r="AT2705">
        <f>AR2705-AS2705</f>
        <v/>
      </c>
    </row>
    <row r="2706" ht="15.75" customHeight="1" s="121">
      <c r="B2706">
        <f>D2706&amp;Q2706&amp;E2706</f>
        <v/>
      </c>
      <c r="C2706" s="73" t="inlineStr">
        <is>
          <t>FUTSTK</t>
        </is>
      </c>
      <c r="D2706" s="73" t="inlineStr">
        <is>
          <t>PAGEIND</t>
        </is>
      </c>
      <c r="E2706" s="78" t="n">
        <v>45197</v>
      </c>
      <c r="F2706" s="75" t="n">
        <v>0</v>
      </c>
      <c r="G2706" s="73" t="inlineStr">
        <is>
          <t>XX</t>
        </is>
      </c>
      <c r="H2706" s="75" t="n">
        <v>37279.55</v>
      </c>
      <c r="I2706" s="75" t="n">
        <v>37700</v>
      </c>
      <c r="J2706" s="75" t="n">
        <v>37000</v>
      </c>
      <c r="K2706" s="75" t="n">
        <v>37690</v>
      </c>
      <c r="L2706" s="75" t="n">
        <v>37690</v>
      </c>
      <c r="M2706" s="75" t="n">
        <v>11</v>
      </c>
      <c r="N2706" s="75" t="n">
        <v>61.48</v>
      </c>
      <c r="O2706" s="75" t="n">
        <v>420</v>
      </c>
      <c r="P2706" s="75" t="n">
        <v>90</v>
      </c>
      <c r="Q2706" s="79" t="n">
        <v>45113</v>
      </c>
      <c r="AR2706">
        <f>IF($AU$2&lt;&gt;5,NA(),IF(D2706=D2705,0,IF(AND(D2708=D2706,D2707=D2706),O2706+O2707+O2708,IF(D2707=D2706,O2707+O2706,O2706))))</f>
        <v/>
      </c>
      <c r="AS2706">
        <f>IF($AU$2&lt;&gt;5,NA(),IF(D2706=D2705,0,IF(AND(D2708=D2706,D2707=D2706),P2706+P2707+P2708,IF(D2707=D2706,P2707+P2706,P2706))))</f>
        <v/>
      </c>
      <c r="AT2706">
        <f>AR2706-AS2706</f>
        <v/>
      </c>
    </row>
    <row r="2707" ht="15.75" customHeight="1" s="121">
      <c r="B2707">
        <f>D2707&amp;Q2707&amp;E2707</f>
        <v/>
      </c>
      <c r="C2707" s="73" t="inlineStr">
        <is>
          <t>FUTSTK</t>
        </is>
      </c>
      <c r="D2707" s="73" t="inlineStr">
        <is>
          <t>PEL</t>
        </is>
      </c>
      <c r="E2707" s="78" t="n">
        <v>45134</v>
      </c>
      <c r="F2707" s="75" t="n">
        <v>0</v>
      </c>
      <c r="G2707" s="73" t="inlineStr">
        <is>
          <t>XX</t>
        </is>
      </c>
      <c r="H2707" s="75" t="n">
        <v>980.05</v>
      </c>
      <c r="I2707" s="75" t="n">
        <v>980.3</v>
      </c>
      <c r="J2707" s="75" t="n">
        <v>938.6</v>
      </c>
      <c r="K2707" s="75" t="n">
        <v>944.8</v>
      </c>
      <c r="L2707" s="75" t="n">
        <v>944.8</v>
      </c>
      <c r="M2707" s="75" t="n">
        <v>8310</v>
      </c>
      <c r="N2707" s="75" t="n">
        <v>59508.19</v>
      </c>
      <c r="O2707" s="75" t="n">
        <v>9288000</v>
      </c>
      <c r="P2707" s="75" t="n">
        <v>257250</v>
      </c>
      <c r="Q2707" s="79" t="n">
        <v>45113</v>
      </c>
      <c r="AR2707">
        <f>IF($AU$2&lt;&gt;5,NA(),IF(D2707=D2706,0,IF(AND(D2709=D2707,D2708=D2707),O2707+O2708+O2709,IF(D2708=D2707,O2708+O2707,O2707))))</f>
        <v/>
      </c>
      <c r="AS2707">
        <f>IF($AU$2&lt;&gt;5,NA(),IF(D2707=D2706,0,IF(AND(D2709=D2707,D2708=D2707),P2707+P2708+P2709,IF(D2708=D2707,P2708+P2707,P2707))))</f>
        <v/>
      </c>
      <c r="AT2707">
        <f>AR2707-AS2707</f>
        <v/>
      </c>
    </row>
    <row r="2708" ht="15.75" customHeight="1" s="121">
      <c r="B2708">
        <f>D2708&amp;Q2708&amp;E2708</f>
        <v/>
      </c>
      <c r="C2708" s="73" t="inlineStr">
        <is>
          <t>FUTSTK</t>
        </is>
      </c>
      <c r="D2708" s="73" t="inlineStr">
        <is>
          <t>PEL</t>
        </is>
      </c>
      <c r="E2708" s="78" t="n">
        <v>45169</v>
      </c>
      <c r="F2708" s="75" t="n">
        <v>0</v>
      </c>
      <c r="G2708" s="73" t="inlineStr">
        <is>
          <t>XX</t>
        </is>
      </c>
      <c r="H2708" s="75" t="n">
        <v>975</v>
      </c>
      <c r="I2708" s="75" t="n">
        <v>987.9</v>
      </c>
      <c r="J2708" s="75" t="n">
        <v>945.95</v>
      </c>
      <c r="K2708" s="75" t="n">
        <v>950.95</v>
      </c>
      <c r="L2708" s="75" t="n">
        <v>950.95</v>
      </c>
      <c r="M2708" s="75" t="n">
        <v>212</v>
      </c>
      <c r="N2708" s="75" t="n">
        <v>1521.81</v>
      </c>
      <c r="O2708" s="75" t="n">
        <v>252750</v>
      </c>
      <c r="P2708" s="75" t="n">
        <v>42750</v>
      </c>
      <c r="Q2708" s="79" t="n">
        <v>45113</v>
      </c>
      <c r="AR2708">
        <f>IF($AU$2&lt;&gt;5,NA(),IF(D2708=D2707,0,IF(AND(D2710=D2708,D2709=D2708),O2708+O2709+O2710,IF(D2709=D2708,O2709+O2708,O2708))))</f>
        <v/>
      </c>
      <c r="AS2708">
        <f>IF($AU$2&lt;&gt;5,NA(),IF(D2708=D2707,0,IF(AND(D2710=D2708,D2709=D2708),P2708+P2709+P2710,IF(D2709=D2708,P2709+P2708,P2708))))</f>
        <v/>
      </c>
      <c r="AT2708">
        <f>AR2708-AS2708</f>
        <v/>
      </c>
    </row>
    <row r="2709" ht="15.75" customHeight="1" s="121">
      <c r="B2709">
        <f>D2709&amp;Q2709&amp;E2709</f>
        <v/>
      </c>
      <c r="C2709" s="73" t="inlineStr">
        <is>
          <t>FUTSTK</t>
        </is>
      </c>
      <c r="D2709" s="73" t="inlineStr">
        <is>
          <t>PEL</t>
        </is>
      </c>
      <c r="E2709" s="78" t="n">
        <v>45197</v>
      </c>
      <c r="F2709" s="75" t="n">
        <v>0</v>
      </c>
      <c r="G2709" s="73" t="inlineStr">
        <is>
          <t>XX</t>
        </is>
      </c>
      <c r="H2709" s="75" t="n">
        <v>989.35</v>
      </c>
      <c r="I2709" s="75" t="n">
        <v>990.3</v>
      </c>
      <c r="J2709" s="75" t="n">
        <v>955.5</v>
      </c>
      <c r="K2709" s="75" t="n">
        <v>957.8</v>
      </c>
      <c r="L2709" s="75" t="n">
        <v>957.8</v>
      </c>
      <c r="M2709" s="75" t="n">
        <v>15</v>
      </c>
      <c r="N2709" s="75" t="n">
        <v>109.12</v>
      </c>
      <c r="O2709" s="75" t="n">
        <v>14250</v>
      </c>
      <c r="P2709" s="75" t="n">
        <v>9750</v>
      </c>
      <c r="Q2709" s="79" t="n">
        <v>45113</v>
      </c>
      <c r="AR2709">
        <f>IF($AU$2&lt;&gt;5,NA(),IF(D2709=D2708,0,IF(AND(D2711=D2709,D2710=D2709),O2709+O2710+O2711,IF(D2710=D2709,O2710+O2709,O2709))))</f>
        <v/>
      </c>
      <c r="AS2709">
        <f>IF($AU$2&lt;&gt;5,NA(),IF(D2709=D2708,0,IF(AND(D2711=D2709,D2710=D2709),P2709+P2710+P2711,IF(D2710=D2709,P2710+P2709,P2709))))</f>
        <v/>
      </c>
      <c r="AT2709">
        <f>AR2709-AS2709</f>
        <v/>
      </c>
    </row>
    <row r="2710" ht="15.75" customHeight="1" s="121">
      <c r="B2710">
        <f>D2710&amp;Q2710&amp;E2710</f>
        <v/>
      </c>
      <c r="C2710" s="73" t="inlineStr">
        <is>
          <t>FUTSTK</t>
        </is>
      </c>
      <c r="D2710" s="73" t="inlineStr">
        <is>
          <t>PERSISTENT</t>
        </is>
      </c>
      <c r="E2710" s="78" t="n">
        <v>45134</v>
      </c>
      <c r="F2710" s="75" t="n">
        <v>0</v>
      </c>
      <c r="G2710" s="73" t="inlineStr">
        <is>
          <t>XX</t>
        </is>
      </c>
      <c r="H2710" s="75" t="n">
        <v>4839.95</v>
      </c>
      <c r="I2710" s="75" t="n">
        <v>4896.65</v>
      </c>
      <c r="J2710" s="75" t="n">
        <v>4786.15</v>
      </c>
      <c r="K2710" s="75" t="n">
        <v>4885.2</v>
      </c>
      <c r="L2710" s="75" t="n">
        <v>4885.2</v>
      </c>
      <c r="M2710" s="75" t="n">
        <v>2138</v>
      </c>
      <c r="N2710" s="75" t="n">
        <v>18162.32</v>
      </c>
      <c r="O2710" s="75" t="n">
        <v>1278025</v>
      </c>
      <c r="P2710" s="75" t="n">
        <v>-47600</v>
      </c>
      <c r="Q2710" s="79" t="n">
        <v>45113</v>
      </c>
      <c r="AR2710">
        <f>IF($AU$2&lt;&gt;5,NA(),IF(D2710=D2709,0,IF(AND(D2712=D2710,D2711=D2710),O2710+O2711+O2712,IF(D2711=D2710,O2711+O2710,O2710))))</f>
        <v/>
      </c>
      <c r="AS2710">
        <f>IF($AU$2&lt;&gt;5,NA(),IF(D2710=D2709,0,IF(AND(D2712=D2710,D2711=D2710),P2710+P2711+P2712,IF(D2711=D2710,P2711+P2710,P2710))))</f>
        <v/>
      </c>
      <c r="AT2710">
        <f>AR2710-AS2710</f>
        <v/>
      </c>
    </row>
    <row r="2711" ht="15.75" customHeight="1" s="121">
      <c r="B2711">
        <f>D2711&amp;Q2711&amp;E2711</f>
        <v/>
      </c>
      <c r="C2711" s="73" t="inlineStr">
        <is>
          <t>FUTSTK</t>
        </is>
      </c>
      <c r="D2711" s="73" t="inlineStr">
        <is>
          <t>PERSISTENT</t>
        </is>
      </c>
      <c r="E2711" s="78" t="n">
        <v>45169</v>
      </c>
      <c r="F2711" s="75" t="n">
        <v>0</v>
      </c>
      <c r="G2711" s="73" t="inlineStr">
        <is>
          <t>XX</t>
        </is>
      </c>
      <c r="H2711" s="75" t="n">
        <v>4800.2</v>
      </c>
      <c r="I2711" s="75" t="n">
        <v>4903</v>
      </c>
      <c r="J2711" s="75" t="n">
        <v>4800.2</v>
      </c>
      <c r="K2711" s="75" t="n">
        <v>4888.1</v>
      </c>
      <c r="L2711" s="75" t="n">
        <v>4888.1</v>
      </c>
      <c r="M2711" s="75" t="n">
        <v>58</v>
      </c>
      <c r="N2711" s="75" t="n">
        <v>493.37</v>
      </c>
      <c r="O2711" s="75" t="n">
        <v>38500</v>
      </c>
      <c r="P2711" s="75" t="n">
        <v>-175</v>
      </c>
      <c r="Q2711" s="79" t="n">
        <v>45113</v>
      </c>
      <c r="AR2711">
        <f>IF($AU$2&lt;&gt;5,NA(),IF(D2711=D2710,0,IF(AND(D2713=D2711,D2712=D2711),O2711+O2712+O2713,IF(D2712=D2711,O2712+O2711,O2711))))</f>
        <v/>
      </c>
      <c r="AS2711">
        <f>IF($AU$2&lt;&gt;5,NA(),IF(D2711=D2710,0,IF(AND(D2713=D2711,D2712=D2711),P2711+P2712+P2713,IF(D2712=D2711,P2712+P2711,P2711))))</f>
        <v/>
      </c>
      <c r="AT2711">
        <f>AR2711-AS2711</f>
        <v/>
      </c>
    </row>
    <row r="2712" ht="15.75" customHeight="1" s="121">
      <c r="B2712">
        <f>D2712&amp;Q2712&amp;E2712</f>
        <v/>
      </c>
      <c r="C2712" s="73" t="inlineStr">
        <is>
          <t>FUTSTK</t>
        </is>
      </c>
      <c r="D2712" s="73" t="inlineStr">
        <is>
          <t>PERSISTENT</t>
        </is>
      </c>
      <c r="E2712" s="78" t="n">
        <v>45197</v>
      </c>
      <c r="F2712" s="75" t="n">
        <v>0</v>
      </c>
      <c r="G2712" s="73" t="inlineStr">
        <is>
          <t>XX</t>
        </is>
      </c>
      <c r="H2712" s="75" t="n">
        <v>4860</v>
      </c>
      <c r="I2712" s="75" t="n">
        <v>4902.6</v>
      </c>
      <c r="J2712" s="75" t="n">
        <v>4860</v>
      </c>
      <c r="K2712" s="75" t="n">
        <v>4895.95</v>
      </c>
      <c r="L2712" s="75" t="n">
        <v>4895.95</v>
      </c>
      <c r="M2712" s="75" t="n">
        <v>3</v>
      </c>
      <c r="N2712" s="75" t="n">
        <v>25.64</v>
      </c>
      <c r="O2712" s="75" t="n">
        <v>6475</v>
      </c>
      <c r="P2712" s="75" t="n">
        <v>350</v>
      </c>
      <c r="Q2712" s="79" t="n">
        <v>45113</v>
      </c>
      <c r="AR2712">
        <f>IF($AU$2&lt;&gt;5,NA(),IF(D2712=D2711,0,IF(AND(D2714=D2712,D2713=D2712),O2712+O2713+O2714,IF(D2713=D2712,O2713+O2712,O2712))))</f>
        <v/>
      </c>
      <c r="AS2712">
        <f>IF($AU$2&lt;&gt;5,NA(),IF(D2712=D2711,0,IF(AND(D2714=D2712,D2713=D2712),P2712+P2713+P2714,IF(D2713=D2712,P2713+P2712,P2712))))</f>
        <v/>
      </c>
      <c r="AT2712">
        <f>AR2712-AS2712</f>
        <v/>
      </c>
    </row>
    <row r="2713" ht="15.75" customHeight="1" s="121">
      <c r="B2713">
        <f>D2713&amp;Q2713&amp;E2713</f>
        <v/>
      </c>
      <c r="C2713" s="73" t="inlineStr">
        <is>
          <t>FUTSTK</t>
        </is>
      </c>
      <c r="D2713" s="73" t="inlineStr">
        <is>
          <t>PETRONET</t>
        </is>
      </c>
      <c r="E2713" s="78" t="n">
        <v>45134</v>
      </c>
      <c r="F2713" s="75" t="n">
        <v>0</v>
      </c>
      <c r="G2713" s="73" t="inlineStr">
        <is>
          <t>XX</t>
        </is>
      </c>
      <c r="H2713" s="75" t="n">
        <v>224.6</v>
      </c>
      <c r="I2713" s="75" t="n">
        <v>228.4</v>
      </c>
      <c r="J2713" s="75" t="n">
        <v>224.4</v>
      </c>
      <c r="K2713" s="75" t="n">
        <v>227.85</v>
      </c>
      <c r="L2713" s="75" t="n">
        <v>227.85</v>
      </c>
      <c r="M2713" s="75" t="n">
        <v>836</v>
      </c>
      <c r="N2713" s="75" t="n">
        <v>5692.94</v>
      </c>
      <c r="O2713" s="75" t="n">
        <v>9951000</v>
      </c>
      <c r="P2713" s="75" t="n">
        <v>-171000</v>
      </c>
      <c r="Q2713" s="79" t="n">
        <v>45113</v>
      </c>
      <c r="AR2713">
        <f>IF($AU$2&lt;&gt;5,NA(),IF(D2713=D2712,0,IF(AND(D2715=D2713,D2714=D2713),O2713+O2714+O2715,IF(D2714=D2713,O2714+O2713,O2713))))</f>
        <v/>
      </c>
      <c r="AS2713">
        <f>IF($AU$2&lt;&gt;5,NA(),IF(D2713=D2712,0,IF(AND(D2715=D2713,D2714=D2713),P2713+P2714+P2715,IF(D2714=D2713,P2714+P2713,P2713))))</f>
        <v/>
      </c>
      <c r="AT2713">
        <f>AR2713-AS2713</f>
        <v/>
      </c>
    </row>
    <row r="2714" ht="15.75" customHeight="1" s="121">
      <c r="B2714">
        <f>D2714&amp;Q2714&amp;E2714</f>
        <v/>
      </c>
      <c r="C2714" s="73" t="inlineStr">
        <is>
          <t>FUTSTK</t>
        </is>
      </c>
      <c r="D2714" s="73" t="inlineStr">
        <is>
          <t>PETRONET</t>
        </is>
      </c>
      <c r="E2714" s="78" t="n">
        <v>45169</v>
      </c>
      <c r="F2714" s="75" t="n">
        <v>0</v>
      </c>
      <c r="G2714" s="73" t="inlineStr">
        <is>
          <t>XX</t>
        </is>
      </c>
      <c r="H2714" s="75" t="n">
        <v>225.25</v>
      </c>
      <c r="I2714" s="75" t="n">
        <v>228.8</v>
      </c>
      <c r="J2714" s="75" t="n">
        <v>225.25</v>
      </c>
      <c r="K2714" s="75" t="n">
        <v>228.55</v>
      </c>
      <c r="L2714" s="75" t="n">
        <v>228.55</v>
      </c>
      <c r="M2714" s="75" t="n">
        <v>61</v>
      </c>
      <c r="N2714" s="75" t="n">
        <v>417.16</v>
      </c>
      <c r="O2714" s="75" t="n">
        <v>1002000</v>
      </c>
      <c r="P2714" s="75" t="n">
        <v>21000</v>
      </c>
      <c r="Q2714" s="79" t="n">
        <v>45113</v>
      </c>
      <c r="AR2714">
        <f>IF($AU$2&lt;&gt;5,NA(),IF(D2714=D2713,0,IF(AND(D2716=D2714,D2715=D2714),O2714+O2715+O2716,IF(D2715=D2714,O2715+O2714,O2714))))</f>
        <v/>
      </c>
      <c r="AS2714">
        <f>IF($AU$2&lt;&gt;5,NA(),IF(D2714=D2713,0,IF(AND(D2716=D2714,D2715=D2714),P2714+P2715+P2716,IF(D2715=D2714,P2715+P2714,P2714))))</f>
        <v/>
      </c>
      <c r="AT2714">
        <f>AR2714-AS2714</f>
        <v/>
      </c>
    </row>
    <row r="2715" ht="15.75" customHeight="1" s="121">
      <c r="B2715">
        <f>D2715&amp;Q2715&amp;E2715</f>
        <v/>
      </c>
      <c r="C2715" s="73" t="inlineStr">
        <is>
          <t>FUTSTK</t>
        </is>
      </c>
      <c r="D2715" s="73" t="inlineStr">
        <is>
          <t>PETRONET</t>
        </is>
      </c>
      <c r="E2715" s="78" t="n">
        <v>45197</v>
      </c>
      <c r="F2715" s="75" t="n">
        <v>0</v>
      </c>
      <c r="G2715" s="73" t="inlineStr">
        <is>
          <t>XX</t>
        </is>
      </c>
      <c r="H2715" s="75" t="n">
        <v>227.65</v>
      </c>
      <c r="I2715" s="75" t="n">
        <v>230</v>
      </c>
      <c r="J2715" s="75" t="n">
        <v>227</v>
      </c>
      <c r="K2715" s="75" t="n">
        <v>229.9</v>
      </c>
      <c r="L2715" s="75" t="n">
        <v>229.9</v>
      </c>
      <c r="M2715" s="75" t="n">
        <v>17</v>
      </c>
      <c r="N2715" s="75" t="n">
        <v>116.57</v>
      </c>
      <c r="O2715" s="75" t="n">
        <v>42000</v>
      </c>
      <c r="P2715" s="75" t="n">
        <v>33000</v>
      </c>
      <c r="Q2715" s="79" t="n">
        <v>45113</v>
      </c>
      <c r="AR2715">
        <f>IF($AU$2&lt;&gt;5,NA(),IF(D2715=D2714,0,IF(AND(D2717=D2715,D2716=D2715),O2715+O2716+O2717,IF(D2716=D2715,O2716+O2715,O2715))))</f>
        <v/>
      </c>
      <c r="AS2715">
        <f>IF($AU$2&lt;&gt;5,NA(),IF(D2715=D2714,0,IF(AND(D2717=D2715,D2716=D2715),P2715+P2716+P2717,IF(D2716=D2715,P2716+P2715,P2715))))</f>
        <v/>
      </c>
      <c r="AT2715">
        <f>AR2715-AS2715</f>
        <v/>
      </c>
    </row>
    <row r="2716" ht="15.75" customHeight="1" s="121">
      <c r="B2716">
        <f>D2716&amp;Q2716&amp;E2716</f>
        <v/>
      </c>
      <c r="C2716" s="73" t="inlineStr">
        <is>
          <t>FUTSTK</t>
        </is>
      </c>
      <c r="D2716" s="73" t="inlineStr">
        <is>
          <t>PFC</t>
        </is>
      </c>
      <c r="E2716" s="78" t="n">
        <v>45134</v>
      </c>
      <c r="F2716" s="75" t="n">
        <v>0</v>
      </c>
      <c r="G2716" s="73" t="inlineStr">
        <is>
          <t>XX</t>
        </is>
      </c>
      <c r="H2716" s="75" t="n">
        <v>223.2</v>
      </c>
      <c r="I2716" s="75" t="n">
        <v>227.3</v>
      </c>
      <c r="J2716" s="75" t="n">
        <v>223.2</v>
      </c>
      <c r="K2716" s="75" t="n">
        <v>224.45</v>
      </c>
      <c r="L2716" s="75" t="n">
        <v>224.45</v>
      </c>
      <c r="M2716" s="75" t="n">
        <v>2458</v>
      </c>
      <c r="N2716" s="75" t="n">
        <v>34361.71</v>
      </c>
      <c r="O2716" s="75" t="n">
        <v>56277400</v>
      </c>
      <c r="P2716" s="75" t="n">
        <v>-1264800</v>
      </c>
      <c r="Q2716" s="79" t="n">
        <v>45113</v>
      </c>
      <c r="AR2716">
        <f>IF($AU$2&lt;&gt;5,NA(),IF(D2716=D2715,0,IF(AND(D2718=D2716,D2717=D2716),O2716+O2717+O2718,IF(D2717=D2716,O2717+O2716,O2716))))</f>
        <v/>
      </c>
      <c r="AS2716">
        <f>IF($AU$2&lt;&gt;5,NA(),IF(D2716=D2715,0,IF(AND(D2718=D2716,D2717=D2716),P2716+P2717+P2718,IF(D2717=D2716,P2717+P2716,P2716))))</f>
        <v/>
      </c>
      <c r="AT2716">
        <f>AR2716-AS2716</f>
        <v/>
      </c>
    </row>
    <row r="2717" ht="15.75" customHeight="1" s="121">
      <c r="B2717">
        <f>D2717&amp;Q2717&amp;E2717</f>
        <v/>
      </c>
      <c r="C2717" s="73" t="inlineStr">
        <is>
          <t>FUTSTK</t>
        </is>
      </c>
      <c r="D2717" s="73" t="inlineStr">
        <is>
          <t>PFC</t>
        </is>
      </c>
      <c r="E2717" s="78" t="n">
        <v>45169</v>
      </c>
      <c r="F2717" s="75" t="n">
        <v>0</v>
      </c>
      <c r="G2717" s="73" t="inlineStr">
        <is>
          <t>XX</t>
        </is>
      </c>
      <c r="H2717" s="75" t="n">
        <v>223.55</v>
      </c>
      <c r="I2717" s="75" t="n">
        <v>227.85</v>
      </c>
      <c r="J2717" s="75" t="n">
        <v>223.55</v>
      </c>
      <c r="K2717" s="75" t="n">
        <v>224.9</v>
      </c>
      <c r="L2717" s="75" t="n">
        <v>224.9</v>
      </c>
      <c r="M2717" s="75" t="n">
        <v>135</v>
      </c>
      <c r="N2717" s="75" t="n">
        <v>1894.12</v>
      </c>
      <c r="O2717" s="75" t="n">
        <v>1667800</v>
      </c>
      <c r="P2717" s="75" t="n">
        <v>74400</v>
      </c>
      <c r="Q2717" s="79" t="n">
        <v>45113</v>
      </c>
      <c r="AR2717">
        <f>IF($AU$2&lt;&gt;5,NA(),IF(D2717=D2716,0,IF(AND(D2719=D2717,D2718=D2717),O2717+O2718+O2719,IF(D2718=D2717,O2718+O2717,O2717))))</f>
        <v/>
      </c>
      <c r="AS2717">
        <f>IF($AU$2&lt;&gt;5,NA(),IF(D2717=D2716,0,IF(AND(D2719=D2717,D2718=D2717),P2717+P2718+P2719,IF(D2718=D2717,P2718+P2717,P2717))))</f>
        <v/>
      </c>
      <c r="AT2717">
        <f>AR2717-AS2717</f>
        <v/>
      </c>
    </row>
    <row r="2718" ht="15.75" customHeight="1" s="121">
      <c r="B2718">
        <f>D2718&amp;Q2718&amp;E2718</f>
        <v/>
      </c>
      <c r="C2718" s="73" t="inlineStr">
        <is>
          <t>FUTSTK</t>
        </is>
      </c>
      <c r="D2718" s="73" t="inlineStr">
        <is>
          <t>PFC</t>
        </is>
      </c>
      <c r="E2718" s="78" t="n">
        <v>45197</v>
      </c>
      <c r="F2718" s="75" t="n">
        <v>0</v>
      </c>
      <c r="G2718" s="73" t="inlineStr">
        <is>
          <t>XX</t>
        </is>
      </c>
      <c r="H2718" s="75" t="n">
        <v>227.25</v>
      </c>
      <c r="I2718" s="75" t="n">
        <v>227.4</v>
      </c>
      <c r="J2718" s="75" t="n">
        <v>225.5</v>
      </c>
      <c r="K2718" s="75" t="n">
        <v>225.7</v>
      </c>
      <c r="L2718" s="75" t="n">
        <v>225.7</v>
      </c>
      <c r="M2718" s="75" t="n">
        <v>19</v>
      </c>
      <c r="N2718" s="75" t="n">
        <v>266.81</v>
      </c>
      <c r="O2718" s="75" t="n">
        <v>155000</v>
      </c>
      <c r="P2718" s="75" t="n">
        <v>24800</v>
      </c>
      <c r="Q2718" s="79" t="n">
        <v>45113</v>
      </c>
      <c r="AR2718">
        <f>IF($AU$2&lt;&gt;5,NA(),IF(D2718=D2717,0,IF(AND(D2720=D2718,D2719=D2718),O2718+O2719+O2720,IF(D2719=D2718,O2719+O2718,O2718))))</f>
        <v/>
      </c>
      <c r="AS2718">
        <f>IF($AU$2&lt;&gt;5,NA(),IF(D2718=D2717,0,IF(AND(D2720=D2718,D2719=D2718),P2718+P2719+P2720,IF(D2719=D2718,P2719+P2718,P2718))))</f>
        <v/>
      </c>
      <c r="AT2718">
        <f>AR2718-AS2718</f>
        <v/>
      </c>
    </row>
    <row r="2719" ht="15.75" customHeight="1" s="121">
      <c r="B2719">
        <f>D2719&amp;Q2719&amp;E2719</f>
        <v/>
      </c>
      <c r="C2719" s="73" t="inlineStr">
        <is>
          <t>FUTSTK</t>
        </is>
      </c>
      <c r="D2719" s="73" t="inlineStr">
        <is>
          <t>PIDILITIND</t>
        </is>
      </c>
      <c r="E2719" s="78" t="n">
        <v>45134</v>
      </c>
      <c r="F2719" s="75" t="n">
        <v>0</v>
      </c>
      <c r="G2719" s="73" t="inlineStr">
        <is>
          <t>XX</t>
        </is>
      </c>
      <c r="H2719" s="75" t="n">
        <v>2625.1</v>
      </c>
      <c r="I2719" s="75" t="n">
        <v>2657.5</v>
      </c>
      <c r="J2719" s="75" t="n">
        <v>2618.95</v>
      </c>
      <c r="K2719" s="75" t="n">
        <v>2653.95</v>
      </c>
      <c r="L2719" s="75" t="n">
        <v>2653.95</v>
      </c>
      <c r="M2719" s="75" t="n">
        <v>2469</v>
      </c>
      <c r="N2719" s="75" t="n">
        <v>16303.81</v>
      </c>
      <c r="O2719" s="75" t="n">
        <v>2631250</v>
      </c>
      <c r="P2719" s="75" t="n">
        <v>45500</v>
      </c>
      <c r="Q2719" s="79" t="n">
        <v>45113</v>
      </c>
      <c r="AR2719">
        <f>IF($AU$2&lt;&gt;5,NA(),IF(D2719=D2718,0,IF(AND(D2721=D2719,D2720=D2719),O2719+O2720+O2721,IF(D2720=D2719,O2720+O2719,O2719))))</f>
        <v/>
      </c>
      <c r="AS2719">
        <f>IF($AU$2&lt;&gt;5,NA(),IF(D2719=D2718,0,IF(AND(D2721=D2719,D2720=D2719),P2719+P2720+P2721,IF(D2720=D2719,P2720+P2719,P2719))))</f>
        <v/>
      </c>
      <c r="AT2719">
        <f>AR2719-AS2719</f>
        <v/>
      </c>
    </row>
    <row r="2720" ht="15.75" customHeight="1" s="121">
      <c r="B2720">
        <f>D2720&amp;Q2720&amp;E2720</f>
        <v/>
      </c>
      <c r="C2720" s="73" t="inlineStr">
        <is>
          <t>FUTSTK</t>
        </is>
      </c>
      <c r="D2720" s="73" t="inlineStr">
        <is>
          <t>PIDILITIND</t>
        </is>
      </c>
      <c r="E2720" s="78" t="n">
        <v>45169</v>
      </c>
      <c r="F2720" s="75" t="n">
        <v>0</v>
      </c>
      <c r="G2720" s="73" t="inlineStr">
        <is>
          <t>XX</t>
        </is>
      </c>
      <c r="H2720" s="75" t="n">
        <v>2635.45</v>
      </c>
      <c r="I2720" s="75" t="n">
        <v>2673.35</v>
      </c>
      <c r="J2720" s="75" t="n">
        <v>2635.45</v>
      </c>
      <c r="K2720" s="75" t="n">
        <v>2669.8</v>
      </c>
      <c r="L2720" s="75" t="n">
        <v>2669.8</v>
      </c>
      <c r="M2720" s="75" t="n">
        <v>90</v>
      </c>
      <c r="N2720" s="75" t="n">
        <v>597.99</v>
      </c>
      <c r="O2720" s="75" t="n">
        <v>36250</v>
      </c>
      <c r="P2720" s="75" t="n">
        <v>1750</v>
      </c>
      <c r="Q2720" s="79" t="n">
        <v>45113</v>
      </c>
      <c r="AR2720">
        <f>IF($AU$2&lt;&gt;5,NA(),IF(D2720=D2719,0,IF(AND(D2722=D2720,D2721=D2720),O2720+O2721+O2722,IF(D2721=D2720,O2721+O2720,O2720))))</f>
        <v/>
      </c>
      <c r="AS2720">
        <f>IF($AU$2&lt;&gt;5,NA(),IF(D2720=D2719,0,IF(AND(D2722=D2720,D2721=D2720),P2720+P2721+P2722,IF(D2721=D2720,P2721+P2720,P2720))))</f>
        <v/>
      </c>
      <c r="AT2720">
        <f>AR2720-AS2720</f>
        <v/>
      </c>
    </row>
    <row r="2721" ht="15.75" customHeight="1" s="121">
      <c r="B2721">
        <f>D2721&amp;Q2721&amp;E2721</f>
        <v/>
      </c>
      <c r="C2721" s="73" t="inlineStr">
        <is>
          <t>FUTSTK</t>
        </is>
      </c>
      <c r="D2721" s="73" t="inlineStr">
        <is>
          <t>PIDILITIND</t>
        </is>
      </c>
      <c r="E2721" s="78" t="n">
        <v>45197</v>
      </c>
      <c r="F2721" s="75" t="n">
        <v>0</v>
      </c>
      <c r="G2721" s="73" t="inlineStr">
        <is>
          <t>XX</t>
        </is>
      </c>
      <c r="H2721" s="75" t="n">
        <v>2655</v>
      </c>
      <c r="I2721" s="75" t="n">
        <v>2669.9</v>
      </c>
      <c r="J2721" s="75" t="n">
        <v>2655</v>
      </c>
      <c r="K2721" s="75" t="n">
        <v>2669.9</v>
      </c>
      <c r="L2721" s="75" t="n">
        <v>2669.9</v>
      </c>
      <c r="M2721" s="75" t="n">
        <v>5</v>
      </c>
      <c r="N2721" s="75" t="n">
        <v>33.31</v>
      </c>
      <c r="O2721" s="75" t="n">
        <v>4000</v>
      </c>
      <c r="P2721" s="75" t="n">
        <v>250</v>
      </c>
      <c r="Q2721" s="79" t="n">
        <v>45113</v>
      </c>
      <c r="AR2721">
        <f>IF($AU$2&lt;&gt;5,NA(),IF(D2721=D2720,0,IF(AND(D2723=D2721,D2722=D2721),O2721+O2722+O2723,IF(D2722=D2721,O2722+O2721,O2721))))</f>
        <v/>
      </c>
      <c r="AS2721">
        <f>IF($AU$2&lt;&gt;5,NA(),IF(D2721=D2720,0,IF(AND(D2723=D2721,D2722=D2721),P2721+P2722+P2723,IF(D2722=D2721,P2722+P2721,P2721))))</f>
        <v/>
      </c>
      <c r="AT2721">
        <f>AR2721-AS2721</f>
        <v/>
      </c>
    </row>
    <row r="2722" ht="15.75" customHeight="1" s="121">
      <c r="B2722">
        <f>D2722&amp;Q2722&amp;E2722</f>
        <v/>
      </c>
      <c r="C2722" s="73" t="inlineStr">
        <is>
          <t>FUTSTK</t>
        </is>
      </c>
      <c r="D2722" s="73" t="inlineStr">
        <is>
          <t>PIIND</t>
        </is>
      </c>
      <c r="E2722" s="78" t="n">
        <v>45134</v>
      </c>
      <c r="F2722" s="75" t="n">
        <v>0</v>
      </c>
      <c r="G2722" s="73" t="inlineStr">
        <is>
          <t>XX</t>
        </is>
      </c>
      <c r="H2722" s="75" t="n">
        <v>3848.75</v>
      </c>
      <c r="I2722" s="75" t="n">
        <v>3890.8</v>
      </c>
      <c r="J2722" s="75" t="n">
        <v>3835.55</v>
      </c>
      <c r="K2722" s="75" t="n">
        <v>3879.2</v>
      </c>
      <c r="L2722" s="75" t="n">
        <v>3879.2</v>
      </c>
      <c r="M2722" s="75" t="n">
        <v>609</v>
      </c>
      <c r="N2722" s="75" t="n">
        <v>5892.04</v>
      </c>
      <c r="O2722" s="75" t="n">
        <v>1571250</v>
      </c>
      <c r="P2722" s="75" t="n">
        <v>-6750</v>
      </c>
      <c r="Q2722" s="79" t="n">
        <v>45113</v>
      </c>
      <c r="AR2722">
        <f>IF($AU$2&lt;&gt;5,NA(),IF(D2722=D2721,0,IF(AND(D2724=D2722,D2723=D2722),O2722+O2723+O2724,IF(D2723=D2722,O2723+O2722,O2722))))</f>
        <v/>
      </c>
      <c r="AS2722">
        <f>IF($AU$2&lt;&gt;5,NA(),IF(D2722=D2721,0,IF(AND(D2724=D2722,D2723=D2722),P2722+P2723+P2724,IF(D2723=D2722,P2723+P2722,P2722))))</f>
        <v/>
      </c>
      <c r="AT2722">
        <f>AR2722-AS2722</f>
        <v/>
      </c>
    </row>
    <row r="2723" ht="15.75" customHeight="1" s="121">
      <c r="B2723">
        <f>D2723&amp;Q2723&amp;E2723</f>
        <v/>
      </c>
      <c r="C2723" s="73" t="inlineStr">
        <is>
          <t>FUTSTK</t>
        </is>
      </c>
      <c r="D2723" s="73" t="inlineStr">
        <is>
          <t>PIIND</t>
        </is>
      </c>
      <c r="E2723" s="78" t="n">
        <v>45169</v>
      </c>
      <c r="F2723" s="75" t="n">
        <v>0</v>
      </c>
      <c r="G2723" s="73" t="inlineStr">
        <is>
          <t>XX</t>
        </is>
      </c>
      <c r="H2723" s="75" t="n">
        <v>3894.35</v>
      </c>
      <c r="I2723" s="75" t="n">
        <v>3901.55</v>
      </c>
      <c r="J2723" s="75" t="n">
        <v>3875.65</v>
      </c>
      <c r="K2723" s="75" t="n">
        <v>3880</v>
      </c>
      <c r="L2723" s="75" t="n">
        <v>3896.55</v>
      </c>
      <c r="M2723" s="75" t="n">
        <v>9</v>
      </c>
      <c r="N2723" s="75" t="n">
        <v>87.55</v>
      </c>
      <c r="O2723" s="75" t="n">
        <v>69250</v>
      </c>
      <c r="P2723" s="75" t="n">
        <v>500</v>
      </c>
      <c r="Q2723" s="79" t="n">
        <v>45113</v>
      </c>
      <c r="AR2723">
        <f>IF($AU$2&lt;&gt;5,NA(),IF(D2723=D2722,0,IF(AND(D2725=D2723,D2724=D2723),O2723+O2724+O2725,IF(D2724=D2723,O2724+O2723,O2723))))</f>
        <v/>
      </c>
      <c r="AS2723">
        <f>IF($AU$2&lt;&gt;5,NA(),IF(D2723=D2722,0,IF(AND(D2725=D2723,D2724=D2723),P2723+P2724+P2725,IF(D2724=D2723,P2724+P2723,P2723))))</f>
        <v/>
      </c>
      <c r="AT2723">
        <f>AR2723-AS2723</f>
        <v/>
      </c>
    </row>
    <row r="2724" ht="15.75" customHeight="1" s="121">
      <c r="B2724">
        <f>D2724&amp;Q2724&amp;E2724</f>
        <v/>
      </c>
      <c r="C2724" s="73" t="inlineStr">
        <is>
          <t>FUTSTK</t>
        </is>
      </c>
      <c r="D2724" s="73" t="inlineStr">
        <is>
          <t>PIIND</t>
        </is>
      </c>
      <c r="E2724" s="78" t="n">
        <v>45197</v>
      </c>
      <c r="F2724" s="75" t="n">
        <v>0</v>
      </c>
      <c r="G2724" s="73" t="inlineStr">
        <is>
          <t>XX</t>
        </is>
      </c>
      <c r="H2724" s="75" t="n">
        <v>0</v>
      </c>
      <c r="I2724" s="75" t="n">
        <v>0</v>
      </c>
      <c r="J2724" s="75" t="n">
        <v>0</v>
      </c>
      <c r="K2724" s="75" t="n">
        <v>3928.35</v>
      </c>
      <c r="L2724" s="75" t="n">
        <v>3917.95</v>
      </c>
      <c r="M2724" s="75" t="n">
        <v>0</v>
      </c>
      <c r="N2724" s="75" t="n">
        <v>0</v>
      </c>
      <c r="O2724" s="75" t="n">
        <v>500</v>
      </c>
      <c r="P2724" s="75" t="n">
        <v>0</v>
      </c>
      <c r="Q2724" s="79" t="n">
        <v>45113</v>
      </c>
      <c r="AR2724">
        <f>IF($AU$2&lt;&gt;5,NA(),IF(D2724=D2723,0,IF(AND(D2726=D2724,D2725=D2724),O2724+O2725+O2726,IF(D2725=D2724,O2725+O2724,O2724))))</f>
        <v/>
      </c>
      <c r="AS2724">
        <f>IF($AU$2&lt;&gt;5,NA(),IF(D2724=D2723,0,IF(AND(D2726=D2724,D2725=D2724),P2724+P2725+P2726,IF(D2725=D2724,P2725+P2724,P2724))))</f>
        <v/>
      </c>
      <c r="AT2724">
        <f>AR2724-AS2724</f>
        <v/>
      </c>
    </row>
    <row r="2725" ht="15.75" customHeight="1" s="121">
      <c r="B2725">
        <f>D2725&amp;Q2725&amp;E2725</f>
        <v/>
      </c>
      <c r="C2725" s="73" t="inlineStr">
        <is>
          <t>FUTSTK</t>
        </is>
      </c>
      <c r="D2725" s="73" t="inlineStr">
        <is>
          <t>PNB</t>
        </is>
      </c>
      <c r="E2725" s="78" t="n">
        <v>45134</v>
      </c>
      <c r="F2725" s="75" t="n">
        <v>0</v>
      </c>
      <c r="G2725" s="73" t="inlineStr">
        <is>
          <t>XX</t>
        </is>
      </c>
      <c r="H2725" s="75" t="n">
        <v>58.8</v>
      </c>
      <c r="I2725" s="75" t="n">
        <v>60.05</v>
      </c>
      <c r="J2725" s="75" t="n">
        <v>58.3</v>
      </c>
      <c r="K2725" s="75" t="n">
        <v>59.25</v>
      </c>
      <c r="L2725" s="75" t="n">
        <v>59.25</v>
      </c>
      <c r="M2725" s="75" t="n">
        <v>7678</v>
      </c>
      <c r="N2725" s="75" t="n">
        <v>72923.8</v>
      </c>
      <c r="O2725" s="76" t="n">
        <v>305000000</v>
      </c>
      <c r="P2725" s="75" t="n">
        <v>-2784000</v>
      </c>
      <c r="Q2725" s="79" t="n">
        <v>45113</v>
      </c>
      <c r="AR2725" s="77">
        <f>IF($AU$2&lt;&gt;5,NA(),IF(D2725=D2724,0,IF(AND(D2727=D2725,D2726=D2725),O2725+O2726+O2727,IF(D2726=D2725,O2726+O2725,O2725))))</f>
        <v/>
      </c>
      <c r="AS2725">
        <f>IF($AU$2&lt;&gt;5,NA(),IF(D2725=D2724,0,IF(AND(D2727=D2725,D2726=D2725),P2725+P2726+P2727,IF(D2726=D2725,P2726+P2725,P2725))))</f>
        <v/>
      </c>
      <c r="AT2725" s="77">
        <f>AR2725-AS2725</f>
        <v/>
      </c>
    </row>
    <row r="2726" ht="15.75" customHeight="1" s="121">
      <c r="B2726">
        <f>D2726&amp;Q2726&amp;E2726</f>
        <v/>
      </c>
      <c r="C2726" s="73" t="inlineStr">
        <is>
          <t>FUTSTK</t>
        </is>
      </c>
      <c r="D2726" s="73" t="inlineStr">
        <is>
          <t>PNB</t>
        </is>
      </c>
      <c r="E2726" s="78" t="n">
        <v>45169</v>
      </c>
      <c r="F2726" s="75" t="n">
        <v>0</v>
      </c>
      <c r="G2726" s="73" t="inlineStr">
        <is>
          <t>XX</t>
        </is>
      </c>
      <c r="H2726" s="75" t="n">
        <v>59</v>
      </c>
      <c r="I2726" s="75" t="n">
        <v>60.4</v>
      </c>
      <c r="J2726" s="75" t="n">
        <v>58.65</v>
      </c>
      <c r="K2726" s="75" t="n">
        <v>59.65</v>
      </c>
      <c r="L2726" s="75" t="n">
        <v>59.65</v>
      </c>
      <c r="M2726" s="75" t="n">
        <v>468</v>
      </c>
      <c r="N2726" s="75" t="n">
        <v>4473.22</v>
      </c>
      <c r="O2726" s="75" t="n">
        <v>12464000</v>
      </c>
      <c r="P2726" s="75" t="n">
        <v>848000</v>
      </c>
      <c r="Q2726" s="79" t="n">
        <v>45113</v>
      </c>
      <c r="AR2726">
        <f>IF($AU$2&lt;&gt;5,NA(),IF(D2726=D2725,0,IF(AND(D2728=D2726,D2727=D2726),O2726+O2727+O2728,IF(D2727=D2726,O2727+O2726,O2726))))</f>
        <v/>
      </c>
      <c r="AS2726">
        <f>IF($AU$2&lt;&gt;5,NA(),IF(D2726=D2725,0,IF(AND(D2728=D2726,D2727=D2726),P2726+P2727+P2728,IF(D2727=D2726,P2727+P2726,P2726))))</f>
        <v/>
      </c>
      <c r="AT2726">
        <f>AR2726-AS2726</f>
        <v/>
      </c>
    </row>
    <row r="2727" ht="15.75" customHeight="1" s="121">
      <c r="B2727">
        <f>D2727&amp;Q2727&amp;E2727</f>
        <v/>
      </c>
      <c r="C2727" s="73" t="inlineStr">
        <is>
          <t>FUTSTK</t>
        </is>
      </c>
      <c r="D2727" s="73" t="inlineStr">
        <is>
          <t>PNB</t>
        </is>
      </c>
      <c r="E2727" s="78" t="n">
        <v>45197</v>
      </c>
      <c r="F2727" s="75" t="n">
        <v>0</v>
      </c>
      <c r="G2727" s="73" t="inlineStr">
        <is>
          <t>XX</t>
        </is>
      </c>
      <c r="H2727" s="75" t="n">
        <v>59.3</v>
      </c>
      <c r="I2727" s="75" t="n">
        <v>60.75</v>
      </c>
      <c r="J2727" s="75" t="n">
        <v>59.3</v>
      </c>
      <c r="K2727" s="75" t="n">
        <v>60.1</v>
      </c>
      <c r="L2727" s="75" t="n">
        <v>60.1</v>
      </c>
      <c r="M2727" s="75" t="n">
        <v>72</v>
      </c>
      <c r="N2727" s="75" t="n">
        <v>693.87</v>
      </c>
      <c r="O2727" s="75" t="n">
        <v>3008000</v>
      </c>
      <c r="P2727" s="75" t="n">
        <v>384000</v>
      </c>
      <c r="Q2727" s="79" t="n">
        <v>45113</v>
      </c>
      <c r="AR2727">
        <f>IF($AU$2&lt;&gt;5,NA(),IF(D2727=D2726,0,IF(AND(D2729=D2727,D2728=D2727),O2727+O2728+O2729,IF(D2728=D2727,O2728+O2727,O2727))))</f>
        <v/>
      </c>
      <c r="AS2727">
        <f>IF($AU$2&lt;&gt;5,NA(),IF(D2727=D2726,0,IF(AND(D2729=D2727,D2728=D2727),P2727+P2728+P2729,IF(D2728=D2727,P2728+P2727,P2727))))</f>
        <v/>
      </c>
      <c r="AT2727">
        <f>AR2727-AS2727</f>
        <v/>
      </c>
    </row>
    <row r="2728" ht="15.75" customHeight="1" s="121">
      <c r="B2728">
        <f>D2728&amp;Q2728&amp;E2728</f>
        <v/>
      </c>
      <c r="C2728" s="73" t="inlineStr">
        <is>
          <t>FUTSTK</t>
        </is>
      </c>
      <c r="D2728" s="73" t="inlineStr">
        <is>
          <t>POLYCAB</t>
        </is>
      </c>
      <c r="E2728" s="78" t="n">
        <v>45134</v>
      </c>
      <c r="F2728" s="75" t="n">
        <v>0</v>
      </c>
      <c r="G2728" s="73" t="inlineStr">
        <is>
          <t>XX</t>
        </is>
      </c>
      <c r="H2728" s="75" t="n">
        <v>3569.5</v>
      </c>
      <c r="I2728" s="75" t="n">
        <v>3605.95</v>
      </c>
      <c r="J2728" s="75" t="n">
        <v>3557.6</v>
      </c>
      <c r="K2728" s="75" t="n">
        <v>3581.9</v>
      </c>
      <c r="L2728" s="75" t="n">
        <v>3581.9</v>
      </c>
      <c r="M2728" s="75" t="n">
        <v>1215</v>
      </c>
      <c r="N2728" s="75" t="n">
        <v>13059.25</v>
      </c>
      <c r="O2728" s="75" t="n">
        <v>1422000</v>
      </c>
      <c r="P2728" s="75" t="n">
        <v>19500</v>
      </c>
      <c r="Q2728" s="79" t="n">
        <v>45113</v>
      </c>
      <c r="AR2728">
        <f>IF($AU$2&lt;&gt;5,NA(),IF(D2728=D2727,0,IF(AND(D2730=D2728,D2729=D2728),O2728+O2729+O2730,IF(D2729=D2728,O2729+O2728,O2728))))</f>
        <v/>
      </c>
      <c r="AS2728">
        <f>IF($AU$2&lt;&gt;5,NA(),IF(D2728=D2727,0,IF(AND(D2730=D2728,D2729=D2728),P2728+P2729+P2730,IF(D2729=D2728,P2729+P2728,P2728))))</f>
        <v/>
      </c>
      <c r="AT2728">
        <f>AR2728-AS2728</f>
        <v/>
      </c>
    </row>
    <row r="2729" ht="15.75" customHeight="1" s="121">
      <c r="B2729">
        <f>D2729&amp;Q2729&amp;E2729</f>
        <v/>
      </c>
      <c r="C2729" s="73" t="inlineStr">
        <is>
          <t>FUTSTK</t>
        </is>
      </c>
      <c r="D2729" s="73" t="inlineStr">
        <is>
          <t>POLYCAB</t>
        </is>
      </c>
      <c r="E2729" s="78" t="n">
        <v>45169</v>
      </c>
      <c r="F2729" s="75" t="n">
        <v>0</v>
      </c>
      <c r="G2729" s="73" t="inlineStr">
        <is>
          <t>XX</t>
        </is>
      </c>
      <c r="H2729" s="75" t="n">
        <v>3603</v>
      </c>
      <c r="I2729" s="75" t="n">
        <v>3620</v>
      </c>
      <c r="J2729" s="75" t="n">
        <v>3580</v>
      </c>
      <c r="K2729" s="75" t="n">
        <v>3597.8</v>
      </c>
      <c r="L2729" s="75" t="n">
        <v>3597.8</v>
      </c>
      <c r="M2729" s="75" t="n">
        <v>32</v>
      </c>
      <c r="N2729" s="75" t="n">
        <v>345.9</v>
      </c>
      <c r="O2729" s="75" t="n">
        <v>42300</v>
      </c>
      <c r="P2729" s="75" t="n">
        <v>-1200</v>
      </c>
      <c r="Q2729" s="79" t="n">
        <v>45113</v>
      </c>
      <c r="AR2729">
        <f>IF($AU$2&lt;&gt;5,NA(),IF(D2729=D2728,0,IF(AND(D2731=D2729,D2730=D2729),O2729+O2730+O2731,IF(D2730=D2729,O2730+O2729,O2729))))</f>
        <v/>
      </c>
      <c r="AS2729">
        <f>IF($AU$2&lt;&gt;5,NA(),IF(D2729=D2728,0,IF(AND(D2731=D2729,D2730=D2729),P2729+P2730+P2731,IF(D2730=D2729,P2730+P2729,P2729))))</f>
        <v/>
      </c>
      <c r="AT2729">
        <f>AR2729-AS2729</f>
        <v/>
      </c>
    </row>
    <row r="2730" ht="15.75" customHeight="1" s="121">
      <c r="B2730">
        <f>D2730&amp;Q2730&amp;E2730</f>
        <v/>
      </c>
      <c r="C2730" s="73" t="inlineStr">
        <is>
          <t>FUTSTK</t>
        </is>
      </c>
      <c r="D2730" s="73" t="inlineStr">
        <is>
          <t>POLYCAB</t>
        </is>
      </c>
      <c r="E2730" s="78" t="n">
        <v>45197</v>
      </c>
      <c r="F2730" s="75" t="n">
        <v>0</v>
      </c>
      <c r="G2730" s="73" t="inlineStr">
        <is>
          <t>XX</t>
        </is>
      </c>
      <c r="H2730" s="75" t="n">
        <v>0</v>
      </c>
      <c r="I2730" s="75" t="n">
        <v>0</v>
      </c>
      <c r="J2730" s="75" t="n">
        <v>0</v>
      </c>
      <c r="K2730" s="75" t="n">
        <v>3575</v>
      </c>
      <c r="L2730" s="75" t="n">
        <v>3619.9</v>
      </c>
      <c r="M2730" s="75" t="n">
        <v>0</v>
      </c>
      <c r="N2730" s="75" t="n">
        <v>0</v>
      </c>
      <c r="O2730" s="75" t="n">
        <v>1800</v>
      </c>
      <c r="P2730" s="75" t="n">
        <v>0</v>
      </c>
      <c r="Q2730" s="79" t="n">
        <v>45113</v>
      </c>
      <c r="AR2730">
        <f>IF($AU$2&lt;&gt;5,NA(),IF(D2730=D2729,0,IF(AND(D2732=D2730,D2731=D2730),O2730+O2731+O2732,IF(D2731=D2730,O2731+O2730,O2730))))</f>
        <v/>
      </c>
      <c r="AS2730">
        <f>IF($AU$2&lt;&gt;5,NA(),IF(D2730=D2729,0,IF(AND(D2732=D2730,D2731=D2730),P2730+P2731+P2732,IF(D2731=D2730,P2731+P2730,P2730))))</f>
        <v/>
      </c>
      <c r="AT2730">
        <f>AR2730-AS2730</f>
        <v/>
      </c>
    </row>
    <row r="2731" ht="15.75" customHeight="1" s="121">
      <c r="B2731">
        <f>D2731&amp;Q2731&amp;E2731</f>
        <v/>
      </c>
      <c r="C2731" s="73" t="inlineStr">
        <is>
          <t>FUTSTK</t>
        </is>
      </c>
      <c r="D2731" s="73" t="inlineStr">
        <is>
          <t>POWERGRID</t>
        </is>
      </c>
      <c r="E2731" s="78" t="n">
        <v>45134</v>
      </c>
      <c r="F2731" s="75" t="n">
        <v>0</v>
      </c>
      <c r="G2731" s="73" t="inlineStr">
        <is>
          <t>XX</t>
        </is>
      </c>
      <c r="H2731" s="75" t="n">
        <v>257.95</v>
      </c>
      <c r="I2731" s="75" t="n">
        <v>264.25</v>
      </c>
      <c r="J2731" s="75" t="n">
        <v>255.4</v>
      </c>
      <c r="K2731" s="75" t="n">
        <v>263.55</v>
      </c>
      <c r="L2731" s="75" t="n">
        <v>263.55</v>
      </c>
      <c r="M2731" s="75" t="n">
        <v>5321</v>
      </c>
      <c r="N2731" s="75" t="n">
        <v>37457.92</v>
      </c>
      <c r="O2731" s="75" t="n">
        <v>30715200</v>
      </c>
      <c r="P2731" s="75" t="n">
        <v>272700</v>
      </c>
      <c r="Q2731" s="79" t="n">
        <v>45113</v>
      </c>
      <c r="AR2731">
        <f>IF($AU$2&lt;&gt;5,NA(),IF(D2731=D2730,0,IF(AND(D2733=D2731,D2732=D2731),O2731+O2732+O2733,IF(D2732=D2731,O2732+O2731,O2731))))</f>
        <v/>
      </c>
      <c r="AS2731">
        <f>IF($AU$2&lt;&gt;5,NA(),IF(D2731=D2730,0,IF(AND(D2733=D2731,D2732=D2731),P2731+P2732+P2733,IF(D2732=D2731,P2732+P2731,P2731))))</f>
        <v/>
      </c>
      <c r="AT2731">
        <f>AR2731-AS2731</f>
        <v/>
      </c>
    </row>
    <row r="2732" ht="15.75" customHeight="1" s="121">
      <c r="B2732">
        <f>D2732&amp;Q2732&amp;E2732</f>
        <v/>
      </c>
      <c r="C2732" s="73" t="inlineStr">
        <is>
          <t>FUTSTK</t>
        </is>
      </c>
      <c r="D2732" s="73" t="inlineStr">
        <is>
          <t>POWERGRID</t>
        </is>
      </c>
      <c r="E2732" s="78" t="n">
        <v>45169</v>
      </c>
      <c r="F2732" s="75" t="n">
        <v>0</v>
      </c>
      <c r="G2732" s="73" t="inlineStr">
        <is>
          <t>XX</t>
        </is>
      </c>
      <c r="H2732" s="75" t="n">
        <v>258.15</v>
      </c>
      <c r="I2732" s="75" t="n">
        <v>265.5</v>
      </c>
      <c r="J2732" s="75" t="n">
        <v>258.15</v>
      </c>
      <c r="K2732" s="75" t="n">
        <v>265.05</v>
      </c>
      <c r="L2732" s="75" t="n">
        <v>265.05</v>
      </c>
      <c r="M2732" s="75" t="n">
        <v>152</v>
      </c>
      <c r="N2732" s="75" t="n">
        <v>1074.92</v>
      </c>
      <c r="O2732" s="75" t="n">
        <v>680400</v>
      </c>
      <c r="P2732" s="75" t="n">
        <v>35100</v>
      </c>
      <c r="Q2732" s="79" t="n">
        <v>45113</v>
      </c>
      <c r="AR2732">
        <f>IF($AU$2&lt;&gt;5,NA(),IF(D2732=D2731,0,IF(AND(D2734=D2732,D2733=D2732),O2732+O2733+O2734,IF(D2733=D2732,O2733+O2732,O2732))))</f>
        <v/>
      </c>
      <c r="AS2732">
        <f>IF($AU$2&lt;&gt;5,NA(),IF(D2732=D2731,0,IF(AND(D2734=D2732,D2733=D2732),P2732+P2733+P2734,IF(D2733=D2732,P2733+P2732,P2732))))</f>
        <v/>
      </c>
      <c r="AT2732">
        <f>AR2732-AS2732</f>
        <v/>
      </c>
    </row>
    <row r="2733" ht="15.75" customHeight="1" s="121">
      <c r="B2733">
        <f>D2733&amp;Q2733&amp;E2733</f>
        <v/>
      </c>
      <c r="C2733" s="73" t="inlineStr">
        <is>
          <t>FUTSTK</t>
        </is>
      </c>
      <c r="D2733" s="73" t="inlineStr">
        <is>
          <t>POWERGRID</t>
        </is>
      </c>
      <c r="E2733" s="78" t="n">
        <v>45197</v>
      </c>
      <c r="F2733" s="75" t="n">
        <v>0</v>
      </c>
      <c r="G2733" s="73" t="inlineStr">
        <is>
          <t>XX</t>
        </is>
      </c>
      <c r="H2733" s="75" t="n">
        <v>259.9</v>
      </c>
      <c r="I2733" s="75" t="n">
        <v>266.7</v>
      </c>
      <c r="J2733" s="75" t="n">
        <v>259.65</v>
      </c>
      <c r="K2733" s="75" t="n">
        <v>265.9</v>
      </c>
      <c r="L2733" s="75" t="n">
        <v>265.9</v>
      </c>
      <c r="M2733" s="75" t="n">
        <v>35</v>
      </c>
      <c r="N2733" s="75" t="n">
        <v>249.02</v>
      </c>
      <c r="O2733" s="75" t="n">
        <v>72900</v>
      </c>
      <c r="P2733" s="75" t="n">
        <v>10800</v>
      </c>
      <c r="Q2733" s="79" t="n">
        <v>45113</v>
      </c>
      <c r="AR2733">
        <f>IF($AU$2&lt;&gt;5,NA(),IF(D2733=D2732,0,IF(AND(D2735=D2733,D2734=D2733),O2733+O2734+O2735,IF(D2734=D2733,O2734+O2733,O2733))))</f>
        <v/>
      </c>
      <c r="AS2733">
        <f>IF($AU$2&lt;&gt;5,NA(),IF(D2733=D2732,0,IF(AND(D2735=D2733,D2734=D2733),P2733+P2734+P2735,IF(D2734=D2733,P2734+P2733,P2733))))</f>
        <v/>
      </c>
      <c r="AT2733">
        <f>AR2733-AS2733</f>
        <v/>
      </c>
    </row>
    <row r="2734" ht="15.75" customHeight="1" s="121">
      <c r="B2734">
        <f>D2734&amp;Q2734&amp;E2734</f>
        <v/>
      </c>
      <c r="C2734" s="73" t="inlineStr">
        <is>
          <t>FUTSTK</t>
        </is>
      </c>
      <c r="D2734" s="73" t="inlineStr">
        <is>
          <t>PVRINOX</t>
        </is>
      </c>
      <c r="E2734" s="78" t="n">
        <v>45134</v>
      </c>
      <c r="F2734" s="75" t="n">
        <v>0</v>
      </c>
      <c r="G2734" s="73" t="inlineStr">
        <is>
          <t>XX</t>
        </is>
      </c>
      <c r="H2734" s="75" t="n">
        <v>1381</v>
      </c>
      <c r="I2734" s="75" t="n">
        <v>1392.35</v>
      </c>
      <c r="J2734" s="75" t="n">
        <v>1368.15</v>
      </c>
      <c r="K2734" s="75" t="n">
        <v>1384.8</v>
      </c>
      <c r="L2734" s="75" t="n">
        <v>1384.8</v>
      </c>
      <c r="M2734" s="75" t="n">
        <v>4619</v>
      </c>
      <c r="N2734" s="75" t="n">
        <v>25954.38</v>
      </c>
      <c r="O2734" s="76" t="n">
        <v>3748470</v>
      </c>
      <c r="P2734" s="75" t="n">
        <v>396825</v>
      </c>
      <c r="Q2734" s="79" t="n">
        <v>45113</v>
      </c>
      <c r="AR2734" s="77">
        <f>IF($AU$2&lt;&gt;5,NA(),IF(D2734=D2733,0,IF(AND(D2736=D2734,D2735=D2734),O2734+O2735+O2736,IF(D2735=D2734,O2735+O2734,O2734))))</f>
        <v/>
      </c>
      <c r="AS2734">
        <f>IF($AU$2&lt;&gt;5,NA(),IF(D2734=D2733,0,IF(AND(D2736=D2734,D2735=D2734),P2734+P2735+P2736,IF(D2735=D2734,P2735+P2734,P2734))))</f>
        <v/>
      </c>
      <c r="AT2734" s="77">
        <f>AR2734-AS2734</f>
        <v/>
      </c>
    </row>
    <row r="2735" ht="15.75" customHeight="1" s="121">
      <c r="B2735">
        <f>D2735&amp;Q2735&amp;E2735</f>
        <v/>
      </c>
      <c r="C2735" s="73" t="inlineStr">
        <is>
          <t>FUTSTK</t>
        </is>
      </c>
      <c r="D2735" s="73" t="inlineStr">
        <is>
          <t>PVRINOX</t>
        </is>
      </c>
      <c r="E2735" s="78" t="n">
        <v>45169</v>
      </c>
      <c r="F2735" s="75" t="n">
        <v>0</v>
      </c>
      <c r="G2735" s="73" t="inlineStr">
        <is>
          <t>XX</t>
        </is>
      </c>
      <c r="H2735" s="75" t="n">
        <v>1394.45</v>
      </c>
      <c r="I2735" s="75" t="n">
        <v>1400</v>
      </c>
      <c r="J2735" s="75" t="n">
        <v>1378.4</v>
      </c>
      <c r="K2735" s="75" t="n">
        <v>1393.6</v>
      </c>
      <c r="L2735" s="75" t="n">
        <v>1393.6</v>
      </c>
      <c r="M2735" s="75" t="n">
        <v>218</v>
      </c>
      <c r="N2735" s="75" t="n">
        <v>1232.71</v>
      </c>
      <c r="O2735" s="75" t="n">
        <v>218152</v>
      </c>
      <c r="P2735" s="75" t="n">
        <v>8954</v>
      </c>
      <c r="Q2735" s="79" t="n">
        <v>45113</v>
      </c>
      <c r="AR2735">
        <f>IF($AU$2&lt;&gt;5,NA(),IF(D2735=D2734,0,IF(AND(D2737=D2735,D2736=D2735),O2735+O2736+O2737,IF(D2736=D2735,O2736+O2735,O2735))))</f>
        <v/>
      </c>
      <c r="AS2735">
        <f>IF($AU$2&lt;&gt;5,NA(),IF(D2735=D2734,0,IF(AND(D2737=D2735,D2736=D2735),P2735+P2736+P2737,IF(D2736=D2735,P2736+P2735,P2735))))</f>
        <v/>
      </c>
      <c r="AT2735">
        <f>AR2735-AS2735</f>
        <v/>
      </c>
    </row>
    <row r="2736" ht="15.75" customHeight="1" s="121">
      <c r="B2736">
        <f>D2736&amp;Q2736&amp;E2736</f>
        <v/>
      </c>
      <c r="C2736" s="73" t="inlineStr">
        <is>
          <t>FUTSTK</t>
        </is>
      </c>
      <c r="D2736" s="73" t="inlineStr">
        <is>
          <t>PVRINOX</t>
        </is>
      </c>
      <c r="E2736" s="78" t="n">
        <v>45197</v>
      </c>
      <c r="F2736" s="75" t="n">
        <v>0</v>
      </c>
      <c r="G2736" s="73" t="inlineStr">
        <is>
          <t>XX</t>
        </is>
      </c>
      <c r="H2736" s="75" t="n">
        <v>1403.25</v>
      </c>
      <c r="I2736" s="75" t="n">
        <v>1407</v>
      </c>
      <c r="J2736" s="75" t="n">
        <v>1392.4</v>
      </c>
      <c r="K2736" s="75" t="n">
        <v>1404</v>
      </c>
      <c r="L2736" s="75" t="n">
        <v>1404</v>
      </c>
      <c r="M2736" s="75" t="n">
        <v>50</v>
      </c>
      <c r="N2736" s="75" t="n">
        <v>285.17</v>
      </c>
      <c r="O2736" s="75" t="n">
        <v>25234</v>
      </c>
      <c r="P2736" s="75" t="n">
        <v>13838</v>
      </c>
      <c r="Q2736" s="79" t="n">
        <v>45113</v>
      </c>
      <c r="AR2736">
        <f>IF($AU$2&lt;&gt;5,NA(),IF(D2736=D2735,0,IF(AND(D2738=D2736,D2737=D2736),O2736+O2737+O2738,IF(D2737=D2736,O2737+O2736,O2736))))</f>
        <v/>
      </c>
      <c r="AS2736">
        <f>IF($AU$2&lt;&gt;5,NA(),IF(D2736=D2735,0,IF(AND(D2738=D2736,D2737=D2736),P2736+P2737+P2738,IF(D2737=D2736,P2737+P2736,P2736))))</f>
        <v/>
      </c>
      <c r="AT2736">
        <f>AR2736-AS2736</f>
        <v/>
      </c>
    </row>
    <row r="2737" ht="15.75" customHeight="1" s="121">
      <c r="B2737">
        <f>D2737&amp;Q2737&amp;E2737</f>
        <v/>
      </c>
      <c r="C2737" s="73" t="inlineStr">
        <is>
          <t>FUTSTK</t>
        </is>
      </c>
      <c r="D2737" s="73" t="inlineStr">
        <is>
          <t>RAMCOCEM</t>
        </is>
      </c>
      <c r="E2737" s="78" t="n">
        <v>45134</v>
      </c>
      <c r="F2737" s="75" t="n">
        <v>0</v>
      </c>
      <c r="G2737" s="73" t="inlineStr">
        <is>
          <t>XX</t>
        </is>
      </c>
      <c r="H2737" s="75" t="n">
        <v>944.1</v>
      </c>
      <c r="I2737" s="75" t="n">
        <v>958</v>
      </c>
      <c r="J2737" s="75" t="n">
        <v>940</v>
      </c>
      <c r="K2737" s="75" t="n">
        <v>940.8</v>
      </c>
      <c r="L2737" s="75" t="n">
        <v>940.8</v>
      </c>
      <c r="M2737" s="75" t="n">
        <v>1009</v>
      </c>
      <c r="N2737" s="75" t="n">
        <v>8116.21</v>
      </c>
      <c r="O2737" s="75" t="n">
        <v>2199800</v>
      </c>
      <c r="P2737" s="75" t="n">
        <v>7650</v>
      </c>
      <c r="Q2737" s="79" t="n">
        <v>45113</v>
      </c>
      <c r="AR2737">
        <f>IF($AU$2&lt;&gt;5,NA(),IF(D2737=D2736,0,IF(AND(D2739=D2737,D2738=D2737),O2737+O2738+O2739,IF(D2738=D2737,O2738+O2737,O2737))))</f>
        <v/>
      </c>
      <c r="AS2737">
        <f>IF($AU$2&lt;&gt;5,NA(),IF(D2737=D2736,0,IF(AND(D2739=D2737,D2738=D2737),P2737+P2738+P2739,IF(D2738=D2737,P2738+P2737,P2737))))</f>
        <v/>
      </c>
      <c r="AT2737">
        <f>AR2737-AS2737</f>
        <v/>
      </c>
    </row>
    <row r="2738" ht="15.75" customHeight="1" s="121">
      <c r="B2738">
        <f>D2738&amp;Q2738&amp;E2738</f>
        <v/>
      </c>
      <c r="C2738" s="73" t="inlineStr">
        <is>
          <t>FUTSTK</t>
        </is>
      </c>
      <c r="D2738" s="73" t="inlineStr">
        <is>
          <t>RAMCOCEM</t>
        </is>
      </c>
      <c r="E2738" s="78" t="n">
        <v>45169</v>
      </c>
      <c r="F2738" s="75" t="n">
        <v>0</v>
      </c>
      <c r="G2738" s="73" t="inlineStr">
        <is>
          <t>XX</t>
        </is>
      </c>
      <c r="H2738" s="75" t="n">
        <v>944.9</v>
      </c>
      <c r="I2738" s="75" t="n">
        <v>954.7</v>
      </c>
      <c r="J2738" s="75" t="n">
        <v>942.2</v>
      </c>
      <c r="K2738" s="75" t="n">
        <v>942.2</v>
      </c>
      <c r="L2738" s="75" t="n">
        <v>942.2</v>
      </c>
      <c r="M2738" s="75" t="n">
        <v>15</v>
      </c>
      <c r="N2738" s="75" t="n">
        <v>120.92</v>
      </c>
      <c r="O2738" s="75" t="n">
        <v>51850</v>
      </c>
      <c r="P2738" s="75" t="n">
        <v>1700</v>
      </c>
      <c r="Q2738" s="79" t="n">
        <v>45113</v>
      </c>
      <c r="AR2738">
        <f>IF($AU$2&lt;&gt;5,NA(),IF(D2738=D2737,0,IF(AND(D2740=D2738,D2739=D2738),O2738+O2739+O2740,IF(D2739=D2738,O2739+O2738,O2738))))</f>
        <v/>
      </c>
      <c r="AS2738">
        <f>IF($AU$2&lt;&gt;5,NA(),IF(D2738=D2737,0,IF(AND(D2740=D2738,D2739=D2738),P2738+P2739+P2740,IF(D2739=D2738,P2739+P2738,P2738))))</f>
        <v/>
      </c>
      <c r="AT2738">
        <f>AR2738-AS2738</f>
        <v/>
      </c>
    </row>
    <row r="2739" ht="15.75" customHeight="1" s="121">
      <c r="B2739">
        <f>D2739&amp;Q2739&amp;E2739</f>
        <v/>
      </c>
      <c r="C2739" s="73" t="inlineStr">
        <is>
          <t>FUTSTK</t>
        </is>
      </c>
      <c r="D2739" s="73" t="inlineStr">
        <is>
          <t>RAMCOCEM</t>
        </is>
      </c>
      <c r="E2739" s="78" t="n">
        <v>45197</v>
      </c>
      <c r="F2739" s="75" t="n">
        <v>0</v>
      </c>
      <c r="G2739" s="73" t="inlineStr">
        <is>
          <t>XX</t>
        </is>
      </c>
      <c r="H2739" s="75" t="n">
        <v>0</v>
      </c>
      <c r="I2739" s="75" t="n">
        <v>0</v>
      </c>
      <c r="J2739" s="75" t="n">
        <v>0</v>
      </c>
      <c r="K2739" s="75" t="n">
        <v>942.5</v>
      </c>
      <c r="L2739" s="75" t="n">
        <v>950.6</v>
      </c>
      <c r="M2739" s="75" t="n">
        <v>0</v>
      </c>
      <c r="N2739" s="75" t="n">
        <v>0</v>
      </c>
      <c r="O2739" s="75" t="n">
        <v>1700</v>
      </c>
      <c r="P2739" s="75" t="n">
        <v>0</v>
      </c>
      <c r="Q2739" s="79" t="n">
        <v>45113</v>
      </c>
      <c r="AR2739">
        <f>IF($AU$2&lt;&gt;5,NA(),IF(D2739=D2738,0,IF(AND(D2741=D2739,D2740=D2739),O2739+O2740+O2741,IF(D2740=D2739,O2740+O2739,O2739))))</f>
        <v/>
      </c>
      <c r="AS2739">
        <f>IF($AU$2&lt;&gt;5,NA(),IF(D2739=D2738,0,IF(AND(D2741=D2739,D2740=D2739),P2739+P2740+P2741,IF(D2740=D2739,P2740+P2739,P2739))))</f>
        <v/>
      </c>
      <c r="AT2739">
        <f>AR2739-AS2739</f>
        <v/>
      </c>
    </row>
    <row r="2740" ht="15.75" customHeight="1" s="121">
      <c r="B2740">
        <f>D2740&amp;Q2740&amp;E2740</f>
        <v/>
      </c>
      <c r="C2740" s="73" t="inlineStr">
        <is>
          <t>FUTSTK</t>
        </is>
      </c>
      <c r="D2740" s="73" t="inlineStr">
        <is>
          <t>RBLBANK</t>
        </is>
      </c>
      <c r="E2740" s="78" t="n">
        <v>45134</v>
      </c>
      <c r="F2740" s="75" t="n">
        <v>0</v>
      </c>
      <c r="G2740" s="73" t="inlineStr">
        <is>
          <t>XX</t>
        </is>
      </c>
      <c r="H2740" s="75" t="n">
        <v>190.65</v>
      </c>
      <c r="I2740" s="75" t="n">
        <v>191.8</v>
      </c>
      <c r="J2740" s="75" t="n">
        <v>186.45</v>
      </c>
      <c r="K2740" s="75" t="n">
        <v>188.15</v>
      </c>
      <c r="L2740" s="75" t="n">
        <v>188.15</v>
      </c>
      <c r="M2740" s="75" t="n">
        <v>3051</v>
      </c>
      <c r="N2740" s="75" t="n">
        <v>28831.65</v>
      </c>
      <c r="O2740" s="75" t="n">
        <v>56180000</v>
      </c>
      <c r="P2740" s="75" t="n">
        <v>815000</v>
      </c>
      <c r="Q2740" s="79" t="n">
        <v>45113</v>
      </c>
      <c r="AR2740">
        <f>IF($AU$2&lt;&gt;5,NA(),IF(D2740=D2739,0,IF(AND(D2742=D2740,D2741=D2740),O2740+O2741+O2742,IF(D2741=D2740,O2741+O2740,O2740))))</f>
        <v/>
      </c>
      <c r="AS2740">
        <f>IF($AU$2&lt;&gt;5,NA(),IF(D2740=D2739,0,IF(AND(D2742=D2740,D2741=D2740),P2740+P2741+P2742,IF(D2741=D2740,P2741+P2740,P2740))))</f>
        <v/>
      </c>
      <c r="AT2740">
        <f>AR2740-AS2740</f>
        <v/>
      </c>
    </row>
    <row r="2741" ht="15.75" customHeight="1" s="121">
      <c r="B2741">
        <f>D2741&amp;Q2741&amp;E2741</f>
        <v/>
      </c>
      <c r="C2741" s="73" t="inlineStr">
        <is>
          <t>FUTSTK</t>
        </is>
      </c>
      <c r="D2741" s="73" t="inlineStr">
        <is>
          <t>RBLBANK</t>
        </is>
      </c>
      <c r="E2741" s="78" t="n">
        <v>45169</v>
      </c>
      <c r="F2741" s="75" t="n">
        <v>0</v>
      </c>
      <c r="G2741" s="73" t="inlineStr">
        <is>
          <t>XX</t>
        </is>
      </c>
      <c r="H2741" s="75" t="n">
        <v>191.2</v>
      </c>
      <c r="I2741" s="75" t="n">
        <v>191.5</v>
      </c>
      <c r="J2741" s="75" t="n">
        <v>186.95</v>
      </c>
      <c r="K2741" s="75" t="n">
        <v>188.45</v>
      </c>
      <c r="L2741" s="75" t="n">
        <v>188.45</v>
      </c>
      <c r="M2741" s="75" t="n">
        <v>143</v>
      </c>
      <c r="N2741" s="75" t="n">
        <v>1350</v>
      </c>
      <c r="O2741" s="75" t="n">
        <v>1070000</v>
      </c>
      <c r="P2741" s="75" t="n">
        <v>180000</v>
      </c>
      <c r="Q2741" s="79" t="n">
        <v>45113</v>
      </c>
      <c r="AR2741">
        <f>IF($AU$2&lt;&gt;5,NA(),IF(D2741=D2740,0,IF(AND(D2743=D2741,D2742=D2741),O2741+O2742+O2743,IF(D2742=D2741,O2742+O2741,O2741))))</f>
        <v/>
      </c>
      <c r="AS2741">
        <f>IF($AU$2&lt;&gt;5,NA(),IF(D2741=D2740,0,IF(AND(D2743=D2741,D2742=D2741),P2741+P2742+P2743,IF(D2742=D2741,P2742+P2741,P2741))))</f>
        <v/>
      </c>
      <c r="AT2741">
        <f>AR2741-AS2741</f>
        <v/>
      </c>
    </row>
    <row r="2742" ht="15.75" customHeight="1" s="121">
      <c r="B2742">
        <f>D2742&amp;Q2742&amp;E2742</f>
        <v/>
      </c>
      <c r="C2742" s="73" t="inlineStr">
        <is>
          <t>FUTSTK</t>
        </is>
      </c>
      <c r="D2742" s="73" t="inlineStr">
        <is>
          <t>RBLBANK</t>
        </is>
      </c>
      <c r="E2742" s="78" t="n">
        <v>45197</v>
      </c>
      <c r="F2742" s="75" t="n">
        <v>0</v>
      </c>
      <c r="G2742" s="73" t="inlineStr">
        <is>
          <t>XX</t>
        </is>
      </c>
      <c r="H2742" s="75" t="n">
        <v>192</v>
      </c>
      <c r="I2742" s="75" t="n">
        <v>192</v>
      </c>
      <c r="J2742" s="75" t="n">
        <v>187.35</v>
      </c>
      <c r="K2742" s="75" t="n">
        <v>189.15</v>
      </c>
      <c r="L2742" s="75" t="n">
        <v>189.15</v>
      </c>
      <c r="M2742" s="75" t="n">
        <v>15</v>
      </c>
      <c r="N2742" s="75" t="n">
        <v>141.69</v>
      </c>
      <c r="O2742" s="75" t="n">
        <v>55000</v>
      </c>
      <c r="P2742" s="75" t="n">
        <v>10000</v>
      </c>
      <c r="Q2742" s="79" t="n">
        <v>45113</v>
      </c>
      <c r="AR2742">
        <f>IF($AU$2&lt;&gt;5,NA(),IF(D2742=D2741,0,IF(AND(D2744=D2742,D2743=D2742),O2742+O2743+O2744,IF(D2743=D2742,O2743+O2742,O2742))))</f>
        <v/>
      </c>
      <c r="AS2742">
        <f>IF($AU$2&lt;&gt;5,NA(),IF(D2742=D2741,0,IF(AND(D2744=D2742,D2743=D2742),P2742+P2743+P2744,IF(D2743=D2742,P2743+P2742,P2742))))</f>
        <v/>
      </c>
      <c r="AT2742">
        <f>AR2742-AS2742</f>
        <v/>
      </c>
    </row>
    <row r="2743" ht="15.75" customHeight="1" s="121">
      <c r="B2743">
        <f>D2743&amp;Q2743&amp;E2743</f>
        <v/>
      </c>
      <c r="C2743" s="73" t="inlineStr">
        <is>
          <t>FUTSTK</t>
        </is>
      </c>
      <c r="D2743" s="73" t="inlineStr">
        <is>
          <t>RECLTD</t>
        </is>
      </c>
      <c r="E2743" s="78" t="n">
        <v>45134</v>
      </c>
      <c r="F2743" s="75" t="n">
        <v>0</v>
      </c>
      <c r="G2743" s="73" t="inlineStr">
        <is>
          <t>XX</t>
        </is>
      </c>
      <c r="H2743" s="75" t="n">
        <v>166.55</v>
      </c>
      <c r="I2743" s="75" t="n">
        <v>168.6</v>
      </c>
      <c r="J2743" s="75" t="n">
        <v>166.2</v>
      </c>
      <c r="K2743" s="75" t="n">
        <v>166.6</v>
      </c>
      <c r="L2743" s="75" t="n">
        <v>166.6</v>
      </c>
      <c r="M2743" s="75" t="n">
        <v>1517</v>
      </c>
      <c r="N2743" s="75" t="n">
        <v>20285.52</v>
      </c>
      <c r="O2743" s="75" t="n">
        <v>54024000</v>
      </c>
      <c r="P2743" s="75" t="n">
        <v>720000</v>
      </c>
      <c r="Q2743" s="79" t="n">
        <v>45113</v>
      </c>
      <c r="AR2743">
        <f>IF($AU$2&lt;&gt;5,NA(),IF(D2743=D2742,0,IF(AND(D2745=D2743,D2744=D2743),O2743+O2744+O2745,IF(D2744=D2743,O2744+O2743,O2743))))</f>
        <v/>
      </c>
      <c r="AS2743">
        <f>IF($AU$2&lt;&gt;5,NA(),IF(D2743=D2742,0,IF(AND(D2745=D2743,D2744=D2743),P2743+P2744+P2745,IF(D2744=D2743,P2744+P2743,P2743))))</f>
        <v/>
      </c>
      <c r="AT2743">
        <f>AR2743-AS2743</f>
        <v/>
      </c>
    </row>
    <row r="2744" ht="15.75" customHeight="1" s="121">
      <c r="B2744">
        <f>D2744&amp;Q2744&amp;E2744</f>
        <v/>
      </c>
      <c r="C2744" s="73" t="inlineStr">
        <is>
          <t>FUTSTK</t>
        </is>
      </c>
      <c r="D2744" s="73" t="inlineStr">
        <is>
          <t>RECLTD</t>
        </is>
      </c>
      <c r="E2744" s="78" t="n">
        <v>45169</v>
      </c>
      <c r="F2744" s="75" t="n">
        <v>0</v>
      </c>
      <c r="G2744" s="73" t="inlineStr">
        <is>
          <t>XX</t>
        </is>
      </c>
      <c r="H2744" s="75" t="n">
        <v>167.35</v>
      </c>
      <c r="I2744" s="75" t="n">
        <v>168.9</v>
      </c>
      <c r="J2744" s="75" t="n">
        <v>167</v>
      </c>
      <c r="K2744" s="75" t="n">
        <v>167.2</v>
      </c>
      <c r="L2744" s="75" t="n">
        <v>167.2</v>
      </c>
      <c r="M2744" s="75" t="n">
        <v>53</v>
      </c>
      <c r="N2744" s="75" t="n">
        <v>710.99</v>
      </c>
      <c r="O2744" s="75" t="n">
        <v>1264000</v>
      </c>
      <c r="P2744" s="75" t="n">
        <v>-32000</v>
      </c>
      <c r="Q2744" s="79" t="n">
        <v>45113</v>
      </c>
      <c r="AR2744">
        <f>IF($AU$2&lt;&gt;5,NA(),IF(D2744=D2743,0,IF(AND(D2746=D2744,D2745=D2744),O2744+O2745+O2746,IF(D2745=D2744,O2745+O2744,O2744))))</f>
        <v/>
      </c>
      <c r="AS2744">
        <f>IF($AU$2&lt;&gt;5,NA(),IF(D2744=D2743,0,IF(AND(D2746=D2744,D2745=D2744),P2744+P2745+P2746,IF(D2745=D2744,P2745+P2744,P2744))))</f>
        <v/>
      </c>
      <c r="AT2744">
        <f>AR2744-AS2744</f>
        <v/>
      </c>
    </row>
    <row r="2745" ht="15.75" customHeight="1" s="121">
      <c r="B2745">
        <f>D2745&amp;Q2745&amp;E2745</f>
        <v/>
      </c>
      <c r="C2745" s="73" t="inlineStr">
        <is>
          <t>FUTSTK</t>
        </is>
      </c>
      <c r="D2745" s="73" t="inlineStr">
        <is>
          <t>RECLTD</t>
        </is>
      </c>
      <c r="E2745" s="78" t="n">
        <v>45197</v>
      </c>
      <c r="F2745" s="75" t="n">
        <v>0</v>
      </c>
      <c r="G2745" s="73" t="inlineStr">
        <is>
          <t>XX</t>
        </is>
      </c>
      <c r="H2745" s="75" t="n">
        <v>169.3</v>
      </c>
      <c r="I2745" s="75" t="n">
        <v>169.3</v>
      </c>
      <c r="J2745" s="75" t="n">
        <v>167.7</v>
      </c>
      <c r="K2745" s="75" t="n">
        <v>167.7</v>
      </c>
      <c r="L2745" s="75" t="n">
        <v>167.7</v>
      </c>
      <c r="M2745" s="75" t="n">
        <v>11</v>
      </c>
      <c r="N2745" s="75" t="n">
        <v>148.15</v>
      </c>
      <c r="O2745" s="75" t="n">
        <v>104000</v>
      </c>
      <c r="P2745" s="75" t="n">
        <v>-16000</v>
      </c>
      <c r="Q2745" s="79" t="n">
        <v>45113</v>
      </c>
      <c r="AR2745">
        <f>IF($AU$2&lt;&gt;5,NA(),IF(D2745=D2744,0,IF(AND(D2747=D2745,D2746=D2745),O2745+O2746+O2747,IF(D2746=D2745,O2746+O2745,O2745))))</f>
        <v/>
      </c>
      <c r="AS2745">
        <f>IF($AU$2&lt;&gt;5,NA(),IF(D2745=D2744,0,IF(AND(D2747=D2745,D2746=D2745),P2745+P2746+P2747,IF(D2746=D2745,P2746+P2745,P2745))))</f>
        <v/>
      </c>
      <c r="AT2745">
        <f>AR2745-AS2745</f>
        <v/>
      </c>
    </row>
    <row r="2746" ht="15.75" customHeight="1" s="121">
      <c r="B2746">
        <f>D2746&amp;Q2746&amp;E2746</f>
        <v/>
      </c>
      <c r="C2746" s="73" t="inlineStr">
        <is>
          <t>FUTSTK</t>
        </is>
      </c>
      <c r="D2746" s="73" t="inlineStr">
        <is>
          <t>RELIANCE</t>
        </is>
      </c>
      <c r="E2746" s="78" t="n">
        <v>45134</v>
      </c>
      <c r="F2746" s="75" t="n">
        <v>0</v>
      </c>
      <c r="G2746" s="73" t="inlineStr">
        <is>
          <t>XX</t>
        </is>
      </c>
      <c r="H2746" s="75" t="n">
        <v>2590.15</v>
      </c>
      <c r="I2746" s="75" t="n">
        <v>2648.7</v>
      </c>
      <c r="J2746" s="75" t="n">
        <v>2590.15</v>
      </c>
      <c r="K2746" s="75" t="n">
        <v>2641.65</v>
      </c>
      <c r="L2746" s="75" t="n">
        <v>2641.65</v>
      </c>
      <c r="M2746" s="75" t="n">
        <v>49942</v>
      </c>
      <c r="N2746" s="75" t="n">
        <v>328628.9</v>
      </c>
      <c r="O2746" s="75" t="n">
        <v>31402000</v>
      </c>
      <c r="P2746" s="75" t="n">
        <v>-1079250</v>
      </c>
      <c r="Q2746" s="79" t="n">
        <v>45113</v>
      </c>
      <c r="AR2746">
        <f>IF($AU$2&lt;&gt;5,NA(),IF(D2746=D2745,0,IF(AND(D2748=D2746,D2747=D2746),O2746+O2747+O2748,IF(D2747=D2746,O2747+O2746,O2746))))</f>
        <v/>
      </c>
      <c r="AS2746">
        <f>IF($AU$2&lt;&gt;5,NA(),IF(D2746=D2745,0,IF(AND(D2748=D2746,D2747=D2746),P2746+P2747+P2748,IF(D2747=D2746,P2747+P2746,P2746))))</f>
        <v/>
      </c>
      <c r="AT2746">
        <f>AR2746-AS2746</f>
        <v/>
      </c>
    </row>
    <row r="2747" ht="15.75" customHeight="1" s="121">
      <c r="B2747">
        <f>D2747&amp;Q2747&amp;E2747</f>
        <v/>
      </c>
      <c r="C2747" s="73" t="inlineStr">
        <is>
          <t>FUTSTK</t>
        </is>
      </c>
      <c r="D2747" s="73" t="inlineStr">
        <is>
          <t>RELIANCE</t>
        </is>
      </c>
      <c r="E2747" s="78" t="n">
        <v>45169</v>
      </c>
      <c r="F2747" s="75" t="n">
        <v>0</v>
      </c>
      <c r="G2747" s="73" t="inlineStr">
        <is>
          <t>XX</t>
        </is>
      </c>
      <c r="H2747" s="75" t="n">
        <v>2601.85</v>
      </c>
      <c r="I2747" s="75" t="n">
        <v>2653.1</v>
      </c>
      <c r="J2747" s="75" t="n">
        <v>2600.35</v>
      </c>
      <c r="K2747" s="75" t="n">
        <v>2646.65</v>
      </c>
      <c r="L2747" s="75" t="n">
        <v>2646.65</v>
      </c>
      <c r="M2747" s="75" t="n">
        <v>6615</v>
      </c>
      <c r="N2747" s="75" t="n">
        <v>43561.54</v>
      </c>
      <c r="O2747" s="75" t="n">
        <v>1228750</v>
      </c>
      <c r="P2747" s="75" t="n">
        <v>541250</v>
      </c>
      <c r="Q2747" s="79" t="n">
        <v>45113</v>
      </c>
      <c r="AR2747">
        <f>IF($AU$2&lt;&gt;5,NA(),IF(D2747=D2746,0,IF(AND(D2749=D2747,D2748=D2747),O2747+O2748+O2749,IF(D2748=D2747,O2748+O2747,O2747))))</f>
        <v/>
      </c>
      <c r="AS2747">
        <f>IF($AU$2&lt;&gt;5,NA(),IF(D2747=D2746,0,IF(AND(D2749=D2747,D2748=D2747),P2747+P2748+P2749,IF(D2748=D2747,P2748+P2747,P2747))))</f>
        <v/>
      </c>
      <c r="AT2747">
        <f>AR2747-AS2747</f>
        <v/>
      </c>
    </row>
    <row r="2748" ht="15.75" customHeight="1" s="121">
      <c r="B2748">
        <f>D2748&amp;Q2748&amp;E2748</f>
        <v/>
      </c>
      <c r="C2748" s="73" t="inlineStr">
        <is>
          <t>FUTSTK</t>
        </is>
      </c>
      <c r="D2748" s="73" t="inlineStr">
        <is>
          <t>RELIANCE</t>
        </is>
      </c>
      <c r="E2748" s="78" t="n">
        <v>45197</v>
      </c>
      <c r="F2748" s="75" t="n">
        <v>0</v>
      </c>
      <c r="G2748" s="73" t="inlineStr">
        <is>
          <t>XX</t>
        </is>
      </c>
      <c r="H2748" s="75" t="n">
        <v>2617.05</v>
      </c>
      <c r="I2748" s="75" t="n">
        <v>2656.9</v>
      </c>
      <c r="J2748" s="75" t="n">
        <v>2612.15</v>
      </c>
      <c r="K2748" s="75" t="n">
        <v>2648.6</v>
      </c>
      <c r="L2748" s="75" t="n">
        <v>2648.6</v>
      </c>
      <c r="M2748" s="75" t="n">
        <v>1100</v>
      </c>
      <c r="N2748" s="75" t="n">
        <v>7251.35</v>
      </c>
      <c r="O2748" s="75" t="n">
        <v>286250</v>
      </c>
      <c r="P2748" s="75" t="n">
        <v>115500</v>
      </c>
      <c r="Q2748" s="79" t="n">
        <v>45113</v>
      </c>
      <c r="AR2748">
        <f>IF($AU$2&lt;&gt;5,NA(),IF(D2748=D2747,0,IF(AND(D2750=D2748,D2749=D2748),O2748+O2749+O2750,IF(D2749=D2748,O2749+O2748,O2748))))</f>
        <v/>
      </c>
      <c r="AS2748">
        <f>IF($AU$2&lt;&gt;5,NA(),IF(D2748=D2747,0,IF(AND(D2750=D2748,D2749=D2748),P2748+P2749+P2750,IF(D2749=D2748,P2749+P2748,P2748))))</f>
        <v/>
      </c>
      <c r="AT2748">
        <f>AR2748-AS2748</f>
        <v/>
      </c>
    </row>
    <row r="2749" ht="15.75" customHeight="1" s="121">
      <c r="B2749">
        <f>D2749&amp;Q2749&amp;E2749</f>
        <v/>
      </c>
      <c r="C2749" s="73" t="inlineStr">
        <is>
          <t>FUTSTK</t>
        </is>
      </c>
      <c r="D2749" s="73" t="inlineStr">
        <is>
          <t>SAIL</t>
        </is>
      </c>
      <c r="E2749" s="78" t="n">
        <v>45134</v>
      </c>
      <c r="F2749" s="75" t="n">
        <v>0</v>
      </c>
      <c r="G2749" s="73" t="inlineStr">
        <is>
          <t>XX</t>
        </is>
      </c>
      <c r="H2749" s="75" t="n">
        <v>88</v>
      </c>
      <c r="I2749" s="75" t="n">
        <v>88.8</v>
      </c>
      <c r="J2749" s="75" t="n">
        <v>87.2</v>
      </c>
      <c r="K2749" s="75" t="n">
        <v>88.34999999999999</v>
      </c>
      <c r="L2749" s="75" t="n">
        <v>88.34999999999999</v>
      </c>
      <c r="M2749" s="75" t="n">
        <v>2146</v>
      </c>
      <c r="N2749" s="75" t="n">
        <v>15120.83</v>
      </c>
      <c r="O2749" s="75" t="n">
        <v>95000000</v>
      </c>
      <c r="P2749" s="75" t="n">
        <v>2808000</v>
      </c>
      <c r="Q2749" s="79" t="n">
        <v>45113</v>
      </c>
      <c r="AR2749">
        <f>IF($AU$2&lt;&gt;5,NA(),IF(D2749=D2748,0,IF(AND(D2751=D2749,D2750=D2749),O2749+O2750+O2751,IF(D2750=D2749,O2750+O2749,O2749))))</f>
        <v/>
      </c>
      <c r="AS2749">
        <f>IF($AU$2&lt;&gt;5,NA(),IF(D2749=D2748,0,IF(AND(D2751=D2749,D2750=D2749),P2749+P2750+P2751,IF(D2750=D2749,P2750+P2749,P2749))))</f>
        <v/>
      </c>
      <c r="AT2749">
        <f>AR2749-AS2749</f>
        <v/>
      </c>
    </row>
    <row r="2750" ht="15.75" customHeight="1" s="121">
      <c r="B2750">
        <f>D2750&amp;Q2750&amp;E2750</f>
        <v/>
      </c>
      <c r="C2750" s="73" t="inlineStr">
        <is>
          <t>FUTSTK</t>
        </is>
      </c>
      <c r="D2750" s="73" t="inlineStr">
        <is>
          <t>SAIL</t>
        </is>
      </c>
      <c r="E2750" s="78" t="n">
        <v>45169</v>
      </c>
      <c r="F2750" s="75" t="n">
        <v>0</v>
      </c>
      <c r="G2750" s="73" t="inlineStr">
        <is>
          <t>XX</t>
        </is>
      </c>
      <c r="H2750" s="75" t="n">
        <v>88.40000000000001</v>
      </c>
      <c r="I2750" s="75" t="n">
        <v>89.09999999999999</v>
      </c>
      <c r="J2750" s="75" t="n">
        <v>87.65000000000001</v>
      </c>
      <c r="K2750" s="75" t="n">
        <v>88.75</v>
      </c>
      <c r="L2750" s="75" t="n">
        <v>88.75</v>
      </c>
      <c r="M2750" s="75" t="n">
        <v>167</v>
      </c>
      <c r="N2750" s="75" t="n">
        <v>1181</v>
      </c>
      <c r="O2750" s="75" t="n">
        <v>5880000</v>
      </c>
      <c r="P2750" s="75" t="n">
        <v>408000</v>
      </c>
      <c r="Q2750" s="79" t="n">
        <v>45113</v>
      </c>
      <c r="AR2750">
        <f>IF($AU$2&lt;&gt;5,NA(),IF(D2750=D2749,0,IF(AND(D2752=D2750,D2751=D2750),O2750+O2751+O2752,IF(D2751=D2750,O2751+O2750,O2750))))</f>
        <v/>
      </c>
      <c r="AS2750">
        <f>IF($AU$2&lt;&gt;5,NA(),IF(D2750=D2749,0,IF(AND(D2752=D2750,D2751=D2750),P2750+P2751+P2752,IF(D2751=D2750,P2751+P2750,P2750))))</f>
        <v/>
      </c>
      <c r="AT2750">
        <f>AR2750-AS2750</f>
        <v/>
      </c>
    </row>
    <row r="2751" ht="15.75" customHeight="1" s="121">
      <c r="B2751">
        <f>D2751&amp;Q2751&amp;E2751</f>
        <v/>
      </c>
      <c r="C2751" s="73" t="inlineStr">
        <is>
          <t>FUTSTK</t>
        </is>
      </c>
      <c r="D2751" s="73" t="inlineStr">
        <is>
          <t>SAIL</t>
        </is>
      </c>
      <c r="E2751" s="78" t="n">
        <v>45197</v>
      </c>
      <c r="F2751" s="75" t="n">
        <v>0</v>
      </c>
      <c r="G2751" s="73" t="inlineStr">
        <is>
          <t>XX</t>
        </is>
      </c>
      <c r="H2751" s="75" t="n">
        <v>87.95</v>
      </c>
      <c r="I2751" s="75" t="n">
        <v>89.2</v>
      </c>
      <c r="J2751" s="75" t="n">
        <v>87.95</v>
      </c>
      <c r="K2751" s="75" t="n">
        <v>89</v>
      </c>
      <c r="L2751" s="75" t="n">
        <v>89</v>
      </c>
      <c r="M2751" s="75" t="n">
        <v>21</v>
      </c>
      <c r="N2751" s="75" t="n">
        <v>148.88</v>
      </c>
      <c r="O2751" s="75" t="n">
        <v>648000</v>
      </c>
      <c r="P2751" s="75" t="n">
        <v>56000</v>
      </c>
      <c r="Q2751" s="79" t="n">
        <v>45113</v>
      </c>
      <c r="AR2751">
        <f>IF($AU$2&lt;&gt;5,NA(),IF(D2751=D2750,0,IF(AND(D2753=D2751,D2752=D2751),O2751+O2752+O2753,IF(D2752=D2751,O2752+O2751,O2751))))</f>
        <v/>
      </c>
      <c r="AS2751">
        <f>IF($AU$2&lt;&gt;5,NA(),IF(D2751=D2750,0,IF(AND(D2753=D2751,D2752=D2751),P2751+P2752+P2753,IF(D2752=D2751,P2752+P2751,P2751))))</f>
        <v/>
      </c>
      <c r="AT2751">
        <f>AR2751-AS2751</f>
        <v/>
      </c>
    </row>
    <row r="2752" ht="15.75" customHeight="1" s="121">
      <c r="B2752">
        <f>D2752&amp;Q2752&amp;E2752</f>
        <v/>
      </c>
      <c r="C2752" s="73" t="inlineStr">
        <is>
          <t>FUTSTK</t>
        </is>
      </c>
      <c r="D2752" s="73" t="inlineStr">
        <is>
          <t>SBICARD</t>
        </is>
      </c>
      <c r="E2752" s="78" t="n">
        <v>45134</v>
      </c>
      <c r="F2752" s="75" t="n">
        <v>0</v>
      </c>
      <c r="G2752" s="73" t="inlineStr">
        <is>
          <t>XX</t>
        </is>
      </c>
      <c r="H2752" s="75" t="n">
        <v>840</v>
      </c>
      <c r="I2752" s="75" t="n">
        <v>847.55</v>
      </c>
      <c r="J2752" s="75" t="n">
        <v>833.5</v>
      </c>
      <c r="K2752" s="75" t="n">
        <v>845</v>
      </c>
      <c r="L2752" s="75" t="n">
        <v>845</v>
      </c>
      <c r="M2752" s="75" t="n">
        <v>1390</v>
      </c>
      <c r="N2752" s="75" t="n">
        <v>9358.48</v>
      </c>
      <c r="O2752" s="75" t="n">
        <v>9297600</v>
      </c>
      <c r="P2752" s="75" t="n">
        <v>-64800</v>
      </c>
      <c r="Q2752" s="79" t="n">
        <v>45113</v>
      </c>
      <c r="AR2752">
        <f>IF($AU$2&lt;&gt;5,NA(),IF(D2752=D2751,0,IF(AND(D2754=D2752,D2753=D2752),O2752+O2753+O2754,IF(D2753=D2752,O2753+O2752,O2752))))</f>
        <v/>
      </c>
      <c r="AS2752">
        <f>IF($AU$2&lt;&gt;5,NA(),IF(D2752=D2751,0,IF(AND(D2754=D2752,D2753=D2752),P2752+P2753+P2754,IF(D2753=D2752,P2753+P2752,P2752))))</f>
        <v/>
      </c>
      <c r="AT2752">
        <f>AR2752-AS2752</f>
        <v/>
      </c>
    </row>
    <row r="2753" ht="15.75" customHeight="1" s="121">
      <c r="B2753">
        <f>D2753&amp;Q2753&amp;E2753</f>
        <v/>
      </c>
      <c r="C2753" s="73" t="inlineStr">
        <is>
          <t>FUTSTK</t>
        </is>
      </c>
      <c r="D2753" s="73" t="inlineStr">
        <is>
          <t>SBICARD</t>
        </is>
      </c>
      <c r="E2753" s="78" t="n">
        <v>45169</v>
      </c>
      <c r="F2753" s="75" t="n">
        <v>0</v>
      </c>
      <c r="G2753" s="73" t="inlineStr">
        <is>
          <t>XX</t>
        </is>
      </c>
      <c r="H2753" s="75" t="n">
        <v>839.9</v>
      </c>
      <c r="I2753" s="75" t="n">
        <v>846.5</v>
      </c>
      <c r="J2753" s="75" t="n">
        <v>833.5</v>
      </c>
      <c r="K2753" s="75" t="n">
        <v>845.2</v>
      </c>
      <c r="L2753" s="75" t="n">
        <v>845.2</v>
      </c>
      <c r="M2753" s="75" t="n">
        <v>102</v>
      </c>
      <c r="N2753" s="75" t="n">
        <v>685.66</v>
      </c>
      <c r="O2753" s="75" t="n">
        <v>326400</v>
      </c>
      <c r="P2753" s="75" t="n">
        <v>800</v>
      </c>
      <c r="Q2753" s="79" t="n">
        <v>45113</v>
      </c>
      <c r="AR2753">
        <f>IF($AU$2&lt;&gt;5,NA(),IF(D2753=D2752,0,IF(AND(D2755=D2753,D2754=D2753),O2753+O2754+O2755,IF(D2754=D2753,O2754+O2753,O2753))))</f>
        <v/>
      </c>
      <c r="AS2753">
        <f>IF($AU$2&lt;&gt;5,NA(),IF(D2753=D2752,0,IF(AND(D2755=D2753,D2754=D2753),P2753+P2754+P2755,IF(D2754=D2753,P2754+P2753,P2753))))</f>
        <v/>
      </c>
      <c r="AT2753">
        <f>AR2753-AS2753</f>
        <v/>
      </c>
    </row>
    <row r="2754" ht="15.75" customHeight="1" s="121">
      <c r="B2754">
        <f>D2754&amp;Q2754&amp;E2754</f>
        <v/>
      </c>
      <c r="C2754" s="73" t="inlineStr">
        <is>
          <t>FUTSTK</t>
        </is>
      </c>
      <c r="D2754" s="73" t="inlineStr">
        <is>
          <t>SBICARD</t>
        </is>
      </c>
      <c r="E2754" s="78" t="n">
        <v>45197</v>
      </c>
      <c r="F2754" s="75" t="n">
        <v>0</v>
      </c>
      <c r="G2754" s="73" t="inlineStr">
        <is>
          <t>XX</t>
        </is>
      </c>
      <c r="H2754" s="75" t="n">
        <v>834</v>
      </c>
      <c r="I2754" s="75" t="n">
        <v>844.7</v>
      </c>
      <c r="J2754" s="75" t="n">
        <v>834</v>
      </c>
      <c r="K2754" s="75" t="n">
        <v>843.3</v>
      </c>
      <c r="L2754" s="75" t="n">
        <v>854.75</v>
      </c>
      <c r="M2754" s="75" t="n">
        <v>30</v>
      </c>
      <c r="N2754" s="75" t="n">
        <v>201.5</v>
      </c>
      <c r="O2754" s="75" t="n">
        <v>58400</v>
      </c>
      <c r="P2754" s="75" t="n">
        <v>20000</v>
      </c>
      <c r="Q2754" s="79" t="n">
        <v>45113</v>
      </c>
      <c r="AR2754">
        <f>IF($AU$2&lt;&gt;5,NA(),IF(D2754=D2753,0,IF(AND(D2756=D2754,D2755=D2754),O2754+O2755+O2756,IF(D2755=D2754,O2755+O2754,O2754))))</f>
        <v/>
      </c>
      <c r="AS2754">
        <f>IF($AU$2&lt;&gt;5,NA(),IF(D2754=D2753,0,IF(AND(D2756=D2754,D2755=D2754),P2754+P2755+P2756,IF(D2755=D2754,P2755+P2754,P2754))))</f>
        <v/>
      </c>
      <c r="AT2754">
        <f>AR2754-AS2754</f>
        <v/>
      </c>
    </row>
    <row r="2755" ht="15.75" customHeight="1" s="121">
      <c r="B2755">
        <f>D2755&amp;Q2755&amp;E2755</f>
        <v/>
      </c>
      <c r="C2755" s="73" t="inlineStr">
        <is>
          <t>FUTSTK</t>
        </is>
      </c>
      <c r="D2755" s="73" t="inlineStr">
        <is>
          <t>SBILIFE</t>
        </is>
      </c>
      <c r="E2755" s="78" t="n">
        <v>45134</v>
      </c>
      <c r="F2755" s="75" t="n">
        <v>0</v>
      </c>
      <c r="G2755" s="73" t="inlineStr">
        <is>
          <t>XX</t>
        </is>
      </c>
      <c r="H2755" s="75" t="n">
        <v>1301.25</v>
      </c>
      <c r="I2755" s="75" t="n">
        <v>1316.6</v>
      </c>
      <c r="J2755" s="75" t="n">
        <v>1295.4</v>
      </c>
      <c r="K2755" s="75" t="n">
        <v>1300.55</v>
      </c>
      <c r="L2755" s="75" t="n">
        <v>1300.55</v>
      </c>
      <c r="M2755" s="75" t="n">
        <v>1073</v>
      </c>
      <c r="N2755" s="75" t="n">
        <v>10497.07</v>
      </c>
      <c r="O2755" s="75" t="n">
        <v>7959750</v>
      </c>
      <c r="P2755" s="75" t="n">
        <v>36000</v>
      </c>
      <c r="Q2755" s="79" t="n">
        <v>45113</v>
      </c>
      <c r="AR2755">
        <f>IF($AU$2&lt;&gt;5,NA(),IF(D2755=D2754,0,IF(AND(D2757=D2755,D2756=D2755),O2755+O2756+O2757,IF(D2756=D2755,O2756+O2755,O2755))))</f>
        <v/>
      </c>
      <c r="AS2755">
        <f>IF($AU$2&lt;&gt;5,NA(),IF(D2755=D2754,0,IF(AND(D2757=D2755,D2756=D2755),P2755+P2756+P2757,IF(D2756=D2755,P2756+P2755,P2755))))</f>
        <v/>
      </c>
      <c r="AT2755">
        <f>AR2755-AS2755</f>
        <v/>
      </c>
    </row>
    <row r="2756" ht="15.75" customHeight="1" s="121">
      <c r="B2756">
        <f>D2756&amp;Q2756&amp;E2756</f>
        <v/>
      </c>
      <c r="C2756" s="73" t="inlineStr">
        <is>
          <t>FUTSTK</t>
        </is>
      </c>
      <c r="D2756" s="73" t="inlineStr">
        <is>
          <t>SBILIFE</t>
        </is>
      </c>
      <c r="E2756" s="78" t="n">
        <v>45169</v>
      </c>
      <c r="F2756" s="75" t="n">
        <v>0</v>
      </c>
      <c r="G2756" s="73" t="inlineStr">
        <is>
          <t>XX</t>
        </is>
      </c>
      <c r="H2756" s="75" t="n">
        <v>1315.45</v>
      </c>
      <c r="I2756" s="75" t="n">
        <v>1319.25</v>
      </c>
      <c r="J2756" s="75" t="n">
        <v>1305.9</v>
      </c>
      <c r="K2756" s="75" t="n">
        <v>1309.75</v>
      </c>
      <c r="L2756" s="75" t="n">
        <v>1309.75</v>
      </c>
      <c r="M2756" s="75" t="n">
        <v>16</v>
      </c>
      <c r="N2756" s="75" t="n">
        <v>157.44</v>
      </c>
      <c r="O2756" s="75" t="n">
        <v>48750</v>
      </c>
      <c r="P2756" s="75" t="n">
        <v>6000</v>
      </c>
      <c r="Q2756" s="79" t="n">
        <v>45113</v>
      </c>
      <c r="AR2756">
        <f>IF($AU$2&lt;&gt;5,NA(),IF(D2756=D2755,0,IF(AND(D2758=D2756,D2757=D2756),O2756+O2757+O2758,IF(D2757=D2756,O2757+O2756,O2756))))</f>
        <v/>
      </c>
      <c r="AS2756">
        <f>IF($AU$2&lt;&gt;5,NA(),IF(D2756=D2755,0,IF(AND(D2758=D2756,D2757=D2756),P2756+P2757+P2758,IF(D2757=D2756,P2757+P2756,P2756))))</f>
        <v/>
      </c>
      <c r="AT2756">
        <f>AR2756-AS2756</f>
        <v/>
      </c>
    </row>
    <row r="2757" ht="15.75" customHeight="1" s="121">
      <c r="B2757">
        <f>D2757&amp;Q2757&amp;E2757</f>
        <v/>
      </c>
      <c r="C2757" s="73" t="inlineStr">
        <is>
          <t>FUTSTK</t>
        </is>
      </c>
      <c r="D2757" s="73" t="inlineStr">
        <is>
          <t>SBILIFE</t>
        </is>
      </c>
      <c r="E2757" s="78" t="n">
        <v>45197</v>
      </c>
      <c r="F2757" s="75" t="n">
        <v>0</v>
      </c>
      <c r="G2757" s="73" t="inlineStr">
        <is>
          <t>XX</t>
        </is>
      </c>
      <c r="H2757" s="75" t="n">
        <v>1331.6</v>
      </c>
      <c r="I2757" s="75" t="n">
        <v>1331.6</v>
      </c>
      <c r="J2757" s="75" t="n">
        <v>1331.6</v>
      </c>
      <c r="K2757" s="75" t="n">
        <v>1331.6</v>
      </c>
      <c r="L2757" s="75" t="n">
        <v>1314.4</v>
      </c>
      <c r="M2757" s="75" t="n">
        <v>1</v>
      </c>
      <c r="N2757" s="75" t="n">
        <v>9.98</v>
      </c>
      <c r="O2757" s="75" t="n">
        <v>3000</v>
      </c>
      <c r="P2757" s="75" t="n">
        <v>750</v>
      </c>
      <c r="Q2757" s="79" t="n">
        <v>45113</v>
      </c>
      <c r="AR2757">
        <f>IF($AU$2&lt;&gt;5,NA(),IF(D2757=D2756,0,IF(AND(D2759=D2757,D2758=D2757),O2757+O2758+O2759,IF(D2758=D2757,O2758+O2757,O2757))))</f>
        <v/>
      </c>
      <c r="AS2757">
        <f>IF($AU$2&lt;&gt;5,NA(),IF(D2757=D2756,0,IF(AND(D2759=D2757,D2758=D2757),P2757+P2758+P2759,IF(D2758=D2757,P2758+P2757,P2757))))</f>
        <v/>
      </c>
      <c r="AT2757">
        <f>AR2757-AS2757</f>
        <v/>
      </c>
    </row>
    <row r="2758" ht="15.75" customHeight="1" s="121">
      <c r="B2758">
        <f>D2758&amp;Q2758&amp;E2758</f>
        <v/>
      </c>
      <c r="C2758" s="73" t="inlineStr">
        <is>
          <t>FUTSTK</t>
        </is>
      </c>
      <c r="D2758" s="73" t="inlineStr">
        <is>
          <t>SBIN</t>
        </is>
      </c>
      <c r="E2758" s="78" t="n">
        <v>45134</v>
      </c>
      <c r="F2758" s="75" t="n">
        <v>0</v>
      </c>
      <c r="G2758" s="73" t="inlineStr">
        <is>
          <t>XX</t>
        </is>
      </c>
      <c r="H2758" s="75" t="n">
        <v>592</v>
      </c>
      <c r="I2758" s="75" t="n">
        <v>596.65</v>
      </c>
      <c r="J2758" s="75" t="n">
        <v>592</v>
      </c>
      <c r="K2758" s="75" t="n">
        <v>594.7</v>
      </c>
      <c r="L2758" s="75" t="n">
        <v>594.7</v>
      </c>
      <c r="M2758" s="75" t="n">
        <v>10966</v>
      </c>
      <c r="N2758" s="75" t="n">
        <v>97804.38</v>
      </c>
      <c r="O2758" s="75" t="n">
        <v>74502000</v>
      </c>
      <c r="P2758" s="75" t="n">
        <v>-1303500</v>
      </c>
      <c r="Q2758" s="79" t="n">
        <v>45113</v>
      </c>
      <c r="AR2758">
        <f>IF($AU$2&lt;&gt;5,NA(),IF(D2758=D2757,0,IF(AND(D2760=D2758,D2759=D2758),O2758+O2759+O2760,IF(D2759=D2758,O2759+O2758,O2758))))</f>
        <v/>
      </c>
      <c r="AS2758">
        <f>IF($AU$2&lt;&gt;5,NA(),IF(D2758=D2757,0,IF(AND(D2760=D2758,D2759=D2758),P2758+P2759+P2760,IF(D2759=D2758,P2759+P2758,P2758))))</f>
        <v/>
      </c>
      <c r="AT2758">
        <f>AR2758-AS2758</f>
        <v/>
      </c>
    </row>
    <row r="2759" ht="15.75" customHeight="1" s="121">
      <c r="B2759">
        <f>D2759&amp;Q2759&amp;E2759</f>
        <v/>
      </c>
      <c r="C2759" s="73" t="inlineStr">
        <is>
          <t>FUTSTK</t>
        </is>
      </c>
      <c r="D2759" s="73" t="inlineStr">
        <is>
          <t>SBIN</t>
        </is>
      </c>
      <c r="E2759" s="78" t="n">
        <v>45169</v>
      </c>
      <c r="F2759" s="75" t="n">
        <v>0</v>
      </c>
      <c r="G2759" s="73" t="inlineStr">
        <is>
          <t>XX</t>
        </is>
      </c>
      <c r="H2759" s="75" t="n">
        <v>596.5</v>
      </c>
      <c r="I2759" s="75" t="n">
        <v>600.2</v>
      </c>
      <c r="J2759" s="75" t="n">
        <v>596.3</v>
      </c>
      <c r="K2759" s="75" t="n">
        <v>598.35</v>
      </c>
      <c r="L2759" s="75" t="n">
        <v>598.35</v>
      </c>
      <c r="M2759" s="75" t="n">
        <v>425</v>
      </c>
      <c r="N2759" s="75" t="n">
        <v>3814.81</v>
      </c>
      <c r="O2759" s="75" t="n">
        <v>1899000</v>
      </c>
      <c r="P2759" s="75" t="n">
        <v>52500</v>
      </c>
      <c r="Q2759" s="79" t="n">
        <v>45113</v>
      </c>
      <c r="AR2759">
        <f>IF($AU$2&lt;&gt;5,NA(),IF(D2759=D2758,0,IF(AND(D2761=D2759,D2760=D2759),O2759+O2760+O2761,IF(D2760=D2759,O2760+O2759,O2759))))</f>
        <v/>
      </c>
      <c r="AS2759">
        <f>IF($AU$2&lt;&gt;5,NA(),IF(D2759=D2758,0,IF(AND(D2761=D2759,D2760=D2759),P2759+P2760+P2761,IF(D2760=D2759,P2760+P2759,P2759))))</f>
        <v/>
      </c>
      <c r="AT2759">
        <f>AR2759-AS2759</f>
        <v/>
      </c>
    </row>
    <row r="2760" ht="15.75" customHeight="1" s="121">
      <c r="B2760">
        <f>D2760&amp;Q2760&amp;E2760</f>
        <v/>
      </c>
      <c r="C2760" s="73" t="inlineStr">
        <is>
          <t>FUTSTK</t>
        </is>
      </c>
      <c r="D2760" s="73" t="inlineStr">
        <is>
          <t>SBIN</t>
        </is>
      </c>
      <c r="E2760" s="78" t="n">
        <v>45197</v>
      </c>
      <c r="F2760" s="75" t="n">
        <v>0</v>
      </c>
      <c r="G2760" s="73" t="inlineStr">
        <is>
          <t>XX</t>
        </is>
      </c>
      <c r="H2760" s="75" t="n">
        <v>600.55</v>
      </c>
      <c r="I2760" s="75" t="n">
        <v>604</v>
      </c>
      <c r="J2760" s="75" t="n">
        <v>600.2</v>
      </c>
      <c r="K2760" s="75" t="n">
        <v>602.1</v>
      </c>
      <c r="L2760" s="75" t="n">
        <v>602.1</v>
      </c>
      <c r="M2760" s="75" t="n">
        <v>33</v>
      </c>
      <c r="N2760" s="75" t="n">
        <v>298.01</v>
      </c>
      <c r="O2760" s="75" t="n">
        <v>106500</v>
      </c>
      <c r="P2760" s="75" t="n">
        <v>0</v>
      </c>
      <c r="Q2760" s="79" t="n">
        <v>45113</v>
      </c>
      <c r="AR2760">
        <f>IF($AU$2&lt;&gt;5,NA(),IF(D2760=D2759,0,IF(AND(D2762=D2760,D2761=D2760),O2760+O2761+O2762,IF(D2761=D2760,O2761+O2760,O2760))))</f>
        <v/>
      </c>
      <c r="AS2760">
        <f>IF($AU$2&lt;&gt;5,NA(),IF(D2760=D2759,0,IF(AND(D2762=D2760,D2761=D2760),P2760+P2761+P2762,IF(D2761=D2760,P2761+P2760,P2760))))</f>
        <v/>
      </c>
      <c r="AT2760">
        <f>AR2760-AS2760</f>
        <v/>
      </c>
    </row>
    <row r="2761" ht="15.75" customHeight="1" s="121">
      <c r="B2761">
        <f>D2761&amp;Q2761&amp;E2761</f>
        <v/>
      </c>
      <c r="C2761" s="73" t="inlineStr">
        <is>
          <t>FUTSTK</t>
        </is>
      </c>
      <c r="D2761" s="73" t="inlineStr">
        <is>
          <t>SHREECEM</t>
        </is>
      </c>
      <c r="E2761" s="78" t="n">
        <v>45134</v>
      </c>
      <c r="F2761" s="75" t="n">
        <v>0</v>
      </c>
      <c r="G2761" s="73" t="inlineStr">
        <is>
          <t>XX</t>
        </is>
      </c>
      <c r="H2761" s="75" t="n">
        <v>24579.95</v>
      </c>
      <c r="I2761" s="75" t="n">
        <v>24635.75</v>
      </c>
      <c r="J2761" s="75" t="n">
        <v>24274.45</v>
      </c>
      <c r="K2761" s="75" t="n">
        <v>24344.3</v>
      </c>
      <c r="L2761" s="75" t="n">
        <v>24344.3</v>
      </c>
      <c r="M2761" s="75" t="n">
        <v>1486</v>
      </c>
      <c r="N2761" s="75" t="n">
        <v>9088.799999999999</v>
      </c>
      <c r="O2761" s="75" t="n">
        <v>251200</v>
      </c>
      <c r="P2761" s="75" t="n">
        <v>-2450</v>
      </c>
      <c r="Q2761" s="79" t="n">
        <v>45113</v>
      </c>
      <c r="AR2761">
        <f>IF($AU$2&lt;&gt;5,NA(),IF(D2761=D2760,0,IF(AND(D2763=D2761,D2762=D2761),O2761+O2762+O2763,IF(D2762=D2761,O2762+O2761,O2761))))</f>
        <v/>
      </c>
      <c r="AS2761">
        <f>IF($AU$2&lt;&gt;5,NA(),IF(D2761=D2760,0,IF(AND(D2763=D2761,D2762=D2761),P2761+P2762+P2763,IF(D2762=D2761,P2762+P2761,P2761))))</f>
        <v/>
      </c>
      <c r="AT2761">
        <f>AR2761-AS2761</f>
        <v/>
      </c>
    </row>
    <row r="2762" ht="15.75" customHeight="1" s="121">
      <c r="B2762">
        <f>D2762&amp;Q2762&amp;E2762</f>
        <v/>
      </c>
      <c r="C2762" s="73" t="inlineStr">
        <is>
          <t>FUTSTK</t>
        </is>
      </c>
      <c r="D2762" s="73" t="inlineStr">
        <is>
          <t>SHREECEM</t>
        </is>
      </c>
      <c r="E2762" s="78" t="n">
        <v>45169</v>
      </c>
      <c r="F2762" s="75" t="n">
        <v>0</v>
      </c>
      <c r="G2762" s="73" t="inlineStr">
        <is>
          <t>XX</t>
        </is>
      </c>
      <c r="H2762" s="75" t="n">
        <v>24601</v>
      </c>
      <c r="I2762" s="75" t="n">
        <v>24619.05</v>
      </c>
      <c r="J2762" s="75" t="n">
        <v>24394.2</v>
      </c>
      <c r="K2762" s="75" t="n">
        <v>24394.2</v>
      </c>
      <c r="L2762" s="75" t="n">
        <v>24394.2</v>
      </c>
      <c r="M2762" s="75" t="n">
        <v>21</v>
      </c>
      <c r="N2762" s="75" t="n">
        <v>128.64</v>
      </c>
      <c r="O2762" s="75" t="n">
        <v>1925</v>
      </c>
      <c r="P2762" s="75" t="n">
        <v>75</v>
      </c>
      <c r="Q2762" s="79" t="n">
        <v>45113</v>
      </c>
      <c r="AR2762">
        <f>IF($AU$2&lt;&gt;5,NA(),IF(D2762=D2761,0,IF(AND(D2764=D2762,D2763=D2762),O2762+O2763+O2764,IF(D2763=D2762,O2763+O2762,O2762))))</f>
        <v/>
      </c>
      <c r="AS2762">
        <f>IF($AU$2&lt;&gt;5,NA(),IF(D2762=D2761,0,IF(AND(D2764=D2762,D2763=D2762),P2762+P2763+P2764,IF(D2763=D2762,P2763+P2762,P2762))))</f>
        <v/>
      </c>
      <c r="AT2762">
        <f>AR2762-AS2762</f>
        <v/>
      </c>
    </row>
    <row r="2763" ht="15.75" customHeight="1" s="121">
      <c r="B2763">
        <f>D2763&amp;Q2763&amp;E2763</f>
        <v/>
      </c>
      <c r="C2763" s="73" t="inlineStr">
        <is>
          <t>FUTSTK</t>
        </is>
      </c>
      <c r="D2763" s="73" t="inlineStr">
        <is>
          <t>SHREECEM</t>
        </is>
      </c>
      <c r="E2763" s="78" t="n">
        <v>45197</v>
      </c>
      <c r="F2763" s="75" t="n">
        <v>0</v>
      </c>
      <c r="G2763" s="73" t="inlineStr">
        <is>
          <t>XX</t>
        </is>
      </c>
      <c r="H2763" s="75" t="n">
        <v>0</v>
      </c>
      <c r="I2763" s="75" t="n">
        <v>0</v>
      </c>
      <c r="J2763" s="75" t="n">
        <v>0</v>
      </c>
      <c r="K2763" s="75" t="n">
        <v>24800</v>
      </c>
      <c r="L2763" s="75" t="n">
        <v>24620.1</v>
      </c>
      <c r="M2763" s="75" t="n">
        <v>0</v>
      </c>
      <c r="N2763" s="75" t="n">
        <v>0</v>
      </c>
      <c r="O2763" s="75" t="n">
        <v>175</v>
      </c>
      <c r="P2763" s="75" t="n">
        <v>0</v>
      </c>
      <c r="Q2763" s="79" t="n">
        <v>45113</v>
      </c>
      <c r="AR2763">
        <f>IF($AU$2&lt;&gt;5,NA(),IF(D2763=D2762,0,IF(AND(D2765=D2763,D2764=D2763),O2763+O2764+O2765,IF(D2764=D2763,O2764+O2763,O2763))))</f>
        <v/>
      </c>
      <c r="AS2763">
        <f>IF($AU$2&lt;&gt;5,NA(),IF(D2763=D2762,0,IF(AND(D2765=D2763,D2764=D2763),P2763+P2764+P2765,IF(D2764=D2763,P2764+P2763,P2763))))</f>
        <v/>
      </c>
      <c r="AT2763">
        <f>AR2763-AS2763</f>
        <v/>
      </c>
    </row>
    <row r="2764" ht="15.75" customHeight="1" s="121">
      <c r="B2764">
        <f>D2764&amp;Q2764&amp;E2764</f>
        <v/>
      </c>
      <c r="C2764" s="73" t="inlineStr">
        <is>
          <t>FUTSTK</t>
        </is>
      </c>
      <c r="D2764" s="73" t="inlineStr">
        <is>
          <t>SHRIRAMFIN</t>
        </is>
      </c>
      <c r="E2764" s="78" t="n">
        <v>45134</v>
      </c>
      <c r="F2764" s="75" t="n">
        <v>0</v>
      </c>
      <c r="G2764" s="73" t="inlineStr">
        <is>
          <t>XX</t>
        </is>
      </c>
      <c r="H2764" s="75" t="n">
        <v>1805</v>
      </c>
      <c r="I2764" s="75" t="n">
        <v>1805</v>
      </c>
      <c r="J2764" s="75" t="n">
        <v>1778.8</v>
      </c>
      <c r="K2764" s="75" t="n">
        <v>1782.1</v>
      </c>
      <c r="L2764" s="75" t="n">
        <v>1782.1</v>
      </c>
      <c r="M2764" s="75" t="n">
        <v>1526</v>
      </c>
      <c r="N2764" s="75" t="n">
        <v>16379.91</v>
      </c>
      <c r="O2764" s="75" t="n">
        <v>5452200</v>
      </c>
      <c r="P2764" s="75" t="n">
        <v>-30000</v>
      </c>
      <c r="Q2764" s="79" t="n">
        <v>45113</v>
      </c>
      <c r="AR2764">
        <f>IF($AU$2&lt;&gt;5,NA(),IF(D2764=D2763,0,IF(AND(D2766=D2764,D2765=D2764),O2764+O2765+O2766,IF(D2765=D2764,O2765+O2764,O2764))))</f>
        <v/>
      </c>
      <c r="AS2764">
        <f>IF($AU$2&lt;&gt;5,NA(),IF(D2764=D2763,0,IF(AND(D2766=D2764,D2765=D2764),P2764+P2765+P2766,IF(D2765=D2764,P2765+P2764,P2764))))</f>
        <v/>
      </c>
      <c r="AT2764">
        <f>AR2764-AS2764</f>
        <v/>
      </c>
    </row>
    <row r="2765" ht="15.75" customHeight="1" s="121">
      <c r="B2765">
        <f>D2765&amp;Q2765&amp;E2765</f>
        <v/>
      </c>
      <c r="C2765" s="73" t="inlineStr">
        <is>
          <t>FUTSTK</t>
        </is>
      </c>
      <c r="D2765" s="73" t="inlineStr">
        <is>
          <t>SHRIRAMFIN</t>
        </is>
      </c>
      <c r="E2765" s="78" t="n">
        <v>45169</v>
      </c>
      <c r="F2765" s="75" t="n">
        <v>0</v>
      </c>
      <c r="G2765" s="73" t="inlineStr">
        <is>
          <t>XX</t>
        </is>
      </c>
      <c r="H2765" s="75" t="n">
        <v>1814.95</v>
      </c>
      <c r="I2765" s="75" t="n">
        <v>1814.95</v>
      </c>
      <c r="J2765" s="75" t="n">
        <v>1789.4</v>
      </c>
      <c r="K2765" s="75" t="n">
        <v>1791</v>
      </c>
      <c r="L2765" s="75" t="n">
        <v>1791</v>
      </c>
      <c r="M2765" s="75" t="n">
        <v>24</v>
      </c>
      <c r="N2765" s="75" t="n">
        <v>259.11</v>
      </c>
      <c r="O2765" s="75" t="n">
        <v>47400</v>
      </c>
      <c r="P2765" s="75" t="n">
        <v>-600</v>
      </c>
      <c r="Q2765" s="79" t="n">
        <v>45113</v>
      </c>
      <c r="AR2765">
        <f>IF($AU$2&lt;&gt;5,NA(),IF(D2765=D2764,0,IF(AND(D2767=D2765,D2766=D2765),O2765+O2766+O2767,IF(D2766=D2765,O2766+O2765,O2765))))</f>
        <v/>
      </c>
      <c r="AS2765">
        <f>IF($AU$2&lt;&gt;5,NA(),IF(D2765=D2764,0,IF(AND(D2767=D2765,D2766=D2765),P2765+P2766+P2767,IF(D2766=D2765,P2766+P2765,P2765))))</f>
        <v/>
      </c>
      <c r="AT2765">
        <f>AR2765-AS2765</f>
        <v/>
      </c>
    </row>
    <row r="2766" ht="15.75" customHeight="1" s="121">
      <c r="B2766">
        <f>D2766&amp;Q2766&amp;E2766</f>
        <v/>
      </c>
      <c r="C2766" s="73" t="inlineStr">
        <is>
          <t>FUTSTK</t>
        </is>
      </c>
      <c r="D2766" s="73" t="inlineStr">
        <is>
          <t>SHRIRAMFIN</t>
        </is>
      </c>
      <c r="E2766" s="78" t="n">
        <v>45197</v>
      </c>
      <c r="F2766" s="75" t="n">
        <v>0</v>
      </c>
      <c r="G2766" s="73" t="inlineStr">
        <is>
          <t>XX</t>
        </is>
      </c>
      <c r="H2766" s="75" t="n">
        <v>0</v>
      </c>
      <c r="I2766" s="75" t="n">
        <v>0</v>
      </c>
      <c r="J2766" s="75" t="n">
        <v>0</v>
      </c>
      <c r="K2766" s="75" t="n">
        <v>1731.8</v>
      </c>
      <c r="L2766" s="75" t="n">
        <v>1800.75</v>
      </c>
      <c r="M2766" s="75" t="n">
        <v>0</v>
      </c>
      <c r="N2766" s="75" t="n">
        <v>0</v>
      </c>
      <c r="O2766" s="75" t="n">
        <v>0</v>
      </c>
      <c r="P2766" s="75" t="n">
        <v>0</v>
      </c>
      <c r="Q2766" s="79" t="n">
        <v>45113</v>
      </c>
      <c r="AR2766">
        <f>IF($AU$2&lt;&gt;5,NA(),IF(D2766=D2765,0,IF(AND(D2768=D2766,D2767=D2766),O2766+O2767+O2768,IF(D2767=D2766,O2767+O2766,O2766))))</f>
        <v/>
      </c>
      <c r="AS2766">
        <f>IF($AU$2&lt;&gt;5,NA(),IF(D2766=D2765,0,IF(AND(D2768=D2766,D2767=D2766),P2766+P2767+P2768,IF(D2767=D2766,P2767+P2766,P2766))))</f>
        <v/>
      </c>
      <c r="AT2766">
        <f>AR2766-AS2766</f>
        <v/>
      </c>
    </row>
    <row r="2767" ht="15.75" customHeight="1" s="121">
      <c r="B2767">
        <f>D2767&amp;Q2767&amp;E2767</f>
        <v/>
      </c>
      <c r="C2767" s="73" t="inlineStr">
        <is>
          <t>FUTSTK</t>
        </is>
      </c>
      <c r="D2767" s="73" t="inlineStr">
        <is>
          <t>SIEMENS</t>
        </is>
      </c>
      <c r="E2767" s="78" t="n">
        <v>45134</v>
      </c>
      <c r="F2767" s="75" t="n">
        <v>0</v>
      </c>
      <c r="G2767" s="73" t="inlineStr">
        <is>
          <t>XX</t>
        </is>
      </c>
      <c r="H2767" s="75" t="n">
        <v>3749.9</v>
      </c>
      <c r="I2767" s="75" t="n">
        <v>3782.1</v>
      </c>
      <c r="J2767" s="75" t="n">
        <v>3727.1</v>
      </c>
      <c r="K2767" s="75" t="n">
        <v>3754.75</v>
      </c>
      <c r="L2767" s="75" t="n">
        <v>3754.75</v>
      </c>
      <c r="M2767" s="75" t="n">
        <v>1252</v>
      </c>
      <c r="N2767" s="75" t="n">
        <v>12944.65</v>
      </c>
      <c r="O2767" s="75" t="n">
        <v>1448700</v>
      </c>
      <c r="P2767" s="75" t="n">
        <v>-34100</v>
      </c>
      <c r="Q2767" s="79" t="n">
        <v>45113</v>
      </c>
      <c r="AR2767">
        <f>IF($AU$2&lt;&gt;5,NA(),IF(D2767=D2766,0,IF(AND(D2769=D2767,D2768=D2767),O2767+O2768+O2769,IF(D2768=D2767,O2768+O2767,O2767))))</f>
        <v/>
      </c>
      <c r="AS2767">
        <f>IF($AU$2&lt;&gt;5,NA(),IF(D2767=D2766,0,IF(AND(D2769=D2767,D2768=D2767),P2767+P2768+P2769,IF(D2768=D2767,P2768+P2767,P2767))))</f>
        <v/>
      </c>
      <c r="AT2767">
        <f>AR2767-AS2767</f>
        <v/>
      </c>
    </row>
    <row r="2768" ht="15.75" customHeight="1" s="121">
      <c r="B2768">
        <f>D2768&amp;Q2768&amp;E2768</f>
        <v/>
      </c>
      <c r="C2768" s="73" t="inlineStr">
        <is>
          <t>FUTSTK</t>
        </is>
      </c>
      <c r="D2768" s="73" t="inlineStr">
        <is>
          <t>SIEMENS</t>
        </is>
      </c>
      <c r="E2768" s="78" t="n">
        <v>45169</v>
      </c>
      <c r="F2768" s="75" t="n">
        <v>0</v>
      </c>
      <c r="G2768" s="73" t="inlineStr">
        <is>
          <t>XX</t>
        </is>
      </c>
      <c r="H2768" s="75" t="n">
        <v>3761.65</v>
      </c>
      <c r="I2768" s="75" t="n">
        <v>3800</v>
      </c>
      <c r="J2768" s="75" t="n">
        <v>3761.65</v>
      </c>
      <c r="K2768" s="75" t="n">
        <v>3774.35</v>
      </c>
      <c r="L2768" s="75" t="n">
        <v>3774.35</v>
      </c>
      <c r="M2768" s="75" t="n">
        <v>12</v>
      </c>
      <c r="N2768" s="75" t="n">
        <v>124.74</v>
      </c>
      <c r="O2768" s="75" t="n">
        <v>33550</v>
      </c>
      <c r="P2768" s="75" t="n">
        <v>-550</v>
      </c>
      <c r="Q2768" s="79" t="n">
        <v>45113</v>
      </c>
      <c r="AR2768">
        <f>IF($AU$2&lt;&gt;5,NA(),IF(D2768=D2767,0,IF(AND(D2770=D2768,D2769=D2768),O2768+O2769+O2770,IF(D2769=D2768,O2769+O2768,O2768))))</f>
        <v/>
      </c>
      <c r="AS2768">
        <f>IF($AU$2&lt;&gt;5,NA(),IF(D2768=D2767,0,IF(AND(D2770=D2768,D2769=D2768),P2768+P2769+P2770,IF(D2769=D2768,P2769+P2768,P2768))))</f>
        <v/>
      </c>
      <c r="AT2768">
        <f>AR2768-AS2768</f>
        <v/>
      </c>
    </row>
    <row r="2769" ht="15.75" customHeight="1" s="121">
      <c r="B2769">
        <f>D2769&amp;Q2769&amp;E2769</f>
        <v/>
      </c>
      <c r="C2769" s="73" t="inlineStr">
        <is>
          <t>FUTSTK</t>
        </is>
      </c>
      <c r="D2769" s="73" t="inlineStr">
        <is>
          <t>SIEMENS</t>
        </is>
      </c>
      <c r="E2769" s="78" t="n">
        <v>45197</v>
      </c>
      <c r="F2769" s="75" t="n">
        <v>0</v>
      </c>
      <c r="G2769" s="73" t="inlineStr">
        <is>
          <t>XX</t>
        </is>
      </c>
      <c r="H2769" s="75" t="n">
        <v>0</v>
      </c>
      <c r="I2769" s="75" t="n">
        <v>0</v>
      </c>
      <c r="J2769" s="75" t="n">
        <v>0</v>
      </c>
      <c r="K2769" s="75" t="n">
        <v>3779</v>
      </c>
      <c r="L2769" s="75" t="n">
        <v>3792.7</v>
      </c>
      <c r="M2769" s="75" t="n">
        <v>0</v>
      </c>
      <c r="N2769" s="75" t="n">
        <v>0</v>
      </c>
      <c r="O2769" s="75" t="n">
        <v>825</v>
      </c>
      <c r="P2769" s="75" t="n">
        <v>0</v>
      </c>
      <c r="Q2769" s="79" t="n">
        <v>45113</v>
      </c>
      <c r="AR2769">
        <f>IF($AU$2&lt;&gt;5,NA(),IF(D2769=D2768,0,IF(AND(D2771=D2769,D2770=D2769),O2769+O2770+O2771,IF(D2770=D2769,O2770+O2769,O2769))))</f>
        <v/>
      </c>
      <c r="AS2769">
        <f>IF($AU$2&lt;&gt;5,NA(),IF(D2769=D2768,0,IF(AND(D2771=D2769,D2770=D2769),P2769+P2770+P2771,IF(D2770=D2769,P2770+P2769,P2769))))</f>
        <v/>
      </c>
      <c r="AT2769">
        <f>AR2769-AS2769</f>
        <v/>
      </c>
    </row>
    <row r="2770" ht="15.75" customHeight="1" s="121">
      <c r="B2770">
        <f>D2770&amp;Q2770&amp;E2770</f>
        <v/>
      </c>
      <c r="C2770" s="73" t="inlineStr">
        <is>
          <t>FUTSTK</t>
        </is>
      </c>
      <c r="D2770" s="73" t="inlineStr">
        <is>
          <t>SRF</t>
        </is>
      </c>
      <c r="E2770" s="78" t="n">
        <v>45134</v>
      </c>
      <c r="F2770" s="75" t="n">
        <v>0</v>
      </c>
      <c r="G2770" s="73" t="inlineStr">
        <is>
          <t>XX</t>
        </is>
      </c>
      <c r="H2770" s="75" t="n">
        <v>2234.15</v>
      </c>
      <c r="I2770" s="75" t="n">
        <v>2288.25</v>
      </c>
      <c r="J2770" s="75" t="n">
        <v>2226.55</v>
      </c>
      <c r="K2770" s="75" t="n">
        <v>2283.1</v>
      </c>
      <c r="L2770" s="75" t="n">
        <v>2283.1</v>
      </c>
      <c r="M2770" s="75" t="n">
        <v>3389</v>
      </c>
      <c r="N2770" s="75" t="n">
        <v>28765.81</v>
      </c>
      <c r="O2770" s="75" t="n">
        <v>4519500</v>
      </c>
      <c r="P2770" s="75" t="n">
        <v>59625</v>
      </c>
      <c r="Q2770" s="79" t="n">
        <v>45113</v>
      </c>
      <c r="AR2770">
        <f>IF($AU$2&lt;&gt;5,NA(),IF(D2770=D2769,0,IF(AND(D2772=D2770,D2771=D2770),O2770+O2771+O2772,IF(D2771=D2770,O2771+O2770,O2770))))</f>
        <v/>
      </c>
      <c r="AS2770">
        <f>IF($AU$2&lt;&gt;5,NA(),IF(D2770=D2769,0,IF(AND(D2772=D2770,D2771=D2770),P2770+P2771+P2772,IF(D2771=D2770,P2771+P2770,P2770))))</f>
        <v/>
      </c>
      <c r="AT2770">
        <f>AR2770-AS2770</f>
        <v/>
      </c>
    </row>
    <row r="2771" ht="15.75" customHeight="1" s="121">
      <c r="B2771">
        <f>D2771&amp;Q2771&amp;E2771</f>
        <v/>
      </c>
      <c r="C2771" s="73" t="inlineStr">
        <is>
          <t>FUTSTK</t>
        </is>
      </c>
      <c r="D2771" s="73" t="inlineStr">
        <is>
          <t>SRF</t>
        </is>
      </c>
      <c r="E2771" s="78" t="n">
        <v>45169</v>
      </c>
      <c r="F2771" s="75" t="n">
        <v>0</v>
      </c>
      <c r="G2771" s="73" t="inlineStr">
        <is>
          <t>XX</t>
        </is>
      </c>
      <c r="H2771" s="75" t="n">
        <v>2248.6</v>
      </c>
      <c r="I2771" s="75" t="n">
        <v>2305</v>
      </c>
      <c r="J2771" s="75" t="n">
        <v>2246.35</v>
      </c>
      <c r="K2771" s="75" t="n">
        <v>2301.05</v>
      </c>
      <c r="L2771" s="75" t="n">
        <v>2301.05</v>
      </c>
      <c r="M2771" s="75" t="n">
        <v>136</v>
      </c>
      <c r="N2771" s="75" t="n">
        <v>1162.3</v>
      </c>
      <c r="O2771" s="75" t="n">
        <v>90000</v>
      </c>
      <c r="P2771" s="75" t="n">
        <v>-1875</v>
      </c>
      <c r="Q2771" s="79" t="n">
        <v>45113</v>
      </c>
      <c r="AR2771">
        <f>IF($AU$2&lt;&gt;5,NA(),IF(D2771=D2770,0,IF(AND(D2773=D2771,D2772=D2771),O2771+O2772+O2773,IF(D2772=D2771,O2772+O2771,O2771))))</f>
        <v/>
      </c>
      <c r="AS2771">
        <f>IF($AU$2&lt;&gt;5,NA(),IF(D2771=D2770,0,IF(AND(D2773=D2771,D2772=D2771),P2771+P2772+P2773,IF(D2772=D2771,P2772+P2771,P2771))))</f>
        <v/>
      </c>
      <c r="AT2771">
        <f>AR2771-AS2771</f>
        <v/>
      </c>
    </row>
    <row r="2772" ht="15.75" customHeight="1" s="121">
      <c r="B2772">
        <f>D2772&amp;Q2772&amp;E2772</f>
        <v/>
      </c>
      <c r="C2772" s="73" t="inlineStr">
        <is>
          <t>FUTSTK</t>
        </is>
      </c>
      <c r="D2772" s="73" t="inlineStr">
        <is>
          <t>SRF</t>
        </is>
      </c>
      <c r="E2772" s="78" t="n">
        <v>45197</v>
      </c>
      <c r="F2772" s="75" t="n">
        <v>0</v>
      </c>
      <c r="G2772" s="73" t="inlineStr">
        <is>
          <t>XX</t>
        </is>
      </c>
      <c r="H2772" s="75" t="n">
        <v>2312</v>
      </c>
      <c r="I2772" s="75" t="n">
        <v>2313</v>
      </c>
      <c r="J2772" s="75" t="n">
        <v>2312</v>
      </c>
      <c r="K2772" s="75" t="n">
        <v>2312.5</v>
      </c>
      <c r="L2772" s="75" t="n">
        <v>2312.5</v>
      </c>
      <c r="M2772" s="75" t="n">
        <v>2</v>
      </c>
      <c r="N2772" s="75" t="n">
        <v>17.34</v>
      </c>
      <c r="O2772" s="75" t="n">
        <v>3750</v>
      </c>
      <c r="P2772" s="75" t="n">
        <v>750</v>
      </c>
      <c r="Q2772" s="79" t="n">
        <v>45113</v>
      </c>
      <c r="AR2772">
        <f>IF($AU$2&lt;&gt;5,NA(),IF(D2772=D2771,0,IF(AND(D2774=D2772,D2773=D2772),O2772+O2773+O2774,IF(D2773=D2772,O2773+O2772,O2772))))</f>
        <v/>
      </c>
      <c r="AS2772">
        <f>IF($AU$2&lt;&gt;5,NA(),IF(D2772=D2771,0,IF(AND(D2774=D2772,D2773=D2772),P2772+P2773+P2774,IF(D2773=D2772,P2773+P2772,P2772))))</f>
        <v/>
      </c>
      <c r="AT2772">
        <f>AR2772-AS2772</f>
        <v/>
      </c>
    </row>
    <row r="2773" ht="15.75" customHeight="1" s="121">
      <c r="B2773">
        <f>D2773&amp;Q2773&amp;E2773</f>
        <v/>
      </c>
      <c r="C2773" s="73" t="inlineStr">
        <is>
          <t>FUTSTK</t>
        </is>
      </c>
      <c r="D2773" s="73" t="inlineStr">
        <is>
          <t>SUNPHARMA</t>
        </is>
      </c>
      <c r="E2773" s="78" t="n">
        <v>45134</v>
      </c>
      <c r="F2773" s="75" t="n">
        <v>0</v>
      </c>
      <c r="G2773" s="73" t="inlineStr">
        <is>
          <t>XX</t>
        </is>
      </c>
      <c r="H2773" s="75" t="n">
        <v>1049.5</v>
      </c>
      <c r="I2773" s="75" t="n">
        <v>1062.55</v>
      </c>
      <c r="J2773" s="75" t="n">
        <v>1045.9</v>
      </c>
      <c r="K2773" s="75" t="n">
        <v>1047.8</v>
      </c>
      <c r="L2773" s="75" t="n">
        <v>1047.8</v>
      </c>
      <c r="M2773" s="75" t="n">
        <v>3490</v>
      </c>
      <c r="N2773" s="75" t="n">
        <v>25748.44</v>
      </c>
      <c r="O2773" s="75" t="n">
        <v>27356000</v>
      </c>
      <c r="P2773" s="75" t="n">
        <v>98000</v>
      </c>
      <c r="Q2773" s="79" t="n">
        <v>45113</v>
      </c>
      <c r="AR2773">
        <f>IF($AU$2&lt;&gt;5,NA(),IF(D2773=D2772,0,IF(AND(D2775=D2773,D2774=D2773),O2773+O2774+O2775,IF(D2774=D2773,O2774+O2773,O2773))))</f>
        <v/>
      </c>
      <c r="AS2773">
        <f>IF($AU$2&lt;&gt;5,NA(),IF(D2773=D2772,0,IF(AND(D2775=D2773,D2774=D2773),P2773+P2774+P2775,IF(D2774=D2773,P2774+P2773,P2773))))</f>
        <v/>
      </c>
      <c r="AT2773">
        <f>AR2773-AS2773</f>
        <v/>
      </c>
    </row>
    <row r="2774" ht="15.75" customHeight="1" s="121">
      <c r="B2774">
        <f>D2774&amp;Q2774&amp;E2774</f>
        <v/>
      </c>
      <c r="C2774" s="73" t="inlineStr">
        <is>
          <t>FUTSTK</t>
        </is>
      </c>
      <c r="D2774" s="73" t="inlineStr">
        <is>
          <t>SUNPHARMA</t>
        </is>
      </c>
      <c r="E2774" s="78" t="n">
        <v>45169</v>
      </c>
      <c r="F2774" s="75" t="n">
        <v>0</v>
      </c>
      <c r="G2774" s="73" t="inlineStr">
        <is>
          <t>XX</t>
        </is>
      </c>
      <c r="H2774" s="75" t="n">
        <v>1054</v>
      </c>
      <c r="I2774" s="75" t="n">
        <v>1065.75</v>
      </c>
      <c r="J2774" s="75" t="n">
        <v>1049.55</v>
      </c>
      <c r="K2774" s="75" t="n">
        <v>1050.85</v>
      </c>
      <c r="L2774" s="75" t="n">
        <v>1050.85</v>
      </c>
      <c r="M2774" s="75" t="n">
        <v>72</v>
      </c>
      <c r="N2774" s="75" t="n">
        <v>533.11</v>
      </c>
      <c r="O2774" s="75" t="n">
        <v>130900</v>
      </c>
      <c r="P2774" s="75" t="n">
        <v>4200</v>
      </c>
      <c r="Q2774" s="79" t="n">
        <v>45113</v>
      </c>
      <c r="AR2774">
        <f>IF($AU$2&lt;&gt;5,NA(),IF(D2774=D2773,0,IF(AND(D2776=D2774,D2775=D2774),O2774+O2775+O2776,IF(D2775=D2774,O2775+O2774,O2774))))</f>
        <v/>
      </c>
      <c r="AS2774">
        <f>IF($AU$2&lt;&gt;5,NA(),IF(D2774=D2773,0,IF(AND(D2776=D2774,D2775=D2774),P2774+P2775+P2776,IF(D2775=D2774,P2775+P2774,P2774))))</f>
        <v/>
      </c>
      <c r="AT2774">
        <f>AR2774-AS2774</f>
        <v/>
      </c>
    </row>
    <row r="2775" ht="15.75" customHeight="1" s="121">
      <c r="B2775">
        <f>D2775&amp;Q2775&amp;E2775</f>
        <v/>
      </c>
      <c r="C2775" s="73" t="inlineStr">
        <is>
          <t>FUTSTK</t>
        </is>
      </c>
      <c r="D2775" s="73" t="inlineStr">
        <is>
          <t>SUNPHARMA</t>
        </is>
      </c>
      <c r="E2775" s="78" t="n">
        <v>45197</v>
      </c>
      <c r="F2775" s="75" t="n">
        <v>0</v>
      </c>
      <c r="G2775" s="73" t="inlineStr">
        <is>
          <t>XX</t>
        </is>
      </c>
      <c r="H2775" s="75" t="n">
        <v>1063</v>
      </c>
      <c r="I2775" s="75" t="n">
        <v>1063</v>
      </c>
      <c r="J2775" s="75" t="n">
        <v>1057</v>
      </c>
      <c r="K2775" s="75" t="n">
        <v>1057.35</v>
      </c>
      <c r="L2775" s="75" t="n">
        <v>1057.35</v>
      </c>
      <c r="M2775" s="75" t="n">
        <v>4</v>
      </c>
      <c r="N2775" s="75" t="n">
        <v>29.64</v>
      </c>
      <c r="O2775" s="75" t="n">
        <v>10500</v>
      </c>
      <c r="P2775" s="75" t="n">
        <v>-1400</v>
      </c>
      <c r="Q2775" s="79" t="n">
        <v>45113</v>
      </c>
      <c r="AR2775">
        <f>IF($AU$2&lt;&gt;5,NA(),IF(D2775=D2774,0,IF(AND(D2777=D2775,D2776=D2775),O2775+O2776+O2777,IF(D2776=D2775,O2776+O2775,O2775))))</f>
        <v/>
      </c>
      <c r="AS2775">
        <f>IF($AU$2&lt;&gt;5,NA(),IF(D2775=D2774,0,IF(AND(D2777=D2775,D2776=D2775),P2775+P2776+P2777,IF(D2776=D2775,P2776+P2775,P2775))))</f>
        <v/>
      </c>
      <c r="AT2775">
        <f>AR2775-AS2775</f>
        <v/>
      </c>
    </row>
    <row r="2776" ht="15.75" customHeight="1" s="121">
      <c r="B2776">
        <f>D2776&amp;Q2776&amp;E2776</f>
        <v/>
      </c>
      <c r="C2776" s="73" t="inlineStr">
        <is>
          <t>FUTSTK</t>
        </is>
      </c>
      <c r="D2776" s="73" t="inlineStr">
        <is>
          <t>SUNTV</t>
        </is>
      </c>
      <c r="E2776" s="78" t="n">
        <v>45134</v>
      </c>
      <c r="F2776" s="75" t="n">
        <v>0</v>
      </c>
      <c r="G2776" s="73" t="inlineStr">
        <is>
          <t>XX</t>
        </is>
      </c>
      <c r="H2776" s="75" t="n">
        <v>453</v>
      </c>
      <c r="I2776" s="75" t="n">
        <v>467.8</v>
      </c>
      <c r="J2776" s="75" t="n">
        <v>445.6</v>
      </c>
      <c r="K2776" s="75" t="n">
        <v>466.55</v>
      </c>
      <c r="L2776" s="75" t="n">
        <v>466.55</v>
      </c>
      <c r="M2776" s="75" t="n">
        <v>3121</v>
      </c>
      <c r="N2776" s="75" t="n">
        <v>21510.87</v>
      </c>
      <c r="O2776" s="75" t="n">
        <v>9460500</v>
      </c>
      <c r="P2776" s="75" t="n">
        <v>963000</v>
      </c>
      <c r="Q2776" s="79" t="n">
        <v>45113</v>
      </c>
      <c r="AR2776">
        <f>IF($AU$2&lt;&gt;5,NA(),IF(D2776=D2775,0,IF(AND(D2778=D2776,D2777=D2776),O2776+O2777+O2778,IF(D2777=D2776,O2777+O2776,O2776))))</f>
        <v/>
      </c>
      <c r="AS2776">
        <f>IF($AU$2&lt;&gt;5,NA(),IF(D2776=D2775,0,IF(AND(D2778=D2776,D2777=D2776),P2776+P2777+P2778,IF(D2777=D2776,P2777+P2776,P2776))))</f>
        <v/>
      </c>
      <c r="AT2776">
        <f>AR2776-AS2776</f>
        <v/>
      </c>
    </row>
    <row r="2777" ht="15.75" customHeight="1" s="121">
      <c r="B2777">
        <f>D2777&amp;Q2777&amp;E2777</f>
        <v/>
      </c>
      <c r="C2777" s="73" t="inlineStr">
        <is>
          <t>FUTSTK</t>
        </is>
      </c>
      <c r="D2777" s="73" t="inlineStr">
        <is>
          <t>SUNTV</t>
        </is>
      </c>
      <c r="E2777" s="78" t="n">
        <v>45169</v>
      </c>
      <c r="F2777" s="75" t="n">
        <v>0</v>
      </c>
      <c r="G2777" s="73" t="inlineStr">
        <is>
          <t>XX</t>
        </is>
      </c>
      <c r="H2777" s="75" t="n">
        <v>447.9</v>
      </c>
      <c r="I2777" s="75" t="n">
        <v>467.2</v>
      </c>
      <c r="J2777" s="75" t="n">
        <v>447.9</v>
      </c>
      <c r="K2777" s="75" t="n">
        <v>466.2</v>
      </c>
      <c r="L2777" s="75" t="n">
        <v>466.2</v>
      </c>
      <c r="M2777" s="75" t="n">
        <v>85</v>
      </c>
      <c r="N2777" s="75" t="n">
        <v>586.98</v>
      </c>
      <c r="O2777" s="75" t="n">
        <v>130500</v>
      </c>
      <c r="P2777" s="75" t="n">
        <v>13500</v>
      </c>
      <c r="Q2777" s="79" t="n">
        <v>45113</v>
      </c>
      <c r="AR2777">
        <f>IF($AU$2&lt;&gt;5,NA(),IF(D2777=D2776,0,IF(AND(D2779=D2777,D2778=D2777),O2777+O2778+O2779,IF(D2778=D2777,O2778+O2777,O2777))))</f>
        <v/>
      </c>
      <c r="AS2777">
        <f>IF($AU$2&lt;&gt;5,NA(),IF(D2777=D2776,0,IF(AND(D2779=D2777,D2778=D2777),P2777+P2778+P2779,IF(D2778=D2777,P2778+P2777,P2777))))</f>
        <v/>
      </c>
      <c r="AT2777">
        <f>AR2777-AS2777</f>
        <v/>
      </c>
    </row>
    <row r="2778" ht="15.75" customHeight="1" s="121">
      <c r="B2778">
        <f>D2778&amp;Q2778&amp;E2778</f>
        <v/>
      </c>
      <c r="C2778" s="73" t="inlineStr">
        <is>
          <t>FUTSTK</t>
        </is>
      </c>
      <c r="D2778" s="73" t="inlineStr">
        <is>
          <t>SUNTV</t>
        </is>
      </c>
      <c r="E2778" s="78" t="n">
        <v>45197</v>
      </c>
      <c r="F2778" s="75" t="n">
        <v>0</v>
      </c>
      <c r="G2778" s="73" t="inlineStr">
        <is>
          <t>XX</t>
        </is>
      </c>
      <c r="H2778" s="75" t="n">
        <v>465</v>
      </c>
      <c r="I2778" s="75" t="n">
        <v>465</v>
      </c>
      <c r="J2778" s="75" t="n">
        <v>465</v>
      </c>
      <c r="K2778" s="75" t="n">
        <v>465</v>
      </c>
      <c r="L2778" s="75" t="n">
        <v>471.45</v>
      </c>
      <c r="M2778" s="75" t="n">
        <v>1</v>
      </c>
      <c r="N2778" s="75" t="n">
        <v>6.97</v>
      </c>
      <c r="O2778" s="75" t="n">
        <v>1500</v>
      </c>
      <c r="P2778" s="75" t="n">
        <v>0</v>
      </c>
      <c r="Q2778" s="79" t="n">
        <v>45113</v>
      </c>
      <c r="AR2778">
        <f>IF($AU$2&lt;&gt;5,NA(),IF(D2778=D2777,0,IF(AND(D2780=D2778,D2779=D2778),O2778+O2779+O2780,IF(D2779=D2778,O2779+O2778,O2778))))</f>
        <v/>
      </c>
      <c r="AS2778">
        <f>IF($AU$2&lt;&gt;5,NA(),IF(D2778=D2777,0,IF(AND(D2780=D2778,D2779=D2778),P2778+P2779+P2780,IF(D2779=D2778,P2779+P2778,P2778))))</f>
        <v/>
      </c>
      <c r="AT2778">
        <f>AR2778-AS2778</f>
        <v/>
      </c>
    </row>
    <row r="2779" ht="15.75" customHeight="1" s="121">
      <c r="B2779">
        <f>D2779&amp;Q2779&amp;E2779</f>
        <v/>
      </c>
      <c r="C2779" s="73" t="inlineStr">
        <is>
          <t>FUTSTK</t>
        </is>
      </c>
      <c r="D2779" s="73" t="inlineStr">
        <is>
          <t>SYNGENE</t>
        </is>
      </c>
      <c r="E2779" s="78" t="n">
        <v>45134</v>
      </c>
      <c r="F2779" s="75" t="n">
        <v>0</v>
      </c>
      <c r="G2779" s="73" t="inlineStr">
        <is>
          <t>XX</t>
        </is>
      </c>
      <c r="H2779" s="75" t="n">
        <v>754.15</v>
      </c>
      <c r="I2779" s="75" t="n">
        <v>774</v>
      </c>
      <c r="J2779" s="75" t="n">
        <v>753.1</v>
      </c>
      <c r="K2779" s="75" t="n">
        <v>772.05</v>
      </c>
      <c r="L2779" s="75" t="n">
        <v>772.05</v>
      </c>
      <c r="M2779" s="75" t="n">
        <v>766</v>
      </c>
      <c r="N2779" s="75" t="n">
        <v>5884.18</v>
      </c>
      <c r="O2779" s="75" t="n">
        <v>2871000</v>
      </c>
      <c r="P2779" s="75" t="n">
        <v>26000</v>
      </c>
      <c r="Q2779" s="79" t="n">
        <v>45113</v>
      </c>
      <c r="AR2779">
        <f>IF($AU$2&lt;&gt;5,NA(),IF(D2779=D2778,0,IF(AND(D2781=D2779,D2780=D2779),O2779+O2780+O2781,IF(D2780=D2779,O2780+O2779,O2779))))</f>
        <v/>
      </c>
      <c r="AS2779">
        <f>IF($AU$2&lt;&gt;5,NA(),IF(D2779=D2778,0,IF(AND(D2781=D2779,D2780=D2779),P2779+P2780+P2781,IF(D2780=D2779,P2780+P2779,P2779))))</f>
        <v/>
      </c>
      <c r="AT2779">
        <f>AR2779-AS2779</f>
        <v/>
      </c>
    </row>
    <row r="2780" ht="15.75" customHeight="1" s="121">
      <c r="B2780">
        <f>D2780&amp;Q2780&amp;E2780</f>
        <v/>
      </c>
      <c r="C2780" s="73" t="inlineStr">
        <is>
          <t>FUTSTK</t>
        </is>
      </c>
      <c r="D2780" s="73" t="inlineStr">
        <is>
          <t>SYNGENE</t>
        </is>
      </c>
      <c r="E2780" s="78" t="n">
        <v>45169</v>
      </c>
      <c r="F2780" s="75" t="n">
        <v>0</v>
      </c>
      <c r="G2780" s="73" t="inlineStr">
        <is>
          <t>XX</t>
        </is>
      </c>
      <c r="H2780" s="75" t="n">
        <v>766.75</v>
      </c>
      <c r="I2780" s="75" t="n">
        <v>777</v>
      </c>
      <c r="J2780" s="75" t="n">
        <v>766.75</v>
      </c>
      <c r="K2780" s="75" t="n">
        <v>777</v>
      </c>
      <c r="L2780" s="75" t="n">
        <v>777</v>
      </c>
      <c r="M2780" s="75" t="n">
        <v>27</v>
      </c>
      <c r="N2780" s="75" t="n">
        <v>208.41</v>
      </c>
      <c r="O2780" s="75" t="n">
        <v>29000</v>
      </c>
      <c r="P2780" s="75" t="n">
        <v>-2000</v>
      </c>
      <c r="Q2780" s="79" t="n">
        <v>45113</v>
      </c>
      <c r="AR2780">
        <f>IF($AU$2&lt;&gt;5,NA(),IF(D2780=D2779,0,IF(AND(D2782=D2780,D2781=D2780),O2780+O2781+O2782,IF(D2781=D2780,O2781+O2780,O2780))))</f>
        <v/>
      </c>
      <c r="AS2780">
        <f>IF($AU$2&lt;&gt;5,NA(),IF(D2780=D2779,0,IF(AND(D2782=D2780,D2781=D2780),P2780+P2781+P2782,IF(D2781=D2780,P2781+P2780,P2780))))</f>
        <v/>
      </c>
      <c r="AT2780">
        <f>AR2780-AS2780</f>
        <v/>
      </c>
    </row>
    <row r="2781" ht="15.75" customHeight="1" s="121">
      <c r="B2781">
        <f>D2781&amp;Q2781&amp;E2781</f>
        <v/>
      </c>
      <c r="C2781" s="73" t="inlineStr">
        <is>
          <t>FUTSTK</t>
        </is>
      </c>
      <c r="D2781" s="73" t="inlineStr">
        <is>
          <t>SYNGENE</t>
        </is>
      </c>
      <c r="E2781" s="78" t="n">
        <v>45197</v>
      </c>
      <c r="F2781" s="75" t="n">
        <v>0</v>
      </c>
      <c r="G2781" s="73" t="inlineStr">
        <is>
          <t>XX</t>
        </is>
      </c>
      <c r="H2781" s="75" t="n">
        <v>0</v>
      </c>
      <c r="I2781" s="75" t="n">
        <v>0</v>
      </c>
      <c r="J2781" s="75" t="n">
        <v>0</v>
      </c>
      <c r="K2781" s="75" t="n">
        <v>775</v>
      </c>
      <c r="L2781" s="75" t="n">
        <v>780.2</v>
      </c>
      <c r="M2781" s="75" t="n">
        <v>0</v>
      </c>
      <c r="N2781" s="75" t="n">
        <v>0</v>
      </c>
      <c r="O2781" s="75" t="n">
        <v>1000</v>
      </c>
      <c r="P2781" s="75" t="n">
        <v>0</v>
      </c>
      <c r="Q2781" s="79" t="n">
        <v>45113</v>
      </c>
      <c r="AR2781">
        <f>IF($AU$2&lt;&gt;5,NA(),IF(D2781=D2780,0,IF(AND(D2783=D2781,D2782=D2781),O2781+O2782+O2783,IF(D2782=D2781,O2782+O2781,O2781))))</f>
        <v/>
      </c>
      <c r="AS2781">
        <f>IF($AU$2&lt;&gt;5,NA(),IF(D2781=D2780,0,IF(AND(D2783=D2781,D2782=D2781),P2781+P2782+P2783,IF(D2782=D2781,P2782+P2781,P2781))))</f>
        <v/>
      </c>
      <c r="AT2781">
        <f>AR2781-AS2781</f>
        <v/>
      </c>
    </row>
    <row r="2782" ht="15.75" customHeight="1" s="121">
      <c r="B2782">
        <f>D2782&amp;Q2782&amp;E2782</f>
        <v/>
      </c>
      <c r="C2782" s="73" t="inlineStr">
        <is>
          <t>FUTSTK</t>
        </is>
      </c>
      <c r="D2782" s="73" t="inlineStr">
        <is>
          <t>TATACHEM</t>
        </is>
      </c>
      <c r="E2782" s="78" t="n">
        <v>45134</v>
      </c>
      <c r="F2782" s="75" t="n">
        <v>0</v>
      </c>
      <c r="G2782" s="73" t="inlineStr">
        <is>
          <t>XX</t>
        </is>
      </c>
      <c r="H2782" s="75" t="n">
        <v>1006.3</v>
      </c>
      <c r="I2782" s="75" t="n">
        <v>1017.45</v>
      </c>
      <c r="J2782" s="75" t="n">
        <v>1003.95</v>
      </c>
      <c r="K2782" s="75" t="n">
        <v>1015.75</v>
      </c>
      <c r="L2782" s="75" t="n">
        <v>1015.75</v>
      </c>
      <c r="M2782" s="75" t="n">
        <v>3277</v>
      </c>
      <c r="N2782" s="75" t="n">
        <v>18270.92</v>
      </c>
      <c r="O2782" s="75" t="n">
        <v>7673600</v>
      </c>
      <c r="P2782" s="75" t="n">
        <v>154000</v>
      </c>
      <c r="Q2782" s="79" t="n">
        <v>45113</v>
      </c>
      <c r="AR2782">
        <f>IF($AU$2&lt;&gt;5,NA(),IF(D2782=D2781,0,IF(AND(D2784=D2782,D2783=D2782),O2782+O2783+O2784,IF(D2783=D2782,O2783+O2782,O2782))))</f>
        <v/>
      </c>
      <c r="AS2782">
        <f>IF($AU$2&lt;&gt;5,NA(),IF(D2782=D2781,0,IF(AND(D2784=D2782,D2783=D2782),P2782+P2783+P2784,IF(D2783=D2782,P2783+P2782,P2782))))</f>
        <v/>
      </c>
      <c r="AT2782">
        <f>AR2782-AS2782</f>
        <v/>
      </c>
    </row>
    <row r="2783" ht="15.75" customHeight="1" s="121">
      <c r="B2783">
        <f>D2783&amp;Q2783&amp;E2783</f>
        <v/>
      </c>
      <c r="C2783" s="73" t="inlineStr">
        <is>
          <t>FUTSTK</t>
        </is>
      </c>
      <c r="D2783" s="73" t="inlineStr">
        <is>
          <t>TATACHEM</t>
        </is>
      </c>
      <c r="E2783" s="78" t="n">
        <v>45169</v>
      </c>
      <c r="F2783" s="75" t="n">
        <v>0</v>
      </c>
      <c r="G2783" s="73" t="inlineStr">
        <is>
          <t>XX</t>
        </is>
      </c>
      <c r="H2783" s="75" t="n">
        <v>1007.7</v>
      </c>
      <c r="I2783" s="75" t="n">
        <v>1018.9</v>
      </c>
      <c r="J2783" s="75" t="n">
        <v>1007.7</v>
      </c>
      <c r="K2783" s="75" t="n">
        <v>1017.1</v>
      </c>
      <c r="L2783" s="75" t="n">
        <v>1017.1</v>
      </c>
      <c r="M2783" s="75" t="n">
        <v>195</v>
      </c>
      <c r="N2783" s="75" t="n">
        <v>1089.07</v>
      </c>
      <c r="O2783" s="75" t="n">
        <v>310200</v>
      </c>
      <c r="P2783" s="75" t="n">
        <v>17050</v>
      </c>
      <c r="Q2783" s="79" t="n">
        <v>45113</v>
      </c>
      <c r="AR2783">
        <f>IF($AU$2&lt;&gt;5,NA(),IF(D2783=D2782,0,IF(AND(D2785=D2783,D2784=D2783),O2783+O2784+O2785,IF(D2784=D2783,O2784+O2783,O2783))))</f>
        <v/>
      </c>
      <c r="AS2783">
        <f>IF($AU$2&lt;&gt;5,NA(),IF(D2783=D2782,0,IF(AND(D2785=D2783,D2784=D2783),P2783+P2784+P2785,IF(D2784=D2783,P2784+P2783,P2783))))</f>
        <v/>
      </c>
      <c r="AT2783">
        <f>AR2783-AS2783</f>
        <v/>
      </c>
    </row>
    <row r="2784" ht="15.75" customHeight="1" s="121">
      <c r="B2784">
        <f>D2784&amp;Q2784&amp;E2784</f>
        <v/>
      </c>
      <c r="C2784" s="73" t="inlineStr">
        <is>
          <t>FUTSTK</t>
        </is>
      </c>
      <c r="D2784" s="73" t="inlineStr">
        <is>
          <t>TATACHEM</t>
        </is>
      </c>
      <c r="E2784" s="78" t="n">
        <v>45197</v>
      </c>
      <c r="F2784" s="75" t="n">
        <v>0</v>
      </c>
      <c r="G2784" s="73" t="inlineStr">
        <is>
          <t>XX</t>
        </is>
      </c>
      <c r="H2784" s="75" t="n">
        <v>1022</v>
      </c>
      <c r="I2784" s="75" t="n">
        <v>1022</v>
      </c>
      <c r="J2784" s="75" t="n">
        <v>1022</v>
      </c>
      <c r="K2784" s="75" t="n">
        <v>1022</v>
      </c>
      <c r="L2784" s="75" t="n">
        <v>1029.6</v>
      </c>
      <c r="M2784" s="75" t="n">
        <v>1</v>
      </c>
      <c r="N2784" s="75" t="n">
        <v>5.62</v>
      </c>
      <c r="O2784" s="75" t="n">
        <v>13200</v>
      </c>
      <c r="P2784" s="75" t="n">
        <v>550</v>
      </c>
      <c r="Q2784" s="79" t="n">
        <v>45113</v>
      </c>
      <c r="AR2784">
        <f>IF($AU$2&lt;&gt;5,NA(),IF(D2784=D2783,0,IF(AND(D2786=D2784,D2785=D2784),O2784+O2785+O2786,IF(D2785=D2784,O2785+O2784,O2784))))</f>
        <v/>
      </c>
      <c r="AS2784">
        <f>IF($AU$2&lt;&gt;5,NA(),IF(D2784=D2783,0,IF(AND(D2786=D2784,D2785=D2784),P2784+P2785+P2786,IF(D2785=D2784,P2785+P2784,P2784))))</f>
        <v/>
      </c>
      <c r="AT2784">
        <f>AR2784-AS2784</f>
        <v/>
      </c>
    </row>
    <row r="2785" ht="15.75" customHeight="1" s="121">
      <c r="B2785">
        <f>D2785&amp;Q2785&amp;E2785</f>
        <v/>
      </c>
      <c r="C2785" s="73" t="inlineStr">
        <is>
          <t>FUTSTK</t>
        </is>
      </c>
      <c r="D2785" s="73" t="inlineStr">
        <is>
          <t>TATACOMM</t>
        </is>
      </c>
      <c r="E2785" s="78" t="n">
        <v>45134</v>
      </c>
      <c r="F2785" s="75" t="n">
        <v>0</v>
      </c>
      <c r="G2785" s="73" t="inlineStr">
        <is>
          <t>XX</t>
        </is>
      </c>
      <c r="H2785" s="75" t="n">
        <v>1540.85</v>
      </c>
      <c r="I2785" s="75" t="n">
        <v>1562.55</v>
      </c>
      <c r="J2785" s="75" t="n">
        <v>1537.65</v>
      </c>
      <c r="K2785" s="75" t="n">
        <v>1546.3</v>
      </c>
      <c r="L2785" s="75" t="n">
        <v>1546.3</v>
      </c>
      <c r="M2785" s="75" t="n">
        <v>1632</v>
      </c>
      <c r="N2785" s="75" t="n">
        <v>12640.78</v>
      </c>
      <c r="O2785" s="75" t="n">
        <v>3638500</v>
      </c>
      <c r="P2785" s="75" t="n">
        <v>30000</v>
      </c>
      <c r="Q2785" s="79" t="n">
        <v>45113</v>
      </c>
      <c r="AR2785">
        <f>IF($AU$2&lt;&gt;5,NA(),IF(D2785=D2784,0,IF(AND(D2787=D2785,D2786=D2785),O2785+O2786+O2787,IF(D2786=D2785,O2786+O2785,O2785))))</f>
        <v/>
      </c>
      <c r="AS2785">
        <f>IF($AU$2&lt;&gt;5,NA(),IF(D2785=D2784,0,IF(AND(D2787=D2785,D2786=D2785),P2785+P2786+P2787,IF(D2786=D2785,P2786+P2785,P2785))))</f>
        <v/>
      </c>
      <c r="AT2785">
        <f>AR2785-AS2785</f>
        <v/>
      </c>
    </row>
    <row r="2786" ht="15.75" customHeight="1" s="121">
      <c r="B2786">
        <f>D2786&amp;Q2786&amp;E2786</f>
        <v/>
      </c>
      <c r="C2786" s="73" t="inlineStr">
        <is>
          <t>FUTSTK</t>
        </is>
      </c>
      <c r="D2786" s="73" t="inlineStr">
        <is>
          <t>TATACOMM</t>
        </is>
      </c>
      <c r="E2786" s="78" t="n">
        <v>45169</v>
      </c>
      <c r="F2786" s="75" t="n">
        <v>0</v>
      </c>
      <c r="G2786" s="73" t="inlineStr">
        <is>
          <t>XX</t>
        </is>
      </c>
      <c r="H2786" s="75" t="n">
        <v>1559.45</v>
      </c>
      <c r="I2786" s="75" t="n">
        <v>1568.85</v>
      </c>
      <c r="J2786" s="75" t="n">
        <v>1551</v>
      </c>
      <c r="K2786" s="75" t="n">
        <v>1555.95</v>
      </c>
      <c r="L2786" s="75" t="n">
        <v>1555.95</v>
      </c>
      <c r="M2786" s="75" t="n">
        <v>39</v>
      </c>
      <c r="N2786" s="75" t="n">
        <v>304.29</v>
      </c>
      <c r="O2786" s="75" t="n">
        <v>74000</v>
      </c>
      <c r="P2786" s="75" t="n">
        <v>-500</v>
      </c>
      <c r="Q2786" s="79" t="n">
        <v>45113</v>
      </c>
      <c r="AR2786">
        <f>IF($AU$2&lt;&gt;5,NA(),IF(D2786=D2785,0,IF(AND(D2788=D2786,D2787=D2786),O2786+O2787+O2788,IF(D2787=D2786,O2787+O2786,O2786))))</f>
        <v/>
      </c>
      <c r="AS2786">
        <f>IF($AU$2&lt;&gt;5,NA(),IF(D2786=D2785,0,IF(AND(D2788=D2786,D2787=D2786),P2786+P2787+P2788,IF(D2787=D2786,P2787+P2786,P2786))))</f>
        <v/>
      </c>
      <c r="AT2786">
        <f>AR2786-AS2786</f>
        <v/>
      </c>
    </row>
    <row r="2787" ht="15.75" customHeight="1" s="121">
      <c r="B2787">
        <f>D2787&amp;Q2787&amp;E2787</f>
        <v/>
      </c>
      <c r="C2787" s="73" t="inlineStr">
        <is>
          <t>FUTSTK</t>
        </is>
      </c>
      <c r="D2787" s="73" t="inlineStr">
        <is>
          <t>TATACOMM</t>
        </is>
      </c>
      <c r="E2787" s="78" t="n">
        <v>45197</v>
      </c>
      <c r="F2787" s="75" t="n">
        <v>0</v>
      </c>
      <c r="G2787" s="73" t="inlineStr">
        <is>
          <t>XX</t>
        </is>
      </c>
      <c r="H2787" s="75" t="n">
        <v>0</v>
      </c>
      <c r="I2787" s="75" t="n">
        <v>0</v>
      </c>
      <c r="J2787" s="75" t="n">
        <v>0</v>
      </c>
      <c r="K2787" s="75" t="n">
        <v>1600</v>
      </c>
      <c r="L2787" s="75" t="n">
        <v>1561.95</v>
      </c>
      <c r="M2787" s="75" t="n">
        <v>0</v>
      </c>
      <c r="N2787" s="75" t="n">
        <v>0</v>
      </c>
      <c r="O2787" s="75" t="n">
        <v>2000</v>
      </c>
      <c r="P2787" s="75" t="n">
        <v>0</v>
      </c>
      <c r="Q2787" s="79" t="n">
        <v>45113</v>
      </c>
      <c r="AR2787">
        <f>IF($AU$2&lt;&gt;5,NA(),IF(D2787=D2786,0,IF(AND(D2789=D2787,D2788=D2787),O2787+O2788+O2789,IF(D2788=D2787,O2788+O2787,O2787))))</f>
        <v/>
      </c>
      <c r="AS2787">
        <f>IF($AU$2&lt;&gt;5,NA(),IF(D2787=D2786,0,IF(AND(D2789=D2787,D2788=D2787),P2787+P2788+P2789,IF(D2788=D2787,P2788+P2787,P2787))))</f>
        <v/>
      </c>
      <c r="AT2787">
        <f>AR2787-AS2787</f>
        <v/>
      </c>
    </row>
    <row r="2788" ht="15.75" customHeight="1" s="121">
      <c r="B2788">
        <f>D2788&amp;Q2788&amp;E2788</f>
        <v/>
      </c>
      <c r="C2788" s="73" t="inlineStr">
        <is>
          <t>FUTSTK</t>
        </is>
      </c>
      <c r="D2788" s="73" t="inlineStr">
        <is>
          <t>TATACONSUM</t>
        </is>
      </c>
      <c r="E2788" s="78" t="n">
        <v>45134</v>
      </c>
      <c r="F2788" s="75" t="n">
        <v>0</v>
      </c>
      <c r="G2788" s="73" t="inlineStr">
        <is>
          <t>XX</t>
        </is>
      </c>
      <c r="H2788" s="75" t="n">
        <v>850</v>
      </c>
      <c r="I2788" s="75" t="n">
        <v>852.45</v>
      </c>
      <c r="J2788" s="75" t="n">
        <v>847</v>
      </c>
      <c r="K2788" s="75" t="n">
        <v>850.55</v>
      </c>
      <c r="L2788" s="75" t="n">
        <v>850.55</v>
      </c>
      <c r="M2788" s="75" t="n">
        <v>2616</v>
      </c>
      <c r="N2788" s="75" t="n">
        <v>20016.99</v>
      </c>
      <c r="O2788" s="75" t="n">
        <v>10710000</v>
      </c>
      <c r="P2788" s="75" t="n">
        <v>711900</v>
      </c>
      <c r="Q2788" s="79" t="n">
        <v>45113</v>
      </c>
      <c r="AR2788">
        <f>IF($AU$2&lt;&gt;5,NA(),IF(D2788=D2787,0,IF(AND(D2790=D2788,D2789=D2788),O2788+O2789+O2790,IF(D2789=D2788,O2789+O2788,O2788))))</f>
        <v/>
      </c>
      <c r="AS2788">
        <f>IF($AU$2&lt;&gt;5,NA(),IF(D2788=D2787,0,IF(AND(D2790=D2788,D2789=D2788),P2788+P2789+P2790,IF(D2789=D2788,P2789+P2788,P2788))))</f>
        <v/>
      </c>
      <c r="AT2788">
        <f>AR2788-AS2788</f>
        <v/>
      </c>
    </row>
    <row r="2789" ht="15.75" customHeight="1" s="121">
      <c r="B2789">
        <f>D2789&amp;Q2789&amp;E2789</f>
        <v/>
      </c>
      <c r="C2789" s="73" t="inlineStr">
        <is>
          <t>FUTSTK</t>
        </is>
      </c>
      <c r="D2789" s="73" t="inlineStr">
        <is>
          <t>TATACONSUM</t>
        </is>
      </c>
      <c r="E2789" s="78" t="n">
        <v>45169</v>
      </c>
      <c r="F2789" s="75" t="n">
        <v>0</v>
      </c>
      <c r="G2789" s="73" t="inlineStr">
        <is>
          <t>XX</t>
        </is>
      </c>
      <c r="H2789" s="75" t="n">
        <v>853.9</v>
      </c>
      <c r="I2789" s="75" t="n">
        <v>856.25</v>
      </c>
      <c r="J2789" s="75" t="n">
        <v>851.8</v>
      </c>
      <c r="K2789" s="75" t="n">
        <v>855.05</v>
      </c>
      <c r="L2789" s="75" t="n">
        <v>855.05</v>
      </c>
      <c r="M2789" s="75" t="n">
        <v>200</v>
      </c>
      <c r="N2789" s="75" t="n">
        <v>1538.02</v>
      </c>
      <c r="O2789" s="75" t="n">
        <v>312300</v>
      </c>
      <c r="P2789" s="75" t="n">
        <v>89100</v>
      </c>
      <c r="Q2789" s="79" t="n">
        <v>45113</v>
      </c>
      <c r="AR2789">
        <f>IF($AU$2&lt;&gt;5,NA(),IF(D2789=D2788,0,IF(AND(D2791=D2789,D2790=D2789),O2789+O2790+O2791,IF(D2790=D2789,O2790+O2789,O2789))))</f>
        <v/>
      </c>
      <c r="AS2789">
        <f>IF($AU$2&lt;&gt;5,NA(),IF(D2789=D2788,0,IF(AND(D2791=D2789,D2790=D2789),P2789+P2790+P2791,IF(D2790=D2789,P2790+P2789,P2789))))</f>
        <v/>
      </c>
      <c r="AT2789">
        <f>AR2789-AS2789</f>
        <v/>
      </c>
    </row>
    <row r="2790" ht="15.75" customHeight="1" s="121">
      <c r="B2790">
        <f>D2790&amp;Q2790&amp;E2790</f>
        <v/>
      </c>
      <c r="C2790" s="73" t="inlineStr">
        <is>
          <t>FUTSTK</t>
        </is>
      </c>
      <c r="D2790" s="73" t="inlineStr">
        <is>
          <t>TATACONSUM</t>
        </is>
      </c>
      <c r="E2790" s="78" t="n">
        <v>45197</v>
      </c>
      <c r="F2790" s="75" t="n">
        <v>0</v>
      </c>
      <c r="G2790" s="73" t="inlineStr">
        <is>
          <t>XX</t>
        </is>
      </c>
      <c r="H2790" s="75" t="n">
        <v>0</v>
      </c>
      <c r="I2790" s="75" t="n">
        <v>0</v>
      </c>
      <c r="J2790" s="75" t="n">
        <v>0</v>
      </c>
      <c r="K2790" s="75" t="n">
        <v>857</v>
      </c>
      <c r="L2790" s="75" t="n">
        <v>859.1</v>
      </c>
      <c r="M2790" s="75" t="n">
        <v>0</v>
      </c>
      <c r="N2790" s="75" t="n">
        <v>0</v>
      </c>
      <c r="O2790" s="75" t="n">
        <v>1800</v>
      </c>
      <c r="P2790" s="75" t="n">
        <v>0</v>
      </c>
      <c r="Q2790" s="79" t="n">
        <v>45113</v>
      </c>
      <c r="AR2790">
        <f>IF($AU$2&lt;&gt;5,NA(),IF(D2790=D2789,0,IF(AND(D2792=D2790,D2791=D2790),O2790+O2791+O2792,IF(D2791=D2790,O2791+O2790,O2790))))</f>
        <v/>
      </c>
      <c r="AS2790">
        <f>IF($AU$2&lt;&gt;5,NA(),IF(D2790=D2789,0,IF(AND(D2792=D2790,D2791=D2790),P2790+P2791+P2792,IF(D2791=D2790,P2791+P2790,P2790))))</f>
        <v/>
      </c>
      <c r="AT2790">
        <f>AR2790-AS2790</f>
        <v/>
      </c>
    </row>
    <row r="2791" ht="15.75" customHeight="1" s="121">
      <c r="B2791">
        <f>D2791&amp;Q2791&amp;E2791</f>
        <v/>
      </c>
      <c r="C2791" s="73" t="inlineStr">
        <is>
          <t>FUTSTK</t>
        </is>
      </c>
      <c r="D2791" s="73" t="inlineStr">
        <is>
          <t>TATAMOTORS</t>
        </is>
      </c>
      <c r="E2791" s="78" t="n">
        <v>45134</v>
      </c>
      <c r="F2791" s="75" t="n">
        <v>0</v>
      </c>
      <c r="G2791" s="73" t="inlineStr">
        <is>
          <t>XX</t>
        </is>
      </c>
      <c r="H2791" s="75" t="n">
        <v>591.85</v>
      </c>
      <c r="I2791" s="75" t="n">
        <v>608.8</v>
      </c>
      <c r="J2791" s="75" t="n">
        <v>591.75</v>
      </c>
      <c r="K2791" s="75" t="n">
        <v>604.4</v>
      </c>
      <c r="L2791" s="75" t="n">
        <v>604.4</v>
      </c>
      <c r="M2791" s="75" t="n">
        <v>16442</v>
      </c>
      <c r="N2791" s="75" t="n">
        <v>140940.8</v>
      </c>
      <c r="O2791" s="75" t="n">
        <v>49183875</v>
      </c>
      <c r="P2791" s="75" t="n">
        <v>1330950</v>
      </c>
      <c r="Q2791" s="79" t="n">
        <v>45113</v>
      </c>
      <c r="AR2791">
        <f>IF($AU$2&lt;&gt;5,NA(),IF(D2791=D2790,0,IF(AND(D2793=D2791,D2792=D2791),O2791+O2792+O2793,IF(D2792=D2791,O2792+O2791,O2791))))</f>
        <v/>
      </c>
      <c r="AS2791">
        <f>IF($AU$2&lt;&gt;5,NA(),IF(D2791=D2790,0,IF(AND(D2793=D2791,D2792=D2791),P2791+P2792+P2793,IF(D2792=D2791,P2792+P2791,P2791))))</f>
        <v/>
      </c>
      <c r="AT2791">
        <f>AR2791-AS2791</f>
        <v/>
      </c>
    </row>
    <row r="2792" ht="15.75" customHeight="1" s="121">
      <c r="B2792">
        <f>D2792&amp;Q2792&amp;E2792</f>
        <v/>
      </c>
      <c r="C2792" s="73" t="inlineStr">
        <is>
          <t>FUTSTK</t>
        </is>
      </c>
      <c r="D2792" s="73" t="inlineStr">
        <is>
          <t>TATAMOTORS</t>
        </is>
      </c>
      <c r="E2792" s="78" t="n">
        <v>45169</v>
      </c>
      <c r="F2792" s="75" t="n">
        <v>0</v>
      </c>
      <c r="G2792" s="73" t="inlineStr">
        <is>
          <t>XX</t>
        </is>
      </c>
      <c r="H2792" s="75" t="n">
        <v>594.95</v>
      </c>
      <c r="I2792" s="75" t="n">
        <v>610.6</v>
      </c>
      <c r="J2792" s="75" t="n">
        <v>593.95</v>
      </c>
      <c r="K2792" s="75" t="n">
        <v>606.6</v>
      </c>
      <c r="L2792" s="75" t="n">
        <v>606.6</v>
      </c>
      <c r="M2792" s="75" t="n">
        <v>884</v>
      </c>
      <c r="N2792" s="75" t="n">
        <v>7609.63</v>
      </c>
      <c r="O2792" s="75" t="n">
        <v>1655850</v>
      </c>
      <c r="P2792" s="75" t="n">
        <v>-31350</v>
      </c>
      <c r="Q2792" s="79" t="n">
        <v>45113</v>
      </c>
      <c r="AR2792">
        <f>IF($AU$2&lt;&gt;5,NA(),IF(D2792=D2791,0,IF(AND(D2794=D2792,D2793=D2792),O2792+O2793+O2794,IF(D2793=D2792,O2793+O2792,O2792))))</f>
        <v/>
      </c>
      <c r="AS2792">
        <f>IF($AU$2&lt;&gt;5,NA(),IF(D2792=D2791,0,IF(AND(D2794=D2792,D2793=D2792),P2792+P2793+P2794,IF(D2793=D2792,P2793+P2792,P2792))))</f>
        <v/>
      </c>
      <c r="AT2792">
        <f>AR2792-AS2792</f>
        <v/>
      </c>
    </row>
    <row r="2793" ht="15.75" customHeight="1" s="121">
      <c r="B2793">
        <f>D2793&amp;Q2793&amp;E2793</f>
        <v/>
      </c>
      <c r="C2793" s="73" t="inlineStr">
        <is>
          <t>FUTSTK</t>
        </is>
      </c>
      <c r="D2793" s="73" t="inlineStr">
        <is>
          <t>TATAMOTORS</t>
        </is>
      </c>
      <c r="E2793" s="78" t="n">
        <v>45197</v>
      </c>
      <c r="F2793" s="75" t="n">
        <v>0</v>
      </c>
      <c r="G2793" s="73" t="inlineStr">
        <is>
          <t>XX</t>
        </is>
      </c>
      <c r="H2793" s="75" t="n">
        <v>603</v>
      </c>
      <c r="I2793" s="75" t="n">
        <v>614.05</v>
      </c>
      <c r="J2793" s="75" t="n">
        <v>602.5</v>
      </c>
      <c r="K2793" s="75" t="n">
        <v>610.6</v>
      </c>
      <c r="L2793" s="75" t="n">
        <v>610.6</v>
      </c>
      <c r="M2793" s="75" t="n">
        <v>100</v>
      </c>
      <c r="N2793" s="75" t="n">
        <v>867.33</v>
      </c>
      <c r="O2793" s="75" t="n">
        <v>116850</v>
      </c>
      <c r="P2793" s="75" t="n">
        <v>-19950</v>
      </c>
      <c r="Q2793" s="79" t="n">
        <v>45113</v>
      </c>
      <c r="AR2793">
        <f>IF($AU$2&lt;&gt;5,NA(),IF(D2793=D2792,0,IF(AND(D2795=D2793,D2794=D2793),O2793+O2794+O2795,IF(D2794=D2793,O2794+O2793,O2793))))</f>
        <v/>
      </c>
      <c r="AS2793">
        <f>IF($AU$2&lt;&gt;5,NA(),IF(D2793=D2792,0,IF(AND(D2795=D2793,D2794=D2793),P2793+P2794+P2795,IF(D2794=D2793,P2794+P2793,P2793))))</f>
        <v/>
      </c>
      <c r="AT2793">
        <f>AR2793-AS2793</f>
        <v/>
      </c>
    </row>
    <row r="2794" ht="15.75" customHeight="1" s="121">
      <c r="B2794">
        <f>D2794&amp;Q2794&amp;E2794</f>
        <v/>
      </c>
      <c r="C2794" s="73" t="inlineStr">
        <is>
          <t>FUTSTK</t>
        </is>
      </c>
      <c r="D2794" s="73" t="inlineStr">
        <is>
          <t>TATAPOWER</t>
        </is>
      </c>
      <c r="E2794" s="78" t="n">
        <v>45134</v>
      </c>
      <c r="F2794" s="75" t="n">
        <v>0</v>
      </c>
      <c r="G2794" s="73" t="inlineStr">
        <is>
          <t>XX</t>
        </is>
      </c>
      <c r="H2794" s="75" t="n">
        <v>224.4</v>
      </c>
      <c r="I2794" s="75" t="n">
        <v>231.7</v>
      </c>
      <c r="J2794" s="75" t="n">
        <v>224.3</v>
      </c>
      <c r="K2794" s="75" t="n">
        <v>231.1</v>
      </c>
      <c r="L2794" s="75" t="n">
        <v>231.1</v>
      </c>
      <c r="M2794" s="75" t="n">
        <v>14070</v>
      </c>
      <c r="N2794" s="75" t="n">
        <v>108760.2</v>
      </c>
      <c r="O2794" s="75" t="n">
        <v>84331125</v>
      </c>
      <c r="P2794" s="75" t="n">
        <v>2959875</v>
      </c>
      <c r="Q2794" s="79" t="n">
        <v>45113</v>
      </c>
      <c r="AR2794">
        <f>IF($AU$2&lt;&gt;5,NA(),IF(D2794=D2793,0,IF(AND(D2796=D2794,D2795=D2794),O2794+O2795+O2796,IF(D2795=D2794,O2795+O2794,O2794))))</f>
        <v/>
      </c>
      <c r="AS2794">
        <f>IF($AU$2&lt;&gt;5,NA(),IF(D2794=D2793,0,IF(AND(D2796=D2794,D2795=D2794),P2794+P2795+P2796,IF(D2795=D2794,P2795+P2794,P2794))))</f>
        <v/>
      </c>
      <c r="AT2794">
        <f>AR2794-AS2794</f>
        <v/>
      </c>
    </row>
    <row r="2795" ht="15.75" customHeight="1" s="121">
      <c r="B2795">
        <f>D2795&amp;Q2795&amp;E2795</f>
        <v/>
      </c>
      <c r="C2795" s="73" t="inlineStr">
        <is>
          <t>FUTSTK</t>
        </is>
      </c>
      <c r="D2795" s="73" t="inlineStr">
        <is>
          <t>TATAPOWER</t>
        </is>
      </c>
      <c r="E2795" s="78" t="n">
        <v>45169</v>
      </c>
      <c r="F2795" s="75" t="n">
        <v>0</v>
      </c>
      <c r="G2795" s="73" t="inlineStr">
        <is>
          <t>XX</t>
        </is>
      </c>
      <c r="H2795" s="75" t="n">
        <v>226.7</v>
      </c>
      <c r="I2795" s="75" t="n">
        <v>233.35</v>
      </c>
      <c r="J2795" s="75" t="n">
        <v>226.2</v>
      </c>
      <c r="K2795" s="75" t="n">
        <v>232.6</v>
      </c>
      <c r="L2795" s="75" t="n">
        <v>232.6</v>
      </c>
      <c r="M2795" s="75" t="n">
        <v>635</v>
      </c>
      <c r="N2795" s="75" t="n">
        <v>4940.74</v>
      </c>
      <c r="O2795" s="75" t="n">
        <v>3624750</v>
      </c>
      <c r="P2795" s="75" t="n">
        <v>-10125</v>
      </c>
      <c r="Q2795" s="79" t="n">
        <v>45113</v>
      </c>
      <c r="AR2795">
        <f>IF($AU$2&lt;&gt;5,NA(),IF(D2795=D2794,0,IF(AND(D2797=D2795,D2796=D2795),O2795+O2796+O2797,IF(D2796=D2795,O2796+O2795,O2795))))</f>
        <v/>
      </c>
      <c r="AS2795">
        <f>IF($AU$2&lt;&gt;5,NA(),IF(D2795=D2794,0,IF(AND(D2797=D2795,D2796=D2795),P2795+P2796+P2797,IF(D2796=D2795,P2796+P2795,P2795))))</f>
        <v/>
      </c>
      <c r="AT2795">
        <f>AR2795-AS2795</f>
        <v/>
      </c>
    </row>
    <row r="2796" ht="15.75" customHeight="1" s="121">
      <c r="B2796">
        <f>D2796&amp;Q2796&amp;E2796</f>
        <v/>
      </c>
      <c r="C2796" s="73" t="inlineStr">
        <is>
          <t>FUTSTK</t>
        </is>
      </c>
      <c r="D2796" s="73" t="inlineStr">
        <is>
          <t>TATAPOWER</t>
        </is>
      </c>
      <c r="E2796" s="78" t="n">
        <v>45197</v>
      </c>
      <c r="F2796" s="75" t="n">
        <v>0</v>
      </c>
      <c r="G2796" s="73" t="inlineStr">
        <is>
          <t>XX</t>
        </is>
      </c>
      <c r="H2796" s="75" t="n">
        <v>229.5</v>
      </c>
      <c r="I2796" s="75" t="n">
        <v>234.8</v>
      </c>
      <c r="J2796" s="75" t="n">
        <v>229</v>
      </c>
      <c r="K2796" s="75" t="n">
        <v>234.15</v>
      </c>
      <c r="L2796" s="75" t="n">
        <v>234.15</v>
      </c>
      <c r="M2796" s="75" t="n">
        <v>48</v>
      </c>
      <c r="N2796" s="75" t="n">
        <v>376.35</v>
      </c>
      <c r="O2796" s="75" t="n">
        <v>121500</v>
      </c>
      <c r="P2796" s="75" t="n">
        <v>33750</v>
      </c>
      <c r="Q2796" s="79" t="n">
        <v>45113</v>
      </c>
      <c r="AR2796">
        <f>IF($AU$2&lt;&gt;5,NA(),IF(D2796=D2795,0,IF(AND(D2798=D2796,D2797=D2796),O2796+O2797+O2798,IF(D2797=D2796,O2797+O2796,O2796))))</f>
        <v/>
      </c>
      <c r="AS2796">
        <f>IF($AU$2&lt;&gt;5,NA(),IF(D2796=D2795,0,IF(AND(D2798=D2796,D2797=D2796),P2796+P2797+P2798,IF(D2797=D2796,P2797+P2796,P2796))))</f>
        <v/>
      </c>
      <c r="AT2796">
        <f>AR2796-AS2796</f>
        <v/>
      </c>
    </row>
    <row r="2797" ht="15.75" customHeight="1" s="121">
      <c r="B2797">
        <f>D2797&amp;Q2797&amp;E2797</f>
        <v/>
      </c>
      <c r="C2797" s="73" t="inlineStr">
        <is>
          <t>FUTSTK</t>
        </is>
      </c>
      <c r="D2797" s="73" t="inlineStr">
        <is>
          <t>TATASTEEL</t>
        </is>
      </c>
      <c r="E2797" s="78" t="n">
        <v>45134</v>
      </c>
      <c r="F2797" s="75" t="n">
        <v>0</v>
      </c>
      <c r="G2797" s="73" t="inlineStr">
        <is>
          <t>XX</t>
        </is>
      </c>
      <c r="H2797" s="75" t="n">
        <v>112.9</v>
      </c>
      <c r="I2797" s="75" t="n">
        <v>113.4</v>
      </c>
      <c r="J2797" s="75" t="n">
        <v>111.8</v>
      </c>
      <c r="K2797" s="75" t="n">
        <v>113.15</v>
      </c>
      <c r="L2797" s="75" t="n">
        <v>113.15</v>
      </c>
      <c r="M2797" s="75" t="n">
        <v>7865</v>
      </c>
      <c r="N2797" s="75" t="n">
        <v>48702.48</v>
      </c>
      <c r="O2797" s="76" t="n">
        <v>227000000</v>
      </c>
      <c r="P2797" s="75" t="n">
        <v>6688000</v>
      </c>
      <c r="Q2797" s="79" t="n">
        <v>45113</v>
      </c>
      <c r="AR2797" s="77">
        <f>IF($AU$2&lt;&gt;5,NA(),IF(D2797=D2796,0,IF(AND(D2799=D2797,D2798=D2797),O2797+O2798+O2799,IF(D2798=D2797,O2798+O2797,O2797))))</f>
        <v/>
      </c>
      <c r="AS2797">
        <f>IF($AU$2&lt;&gt;5,NA(),IF(D2797=D2796,0,IF(AND(D2799=D2797,D2798=D2797),P2797+P2798+P2799,IF(D2798=D2797,P2798+P2797,P2797))))</f>
        <v/>
      </c>
      <c r="AT2797" s="77">
        <f>AR2797-AS2797</f>
        <v/>
      </c>
    </row>
    <row r="2798" ht="15.75" customHeight="1" s="121">
      <c r="B2798">
        <f>D2798&amp;Q2798&amp;E2798</f>
        <v/>
      </c>
      <c r="C2798" s="73" t="inlineStr">
        <is>
          <t>FUTSTK</t>
        </is>
      </c>
      <c r="D2798" s="73" t="inlineStr">
        <is>
          <t>TATASTEEL</t>
        </is>
      </c>
      <c r="E2798" s="78" t="n">
        <v>45169</v>
      </c>
      <c r="F2798" s="75" t="n">
        <v>0</v>
      </c>
      <c r="G2798" s="73" t="inlineStr">
        <is>
          <t>XX</t>
        </is>
      </c>
      <c r="H2798" s="75" t="n">
        <v>113.7</v>
      </c>
      <c r="I2798" s="75" t="n">
        <v>114.15</v>
      </c>
      <c r="J2798" s="75" t="n">
        <v>112.6</v>
      </c>
      <c r="K2798" s="75" t="n">
        <v>113.9</v>
      </c>
      <c r="L2798" s="75" t="n">
        <v>113.9</v>
      </c>
      <c r="M2798" s="75" t="n">
        <v>462</v>
      </c>
      <c r="N2798" s="75" t="n">
        <v>2880.84</v>
      </c>
      <c r="O2798" s="75" t="n">
        <v>5582500</v>
      </c>
      <c r="P2798" s="75" t="n">
        <v>748000</v>
      </c>
      <c r="Q2798" s="79" t="n">
        <v>45113</v>
      </c>
      <c r="AR2798">
        <f>IF($AU$2&lt;&gt;5,NA(),IF(D2798=D2797,0,IF(AND(D2800=D2798,D2799=D2798),O2798+O2799+O2800,IF(D2799=D2798,O2799+O2798,O2798))))</f>
        <v/>
      </c>
      <c r="AS2798">
        <f>IF($AU$2&lt;&gt;5,NA(),IF(D2798=D2797,0,IF(AND(D2800=D2798,D2799=D2798),P2798+P2799+P2800,IF(D2799=D2798,P2799+P2798,P2798))))</f>
        <v/>
      </c>
      <c r="AT2798">
        <f>AR2798-AS2798</f>
        <v/>
      </c>
    </row>
    <row r="2799" ht="15.75" customHeight="1" s="121">
      <c r="B2799">
        <f>D2799&amp;Q2799&amp;E2799</f>
        <v/>
      </c>
      <c r="C2799" s="73" t="inlineStr">
        <is>
          <t>FUTSTK</t>
        </is>
      </c>
      <c r="D2799" s="73" t="inlineStr">
        <is>
          <t>TATASTEEL</t>
        </is>
      </c>
      <c r="E2799" s="78" t="n">
        <v>45197</v>
      </c>
      <c r="F2799" s="75" t="n">
        <v>0</v>
      </c>
      <c r="G2799" s="73" t="inlineStr">
        <is>
          <t>XX</t>
        </is>
      </c>
      <c r="H2799" s="75" t="n">
        <v>114</v>
      </c>
      <c r="I2799" s="75" t="n">
        <v>114.85</v>
      </c>
      <c r="J2799" s="75" t="n">
        <v>113.45</v>
      </c>
      <c r="K2799" s="75" t="n">
        <v>114.75</v>
      </c>
      <c r="L2799" s="75" t="n">
        <v>114.75</v>
      </c>
      <c r="M2799" s="75" t="n">
        <v>36</v>
      </c>
      <c r="N2799" s="75" t="n">
        <v>225.73</v>
      </c>
      <c r="O2799" s="75" t="n">
        <v>577500</v>
      </c>
      <c r="P2799" s="75" t="n">
        <v>71500</v>
      </c>
      <c r="Q2799" s="79" t="n">
        <v>45113</v>
      </c>
      <c r="AR2799">
        <f>IF($AU$2&lt;&gt;5,NA(),IF(D2799=D2798,0,IF(AND(D2801=D2799,D2800=D2799),O2799+O2800+O2801,IF(D2800=D2799,O2800+O2799,O2799))))</f>
        <v/>
      </c>
      <c r="AS2799">
        <f>IF($AU$2&lt;&gt;5,NA(),IF(D2799=D2798,0,IF(AND(D2801=D2799,D2800=D2799),P2799+P2800+P2801,IF(D2800=D2799,P2800+P2799,P2799))))</f>
        <v/>
      </c>
      <c r="AT2799">
        <f>AR2799-AS2799</f>
        <v/>
      </c>
    </row>
    <row r="2800" ht="15.75" customHeight="1" s="121">
      <c r="B2800">
        <f>D2800&amp;Q2800&amp;E2800</f>
        <v/>
      </c>
      <c r="C2800" s="73" t="inlineStr">
        <is>
          <t>FUTSTK</t>
        </is>
      </c>
      <c r="D2800" s="73" t="inlineStr">
        <is>
          <t>TCS</t>
        </is>
      </c>
      <c r="E2800" s="78" t="n">
        <v>45134</v>
      </c>
      <c r="F2800" s="75" t="n">
        <v>0</v>
      </c>
      <c r="G2800" s="73" t="inlineStr">
        <is>
          <t>XX</t>
        </is>
      </c>
      <c r="H2800" s="75" t="n">
        <v>3327.75</v>
      </c>
      <c r="I2800" s="75" t="n">
        <v>3335.75</v>
      </c>
      <c r="J2800" s="75" t="n">
        <v>3313.05</v>
      </c>
      <c r="K2800" s="75" t="n">
        <v>3331.5</v>
      </c>
      <c r="L2800" s="75" t="n">
        <v>3331.5</v>
      </c>
      <c r="M2800" s="75" t="n">
        <v>6750</v>
      </c>
      <c r="N2800" s="75" t="n">
        <v>39279.29</v>
      </c>
      <c r="O2800" s="75" t="n">
        <v>11123700</v>
      </c>
      <c r="P2800" s="75" t="n">
        <v>84700</v>
      </c>
      <c r="Q2800" s="79" t="n">
        <v>45113</v>
      </c>
      <c r="AR2800">
        <f>IF($AU$2&lt;&gt;5,NA(),IF(D2800=D2799,0,IF(AND(D2802=D2800,D2801=D2800),O2800+O2801+O2802,IF(D2801=D2800,O2801+O2800,O2800))))</f>
        <v/>
      </c>
      <c r="AS2800">
        <f>IF($AU$2&lt;&gt;5,NA(),IF(D2800=D2799,0,IF(AND(D2802=D2800,D2801=D2800),P2800+P2801+P2802,IF(D2801=D2800,P2801+P2800,P2800))))</f>
        <v/>
      </c>
      <c r="AT2800">
        <f>AR2800-AS2800</f>
        <v/>
      </c>
    </row>
    <row r="2801" ht="15.75" customHeight="1" s="121">
      <c r="B2801">
        <f>D2801&amp;Q2801&amp;E2801</f>
        <v/>
      </c>
      <c r="C2801" s="73" t="inlineStr">
        <is>
          <t>FUTSTK</t>
        </is>
      </c>
      <c r="D2801" s="73" t="inlineStr">
        <is>
          <t>TCS</t>
        </is>
      </c>
      <c r="E2801" s="78" t="n">
        <v>45169</v>
      </c>
      <c r="F2801" s="75" t="n">
        <v>0</v>
      </c>
      <c r="G2801" s="73" t="inlineStr">
        <is>
          <t>XX</t>
        </is>
      </c>
      <c r="H2801" s="75" t="n">
        <v>3338.6</v>
      </c>
      <c r="I2801" s="75" t="n">
        <v>3356</v>
      </c>
      <c r="J2801" s="75" t="n">
        <v>3336.1</v>
      </c>
      <c r="K2801" s="75" t="n">
        <v>3352.7</v>
      </c>
      <c r="L2801" s="75" t="n">
        <v>3352.7</v>
      </c>
      <c r="M2801" s="75" t="n">
        <v>443</v>
      </c>
      <c r="N2801" s="75" t="n">
        <v>2592.71</v>
      </c>
      <c r="O2801" s="75" t="n">
        <v>283850</v>
      </c>
      <c r="P2801" s="75" t="n">
        <v>2975</v>
      </c>
      <c r="Q2801" s="79" t="n">
        <v>45113</v>
      </c>
      <c r="AR2801">
        <f>IF($AU$2&lt;&gt;5,NA(),IF(D2801=D2800,0,IF(AND(D2803=D2801,D2802=D2801),O2801+O2802+O2803,IF(D2802=D2801,O2802+O2801,O2801))))</f>
        <v/>
      </c>
      <c r="AS2801">
        <f>IF($AU$2&lt;&gt;5,NA(),IF(D2801=D2800,0,IF(AND(D2803=D2801,D2802=D2801),P2801+P2802+P2803,IF(D2802=D2801,P2802+P2801,P2801))))</f>
        <v/>
      </c>
      <c r="AT2801">
        <f>AR2801-AS2801</f>
        <v/>
      </c>
    </row>
    <row r="2802" ht="15.75" customHeight="1" s="121">
      <c r="B2802">
        <f>D2802&amp;Q2802&amp;E2802</f>
        <v/>
      </c>
      <c r="C2802" s="73" t="inlineStr">
        <is>
          <t>FUTSTK</t>
        </is>
      </c>
      <c r="D2802" s="73" t="inlineStr">
        <is>
          <t>TCS</t>
        </is>
      </c>
      <c r="E2802" s="78" t="n">
        <v>45197</v>
      </c>
      <c r="F2802" s="75" t="n">
        <v>0</v>
      </c>
      <c r="G2802" s="73" t="inlineStr">
        <is>
          <t>XX</t>
        </is>
      </c>
      <c r="H2802" s="75" t="n">
        <v>3360</v>
      </c>
      <c r="I2802" s="75" t="n">
        <v>3375.3</v>
      </c>
      <c r="J2802" s="75" t="n">
        <v>3360</v>
      </c>
      <c r="K2802" s="75" t="n">
        <v>3370</v>
      </c>
      <c r="L2802" s="75" t="n">
        <v>3370</v>
      </c>
      <c r="M2802" s="75" t="n">
        <v>16</v>
      </c>
      <c r="N2802" s="75" t="n">
        <v>94.28</v>
      </c>
      <c r="O2802" s="75" t="n">
        <v>12775</v>
      </c>
      <c r="P2802" s="75" t="n">
        <v>175</v>
      </c>
      <c r="Q2802" s="79" t="n">
        <v>45113</v>
      </c>
      <c r="AR2802">
        <f>IF($AU$2&lt;&gt;5,NA(),IF(D2802=D2801,0,IF(AND(D2804=D2802,D2803=D2802),O2802+O2803+O2804,IF(D2803=D2802,O2803+O2802,O2802))))</f>
        <v/>
      </c>
      <c r="AS2802">
        <f>IF($AU$2&lt;&gt;5,NA(),IF(D2802=D2801,0,IF(AND(D2804=D2802,D2803=D2802),P2802+P2803+P2804,IF(D2803=D2802,P2803+P2802,P2802))))</f>
        <v/>
      </c>
      <c r="AT2802">
        <f>AR2802-AS2802</f>
        <v/>
      </c>
    </row>
    <row r="2803" ht="15.75" customHeight="1" s="121">
      <c r="B2803">
        <f>D2803&amp;Q2803&amp;E2803</f>
        <v/>
      </c>
      <c r="C2803" s="73" t="inlineStr">
        <is>
          <t>FUTSTK</t>
        </is>
      </c>
      <c r="D2803" s="73" t="inlineStr">
        <is>
          <t>TECHM</t>
        </is>
      </c>
      <c r="E2803" s="78" t="n">
        <v>45134</v>
      </c>
      <c r="F2803" s="75" t="n">
        <v>0</v>
      </c>
      <c r="G2803" s="73" t="inlineStr">
        <is>
          <t>XX</t>
        </is>
      </c>
      <c r="H2803" s="75" t="n">
        <v>1180.85</v>
      </c>
      <c r="I2803" s="75" t="n">
        <v>1190.4</v>
      </c>
      <c r="J2803" s="75" t="n">
        <v>1166.8</v>
      </c>
      <c r="K2803" s="75" t="n">
        <v>1185.6</v>
      </c>
      <c r="L2803" s="75" t="n">
        <v>1185.6</v>
      </c>
      <c r="M2803" s="75" t="n">
        <v>5930</v>
      </c>
      <c r="N2803" s="75" t="n">
        <v>41955.22</v>
      </c>
      <c r="O2803" s="75" t="n">
        <v>13359600</v>
      </c>
      <c r="P2803" s="75" t="n">
        <v>115200</v>
      </c>
      <c r="Q2803" s="79" t="n">
        <v>45113</v>
      </c>
      <c r="AR2803">
        <f>IF($AU$2&lt;&gt;5,NA(),IF(D2803=D2802,0,IF(AND(D2805=D2803,D2804=D2803),O2803+O2804+O2805,IF(D2804=D2803,O2804+O2803,O2803))))</f>
        <v/>
      </c>
      <c r="AS2803">
        <f>IF($AU$2&lt;&gt;5,NA(),IF(D2803=D2802,0,IF(AND(D2805=D2803,D2804=D2803),P2803+P2804+P2805,IF(D2804=D2803,P2804+P2803,P2803))))</f>
        <v/>
      </c>
      <c r="AT2803">
        <f>AR2803-AS2803</f>
        <v/>
      </c>
    </row>
    <row r="2804" ht="15.75" customHeight="1" s="121">
      <c r="B2804">
        <f>D2804&amp;Q2804&amp;E2804</f>
        <v/>
      </c>
      <c r="C2804" s="73" t="inlineStr">
        <is>
          <t>FUTSTK</t>
        </is>
      </c>
      <c r="D2804" s="73" t="inlineStr">
        <is>
          <t>TECHM</t>
        </is>
      </c>
      <c r="E2804" s="78" t="n">
        <v>45169</v>
      </c>
      <c r="F2804" s="75" t="n">
        <v>0</v>
      </c>
      <c r="G2804" s="73" t="inlineStr">
        <is>
          <t>XX</t>
        </is>
      </c>
      <c r="H2804" s="75" t="n">
        <v>1190.85</v>
      </c>
      <c r="I2804" s="75" t="n">
        <v>1197.55</v>
      </c>
      <c r="J2804" s="75" t="n">
        <v>1174.7</v>
      </c>
      <c r="K2804" s="75" t="n">
        <v>1193.1</v>
      </c>
      <c r="L2804" s="75" t="n">
        <v>1193.1</v>
      </c>
      <c r="M2804" s="75" t="n">
        <v>265</v>
      </c>
      <c r="N2804" s="75" t="n">
        <v>1887.91</v>
      </c>
      <c r="O2804" s="75" t="n">
        <v>267000</v>
      </c>
      <c r="P2804" s="75" t="n">
        <v>8400</v>
      </c>
      <c r="Q2804" s="79" t="n">
        <v>45113</v>
      </c>
      <c r="AR2804">
        <f>IF($AU$2&lt;&gt;5,NA(),IF(D2804=D2803,0,IF(AND(D2806=D2804,D2805=D2804),O2804+O2805+O2806,IF(D2805=D2804,O2805+O2804,O2804))))</f>
        <v/>
      </c>
      <c r="AS2804">
        <f>IF($AU$2&lt;&gt;5,NA(),IF(D2804=D2803,0,IF(AND(D2806=D2804,D2805=D2804),P2804+P2805+P2806,IF(D2805=D2804,P2805+P2804,P2804))))</f>
        <v/>
      </c>
      <c r="AT2804">
        <f>AR2804-AS2804</f>
        <v/>
      </c>
    </row>
    <row r="2805" ht="15.75" customHeight="1" s="121">
      <c r="B2805">
        <f>D2805&amp;Q2805&amp;E2805</f>
        <v/>
      </c>
      <c r="C2805" s="73" t="inlineStr">
        <is>
          <t>FUTSTK</t>
        </is>
      </c>
      <c r="D2805" s="73" t="inlineStr">
        <is>
          <t>TECHM</t>
        </is>
      </c>
      <c r="E2805" s="78" t="n">
        <v>45197</v>
      </c>
      <c r="F2805" s="75" t="n">
        <v>0</v>
      </c>
      <c r="G2805" s="73" t="inlineStr">
        <is>
          <t>XX</t>
        </is>
      </c>
      <c r="H2805" s="75" t="n">
        <v>1195.4</v>
      </c>
      <c r="I2805" s="75" t="n">
        <v>1204</v>
      </c>
      <c r="J2805" s="75" t="n">
        <v>1182.95</v>
      </c>
      <c r="K2805" s="75" t="n">
        <v>1200.85</v>
      </c>
      <c r="L2805" s="75" t="n">
        <v>1200.85</v>
      </c>
      <c r="M2805" s="75" t="n">
        <v>43</v>
      </c>
      <c r="N2805" s="75" t="n">
        <v>308.02</v>
      </c>
      <c r="O2805" s="75" t="n">
        <v>34200</v>
      </c>
      <c r="P2805" s="75" t="n">
        <v>1200</v>
      </c>
      <c r="Q2805" s="79" t="n">
        <v>45113</v>
      </c>
      <c r="AR2805">
        <f>IF($AU$2&lt;&gt;5,NA(),IF(D2805=D2804,0,IF(AND(D2807=D2805,D2806=D2805),O2805+O2806+O2807,IF(D2806=D2805,O2806+O2805,O2805))))</f>
        <v/>
      </c>
      <c r="AS2805">
        <f>IF($AU$2&lt;&gt;5,NA(),IF(D2805=D2804,0,IF(AND(D2807=D2805,D2806=D2805),P2805+P2806+P2807,IF(D2806=D2805,P2806+P2805,P2805))))</f>
        <v/>
      </c>
      <c r="AT2805">
        <f>AR2805-AS2805</f>
        <v/>
      </c>
    </row>
    <row r="2806" ht="15.75" customHeight="1" s="121">
      <c r="B2806">
        <f>D2806&amp;Q2806&amp;E2806</f>
        <v/>
      </c>
      <c r="C2806" s="73" t="inlineStr">
        <is>
          <t>FUTSTK</t>
        </is>
      </c>
      <c r="D2806" s="73" t="inlineStr">
        <is>
          <t>TITAN</t>
        </is>
      </c>
      <c r="E2806" s="78" t="n">
        <v>45134</v>
      </c>
      <c r="F2806" s="75" t="n">
        <v>0</v>
      </c>
      <c r="G2806" s="73" t="inlineStr">
        <is>
          <t>XX</t>
        </is>
      </c>
      <c r="H2806" s="75" t="n">
        <v>3104.05</v>
      </c>
      <c r="I2806" s="75" t="n">
        <v>3116.45</v>
      </c>
      <c r="J2806" s="75" t="n">
        <v>3087.35</v>
      </c>
      <c r="K2806" s="75" t="n">
        <v>3108.7</v>
      </c>
      <c r="L2806" s="75" t="n">
        <v>3108.7</v>
      </c>
      <c r="M2806" s="75" t="n">
        <v>2717</v>
      </c>
      <c r="N2806" s="75" t="n">
        <v>31584.83</v>
      </c>
      <c r="O2806" s="75" t="n">
        <v>5713500</v>
      </c>
      <c r="P2806" s="75" t="n">
        <v>-46500</v>
      </c>
      <c r="Q2806" s="79" t="n">
        <v>45113</v>
      </c>
      <c r="AR2806" s="77">
        <f>IF($AU$2&lt;&gt;5,NA(),IF(D2806=D2805,0,IF(AND(D2808=D2806,D2807=D2806),O2806+O2807+O2808,IF(D2807=D2806,O2807+O2806,O2806))))</f>
        <v/>
      </c>
      <c r="AS2806">
        <f>IF($AU$2&lt;&gt;5,NA(),IF(D2806=D2805,0,IF(AND(D2808=D2806,D2807=D2806),P2806+P2807+P2808,IF(D2807=D2806,P2807+P2806,P2806))))</f>
        <v/>
      </c>
      <c r="AT2806" s="77">
        <f>AR2806-AS2806</f>
        <v/>
      </c>
    </row>
    <row r="2807" ht="15.75" customHeight="1" s="121">
      <c r="B2807">
        <f>D2807&amp;Q2807&amp;E2807</f>
        <v/>
      </c>
      <c r="C2807" s="73" t="inlineStr">
        <is>
          <t>FUTSTK</t>
        </is>
      </c>
      <c r="D2807" s="73" t="inlineStr">
        <is>
          <t>TITAN</t>
        </is>
      </c>
      <c r="E2807" s="78" t="n">
        <v>45169</v>
      </c>
      <c r="F2807" s="75" t="n">
        <v>0</v>
      </c>
      <c r="G2807" s="73" t="inlineStr">
        <is>
          <t>XX</t>
        </is>
      </c>
      <c r="H2807" s="75" t="n">
        <v>3110</v>
      </c>
      <c r="I2807" s="75" t="n">
        <v>3134.95</v>
      </c>
      <c r="J2807" s="75" t="n">
        <v>3109</v>
      </c>
      <c r="K2807" s="75" t="n">
        <v>3127.9</v>
      </c>
      <c r="L2807" s="75" t="n">
        <v>3127.9</v>
      </c>
      <c r="M2807" s="75" t="n">
        <v>102</v>
      </c>
      <c r="N2807" s="75" t="n">
        <v>1193.54</v>
      </c>
      <c r="O2807" s="76" t="n">
        <v>177750</v>
      </c>
      <c r="P2807" s="75" t="n">
        <v>9000</v>
      </c>
      <c r="Q2807" s="79" t="n">
        <v>45113</v>
      </c>
      <c r="AR2807">
        <f>IF($AU$2&lt;&gt;5,NA(),IF(D2807=D2806,0,IF(AND(D2809=D2807,D2808=D2807),O2807+O2808+O2809,IF(D2808=D2807,O2808+O2807,O2807))))</f>
        <v/>
      </c>
      <c r="AS2807">
        <f>IF($AU$2&lt;&gt;5,NA(),IF(D2807=D2806,0,IF(AND(D2809=D2807,D2808=D2807),P2807+P2808+P2809,IF(D2808=D2807,P2808+P2807,P2807))))</f>
        <v/>
      </c>
      <c r="AT2807">
        <f>AR2807-AS2807</f>
        <v/>
      </c>
    </row>
    <row r="2808" ht="15.75" customHeight="1" s="121">
      <c r="B2808">
        <f>D2808&amp;Q2808&amp;E2808</f>
        <v/>
      </c>
      <c r="C2808" s="73" t="inlineStr">
        <is>
          <t>FUTSTK</t>
        </is>
      </c>
      <c r="D2808" s="73" t="inlineStr">
        <is>
          <t>TITAN</t>
        </is>
      </c>
      <c r="E2808" s="78" t="n">
        <v>45197</v>
      </c>
      <c r="F2808" s="75" t="n">
        <v>0</v>
      </c>
      <c r="G2808" s="73" t="inlineStr">
        <is>
          <t>XX</t>
        </is>
      </c>
      <c r="H2808" s="75" t="n">
        <v>3142.7</v>
      </c>
      <c r="I2808" s="75" t="n">
        <v>3143.15</v>
      </c>
      <c r="J2808" s="75" t="n">
        <v>3134</v>
      </c>
      <c r="K2808" s="75" t="n">
        <v>3141.75</v>
      </c>
      <c r="L2808" s="75" t="n">
        <v>3141.75</v>
      </c>
      <c r="M2808" s="75" t="n">
        <v>9</v>
      </c>
      <c r="N2808" s="75" t="n">
        <v>105.92</v>
      </c>
      <c r="O2808" s="75" t="n">
        <v>13875</v>
      </c>
      <c r="P2808" s="75" t="n">
        <v>1125</v>
      </c>
      <c r="Q2808" s="79" t="n">
        <v>45113</v>
      </c>
      <c r="AR2808">
        <f>IF($AU$2&lt;&gt;5,NA(),IF(D2808=D2807,0,IF(AND(D2810=D2808,D2809=D2808),O2808+O2809+O2810,IF(D2809=D2808,O2809+O2808,O2808))))</f>
        <v/>
      </c>
      <c r="AS2808">
        <f>IF($AU$2&lt;&gt;5,NA(),IF(D2808=D2807,0,IF(AND(D2810=D2808,D2809=D2808),P2808+P2809+P2810,IF(D2809=D2808,P2809+P2808,P2808))))</f>
        <v/>
      </c>
      <c r="AT2808">
        <f>AR2808-AS2808</f>
        <v/>
      </c>
    </row>
    <row r="2809" ht="15.75" customHeight="1" s="121">
      <c r="B2809">
        <f>D2809&amp;Q2809&amp;E2809</f>
        <v/>
      </c>
      <c r="C2809" s="73" t="inlineStr">
        <is>
          <t>FUTSTK</t>
        </is>
      </c>
      <c r="D2809" s="73" t="inlineStr">
        <is>
          <t>TORNTPHARM</t>
        </is>
      </c>
      <c r="E2809" s="78" t="n">
        <v>45134</v>
      </c>
      <c r="F2809" s="75" t="n">
        <v>0</v>
      </c>
      <c r="G2809" s="73" t="inlineStr">
        <is>
          <t>XX</t>
        </is>
      </c>
      <c r="H2809" s="75" t="n">
        <v>1902.3</v>
      </c>
      <c r="I2809" s="75" t="n">
        <v>1925.55</v>
      </c>
      <c r="J2809" s="75" t="n">
        <v>1902.3</v>
      </c>
      <c r="K2809" s="75" t="n">
        <v>1908.7</v>
      </c>
      <c r="L2809" s="75" t="n">
        <v>1908.7</v>
      </c>
      <c r="M2809" s="75" t="n">
        <v>1186</v>
      </c>
      <c r="N2809" s="75" t="n">
        <v>11346.47</v>
      </c>
      <c r="O2809" s="75" t="n">
        <v>1788500</v>
      </c>
      <c r="P2809" s="75" t="n">
        <v>41000</v>
      </c>
      <c r="Q2809" s="79" t="n">
        <v>45113</v>
      </c>
      <c r="AR2809">
        <f>IF($AU$2&lt;&gt;5,NA(),IF(D2809=D2808,0,IF(AND(D2811=D2809,D2810=D2809),O2809+O2810+O2811,IF(D2810=D2809,O2810+O2809,O2809))))</f>
        <v/>
      </c>
      <c r="AS2809">
        <f>IF($AU$2&lt;&gt;5,NA(),IF(D2809=D2808,0,IF(AND(D2811=D2809,D2810=D2809),P2809+P2810+P2811,IF(D2810=D2809,P2810+P2809,P2809))))</f>
        <v/>
      </c>
      <c r="AT2809">
        <f>AR2809-AS2809</f>
        <v/>
      </c>
    </row>
    <row r="2810" ht="15.75" customHeight="1" s="121">
      <c r="B2810">
        <f>D2810&amp;Q2810&amp;E2810</f>
        <v/>
      </c>
      <c r="C2810" s="73" t="inlineStr">
        <is>
          <t>FUTSTK</t>
        </is>
      </c>
      <c r="D2810" s="73" t="inlineStr">
        <is>
          <t>TORNTPHARM</t>
        </is>
      </c>
      <c r="E2810" s="78" t="n">
        <v>45169</v>
      </c>
      <c r="F2810" s="75" t="n">
        <v>0</v>
      </c>
      <c r="G2810" s="73" t="inlineStr">
        <is>
          <t>XX</t>
        </is>
      </c>
      <c r="H2810" s="75" t="n">
        <v>1937</v>
      </c>
      <c r="I2810" s="75" t="n">
        <v>1937</v>
      </c>
      <c r="J2810" s="75" t="n">
        <v>1920</v>
      </c>
      <c r="K2810" s="75" t="n">
        <v>1920</v>
      </c>
      <c r="L2810" s="75" t="n">
        <v>1920.35</v>
      </c>
      <c r="M2810" s="75" t="n">
        <v>5</v>
      </c>
      <c r="N2810" s="75" t="n">
        <v>48.12</v>
      </c>
      <c r="O2810" s="75" t="n">
        <v>19000</v>
      </c>
      <c r="P2810" s="75" t="n">
        <v>1500</v>
      </c>
      <c r="Q2810" s="79" t="n">
        <v>45113</v>
      </c>
      <c r="AR2810">
        <f>IF($AU$2&lt;&gt;5,NA(),IF(D2810=D2809,0,IF(AND(D2812=D2810,D2811=D2810),O2810+O2811+O2812,IF(D2811=D2810,O2811+O2810,O2810))))</f>
        <v/>
      </c>
      <c r="AS2810">
        <f>IF($AU$2&lt;&gt;5,NA(),IF(D2810=D2809,0,IF(AND(D2812=D2810,D2811=D2810),P2810+P2811+P2812,IF(D2811=D2810,P2811+P2810,P2810))))</f>
        <v/>
      </c>
      <c r="AT2810">
        <f>AR2810-AS2810</f>
        <v/>
      </c>
    </row>
    <row r="2811" ht="15.75" customHeight="1" s="121">
      <c r="B2811">
        <f>D2811&amp;Q2811&amp;E2811</f>
        <v/>
      </c>
      <c r="C2811" s="73" t="inlineStr">
        <is>
          <t>FUTSTK</t>
        </is>
      </c>
      <c r="D2811" s="73" t="inlineStr">
        <is>
          <t>TORNTPHARM</t>
        </is>
      </c>
      <c r="E2811" s="78" t="n">
        <v>45197</v>
      </c>
      <c r="F2811" s="75" t="n">
        <v>0</v>
      </c>
      <c r="G2811" s="73" t="inlineStr">
        <is>
          <t>XX</t>
        </is>
      </c>
      <c r="H2811" s="75" t="n">
        <v>0</v>
      </c>
      <c r="I2811" s="75" t="n">
        <v>0</v>
      </c>
      <c r="J2811" s="75" t="n">
        <v>0</v>
      </c>
      <c r="K2811" s="75" t="n">
        <v>1989</v>
      </c>
      <c r="L2811" s="75" t="n">
        <v>1930.95</v>
      </c>
      <c r="M2811" s="75" t="n">
        <v>0</v>
      </c>
      <c r="N2811" s="75" t="n">
        <v>0</v>
      </c>
      <c r="O2811" s="75" t="n">
        <v>0</v>
      </c>
      <c r="P2811" s="75" t="n">
        <v>0</v>
      </c>
      <c r="Q2811" s="79" t="n">
        <v>45113</v>
      </c>
      <c r="AR2811">
        <f>IF($AU$2&lt;&gt;5,NA(),IF(D2811=D2810,0,IF(AND(D2813=D2811,D2812=D2811),O2811+O2812+O2813,IF(D2812=D2811,O2812+O2811,O2811))))</f>
        <v/>
      </c>
      <c r="AS2811">
        <f>IF($AU$2&lt;&gt;5,NA(),IF(D2811=D2810,0,IF(AND(D2813=D2811,D2812=D2811),P2811+P2812+P2813,IF(D2812=D2811,P2812+P2811,P2811))))</f>
        <v/>
      </c>
      <c r="AT2811">
        <f>AR2811-AS2811</f>
        <v/>
      </c>
    </row>
    <row r="2812" ht="15.75" customHeight="1" s="121">
      <c r="B2812">
        <f>D2812&amp;Q2812&amp;E2812</f>
        <v/>
      </c>
      <c r="C2812" s="73" t="inlineStr">
        <is>
          <t>FUTSTK</t>
        </is>
      </c>
      <c r="D2812" s="73" t="inlineStr">
        <is>
          <t>TRENT</t>
        </is>
      </c>
      <c r="E2812" s="78" t="n">
        <v>45134</v>
      </c>
      <c r="F2812" s="75" t="n">
        <v>0</v>
      </c>
      <c r="G2812" s="73" t="inlineStr">
        <is>
          <t>XX</t>
        </is>
      </c>
      <c r="H2812" s="75" t="n">
        <v>1736.4</v>
      </c>
      <c r="I2812" s="75" t="n">
        <v>1766.5</v>
      </c>
      <c r="J2812" s="75" t="n">
        <v>1728.25</v>
      </c>
      <c r="K2812" s="75" t="n">
        <v>1761.95</v>
      </c>
      <c r="L2812" s="75" t="n">
        <v>1761.95</v>
      </c>
      <c r="M2812" s="75" t="n">
        <v>1058</v>
      </c>
      <c r="N2812" s="75" t="n">
        <v>7413.73</v>
      </c>
      <c r="O2812" s="75" t="n">
        <v>3564800</v>
      </c>
      <c r="P2812" s="75" t="n">
        <v>14400</v>
      </c>
      <c r="Q2812" s="79" t="n">
        <v>45113</v>
      </c>
      <c r="AR2812">
        <f>IF($AU$2&lt;&gt;5,NA(),IF(D2812=D2811,0,IF(AND(D2814=D2812,D2813=D2812),O2812+O2813+O2814,IF(D2813=D2812,O2813+O2812,O2812))))</f>
        <v/>
      </c>
      <c r="AS2812">
        <f>IF($AU$2&lt;&gt;5,NA(),IF(D2812=D2811,0,IF(AND(D2814=D2812,D2813=D2812),P2812+P2813+P2814,IF(D2813=D2812,P2813+P2812,P2812))))</f>
        <v/>
      </c>
      <c r="AT2812">
        <f>AR2812-AS2812</f>
        <v/>
      </c>
    </row>
    <row r="2813" ht="15.75" customHeight="1" s="121">
      <c r="B2813">
        <f>D2813&amp;Q2813&amp;E2813</f>
        <v/>
      </c>
      <c r="C2813" s="73" t="inlineStr">
        <is>
          <t>FUTSTK</t>
        </is>
      </c>
      <c r="D2813" s="73" t="inlineStr">
        <is>
          <t>TRENT</t>
        </is>
      </c>
      <c r="E2813" s="78" t="n">
        <v>45169</v>
      </c>
      <c r="F2813" s="75" t="n">
        <v>0</v>
      </c>
      <c r="G2813" s="73" t="inlineStr">
        <is>
          <t>XX</t>
        </is>
      </c>
      <c r="H2813" s="75" t="n">
        <v>1752.9</v>
      </c>
      <c r="I2813" s="75" t="n">
        <v>1775</v>
      </c>
      <c r="J2813" s="75" t="n">
        <v>1751.25</v>
      </c>
      <c r="K2813" s="75" t="n">
        <v>1773.95</v>
      </c>
      <c r="L2813" s="75" t="n">
        <v>1773.95</v>
      </c>
      <c r="M2813" s="75" t="n">
        <v>15</v>
      </c>
      <c r="N2813" s="75" t="n">
        <v>106.03</v>
      </c>
      <c r="O2813" s="75" t="n">
        <v>54400</v>
      </c>
      <c r="P2813" s="75" t="n">
        <v>800</v>
      </c>
      <c r="Q2813" s="79" t="n">
        <v>45113</v>
      </c>
      <c r="AR2813">
        <f>IF($AU$2&lt;&gt;5,NA(),IF(D2813=D2812,0,IF(AND(D2815=D2813,D2814=D2813),O2813+O2814+O2815,IF(D2814=D2813,O2814+O2813,O2813))))</f>
        <v/>
      </c>
      <c r="AS2813">
        <f>IF($AU$2&lt;&gt;5,NA(),IF(D2813=D2812,0,IF(AND(D2815=D2813,D2814=D2813),P2813+P2814+P2815,IF(D2814=D2813,P2814+P2813,P2813))))</f>
        <v/>
      </c>
      <c r="AT2813">
        <f>AR2813-AS2813</f>
        <v/>
      </c>
    </row>
    <row r="2814" ht="15.75" customHeight="1" s="121">
      <c r="B2814">
        <f>D2814&amp;Q2814&amp;E2814</f>
        <v/>
      </c>
      <c r="C2814" s="73" t="inlineStr">
        <is>
          <t>FUTSTK</t>
        </is>
      </c>
      <c r="D2814" s="73" t="inlineStr">
        <is>
          <t>TRENT</t>
        </is>
      </c>
      <c r="E2814" s="78" t="n">
        <v>45197</v>
      </c>
      <c r="F2814" s="75" t="n">
        <v>0</v>
      </c>
      <c r="G2814" s="73" t="inlineStr">
        <is>
          <t>XX</t>
        </is>
      </c>
      <c r="H2814" s="75" t="n">
        <v>1774.95</v>
      </c>
      <c r="I2814" s="75" t="n">
        <v>1774.95</v>
      </c>
      <c r="J2814" s="75" t="n">
        <v>1774.95</v>
      </c>
      <c r="K2814" s="75" t="n">
        <v>1774.95</v>
      </c>
      <c r="L2814" s="75" t="n">
        <v>1783.45</v>
      </c>
      <c r="M2814" s="75" t="n">
        <v>1</v>
      </c>
      <c r="N2814" s="75" t="n">
        <v>7.09</v>
      </c>
      <c r="O2814" s="75" t="n">
        <v>3600</v>
      </c>
      <c r="P2814" s="75" t="n">
        <v>400</v>
      </c>
      <c r="Q2814" s="79" t="n">
        <v>45113</v>
      </c>
      <c r="AR2814">
        <f>IF($AU$2&lt;&gt;5,NA(),IF(D2814=D2813,0,IF(AND(D2816=D2814,D2815=D2814),O2814+O2815+O2816,IF(D2815=D2814,O2815+O2814,O2814))))</f>
        <v/>
      </c>
      <c r="AS2814">
        <f>IF($AU$2&lt;&gt;5,NA(),IF(D2814=D2813,0,IF(AND(D2816=D2814,D2815=D2814),P2814+P2815+P2816,IF(D2815=D2814,P2815+P2814,P2814))))</f>
        <v/>
      </c>
      <c r="AT2814">
        <f>AR2814-AS2814</f>
        <v/>
      </c>
    </row>
    <row r="2815" ht="15.75" customHeight="1" s="121">
      <c r="B2815">
        <f>D2815&amp;Q2815&amp;E2815</f>
        <v/>
      </c>
      <c r="C2815" s="73" t="inlineStr">
        <is>
          <t>FUTSTK</t>
        </is>
      </c>
      <c r="D2815" s="73" t="inlineStr">
        <is>
          <t>TVSMOTOR</t>
        </is>
      </c>
      <c r="E2815" s="78" t="n">
        <v>45134</v>
      </c>
      <c r="F2815" s="75" t="n">
        <v>0</v>
      </c>
      <c r="G2815" s="73" t="inlineStr">
        <is>
          <t>XX</t>
        </is>
      </c>
      <c r="H2815" s="75" t="n">
        <v>1328</v>
      </c>
      <c r="I2815" s="75" t="n">
        <v>1330.8</v>
      </c>
      <c r="J2815" s="75" t="n">
        <v>1311.75</v>
      </c>
      <c r="K2815" s="75" t="n">
        <v>1322.5</v>
      </c>
      <c r="L2815" s="75" t="n">
        <v>1322.5</v>
      </c>
      <c r="M2815" s="75" t="n">
        <v>1879</v>
      </c>
      <c r="N2815" s="75" t="n">
        <v>17374.12</v>
      </c>
      <c r="O2815" s="75" t="n">
        <v>7240100</v>
      </c>
      <c r="P2815" s="75" t="n">
        <v>117600</v>
      </c>
      <c r="Q2815" s="79" t="n">
        <v>45113</v>
      </c>
      <c r="AR2815">
        <f>IF($AU$2&lt;&gt;5,NA(),IF(D2815=D2814,0,IF(AND(D2817=D2815,D2816=D2815),O2815+O2816+O2817,IF(D2816=D2815,O2816+O2815,O2815))))</f>
        <v/>
      </c>
      <c r="AS2815">
        <f>IF($AU$2&lt;&gt;5,NA(),IF(D2815=D2814,0,IF(AND(D2817=D2815,D2816=D2815),P2815+P2816+P2817,IF(D2816=D2815,P2816+P2815,P2815))))</f>
        <v/>
      </c>
      <c r="AT2815">
        <f>AR2815-AS2815</f>
        <v/>
      </c>
    </row>
    <row r="2816" ht="15.75" customHeight="1" s="121">
      <c r="B2816">
        <f>D2816&amp;Q2816&amp;E2816</f>
        <v/>
      </c>
      <c r="C2816" s="73" t="inlineStr">
        <is>
          <t>FUTSTK</t>
        </is>
      </c>
      <c r="D2816" s="73" t="inlineStr">
        <is>
          <t>TVSMOTOR</t>
        </is>
      </c>
      <c r="E2816" s="78" t="n">
        <v>45169</v>
      </c>
      <c r="F2816" s="75" t="n">
        <v>0</v>
      </c>
      <c r="G2816" s="73" t="inlineStr">
        <is>
          <t>XX</t>
        </is>
      </c>
      <c r="H2816" s="75" t="n">
        <v>1325</v>
      </c>
      <c r="I2816" s="75" t="n">
        <v>1331.7</v>
      </c>
      <c r="J2816" s="75" t="n">
        <v>1317.25</v>
      </c>
      <c r="K2816" s="75" t="n">
        <v>1327</v>
      </c>
      <c r="L2816" s="75" t="n">
        <v>1327</v>
      </c>
      <c r="M2816" s="75" t="n">
        <v>40</v>
      </c>
      <c r="N2816" s="75" t="n">
        <v>370.67</v>
      </c>
      <c r="O2816" s="75" t="n">
        <v>92400</v>
      </c>
      <c r="P2816" s="75" t="n">
        <v>700</v>
      </c>
      <c r="Q2816" s="79" t="n">
        <v>45113</v>
      </c>
      <c r="AR2816">
        <f>IF($AU$2&lt;&gt;5,NA(),IF(D2816=D2815,0,IF(AND(D2818=D2816,D2817=D2816),O2816+O2817+O2818,IF(D2817=D2816,O2817+O2816,O2816))))</f>
        <v/>
      </c>
      <c r="AS2816">
        <f>IF($AU$2&lt;&gt;5,NA(),IF(D2816=D2815,0,IF(AND(D2818=D2816,D2817=D2816),P2816+P2817+P2818,IF(D2817=D2816,P2817+P2816,P2816))))</f>
        <v/>
      </c>
      <c r="AT2816">
        <f>AR2816-AS2816</f>
        <v/>
      </c>
    </row>
    <row r="2817" ht="15.75" customHeight="1" s="121">
      <c r="B2817">
        <f>D2817&amp;Q2817&amp;E2817</f>
        <v/>
      </c>
      <c r="C2817" s="73" t="inlineStr">
        <is>
          <t>FUTSTK</t>
        </is>
      </c>
      <c r="D2817" s="73" t="inlineStr">
        <is>
          <t>TVSMOTOR</t>
        </is>
      </c>
      <c r="E2817" s="78" t="n">
        <v>45197</v>
      </c>
      <c r="F2817" s="75" t="n">
        <v>0</v>
      </c>
      <c r="G2817" s="73" t="inlineStr">
        <is>
          <t>XX</t>
        </is>
      </c>
      <c r="H2817" s="75" t="n">
        <v>0</v>
      </c>
      <c r="I2817" s="75" t="n">
        <v>0</v>
      </c>
      <c r="J2817" s="75" t="n">
        <v>0</v>
      </c>
      <c r="K2817" s="75" t="n">
        <v>1330.2</v>
      </c>
      <c r="L2817" s="75" t="n">
        <v>1336.3</v>
      </c>
      <c r="M2817" s="75" t="n">
        <v>0</v>
      </c>
      <c r="N2817" s="75" t="n">
        <v>0</v>
      </c>
      <c r="O2817" s="75" t="n">
        <v>5600</v>
      </c>
      <c r="P2817" s="75" t="n">
        <v>0</v>
      </c>
      <c r="Q2817" s="79" t="n">
        <v>45113</v>
      </c>
      <c r="AR2817">
        <f>IF($AU$2&lt;&gt;5,NA(),IF(D2817=D2816,0,IF(AND(D2819=D2817,D2818=D2817),O2817+O2818+O2819,IF(D2818=D2817,O2818+O2817,O2817))))</f>
        <v/>
      </c>
      <c r="AS2817">
        <f>IF($AU$2&lt;&gt;5,NA(),IF(D2817=D2816,0,IF(AND(D2819=D2817,D2818=D2817),P2817+P2818+P2819,IF(D2818=D2817,P2818+P2817,P2817))))</f>
        <v/>
      </c>
      <c r="AT2817">
        <f>AR2817-AS2817</f>
        <v/>
      </c>
    </row>
    <row r="2818" ht="15.75" customHeight="1" s="121">
      <c r="B2818">
        <f>D2818&amp;Q2818&amp;E2818</f>
        <v/>
      </c>
      <c r="C2818" s="73" t="inlineStr">
        <is>
          <t>FUTSTK</t>
        </is>
      </c>
      <c r="D2818" s="73" t="inlineStr">
        <is>
          <t>UBL</t>
        </is>
      </c>
      <c r="E2818" s="78" t="n">
        <v>45134</v>
      </c>
      <c r="F2818" s="75" t="n">
        <v>0</v>
      </c>
      <c r="G2818" s="73" t="inlineStr">
        <is>
          <t>XX</t>
        </is>
      </c>
      <c r="H2818" s="75" t="n">
        <v>1540</v>
      </c>
      <c r="I2818" s="75" t="n">
        <v>1555.5</v>
      </c>
      <c r="J2818" s="75" t="n">
        <v>1538.5</v>
      </c>
      <c r="K2818" s="75" t="n">
        <v>1548.95</v>
      </c>
      <c r="L2818" s="75" t="n">
        <v>1548.95</v>
      </c>
      <c r="M2818" s="75" t="n">
        <v>1990</v>
      </c>
      <c r="N2818" s="75" t="n">
        <v>12316.33</v>
      </c>
      <c r="O2818" s="75" t="n">
        <v>2216400</v>
      </c>
      <c r="P2818" s="75" t="n">
        <v>-64800</v>
      </c>
      <c r="Q2818" s="79" t="n">
        <v>45113</v>
      </c>
      <c r="AR2818">
        <f>IF($AU$2&lt;&gt;5,NA(),IF(D2818=D2817,0,IF(AND(D2820=D2818,D2819=D2818),O2818+O2819+O2820,IF(D2819=D2818,O2819+O2818,O2818))))</f>
        <v/>
      </c>
      <c r="AS2818">
        <f>IF($AU$2&lt;&gt;5,NA(),IF(D2818=D2817,0,IF(AND(D2820=D2818,D2819=D2818),P2818+P2819+P2820,IF(D2819=D2818,P2819+P2818,P2818))))</f>
        <v/>
      </c>
      <c r="AT2818">
        <f>AR2818-AS2818</f>
        <v/>
      </c>
    </row>
    <row r="2819" ht="15.75" customHeight="1" s="121">
      <c r="B2819">
        <f>D2819&amp;Q2819&amp;E2819</f>
        <v/>
      </c>
      <c r="C2819" s="73" t="inlineStr">
        <is>
          <t>FUTSTK</t>
        </is>
      </c>
      <c r="D2819" s="73" t="inlineStr">
        <is>
          <t>UBL</t>
        </is>
      </c>
      <c r="E2819" s="78" t="n">
        <v>45169</v>
      </c>
      <c r="F2819" s="75" t="n">
        <v>0</v>
      </c>
      <c r="G2819" s="73" t="inlineStr">
        <is>
          <t>XX</t>
        </is>
      </c>
      <c r="H2819" s="75" t="n">
        <v>1540</v>
      </c>
      <c r="I2819" s="75" t="n">
        <v>1555.95</v>
      </c>
      <c r="J2819" s="75" t="n">
        <v>1540</v>
      </c>
      <c r="K2819" s="75" t="n">
        <v>1550.1</v>
      </c>
      <c r="L2819" s="75" t="n">
        <v>1550.1</v>
      </c>
      <c r="M2819" s="75" t="n">
        <v>49</v>
      </c>
      <c r="N2819" s="75" t="n">
        <v>303.53</v>
      </c>
      <c r="O2819" s="75" t="n">
        <v>46000</v>
      </c>
      <c r="P2819" s="75" t="n">
        <v>2400</v>
      </c>
      <c r="Q2819" s="79" t="n">
        <v>45113</v>
      </c>
      <c r="AR2819">
        <f>IF($AU$2&lt;&gt;5,NA(),IF(D2819=D2818,0,IF(AND(D2821=D2819,D2820=D2819),O2819+O2820+O2821,IF(D2820=D2819,O2820+O2819,O2819))))</f>
        <v/>
      </c>
      <c r="AS2819">
        <f>IF($AU$2&lt;&gt;5,NA(),IF(D2819=D2818,0,IF(AND(D2821=D2819,D2820=D2819),P2819+P2820+P2821,IF(D2820=D2819,P2820+P2819,P2819))))</f>
        <v/>
      </c>
      <c r="AT2819">
        <f>AR2819-AS2819</f>
        <v/>
      </c>
    </row>
    <row r="2820" ht="15.75" customHeight="1" s="121">
      <c r="B2820">
        <f>D2820&amp;Q2820&amp;E2820</f>
        <v/>
      </c>
      <c r="C2820" s="73" t="inlineStr">
        <is>
          <t>FUTSTK</t>
        </is>
      </c>
      <c r="D2820" s="73" t="inlineStr">
        <is>
          <t>UBL</t>
        </is>
      </c>
      <c r="E2820" s="78" t="n">
        <v>45197</v>
      </c>
      <c r="F2820" s="75" t="n">
        <v>0</v>
      </c>
      <c r="G2820" s="73" t="inlineStr">
        <is>
          <t>XX</t>
        </is>
      </c>
      <c r="H2820" s="75" t="n">
        <v>1550</v>
      </c>
      <c r="I2820" s="75" t="n">
        <v>1555</v>
      </c>
      <c r="J2820" s="75" t="n">
        <v>1550</v>
      </c>
      <c r="K2820" s="75" t="n">
        <v>1555</v>
      </c>
      <c r="L2820" s="75" t="n">
        <v>1569.3</v>
      </c>
      <c r="M2820" s="75" t="n">
        <v>3</v>
      </c>
      <c r="N2820" s="75" t="n">
        <v>18.64</v>
      </c>
      <c r="O2820" s="75" t="n">
        <v>2000</v>
      </c>
      <c r="P2820" s="75" t="n">
        <v>800</v>
      </c>
      <c r="Q2820" s="79" t="n">
        <v>45113</v>
      </c>
      <c r="AR2820">
        <f>IF($AU$2&lt;&gt;5,NA(),IF(D2820=D2819,0,IF(AND(D2822=D2820,D2821=D2820),O2820+O2821+O2822,IF(D2821=D2820,O2821+O2820,O2820))))</f>
        <v/>
      </c>
      <c r="AS2820">
        <f>IF($AU$2&lt;&gt;5,NA(),IF(D2820=D2819,0,IF(AND(D2822=D2820,D2821=D2820),P2820+P2821+P2822,IF(D2821=D2820,P2821+P2820,P2820))))</f>
        <v/>
      </c>
      <c r="AT2820">
        <f>AR2820-AS2820</f>
        <v/>
      </c>
    </row>
    <row r="2821" ht="15.75" customHeight="1" s="121">
      <c r="B2821">
        <f>D2821&amp;Q2821&amp;E2821</f>
        <v/>
      </c>
      <c r="C2821" s="73" t="inlineStr">
        <is>
          <t>FUTSTK</t>
        </is>
      </c>
      <c r="D2821" s="73" t="inlineStr">
        <is>
          <t>ULTRACEMCO</t>
        </is>
      </c>
      <c r="E2821" s="78" t="n">
        <v>45134</v>
      </c>
      <c r="F2821" s="75" t="n">
        <v>0</v>
      </c>
      <c r="G2821" s="73" t="inlineStr">
        <is>
          <t>XX</t>
        </is>
      </c>
      <c r="H2821" s="75" t="n">
        <v>8444.549999999999</v>
      </c>
      <c r="I2821" s="75" t="n">
        <v>8464.35</v>
      </c>
      <c r="J2821" s="75" t="n">
        <v>8386</v>
      </c>
      <c r="K2821" s="75" t="n">
        <v>8430.049999999999</v>
      </c>
      <c r="L2821" s="75" t="n">
        <v>8430.049999999999</v>
      </c>
      <c r="M2821" s="75" t="n">
        <v>1934</v>
      </c>
      <c r="N2821" s="75" t="n">
        <v>16310.93</v>
      </c>
      <c r="O2821" s="75" t="n">
        <v>1431600</v>
      </c>
      <c r="P2821" s="75" t="n">
        <v>2600</v>
      </c>
      <c r="Q2821" s="79" t="n">
        <v>45113</v>
      </c>
      <c r="AR2821">
        <f>IF($AU$2&lt;&gt;5,NA(),IF(D2821=D2820,0,IF(AND(D2823=D2821,D2822=D2821),O2821+O2822+O2823,IF(D2822=D2821,O2822+O2821,O2821))))</f>
        <v/>
      </c>
      <c r="AS2821">
        <f>IF($AU$2&lt;&gt;5,NA(),IF(D2821=D2820,0,IF(AND(D2823=D2821,D2822=D2821),P2821+P2822+P2823,IF(D2822=D2821,P2822+P2821,P2821))))</f>
        <v/>
      </c>
      <c r="AT2821">
        <f>AR2821-AS2821</f>
        <v/>
      </c>
    </row>
    <row r="2822" ht="15.75" customHeight="1" s="121">
      <c r="B2822">
        <f>D2822&amp;Q2822&amp;E2822</f>
        <v/>
      </c>
      <c r="C2822" s="73" t="inlineStr">
        <is>
          <t>FUTSTK</t>
        </is>
      </c>
      <c r="D2822" s="73" t="inlineStr">
        <is>
          <t>ULTRACEMCO</t>
        </is>
      </c>
      <c r="E2822" s="78" t="n">
        <v>45169</v>
      </c>
      <c r="F2822" s="75" t="n">
        <v>0</v>
      </c>
      <c r="G2822" s="73" t="inlineStr">
        <is>
          <t>XX</t>
        </is>
      </c>
      <c r="H2822" s="75" t="n">
        <v>8470.6</v>
      </c>
      <c r="I2822" s="75" t="n">
        <v>8489</v>
      </c>
      <c r="J2822" s="75" t="n">
        <v>8437</v>
      </c>
      <c r="K2822" s="75" t="n">
        <v>8455.950000000001</v>
      </c>
      <c r="L2822" s="75" t="n">
        <v>8455.950000000001</v>
      </c>
      <c r="M2822" s="75" t="n">
        <v>18</v>
      </c>
      <c r="N2822" s="75" t="n">
        <v>152.47</v>
      </c>
      <c r="O2822" s="75" t="n">
        <v>143400</v>
      </c>
      <c r="P2822" s="75" t="n">
        <v>400</v>
      </c>
      <c r="Q2822" s="79" t="n">
        <v>45113</v>
      </c>
      <c r="AR2822">
        <f>IF($AU$2&lt;&gt;5,NA(),IF(D2822=D2821,0,IF(AND(D2824=D2822,D2823=D2822),O2822+O2823+O2824,IF(D2823=D2822,O2823+O2822,O2822))))</f>
        <v/>
      </c>
      <c r="AS2822">
        <f>IF($AU$2&lt;&gt;5,NA(),IF(D2822=D2821,0,IF(AND(D2824=D2822,D2823=D2822),P2822+P2823+P2824,IF(D2823=D2822,P2823+P2822,P2822))))</f>
        <v/>
      </c>
      <c r="AT2822">
        <f>AR2822-AS2822</f>
        <v/>
      </c>
    </row>
    <row r="2823" ht="15.75" customHeight="1" s="121">
      <c r="B2823">
        <f>D2823&amp;Q2823&amp;E2823</f>
        <v/>
      </c>
      <c r="C2823" s="73" t="inlineStr">
        <is>
          <t>FUTSTK</t>
        </is>
      </c>
      <c r="D2823" s="73" t="inlineStr">
        <is>
          <t>ULTRACEMCO</t>
        </is>
      </c>
      <c r="E2823" s="78" t="n">
        <v>45197</v>
      </c>
      <c r="F2823" s="75" t="n">
        <v>0</v>
      </c>
      <c r="G2823" s="73" t="inlineStr">
        <is>
          <t>XX</t>
        </is>
      </c>
      <c r="H2823" s="75" t="n">
        <v>8481</v>
      </c>
      <c r="I2823" s="75" t="n">
        <v>8481</v>
      </c>
      <c r="J2823" s="75" t="n">
        <v>8481</v>
      </c>
      <c r="K2823" s="75" t="n">
        <v>8481</v>
      </c>
      <c r="L2823" s="75" t="n">
        <v>8549.65</v>
      </c>
      <c r="M2823" s="75" t="n">
        <v>3</v>
      </c>
      <c r="N2823" s="75" t="n">
        <v>25.44</v>
      </c>
      <c r="O2823" s="75" t="n">
        <v>700</v>
      </c>
      <c r="P2823" s="75" t="n">
        <v>300</v>
      </c>
      <c r="Q2823" s="79" t="n">
        <v>45113</v>
      </c>
      <c r="AR2823">
        <f>IF($AU$2&lt;&gt;5,NA(),IF(D2823=D2822,0,IF(AND(D2825=D2823,D2824=D2823),O2823+O2824+O2825,IF(D2824=D2823,O2824+O2823,O2823))))</f>
        <v/>
      </c>
      <c r="AS2823">
        <f>IF($AU$2&lt;&gt;5,NA(),IF(D2823=D2822,0,IF(AND(D2825=D2823,D2824=D2823),P2823+P2824+P2825,IF(D2824=D2823,P2824+P2823,P2823))))</f>
        <v/>
      </c>
      <c r="AT2823">
        <f>AR2823-AS2823</f>
        <v/>
      </c>
    </row>
    <row r="2824" ht="15.75" customHeight="1" s="121">
      <c r="B2824">
        <f>D2824&amp;Q2824&amp;E2824</f>
        <v/>
      </c>
      <c r="C2824" s="73" t="inlineStr">
        <is>
          <t>FUTSTK</t>
        </is>
      </c>
      <c r="D2824" s="73" t="inlineStr">
        <is>
          <t>UPL</t>
        </is>
      </c>
      <c r="E2824" s="78" t="n">
        <v>45134</v>
      </c>
      <c r="F2824" s="75" t="n">
        <v>0</v>
      </c>
      <c r="G2824" s="73" t="inlineStr">
        <is>
          <t>XX</t>
        </is>
      </c>
      <c r="H2824" s="75" t="n">
        <v>671.95</v>
      </c>
      <c r="I2824" s="75" t="n">
        <v>677.8</v>
      </c>
      <c r="J2824" s="75" t="n">
        <v>669.05</v>
      </c>
      <c r="K2824" s="75" t="n">
        <v>676.55</v>
      </c>
      <c r="L2824" s="75" t="n">
        <v>676.55</v>
      </c>
      <c r="M2824" s="75" t="n">
        <v>2722</v>
      </c>
      <c r="N2824" s="75" t="n">
        <v>23852.25</v>
      </c>
      <c r="O2824" s="75" t="n">
        <v>17193800</v>
      </c>
      <c r="P2824" s="75" t="n">
        <v>32500</v>
      </c>
      <c r="Q2824" s="79" t="n">
        <v>45113</v>
      </c>
      <c r="AR2824">
        <f>IF($AU$2&lt;&gt;5,NA(),IF(D2824=D2823,0,IF(AND(D2826=D2824,D2825=D2824),O2824+O2825+O2826,IF(D2825=D2824,O2825+O2824,O2824))))</f>
        <v/>
      </c>
      <c r="AS2824">
        <f>IF($AU$2&lt;&gt;5,NA(),IF(D2824=D2823,0,IF(AND(D2826=D2824,D2825=D2824),P2824+P2825+P2826,IF(D2825=D2824,P2825+P2824,P2824))))</f>
        <v/>
      </c>
      <c r="AT2824">
        <f>AR2824-AS2824</f>
        <v/>
      </c>
    </row>
    <row r="2825" ht="15.75" customHeight="1" s="121">
      <c r="B2825">
        <f>D2825&amp;Q2825&amp;E2825</f>
        <v/>
      </c>
      <c r="C2825" s="73" t="inlineStr">
        <is>
          <t>FUTSTK</t>
        </is>
      </c>
      <c r="D2825" s="73" t="inlineStr">
        <is>
          <t>UPL</t>
        </is>
      </c>
      <c r="E2825" s="78" t="n">
        <v>45169</v>
      </c>
      <c r="F2825" s="75" t="n">
        <v>0</v>
      </c>
      <c r="G2825" s="73" t="inlineStr">
        <is>
          <t>XX</t>
        </is>
      </c>
      <c r="H2825" s="75" t="n">
        <v>667.7</v>
      </c>
      <c r="I2825" s="75" t="n">
        <v>673.7</v>
      </c>
      <c r="J2825" s="75" t="n">
        <v>666.7</v>
      </c>
      <c r="K2825" s="75" t="n">
        <v>672.45</v>
      </c>
      <c r="L2825" s="75" t="n">
        <v>672.45</v>
      </c>
      <c r="M2825" s="75" t="n">
        <v>406</v>
      </c>
      <c r="N2825" s="75" t="n">
        <v>3538.82</v>
      </c>
      <c r="O2825" s="75" t="n">
        <v>6310200</v>
      </c>
      <c r="P2825" s="75" t="n">
        <v>154700</v>
      </c>
      <c r="Q2825" s="79" t="n">
        <v>45113</v>
      </c>
      <c r="AR2825">
        <f>IF($AU$2&lt;&gt;5,NA(),IF(D2825=D2824,0,IF(AND(D2827=D2825,D2826=D2825),O2825+O2826+O2827,IF(D2826=D2825,O2826+O2825,O2825))))</f>
        <v/>
      </c>
      <c r="AS2825">
        <f>IF($AU$2&lt;&gt;5,NA(),IF(D2825=D2824,0,IF(AND(D2827=D2825,D2826=D2825),P2825+P2826+P2827,IF(D2826=D2825,P2826+P2825,P2825))))</f>
        <v/>
      </c>
      <c r="AT2825">
        <f>AR2825-AS2825</f>
        <v/>
      </c>
    </row>
    <row r="2826" ht="15.75" customHeight="1" s="121">
      <c r="B2826">
        <f>D2826&amp;Q2826&amp;E2826</f>
        <v/>
      </c>
      <c r="C2826" s="73" t="inlineStr">
        <is>
          <t>FUTSTK</t>
        </is>
      </c>
      <c r="D2826" s="73" t="inlineStr">
        <is>
          <t>UPL</t>
        </is>
      </c>
      <c r="E2826" s="78" t="n">
        <v>45197</v>
      </c>
      <c r="F2826" s="75" t="n">
        <v>0</v>
      </c>
      <c r="G2826" s="73" t="inlineStr">
        <is>
          <t>XX</t>
        </is>
      </c>
      <c r="H2826" s="75" t="n">
        <v>673</v>
      </c>
      <c r="I2826" s="75" t="n">
        <v>677.65</v>
      </c>
      <c r="J2826" s="75" t="n">
        <v>673</v>
      </c>
      <c r="K2826" s="75" t="n">
        <v>676.95</v>
      </c>
      <c r="L2826" s="75" t="n">
        <v>676.95</v>
      </c>
      <c r="M2826" s="75" t="n">
        <v>27</v>
      </c>
      <c r="N2826" s="75" t="n">
        <v>237.11</v>
      </c>
      <c r="O2826" s="75" t="n">
        <v>87100</v>
      </c>
      <c r="P2826" s="75" t="n">
        <v>9100</v>
      </c>
      <c r="Q2826" s="79" t="n">
        <v>45113</v>
      </c>
      <c r="AR2826">
        <f>IF($AU$2&lt;&gt;5,NA(),IF(D2826=D2825,0,IF(AND(D2828=D2826,D2827=D2826),O2826+O2827+O2828,IF(D2827=D2826,O2827+O2826,O2826))))</f>
        <v/>
      </c>
      <c r="AS2826">
        <f>IF($AU$2&lt;&gt;5,NA(),IF(D2826=D2825,0,IF(AND(D2828=D2826,D2827=D2826),P2826+P2827+P2828,IF(D2827=D2826,P2827+P2826,P2826))))</f>
        <v/>
      </c>
      <c r="AT2826">
        <f>AR2826-AS2826</f>
        <v/>
      </c>
    </row>
    <row r="2827" ht="15.75" customHeight="1" s="121">
      <c r="B2827">
        <f>D2827&amp;Q2827&amp;E2827</f>
        <v/>
      </c>
      <c r="C2827" s="73" t="inlineStr">
        <is>
          <t>FUTSTK</t>
        </is>
      </c>
      <c r="D2827" s="73" t="inlineStr">
        <is>
          <t>VEDL</t>
        </is>
      </c>
      <c r="E2827" s="78" t="n">
        <v>45134</v>
      </c>
      <c r="F2827" s="75" t="n">
        <v>0</v>
      </c>
      <c r="G2827" s="73" t="inlineStr">
        <is>
          <t>XX</t>
        </is>
      </c>
      <c r="H2827" s="75" t="n">
        <v>277.35</v>
      </c>
      <c r="I2827" s="75" t="n">
        <v>279.8</v>
      </c>
      <c r="J2827" s="75" t="n">
        <v>273.1</v>
      </c>
      <c r="K2827" s="75" t="n">
        <v>279.1</v>
      </c>
      <c r="L2827" s="75" t="n">
        <v>279.1</v>
      </c>
      <c r="M2827" s="75" t="n">
        <v>5641</v>
      </c>
      <c r="N2827" s="75" t="n">
        <v>31196.66</v>
      </c>
      <c r="O2827" s="75" t="n">
        <v>45604000</v>
      </c>
      <c r="P2827" s="75" t="n">
        <v>-644000</v>
      </c>
      <c r="Q2827" s="79" t="n">
        <v>45113</v>
      </c>
      <c r="AR2827">
        <f>IF($AU$2&lt;&gt;5,NA(),IF(D2827=D2826,0,IF(AND(D2829=D2827,D2828=D2827),O2827+O2828+O2829,IF(D2828=D2827,O2828+O2827,O2827))))</f>
        <v/>
      </c>
      <c r="AS2827">
        <f>IF($AU$2&lt;&gt;5,NA(),IF(D2827=D2826,0,IF(AND(D2829=D2827,D2828=D2827),P2827+P2828+P2829,IF(D2828=D2827,P2828+P2827,P2827))))</f>
        <v/>
      </c>
      <c r="AT2827">
        <f>AR2827-AS2827</f>
        <v/>
      </c>
    </row>
    <row r="2828" ht="15.75" customHeight="1" s="121">
      <c r="B2828">
        <f>D2828&amp;Q2828&amp;E2828</f>
        <v/>
      </c>
      <c r="C2828" s="73" t="inlineStr">
        <is>
          <t>FUTSTK</t>
        </is>
      </c>
      <c r="D2828" s="73" t="inlineStr">
        <is>
          <t>VEDL</t>
        </is>
      </c>
      <c r="E2828" s="78" t="n">
        <v>45169</v>
      </c>
      <c r="F2828" s="75" t="n">
        <v>0</v>
      </c>
      <c r="G2828" s="73" t="inlineStr">
        <is>
          <t>XX</t>
        </is>
      </c>
      <c r="H2828" s="75" t="n">
        <v>275</v>
      </c>
      <c r="I2828" s="75" t="n">
        <v>277</v>
      </c>
      <c r="J2828" s="75" t="n">
        <v>271.1</v>
      </c>
      <c r="K2828" s="75" t="n">
        <v>276.25</v>
      </c>
      <c r="L2828" s="75" t="n">
        <v>276.25</v>
      </c>
      <c r="M2828" s="75" t="n">
        <v>867</v>
      </c>
      <c r="N2828" s="75" t="n">
        <v>4755.83</v>
      </c>
      <c r="O2828" s="75" t="n">
        <v>3030000</v>
      </c>
      <c r="P2828" s="75" t="n">
        <v>384000</v>
      </c>
      <c r="Q2828" s="79" t="n">
        <v>45113</v>
      </c>
      <c r="AR2828">
        <f>IF($AU$2&lt;&gt;5,NA(),IF(D2828=D2827,0,IF(AND(D2830=D2828,D2829=D2828),O2828+O2829+O2830,IF(D2829=D2828,O2829+O2828,O2828))))</f>
        <v/>
      </c>
      <c r="AS2828">
        <f>IF($AU$2&lt;&gt;5,NA(),IF(D2828=D2827,0,IF(AND(D2830=D2828,D2829=D2828),P2828+P2829+P2830,IF(D2829=D2828,P2829+P2828,P2828))))</f>
        <v/>
      </c>
      <c r="AT2828">
        <f>AR2828-AS2828</f>
        <v/>
      </c>
    </row>
    <row r="2829" ht="15.75" customHeight="1" s="121">
      <c r="B2829">
        <f>D2829&amp;Q2829&amp;E2829</f>
        <v/>
      </c>
      <c r="C2829" s="73" t="inlineStr">
        <is>
          <t>FUTSTK</t>
        </is>
      </c>
      <c r="D2829" s="73" t="inlineStr">
        <is>
          <t>VEDL</t>
        </is>
      </c>
      <c r="E2829" s="78" t="n">
        <v>45197</v>
      </c>
      <c r="F2829" s="75" t="n">
        <v>0</v>
      </c>
      <c r="G2829" s="73" t="inlineStr">
        <is>
          <t>XX</t>
        </is>
      </c>
      <c r="H2829" s="75" t="n">
        <v>275.05</v>
      </c>
      <c r="I2829" s="75" t="n">
        <v>276.5</v>
      </c>
      <c r="J2829" s="75" t="n">
        <v>270.7</v>
      </c>
      <c r="K2829" s="75" t="n">
        <v>275.85</v>
      </c>
      <c r="L2829" s="75" t="n">
        <v>275.85</v>
      </c>
      <c r="M2829" s="75" t="n">
        <v>159</v>
      </c>
      <c r="N2829" s="75" t="n">
        <v>871.4299999999999</v>
      </c>
      <c r="O2829" s="75" t="n">
        <v>366000</v>
      </c>
      <c r="P2829" s="75" t="n">
        <v>232000</v>
      </c>
      <c r="Q2829" s="79" t="n">
        <v>45113</v>
      </c>
      <c r="AR2829">
        <f>IF($AU$2&lt;&gt;5,NA(),IF(D2829=D2828,0,IF(AND(D2831=D2829,D2830=D2829),O2829+O2830+O2831,IF(D2830=D2829,O2830+O2829,O2829))))</f>
        <v/>
      </c>
      <c r="AS2829">
        <f>IF($AU$2&lt;&gt;5,NA(),IF(D2829=D2828,0,IF(AND(D2831=D2829,D2830=D2829),P2829+P2830+P2831,IF(D2830=D2829,P2830+P2829,P2829))))</f>
        <v/>
      </c>
      <c r="AT2829">
        <f>AR2829-AS2829</f>
        <v/>
      </c>
    </row>
    <row r="2830" ht="15.75" customHeight="1" s="121">
      <c r="B2830">
        <f>D2830&amp;Q2830&amp;E2830</f>
        <v/>
      </c>
      <c r="C2830" s="73" t="inlineStr">
        <is>
          <t>FUTSTK</t>
        </is>
      </c>
      <c r="D2830" s="73" t="inlineStr">
        <is>
          <t>VOLTAS</t>
        </is>
      </c>
      <c r="E2830" s="78" t="n">
        <v>45134</v>
      </c>
      <c r="F2830" s="75" t="n">
        <v>0</v>
      </c>
      <c r="G2830" s="73" t="inlineStr">
        <is>
          <t>XX</t>
        </is>
      </c>
      <c r="H2830" s="75" t="n">
        <v>773.25</v>
      </c>
      <c r="I2830" s="75" t="n">
        <v>776.8</v>
      </c>
      <c r="J2830" s="75" t="n">
        <v>768</v>
      </c>
      <c r="K2830" s="75" t="n">
        <v>773.4</v>
      </c>
      <c r="L2830" s="75" t="n">
        <v>773.4</v>
      </c>
      <c r="M2830" s="75" t="n">
        <v>2402</v>
      </c>
      <c r="N2830" s="75" t="n">
        <v>11147.09</v>
      </c>
      <c r="O2830" s="75" t="n">
        <v>10119000</v>
      </c>
      <c r="P2830" s="75" t="n">
        <v>-79800</v>
      </c>
      <c r="Q2830" s="79" t="n">
        <v>45113</v>
      </c>
      <c r="AR2830">
        <f>IF($AU$2&lt;&gt;5,NA(),IF(D2830=D2829,0,IF(AND(D2832=D2830,D2831=D2830),O2830+O2831+O2832,IF(D2831=D2830,O2831+O2830,O2830))))</f>
        <v/>
      </c>
      <c r="AS2830">
        <f>IF($AU$2&lt;&gt;5,NA(),IF(D2830=D2829,0,IF(AND(D2832=D2830,D2831=D2830),P2830+P2831+P2832,IF(D2831=D2830,P2831+P2830,P2830))))</f>
        <v/>
      </c>
      <c r="AT2830">
        <f>AR2830-AS2830</f>
        <v/>
      </c>
    </row>
    <row r="2831" ht="15.75" customHeight="1" s="121">
      <c r="B2831">
        <f>D2831&amp;Q2831&amp;E2831</f>
        <v/>
      </c>
      <c r="C2831" s="73" t="inlineStr">
        <is>
          <t>FUTSTK</t>
        </is>
      </c>
      <c r="D2831" s="73" t="inlineStr">
        <is>
          <t>VOLTAS</t>
        </is>
      </c>
      <c r="E2831" s="78" t="n">
        <v>45169</v>
      </c>
      <c r="F2831" s="75" t="n">
        <v>0</v>
      </c>
      <c r="G2831" s="73" t="inlineStr">
        <is>
          <t>XX</t>
        </is>
      </c>
      <c r="H2831" s="75" t="n">
        <v>775.15</v>
      </c>
      <c r="I2831" s="75" t="n">
        <v>781.45</v>
      </c>
      <c r="J2831" s="75" t="n">
        <v>773.2</v>
      </c>
      <c r="K2831" s="75" t="n">
        <v>777.7</v>
      </c>
      <c r="L2831" s="75" t="n">
        <v>777.7</v>
      </c>
      <c r="M2831" s="75" t="n">
        <v>148</v>
      </c>
      <c r="N2831" s="75" t="n">
        <v>691.13</v>
      </c>
      <c r="O2831" s="75" t="n">
        <v>550800</v>
      </c>
      <c r="P2831" s="75" t="n">
        <v>12600</v>
      </c>
      <c r="Q2831" s="79" t="n">
        <v>45113</v>
      </c>
      <c r="AR2831">
        <f>IF($AU$2&lt;&gt;5,NA(),IF(D2831=D2830,0,IF(AND(D2833=D2831,D2832=D2831),O2831+O2832+O2833,IF(D2832=D2831,O2832+O2831,O2831))))</f>
        <v/>
      </c>
      <c r="AS2831">
        <f>IF($AU$2&lt;&gt;5,NA(),IF(D2831=D2830,0,IF(AND(D2833=D2831,D2832=D2831),P2831+P2832+P2833,IF(D2832=D2831,P2832+P2831,P2831))))</f>
        <v/>
      </c>
      <c r="AT2831">
        <f>AR2831-AS2831</f>
        <v/>
      </c>
    </row>
    <row r="2832" ht="15.75" customHeight="1" s="121">
      <c r="B2832">
        <f>D2832&amp;Q2832&amp;E2832</f>
        <v/>
      </c>
      <c r="C2832" s="73" t="inlineStr">
        <is>
          <t>FUTSTK</t>
        </is>
      </c>
      <c r="D2832" s="73" t="inlineStr">
        <is>
          <t>VOLTAS</t>
        </is>
      </c>
      <c r="E2832" s="78" t="n">
        <v>45197</v>
      </c>
      <c r="F2832" s="75" t="n">
        <v>0</v>
      </c>
      <c r="G2832" s="73" t="inlineStr">
        <is>
          <t>XX</t>
        </is>
      </c>
      <c r="H2832" s="75" t="n">
        <v>778</v>
      </c>
      <c r="I2832" s="75" t="n">
        <v>785</v>
      </c>
      <c r="J2832" s="75" t="n">
        <v>775.7</v>
      </c>
      <c r="K2832" s="75" t="n">
        <v>783.65</v>
      </c>
      <c r="L2832" s="75" t="n">
        <v>783.65</v>
      </c>
      <c r="M2832" s="75" t="n">
        <v>22</v>
      </c>
      <c r="N2832" s="75" t="n">
        <v>103.29</v>
      </c>
      <c r="O2832" s="75" t="n">
        <v>18600</v>
      </c>
      <c r="P2832" s="75" t="n">
        <v>4200</v>
      </c>
      <c r="Q2832" s="79" t="n">
        <v>45113</v>
      </c>
      <c r="AR2832">
        <f>IF($AU$2&lt;&gt;5,NA(),IF(D2832=D2831,0,IF(AND(D2834=D2832,D2833=D2832),O2832+O2833+O2834,IF(D2833=D2832,O2833+O2832,O2832))))</f>
        <v/>
      </c>
      <c r="AS2832">
        <f>IF($AU$2&lt;&gt;5,NA(),IF(D2832=D2831,0,IF(AND(D2834=D2832,D2833=D2832),P2832+P2833+P2834,IF(D2833=D2832,P2833+P2832,P2832))))</f>
        <v/>
      </c>
      <c r="AT2832">
        <f>AR2832-AS2832</f>
        <v/>
      </c>
    </row>
    <row r="2833" ht="15.75" customHeight="1" s="121">
      <c r="B2833">
        <f>D2833&amp;Q2833&amp;E2833</f>
        <v/>
      </c>
      <c r="C2833" s="73" t="inlineStr">
        <is>
          <t>FUTSTK</t>
        </is>
      </c>
      <c r="D2833" s="73" t="inlineStr">
        <is>
          <t>WIPRO</t>
        </is>
      </c>
      <c r="E2833" s="78" t="n">
        <v>45134</v>
      </c>
      <c r="F2833" s="75" t="n">
        <v>0</v>
      </c>
      <c r="G2833" s="73" t="inlineStr">
        <is>
          <t>XX</t>
        </is>
      </c>
      <c r="H2833" s="75" t="n">
        <v>396.35</v>
      </c>
      <c r="I2833" s="75" t="n">
        <v>399.35</v>
      </c>
      <c r="J2833" s="75" t="n">
        <v>394.75</v>
      </c>
      <c r="K2833" s="75" t="n">
        <v>398.5</v>
      </c>
      <c r="L2833" s="75" t="n">
        <v>398.5</v>
      </c>
      <c r="M2833" s="75" t="n">
        <v>4034</v>
      </c>
      <c r="N2833" s="75" t="n">
        <v>24028.79</v>
      </c>
      <c r="O2833" s="75" t="n">
        <v>33441000</v>
      </c>
      <c r="P2833" s="75" t="n">
        <v>-1072500</v>
      </c>
      <c r="Q2833" s="79" t="n">
        <v>45113</v>
      </c>
      <c r="AR2833">
        <f>IF($AU$2&lt;&gt;5,NA(),IF(D2833=D2832,0,IF(AND(D2835=D2833,D2834=D2833),O2833+O2834+O2835,IF(D2834=D2833,O2834+O2833,O2833))))</f>
        <v/>
      </c>
      <c r="AS2833">
        <f>IF($AU$2&lt;&gt;5,NA(),IF(D2833=D2832,0,IF(AND(D2835=D2833,D2834=D2833),P2833+P2834+P2835,IF(D2834=D2833,P2834+P2833,P2833))))</f>
        <v/>
      </c>
      <c r="AT2833">
        <f>AR2833-AS2833</f>
        <v/>
      </c>
    </row>
    <row r="2834" ht="15.75" customHeight="1" s="121">
      <c r="B2834">
        <f>D2834&amp;Q2834&amp;E2834</f>
        <v/>
      </c>
      <c r="C2834" s="73" t="inlineStr">
        <is>
          <t>FUTSTK</t>
        </is>
      </c>
      <c r="D2834" s="73" t="inlineStr">
        <is>
          <t>WIPRO</t>
        </is>
      </c>
      <c r="E2834" s="78" t="n">
        <v>45169</v>
      </c>
      <c r="F2834" s="75" t="n">
        <v>0</v>
      </c>
      <c r="G2834" s="73" t="inlineStr">
        <is>
          <t>XX</t>
        </is>
      </c>
      <c r="H2834" s="75" t="n">
        <v>398</v>
      </c>
      <c r="I2834" s="75" t="n">
        <v>401.4</v>
      </c>
      <c r="J2834" s="75" t="n">
        <v>397</v>
      </c>
      <c r="K2834" s="75" t="n">
        <v>400.35</v>
      </c>
      <c r="L2834" s="75" t="n">
        <v>400.35</v>
      </c>
      <c r="M2834" s="75" t="n">
        <v>282</v>
      </c>
      <c r="N2834" s="75" t="n">
        <v>1688.53</v>
      </c>
      <c r="O2834" s="75" t="n">
        <v>2020500</v>
      </c>
      <c r="P2834" s="75" t="n">
        <v>39000</v>
      </c>
      <c r="Q2834" s="79" t="n">
        <v>45113</v>
      </c>
      <c r="AR2834">
        <f>IF($AU$2&lt;&gt;5,NA(),IF(D2834=D2833,0,IF(AND(D2836=D2834,D2835=D2834),O2834+O2835+O2836,IF(D2835=D2834,O2835+O2834,O2834))))</f>
        <v/>
      </c>
      <c r="AS2834">
        <f>IF($AU$2&lt;&gt;5,NA(),IF(D2834=D2833,0,IF(AND(D2836=D2834,D2835=D2834),P2834+P2835+P2836,IF(D2835=D2834,P2835+P2834,P2834))))</f>
        <v/>
      </c>
      <c r="AT2834">
        <f>AR2834-AS2834</f>
        <v/>
      </c>
    </row>
    <row r="2835" ht="15.75" customHeight="1" s="121">
      <c r="B2835">
        <f>D2835&amp;Q2835&amp;E2835</f>
        <v/>
      </c>
      <c r="C2835" s="73" t="inlineStr">
        <is>
          <t>FUTSTK</t>
        </is>
      </c>
      <c r="D2835" s="73" t="inlineStr">
        <is>
          <t>WIPRO</t>
        </is>
      </c>
      <c r="E2835" s="78" t="n">
        <v>45197</v>
      </c>
      <c r="F2835" s="75" t="n">
        <v>0</v>
      </c>
      <c r="G2835" s="73" t="inlineStr">
        <is>
          <t>XX</t>
        </is>
      </c>
      <c r="H2835" s="75" t="n">
        <v>401.45</v>
      </c>
      <c r="I2835" s="75" t="n">
        <v>403.9</v>
      </c>
      <c r="J2835" s="75" t="n">
        <v>400.1</v>
      </c>
      <c r="K2835" s="75" t="n">
        <v>403.1</v>
      </c>
      <c r="L2835" s="75" t="n">
        <v>403.1</v>
      </c>
      <c r="M2835" s="75" t="n">
        <v>22</v>
      </c>
      <c r="N2835" s="75" t="n">
        <v>132.6</v>
      </c>
      <c r="O2835" s="75" t="n">
        <v>163500</v>
      </c>
      <c r="P2835" s="75" t="n">
        <v>7500</v>
      </c>
      <c r="Q2835" s="79" t="n">
        <v>45113</v>
      </c>
      <c r="AR2835">
        <f>IF($AU$2&lt;&gt;5,NA(),IF(D2835=D2834,0,IF(AND(D2837=D2835,D2836=D2835),O2835+O2836+O2837,IF(D2836=D2835,O2836+O2835,O2835))))</f>
        <v/>
      </c>
      <c r="AS2835">
        <f>IF($AU$2&lt;&gt;5,NA(),IF(D2835=D2834,0,IF(AND(D2837=D2835,D2836=D2835),P2835+P2836+P2837,IF(D2836=D2835,P2836+P2835,P2835))))</f>
        <v/>
      </c>
      <c r="AT2835">
        <f>AR2835-AS2835</f>
        <v/>
      </c>
    </row>
    <row r="2836" ht="15.75" customHeight="1" s="121">
      <c r="B2836">
        <f>D2836&amp;Q2836&amp;E2836</f>
        <v/>
      </c>
      <c r="C2836" s="73" t="inlineStr">
        <is>
          <t>FUTSTK</t>
        </is>
      </c>
      <c r="D2836" s="73" t="inlineStr">
        <is>
          <t>ZEEL</t>
        </is>
      </c>
      <c r="E2836" s="78" t="n">
        <v>45134</v>
      </c>
      <c r="F2836" s="75" t="n">
        <v>0</v>
      </c>
      <c r="G2836" s="73" t="inlineStr">
        <is>
          <t>XX</t>
        </is>
      </c>
      <c r="H2836" s="75" t="n">
        <v>183.8</v>
      </c>
      <c r="I2836" s="75" t="n">
        <v>194.1</v>
      </c>
      <c r="J2836" s="75" t="n">
        <v>183.4</v>
      </c>
      <c r="K2836" s="75" t="n">
        <v>191.2</v>
      </c>
      <c r="L2836" s="75" t="n">
        <v>191.2</v>
      </c>
      <c r="M2836" s="75" t="n">
        <v>8959</v>
      </c>
      <c r="N2836" s="75" t="n">
        <v>50796.32</v>
      </c>
      <c r="O2836" s="75" t="n">
        <v>98778000</v>
      </c>
      <c r="P2836" s="75" t="n">
        <v>3357000</v>
      </c>
      <c r="Q2836" s="79" t="n">
        <v>45113</v>
      </c>
      <c r="AR2836">
        <f>IF($AU$2&lt;&gt;5,NA(),IF(D2836=D2835,0,IF(AND(D2838=D2836,D2837=D2836),O2836+O2837+O2838,IF(D2837=D2836,O2837+O2836,O2836))))</f>
        <v/>
      </c>
      <c r="AS2836">
        <f>IF($AU$2&lt;&gt;5,NA(),IF(D2836=D2835,0,IF(AND(D2838=D2836,D2837=D2836),P2836+P2837+P2838,IF(D2837=D2836,P2837+P2836,P2836))))</f>
        <v/>
      </c>
      <c r="AT2836">
        <f>AR2836-AS2836</f>
        <v/>
      </c>
    </row>
    <row r="2837" ht="15.75" customHeight="1" s="121">
      <c r="B2837">
        <f>D2837&amp;Q2837&amp;E2837</f>
        <v/>
      </c>
      <c r="C2837" s="73" t="inlineStr">
        <is>
          <t>FUTSTK</t>
        </is>
      </c>
      <c r="D2837" s="73" t="inlineStr">
        <is>
          <t>ZEEL</t>
        </is>
      </c>
      <c r="E2837" s="78" t="n">
        <v>45169</v>
      </c>
      <c r="F2837" s="75" t="n">
        <v>0</v>
      </c>
      <c r="G2837" s="73" t="inlineStr">
        <is>
          <t>XX</t>
        </is>
      </c>
      <c r="H2837" s="75" t="n">
        <v>185.2</v>
      </c>
      <c r="I2837" s="75" t="n">
        <v>195.55</v>
      </c>
      <c r="J2837" s="75" t="n">
        <v>184.65</v>
      </c>
      <c r="K2837" s="75" t="n">
        <v>192.55</v>
      </c>
      <c r="L2837" s="75" t="n">
        <v>192.55</v>
      </c>
      <c r="M2837" s="75" t="n">
        <v>372</v>
      </c>
      <c r="N2837" s="75" t="n">
        <v>2120.27</v>
      </c>
      <c r="O2837" s="75" t="n">
        <v>1629000</v>
      </c>
      <c r="P2837" s="75" t="n">
        <v>-18000</v>
      </c>
      <c r="Q2837" s="79" t="n">
        <v>45113</v>
      </c>
      <c r="AR2837">
        <f>IF($AU$2&lt;&gt;5,NA(),IF(D2837=D2836,0,IF(AND(D2839=D2837,D2838=D2837),O2837+O2838+O2839,IF(D2838=D2837,O2838+O2837,O2837))))</f>
        <v/>
      </c>
      <c r="AS2837">
        <f>IF($AU$2&lt;&gt;5,NA(),IF(D2837=D2836,0,IF(AND(D2839=D2837,D2838=D2837),P2837+P2838+P2839,IF(D2838=D2837,P2838+P2837,P2837))))</f>
        <v/>
      </c>
      <c r="AT2837">
        <f>AR2837-AS2837</f>
        <v/>
      </c>
    </row>
    <row r="2838" ht="15.75" customHeight="1" s="121">
      <c r="B2838">
        <f>D2838&amp;Q2838&amp;E2838</f>
        <v/>
      </c>
      <c r="C2838" s="73" t="inlineStr">
        <is>
          <t>FUTSTK</t>
        </is>
      </c>
      <c r="D2838" s="73" t="inlineStr">
        <is>
          <t>ZEEL</t>
        </is>
      </c>
      <c r="E2838" s="78" t="n">
        <v>45197</v>
      </c>
      <c r="F2838" s="75" t="n">
        <v>0</v>
      </c>
      <c r="G2838" s="73" t="inlineStr">
        <is>
          <t>XX</t>
        </is>
      </c>
      <c r="H2838" s="75" t="n">
        <v>188.8</v>
      </c>
      <c r="I2838" s="75" t="n">
        <v>195.6</v>
      </c>
      <c r="J2838" s="75" t="n">
        <v>188.8</v>
      </c>
      <c r="K2838" s="75" t="n">
        <v>193.45</v>
      </c>
      <c r="L2838" s="75" t="n">
        <v>193.45</v>
      </c>
      <c r="M2838" s="75" t="n">
        <v>31</v>
      </c>
      <c r="N2838" s="75" t="n">
        <v>177.43</v>
      </c>
      <c r="O2838" s="75" t="n">
        <v>171000</v>
      </c>
      <c r="P2838" s="75" t="n">
        <v>18000</v>
      </c>
      <c r="Q2838" s="79" t="n">
        <v>45113</v>
      </c>
      <c r="AR2838">
        <f>IF($AU$2&lt;&gt;5,NA(),IF(D2838=D2837,0,IF(AND(D2840=D2838,D2839=D2838),O2838+O2839+O2840,IF(D2839=D2838,O2839+O2838,O2838))))</f>
        <v/>
      </c>
      <c r="AS2838">
        <f>IF($AU$2&lt;&gt;5,NA(),IF(D2838=D2837,0,IF(AND(D2840=D2838,D2839=D2838),P2838+P2839+P2840,IF(D2839=D2838,P2839+P2838,P2838))))</f>
        <v/>
      </c>
      <c r="AT2838">
        <f>AR2838-AS2838</f>
        <v/>
      </c>
    </row>
    <row r="2839" ht="15.75" customHeight="1" s="121">
      <c r="B2839">
        <f>D2839&amp;Q2839&amp;E2839</f>
        <v/>
      </c>
      <c r="C2839" s="73" t="inlineStr">
        <is>
          <t>FUTSTK</t>
        </is>
      </c>
      <c r="D2839" s="73" t="inlineStr">
        <is>
          <t>ZYDUSLIFE</t>
        </is>
      </c>
      <c r="E2839" s="78" t="n">
        <v>45134</v>
      </c>
      <c r="F2839" s="75" t="n">
        <v>0</v>
      </c>
      <c r="G2839" s="73" t="inlineStr">
        <is>
          <t>XX</t>
        </is>
      </c>
      <c r="H2839" s="75" t="n">
        <v>586.4</v>
      </c>
      <c r="I2839" s="75" t="n">
        <v>594.45</v>
      </c>
      <c r="J2839" s="75" t="n">
        <v>585.8</v>
      </c>
      <c r="K2839" s="75" t="n">
        <v>589.95</v>
      </c>
      <c r="L2839" s="75" t="n">
        <v>589.95</v>
      </c>
      <c r="M2839" s="75" t="n">
        <v>819</v>
      </c>
      <c r="N2839" s="75" t="n">
        <v>8698.25</v>
      </c>
      <c r="O2839" s="75" t="n">
        <v>6388200</v>
      </c>
      <c r="P2839" s="75" t="n">
        <v>-198000</v>
      </c>
      <c r="Q2839" s="79" t="n">
        <v>45113</v>
      </c>
      <c r="AR2839">
        <f>IF($AU$2&lt;&gt;5,NA(),IF(D2839=D2838,0,IF(AND(D2841=D2839,D2840=D2839),O2839+O2840+O2841,IF(D2840=D2839,O2840+O2839,O2839))))</f>
        <v/>
      </c>
      <c r="AS2839">
        <f>IF($AU$2&lt;&gt;5,NA(),IF(D2839=D2838,0,IF(AND(D2841=D2839,D2840=D2839),P2839+P2840+P2841,IF(D2840=D2839,P2840+P2839,P2839))))</f>
        <v/>
      </c>
      <c r="AT2839">
        <f>AR2839-AS2839</f>
        <v/>
      </c>
    </row>
    <row r="2840" ht="15.75" customHeight="1" s="121">
      <c r="B2840">
        <f>D2840&amp;Q2840&amp;E2840</f>
        <v/>
      </c>
      <c r="C2840" s="73" t="inlineStr">
        <is>
          <t>FUTSTK</t>
        </is>
      </c>
      <c r="D2840" s="73" t="inlineStr">
        <is>
          <t>ZYDUSLIFE</t>
        </is>
      </c>
      <c r="E2840" s="78" t="n">
        <v>45169</v>
      </c>
      <c r="F2840" s="75" t="n">
        <v>0</v>
      </c>
      <c r="G2840" s="73" t="inlineStr">
        <is>
          <t>XX</t>
        </is>
      </c>
      <c r="H2840" s="75" t="n">
        <v>586.8</v>
      </c>
      <c r="I2840" s="75" t="n">
        <v>591.3</v>
      </c>
      <c r="J2840" s="75" t="n">
        <v>585.3</v>
      </c>
      <c r="K2840" s="75" t="n">
        <v>587.7</v>
      </c>
      <c r="L2840" s="75" t="n">
        <v>587.7</v>
      </c>
      <c r="M2840" s="75" t="n">
        <v>15</v>
      </c>
      <c r="N2840" s="75" t="n">
        <v>158.81</v>
      </c>
      <c r="O2840" s="75" t="n">
        <v>252000</v>
      </c>
      <c r="P2840" s="75" t="n">
        <v>5400</v>
      </c>
      <c r="Q2840" s="79" t="n">
        <v>45113</v>
      </c>
      <c r="AR2840">
        <f>IF($AU$2&lt;&gt;5,NA(),IF(D2840=D2839,0,IF(AND(D2842=D2840,D2841=D2840),O2840+O2841+O2842,IF(D2841=D2840,O2841+O2840,O2840))))</f>
        <v/>
      </c>
      <c r="AS2840">
        <f>IF($AU$2&lt;&gt;5,NA(),IF(D2840=D2839,0,IF(AND(D2842=D2840,D2841=D2840),P2840+P2841+P2842,IF(D2841=D2840,P2841+P2840,P2840))))</f>
        <v/>
      </c>
      <c r="AT2840">
        <f>AR2840-AS2840</f>
        <v/>
      </c>
    </row>
    <row r="2841" ht="15.75" customHeight="1" s="121">
      <c r="B2841">
        <f>D2841&amp;Q2841&amp;E2841</f>
        <v/>
      </c>
      <c r="C2841" s="73" t="inlineStr">
        <is>
          <t>FUTSTK</t>
        </is>
      </c>
      <c r="D2841" s="73" t="inlineStr">
        <is>
          <t>ZYDUSLIFE</t>
        </is>
      </c>
      <c r="E2841" s="78" t="n">
        <v>45197</v>
      </c>
      <c r="F2841" s="75" t="n">
        <v>0</v>
      </c>
      <c r="G2841" s="73" t="inlineStr">
        <is>
          <t>XX</t>
        </is>
      </c>
      <c r="H2841" s="75" t="n">
        <v>0</v>
      </c>
      <c r="I2841" s="75" t="n">
        <v>0</v>
      </c>
      <c r="J2841" s="75" t="n">
        <v>0</v>
      </c>
      <c r="K2841" s="75" t="n">
        <v>591</v>
      </c>
      <c r="L2841" s="75" t="n">
        <v>597.9</v>
      </c>
      <c r="M2841" s="75" t="n">
        <v>0</v>
      </c>
      <c r="N2841" s="75" t="n">
        <v>0</v>
      </c>
      <c r="O2841" s="75" t="n">
        <v>7200</v>
      </c>
      <c r="P2841" s="75" t="n">
        <v>0</v>
      </c>
      <c r="Q2841" s="79" t="n">
        <v>45113</v>
      </c>
      <c r="AR2841">
        <f>IF($AU$2&lt;&gt;5,NA(),IF(D2841=D2840,0,IF(AND(D2843=D2841,D2842=D2841),O2841+O2842+O2843,IF(D2842=D2841,O2842+O2841,O2841))))</f>
        <v/>
      </c>
      <c r="AS2841">
        <f>IF($AU$2&lt;&gt;5,NA(),IF(D2841=D2840,0,IF(AND(D2843=D2841,D2842=D2841),P2841+P2842+P2843,IF(D2842=D2841,P2842+P2841,P2841))))</f>
        <v/>
      </c>
      <c r="AT2841">
        <f>AR2841-AS2841</f>
        <v/>
      </c>
    </row>
    <row r="2842" ht="15.75" customHeight="1" s="121">
      <c r="B2842">
        <f>D2842&amp;Q2842&amp;E2842</f>
        <v/>
      </c>
      <c r="C2842" s="73" t="inlineStr">
        <is>
          <t>FUTIDX</t>
        </is>
      </c>
      <c r="D2842" s="73" t="inlineStr">
        <is>
          <t>BANKNIFTY</t>
        </is>
      </c>
      <c r="E2842" s="78" t="n">
        <v>45134</v>
      </c>
      <c r="F2842" s="75" t="n">
        <v>0</v>
      </c>
      <c r="G2842" s="73" t="inlineStr">
        <is>
          <t>XX</t>
        </is>
      </c>
      <c r="H2842" s="75" t="n">
        <v>45225</v>
      </c>
      <c r="I2842" s="75" t="n">
        <v>45299.5</v>
      </c>
      <c r="J2842" s="75" t="n">
        <v>44920</v>
      </c>
      <c r="K2842" s="75" t="n">
        <v>45029.6</v>
      </c>
      <c r="L2842" s="75" t="n">
        <v>45029.6</v>
      </c>
      <c r="M2842" s="75" t="n">
        <v>184868</v>
      </c>
      <c r="N2842" s="75" t="n">
        <v>1250264</v>
      </c>
      <c r="O2842" s="75" t="n">
        <v>2758005</v>
      </c>
      <c r="P2842" s="75" t="n">
        <v>-127170</v>
      </c>
      <c r="Q2842" s="79" t="n">
        <v>45114</v>
      </c>
      <c r="AR2842">
        <f>IF($AU$2&lt;&gt;5,NA(),IF(D2842=D2841,0,IF(AND(D2844=D2842,D2843=D2842),O2842+O2843+O2844,IF(D2843=D2842,O2843+O2842,O2842))))</f>
        <v/>
      </c>
      <c r="AS2842">
        <f>IF($AU$2&lt;&gt;5,NA(),IF(D2842=D2841,0,IF(AND(D2844=D2842,D2843=D2842),P2842+P2843+P2844,IF(D2843=D2842,P2843+P2842,P2842))))</f>
        <v/>
      </c>
      <c r="AT2842">
        <f>AR2842-AS2842</f>
        <v/>
      </c>
    </row>
    <row r="2843" ht="15.75" customHeight="1" s="121">
      <c r="B2843">
        <f>D2843&amp;Q2843&amp;E2843</f>
        <v/>
      </c>
      <c r="C2843" s="73" t="inlineStr">
        <is>
          <t>FUTIDX</t>
        </is>
      </c>
      <c r="D2843" s="73" t="inlineStr">
        <is>
          <t>BANKNIFTY</t>
        </is>
      </c>
      <c r="E2843" s="78" t="n">
        <v>45169</v>
      </c>
      <c r="F2843" s="75" t="n">
        <v>0</v>
      </c>
      <c r="G2843" s="73" t="inlineStr">
        <is>
          <t>XX</t>
        </is>
      </c>
      <c r="H2843" s="75" t="n">
        <v>45453.3</v>
      </c>
      <c r="I2843" s="75" t="n">
        <v>45453.3</v>
      </c>
      <c r="J2843" s="75" t="n">
        <v>45075</v>
      </c>
      <c r="K2843" s="75" t="n">
        <v>45179.35</v>
      </c>
      <c r="L2843" s="75" t="n">
        <v>45179.35</v>
      </c>
      <c r="M2843" s="75" t="n">
        <v>8277</v>
      </c>
      <c r="N2843" s="75" t="n">
        <v>56159.66</v>
      </c>
      <c r="O2843" s="75" t="n">
        <v>253500</v>
      </c>
      <c r="P2843" s="75" t="n">
        <v>-6390</v>
      </c>
      <c r="Q2843" s="79" t="n">
        <v>45114</v>
      </c>
      <c r="AR2843">
        <f>IF($AU$2&lt;&gt;5,NA(),IF(D2843=D2842,0,IF(AND(D2845=D2843,D2844=D2843),O2843+O2844+O2845,IF(D2844=D2843,O2844+O2843,O2843))))</f>
        <v/>
      </c>
      <c r="AS2843">
        <f>IF($AU$2&lt;&gt;5,NA(),IF(D2843=D2842,0,IF(AND(D2845=D2843,D2844=D2843),P2843+P2844+P2845,IF(D2844=D2843,P2844+P2843,P2843))))</f>
        <v/>
      </c>
      <c r="AT2843">
        <f>AR2843-AS2843</f>
        <v/>
      </c>
    </row>
    <row r="2844" ht="15.75" customHeight="1" s="121">
      <c r="B2844">
        <f>D2844&amp;Q2844&amp;E2844</f>
        <v/>
      </c>
      <c r="C2844" s="73" t="inlineStr">
        <is>
          <t>FUTIDX</t>
        </is>
      </c>
      <c r="D2844" s="73" t="inlineStr">
        <is>
          <t>BANKNIFTY</t>
        </is>
      </c>
      <c r="E2844" s="78" t="n">
        <v>45197</v>
      </c>
      <c r="F2844" s="75" t="n">
        <v>0</v>
      </c>
      <c r="G2844" s="73" t="inlineStr">
        <is>
          <t>XX</t>
        </is>
      </c>
      <c r="H2844" s="75" t="n">
        <v>45700</v>
      </c>
      <c r="I2844" s="75" t="n">
        <v>45710.2</v>
      </c>
      <c r="J2844" s="75" t="n">
        <v>45300</v>
      </c>
      <c r="K2844" s="75" t="n">
        <v>45383.85</v>
      </c>
      <c r="L2844" s="75" t="n">
        <v>45383.85</v>
      </c>
      <c r="M2844" s="75" t="n">
        <v>2788</v>
      </c>
      <c r="N2844" s="75" t="n">
        <v>19002.48</v>
      </c>
      <c r="O2844" s="75" t="n">
        <v>69810</v>
      </c>
      <c r="P2844" s="75" t="n">
        <v>15705</v>
      </c>
      <c r="Q2844" s="79" t="n">
        <v>45114</v>
      </c>
      <c r="AR2844">
        <f>IF($AU$2&lt;&gt;5,NA(),IF(D2844=D2843,0,IF(AND(D2846=D2844,D2845=D2844),O2844+O2845+O2846,IF(D2845=D2844,O2845+O2844,O2844))))</f>
        <v/>
      </c>
      <c r="AS2844">
        <f>IF($AU$2&lt;&gt;5,NA(),IF(D2844=D2843,0,IF(AND(D2846=D2844,D2845=D2844),P2844+P2845+P2846,IF(D2845=D2844,P2845+P2844,P2844))))</f>
        <v/>
      </c>
      <c r="AT2844">
        <f>AR2844-AS2844</f>
        <v/>
      </c>
    </row>
    <row r="2845" ht="15.75" customHeight="1" s="121">
      <c r="B2845">
        <f>D2845&amp;Q2845&amp;E2845</f>
        <v/>
      </c>
      <c r="C2845" s="73" t="inlineStr">
        <is>
          <t>FUTIDX</t>
        </is>
      </c>
      <c r="D2845" s="73" t="inlineStr">
        <is>
          <t>FINNIFTY</t>
        </is>
      </c>
      <c r="E2845" s="78" t="n">
        <v>45132</v>
      </c>
      <c r="F2845" s="75" t="n">
        <v>0</v>
      </c>
      <c r="G2845" s="73" t="inlineStr">
        <is>
          <t>XX</t>
        </is>
      </c>
      <c r="H2845" s="75" t="n">
        <v>20224.85</v>
      </c>
      <c r="I2845" s="75" t="n">
        <v>20262.3</v>
      </c>
      <c r="J2845" s="75" t="n">
        <v>20086.4</v>
      </c>
      <c r="K2845" s="75" t="n">
        <v>20110.7</v>
      </c>
      <c r="L2845" s="75" t="n">
        <v>20110.7</v>
      </c>
      <c r="M2845" s="75" t="n">
        <v>2067</v>
      </c>
      <c r="N2845" s="75" t="n">
        <v>16669.79</v>
      </c>
      <c r="O2845" s="75" t="n">
        <v>70600</v>
      </c>
      <c r="P2845" s="75" t="n">
        <v>-7600</v>
      </c>
      <c r="Q2845" s="79" t="n">
        <v>45114</v>
      </c>
      <c r="AR2845">
        <f>IF($AU$2&lt;&gt;5,NA(),IF(D2845=D2844,0,IF(AND(D2847=D2845,D2846=D2845),O2845+O2846+O2847,IF(D2846=D2845,O2846+O2845,O2845))))</f>
        <v/>
      </c>
      <c r="AS2845">
        <f>IF($AU$2&lt;&gt;5,NA(),IF(D2845=D2844,0,IF(AND(D2847=D2845,D2846=D2845),P2845+P2846+P2847,IF(D2846=D2845,P2846+P2845,P2845))))</f>
        <v/>
      </c>
      <c r="AT2845">
        <f>AR2845-AS2845</f>
        <v/>
      </c>
    </row>
    <row r="2846" ht="15.75" customHeight="1" s="121">
      <c r="B2846">
        <f>D2846&amp;Q2846&amp;E2846</f>
        <v/>
      </c>
      <c r="C2846" s="73" t="inlineStr">
        <is>
          <t>FUTIDX</t>
        </is>
      </c>
      <c r="D2846" s="73" t="inlineStr">
        <is>
          <t>FINNIFTY</t>
        </is>
      </c>
      <c r="E2846" s="78" t="n">
        <v>45167</v>
      </c>
      <c r="F2846" s="75" t="n">
        <v>0</v>
      </c>
      <c r="G2846" s="73" t="inlineStr">
        <is>
          <t>XX</t>
        </is>
      </c>
      <c r="H2846" s="75" t="n">
        <v>20337.1</v>
      </c>
      <c r="I2846" s="75" t="n">
        <v>20396.95</v>
      </c>
      <c r="J2846" s="75" t="n">
        <v>20135</v>
      </c>
      <c r="K2846" s="75" t="n">
        <v>20190</v>
      </c>
      <c r="L2846" s="75" t="n">
        <v>20190</v>
      </c>
      <c r="M2846" s="75" t="n">
        <v>19</v>
      </c>
      <c r="N2846" s="75" t="n">
        <v>154.12</v>
      </c>
      <c r="O2846" s="75" t="n">
        <v>2360</v>
      </c>
      <c r="P2846" s="75" t="n">
        <v>40</v>
      </c>
      <c r="Q2846" s="79" t="n">
        <v>45114</v>
      </c>
      <c r="AR2846">
        <f>IF($AU$2&lt;&gt;5,NA(),IF(D2846=D2845,0,IF(AND(D2848=D2846,D2847=D2846),O2846+O2847+O2848,IF(D2847=D2846,O2847+O2846,O2846))))</f>
        <v/>
      </c>
      <c r="AS2846">
        <f>IF($AU$2&lt;&gt;5,NA(),IF(D2846=D2845,0,IF(AND(D2848=D2846,D2847=D2846),P2846+P2847+P2848,IF(D2847=D2846,P2847+P2846,P2846))))</f>
        <v/>
      </c>
      <c r="AT2846">
        <f>AR2846-AS2846</f>
        <v/>
      </c>
    </row>
    <row r="2847" ht="15.75" customHeight="1" s="121">
      <c r="B2847">
        <f>D2847&amp;Q2847&amp;E2847</f>
        <v/>
      </c>
      <c r="C2847" s="73" t="inlineStr">
        <is>
          <t>FUTIDX</t>
        </is>
      </c>
      <c r="D2847" s="73" t="inlineStr">
        <is>
          <t>FINNIFTY</t>
        </is>
      </c>
      <c r="E2847" s="78" t="n">
        <v>45195</v>
      </c>
      <c r="F2847" s="75" t="n">
        <v>0</v>
      </c>
      <c r="G2847" s="73" t="inlineStr">
        <is>
          <t>XX</t>
        </is>
      </c>
      <c r="H2847" s="75" t="n">
        <v>0</v>
      </c>
      <c r="I2847" s="75" t="n">
        <v>0</v>
      </c>
      <c r="J2847" s="75" t="n">
        <v>0</v>
      </c>
      <c r="K2847" s="75" t="n">
        <v>20389.45</v>
      </c>
      <c r="L2847" s="75" t="n">
        <v>20408.2</v>
      </c>
      <c r="M2847" s="75" t="n">
        <v>0</v>
      </c>
      <c r="N2847" s="75" t="n">
        <v>0</v>
      </c>
      <c r="O2847" s="75" t="n">
        <v>40</v>
      </c>
      <c r="P2847" s="75" t="n">
        <v>0</v>
      </c>
      <c r="Q2847" s="79" t="n">
        <v>45114</v>
      </c>
      <c r="AR2847">
        <f>IF($AU$2&lt;&gt;5,NA(),IF(D2847=D2846,0,IF(AND(D2849=D2847,D2848=D2847),O2847+O2848+O2849,IF(D2848=D2847,O2848+O2847,O2847))))</f>
        <v/>
      </c>
      <c r="AS2847">
        <f>IF($AU$2&lt;&gt;5,NA(),IF(D2847=D2846,0,IF(AND(D2849=D2847,D2848=D2847),P2847+P2848+P2849,IF(D2848=D2847,P2848+P2847,P2847))))</f>
        <v/>
      </c>
      <c r="AT2847">
        <f>AR2847-AS2847</f>
        <v/>
      </c>
    </row>
    <row r="2848" ht="15.75" customHeight="1" s="121">
      <c r="B2848">
        <f>D2848&amp;Q2848&amp;E2848</f>
        <v/>
      </c>
      <c r="C2848" s="73" t="inlineStr">
        <is>
          <t>FUTIDX</t>
        </is>
      </c>
      <c r="D2848" s="73" t="inlineStr">
        <is>
          <t>MIDCPNIFTY</t>
        </is>
      </c>
      <c r="E2848" s="78" t="n">
        <v>45133</v>
      </c>
      <c r="F2848" s="75" t="n">
        <v>0</v>
      </c>
      <c r="G2848" s="73" t="inlineStr">
        <is>
          <t>XX</t>
        </is>
      </c>
      <c r="H2848" s="75" t="n">
        <v>8320.15</v>
      </c>
      <c r="I2848" s="75" t="n">
        <v>8351</v>
      </c>
      <c r="J2848" s="75" t="n">
        <v>8221.299999999999</v>
      </c>
      <c r="K2848" s="75" t="n">
        <v>8258.6</v>
      </c>
      <c r="L2848" s="75" t="n">
        <v>8258.6</v>
      </c>
      <c r="M2848" s="75" t="n">
        <v>514</v>
      </c>
      <c r="N2848" s="75" t="n">
        <v>3189.4</v>
      </c>
      <c r="O2848" s="75" t="n">
        <v>9600</v>
      </c>
      <c r="P2848" s="75" t="n">
        <v>2925</v>
      </c>
      <c r="Q2848" s="79" t="n">
        <v>45114</v>
      </c>
      <c r="AR2848">
        <f>IF($AU$2&lt;&gt;5,NA(),IF(D2848=D2847,0,IF(AND(D2850=D2848,D2849=D2848),O2848+O2849+O2850,IF(D2849=D2848,O2849+O2848,O2848))))</f>
        <v/>
      </c>
      <c r="AS2848">
        <f>IF($AU$2&lt;&gt;5,NA(),IF(D2848=D2847,0,IF(AND(D2850=D2848,D2849=D2848),P2848+P2849+P2850,IF(D2849=D2848,P2849+P2848,P2848))))</f>
        <v/>
      </c>
      <c r="AT2848">
        <f>AR2848-AS2848</f>
        <v/>
      </c>
    </row>
    <row r="2849" ht="15.75" customHeight="1" s="121">
      <c r="B2849">
        <f>D2849&amp;Q2849&amp;E2849</f>
        <v/>
      </c>
      <c r="C2849" s="73" t="inlineStr">
        <is>
          <t>FUTIDX</t>
        </is>
      </c>
      <c r="D2849" s="73" t="inlineStr">
        <is>
          <t>MIDCPNIFTY</t>
        </is>
      </c>
      <c r="E2849" s="78" t="n">
        <v>45168</v>
      </c>
      <c r="F2849" s="75" t="n">
        <v>0</v>
      </c>
      <c r="G2849" s="73" t="inlineStr">
        <is>
          <t>XX</t>
        </is>
      </c>
      <c r="H2849" s="75" t="n">
        <v>8110.05</v>
      </c>
      <c r="I2849" s="75" t="n">
        <v>8295.049999999999</v>
      </c>
      <c r="J2849" s="75" t="n">
        <v>8110.05</v>
      </c>
      <c r="K2849" s="75" t="n">
        <v>8229.950000000001</v>
      </c>
      <c r="L2849" s="75" t="n">
        <v>8334.700000000001</v>
      </c>
      <c r="M2849" s="75" t="n">
        <v>5</v>
      </c>
      <c r="N2849" s="75" t="n">
        <v>30.84</v>
      </c>
      <c r="O2849" s="75" t="n">
        <v>75</v>
      </c>
      <c r="P2849" s="75" t="n">
        <v>0</v>
      </c>
      <c r="Q2849" s="79" t="n">
        <v>45114</v>
      </c>
      <c r="AR2849">
        <f>IF($AU$2&lt;&gt;5,NA(),IF(D2849=D2848,0,IF(AND(D2851=D2849,D2850=D2849),O2849+O2850+O2851,IF(D2850=D2849,O2850+O2849,O2849))))</f>
        <v/>
      </c>
      <c r="AS2849">
        <f>IF($AU$2&lt;&gt;5,NA(),IF(D2849=D2848,0,IF(AND(D2851=D2849,D2850=D2849),P2849+P2850+P2851,IF(D2850=D2849,P2850+P2849,P2849))))</f>
        <v/>
      </c>
      <c r="AT2849">
        <f>AR2849-AS2849</f>
        <v/>
      </c>
    </row>
    <row r="2850" ht="15.75" customHeight="1" s="121">
      <c r="B2850">
        <f>D2850&amp;Q2850&amp;E2850</f>
        <v/>
      </c>
      <c r="C2850" s="73" t="inlineStr">
        <is>
          <t>FUTIDX</t>
        </is>
      </c>
      <c r="D2850" s="73" t="inlineStr">
        <is>
          <t>MIDCPNIFTY</t>
        </is>
      </c>
      <c r="E2850" s="78" t="n">
        <v>45196</v>
      </c>
      <c r="F2850" s="75" t="n">
        <v>0</v>
      </c>
      <c r="G2850" s="73" t="inlineStr">
        <is>
          <t>XX</t>
        </is>
      </c>
      <c r="H2850" s="75" t="n">
        <v>0</v>
      </c>
      <c r="I2850" s="75" t="n">
        <v>0</v>
      </c>
      <c r="J2850" s="75" t="n">
        <v>0</v>
      </c>
      <c r="K2850" s="75" t="n">
        <v>8246.299999999999</v>
      </c>
      <c r="L2850" s="75" t="n">
        <v>8380.549999999999</v>
      </c>
      <c r="M2850" s="75" t="n">
        <v>0</v>
      </c>
      <c r="N2850" s="75" t="n">
        <v>0</v>
      </c>
      <c r="O2850" s="75" t="n">
        <v>0</v>
      </c>
      <c r="P2850" s="75" t="n">
        <v>0</v>
      </c>
      <c r="Q2850" s="79" t="n">
        <v>45114</v>
      </c>
      <c r="AR2850">
        <f>IF($AU$2&lt;&gt;5,NA(),IF(D2850=D2849,0,IF(AND(D2852=D2850,D2851=D2850),O2850+O2851+O2852,IF(D2851=D2850,O2851+O2850,O2850))))</f>
        <v/>
      </c>
      <c r="AS2850">
        <f>IF($AU$2&lt;&gt;5,NA(),IF(D2850=D2849,0,IF(AND(D2852=D2850,D2851=D2850),P2850+P2851+P2852,IF(D2851=D2850,P2851+P2850,P2850))))</f>
        <v/>
      </c>
      <c r="AT2850">
        <f>AR2850-AS2850</f>
        <v/>
      </c>
    </row>
    <row r="2851" ht="15.75" customHeight="1" s="121">
      <c r="B2851">
        <f>D2851&amp;Q2851&amp;E2851</f>
        <v/>
      </c>
      <c r="C2851" s="73" t="inlineStr">
        <is>
          <t>FUTIDX</t>
        </is>
      </c>
      <c r="D2851" s="73" t="inlineStr">
        <is>
          <t>NIFTY</t>
        </is>
      </c>
      <c r="E2851" s="78" t="n">
        <v>45134</v>
      </c>
      <c r="F2851" s="75" t="n">
        <v>0</v>
      </c>
      <c r="G2851" s="73" t="inlineStr">
        <is>
          <t>XX</t>
        </is>
      </c>
      <c r="H2851" s="75" t="n">
        <v>19485</v>
      </c>
      <c r="I2851" s="75" t="n">
        <v>19567.25</v>
      </c>
      <c r="J2851" s="75" t="n">
        <v>19380.1</v>
      </c>
      <c r="K2851" s="75" t="n">
        <v>19398.5</v>
      </c>
      <c r="L2851" s="75" t="n">
        <v>19398.5</v>
      </c>
      <c r="M2851" s="75" t="n">
        <v>154646</v>
      </c>
      <c r="N2851" s="75" t="n">
        <v>1504442</v>
      </c>
      <c r="O2851" s="75" t="n">
        <v>10481800</v>
      </c>
      <c r="P2851" s="75" t="n">
        <v>-622550</v>
      </c>
      <c r="Q2851" s="79" t="n">
        <v>45114</v>
      </c>
      <c r="AR2851">
        <f>IF($AU$2&lt;&gt;5,NA(),IF(D2851=D2850,0,IF(AND(D2853=D2851,D2852=D2851),O2851+O2852+O2853,IF(D2852=D2851,O2852+O2851,O2851))))</f>
        <v/>
      </c>
      <c r="AS2851">
        <f>IF($AU$2&lt;&gt;5,NA(),IF(D2851=D2850,0,IF(AND(D2853=D2851,D2852=D2851),P2851+P2852+P2853,IF(D2852=D2851,P2852+P2851,P2851))))</f>
        <v/>
      </c>
      <c r="AT2851">
        <f>AR2851-AS2851</f>
        <v/>
      </c>
    </row>
    <row r="2852" ht="15.75" customHeight="1" s="121">
      <c r="B2852">
        <f>D2852&amp;Q2852&amp;E2852</f>
        <v/>
      </c>
      <c r="C2852" s="73" t="inlineStr">
        <is>
          <t>FUTIDX</t>
        </is>
      </c>
      <c r="D2852" s="73" t="inlineStr">
        <is>
          <t>NIFTY</t>
        </is>
      </c>
      <c r="E2852" s="78" t="n">
        <v>45169</v>
      </c>
      <c r="F2852" s="75" t="n">
        <v>0</v>
      </c>
      <c r="G2852" s="73" t="inlineStr">
        <is>
          <t>XX</t>
        </is>
      </c>
      <c r="H2852" s="75" t="n">
        <v>19575</v>
      </c>
      <c r="I2852" s="75" t="n">
        <v>19654.7</v>
      </c>
      <c r="J2852" s="75" t="n">
        <v>19476.05</v>
      </c>
      <c r="K2852" s="75" t="n">
        <v>19492.3</v>
      </c>
      <c r="L2852" s="75" t="n">
        <v>19492.3</v>
      </c>
      <c r="M2852" s="75" t="n">
        <v>10304</v>
      </c>
      <c r="N2852" s="75" t="n">
        <v>100728.9</v>
      </c>
      <c r="O2852" s="75" t="n">
        <v>1128050</v>
      </c>
      <c r="P2852" s="75" t="n">
        <v>21850</v>
      </c>
      <c r="Q2852" s="79" t="n">
        <v>45114</v>
      </c>
      <c r="AR2852">
        <f>IF($AU$2&lt;&gt;5,NA(),IF(D2852=D2851,0,IF(AND(D2854=D2852,D2853=D2852),O2852+O2853+O2854,IF(D2853=D2852,O2853+O2852,O2852))))</f>
        <v/>
      </c>
      <c r="AS2852">
        <f>IF($AU$2&lt;&gt;5,NA(),IF(D2852=D2851,0,IF(AND(D2854=D2852,D2853=D2852),P2852+P2853+P2854,IF(D2853=D2852,P2853+P2852,P2852))))</f>
        <v/>
      </c>
      <c r="AT2852">
        <f>AR2852-AS2852</f>
        <v/>
      </c>
    </row>
    <row r="2853" ht="15.75" customHeight="1" s="121">
      <c r="B2853">
        <f>D2853&amp;Q2853&amp;E2853</f>
        <v/>
      </c>
      <c r="C2853" s="73" t="inlineStr">
        <is>
          <t>FUTIDX</t>
        </is>
      </c>
      <c r="D2853" s="73" t="inlineStr">
        <is>
          <t>NIFTY</t>
        </is>
      </c>
      <c r="E2853" s="78" t="n">
        <v>45197</v>
      </c>
      <c r="F2853" s="75" t="n">
        <v>0</v>
      </c>
      <c r="G2853" s="73" t="inlineStr">
        <is>
          <t>XX</t>
        </is>
      </c>
      <c r="H2853" s="75" t="n">
        <v>19694</v>
      </c>
      <c r="I2853" s="75" t="n">
        <v>19749</v>
      </c>
      <c r="J2853" s="75" t="n">
        <v>19585</v>
      </c>
      <c r="K2853" s="75" t="n">
        <v>19602.9</v>
      </c>
      <c r="L2853" s="75" t="n">
        <v>19602.9</v>
      </c>
      <c r="M2853" s="75" t="n">
        <v>3956</v>
      </c>
      <c r="N2853" s="75" t="n">
        <v>38871.16</v>
      </c>
      <c r="O2853" s="75" t="n">
        <v>331200</v>
      </c>
      <c r="P2853" s="75" t="n">
        <v>83300</v>
      </c>
      <c r="Q2853" s="79" t="n">
        <v>45114</v>
      </c>
      <c r="AR2853">
        <f>IF($AU$2&lt;&gt;5,NA(),IF(D2853=D2852,0,IF(AND(D2855=D2853,D2854=D2853),O2853+O2854+O2855,IF(D2854=D2853,O2854+O2853,O2853))))</f>
        <v/>
      </c>
      <c r="AS2853">
        <f>IF($AU$2&lt;&gt;5,NA(),IF(D2853=D2852,0,IF(AND(D2855=D2853,D2854=D2853),P2853+P2854+P2855,IF(D2854=D2853,P2854+P2853,P2853))))</f>
        <v/>
      </c>
      <c r="AT2853">
        <f>AR2853-AS2853</f>
        <v/>
      </c>
    </row>
    <row r="2854" ht="15.75" customHeight="1" s="121">
      <c r="B2854">
        <f>D2854&amp;Q2854&amp;E2854</f>
        <v/>
      </c>
      <c r="C2854" s="73" t="inlineStr">
        <is>
          <t>FUTSTK</t>
        </is>
      </c>
      <c r="D2854" s="73" t="inlineStr">
        <is>
          <t>AARTIIND</t>
        </is>
      </c>
      <c r="E2854" s="78" t="n">
        <v>45134</v>
      </c>
      <c r="F2854" s="75" t="n">
        <v>0</v>
      </c>
      <c r="G2854" s="73" t="inlineStr">
        <is>
          <t>XX</t>
        </is>
      </c>
      <c r="H2854" s="75" t="n">
        <v>488.55</v>
      </c>
      <c r="I2854" s="75" t="n">
        <v>490.35</v>
      </c>
      <c r="J2854" s="75" t="n">
        <v>471.7</v>
      </c>
      <c r="K2854" s="75" t="n">
        <v>474.5</v>
      </c>
      <c r="L2854" s="75" t="n">
        <v>474.5</v>
      </c>
      <c r="M2854" s="75" t="n">
        <v>4501</v>
      </c>
      <c r="N2854" s="75" t="n">
        <v>21570.5</v>
      </c>
      <c r="O2854" s="75" t="n">
        <v>10246000</v>
      </c>
      <c r="P2854" s="75" t="n">
        <v>925000</v>
      </c>
      <c r="Q2854" s="79" t="n">
        <v>45114</v>
      </c>
      <c r="AR2854">
        <f>IF($AU$2&lt;&gt;5,NA(),IF(D2854=D2853,0,IF(AND(D2856=D2854,D2855=D2854),O2854+O2855+O2856,IF(D2855=D2854,O2855+O2854,O2854))))</f>
        <v/>
      </c>
      <c r="AS2854">
        <f>IF($AU$2&lt;&gt;5,NA(),IF(D2854=D2853,0,IF(AND(D2856=D2854,D2855=D2854),P2854+P2855+P2856,IF(D2855=D2854,P2855+P2854,P2854))))</f>
        <v/>
      </c>
      <c r="AT2854">
        <f>AR2854-AS2854</f>
        <v/>
      </c>
    </row>
    <row r="2855" ht="15.75" customHeight="1" s="121">
      <c r="B2855">
        <f>D2855&amp;Q2855&amp;E2855</f>
        <v/>
      </c>
      <c r="C2855" s="73" t="inlineStr">
        <is>
          <t>FUTSTK</t>
        </is>
      </c>
      <c r="D2855" s="73" t="inlineStr">
        <is>
          <t>AARTIIND</t>
        </is>
      </c>
      <c r="E2855" s="78" t="n">
        <v>45169</v>
      </c>
      <c r="F2855" s="75" t="n">
        <v>0</v>
      </c>
      <c r="G2855" s="73" t="inlineStr">
        <is>
          <t>XX</t>
        </is>
      </c>
      <c r="H2855" s="75" t="n">
        <v>489.95</v>
      </c>
      <c r="I2855" s="75" t="n">
        <v>492.95</v>
      </c>
      <c r="J2855" s="75" t="n">
        <v>475</v>
      </c>
      <c r="K2855" s="75" t="n">
        <v>477.5</v>
      </c>
      <c r="L2855" s="75" t="n">
        <v>477.5</v>
      </c>
      <c r="M2855" s="75" t="n">
        <v>729</v>
      </c>
      <c r="N2855" s="75" t="n">
        <v>3508.58</v>
      </c>
      <c r="O2855" s="75" t="n">
        <v>735000</v>
      </c>
      <c r="P2855" s="75" t="n">
        <v>200000</v>
      </c>
      <c r="Q2855" s="79" t="n">
        <v>45114</v>
      </c>
      <c r="AR2855">
        <f>IF($AU$2&lt;&gt;5,NA(),IF(D2855=D2854,0,IF(AND(D2857=D2855,D2856=D2855),O2855+O2856+O2857,IF(D2856=D2855,O2856+O2855,O2855))))</f>
        <v/>
      </c>
      <c r="AS2855">
        <f>IF($AU$2&lt;&gt;5,NA(),IF(D2855=D2854,0,IF(AND(D2857=D2855,D2856=D2855),P2855+P2856+P2857,IF(D2856=D2855,P2856+P2855,P2855))))</f>
        <v/>
      </c>
      <c r="AT2855">
        <f>AR2855-AS2855</f>
        <v/>
      </c>
    </row>
    <row r="2856" ht="15.75" customHeight="1" s="121">
      <c r="B2856">
        <f>D2856&amp;Q2856&amp;E2856</f>
        <v/>
      </c>
      <c r="C2856" s="73" t="inlineStr">
        <is>
          <t>FUTSTK</t>
        </is>
      </c>
      <c r="D2856" s="73" t="inlineStr">
        <is>
          <t>AARTIIND</t>
        </is>
      </c>
      <c r="E2856" s="78" t="n">
        <v>45197</v>
      </c>
      <c r="F2856" s="75" t="n">
        <v>0</v>
      </c>
      <c r="G2856" s="73" t="inlineStr">
        <is>
          <t>XX</t>
        </is>
      </c>
      <c r="H2856" s="75" t="n">
        <v>492.3</v>
      </c>
      <c r="I2856" s="75" t="n">
        <v>495.7</v>
      </c>
      <c r="J2856" s="75" t="n">
        <v>477.6</v>
      </c>
      <c r="K2856" s="75" t="n">
        <v>481.1</v>
      </c>
      <c r="L2856" s="75" t="n">
        <v>481.1</v>
      </c>
      <c r="M2856" s="75" t="n">
        <v>69</v>
      </c>
      <c r="N2856" s="75" t="n">
        <v>333.22</v>
      </c>
      <c r="O2856" s="75" t="n">
        <v>123000</v>
      </c>
      <c r="P2856" s="75" t="n">
        <v>36000</v>
      </c>
      <c r="Q2856" s="79" t="n">
        <v>45114</v>
      </c>
      <c r="AR2856">
        <f>IF($AU$2&lt;&gt;5,NA(),IF(D2856=D2855,0,IF(AND(D2858=D2856,D2857=D2856),O2856+O2857+O2858,IF(D2857=D2856,O2857+O2856,O2856))))</f>
        <v/>
      </c>
      <c r="AS2856">
        <f>IF($AU$2&lt;&gt;5,NA(),IF(D2856=D2855,0,IF(AND(D2858=D2856,D2857=D2856),P2856+P2857+P2858,IF(D2857=D2856,P2857+P2856,P2856))))</f>
        <v/>
      </c>
      <c r="AT2856">
        <f>AR2856-AS2856</f>
        <v/>
      </c>
    </row>
    <row r="2857" ht="15.75" customHeight="1" s="121">
      <c r="B2857">
        <f>D2857&amp;Q2857&amp;E2857</f>
        <v/>
      </c>
      <c r="C2857" s="73" t="inlineStr">
        <is>
          <t>FUTSTK</t>
        </is>
      </c>
      <c r="D2857" s="73" t="inlineStr">
        <is>
          <t>ABB</t>
        </is>
      </c>
      <c r="E2857" s="78" t="n">
        <v>45134</v>
      </c>
      <c r="F2857" s="75" t="n">
        <v>0</v>
      </c>
      <c r="G2857" s="73" t="inlineStr">
        <is>
          <t>XX</t>
        </is>
      </c>
      <c r="H2857" s="75" t="n">
        <v>4394.4</v>
      </c>
      <c r="I2857" s="75" t="n">
        <v>4450</v>
      </c>
      <c r="J2857" s="75" t="n">
        <v>4374</v>
      </c>
      <c r="K2857" s="75" t="n">
        <v>4415.75</v>
      </c>
      <c r="L2857" s="75" t="n">
        <v>4415.75</v>
      </c>
      <c r="M2857" s="75" t="n">
        <v>951</v>
      </c>
      <c r="N2857" s="75" t="n">
        <v>10493.17</v>
      </c>
      <c r="O2857" s="75" t="n">
        <v>1183000</v>
      </c>
      <c r="P2857" s="75" t="n">
        <v>-31000</v>
      </c>
      <c r="Q2857" s="79" t="n">
        <v>45114</v>
      </c>
      <c r="AR2857">
        <f>IF($AU$2&lt;&gt;5,NA(),IF(D2857=D2856,0,IF(AND(D2859=D2857,D2858=D2857),O2857+O2858+O2859,IF(D2858=D2857,O2858+O2857,O2857))))</f>
        <v/>
      </c>
      <c r="AS2857">
        <f>IF($AU$2&lt;&gt;5,NA(),IF(D2857=D2856,0,IF(AND(D2859=D2857,D2858=D2857),P2857+P2858+P2859,IF(D2858=D2857,P2858+P2857,P2857))))</f>
        <v/>
      </c>
      <c r="AT2857">
        <f>AR2857-AS2857</f>
        <v/>
      </c>
    </row>
    <row r="2858" ht="15.75" customHeight="1" s="121">
      <c r="B2858">
        <f>D2858&amp;Q2858&amp;E2858</f>
        <v/>
      </c>
      <c r="C2858" s="73" t="inlineStr">
        <is>
          <t>FUTSTK</t>
        </is>
      </c>
      <c r="D2858" s="73" t="inlineStr">
        <is>
          <t>ABB</t>
        </is>
      </c>
      <c r="E2858" s="78" t="n">
        <v>45169</v>
      </c>
      <c r="F2858" s="75" t="n">
        <v>0</v>
      </c>
      <c r="G2858" s="73" t="inlineStr">
        <is>
          <t>XX</t>
        </is>
      </c>
      <c r="H2858" s="75" t="n">
        <v>4455</v>
      </c>
      <c r="I2858" s="75" t="n">
        <v>4458.15</v>
      </c>
      <c r="J2858" s="75" t="n">
        <v>4400</v>
      </c>
      <c r="K2858" s="75" t="n">
        <v>4432.95</v>
      </c>
      <c r="L2858" s="75" t="n">
        <v>4432.95</v>
      </c>
      <c r="M2858" s="75" t="n">
        <v>36</v>
      </c>
      <c r="N2858" s="75" t="n">
        <v>398.29</v>
      </c>
      <c r="O2858" s="75" t="n">
        <v>35000</v>
      </c>
      <c r="P2858" s="75" t="n">
        <v>2000</v>
      </c>
      <c r="Q2858" s="79" t="n">
        <v>45114</v>
      </c>
      <c r="AR2858">
        <f>IF($AU$2&lt;&gt;5,NA(),IF(D2858=D2857,0,IF(AND(D2860=D2858,D2859=D2858),O2858+O2859+O2860,IF(D2859=D2858,O2859+O2858,O2858))))</f>
        <v/>
      </c>
      <c r="AS2858">
        <f>IF($AU$2&lt;&gt;5,NA(),IF(D2858=D2857,0,IF(AND(D2860=D2858,D2859=D2858),P2858+P2859+P2860,IF(D2859=D2858,P2859+P2858,P2858))))</f>
        <v/>
      </c>
      <c r="AT2858">
        <f>AR2858-AS2858</f>
        <v/>
      </c>
    </row>
    <row r="2859" ht="15.75" customHeight="1" s="121">
      <c r="B2859">
        <f>D2859&amp;Q2859&amp;E2859</f>
        <v/>
      </c>
      <c r="C2859" s="73" t="inlineStr">
        <is>
          <t>FUTSTK</t>
        </is>
      </c>
      <c r="D2859" s="73" t="inlineStr">
        <is>
          <t>ABB</t>
        </is>
      </c>
      <c r="E2859" s="78" t="n">
        <v>45197</v>
      </c>
      <c r="F2859" s="75" t="n">
        <v>0</v>
      </c>
      <c r="G2859" s="73" t="inlineStr">
        <is>
          <t>XX</t>
        </is>
      </c>
      <c r="H2859" s="75" t="n">
        <v>4440</v>
      </c>
      <c r="I2859" s="75" t="n">
        <v>4440</v>
      </c>
      <c r="J2859" s="75" t="n">
        <v>4415</v>
      </c>
      <c r="K2859" s="75" t="n">
        <v>4415</v>
      </c>
      <c r="L2859" s="75" t="n">
        <v>4471.85</v>
      </c>
      <c r="M2859" s="75" t="n">
        <v>3</v>
      </c>
      <c r="N2859" s="75" t="n">
        <v>33.22</v>
      </c>
      <c r="O2859" s="75" t="n">
        <v>1000</v>
      </c>
      <c r="P2859" s="75" t="n">
        <v>-250</v>
      </c>
      <c r="Q2859" s="79" t="n">
        <v>45114</v>
      </c>
      <c r="AR2859">
        <f>IF($AU$2&lt;&gt;5,NA(),IF(D2859=D2858,0,IF(AND(D2861=D2859,D2860=D2859),O2859+O2860+O2861,IF(D2860=D2859,O2860+O2859,O2859))))</f>
        <v/>
      </c>
      <c r="AS2859">
        <f>IF($AU$2&lt;&gt;5,NA(),IF(D2859=D2858,0,IF(AND(D2861=D2859,D2860=D2859),P2859+P2860+P2861,IF(D2860=D2859,P2860+P2859,P2859))))</f>
        <v/>
      </c>
      <c r="AT2859">
        <f>AR2859-AS2859</f>
        <v/>
      </c>
    </row>
    <row r="2860" ht="15.75" customHeight="1" s="121">
      <c r="B2860">
        <f>D2860&amp;Q2860&amp;E2860</f>
        <v/>
      </c>
      <c r="C2860" s="73" t="inlineStr">
        <is>
          <t>FUTSTK</t>
        </is>
      </c>
      <c r="D2860" s="73" t="inlineStr">
        <is>
          <t>ABBOTINDIA</t>
        </is>
      </c>
      <c r="E2860" s="78" t="n">
        <v>45134</v>
      </c>
      <c r="F2860" s="75" t="n">
        <v>0</v>
      </c>
      <c r="G2860" s="73" t="inlineStr">
        <is>
          <t>XX</t>
        </is>
      </c>
      <c r="H2860" s="75" t="n">
        <v>23497.4</v>
      </c>
      <c r="I2860" s="75" t="n">
        <v>23544.05</v>
      </c>
      <c r="J2860" s="75" t="n">
        <v>23181.25</v>
      </c>
      <c r="K2860" s="75" t="n">
        <v>23227.8</v>
      </c>
      <c r="L2860" s="75" t="n">
        <v>23227.8</v>
      </c>
      <c r="M2860" s="75" t="n">
        <v>450</v>
      </c>
      <c r="N2860" s="75" t="n">
        <v>4203.32</v>
      </c>
      <c r="O2860" s="75" t="n">
        <v>56840</v>
      </c>
      <c r="P2860" s="75" t="n">
        <v>-2360</v>
      </c>
      <c r="Q2860" s="79" t="n">
        <v>45114</v>
      </c>
      <c r="AR2860">
        <f>IF($AU$2&lt;&gt;5,NA(),IF(D2860=D2859,0,IF(AND(D2862=D2860,D2861=D2860),O2860+O2861+O2862,IF(D2861=D2860,O2861+O2860,O2860))))</f>
        <v/>
      </c>
      <c r="AS2860">
        <f>IF($AU$2&lt;&gt;5,NA(),IF(D2860=D2859,0,IF(AND(D2862=D2860,D2861=D2860),P2860+P2861+P2862,IF(D2861=D2860,P2861+P2860,P2860))))</f>
        <v/>
      </c>
      <c r="AT2860">
        <f>AR2860-AS2860</f>
        <v/>
      </c>
    </row>
    <row r="2861" ht="15.75" customHeight="1" s="121">
      <c r="B2861">
        <f>D2861&amp;Q2861&amp;E2861</f>
        <v/>
      </c>
      <c r="C2861" s="73" t="inlineStr">
        <is>
          <t>FUTSTK</t>
        </is>
      </c>
      <c r="D2861" s="73" t="inlineStr">
        <is>
          <t>ABBOTINDIA</t>
        </is>
      </c>
      <c r="E2861" s="78" t="n">
        <v>45169</v>
      </c>
      <c r="F2861" s="75" t="n">
        <v>0</v>
      </c>
      <c r="G2861" s="73" t="inlineStr">
        <is>
          <t>XX</t>
        </is>
      </c>
      <c r="H2861" s="75" t="n">
        <v>23534.5</v>
      </c>
      <c r="I2861" s="75" t="n">
        <v>23600</v>
      </c>
      <c r="J2861" s="75" t="n">
        <v>23315.35</v>
      </c>
      <c r="K2861" s="75" t="n">
        <v>23335.2</v>
      </c>
      <c r="L2861" s="75" t="n">
        <v>23335.2</v>
      </c>
      <c r="M2861" s="75" t="n">
        <v>12</v>
      </c>
      <c r="N2861" s="75" t="n">
        <v>112.65</v>
      </c>
      <c r="O2861" s="75" t="n">
        <v>880</v>
      </c>
      <c r="P2861" s="75" t="n">
        <v>40</v>
      </c>
      <c r="Q2861" s="79" t="n">
        <v>45114</v>
      </c>
      <c r="AR2861">
        <f>IF($AU$2&lt;&gt;5,NA(),IF(D2861=D2860,0,IF(AND(D2863=D2861,D2862=D2861),O2861+O2862+O2863,IF(D2862=D2861,O2862+O2861,O2861))))</f>
        <v/>
      </c>
      <c r="AS2861">
        <f>IF($AU$2&lt;&gt;5,NA(),IF(D2861=D2860,0,IF(AND(D2863=D2861,D2862=D2861),P2861+P2862+P2863,IF(D2862=D2861,P2862+P2861,P2861))))</f>
        <v/>
      </c>
      <c r="AT2861">
        <f>AR2861-AS2861</f>
        <v/>
      </c>
    </row>
    <row r="2862" ht="15.75" customHeight="1" s="121">
      <c r="B2862">
        <f>D2862&amp;Q2862&amp;E2862</f>
        <v/>
      </c>
      <c r="C2862" s="73" t="inlineStr">
        <is>
          <t>FUTSTK</t>
        </is>
      </c>
      <c r="D2862" s="73" t="inlineStr">
        <is>
          <t>ABBOTINDIA</t>
        </is>
      </c>
      <c r="E2862" s="78" t="n">
        <v>45197</v>
      </c>
      <c r="F2862" s="75" t="n">
        <v>0</v>
      </c>
      <c r="G2862" s="73" t="inlineStr">
        <is>
          <t>XX</t>
        </is>
      </c>
      <c r="H2862" s="75" t="n">
        <v>0</v>
      </c>
      <c r="I2862" s="75" t="n">
        <v>0</v>
      </c>
      <c r="J2862" s="75" t="n">
        <v>0</v>
      </c>
      <c r="K2862" s="75" t="n">
        <v>23622</v>
      </c>
      <c r="L2862" s="75" t="n">
        <v>23884.25</v>
      </c>
      <c r="M2862" s="75" t="n">
        <v>0</v>
      </c>
      <c r="N2862" s="75" t="n">
        <v>0</v>
      </c>
      <c r="O2862" s="75" t="n">
        <v>0</v>
      </c>
      <c r="P2862" s="75" t="n">
        <v>0</v>
      </c>
      <c r="Q2862" s="79" t="n">
        <v>45114</v>
      </c>
      <c r="AR2862">
        <f>IF($AU$2&lt;&gt;5,NA(),IF(D2862=D2861,0,IF(AND(D2864=D2862,D2863=D2862),O2862+O2863+O2864,IF(D2863=D2862,O2863+O2862,O2862))))</f>
        <v/>
      </c>
      <c r="AS2862">
        <f>IF($AU$2&lt;&gt;5,NA(),IF(D2862=D2861,0,IF(AND(D2864=D2862,D2863=D2862),P2862+P2863+P2864,IF(D2863=D2862,P2863+P2862,P2862))))</f>
        <v/>
      </c>
      <c r="AT2862">
        <f>AR2862-AS2862</f>
        <v/>
      </c>
    </row>
    <row r="2863" ht="15.75" customHeight="1" s="121">
      <c r="B2863">
        <f>D2863&amp;Q2863&amp;E2863</f>
        <v/>
      </c>
      <c r="C2863" s="73" t="inlineStr">
        <is>
          <t>FUTSTK</t>
        </is>
      </c>
      <c r="D2863" s="73" t="inlineStr">
        <is>
          <t>ABCAPITAL</t>
        </is>
      </c>
      <c r="E2863" s="78" t="n">
        <v>45134</v>
      </c>
      <c r="F2863" s="75" t="n">
        <v>0</v>
      </c>
      <c r="G2863" s="73" t="inlineStr">
        <is>
          <t>XX</t>
        </is>
      </c>
      <c r="H2863" s="75" t="n">
        <v>189.9</v>
      </c>
      <c r="I2863" s="75" t="n">
        <v>192.6</v>
      </c>
      <c r="J2863" s="75" t="n">
        <v>188.7</v>
      </c>
      <c r="K2863" s="75" t="n">
        <v>189.8</v>
      </c>
      <c r="L2863" s="75" t="n">
        <v>189.8</v>
      </c>
      <c r="M2863" s="75" t="n">
        <v>2326</v>
      </c>
      <c r="N2863" s="75" t="n">
        <v>23897.38</v>
      </c>
      <c r="O2863" s="75" t="n">
        <v>25099200</v>
      </c>
      <c r="P2863" s="75" t="n">
        <v>-334800</v>
      </c>
      <c r="Q2863" s="79" t="n">
        <v>45114</v>
      </c>
      <c r="AR2863">
        <f>IF($AU$2&lt;&gt;5,NA(),IF(D2863=D2862,0,IF(AND(D2865=D2863,D2864=D2863),O2863+O2864+O2865,IF(D2864=D2863,O2864+O2863,O2863))))</f>
        <v/>
      </c>
      <c r="AS2863">
        <f>IF($AU$2&lt;&gt;5,NA(),IF(D2863=D2862,0,IF(AND(D2865=D2863,D2864=D2863),P2863+P2864+P2865,IF(D2864=D2863,P2864+P2863,P2863))))</f>
        <v/>
      </c>
      <c r="AT2863">
        <f>AR2863-AS2863</f>
        <v/>
      </c>
    </row>
    <row r="2864" ht="15.75" customHeight="1" s="121">
      <c r="B2864">
        <f>D2864&amp;Q2864&amp;E2864</f>
        <v/>
      </c>
      <c r="C2864" s="73" t="inlineStr">
        <is>
          <t>FUTSTK</t>
        </is>
      </c>
      <c r="D2864" s="73" t="inlineStr">
        <is>
          <t>ABCAPITAL</t>
        </is>
      </c>
      <c r="E2864" s="78" t="n">
        <v>45169</v>
      </c>
      <c r="F2864" s="75" t="n">
        <v>0</v>
      </c>
      <c r="G2864" s="73" t="inlineStr">
        <is>
          <t>XX</t>
        </is>
      </c>
      <c r="H2864" s="75" t="n">
        <v>190.3</v>
      </c>
      <c r="I2864" s="75" t="n">
        <v>193.55</v>
      </c>
      <c r="J2864" s="75" t="n">
        <v>190</v>
      </c>
      <c r="K2864" s="75" t="n">
        <v>191</v>
      </c>
      <c r="L2864" s="75" t="n">
        <v>191</v>
      </c>
      <c r="M2864" s="75" t="n">
        <v>63</v>
      </c>
      <c r="N2864" s="75" t="n">
        <v>651.09</v>
      </c>
      <c r="O2864" s="75" t="n">
        <v>631800</v>
      </c>
      <c r="P2864" s="75" t="n">
        <v>59400</v>
      </c>
      <c r="Q2864" s="79" t="n">
        <v>45114</v>
      </c>
      <c r="AR2864">
        <f>IF($AU$2&lt;&gt;5,NA(),IF(D2864=D2863,0,IF(AND(D2866=D2864,D2865=D2864),O2864+O2865+O2866,IF(D2865=D2864,O2865+O2864,O2864))))</f>
        <v/>
      </c>
      <c r="AS2864">
        <f>IF($AU$2&lt;&gt;5,NA(),IF(D2864=D2863,0,IF(AND(D2866=D2864,D2865=D2864),P2864+P2865+P2866,IF(D2865=D2864,P2865+P2864,P2864))))</f>
        <v/>
      </c>
      <c r="AT2864">
        <f>AR2864-AS2864</f>
        <v/>
      </c>
    </row>
    <row r="2865" ht="15.75" customHeight="1" s="121">
      <c r="B2865">
        <f>D2865&amp;Q2865&amp;E2865</f>
        <v/>
      </c>
      <c r="C2865" s="73" t="inlineStr">
        <is>
          <t>FUTSTK</t>
        </is>
      </c>
      <c r="D2865" s="73" t="inlineStr">
        <is>
          <t>ABCAPITAL</t>
        </is>
      </c>
      <c r="E2865" s="78" t="n">
        <v>45197</v>
      </c>
      <c r="F2865" s="75" t="n">
        <v>0</v>
      </c>
      <c r="G2865" s="73" t="inlineStr">
        <is>
          <t>XX</t>
        </is>
      </c>
      <c r="H2865" s="75" t="n">
        <v>191.15</v>
      </c>
      <c r="I2865" s="75" t="n">
        <v>191.5</v>
      </c>
      <c r="J2865" s="75" t="n">
        <v>191.15</v>
      </c>
      <c r="K2865" s="75" t="n">
        <v>191.5</v>
      </c>
      <c r="L2865" s="75" t="n">
        <v>192.35</v>
      </c>
      <c r="M2865" s="75" t="n">
        <v>3</v>
      </c>
      <c r="N2865" s="75" t="n">
        <v>30.99</v>
      </c>
      <c r="O2865" s="75" t="n">
        <v>54000</v>
      </c>
      <c r="P2865" s="75" t="n">
        <v>5400</v>
      </c>
      <c r="Q2865" s="79" t="n">
        <v>45114</v>
      </c>
      <c r="AR2865">
        <f>IF($AU$2&lt;&gt;5,NA(),IF(D2865=D2864,0,IF(AND(D2867=D2865,D2866=D2865),O2865+O2866+O2867,IF(D2866=D2865,O2866+O2865,O2865))))</f>
        <v/>
      </c>
      <c r="AS2865">
        <f>IF($AU$2&lt;&gt;5,NA(),IF(D2865=D2864,0,IF(AND(D2867=D2865,D2866=D2865),P2865+P2866+P2867,IF(D2866=D2865,P2866+P2865,P2865))))</f>
        <v/>
      </c>
      <c r="AT2865">
        <f>AR2865-AS2865</f>
        <v/>
      </c>
    </row>
    <row r="2866" ht="15.75" customHeight="1" s="121">
      <c r="B2866">
        <f>D2866&amp;Q2866&amp;E2866</f>
        <v/>
      </c>
      <c r="C2866" s="73" t="inlineStr">
        <is>
          <t>FUTSTK</t>
        </is>
      </c>
      <c r="D2866" s="73" t="inlineStr">
        <is>
          <t>ABFRL</t>
        </is>
      </c>
      <c r="E2866" s="78" t="n">
        <v>45134</v>
      </c>
      <c r="F2866" s="75" t="n">
        <v>0</v>
      </c>
      <c r="G2866" s="73" t="inlineStr">
        <is>
          <t>XX</t>
        </is>
      </c>
      <c r="H2866" s="75" t="n">
        <v>213.85</v>
      </c>
      <c r="I2866" s="75" t="n">
        <v>216.3</v>
      </c>
      <c r="J2866" s="75" t="n">
        <v>213</v>
      </c>
      <c r="K2866" s="75" t="n">
        <v>214.7</v>
      </c>
      <c r="L2866" s="75" t="n">
        <v>214.7</v>
      </c>
      <c r="M2866" s="75" t="n">
        <v>3395</v>
      </c>
      <c r="N2866" s="75" t="n">
        <v>18937.56</v>
      </c>
      <c r="O2866" s="75" t="n">
        <v>28563600</v>
      </c>
      <c r="P2866" s="75" t="n">
        <v>1063400</v>
      </c>
      <c r="Q2866" s="79" t="n">
        <v>45114</v>
      </c>
      <c r="AR2866">
        <f>IF($AU$2&lt;&gt;5,NA(),IF(D2866=D2865,0,IF(AND(D2868=D2866,D2867=D2866),O2866+O2867+O2868,IF(D2867=D2866,O2867+O2866,O2866))))</f>
        <v/>
      </c>
      <c r="AS2866">
        <f>IF($AU$2&lt;&gt;5,NA(),IF(D2866=D2865,0,IF(AND(D2868=D2866,D2867=D2866),P2866+P2867+P2868,IF(D2867=D2866,P2867+P2866,P2866))))</f>
        <v/>
      </c>
      <c r="AT2866">
        <f>AR2866-AS2866</f>
        <v/>
      </c>
    </row>
    <row r="2867" ht="15.75" customHeight="1" s="121">
      <c r="B2867">
        <f>D2867&amp;Q2867&amp;E2867</f>
        <v/>
      </c>
      <c r="C2867" s="73" t="inlineStr">
        <is>
          <t>FUTSTK</t>
        </is>
      </c>
      <c r="D2867" s="73" t="inlineStr">
        <is>
          <t>ABFRL</t>
        </is>
      </c>
      <c r="E2867" s="78" t="n">
        <v>45169</v>
      </c>
      <c r="F2867" s="75" t="n">
        <v>0</v>
      </c>
      <c r="G2867" s="73" t="inlineStr">
        <is>
          <t>XX</t>
        </is>
      </c>
      <c r="H2867" s="75" t="n">
        <v>216</v>
      </c>
      <c r="I2867" s="75" t="n">
        <v>217.75</v>
      </c>
      <c r="J2867" s="75" t="n">
        <v>214.9</v>
      </c>
      <c r="K2867" s="75" t="n">
        <v>216.2</v>
      </c>
      <c r="L2867" s="75" t="n">
        <v>216.2</v>
      </c>
      <c r="M2867" s="75" t="n">
        <v>157</v>
      </c>
      <c r="N2867" s="75" t="n">
        <v>882.42</v>
      </c>
      <c r="O2867" s="75" t="n">
        <v>964600</v>
      </c>
      <c r="P2867" s="75" t="n">
        <v>122200</v>
      </c>
      <c r="Q2867" s="79" t="n">
        <v>45114</v>
      </c>
      <c r="AR2867">
        <f>IF($AU$2&lt;&gt;5,NA(),IF(D2867=D2866,0,IF(AND(D2869=D2867,D2868=D2867),O2867+O2868+O2869,IF(D2868=D2867,O2868+O2867,O2867))))</f>
        <v/>
      </c>
      <c r="AS2867">
        <f>IF($AU$2&lt;&gt;5,NA(),IF(D2867=D2866,0,IF(AND(D2869=D2867,D2868=D2867),P2867+P2868+P2869,IF(D2868=D2867,P2868+P2867,P2867))))</f>
        <v/>
      </c>
      <c r="AT2867">
        <f>AR2867-AS2867</f>
        <v/>
      </c>
    </row>
    <row r="2868" ht="15.75" customHeight="1" s="121">
      <c r="B2868">
        <f>D2868&amp;Q2868&amp;E2868</f>
        <v/>
      </c>
      <c r="C2868" s="73" t="inlineStr">
        <is>
          <t>FUTSTK</t>
        </is>
      </c>
      <c r="D2868" s="73" t="inlineStr">
        <is>
          <t>ABFRL</t>
        </is>
      </c>
      <c r="E2868" s="78" t="n">
        <v>45197</v>
      </c>
      <c r="F2868" s="75" t="n">
        <v>0</v>
      </c>
      <c r="G2868" s="73" t="inlineStr">
        <is>
          <t>XX</t>
        </is>
      </c>
      <c r="H2868" s="75" t="n">
        <v>216.6</v>
      </c>
      <c r="I2868" s="75" t="n">
        <v>219.25</v>
      </c>
      <c r="J2868" s="75" t="n">
        <v>216.5</v>
      </c>
      <c r="K2868" s="75" t="n">
        <v>217.6</v>
      </c>
      <c r="L2868" s="75" t="n">
        <v>217.6</v>
      </c>
      <c r="M2868" s="75" t="n">
        <v>17</v>
      </c>
      <c r="N2868" s="75" t="n">
        <v>96.18000000000001</v>
      </c>
      <c r="O2868" s="75" t="n">
        <v>80600</v>
      </c>
      <c r="P2868" s="75" t="n">
        <v>20800</v>
      </c>
      <c r="Q2868" s="79" t="n">
        <v>45114</v>
      </c>
      <c r="AR2868">
        <f>IF($AU$2&lt;&gt;5,NA(),IF(D2868=D2867,0,IF(AND(D2870=D2868,D2869=D2868),O2868+O2869+O2870,IF(D2869=D2868,O2869+O2868,O2868))))</f>
        <v/>
      </c>
      <c r="AS2868">
        <f>IF($AU$2&lt;&gt;5,NA(),IF(D2868=D2867,0,IF(AND(D2870=D2868,D2869=D2868),P2868+P2869+P2870,IF(D2869=D2868,P2869+P2868,P2868))))</f>
        <v/>
      </c>
      <c r="AT2868">
        <f>AR2868-AS2868</f>
        <v/>
      </c>
    </row>
    <row r="2869" ht="15.75" customHeight="1" s="121">
      <c r="B2869">
        <f>D2869&amp;Q2869&amp;E2869</f>
        <v/>
      </c>
      <c r="C2869" s="73" t="inlineStr">
        <is>
          <t>FUTSTK</t>
        </is>
      </c>
      <c r="D2869" s="73" t="inlineStr">
        <is>
          <t>ACC</t>
        </is>
      </c>
      <c r="E2869" s="78" t="n">
        <v>45134</v>
      </c>
      <c r="F2869" s="75" t="n">
        <v>0</v>
      </c>
      <c r="G2869" s="73" t="inlineStr">
        <is>
          <t>XX</t>
        </is>
      </c>
      <c r="H2869" s="75" t="n">
        <v>1815</v>
      </c>
      <c r="I2869" s="75" t="n">
        <v>1821.75</v>
      </c>
      <c r="J2869" s="75" t="n">
        <v>1790</v>
      </c>
      <c r="K2869" s="75" t="n">
        <v>1795.1</v>
      </c>
      <c r="L2869" s="75" t="n">
        <v>1795.1</v>
      </c>
      <c r="M2869" s="75" t="n">
        <v>4707</v>
      </c>
      <c r="N2869" s="75" t="n">
        <v>25451.89</v>
      </c>
      <c r="O2869" s="75" t="n">
        <v>4422300</v>
      </c>
      <c r="P2869" s="75" t="n">
        <v>-405600</v>
      </c>
      <c r="Q2869" s="79" t="n">
        <v>45114</v>
      </c>
      <c r="AR2869">
        <f>IF($AU$2&lt;&gt;5,NA(),IF(D2869=D2868,0,IF(AND(D2871=D2869,D2870=D2869),O2869+O2870+O2871,IF(D2870=D2869,O2870+O2869,O2869))))</f>
        <v/>
      </c>
      <c r="AS2869">
        <f>IF($AU$2&lt;&gt;5,NA(),IF(D2869=D2868,0,IF(AND(D2871=D2869,D2870=D2869),P2869+P2870+P2871,IF(D2870=D2869,P2870+P2869,P2869))))</f>
        <v/>
      </c>
      <c r="AT2869">
        <f>AR2869-AS2869</f>
        <v/>
      </c>
    </row>
    <row r="2870" ht="15.75" customHeight="1" s="121">
      <c r="B2870">
        <f>D2870&amp;Q2870&amp;E2870</f>
        <v/>
      </c>
      <c r="C2870" s="73" t="inlineStr">
        <is>
          <t>FUTSTK</t>
        </is>
      </c>
      <c r="D2870" s="73" t="inlineStr">
        <is>
          <t>ACC</t>
        </is>
      </c>
      <c r="E2870" s="78" t="n">
        <v>45169</v>
      </c>
      <c r="F2870" s="75" t="n">
        <v>0</v>
      </c>
      <c r="G2870" s="73" t="inlineStr">
        <is>
          <t>XX</t>
        </is>
      </c>
      <c r="H2870" s="75" t="n">
        <v>1827</v>
      </c>
      <c r="I2870" s="75" t="n">
        <v>1827</v>
      </c>
      <c r="J2870" s="75" t="n">
        <v>1803.8</v>
      </c>
      <c r="K2870" s="75" t="n">
        <v>1806.05</v>
      </c>
      <c r="L2870" s="75" t="n">
        <v>1806.05</v>
      </c>
      <c r="M2870" s="75" t="n">
        <v>80</v>
      </c>
      <c r="N2870" s="75" t="n">
        <v>434.53</v>
      </c>
      <c r="O2870" s="75" t="n">
        <v>69000</v>
      </c>
      <c r="P2870" s="75" t="n">
        <v>3600</v>
      </c>
      <c r="Q2870" s="79" t="n">
        <v>45114</v>
      </c>
      <c r="AR2870">
        <f>IF($AU$2&lt;&gt;5,NA(),IF(D2870=D2869,0,IF(AND(D2872=D2870,D2871=D2870),O2870+O2871+O2872,IF(D2871=D2870,O2871+O2870,O2870))))</f>
        <v/>
      </c>
      <c r="AS2870">
        <f>IF($AU$2&lt;&gt;5,NA(),IF(D2870=D2869,0,IF(AND(D2872=D2870,D2871=D2870),P2870+P2871+P2872,IF(D2871=D2870,P2871+P2870,P2870))))</f>
        <v/>
      </c>
      <c r="AT2870">
        <f>AR2870-AS2870</f>
        <v/>
      </c>
    </row>
    <row r="2871" ht="15.75" customHeight="1" s="121">
      <c r="B2871">
        <f>D2871&amp;Q2871&amp;E2871</f>
        <v/>
      </c>
      <c r="C2871" s="73" t="inlineStr">
        <is>
          <t>FUTSTK</t>
        </is>
      </c>
      <c r="D2871" s="73" t="inlineStr">
        <is>
          <t>ACC</t>
        </is>
      </c>
      <c r="E2871" s="78" t="n">
        <v>45197</v>
      </c>
      <c r="F2871" s="75" t="n">
        <v>0</v>
      </c>
      <c r="G2871" s="73" t="inlineStr">
        <is>
          <t>XX</t>
        </is>
      </c>
      <c r="H2871" s="75" t="n">
        <v>1838</v>
      </c>
      <c r="I2871" s="75" t="n">
        <v>1842.15</v>
      </c>
      <c r="J2871" s="75" t="n">
        <v>1817.9</v>
      </c>
      <c r="K2871" s="75" t="n">
        <v>1818.3</v>
      </c>
      <c r="L2871" s="75" t="n">
        <v>1818.3</v>
      </c>
      <c r="M2871" s="75" t="n">
        <v>15</v>
      </c>
      <c r="N2871" s="75" t="n">
        <v>82.26000000000001</v>
      </c>
      <c r="O2871" s="75" t="n">
        <v>8700</v>
      </c>
      <c r="P2871" s="75" t="n">
        <v>2700</v>
      </c>
      <c r="Q2871" s="79" t="n">
        <v>45114</v>
      </c>
      <c r="AR2871">
        <f>IF($AU$2&lt;&gt;5,NA(),IF(D2871=D2870,0,IF(AND(D2873=D2871,D2872=D2871),O2871+O2872+O2873,IF(D2872=D2871,O2872+O2871,O2871))))</f>
        <v/>
      </c>
      <c r="AS2871">
        <f>IF($AU$2&lt;&gt;5,NA(),IF(D2871=D2870,0,IF(AND(D2873=D2871,D2872=D2871),P2871+P2872+P2873,IF(D2872=D2871,P2872+P2871,P2871))))</f>
        <v/>
      </c>
      <c r="AT2871">
        <f>AR2871-AS2871</f>
        <v/>
      </c>
    </row>
    <row r="2872" ht="15.75" customHeight="1" s="121">
      <c r="B2872">
        <f>D2872&amp;Q2872&amp;E2872</f>
        <v/>
      </c>
      <c r="C2872" s="73" t="inlineStr">
        <is>
          <t>FUTSTK</t>
        </is>
      </c>
      <c r="D2872" s="73" t="inlineStr">
        <is>
          <t>ADANIENT</t>
        </is>
      </c>
      <c r="E2872" s="78" t="n">
        <v>45134</v>
      </c>
      <c r="F2872" s="75" t="n">
        <v>0</v>
      </c>
      <c r="G2872" s="73" t="inlineStr">
        <is>
          <t>XX</t>
        </is>
      </c>
      <c r="H2872" s="75" t="n">
        <v>2408</v>
      </c>
      <c r="I2872" s="75" t="n">
        <v>2421.2</v>
      </c>
      <c r="J2872" s="75" t="n">
        <v>2373.9</v>
      </c>
      <c r="K2872" s="75" t="n">
        <v>2387.85</v>
      </c>
      <c r="L2872" s="75" t="n">
        <v>2387.85</v>
      </c>
      <c r="M2872" s="75" t="n">
        <v>6381</v>
      </c>
      <c r="N2872" s="75" t="n">
        <v>45810.66</v>
      </c>
      <c r="O2872" s="75" t="n">
        <v>11032500</v>
      </c>
      <c r="P2872" s="75" t="n">
        <v>-223200</v>
      </c>
      <c r="Q2872" s="79" t="n">
        <v>45114</v>
      </c>
      <c r="AR2872">
        <f>IF($AU$2&lt;&gt;5,NA(),IF(D2872=D2871,0,IF(AND(D2874=D2872,D2873=D2872),O2872+O2873+O2874,IF(D2873=D2872,O2873+O2872,O2872))))</f>
        <v/>
      </c>
      <c r="AS2872">
        <f>IF($AU$2&lt;&gt;5,NA(),IF(D2872=D2871,0,IF(AND(D2874=D2872,D2873=D2872),P2872+P2873+P2874,IF(D2873=D2872,P2873+P2872,P2872))))</f>
        <v/>
      </c>
      <c r="AT2872">
        <f>AR2872-AS2872</f>
        <v/>
      </c>
    </row>
    <row r="2873" ht="15.75" customHeight="1" s="121">
      <c r="B2873">
        <f>D2873&amp;Q2873&amp;E2873</f>
        <v/>
      </c>
      <c r="C2873" s="73" t="inlineStr">
        <is>
          <t>FUTSTK</t>
        </is>
      </c>
      <c r="D2873" s="73" t="inlineStr">
        <is>
          <t>ADANIENT</t>
        </is>
      </c>
      <c r="E2873" s="78" t="n">
        <v>45169</v>
      </c>
      <c r="F2873" s="75" t="n">
        <v>0</v>
      </c>
      <c r="G2873" s="73" t="inlineStr">
        <is>
          <t>XX</t>
        </is>
      </c>
      <c r="H2873" s="75" t="n">
        <v>2423.9</v>
      </c>
      <c r="I2873" s="75" t="n">
        <v>2434.1</v>
      </c>
      <c r="J2873" s="75" t="n">
        <v>2390</v>
      </c>
      <c r="K2873" s="75" t="n">
        <v>2404</v>
      </c>
      <c r="L2873" s="75" t="n">
        <v>2404</v>
      </c>
      <c r="M2873" s="75" t="n">
        <v>185</v>
      </c>
      <c r="N2873" s="75" t="n">
        <v>1335.08</v>
      </c>
      <c r="O2873" s="75" t="n">
        <v>345000</v>
      </c>
      <c r="P2873" s="75" t="n">
        <v>3900</v>
      </c>
      <c r="Q2873" s="79" t="n">
        <v>45114</v>
      </c>
      <c r="AR2873">
        <f>IF($AU$2&lt;&gt;5,NA(),IF(D2873=D2872,0,IF(AND(D2875=D2873,D2874=D2873),O2873+O2874+O2875,IF(D2874=D2873,O2874+O2873,O2873))))</f>
        <v/>
      </c>
      <c r="AS2873">
        <f>IF($AU$2&lt;&gt;5,NA(),IF(D2873=D2872,0,IF(AND(D2875=D2873,D2874=D2873),P2873+P2874+P2875,IF(D2874=D2873,P2874+P2873,P2873))))</f>
        <v/>
      </c>
      <c r="AT2873">
        <f>AR2873-AS2873</f>
        <v/>
      </c>
    </row>
    <row r="2874" ht="15.75" customHeight="1" s="121">
      <c r="B2874">
        <f>D2874&amp;Q2874&amp;E2874</f>
        <v/>
      </c>
      <c r="C2874" s="73" t="inlineStr">
        <is>
          <t>FUTSTK</t>
        </is>
      </c>
      <c r="D2874" s="73" t="inlineStr">
        <is>
          <t>ADANIENT</t>
        </is>
      </c>
      <c r="E2874" s="78" t="n">
        <v>45197</v>
      </c>
      <c r="F2874" s="75" t="n">
        <v>0</v>
      </c>
      <c r="G2874" s="73" t="inlineStr">
        <is>
          <t>XX</t>
        </is>
      </c>
      <c r="H2874" s="75" t="n">
        <v>2441</v>
      </c>
      <c r="I2874" s="75" t="n">
        <v>2441</v>
      </c>
      <c r="J2874" s="75" t="n">
        <v>2415</v>
      </c>
      <c r="K2874" s="75" t="n">
        <v>2420</v>
      </c>
      <c r="L2874" s="75" t="n">
        <v>2420</v>
      </c>
      <c r="M2874" s="75" t="n">
        <v>23</v>
      </c>
      <c r="N2874" s="75" t="n">
        <v>167.08</v>
      </c>
      <c r="O2874" s="75" t="n">
        <v>9300</v>
      </c>
      <c r="P2874" s="75" t="n">
        <v>0</v>
      </c>
      <c r="Q2874" s="79" t="n">
        <v>45114</v>
      </c>
      <c r="AR2874">
        <f>IF($AU$2&lt;&gt;5,NA(),IF(D2874=D2873,0,IF(AND(D2876=D2874,D2875=D2874),O2874+O2875+O2876,IF(D2875=D2874,O2875+O2874,O2874))))</f>
        <v/>
      </c>
      <c r="AS2874">
        <f>IF($AU$2&lt;&gt;5,NA(),IF(D2874=D2873,0,IF(AND(D2876=D2874,D2875=D2874),P2874+P2875+P2876,IF(D2875=D2874,P2875+P2874,P2874))))</f>
        <v/>
      </c>
      <c r="AT2874">
        <f>AR2874-AS2874</f>
        <v/>
      </c>
    </row>
    <row r="2875" ht="15.75" customHeight="1" s="121">
      <c r="B2875">
        <f>D2875&amp;Q2875&amp;E2875</f>
        <v/>
      </c>
      <c r="C2875" s="73" t="inlineStr">
        <is>
          <t>FUTSTK</t>
        </is>
      </c>
      <c r="D2875" s="73" t="inlineStr">
        <is>
          <t>ADANIPORTS</t>
        </is>
      </c>
      <c r="E2875" s="78" t="n">
        <v>45134</v>
      </c>
      <c r="F2875" s="75" t="n">
        <v>0</v>
      </c>
      <c r="G2875" s="73" t="inlineStr">
        <is>
          <t>XX</t>
        </is>
      </c>
      <c r="H2875" s="75" t="n">
        <v>739.95</v>
      </c>
      <c r="I2875" s="75" t="n">
        <v>740.8</v>
      </c>
      <c r="J2875" s="75" t="n">
        <v>719</v>
      </c>
      <c r="K2875" s="75" t="n">
        <v>722.6</v>
      </c>
      <c r="L2875" s="75" t="n">
        <v>722.6</v>
      </c>
      <c r="M2875" s="75" t="n">
        <v>8087</v>
      </c>
      <c r="N2875" s="75" t="n">
        <v>47060.64</v>
      </c>
      <c r="O2875" s="75" t="n">
        <v>28534400</v>
      </c>
      <c r="P2875" s="75" t="n">
        <v>963200</v>
      </c>
      <c r="Q2875" s="79" t="n">
        <v>45114</v>
      </c>
      <c r="AR2875">
        <f>IF($AU$2&lt;&gt;5,NA(),IF(D2875=D2874,0,IF(AND(D2877=D2875,D2876=D2875),O2875+O2876+O2877,IF(D2876=D2875,O2876+O2875,O2875))))</f>
        <v/>
      </c>
      <c r="AS2875">
        <f>IF($AU$2&lt;&gt;5,NA(),IF(D2875=D2874,0,IF(AND(D2877=D2875,D2876=D2875),P2875+P2876+P2877,IF(D2876=D2875,P2876+P2875,P2875))))</f>
        <v/>
      </c>
      <c r="AT2875">
        <f>AR2875-AS2875</f>
        <v/>
      </c>
    </row>
    <row r="2876" ht="15.75" customHeight="1" s="121">
      <c r="B2876">
        <f>D2876&amp;Q2876&amp;E2876</f>
        <v/>
      </c>
      <c r="C2876" s="73" t="inlineStr">
        <is>
          <t>FUTSTK</t>
        </is>
      </c>
      <c r="D2876" s="73" t="inlineStr">
        <is>
          <t>ADANIPORTS</t>
        </is>
      </c>
      <c r="E2876" s="78" t="n">
        <v>45169</v>
      </c>
      <c r="F2876" s="75" t="n">
        <v>0</v>
      </c>
      <c r="G2876" s="73" t="inlineStr">
        <is>
          <t>XX</t>
        </is>
      </c>
      <c r="H2876" s="75" t="n">
        <v>741.2</v>
      </c>
      <c r="I2876" s="75" t="n">
        <v>742.1</v>
      </c>
      <c r="J2876" s="75" t="n">
        <v>720.45</v>
      </c>
      <c r="K2876" s="75" t="n">
        <v>724</v>
      </c>
      <c r="L2876" s="75" t="n">
        <v>724</v>
      </c>
      <c r="M2876" s="75" t="n">
        <v>813</v>
      </c>
      <c r="N2876" s="75" t="n">
        <v>4740.87</v>
      </c>
      <c r="O2876" s="75" t="n">
        <v>1746400</v>
      </c>
      <c r="P2876" s="75" t="n">
        <v>244800</v>
      </c>
      <c r="Q2876" s="79" t="n">
        <v>45114</v>
      </c>
      <c r="AR2876">
        <f>IF($AU$2&lt;&gt;5,NA(),IF(D2876=D2875,0,IF(AND(D2878=D2876,D2877=D2876),O2876+O2877+O2878,IF(D2877=D2876,O2877+O2876,O2876))))</f>
        <v/>
      </c>
      <c r="AS2876">
        <f>IF($AU$2&lt;&gt;5,NA(),IF(D2876=D2875,0,IF(AND(D2878=D2876,D2877=D2876),P2876+P2877+P2878,IF(D2877=D2876,P2877+P2876,P2876))))</f>
        <v/>
      </c>
      <c r="AT2876">
        <f>AR2876-AS2876</f>
        <v/>
      </c>
    </row>
    <row r="2877" ht="15.75" customHeight="1" s="121">
      <c r="B2877">
        <f>D2877&amp;Q2877&amp;E2877</f>
        <v/>
      </c>
      <c r="C2877" s="73" t="inlineStr">
        <is>
          <t>FUTSTK</t>
        </is>
      </c>
      <c r="D2877" s="73" t="inlineStr">
        <is>
          <t>ADANIPORTS</t>
        </is>
      </c>
      <c r="E2877" s="78" t="n">
        <v>45197</v>
      </c>
      <c r="F2877" s="75" t="n">
        <v>0</v>
      </c>
      <c r="G2877" s="73" t="inlineStr">
        <is>
          <t>XX</t>
        </is>
      </c>
      <c r="H2877" s="75" t="n">
        <v>746.4</v>
      </c>
      <c r="I2877" s="75" t="n">
        <v>746.4</v>
      </c>
      <c r="J2877" s="75" t="n">
        <v>725.8</v>
      </c>
      <c r="K2877" s="75" t="n">
        <v>728.65</v>
      </c>
      <c r="L2877" s="75" t="n">
        <v>728.65</v>
      </c>
      <c r="M2877" s="75" t="n">
        <v>50</v>
      </c>
      <c r="N2877" s="75" t="n">
        <v>293.57</v>
      </c>
      <c r="O2877" s="75" t="n">
        <v>63200</v>
      </c>
      <c r="P2877" s="75" t="n">
        <v>24800</v>
      </c>
      <c r="Q2877" s="79" t="n">
        <v>45114</v>
      </c>
      <c r="AR2877">
        <f>IF($AU$2&lt;&gt;5,NA(),IF(D2877=D2876,0,IF(AND(D2879=D2877,D2878=D2877),O2877+O2878+O2879,IF(D2878=D2877,O2878+O2877,O2877))))</f>
        <v/>
      </c>
      <c r="AS2877">
        <f>IF($AU$2&lt;&gt;5,NA(),IF(D2877=D2876,0,IF(AND(D2879=D2877,D2878=D2877),P2877+P2878+P2879,IF(D2878=D2877,P2878+P2877,P2877))))</f>
        <v/>
      </c>
      <c r="AT2877">
        <f>AR2877-AS2877</f>
        <v/>
      </c>
    </row>
    <row r="2878" ht="15.75" customHeight="1" s="121">
      <c r="B2878">
        <f>D2878&amp;Q2878&amp;E2878</f>
        <v/>
      </c>
      <c r="C2878" s="73" t="inlineStr">
        <is>
          <t>FUTSTK</t>
        </is>
      </c>
      <c r="D2878" s="73" t="inlineStr">
        <is>
          <t>ALKEM</t>
        </is>
      </c>
      <c r="E2878" s="78" t="n">
        <v>45134</v>
      </c>
      <c r="F2878" s="75" t="n">
        <v>0</v>
      </c>
      <c r="G2878" s="73" t="inlineStr">
        <is>
          <t>XX</t>
        </is>
      </c>
      <c r="H2878" s="75" t="n">
        <v>3560.55</v>
      </c>
      <c r="I2878" s="75" t="n">
        <v>3562.3</v>
      </c>
      <c r="J2878" s="75" t="n">
        <v>3498.45</v>
      </c>
      <c r="K2878" s="75" t="n">
        <v>3505.9</v>
      </c>
      <c r="L2878" s="75" t="n">
        <v>3505.9</v>
      </c>
      <c r="M2878" s="75" t="n">
        <v>936</v>
      </c>
      <c r="N2878" s="75" t="n">
        <v>6607.66</v>
      </c>
      <c r="O2878" s="75" t="n">
        <v>850800</v>
      </c>
      <c r="P2878" s="75" t="n">
        <v>-6200</v>
      </c>
      <c r="Q2878" s="79" t="n">
        <v>45114</v>
      </c>
      <c r="AR2878">
        <f>IF($AU$2&lt;&gt;5,NA(),IF(D2878=D2877,0,IF(AND(D2880=D2878,D2879=D2878),O2878+O2879+O2880,IF(D2879=D2878,O2879+O2878,O2878))))</f>
        <v/>
      </c>
      <c r="AS2878">
        <f>IF($AU$2&lt;&gt;5,NA(),IF(D2878=D2877,0,IF(AND(D2880=D2878,D2879=D2878),P2878+P2879+P2880,IF(D2879=D2878,P2879+P2878,P2878))))</f>
        <v/>
      </c>
      <c r="AT2878">
        <f>AR2878-AS2878</f>
        <v/>
      </c>
    </row>
    <row r="2879" ht="15.75" customHeight="1" s="121">
      <c r="B2879">
        <f>D2879&amp;Q2879&amp;E2879</f>
        <v/>
      </c>
      <c r="C2879" s="73" t="inlineStr">
        <is>
          <t>FUTSTK</t>
        </is>
      </c>
      <c r="D2879" s="73" t="inlineStr">
        <is>
          <t>ALKEM</t>
        </is>
      </c>
      <c r="E2879" s="78" t="n">
        <v>45169</v>
      </c>
      <c r="F2879" s="75" t="n">
        <v>0</v>
      </c>
      <c r="G2879" s="73" t="inlineStr">
        <is>
          <t>XX</t>
        </is>
      </c>
      <c r="H2879" s="75" t="n">
        <v>3555.05</v>
      </c>
      <c r="I2879" s="75" t="n">
        <v>3555.05</v>
      </c>
      <c r="J2879" s="75" t="n">
        <v>3512</v>
      </c>
      <c r="K2879" s="75" t="n">
        <v>3511.25</v>
      </c>
      <c r="L2879" s="75" t="n">
        <v>3511.25</v>
      </c>
      <c r="M2879" s="75" t="n">
        <v>7</v>
      </c>
      <c r="N2879" s="75" t="n">
        <v>49.49</v>
      </c>
      <c r="O2879" s="75" t="n">
        <v>5200</v>
      </c>
      <c r="P2879" s="75" t="n">
        <v>0</v>
      </c>
      <c r="Q2879" s="79" t="n">
        <v>45114</v>
      </c>
      <c r="AR2879">
        <f>IF($AU$2&lt;&gt;5,NA(),IF(D2879=D2878,0,IF(AND(D2881=D2879,D2880=D2879),O2879+O2880+O2881,IF(D2880=D2879,O2880+O2879,O2879))))</f>
        <v/>
      </c>
      <c r="AS2879">
        <f>IF($AU$2&lt;&gt;5,NA(),IF(D2879=D2878,0,IF(AND(D2881=D2879,D2880=D2879),P2879+P2880+P2881,IF(D2880=D2879,P2880+P2879,P2879))))</f>
        <v/>
      </c>
      <c r="AT2879">
        <f>AR2879-AS2879</f>
        <v/>
      </c>
    </row>
    <row r="2880" ht="15.75" customHeight="1" s="121">
      <c r="B2880">
        <f>D2880&amp;Q2880&amp;E2880</f>
        <v/>
      </c>
      <c r="C2880" s="73" t="inlineStr">
        <is>
          <t>FUTSTK</t>
        </is>
      </c>
      <c r="D2880" s="73" t="inlineStr">
        <is>
          <t>ALKEM</t>
        </is>
      </c>
      <c r="E2880" s="78" t="n">
        <v>45197</v>
      </c>
      <c r="F2880" s="75" t="n">
        <v>0</v>
      </c>
      <c r="G2880" s="73" t="inlineStr">
        <is>
          <t>XX</t>
        </is>
      </c>
      <c r="H2880" s="75" t="n">
        <v>0</v>
      </c>
      <c r="I2880" s="75" t="n">
        <v>0</v>
      </c>
      <c r="J2880" s="75" t="n">
        <v>0</v>
      </c>
      <c r="K2880" s="75" t="n">
        <v>3508.5</v>
      </c>
      <c r="L2880" s="75" t="n">
        <v>3547.95</v>
      </c>
      <c r="M2880" s="75" t="n">
        <v>0</v>
      </c>
      <c r="N2880" s="75" t="n">
        <v>0</v>
      </c>
      <c r="O2880" s="75" t="n">
        <v>0</v>
      </c>
      <c r="P2880" s="75" t="n">
        <v>0</v>
      </c>
      <c r="Q2880" s="79" t="n">
        <v>45114</v>
      </c>
      <c r="AR2880">
        <f>IF($AU$2&lt;&gt;5,NA(),IF(D2880=D2879,0,IF(AND(D2882=D2880,D2881=D2880),O2880+O2881+O2882,IF(D2881=D2880,O2881+O2880,O2880))))</f>
        <v/>
      </c>
      <c r="AS2880">
        <f>IF($AU$2&lt;&gt;5,NA(),IF(D2880=D2879,0,IF(AND(D2882=D2880,D2881=D2880),P2880+P2881+P2882,IF(D2881=D2880,P2881+P2880,P2880))))</f>
        <v/>
      </c>
      <c r="AT2880">
        <f>AR2880-AS2880</f>
        <v/>
      </c>
    </row>
    <row r="2881" ht="15.75" customHeight="1" s="121">
      <c r="B2881">
        <f>D2881&amp;Q2881&amp;E2881</f>
        <v/>
      </c>
      <c r="C2881" s="73" t="inlineStr">
        <is>
          <t>FUTSTK</t>
        </is>
      </c>
      <c r="D2881" s="73" t="inlineStr">
        <is>
          <t>AMBUJACEM</t>
        </is>
      </c>
      <c r="E2881" s="78" t="n">
        <v>45134</v>
      </c>
      <c r="F2881" s="75" t="n">
        <v>0</v>
      </c>
      <c r="G2881" s="73" t="inlineStr">
        <is>
          <t>XX</t>
        </is>
      </c>
      <c r="H2881" s="75" t="n">
        <v>430.2</v>
      </c>
      <c r="I2881" s="75" t="n">
        <v>431.65</v>
      </c>
      <c r="J2881" s="75" t="n">
        <v>418</v>
      </c>
      <c r="K2881" s="75" t="n">
        <v>419.95</v>
      </c>
      <c r="L2881" s="75" t="n">
        <v>419.95</v>
      </c>
      <c r="M2881" s="75" t="n">
        <v>4649</v>
      </c>
      <c r="N2881" s="75" t="n">
        <v>35380.71</v>
      </c>
      <c r="O2881" s="75" t="n">
        <v>59050800</v>
      </c>
      <c r="P2881" s="75" t="n">
        <v>538200</v>
      </c>
      <c r="Q2881" s="79" t="n">
        <v>45114</v>
      </c>
      <c r="AR2881">
        <f>IF($AU$2&lt;&gt;5,NA(),IF(D2881=D2880,0,IF(AND(D2883=D2881,D2882=D2881),O2881+O2882+O2883,IF(D2882=D2881,O2882+O2881,O2881))))</f>
        <v/>
      </c>
      <c r="AS2881">
        <f>IF($AU$2&lt;&gt;5,NA(),IF(D2881=D2880,0,IF(AND(D2883=D2881,D2882=D2881),P2881+P2882+P2883,IF(D2882=D2881,P2882+P2881,P2881))))</f>
        <v/>
      </c>
      <c r="AT2881">
        <f>AR2881-AS2881</f>
        <v/>
      </c>
    </row>
    <row r="2882" ht="15.75" customHeight="1" s="121">
      <c r="B2882">
        <f>D2882&amp;Q2882&amp;E2882</f>
        <v/>
      </c>
      <c r="C2882" s="73" t="inlineStr">
        <is>
          <t>FUTSTK</t>
        </is>
      </c>
      <c r="D2882" s="73" t="inlineStr">
        <is>
          <t>AMBUJACEM</t>
        </is>
      </c>
      <c r="E2882" s="78" t="n">
        <v>45169</v>
      </c>
      <c r="F2882" s="75" t="n">
        <v>0</v>
      </c>
      <c r="G2882" s="73" t="inlineStr">
        <is>
          <t>XX</t>
        </is>
      </c>
      <c r="H2882" s="75" t="n">
        <v>432.75</v>
      </c>
      <c r="I2882" s="75" t="n">
        <v>434</v>
      </c>
      <c r="J2882" s="75" t="n">
        <v>421.75</v>
      </c>
      <c r="K2882" s="75" t="n">
        <v>423.15</v>
      </c>
      <c r="L2882" s="75" t="n">
        <v>423.15</v>
      </c>
      <c r="M2882" s="75" t="n">
        <v>190</v>
      </c>
      <c r="N2882" s="75" t="n">
        <v>1457.97</v>
      </c>
      <c r="O2882" s="75" t="n">
        <v>1035000</v>
      </c>
      <c r="P2882" s="75" t="n">
        <v>133200</v>
      </c>
      <c r="Q2882" s="79" t="n">
        <v>45114</v>
      </c>
      <c r="AR2882">
        <f>IF($AU$2&lt;&gt;5,NA(),IF(D2882=D2881,0,IF(AND(D2884=D2882,D2883=D2882),O2882+O2883+O2884,IF(D2883=D2882,O2883+O2882,O2882))))</f>
        <v/>
      </c>
      <c r="AS2882">
        <f>IF($AU$2&lt;&gt;5,NA(),IF(D2882=D2881,0,IF(AND(D2884=D2882,D2883=D2882),P2882+P2883+P2884,IF(D2883=D2882,P2883+P2882,P2882))))</f>
        <v/>
      </c>
      <c r="AT2882">
        <f>AR2882-AS2882</f>
        <v/>
      </c>
    </row>
    <row r="2883" ht="15.75" customHeight="1" s="121">
      <c r="B2883">
        <f>D2883&amp;Q2883&amp;E2883</f>
        <v/>
      </c>
      <c r="C2883" s="73" t="inlineStr">
        <is>
          <t>FUTSTK</t>
        </is>
      </c>
      <c r="D2883" s="73" t="inlineStr">
        <is>
          <t>AMBUJACEM</t>
        </is>
      </c>
      <c r="E2883" s="78" t="n">
        <v>45197</v>
      </c>
      <c r="F2883" s="75" t="n">
        <v>0</v>
      </c>
      <c r="G2883" s="73" t="inlineStr">
        <is>
          <t>XX</t>
        </is>
      </c>
      <c r="H2883" s="75" t="n">
        <v>433.35</v>
      </c>
      <c r="I2883" s="75" t="n">
        <v>433.35</v>
      </c>
      <c r="J2883" s="75" t="n">
        <v>425.5</v>
      </c>
      <c r="K2883" s="75" t="n">
        <v>426.35</v>
      </c>
      <c r="L2883" s="75" t="n">
        <v>426.35</v>
      </c>
      <c r="M2883" s="75" t="n">
        <v>41</v>
      </c>
      <c r="N2883" s="75" t="n">
        <v>315.02</v>
      </c>
      <c r="O2883" s="75" t="n">
        <v>79200</v>
      </c>
      <c r="P2883" s="75" t="n">
        <v>55800</v>
      </c>
      <c r="Q2883" s="79" t="n">
        <v>45114</v>
      </c>
      <c r="AR2883">
        <f>IF($AU$2&lt;&gt;5,NA(),IF(D2883=D2882,0,IF(AND(D2885=D2883,D2884=D2883),O2883+O2884+O2885,IF(D2884=D2883,O2884+O2883,O2883))))</f>
        <v/>
      </c>
      <c r="AS2883">
        <f>IF($AU$2&lt;&gt;5,NA(),IF(D2883=D2882,0,IF(AND(D2885=D2883,D2884=D2883),P2883+P2884+P2885,IF(D2884=D2883,P2884+P2883,P2883))))</f>
        <v/>
      </c>
      <c r="AT2883">
        <f>AR2883-AS2883</f>
        <v/>
      </c>
    </row>
    <row r="2884" ht="15.75" customHeight="1" s="121">
      <c r="B2884">
        <f>D2884&amp;Q2884&amp;E2884</f>
        <v/>
      </c>
      <c r="C2884" s="73" t="inlineStr">
        <is>
          <t>FUTSTK</t>
        </is>
      </c>
      <c r="D2884" s="73" t="inlineStr">
        <is>
          <t>APOLLOHOSP</t>
        </is>
      </c>
      <c r="E2884" s="78" t="n">
        <v>45134</v>
      </c>
      <c r="F2884" s="75" t="n">
        <v>0</v>
      </c>
      <c r="G2884" s="73" t="inlineStr">
        <is>
          <t>XX</t>
        </is>
      </c>
      <c r="H2884" s="75" t="n">
        <v>5279.75</v>
      </c>
      <c r="I2884" s="75" t="n">
        <v>5286.2</v>
      </c>
      <c r="J2884" s="75" t="n">
        <v>5165</v>
      </c>
      <c r="K2884" s="75" t="n">
        <v>5179.75</v>
      </c>
      <c r="L2884" s="75" t="n">
        <v>5179.75</v>
      </c>
      <c r="M2884" s="75" t="n">
        <v>5543</v>
      </c>
      <c r="N2884" s="75" t="n">
        <v>36184.72</v>
      </c>
      <c r="O2884" s="75" t="n">
        <v>1877375</v>
      </c>
      <c r="P2884" s="75" t="n">
        <v>17875</v>
      </c>
      <c r="Q2884" s="79" t="n">
        <v>45114</v>
      </c>
      <c r="AR2884">
        <f>IF($AU$2&lt;&gt;5,NA(),IF(D2884=D2883,0,IF(AND(D2886=D2884,D2885=D2884),O2884+O2885+O2886,IF(D2885=D2884,O2885+O2884,O2884))))</f>
        <v/>
      </c>
      <c r="AS2884">
        <f>IF($AU$2&lt;&gt;5,NA(),IF(D2884=D2883,0,IF(AND(D2886=D2884,D2885=D2884),P2884+P2885+P2886,IF(D2885=D2884,P2885+P2884,P2884))))</f>
        <v/>
      </c>
      <c r="AT2884">
        <f>AR2884-AS2884</f>
        <v/>
      </c>
    </row>
    <row r="2885" ht="15.75" customHeight="1" s="121">
      <c r="B2885">
        <f>D2885&amp;Q2885&amp;E2885</f>
        <v/>
      </c>
      <c r="C2885" s="73" t="inlineStr">
        <is>
          <t>FUTSTK</t>
        </is>
      </c>
      <c r="D2885" s="73" t="inlineStr">
        <is>
          <t>APOLLOHOSP</t>
        </is>
      </c>
      <c r="E2885" s="78" t="n">
        <v>45169</v>
      </c>
      <c r="F2885" s="75" t="n">
        <v>0</v>
      </c>
      <c r="G2885" s="73" t="inlineStr">
        <is>
          <t>XX</t>
        </is>
      </c>
      <c r="H2885" s="75" t="n">
        <v>5312</v>
      </c>
      <c r="I2885" s="75" t="n">
        <v>5312.05</v>
      </c>
      <c r="J2885" s="75" t="n">
        <v>5192.65</v>
      </c>
      <c r="K2885" s="75" t="n">
        <v>5202.4</v>
      </c>
      <c r="L2885" s="75" t="n">
        <v>5202.4</v>
      </c>
      <c r="M2885" s="75" t="n">
        <v>185</v>
      </c>
      <c r="N2885" s="75" t="n">
        <v>1213.02</v>
      </c>
      <c r="O2885" s="75" t="n">
        <v>38875</v>
      </c>
      <c r="P2885" s="75" t="n">
        <v>1375</v>
      </c>
      <c r="Q2885" s="79" t="n">
        <v>45114</v>
      </c>
      <c r="AR2885">
        <f>IF($AU$2&lt;&gt;5,NA(),IF(D2885=D2884,0,IF(AND(D2887=D2885,D2886=D2885),O2885+O2886+O2887,IF(D2886=D2885,O2886+O2885,O2885))))</f>
        <v/>
      </c>
      <c r="AS2885">
        <f>IF($AU$2&lt;&gt;5,NA(),IF(D2885=D2884,0,IF(AND(D2887=D2885,D2886=D2885),P2885+P2886+P2887,IF(D2886=D2885,P2886+P2885,P2885))))</f>
        <v/>
      </c>
      <c r="AT2885">
        <f>AR2885-AS2885</f>
        <v/>
      </c>
    </row>
    <row r="2886" ht="15.75" customHeight="1" s="121">
      <c r="B2886">
        <f>D2886&amp;Q2886&amp;E2886</f>
        <v/>
      </c>
      <c r="C2886" s="73" t="inlineStr">
        <is>
          <t>FUTSTK</t>
        </is>
      </c>
      <c r="D2886" s="73" t="inlineStr">
        <is>
          <t>APOLLOHOSP</t>
        </is>
      </c>
      <c r="E2886" s="78" t="n">
        <v>45197</v>
      </c>
      <c r="F2886" s="75" t="n">
        <v>0</v>
      </c>
      <c r="G2886" s="73" t="inlineStr">
        <is>
          <t>XX</t>
        </is>
      </c>
      <c r="H2886" s="75" t="n">
        <v>5300.05</v>
      </c>
      <c r="I2886" s="75" t="n">
        <v>5301</v>
      </c>
      <c r="J2886" s="75" t="n">
        <v>5225.05</v>
      </c>
      <c r="K2886" s="75" t="n">
        <v>5246.35</v>
      </c>
      <c r="L2886" s="75" t="n">
        <v>5246.35</v>
      </c>
      <c r="M2886" s="75" t="n">
        <v>21</v>
      </c>
      <c r="N2886" s="75" t="n">
        <v>138.55</v>
      </c>
      <c r="O2886" s="75" t="n">
        <v>3625</v>
      </c>
      <c r="P2886" s="75" t="n">
        <v>500</v>
      </c>
      <c r="Q2886" s="79" t="n">
        <v>45114</v>
      </c>
      <c r="AR2886">
        <f>IF($AU$2&lt;&gt;5,NA(),IF(D2886=D2885,0,IF(AND(D2888=D2886,D2887=D2886),O2886+O2887+O2888,IF(D2887=D2886,O2887+O2886,O2886))))</f>
        <v/>
      </c>
      <c r="AS2886">
        <f>IF($AU$2&lt;&gt;5,NA(),IF(D2886=D2885,0,IF(AND(D2888=D2886,D2887=D2886),P2886+P2887+P2888,IF(D2887=D2886,P2887+P2886,P2886))))</f>
        <v/>
      </c>
      <c r="AT2886">
        <f>AR2886-AS2886</f>
        <v/>
      </c>
    </row>
    <row r="2887" ht="15.75" customHeight="1" s="121">
      <c r="B2887">
        <f>D2887&amp;Q2887&amp;E2887</f>
        <v/>
      </c>
      <c r="C2887" s="73" t="inlineStr">
        <is>
          <t>FUTSTK</t>
        </is>
      </c>
      <c r="D2887" s="73" t="inlineStr">
        <is>
          <t>APOLLOTYRE</t>
        </is>
      </c>
      <c r="E2887" s="78" t="n">
        <v>45134</v>
      </c>
      <c r="F2887" s="75" t="n">
        <v>0</v>
      </c>
      <c r="G2887" s="73" t="inlineStr">
        <is>
          <t>XX</t>
        </is>
      </c>
      <c r="H2887" s="75" t="n">
        <v>410</v>
      </c>
      <c r="I2887" s="75" t="n">
        <v>419.8</v>
      </c>
      <c r="J2887" s="75" t="n">
        <v>407.7</v>
      </c>
      <c r="K2887" s="75" t="n">
        <v>416.15</v>
      </c>
      <c r="L2887" s="75" t="n">
        <v>416.15</v>
      </c>
      <c r="M2887" s="75" t="n">
        <v>5799</v>
      </c>
      <c r="N2887" s="75" t="n">
        <v>40828.92</v>
      </c>
      <c r="O2887" s="75" t="n">
        <v>11129900</v>
      </c>
      <c r="P2887" s="75" t="n">
        <v>-44200</v>
      </c>
      <c r="Q2887" s="79" t="n">
        <v>45114</v>
      </c>
      <c r="AR2887">
        <f>IF($AU$2&lt;&gt;5,NA(),IF(D2887=D2886,0,IF(AND(D2889=D2887,D2888=D2887),O2887+O2888+O2889,IF(D2888=D2887,O2888+O2887,O2887))))</f>
        <v/>
      </c>
      <c r="AS2887">
        <f>IF($AU$2&lt;&gt;5,NA(),IF(D2887=D2886,0,IF(AND(D2889=D2887,D2888=D2887),P2887+P2888+P2889,IF(D2888=D2887,P2888+P2887,P2887))))</f>
        <v/>
      </c>
      <c r="AT2887">
        <f>AR2887-AS2887</f>
        <v/>
      </c>
    </row>
    <row r="2888" ht="15.75" customHeight="1" s="121">
      <c r="B2888">
        <f>D2888&amp;Q2888&amp;E2888</f>
        <v/>
      </c>
      <c r="C2888" s="73" t="inlineStr">
        <is>
          <t>FUTSTK</t>
        </is>
      </c>
      <c r="D2888" s="73" t="inlineStr">
        <is>
          <t>APOLLOTYRE</t>
        </is>
      </c>
      <c r="E2888" s="78" t="n">
        <v>45169</v>
      </c>
      <c r="F2888" s="75" t="n">
        <v>0</v>
      </c>
      <c r="G2888" s="73" t="inlineStr">
        <is>
          <t>XX</t>
        </is>
      </c>
      <c r="H2888" s="75" t="n">
        <v>413.1</v>
      </c>
      <c r="I2888" s="75" t="n">
        <v>420.05</v>
      </c>
      <c r="J2888" s="75" t="n">
        <v>409.05</v>
      </c>
      <c r="K2888" s="75" t="n">
        <v>417.55</v>
      </c>
      <c r="L2888" s="75" t="n">
        <v>417.55</v>
      </c>
      <c r="M2888" s="75" t="n">
        <v>230</v>
      </c>
      <c r="N2888" s="75" t="n">
        <v>1623.56</v>
      </c>
      <c r="O2888" s="75" t="n">
        <v>571200</v>
      </c>
      <c r="P2888" s="75" t="n">
        <v>18700</v>
      </c>
      <c r="Q2888" s="79" t="n">
        <v>45114</v>
      </c>
      <c r="AR2888">
        <f>IF($AU$2&lt;&gt;5,NA(),IF(D2888=D2887,0,IF(AND(D2890=D2888,D2889=D2888),O2888+O2889+O2890,IF(D2889=D2888,O2889+O2888,O2888))))</f>
        <v/>
      </c>
      <c r="AS2888">
        <f>IF($AU$2&lt;&gt;5,NA(),IF(D2888=D2887,0,IF(AND(D2890=D2888,D2889=D2888),P2888+P2889+P2890,IF(D2889=D2888,P2889+P2888,P2888))))</f>
        <v/>
      </c>
      <c r="AT2888">
        <f>AR2888-AS2888</f>
        <v/>
      </c>
    </row>
    <row r="2889" ht="15.75" customHeight="1" s="121">
      <c r="B2889">
        <f>D2889&amp;Q2889&amp;E2889</f>
        <v/>
      </c>
      <c r="C2889" s="73" t="inlineStr">
        <is>
          <t>FUTSTK</t>
        </is>
      </c>
      <c r="D2889" s="73" t="inlineStr">
        <is>
          <t>APOLLOTYRE</t>
        </is>
      </c>
      <c r="E2889" s="78" t="n">
        <v>45197</v>
      </c>
      <c r="F2889" s="75" t="n">
        <v>0</v>
      </c>
      <c r="G2889" s="73" t="inlineStr">
        <is>
          <t>XX</t>
        </is>
      </c>
      <c r="H2889" s="75" t="n">
        <v>413</v>
      </c>
      <c r="I2889" s="75" t="n">
        <v>421.45</v>
      </c>
      <c r="J2889" s="75" t="n">
        <v>413</v>
      </c>
      <c r="K2889" s="75" t="n">
        <v>418.25</v>
      </c>
      <c r="L2889" s="75" t="n">
        <v>418.25</v>
      </c>
      <c r="M2889" s="75" t="n">
        <v>15</v>
      </c>
      <c r="N2889" s="75" t="n">
        <v>106.61</v>
      </c>
      <c r="O2889" s="75" t="n">
        <v>23800</v>
      </c>
      <c r="P2889" s="75" t="n">
        <v>6800</v>
      </c>
      <c r="Q2889" s="79" t="n">
        <v>45114</v>
      </c>
      <c r="AR2889">
        <f>IF($AU$2&lt;&gt;5,NA(),IF(D2889=D2888,0,IF(AND(D2891=D2889,D2890=D2889),O2889+O2890+O2891,IF(D2890=D2889,O2890+O2889,O2889))))</f>
        <v/>
      </c>
      <c r="AS2889">
        <f>IF($AU$2&lt;&gt;5,NA(),IF(D2889=D2888,0,IF(AND(D2891=D2889,D2890=D2889),P2889+P2890+P2891,IF(D2890=D2889,P2890+P2889,P2889))))</f>
        <v/>
      </c>
      <c r="AT2889">
        <f>AR2889-AS2889</f>
        <v/>
      </c>
    </row>
    <row r="2890" ht="15.75" customHeight="1" s="121">
      <c r="B2890">
        <f>D2890&amp;Q2890&amp;E2890</f>
        <v/>
      </c>
      <c r="C2890" s="73" t="inlineStr">
        <is>
          <t>FUTSTK</t>
        </is>
      </c>
      <c r="D2890" s="73" t="inlineStr">
        <is>
          <t>ASHOKLEY</t>
        </is>
      </c>
      <c r="E2890" s="78" t="n">
        <v>45134</v>
      </c>
      <c r="F2890" s="75" t="n">
        <v>0</v>
      </c>
      <c r="G2890" s="73" t="inlineStr">
        <is>
          <t>XX</t>
        </is>
      </c>
      <c r="H2890" s="75" t="n">
        <v>163.65</v>
      </c>
      <c r="I2890" s="75" t="n">
        <v>165.75</v>
      </c>
      <c r="J2890" s="75" t="n">
        <v>162.4</v>
      </c>
      <c r="K2890" s="75" t="n">
        <v>164.4</v>
      </c>
      <c r="L2890" s="75" t="n">
        <v>164.4</v>
      </c>
      <c r="M2890" s="75" t="n">
        <v>4225</v>
      </c>
      <c r="N2890" s="75" t="n">
        <v>34650.37</v>
      </c>
      <c r="O2890" s="75" t="n">
        <v>65120000</v>
      </c>
      <c r="P2890" s="75" t="n">
        <v>-3820000</v>
      </c>
      <c r="Q2890" s="79" t="n">
        <v>45114</v>
      </c>
      <c r="AR2890">
        <f>IF($AU$2&lt;&gt;5,NA(),IF(D2890=D2889,0,IF(AND(D2892=D2890,D2891=D2890),O2890+O2891+O2892,IF(D2891=D2890,O2891+O2890,O2890))))</f>
        <v/>
      </c>
      <c r="AS2890">
        <f>IF($AU$2&lt;&gt;5,NA(),IF(D2890=D2889,0,IF(AND(D2892=D2890,D2891=D2890),P2890+P2891+P2892,IF(D2891=D2890,P2891+P2890,P2890))))</f>
        <v/>
      </c>
      <c r="AT2890">
        <f>AR2890-AS2890</f>
        <v/>
      </c>
    </row>
    <row r="2891" ht="15.75" customHeight="1" s="121">
      <c r="B2891">
        <f>D2891&amp;Q2891&amp;E2891</f>
        <v/>
      </c>
      <c r="C2891" s="73" t="inlineStr">
        <is>
          <t>FUTSTK</t>
        </is>
      </c>
      <c r="D2891" s="73" t="inlineStr">
        <is>
          <t>ASHOKLEY</t>
        </is>
      </c>
      <c r="E2891" s="78" t="n">
        <v>45169</v>
      </c>
      <c r="F2891" s="75" t="n">
        <v>0</v>
      </c>
      <c r="G2891" s="73" t="inlineStr">
        <is>
          <t>XX</t>
        </is>
      </c>
      <c r="H2891" s="75" t="n">
        <v>164.8</v>
      </c>
      <c r="I2891" s="75" t="n">
        <v>166.95</v>
      </c>
      <c r="J2891" s="75" t="n">
        <v>163.7</v>
      </c>
      <c r="K2891" s="75" t="n">
        <v>165.65</v>
      </c>
      <c r="L2891" s="75" t="n">
        <v>165.65</v>
      </c>
      <c r="M2891" s="75" t="n">
        <v>132</v>
      </c>
      <c r="N2891" s="75" t="n">
        <v>1091.98</v>
      </c>
      <c r="O2891" s="75" t="n">
        <v>2590000</v>
      </c>
      <c r="P2891" s="75" t="n">
        <v>55000</v>
      </c>
      <c r="Q2891" s="79" t="n">
        <v>45114</v>
      </c>
      <c r="AR2891">
        <f>IF($AU$2&lt;&gt;5,NA(),IF(D2891=D2890,0,IF(AND(D2893=D2891,D2892=D2891),O2891+O2892+O2893,IF(D2892=D2891,O2892+O2891,O2891))))</f>
        <v/>
      </c>
      <c r="AS2891">
        <f>IF($AU$2&lt;&gt;5,NA(),IF(D2891=D2890,0,IF(AND(D2893=D2891,D2892=D2891),P2891+P2892+P2893,IF(D2892=D2891,P2892+P2891,P2891))))</f>
        <v/>
      </c>
      <c r="AT2891">
        <f>AR2891-AS2891</f>
        <v/>
      </c>
    </row>
    <row r="2892" ht="15.75" customHeight="1" s="121">
      <c r="B2892">
        <f>D2892&amp;Q2892&amp;E2892</f>
        <v/>
      </c>
      <c r="C2892" s="73" t="inlineStr">
        <is>
          <t>FUTSTK</t>
        </is>
      </c>
      <c r="D2892" s="73" t="inlineStr">
        <is>
          <t>ASHOKLEY</t>
        </is>
      </c>
      <c r="E2892" s="78" t="n">
        <v>45197</v>
      </c>
      <c r="F2892" s="75" t="n">
        <v>0</v>
      </c>
      <c r="G2892" s="73" t="inlineStr">
        <is>
          <t>XX</t>
        </is>
      </c>
      <c r="H2892" s="75" t="n">
        <v>165.1</v>
      </c>
      <c r="I2892" s="75" t="n">
        <v>167.9</v>
      </c>
      <c r="J2892" s="75" t="n">
        <v>165.1</v>
      </c>
      <c r="K2892" s="75" t="n">
        <v>166.9</v>
      </c>
      <c r="L2892" s="75" t="n">
        <v>166.9</v>
      </c>
      <c r="M2892" s="75" t="n">
        <v>23</v>
      </c>
      <c r="N2892" s="75" t="n">
        <v>191.59</v>
      </c>
      <c r="O2892" s="75" t="n">
        <v>145000</v>
      </c>
      <c r="P2892" s="75" t="n">
        <v>15000</v>
      </c>
      <c r="Q2892" s="79" t="n">
        <v>45114</v>
      </c>
      <c r="AR2892">
        <f>IF($AU$2&lt;&gt;5,NA(),IF(D2892=D2891,0,IF(AND(D2894=D2892,D2893=D2892),O2892+O2893+O2894,IF(D2893=D2892,O2893+O2892,O2892))))</f>
        <v/>
      </c>
      <c r="AS2892">
        <f>IF($AU$2&lt;&gt;5,NA(),IF(D2892=D2891,0,IF(AND(D2894=D2892,D2893=D2892),P2892+P2893+P2894,IF(D2893=D2892,P2893+P2892,P2892))))</f>
        <v/>
      </c>
      <c r="AT2892">
        <f>AR2892-AS2892</f>
        <v/>
      </c>
    </row>
    <row r="2893" ht="15.75" customHeight="1" s="121">
      <c r="B2893">
        <f>D2893&amp;Q2893&amp;E2893</f>
        <v/>
      </c>
      <c r="C2893" s="73" t="inlineStr">
        <is>
          <t>FUTSTK</t>
        </is>
      </c>
      <c r="D2893" s="73" t="inlineStr">
        <is>
          <t>ASIANPAINT</t>
        </is>
      </c>
      <c r="E2893" s="78" t="n">
        <v>45134</v>
      </c>
      <c r="F2893" s="75" t="n">
        <v>0</v>
      </c>
      <c r="G2893" s="73" t="inlineStr">
        <is>
          <t>XX</t>
        </is>
      </c>
      <c r="H2893" s="75" t="n">
        <v>3406</v>
      </c>
      <c r="I2893" s="75" t="n">
        <v>3422.95</v>
      </c>
      <c r="J2893" s="75" t="n">
        <v>3358</v>
      </c>
      <c r="K2893" s="75" t="n">
        <v>3363.55</v>
      </c>
      <c r="L2893" s="75" t="n">
        <v>3363.55</v>
      </c>
      <c r="M2893" s="75" t="n">
        <v>3481</v>
      </c>
      <c r="N2893" s="75" t="n">
        <v>23567.78</v>
      </c>
      <c r="O2893" s="75" t="n">
        <v>4407400</v>
      </c>
      <c r="P2893" s="75" t="n">
        <v>8600</v>
      </c>
      <c r="Q2893" s="79" t="n">
        <v>45114</v>
      </c>
      <c r="AR2893">
        <f>IF($AU$2&lt;&gt;5,NA(),IF(D2893=D2892,0,IF(AND(D2895=D2893,D2894=D2893),O2893+O2894+O2895,IF(D2894=D2893,O2894+O2893,O2893))))</f>
        <v/>
      </c>
      <c r="AS2893">
        <f>IF($AU$2&lt;&gt;5,NA(),IF(D2893=D2892,0,IF(AND(D2895=D2893,D2894=D2893),P2893+P2894+P2895,IF(D2894=D2893,P2894+P2893,P2893))))</f>
        <v/>
      </c>
      <c r="AT2893">
        <f>AR2893-AS2893</f>
        <v/>
      </c>
    </row>
    <row r="2894" ht="15.75" customHeight="1" s="121">
      <c r="B2894">
        <f>D2894&amp;Q2894&amp;E2894</f>
        <v/>
      </c>
      <c r="C2894" s="73" t="inlineStr">
        <is>
          <t>FUTSTK</t>
        </is>
      </c>
      <c r="D2894" s="73" t="inlineStr">
        <is>
          <t>ASIANPAINT</t>
        </is>
      </c>
      <c r="E2894" s="78" t="n">
        <v>45169</v>
      </c>
      <c r="F2894" s="75" t="n">
        <v>0</v>
      </c>
      <c r="G2894" s="73" t="inlineStr">
        <is>
          <t>XX</t>
        </is>
      </c>
      <c r="H2894" s="75" t="n">
        <v>3425.3</v>
      </c>
      <c r="I2894" s="75" t="n">
        <v>3442</v>
      </c>
      <c r="J2894" s="75" t="n">
        <v>3382.7</v>
      </c>
      <c r="K2894" s="75" t="n">
        <v>3387.6</v>
      </c>
      <c r="L2894" s="75" t="n">
        <v>3387.6</v>
      </c>
      <c r="M2894" s="75" t="n">
        <v>170</v>
      </c>
      <c r="N2894" s="75" t="n">
        <v>1157.45</v>
      </c>
      <c r="O2894" s="75" t="n">
        <v>100000</v>
      </c>
      <c r="P2894" s="75" t="n">
        <v>200</v>
      </c>
      <c r="Q2894" s="79" t="n">
        <v>45114</v>
      </c>
      <c r="AR2894">
        <f>IF($AU$2&lt;&gt;5,NA(),IF(D2894=D2893,0,IF(AND(D2896=D2894,D2895=D2894),O2894+O2895+O2896,IF(D2895=D2894,O2895+O2894,O2894))))</f>
        <v/>
      </c>
      <c r="AS2894">
        <f>IF($AU$2&lt;&gt;5,NA(),IF(D2894=D2893,0,IF(AND(D2896=D2894,D2895=D2894),P2894+P2895+P2896,IF(D2895=D2894,P2895+P2894,P2894))))</f>
        <v/>
      </c>
      <c r="AT2894">
        <f>AR2894-AS2894</f>
        <v/>
      </c>
    </row>
    <row r="2895" ht="15.75" customHeight="1" s="121">
      <c r="B2895">
        <f>D2895&amp;Q2895&amp;E2895</f>
        <v/>
      </c>
      <c r="C2895" s="73" t="inlineStr">
        <is>
          <t>FUTSTK</t>
        </is>
      </c>
      <c r="D2895" s="73" t="inlineStr">
        <is>
          <t>ASIANPAINT</t>
        </is>
      </c>
      <c r="E2895" s="78" t="n">
        <v>45197</v>
      </c>
      <c r="F2895" s="75" t="n">
        <v>0</v>
      </c>
      <c r="G2895" s="73" t="inlineStr">
        <is>
          <t>XX</t>
        </is>
      </c>
      <c r="H2895" s="75" t="n">
        <v>3459.95</v>
      </c>
      <c r="I2895" s="75" t="n">
        <v>3460</v>
      </c>
      <c r="J2895" s="75" t="n">
        <v>3407.25</v>
      </c>
      <c r="K2895" s="75" t="n">
        <v>3407.25</v>
      </c>
      <c r="L2895" s="75" t="n">
        <v>3407.25</v>
      </c>
      <c r="M2895" s="75" t="n">
        <v>15</v>
      </c>
      <c r="N2895" s="75" t="n">
        <v>102.79</v>
      </c>
      <c r="O2895" s="75" t="n">
        <v>7600</v>
      </c>
      <c r="P2895" s="75" t="n">
        <v>800</v>
      </c>
      <c r="Q2895" s="79" t="n">
        <v>45114</v>
      </c>
      <c r="AR2895">
        <f>IF($AU$2&lt;&gt;5,NA(),IF(D2895=D2894,0,IF(AND(D2897=D2895,D2896=D2895),O2895+O2896+O2897,IF(D2896=D2895,O2896+O2895,O2895))))</f>
        <v/>
      </c>
      <c r="AS2895">
        <f>IF($AU$2&lt;&gt;5,NA(),IF(D2895=D2894,0,IF(AND(D2897=D2895,D2896=D2895),P2895+P2896+P2897,IF(D2896=D2895,P2896+P2895,P2895))))</f>
        <v/>
      </c>
      <c r="AT2895">
        <f>AR2895-AS2895</f>
        <v/>
      </c>
    </row>
    <row r="2896" ht="15.75" customHeight="1" s="121">
      <c r="B2896">
        <f>D2896&amp;Q2896&amp;E2896</f>
        <v/>
      </c>
      <c r="C2896" s="73" t="inlineStr">
        <is>
          <t>FUTSTK</t>
        </is>
      </c>
      <c r="D2896" s="73" t="inlineStr">
        <is>
          <t>ASTRAL</t>
        </is>
      </c>
      <c r="E2896" s="78" t="n">
        <v>45134</v>
      </c>
      <c r="F2896" s="75" t="n">
        <v>0</v>
      </c>
      <c r="G2896" s="73" t="inlineStr">
        <is>
          <t>XX</t>
        </is>
      </c>
      <c r="H2896" s="75" t="n">
        <v>1845</v>
      </c>
      <c r="I2896" s="75" t="n">
        <v>1849.6</v>
      </c>
      <c r="J2896" s="75" t="n">
        <v>1791.1</v>
      </c>
      <c r="K2896" s="75" t="n">
        <v>1798.6</v>
      </c>
      <c r="L2896" s="75" t="n">
        <v>1798.6</v>
      </c>
      <c r="M2896" s="75" t="n">
        <v>2658</v>
      </c>
      <c r="N2896" s="75" t="n">
        <v>17645.37</v>
      </c>
      <c r="O2896" s="75" t="n">
        <v>2467341</v>
      </c>
      <c r="P2896" s="75" t="n">
        <v>87346</v>
      </c>
      <c r="Q2896" s="79" t="n">
        <v>45114</v>
      </c>
      <c r="AR2896">
        <f>IF($AU$2&lt;&gt;5,NA(),IF(D2896=D2895,0,IF(AND(D2898=D2896,D2897=D2896),O2896+O2897+O2898,IF(D2897=D2896,O2897+O2896,O2896))))</f>
        <v/>
      </c>
      <c r="AS2896">
        <f>IF($AU$2&lt;&gt;5,NA(),IF(D2896=D2895,0,IF(AND(D2898=D2896,D2897=D2896),P2896+P2897+P2898,IF(D2897=D2896,P2897+P2896,P2896))))</f>
        <v/>
      </c>
      <c r="AT2896">
        <f>AR2896-AS2896</f>
        <v/>
      </c>
    </row>
    <row r="2897" ht="15.75" customHeight="1" s="121">
      <c r="B2897">
        <f>D2897&amp;Q2897&amp;E2897</f>
        <v/>
      </c>
      <c r="C2897" s="73" t="inlineStr">
        <is>
          <t>FUTSTK</t>
        </is>
      </c>
      <c r="D2897" s="73" t="inlineStr">
        <is>
          <t>ASTRAL</t>
        </is>
      </c>
      <c r="E2897" s="78" t="n">
        <v>45169</v>
      </c>
      <c r="F2897" s="75" t="n">
        <v>0</v>
      </c>
      <c r="G2897" s="73" t="inlineStr">
        <is>
          <t>XX</t>
        </is>
      </c>
      <c r="H2897" s="75" t="n">
        <v>1854.2</v>
      </c>
      <c r="I2897" s="75" t="n">
        <v>1854.2</v>
      </c>
      <c r="J2897" s="75" t="n">
        <v>1802.3</v>
      </c>
      <c r="K2897" s="75" t="n">
        <v>1807.7</v>
      </c>
      <c r="L2897" s="75" t="n">
        <v>1807.7</v>
      </c>
      <c r="M2897" s="75" t="n">
        <v>68</v>
      </c>
      <c r="N2897" s="75" t="n">
        <v>454.1</v>
      </c>
      <c r="O2897" s="75" t="n">
        <v>50279</v>
      </c>
      <c r="P2897" s="75" t="n">
        <v>8808</v>
      </c>
      <c r="Q2897" s="79" t="n">
        <v>45114</v>
      </c>
      <c r="AR2897">
        <f>IF($AU$2&lt;&gt;5,NA(),IF(D2897=D2896,0,IF(AND(D2899=D2897,D2898=D2897),O2897+O2898+O2899,IF(D2898=D2897,O2898+O2897,O2897))))</f>
        <v/>
      </c>
      <c r="AS2897">
        <f>IF($AU$2&lt;&gt;5,NA(),IF(D2897=D2896,0,IF(AND(D2899=D2897,D2898=D2897),P2897+P2898+P2899,IF(D2898=D2897,P2898+P2897,P2897))))</f>
        <v/>
      </c>
      <c r="AT2897">
        <f>AR2897-AS2897</f>
        <v/>
      </c>
    </row>
    <row r="2898" ht="15.75" customHeight="1" s="121">
      <c r="B2898">
        <f>D2898&amp;Q2898&amp;E2898</f>
        <v/>
      </c>
      <c r="C2898" s="73" t="inlineStr">
        <is>
          <t>FUTSTK</t>
        </is>
      </c>
      <c r="D2898" s="73" t="inlineStr">
        <is>
          <t>ASTRAL</t>
        </is>
      </c>
      <c r="E2898" s="78" t="n">
        <v>45197</v>
      </c>
      <c r="F2898" s="75" t="n">
        <v>0</v>
      </c>
      <c r="G2898" s="73" t="inlineStr">
        <is>
          <t>XX</t>
        </is>
      </c>
      <c r="H2898" s="75" t="n">
        <v>0</v>
      </c>
      <c r="I2898" s="75" t="n">
        <v>0</v>
      </c>
      <c r="J2898" s="75" t="n">
        <v>0</v>
      </c>
      <c r="K2898" s="75" t="n">
        <v>1875</v>
      </c>
      <c r="L2898" s="75" t="n">
        <v>1816.7</v>
      </c>
      <c r="M2898" s="75" t="n">
        <v>0</v>
      </c>
      <c r="N2898" s="75" t="n">
        <v>0</v>
      </c>
      <c r="O2898" s="75" t="n">
        <v>1468</v>
      </c>
      <c r="P2898" s="75" t="n">
        <v>0</v>
      </c>
      <c r="Q2898" s="79" t="n">
        <v>45114</v>
      </c>
      <c r="AR2898">
        <f>IF($AU$2&lt;&gt;5,NA(),IF(D2898=D2897,0,IF(AND(D2900=D2898,D2899=D2898),O2898+O2899+O2900,IF(D2899=D2898,O2899+O2898,O2898))))</f>
        <v/>
      </c>
      <c r="AS2898">
        <f>IF($AU$2&lt;&gt;5,NA(),IF(D2898=D2897,0,IF(AND(D2900=D2898,D2899=D2898),P2898+P2899+P2900,IF(D2899=D2898,P2899+P2898,P2898))))</f>
        <v/>
      </c>
      <c r="AT2898">
        <f>AR2898-AS2898</f>
        <v/>
      </c>
    </row>
    <row r="2899" ht="15.75" customHeight="1" s="121">
      <c r="B2899">
        <f>D2899&amp;Q2899&amp;E2899</f>
        <v/>
      </c>
      <c r="C2899" s="73" t="inlineStr">
        <is>
          <t>FUTSTK</t>
        </is>
      </c>
      <c r="D2899" s="73" t="inlineStr">
        <is>
          <t>ATUL</t>
        </is>
      </c>
      <c r="E2899" s="78" t="n">
        <v>45134</v>
      </c>
      <c r="F2899" s="75" t="n">
        <v>0</v>
      </c>
      <c r="G2899" s="73" t="inlineStr">
        <is>
          <t>XX</t>
        </is>
      </c>
      <c r="H2899" s="75" t="n">
        <v>6808.75</v>
      </c>
      <c r="I2899" s="75" t="n">
        <v>6867.35</v>
      </c>
      <c r="J2899" s="75" t="n">
        <v>6666.6</v>
      </c>
      <c r="K2899" s="75" t="n">
        <v>6699.8</v>
      </c>
      <c r="L2899" s="75" t="n">
        <v>6699.8</v>
      </c>
      <c r="M2899" s="75" t="n">
        <v>1602</v>
      </c>
      <c r="N2899" s="75" t="n">
        <v>8090.9</v>
      </c>
      <c r="O2899" s="75" t="n">
        <v>411525</v>
      </c>
      <c r="P2899" s="75" t="n">
        <v>20250</v>
      </c>
      <c r="Q2899" s="79" t="n">
        <v>45114</v>
      </c>
      <c r="AR2899">
        <f>IF($AU$2&lt;&gt;5,NA(),IF(D2899=D2898,0,IF(AND(D2901=D2899,D2900=D2899),O2899+O2900+O2901,IF(D2900=D2899,O2900+O2899,O2899))))</f>
        <v/>
      </c>
      <c r="AS2899">
        <f>IF($AU$2&lt;&gt;5,NA(),IF(D2899=D2898,0,IF(AND(D2901=D2899,D2900=D2899),P2899+P2900+P2901,IF(D2900=D2899,P2900+P2899,P2899))))</f>
        <v/>
      </c>
      <c r="AT2899">
        <f>AR2899-AS2899</f>
        <v/>
      </c>
    </row>
    <row r="2900" ht="15.75" customHeight="1" s="121">
      <c r="B2900">
        <f>D2900&amp;Q2900&amp;E2900</f>
        <v/>
      </c>
      <c r="C2900" s="73" t="inlineStr">
        <is>
          <t>FUTSTK</t>
        </is>
      </c>
      <c r="D2900" s="73" t="inlineStr">
        <is>
          <t>ATUL</t>
        </is>
      </c>
      <c r="E2900" s="78" t="n">
        <v>45169</v>
      </c>
      <c r="F2900" s="75" t="n">
        <v>0</v>
      </c>
      <c r="G2900" s="73" t="inlineStr">
        <is>
          <t>XX</t>
        </is>
      </c>
      <c r="H2900" s="75" t="n">
        <v>6788.05</v>
      </c>
      <c r="I2900" s="75" t="n">
        <v>6841.95</v>
      </c>
      <c r="J2900" s="75" t="n">
        <v>6658.5</v>
      </c>
      <c r="K2900" s="75" t="n">
        <v>6684.4</v>
      </c>
      <c r="L2900" s="75" t="n">
        <v>6684.4</v>
      </c>
      <c r="M2900" s="75" t="n">
        <v>242</v>
      </c>
      <c r="N2900" s="75" t="n">
        <v>1218.48</v>
      </c>
      <c r="O2900" s="75" t="n">
        <v>30300</v>
      </c>
      <c r="P2900" s="75" t="n">
        <v>11625</v>
      </c>
      <c r="Q2900" s="79" t="n">
        <v>45114</v>
      </c>
      <c r="AR2900">
        <f>IF($AU$2&lt;&gt;5,NA(),IF(D2900=D2899,0,IF(AND(D2902=D2900,D2901=D2900),O2900+O2901+O2902,IF(D2901=D2900,O2901+O2900,O2900))))</f>
        <v/>
      </c>
      <c r="AS2900">
        <f>IF($AU$2&lt;&gt;5,NA(),IF(D2900=D2899,0,IF(AND(D2902=D2900,D2901=D2900),P2900+P2901+P2902,IF(D2901=D2900,P2901+P2900,P2900))))</f>
        <v/>
      </c>
      <c r="AT2900">
        <f>AR2900-AS2900</f>
        <v/>
      </c>
    </row>
    <row r="2901" ht="15.75" customHeight="1" s="121">
      <c r="B2901">
        <f>D2901&amp;Q2901&amp;E2901</f>
        <v/>
      </c>
      <c r="C2901" s="73" t="inlineStr">
        <is>
          <t>FUTSTK</t>
        </is>
      </c>
      <c r="D2901" s="73" t="inlineStr">
        <is>
          <t>ATUL</t>
        </is>
      </c>
      <c r="E2901" s="78" t="n">
        <v>45197</v>
      </c>
      <c r="F2901" s="75" t="n">
        <v>0</v>
      </c>
      <c r="G2901" s="73" t="inlineStr">
        <is>
          <t>XX</t>
        </is>
      </c>
      <c r="H2901" s="75" t="n">
        <v>6683</v>
      </c>
      <c r="I2901" s="75" t="n">
        <v>6724.6</v>
      </c>
      <c r="J2901" s="75" t="n">
        <v>6683</v>
      </c>
      <c r="K2901" s="75" t="n">
        <v>6724.6</v>
      </c>
      <c r="L2901" s="75" t="n">
        <v>6888.95</v>
      </c>
      <c r="M2901" s="75" t="n">
        <v>2</v>
      </c>
      <c r="N2901" s="75" t="n">
        <v>10.05</v>
      </c>
      <c r="O2901" s="75" t="n">
        <v>375</v>
      </c>
      <c r="P2901" s="75" t="n">
        <v>150</v>
      </c>
      <c r="Q2901" s="79" t="n">
        <v>45114</v>
      </c>
      <c r="AR2901">
        <f>IF($AU$2&lt;&gt;5,NA(),IF(D2901=D2900,0,IF(AND(D2903=D2901,D2902=D2901),O2901+O2902+O2903,IF(D2902=D2901,O2902+O2901,O2901))))</f>
        <v/>
      </c>
      <c r="AS2901">
        <f>IF($AU$2&lt;&gt;5,NA(),IF(D2901=D2900,0,IF(AND(D2903=D2901,D2902=D2901),P2901+P2902+P2903,IF(D2902=D2901,P2902+P2901,P2901))))</f>
        <v/>
      </c>
      <c r="AT2901">
        <f>AR2901-AS2901</f>
        <v/>
      </c>
    </row>
    <row r="2902" ht="15.75" customHeight="1" s="121">
      <c r="B2902">
        <f>D2902&amp;Q2902&amp;E2902</f>
        <v/>
      </c>
      <c r="C2902" s="73" t="inlineStr">
        <is>
          <t>FUTSTK</t>
        </is>
      </c>
      <c r="D2902" s="73" t="inlineStr">
        <is>
          <t>AUBANK</t>
        </is>
      </c>
      <c r="E2902" s="78" t="n">
        <v>45134</v>
      </c>
      <c r="F2902" s="75" t="n">
        <v>0</v>
      </c>
      <c r="G2902" s="73" t="inlineStr">
        <is>
          <t>XX</t>
        </is>
      </c>
      <c r="H2902" s="75" t="n">
        <v>785.95</v>
      </c>
      <c r="I2902" s="75" t="n">
        <v>786</v>
      </c>
      <c r="J2902" s="75" t="n">
        <v>756</v>
      </c>
      <c r="K2902" s="75" t="n">
        <v>758.55</v>
      </c>
      <c r="L2902" s="75" t="n">
        <v>758.55</v>
      </c>
      <c r="M2902" s="75" t="n">
        <v>3345</v>
      </c>
      <c r="N2902" s="75" t="n">
        <v>25578.93</v>
      </c>
      <c r="O2902" s="75" t="n">
        <v>12153000</v>
      </c>
      <c r="P2902" s="75" t="n">
        <v>-79000</v>
      </c>
      <c r="Q2902" s="79" t="n">
        <v>45114</v>
      </c>
      <c r="AR2902">
        <f>IF($AU$2&lt;&gt;5,NA(),IF(D2902=D2901,0,IF(AND(D2904=D2902,D2903=D2902),O2902+O2903+O2904,IF(D2903=D2902,O2903+O2902,O2902))))</f>
        <v/>
      </c>
      <c r="AS2902">
        <f>IF($AU$2&lt;&gt;5,NA(),IF(D2902=D2901,0,IF(AND(D2904=D2902,D2903=D2902),P2902+P2903+P2904,IF(D2903=D2902,P2903+P2902,P2902))))</f>
        <v/>
      </c>
      <c r="AT2902">
        <f>AR2902-AS2902</f>
        <v/>
      </c>
    </row>
    <row r="2903" ht="15.75" customHeight="1" s="121">
      <c r="B2903">
        <f>D2903&amp;Q2903&amp;E2903</f>
        <v/>
      </c>
      <c r="C2903" s="73" t="inlineStr">
        <is>
          <t>FUTSTK</t>
        </is>
      </c>
      <c r="D2903" s="73" t="inlineStr">
        <is>
          <t>AUBANK</t>
        </is>
      </c>
      <c r="E2903" s="78" t="n">
        <v>45169</v>
      </c>
      <c r="F2903" s="75" t="n">
        <v>0</v>
      </c>
      <c r="G2903" s="73" t="inlineStr">
        <is>
          <t>XX</t>
        </is>
      </c>
      <c r="H2903" s="75" t="n">
        <v>774.35</v>
      </c>
      <c r="I2903" s="75" t="n">
        <v>774.35</v>
      </c>
      <c r="J2903" s="75" t="n">
        <v>749.7</v>
      </c>
      <c r="K2903" s="75" t="n">
        <v>752</v>
      </c>
      <c r="L2903" s="75" t="n">
        <v>752</v>
      </c>
      <c r="M2903" s="75" t="n">
        <v>346</v>
      </c>
      <c r="N2903" s="75" t="n">
        <v>2630.98</v>
      </c>
      <c r="O2903" s="75" t="n">
        <v>426000</v>
      </c>
      <c r="P2903" s="75" t="n">
        <v>130000</v>
      </c>
      <c r="Q2903" s="79" t="n">
        <v>45114</v>
      </c>
      <c r="AR2903">
        <f>IF($AU$2&lt;&gt;5,NA(),IF(D2903=D2902,0,IF(AND(D2905=D2903,D2904=D2903),O2903+O2904+O2905,IF(D2904=D2903,O2904+O2903,O2903))))</f>
        <v/>
      </c>
      <c r="AS2903">
        <f>IF($AU$2&lt;&gt;5,NA(),IF(D2903=D2902,0,IF(AND(D2905=D2903,D2904=D2903),P2903+P2904+P2905,IF(D2904=D2903,P2904+P2903,P2903))))</f>
        <v/>
      </c>
      <c r="AT2903">
        <f>AR2903-AS2903</f>
        <v/>
      </c>
    </row>
    <row r="2904" ht="15.75" customHeight="1" s="121">
      <c r="B2904">
        <f>D2904&amp;Q2904&amp;E2904</f>
        <v/>
      </c>
      <c r="C2904" s="73" t="inlineStr">
        <is>
          <t>FUTSTK</t>
        </is>
      </c>
      <c r="D2904" s="73" t="inlineStr">
        <is>
          <t>AUBANK</t>
        </is>
      </c>
      <c r="E2904" s="78" t="n">
        <v>45197</v>
      </c>
      <c r="F2904" s="75" t="n">
        <v>0</v>
      </c>
      <c r="G2904" s="73" t="inlineStr">
        <is>
          <t>XX</t>
        </is>
      </c>
      <c r="H2904" s="75" t="n">
        <v>765</v>
      </c>
      <c r="I2904" s="75" t="n">
        <v>765</v>
      </c>
      <c r="J2904" s="75" t="n">
        <v>751</v>
      </c>
      <c r="K2904" s="75" t="n">
        <v>756</v>
      </c>
      <c r="L2904" s="75" t="n">
        <v>774.1</v>
      </c>
      <c r="M2904" s="75" t="n">
        <v>10</v>
      </c>
      <c r="N2904" s="75" t="n">
        <v>75.69</v>
      </c>
      <c r="O2904" s="75" t="n">
        <v>22000</v>
      </c>
      <c r="P2904" s="75" t="n">
        <v>6000</v>
      </c>
      <c r="Q2904" s="79" t="n">
        <v>45114</v>
      </c>
      <c r="AR2904">
        <f>IF($AU$2&lt;&gt;5,NA(),IF(D2904=D2903,0,IF(AND(D2906=D2904,D2905=D2904),O2904+O2905+O2906,IF(D2905=D2904,O2905+O2904,O2904))))</f>
        <v/>
      </c>
      <c r="AS2904">
        <f>IF($AU$2&lt;&gt;5,NA(),IF(D2904=D2903,0,IF(AND(D2906=D2904,D2905=D2904),P2904+P2905+P2906,IF(D2905=D2904,P2905+P2904,P2904))))</f>
        <v/>
      </c>
      <c r="AT2904">
        <f>AR2904-AS2904</f>
        <v/>
      </c>
    </row>
    <row r="2905" ht="15.75" customHeight="1" s="121">
      <c r="B2905">
        <f>D2905&amp;Q2905&amp;E2905</f>
        <v/>
      </c>
      <c r="C2905" s="73" t="inlineStr">
        <is>
          <t>FUTSTK</t>
        </is>
      </c>
      <c r="D2905" s="73" t="inlineStr">
        <is>
          <t>AUROPHARMA</t>
        </is>
      </c>
      <c r="E2905" s="78" t="n">
        <v>45134</v>
      </c>
      <c r="F2905" s="75" t="n">
        <v>0</v>
      </c>
      <c r="G2905" s="73" t="inlineStr">
        <is>
          <t>XX</t>
        </is>
      </c>
      <c r="H2905" s="75" t="n">
        <v>757.85</v>
      </c>
      <c r="I2905" s="75" t="n">
        <v>766.55</v>
      </c>
      <c r="J2905" s="75" t="n">
        <v>740.7</v>
      </c>
      <c r="K2905" s="75" t="n">
        <v>750.25</v>
      </c>
      <c r="L2905" s="75" t="n">
        <v>750.25</v>
      </c>
      <c r="M2905" s="75" t="n">
        <v>5795</v>
      </c>
      <c r="N2905" s="75" t="n">
        <v>47806.2</v>
      </c>
      <c r="O2905" s="75" t="n">
        <v>13528900</v>
      </c>
      <c r="P2905" s="75" t="n">
        <v>1530100</v>
      </c>
      <c r="Q2905" s="79" t="n">
        <v>45114</v>
      </c>
      <c r="AR2905">
        <f>IF($AU$2&lt;&gt;5,NA(),IF(D2905=D2904,0,IF(AND(D2907=D2905,D2906=D2905),O2905+O2906+O2907,IF(D2906=D2905,O2906+O2905,O2905))))</f>
        <v/>
      </c>
      <c r="AS2905">
        <f>IF($AU$2&lt;&gt;5,NA(),IF(D2905=D2904,0,IF(AND(D2907=D2905,D2906=D2905),P2905+P2906+P2907,IF(D2906=D2905,P2906+P2905,P2905))))</f>
        <v/>
      </c>
      <c r="AT2905">
        <f>AR2905-AS2905</f>
        <v/>
      </c>
    </row>
    <row r="2906" ht="15.75" customHeight="1" s="121">
      <c r="B2906">
        <f>D2906&amp;Q2906&amp;E2906</f>
        <v/>
      </c>
      <c r="C2906" s="73" t="inlineStr">
        <is>
          <t>FUTSTK</t>
        </is>
      </c>
      <c r="D2906" s="73" t="inlineStr">
        <is>
          <t>AUROPHARMA</t>
        </is>
      </c>
      <c r="E2906" s="78" t="n">
        <v>45169</v>
      </c>
      <c r="F2906" s="75" t="n">
        <v>0</v>
      </c>
      <c r="G2906" s="73" t="inlineStr">
        <is>
          <t>XX</t>
        </is>
      </c>
      <c r="H2906" s="75" t="n">
        <v>765.1</v>
      </c>
      <c r="I2906" s="75" t="n">
        <v>766.2</v>
      </c>
      <c r="J2906" s="75" t="n">
        <v>744</v>
      </c>
      <c r="K2906" s="75" t="n">
        <v>752.45</v>
      </c>
      <c r="L2906" s="75" t="n">
        <v>752.45</v>
      </c>
      <c r="M2906" s="75" t="n">
        <v>231</v>
      </c>
      <c r="N2906" s="75" t="n">
        <v>1911.31</v>
      </c>
      <c r="O2906" s="75" t="n">
        <v>235400</v>
      </c>
      <c r="P2906" s="75" t="n">
        <v>-5500</v>
      </c>
      <c r="Q2906" s="79" t="n">
        <v>45114</v>
      </c>
      <c r="AR2906">
        <f>IF($AU$2&lt;&gt;5,NA(),IF(D2906=D2905,0,IF(AND(D2908=D2906,D2907=D2906),O2906+O2907+O2908,IF(D2907=D2906,O2907+O2906,O2906))))</f>
        <v/>
      </c>
      <c r="AS2906">
        <f>IF($AU$2&lt;&gt;5,NA(),IF(D2906=D2905,0,IF(AND(D2908=D2906,D2907=D2906),P2906+P2907+P2908,IF(D2907=D2906,P2907+P2906,P2906))))</f>
        <v/>
      </c>
      <c r="AT2906">
        <f>AR2906-AS2906</f>
        <v/>
      </c>
    </row>
    <row r="2907" ht="15.75" customHeight="1" s="121">
      <c r="B2907">
        <f>D2907&amp;Q2907&amp;E2907</f>
        <v/>
      </c>
      <c r="C2907" s="73" t="inlineStr">
        <is>
          <t>FUTSTK</t>
        </is>
      </c>
      <c r="D2907" s="73" t="inlineStr">
        <is>
          <t>AUROPHARMA</t>
        </is>
      </c>
      <c r="E2907" s="78" t="n">
        <v>45197</v>
      </c>
      <c r="F2907" s="75" t="n">
        <v>0</v>
      </c>
      <c r="G2907" s="73" t="inlineStr">
        <is>
          <t>XX</t>
        </is>
      </c>
      <c r="H2907" s="75" t="n">
        <v>760.4</v>
      </c>
      <c r="I2907" s="75" t="n">
        <v>760.5</v>
      </c>
      <c r="J2907" s="75" t="n">
        <v>746.45</v>
      </c>
      <c r="K2907" s="75" t="n">
        <v>754.2</v>
      </c>
      <c r="L2907" s="75" t="n">
        <v>754.2</v>
      </c>
      <c r="M2907" s="75" t="n">
        <v>21</v>
      </c>
      <c r="N2907" s="75" t="n">
        <v>173.93</v>
      </c>
      <c r="O2907" s="75" t="n">
        <v>20900</v>
      </c>
      <c r="P2907" s="75" t="n">
        <v>-6600</v>
      </c>
      <c r="Q2907" s="79" t="n">
        <v>45114</v>
      </c>
      <c r="AR2907">
        <f>IF($AU$2&lt;&gt;5,NA(),IF(D2907=D2906,0,IF(AND(D2909=D2907,D2908=D2907),O2907+O2908+O2909,IF(D2908=D2907,O2908+O2907,O2907))))</f>
        <v/>
      </c>
      <c r="AS2907">
        <f>IF($AU$2&lt;&gt;5,NA(),IF(D2907=D2906,0,IF(AND(D2909=D2907,D2908=D2907),P2907+P2908+P2909,IF(D2908=D2907,P2908+P2907,P2907))))</f>
        <v/>
      </c>
      <c r="AT2907">
        <f>AR2907-AS2907</f>
        <v/>
      </c>
    </row>
    <row r="2908" ht="15.75" customHeight="1" s="121">
      <c r="B2908">
        <f>D2908&amp;Q2908&amp;E2908</f>
        <v/>
      </c>
      <c r="C2908" s="73" t="inlineStr">
        <is>
          <t>FUTSTK</t>
        </is>
      </c>
      <c r="D2908" s="73" t="inlineStr">
        <is>
          <t>AXISBANK</t>
        </is>
      </c>
      <c r="E2908" s="78" t="n">
        <v>45134</v>
      </c>
      <c r="F2908" s="75" t="n">
        <v>0</v>
      </c>
      <c r="G2908" s="73" t="inlineStr">
        <is>
          <t>XX</t>
        </is>
      </c>
      <c r="H2908" s="75" t="n">
        <v>983.1</v>
      </c>
      <c r="I2908" s="75" t="n">
        <v>994.35</v>
      </c>
      <c r="J2908" s="75" t="n">
        <v>977.7</v>
      </c>
      <c r="K2908" s="75" t="n">
        <v>982.25</v>
      </c>
      <c r="L2908" s="75" t="n">
        <v>982.25</v>
      </c>
      <c r="M2908" s="75" t="n">
        <v>18223</v>
      </c>
      <c r="N2908" s="75" t="n">
        <v>112280.8</v>
      </c>
      <c r="O2908" s="75" t="n">
        <v>52003750</v>
      </c>
      <c r="P2908" s="75" t="n">
        <v>-171875</v>
      </c>
      <c r="Q2908" s="79" t="n">
        <v>45114</v>
      </c>
      <c r="AR2908">
        <f>IF($AU$2&lt;&gt;5,NA(),IF(D2908=D2907,0,IF(AND(D2910=D2908,D2909=D2908),O2908+O2909+O2910,IF(D2909=D2908,O2909+O2908,O2908))))</f>
        <v/>
      </c>
      <c r="AS2908">
        <f>IF($AU$2&lt;&gt;5,NA(),IF(D2908=D2907,0,IF(AND(D2910=D2908,D2909=D2908),P2908+P2909+P2910,IF(D2909=D2908,P2909+P2908,P2908))))</f>
        <v/>
      </c>
      <c r="AT2908">
        <f>AR2908-AS2908</f>
        <v/>
      </c>
    </row>
    <row r="2909" ht="15.75" customHeight="1" s="121">
      <c r="B2909">
        <f>D2909&amp;Q2909&amp;E2909</f>
        <v/>
      </c>
      <c r="C2909" s="73" t="inlineStr">
        <is>
          <t>FUTSTK</t>
        </is>
      </c>
      <c r="D2909" s="73" t="inlineStr">
        <is>
          <t>AXISBANK</t>
        </is>
      </c>
      <c r="E2909" s="78" t="n">
        <v>45169</v>
      </c>
      <c r="F2909" s="75" t="n">
        <v>0</v>
      </c>
      <c r="G2909" s="73" t="inlineStr">
        <is>
          <t>XX</t>
        </is>
      </c>
      <c r="H2909" s="75" t="n">
        <v>990</v>
      </c>
      <c r="I2909" s="75" t="n">
        <v>1000.55</v>
      </c>
      <c r="J2909" s="75" t="n">
        <v>984</v>
      </c>
      <c r="K2909" s="75" t="n">
        <v>987.5</v>
      </c>
      <c r="L2909" s="75" t="n">
        <v>987.5</v>
      </c>
      <c r="M2909" s="75" t="n">
        <v>406</v>
      </c>
      <c r="N2909" s="75" t="n">
        <v>2518.44</v>
      </c>
      <c r="O2909" s="75" t="n">
        <v>698750</v>
      </c>
      <c r="P2909" s="75" t="n">
        <v>66250</v>
      </c>
      <c r="Q2909" s="79" t="n">
        <v>45114</v>
      </c>
      <c r="AR2909">
        <f>IF($AU$2&lt;&gt;5,NA(),IF(D2909=D2908,0,IF(AND(D2911=D2909,D2910=D2909),O2909+O2910+O2911,IF(D2910=D2909,O2910+O2909,O2909))))</f>
        <v/>
      </c>
      <c r="AS2909">
        <f>IF($AU$2&lt;&gt;5,NA(),IF(D2909=D2908,0,IF(AND(D2911=D2909,D2910=D2909),P2909+P2910+P2911,IF(D2910=D2909,P2910+P2909,P2909))))</f>
        <v/>
      </c>
      <c r="AT2909">
        <f>AR2909-AS2909</f>
        <v/>
      </c>
    </row>
    <row r="2910" ht="15.75" customHeight="1" s="121">
      <c r="B2910">
        <f>D2910&amp;Q2910&amp;E2910</f>
        <v/>
      </c>
      <c r="C2910" s="73" t="inlineStr">
        <is>
          <t>FUTSTK</t>
        </is>
      </c>
      <c r="D2910" s="73" t="inlineStr">
        <is>
          <t>AXISBANK</t>
        </is>
      </c>
      <c r="E2910" s="78" t="n">
        <v>45197</v>
      </c>
      <c r="F2910" s="75" t="n">
        <v>0</v>
      </c>
      <c r="G2910" s="73" t="inlineStr">
        <is>
          <t>XX</t>
        </is>
      </c>
      <c r="H2910" s="75" t="n">
        <v>999.05</v>
      </c>
      <c r="I2910" s="75" t="n">
        <v>1005.2</v>
      </c>
      <c r="J2910" s="75" t="n">
        <v>992.45</v>
      </c>
      <c r="K2910" s="75" t="n">
        <v>994.75</v>
      </c>
      <c r="L2910" s="75" t="n">
        <v>994.75</v>
      </c>
      <c r="M2910" s="75" t="n">
        <v>59</v>
      </c>
      <c r="N2910" s="75" t="n">
        <v>367.87</v>
      </c>
      <c r="O2910" s="75" t="n">
        <v>30625</v>
      </c>
      <c r="P2910" s="75" t="n">
        <v>3750</v>
      </c>
      <c r="Q2910" s="79" t="n">
        <v>45114</v>
      </c>
      <c r="AR2910">
        <f>IF($AU$2&lt;&gt;5,NA(),IF(D2910=D2909,0,IF(AND(D2912=D2910,D2911=D2910),O2910+O2911+O2912,IF(D2911=D2910,O2911+O2910,O2910))))</f>
        <v/>
      </c>
      <c r="AS2910">
        <f>IF($AU$2&lt;&gt;5,NA(),IF(D2910=D2909,0,IF(AND(D2912=D2910,D2911=D2910),P2910+P2911+P2912,IF(D2911=D2910,P2911+P2910,P2910))))</f>
        <v/>
      </c>
      <c r="AT2910">
        <f>AR2910-AS2910</f>
        <v/>
      </c>
    </row>
    <row r="2911" ht="15.75" customHeight="1" s="121">
      <c r="B2911">
        <f>D2911&amp;Q2911&amp;E2911</f>
        <v/>
      </c>
      <c r="C2911" s="73" t="inlineStr">
        <is>
          <t>FUTSTK</t>
        </is>
      </c>
      <c r="D2911" s="73" t="inlineStr">
        <is>
          <t>BAJAJ-AUTO</t>
        </is>
      </c>
      <c r="E2911" s="78" t="n">
        <v>45134</v>
      </c>
      <c r="F2911" s="75" t="n">
        <v>0</v>
      </c>
      <c r="G2911" s="73" t="inlineStr">
        <is>
          <t>XX</t>
        </is>
      </c>
      <c r="H2911" s="75" t="n">
        <v>4950.4</v>
      </c>
      <c r="I2911" s="75" t="n">
        <v>4950.4</v>
      </c>
      <c r="J2911" s="75" t="n">
        <v>4852.1</v>
      </c>
      <c r="K2911" s="75" t="n">
        <v>4861.8</v>
      </c>
      <c r="L2911" s="75" t="n">
        <v>4861.8</v>
      </c>
      <c r="M2911" s="75" t="n">
        <v>2672</v>
      </c>
      <c r="N2911" s="75" t="n">
        <v>32651.24</v>
      </c>
      <c r="O2911" s="75" t="n">
        <v>2619750</v>
      </c>
      <c r="P2911" s="75" t="n">
        <v>-38750</v>
      </c>
      <c r="Q2911" s="79" t="n">
        <v>45114</v>
      </c>
      <c r="AR2911">
        <f>IF($AU$2&lt;&gt;5,NA(),IF(D2911=D2910,0,IF(AND(D2913=D2911,D2912=D2911),O2911+O2912+O2913,IF(D2912=D2911,O2912+O2911,O2911))))</f>
        <v/>
      </c>
      <c r="AS2911">
        <f>IF($AU$2&lt;&gt;5,NA(),IF(D2911=D2910,0,IF(AND(D2913=D2911,D2912=D2911),P2911+P2912+P2913,IF(D2912=D2911,P2912+P2911,P2911))))</f>
        <v/>
      </c>
      <c r="AT2911">
        <f>AR2911-AS2911</f>
        <v/>
      </c>
    </row>
    <row r="2912" ht="15.75" customHeight="1" s="121">
      <c r="B2912">
        <f>D2912&amp;Q2912&amp;E2912</f>
        <v/>
      </c>
      <c r="C2912" s="73" t="inlineStr">
        <is>
          <t>FUTSTK</t>
        </is>
      </c>
      <c r="D2912" s="73" t="inlineStr">
        <is>
          <t>BAJAJ-AUTO</t>
        </is>
      </c>
      <c r="E2912" s="78" t="n">
        <v>45169</v>
      </c>
      <c r="F2912" s="75" t="n">
        <v>0</v>
      </c>
      <c r="G2912" s="73" t="inlineStr">
        <is>
          <t>XX</t>
        </is>
      </c>
      <c r="H2912" s="75" t="n">
        <v>4936.7</v>
      </c>
      <c r="I2912" s="75" t="n">
        <v>4953.4</v>
      </c>
      <c r="J2912" s="75" t="n">
        <v>4880</v>
      </c>
      <c r="K2912" s="75" t="n">
        <v>4890.1</v>
      </c>
      <c r="L2912" s="75" t="n">
        <v>4890.1</v>
      </c>
      <c r="M2912" s="75" t="n">
        <v>127</v>
      </c>
      <c r="N2912" s="75" t="n">
        <v>1561.72</v>
      </c>
      <c r="O2912" s="75" t="n">
        <v>63000</v>
      </c>
      <c r="P2912" s="75" t="n">
        <v>1000</v>
      </c>
      <c r="Q2912" s="79" t="n">
        <v>45114</v>
      </c>
      <c r="AR2912">
        <f>IF($AU$2&lt;&gt;5,NA(),IF(D2912=D2911,0,IF(AND(D2914=D2912,D2913=D2912),O2912+O2913+O2914,IF(D2913=D2912,O2913+O2912,O2912))))</f>
        <v/>
      </c>
      <c r="AS2912">
        <f>IF($AU$2&lt;&gt;5,NA(),IF(D2912=D2911,0,IF(AND(D2914=D2912,D2913=D2912),P2912+P2913+P2914,IF(D2913=D2912,P2913+P2912,P2912))))</f>
        <v/>
      </c>
      <c r="AT2912">
        <f>AR2912-AS2912</f>
        <v/>
      </c>
    </row>
    <row r="2913" ht="15.75" customHeight="1" s="121">
      <c r="B2913">
        <f>D2913&amp;Q2913&amp;E2913</f>
        <v/>
      </c>
      <c r="C2913" s="73" t="inlineStr">
        <is>
          <t>FUTSTK</t>
        </is>
      </c>
      <c r="D2913" s="73" t="inlineStr">
        <is>
          <t>BAJAJ-AUTO</t>
        </is>
      </c>
      <c r="E2913" s="78" t="n">
        <v>45197</v>
      </c>
      <c r="F2913" s="75" t="n">
        <v>0</v>
      </c>
      <c r="G2913" s="73" t="inlineStr">
        <is>
          <t>XX</t>
        </is>
      </c>
      <c r="H2913" s="75" t="n">
        <v>4931.95</v>
      </c>
      <c r="I2913" s="75" t="n">
        <v>4936.2</v>
      </c>
      <c r="J2913" s="75" t="n">
        <v>4923.75</v>
      </c>
      <c r="K2913" s="75" t="n">
        <v>4936.2</v>
      </c>
      <c r="L2913" s="75" t="n">
        <v>4913.15</v>
      </c>
      <c r="M2913" s="75" t="n">
        <v>3</v>
      </c>
      <c r="N2913" s="75" t="n">
        <v>36.97</v>
      </c>
      <c r="O2913" s="75" t="n">
        <v>5250</v>
      </c>
      <c r="P2913" s="75" t="n">
        <v>500</v>
      </c>
      <c r="Q2913" s="79" t="n">
        <v>45114</v>
      </c>
      <c r="AR2913">
        <f>IF($AU$2&lt;&gt;5,NA(),IF(D2913=D2912,0,IF(AND(D2915=D2913,D2914=D2913),O2913+O2914+O2915,IF(D2914=D2913,O2914+O2913,O2913))))</f>
        <v/>
      </c>
      <c r="AS2913">
        <f>IF($AU$2&lt;&gt;5,NA(),IF(D2913=D2912,0,IF(AND(D2915=D2913,D2914=D2913),P2913+P2914+P2915,IF(D2914=D2913,P2914+P2913,P2913))))</f>
        <v/>
      </c>
      <c r="AT2913">
        <f>AR2913-AS2913</f>
        <v/>
      </c>
    </row>
    <row r="2914" ht="15.75" customHeight="1" s="121">
      <c r="B2914">
        <f>D2914&amp;Q2914&amp;E2914</f>
        <v/>
      </c>
      <c r="C2914" s="73" t="inlineStr">
        <is>
          <t>FUTSTK</t>
        </is>
      </c>
      <c r="D2914" s="73" t="inlineStr">
        <is>
          <t>BAJAJFINSV</t>
        </is>
      </c>
      <c r="E2914" s="78" t="n">
        <v>45134</v>
      </c>
      <c r="F2914" s="75" t="n">
        <v>0</v>
      </c>
      <c r="G2914" s="73" t="inlineStr">
        <is>
          <t>XX</t>
        </is>
      </c>
      <c r="H2914" s="75" t="n">
        <v>1614.5</v>
      </c>
      <c r="I2914" s="75" t="n">
        <v>1634.8</v>
      </c>
      <c r="J2914" s="75" t="n">
        <v>1608</v>
      </c>
      <c r="K2914" s="75" t="n">
        <v>1620.5</v>
      </c>
      <c r="L2914" s="75" t="n">
        <v>1620.5</v>
      </c>
      <c r="M2914" s="75" t="n">
        <v>2881</v>
      </c>
      <c r="N2914" s="75" t="n">
        <v>23316.66</v>
      </c>
      <c r="O2914" s="75" t="n">
        <v>7102000</v>
      </c>
      <c r="P2914" s="75" t="n">
        <v>-216000</v>
      </c>
      <c r="Q2914" s="79" t="n">
        <v>45114</v>
      </c>
      <c r="AR2914">
        <f>IF($AU$2&lt;&gt;5,NA(),IF(D2914=D2913,0,IF(AND(D2916=D2914,D2915=D2914),O2914+O2915+O2916,IF(D2915=D2914,O2915+O2914,O2914))))</f>
        <v/>
      </c>
      <c r="AS2914">
        <f>IF($AU$2&lt;&gt;5,NA(),IF(D2914=D2913,0,IF(AND(D2916=D2914,D2915=D2914),P2914+P2915+P2916,IF(D2915=D2914,P2915+P2914,P2914))))</f>
        <v/>
      </c>
      <c r="AT2914">
        <f>AR2914-AS2914</f>
        <v/>
      </c>
    </row>
    <row r="2915" ht="15.75" customHeight="1" s="121">
      <c r="B2915">
        <f>D2915&amp;Q2915&amp;E2915</f>
        <v/>
      </c>
      <c r="C2915" s="73" t="inlineStr">
        <is>
          <t>FUTSTK</t>
        </is>
      </c>
      <c r="D2915" s="73" t="inlineStr">
        <is>
          <t>BAJAJFINSV</t>
        </is>
      </c>
      <c r="E2915" s="78" t="n">
        <v>45169</v>
      </c>
      <c r="F2915" s="75" t="n">
        <v>0</v>
      </c>
      <c r="G2915" s="73" t="inlineStr">
        <is>
          <t>XX</t>
        </is>
      </c>
      <c r="H2915" s="75" t="n">
        <v>1623.75</v>
      </c>
      <c r="I2915" s="75" t="n">
        <v>1643.4</v>
      </c>
      <c r="J2915" s="75" t="n">
        <v>1619.55</v>
      </c>
      <c r="K2915" s="75" t="n">
        <v>1631.65</v>
      </c>
      <c r="L2915" s="75" t="n">
        <v>1631.65</v>
      </c>
      <c r="M2915" s="75" t="n">
        <v>403</v>
      </c>
      <c r="N2915" s="75" t="n">
        <v>3280.61</v>
      </c>
      <c r="O2915" s="75" t="n">
        <v>339500</v>
      </c>
      <c r="P2915" s="75" t="n">
        <v>123500</v>
      </c>
      <c r="Q2915" s="79" t="n">
        <v>45114</v>
      </c>
      <c r="AR2915">
        <f>IF($AU$2&lt;&gt;5,NA(),IF(D2915=D2914,0,IF(AND(D2917=D2915,D2916=D2915),O2915+O2916+O2917,IF(D2916=D2915,O2916+O2915,O2915))))</f>
        <v/>
      </c>
      <c r="AS2915">
        <f>IF($AU$2&lt;&gt;5,NA(),IF(D2915=D2914,0,IF(AND(D2917=D2915,D2916=D2915),P2915+P2916+P2917,IF(D2916=D2915,P2916+P2915,P2915))))</f>
        <v/>
      </c>
      <c r="AT2915">
        <f>AR2915-AS2915</f>
        <v/>
      </c>
    </row>
    <row r="2916" ht="15.75" customHeight="1" s="121">
      <c r="B2916">
        <f>D2916&amp;Q2916&amp;E2916</f>
        <v/>
      </c>
      <c r="C2916" s="73" t="inlineStr">
        <is>
          <t>FUTSTK</t>
        </is>
      </c>
      <c r="D2916" s="73" t="inlineStr">
        <is>
          <t>BAJAJFINSV</t>
        </is>
      </c>
      <c r="E2916" s="78" t="n">
        <v>45197</v>
      </c>
      <c r="F2916" s="75" t="n">
        <v>0</v>
      </c>
      <c r="G2916" s="73" t="inlineStr">
        <is>
          <t>XX</t>
        </is>
      </c>
      <c r="H2916" s="75" t="n">
        <v>1636.35</v>
      </c>
      <c r="I2916" s="75" t="n">
        <v>1639</v>
      </c>
      <c r="J2916" s="75" t="n">
        <v>1635.65</v>
      </c>
      <c r="K2916" s="75" t="n">
        <v>1638.65</v>
      </c>
      <c r="L2916" s="75" t="n">
        <v>1638.65</v>
      </c>
      <c r="M2916" s="75" t="n">
        <v>7</v>
      </c>
      <c r="N2916" s="75" t="n">
        <v>57.31</v>
      </c>
      <c r="O2916" s="75" t="n">
        <v>31500</v>
      </c>
      <c r="P2916" s="75" t="n">
        <v>1000</v>
      </c>
      <c r="Q2916" s="79" t="n">
        <v>45114</v>
      </c>
      <c r="AR2916">
        <f>IF($AU$2&lt;&gt;5,NA(),IF(D2916=D2915,0,IF(AND(D2918=D2916,D2917=D2916),O2916+O2917+O2918,IF(D2917=D2916,O2917+O2916,O2916))))</f>
        <v/>
      </c>
      <c r="AS2916">
        <f>IF($AU$2&lt;&gt;5,NA(),IF(D2916=D2915,0,IF(AND(D2918=D2916,D2917=D2916),P2916+P2917+P2918,IF(D2917=D2916,P2917+P2916,P2916))))</f>
        <v/>
      </c>
      <c r="AT2916">
        <f>AR2916-AS2916</f>
        <v/>
      </c>
    </row>
    <row r="2917" ht="15.75" customHeight="1" s="121">
      <c r="B2917">
        <f>D2917&amp;Q2917&amp;E2917</f>
        <v/>
      </c>
      <c r="C2917" s="73" t="inlineStr">
        <is>
          <t>FUTSTK</t>
        </is>
      </c>
      <c r="D2917" s="73" t="inlineStr">
        <is>
          <t>BAJFINANCE</t>
        </is>
      </c>
      <c r="E2917" s="78" t="n">
        <v>45134</v>
      </c>
      <c r="F2917" s="75" t="n">
        <v>0</v>
      </c>
      <c r="G2917" s="73" t="inlineStr">
        <is>
          <t>XX</t>
        </is>
      </c>
      <c r="H2917" s="75" t="n">
        <v>7754.95</v>
      </c>
      <c r="I2917" s="75" t="n">
        <v>7792</v>
      </c>
      <c r="J2917" s="75" t="n">
        <v>7655.6</v>
      </c>
      <c r="K2917" s="75" t="n">
        <v>7667.95</v>
      </c>
      <c r="L2917" s="75" t="n">
        <v>7667.95</v>
      </c>
      <c r="M2917" s="75" t="n">
        <v>11109</v>
      </c>
      <c r="N2917" s="75" t="n">
        <v>106981.6</v>
      </c>
      <c r="O2917" s="75" t="n">
        <v>3723125</v>
      </c>
      <c r="P2917" s="75" t="n">
        <v>-79750</v>
      </c>
      <c r="Q2917" s="79" t="n">
        <v>45114</v>
      </c>
      <c r="AR2917">
        <f>IF($AU$2&lt;&gt;5,NA(),IF(D2917=D2916,0,IF(AND(D2919=D2917,D2918=D2917),O2917+O2918+O2919,IF(D2918=D2917,O2918+O2917,O2917))))</f>
        <v/>
      </c>
      <c r="AS2917">
        <f>IF($AU$2&lt;&gt;5,NA(),IF(D2917=D2916,0,IF(AND(D2919=D2917,D2918=D2917),P2917+P2918+P2919,IF(D2918=D2917,P2918+P2917,P2917))))</f>
        <v/>
      </c>
      <c r="AT2917">
        <f>AR2917-AS2917</f>
        <v/>
      </c>
    </row>
    <row r="2918" ht="15.75" customHeight="1" s="121">
      <c r="B2918">
        <f>D2918&amp;Q2918&amp;E2918</f>
        <v/>
      </c>
      <c r="C2918" s="73" t="inlineStr">
        <is>
          <t>FUTSTK</t>
        </is>
      </c>
      <c r="D2918" s="73" t="inlineStr">
        <is>
          <t>BAJFINANCE</t>
        </is>
      </c>
      <c r="E2918" s="78" t="n">
        <v>45169</v>
      </c>
      <c r="F2918" s="75" t="n">
        <v>0</v>
      </c>
      <c r="G2918" s="73" t="inlineStr">
        <is>
          <t>XX</t>
        </is>
      </c>
      <c r="H2918" s="75" t="n">
        <v>7802.2</v>
      </c>
      <c r="I2918" s="75" t="n">
        <v>7834.85</v>
      </c>
      <c r="J2918" s="75" t="n">
        <v>7710</v>
      </c>
      <c r="K2918" s="75" t="n">
        <v>7720.2</v>
      </c>
      <c r="L2918" s="75" t="n">
        <v>7720.2</v>
      </c>
      <c r="M2918" s="75" t="n">
        <v>487</v>
      </c>
      <c r="N2918" s="75" t="n">
        <v>4724.84</v>
      </c>
      <c r="O2918" s="75" t="n">
        <v>96250</v>
      </c>
      <c r="P2918" s="75" t="n">
        <v>8125</v>
      </c>
      <c r="Q2918" s="79" t="n">
        <v>45114</v>
      </c>
      <c r="AR2918">
        <f>IF($AU$2&lt;&gt;5,NA(),IF(D2918=D2917,0,IF(AND(D2920=D2918,D2919=D2918),O2918+O2919+O2920,IF(D2919=D2918,O2919+O2918,O2918))))</f>
        <v/>
      </c>
      <c r="AS2918">
        <f>IF($AU$2&lt;&gt;5,NA(),IF(D2918=D2917,0,IF(AND(D2920=D2918,D2919=D2918),P2918+P2919+P2920,IF(D2919=D2918,P2919+P2918,P2918))))</f>
        <v/>
      </c>
      <c r="AT2918">
        <f>AR2918-AS2918</f>
        <v/>
      </c>
    </row>
    <row r="2919" ht="15.75" customHeight="1" s="121">
      <c r="B2919">
        <f>D2919&amp;Q2919&amp;E2919</f>
        <v/>
      </c>
      <c r="C2919" s="73" t="inlineStr">
        <is>
          <t>FUTSTK</t>
        </is>
      </c>
      <c r="D2919" s="73" t="inlineStr">
        <is>
          <t>BAJFINANCE</t>
        </is>
      </c>
      <c r="E2919" s="78" t="n">
        <v>45197</v>
      </c>
      <c r="F2919" s="75" t="n">
        <v>0</v>
      </c>
      <c r="G2919" s="73" t="inlineStr">
        <is>
          <t>XX</t>
        </is>
      </c>
      <c r="H2919" s="75" t="n">
        <v>7873</v>
      </c>
      <c r="I2919" s="75" t="n">
        <v>7873</v>
      </c>
      <c r="J2919" s="75" t="n">
        <v>7761.95</v>
      </c>
      <c r="K2919" s="75" t="n">
        <v>7770</v>
      </c>
      <c r="L2919" s="75" t="n">
        <v>7770</v>
      </c>
      <c r="M2919" s="75" t="n">
        <v>73</v>
      </c>
      <c r="N2919" s="75" t="n">
        <v>711.55</v>
      </c>
      <c r="O2919" s="75" t="n">
        <v>16875</v>
      </c>
      <c r="P2919" s="75" t="n">
        <v>-125</v>
      </c>
      <c r="Q2919" s="79" t="n">
        <v>45114</v>
      </c>
      <c r="AR2919">
        <f>IF($AU$2&lt;&gt;5,NA(),IF(D2919=D2918,0,IF(AND(D2921=D2919,D2920=D2919),O2919+O2920+O2921,IF(D2920=D2919,O2920+O2919,O2919))))</f>
        <v/>
      </c>
      <c r="AS2919">
        <f>IF($AU$2&lt;&gt;5,NA(),IF(D2919=D2918,0,IF(AND(D2921=D2919,D2920=D2919),P2919+P2920+P2921,IF(D2920=D2919,P2920+P2919,P2919))))</f>
        <v/>
      </c>
      <c r="AT2919">
        <f>AR2919-AS2919</f>
        <v/>
      </c>
    </row>
    <row r="2920" ht="15.75" customHeight="1" s="121">
      <c r="B2920">
        <f>D2920&amp;Q2920&amp;E2920</f>
        <v/>
      </c>
      <c r="C2920" s="73" t="inlineStr">
        <is>
          <t>FUTSTK</t>
        </is>
      </c>
      <c r="D2920" s="73" t="inlineStr">
        <is>
          <t>BALKRISIND</t>
        </is>
      </c>
      <c r="E2920" s="78" t="n">
        <v>45134</v>
      </c>
      <c r="F2920" s="75" t="n">
        <v>0</v>
      </c>
      <c r="G2920" s="73" t="inlineStr">
        <is>
          <t>XX</t>
        </is>
      </c>
      <c r="H2920" s="75" t="n">
        <v>2439.9</v>
      </c>
      <c r="I2920" s="75" t="n">
        <v>2456.35</v>
      </c>
      <c r="J2920" s="75" t="n">
        <v>2351.35</v>
      </c>
      <c r="K2920" s="75" t="n">
        <v>2390.75</v>
      </c>
      <c r="L2920" s="75" t="n">
        <v>2390.75</v>
      </c>
      <c r="M2920" s="75" t="n">
        <v>1901</v>
      </c>
      <c r="N2920" s="75" t="n">
        <v>13787.05</v>
      </c>
      <c r="O2920" s="75" t="n">
        <v>1618800</v>
      </c>
      <c r="P2920" s="75" t="n">
        <v>14400</v>
      </c>
      <c r="Q2920" s="79" t="n">
        <v>45114</v>
      </c>
      <c r="AR2920">
        <f>IF($AU$2&lt;&gt;5,NA(),IF(D2920=D2919,0,IF(AND(D2922=D2920,D2921=D2920),O2920+O2921+O2922,IF(D2921=D2920,O2921+O2920,O2920))))</f>
        <v/>
      </c>
      <c r="AS2920">
        <f>IF($AU$2&lt;&gt;5,NA(),IF(D2920=D2919,0,IF(AND(D2922=D2920,D2921=D2920),P2920+P2921+P2922,IF(D2921=D2920,P2921+P2920,P2920))))</f>
        <v/>
      </c>
      <c r="AT2920">
        <f>AR2920-AS2920</f>
        <v/>
      </c>
    </row>
    <row r="2921" ht="15.75" customHeight="1" s="121">
      <c r="B2921">
        <f>D2921&amp;Q2921&amp;E2921</f>
        <v/>
      </c>
      <c r="C2921" s="73" t="inlineStr">
        <is>
          <t>FUTSTK</t>
        </is>
      </c>
      <c r="D2921" s="73" t="inlineStr">
        <is>
          <t>BALKRISIND</t>
        </is>
      </c>
      <c r="E2921" s="78" t="n">
        <v>45169</v>
      </c>
      <c r="F2921" s="75" t="n">
        <v>0</v>
      </c>
      <c r="G2921" s="73" t="inlineStr">
        <is>
          <t>XX</t>
        </is>
      </c>
      <c r="H2921" s="75" t="n">
        <v>2438</v>
      </c>
      <c r="I2921" s="75" t="n">
        <v>2461</v>
      </c>
      <c r="J2921" s="75" t="n">
        <v>2402.4</v>
      </c>
      <c r="K2921" s="75" t="n">
        <v>2414.1</v>
      </c>
      <c r="L2921" s="75" t="n">
        <v>2414.1</v>
      </c>
      <c r="M2921" s="75" t="n">
        <v>29</v>
      </c>
      <c r="N2921" s="75" t="n">
        <v>211.52</v>
      </c>
      <c r="O2921" s="75" t="n">
        <v>28200</v>
      </c>
      <c r="P2921" s="75" t="n">
        <v>300</v>
      </c>
      <c r="Q2921" s="79" t="n">
        <v>45114</v>
      </c>
      <c r="AR2921">
        <f>IF($AU$2&lt;&gt;5,NA(),IF(D2921=D2920,0,IF(AND(D2923=D2921,D2922=D2921),O2921+O2922+O2923,IF(D2922=D2921,O2922+O2921,O2921))))</f>
        <v/>
      </c>
      <c r="AS2921">
        <f>IF($AU$2&lt;&gt;5,NA(),IF(D2921=D2920,0,IF(AND(D2923=D2921,D2922=D2921),P2921+P2922+P2923,IF(D2922=D2921,P2922+P2921,P2921))))</f>
        <v/>
      </c>
      <c r="AT2921">
        <f>AR2921-AS2921</f>
        <v/>
      </c>
    </row>
    <row r="2922" ht="15.75" customHeight="1" s="121">
      <c r="B2922">
        <f>D2922&amp;Q2922&amp;E2922</f>
        <v/>
      </c>
      <c r="C2922" s="73" t="inlineStr">
        <is>
          <t>FUTSTK</t>
        </is>
      </c>
      <c r="D2922" s="73" t="inlineStr">
        <is>
          <t>BALKRISIND</t>
        </is>
      </c>
      <c r="E2922" s="78" t="n">
        <v>45197</v>
      </c>
      <c r="F2922" s="75" t="n">
        <v>0</v>
      </c>
      <c r="G2922" s="73" t="inlineStr">
        <is>
          <t>XX</t>
        </is>
      </c>
      <c r="H2922" s="75" t="n">
        <v>2396.15</v>
      </c>
      <c r="I2922" s="75" t="n">
        <v>2413.15</v>
      </c>
      <c r="J2922" s="75" t="n">
        <v>2396.15</v>
      </c>
      <c r="K2922" s="75" t="n">
        <v>2401.85</v>
      </c>
      <c r="L2922" s="75" t="n">
        <v>2401.85</v>
      </c>
      <c r="M2922" s="75" t="n">
        <v>3</v>
      </c>
      <c r="N2922" s="75" t="n">
        <v>21.61</v>
      </c>
      <c r="O2922" s="75" t="n">
        <v>600</v>
      </c>
      <c r="P2922" s="75" t="n">
        <v>300</v>
      </c>
      <c r="Q2922" s="79" t="n">
        <v>45114</v>
      </c>
      <c r="AR2922">
        <f>IF($AU$2&lt;&gt;5,NA(),IF(D2922=D2921,0,IF(AND(D2924=D2922,D2923=D2922),O2922+O2923+O2924,IF(D2923=D2922,O2923+O2922,O2922))))</f>
        <v/>
      </c>
      <c r="AS2922">
        <f>IF($AU$2&lt;&gt;5,NA(),IF(D2922=D2921,0,IF(AND(D2924=D2922,D2923=D2922),P2922+P2923+P2924,IF(D2923=D2922,P2923+P2922,P2922))))</f>
        <v/>
      </c>
      <c r="AT2922">
        <f>AR2922-AS2922</f>
        <v/>
      </c>
    </row>
    <row r="2923" ht="15.75" customHeight="1" s="121">
      <c r="B2923">
        <f>D2923&amp;Q2923&amp;E2923</f>
        <v/>
      </c>
      <c r="C2923" s="73" t="inlineStr">
        <is>
          <t>FUTSTK</t>
        </is>
      </c>
      <c r="D2923" s="73" t="inlineStr">
        <is>
          <t>BALRAMCHIN</t>
        </is>
      </c>
      <c r="E2923" s="78" t="n">
        <v>45134</v>
      </c>
      <c r="F2923" s="75" t="n">
        <v>0</v>
      </c>
      <c r="G2923" s="73" t="inlineStr">
        <is>
          <t>XX</t>
        </is>
      </c>
      <c r="H2923" s="75" t="n">
        <v>384.6</v>
      </c>
      <c r="I2923" s="75" t="n">
        <v>389.4</v>
      </c>
      <c r="J2923" s="75" t="n">
        <v>380.9</v>
      </c>
      <c r="K2923" s="75" t="n">
        <v>383.8</v>
      </c>
      <c r="L2923" s="75" t="n">
        <v>383.8</v>
      </c>
      <c r="M2923" s="75" t="n">
        <v>1456</v>
      </c>
      <c r="N2923" s="75" t="n">
        <v>8969.93</v>
      </c>
      <c r="O2923" s="75" t="n">
        <v>11195200</v>
      </c>
      <c r="P2923" s="75" t="n">
        <v>92800</v>
      </c>
      <c r="Q2923" s="79" t="n">
        <v>45114</v>
      </c>
      <c r="AR2923">
        <f>IF($AU$2&lt;&gt;5,NA(),IF(D2923=D2922,0,IF(AND(D2925=D2923,D2924=D2923),O2923+O2924+O2925,IF(D2924=D2923,O2924+O2923,O2923))))</f>
        <v/>
      </c>
      <c r="AS2923">
        <f>IF($AU$2&lt;&gt;5,NA(),IF(D2923=D2922,0,IF(AND(D2925=D2923,D2924=D2923),P2923+P2924+P2925,IF(D2924=D2923,P2924+P2923,P2923))))</f>
        <v/>
      </c>
      <c r="AT2923">
        <f>AR2923-AS2923</f>
        <v/>
      </c>
    </row>
    <row r="2924" ht="15.75" customHeight="1" s="121">
      <c r="B2924">
        <f>D2924&amp;Q2924&amp;E2924</f>
        <v/>
      </c>
      <c r="C2924" s="73" t="inlineStr">
        <is>
          <t>FUTSTK</t>
        </is>
      </c>
      <c r="D2924" s="73" t="inlineStr">
        <is>
          <t>BALRAMCHIN</t>
        </is>
      </c>
      <c r="E2924" s="78" t="n">
        <v>45169</v>
      </c>
      <c r="F2924" s="75" t="n">
        <v>0</v>
      </c>
      <c r="G2924" s="73" t="inlineStr">
        <is>
          <t>XX</t>
        </is>
      </c>
      <c r="H2924" s="75" t="n">
        <v>388.95</v>
      </c>
      <c r="I2924" s="75" t="n">
        <v>392</v>
      </c>
      <c r="J2924" s="75" t="n">
        <v>384.3</v>
      </c>
      <c r="K2924" s="75" t="n">
        <v>386.6</v>
      </c>
      <c r="L2924" s="75" t="n">
        <v>386.6</v>
      </c>
      <c r="M2924" s="75" t="n">
        <v>49</v>
      </c>
      <c r="N2924" s="75" t="n">
        <v>304.28</v>
      </c>
      <c r="O2924" s="75" t="n">
        <v>212800</v>
      </c>
      <c r="P2924" s="75" t="n">
        <v>1600</v>
      </c>
      <c r="Q2924" s="79" t="n">
        <v>45114</v>
      </c>
      <c r="AR2924">
        <f>IF($AU$2&lt;&gt;5,NA(),IF(D2924=D2923,0,IF(AND(D2926=D2924,D2925=D2924),O2924+O2925+O2926,IF(D2925=D2924,O2925+O2924,O2924))))</f>
        <v/>
      </c>
      <c r="AS2924">
        <f>IF($AU$2&lt;&gt;5,NA(),IF(D2924=D2923,0,IF(AND(D2926=D2924,D2925=D2924),P2924+P2925+P2926,IF(D2925=D2924,P2925+P2924,P2924))))</f>
        <v/>
      </c>
      <c r="AT2924">
        <f>AR2924-AS2924</f>
        <v/>
      </c>
    </row>
    <row r="2925" ht="15.75" customHeight="1" s="121">
      <c r="B2925">
        <f>D2925&amp;Q2925&amp;E2925</f>
        <v/>
      </c>
      <c r="C2925" s="73" t="inlineStr">
        <is>
          <t>FUTSTK</t>
        </is>
      </c>
      <c r="D2925" s="73" t="inlineStr">
        <is>
          <t>BALRAMCHIN</t>
        </is>
      </c>
      <c r="E2925" s="78" t="n">
        <v>45197</v>
      </c>
      <c r="F2925" s="75" t="n">
        <v>0</v>
      </c>
      <c r="G2925" s="73" t="inlineStr">
        <is>
          <t>XX</t>
        </is>
      </c>
      <c r="H2925" s="75" t="n">
        <v>0</v>
      </c>
      <c r="I2925" s="75" t="n">
        <v>0</v>
      </c>
      <c r="J2925" s="75" t="n">
        <v>0</v>
      </c>
      <c r="K2925" s="75" t="n">
        <v>389</v>
      </c>
      <c r="L2925" s="75" t="n">
        <v>388.45</v>
      </c>
      <c r="M2925" s="75" t="n">
        <v>0</v>
      </c>
      <c r="N2925" s="75" t="n">
        <v>0</v>
      </c>
      <c r="O2925" s="75" t="n">
        <v>4800</v>
      </c>
      <c r="P2925" s="75" t="n">
        <v>0</v>
      </c>
      <c r="Q2925" s="79" t="n">
        <v>45114</v>
      </c>
      <c r="AR2925">
        <f>IF($AU$2&lt;&gt;5,NA(),IF(D2925=D2924,0,IF(AND(D2927=D2925,D2926=D2925),O2925+O2926+O2927,IF(D2926=D2925,O2926+O2925,O2925))))</f>
        <v/>
      </c>
      <c r="AS2925">
        <f>IF($AU$2&lt;&gt;5,NA(),IF(D2925=D2924,0,IF(AND(D2927=D2925,D2926=D2925),P2925+P2926+P2927,IF(D2926=D2925,P2926+P2925,P2925))))</f>
        <v/>
      </c>
      <c r="AT2925">
        <f>AR2925-AS2925</f>
        <v/>
      </c>
    </row>
    <row r="2926" ht="15.75" customHeight="1" s="121">
      <c r="B2926">
        <f>D2926&amp;Q2926&amp;E2926</f>
        <v/>
      </c>
      <c r="C2926" s="73" t="inlineStr">
        <is>
          <t>FUTSTK</t>
        </is>
      </c>
      <c r="D2926" s="73" t="inlineStr">
        <is>
          <t>BANDHANBNK</t>
        </is>
      </c>
      <c r="E2926" s="78" t="n">
        <v>45134</v>
      </c>
      <c r="F2926" s="75" t="n">
        <v>0</v>
      </c>
      <c r="G2926" s="73" t="inlineStr">
        <is>
          <t>XX</t>
        </is>
      </c>
      <c r="H2926" s="75" t="n">
        <v>228.85</v>
      </c>
      <c r="I2926" s="75" t="n">
        <v>233.25</v>
      </c>
      <c r="J2926" s="75" t="n">
        <v>228.55</v>
      </c>
      <c r="K2926" s="75" t="n">
        <v>231.15</v>
      </c>
      <c r="L2926" s="75" t="n">
        <v>231.15</v>
      </c>
      <c r="M2926" s="75" t="n">
        <v>4770</v>
      </c>
      <c r="N2926" s="75" t="n">
        <v>27575.57</v>
      </c>
      <c r="O2926" s="75" t="n">
        <v>45805000</v>
      </c>
      <c r="P2926" s="75" t="n">
        <v>-1540000</v>
      </c>
      <c r="Q2926" s="79" t="n">
        <v>45114</v>
      </c>
      <c r="AR2926">
        <f>IF($AU$2&lt;&gt;5,NA(),IF(D2926=D2925,0,IF(AND(D2928=D2926,D2927=D2926),O2926+O2927+O2928,IF(D2927=D2926,O2927+O2926,O2926))))</f>
        <v/>
      </c>
      <c r="AS2926">
        <f>IF($AU$2&lt;&gt;5,NA(),IF(D2926=D2925,0,IF(AND(D2928=D2926,D2927=D2926),P2926+P2927+P2928,IF(D2927=D2926,P2927+P2926,P2926))))</f>
        <v/>
      </c>
      <c r="AT2926">
        <f>AR2926-AS2926</f>
        <v/>
      </c>
    </row>
    <row r="2927" ht="15.75" customHeight="1" s="121">
      <c r="B2927">
        <f>D2927&amp;Q2927&amp;E2927</f>
        <v/>
      </c>
      <c r="C2927" s="73" t="inlineStr">
        <is>
          <t>FUTSTK</t>
        </is>
      </c>
      <c r="D2927" s="73" t="inlineStr">
        <is>
          <t>BANDHANBNK</t>
        </is>
      </c>
      <c r="E2927" s="78" t="n">
        <v>45169</v>
      </c>
      <c r="F2927" s="75" t="n">
        <v>0</v>
      </c>
      <c r="G2927" s="73" t="inlineStr">
        <is>
          <t>XX</t>
        </is>
      </c>
      <c r="H2927" s="75" t="n">
        <v>230</v>
      </c>
      <c r="I2927" s="75" t="n">
        <v>233.35</v>
      </c>
      <c r="J2927" s="75" t="n">
        <v>229</v>
      </c>
      <c r="K2927" s="75" t="n">
        <v>231.45</v>
      </c>
      <c r="L2927" s="75" t="n">
        <v>231.45</v>
      </c>
      <c r="M2927" s="75" t="n">
        <v>349</v>
      </c>
      <c r="N2927" s="75" t="n">
        <v>2020.3</v>
      </c>
      <c r="O2927" s="75" t="n">
        <v>2827500</v>
      </c>
      <c r="P2927" s="75" t="n">
        <v>100000</v>
      </c>
      <c r="Q2927" s="79" t="n">
        <v>45114</v>
      </c>
      <c r="AR2927">
        <f>IF($AU$2&lt;&gt;5,NA(),IF(D2927=D2926,0,IF(AND(D2929=D2927,D2928=D2927),O2927+O2928+O2929,IF(D2928=D2927,O2928+O2927,O2927))))</f>
        <v/>
      </c>
      <c r="AS2927">
        <f>IF($AU$2&lt;&gt;5,NA(),IF(D2927=D2926,0,IF(AND(D2929=D2927,D2928=D2927),P2927+P2928+P2929,IF(D2928=D2927,P2928+P2927,P2927))))</f>
        <v/>
      </c>
      <c r="AT2927">
        <f>AR2927-AS2927</f>
        <v/>
      </c>
    </row>
    <row r="2928" ht="15.75" customHeight="1" s="121">
      <c r="B2928">
        <f>D2928&amp;Q2928&amp;E2928</f>
        <v/>
      </c>
      <c r="C2928" s="73" t="inlineStr">
        <is>
          <t>FUTSTK</t>
        </is>
      </c>
      <c r="D2928" s="73" t="inlineStr">
        <is>
          <t>BANDHANBNK</t>
        </is>
      </c>
      <c r="E2928" s="78" t="n">
        <v>45197</v>
      </c>
      <c r="F2928" s="75" t="n">
        <v>0</v>
      </c>
      <c r="G2928" s="73" t="inlineStr">
        <is>
          <t>XX</t>
        </is>
      </c>
      <c r="H2928" s="75" t="n">
        <v>234</v>
      </c>
      <c r="I2928" s="75" t="n">
        <v>234.15</v>
      </c>
      <c r="J2928" s="75" t="n">
        <v>231.5</v>
      </c>
      <c r="K2928" s="75" t="n">
        <v>233.45</v>
      </c>
      <c r="L2928" s="75" t="n">
        <v>233.45</v>
      </c>
      <c r="M2928" s="75" t="n">
        <v>34</v>
      </c>
      <c r="N2928" s="75" t="n">
        <v>198.25</v>
      </c>
      <c r="O2928" s="75" t="n">
        <v>355000</v>
      </c>
      <c r="P2928" s="75" t="n">
        <v>-17500</v>
      </c>
      <c r="Q2928" s="79" t="n">
        <v>45114</v>
      </c>
      <c r="AR2928">
        <f>IF($AU$2&lt;&gt;5,NA(),IF(D2928=D2927,0,IF(AND(D2930=D2928,D2929=D2928),O2928+O2929+O2930,IF(D2929=D2928,O2929+O2928,O2928))))</f>
        <v/>
      </c>
      <c r="AS2928">
        <f>IF($AU$2&lt;&gt;5,NA(),IF(D2928=D2927,0,IF(AND(D2930=D2928,D2929=D2928),P2928+P2929+P2930,IF(D2929=D2928,P2929+P2928,P2928))))</f>
        <v/>
      </c>
      <c r="AT2928">
        <f>AR2928-AS2928</f>
        <v/>
      </c>
    </row>
    <row r="2929" ht="15.75" customHeight="1" s="121">
      <c r="B2929">
        <f>D2929&amp;Q2929&amp;E2929</f>
        <v/>
      </c>
      <c r="C2929" s="73" t="inlineStr">
        <is>
          <t>FUTSTK</t>
        </is>
      </c>
      <c r="D2929" s="73" t="inlineStr">
        <is>
          <t>BANKBARODA</t>
        </is>
      </c>
      <c r="E2929" s="78" t="n">
        <v>45134</v>
      </c>
      <c r="F2929" s="75" t="n">
        <v>0</v>
      </c>
      <c r="G2929" s="73" t="inlineStr">
        <is>
          <t>XX</t>
        </is>
      </c>
      <c r="H2929" s="75" t="n">
        <v>205.05</v>
      </c>
      <c r="I2929" s="75" t="n">
        <v>211.75</v>
      </c>
      <c r="J2929" s="75" t="n">
        <v>202.8</v>
      </c>
      <c r="K2929" s="75" t="n">
        <v>210.3</v>
      </c>
      <c r="L2929" s="75" t="n">
        <v>210.3</v>
      </c>
      <c r="M2929" s="75" t="n">
        <v>9872</v>
      </c>
      <c r="N2929" s="75" t="n">
        <v>119790.2</v>
      </c>
      <c r="O2929" s="75" t="n">
        <v>91365300</v>
      </c>
      <c r="P2929" s="75" t="n">
        <v>2398500</v>
      </c>
      <c r="Q2929" s="79" t="n">
        <v>45114</v>
      </c>
      <c r="AR2929">
        <f>IF($AU$2&lt;&gt;5,NA(),IF(D2929=D2928,0,IF(AND(D2931=D2929,D2930=D2929),O2929+O2930+O2931,IF(D2930=D2929,O2930+O2929,O2929))))</f>
        <v/>
      </c>
      <c r="AS2929">
        <f>IF($AU$2&lt;&gt;5,NA(),IF(D2929=D2928,0,IF(AND(D2931=D2929,D2930=D2929),P2929+P2930+P2931,IF(D2930=D2929,P2930+P2929,P2929))))</f>
        <v/>
      </c>
      <c r="AT2929">
        <f>AR2929-AS2929</f>
        <v/>
      </c>
    </row>
    <row r="2930" ht="15.75" customHeight="1" s="121">
      <c r="B2930">
        <f>D2930&amp;Q2930&amp;E2930</f>
        <v/>
      </c>
      <c r="C2930" s="73" t="inlineStr">
        <is>
          <t>FUTSTK</t>
        </is>
      </c>
      <c r="D2930" s="73" t="inlineStr">
        <is>
          <t>BANKBARODA</t>
        </is>
      </c>
      <c r="E2930" s="78" t="n">
        <v>45169</v>
      </c>
      <c r="F2930" s="75" t="n">
        <v>0</v>
      </c>
      <c r="G2930" s="73" t="inlineStr">
        <is>
          <t>XX</t>
        </is>
      </c>
      <c r="H2930" s="75" t="n">
        <v>206.2</v>
      </c>
      <c r="I2930" s="75" t="n">
        <v>213.2</v>
      </c>
      <c r="J2930" s="75" t="n">
        <v>204.35</v>
      </c>
      <c r="K2930" s="75" t="n">
        <v>211.8</v>
      </c>
      <c r="L2930" s="75" t="n">
        <v>211.8</v>
      </c>
      <c r="M2930" s="75" t="n">
        <v>433</v>
      </c>
      <c r="N2930" s="75" t="n">
        <v>5292.47</v>
      </c>
      <c r="O2930" s="75" t="n">
        <v>1942200</v>
      </c>
      <c r="P2930" s="75" t="n">
        <v>222300</v>
      </c>
      <c r="Q2930" s="79" t="n">
        <v>45114</v>
      </c>
      <c r="AR2930">
        <f>IF($AU$2&lt;&gt;5,NA(),IF(D2930=D2929,0,IF(AND(D2932=D2930,D2931=D2930),O2930+O2931+O2932,IF(D2931=D2930,O2931+O2930,O2930))))</f>
        <v/>
      </c>
      <c r="AS2930">
        <f>IF($AU$2&lt;&gt;5,NA(),IF(D2930=D2929,0,IF(AND(D2932=D2930,D2931=D2930),P2930+P2931+P2932,IF(D2931=D2930,P2931+P2930,P2930))))</f>
        <v/>
      </c>
      <c r="AT2930">
        <f>AR2930-AS2930</f>
        <v/>
      </c>
    </row>
    <row r="2931" ht="15.75" customHeight="1" s="121">
      <c r="B2931">
        <f>D2931&amp;Q2931&amp;E2931</f>
        <v/>
      </c>
      <c r="C2931" s="73" t="inlineStr">
        <is>
          <t>FUTSTK</t>
        </is>
      </c>
      <c r="D2931" s="73" t="inlineStr">
        <is>
          <t>BANKBARODA</t>
        </is>
      </c>
      <c r="E2931" s="78" t="n">
        <v>45197</v>
      </c>
      <c r="F2931" s="75" t="n">
        <v>0</v>
      </c>
      <c r="G2931" s="73" t="inlineStr">
        <is>
          <t>XX</t>
        </is>
      </c>
      <c r="H2931" s="75" t="n">
        <v>208.4</v>
      </c>
      <c r="I2931" s="75" t="n">
        <v>214.2</v>
      </c>
      <c r="J2931" s="75" t="n">
        <v>206.45</v>
      </c>
      <c r="K2931" s="75" t="n">
        <v>212.9</v>
      </c>
      <c r="L2931" s="75" t="n">
        <v>212.9</v>
      </c>
      <c r="M2931" s="75" t="n">
        <v>47</v>
      </c>
      <c r="N2931" s="75" t="n">
        <v>578.9299999999999</v>
      </c>
      <c r="O2931" s="75" t="n">
        <v>403650</v>
      </c>
      <c r="P2931" s="75" t="n">
        <v>81900</v>
      </c>
      <c r="Q2931" s="79" t="n">
        <v>45114</v>
      </c>
      <c r="AR2931">
        <f>IF($AU$2&lt;&gt;5,NA(),IF(D2931=D2930,0,IF(AND(D2933=D2931,D2932=D2931),O2931+O2932+O2933,IF(D2932=D2931,O2932+O2931,O2931))))</f>
        <v/>
      </c>
      <c r="AS2931">
        <f>IF($AU$2&lt;&gt;5,NA(),IF(D2931=D2930,0,IF(AND(D2933=D2931,D2932=D2931),P2931+P2932+P2933,IF(D2932=D2931,P2932+P2931,P2931))))</f>
        <v/>
      </c>
      <c r="AT2931">
        <f>AR2931-AS2931</f>
        <v/>
      </c>
    </row>
    <row r="2932" ht="15.75" customHeight="1" s="121">
      <c r="B2932">
        <f>D2932&amp;Q2932&amp;E2932</f>
        <v/>
      </c>
      <c r="C2932" s="73" t="inlineStr">
        <is>
          <t>FUTSTK</t>
        </is>
      </c>
      <c r="D2932" s="73" t="inlineStr">
        <is>
          <t>BATAINDIA</t>
        </is>
      </c>
      <c r="E2932" s="78" t="n">
        <v>45134</v>
      </c>
      <c r="F2932" s="75" t="n">
        <v>0</v>
      </c>
      <c r="G2932" s="73" t="inlineStr">
        <is>
          <t>XX</t>
        </is>
      </c>
      <c r="H2932" s="75" t="n">
        <v>1678.05</v>
      </c>
      <c r="I2932" s="75" t="n">
        <v>1730.65</v>
      </c>
      <c r="J2932" s="75" t="n">
        <v>1670.7</v>
      </c>
      <c r="K2932" s="75" t="n">
        <v>1674.65</v>
      </c>
      <c r="L2932" s="75" t="n">
        <v>1674.65</v>
      </c>
      <c r="M2932" s="75" t="n">
        <v>3526</v>
      </c>
      <c r="N2932" s="75" t="n">
        <v>22460.52</v>
      </c>
      <c r="O2932" s="75" t="n">
        <v>1401000</v>
      </c>
      <c r="P2932" s="75" t="n">
        <v>109500</v>
      </c>
      <c r="Q2932" s="79" t="n">
        <v>45114</v>
      </c>
      <c r="AR2932">
        <f>IF($AU$2&lt;&gt;5,NA(),IF(D2932=D2931,0,IF(AND(D2934=D2932,D2933=D2932),O2932+O2933+O2934,IF(D2933=D2932,O2933+O2932,O2932))))</f>
        <v/>
      </c>
      <c r="AS2932">
        <f>IF($AU$2&lt;&gt;5,NA(),IF(D2932=D2931,0,IF(AND(D2934=D2932,D2933=D2932),P2932+P2933+P2934,IF(D2933=D2932,P2933+P2932,P2932))))</f>
        <v/>
      </c>
      <c r="AT2932">
        <f>AR2932-AS2932</f>
        <v/>
      </c>
    </row>
    <row r="2933" ht="15.75" customHeight="1" s="121">
      <c r="B2933">
        <f>D2933&amp;Q2933&amp;E2933</f>
        <v/>
      </c>
      <c r="C2933" s="73" t="inlineStr">
        <is>
          <t>FUTSTK</t>
        </is>
      </c>
      <c r="D2933" s="73" t="inlineStr">
        <is>
          <t>BATAINDIA</t>
        </is>
      </c>
      <c r="E2933" s="78" t="n">
        <v>45169</v>
      </c>
      <c r="F2933" s="75" t="n">
        <v>0</v>
      </c>
      <c r="G2933" s="73" t="inlineStr">
        <is>
          <t>XX</t>
        </is>
      </c>
      <c r="H2933" s="75" t="n">
        <v>1682</v>
      </c>
      <c r="I2933" s="75" t="n">
        <v>1726.6</v>
      </c>
      <c r="J2933" s="75" t="n">
        <v>1671.05</v>
      </c>
      <c r="K2933" s="75" t="n">
        <v>1673.3</v>
      </c>
      <c r="L2933" s="75" t="n">
        <v>1673.3</v>
      </c>
      <c r="M2933" s="75" t="n">
        <v>153</v>
      </c>
      <c r="N2933" s="75" t="n">
        <v>971.83</v>
      </c>
      <c r="O2933" s="75" t="n">
        <v>100125</v>
      </c>
      <c r="P2933" s="75" t="n">
        <v>11625</v>
      </c>
      <c r="Q2933" s="79" t="n">
        <v>45114</v>
      </c>
      <c r="AR2933">
        <f>IF($AU$2&lt;&gt;5,NA(),IF(D2933=D2932,0,IF(AND(D2935=D2933,D2934=D2933),O2933+O2934+O2935,IF(D2934=D2933,O2934+O2933,O2933))))</f>
        <v/>
      </c>
      <c r="AS2933">
        <f>IF($AU$2&lt;&gt;5,NA(),IF(D2933=D2932,0,IF(AND(D2935=D2933,D2934=D2933),P2933+P2934+P2935,IF(D2934=D2933,P2934+P2933,P2933))))</f>
        <v/>
      </c>
      <c r="AT2933">
        <f>AR2933-AS2933</f>
        <v/>
      </c>
    </row>
    <row r="2934" ht="15.75" customHeight="1" s="121">
      <c r="B2934">
        <f>D2934&amp;Q2934&amp;E2934</f>
        <v/>
      </c>
      <c r="C2934" s="73" t="inlineStr">
        <is>
          <t>FUTSTK</t>
        </is>
      </c>
      <c r="D2934" s="73" t="inlineStr">
        <is>
          <t>BATAINDIA</t>
        </is>
      </c>
      <c r="E2934" s="78" t="n">
        <v>45197</v>
      </c>
      <c r="F2934" s="75" t="n">
        <v>0</v>
      </c>
      <c r="G2934" s="73" t="inlineStr">
        <is>
          <t>XX</t>
        </is>
      </c>
      <c r="H2934" s="75" t="n">
        <v>1710</v>
      </c>
      <c r="I2934" s="75" t="n">
        <v>1733.85</v>
      </c>
      <c r="J2934" s="75" t="n">
        <v>1680</v>
      </c>
      <c r="K2934" s="75" t="n">
        <v>1683.55</v>
      </c>
      <c r="L2934" s="75" t="n">
        <v>1683.55</v>
      </c>
      <c r="M2934" s="75" t="n">
        <v>19</v>
      </c>
      <c r="N2934" s="75" t="n">
        <v>121.11</v>
      </c>
      <c r="O2934" s="75" t="n">
        <v>7500</v>
      </c>
      <c r="P2934" s="75" t="n">
        <v>2250</v>
      </c>
      <c r="Q2934" s="79" t="n">
        <v>45114</v>
      </c>
      <c r="AR2934">
        <f>IF($AU$2&lt;&gt;5,NA(),IF(D2934=D2933,0,IF(AND(D2936=D2934,D2935=D2934),O2934+O2935+O2936,IF(D2935=D2934,O2935+O2934,O2934))))</f>
        <v/>
      </c>
      <c r="AS2934">
        <f>IF($AU$2&lt;&gt;5,NA(),IF(D2934=D2933,0,IF(AND(D2936=D2934,D2935=D2934),P2934+P2935+P2936,IF(D2935=D2934,P2935+P2934,P2934))))</f>
        <v/>
      </c>
      <c r="AT2934">
        <f>AR2934-AS2934</f>
        <v/>
      </c>
    </row>
    <row r="2935" ht="15.75" customHeight="1" s="121">
      <c r="B2935">
        <f>D2935&amp;Q2935&amp;E2935</f>
        <v/>
      </c>
      <c r="C2935" s="73" t="inlineStr">
        <is>
          <t>FUTSTK</t>
        </is>
      </c>
      <c r="D2935" s="73" t="inlineStr">
        <is>
          <t>BEL</t>
        </is>
      </c>
      <c r="E2935" s="78" t="n">
        <v>45134</v>
      </c>
      <c r="F2935" s="75" t="n">
        <v>0</v>
      </c>
      <c r="G2935" s="73" t="inlineStr">
        <is>
          <t>XX</t>
        </is>
      </c>
      <c r="H2935" s="75" t="n">
        <v>124.6</v>
      </c>
      <c r="I2935" s="75" t="n">
        <v>126.5</v>
      </c>
      <c r="J2935" s="75" t="n">
        <v>124.25</v>
      </c>
      <c r="K2935" s="75" t="n">
        <v>124.8</v>
      </c>
      <c r="L2935" s="75" t="n">
        <v>124.8</v>
      </c>
      <c r="M2935" s="75" t="n">
        <v>4560</v>
      </c>
      <c r="N2935" s="75" t="n">
        <v>32580.33</v>
      </c>
      <c r="O2935" s="75" t="n">
        <v>78375000</v>
      </c>
      <c r="P2935" s="75" t="n">
        <v>-644100</v>
      </c>
      <c r="Q2935" s="79" t="n">
        <v>45114</v>
      </c>
      <c r="AR2935">
        <f>IF($AU$2&lt;&gt;5,NA(),IF(D2935=D2934,0,IF(AND(D2937=D2935,D2936=D2935),O2935+O2936+O2937,IF(D2936=D2935,O2936+O2935,O2935))))</f>
        <v/>
      </c>
      <c r="AS2935">
        <f>IF($AU$2&lt;&gt;5,NA(),IF(D2935=D2934,0,IF(AND(D2937=D2935,D2936=D2935),P2935+P2936+P2937,IF(D2936=D2935,P2936+P2935,P2935))))</f>
        <v/>
      </c>
      <c r="AT2935">
        <f>AR2935-AS2935</f>
        <v/>
      </c>
    </row>
    <row r="2936" ht="15.75" customHeight="1" s="121">
      <c r="B2936">
        <f>D2936&amp;Q2936&amp;E2936</f>
        <v/>
      </c>
      <c r="C2936" s="73" t="inlineStr">
        <is>
          <t>FUTSTK</t>
        </is>
      </c>
      <c r="D2936" s="73" t="inlineStr">
        <is>
          <t>BEL</t>
        </is>
      </c>
      <c r="E2936" s="78" t="n">
        <v>45169</v>
      </c>
      <c r="F2936" s="75" t="n">
        <v>0</v>
      </c>
      <c r="G2936" s="73" t="inlineStr">
        <is>
          <t>XX</t>
        </is>
      </c>
      <c r="H2936" s="75" t="n">
        <v>125.15</v>
      </c>
      <c r="I2936" s="75" t="n">
        <v>126.85</v>
      </c>
      <c r="J2936" s="75" t="n">
        <v>124.85</v>
      </c>
      <c r="K2936" s="75" t="n">
        <v>125.25</v>
      </c>
      <c r="L2936" s="75" t="n">
        <v>125.25</v>
      </c>
      <c r="M2936" s="75" t="n">
        <v>219</v>
      </c>
      <c r="N2936" s="75" t="n">
        <v>1570.55</v>
      </c>
      <c r="O2936" s="75" t="n">
        <v>3790500</v>
      </c>
      <c r="P2936" s="75" t="n">
        <v>324900</v>
      </c>
      <c r="Q2936" s="79" t="n">
        <v>45114</v>
      </c>
      <c r="AR2936">
        <f>IF($AU$2&lt;&gt;5,NA(),IF(D2936=D2935,0,IF(AND(D2938=D2936,D2937=D2936),O2936+O2937+O2938,IF(D2937=D2936,O2937+O2936,O2936))))</f>
        <v/>
      </c>
      <c r="AS2936">
        <f>IF($AU$2&lt;&gt;5,NA(),IF(D2936=D2935,0,IF(AND(D2938=D2936,D2937=D2936),P2936+P2937+P2938,IF(D2937=D2936,P2937+P2936,P2936))))</f>
        <v/>
      </c>
      <c r="AT2936">
        <f>AR2936-AS2936</f>
        <v/>
      </c>
    </row>
    <row r="2937" ht="15.75" customHeight="1" s="121">
      <c r="B2937">
        <f>D2937&amp;Q2937&amp;E2937</f>
        <v/>
      </c>
      <c r="C2937" s="73" t="inlineStr">
        <is>
          <t>FUTSTK</t>
        </is>
      </c>
      <c r="D2937" s="73" t="inlineStr">
        <is>
          <t>BEL</t>
        </is>
      </c>
      <c r="E2937" s="78" t="n">
        <v>45197</v>
      </c>
      <c r="F2937" s="75" t="n">
        <v>0</v>
      </c>
      <c r="G2937" s="73" t="inlineStr">
        <is>
          <t>XX</t>
        </is>
      </c>
      <c r="H2937" s="75" t="n">
        <v>127.4</v>
      </c>
      <c r="I2937" s="75" t="n">
        <v>127.5</v>
      </c>
      <c r="J2937" s="75" t="n">
        <v>126</v>
      </c>
      <c r="K2937" s="75" t="n">
        <v>126.1</v>
      </c>
      <c r="L2937" s="75" t="n">
        <v>126.1</v>
      </c>
      <c r="M2937" s="75" t="n">
        <v>22</v>
      </c>
      <c r="N2937" s="75" t="n">
        <v>158.82</v>
      </c>
      <c r="O2937" s="75" t="n">
        <v>182400</v>
      </c>
      <c r="P2937" s="75" t="n">
        <v>39900</v>
      </c>
      <c r="Q2937" s="79" t="n">
        <v>45114</v>
      </c>
      <c r="AR2937">
        <f>IF($AU$2&lt;&gt;5,NA(),IF(D2937=D2936,0,IF(AND(D2939=D2937,D2938=D2937),O2937+O2938+O2939,IF(D2938=D2937,O2938+O2937,O2937))))</f>
        <v/>
      </c>
      <c r="AS2937">
        <f>IF($AU$2&lt;&gt;5,NA(),IF(D2937=D2936,0,IF(AND(D2939=D2937,D2938=D2937),P2937+P2938+P2939,IF(D2938=D2937,P2938+P2937,P2937))))</f>
        <v/>
      </c>
      <c r="AT2937">
        <f>AR2937-AS2937</f>
        <v/>
      </c>
    </row>
    <row r="2938" ht="15.75" customHeight="1" s="121">
      <c r="B2938">
        <f>D2938&amp;Q2938&amp;E2938</f>
        <v/>
      </c>
      <c r="C2938" s="73" t="inlineStr">
        <is>
          <t>FUTSTK</t>
        </is>
      </c>
      <c r="D2938" s="73" t="inlineStr">
        <is>
          <t>BERGEPAINT</t>
        </is>
      </c>
      <c r="E2938" s="78" t="n">
        <v>45134</v>
      </c>
      <c r="F2938" s="75" t="n">
        <v>0</v>
      </c>
      <c r="G2938" s="73" t="inlineStr">
        <is>
          <t>XX</t>
        </is>
      </c>
      <c r="H2938" s="75" t="n">
        <v>681</v>
      </c>
      <c r="I2938" s="75" t="n">
        <v>690.95</v>
      </c>
      <c r="J2938" s="75" t="n">
        <v>672.7</v>
      </c>
      <c r="K2938" s="75" t="n">
        <v>674.85</v>
      </c>
      <c r="L2938" s="75" t="n">
        <v>674.85</v>
      </c>
      <c r="M2938" s="75" t="n">
        <v>2658</v>
      </c>
      <c r="N2938" s="75" t="n">
        <v>19924.14</v>
      </c>
      <c r="O2938" s="75" t="n">
        <v>7041100</v>
      </c>
      <c r="P2938" s="75" t="n">
        <v>121000</v>
      </c>
      <c r="Q2938" s="79" t="n">
        <v>45114</v>
      </c>
      <c r="AR2938">
        <f>IF($AU$2&lt;&gt;5,NA(),IF(D2938=D2937,0,IF(AND(D2940=D2938,D2939=D2938),O2938+O2939+O2940,IF(D2939=D2938,O2939+O2938,O2938))))</f>
        <v/>
      </c>
      <c r="AS2938">
        <f>IF($AU$2&lt;&gt;5,NA(),IF(D2938=D2937,0,IF(AND(D2940=D2938,D2939=D2938),P2938+P2939+P2940,IF(D2939=D2938,P2939+P2938,P2938))))</f>
        <v/>
      </c>
      <c r="AT2938">
        <f>AR2938-AS2938</f>
        <v/>
      </c>
    </row>
    <row r="2939" ht="15.75" customHeight="1" s="121">
      <c r="B2939">
        <f>D2939&amp;Q2939&amp;E2939</f>
        <v/>
      </c>
      <c r="C2939" s="73" t="inlineStr">
        <is>
          <t>FUTSTK</t>
        </is>
      </c>
      <c r="D2939" s="73" t="inlineStr">
        <is>
          <t>BERGEPAINT</t>
        </is>
      </c>
      <c r="E2939" s="78" t="n">
        <v>45169</v>
      </c>
      <c r="F2939" s="75" t="n">
        <v>0</v>
      </c>
      <c r="G2939" s="73" t="inlineStr">
        <is>
          <t>XX</t>
        </is>
      </c>
      <c r="H2939" s="75" t="n">
        <v>677</v>
      </c>
      <c r="I2939" s="75" t="n">
        <v>689</v>
      </c>
      <c r="J2939" s="75" t="n">
        <v>670.1</v>
      </c>
      <c r="K2939" s="75" t="n">
        <v>671.9</v>
      </c>
      <c r="L2939" s="75" t="n">
        <v>671.9</v>
      </c>
      <c r="M2939" s="75" t="n">
        <v>433</v>
      </c>
      <c r="N2939" s="75" t="n">
        <v>3211.04</v>
      </c>
      <c r="O2939" s="75" t="n">
        <v>672100</v>
      </c>
      <c r="P2939" s="75" t="n">
        <v>15400</v>
      </c>
      <c r="Q2939" s="79" t="n">
        <v>45114</v>
      </c>
      <c r="AR2939">
        <f>IF($AU$2&lt;&gt;5,NA(),IF(D2939=D2938,0,IF(AND(D2941=D2939,D2940=D2939),O2939+O2940+O2941,IF(D2940=D2939,O2940+O2939,O2939))))</f>
        <v/>
      </c>
      <c r="AS2939">
        <f>IF($AU$2&lt;&gt;5,NA(),IF(D2939=D2938,0,IF(AND(D2941=D2939,D2940=D2939),P2939+P2940+P2941,IF(D2940=D2939,P2940+P2939,P2939))))</f>
        <v/>
      </c>
      <c r="AT2939">
        <f>AR2939-AS2939</f>
        <v/>
      </c>
    </row>
    <row r="2940" ht="15.75" customHeight="1" s="121">
      <c r="B2940">
        <f>D2940&amp;Q2940&amp;E2940</f>
        <v/>
      </c>
      <c r="C2940" s="73" t="inlineStr">
        <is>
          <t>FUTSTK</t>
        </is>
      </c>
      <c r="D2940" s="73" t="inlineStr">
        <is>
          <t>BERGEPAINT</t>
        </is>
      </c>
      <c r="E2940" s="78" t="n">
        <v>45197</v>
      </c>
      <c r="F2940" s="75" t="n">
        <v>0</v>
      </c>
      <c r="G2940" s="73" t="inlineStr">
        <is>
          <t>XX</t>
        </is>
      </c>
      <c r="H2940" s="75" t="n">
        <v>674</v>
      </c>
      <c r="I2940" s="75" t="n">
        <v>675</v>
      </c>
      <c r="J2940" s="75" t="n">
        <v>671.65</v>
      </c>
      <c r="K2940" s="75" t="n">
        <v>671.65</v>
      </c>
      <c r="L2940" s="75" t="n">
        <v>671.65</v>
      </c>
      <c r="M2940" s="75" t="n">
        <v>4</v>
      </c>
      <c r="N2940" s="75" t="n">
        <v>29.64</v>
      </c>
      <c r="O2940" s="75" t="n">
        <v>19800</v>
      </c>
      <c r="P2940" s="75" t="n">
        <v>2200</v>
      </c>
      <c r="Q2940" s="79" t="n">
        <v>45114</v>
      </c>
      <c r="AR2940">
        <f>IF($AU$2&lt;&gt;5,NA(),IF(D2940=D2939,0,IF(AND(D2942=D2940,D2941=D2940),O2940+O2941+O2942,IF(D2941=D2940,O2941+O2940,O2940))))</f>
        <v/>
      </c>
      <c r="AS2940">
        <f>IF($AU$2&lt;&gt;5,NA(),IF(D2940=D2939,0,IF(AND(D2942=D2940,D2941=D2940),P2940+P2941+P2942,IF(D2941=D2940,P2941+P2940,P2940))))</f>
        <v/>
      </c>
      <c r="AT2940">
        <f>AR2940-AS2940</f>
        <v/>
      </c>
    </row>
    <row r="2941" ht="15.75" customHeight="1" s="121">
      <c r="B2941">
        <f>D2941&amp;Q2941&amp;E2941</f>
        <v/>
      </c>
      <c r="C2941" s="73" t="inlineStr">
        <is>
          <t>FUTSTK</t>
        </is>
      </c>
      <c r="D2941" s="73" t="inlineStr">
        <is>
          <t>BHARATFORG</t>
        </is>
      </c>
      <c r="E2941" s="78" t="n">
        <v>45134</v>
      </c>
      <c r="F2941" s="75" t="n">
        <v>0</v>
      </c>
      <c r="G2941" s="73" t="inlineStr">
        <is>
          <t>XX</t>
        </is>
      </c>
      <c r="H2941" s="75" t="n">
        <v>849.75</v>
      </c>
      <c r="I2941" s="75" t="n">
        <v>857.35</v>
      </c>
      <c r="J2941" s="75" t="n">
        <v>842.9</v>
      </c>
      <c r="K2941" s="75" t="n">
        <v>845.6</v>
      </c>
      <c r="L2941" s="75" t="n">
        <v>845.6</v>
      </c>
      <c r="M2941" s="75" t="n">
        <v>2139</v>
      </c>
      <c r="N2941" s="75" t="n">
        <v>18131.98</v>
      </c>
      <c r="O2941" s="75" t="n">
        <v>8241000</v>
      </c>
      <c r="P2941" s="75" t="n">
        <v>-345000</v>
      </c>
      <c r="Q2941" s="79" t="n">
        <v>45114</v>
      </c>
      <c r="AR2941">
        <f>IF($AU$2&lt;&gt;5,NA(),IF(D2941=D2940,0,IF(AND(D2943=D2941,D2942=D2941),O2941+O2942+O2943,IF(D2942=D2941,O2942+O2941,O2941))))</f>
        <v/>
      </c>
      <c r="AS2941">
        <f>IF($AU$2&lt;&gt;5,NA(),IF(D2941=D2940,0,IF(AND(D2943=D2941,D2942=D2941),P2941+P2942+P2943,IF(D2942=D2941,P2942+P2941,P2941))))</f>
        <v/>
      </c>
      <c r="AT2941">
        <f>AR2941-AS2941</f>
        <v/>
      </c>
    </row>
    <row r="2942" ht="15.75" customHeight="1" s="121">
      <c r="B2942">
        <f>D2942&amp;Q2942&amp;E2942</f>
        <v/>
      </c>
      <c r="C2942" s="73" t="inlineStr">
        <is>
          <t>FUTSTK</t>
        </is>
      </c>
      <c r="D2942" s="73" t="inlineStr">
        <is>
          <t>BHARATFORG</t>
        </is>
      </c>
      <c r="E2942" s="78" t="n">
        <v>45169</v>
      </c>
      <c r="F2942" s="75" t="n">
        <v>0</v>
      </c>
      <c r="G2942" s="73" t="inlineStr">
        <is>
          <t>XX</t>
        </is>
      </c>
      <c r="H2942" s="75" t="n">
        <v>855</v>
      </c>
      <c r="I2942" s="75" t="n">
        <v>861</v>
      </c>
      <c r="J2942" s="75" t="n">
        <v>848</v>
      </c>
      <c r="K2942" s="75" t="n">
        <v>849.5</v>
      </c>
      <c r="L2942" s="75" t="n">
        <v>849.5</v>
      </c>
      <c r="M2942" s="75" t="n">
        <v>87</v>
      </c>
      <c r="N2942" s="75" t="n">
        <v>740.55</v>
      </c>
      <c r="O2942" s="75" t="n">
        <v>149000</v>
      </c>
      <c r="P2942" s="75" t="n">
        <v>21000</v>
      </c>
      <c r="Q2942" s="79" t="n">
        <v>45114</v>
      </c>
      <c r="AR2942">
        <f>IF($AU$2&lt;&gt;5,NA(),IF(D2942=D2941,0,IF(AND(D2944=D2942,D2943=D2942),O2942+O2943+O2944,IF(D2943=D2942,O2943+O2942,O2942))))</f>
        <v/>
      </c>
      <c r="AS2942">
        <f>IF($AU$2&lt;&gt;5,NA(),IF(D2942=D2941,0,IF(AND(D2944=D2942,D2943=D2942),P2942+P2943+P2944,IF(D2943=D2942,P2943+P2942,P2942))))</f>
        <v/>
      </c>
      <c r="AT2942">
        <f>AR2942-AS2942</f>
        <v/>
      </c>
    </row>
    <row r="2943" ht="15.75" customHeight="1" s="121">
      <c r="B2943">
        <f>D2943&amp;Q2943&amp;E2943</f>
        <v/>
      </c>
      <c r="C2943" s="73" t="inlineStr">
        <is>
          <t>FUTSTK</t>
        </is>
      </c>
      <c r="D2943" s="73" t="inlineStr">
        <is>
          <t>BHARATFORG</t>
        </is>
      </c>
      <c r="E2943" s="78" t="n">
        <v>45197</v>
      </c>
      <c r="F2943" s="75" t="n">
        <v>0</v>
      </c>
      <c r="G2943" s="73" t="inlineStr">
        <is>
          <t>XX</t>
        </is>
      </c>
      <c r="H2943" s="75" t="n">
        <v>853.5</v>
      </c>
      <c r="I2943" s="75" t="n">
        <v>853.5</v>
      </c>
      <c r="J2943" s="75" t="n">
        <v>853.5</v>
      </c>
      <c r="K2943" s="75" t="n">
        <v>853.5</v>
      </c>
      <c r="L2943" s="75" t="n">
        <v>856.8</v>
      </c>
      <c r="M2943" s="75" t="n">
        <v>2</v>
      </c>
      <c r="N2943" s="75" t="n">
        <v>17.07</v>
      </c>
      <c r="O2943" s="75" t="n">
        <v>5000</v>
      </c>
      <c r="P2943" s="75" t="n">
        <v>-1000</v>
      </c>
      <c r="Q2943" s="79" t="n">
        <v>45114</v>
      </c>
      <c r="AR2943">
        <f>IF($AU$2&lt;&gt;5,NA(),IF(D2943=D2942,0,IF(AND(D2945=D2943,D2944=D2943),O2943+O2944+O2945,IF(D2944=D2943,O2944+O2943,O2943))))</f>
        <v/>
      </c>
      <c r="AS2943">
        <f>IF($AU$2&lt;&gt;5,NA(),IF(D2943=D2942,0,IF(AND(D2945=D2943,D2944=D2943),P2943+P2944+P2945,IF(D2944=D2943,P2944+P2943,P2943))))</f>
        <v/>
      </c>
      <c r="AT2943">
        <f>AR2943-AS2943</f>
        <v/>
      </c>
    </row>
    <row r="2944" ht="15.75" customHeight="1" s="121">
      <c r="B2944">
        <f>D2944&amp;Q2944&amp;E2944</f>
        <v/>
      </c>
      <c r="C2944" s="73" t="inlineStr">
        <is>
          <t>FUTSTK</t>
        </is>
      </c>
      <c r="D2944" s="73" t="inlineStr">
        <is>
          <t>BHARTIARTL</t>
        </is>
      </c>
      <c r="E2944" s="78" t="n">
        <v>45134</v>
      </c>
      <c r="F2944" s="75" t="n">
        <v>0</v>
      </c>
      <c r="G2944" s="73" t="inlineStr">
        <is>
          <t>XX</t>
        </is>
      </c>
      <c r="H2944" s="75" t="n">
        <v>866</v>
      </c>
      <c r="I2944" s="75" t="n">
        <v>885.9</v>
      </c>
      <c r="J2944" s="75" t="n">
        <v>865.2</v>
      </c>
      <c r="K2944" s="75" t="n">
        <v>874.3</v>
      </c>
      <c r="L2944" s="75" t="n">
        <v>874.3</v>
      </c>
      <c r="M2944" s="75" t="n">
        <v>7538</v>
      </c>
      <c r="N2944" s="75" t="n">
        <v>62637.58</v>
      </c>
      <c r="O2944" s="75" t="n">
        <v>36508500</v>
      </c>
      <c r="P2944" s="75" t="n">
        <v>-1132400</v>
      </c>
      <c r="Q2944" s="79" t="n">
        <v>45114</v>
      </c>
      <c r="AR2944">
        <f>IF($AU$2&lt;&gt;5,NA(),IF(D2944=D2943,0,IF(AND(D2946=D2944,D2945=D2944),O2944+O2945+O2946,IF(D2945=D2944,O2945+O2944,O2944))))</f>
        <v/>
      </c>
      <c r="AS2944">
        <f>IF($AU$2&lt;&gt;5,NA(),IF(D2944=D2943,0,IF(AND(D2946=D2944,D2945=D2944),P2944+P2945+P2946,IF(D2945=D2944,P2945+P2944,P2944))))</f>
        <v/>
      </c>
      <c r="AT2944">
        <f>AR2944-AS2944</f>
        <v/>
      </c>
    </row>
    <row r="2945" ht="15.75" customHeight="1" s="121">
      <c r="B2945">
        <f>D2945&amp;Q2945&amp;E2945</f>
        <v/>
      </c>
      <c r="C2945" s="73" t="inlineStr">
        <is>
          <t>FUTSTK</t>
        </is>
      </c>
      <c r="D2945" s="73" t="inlineStr">
        <is>
          <t>BHARTIARTL</t>
        </is>
      </c>
      <c r="E2945" s="78" t="n">
        <v>45169</v>
      </c>
      <c r="F2945" s="75" t="n">
        <v>0</v>
      </c>
      <c r="G2945" s="73" t="inlineStr">
        <is>
          <t>XX</t>
        </is>
      </c>
      <c r="H2945" s="75" t="n">
        <v>870.5</v>
      </c>
      <c r="I2945" s="75" t="n">
        <v>887.95</v>
      </c>
      <c r="J2945" s="75" t="n">
        <v>868.65</v>
      </c>
      <c r="K2945" s="75" t="n">
        <v>877.2</v>
      </c>
      <c r="L2945" s="75" t="n">
        <v>877.2</v>
      </c>
      <c r="M2945" s="75" t="n">
        <v>289</v>
      </c>
      <c r="N2945" s="75" t="n">
        <v>2409.31</v>
      </c>
      <c r="O2945" s="75" t="n">
        <v>3546350</v>
      </c>
      <c r="P2945" s="75" t="n">
        <v>45600</v>
      </c>
      <c r="Q2945" s="79" t="n">
        <v>45114</v>
      </c>
      <c r="AR2945">
        <f>IF($AU$2&lt;&gt;5,NA(),IF(D2945=D2944,0,IF(AND(D2947=D2945,D2946=D2945),O2945+O2946+O2947,IF(D2946=D2945,O2946+O2945,O2945))))</f>
        <v/>
      </c>
      <c r="AS2945">
        <f>IF($AU$2&lt;&gt;5,NA(),IF(D2945=D2944,0,IF(AND(D2947=D2945,D2946=D2945),P2945+P2946+P2947,IF(D2946=D2945,P2946+P2945,P2945))))</f>
        <v/>
      </c>
      <c r="AT2945">
        <f>AR2945-AS2945</f>
        <v/>
      </c>
    </row>
    <row r="2946" ht="15.75" customHeight="1" s="121">
      <c r="B2946">
        <f>D2946&amp;Q2946&amp;E2946</f>
        <v/>
      </c>
      <c r="C2946" s="73" t="inlineStr">
        <is>
          <t>FUTSTK</t>
        </is>
      </c>
      <c r="D2946" s="73" t="inlineStr">
        <is>
          <t>BHARTIARTL</t>
        </is>
      </c>
      <c r="E2946" s="78" t="n">
        <v>45197</v>
      </c>
      <c r="F2946" s="75" t="n">
        <v>0</v>
      </c>
      <c r="G2946" s="73" t="inlineStr">
        <is>
          <t>XX</t>
        </is>
      </c>
      <c r="H2946" s="75" t="n">
        <v>880.25</v>
      </c>
      <c r="I2946" s="75" t="n">
        <v>887</v>
      </c>
      <c r="J2946" s="75" t="n">
        <v>878.15</v>
      </c>
      <c r="K2946" s="75" t="n">
        <v>881.5</v>
      </c>
      <c r="L2946" s="75" t="n">
        <v>881.5</v>
      </c>
      <c r="M2946" s="75" t="n">
        <v>21</v>
      </c>
      <c r="N2946" s="75" t="n">
        <v>175.95</v>
      </c>
      <c r="O2946" s="75" t="n">
        <v>24700</v>
      </c>
      <c r="P2946" s="75" t="n">
        <v>2850</v>
      </c>
      <c r="Q2946" s="79" t="n">
        <v>45114</v>
      </c>
      <c r="AR2946">
        <f>IF($AU$2&lt;&gt;5,NA(),IF(D2946=D2945,0,IF(AND(D2948=D2946,D2947=D2946),O2946+O2947+O2948,IF(D2947=D2946,O2947+O2946,O2946))))</f>
        <v/>
      </c>
      <c r="AS2946">
        <f>IF($AU$2&lt;&gt;5,NA(),IF(D2946=D2945,0,IF(AND(D2948=D2946,D2947=D2946),P2946+P2947+P2948,IF(D2947=D2946,P2947+P2946,P2946))))</f>
        <v/>
      </c>
      <c r="AT2946">
        <f>AR2946-AS2946</f>
        <v/>
      </c>
    </row>
    <row r="2947" ht="15.75" customHeight="1" s="121">
      <c r="B2947">
        <f>D2947&amp;Q2947&amp;E2947</f>
        <v/>
      </c>
      <c r="C2947" s="73" t="inlineStr">
        <is>
          <t>FUTSTK</t>
        </is>
      </c>
      <c r="D2947" s="73" t="inlineStr">
        <is>
          <t>BHEL</t>
        </is>
      </c>
      <c r="E2947" s="78" t="n">
        <v>45134</v>
      </c>
      <c r="F2947" s="75" t="n">
        <v>0</v>
      </c>
      <c r="G2947" s="73" t="inlineStr">
        <is>
          <t>XX</t>
        </is>
      </c>
      <c r="H2947" s="75" t="n">
        <v>92.95</v>
      </c>
      <c r="I2947" s="75" t="n">
        <v>93.2</v>
      </c>
      <c r="J2947" s="75" t="n">
        <v>89.3</v>
      </c>
      <c r="K2947" s="75" t="n">
        <v>91.84999999999999</v>
      </c>
      <c r="L2947" s="75" t="n">
        <v>91.84999999999999</v>
      </c>
      <c r="M2947" s="75" t="n">
        <v>1107</v>
      </c>
      <c r="N2947" s="75" t="n">
        <v>10594.63</v>
      </c>
      <c r="O2947" s="76" t="n">
        <v>105000000</v>
      </c>
      <c r="P2947" s="76" t="n">
        <v>-12000000</v>
      </c>
      <c r="Q2947" s="79" t="n">
        <v>45114</v>
      </c>
      <c r="AR2947" s="77">
        <f>IF($AU$2&lt;&gt;5,NA(),IF(D2947=D2946,0,IF(AND(D2949=D2947,D2948=D2947),O2947+O2948+O2949,IF(D2948=D2947,O2948+O2947,O2947))))</f>
        <v/>
      </c>
      <c r="AS2947" s="77">
        <f>IF($AU$2&lt;&gt;5,NA(),IF(D2947=D2946,0,IF(AND(D2949=D2947,D2948=D2947),P2947+P2948+P2949,IF(D2948=D2947,P2948+P2947,P2947))))</f>
        <v/>
      </c>
      <c r="AT2947" s="77">
        <f>AR2947-AS2947</f>
        <v/>
      </c>
    </row>
    <row r="2948" ht="15.75" customHeight="1" s="121">
      <c r="B2948">
        <f>D2948&amp;Q2948&amp;E2948</f>
        <v/>
      </c>
      <c r="C2948" s="73" t="inlineStr">
        <is>
          <t>FUTSTK</t>
        </is>
      </c>
      <c r="D2948" s="73" t="inlineStr">
        <is>
          <t>BHEL</t>
        </is>
      </c>
      <c r="E2948" s="78" t="n">
        <v>45169</v>
      </c>
      <c r="F2948" s="75" t="n">
        <v>0</v>
      </c>
      <c r="G2948" s="73" t="inlineStr">
        <is>
          <t>XX</t>
        </is>
      </c>
      <c r="H2948" s="75" t="n">
        <v>92.95</v>
      </c>
      <c r="I2948" s="75" t="n">
        <v>93.65000000000001</v>
      </c>
      <c r="J2948" s="75" t="n">
        <v>90.05</v>
      </c>
      <c r="K2948" s="75" t="n">
        <v>92.95</v>
      </c>
      <c r="L2948" s="75" t="n">
        <v>92.59999999999999</v>
      </c>
      <c r="M2948" s="75" t="n">
        <v>45</v>
      </c>
      <c r="N2948" s="75" t="n">
        <v>435.91</v>
      </c>
      <c r="O2948" s="75" t="n">
        <v>10080000</v>
      </c>
      <c r="P2948" s="75" t="n">
        <v>-472500</v>
      </c>
      <c r="Q2948" s="79" t="n">
        <v>45114</v>
      </c>
      <c r="AR2948">
        <f>IF($AU$2&lt;&gt;5,NA(),IF(D2948=D2947,0,IF(AND(D2950=D2948,D2949=D2948),O2948+O2949+O2950,IF(D2949=D2948,O2949+O2948,O2948))))</f>
        <v/>
      </c>
      <c r="AS2948">
        <f>IF($AU$2&lt;&gt;5,NA(),IF(D2948=D2947,0,IF(AND(D2950=D2948,D2949=D2948),P2948+P2949+P2950,IF(D2949=D2948,P2949+P2948,P2948))))</f>
        <v/>
      </c>
      <c r="AT2948">
        <f>AR2948-AS2948</f>
        <v/>
      </c>
    </row>
    <row r="2949" ht="15.75" customHeight="1" s="121">
      <c r="B2949">
        <f>D2949&amp;Q2949&amp;E2949</f>
        <v/>
      </c>
      <c r="C2949" s="73" t="inlineStr">
        <is>
          <t>FUTSTK</t>
        </is>
      </c>
      <c r="D2949" s="73" t="inlineStr">
        <is>
          <t>BHEL</t>
        </is>
      </c>
      <c r="E2949" s="78" t="n">
        <v>45197</v>
      </c>
      <c r="F2949" s="75" t="n">
        <v>0</v>
      </c>
      <c r="G2949" s="73" t="inlineStr">
        <is>
          <t>XX</t>
        </is>
      </c>
      <c r="H2949" s="75" t="n">
        <v>93</v>
      </c>
      <c r="I2949" s="75" t="n">
        <v>93</v>
      </c>
      <c r="J2949" s="75" t="n">
        <v>90.7</v>
      </c>
      <c r="K2949" s="75" t="n">
        <v>90.7</v>
      </c>
      <c r="L2949" s="75" t="n">
        <v>93.09999999999999</v>
      </c>
      <c r="M2949" s="75" t="n">
        <v>10</v>
      </c>
      <c r="N2949" s="75" t="n">
        <v>96.65000000000001</v>
      </c>
      <c r="O2949" s="75" t="n">
        <v>945000</v>
      </c>
      <c r="P2949" s="75" t="n">
        <v>-105000</v>
      </c>
      <c r="Q2949" s="79" t="n">
        <v>45114</v>
      </c>
      <c r="AR2949">
        <f>IF($AU$2&lt;&gt;5,NA(),IF(D2949=D2948,0,IF(AND(D2951=D2949,D2950=D2949),O2949+O2950+O2951,IF(D2950=D2949,O2950+O2949,O2949))))</f>
        <v/>
      </c>
      <c r="AS2949">
        <f>IF($AU$2&lt;&gt;5,NA(),IF(D2949=D2948,0,IF(AND(D2951=D2949,D2950=D2949),P2949+P2950+P2951,IF(D2950=D2949,P2950+P2949,P2949))))</f>
        <v/>
      </c>
      <c r="AT2949">
        <f>AR2949-AS2949</f>
        <v/>
      </c>
    </row>
    <row r="2950" ht="15.75" customHeight="1" s="121">
      <c r="B2950">
        <f>D2950&amp;Q2950&amp;E2950</f>
        <v/>
      </c>
      <c r="C2950" s="73" t="inlineStr">
        <is>
          <t>FUTSTK</t>
        </is>
      </c>
      <c r="D2950" s="73" t="inlineStr">
        <is>
          <t>BIOCON</t>
        </is>
      </c>
      <c r="E2950" s="78" t="n">
        <v>45134</v>
      </c>
      <c r="F2950" s="75" t="n">
        <v>0</v>
      </c>
      <c r="G2950" s="73" t="inlineStr">
        <is>
          <t>XX</t>
        </is>
      </c>
      <c r="H2950" s="75" t="n">
        <v>258</v>
      </c>
      <c r="I2950" s="75" t="n">
        <v>260.85</v>
      </c>
      <c r="J2950" s="75" t="n">
        <v>254.6</v>
      </c>
      <c r="K2950" s="75" t="n">
        <v>255.35</v>
      </c>
      <c r="L2950" s="75" t="n">
        <v>255.35</v>
      </c>
      <c r="M2950" s="75" t="n">
        <v>2240</v>
      </c>
      <c r="N2950" s="75" t="n">
        <v>14389.99</v>
      </c>
      <c r="O2950" s="75" t="n">
        <v>31592500</v>
      </c>
      <c r="P2950" s="75" t="n">
        <v>235000</v>
      </c>
      <c r="Q2950" s="79" t="n">
        <v>45114</v>
      </c>
      <c r="AR2950">
        <f>IF($AU$2&lt;&gt;5,NA(),IF(D2950=D2949,0,IF(AND(D2952=D2950,D2951=D2950),O2950+O2951+O2952,IF(D2951=D2950,O2951+O2950,O2950))))</f>
        <v/>
      </c>
      <c r="AS2950">
        <f>IF($AU$2&lt;&gt;5,NA(),IF(D2950=D2949,0,IF(AND(D2952=D2950,D2951=D2950),P2950+P2951+P2952,IF(D2951=D2950,P2951+P2950,P2950))))</f>
        <v/>
      </c>
      <c r="AT2950">
        <f>AR2950-AS2950</f>
        <v/>
      </c>
    </row>
    <row r="2951" ht="15.75" customHeight="1" s="121">
      <c r="B2951">
        <f>D2951&amp;Q2951&amp;E2951</f>
        <v/>
      </c>
      <c r="C2951" s="73" t="inlineStr">
        <is>
          <t>FUTSTK</t>
        </is>
      </c>
      <c r="D2951" s="73" t="inlineStr">
        <is>
          <t>BIOCON</t>
        </is>
      </c>
      <c r="E2951" s="78" t="n">
        <v>45169</v>
      </c>
      <c r="F2951" s="75" t="n">
        <v>0</v>
      </c>
      <c r="G2951" s="73" t="inlineStr">
        <is>
          <t>XX</t>
        </is>
      </c>
      <c r="H2951" s="75" t="n">
        <v>260.85</v>
      </c>
      <c r="I2951" s="75" t="n">
        <v>262.5</v>
      </c>
      <c r="J2951" s="75" t="n">
        <v>256.85</v>
      </c>
      <c r="K2951" s="75" t="n">
        <v>257.25</v>
      </c>
      <c r="L2951" s="75" t="n">
        <v>257.25</v>
      </c>
      <c r="M2951" s="75" t="n">
        <v>156</v>
      </c>
      <c r="N2951" s="75" t="n">
        <v>1009.41</v>
      </c>
      <c r="O2951" s="75" t="n">
        <v>1192500</v>
      </c>
      <c r="P2951" s="75" t="n">
        <v>82500</v>
      </c>
      <c r="Q2951" s="79" t="n">
        <v>45114</v>
      </c>
      <c r="AR2951">
        <f>IF($AU$2&lt;&gt;5,NA(),IF(D2951=D2950,0,IF(AND(D2953=D2951,D2952=D2951),O2951+O2952+O2953,IF(D2952=D2951,O2952+O2951,O2951))))</f>
        <v/>
      </c>
      <c r="AS2951">
        <f>IF($AU$2&lt;&gt;5,NA(),IF(D2951=D2950,0,IF(AND(D2953=D2951,D2952=D2951),P2951+P2952+P2953,IF(D2952=D2951,P2952+P2951,P2951))))</f>
        <v/>
      </c>
      <c r="AT2951">
        <f>AR2951-AS2951</f>
        <v/>
      </c>
    </row>
    <row r="2952" ht="15.75" customHeight="1" s="121">
      <c r="B2952">
        <f>D2952&amp;Q2952&amp;E2952</f>
        <v/>
      </c>
      <c r="C2952" s="73" t="inlineStr">
        <is>
          <t>FUTSTK</t>
        </is>
      </c>
      <c r="D2952" s="73" t="inlineStr">
        <is>
          <t>BIOCON</t>
        </is>
      </c>
      <c r="E2952" s="78" t="n">
        <v>45197</v>
      </c>
      <c r="F2952" s="75" t="n">
        <v>0</v>
      </c>
      <c r="G2952" s="73" t="inlineStr">
        <is>
          <t>XX</t>
        </is>
      </c>
      <c r="H2952" s="75" t="n">
        <v>263.75</v>
      </c>
      <c r="I2952" s="75" t="n">
        <v>263.75</v>
      </c>
      <c r="J2952" s="75" t="n">
        <v>258.65</v>
      </c>
      <c r="K2952" s="75" t="n">
        <v>260.25</v>
      </c>
      <c r="L2952" s="75" t="n">
        <v>258.15</v>
      </c>
      <c r="M2952" s="75" t="n">
        <v>36</v>
      </c>
      <c r="N2952" s="75" t="n">
        <v>234.15</v>
      </c>
      <c r="O2952" s="75" t="n">
        <v>160000</v>
      </c>
      <c r="P2952" s="75" t="n">
        <v>57500</v>
      </c>
      <c r="Q2952" s="79" t="n">
        <v>45114</v>
      </c>
      <c r="AR2952">
        <f>IF($AU$2&lt;&gt;5,NA(),IF(D2952=D2951,0,IF(AND(D2954=D2952,D2953=D2952),O2952+O2953+O2954,IF(D2953=D2952,O2953+O2952,O2952))))</f>
        <v/>
      </c>
      <c r="AS2952">
        <f>IF($AU$2&lt;&gt;5,NA(),IF(D2952=D2951,0,IF(AND(D2954=D2952,D2953=D2952),P2952+P2953+P2954,IF(D2953=D2952,P2953+P2952,P2952))))</f>
        <v/>
      </c>
      <c r="AT2952">
        <f>AR2952-AS2952</f>
        <v/>
      </c>
    </row>
    <row r="2953" ht="15.75" customHeight="1" s="121">
      <c r="B2953">
        <f>D2953&amp;Q2953&amp;E2953</f>
        <v/>
      </c>
      <c r="C2953" s="73" t="inlineStr">
        <is>
          <t>FUTSTK</t>
        </is>
      </c>
      <c r="D2953" s="73" t="inlineStr">
        <is>
          <t>BOSCHLTD</t>
        </is>
      </c>
      <c r="E2953" s="78" t="n">
        <v>45134</v>
      </c>
      <c r="F2953" s="75" t="n">
        <v>0</v>
      </c>
      <c r="G2953" s="73" t="inlineStr">
        <is>
          <t>XX</t>
        </is>
      </c>
      <c r="H2953" s="75" t="n">
        <v>19425</v>
      </c>
      <c r="I2953" s="75" t="n">
        <v>19829</v>
      </c>
      <c r="J2953" s="75" t="n">
        <v>19380.25</v>
      </c>
      <c r="K2953" s="75" t="n">
        <v>19571.8</v>
      </c>
      <c r="L2953" s="75" t="n">
        <v>19571.8</v>
      </c>
      <c r="M2953" s="75" t="n">
        <v>2292</v>
      </c>
      <c r="N2953" s="75" t="n">
        <v>22471.4</v>
      </c>
      <c r="O2953" s="75" t="n">
        <v>203500</v>
      </c>
      <c r="P2953" s="75" t="n">
        <v>13700</v>
      </c>
      <c r="Q2953" s="79" t="n">
        <v>45114</v>
      </c>
      <c r="AR2953">
        <f>IF($AU$2&lt;&gt;5,NA(),IF(D2953=D2952,0,IF(AND(D2955=D2953,D2954=D2953),O2953+O2954+O2955,IF(D2954=D2953,O2954+O2953,O2953))))</f>
        <v/>
      </c>
      <c r="AS2953">
        <f>IF($AU$2&lt;&gt;5,NA(),IF(D2953=D2952,0,IF(AND(D2955=D2953,D2954=D2953),P2953+P2954+P2955,IF(D2954=D2953,P2954+P2953,P2953))))</f>
        <v/>
      </c>
      <c r="AT2953">
        <f>AR2953-AS2953</f>
        <v/>
      </c>
    </row>
    <row r="2954" ht="15.75" customHeight="1" s="121">
      <c r="B2954">
        <f>D2954&amp;Q2954&amp;E2954</f>
        <v/>
      </c>
      <c r="C2954" s="73" t="inlineStr">
        <is>
          <t>FUTSTK</t>
        </is>
      </c>
      <c r="D2954" s="73" t="inlineStr">
        <is>
          <t>BOSCHLTD</t>
        </is>
      </c>
      <c r="E2954" s="78" t="n">
        <v>45169</v>
      </c>
      <c r="F2954" s="75" t="n">
        <v>0</v>
      </c>
      <c r="G2954" s="73" t="inlineStr">
        <is>
          <t>XX</t>
        </is>
      </c>
      <c r="H2954" s="75" t="n">
        <v>19516</v>
      </c>
      <c r="I2954" s="75" t="n">
        <v>19928</v>
      </c>
      <c r="J2954" s="75" t="n">
        <v>19516</v>
      </c>
      <c r="K2954" s="75" t="n">
        <v>19682.5</v>
      </c>
      <c r="L2954" s="75" t="n">
        <v>19682.5</v>
      </c>
      <c r="M2954" s="75" t="n">
        <v>64</v>
      </c>
      <c r="N2954" s="75" t="n">
        <v>631.0599999999999</v>
      </c>
      <c r="O2954" s="75" t="n">
        <v>3650</v>
      </c>
      <c r="P2954" s="75" t="n">
        <v>800</v>
      </c>
      <c r="Q2954" s="79" t="n">
        <v>45114</v>
      </c>
      <c r="AR2954">
        <f>IF($AU$2&lt;&gt;5,NA(),IF(D2954=D2953,0,IF(AND(D2956=D2954,D2955=D2954),O2954+O2955+O2956,IF(D2955=D2954,O2955+O2954,O2954))))</f>
        <v/>
      </c>
      <c r="AS2954">
        <f>IF($AU$2&lt;&gt;5,NA(),IF(D2954=D2953,0,IF(AND(D2956=D2954,D2955=D2954),P2954+P2955+P2956,IF(D2955=D2954,P2955+P2954,P2954))))</f>
        <v/>
      </c>
      <c r="AT2954">
        <f>AR2954-AS2954</f>
        <v/>
      </c>
    </row>
    <row r="2955" ht="15.75" customHeight="1" s="121">
      <c r="B2955">
        <f>D2955&amp;Q2955&amp;E2955</f>
        <v/>
      </c>
      <c r="C2955" s="73" t="inlineStr">
        <is>
          <t>FUTSTK</t>
        </is>
      </c>
      <c r="D2955" s="73" t="inlineStr">
        <is>
          <t>BOSCHLTD</t>
        </is>
      </c>
      <c r="E2955" s="78" t="n">
        <v>45197</v>
      </c>
      <c r="F2955" s="75" t="n">
        <v>0</v>
      </c>
      <c r="G2955" s="73" t="inlineStr">
        <is>
          <t>XX</t>
        </is>
      </c>
      <c r="H2955" s="75" t="n">
        <v>19854.65</v>
      </c>
      <c r="I2955" s="75" t="n">
        <v>19854.65</v>
      </c>
      <c r="J2955" s="75" t="n">
        <v>19854.65</v>
      </c>
      <c r="K2955" s="75" t="n">
        <v>19854.65</v>
      </c>
      <c r="L2955" s="75" t="n">
        <v>20064.3</v>
      </c>
      <c r="M2955" s="75" t="n">
        <v>1</v>
      </c>
      <c r="N2955" s="75" t="n">
        <v>9.92</v>
      </c>
      <c r="O2955" s="75" t="n">
        <v>50</v>
      </c>
      <c r="P2955" s="75" t="n">
        <v>50</v>
      </c>
      <c r="Q2955" s="79" t="n">
        <v>45114</v>
      </c>
      <c r="AR2955">
        <f>IF($AU$2&lt;&gt;5,NA(),IF(D2955=D2954,0,IF(AND(D2957=D2955,D2956=D2955),O2955+O2956+O2957,IF(D2956=D2955,O2956+O2955,O2955))))</f>
        <v/>
      </c>
      <c r="AS2955">
        <f>IF($AU$2&lt;&gt;5,NA(),IF(D2955=D2954,0,IF(AND(D2957=D2955,D2956=D2955),P2955+P2956+P2957,IF(D2956=D2955,P2956+P2955,P2955))))</f>
        <v/>
      </c>
      <c r="AT2955">
        <f>AR2955-AS2955</f>
        <v/>
      </c>
    </row>
    <row r="2956" ht="15.75" customHeight="1" s="121">
      <c r="B2956">
        <f>D2956&amp;Q2956&amp;E2956</f>
        <v/>
      </c>
      <c r="C2956" s="73" t="inlineStr">
        <is>
          <t>FUTSTK</t>
        </is>
      </c>
      <c r="D2956" s="73" t="inlineStr">
        <is>
          <t>BPCL</t>
        </is>
      </c>
      <c r="E2956" s="78" t="n">
        <v>45134</v>
      </c>
      <c r="F2956" s="75" t="n">
        <v>0</v>
      </c>
      <c r="G2956" s="73" t="inlineStr">
        <is>
          <t>XX</t>
        </is>
      </c>
      <c r="H2956" s="75" t="n">
        <v>394.85</v>
      </c>
      <c r="I2956" s="75" t="n">
        <v>399.15</v>
      </c>
      <c r="J2956" s="75" t="n">
        <v>390.35</v>
      </c>
      <c r="K2956" s="75" t="n">
        <v>393.65</v>
      </c>
      <c r="L2956" s="75" t="n">
        <v>393.65</v>
      </c>
      <c r="M2956" s="75" t="n">
        <v>3070</v>
      </c>
      <c r="N2956" s="75" t="n">
        <v>21783.66</v>
      </c>
      <c r="O2956" s="75" t="n">
        <v>21659400</v>
      </c>
      <c r="P2956" s="75" t="n">
        <v>-126000</v>
      </c>
      <c r="Q2956" s="79" t="n">
        <v>45114</v>
      </c>
      <c r="AR2956" s="77">
        <f>IF($AU$2&lt;&gt;5,NA(),IF(D2956=D2955,0,IF(AND(D2958=D2956,D2957=D2956),O2956+O2957+O2958,IF(D2957=D2956,O2957+O2956,O2956))))</f>
        <v/>
      </c>
      <c r="AS2956">
        <f>IF($AU$2&lt;&gt;5,NA(),IF(D2956=D2955,0,IF(AND(D2958=D2956,D2957=D2956),P2956+P2957+P2958,IF(D2957=D2956,P2957+P2956,P2956))))</f>
        <v/>
      </c>
      <c r="AT2956" s="77">
        <f>AR2956-AS2956</f>
        <v/>
      </c>
    </row>
    <row r="2957" ht="15.75" customHeight="1" s="121">
      <c r="B2957">
        <f>D2957&amp;Q2957&amp;E2957</f>
        <v/>
      </c>
      <c r="C2957" s="73" t="inlineStr">
        <is>
          <t>FUTSTK</t>
        </is>
      </c>
      <c r="D2957" s="73" t="inlineStr">
        <is>
          <t>BPCL</t>
        </is>
      </c>
      <c r="E2957" s="78" t="n">
        <v>45169</v>
      </c>
      <c r="F2957" s="75" t="n">
        <v>0</v>
      </c>
      <c r="G2957" s="73" t="inlineStr">
        <is>
          <t>XX</t>
        </is>
      </c>
      <c r="H2957" s="75" t="n">
        <v>391.8</v>
      </c>
      <c r="I2957" s="75" t="n">
        <v>398.2</v>
      </c>
      <c r="J2957" s="75" t="n">
        <v>388.65</v>
      </c>
      <c r="K2957" s="75" t="n">
        <v>391.95</v>
      </c>
      <c r="L2957" s="75" t="n">
        <v>391.95</v>
      </c>
      <c r="M2957" s="75" t="n">
        <v>349</v>
      </c>
      <c r="N2957" s="75" t="n">
        <v>2464.75</v>
      </c>
      <c r="O2957" s="76" t="n">
        <v>1004400</v>
      </c>
      <c r="P2957" s="75" t="n">
        <v>221400</v>
      </c>
      <c r="Q2957" s="79" t="n">
        <v>45114</v>
      </c>
      <c r="AR2957">
        <f>IF($AU$2&lt;&gt;5,NA(),IF(D2957=D2956,0,IF(AND(D2959=D2957,D2958=D2957),O2957+O2958+O2959,IF(D2958=D2957,O2958+O2957,O2957))))</f>
        <v/>
      </c>
      <c r="AS2957">
        <f>IF($AU$2&lt;&gt;5,NA(),IF(D2957=D2956,0,IF(AND(D2959=D2957,D2958=D2957),P2957+P2958+P2959,IF(D2958=D2957,P2958+P2957,P2957))))</f>
        <v/>
      </c>
      <c r="AT2957">
        <f>AR2957-AS2957</f>
        <v/>
      </c>
    </row>
    <row r="2958" ht="15.75" customHeight="1" s="121">
      <c r="B2958">
        <f>D2958&amp;Q2958&amp;E2958</f>
        <v/>
      </c>
      <c r="C2958" s="73" t="inlineStr">
        <is>
          <t>FUTSTK</t>
        </is>
      </c>
      <c r="D2958" s="73" t="inlineStr">
        <is>
          <t>BPCL</t>
        </is>
      </c>
      <c r="E2958" s="78" t="n">
        <v>45197</v>
      </c>
      <c r="F2958" s="75" t="n">
        <v>0</v>
      </c>
      <c r="G2958" s="73" t="inlineStr">
        <is>
          <t>XX</t>
        </is>
      </c>
      <c r="H2958" s="75" t="n">
        <v>397.65</v>
      </c>
      <c r="I2958" s="75" t="n">
        <v>398.35</v>
      </c>
      <c r="J2958" s="75" t="n">
        <v>390.05</v>
      </c>
      <c r="K2958" s="75" t="n">
        <v>390.05</v>
      </c>
      <c r="L2958" s="75" t="n">
        <v>398.1</v>
      </c>
      <c r="M2958" s="75" t="n">
        <v>7</v>
      </c>
      <c r="N2958" s="75" t="n">
        <v>49.55</v>
      </c>
      <c r="O2958" s="75" t="n">
        <v>41400</v>
      </c>
      <c r="P2958" s="75" t="n">
        <v>-1800</v>
      </c>
      <c r="Q2958" s="79" t="n">
        <v>45114</v>
      </c>
      <c r="AR2958">
        <f>IF($AU$2&lt;&gt;5,NA(),IF(D2958=D2957,0,IF(AND(D2960=D2958,D2959=D2958),O2958+O2959+O2960,IF(D2959=D2958,O2959+O2958,O2958))))</f>
        <v/>
      </c>
      <c r="AS2958">
        <f>IF($AU$2&lt;&gt;5,NA(),IF(D2958=D2957,0,IF(AND(D2960=D2958,D2959=D2958),P2958+P2959+P2960,IF(D2959=D2958,P2959+P2958,P2958))))</f>
        <v/>
      </c>
      <c r="AT2958">
        <f>AR2958-AS2958</f>
        <v/>
      </c>
    </row>
    <row r="2959" ht="15.75" customHeight="1" s="121">
      <c r="B2959">
        <f>D2959&amp;Q2959&amp;E2959</f>
        <v/>
      </c>
      <c r="C2959" s="73" t="inlineStr">
        <is>
          <t>FUTSTK</t>
        </is>
      </c>
      <c r="D2959" s="73" t="inlineStr">
        <is>
          <t>BRITANNIA</t>
        </is>
      </c>
      <c r="E2959" s="78" t="n">
        <v>45134</v>
      </c>
      <c r="F2959" s="75" t="n">
        <v>0</v>
      </c>
      <c r="G2959" s="73" t="inlineStr">
        <is>
          <t>XX</t>
        </is>
      </c>
      <c r="H2959" s="75" t="n">
        <v>5193.15</v>
      </c>
      <c r="I2959" s="75" t="n">
        <v>5199.2</v>
      </c>
      <c r="J2959" s="75" t="n">
        <v>5074.3</v>
      </c>
      <c r="K2959" s="75" t="n">
        <v>5086.35</v>
      </c>
      <c r="L2959" s="75" t="n">
        <v>5086.35</v>
      </c>
      <c r="M2959" s="75" t="n">
        <v>2537</v>
      </c>
      <c r="N2959" s="75" t="n">
        <v>25987.81</v>
      </c>
      <c r="O2959" s="75" t="n">
        <v>1316000</v>
      </c>
      <c r="P2959" s="75" t="n">
        <v>-31200</v>
      </c>
      <c r="Q2959" s="79" t="n">
        <v>45114</v>
      </c>
      <c r="AR2959">
        <f>IF($AU$2&lt;&gt;5,NA(),IF(D2959=D2958,0,IF(AND(D2961=D2959,D2960=D2959),O2959+O2960+O2961,IF(D2960=D2959,O2960+O2959,O2959))))</f>
        <v/>
      </c>
      <c r="AS2959">
        <f>IF($AU$2&lt;&gt;5,NA(),IF(D2959=D2958,0,IF(AND(D2961=D2959,D2960=D2959),P2959+P2960+P2961,IF(D2960=D2959,P2960+P2959,P2959))))</f>
        <v/>
      </c>
      <c r="AT2959">
        <f>AR2959-AS2959</f>
        <v/>
      </c>
    </row>
    <row r="2960" ht="15.75" customHeight="1" s="121">
      <c r="B2960">
        <f>D2960&amp;Q2960&amp;E2960</f>
        <v/>
      </c>
      <c r="C2960" s="73" t="inlineStr">
        <is>
          <t>FUTSTK</t>
        </is>
      </c>
      <c r="D2960" s="73" t="inlineStr">
        <is>
          <t>BRITANNIA</t>
        </is>
      </c>
      <c r="E2960" s="78" t="n">
        <v>45169</v>
      </c>
      <c r="F2960" s="75" t="n">
        <v>0</v>
      </c>
      <c r="G2960" s="73" t="inlineStr">
        <is>
          <t>XX</t>
        </is>
      </c>
      <c r="H2960" s="75" t="n">
        <v>5186</v>
      </c>
      <c r="I2960" s="75" t="n">
        <v>5219</v>
      </c>
      <c r="J2960" s="75" t="n">
        <v>5109</v>
      </c>
      <c r="K2960" s="75" t="n">
        <v>5119.2</v>
      </c>
      <c r="L2960" s="75" t="n">
        <v>5119.2</v>
      </c>
      <c r="M2960" s="75" t="n">
        <v>47</v>
      </c>
      <c r="N2960" s="75" t="n">
        <v>484.72</v>
      </c>
      <c r="O2960" s="75" t="n">
        <v>50800</v>
      </c>
      <c r="P2960" s="75" t="n">
        <v>1400</v>
      </c>
      <c r="Q2960" s="79" t="n">
        <v>45114</v>
      </c>
      <c r="AR2960">
        <f>IF($AU$2&lt;&gt;5,NA(),IF(D2960=D2959,0,IF(AND(D2962=D2960,D2961=D2960),O2960+O2961+O2962,IF(D2961=D2960,O2961+O2960,O2960))))</f>
        <v/>
      </c>
      <c r="AS2960">
        <f>IF($AU$2&lt;&gt;5,NA(),IF(D2960=D2959,0,IF(AND(D2962=D2960,D2961=D2960),P2960+P2961+P2962,IF(D2961=D2960,P2961+P2960,P2960))))</f>
        <v/>
      </c>
      <c r="AT2960">
        <f>AR2960-AS2960</f>
        <v/>
      </c>
    </row>
    <row r="2961" ht="15.75" customHeight="1" s="121">
      <c r="B2961">
        <f>D2961&amp;Q2961&amp;E2961</f>
        <v/>
      </c>
      <c r="C2961" s="73" t="inlineStr">
        <is>
          <t>FUTSTK</t>
        </is>
      </c>
      <c r="D2961" s="73" t="inlineStr">
        <is>
          <t>BRITANNIA</t>
        </is>
      </c>
      <c r="E2961" s="78" t="n">
        <v>45197</v>
      </c>
      <c r="F2961" s="75" t="n">
        <v>0</v>
      </c>
      <c r="G2961" s="73" t="inlineStr">
        <is>
          <t>XX</t>
        </is>
      </c>
      <c r="H2961" s="75" t="n">
        <v>5200</v>
      </c>
      <c r="I2961" s="75" t="n">
        <v>5227.4</v>
      </c>
      <c r="J2961" s="75" t="n">
        <v>5130</v>
      </c>
      <c r="K2961" s="75" t="n">
        <v>5142</v>
      </c>
      <c r="L2961" s="75" t="n">
        <v>5142</v>
      </c>
      <c r="M2961" s="75" t="n">
        <v>8</v>
      </c>
      <c r="N2961" s="75" t="n">
        <v>82.73999999999999</v>
      </c>
      <c r="O2961" s="75" t="n">
        <v>2200</v>
      </c>
      <c r="P2961" s="75" t="n">
        <v>800</v>
      </c>
      <c r="Q2961" s="79" t="n">
        <v>45114</v>
      </c>
      <c r="AR2961">
        <f>IF($AU$2&lt;&gt;5,NA(),IF(D2961=D2960,0,IF(AND(D2963=D2961,D2962=D2961),O2961+O2962+O2963,IF(D2962=D2961,O2962+O2961,O2961))))</f>
        <v/>
      </c>
      <c r="AS2961">
        <f>IF($AU$2&lt;&gt;5,NA(),IF(D2961=D2960,0,IF(AND(D2963=D2961,D2962=D2961),P2961+P2962+P2963,IF(D2962=D2961,P2962+P2961,P2961))))</f>
        <v/>
      </c>
      <c r="AT2961">
        <f>AR2961-AS2961</f>
        <v/>
      </c>
    </row>
    <row r="2962" ht="15.75" customHeight="1" s="121">
      <c r="B2962">
        <f>D2962&amp;Q2962&amp;E2962</f>
        <v/>
      </c>
      <c r="C2962" s="73" t="inlineStr">
        <is>
          <t>FUTSTK</t>
        </is>
      </c>
      <c r="D2962" s="73" t="inlineStr">
        <is>
          <t>BSOFT</t>
        </is>
      </c>
      <c r="E2962" s="78" t="n">
        <v>45134</v>
      </c>
      <c r="F2962" s="75" t="n">
        <v>0</v>
      </c>
      <c r="G2962" s="73" t="inlineStr">
        <is>
          <t>XX</t>
        </is>
      </c>
      <c r="H2962" s="75" t="n">
        <v>354.5</v>
      </c>
      <c r="I2962" s="75" t="n">
        <v>360.45</v>
      </c>
      <c r="J2962" s="75" t="n">
        <v>352.3</v>
      </c>
      <c r="K2962" s="75" t="n">
        <v>354.15</v>
      </c>
      <c r="L2962" s="75" t="n">
        <v>354.15</v>
      </c>
      <c r="M2962" s="75" t="n">
        <v>1933</v>
      </c>
      <c r="N2962" s="75" t="n">
        <v>13768.26</v>
      </c>
      <c r="O2962" s="75" t="n">
        <v>8324000</v>
      </c>
      <c r="P2962" s="75" t="n">
        <v>364000</v>
      </c>
      <c r="Q2962" s="79" t="n">
        <v>45114</v>
      </c>
      <c r="AR2962">
        <f>IF($AU$2&lt;&gt;5,NA(),IF(D2962=D2961,0,IF(AND(D2964=D2962,D2963=D2962),O2962+O2963+O2964,IF(D2963=D2962,O2963+O2962,O2962))))</f>
        <v/>
      </c>
      <c r="AS2962">
        <f>IF($AU$2&lt;&gt;5,NA(),IF(D2962=D2961,0,IF(AND(D2964=D2962,D2963=D2962),P2962+P2963+P2964,IF(D2963=D2962,P2963+P2962,P2962))))</f>
        <v/>
      </c>
      <c r="AT2962">
        <f>AR2962-AS2962</f>
        <v/>
      </c>
    </row>
    <row r="2963" ht="15.75" customHeight="1" s="121">
      <c r="B2963">
        <f>D2963&amp;Q2963&amp;E2963</f>
        <v/>
      </c>
      <c r="C2963" s="73" t="inlineStr">
        <is>
          <t>FUTSTK</t>
        </is>
      </c>
      <c r="D2963" s="73" t="inlineStr">
        <is>
          <t>BSOFT</t>
        </is>
      </c>
      <c r="E2963" s="78" t="n">
        <v>45169</v>
      </c>
      <c r="F2963" s="75" t="n">
        <v>0</v>
      </c>
      <c r="G2963" s="73" t="inlineStr">
        <is>
          <t>XX</t>
        </is>
      </c>
      <c r="H2963" s="75" t="n">
        <v>358</v>
      </c>
      <c r="I2963" s="75" t="n">
        <v>362.45</v>
      </c>
      <c r="J2963" s="75" t="n">
        <v>355</v>
      </c>
      <c r="K2963" s="75" t="n">
        <v>356.35</v>
      </c>
      <c r="L2963" s="75" t="n">
        <v>356.35</v>
      </c>
      <c r="M2963" s="75" t="n">
        <v>75</v>
      </c>
      <c r="N2963" s="75" t="n">
        <v>536.85</v>
      </c>
      <c r="O2963" s="75" t="n">
        <v>238000</v>
      </c>
      <c r="P2963" s="75" t="n">
        <v>26000</v>
      </c>
      <c r="Q2963" s="79" t="n">
        <v>45114</v>
      </c>
      <c r="AR2963">
        <f>IF($AU$2&lt;&gt;5,NA(),IF(D2963=D2962,0,IF(AND(D2965=D2963,D2964=D2963),O2963+O2964+O2965,IF(D2964=D2963,O2964+O2963,O2963))))</f>
        <v/>
      </c>
      <c r="AS2963">
        <f>IF($AU$2&lt;&gt;5,NA(),IF(D2963=D2962,0,IF(AND(D2965=D2963,D2964=D2963),P2963+P2964+P2965,IF(D2964=D2963,P2964+P2963,P2963))))</f>
        <v/>
      </c>
      <c r="AT2963">
        <f>AR2963-AS2963</f>
        <v/>
      </c>
    </row>
    <row r="2964" ht="15.75" customHeight="1" s="121">
      <c r="B2964">
        <f>D2964&amp;Q2964&amp;E2964</f>
        <v/>
      </c>
      <c r="C2964" s="73" t="inlineStr">
        <is>
          <t>FUTSTK</t>
        </is>
      </c>
      <c r="D2964" s="73" t="inlineStr">
        <is>
          <t>BSOFT</t>
        </is>
      </c>
      <c r="E2964" s="78" t="n">
        <v>45197</v>
      </c>
      <c r="F2964" s="75" t="n">
        <v>0</v>
      </c>
      <c r="G2964" s="73" t="inlineStr">
        <is>
          <t>XX</t>
        </is>
      </c>
      <c r="H2964" s="75" t="n">
        <v>363.9</v>
      </c>
      <c r="I2964" s="75" t="n">
        <v>363.9</v>
      </c>
      <c r="J2964" s="75" t="n">
        <v>356.8</v>
      </c>
      <c r="K2964" s="75" t="n">
        <v>356.8</v>
      </c>
      <c r="L2964" s="75" t="n">
        <v>360.55</v>
      </c>
      <c r="M2964" s="75" t="n">
        <v>5</v>
      </c>
      <c r="N2964" s="75" t="n">
        <v>36.1</v>
      </c>
      <c r="O2964" s="75" t="n">
        <v>8000</v>
      </c>
      <c r="P2964" s="75" t="n">
        <v>-2000</v>
      </c>
      <c r="Q2964" s="79" t="n">
        <v>45114</v>
      </c>
      <c r="AR2964">
        <f>IF($AU$2&lt;&gt;5,NA(),IF(D2964=D2963,0,IF(AND(D2966=D2964,D2965=D2964),O2964+O2965+O2966,IF(D2965=D2964,O2965+O2964,O2964))))</f>
        <v/>
      </c>
      <c r="AS2964">
        <f>IF($AU$2&lt;&gt;5,NA(),IF(D2964=D2963,0,IF(AND(D2966=D2964,D2965=D2964),P2964+P2965+P2966,IF(D2965=D2964,P2965+P2964,P2964))))</f>
        <v/>
      </c>
      <c r="AT2964">
        <f>AR2964-AS2964</f>
        <v/>
      </c>
    </row>
    <row r="2965" ht="15.75" customHeight="1" s="121">
      <c r="B2965">
        <f>D2965&amp;Q2965&amp;E2965</f>
        <v/>
      </c>
      <c r="C2965" s="73" t="inlineStr">
        <is>
          <t>FUTSTK</t>
        </is>
      </c>
      <c r="D2965" s="73" t="inlineStr">
        <is>
          <t>CANBK</t>
        </is>
      </c>
      <c r="E2965" s="78" t="n">
        <v>45134</v>
      </c>
      <c r="F2965" s="75" t="n">
        <v>0</v>
      </c>
      <c r="G2965" s="73" t="inlineStr">
        <is>
          <t>XX</t>
        </is>
      </c>
      <c r="H2965" s="75" t="n">
        <v>325.9</v>
      </c>
      <c r="I2965" s="75" t="n">
        <v>338.8</v>
      </c>
      <c r="J2965" s="75" t="n">
        <v>321.8</v>
      </c>
      <c r="K2965" s="75" t="n">
        <v>335.7</v>
      </c>
      <c r="L2965" s="75" t="n">
        <v>335.7</v>
      </c>
      <c r="M2965" s="75" t="n">
        <v>11188</v>
      </c>
      <c r="N2965" s="75" t="n">
        <v>99872.75</v>
      </c>
      <c r="O2965" s="75" t="n">
        <v>54078300</v>
      </c>
      <c r="P2965" s="75" t="n">
        <v>2373300</v>
      </c>
      <c r="Q2965" s="79" t="n">
        <v>45114</v>
      </c>
      <c r="AR2965">
        <f>IF($AU$2&lt;&gt;5,NA(),IF(D2965=D2964,0,IF(AND(D2967=D2965,D2966=D2965),O2965+O2966+O2967,IF(D2966=D2965,O2966+O2965,O2965))))</f>
        <v/>
      </c>
      <c r="AS2965">
        <f>IF($AU$2&lt;&gt;5,NA(),IF(D2965=D2964,0,IF(AND(D2967=D2965,D2966=D2965),P2965+P2966+P2967,IF(D2966=D2965,P2966+P2965,P2965))))</f>
        <v/>
      </c>
      <c r="AT2965">
        <f>AR2965-AS2965</f>
        <v/>
      </c>
    </row>
    <row r="2966" ht="15.75" customHeight="1" s="121">
      <c r="B2966">
        <f>D2966&amp;Q2966&amp;E2966</f>
        <v/>
      </c>
      <c r="C2966" s="73" t="inlineStr">
        <is>
          <t>FUTSTK</t>
        </is>
      </c>
      <c r="D2966" s="73" t="inlineStr">
        <is>
          <t>CANBK</t>
        </is>
      </c>
      <c r="E2966" s="78" t="n">
        <v>45169</v>
      </c>
      <c r="F2966" s="75" t="n">
        <v>0</v>
      </c>
      <c r="G2966" s="73" t="inlineStr">
        <is>
          <t>XX</t>
        </is>
      </c>
      <c r="H2966" s="75" t="n">
        <v>327.65</v>
      </c>
      <c r="I2966" s="75" t="n">
        <v>340.6</v>
      </c>
      <c r="J2966" s="75" t="n">
        <v>324.2</v>
      </c>
      <c r="K2966" s="75" t="n">
        <v>337.8</v>
      </c>
      <c r="L2966" s="75" t="n">
        <v>337.8</v>
      </c>
      <c r="M2966" s="75" t="n">
        <v>509</v>
      </c>
      <c r="N2966" s="75" t="n">
        <v>4580.99</v>
      </c>
      <c r="O2966" s="75" t="n">
        <v>963900</v>
      </c>
      <c r="P2966" s="75" t="n">
        <v>48600</v>
      </c>
      <c r="Q2966" s="79" t="n">
        <v>45114</v>
      </c>
      <c r="AR2966">
        <f>IF($AU$2&lt;&gt;5,NA(),IF(D2966=D2965,0,IF(AND(D2968=D2966,D2967=D2966),O2966+O2967+O2968,IF(D2967=D2966,O2967+O2966,O2966))))</f>
        <v/>
      </c>
      <c r="AS2966">
        <f>IF($AU$2&lt;&gt;5,NA(),IF(D2966=D2965,0,IF(AND(D2968=D2966,D2967=D2966),P2966+P2967+P2968,IF(D2967=D2966,P2967+P2966,P2966))))</f>
        <v/>
      </c>
      <c r="AT2966">
        <f>AR2966-AS2966</f>
        <v/>
      </c>
    </row>
    <row r="2967" ht="15.75" customHeight="1" s="121">
      <c r="B2967">
        <f>D2967&amp;Q2967&amp;E2967</f>
        <v/>
      </c>
      <c r="C2967" s="73" t="inlineStr">
        <is>
          <t>FUTSTK</t>
        </is>
      </c>
      <c r="D2967" s="73" t="inlineStr">
        <is>
          <t>CANBK</t>
        </is>
      </c>
      <c r="E2967" s="78" t="n">
        <v>45197</v>
      </c>
      <c r="F2967" s="75" t="n">
        <v>0</v>
      </c>
      <c r="G2967" s="73" t="inlineStr">
        <is>
          <t>XX</t>
        </is>
      </c>
      <c r="H2967" s="75" t="n">
        <v>330</v>
      </c>
      <c r="I2967" s="75" t="n">
        <v>341</v>
      </c>
      <c r="J2967" s="75" t="n">
        <v>327</v>
      </c>
      <c r="K2967" s="75" t="n">
        <v>339.25</v>
      </c>
      <c r="L2967" s="75" t="n">
        <v>339.25</v>
      </c>
      <c r="M2967" s="75" t="n">
        <v>48</v>
      </c>
      <c r="N2967" s="75" t="n">
        <v>435.46</v>
      </c>
      <c r="O2967" s="75" t="n">
        <v>183600</v>
      </c>
      <c r="P2967" s="75" t="n">
        <v>0</v>
      </c>
      <c r="Q2967" s="79" t="n">
        <v>45114</v>
      </c>
      <c r="AR2967">
        <f>IF($AU$2&lt;&gt;5,NA(),IF(D2967=D2966,0,IF(AND(D2969=D2967,D2968=D2967),O2967+O2968+O2969,IF(D2968=D2967,O2968+O2967,O2967))))</f>
        <v/>
      </c>
      <c r="AS2967">
        <f>IF($AU$2&lt;&gt;5,NA(),IF(D2967=D2966,0,IF(AND(D2969=D2967,D2968=D2967),P2967+P2968+P2969,IF(D2968=D2967,P2968+P2967,P2967))))</f>
        <v/>
      </c>
      <c r="AT2967">
        <f>AR2967-AS2967</f>
        <v/>
      </c>
    </row>
    <row r="2968" ht="15.75" customHeight="1" s="121">
      <c r="B2968">
        <f>D2968&amp;Q2968&amp;E2968</f>
        <v/>
      </c>
      <c r="C2968" s="73" t="inlineStr">
        <is>
          <t>FUTSTK</t>
        </is>
      </c>
      <c r="D2968" s="73" t="inlineStr">
        <is>
          <t>CANFINHOME</t>
        </is>
      </c>
      <c r="E2968" s="78" t="n">
        <v>45134</v>
      </c>
      <c r="F2968" s="75" t="n">
        <v>0</v>
      </c>
      <c r="G2968" s="73" t="inlineStr">
        <is>
          <t>XX</t>
        </is>
      </c>
      <c r="H2968" s="75" t="n">
        <v>769.2</v>
      </c>
      <c r="I2968" s="75" t="n">
        <v>791.45</v>
      </c>
      <c r="J2968" s="75" t="n">
        <v>764.6</v>
      </c>
      <c r="K2968" s="75" t="n">
        <v>777.5</v>
      </c>
      <c r="L2968" s="75" t="n">
        <v>777.5</v>
      </c>
      <c r="M2968" s="75" t="n">
        <v>2454</v>
      </c>
      <c r="N2968" s="75" t="n">
        <v>18620.9</v>
      </c>
      <c r="O2968" s="75" t="n">
        <v>2668575</v>
      </c>
      <c r="P2968" s="75" t="n">
        <v>-66300</v>
      </c>
      <c r="Q2968" s="79" t="n">
        <v>45114</v>
      </c>
      <c r="AR2968">
        <f>IF($AU$2&lt;&gt;5,NA(),IF(D2968=D2967,0,IF(AND(D2970=D2968,D2969=D2968),O2968+O2969+O2970,IF(D2969=D2968,O2969+O2968,O2968))))</f>
        <v/>
      </c>
      <c r="AS2968">
        <f>IF($AU$2&lt;&gt;5,NA(),IF(D2968=D2967,0,IF(AND(D2970=D2968,D2969=D2968),P2968+P2969+P2970,IF(D2969=D2968,P2969+P2968,P2968))))</f>
        <v/>
      </c>
      <c r="AT2968">
        <f>AR2968-AS2968</f>
        <v/>
      </c>
    </row>
    <row r="2969" ht="15.75" customHeight="1" s="121">
      <c r="B2969">
        <f>D2969&amp;Q2969&amp;E2969</f>
        <v/>
      </c>
      <c r="C2969" s="73" t="inlineStr">
        <is>
          <t>FUTSTK</t>
        </is>
      </c>
      <c r="D2969" s="73" t="inlineStr">
        <is>
          <t>CANFINHOME</t>
        </is>
      </c>
      <c r="E2969" s="78" t="n">
        <v>45169</v>
      </c>
      <c r="F2969" s="75" t="n">
        <v>0</v>
      </c>
      <c r="G2969" s="73" t="inlineStr">
        <is>
          <t>XX</t>
        </is>
      </c>
      <c r="H2969" s="75" t="n">
        <v>775.9</v>
      </c>
      <c r="I2969" s="75" t="n">
        <v>793.65</v>
      </c>
      <c r="J2969" s="75" t="n">
        <v>767.8</v>
      </c>
      <c r="K2969" s="75" t="n">
        <v>780</v>
      </c>
      <c r="L2969" s="75" t="n">
        <v>780</v>
      </c>
      <c r="M2969" s="75" t="n">
        <v>70</v>
      </c>
      <c r="N2969" s="75" t="n">
        <v>533.4</v>
      </c>
      <c r="O2969" s="75" t="n">
        <v>42900</v>
      </c>
      <c r="P2969" s="75" t="n">
        <v>-7800</v>
      </c>
      <c r="Q2969" s="79" t="n">
        <v>45114</v>
      </c>
      <c r="AR2969">
        <f>IF($AU$2&lt;&gt;5,NA(),IF(D2969=D2968,0,IF(AND(D2971=D2969,D2970=D2969),O2969+O2970+O2971,IF(D2970=D2969,O2970+O2969,O2969))))</f>
        <v/>
      </c>
      <c r="AS2969">
        <f>IF($AU$2&lt;&gt;5,NA(),IF(D2969=D2968,0,IF(AND(D2971=D2969,D2970=D2969),P2969+P2970+P2971,IF(D2970=D2969,P2970+P2969,P2969))))</f>
        <v/>
      </c>
      <c r="AT2969">
        <f>AR2969-AS2969</f>
        <v/>
      </c>
    </row>
    <row r="2970" ht="15.75" customHeight="1" s="121">
      <c r="B2970">
        <f>D2970&amp;Q2970&amp;E2970</f>
        <v/>
      </c>
      <c r="C2970" s="73" t="inlineStr">
        <is>
          <t>FUTSTK</t>
        </is>
      </c>
      <c r="D2970" s="73" t="inlineStr">
        <is>
          <t>CANFINHOME</t>
        </is>
      </c>
      <c r="E2970" s="78" t="n">
        <v>45197</v>
      </c>
      <c r="F2970" s="75" t="n">
        <v>0</v>
      </c>
      <c r="G2970" s="73" t="inlineStr">
        <is>
          <t>XX</t>
        </is>
      </c>
      <c r="H2970" s="75" t="n">
        <v>794</v>
      </c>
      <c r="I2970" s="75" t="n">
        <v>794</v>
      </c>
      <c r="J2970" s="75" t="n">
        <v>794</v>
      </c>
      <c r="K2970" s="75" t="n">
        <v>794</v>
      </c>
      <c r="L2970" s="75" t="n">
        <v>786.75</v>
      </c>
      <c r="M2970" s="75" t="n">
        <v>1</v>
      </c>
      <c r="N2970" s="75" t="n">
        <v>7.74</v>
      </c>
      <c r="O2970" s="75" t="n">
        <v>2925</v>
      </c>
      <c r="P2970" s="75" t="n">
        <v>975</v>
      </c>
      <c r="Q2970" s="79" t="n">
        <v>45114</v>
      </c>
      <c r="AR2970">
        <f>IF($AU$2&lt;&gt;5,NA(),IF(D2970=D2969,0,IF(AND(D2972=D2970,D2971=D2970),O2970+O2971+O2972,IF(D2971=D2970,O2971+O2970,O2970))))</f>
        <v/>
      </c>
      <c r="AS2970">
        <f>IF($AU$2&lt;&gt;5,NA(),IF(D2970=D2969,0,IF(AND(D2972=D2970,D2971=D2970),P2970+P2971+P2972,IF(D2971=D2970,P2971+P2970,P2970))))</f>
        <v/>
      </c>
      <c r="AT2970">
        <f>AR2970-AS2970</f>
        <v/>
      </c>
    </row>
    <row r="2971" ht="15.75" customHeight="1" s="121">
      <c r="B2971">
        <f>D2971&amp;Q2971&amp;E2971</f>
        <v/>
      </c>
      <c r="C2971" s="73" t="inlineStr">
        <is>
          <t>FUTSTK</t>
        </is>
      </c>
      <c r="D2971" s="73" t="inlineStr">
        <is>
          <t>CHAMBLFERT</t>
        </is>
      </c>
      <c r="E2971" s="78" t="n">
        <v>45134</v>
      </c>
      <c r="F2971" s="75" t="n">
        <v>0</v>
      </c>
      <c r="G2971" s="73" t="inlineStr">
        <is>
          <t>XX</t>
        </is>
      </c>
      <c r="H2971" s="75" t="n">
        <v>279</v>
      </c>
      <c r="I2971" s="75" t="n">
        <v>280.2</v>
      </c>
      <c r="J2971" s="75" t="n">
        <v>273.5</v>
      </c>
      <c r="K2971" s="75" t="n">
        <v>275.05</v>
      </c>
      <c r="L2971" s="75" t="n">
        <v>275.05</v>
      </c>
      <c r="M2971" s="75" t="n">
        <v>1190</v>
      </c>
      <c r="N2971" s="75" t="n">
        <v>6241.39</v>
      </c>
      <c r="O2971" s="75" t="n">
        <v>8850200</v>
      </c>
      <c r="P2971" s="75" t="n">
        <v>214700</v>
      </c>
      <c r="Q2971" s="79" t="n">
        <v>45114</v>
      </c>
      <c r="AR2971">
        <f>IF($AU$2&lt;&gt;5,NA(),IF(D2971=D2970,0,IF(AND(D2973=D2971,D2972=D2971),O2971+O2972+O2973,IF(D2972=D2971,O2972+O2971,O2971))))</f>
        <v/>
      </c>
      <c r="AS2971">
        <f>IF($AU$2&lt;&gt;5,NA(),IF(D2971=D2970,0,IF(AND(D2973=D2971,D2972=D2971),P2971+P2972+P2973,IF(D2972=D2971,P2972+P2971,P2971))))</f>
        <v/>
      </c>
      <c r="AT2971">
        <f>AR2971-AS2971</f>
        <v/>
      </c>
    </row>
    <row r="2972" ht="15.75" customHeight="1" s="121">
      <c r="B2972">
        <f>D2972&amp;Q2972&amp;E2972</f>
        <v/>
      </c>
      <c r="C2972" s="73" t="inlineStr">
        <is>
          <t>FUTSTK</t>
        </is>
      </c>
      <c r="D2972" s="73" t="inlineStr">
        <is>
          <t>CHAMBLFERT</t>
        </is>
      </c>
      <c r="E2972" s="78" t="n">
        <v>45169</v>
      </c>
      <c r="F2972" s="75" t="n">
        <v>0</v>
      </c>
      <c r="G2972" s="73" t="inlineStr">
        <is>
          <t>XX</t>
        </is>
      </c>
      <c r="H2972" s="75" t="n">
        <v>279.2</v>
      </c>
      <c r="I2972" s="75" t="n">
        <v>279.85</v>
      </c>
      <c r="J2972" s="75" t="n">
        <v>273.65</v>
      </c>
      <c r="K2972" s="75" t="n">
        <v>274.75</v>
      </c>
      <c r="L2972" s="75" t="n">
        <v>274.75</v>
      </c>
      <c r="M2972" s="75" t="n">
        <v>133</v>
      </c>
      <c r="N2972" s="75" t="n">
        <v>697.5599999999999</v>
      </c>
      <c r="O2972" s="75" t="n">
        <v>938600</v>
      </c>
      <c r="P2972" s="75" t="n">
        <v>106400</v>
      </c>
      <c r="Q2972" s="79" t="n">
        <v>45114</v>
      </c>
      <c r="AR2972">
        <f>IF($AU$2&lt;&gt;5,NA(),IF(D2972=D2971,0,IF(AND(D2974=D2972,D2973=D2972),O2972+O2973+O2974,IF(D2973=D2972,O2973+O2972,O2972))))</f>
        <v/>
      </c>
      <c r="AS2972">
        <f>IF($AU$2&lt;&gt;5,NA(),IF(D2972=D2971,0,IF(AND(D2974=D2972,D2973=D2972),P2972+P2973+P2974,IF(D2973=D2972,P2973+P2972,P2972))))</f>
        <v/>
      </c>
      <c r="AT2972">
        <f>AR2972-AS2972</f>
        <v/>
      </c>
    </row>
    <row r="2973" ht="15.75" customHeight="1" s="121">
      <c r="B2973">
        <f>D2973&amp;Q2973&amp;E2973</f>
        <v/>
      </c>
      <c r="C2973" s="73" t="inlineStr">
        <is>
          <t>FUTSTK</t>
        </is>
      </c>
      <c r="D2973" s="73" t="inlineStr">
        <is>
          <t>CHAMBLFERT</t>
        </is>
      </c>
      <c r="E2973" s="78" t="n">
        <v>45197</v>
      </c>
      <c r="F2973" s="75" t="n">
        <v>0</v>
      </c>
      <c r="G2973" s="73" t="inlineStr">
        <is>
          <t>XX</t>
        </is>
      </c>
      <c r="H2973" s="75" t="n">
        <v>279.8</v>
      </c>
      <c r="I2973" s="75" t="n">
        <v>279.8</v>
      </c>
      <c r="J2973" s="75" t="n">
        <v>277</v>
      </c>
      <c r="K2973" s="75" t="n">
        <v>278</v>
      </c>
      <c r="L2973" s="75" t="n">
        <v>278.8</v>
      </c>
      <c r="M2973" s="75" t="n">
        <v>6</v>
      </c>
      <c r="N2973" s="75" t="n">
        <v>31.73</v>
      </c>
      <c r="O2973" s="75" t="n">
        <v>68400</v>
      </c>
      <c r="P2973" s="75" t="n">
        <v>3800</v>
      </c>
      <c r="Q2973" s="79" t="n">
        <v>45114</v>
      </c>
      <c r="AR2973">
        <f>IF($AU$2&lt;&gt;5,NA(),IF(D2973=D2972,0,IF(AND(D2975=D2973,D2974=D2973),O2973+O2974+O2975,IF(D2974=D2973,O2974+O2973,O2973))))</f>
        <v/>
      </c>
      <c r="AS2973">
        <f>IF($AU$2&lt;&gt;5,NA(),IF(D2973=D2972,0,IF(AND(D2975=D2973,D2974=D2973),P2973+P2974+P2975,IF(D2974=D2973,P2974+P2973,P2973))))</f>
        <v/>
      </c>
      <c r="AT2973">
        <f>AR2973-AS2973</f>
        <v/>
      </c>
    </row>
    <row r="2974" ht="15.75" customHeight="1" s="121">
      <c r="B2974">
        <f>D2974&amp;Q2974&amp;E2974</f>
        <v/>
      </c>
      <c r="C2974" s="73" t="inlineStr">
        <is>
          <t>FUTSTK</t>
        </is>
      </c>
      <c r="D2974" s="73" t="inlineStr">
        <is>
          <t>CHOLAFIN</t>
        </is>
      </c>
      <c r="E2974" s="78" t="n">
        <v>45134</v>
      </c>
      <c r="F2974" s="75" t="n">
        <v>0</v>
      </c>
      <c r="G2974" s="73" t="inlineStr">
        <is>
          <t>XX</t>
        </is>
      </c>
      <c r="H2974" s="75" t="n">
        <v>1174.75</v>
      </c>
      <c r="I2974" s="75" t="n">
        <v>1196.65</v>
      </c>
      <c r="J2974" s="75" t="n">
        <v>1166.65</v>
      </c>
      <c r="K2974" s="75" t="n">
        <v>1183.55</v>
      </c>
      <c r="L2974" s="75" t="n">
        <v>1183.55</v>
      </c>
      <c r="M2974" s="75" t="n">
        <v>4435</v>
      </c>
      <c r="N2974" s="75" t="n">
        <v>65524.15</v>
      </c>
      <c r="O2974" s="75" t="n">
        <v>11641250</v>
      </c>
      <c r="P2974" s="75" t="n">
        <v>858750</v>
      </c>
      <c r="Q2974" s="79" t="n">
        <v>45114</v>
      </c>
      <c r="AR2974">
        <f>IF($AU$2&lt;&gt;5,NA(),IF(D2974=D2973,0,IF(AND(D2976=D2974,D2975=D2974),O2974+O2975+O2976,IF(D2975=D2974,O2975+O2974,O2974))))</f>
        <v/>
      </c>
      <c r="AS2974">
        <f>IF($AU$2&lt;&gt;5,NA(),IF(D2974=D2973,0,IF(AND(D2976=D2974,D2975=D2974),P2974+P2975+P2976,IF(D2975=D2974,P2975+P2974,P2974))))</f>
        <v/>
      </c>
      <c r="AT2974">
        <f>AR2974-AS2974</f>
        <v/>
      </c>
    </row>
    <row r="2975" ht="15.75" customHeight="1" s="121">
      <c r="B2975">
        <f>D2975&amp;Q2975&amp;E2975</f>
        <v/>
      </c>
      <c r="C2975" s="73" t="inlineStr">
        <is>
          <t>FUTSTK</t>
        </is>
      </c>
      <c r="D2975" s="73" t="inlineStr">
        <is>
          <t>CHOLAFIN</t>
        </is>
      </c>
      <c r="E2975" s="78" t="n">
        <v>45169</v>
      </c>
      <c r="F2975" s="75" t="n">
        <v>0</v>
      </c>
      <c r="G2975" s="73" t="inlineStr">
        <is>
          <t>XX</t>
        </is>
      </c>
      <c r="H2975" s="75" t="n">
        <v>1199.45</v>
      </c>
      <c r="I2975" s="75" t="n">
        <v>1201.55</v>
      </c>
      <c r="J2975" s="75" t="n">
        <v>1171.7</v>
      </c>
      <c r="K2975" s="75" t="n">
        <v>1189.1</v>
      </c>
      <c r="L2975" s="75" t="n">
        <v>1189.1</v>
      </c>
      <c r="M2975" s="75" t="n">
        <v>109</v>
      </c>
      <c r="N2975" s="75" t="n">
        <v>1622.2</v>
      </c>
      <c r="O2975" s="75" t="n">
        <v>248750</v>
      </c>
      <c r="P2975" s="75" t="n">
        <v>23750</v>
      </c>
      <c r="Q2975" s="79" t="n">
        <v>45114</v>
      </c>
      <c r="AR2975">
        <f>IF($AU$2&lt;&gt;5,NA(),IF(D2975=D2974,0,IF(AND(D2977=D2975,D2976=D2975),O2975+O2976+O2977,IF(D2976=D2975,O2976+O2975,O2975))))</f>
        <v/>
      </c>
      <c r="AS2975">
        <f>IF($AU$2&lt;&gt;5,NA(),IF(D2975=D2974,0,IF(AND(D2977=D2975,D2976=D2975),P2975+P2976+P2977,IF(D2976=D2975,P2976+P2975,P2975))))</f>
        <v/>
      </c>
      <c r="AT2975">
        <f>AR2975-AS2975</f>
        <v/>
      </c>
    </row>
    <row r="2976" ht="15.75" customHeight="1" s="121">
      <c r="B2976">
        <f>D2976&amp;Q2976&amp;E2976</f>
        <v/>
      </c>
      <c r="C2976" s="73" t="inlineStr">
        <is>
          <t>FUTSTK</t>
        </is>
      </c>
      <c r="D2976" s="73" t="inlineStr">
        <is>
          <t>CHOLAFIN</t>
        </is>
      </c>
      <c r="E2976" s="78" t="n">
        <v>45197</v>
      </c>
      <c r="F2976" s="75" t="n">
        <v>0</v>
      </c>
      <c r="G2976" s="73" t="inlineStr">
        <is>
          <t>XX</t>
        </is>
      </c>
      <c r="H2976" s="75" t="n">
        <v>1202.5</v>
      </c>
      <c r="I2976" s="75" t="n">
        <v>1202.5</v>
      </c>
      <c r="J2976" s="75" t="n">
        <v>1182.05</v>
      </c>
      <c r="K2976" s="75" t="n">
        <v>1195.75</v>
      </c>
      <c r="L2976" s="75" t="n">
        <v>1195.75</v>
      </c>
      <c r="M2976" s="75" t="n">
        <v>4</v>
      </c>
      <c r="N2976" s="75" t="n">
        <v>59.62</v>
      </c>
      <c r="O2976" s="75" t="n">
        <v>57500</v>
      </c>
      <c r="P2976" s="75" t="n">
        <v>1250</v>
      </c>
      <c r="Q2976" s="79" t="n">
        <v>45114</v>
      </c>
      <c r="AR2976">
        <f>IF($AU$2&lt;&gt;5,NA(),IF(D2976=D2975,0,IF(AND(D2978=D2976,D2977=D2976),O2976+O2977+O2978,IF(D2977=D2976,O2977+O2976,O2976))))</f>
        <v/>
      </c>
      <c r="AS2976">
        <f>IF($AU$2&lt;&gt;5,NA(),IF(D2976=D2975,0,IF(AND(D2978=D2976,D2977=D2976),P2976+P2977+P2978,IF(D2977=D2976,P2977+P2976,P2976))))</f>
        <v/>
      </c>
      <c r="AT2976">
        <f>AR2976-AS2976</f>
        <v/>
      </c>
    </row>
    <row r="2977" ht="15.75" customHeight="1" s="121">
      <c r="B2977">
        <f>D2977&amp;Q2977&amp;E2977</f>
        <v/>
      </c>
      <c r="C2977" s="73" t="inlineStr">
        <is>
          <t>FUTSTK</t>
        </is>
      </c>
      <c r="D2977" s="73" t="inlineStr">
        <is>
          <t>CIPLA</t>
        </is>
      </c>
      <c r="E2977" s="78" t="n">
        <v>45134</v>
      </c>
      <c r="F2977" s="75" t="n">
        <v>0</v>
      </c>
      <c r="G2977" s="73" t="inlineStr">
        <is>
          <t>XX</t>
        </is>
      </c>
      <c r="H2977" s="75" t="n">
        <v>1007.35</v>
      </c>
      <c r="I2977" s="75" t="n">
        <v>1023.8</v>
      </c>
      <c r="J2977" s="75" t="n">
        <v>990.45</v>
      </c>
      <c r="K2977" s="75" t="n">
        <v>1013.8</v>
      </c>
      <c r="L2977" s="75" t="n">
        <v>1013.8</v>
      </c>
      <c r="M2977" s="75" t="n">
        <v>5241</v>
      </c>
      <c r="N2977" s="75" t="n">
        <v>34386.3</v>
      </c>
      <c r="O2977" s="75" t="n">
        <v>10942100</v>
      </c>
      <c r="P2977" s="75" t="n">
        <v>-183300</v>
      </c>
      <c r="Q2977" s="79" t="n">
        <v>45114</v>
      </c>
      <c r="AR2977">
        <f>IF($AU$2&lt;&gt;5,NA(),IF(D2977=D2976,0,IF(AND(D2979=D2977,D2978=D2977),O2977+O2978+O2979,IF(D2978=D2977,O2978+O2977,O2977))))</f>
        <v/>
      </c>
      <c r="AS2977">
        <f>IF($AU$2&lt;&gt;5,NA(),IF(D2977=D2976,0,IF(AND(D2979=D2977,D2978=D2977),P2977+P2978+P2979,IF(D2978=D2977,P2978+P2977,P2977))))</f>
        <v/>
      </c>
      <c r="AT2977">
        <f>AR2977-AS2977</f>
        <v/>
      </c>
    </row>
    <row r="2978" ht="15.75" customHeight="1" s="121">
      <c r="B2978">
        <f>D2978&amp;Q2978&amp;E2978</f>
        <v/>
      </c>
      <c r="C2978" s="73" t="inlineStr">
        <is>
          <t>FUTSTK</t>
        </is>
      </c>
      <c r="D2978" s="73" t="inlineStr">
        <is>
          <t>CIPLA</t>
        </is>
      </c>
      <c r="E2978" s="78" t="n">
        <v>45169</v>
      </c>
      <c r="F2978" s="75" t="n">
        <v>0</v>
      </c>
      <c r="G2978" s="73" t="inlineStr">
        <is>
          <t>XX</t>
        </is>
      </c>
      <c r="H2978" s="75" t="n">
        <v>1013</v>
      </c>
      <c r="I2978" s="75" t="n">
        <v>1029.75</v>
      </c>
      <c r="J2978" s="75" t="n">
        <v>1007.8</v>
      </c>
      <c r="K2978" s="75" t="n">
        <v>1020.25</v>
      </c>
      <c r="L2978" s="75" t="n">
        <v>1020.25</v>
      </c>
      <c r="M2978" s="75" t="n">
        <v>194</v>
      </c>
      <c r="N2978" s="75" t="n">
        <v>1284.9</v>
      </c>
      <c r="O2978" s="75" t="n">
        <v>94250</v>
      </c>
      <c r="P2978" s="75" t="n">
        <v>14300</v>
      </c>
      <c r="Q2978" s="79" t="n">
        <v>45114</v>
      </c>
      <c r="AR2978">
        <f>IF($AU$2&lt;&gt;5,NA(),IF(D2978=D2977,0,IF(AND(D2980=D2978,D2979=D2978),O2978+O2979+O2980,IF(D2979=D2978,O2979+O2978,O2978))))</f>
        <v/>
      </c>
      <c r="AS2978">
        <f>IF($AU$2&lt;&gt;5,NA(),IF(D2978=D2977,0,IF(AND(D2980=D2978,D2979=D2978),P2978+P2979+P2980,IF(D2979=D2978,P2979+P2978,P2978))))</f>
        <v/>
      </c>
      <c r="AT2978">
        <f>AR2978-AS2978</f>
        <v/>
      </c>
    </row>
    <row r="2979" ht="15.75" customHeight="1" s="121">
      <c r="B2979">
        <f>D2979&amp;Q2979&amp;E2979</f>
        <v/>
      </c>
      <c r="C2979" s="73" t="inlineStr">
        <is>
          <t>FUTSTK</t>
        </is>
      </c>
      <c r="D2979" s="73" t="inlineStr">
        <is>
          <t>CIPLA</t>
        </is>
      </c>
      <c r="E2979" s="78" t="n">
        <v>45197</v>
      </c>
      <c r="F2979" s="75" t="n">
        <v>0</v>
      </c>
      <c r="G2979" s="73" t="inlineStr">
        <is>
          <t>XX</t>
        </is>
      </c>
      <c r="H2979" s="75" t="n">
        <v>0</v>
      </c>
      <c r="I2979" s="75" t="n">
        <v>0</v>
      </c>
      <c r="J2979" s="75" t="n">
        <v>0</v>
      </c>
      <c r="K2979" s="75" t="n">
        <v>1028.35</v>
      </c>
      <c r="L2979" s="75" t="n">
        <v>1037.4</v>
      </c>
      <c r="M2979" s="75" t="n">
        <v>0</v>
      </c>
      <c r="N2979" s="75" t="n">
        <v>0</v>
      </c>
      <c r="O2979" s="75" t="n">
        <v>7150</v>
      </c>
      <c r="P2979" s="75" t="n">
        <v>0</v>
      </c>
      <c r="Q2979" s="79" t="n">
        <v>45114</v>
      </c>
      <c r="AR2979">
        <f>IF($AU$2&lt;&gt;5,NA(),IF(D2979=D2978,0,IF(AND(D2981=D2979,D2980=D2979),O2979+O2980+O2981,IF(D2980=D2979,O2980+O2979,O2979))))</f>
        <v/>
      </c>
      <c r="AS2979">
        <f>IF($AU$2&lt;&gt;5,NA(),IF(D2979=D2978,0,IF(AND(D2981=D2979,D2980=D2979),P2979+P2980+P2981,IF(D2980=D2979,P2980+P2979,P2979))))</f>
        <v/>
      </c>
      <c r="AT2979">
        <f>AR2979-AS2979</f>
        <v/>
      </c>
    </row>
    <row r="2980" ht="15.75" customHeight="1" s="121">
      <c r="B2980">
        <f>D2980&amp;Q2980&amp;E2980</f>
        <v/>
      </c>
      <c r="C2980" s="73" t="inlineStr">
        <is>
          <t>FUTSTK</t>
        </is>
      </c>
      <c r="D2980" s="73" t="inlineStr">
        <is>
          <t>COALINDIA</t>
        </is>
      </c>
      <c r="E2980" s="78" t="n">
        <v>45134</v>
      </c>
      <c r="F2980" s="75" t="n">
        <v>0</v>
      </c>
      <c r="G2980" s="73" t="inlineStr">
        <is>
          <t>XX</t>
        </is>
      </c>
      <c r="H2980" s="75" t="n">
        <v>235.45</v>
      </c>
      <c r="I2980" s="75" t="n">
        <v>237.15</v>
      </c>
      <c r="J2980" s="75" t="n">
        <v>233.2</v>
      </c>
      <c r="K2980" s="75" t="n">
        <v>234.9</v>
      </c>
      <c r="L2980" s="75" t="n">
        <v>234.9</v>
      </c>
      <c r="M2980" s="75" t="n">
        <v>1670</v>
      </c>
      <c r="N2980" s="75" t="n">
        <v>16513.38</v>
      </c>
      <c r="O2980" s="75" t="n">
        <v>45192000</v>
      </c>
      <c r="P2980" s="75" t="n">
        <v>-1881600</v>
      </c>
      <c r="Q2980" s="79" t="n">
        <v>45114</v>
      </c>
      <c r="AR2980">
        <f>IF($AU$2&lt;&gt;5,NA(),IF(D2980=D2979,0,IF(AND(D2982=D2980,D2981=D2980),O2980+O2981+O2982,IF(D2981=D2980,O2981+O2980,O2980))))</f>
        <v/>
      </c>
      <c r="AS2980">
        <f>IF($AU$2&lt;&gt;5,NA(),IF(D2980=D2979,0,IF(AND(D2982=D2980,D2981=D2980),P2980+P2981+P2982,IF(D2981=D2980,P2981+P2980,P2980))))</f>
        <v/>
      </c>
      <c r="AT2980">
        <f>AR2980-AS2980</f>
        <v/>
      </c>
    </row>
    <row r="2981" ht="15.75" customHeight="1" s="121">
      <c r="B2981">
        <f>D2981&amp;Q2981&amp;E2981</f>
        <v/>
      </c>
      <c r="C2981" s="73" t="inlineStr">
        <is>
          <t>FUTSTK</t>
        </is>
      </c>
      <c r="D2981" s="73" t="inlineStr">
        <is>
          <t>COALINDIA</t>
        </is>
      </c>
      <c r="E2981" s="78" t="n">
        <v>45169</v>
      </c>
      <c r="F2981" s="75" t="n">
        <v>0</v>
      </c>
      <c r="G2981" s="73" t="inlineStr">
        <is>
          <t>XX</t>
        </is>
      </c>
      <c r="H2981" s="75" t="n">
        <v>232.7</v>
      </c>
      <c r="I2981" s="75" t="n">
        <v>234.9</v>
      </c>
      <c r="J2981" s="75" t="n">
        <v>232.2</v>
      </c>
      <c r="K2981" s="75" t="n">
        <v>233.05</v>
      </c>
      <c r="L2981" s="75" t="n">
        <v>233.05</v>
      </c>
      <c r="M2981" s="75" t="n">
        <v>140</v>
      </c>
      <c r="N2981" s="75" t="n">
        <v>1372.34</v>
      </c>
      <c r="O2981" s="75" t="n">
        <v>4607400</v>
      </c>
      <c r="P2981" s="75" t="n">
        <v>75600</v>
      </c>
      <c r="Q2981" s="79" t="n">
        <v>45114</v>
      </c>
      <c r="AR2981">
        <f>IF($AU$2&lt;&gt;5,NA(),IF(D2981=D2980,0,IF(AND(D2983=D2981,D2982=D2981),O2981+O2982+O2983,IF(D2982=D2981,O2982+O2981,O2981))))</f>
        <v/>
      </c>
      <c r="AS2981">
        <f>IF($AU$2&lt;&gt;5,NA(),IF(D2981=D2980,0,IF(AND(D2983=D2981,D2982=D2981),P2981+P2982+P2983,IF(D2982=D2981,P2982+P2981,P2981))))</f>
        <v/>
      </c>
      <c r="AT2981">
        <f>AR2981-AS2981</f>
        <v/>
      </c>
    </row>
    <row r="2982" ht="15.75" customHeight="1" s="121">
      <c r="B2982">
        <f>D2982&amp;Q2982&amp;E2982</f>
        <v/>
      </c>
      <c r="C2982" s="73" t="inlineStr">
        <is>
          <t>FUTSTK</t>
        </is>
      </c>
      <c r="D2982" s="73" t="inlineStr">
        <is>
          <t>COALINDIA</t>
        </is>
      </c>
      <c r="E2982" s="78" t="n">
        <v>45197</v>
      </c>
      <c r="F2982" s="75" t="n">
        <v>0</v>
      </c>
      <c r="G2982" s="73" t="inlineStr">
        <is>
          <t>XX</t>
        </is>
      </c>
      <c r="H2982" s="75" t="n">
        <v>234.6</v>
      </c>
      <c r="I2982" s="75" t="n">
        <v>235</v>
      </c>
      <c r="J2982" s="75" t="n">
        <v>233.5</v>
      </c>
      <c r="K2982" s="75" t="n">
        <v>234.3</v>
      </c>
      <c r="L2982" s="75" t="n">
        <v>234.3</v>
      </c>
      <c r="M2982" s="75" t="n">
        <v>9</v>
      </c>
      <c r="N2982" s="75" t="n">
        <v>88.59999999999999</v>
      </c>
      <c r="O2982" s="75" t="n">
        <v>92400</v>
      </c>
      <c r="P2982" s="75" t="n">
        <v>25200</v>
      </c>
      <c r="Q2982" s="79" t="n">
        <v>45114</v>
      </c>
      <c r="AR2982">
        <f>IF($AU$2&lt;&gt;5,NA(),IF(D2982=D2981,0,IF(AND(D2984=D2982,D2983=D2982),O2982+O2983+O2984,IF(D2983=D2982,O2983+O2982,O2982))))</f>
        <v/>
      </c>
      <c r="AS2982">
        <f>IF($AU$2&lt;&gt;5,NA(),IF(D2982=D2981,0,IF(AND(D2984=D2982,D2983=D2982),P2982+P2983+P2984,IF(D2983=D2982,P2983+P2982,P2982))))</f>
        <v/>
      </c>
      <c r="AT2982">
        <f>AR2982-AS2982</f>
        <v/>
      </c>
    </row>
    <row r="2983" ht="15.75" customHeight="1" s="121">
      <c r="B2983">
        <f>D2983&amp;Q2983&amp;E2983</f>
        <v/>
      </c>
      <c r="C2983" s="73" t="inlineStr">
        <is>
          <t>FUTSTK</t>
        </is>
      </c>
      <c r="D2983" s="73" t="inlineStr">
        <is>
          <t>COFORGE</t>
        </is>
      </c>
      <c r="E2983" s="78" t="n">
        <v>45134</v>
      </c>
      <c r="F2983" s="75" t="n">
        <v>0</v>
      </c>
      <c r="G2983" s="73" t="inlineStr">
        <is>
          <t>XX</t>
        </is>
      </c>
      <c r="H2983" s="75" t="n">
        <v>4765</v>
      </c>
      <c r="I2983" s="75" t="n">
        <v>4839.95</v>
      </c>
      <c r="J2983" s="75" t="n">
        <v>4678</v>
      </c>
      <c r="K2983" s="75" t="n">
        <v>4710.9</v>
      </c>
      <c r="L2983" s="75" t="n">
        <v>4710.9</v>
      </c>
      <c r="M2983" s="75" t="n">
        <v>2987</v>
      </c>
      <c r="N2983" s="75" t="n">
        <v>21328.02</v>
      </c>
      <c r="O2983" s="75" t="n">
        <v>521400</v>
      </c>
      <c r="P2983" s="75" t="n">
        <v>9150</v>
      </c>
      <c r="Q2983" s="79" t="n">
        <v>45114</v>
      </c>
      <c r="AR2983">
        <f>IF($AU$2&lt;&gt;5,NA(),IF(D2983=D2982,0,IF(AND(D2985=D2983,D2984=D2983),O2983+O2984+O2985,IF(D2984=D2983,O2984+O2983,O2983))))</f>
        <v/>
      </c>
      <c r="AS2983">
        <f>IF($AU$2&lt;&gt;5,NA(),IF(D2983=D2982,0,IF(AND(D2985=D2983,D2984=D2983),P2983+P2984+P2985,IF(D2984=D2983,P2984+P2983,P2983))))</f>
        <v/>
      </c>
      <c r="AT2983">
        <f>AR2983-AS2983</f>
        <v/>
      </c>
    </row>
    <row r="2984" ht="15.75" customHeight="1" s="121">
      <c r="B2984">
        <f>D2984&amp;Q2984&amp;E2984</f>
        <v/>
      </c>
      <c r="C2984" s="73" t="inlineStr">
        <is>
          <t>FUTSTK</t>
        </is>
      </c>
      <c r="D2984" s="73" t="inlineStr">
        <is>
          <t>COFORGE</t>
        </is>
      </c>
      <c r="E2984" s="78" t="n">
        <v>45169</v>
      </c>
      <c r="F2984" s="75" t="n">
        <v>0</v>
      </c>
      <c r="G2984" s="73" t="inlineStr">
        <is>
          <t>XX</t>
        </is>
      </c>
      <c r="H2984" s="75" t="n">
        <v>4809.1</v>
      </c>
      <c r="I2984" s="75" t="n">
        <v>4838.1</v>
      </c>
      <c r="J2984" s="75" t="n">
        <v>4691</v>
      </c>
      <c r="K2984" s="75" t="n">
        <v>4718</v>
      </c>
      <c r="L2984" s="75" t="n">
        <v>4718</v>
      </c>
      <c r="M2984" s="75" t="n">
        <v>59</v>
      </c>
      <c r="N2984" s="75" t="n">
        <v>422.32</v>
      </c>
      <c r="O2984" s="75" t="n">
        <v>12900</v>
      </c>
      <c r="P2984" s="75" t="n">
        <v>4350</v>
      </c>
      <c r="Q2984" s="79" t="n">
        <v>45114</v>
      </c>
      <c r="AR2984">
        <f>IF($AU$2&lt;&gt;5,NA(),IF(D2984=D2983,0,IF(AND(D2986=D2984,D2985=D2984),O2984+O2985+O2986,IF(D2985=D2984,O2985+O2984,O2984))))</f>
        <v/>
      </c>
      <c r="AS2984">
        <f>IF($AU$2&lt;&gt;5,NA(),IF(D2984=D2983,0,IF(AND(D2986=D2984,D2985=D2984),P2984+P2985+P2986,IF(D2985=D2984,P2985+P2984,P2984))))</f>
        <v/>
      </c>
      <c r="AT2984">
        <f>AR2984-AS2984</f>
        <v/>
      </c>
    </row>
    <row r="2985" ht="15.75" customHeight="1" s="121">
      <c r="B2985">
        <f>D2985&amp;Q2985&amp;E2985</f>
        <v/>
      </c>
      <c r="C2985" s="73" t="inlineStr">
        <is>
          <t>FUTSTK</t>
        </is>
      </c>
      <c r="D2985" s="73" t="inlineStr">
        <is>
          <t>COFORGE</t>
        </is>
      </c>
      <c r="E2985" s="78" t="n">
        <v>45197</v>
      </c>
      <c r="F2985" s="75" t="n">
        <v>0</v>
      </c>
      <c r="G2985" s="73" t="inlineStr">
        <is>
          <t>XX</t>
        </is>
      </c>
      <c r="H2985" s="75" t="n">
        <v>4799</v>
      </c>
      <c r="I2985" s="75" t="n">
        <v>4850</v>
      </c>
      <c r="J2985" s="75" t="n">
        <v>4785</v>
      </c>
      <c r="K2985" s="75" t="n">
        <v>4791</v>
      </c>
      <c r="L2985" s="75" t="n">
        <v>4768.55</v>
      </c>
      <c r="M2985" s="75" t="n">
        <v>7</v>
      </c>
      <c r="N2985" s="75" t="n">
        <v>50.56</v>
      </c>
      <c r="O2985" s="75" t="n">
        <v>1050</v>
      </c>
      <c r="P2985" s="75" t="n">
        <v>150</v>
      </c>
      <c r="Q2985" s="79" t="n">
        <v>45114</v>
      </c>
      <c r="AR2985">
        <f>IF($AU$2&lt;&gt;5,NA(),IF(D2985=D2984,0,IF(AND(D2987=D2985,D2986=D2985),O2985+O2986+O2987,IF(D2986=D2985,O2986+O2985,O2985))))</f>
        <v/>
      </c>
      <c r="AS2985">
        <f>IF($AU$2&lt;&gt;5,NA(),IF(D2985=D2984,0,IF(AND(D2987=D2985,D2986=D2985),P2985+P2986+P2987,IF(D2986=D2985,P2986+P2985,P2985))))</f>
        <v/>
      </c>
      <c r="AT2985">
        <f>AR2985-AS2985</f>
        <v/>
      </c>
    </row>
    <row r="2986" ht="15.75" customHeight="1" s="121">
      <c r="B2986">
        <f>D2986&amp;Q2986&amp;E2986</f>
        <v/>
      </c>
      <c r="C2986" s="73" t="inlineStr">
        <is>
          <t>FUTSTK</t>
        </is>
      </c>
      <c r="D2986" s="73" t="inlineStr">
        <is>
          <t>COLPAL</t>
        </is>
      </c>
      <c r="E2986" s="78" t="n">
        <v>45134</v>
      </c>
      <c r="F2986" s="75" t="n">
        <v>0</v>
      </c>
      <c r="G2986" s="73" t="inlineStr">
        <is>
          <t>XX</t>
        </is>
      </c>
      <c r="H2986" s="75" t="n">
        <v>1763.5</v>
      </c>
      <c r="I2986" s="75" t="n">
        <v>1799.7</v>
      </c>
      <c r="J2986" s="75" t="n">
        <v>1763.5</v>
      </c>
      <c r="K2986" s="75" t="n">
        <v>1773.4</v>
      </c>
      <c r="L2986" s="75" t="n">
        <v>1773.4</v>
      </c>
      <c r="M2986" s="75" t="n">
        <v>2267</v>
      </c>
      <c r="N2986" s="75" t="n">
        <v>14133.81</v>
      </c>
      <c r="O2986" s="75" t="n">
        <v>3352650</v>
      </c>
      <c r="P2986" s="75" t="n">
        <v>10850</v>
      </c>
      <c r="Q2986" s="79" t="n">
        <v>45114</v>
      </c>
      <c r="AR2986">
        <f>IF($AU$2&lt;&gt;5,NA(),IF(D2986=D2985,0,IF(AND(D2988=D2986,D2987=D2986),O2986+O2987+O2988,IF(D2987=D2986,O2987+O2986,O2986))))</f>
        <v/>
      </c>
      <c r="AS2986">
        <f>IF($AU$2&lt;&gt;5,NA(),IF(D2986=D2985,0,IF(AND(D2988=D2986,D2987=D2986),P2986+P2987+P2988,IF(D2987=D2986,P2987+P2986,P2986))))</f>
        <v/>
      </c>
      <c r="AT2986">
        <f>AR2986-AS2986</f>
        <v/>
      </c>
    </row>
    <row r="2987" ht="15.75" customHeight="1" s="121">
      <c r="B2987">
        <f>D2987&amp;Q2987&amp;E2987</f>
        <v/>
      </c>
      <c r="C2987" s="73" t="inlineStr">
        <is>
          <t>FUTSTK</t>
        </is>
      </c>
      <c r="D2987" s="73" t="inlineStr">
        <is>
          <t>COLPAL</t>
        </is>
      </c>
      <c r="E2987" s="78" t="n">
        <v>45169</v>
      </c>
      <c r="F2987" s="75" t="n">
        <v>0</v>
      </c>
      <c r="G2987" s="73" t="inlineStr">
        <is>
          <t>XX</t>
        </is>
      </c>
      <c r="H2987" s="75" t="n">
        <v>1780</v>
      </c>
      <c r="I2987" s="75" t="n">
        <v>1808.25</v>
      </c>
      <c r="J2987" s="75" t="n">
        <v>1776.75</v>
      </c>
      <c r="K2987" s="75" t="n">
        <v>1781.1</v>
      </c>
      <c r="L2987" s="75" t="n">
        <v>1781.1</v>
      </c>
      <c r="M2987" s="75" t="n">
        <v>34</v>
      </c>
      <c r="N2987" s="75" t="n">
        <v>212.51</v>
      </c>
      <c r="O2987" s="75" t="n">
        <v>24150</v>
      </c>
      <c r="P2987" s="75" t="n">
        <v>-2450</v>
      </c>
      <c r="Q2987" s="79" t="n">
        <v>45114</v>
      </c>
      <c r="AR2987">
        <f>IF($AU$2&lt;&gt;5,NA(),IF(D2987=D2986,0,IF(AND(D2989=D2987,D2988=D2987),O2987+O2988+O2989,IF(D2988=D2987,O2988+O2987,O2987))))</f>
        <v/>
      </c>
      <c r="AS2987">
        <f>IF($AU$2&lt;&gt;5,NA(),IF(D2987=D2986,0,IF(AND(D2989=D2987,D2988=D2987),P2987+P2988+P2989,IF(D2988=D2987,P2988+P2987,P2987))))</f>
        <v/>
      </c>
      <c r="AT2987">
        <f>AR2987-AS2987</f>
        <v/>
      </c>
    </row>
    <row r="2988" ht="15.75" customHeight="1" s="121">
      <c r="B2988">
        <f>D2988&amp;Q2988&amp;E2988</f>
        <v/>
      </c>
      <c r="C2988" s="73" t="inlineStr">
        <is>
          <t>FUTSTK</t>
        </is>
      </c>
      <c r="D2988" s="73" t="inlineStr">
        <is>
          <t>COLPAL</t>
        </is>
      </c>
      <c r="E2988" s="78" t="n">
        <v>45197</v>
      </c>
      <c r="F2988" s="75" t="n">
        <v>0</v>
      </c>
      <c r="G2988" s="73" t="inlineStr">
        <is>
          <t>XX</t>
        </is>
      </c>
      <c r="H2988" s="75" t="n">
        <v>1791.25</v>
      </c>
      <c r="I2988" s="75" t="n">
        <v>1791.25</v>
      </c>
      <c r="J2988" s="75" t="n">
        <v>1791</v>
      </c>
      <c r="K2988" s="75" t="n">
        <v>1791</v>
      </c>
      <c r="L2988" s="75" t="n">
        <v>1797.05</v>
      </c>
      <c r="M2988" s="75" t="n">
        <v>2</v>
      </c>
      <c r="N2988" s="75" t="n">
        <v>12.53</v>
      </c>
      <c r="O2988" s="75" t="n">
        <v>2800</v>
      </c>
      <c r="P2988" s="75" t="n">
        <v>-700</v>
      </c>
      <c r="Q2988" s="79" t="n">
        <v>45114</v>
      </c>
      <c r="AR2988">
        <f>IF($AU$2&lt;&gt;5,NA(),IF(D2988=D2987,0,IF(AND(D2990=D2988,D2989=D2988),O2988+O2989+O2990,IF(D2989=D2988,O2989+O2988,O2988))))</f>
        <v/>
      </c>
      <c r="AS2988">
        <f>IF($AU$2&lt;&gt;5,NA(),IF(D2988=D2987,0,IF(AND(D2990=D2988,D2989=D2988),P2988+P2989+P2990,IF(D2989=D2988,P2989+P2988,P2988))))</f>
        <v/>
      </c>
      <c r="AT2988">
        <f>AR2988-AS2988</f>
        <v/>
      </c>
    </row>
    <row r="2989" ht="15.75" customHeight="1" s="121">
      <c r="B2989">
        <f>D2989&amp;Q2989&amp;E2989</f>
        <v/>
      </c>
      <c r="C2989" s="73" t="inlineStr">
        <is>
          <t>FUTSTK</t>
        </is>
      </c>
      <c r="D2989" s="73" t="inlineStr">
        <is>
          <t>CONCOR</t>
        </is>
      </c>
      <c r="E2989" s="78" t="n">
        <v>45134</v>
      </c>
      <c r="F2989" s="75" t="n">
        <v>0</v>
      </c>
      <c r="G2989" s="73" t="inlineStr">
        <is>
          <t>XX</t>
        </is>
      </c>
      <c r="H2989" s="75" t="n">
        <v>691.8</v>
      </c>
      <c r="I2989" s="75" t="n">
        <v>695.9</v>
      </c>
      <c r="J2989" s="75" t="n">
        <v>673</v>
      </c>
      <c r="K2989" s="75" t="n">
        <v>675.15</v>
      </c>
      <c r="L2989" s="75" t="n">
        <v>675.15</v>
      </c>
      <c r="M2989" s="75" t="n">
        <v>1962</v>
      </c>
      <c r="N2989" s="75" t="n">
        <v>13392.12</v>
      </c>
      <c r="O2989" s="75" t="n">
        <v>5465000</v>
      </c>
      <c r="P2989" s="75" t="n">
        <v>119000</v>
      </c>
      <c r="Q2989" s="79" t="n">
        <v>45114</v>
      </c>
      <c r="AR2989">
        <f>IF($AU$2&lt;&gt;5,NA(),IF(D2989=D2988,0,IF(AND(D2991=D2989,D2990=D2989),O2989+O2990+O2991,IF(D2990=D2989,O2990+O2989,O2989))))</f>
        <v/>
      </c>
      <c r="AS2989">
        <f>IF($AU$2&lt;&gt;5,NA(),IF(D2989=D2988,0,IF(AND(D2991=D2989,D2990=D2989),P2989+P2990+P2991,IF(D2990=D2989,P2990+P2989,P2989))))</f>
        <v/>
      </c>
      <c r="AT2989">
        <f>AR2989-AS2989</f>
        <v/>
      </c>
    </row>
    <row r="2990" ht="15.75" customHeight="1" s="121">
      <c r="B2990">
        <f>D2990&amp;Q2990&amp;E2990</f>
        <v/>
      </c>
      <c r="C2990" s="73" t="inlineStr">
        <is>
          <t>FUTSTK</t>
        </is>
      </c>
      <c r="D2990" s="73" t="inlineStr">
        <is>
          <t>CONCOR</t>
        </is>
      </c>
      <c r="E2990" s="78" t="n">
        <v>45169</v>
      </c>
      <c r="F2990" s="75" t="n">
        <v>0</v>
      </c>
      <c r="G2990" s="73" t="inlineStr">
        <is>
          <t>XX</t>
        </is>
      </c>
      <c r="H2990" s="75" t="n">
        <v>695.75</v>
      </c>
      <c r="I2990" s="75" t="n">
        <v>699.1</v>
      </c>
      <c r="J2990" s="75" t="n">
        <v>678</v>
      </c>
      <c r="K2990" s="75" t="n">
        <v>679.2</v>
      </c>
      <c r="L2990" s="75" t="n">
        <v>679.2</v>
      </c>
      <c r="M2990" s="75" t="n">
        <v>74</v>
      </c>
      <c r="N2990" s="75" t="n">
        <v>507.42</v>
      </c>
      <c r="O2990" s="75" t="n">
        <v>94000</v>
      </c>
      <c r="P2990" s="75" t="n">
        <v>21000</v>
      </c>
      <c r="Q2990" s="79" t="n">
        <v>45114</v>
      </c>
      <c r="AR2990">
        <f>IF($AU$2&lt;&gt;5,NA(),IF(D2990=D2989,0,IF(AND(D2992=D2990,D2991=D2990),O2990+O2991+O2992,IF(D2991=D2990,O2991+O2990,O2990))))</f>
        <v/>
      </c>
      <c r="AS2990">
        <f>IF($AU$2&lt;&gt;5,NA(),IF(D2990=D2989,0,IF(AND(D2992=D2990,D2991=D2990),P2990+P2991+P2992,IF(D2991=D2990,P2991+P2990,P2990))))</f>
        <v/>
      </c>
      <c r="AT2990">
        <f>AR2990-AS2990</f>
        <v/>
      </c>
    </row>
    <row r="2991" ht="15.75" customHeight="1" s="121">
      <c r="B2991">
        <f>D2991&amp;Q2991&amp;E2991</f>
        <v/>
      </c>
      <c r="C2991" s="73" t="inlineStr">
        <is>
          <t>FUTSTK</t>
        </is>
      </c>
      <c r="D2991" s="73" t="inlineStr">
        <is>
          <t>CONCOR</t>
        </is>
      </c>
      <c r="E2991" s="78" t="n">
        <v>45197</v>
      </c>
      <c r="F2991" s="75" t="n">
        <v>0</v>
      </c>
      <c r="G2991" s="73" t="inlineStr">
        <is>
          <t>XX</t>
        </is>
      </c>
      <c r="H2991" s="75" t="n">
        <v>689</v>
      </c>
      <c r="I2991" s="75" t="n">
        <v>689</v>
      </c>
      <c r="J2991" s="75" t="n">
        <v>681.4</v>
      </c>
      <c r="K2991" s="75" t="n">
        <v>681.4</v>
      </c>
      <c r="L2991" s="75" t="n">
        <v>681.4</v>
      </c>
      <c r="M2991" s="75" t="n">
        <v>5</v>
      </c>
      <c r="N2991" s="75" t="n">
        <v>34.28</v>
      </c>
      <c r="O2991" s="75" t="n">
        <v>9000</v>
      </c>
      <c r="P2991" s="75" t="n">
        <v>5000</v>
      </c>
      <c r="Q2991" s="79" t="n">
        <v>45114</v>
      </c>
      <c r="AR2991">
        <f>IF($AU$2&lt;&gt;5,NA(),IF(D2991=D2990,0,IF(AND(D2993=D2991,D2992=D2991),O2991+O2992+O2993,IF(D2992=D2991,O2992+O2991,O2991))))</f>
        <v/>
      </c>
      <c r="AS2991">
        <f>IF($AU$2&lt;&gt;5,NA(),IF(D2991=D2990,0,IF(AND(D2993=D2991,D2992=D2991),P2991+P2992+P2993,IF(D2992=D2991,P2992+P2991,P2991))))</f>
        <v/>
      </c>
      <c r="AT2991">
        <f>AR2991-AS2991</f>
        <v/>
      </c>
    </row>
    <row r="2992" ht="15.75" customHeight="1" s="121">
      <c r="B2992">
        <f>D2992&amp;Q2992&amp;E2992</f>
        <v/>
      </c>
      <c r="C2992" s="73" t="inlineStr">
        <is>
          <t>FUTSTK</t>
        </is>
      </c>
      <c r="D2992" s="73" t="inlineStr">
        <is>
          <t>COROMANDEL</t>
        </is>
      </c>
      <c r="E2992" s="78" t="n">
        <v>45134</v>
      </c>
      <c r="F2992" s="75" t="n">
        <v>0</v>
      </c>
      <c r="G2992" s="73" t="inlineStr">
        <is>
          <t>XX</t>
        </is>
      </c>
      <c r="H2992" s="75" t="n">
        <v>975</v>
      </c>
      <c r="I2992" s="75" t="n">
        <v>980.85</v>
      </c>
      <c r="J2992" s="75" t="n">
        <v>954.8</v>
      </c>
      <c r="K2992" s="75" t="n">
        <v>958</v>
      </c>
      <c r="L2992" s="75" t="n">
        <v>958</v>
      </c>
      <c r="M2992" s="75" t="n">
        <v>1370</v>
      </c>
      <c r="N2992" s="75" t="n">
        <v>9259.530000000001</v>
      </c>
      <c r="O2992" s="75" t="n">
        <v>1992900</v>
      </c>
      <c r="P2992" s="75" t="n">
        <v>65800</v>
      </c>
      <c r="Q2992" s="79" t="n">
        <v>45114</v>
      </c>
      <c r="AR2992">
        <f>IF($AU$2&lt;&gt;5,NA(),IF(D2992=D2991,0,IF(AND(D2994=D2992,D2993=D2992),O2992+O2993+O2994,IF(D2993=D2992,O2993+O2992,O2992))))</f>
        <v/>
      </c>
      <c r="AS2992">
        <f>IF($AU$2&lt;&gt;5,NA(),IF(D2992=D2991,0,IF(AND(D2994=D2992,D2993=D2992),P2992+P2993+P2994,IF(D2993=D2992,P2993+P2992,P2992))))</f>
        <v/>
      </c>
      <c r="AT2992">
        <f>AR2992-AS2992</f>
        <v/>
      </c>
    </row>
    <row r="2993" ht="15.75" customHeight="1" s="121">
      <c r="B2993">
        <f>D2993&amp;Q2993&amp;E2993</f>
        <v/>
      </c>
      <c r="C2993" s="73" t="inlineStr">
        <is>
          <t>FUTSTK</t>
        </is>
      </c>
      <c r="D2993" s="73" t="inlineStr">
        <is>
          <t>COROMANDEL</t>
        </is>
      </c>
      <c r="E2993" s="78" t="n">
        <v>45169</v>
      </c>
      <c r="F2993" s="75" t="n">
        <v>0</v>
      </c>
      <c r="G2993" s="73" t="inlineStr">
        <is>
          <t>XX</t>
        </is>
      </c>
      <c r="H2993" s="75" t="n">
        <v>977.75</v>
      </c>
      <c r="I2993" s="75" t="n">
        <v>983.7</v>
      </c>
      <c r="J2993" s="75" t="n">
        <v>960.85</v>
      </c>
      <c r="K2993" s="75" t="n">
        <v>964.95</v>
      </c>
      <c r="L2993" s="75" t="n">
        <v>964.95</v>
      </c>
      <c r="M2993" s="75" t="n">
        <v>66</v>
      </c>
      <c r="N2993" s="75" t="n">
        <v>449.12</v>
      </c>
      <c r="O2993" s="75" t="n">
        <v>70000</v>
      </c>
      <c r="P2993" s="75" t="n">
        <v>10500</v>
      </c>
      <c r="Q2993" s="79" t="n">
        <v>45114</v>
      </c>
      <c r="AR2993">
        <f>IF($AU$2&lt;&gt;5,NA(),IF(D2993=D2992,0,IF(AND(D2995=D2993,D2994=D2993),O2993+O2994+O2995,IF(D2994=D2993,O2994+O2993,O2993))))</f>
        <v/>
      </c>
      <c r="AS2993">
        <f>IF($AU$2&lt;&gt;5,NA(),IF(D2993=D2992,0,IF(AND(D2995=D2993,D2994=D2993),P2993+P2994+P2995,IF(D2994=D2993,P2994+P2993,P2993))))</f>
        <v/>
      </c>
      <c r="AT2993">
        <f>AR2993-AS2993</f>
        <v/>
      </c>
    </row>
    <row r="2994" ht="15.75" customHeight="1" s="121">
      <c r="B2994">
        <f>D2994&amp;Q2994&amp;E2994</f>
        <v/>
      </c>
      <c r="C2994" s="73" t="inlineStr">
        <is>
          <t>FUTSTK</t>
        </is>
      </c>
      <c r="D2994" s="73" t="inlineStr">
        <is>
          <t>COROMANDEL</t>
        </is>
      </c>
      <c r="E2994" s="78" t="n">
        <v>45197</v>
      </c>
      <c r="F2994" s="75" t="n">
        <v>0</v>
      </c>
      <c r="G2994" s="73" t="inlineStr">
        <is>
          <t>XX</t>
        </is>
      </c>
      <c r="H2994" s="75" t="n">
        <v>0</v>
      </c>
      <c r="I2994" s="75" t="n">
        <v>0</v>
      </c>
      <c r="J2994" s="75" t="n">
        <v>0</v>
      </c>
      <c r="K2994" s="75" t="n">
        <v>958.8</v>
      </c>
      <c r="L2994" s="75" t="n">
        <v>977.45</v>
      </c>
      <c r="M2994" s="75" t="n">
        <v>0</v>
      </c>
      <c r="N2994" s="75" t="n">
        <v>0</v>
      </c>
      <c r="O2994" s="75" t="n">
        <v>0</v>
      </c>
      <c r="P2994" s="75" t="n">
        <v>0</v>
      </c>
      <c r="Q2994" s="79" t="n">
        <v>45114</v>
      </c>
      <c r="AR2994">
        <f>IF($AU$2&lt;&gt;5,NA(),IF(D2994=D2993,0,IF(AND(D2996=D2994,D2995=D2994),O2994+O2995+O2996,IF(D2995=D2994,O2995+O2994,O2994))))</f>
        <v/>
      </c>
      <c r="AS2994">
        <f>IF($AU$2&lt;&gt;5,NA(),IF(D2994=D2993,0,IF(AND(D2996=D2994,D2995=D2994),P2994+P2995+P2996,IF(D2995=D2994,P2995+P2994,P2994))))</f>
        <v/>
      </c>
      <c r="AT2994">
        <f>AR2994-AS2994</f>
        <v/>
      </c>
    </row>
    <row r="2995" ht="15.75" customHeight="1" s="121">
      <c r="B2995">
        <f>D2995&amp;Q2995&amp;E2995</f>
        <v/>
      </c>
      <c r="C2995" s="73" t="inlineStr">
        <is>
          <t>FUTSTK</t>
        </is>
      </c>
      <c r="D2995" s="73" t="inlineStr">
        <is>
          <t>CROMPTON</t>
        </is>
      </c>
      <c r="E2995" s="78" t="n">
        <v>45134</v>
      </c>
      <c r="F2995" s="75" t="n">
        <v>0</v>
      </c>
      <c r="G2995" s="73" t="inlineStr">
        <is>
          <t>XX</t>
        </is>
      </c>
      <c r="H2995" s="75" t="n">
        <v>285.85</v>
      </c>
      <c r="I2995" s="75" t="n">
        <v>289.4</v>
      </c>
      <c r="J2995" s="75" t="n">
        <v>285.25</v>
      </c>
      <c r="K2995" s="75" t="n">
        <v>286.9</v>
      </c>
      <c r="L2995" s="75" t="n">
        <v>286.9</v>
      </c>
      <c r="M2995" s="75" t="n">
        <v>1259</v>
      </c>
      <c r="N2995" s="75" t="n">
        <v>6506.81</v>
      </c>
      <c r="O2995" s="75" t="n">
        <v>15154200</v>
      </c>
      <c r="P2995" s="75" t="n">
        <v>-185400</v>
      </c>
      <c r="Q2995" s="79" t="n">
        <v>45114</v>
      </c>
      <c r="AR2995">
        <f>IF($AU$2&lt;&gt;5,NA(),IF(D2995=D2994,0,IF(AND(D2997=D2995,D2996=D2995),O2995+O2996+O2997,IF(D2996=D2995,O2996+O2995,O2995))))</f>
        <v/>
      </c>
      <c r="AS2995">
        <f>IF($AU$2&lt;&gt;5,NA(),IF(D2995=D2994,0,IF(AND(D2997=D2995,D2996=D2995),P2995+P2996+P2997,IF(D2996=D2995,P2996+P2995,P2995))))</f>
        <v/>
      </c>
      <c r="AT2995">
        <f>AR2995-AS2995</f>
        <v/>
      </c>
    </row>
    <row r="2996" ht="15.75" customHeight="1" s="121">
      <c r="B2996">
        <f>D2996&amp;Q2996&amp;E2996</f>
        <v/>
      </c>
      <c r="C2996" s="73" t="inlineStr">
        <is>
          <t>FUTSTK</t>
        </is>
      </c>
      <c r="D2996" s="73" t="inlineStr">
        <is>
          <t>CROMPTON</t>
        </is>
      </c>
      <c r="E2996" s="78" t="n">
        <v>45169</v>
      </c>
      <c r="F2996" s="75" t="n">
        <v>0</v>
      </c>
      <c r="G2996" s="73" t="inlineStr">
        <is>
          <t>XX</t>
        </is>
      </c>
      <c r="H2996" s="75" t="n">
        <v>288.3</v>
      </c>
      <c r="I2996" s="75" t="n">
        <v>291.15</v>
      </c>
      <c r="J2996" s="75" t="n">
        <v>287.4</v>
      </c>
      <c r="K2996" s="75" t="n">
        <v>288.55</v>
      </c>
      <c r="L2996" s="75" t="n">
        <v>288.55</v>
      </c>
      <c r="M2996" s="75" t="n">
        <v>207</v>
      </c>
      <c r="N2996" s="75" t="n">
        <v>1076.02</v>
      </c>
      <c r="O2996" s="75" t="n">
        <v>430200</v>
      </c>
      <c r="P2996" s="75" t="n">
        <v>149400</v>
      </c>
      <c r="Q2996" s="79" t="n">
        <v>45114</v>
      </c>
      <c r="AR2996">
        <f>IF($AU$2&lt;&gt;5,NA(),IF(D2996=D2995,0,IF(AND(D2998=D2996,D2997=D2996),O2996+O2997+O2998,IF(D2997=D2996,O2997+O2996,O2996))))</f>
        <v/>
      </c>
      <c r="AS2996">
        <f>IF($AU$2&lt;&gt;5,NA(),IF(D2996=D2995,0,IF(AND(D2998=D2996,D2997=D2996),P2996+P2997+P2998,IF(D2997=D2996,P2997+P2996,P2996))))</f>
        <v/>
      </c>
      <c r="AT2996">
        <f>AR2996-AS2996</f>
        <v/>
      </c>
    </row>
    <row r="2997" ht="15.75" customHeight="1" s="121">
      <c r="B2997">
        <f>D2997&amp;Q2997&amp;E2997</f>
        <v/>
      </c>
      <c r="C2997" s="73" t="inlineStr">
        <is>
          <t>FUTSTK</t>
        </is>
      </c>
      <c r="D2997" s="73" t="inlineStr">
        <is>
          <t>CROMPTON</t>
        </is>
      </c>
      <c r="E2997" s="78" t="n">
        <v>45197</v>
      </c>
      <c r="F2997" s="75" t="n">
        <v>0</v>
      </c>
      <c r="G2997" s="73" t="inlineStr">
        <is>
          <t>XX</t>
        </is>
      </c>
      <c r="H2997" s="75" t="n">
        <v>291</v>
      </c>
      <c r="I2997" s="75" t="n">
        <v>291</v>
      </c>
      <c r="J2997" s="75" t="n">
        <v>290.2</v>
      </c>
      <c r="K2997" s="75" t="n">
        <v>290.2</v>
      </c>
      <c r="L2997" s="75" t="n">
        <v>290.7</v>
      </c>
      <c r="M2997" s="75" t="n">
        <v>3</v>
      </c>
      <c r="N2997" s="75" t="n">
        <v>15.69</v>
      </c>
      <c r="O2997" s="75" t="n">
        <v>19800</v>
      </c>
      <c r="P2997" s="75" t="n">
        <v>1800</v>
      </c>
      <c r="Q2997" s="79" t="n">
        <v>45114</v>
      </c>
      <c r="AR2997">
        <f>IF($AU$2&lt;&gt;5,NA(),IF(D2997=D2996,0,IF(AND(D2999=D2997,D2998=D2997),O2997+O2998+O2999,IF(D2998=D2997,O2998+O2997,O2997))))</f>
        <v/>
      </c>
      <c r="AS2997">
        <f>IF($AU$2&lt;&gt;5,NA(),IF(D2997=D2996,0,IF(AND(D2999=D2997,D2998=D2997),P2997+P2998+P2999,IF(D2998=D2997,P2998+P2997,P2997))))</f>
        <v/>
      </c>
      <c r="AT2997">
        <f>AR2997-AS2997</f>
        <v/>
      </c>
    </row>
    <row r="2998" ht="15.75" customHeight="1" s="121">
      <c r="B2998">
        <f>D2998&amp;Q2998&amp;E2998</f>
        <v/>
      </c>
      <c r="C2998" s="73" t="inlineStr">
        <is>
          <t>FUTSTK</t>
        </is>
      </c>
      <c r="D2998" s="73" t="inlineStr">
        <is>
          <t>CUB</t>
        </is>
      </c>
      <c r="E2998" s="78" t="n">
        <v>45134</v>
      </c>
      <c r="F2998" s="75" t="n">
        <v>0</v>
      </c>
      <c r="G2998" s="73" t="inlineStr">
        <is>
          <t>XX</t>
        </is>
      </c>
      <c r="H2998" s="75" t="n">
        <v>131.65</v>
      </c>
      <c r="I2998" s="75" t="n">
        <v>132.9</v>
      </c>
      <c r="J2998" s="75" t="n">
        <v>129.3</v>
      </c>
      <c r="K2998" s="75" t="n">
        <v>131.1</v>
      </c>
      <c r="L2998" s="75" t="n">
        <v>131.1</v>
      </c>
      <c r="M2998" s="75" t="n">
        <v>1790</v>
      </c>
      <c r="N2998" s="75" t="n">
        <v>11737.09</v>
      </c>
      <c r="O2998" s="75" t="n">
        <v>29775000</v>
      </c>
      <c r="P2998" s="75" t="n">
        <v>-985000</v>
      </c>
      <c r="Q2998" s="79" t="n">
        <v>45114</v>
      </c>
      <c r="AR2998">
        <f>IF($AU$2&lt;&gt;5,NA(),IF(D2998=D2997,0,IF(AND(D3000=D2998,D2999=D2998),O2998+O2999+O3000,IF(D2999=D2998,O2999+O2998,O2998))))</f>
        <v/>
      </c>
      <c r="AS2998">
        <f>IF($AU$2&lt;&gt;5,NA(),IF(D2998=D2997,0,IF(AND(D3000=D2998,D2999=D2998),P2998+P2999+P3000,IF(D2999=D2998,P2999+P2998,P2998))))</f>
        <v/>
      </c>
      <c r="AT2998">
        <f>AR2998-AS2998</f>
        <v/>
      </c>
    </row>
    <row r="2999" ht="15.75" customHeight="1" s="121">
      <c r="B2999">
        <f>D2999&amp;Q2999&amp;E2999</f>
        <v/>
      </c>
      <c r="C2999" s="73" t="inlineStr">
        <is>
          <t>FUTSTK</t>
        </is>
      </c>
      <c r="D2999" s="73" t="inlineStr">
        <is>
          <t>CUB</t>
        </is>
      </c>
      <c r="E2999" s="78" t="n">
        <v>45169</v>
      </c>
      <c r="F2999" s="75" t="n">
        <v>0</v>
      </c>
      <c r="G2999" s="73" t="inlineStr">
        <is>
          <t>XX</t>
        </is>
      </c>
      <c r="H2999" s="75" t="n">
        <v>131.05</v>
      </c>
      <c r="I2999" s="75" t="n">
        <v>132.75</v>
      </c>
      <c r="J2999" s="75" t="n">
        <v>129.5</v>
      </c>
      <c r="K2999" s="75" t="n">
        <v>131</v>
      </c>
      <c r="L2999" s="75" t="n">
        <v>131</v>
      </c>
      <c r="M2999" s="75" t="n">
        <v>180</v>
      </c>
      <c r="N2999" s="75" t="n">
        <v>1179.8</v>
      </c>
      <c r="O2999" s="75" t="n">
        <v>3775000</v>
      </c>
      <c r="P2999" s="75" t="n">
        <v>180000</v>
      </c>
      <c r="Q2999" s="79" t="n">
        <v>45114</v>
      </c>
      <c r="AR2999">
        <f>IF($AU$2&lt;&gt;5,NA(),IF(D2999=D2998,0,IF(AND(D3001=D2999,D3000=D2999),O2999+O3000+O3001,IF(D3000=D2999,O3000+O2999,O2999))))</f>
        <v/>
      </c>
      <c r="AS2999">
        <f>IF($AU$2&lt;&gt;5,NA(),IF(D2999=D2998,0,IF(AND(D3001=D2999,D3000=D2999),P2999+P3000+P3001,IF(D3000=D2999,P3000+P2999,P2999))))</f>
        <v/>
      </c>
      <c r="AT2999">
        <f>AR2999-AS2999</f>
        <v/>
      </c>
    </row>
    <row r="3000" ht="15.75" customHeight="1" s="121">
      <c r="B3000">
        <f>D3000&amp;Q3000&amp;E3000</f>
        <v/>
      </c>
      <c r="C3000" s="73" t="inlineStr">
        <is>
          <t>FUTSTK</t>
        </is>
      </c>
      <c r="D3000" s="73" t="inlineStr">
        <is>
          <t>CUB</t>
        </is>
      </c>
      <c r="E3000" s="78" t="n">
        <v>45197</v>
      </c>
      <c r="F3000" s="75" t="n">
        <v>0</v>
      </c>
      <c r="G3000" s="73" t="inlineStr">
        <is>
          <t>XX</t>
        </is>
      </c>
      <c r="H3000" s="75" t="n">
        <v>131.95</v>
      </c>
      <c r="I3000" s="75" t="n">
        <v>133.5</v>
      </c>
      <c r="J3000" s="75" t="n">
        <v>130.35</v>
      </c>
      <c r="K3000" s="75" t="n">
        <v>131.65</v>
      </c>
      <c r="L3000" s="75" t="n">
        <v>131.65</v>
      </c>
      <c r="M3000" s="75" t="n">
        <v>31</v>
      </c>
      <c r="N3000" s="75" t="n">
        <v>204.71</v>
      </c>
      <c r="O3000" s="75" t="n">
        <v>235000</v>
      </c>
      <c r="P3000" s="75" t="n">
        <v>55000</v>
      </c>
      <c r="Q3000" s="79" t="n">
        <v>45114</v>
      </c>
      <c r="AR3000">
        <f>IF($AU$2&lt;&gt;5,NA(),IF(D3000=D2999,0,IF(AND(D3002=D3000,D3001=D3000),O3000+O3001+O3002,IF(D3001=D3000,O3001+O3000,O3000))))</f>
        <v/>
      </c>
      <c r="AS3000">
        <f>IF($AU$2&lt;&gt;5,NA(),IF(D3000=D2999,0,IF(AND(D3002=D3000,D3001=D3000),P3000+P3001+P3002,IF(D3001=D3000,P3001+P3000,P3000))))</f>
        <v/>
      </c>
      <c r="AT3000">
        <f>AR3000-AS3000</f>
        <v/>
      </c>
    </row>
    <row r="3001" ht="15.75" customHeight="1" s="121">
      <c r="B3001">
        <f>D3001&amp;Q3001&amp;E3001</f>
        <v/>
      </c>
      <c r="C3001" s="73" t="inlineStr">
        <is>
          <t>FUTSTK</t>
        </is>
      </c>
      <c r="D3001" s="73" t="inlineStr">
        <is>
          <t>CUMMINSIND</t>
        </is>
      </c>
      <c r="E3001" s="78" t="n">
        <v>45134</v>
      </c>
      <c r="F3001" s="75" t="n">
        <v>0</v>
      </c>
      <c r="G3001" s="73" t="inlineStr">
        <is>
          <t>XX</t>
        </is>
      </c>
      <c r="H3001" s="75" t="n">
        <v>1903.6</v>
      </c>
      <c r="I3001" s="75" t="n">
        <v>1915</v>
      </c>
      <c r="J3001" s="75" t="n">
        <v>1885</v>
      </c>
      <c r="K3001" s="75" t="n">
        <v>1892.65</v>
      </c>
      <c r="L3001" s="75" t="n">
        <v>1892.65</v>
      </c>
      <c r="M3001" s="75" t="n">
        <v>1179</v>
      </c>
      <c r="N3001" s="75" t="n">
        <v>13411.63</v>
      </c>
      <c r="O3001" s="75" t="n">
        <v>2671200</v>
      </c>
      <c r="P3001" s="75" t="n">
        <v>-4200</v>
      </c>
      <c r="Q3001" s="79" t="n">
        <v>45114</v>
      </c>
      <c r="AR3001">
        <f>IF($AU$2&lt;&gt;5,NA(),IF(D3001=D3000,0,IF(AND(D3003=D3001,D3002=D3001),O3001+O3002+O3003,IF(D3002=D3001,O3002+O3001,O3001))))</f>
        <v/>
      </c>
      <c r="AS3001">
        <f>IF($AU$2&lt;&gt;5,NA(),IF(D3001=D3000,0,IF(AND(D3003=D3001,D3002=D3001),P3001+P3002+P3003,IF(D3002=D3001,P3002+P3001,P3001))))</f>
        <v/>
      </c>
      <c r="AT3001">
        <f>AR3001-AS3001</f>
        <v/>
      </c>
    </row>
    <row r="3002" ht="15.75" customHeight="1" s="121">
      <c r="B3002">
        <f>D3002&amp;Q3002&amp;E3002</f>
        <v/>
      </c>
      <c r="C3002" s="73" t="inlineStr">
        <is>
          <t>FUTSTK</t>
        </is>
      </c>
      <c r="D3002" s="73" t="inlineStr">
        <is>
          <t>CUMMINSIND</t>
        </is>
      </c>
      <c r="E3002" s="78" t="n">
        <v>45169</v>
      </c>
      <c r="F3002" s="75" t="n">
        <v>0</v>
      </c>
      <c r="G3002" s="73" t="inlineStr">
        <is>
          <t>XX</t>
        </is>
      </c>
      <c r="H3002" s="75" t="n">
        <v>1907</v>
      </c>
      <c r="I3002" s="75" t="n">
        <v>1924.5</v>
      </c>
      <c r="J3002" s="75" t="n">
        <v>1895.15</v>
      </c>
      <c r="K3002" s="75" t="n">
        <v>1901.2</v>
      </c>
      <c r="L3002" s="75" t="n">
        <v>1901.2</v>
      </c>
      <c r="M3002" s="75" t="n">
        <v>32</v>
      </c>
      <c r="N3002" s="75" t="n">
        <v>365.81</v>
      </c>
      <c r="O3002" s="75" t="n">
        <v>69600</v>
      </c>
      <c r="P3002" s="75" t="n">
        <v>3000</v>
      </c>
      <c r="Q3002" s="79" t="n">
        <v>45114</v>
      </c>
      <c r="AR3002">
        <f>IF($AU$2&lt;&gt;5,NA(),IF(D3002=D3001,0,IF(AND(D3004=D3002,D3003=D3002),O3002+O3003+O3004,IF(D3003=D3002,O3003+O3002,O3002))))</f>
        <v/>
      </c>
      <c r="AS3002">
        <f>IF($AU$2&lt;&gt;5,NA(),IF(D3002=D3001,0,IF(AND(D3004=D3002,D3003=D3002),P3002+P3003+P3004,IF(D3003=D3002,P3003+P3002,P3002))))</f>
        <v/>
      </c>
      <c r="AT3002">
        <f>AR3002-AS3002</f>
        <v/>
      </c>
    </row>
    <row r="3003" ht="15.75" customHeight="1" s="121">
      <c r="B3003">
        <f>D3003&amp;Q3003&amp;E3003</f>
        <v/>
      </c>
      <c r="C3003" s="73" t="inlineStr">
        <is>
          <t>FUTSTK</t>
        </is>
      </c>
      <c r="D3003" s="73" t="inlineStr">
        <is>
          <t>CUMMINSIND</t>
        </is>
      </c>
      <c r="E3003" s="78" t="n">
        <v>45197</v>
      </c>
      <c r="F3003" s="75" t="n">
        <v>0</v>
      </c>
      <c r="G3003" s="73" t="inlineStr">
        <is>
          <t>XX</t>
        </is>
      </c>
      <c r="H3003" s="75" t="n">
        <v>0</v>
      </c>
      <c r="I3003" s="75" t="n">
        <v>0</v>
      </c>
      <c r="J3003" s="75" t="n">
        <v>0</v>
      </c>
      <c r="K3003" s="75" t="n">
        <v>1873.8</v>
      </c>
      <c r="L3003" s="75" t="n">
        <v>1933.55</v>
      </c>
      <c r="M3003" s="75" t="n">
        <v>0</v>
      </c>
      <c r="N3003" s="75" t="n">
        <v>0</v>
      </c>
      <c r="O3003" s="75" t="n">
        <v>10200</v>
      </c>
      <c r="P3003" s="75" t="n">
        <v>0</v>
      </c>
      <c r="Q3003" s="79" t="n">
        <v>45114</v>
      </c>
      <c r="AR3003">
        <f>IF($AU$2&lt;&gt;5,NA(),IF(D3003=D3002,0,IF(AND(D3005=D3003,D3004=D3003),O3003+O3004+O3005,IF(D3004=D3003,O3004+O3003,O3003))))</f>
        <v/>
      </c>
      <c r="AS3003">
        <f>IF($AU$2&lt;&gt;5,NA(),IF(D3003=D3002,0,IF(AND(D3005=D3003,D3004=D3003),P3003+P3004+P3005,IF(D3004=D3003,P3004+P3003,P3003))))</f>
        <v/>
      </c>
      <c r="AT3003">
        <f>AR3003-AS3003</f>
        <v/>
      </c>
    </row>
    <row r="3004" ht="15.75" customHeight="1" s="121">
      <c r="B3004">
        <f>D3004&amp;Q3004&amp;E3004</f>
        <v/>
      </c>
      <c r="C3004" s="73" t="inlineStr">
        <is>
          <t>FUTSTK</t>
        </is>
      </c>
      <c r="D3004" s="73" t="inlineStr">
        <is>
          <t>DABUR</t>
        </is>
      </c>
      <c r="E3004" s="78" t="n">
        <v>45134</v>
      </c>
      <c r="F3004" s="75" t="n">
        <v>0</v>
      </c>
      <c r="G3004" s="73" t="inlineStr">
        <is>
          <t>XX</t>
        </is>
      </c>
      <c r="H3004" s="75" t="n">
        <v>593.65</v>
      </c>
      <c r="I3004" s="75" t="n">
        <v>596.7</v>
      </c>
      <c r="J3004" s="75" t="n">
        <v>571.3</v>
      </c>
      <c r="K3004" s="75" t="n">
        <v>572.45</v>
      </c>
      <c r="L3004" s="75" t="n">
        <v>572.45</v>
      </c>
      <c r="M3004" s="75" t="n">
        <v>5780</v>
      </c>
      <c r="N3004" s="75" t="n">
        <v>42140.53</v>
      </c>
      <c r="O3004" s="75" t="n">
        <v>14977500</v>
      </c>
      <c r="P3004" s="75" t="n">
        <v>1176250</v>
      </c>
      <c r="Q3004" s="79" t="n">
        <v>45114</v>
      </c>
      <c r="AR3004">
        <f>IF($AU$2&lt;&gt;5,NA(),IF(D3004=D3003,0,IF(AND(D3006=D3004,D3005=D3004),O3004+O3005+O3006,IF(D3005=D3004,O3005+O3004,O3004))))</f>
        <v/>
      </c>
      <c r="AS3004">
        <f>IF($AU$2&lt;&gt;5,NA(),IF(D3004=D3003,0,IF(AND(D3006=D3004,D3005=D3004),P3004+P3005+P3006,IF(D3005=D3004,P3005+P3004,P3004))))</f>
        <v/>
      </c>
      <c r="AT3004">
        <f>AR3004-AS3004</f>
        <v/>
      </c>
    </row>
    <row r="3005" ht="15.75" customHeight="1" s="121">
      <c r="B3005">
        <f>D3005&amp;Q3005&amp;E3005</f>
        <v/>
      </c>
      <c r="C3005" s="73" t="inlineStr">
        <is>
          <t>FUTSTK</t>
        </is>
      </c>
      <c r="D3005" s="73" t="inlineStr">
        <is>
          <t>DABUR</t>
        </is>
      </c>
      <c r="E3005" s="78" t="n">
        <v>45169</v>
      </c>
      <c r="F3005" s="75" t="n">
        <v>0</v>
      </c>
      <c r="G3005" s="73" t="inlineStr">
        <is>
          <t>XX</t>
        </is>
      </c>
      <c r="H3005" s="75" t="n">
        <v>598.05</v>
      </c>
      <c r="I3005" s="75" t="n">
        <v>598.05</v>
      </c>
      <c r="J3005" s="75" t="n">
        <v>575.35</v>
      </c>
      <c r="K3005" s="75" t="n">
        <v>576.35</v>
      </c>
      <c r="L3005" s="75" t="n">
        <v>576.35</v>
      </c>
      <c r="M3005" s="75" t="n">
        <v>177</v>
      </c>
      <c r="N3005" s="75" t="n">
        <v>1297.5</v>
      </c>
      <c r="O3005" s="75" t="n">
        <v>148750</v>
      </c>
      <c r="P3005" s="75" t="n">
        <v>75000</v>
      </c>
      <c r="Q3005" s="79" t="n">
        <v>45114</v>
      </c>
      <c r="AR3005">
        <f>IF($AU$2&lt;&gt;5,NA(),IF(D3005=D3004,0,IF(AND(D3007=D3005,D3006=D3005),O3005+O3006+O3007,IF(D3006=D3005,O3006+O3005,O3005))))</f>
        <v/>
      </c>
      <c r="AS3005">
        <f>IF($AU$2&lt;&gt;5,NA(),IF(D3005=D3004,0,IF(AND(D3007=D3005,D3006=D3005),P3005+P3006+P3007,IF(D3006=D3005,P3006+P3005,P3005))))</f>
        <v/>
      </c>
      <c r="AT3005">
        <f>AR3005-AS3005</f>
        <v/>
      </c>
    </row>
    <row r="3006" ht="15.75" customHeight="1" s="121">
      <c r="B3006">
        <f>D3006&amp;Q3006&amp;E3006</f>
        <v/>
      </c>
      <c r="C3006" s="73" t="inlineStr">
        <is>
          <t>FUTSTK</t>
        </is>
      </c>
      <c r="D3006" s="73" t="inlineStr">
        <is>
          <t>DABUR</t>
        </is>
      </c>
      <c r="E3006" s="78" t="n">
        <v>45197</v>
      </c>
      <c r="F3006" s="75" t="n">
        <v>0</v>
      </c>
      <c r="G3006" s="73" t="inlineStr">
        <is>
          <t>XX</t>
        </is>
      </c>
      <c r="H3006" s="75" t="n">
        <v>579.7</v>
      </c>
      <c r="I3006" s="75" t="n">
        <v>580</v>
      </c>
      <c r="J3006" s="75" t="n">
        <v>579.7</v>
      </c>
      <c r="K3006" s="75" t="n">
        <v>579.95</v>
      </c>
      <c r="L3006" s="75" t="n">
        <v>579.95</v>
      </c>
      <c r="M3006" s="75" t="n">
        <v>10</v>
      </c>
      <c r="N3006" s="75" t="n">
        <v>72.48999999999999</v>
      </c>
      <c r="O3006" s="75" t="n">
        <v>12500</v>
      </c>
      <c r="P3006" s="75" t="n">
        <v>12500</v>
      </c>
      <c r="Q3006" s="79" t="n">
        <v>45114</v>
      </c>
      <c r="AR3006">
        <f>IF($AU$2&lt;&gt;5,NA(),IF(D3006=D3005,0,IF(AND(D3008=D3006,D3007=D3006),O3006+O3007+O3008,IF(D3007=D3006,O3007+O3006,O3006))))</f>
        <v/>
      </c>
      <c r="AS3006">
        <f>IF($AU$2&lt;&gt;5,NA(),IF(D3006=D3005,0,IF(AND(D3008=D3006,D3007=D3006),P3006+P3007+P3008,IF(D3007=D3006,P3007+P3006,P3006))))</f>
        <v/>
      </c>
      <c r="AT3006">
        <f>AR3006-AS3006</f>
        <v/>
      </c>
    </row>
    <row r="3007" ht="15.75" customHeight="1" s="121">
      <c r="B3007">
        <f>D3007&amp;Q3007&amp;E3007</f>
        <v/>
      </c>
      <c r="C3007" s="73" t="inlineStr">
        <is>
          <t>FUTSTK</t>
        </is>
      </c>
      <c r="D3007" s="73" t="inlineStr">
        <is>
          <t>DALBHARAT</t>
        </is>
      </c>
      <c r="E3007" s="78" t="n">
        <v>45134</v>
      </c>
      <c r="F3007" s="75" t="n">
        <v>0</v>
      </c>
      <c r="G3007" s="73" t="inlineStr">
        <is>
          <t>XX</t>
        </is>
      </c>
      <c r="H3007" s="75" t="n">
        <v>2189.65</v>
      </c>
      <c r="I3007" s="75" t="n">
        <v>2196.8</v>
      </c>
      <c r="J3007" s="75" t="n">
        <v>2148</v>
      </c>
      <c r="K3007" s="75" t="n">
        <v>2154.1</v>
      </c>
      <c r="L3007" s="75" t="n">
        <v>2154.1</v>
      </c>
      <c r="M3007" s="75" t="n">
        <v>994</v>
      </c>
      <c r="N3007" s="75" t="n">
        <v>10758.44</v>
      </c>
      <c r="O3007" s="75" t="n">
        <v>1683000</v>
      </c>
      <c r="P3007" s="75" t="n">
        <v>-24000</v>
      </c>
      <c r="Q3007" s="79" t="n">
        <v>45114</v>
      </c>
      <c r="AR3007">
        <f>IF($AU$2&lt;&gt;5,NA(),IF(D3007=D3006,0,IF(AND(D3009=D3007,D3008=D3007),O3007+O3008+O3009,IF(D3008=D3007,O3008+O3007,O3007))))</f>
        <v/>
      </c>
      <c r="AS3007">
        <f>IF($AU$2&lt;&gt;5,NA(),IF(D3007=D3006,0,IF(AND(D3009=D3007,D3008=D3007),P3007+P3008+P3009,IF(D3008=D3007,P3008+P3007,P3007))))</f>
        <v/>
      </c>
      <c r="AT3007">
        <f>AR3007-AS3007</f>
        <v/>
      </c>
    </row>
    <row r="3008" ht="15.75" customHeight="1" s="121">
      <c r="B3008">
        <f>D3008&amp;Q3008&amp;E3008</f>
        <v/>
      </c>
      <c r="C3008" s="73" t="inlineStr">
        <is>
          <t>FUTSTK</t>
        </is>
      </c>
      <c r="D3008" s="73" t="inlineStr">
        <is>
          <t>DALBHARAT</t>
        </is>
      </c>
      <c r="E3008" s="78" t="n">
        <v>45169</v>
      </c>
      <c r="F3008" s="75" t="n">
        <v>0</v>
      </c>
      <c r="G3008" s="73" t="inlineStr">
        <is>
          <t>XX</t>
        </is>
      </c>
      <c r="H3008" s="75" t="n">
        <v>2198.5</v>
      </c>
      <c r="I3008" s="75" t="n">
        <v>2198.5</v>
      </c>
      <c r="J3008" s="75" t="n">
        <v>2162.85</v>
      </c>
      <c r="K3008" s="75" t="n">
        <v>2162.85</v>
      </c>
      <c r="L3008" s="75" t="n">
        <v>2162.85</v>
      </c>
      <c r="M3008" s="75" t="n">
        <v>17</v>
      </c>
      <c r="N3008" s="75" t="n">
        <v>185.22</v>
      </c>
      <c r="O3008" s="75" t="n">
        <v>12000</v>
      </c>
      <c r="P3008" s="75" t="n">
        <v>0</v>
      </c>
      <c r="Q3008" s="79" t="n">
        <v>45114</v>
      </c>
      <c r="AR3008">
        <f>IF($AU$2&lt;&gt;5,NA(),IF(D3008=D3007,0,IF(AND(D3010=D3008,D3009=D3008),O3008+O3009+O3010,IF(D3009=D3008,O3009+O3008,O3008))))</f>
        <v/>
      </c>
      <c r="AS3008">
        <f>IF($AU$2&lt;&gt;5,NA(),IF(D3008=D3007,0,IF(AND(D3010=D3008,D3009=D3008),P3008+P3009+P3010,IF(D3009=D3008,P3009+P3008,P3008))))</f>
        <v/>
      </c>
      <c r="AT3008">
        <f>AR3008-AS3008</f>
        <v/>
      </c>
    </row>
    <row r="3009" ht="15.75" customHeight="1" s="121">
      <c r="B3009">
        <f>D3009&amp;Q3009&amp;E3009</f>
        <v/>
      </c>
      <c r="C3009" s="73" t="inlineStr">
        <is>
          <t>FUTSTK</t>
        </is>
      </c>
      <c r="D3009" s="73" t="inlineStr">
        <is>
          <t>DALBHARAT</t>
        </is>
      </c>
      <c r="E3009" s="78" t="n">
        <v>45197</v>
      </c>
      <c r="F3009" s="75" t="n">
        <v>0</v>
      </c>
      <c r="G3009" s="73" t="inlineStr">
        <is>
          <t>XX</t>
        </is>
      </c>
      <c r="H3009" s="75" t="n">
        <v>2184</v>
      </c>
      <c r="I3009" s="75" t="n">
        <v>2184</v>
      </c>
      <c r="J3009" s="75" t="n">
        <v>2184</v>
      </c>
      <c r="K3009" s="75" t="n">
        <v>2184</v>
      </c>
      <c r="L3009" s="75" t="n">
        <v>2181.85</v>
      </c>
      <c r="M3009" s="75" t="n">
        <v>1</v>
      </c>
      <c r="N3009" s="75" t="n">
        <v>10.92</v>
      </c>
      <c r="O3009" s="75" t="n">
        <v>500</v>
      </c>
      <c r="P3009" s="75" t="n">
        <v>500</v>
      </c>
      <c r="Q3009" s="79" t="n">
        <v>45114</v>
      </c>
      <c r="AR3009">
        <f>IF($AU$2&lt;&gt;5,NA(),IF(D3009=D3008,0,IF(AND(D3011=D3009,D3010=D3009),O3009+O3010+O3011,IF(D3010=D3009,O3010+O3009,O3009))))</f>
        <v/>
      </c>
      <c r="AS3009">
        <f>IF($AU$2&lt;&gt;5,NA(),IF(D3009=D3008,0,IF(AND(D3011=D3009,D3010=D3009),P3009+P3010+P3011,IF(D3010=D3009,P3010+P3009,P3009))))</f>
        <v/>
      </c>
      <c r="AT3009">
        <f>AR3009-AS3009</f>
        <v/>
      </c>
    </row>
    <row r="3010" ht="15.75" customHeight="1" s="121">
      <c r="B3010">
        <f>D3010&amp;Q3010&amp;E3010</f>
        <v/>
      </c>
      <c r="C3010" s="73" t="inlineStr">
        <is>
          <t>FUTSTK</t>
        </is>
      </c>
      <c r="D3010" s="73" t="inlineStr">
        <is>
          <t>DEEPAKNTR</t>
        </is>
      </c>
      <c r="E3010" s="78" t="n">
        <v>45134</v>
      </c>
      <c r="F3010" s="75" t="n">
        <v>0</v>
      </c>
      <c r="G3010" s="73" t="inlineStr">
        <is>
          <t>XX</t>
        </is>
      </c>
      <c r="H3010" s="75" t="n">
        <v>2119</v>
      </c>
      <c r="I3010" s="75" t="n">
        <v>2132.65</v>
      </c>
      <c r="J3010" s="75" t="n">
        <v>2053.5</v>
      </c>
      <c r="K3010" s="75" t="n">
        <v>2058.15</v>
      </c>
      <c r="L3010" s="75" t="n">
        <v>2058.15</v>
      </c>
      <c r="M3010" s="75" t="n">
        <v>3136</v>
      </c>
      <c r="N3010" s="75" t="n">
        <v>19635.53</v>
      </c>
      <c r="O3010" s="75" t="n">
        <v>2380800</v>
      </c>
      <c r="P3010" s="75" t="n">
        <v>102000</v>
      </c>
      <c r="Q3010" s="79" t="n">
        <v>45114</v>
      </c>
      <c r="AR3010">
        <f>IF($AU$2&lt;&gt;5,NA(),IF(D3010=D3009,0,IF(AND(D3012=D3010,D3011=D3010),O3010+O3011+O3012,IF(D3011=D3010,O3011+O3010,O3010))))</f>
        <v/>
      </c>
      <c r="AS3010">
        <f>IF($AU$2&lt;&gt;5,NA(),IF(D3010=D3009,0,IF(AND(D3012=D3010,D3011=D3010),P3010+P3011+P3012,IF(D3011=D3010,P3011+P3010,P3010))))</f>
        <v/>
      </c>
      <c r="AT3010">
        <f>AR3010-AS3010</f>
        <v/>
      </c>
    </row>
    <row r="3011" ht="15.75" customHeight="1" s="121">
      <c r="B3011">
        <f>D3011&amp;Q3011&amp;E3011</f>
        <v/>
      </c>
      <c r="C3011" s="73" t="inlineStr">
        <is>
          <t>FUTSTK</t>
        </is>
      </c>
      <c r="D3011" s="73" t="inlineStr">
        <is>
          <t>DEEPAKNTR</t>
        </is>
      </c>
      <c r="E3011" s="78" t="n">
        <v>45169</v>
      </c>
      <c r="F3011" s="75" t="n">
        <v>0</v>
      </c>
      <c r="G3011" s="73" t="inlineStr">
        <is>
          <t>XX</t>
        </is>
      </c>
      <c r="H3011" s="75" t="n">
        <v>2117.8</v>
      </c>
      <c r="I3011" s="75" t="n">
        <v>2127</v>
      </c>
      <c r="J3011" s="75" t="n">
        <v>2050</v>
      </c>
      <c r="K3011" s="75" t="n">
        <v>2054.45</v>
      </c>
      <c r="L3011" s="75" t="n">
        <v>2054.45</v>
      </c>
      <c r="M3011" s="75" t="n">
        <v>286</v>
      </c>
      <c r="N3011" s="75" t="n">
        <v>1781.85</v>
      </c>
      <c r="O3011" s="75" t="n">
        <v>161100</v>
      </c>
      <c r="P3011" s="75" t="n">
        <v>27600</v>
      </c>
      <c r="Q3011" s="79" t="n">
        <v>45114</v>
      </c>
      <c r="AR3011">
        <f>IF($AU$2&lt;&gt;5,NA(),IF(D3011=D3010,0,IF(AND(D3013=D3011,D3012=D3011),O3011+O3012+O3013,IF(D3012=D3011,O3012+O3011,O3011))))</f>
        <v/>
      </c>
      <c r="AS3011">
        <f>IF($AU$2&lt;&gt;5,NA(),IF(D3011=D3010,0,IF(AND(D3013=D3011,D3012=D3011),P3011+P3012+P3013,IF(D3012=D3011,P3012+P3011,P3011))))</f>
        <v/>
      </c>
      <c r="AT3011">
        <f>AR3011-AS3011</f>
        <v/>
      </c>
    </row>
    <row r="3012" ht="15.75" customHeight="1" s="121">
      <c r="B3012">
        <f>D3012&amp;Q3012&amp;E3012</f>
        <v/>
      </c>
      <c r="C3012" s="73" t="inlineStr">
        <is>
          <t>FUTSTK</t>
        </is>
      </c>
      <c r="D3012" s="73" t="inlineStr">
        <is>
          <t>DEEPAKNTR</t>
        </is>
      </c>
      <c r="E3012" s="78" t="n">
        <v>45197</v>
      </c>
      <c r="F3012" s="75" t="n">
        <v>0</v>
      </c>
      <c r="G3012" s="73" t="inlineStr">
        <is>
          <t>XX</t>
        </is>
      </c>
      <c r="H3012" s="75" t="n">
        <v>2105</v>
      </c>
      <c r="I3012" s="75" t="n">
        <v>2121.5</v>
      </c>
      <c r="J3012" s="75" t="n">
        <v>2050</v>
      </c>
      <c r="K3012" s="75" t="n">
        <v>2056.05</v>
      </c>
      <c r="L3012" s="75" t="n">
        <v>2056.05</v>
      </c>
      <c r="M3012" s="75" t="n">
        <v>33</v>
      </c>
      <c r="N3012" s="75" t="n">
        <v>205.09</v>
      </c>
      <c r="O3012" s="75" t="n">
        <v>17100</v>
      </c>
      <c r="P3012" s="75" t="n">
        <v>8100</v>
      </c>
      <c r="Q3012" s="79" t="n">
        <v>45114</v>
      </c>
      <c r="AR3012">
        <f>IF($AU$2&lt;&gt;5,NA(),IF(D3012=D3011,0,IF(AND(D3014=D3012,D3013=D3012),O3012+O3013+O3014,IF(D3013=D3012,O3013+O3012,O3012))))</f>
        <v/>
      </c>
      <c r="AS3012">
        <f>IF($AU$2&lt;&gt;5,NA(),IF(D3012=D3011,0,IF(AND(D3014=D3012,D3013=D3012),P3012+P3013+P3014,IF(D3013=D3012,P3013+P3012,P3012))))</f>
        <v/>
      </c>
      <c r="AT3012">
        <f>AR3012-AS3012</f>
        <v/>
      </c>
    </row>
    <row r="3013" ht="15.75" customHeight="1" s="121">
      <c r="B3013">
        <f>D3013&amp;Q3013&amp;E3013</f>
        <v/>
      </c>
      <c r="C3013" s="73" t="inlineStr">
        <is>
          <t>FUTSTK</t>
        </is>
      </c>
      <c r="D3013" s="73" t="inlineStr">
        <is>
          <t>DELTACORP</t>
        </is>
      </c>
      <c r="E3013" s="78" t="n">
        <v>45134</v>
      </c>
      <c r="F3013" s="75" t="n">
        <v>0</v>
      </c>
      <c r="G3013" s="73" t="inlineStr">
        <is>
          <t>XX</t>
        </is>
      </c>
      <c r="H3013" s="75" t="n">
        <v>254.5</v>
      </c>
      <c r="I3013" s="75" t="n">
        <v>255.85</v>
      </c>
      <c r="J3013" s="75" t="n">
        <v>247</v>
      </c>
      <c r="K3013" s="75" t="n">
        <v>249.2</v>
      </c>
      <c r="L3013" s="75" t="n">
        <v>249.2</v>
      </c>
      <c r="M3013" s="75" t="n">
        <v>388</v>
      </c>
      <c r="N3013" s="75" t="n">
        <v>2721.14</v>
      </c>
      <c r="O3013" s="75" t="n">
        <v>21582400</v>
      </c>
      <c r="P3013" s="75" t="n">
        <v>-1086400</v>
      </c>
      <c r="Q3013" s="79" t="n">
        <v>45114</v>
      </c>
      <c r="AR3013">
        <f>IF($AU$2&lt;&gt;5,NA(),IF(D3013=D3012,0,IF(AND(D3015=D3013,D3014=D3013),O3013+O3014+O3015,IF(D3014=D3013,O3014+O3013,O3013))))</f>
        <v/>
      </c>
      <c r="AS3013">
        <f>IF($AU$2&lt;&gt;5,NA(),IF(D3013=D3012,0,IF(AND(D3015=D3013,D3014=D3013),P3013+P3014+P3015,IF(D3014=D3013,P3014+P3013,P3013))))</f>
        <v/>
      </c>
      <c r="AT3013">
        <f>AR3013-AS3013</f>
        <v/>
      </c>
    </row>
    <row r="3014" ht="15.75" customHeight="1" s="121">
      <c r="B3014">
        <f>D3014&amp;Q3014&amp;E3014</f>
        <v/>
      </c>
      <c r="C3014" s="73" t="inlineStr">
        <is>
          <t>FUTSTK</t>
        </is>
      </c>
      <c r="D3014" s="73" t="inlineStr">
        <is>
          <t>DELTACORP</t>
        </is>
      </c>
      <c r="E3014" s="78" t="n">
        <v>45169</v>
      </c>
      <c r="F3014" s="75" t="n">
        <v>0</v>
      </c>
      <c r="G3014" s="73" t="inlineStr">
        <is>
          <t>XX</t>
        </is>
      </c>
      <c r="H3014" s="75" t="n">
        <v>254.1</v>
      </c>
      <c r="I3014" s="75" t="n">
        <v>254.65</v>
      </c>
      <c r="J3014" s="75" t="n">
        <v>250.25</v>
      </c>
      <c r="K3014" s="75" t="n">
        <v>250.35</v>
      </c>
      <c r="L3014" s="75" t="n">
        <v>251.15</v>
      </c>
      <c r="M3014" s="75" t="n">
        <v>4</v>
      </c>
      <c r="N3014" s="75" t="n">
        <v>28.26</v>
      </c>
      <c r="O3014" s="75" t="n">
        <v>1341200</v>
      </c>
      <c r="P3014" s="75" t="n">
        <v>-11200</v>
      </c>
      <c r="Q3014" s="79" t="n">
        <v>45114</v>
      </c>
      <c r="AR3014">
        <f>IF($AU$2&lt;&gt;5,NA(),IF(D3014=D3013,0,IF(AND(D3016=D3014,D3015=D3014),O3014+O3015+O3016,IF(D3015=D3014,O3015+O3014,O3014))))</f>
        <v/>
      </c>
      <c r="AS3014">
        <f>IF($AU$2&lt;&gt;5,NA(),IF(D3014=D3013,0,IF(AND(D3016=D3014,D3015=D3014),P3014+P3015+P3016,IF(D3015=D3014,P3015+P3014,P3014))))</f>
        <v/>
      </c>
      <c r="AT3014">
        <f>AR3014-AS3014</f>
        <v/>
      </c>
    </row>
    <row r="3015" ht="15.75" customHeight="1" s="121">
      <c r="B3015">
        <f>D3015&amp;Q3015&amp;E3015</f>
        <v/>
      </c>
      <c r="C3015" s="73" t="inlineStr">
        <is>
          <t>FUTSTK</t>
        </is>
      </c>
      <c r="D3015" s="73" t="inlineStr">
        <is>
          <t>DELTACORP</t>
        </is>
      </c>
      <c r="E3015" s="78" t="n">
        <v>45197</v>
      </c>
      <c r="F3015" s="75" t="n">
        <v>0</v>
      </c>
      <c r="G3015" s="73" t="inlineStr">
        <is>
          <t>XX</t>
        </is>
      </c>
      <c r="H3015" s="75" t="n">
        <v>255.75</v>
      </c>
      <c r="I3015" s="75" t="n">
        <v>255.75</v>
      </c>
      <c r="J3015" s="75" t="n">
        <v>255.75</v>
      </c>
      <c r="K3015" s="75" t="n">
        <v>255.75</v>
      </c>
      <c r="L3015" s="75" t="n">
        <v>252.55</v>
      </c>
      <c r="M3015" s="75" t="n">
        <v>1</v>
      </c>
      <c r="N3015" s="75" t="n">
        <v>7.16</v>
      </c>
      <c r="O3015" s="75" t="n">
        <v>109200</v>
      </c>
      <c r="P3015" s="75" t="n">
        <v>-2800</v>
      </c>
      <c r="Q3015" s="79" t="n">
        <v>45114</v>
      </c>
      <c r="AR3015">
        <f>IF($AU$2&lt;&gt;5,NA(),IF(D3015=D3014,0,IF(AND(D3017=D3015,D3016=D3015),O3015+O3016+O3017,IF(D3016=D3015,O3016+O3015,O3015))))</f>
        <v/>
      </c>
      <c r="AS3015">
        <f>IF($AU$2&lt;&gt;5,NA(),IF(D3015=D3014,0,IF(AND(D3017=D3015,D3016=D3015),P3015+P3016+P3017,IF(D3016=D3015,P3016+P3015,P3015))))</f>
        <v/>
      </c>
      <c r="AT3015">
        <f>AR3015-AS3015</f>
        <v/>
      </c>
    </row>
    <row r="3016" ht="15.75" customHeight="1" s="121">
      <c r="B3016">
        <f>D3016&amp;Q3016&amp;E3016</f>
        <v/>
      </c>
      <c r="C3016" s="73" t="inlineStr">
        <is>
          <t>FUTSTK</t>
        </is>
      </c>
      <c r="D3016" s="73" t="inlineStr">
        <is>
          <t>DIVISLAB</t>
        </is>
      </c>
      <c r="E3016" s="78" t="n">
        <v>45134</v>
      </c>
      <c r="F3016" s="75" t="n">
        <v>0</v>
      </c>
      <c r="G3016" s="73" t="inlineStr">
        <is>
          <t>XX</t>
        </is>
      </c>
      <c r="H3016" s="75" t="n">
        <v>3700</v>
      </c>
      <c r="I3016" s="75" t="n">
        <v>3755.95</v>
      </c>
      <c r="J3016" s="75" t="n">
        <v>3678</v>
      </c>
      <c r="K3016" s="75" t="n">
        <v>3687.5</v>
      </c>
      <c r="L3016" s="75" t="n">
        <v>3687.5</v>
      </c>
      <c r="M3016" s="75" t="n">
        <v>3531</v>
      </c>
      <c r="N3016" s="75" t="n">
        <v>26228.77</v>
      </c>
      <c r="O3016" s="75" t="n">
        <v>2714800</v>
      </c>
      <c r="P3016" s="75" t="n">
        <v>-18000</v>
      </c>
      <c r="Q3016" s="79" t="n">
        <v>45114</v>
      </c>
      <c r="AR3016">
        <f>IF($AU$2&lt;&gt;5,NA(),IF(D3016=D3015,0,IF(AND(D3018=D3016,D3017=D3016),O3016+O3017+O3018,IF(D3017=D3016,O3017+O3016,O3016))))</f>
        <v/>
      </c>
      <c r="AS3016">
        <f>IF($AU$2&lt;&gt;5,NA(),IF(D3016=D3015,0,IF(AND(D3018=D3016,D3017=D3016),P3016+P3017+P3018,IF(D3017=D3016,P3017+P3016,P3016))))</f>
        <v/>
      </c>
      <c r="AT3016">
        <f>AR3016-AS3016</f>
        <v/>
      </c>
    </row>
    <row r="3017" ht="15.75" customHeight="1" s="121">
      <c r="B3017">
        <f>D3017&amp;Q3017&amp;E3017</f>
        <v/>
      </c>
      <c r="C3017" s="73" t="inlineStr">
        <is>
          <t>FUTSTK</t>
        </is>
      </c>
      <c r="D3017" s="73" t="inlineStr">
        <is>
          <t>DIVISLAB</t>
        </is>
      </c>
      <c r="E3017" s="78" t="n">
        <v>45169</v>
      </c>
      <c r="F3017" s="75" t="n">
        <v>0</v>
      </c>
      <c r="G3017" s="73" t="inlineStr">
        <is>
          <t>XX</t>
        </is>
      </c>
      <c r="H3017" s="75" t="n">
        <v>3695.2</v>
      </c>
      <c r="I3017" s="75" t="n">
        <v>3741.65</v>
      </c>
      <c r="J3017" s="75" t="n">
        <v>3663.05</v>
      </c>
      <c r="K3017" s="75" t="n">
        <v>3673.3</v>
      </c>
      <c r="L3017" s="75" t="n">
        <v>3673.3</v>
      </c>
      <c r="M3017" s="75" t="n">
        <v>357</v>
      </c>
      <c r="N3017" s="75" t="n">
        <v>2644.77</v>
      </c>
      <c r="O3017" s="75" t="n">
        <v>163200</v>
      </c>
      <c r="P3017" s="75" t="n">
        <v>14200</v>
      </c>
      <c r="Q3017" s="79" t="n">
        <v>45114</v>
      </c>
      <c r="AR3017">
        <f>IF($AU$2&lt;&gt;5,NA(),IF(D3017=D3016,0,IF(AND(D3019=D3017,D3018=D3017),O3017+O3018+O3019,IF(D3018=D3017,O3018+O3017,O3017))))</f>
        <v/>
      </c>
      <c r="AS3017">
        <f>IF($AU$2&lt;&gt;5,NA(),IF(D3017=D3016,0,IF(AND(D3019=D3017,D3018=D3017),P3017+P3018+P3019,IF(D3018=D3017,P3018+P3017,P3017))))</f>
        <v/>
      </c>
      <c r="AT3017">
        <f>AR3017-AS3017</f>
        <v/>
      </c>
    </row>
    <row r="3018" ht="15.75" customHeight="1" s="121">
      <c r="B3018">
        <f>D3018&amp;Q3018&amp;E3018</f>
        <v/>
      </c>
      <c r="C3018" s="73" t="inlineStr">
        <is>
          <t>FUTSTK</t>
        </is>
      </c>
      <c r="D3018" s="73" t="inlineStr">
        <is>
          <t>DIVISLAB</t>
        </is>
      </c>
      <c r="E3018" s="78" t="n">
        <v>45197</v>
      </c>
      <c r="F3018" s="75" t="n">
        <v>0</v>
      </c>
      <c r="G3018" s="73" t="inlineStr">
        <is>
          <t>XX</t>
        </is>
      </c>
      <c r="H3018" s="75" t="n">
        <v>3725</v>
      </c>
      <c r="I3018" s="75" t="n">
        <v>3747</v>
      </c>
      <c r="J3018" s="75" t="n">
        <v>3700</v>
      </c>
      <c r="K3018" s="75" t="n">
        <v>3700</v>
      </c>
      <c r="L3018" s="75" t="n">
        <v>3700</v>
      </c>
      <c r="M3018" s="75" t="n">
        <v>6</v>
      </c>
      <c r="N3018" s="75" t="n">
        <v>44.67</v>
      </c>
      <c r="O3018" s="75" t="n">
        <v>6400</v>
      </c>
      <c r="P3018" s="75" t="n">
        <v>800</v>
      </c>
      <c r="Q3018" s="79" t="n">
        <v>45114</v>
      </c>
      <c r="AR3018">
        <f>IF($AU$2&lt;&gt;5,NA(),IF(D3018=D3017,0,IF(AND(D3020=D3018,D3019=D3018),O3018+O3019+O3020,IF(D3019=D3018,O3019+O3018,O3018))))</f>
        <v/>
      </c>
      <c r="AS3018">
        <f>IF($AU$2&lt;&gt;5,NA(),IF(D3018=D3017,0,IF(AND(D3020=D3018,D3019=D3018),P3018+P3019+P3020,IF(D3019=D3018,P3019+P3018,P3018))))</f>
        <v/>
      </c>
      <c r="AT3018">
        <f>AR3018-AS3018</f>
        <v/>
      </c>
    </row>
    <row r="3019" ht="15.75" customHeight="1" s="121">
      <c r="B3019">
        <f>D3019&amp;Q3019&amp;E3019</f>
        <v/>
      </c>
      <c r="C3019" s="73" t="inlineStr">
        <is>
          <t>FUTSTK</t>
        </is>
      </c>
      <c r="D3019" s="73" t="inlineStr">
        <is>
          <t>DIXON</t>
        </is>
      </c>
      <c r="E3019" s="78" t="n">
        <v>45134</v>
      </c>
      <c r="F3019" s="75" t="n">
        <v>0</v>
      </c>
      <c r="G3019" s="73" t="inlineStr">
        <is>
          <t>XX</t>
        </is>
      </c>
      <c r="H3019" s="75" t="n">
        <v>4260.05</v>
      </c>
      <c r="I3019" s="75" t="n">
        <v>4321.95</v>
      </c>
      <c r="J3019" s="75" t="n">
        <v>4229.55</v>
      </c>
      <c r="K3019" s="75" t="n">
        <v>4259.5</v>
      </c>
      <c r="L3019" s="75" t="n">
        <v>4259.5</v>
      </c>
      <c r="M3019" s="75" t="n">
        <v>1624</v>
      </c>
      <c r="N3019" s="75" t="n">
        <v>13854.5</v>
      </c>
      <c r="O3019" s="75" t="n">
        <v>834000</v>
      </c>
      <c r="P3019" s="75" t="n">
        <v>-5000</v>
      </c>
      <c r="Q3019" s="79" t="n">
        <v>45114</v>
      </c>
      <c r="AR3019">
        <f>IF($AU$2&lt;&gt;5,NA(),IF(D3019=D3018,0,IF(AND(D3021=D3019,D3020=D3019),O3019+O3020+O3021,IF(D3020=D3019,O3020+O3019,O3019))))</f>
        <v/>
      </c>
      <c r="AS3019">
        <f>IF($AU$2&lt;&gt;5,NA(),IF(D3019=D3018,0,IF(AND(D3021=D3019,D3020=D3019),P3019+P3020+P3021,IF(D3020=D3019,P3020+P3019,P3019))))</f>
        <v/>
      </c>
      <c r="AT3019">
        <f>AR3019-AS3019</f>
        <v/>
      </c>
    </row>
    <row r="3020" ht="15.75" customHeight="1" s="121">
      <c r="B3020">
        <f>D3020&amp;Q3020&amp;E3020</f>
        <v/>
      </c>
      <c r="C3020" s="73" t="inlineStr">
        <is>
          <t>FUTSTK</t>
        </is>
      </c>
      <c r="D3020" s="73" t="inlineStr">
        <is>
          <t>DIXON</t>
        </is>
      </c>
      <c r="E3020" s="78" t="n">
        <v>45169</v>
      </c>
      <c r="F3020" s="75" t="n">
        <v>0</v>
      </c>
      <c r="G3020" s="73" t="inlineStr">
        <is>
          <t>XX</t>
        </is>
      </c>
      <c r="H3020" s="75" t="n">
        <v>4296</v>
      </c>
      <c r="I3020" s="75" t="n">
        <v>4322.35</v>
      </c>
      <c r="J3020" s="75" t="n">
        <v>4243.5</v>
      </c>
      <c r="K3020" s="75" t="n">
        <v>4262.85</v>
      </c>
      <c r="L3020" s="75" t="n">
        <v>4262.85</v>
      </c>
      <c r="M3020" s="75" t="n">
        <v>31</v>
      </c>
      <c r="N3020" s="75" t="n">
        <v>265.1</v>
      </c>
      <c r="O3020" s="75" t="n">
        <v>26200</v>
      </c>
      <c r="P3020" s="75" t="n">
        <v>800</v>
      </c>
      <c r="Q3020" s="79" t="n">
        <v>45114</v>
      </c>
      <c r="AR3020">
        <f>IF($AU$2&lt;&gt;5,NA(),IF(D3020=D3019,0,IF(AND(D3022=D3020,D3021=D3020),O3020+O3021+O3022,IF(D3021=D3020,O3021+O3020,O3020))))</f>
        <v/>
      </c>
      <c r="AS3020">
        <f>IF($AU$2&lt;&gt;5,NA(),IF(D3020=D3019,0,IF(AND(D3022=D3020,D3021=D3020),P3020+P3021+P3022,IF(D3021=D3020,P3021+P3020,P3020))))</f>
        <v/>
      </c>
      <c r="AT3020">
        <f>AR3020-AS3020</f>
        <v/>
      </c>
    </row>
    <row r="3021" ht="15.75" customHeight="1" s="121">
      <c r="B3021">
        <f>D3021&amp;Q3021&amp;E3021</f>
        <v/>
      </c>
      <c r="C3021" s="73" t="inlineStr">
        <is>
          <t>FUTSTK</t>
        </is>
      </c>
      <c r="D3021" s="73" t="inlineStr">
        <is>
          <t>DIXON</t>
        </is>
      </c>
      <c r="E3021" s="78" t="n">
        <v>45197</v>
      </c>
      <c r="F3021" s="75" t="n">
        <v>0</v>
      </c>
      <c r="G3021" s="73" t="inlineStr">
        <is>
          <t>XX</t>
        </is>
      </c>
      <c r="H3021" s="75" t="n">
        <v>4260</v>
      </c>
      <c r="I3021" s="75" t="n">
        <v>4260</v>
      </c>
      <c r="J3021" s="75" t="n">
        <v>4260</v>
      </c>
      <c r="K3021" s="75" t="n">
        <v>4260</v>
      </c>
      <c r="L3021" s="75" t="n">
        <v>4313.65</v>
      </c>
      <c r="M3021" s="75" t="n">
        <v>1</v>
      </c>
      <c r="N3021" s="75" t="n">
        <v>8.52</v>
      </c>
      <c r="O3021" s="75" t="n">
        <v>1800</v>
      </c>
      <c r="P3021" s="75" t="n">
        <v>200</v>
      </c>
      <c r="Q3021" s="79" t="n">
        <v>45114</v>
      </c>
      <c r="AR3021">
        <f>IF($AU$2&lt;&gt;5,NA(),IF(D3021=D3020,0,IF(AND(D3023=D3021,D3022=D3021),O3021+O3022+O3023,IF(D3022=D3021,O3022+O3021,O3021))))</f>
        <v/>
      </c>
      <c r="AS3021">
        <f>IF($AU$2&lt;&gt;5,NA(),IF(D3021=D3020,0,IF(AND(D3023=D3021,D3022=D3021),P3021+P3022+P3023,IF(D3022=D3021,P3022+P3021,P3021))))</f>
        <v/>
      </c>
      <c r="AT3021">
        <f>AR3021-AS3021</f>
        <v/>
      </c>
    </row>
    <row r="3022" ht="15.75" customHeight="1" s="121">
      <c r="B3022">
        <f>D3022&amp;Q3022&amp;E3022</f>
        <v/>
      </c>
      <c r="C3022" s="73" t="inlineStr">
        <is>
          <t>FUTSTK</t>
        </is>
      </c>
      <c r="D3022" s="73" t="inlineStr">
        <is>
          <t>DLF</t>
        </is>
      </c>
      <c r="E3022" s="78" t="n">
        <v>45134</v>
      </c>
      <c r="F3022" s="75" t="n">
        <v>0</v>
      </c>
      <c r="G3022" s="73" t="inlineStr">
        <is>
          <t>XX</t>
        </is>
      </c>
      <c r="H3022" s="75" t="n">
        <v>513.4</v>
      </c>
      <c r="I3022" s="75" t="n">
        <v>518.25</v>
      </c>
      <c r="J3022" s="75" t="n">
        <v>502.3</v>
      </c>
      <c r="K3022" s="75" t="n">
        <v>504</v>
      </c>
      <c r="L3022" s="75" t="n">
        <v>504</v>
      </c>
      <c r="M3022" s="75" t="n">
        <v>6765</v>
      </c>
      <c r="N3022" s="75" t="n">
        <v>56649</v>
      </c>
      <c r="O3022" s="75" t="n">
        <v>29794050</v>
      </c>
      <c r="P3022" s="75" t="n">
        <v>297000</v>
      </c>
      <c r="Q3022" s="79" t="n">
        <v>45114</v>
      </c>
      <c r="AR3022">
        <f>IF($AU$2&lt;&gt;5,NA(),IF(D3022=D3021,0,IF(AND(D3024=D3022,D3023=D3022),O3022+O3023+O3024,IF(D3023=D3022,O3023+O3022,O3022))))</f>
        <v/>
      </c>
      <c r="AS3022">
        <f>IF($AU$2&lt;&gt;5,NA(),IF(D3022=D3021,0,IF(AND(D3024=D3022,D3023=D3022),P3022+P3023+P3024,IF(D3023=D3022,P3023+P3022,P3022))))</f>
        <v/>
      </c>
      <c r="AT3022">
        <f>AR3022-AS3022</f>
        <v/>
      </c>
    </row>
    <row r="3023" ht="15.75" customHeight="1" s="121">
      <c r="B3023">
        <f>D3023&amp;Q3023&amp;E3023</f>
        <v/>
      </c>
      <c r="C3023" s="73" t="inlineStr">
        <is>
          <t>FUTSTK</t>
        </is>
      </c>
      <c r="D3023" s="73" t="inlineStr">
        <is>
          <t>DLF</t>
        </is>
      </c>
      <c r="E3023" s="78" t="n">
        <v>45169</v>
      </c>
      <c r="F3023" s="75" t="n">
        <v>0</v>
      </c>
      <c r="G3023" s="73" t="inlineStr">
        <is>
          <t>XX</t>
        </is>
      </c>
      <c r="H3023" s="75" t="n">
        <v>514.55</v>
      </c>
      <c r="I3023" s="75" t="n">
        <v>518.35</v>
      </c>
      <c r="J3023" s="75" t="n">
        <v>502.8</v>
      </c>
      <c r="K3023" s="75" t="n">
        <v>504.4</v>
      </c>
      <c r="L3023" s="75" t="n">
        <v>504.4</v>
      </c>
      <c r="M3023" s="75" t="n">
        <v>377</v>
      </c>
      <c r="N3023" s="75" t="n">
        <v>3161.24</v>
      </c>
      <c r="O3023" s="75" t="n">
        <v>1168200</v>
      </c>
      <c r="P3023" s="75" t="n">
        <v>168300</v>
      </c>
      <c r="Q3023" s="79" t="n">
        <v>45114</v>
      </c>
      <c r="AR3023">
        <f>IF($AU$2&lt;&gt;5,NA(),IF(D3023=D3022,0,IF(AND(D3025=D3023,D3024=D3023),O3023+O3024+O3025,IF(D3024=D3023,O3024+O3023,O3023))))</f>
        <v/>
      </c>
      <c r="AS3023">
        <f>IF($AU$2&lt;&gt;5,NA(),IF(D3023=D3022,0,IF(AND(D3025=D3023,D3024=D3023),P3023+P3024+P3025,IF(D3024=D3023,P3024+P3023,P3023))))</f>
        <v/>
      </c>
      <c r="AT3023">
        <f>AR3023-AS3023</f>
        <v/>
      </c>
    </row>
    <row r="3024" ht="15.75" customHeight="1" s="121">
      <c r="B3024">
        <f>D3024&amp;Q3024&amp;E3024</f>
        <v/>
      </c>
      <c r="C3024" s="73" t="inlineStr">
        <is>
          <t>FUTSTK</t>
        </is>
      </c>
      <c r="D3024" s="73" t="inlineStr">
        <is>
          <t>DLF</t>
        </is>
      </c>
      <c r="E3024" s="78" t="n">
        <v>45197</v>
      </c>
      <c r="F3024" s="75" t="n">
        <v>0</v>
      </c>
      <c r="G3024" s="73" t="inlineStr">
        <is>
          <t>XX</t>
        </is>
      </c>
      <c r="H3024" s="75" t="n">
        <v>518</v>
      </c>
      <c r="I3024" s="75" t="n">
        <v>522.15</v>
      </c>
      <c r="J3024" s="75" t="n">
        <v>505.75</v>
      </c>
      <c r="K3024" s="75" t="n">
        <v>506.75</v>
      </c>
      <c r="L3024" s="75" t="n">
        <v>506.75</v>
      </c>
      <c r="M3024" s="75" t="n">
        <v>39</v>
      </c>
      <c r="N3024" s="75" t="n">
        <v>329.48</v>
      </c>
      <c r="O3024" s="75" t="n">
        <v>113850</v>
      </c>
      <c r="P3024" s="75" t="n">
        <v>-4950</v>
      </c>
      <c r="Q3024" s="79" t="n">
        <v>45114</v>
      </c>
      <c r="AR3024">
        <f>IF($AU$2&lt;&gt;5,NA(),IF(D3024=D3023,0,IF(AND(D3026=D3024,D3025=D3024),O3024+O3025+O3026,IF(D3025=D3024,O3025+O3024,O3024))))</f>
        <v/>
      </c>
      <c r="AS3024">
        <f>IF($AU$2&lt;&gt;5,NA(),IF(D3024=D3023,0,IF(AND(D3026=D3024,D3025=D3024),P3024+P3025+P3026,IF(D3025=D3024,P3025+P3024,P3024))))</f>
        <v/>
      </c>
      <c r="AT3024">
        <f>AR3024-AS3024</f>
        <v/>
      </c>
    </row>
    <row r="3025" ht="15.75" customHeight="1" s="121">
      <c r="B3025">
        <f>D3025&amp;Q3025&amp;E3025</f>
        <v/>
      </c>
      <c r="C3025" s="73" t="inlineStr">
        <is>
          <t>FUTSTK</t>
        </is>
      </c>
      <c r="D3025" s="73" t="inlineStr">
        <is>
          <t>DRREDDY</t>
        </is>
      </c>
      <c r="E3025" s="78" t="n">
        <v>45134</v>
      </c>
      <c r="F3025" s="75" t="n">
        <v>0</v>
      </c>
      <c r="G3025" s="73" t="inlineStr">
        <is>
          <t>XX</t>
        </is>
      </c>
      <c r="H3025" s="75" t="n">
        <v>5173.7</v>
      </c>
      <c r="I3025" s="75" t="n">
        <v>5246</v>
      </c>
      <c r="J3025" s="75" t="n">
        <v>5112.2</v>
      </c>
      <c r="K3025" s="75" t="n">
        <v>5169.65</v>
      </c>
      <c r="L3025" s="75" t="n">
        <v>5169.65</v>
      </c>
      <c r="M3025" s="75" t="n">
        <v>4026</v>
      </c>
      <c r="N3025" s="75" t="n">
        <v>26160.98</v>
      </c>
      <c r="O3025" s="75" t="n">
        <v>2613000</v>
      </c>
      <c r="P3025" s="75" t="n">
        <v>-20750</v>
      </c>
      <c r="Q3025" s="79" t="n">
        <v>45114</v>
      </c>
      <c r="AR3025">
        <f>IF($AU$2&lt;&gt;5,NA(),IF(D3025=D3024,0,IF(AND(D3027=D3025,D3026=D3025),O3025+O3026+O3027,IF(D3026=D3025,O3026+O3025,O3025))))</f>
        <v/>
      </c>
      <c r="AS3025">
        <f>IF($AU$2&lt;&gt;5,NA(),IF(D3025=D3024,0,IF(AND(D3027=D3025,D3026=D3025),P3025+P3026+P3027,IF(D3026=D3025,P3026+P3025,P3025))))</f>
        <v/>
      </c>
      <c r="AT3025">
        <f>AR3025-AS3025</f>
        <v/>
      </c>
    </row>
    <row r="3026" ht="15.75" customHeight="1" s="121">
      <c r="B3026">
        <f>D3026&amp;Q3026&amp;E3026</f>
        <v/>
      </c>
      <c r="C3026" s="73" t="inlineStr">
        <is>
          <t>FUTSTK</t>
        </is>
      </c>
      <c r="D3026" s="73" t="inlineStr">
        <is>
          <t>DRREDDY</t>
        </is>
      </c>
      <c r="E3026" s="78" t="n">
        <v>45169</v>
      </c>
      <c r="F3026" s="75" t="n">
        <v>0</v>
      </c>
      <c r="G3026" s="73" t="inlineStr">
        <is>
          <t>XX</t>
        </is>
      </c>
      <c r="H3026" s="75" t="n">
        <v>5193.25</v>
      </c>
      <c r="I3026" s="75" t="n">
        <v>5279</v>
      </c>
      <c r="J3026" s="75" t="n">
        <v>5160.1</v>
      </c>
      <c r="K3026" s="75" t="n">
        <v>5202.65</v>
      </c>
      <c r="L3026" s="75" t="n">
        <v>5202.65</v>
      </c>
      <c r="M3026" s="75" t="n">
        <v>154</v>
      </c>
      <c r="N3026" s="75" t="n">
        <v>1007.35</v>
      </c>
      <c r="O3026" s="75" t="n">
        <v>37500</v>
      </c>
      <c r="P3026" s="75" t="n">
        <v>500</v>
      </c>
      <c r="Q3026" s="79" t="n">
        <v>45114</v>
      </c>
      <c r="AR3026">
        <f>IF($AU$2&lt;&gt;5,NA(),IF(D3026=D3025,0,IF(AND(D3028=D3026,D3027=D3026),O3026+O3027+O3028,IF(D3027=D3026,O3027+O3026,O3026))))</f>
        <v/>
      </c>
      <c r="AS3026">
        <f>IF($AU$2&lt;&gt;5,NA(),IF(D3026=D3025,0,IF(AND(D3028=D3026,D3027=D3026),P3026+P3027+P3028,IF(D3027=D3026,P3027+P3026,P3026))))</f>
        <v/>
      </c>
      <c r="AT3026">
        <f>AR3026-AS3026</f>
        <v/>
      </c>
    </row>
    <row r="3027" ht="15.75" customHeight="1" s="121">
      <c r="B3027">
        <f>D3027&amp;Q3027&amp;E3027</f>
        <v/>
      </c>
      <c r="C3027" s="73" t="inlineStr">
        <is>
          <t>FUTSTK</t>
        </is>
      </c>
      <c r="D3027" s="73" t="inlineStr">
        <is>
          <t>DRREDDY</t>
        </is>
      </c>
      <c r="E3027" s="78" t="n">
        <v>45197</v>
      </c>
      <c r="F3027" s="75" t="n">
        <v>0</v>
      </c>
      <c r="G3027" s="73" t="inlineStr">
        <is>
          <t>XX</t>
        </is>
      </c>
      <c r="H3027" s="75" t="n">
        <v>5300</v>
      </c>
      <c r="I3027" s="75" t="n">
        <v>5300</v>
      </c>
      <c r="J3027" s="75" t="n">
        <v>5225</v>
      </c>
      <c r="K3027" s="75" t="n">
        <v>5226.65</v>
      </c>
      <c r="L3027" s="75" t="n">
        <v>5226.65</v>
      </c>
      <c r="M3027" s="75" t="n">
        <v>6</v>
      </c>
      <c r="N3027" s="75" t="n">
        <v>39.37</v>
      </c>
      <c r="O3027" s="75" t="n">
        <v>3500</v>
      </c>
      <c r="P3027" s="75" t="n">
        <v>-125</v>
      </c>
      <c r="Q3027" s="79" t="n">
        <v>45114</v>
      </c>
      <c r="AR3027">
        <f>IF($AU$2&lt;&gt;5,NA(),IF(D3027=D3026,0,IF(AND(D3029=D3027,D3028=D3027),O3027+O3028+O3029,IF(D3028=D3027,O3028+O3027,O3027))))</f>
        <v/>
      </c>
      <c r="AS3027">
        <f>IF($AU$2&lt;&gt;5,NA(),IF(D3027=D3026,0,IF(AND(D3029=D3027,D3028=D3027),P3027+P3028+P3029,IF(D3028=D3027,P3028+P3027,P3027))))</f>
        <v/>
      </c>
      <c r="AT3027">
        <f>AR3027-AS3027</f>
        <v/>
      </c>
    </row>
    <row r="3028" ht="15.75" customHeight="1" s="121">
      <c r="B3028">
        <f>D3028&amp;Q3028&amp;E3028</f>
        <v/>
      </c>
      <c r="C3028" s="73" t="inlineStr">
        <is>
          <t>FUTSTK</t>
        </is>
      </c>
      <c r="D3028" s="73" t="inlineStr">
        <is>
          <t>EICHERMOT</t>
        </is>
      </c>
      <c r="E3028" s="78" t="n">
        <v>45134</v>
      </c>
      <c r="F3028" s="75" t="n">
        <v>0</v>
      </c>
      <c r="G3028" s="73" t="inlineStr">
        <is>
          <t>XX</t>
        </is>
      </c>
      <c r="H3028" s="75" t="n">
        <v>3234.9</v>
      </c>
      <c r="I3028" s="75" t="n">
        <v>3267.6</v>
      </c>
      <c r="J3028" s="75" t="n">
        <v>3195.4</v>
      </c>
      <c r="K3028" s="75" t="n">
        <v>3204.6</v>
      </c>
      <c r="L3028" s="75" t="n">
        <v>3204.6</v>
      </c>
      <c r="M3028" s="75" t="n">
        <v>11493</v>
      </c>
      <c r="N3028" s="75" t="n">
        <v>64892.34</v>
      </c>
      <c r="O3028" s="75" t="n">
        <v>5684000</v>
      </c>
      <c r="P3028" s="75" t="n">
        <v>463575</v>
      </c>
      <c r="Q3028" s="79" t="n">
        <v>45114</v>
      </c>
      <c r="AR3028">
        <f>IF($AU$2&lt;&gt;5,NA(),IF(D3028=D3027,0,IF(AND(D3030=D3028,D3029=D3028),O3028+O3029+O3030,IF(D3029=D3028,O3029+O3028,O3028))))</f>
        <v/>
      </c>
      <c r="AS3028">
        <f>IF($AU$2&lt;&gt;5,NA(),IF(D3028=D3027,0,IF(AND(D3030=D3028,D3029=D3028),P3028+P3029+P3030,IF(D3029=D3028,P3029+P3028,P3028))))</f>
        <v/>
      </c>
      <c r="AT3028">
        <f>AR3028-AS3028</f>
        <v/>
      </c>
    </row>
    <row r="3029" ht="15.75" customHeight="1" s="121">
      <c r="B3029">
        <f>D3029&amp;Q3029&amp;E3029</f>
        <v/>
      </c>
      <c r="C3029" s="73" t="inlineStr">
        <is>
          <t>FUTSTK</t>
        </is>
      </c>
      <c r="D3029" s="73" t="inlineStr">
        <is>
          <t>EICHERMOT</t>
        </is>
      </c>
      <c r="E3029" s="78" t="n">
        <v>45169</v>
      </c>
      <c r="F3029" s="75" t="n">
        <v>0</v>
      </c>
      <c r="G3029" s="73" t="inlineStr">
        <is>
          <t>XX</t>
        </is>
      </c>
      <c r="H3029" s="75" t="n">
        <v>3290.3</v>
      </c>
      <c r="I3029" s="75" t="n">
        <v>3290.3</v>
      </c>
      <c r="J3029" s="75" t="n">
        <v>3184.4</v>
      </c>
      <c r="K3029" s="75" t="n">
        <v>3192.7</v>
      </c>
      <c r="L3029" s="75" t="n">
        <v>3192.7</v>
      </c>
      <c r="M3029" s="75" t="n">
        <v>1192</v>
      </c>
      <c r="N3029" s="75" t="n">
        <v>6696.26</v>
      </c>
      <c r="O3029" s="75" t="n">
        <v>496825</v>
      </c>
      <c r="P3029" s="75" t="n">
        <v>92575</v>
      </c>
      <c r="Q3029" s="79" t="n">
        <v>45114</v>
      </c>
      <c r="AR3029">
        <f>IF($AU$2&lt;&gt;5,NA(),IF(D3029=D3028,0,IF(AND(D3031=D3029,D3030=D3029),O3029+O3030+O3031,IF(D3030=D3029,O3030+O3029,O3029))))</f>
        <v/>
      </c>
      <c r="AS3029">
        <f>IF($AU$2&lt;&gt;5,NA(),IF(D3029=D3028,0,IF(AND(D3031=D3029,D3030=D3029),P3029+P3030+P3031,IF(D3030=D3029,P3030+P3029,P3029))))</f>
        <v/>
      </c>
      <c r="AT3029">
        <f>AR3029-AS3029</f>
        <v/>
      </c>
    </row>
    <row r="3030" ht="15.75" customHeight="1" s="121">
      <c r="B3030">
        <f>D3030&amp;Q3030&amp;E3030</f>
        <v/>
      </c>
      <c r="C3030" s="73" t="inlineStr">
        <is>
          <t>FUTSTK</t>
        </is>
      </c>
      <c r="D3030" s="73" t="inlineStr">
        <is>
          <t>EICHERMOT</t>
        </is>
      </c>
      <c r="E3030" s="78" t="n">
        <v>45197</v>
      </c>
      <c r="F3030" s="75" t="n">
        <v>0</v>
      </c>
      <c r="G3030" s="73" t="inlineStr">
        <is>
          <t>XX</t>
        </is>
      </c>
      <c r="H3030" s="75" t="n">
        <v>3253</v>
      </c>
      <c r="I3030" s="75" t="n">
        <v>3266</v>
      </c>
      <c r="J3030" s="75" t="n">
        <v>3205</v>
      </c>
      <c r="K3030" s="75" t="n">
        <v>3220.9</v>
      </c>
      <c r="L3030" s="75" t="n">
        <v>3220.9</v>
      </c>
      <c r="M3030" s="75" t="n">
        <v>86</v>
      </c>
      <c r="N3030" s="75" t="n">
        <v>486.06</v>
      </c>
      <c r="O3030" s="75" t="n">
        <v>40600</v>
      </c>
      <c r="P3030" s="75" t="n">
        <v>10500</v>
      </c>
      <c r="Q3030" s="79" t="n">
        <v>45114</v>
      </c>
      <c r="AR3030">
        <f>IF($AU$2&lt;&gt;5,NA(),IF(D3030=D3029,0,IF(AND(D3032=D3030,D3031=D3030),O3030+O3031+O3032,IF(D3031=D3030,O3031+O3030,O3030))))</f>
        <v/>
      </c>
      <c r="AS3030">
        <f>IF($AU$2&lt;&gt;5,NA(),IF(D3030=D3029,0,IF(AND(D3032=D3030,D3031=D3030),P3030+P3031+P3032,IF(D3031=D3030,P3031+P3030,P3030))))</f>
        <v/>
      </c>
      <c r="AT3030">
        <f>AR3030-AS3030</f>
        <v/>
      </c>
    </row>
    <row r="3031" ht="15.75" customHeight="1" s="121">
      <c r="B3031">
        <f>D3031&amp;Q3031&amp;E3031</f>
        <v/>
      </c>
      <c r="C3031" s="73" t="inlineStr">
        <is>
          <t>FUTSTK</t>
        </is>
      </c>
      <c r="D3031" s="73" t="inlineStr">
        <is>
          <t>ESCORTS</t>
        </is>
      </c>
      <c r="E3031" s="78" t="n">
        <v>45134</v>
      </c>
      <c r="F3031" s="75" t="n">
        <v>0</v>
      </c>
      <c r="G3031" s="73" t="inlineStr">
        <is>
          <t>XX</t>
        </is>
      </c>
      <c r="H3031" s="75" t="n">
        <v>2258.2</v>
      </c>
      <c r="I3031" s="75" t="n">
        <v>2271.85</v>
      </c>
      <c r="J3031" s="75" t="n">
        <v>2201.35</v>
      </c>
      <c r="K3031" s="75" t="n">
        <v>2225.05</v>
      </c>
      <c r="L3031" s="75" t="n">
        <v>2225.05</v>
      </c>
      <c r="M3031" s="75" t="n">
        <v>2386</v>
      </c>
      <c r="N3031" s="75" t="n">
        <v>14668.28</v>
      </c>
      <c r="O3031" s="75" t="n">
        <v>1494350</v>
      </c>
      <c r="P3031" s="75" t="n">
        <v>-67100</v>
      </c>
      <c r="Q3031" s="79" t="n">
        <v>45114</v>
      </c>
      <c r="AR3031">
        <f>IF($AU$2&lt;&gt;5,NA(),IF(D3031=D3030,0,IF(AND(D3033=D3031,D3032=D3031),O3031+O3032+O3033,IF(D3032=D3031,O3032+O3031,O3031))))</f>
        <v/>
      </c>
      <c r="AS3031">
        <f>IF($AU$2&lt;&gt;5,NA(),IF(D3031=D3030,0,IF(AND(D3033=D3031,D3032=D3031),P3031+P3032+P3033,IF(D3032=D3031,P3032+P3031,P3031))))</f>
        <v/>
      </c>
      <c r="AT3031">
        <f>AR3031-AS3031</f>
        <v/>
      </c>
    </row>
    <row r="3032" ht="15.75" customHeight="1" s="121">
      <c r="B3032">
        <f>D3032&amp;Q3032&amp;E3032</f>
        <v/>
      </c>
      <c r="C3032" s="73" t="inlineStr">
        <is>
          <t>FUTSTK</t>
        </is>
      </c>
      <c r="D3032" s="73" t="inlineStr">
        <is>
          <t>ESCORTS</t>
        </is>
      </c>
      <c r="E3032" s="78" t="n">
        <v>45169</v>
      </c>
      <c r="F3032" s="75" t="n">
        <v>0</v>
      </c>
      <c r="G3032" s="73" t="inlineStr">
        <is>
          <t>XX</t>
        </is>
      </c>
      <c r="H3032" s="75" t="n">
        <v>2270</v>
      </c>
      <c r="I3032" s="75" t="n">
        <v>2272.2</v>
      </c>
      <c r="J3032" s="75" t="n">
        <v>2220.35</v>
      </c>
      <c r="K3032" s="75" t="n">
        <v>2242.5</v>
      </c>
      <c r="L3032" s="75" t="n">
        <v>2236.95</v>
      </c>
      <c r="M3032" s="75" t="n">
        <v>49</v>
      </c>
      <c r="N3032" s="75" t="n">
        <v>302.95</v>
      </c>
      <c r="O3032" s="75" t="n">
        <v>19525</v>
      </c>
      <c r="P3032" s="75" t="n">
        <v>0</v>
      </c>
      <c r="Q3032" s="79" t="n">
        <v>45114</v>
      </c>
      <c r="AR3032">
        <f>IF($AU$2&lt;&gt;5,NA(),IF(D3032=D3031,0,IF(AND(D3034=D3032,D3033=D3032),O3032+O3033+O3034,IF(D3033=D3032,O3033+O3032,O3032))))</f>
        <v/>
      </c>
      <c r="AS3032">
        <f>IF($AU$2&lt;&gt;5,NA(),IF(D3032=D3031,0,IF(AND(D3034=D3032,D3033=D3032),P3032+P3033+P3034,IF(D3033=D3032,P3033+P3032,P3032))))</f>
        <v/>
      </c>
      <c r="AT3032">
        <f>AR3032-AS3032</f>
        <v/>
      </c>
    </row>
    <row r="3033" ht="15.75" customHeight="1" s="121">
      <c r="B3033">
        <f>D3033&amp;Q3033&amp;E3033</f>
        <v/>
      </c>
      <c r="C3033" s="73" t="inlineStr">
        <is>
          <t>FUTSTK</t>
        </is>
      </c>
      <c r="D3033" s="73" t="inlineStr">
        <is>
          <t>ESCORTS</t>
        </is>
      </c>
      <c r="E3033" s="78" t="n">
        <v>45197</v>
      </c>
      <c r="F3033" s="75" t="n">
        <v>0</v>
      </c>
      <c r="G3033" s="73" t="inlineStr">
        <is>
          <t>XX</t>
        </is>
      </c>
      <c r="H3033" s="75" t="n">
        <v>2276</v>
      </c>
      <c r="I3033" s="75" t="n">
        <v>2276</v>
      </c>
      <c r="J3033" s="75" t="n">
        <v>2242</v>
      </c>
      <c r="K3033" s="75" t="n">
        <v>2242</v>
      </c>
      <c r="L3033" s="75" t="n">
        <v>2249.25</v>
      </c>
      <c r="M3033" s="75" t="n">
        <v>4</v>
      </c>
      <c r="N3033" s="75" t="n">
        <v>24.92</v>
      </c>
      <c r="O3033" s="75" t="n">
        <v>1100</v>
      </c>
      <c r="P3033" s="75" t="n">
        <v>1100</v>
      </c>
      <c r="Q3033" s="79" t="n">
        <v>45114</v>
      </c>
      <c r="AR3033">
        <f>IF($AU$2&lt;&gt;5,NA(),IF(D3033=D3032,0,IF(AND(D3035=D3033,D3034=D3033),O3033+O3034+O3035,IF(D3034=D3033,O3034+O3033,O3033))))</f>
        <v/>
      </c>
      <c r="AS3033">
        <f>IF($AU$2&lt;&gt;5,NA(),IF(D3033=D3032,0,IF(AND(D3035=D3033,D3034=D3033),P3033+P3034+P3035,IF(D3034=D3033,P3034+P3033,P3033))))</f>
        <v/>
      </c>
      <c r="AT3033">
        <f>AR3033-AS3033</f>
        <v/>
      </c>
    </row>
    <row r="3034" ht="15.75" customHeight="1" s="121">
      <c r="B3034">
        <f>D3034&amp;Q3034&amp;E3034</f>
        <v/>
      </c>
      <c r="C3034" s="73" t="inlineStr">
        <is>
          <t>FUTSTK</t>
        </is>
      </c>
      <c r="D3034" s="73" t="inlineStr">
        <is>
          <t>EXIDEIND</t>
        </is>
      </c>
      <c r="E3034" s="78" t="n">
        <v>45134</v>
      </c>
      <c r="F3034" s="75" t="n">
        <v>0</v>
      </c>
      <c r="G3034" s="73" t="inlineStr">
        <is>
          <t>XX</t>
        </is>
      </c>
      <c r="H3034" s="75" t="n">
        <v>249.7</v>
      </c>
      <c r="I3034" s="75" t="n">
        <v>250.4</v>
      </c>
      <c r="J3034" s="75" t="n">
        <v>244.55</v>
      </c>
      <c r="K3034" s="75" t="n">
        <v>248.95</v>
      </c>
      <c r="L3034" s="75" t="n">
        <v>248.95</v>
      </c>
      <c r="M3034" s="75" t="n">
        <v>2158</v>
      </c>
      <c r="N3034" s="75" t="n">
        <v>19241.1</v>
      </c>
      <c r="O3034" s="75" t="n">
        <v>18640800</v>
      </c>
      <c r="P3034" s="75" t="n">
        <v>-374400</v>
      </c>
      <c r="Q3034" s="79" t="n">
        <v>45114</v>
      </c>
      <c r="AR3034">
        <f>IF($AU$2&lt;&gt;5,NA(),IF(D3034=D3033,0,IF(AND(D3036=D3034,D3035=D3034),O3034+O3035+O3036,IF(D3035=D3034,O3035+O3034,O3034))))</f>
        <v/>
      </c>
      <c r="AS3034">
        <f>IF($AU$2&lt;&gt;5,NA(),IF(D3034=D3033,0,IF(AND(D3036=D3034,D3035=D3034),P3034+P3035+P3036,IF(D3035=D3034,P3035+P3034,P3034))))</f>
        <v/>
      </c>
      <c r="AT3034">
        <f>AR3034-AS3034</f>
        <v/>
      </c>
    </row>
    <row r="3035" ht="15.75" customHeight="1" s="121">
      <c r="B3035">
        <f>D3035&amp;Q3035&amp;E3035</f>
        <v/>
      </c>
      <c r="C3035" s="73" t="inlineStr">
        <is>
          <t>FUTSTK</t>
        </is>
      </c>
      <c r="D3035" s="73" t="inlineStr">
        <is>
          <t>EXIDEIND</t>
        </is>
      </c>
      <c r="E3035" s="78" t="n">
        <v>45169</v>
      </c>
      <c r="F3035" s="75" t="n">
        <v>0</v>
      </c>
      <c r="G3035" s="73" t="inlineStr">
        <is>
          <t>XX</t>
        </is>
      </c>
      <c r="H3035" s="75" t="n">
        <v>249.05</v>
      </c>
      <c r="I3035" s="75" t="n">
        <v>249.8</v>
      </c>
      <c r="J3035" s="75" t="n">
        <v>244.45</v>
      </c>
      <c r="K3035" s="75" t="n">
        <v>248.65</v>
      </c>
      <c r="L3035" s="75" t="n">
        <v>248.65</v>
      </c>
      <c r="M3035" s="75" t="n">
        <v>188</v>
      </c>
      <c r="N3035" s="75" t="n">
        <v>1666.98</v>
      </c>
      <c r="O3035" s="75" t="n">
        <v>1900800</v>
      </c>
      <c r="P3035" s="75" t="n">
        <v>302400</v>
      </c>
      <c r="Q3035" s="79" t="n">
        <v>45114</v>
      </c>
      <c r="AR3035">
        <f>IF($AU$2&lt;&gt;5,NA(),IF(D3035=D3034,0,IF(AND(D3037=D3035,D3036=D3035),O3035+O3036+O3037,IF(D3036=D3035,O3036+O3035,O3035))))</f>
        <v/>
      </c>
      <c r="AS3035">
        <f>IF($AU$2&lt;&gt;5,NA(),IF(D3035=D3034,0,IF(AND(D3037=D3035,D3036=D3035),P3035+P3036+P3037,IF(D3036=D3035,P3036+P3035,P3035))))</f>
        <v/>
      </c>
      <c r="AT3035">
        <f>AR3035-AS3035</f>
        <v/>
      </c>
    </row>
    <row r="3036" ht="15.75" customHeight="1" s="121">
      <c r="B3036">
        <f>D3036&amp;Q3036&amp;E3036</f>
        <v/>
      </c>
      <c r="C3036" s="73" t="inlineStr">
        <is>
          <t>FUTSTK</t>
        </is>
      </c>
      <c r="D3036" s="73" t="inlineStr">
        <is>
          <t>EXIDEIND</t>
        </is>
      </c>
      <c r="E3036" s="78" t="n">
        <v>45197</v>
      </c>
      <c r="F3036" s="75" t="n">
        <v>0</v>
      </c>
      <c r="G3036" s="73" t="inlineStr">
        <is>
          <t>XX</t>
        </is>
      </c>
      <c r="H3036" s="75" t="n">
        <v>250.5</v>
      </c>
      <c r="I3036" s="75" t="n">
        <v>250.5</v>
      </c>
      <c r="J3036" s="75" t="n">
        <v>247</v>
      </c>
      <c r="K3036" s="75" t="n">
        <v>250.5</v>
      </c>
      <c r="L3036" s="75" t="n">
        <v>250.5</v>
      </c>
      <c r="M3036" s="75" t="n">
        <v>6</v>
      </c>
      <c r="N3036" s="75" t="n">
        <v>53.65</v>
      </c>
      <c r="O3036" s="75" t="n">
        <v>144000</v>
      </c>
      <c r="P3036" s="75" t="n">
        <v>3600</v>
      </c>
      <c r="Q3036" s="79" t="n">
        <v>45114</v>
      </c>
      <c r="AR3036">
        <f>IF($AU$2&lt;&gt;5,NA(),IF(D3036=D3035,0,IF(AND(D3038=D3036,D3037=D3036),O3036+O3037+O3038,IF(D3037=D3036,O3037+O3036,O3036))))</f>
        <v/>
      </c>
      <c r="AS3036">
        <f>IF($AU$2&lt;&gt;5,NA(),IF(D3036=D3035,0,IF(AND(D3038=D3036,D3037=D3036),P3036+P3037+P3038,IF(D3037=D3036,P3037+P3036,P3036))))</f>
        <v/>
      </c>
      <c r="AT3036">
        <f>AR3036-AS3036</f>
        <v/>
      </c>
    </row>
    <row r="3037" ht="15.75" customHeight="1" s="121">
      <c r="B3037">
        <f>D3037&amp;Q3037&amp;E3037</f>
        <v/>
      </c>
      <c r="C3037" s="73" t="inlineStr">
        <is>
          <t>FUTSTK</t>
        </is>
      </c>
      <c r="D3037" s="73" t="inlineStr">
        <is>
          <t>FEDERALBNK</t>
        </is>
      </c>
      <c r="E3037" s="78" t="n">
        <v>45134</v>
      </c>
      <c r="F3037" s="75" t="n">
        <v>0</v>
      </c>
      <c r="G3037" s="73" t="inlineStr">
        <is>
          <t>XX</t>
        </is>
      </c>
      <c r="H3037" s="75" t="n">
        <v>135.15</v>
      </c>
      <c r="I3037" s="75" t="n">
        <v>136.6</v>
      </c>
      <c r="J3037" s="75" t="n">
        <v>133.25</v>
      </c>
      <c r="K3037" s="75" t="n">
        <v>135.55</v>
      </c>
      <c r="L3037" s="75" t="n">
        <v>135.55</v>
      </c>
      <c r="M3037" s="75" t="n">
        <v>6266</v>
      </c>
      <c r="N3037" s="75" t="n">
        <v>42266.3</v>
      </c>
      <c r="O3037" s="76" t="n">
        <v>114000000</v>
      </c>
      <c r="P3037" s="75" t="n">
        <v>-105000</v>
      </c>
      <c r="Q3037" s="79" t="n">
        <v>45114</v>
      </c>
      <c r="AR3037" s="77">
        <f>IF($AU$2&lt;&gt;5,NA(),IF(D3037=D3036,0,IF(AND(D3039=D3037,D3038=D3037),O3037+O3038+O3039,IF(D3038=D3037,O3038+O3037,O3037))))</f>
        <v/>
      </c>
      <c r="AS3037">
        <f>IF($AU$2&lt;&gt;5,NA(),IF(D3037=D3036,0,IF(AND(D3039=D3037,D3038=D3037),P3037+P3038+P3039,IF(D3038=D3037,P3038+P3037,P3037))))</f>
        <v/>
      </c>
      <c r="AT3037" s="77">
        <f>AR3037-AS3037</f>
        <v/>
      </c>
    </row>
    <row r="3038" ht="15.75" customHeight="1" s="121">
      <c r="B3038">
        <f>D3038&amp;Q3038&amp;E3038</f>
        <v/>
      </c>
      <c r="C3038" s="73" t="inlineStr">
        <is>
          <t>FUTSTK</t>
        </is>
      </c>
      <c r="D3038" s="73" t="inlineStr">
        <is>
          <t>FEDERALBNK</t>
        </is>
      </c>
      <c r="E3038" s="78" t="n">
        <v>45169</v>
      </c>
      <c r="F3038" s="75" t="n">
        <v>0</v>
      </c>
      <c r="G3038" s="73" t="inlineStr">
        <is>
          <t>XX</t>
        </is>
      </c>
      <c r="H3038" s="75" t="n">
        <v>135.25</v>
      </c>
      <c r="I3038" s="75" t="n">
        <v>136.75</v>
      </c>
      <c r="J3038" s="75" t="n">
        <v>133.6</v>
      </c>
      <c r="K3038" s="75" t="n">
        <v>135.75</v>
      </c>
      <c r="L3038" s="75" t="n">
        <v>135.75</v>
      </c>
      <c r="M3038" s="75" t="n">
        <v>313</v>
      </c>
      <c r="N3038" s="75" t="n">
        <v>2111.45</v>
      </c>
      <c r="O3038" s="75" t="n">
        <v>5095000</v>
      </c>
      <c r="P3038" s="75" t="n">
        <v>360000</v>
      </c>
      <c r="Q3038" s="79" t="n">
        <v>45114</v>
      </c>
      <c r="AR3038">
        <f>IF($AU$2&lt;&gt;5,NA(),IF(D3038=D3037,0,IF(AND(D3040=D3038,D3039=D3038),O3038+O3039+O3040,IF(D3039=D3038,O3039+O3038,O3038))))</f>
        <v/>
      </c>
      <c r="AS3038">
        <f>IF($AU$2&lt;&gt;5,NA(),IF(D3038=D3037,0,IF(AND(D3040=D3038,D3039=D3038),P3038+P3039+P3040,IF(D3039=D3038,P3039+P3038,P3038))))</f>
        <v/>
      </c>
      <c r="AT3038">
        <f>AR3038-AS3038</f>
        <v/>
      </c>
    </row>
    <row r="3039" ht="15.75" customHeight="1" s="121">
      <c r="B3039">
        <f>D3039&amp;Q3039&amp;E3039</f>
        <v/>
      </c>
      <c r="C3039" s="73" t="inlineStr">
        <is>
          <t>FUTSTK</t>
        </is>
      </c>
      <c r="D3039" s="73" t="inlineStr">
        <is>
          <t>FEDERALBNK</t>
        </is>
      </c>
      <c r="E3039" s="78" t="n">
        <v>45197</v>
      </c>
      <c r="F3039" s="75" t="n">
        <v>0</v>
      </c>
      <c r="G3039" s="73" t="inlineStr">
        <is>
          <t>XX</t>
        </is>
      </c>
      <c r="H3039" s="75" t="n">
        <v>135.6</v>
      </c>
      <c r="I3039" s="75" t="n">
        <v>137.2</v>
      </c>
      <c r="J3039" s="75" t="n">
        <v>134.45</v>
      </c>
      <c r="K3039" s="75" t="n">
        <v>136.35</v>
      </c>
      <c r="L3039" s="75" t="n">
        <v>136.35</v>
      </c>
      <c r="M3039" s="75" t="n">
        <v>50</v>
      </c>
      <c r="N3039" s="75" t="n">
        <v>338.33</v>
      </c>
      <c r="O3039" s="75" t="n">
        <v>790000</v>
      </c>
      <c r="P3039" s="75" t="n">
        <v>-35000</v>
      </c>
      <c r="Q3039" s="79" t="n">
        <v>45114</v>
      </c>
      <c r="AR3039">
        <f>IF($AU$2&lt;&gt;5,NA(),IF(D3039=D3038,0,IF(AND(D3041=D3039,D3040=D3039),O3039+O3040+O3041,IF(D3040=D3039,O3040+O3039,O3039))))</f>
        <v/>
      </c>
      <c r="AS3039">
        <f>IF($AU$2&lt;&gt;5,NA(),IF(D3039=D3038,0,IF(AND(D3041=D3039,D3040=D3039),P3039+P3040+P3041,IF(D3040=D3039,P3040+P3039,P3039))))</f>
        <v/>
      </c>
      <c r="AT3039">
        <f>AR3039-AS3039</f>
        <v/>
      </c>
    </row>
    <row r="3040" ht="15.75" customHeight="1" s="121">
      <c r="B3040">
        <f>D3040&amp;Q3040&amp;E3040</f>
        <v/>
      </c>
      <c r="C3040" s="73" t="inlineStr">
        <is>
          <t>FUTSTK</t>
        </is>
      </c>
      <c r="D3040" s="73" t="inlineStr">
        <is>
          <t>GAIL</t>
        </is>
      </c>
      <c r="E3040" s="78" t="n">
        <v>45134</v>
      </c>
      <c r="F3040" s="75" t="n">
        <v>0</v>
      </c>
      <c r="G3040" s="73" t="inlineStr">
        <is>
          <t>XX</t>
        </is>
      </c>
      <c r="H3040" s="75" t="n">
        <v>110.75</v>
      </c>
      <c r="I3040" s="75" t="n">
        <v>112.75</v>
      </c>
      <c r="J3040" s="75" t="n">
        <v>109.7</v>
      </c>
      <c r="K3040" s="75" t="n">
        <v>111.1</v>
      </c>
      <c r="L3040" s="75" t="n">
        <v>111.1</v>
      </c>
      <c r="M3040" s="75" t="n">
        <v>2993</v>
      </c>
      <c r="N3040" s="75" t="n">
        <v>30511.26</v>
      </c>
      <c r="O3040" s="75" t="n">
        <v>90951000</v>
      </c>
      <c r="P3040" s="75" t="n">
        <v>-732000</v>
      </c>
      <c r="Q3040" s="79" t="n">
        <v>45114</v>
      </c>
      <c r="AR3040">
        <f>IF($AU$2&lt;&gt;5,NA(),IF(D3040=D3039,0,IF(AND(D3042=D3040,D3041=D3040),O3040+O3041+O3042,IF(D3041=D3040,O3041+O3040,O3040))))</f>
        <v/>
      </c>
      <c r="AS3040">
        <f>IF($AU$2&lt;&gt;5,NA(),IF(D3040=D3039,0,IF(AND(D3042=D3040,D3041=D3040),P3040+P3041+P3042,IF(D3041=D3040,P3041+P3040,P3040))))</f>
        <v/>
      </c>
      <c r="AT3040">
        <f>AR3040-AS3040</f>
        <v/>
      </c>
    </row>
    <row r="3041" ht="15.75" customHeight="1" s="121">
      <c r="B3041">
        <f>D3041&amp;Q3041&amp;E3041</f>
        <v/>
      </c>
      <c r="C3041" s="73" t="inlineStr">
        <is>
          <t>FUTSTK</t>
        </is>
      </c>
      <c r="D3041" s="73" t="inlineStr">
        <is>
          <t>GAIL</t>
        </is>
      </c>
      <c r="E3041" s="78" t="n">
        <v>45169</v>
      </c>
      <c r="F3041" s="75" t="n">
        <v>0</v>
      </c>
      <c r="G3041" s="73" t="inlineStr">
        <is>
          <t>XX</t>
        </is>
      </c>
      <c r="H3041" s="75" t="n">
        <v>111.55</v>
      </c>
      <c r="I3041" s="75" t="n">
        <v>113.3</v>
      </c>
      <c r="J3041" s="75" t="n">
        <v>110.35</v>
      </c>
      <c r="K3041" s="75" t="n">
        <v>111.65</v>
      </c>
      <c r="L3041" s="75" t="n">
        <v>111.65</v>
      </c>
      <c r="M3041" s="75" t="n">
        <v>272</v>
      </c>
      <c r="N3041" s="75" t="n">
        <v>2782.23</v>
      </c>
      <c r="O3041" s="75" t="n">
        <v>3687450</v>
      </c>
      <c r="P3041" s="75" t="n">
        <v>622200</v>
      </c>
      <c r="Q3041" s="79" t="n">
        <v>45114</v>
      </c>
      <c r="AR3041">
        <f>IF($AU$2&lt;&gt;5,NA(),IF(D3041=D3040,0,IF(AND(D3043=D3041,D3042=D3041),O3041+O3042+O3043,IF(D3042=D3041,O3042+O3041,O3041))))</f>
        <v/>
      </c>
      <c r="AS3041">
        <f>IF($AU$2&lt;&gt;5,NA(),IF(D3041=D3040,0,IF(AND(D3043=D3041,D3042=D3041),P3041+P3042+P3043,IF(D3042=D3041,P3042+P3041,P3041))))</f>
        <v/>
      </c>
      <c r="AT3041">
        <f>AR3041-AS3041</f>
        <v/>
      </c>
    </row>
    <row r="3042" ht="15.75" customHeight="1" s="121">
      <c r="B3042">
        <f>D3042&amp;Q3042&amp;E3042</f>
        <v/>
      </c>
      <c r="C3042" s="73" t="inlineStr">
        <is>
          <t>FUTSTK</t>
        </is>
      </c>
      <c r="D3042" s="73" t="inlineStr">
        <is>
          <t>GAIL</t>
        </is>
      </c>
      <c r="E3042" s="78" t="n">
        <v>45197</v>
      </c>
      <c r="F3042" s="75" t="n">
        <v>0</v>
      </c>
      <c r="G3042" s="73" t="inlineStr">
        <is>
          <t>XX</t>
        </is>
      </c>
      <c r="H3042" s="75" t="n">
        <v>113.45</v>
      </c>
      <c r="I3042" s="75" t="n">
        <v>113.9</v>
      </c>
      <c r="J3042" s="75" t="n">
        <v>111.3</v>
      </c>
      <c r="K3042" s="75" t="n">
        <v>112.5</v>
      </c>
      <c r="L3042" s="75" t="n">
        <v>112.5</v>
      </c>
      <c r="M3042" s="75" t="n">
        <v>43</v>
      </c>
      <c r="N3042" s="75" t="n">
        <v>441.97</v>
      </c>
      <c r="O3042" s="75" t="n">
        <v>521550</v>
      </c>
      <c r="P3042" s="75" t="n">
        <v>118950</v>
      </c>
      <c r="Q3042" s="79" t="n">
        <v>45114</v>
      </c>
      <c r="AR3042">
        <f>IF($AU$2&lt;&gt;5,NA(),IF(D3042=D3041,0,IF(AND(D3044=D3042,D3043=D3042),O3042+O3043+O3044,IF(D3043=D3042,O3043+O3042,O3042))))</f>
        <v/>
      </c>
      <c r="AS3042">
        <f>IF($AU$2&lt;&gt;5,NA(),IF(D3042=D3041,0,IF(AND(D3044=D3042,D3043=D3042),P3042+P3043+P3044,IF(D3043=D3042,P3043+P3042,P3042))))</f>
        <v/>
      </c>
      <c r="AT3042">
        <f>AR3042-AS3042</f>
        <v/>
      </c>
    </row>
    <row r="3043" ht="15.75" customHeight="1" s="121">
      <c r="B3043">
        <f>D3043&amp;Q3043&amp;E3043</f>
        <v/>
      </c>
      <c r="C3043" s="73" t="inlineStr">
        <is>
          <t>FUTSTK</t>
        </is>
      </c>
      <c r="D3043" s="73" t="inlineStr">
        <is>
          <t>GLENMARK</t>
        </is>
      </c>
      <c r="E3043" s="78" t="n">
        <v>45134</v>
      </c>
      <c r="F3043" s="75" t="n">
        <v>0</v>
      </c>
      <c r="G3043" s="73" t="inlineStr">
        <is>
          <t>XX</t>
        </is>
      </c>
      <c r="H3043" s="75" t="n">
        <v>670.85</v>
      </c>
      <c r="I3043" s="75" t="n">
        <v>695.45</v>
      </c>
      <c r="J3043" s="75" t="n">
        <v>666.6</v>
      </c>
      <c r="K3043" s="75" t="n">
        <v>691.1</v>
      </c>
      <c r="L3043" s="75" t="n">
        <v>691.1</v>
      </c>
      <c r="M3043" s="75" t="n">
        <v>2995</v>
      </c>
      <c r="N3043" s="75" t="n">
        <v>29792.63</v>
      </c>
      <c r="O3043" s="75" t="n">
        <v>7183300</v>
      </c>
      <c r="P3043" s="75" t="n">
        <v>207350</v>
      </c>
      <c r="Q3043" s="79" t="n">
        <v>45114</v>
      </c>
      <c r="AR3043">
        <f>IF($AU$2&lt;&gt;5,NA(),IF(D3043=D3042,0,IF(AND(D3045=D3043,D3044=D3043),O3043+O3044+O3045,IF(D3044=D3043,O3044+O3043,O3043))))</f>
        <v/>
      </c>
      <c r="AS3043">
        <f>IF($AU$2&lt;&gt;5,NA(),IF(D3043=D3042,0,IF(AND(D3045=D3043,D3044=D3043),P3043+P3044+P3045,IF(D3044=D3043,P3044+P3043,P3043))))</f>
        <v/>
      </c>
      <c r="AT3043">
        <f>AR3043-AS3043</f>
        <v/>
      </c>
    </row>
    <row r="3044" ht="15.75" customHeight="1" s="121">
      <c r="B3044">
        <f>D3044&amp;Q3044&amp;E3044</f>
        <v/>
      </c>
      <c r="C3044" s="73" t="inlineStr">
        <is>
          <t>FUTSTK</t>
        </is>
      </c>
      <c r="D3044" s="73" t="inlineStr">
        <is>
          <t>GLENMARK</t>
        </is>
      </c>
      <c r="E3044" s="78" t="n">
        <v>45169</v>
      </c>
      <c r="F3044" s="75" t="n">
        <v>0</v>
      </c>
      <c r="G3044" s="73" t="inlineStr">
        <is>
          <t>XX</t>
        </is>
      </c>
      <c r="H3044" s="75" t="n">
        <v>673.5</v>
      </c>
      <c r="I3044" s="75" t="n">
        <v>697.75</v>
      </c>
      <c r="J3044" s="75" t="n">
        <v>672.6</v>
      </c>
      <c r="K3044" s="75" t="n">
        <v>694.25</v>
      </c>
      <c r="L3044" s="75" t="n">
        <v>694.25</v>
      </c>
      <c r="M3044" s="75" t="n">
        <v>87</v>
      </c>
      <c r="N3044" s="75" t="n">
        <v>865.8200000000001</v>
      </c>
      <c r="O3044" s="75" t="n">
        <v>118900</v>
      </c>
      <c r="P3044" s="75" t="n">
        <v>31900</v>
      </c>
      <c r="Q3044" s="79" t="n">
        <v>45114</v>
      </c>
      <c r="AR3044">
        <f>IF($AU$2&lt;&gt;5,NA(),IF(D3044=D3043,0,IF(AND(D3046=D3044,D3045=D3044),O3044+O3045+O3046,IF(D3045=D3044,O3045+O3044,O3044))))</f>
        <v/>
      </c>
      <c r="AS3044">
        <f>IF($AU$2&lt;&gt;5,NA(),IF(D3044=D3043,0,IF(AND(D3046=D3044,D3045=D3044),P3044+P3045+P3046,IF(D3045=D3044,P3045+P3044,P3044))))</f>
        <v/>
      </c>
      <c r="AT3044">
        <f>AR3044-AS3044</f>
        <v/>
      </c>
    </row>
    <row r="3045" ht="15.75" customHeight="1" s="121">
      <c r="B3045">
        <f>D3045&amp;Q3045&amp;E3045</f>
        <v/>
      </c>
      <c r="C3045" s="73" t="inlineStr">
        <is>
          <t>FUTSTK</t>
        </is>
      </c>
      <c r="D3045" s="73" t="inlineStr">
        <is>
          <t>GLENMARK</t>
        </is>
      </c>
      <c r="E3045" s="78" t="n">
        <v>45197</v>
      </c>
      <c r="F3045" s="75" t="n">
        <v>0</v>
      </c>
      <c r="G3045" s="73" t="inlineStr">
        <is>
          <t>XX</t>
        </is>
      </c>
      <c r="H3045" s="75" t="n">
        <v>681.4</v>
      </c>
      <c r="I3045" s="75" t="n">
        <v>692</v>
      </c>
      <c r="J3045" s="75" t="n">
        <v>680</v>
      </c>
      <c r="K3045" s="75" t="n">
        <v>692</v>
      </c>
      <c r="L3045" s="75" t="n">
        <v>700.55</v>
      </c>
      <c r="M3045" s="75" t="n">
        <v>8</v>
      </c>
      <c r="N3045" s="75" t="n">
        <v>79.45</v>
      </c>
      <c r="O3045" s="75" t="n">
        <v>11600</v>
      </c>
      <c r="P3045" s="75" t="n">
        <v>4350</v>
      </c>
      <c r="Q3045" s="79" t="n">
        <v>45114</v>
      </c>
      <c r="AR3045">
        <f>IF($AU$2&lt;&gt;5,NA(),IF(D3045=D3044,0,IF(AND(D3047=D3045,D3046=D3045),O3045+O3046+O3047,IF(D3046=D3045,O3046+O3045,O3045))))</f>
        <v/>
      </c>
      <c r="AS3045">
        <f>IF($AU$2&lt;&gt;5,NA(),IF(D3045=D3044,0,IF(AND(D3047=D3045,D3046=D3045),P3045+P3046+P3047,IF(D3046=D3045,P3046+P3045,P3045))))</f>
        <v/>
      </c>
      <c r="AT3045">
        <f>AR3045-AS3045</f>
        <v/>
      </c>
    </row>
    <row r="3046" ht="15.75" customHeight="1" s="121">
      <c r="B3046">
        <f>D3046&amp;Q3046&amp;E3046</f>
        <v/>
      </c>
      <c r="C3046" s="73" t="inlineStr">
        <is>
          <t>FUTSTK</t>
        </is>
      </c>
      <c r="D3046" s="73" t="inlineStr">
        <is>
          <t>GMRINFRA</t>
        </is>
      </c>
      <c r="E3046" s="78" t="n">
        <v>45134</v>
      </c>
      <c r="F3046" s="75" t="n">
        <v>0</v>
      </c>
      <c r="G3046" s="73" t="inlineStr">
        <is>
          <t>XX</t>
        </is>
      </c>
      <c r="H3046" s="75" t="n">
        <v>44.9</v>
      </c>
      <c r="I3046" s="75" t="n">
        <v>45.7</v>
      </c>
      <c r="J3046" s="75" t="n">
        <v>44.65</v>
      </c>
      <c r="K3046" s="75" t="n">
        <v>45.35</v>
      </c>
      <c r="L3046" s="75" t="n">
        <v>45.35</v>
      </c>
      <c r="M3046" s="75" t="n">
        <v>2115</v>
      </c>
      <c r="N3046" s="75" t="n">
        <v>21529.72</v>
      </c>
      <c r="O3046" s="76" t="n">
        <v>126000000</v>
      </c>
      <c r="P3046" s="75" t="n">
        <v>-1687500</v>
      </c>
      <c r="Q3046" s="79" t="n">
        <v>45114</v>
      </c>
      <c r="AR3046" s="77">
        <f>IF($AU$2&lt;&gt;5,NA(),IF(D3046=D3045,0,IF(AND(D3048=D3046,D3047=D3046),O3046+O3047+O3048,IF(D3047=D3046,O3047+O3046,O3046))))</f>
        <v/>
      </c>
      <c r="AS3046">
        <f>IF($AU$2&lt;&gt;5,NA(),IF(D3046=D3045,0,IF(AND(D3048=D3046,D3047=D3046),P3046+P3047+P3048,IF(D3047=D3046,P3047+P3046,P3046))))</f>
        <v/>
      </c>
      <c r="AT3046" s="77">
        <f>AR3046-AS3046</f>
        <v/>
      </c>
    </row>
    <row r="3047" ht="15.75" customHeight="1" s="121">
      <c r="B3047">
        <f>D3047&amp;Q3047&amp;E3047</f>
        <v/>
      </c>
      <c r="C3047" s="73" t="inlineStr">
        <is>
          <t>FUTSTK</t>
        </is>
      </c>
      <c r="D3047" s="73" t="inlineStr">
        <is>
          <t>GMRINFRA</t>
        </is>
      </c>
      <c r="E3047" s="78" t="n">
        <v>45169</v>
      </c>
      <c r="F3047" s="75" t="n">
        <v>0</v>
      </c>
      <c r="G3047" s="73" t="inlineStr">
        <is>
          <t>XX</t>
        </is>
      </c>
      <c r="H3047" s="75" t="n">
        <v>45.1</v>
      </c>
      <c r="I3047" s="75" t="n">
        <v>45.8</v>
      </c>
      <c r="J3047" s="75" t="n">
        <v>44.95</v>
      </c>
      <c r="K3047" s="75" t="n">
        <v>45.65</v>
      </c>
      <c r="L3047" s="75" t="n">
        <v>45.65</v>
      </c>
      <c r="M3047" s="75" t="n">
        <v>42</v>
      </c>
      <c r="N3047" s="75" t="n">
        <v>430.13</v>
      </c>
      <c r="O3047" s="75" t="n">
        <v>3285000</v>
      </c>
      <c r="P3047" s="75" t="n">
        <v>112500</v>
      </c>
      <c r="Q3047" s="79" t="n">
        <v>45114</v>
      </c>
      <c r="AR3047">
        <f>IF($AU$2&lt;&gt;5,NA(),IF(D3047=D3046,0,IF(AND(D3049=D3047,D3048=D3047),O3047+O3048+O3049,IF(D3048=D3047,O3048+O3047,O3047))))</f>
        <v/>
      </c>
      <c r="AS3047">
        <f>IF($AU$2&lt;&gt;5,NA(),IF(D3047=D3046,0,IF(AND(D3049=D3047,D3048=D3047),P3047+P3048+P3049,IF(D3048=D3047,P3048+P3047,P3047))))</f>
        <v/>
      </c>
      <c r="AT3047">
        <f>AR3047-AS3047</f>
        <v/>
      </c>
    </row>
    <row r="3048" ht="15.75" customHeight="1" s="121">
      <c r="B3048">
        <f>D3048&amp;Q3048&amp;E3048</f>
        <v/>
      </c>
      <c r="C3048" s="73" t="inlineStr">
        <is>
          <t>FUTSTK</t>
        </is>
      </c>
      <c r="D3048" s="73" t="inlineStr">
        <is>
          <t>GMRINFRA</t>
        </is>
      </c>
      <c r="E3048" s="78" t="n">
        <v>45197</v>
      </c>
      <c r="F3048" s="75" t="n">
        <v>0</v>
      </c>
      <c r="G3048" s="73" t="inlineStr">
        <is>
          <t>XX</t>
        </is>
      </c>
      <c r="H3048" s="75" t="n">
        <v>45.7</v>
      </c>
      <c r="I3048" s="75" t="n">
        <v>46.2</v>
      </c>
      <c r="J3048" s="75" t="n">
        <v>45.7</v>
      </c>
      <c r="K3048" s="75" t="n">
        <v>45.9</v>
      </c>
      <c r="L3048" s="75" t="n">
        <v>45.9</v>
      </c>
      <c r="M3048" s="75" t="n">
        <v>6</v>
      </c>
      <c r="N3048" s="75" t="n">
        <v>61.96</v>
      </c>
      <c r="O3048" s="75" t="n">
        <v>180000</v>
      </c>
      <c r="P3048" s="75" t="n">
        <v>45000</v>
      </c>
      <c r="Q3048" s="79" t="n">
        <v>45114</v>
      </c>
      <c r="AR3048">
        <f>IF($AU$2&lt;&gt;5,NA(),IF(D3048=D3047,0,IF(AND(D3050=D3048,D3049=D3048),O3048+O3049+O3050,IF(D3049=D3048,O3049+O3048,O3048))))</f>
        <v/>
      </c>
      <c r="AS3048">
        <f>IF($AU$2&lt;&gt;5,NA(),IF(D3048=D3047,0,IF(AND(D3050=D3048,D3049=D3048),P3048+P3049+P3050,IF(D3049=D3048,P3049+P3048,P3048))))</f>
        <v/>
      </c>
      <c r="AT3048">
        <f>AR3048-AS3048</f>
        <v/>
      </c>
    </row>
    <row r="3049" ht="15.75" customHeight="1" s="121">
      <c r="B3049">
        <f>D3049&amp;Q3049&amp;E3049</f>
        <v/>
      </c>
      <c r="C3049" s="73" t="inlineStr">
        <is>
          <t>FUTSTK</t>
        </is>
      </c>
      <c r="D3049" s="73" t="inlineStr">
        <is>
          <t>GNFC</t>
        </is>
      </c>
      <c r="E3049" s="78" t="n">
        <v>45134</v>
      </c>
      <c r="F3049" s="75" t="n">
        <v>0</v>
      </c>
      <c r="G3049" s="73" t="inlineStr">
        <is>
          <t>XX</t>
        </is>
      </c>
      <c r="H3049" s="75" t="n">
        <v>614.3</v>
      </c>
      <c r="I3049" s="75" t="n">
        <v>618.05</v>
      </c>
      <c r="J3049" s="75" t="n">
        <v>594.6</v>
      </c>
      <c r="K3049" s="75" t="n">
        <v>600.45</v>
      </c>
      <c r="L3049" s="75" t="n">
        <v>600.45</v>
      </c>
      <c r="M3049" s="75" t="n">
        <v>2361</v>
      </c>
      <c r="N3049" s="75" t="n">
        <v>18546.86</v>
      </c>
      <c r="O3049" s="75" t="n">
        <v>7324200</v>
      </c>
      <c r="P3049" s="75" t="n">
        <v>137800</v>
      </c>
      <c r="Q3049" s="79" t="n">
        <v>45114</v>
      </c>
      <c r="AR3049">
        <f>IF($AU$2&lt;&gt;5,NA(),IF(D3049=D3048,0,IF(AND(D3051=D3049,D3050=D3049),O3049+O3050+O3051,IF(D3050=D3049,O3050+O3049,O3049))))</f>
        <v/>
      </c>
      <c r="AS3049">
        <f>IF($AU$2&lt;&gt;5,NA(),IF(D3049=D3048,0,IF(AND(D3051=D3049,D3050=D3049),P3049+P3050+P3051,IF(D3050=D3049,P3050+P3049,P3049))))</f>
        <v/>
      </c>
      <c r="AT3049">
        <f>AR3049-AS3049</f>
        <v/>
      </c>
    </row>
    <row r="3050" ht="15.75" customHeight="1" s="121">
      <c r="B3050">
        <f>D3050&amp;Q3050&amp;E3050</f>
        <v/>
      </c>
      <c r="C3050" s="73" t="inlineStr">
        <is>
          <t>FUTSTK</t>
        </is>
      </c>
      <c r="D3050" s="73" t="inlineStr">
        <is>
          <t>GNFC</t>
        </is>
      </c>
      <c r="E3050" s="78" t="n">
        <v>45169</v>
      </c>
      <c r="F3050" s="75" t="n">
        <v>0</v>
      </c>
      <c r="G3050" s="73" t="inlineStr">
        <is>
          <t>XX</t>
        </is>
      </c>
      <c r="H3050" s="75" t="n">
        <v>616.25</v>
      </c>
      <c r="I3050" s="75" t="n">
        <v>621.8</v>
      </c>
      <c r="J3050" s="75" t="n">
        <v>600</v>
      </c>
      <c r="K3050" s="75" t="n">
        <v>604.25</v>
      </c>
      <c r="L3050" s="75" t="n">
        <v>604.25</v>
      </c>
      <c r="M3050" s="75" t="n">
        <v>103</v>
      </c>
      <c r="N3050" s="75" t="n">
        <v>816.47</v>
      </c>
      <c r="O3050" s="75" t="n">
        <v>161200</v>
      </c>
      <c r="P3050" s="75" t="n">
        <v>40300</v>
      </c>
      <c r="Q3050" s="79" t="n">
        <v>45114</v>
      </c>
      <c r="AR3050">
        <f>IF($AU$2&lt;&gt;5,NA(),IF(D3050=D3049,0,IF(AND(D3052=D3050,D3051=D3050),O3050+O3051+O3052,IF(D3051=D3050,O3051+O3050,O3050))))</f>
        <v/>
      </c>
      <c r="AS3050">
        <f>IF($AU$2&lt;&gt;5,NA(),IF(D3050=D3049,0,IF(AND(D3052=D3050,D3051=D3050),P3050+P3051+P3052,IF(D3051=D3050,P3051+P3050,P3050))))</f>
        <v/>
      </c>
      <c r="AT3050">
        <f>AR3050-AS3050</f>
        <v/>
      </c>
    </row>
    <row r="3051" ht="15.75" customHeight="1" s="121">
      <c r="B3051">
        <f>D3051&amp;Q3051&amp;E3051</f>
        <v/>
      </c>
      <c r="C3051" s="73" t="inlineStr">
        <is>
          <t>FUTSTK</t>
        </is>
      </c>
      <c r="D3051" s="73" t="inlineStr">
        <is>
          <t>GNFC</t>
        </is>
      </c>
      <c r="E3051" s="78" t="n">
        <v>45197</v>
      </c>
      <c r="F3051" s="75" t="n">
        <v>0</v>
      </c>
      <c r="G3051" s="73" t="inlineStr">
        <is>
          <t>XX</t>
        </is>
      </c>
      <c r="H3051" s="75" t="n">
        <v>605.7</v>
      </c>
      <c r="I3051" s="75" t="n">
        <v>605.7</v>
      </c>
      <c r="J3051" s="75" t="n">
        <v>605.7</v>
      </c>
      <c r="K3051" s="75" t="n">
        <v>605.7</v>
      </c>
      <c r="L3051" s="75" t="n">
        <v>607.7</v>
      </c>
      <c r="M3051" s="75" t="n">
        <v>1</v>
      </c>
      <c r="N3051" s="75" t="n">
        <v>7.87</v>
      </c>
      <c r="O3051" s="75" t="n">
        <v>2600</v>
      </c>
      <c r="P3051" s="75" t="n">
        <v>1300</v>
      </c>
      <c r="Q3051" s="79" t="n">
        <v>45114</v>
      </c>
      <c r="AR3051">
        <f>IF($AU$2&lt;&gt;5,NA(),IF(D3051=D3050,0,IF(AND(D3053=D3051,D3052=D3051),O3051+O3052+O3053,IF(D3052=D3051,O3052+O3051,O3051))))</f>
        <v/>
      </c>
      <c r="AS3051">
        <f>IF($AU$2&lt;&gt;5,NA(),IF(D3051=D3050,0,IF(AND(D3053=D3051,D3052=D3051),P3051+P3052+P3053,IF(D3052=D3051,P3052+P3051,P3051))))</f>
        <v/>
      </c>
      <c r="AT3051">
        <f>AR3051-AS3051</f>
        <v/>
      </c>
    </row>
    <row r="3052" ht="15.75" customHeight="1" s="121">
      <c r="B3052">
        <f>D3052&amp;Q3052&amp;E3052</f>
        <v/>
      </c>
      <c r="C3052" s="73" t="inlineStr">
        <is>
          <t>FUTSTK</t>
        </is>
      </c>
      <c r="D3052" s="73" t="inlineStr">
        <is>
          <t>GODREJCP</t>
        </is>
      </c>
      <c r="E3052" s="78" t="n">
        <v>45134</v>
      </c>
      <c r="F3052" s="75" t="n">
        <v>0</v>
      </c>
      <c r="G3052" s="73" t="inlineStr">
        <is>
          <t>XX</t>
        </is>
      </c>
      <c r="H3052" s="75" t="n">
        <v>1087.1</v>
      </c>
      <c r="I3052" s="75" t="n">
        <v>1095.35</v>
      </c>
      <c r="J3052" s="75" t="n">
        <v>1064.55</v>
      </c>
      <c r="K3052" s="75" t="n">
        <v>1066.45</v>
      </c>
      <c r="L3052" s="75" t="n">
        <v>1066.45</v>
      </c>
      <c r="M3052" s="75" t="n">
        <v>1811</v>
      </c>
      <c r="N3052" s="75" t="n">
        <v>19531.52</v>
      </c>
      <c r="O3052" s="75" t="n">
        <v>5568000</v>
      </c>
      <c r="P3052" s="75" t="n">
        <v>31000</v>
      </c>
      <c r="Q3052" s="79" t="n">
        <v>45114</v>
      </c>
      <c r="AR3052">
        <f>IF($AU$2&lt;&gt;5,NA(),IF(D3052=D3051,0,IF(AND(D3054=D3052,D3053=D3052),O3052+O3053+O3054,IF(D3053=D3052,O3053+O3052,O3052))))</f>
        <v/>
      </c>
      <c r="AS3052">
        <f>IF($AU$2&lt;&gt;5,NA(),IF(D3052=D3051,0,IF(AND(D3054=D3052,D3053=D3052),P3052+P3053+P3054,IF(D3053=D3052,P3053+P3052,P3052))))</f>
        <v/>
      </c>
      <c r="AT3052">
        <f>AR3052-AS3052</f>
        <v/>
      </c>
    </row>
    <row r="3053" ht="15.75" customHeight="1" s="121">
      <c r="B3053">
        <f>D3053&amp;Q3053&amp;E3053</f>
        <v/>
      </c>
      <c r="C3053" s="73" t="inlineStr">
        <is>
          <t>FUTSTK</t>
        </is>
      </c>
      <c r="D3053" s="73" t="inlineStr">
        <is>
          <t>GODREJCP</t>
        </is>
      </c>
      <c r="E3053" s="78" t="n">
        <v>45169</v>
      </c>
      <c r="F3053" s="75" t="n">
        <v>0</v>
      </c>
      <c r="G3053" s="73" t="inlineStr">
        <is>
          <t>XX</t>
        </is>
      </c>
      <c r="H3053" s="75" t="n">
        <v>1091</v>
      </c>
      <c r="I3053" s="75" t="n">
        <v>1100</v>
      </c>
      <c r="J3053" s="75" t="n">
        <v>1072.7</v>
      </c>
      <c r="K3053" s="75" t="n">
        <v>1073.5</v>
      </c>
      <c r="L3053" s="75" t="n">
        <v>1073.5</v>
      </c>
      <c r="M3053" s="75" t="n">
        <v>24</v>
      </c>
      <c r="N3053" s="75" t="n">
        <v>260.59</v>
      </c>
      <c r="O3053" s="75" t="n">
        <v>64000</v>
      </c>
      <c r="P3053" s="75" t="n">
        <v>1000</v>
      </c>
      <c r="Q3053" s="79" t="n">
        <v>45114</v>
      </c>
      <c r="AR3053">
        <f>IF($AU$2&lt;&gt;5,NA(),IF(D3053=D3052,0,IF(AND(D3055=D3053,D3054=D3053),O3053+O3054+O3055,IF(D3054=D3053,O3054+O3053,O3053))))</f>
        <v/>
      </c>
      <c r="AS3053">
        <f>IF($AU$2&lt;&gt;5,NA(),IF(D3053=D3052,0,IF(AND(D3055=D3053,D3054=D3053),P3053+P3054+P3055,IF(D3054=D3053,P3054+P3053,P3053))))</f>
        <v/>
      </c>
      <c r="AT3053">
        <f>AR3053-AS3053</f>
        <v/>
      </c>
    </row>
    <row r="3054" ht="15.75" customHeight="1" s="121">
      <c r="B3054">
        <f>D3054&amp;Q3054&amp;E3054</f>
        <v/>
      </c>
      <c r="C3054" s="73" t="inlineStr">
        <is>
          <t>FUTSTK</t>
        </is>
      </c>
      <c r="D3054" s="73" t="inlineStr">
        <is>
          <t>GODREJCP</t>
        </is>
      </c>
      <c r="E3054" s="78" t="n">
        <v>45197</v>
      </c>
      <c r="F3054" s="75" t="n">
        <v>0</v>
      </c>
      <c r="G3054" s="73" t="inlineStr">
        <is>
          <t>XX</t>
        </is>
      </c>
      <c r="H3054" s="75" t="n">
        <v>0</v>
      </c>
      <c r="I3054" s="75" t="n">
        <v>0</v>
      </c>
      <c r="J3054" s="75" t="n">
        <v>0</v>
      </c>
      <c r="K3054" s="75" t="n">
        <v>1099.3</v>
      </c>
      <c r="L3054" s="75" t="n">
        <v>1080.05</v>
      </c>
      <c r="M3054" s="75" t="n">
        <v>0</v>
      </c>
      <c r="N3054" s="75" t="n">
        <v>0</v>
      </c>
      <c r="O3054" s="75" t="n">
        <v>6000</v>
      </c>
      <c r="P3054" s="75" t="n">
        <v>0</v>
      </c>
      <c r="Q3054" s="79" t="n">
        <v>45114</v>
      </c>
      <c r="AR3054">
        <f>IF($AU$2&lt;&gt;5,NA(),IF(D3054=D3053,0,IF(AND(D3056=D3054,D3055=D3054),O3054+O3055+O3056,IF(D3055=D3054,O3055+O3054,O3054))))</f>
        <v/>
      </c>
      <c r="AS3054">
        <f>IF($AU$2&lt;&gt;5,NA(),IF(D3054=D3053,0,IF(AND(D3056=D3054,D3055=D3054),P3054+P3055+P3056,IF(D3055=D3054,P3055+P3054,P3054))))</f>
        <v/>
      </c>
      <c r="AT3054">
        <f>AR3054-AS3054</f>
        <v/>
      </c>
    </row>
    <row r="3055" ht="15.75" customHeight="1" s="121">
      <c r="B3055">
        <f>D3055&amp;Q3055&amp;E3055</f>
        <v/>
      </c>
      <c r="C3055" s="73" t="inlineStr">
        <is>
          <t>FUTSTK</t>
        </is>
      </c>
      <c r="D3055" s="73" t="inlineStr">
        <is>
          <t>GODREJPROP</t>
        </is>
      </c>
      <c r="E3055" s="78" t="n">
        <v>45134</v>
      </c>
      <c r="F3055" s="75" t="n">
        <v>0</v>
      </c>
      <c r="G3055" s="73" t="inlineStr">
        <is>
          <t>XX</t>
        </is>
      </c>
      <c r="H3055" s="75" t="n">
        <v>1609</v>
      </c>
      <c r="I3055" s="75" t="n">
        <v>1616.25</v>
      </c>
      <c r="J3055" s="75" t="n">
        <v>1568.25</v>
      </c>
      <c r="K3055" s="75" t="n">
        <v>1586.55</v>
      </c>
      <c r="L3055" s="75" t="n">
        <v>1586.55</v>
      </c>
      <c r="M3055" s="75" t="n">
        <v>2429</v>
      </c>
      <c r="N3055" s="75" t="n">
        <v>18305.46</v>
      </c>
      <c r="O3055" s="75" t="n">
        <v>3108875</v>
      </c>
      <c r="P3055" s="75" t="n">
        <v>-109250</v>
      </c>
      <c r="Q3055" s="79" t="n">
        <v>45114</v>
      </c>
      <c r="AR3055" s="77">
        <f>IF($AU$2&lt;&gt;5,NA(),IF(D3055=D3054,0,IF(AND(D3057=D3055,D3056=D3055),O3055+O3056+O3057,IF(D3056=D3055,O3056+O3055,O3055))))</f>
        <v/>
      </c>
      <c r="AS3055">
        <f>IF($AU$2&lt;&gt;5,NA(),IF(D3055=D3054,0,IF(AND(D3057=D3055,D3056=D3055),P3055+P3056+P3057,IF(D3056=D3055,P3056+P3055,P3055))))</f>
        <v/>
      </c>
      <c r="AT3055" s="77">
        <f>AR3055-AS3055</f>
        <v/>
      </c>
    </row>
    <row r="3056" ht="15.75" customHeight="1" s="121">
      <c r="B3056">
        <f>D3056&amp;Q3056&amp;E3056</f>
        <v/>
      </c>
      <c r="C3056" s="73" t="inlineStr">
        <is>
          <t>FUTSTK</t>
        </is>
      </c>
      <c r="D3056" s="73" t="inlineStr">
        <is>
          <t>GODREJPROP</t>
        </is>
      </c>
      <c r="E3056" s="78" t="n">
        <v>45169</v>
      </c>
      <c r="F3056" s="75" t="n">
        <v>0</v>
      </c>
      <c r="G3056" s="73" t="inlineStr">
        <is>
          <t>XX</t>
        </is>
      </c>
      <c r="H3056" s="75" t="n">
        <v>1612.75</v>
      </c>
      <c r="I3056" s="75" t="n">
        <v>1620</v>
      </c>
      <c r="J3056" s="75" t="n">
        <v>1579.15</v>
      </c>
      <c r="K3056" s="75" t="n">
        <v>1596.65</v>
      </c>
      <c r="L3056" s="75" t="n">
        <v>1596.65</v>
      </c>
      <c r="M3056" s="75" t="n">
        <v>103</v>
      </c>
      <c r="N3056" s="75" t="n">
        <v>780.03</v>
      </c>
      <c r="O3056" s="76" t="n">
        <v>73625</v>
      </c>
      <c r="P3056" s="75" t="n">
        <v>3800</v>
      </c>
      <c r="Q3056" s="79" t="n">
        <v>45114</v>
      </c>
      <c r="AR3056">
        <f>IF($AU$2&lt;&gt;5,NA(),IF(D3056=D3055,0,IF(AND(D3058=D3056,D3057=D3056),O3056+O3057+O3058,IF(D3057=D3056,O3057+O3056,O3056))))</f>
        <v/>
      </c>
      <c r="AS3056">
        <f>IF($AU$2&lt;&gt;5,NA(),IF(D3056=D3055,0,IF(AND(D3058=D3056,D3057=D3056),P3056+P3057+P3058,IF(D3057=D3056,P3057+P3056,P3056))))</f>
        <v/>
      </c>
      <c r="AT3056">
        <f>AR3056-AS3056</f>
        <v/>
      </c>
    </row>
    <row r="3057" ht="15.75" customHeight="1" s="121">
      <c r="B3057">
        <f>D3057&amp;Q3057&amp;E3057</f>
        <v/>
      </c>
      <c r="C3057" s="73" t="inlineStr">
        <is>
          <t>FUTSTK</t>
        </is>
      </c>
      <c r="D3057" s="73" t="inlineStr">
        <is>
          <t>GODREJPROP</t>
        </is>
      </c>
      <c r="E3057" s="78" t="n">
        <v>45197</v>
      </c>
      <c r="F3057" s="75" t="n">
        <v>0</v>
      </c>
      <c r="G3057" s="73" t="inlineStr">
        <is>
          <t>XX</t>
        </is>
      </c>
      <c r="H3057" s="75" t="n">
        <v>1625.25</v>
      </c>
      <c r="I3057" s="75" t="n">
        <v>1625.25</v>
      </c>
      <c r="J3057" s="75" t="n">
        <v>1603</v>
      </c>
      <c r="K3057" s="75" t="n">
        <v>1603</v>
      </c>
      <c r="L3057" s="75" t="n">
        <v>1607.75</v>
      </c>
      <c r="M3057" s="75" t="n">
        <v>3</v>
      </c>
      <c r="N3057" s="75" t="n">
        <v>22.98</v>
      </c>
      <c r="O3057" s="75" t="n">
        <v>1900</v>
      </c>
      <c r="P3057" s="75" t="n">
        <v>475</v>
      </c>
      <c r="Q3057" s="79" t="n">
        <v>45114</v>
      </c>
      <c r="AR3057">
        <f>IF($AU$2&lt;&gt;5,NA(),IF(D3057=D3056,0,IF(AND(D3059=D3057,D3058=D3057),O3057+O3058+O3059,IF(D3058=D3057,O3058+O3057,O3057))))</f>
        <v/>
      </c>
      <c r="AS3057">
        <f>IF($AU$2&lt;&gt;5,NA(),IF(D3057=D3056,0,IF(AND(D3059=D3057,D3058=D3057),P3057+P3058+P3059,IF(D3058=D3057,P3058+P3057,P3057))))</f>
        <v/>
      </c>
      <c r="AT3057">
        <f>AR3057-AS3057</f>
        <v/>
      </c>
    </row>
    <row r="3058" ht="15.75" customHeight="1" s="121">
      <c r="B3058">
        <f>D3058&amp;Q3058&amp;E3058</f>
        <v/>
      </c>
      <c r="C3058" s="73" t="inlineStr">
        <is>
          <t>FUTSTK</t>
        </is>
      </c>
      <c r="D3058" s="73" t="inlineStr">
        <is>
          <t>GRANULES</t>
        </is>
      </c>
      <c r="E3058" s="78" t="n">
        <v>45134</v>
      </c>
      <c r="F3058" s="75" t="n">
        <v>0</v>
      </c>
      <c r="G3058" s="73" t="inlineStr">
        <is>
          <t>XX</t>
        </is>
      </c>
      <c r="H3058" s="75" t="n">
        <v>301.95</v>
      </c>
      <c r="I3058" s="75" t="n">
        <v>317.3</v>
      </c>
      <c r="J3058" s="75" t="n">
        <v>301.8</v>
      </c>
      <c r="K3058" s="75" t="n">
        <v>313.45</v>
      </c>
      <c r="L3058" s="75" t="n">
        <v>313.45</v>
      </c>
      <c r="M3058" s="75" t="n">
        <v>8702</v>
      </c>
      <c r="N3058" s="75" t="n">
        <v>54210.78</v>
      </c>
      <c r="O3058" s="75" t="n">
        <v>12090000</v>
      </c>
      <c r="P3058" s="75" t="n">
        <v>534000</v>
      </c>
      <c r="Q3058" s="79" t="n">
        <v>45114</v>
      </c>
      <c r="AR3058">
        <f>IF($AU$2&lt;&gt;5,NA(),IF(D3058=D3057,0,IF(AND(D3060=D3058,D3059=D3058),O3058+O3059+O3060,IF(D3059=D3058,O3059+O3058,O3058))))</f>
        <v/>
      </c>
      <c r="AS3058">
        <f>IF($AU$2&lt;&gt;5,NA(),IF(D3058=D3057,0,IF(AND(D3060=D3058,D3059=D3058),P3058+P3059+P3060,IF(D3059=D3058,P3059+P3058,P3058))))</f>
        <v/>
      </c>
      <c r="AT3058">
        <f>AR3058-AS3058</f>
        <v/>
      </c>
    </row>
    <row r="3059" ht="15.75" customHeight="1" s="121">
      <c r="B3059">
        <f>D3059&amp;Q3059&amp;E3059</f>
        <v/>
      </c>
      <c r="C3059" s="73" t="inlineStr">
        <is>
          <t>FUTSTK</t>
        </is>
      </c>
      <c r="D3059" s="73" t="inlineStr">
        <is>
          <t>GRANULES</t>
        </is>
      </c>
      <c r="E3059" s="78" t="n">
        <v>45169</v>
      </c>
      <c r="F3059" s="75" t="n">
        <v>0</v>
      </c>
      <c r="G3059" s="73" t="inlineStr">
        <is>
          <t>XX</t>
        </is>
      </c>
      <c r="H3059" s="75" t="n">
        <v>303</v>
      </c>
      <c r="I3059" s="75" t="n">
        <v>317.75</v>
      </c>
      <c r="J3059" s="75" t="n">
        <v>302.65</v>
      </c>
      <c r="K3059" s="75" t="n">
        <v>313.75</v>
      </c>
      <c r="L3059" s="75" t="n">
        <v>313.75</v>
      </c>
      <c r="M3059" s="75" t="n">
        <v>747</v>
      </c>
      <c r="N3059" s="75" t="n">
        <v>4675.17</v>
      </c>
      <c r="O3059" s="75" t="n">
        <v>1074000</v>
      </c>
      <c r="P3059" s="75" t="n">
        <v>660000</v>
      </c>
      <c r="Q3059" s="79" t="n">
        <v>45114</v>
      </c>
      <c r="AR3059">
        <f>IF($AU$2&lt;&gt;5,NA(),IF(D3059=D3058,0,IF(AND(D3061=D3059,D3060=D3059),O3059+O3060+O3061,IF(D3060=D3059,O3060+O3059,O3059))))</f>
        <v/>
      </c>
      <c r="AS3059">
        <f>IF($AU$2&lt;&gt;5,NA(),IF(D3059=D3058,0,IF(AND(D3061=D3059,D3060=D3059),P3059+P3060+P3061,IF(D3060=D3059,P3060+P3059,P3059))))</f>
        <v/>
      </c>
      <c r="AT3059">
        <f>AR3059-AS3059</f>
        <v/>
      </c>
    </row>
    <row r="3060" ht="15.75" customHeight="1" s="121">
      <c r="B3060">
        <f>D3060&amp;Q3060&amp;E3060</f>
        <v/>
      </c>
      <c r="C3060" s="73" t="inlineStr">
        <is>
          <t>FUTSTK</t>
        </is>
      </c>
      <c r="D3060" s="73" t="inlineStr">
        <is>
          <t>GRANULES</t>
        </is>
      </c>
      <c r="E3060" s="78" t="n">
        <v>45197</v>
      </c>
      <c r="F3060" s="75" t="n">
        <v>0</v>
      </c>
      <c r="G3060" s="73" t="inlineStr">
        <is>
          <t>XX</t>
        </is>
      </c>
      <c r="H3060" s="75" t="n">
        <v>311</v>
      </c>
      <c r="I3060" s="75" t="n">
        <v>319.1</v>
      </c>
      <c r="J3060" s="75" t="n">
        <v>308</v>
      </c>
      <c r="K3060" s="75" t="n">
        <v>317.1</v>
      </c>
      <c r="L3060" s="75" t="n">
        <v>317.1</v>
      </c>
      <c r="M3060" s="75" t="n">
        <v>99</v>
      </c>
      <c r="N3060" s="75" t="n">
        <v>623.35</v>
      </c>
      <c r="O3060" s="75" t="n">
        <v>114000</v>
      </c>
      <c r="P3060" s="75" t="n">
        <v>16000</v>
      </c>
      <c r="Q3060" s="79" t="n">
        <v>45114</v>
      </c>
      <c r="AR3060">
        <f>IF($AU$2&lt;&gt;5,NA(),IF(D3060=D3059,0,IF(AND(D3062=D3060,D3061=D3060),O3060+O3061+O3062,IF(D3061=D3060,O3061+O3060,O3060))))</f>
        <v/>
      </c>
      <c r="AS3060">
        <f>IF($AU$2&lt;&gt;5,NA(),IF(D3060=D3059,0,IF(AND(D3062=D3060,D3061=D3060),P3060+P3061+P3062,IF(D3061=D3060,P3061+P3060,P3060))))</f>
        <v/>
      </c>
      <c r="AT3060">
        <f>AR3060-AS3060</f>
        <v/>
      </c>
    </row>
    <row r="3061" ht="15.75" customHeight="1" s="121">
      <c r="B3061">
        <f>D3061&amp;Q3061&amp;E3061</f>
        <v/>
      </c>
      <c r="C3061" s="73" t="inlineStr">
        <is>
          <t>FUTSTK</t>
        </is>
      </c>
      <c r="D3061" s="73" t="inlineStr">
        <is>
          <t>GRASIM</t>
        </is>
      </c>
      <c r="E3061" s="78" t="n">
        <v>45134</v>
      </c>
      <c r="F3061" s="75" t="n">
        <v>0</v>
      </c>
      <c r="G3061" s="73" t="inlineStr">
        <is>
          <t>XX</t>
        </is>
      </c>
      <c r="H3061" s="75" t="n">
        <v>1765.05</v>
      </c>
      <c r="I3061" s="75" t="n">
        <v>1778.65</v>
      </c>
      <c r="J3061" s="75" t="n">
        <v>1749.35</v>
      </c>
      <c r="K3061" s="75" t="n">
        <v>1755.05</v>
      </c>
      <c r="L3061" s="75" t="n">
        <v>1755.05</v>
      </c>
      <c r="M3061" s="75" t="n">
        <v>2765</v>
      </c>
      <c r="N3061" s="75" t="n">
        <v>23196.01</v>
      </c>
      <c r="O3061" s="75" t="n">
        <v>12683925</v>
      </c>
      <c r="P3061" s="75" t="n">
        <v>294975</v>
      </c>
      <c r="Q3061" s="79" t="n">
        <v>45114</v>
      </c>
      <c r="AR3061">
        <f>IF($AU$2&lt;&gt;5,NA(),IF(D3061=D3060,0,IF(AND(D3063=D3061,D3062=D3061),O3061+O3062+O3063,IF(D3062=D3061,O3062+O3061,O3061))))</f>
        <v/>
      </c>
      <c r="AS3061">
        <f>IF($AU$2&lt;&gt;5,NA(),IF(D3061=D3060,0,IF(AND(D3063=D3061,D3062=D3061),P3061+P3062+P3063,IF(D3062=D3061,P3062+P3061,P3061))))</f>
        <v/>
      </c>
      <c r="AT3061">
        <f>AR3061-AS3061</f>
        <v/>
      </c>
    </row>
    <row r="3062" ht="15.75" customHeight="1" s="121">
      <c r="B3062">
        <f>D3062&amp;Q3062&amp;E3062</f>
        <v/>
      </c>
      <c r="C3062" s="73" t="inlineStr">
        <is>
          <t>FUTSTK</t>
        </is>
      </c>
      <c r="D3062" s="73" t="inlineStr">
        <is>
          <t>GRASIM</t>
        </is>
      </c>
      <c r="E3062" s="78" t="n">
        <v>45169</v>
      </c>
      <c r="F3062" s="75" t="n">
        <v>0</v>
      </c>
      <c r="G3062" s="73" t="inlineStr">
        <is>
          <t>XX</t>
        </is>
      </c>
      <c r="H3062" s="75" t="n">
        <v>1766.65</v>
      </c>
      <c r="I3062" s="75" t="n">
        <v>1776</v>
      </c>
      <c r="J3062" s="75" t="n">
        <v>1755.1</v>
      </c>
      <c r="K3062" s="75" t="n">
        <v>1764.8</v>
      </c>
      <c r="L3062" s="75" t="n">
        <v>1764.8</v>
      </c>
      <c r="M3062" s="75" t="n">
        <v>82</v>
      </c>
      <c r="N3062" s="75" t="n">
        <v>688.75</v>
      </c>
      <c r="O3062" s="75" t="n">
        <v>66025</v>
      </c>
      <c r="P3062" s="75" t="n">
        <v>14725</v>
      </c>
      <c r="Q3062" s="79" t="n">
        <v>45114</v>
      </c>
      <c r="AR3062">
        <f>IF($AU$2&lt;&gt;5,NA(),IF(D3062=D3061,0,IF(AND(D3064=D3062,D3063=D3062),O3062+O3063+O3064,IF(D3063=D3062,O3063+O3062,O3062))))</f>
        <v/>
      </c>
      <c r="AS3062">
        <f>IF($AU$2&lt;&gt;5,NA(),IF(D3062=D3061,0,IF(AND(D3064=D3062,D3063=D3062),P3062+P3063+P3064,IF(D3063=D3062,P3063+P3062,P3062))))</f>
        <v/>
      </c>
      <c r="AT3062">
        <f>AR3062-AS3062</f>
        <v/>
      </c>
    </row>
    <row r="3063" ht="15.75" customHeight="1" s="121">
      <c r="B3063">
        <f>D3063&amp;Q3063&amp;E3063</f>
        <v/>
      </c>
      <c r="C3063" s="73" t="inlineStr">
        <is>
          <t>FUTSTK</t>
        </is>
      </c>
      <c r="D3063" s="73" t="inlineStr">
        <is>
          <t>GRASIM</t>
        </is>
      </c>
      <c r="E3063" s="78" t="n">
        <v>45197</v>
      </c>
      <c r="F3063" s="75" t="n">
        <v>0</v>
      </c>
      <c r="G3063" s="73" t="inlineStr">
        <is>
          <t>XX</t>
        </is>
      </c>
      <c r="H3063" s="75" t="n">
        <v>1779</v>
      </c>
      <c r="I3063" s="75" t="n">
        <v>1779</v>
      </c>
      <c r="J3063" s="75" t="n">
        <v>1779</v>
      </c>
      <c r="K3063" s="75" t="n">
        <v>1779</v>
      </c>
      <c r="L3063" s="75" t="n">
        <v>1771.95</v>
      </c>
      <c r="M3063" s="75" t="n">
        <v>1</v>
      </c>
      <c r="N3063" s="75" t="n">
        <v>8.449999999999999</v>
      </c>
      <c r="O3063" s="75" t="n">
        <v>475</v>
      </c>
      <c r="P3063" s="75" t="n">
        <v>475</v>
      </c>
      <c r="Q3063" s="79" t="n">
        <v>45114</v>
      </c>
      <c r="AR3063">
        <f>IF($AU$2&lt;&gt;5,NA(),IF(D3063=D3062,0,IF(AND(D3065=D3063,D3064=D3063),O3063+O3064+O3065,IF(D3064=D3063,O3064+O3063,O3063))))</f>
        <v/>
      </c>
      <c r="AS3063">
        <f>IF($AU$2&lt;&gt;5,NA(),IF(D3063=D3062,0,IF(AND(D3065=D3063,D3064=D3063),P3063+P3064+P3065,IF(D3064=D3063,P3064+P3063,P3063))))</f>
        <v/>
      </c>
      <c r="AT3063">
        <f>AR3063-AS3063</f>
        <v/>
      </c>
    </row>
    <row r="3064" ht="15.75" customHeight="1" s="121">
      <c r="B3064">
        <f>D3064&amp;Q3064&amp;E3064</f>
        <v/>
      </c>
      <c r="C3064" s="73" t="inlineStr">
        <is>
          <t>FUTSTK</t>
        </is>
      </c>
      <c r="D3064" s="73" t="inlineStr">
        <is>
          <t>GUJGASLTD</t>
        </is>
      </c>
      <c r="E3064" s="78" t="n">
        <v>45134</v>
      </c>
      <c r="F3064" s="75" t="n">
        <v>0</v>
      </c>
      <c r="G3064" s="73" t="inlineStr">
        <is>
          <t>XX</t>
        </is>
      </c>
      <c r="H3064" s="75" t="n">
        <v>476.6</v>
      </c>
      <c r="I3064" s="75" t="n">
        <v>486.9</v>
      </c>
      <c r="J3064" s="75" t="n">
        <v>474.2</v>
      </c>
      <c r="K3064" s="75" t="n">
        <v>477.7</v>
      </c>
      <c r="L3064" s="75" t="n">
        <v>477.7</v>
      </c>
      <c r="M3064" s="75" t="n">
        <v>2710</v>
      </c>
      <c r="N3064" s="75" t="n">
        <v>16274.72</v>
      </c>
      <c r="O3064" s="75" t="n">
        <v>7330000</v>
      </c>
      <c r="P3064" s="75" t="n">
        <v>-6250</v>
      </c>
      <c r="Q3064" s="79" t="n">
        <v>45114</v>
      </c>
      <c r="AR3064">
        <f>IF($AU$2&lt;&gt;5,NA(),IF(D3064=D3063,0,IF(AND(D3066=D3064,D3065=D3064),O3064+O3065+O3066,IF(D3065=D3064,O3065+O3064,O3064))))</f>
        <v/>
      </c>
      <c r="AS3064">
        <f>IF($AU$2&lt;&gt;5,NA(),IF(D3064=D3063,0,IF(AND(D3066=D3064,D3065=D3064),P3064+P3065+P3066,IF(D3065=D3064,P3065+P3064,P3064))))</f>
        <v/>
      </c>
      <c r="AT3064">
        <f>AR3064-AS3064</f>
        <v/>
      </c>
    </row>
    <row r="3065" ht="15.75" customHeight="1" s="121">
      <c r="B3065">
        <f>D3065&amp;Q3065&amp;E3065</f>
        <v/>
      </c>
      <c r="C3065" s="73" t="inlineStr">
        <is>
          <t>FUTSTK</t>
        </is>
      </c>
      <c r="D3065" s="73" t="inlineStr">
        <is>
          <t>GUJGASLTD</t>
        </is>
      </c>
      <c r="E3065" s="78" t="n">
        <v>45169</v>
      </c>
      <c r="F3065" s="75" t="n">
        <v>0</v>
      </c>
      <c r="G3065" s="73" t="inlineStr">
        <is>
          <t>XX</t>
        </is>
      </c>
      <c r="H3065" s="75" t="n">
        <v>478.15</v>
      </c>
      <c r="I3065" s="75" t="n">
        <v>486.05</v>
      </c>
      <c r="J3065" s="75" t="n">
        <v>474.35</v>
      </c>
      <c r="K3065" s="75" t="n">
        <v>477.55</v>
      </c>
      <c r="L3065" s="75" t="n">
        <v>477.55</v>
      </c>
      <c r="M3065" s="75" t="n">
        <v>187</v>
      </c>
      <c r="N3065" s="75" t="n">
        <v>1121.98</v>
      </c>
      <c r="O3065" s="75" t="n">
        <v>403750</v>
      </c>
      <c r="P3065" s="75" t="n">
        <v>20000</v>
      </c>
      <c r="Q3065" s="79" t="n">
        <v>45114</v>
      </c>
      <c r="AR3065">
        <f>IF($AU$2&lt;&gt;5,NA(),IF(D3065=D3064,0,IF(AND(D3067=D3065,D3066=D3065),O3065+O3066+O3067,IF(D3066=D3065,O3066+O3065,O3065))))</f>
        <v/>
      </c>
      <c r="AS3065">
        <f>IF($AU$2&lt;&gt;5,NA(),IF(D3065=D3064,0,IF(AND(D3067=D3065,D3066=D3065),P3065+P3066+P3067,IF(D3066=D3065,P3066+P3065,P3065))))</f>
        <v/>
      </c>
      <c r="AT3065">
        <f>AR3065-AS3065</f>
        <v/>
      </c>
    </row>
    <row r="3066" ht="15.75" customHeight="1" s="121">
      <c r="B3066">
        <f>D3066&amp;Q3066&amp;E3066</f>
        <v/>
      </c>
      <c r="C3066" s="73" t="inlineStr">
        <is>
          <t>FUTSTK</t>
        </is>
      </c>
      <c r="D3066" s="73" t="inlineStr">
        <is>
          <t>GUJGASLTD</t>
        </is>
      </c>
      <c r="E3066" s="78" t="n">
        <v>45197</v>
      </c>
      <c r="F3066" s="75" t="n">
        <v>0</v>
      </c>
      <c r="G3066" s="73" t="inlineStr">
        <is>
          <t>XX</t>
        </is>
      </c>
      <c r="H3066" s="75" t="n">
        <v>483.8</v>
      </c>
      <c r="I3066" s="75" t="n">
        <v>484</v>
      </c>
      <c r="J3066" s="75" t="n">
        <v>476</v>
      </c>
      <c r="K3066" s="75" t="n">
        <v>479.45</v>
      </c>
      <c r="L3066" s="75" t="n">
        <v>479.45</v>
      </c>
      <c r="M3066" s="75" t="n">
        <v>15</v>
      </c>
      <c r="N3066" s="75" t="n">
        <v>89.94</v>
      </c>
      <c r="O3066" s="75" t="n">
        <v>31250</v>
      </c>
      <c r="P3066" s="75" t="n">
        <v>5000</v>
      </c>
      <c r="Q3066" s="79" t="n">
        <v>45114</v>
      </c>
      <c r="AR3066">
        <f>IF($AU$2&lt;&gt;5,NA(),IF(D3066=D3065,0,IF(AND(D3068=D3066,D3067=D3066),O3066+O3067+O3068,IF(D3067=D3066,O3067+O3066,O3066))))</f>
        <v/>
      </c>
      <c r="AS3066">
        <f>IF($AU$2&lt;&gt;5,NA(),IF(D3066=D3065,0,IF(AND(D3068=D3066,D3067=D3066),P3066+P3067+P3068,IF(D3067=D3066,P3067+P3066,P3066))))</f>
        <v/>
      </c>
      <c r="AT3066">
        <f>AR3066-AS3066</f>
        <v/>
      </c>
    </row>
    <row r="3067" ht="15.75" customHeight="1" s="121">
      <c r="B3067">
        <f>D3067&amp;Q3067&amp;E3067</f>
        <v/>
      </c>
      <c r="C3067" s="73" t="inlineStr">
        <is>
          <t>FUTSTK</t>
        </is>
      </c>
      <c r="D3067" s="73" t="inlineStr">
        <is>
          <t>HAL</t>
        </is>
      </c>
      <c r="E3067" s="78" t="n">
        <v>45134</v>
      </c>
      <c r="F3067" s="75" t="n">
        <v>0</v>
      </c>
      <c r="G3067" s="73" t="inlineStr">
        <is>
          <t>XX</t>
        </is>
      </c>
      <c r="H3067" s="75" t="n">
        <v>3745</v>
      </c>
      <c r="I3067" s="75" t="n">
        <v>3807.25</v>
      </c>
      <c r="J3067" s="75" t="n">
        <v>3726.7</v>
      </c>
      <c r="K3067" s="75" t="n">
        <v>3782.05</v>
      </c>
      <c r="L3067" s="75" t="n">
        <v>3782.05</v>
      </c>
      <c r="M3067" s="75" t="n">
        <v>7550</v>
      </c>
      <c r="N3067" s="75" t="n">
        <v>85510.89</v>
      </c>
      <c r="O3067" s="75" t="n">
        <v>3669600</v>
      </c>
      <c r="P3067" s="75" t="n">
        <v>111600</v>
      </c>
      <c r="Q3067" s="79" t="n">
        <v>45114</v>
      </c>
      <c r="AR3067">
        <f>IF($AU$2&lt;&gt;5,NA(),IF(D3067=D3066,0,IF(AND(D3069=D3067,D3068=D3067),O3067+O3068+O3069,IF(D3068=D3067,O3068+O3067,O3067))))</f>
        <v/>
      </c>
      <c r="AS3067">
        <f>IF($AU$2&lt;&gt;5,NA(),IF(D3067=D3066,0,IF(AND(D3069=D3067,D3068=D3067),P3067+P3068+P3069,IF(D3068=D3067,P3068+P3067,P3067))))</f>
        <v/>
      </c>
      <c r="AT3067">
        <f>AR3067-AS3067</f>
        <v/>
      </c>
    </row>
    <row r="3068" ht="15.75" customHeight="1" s="121">
      <c r="B3068">
        <f>D3068&amp;Q3068&amp;E3068</f>
        <v/>
      </c>
      <c r="C3068" s="73" t="inlineStr">
        <is>
          <t>FUTSTK</t>
        </is>
      </c>
      <c r="D3068" s="73" t="inlineStr">
        <is>
          <t>HAL</t>
        </is>
      </c>
      <c r="E3068" s="78" t="n">
        <v>45169</v>
      </c>
      <c r="F3068" s="75" t="n">
        <v>0</v>
      </c>
      <c r="G3068" s="73" t="inlineStr">
        <is>
          <t>XX</t>
        </is>
      </c>
      <c r="H3068" s="75" t="n">
        <v>3756.3</v>
      </c>
      <c r="I3068" s="75" t="n">
        <v>3820.85</v>
      </c>
      <c r="J3068" s="75" t="n">
        <v>3743.1</v>
      </c>
      <c r="K3068" s="75" t="n">
        <v>3798.35</v>
      </c>
      <c r="L3068" s="75" t="n">
        <v>3798.35</v>
      </c>
      <c r="M3068" s="75" t="n">
        <v>294</v>
      </c>
      <c r="N3068" s="75" t="n">
        <v>3343.42</v>
      </c>
      <c r="O3068" s="75" t="n">
        <v>189600</v>
      </c>
      <c r="P3068" s="75" t="n">
        <v>14700</v>
      </c>
      <c r="Q3068" s="79" t="n">
        <v>45114</v>
      </c>
      <c r="AR3068">
        <f>IF($AU$2&lt;&gt;5,NA(),IF(D3068=D3067,0,IF(AND(D3070=D3068,D3069=D3068),O3068+O3069+O3070,IF(D3069=D3068,O3069+O3068,O3068))))</f>
        <v/>
      </c>
      <c r="AS3068">
        <f>IF($AU$2&lt;&gt;5,NA(),IF(D3068=D3067,0,IF(AND(D3070=D3068,D3069=D3068),P3068+P3069+P3070,IF(D3069=D3068,P3069+P3068,P3068))))</f>
        <v/>
      </c>
      <c r="AT3068">
        <f>AR3068-AS3068</f>
        <v/>
      </c>
    </row>
    <row r="3069" ht="15.75" customHeight="1" s="121">
      <c r="B3069">
        <f>D3069&amp;Q3069&amp;E3069</f>
        <v/>
      </c>
      <c r="C3069" s="73" t="inlineStr">
        <is>
          <t>FUTSTK</t>
        </is>
      </c>
      <c r="D3069" s="73" t="inlineStr">
        <is>
          <t>HAL</t>
        </is>
      </c>
      <c r="E3069" s="78" t="n">
        <v>45197</v>
      </c>
      <c r="F3069" s="75" t="n">
        <v>0</v>
      </c>
      <c r="G3069" s="73" t="inlineStr">
        <is>
          <t>XX</t>
        </is>
      </c>
      <c r="H3069" s="75" t="n">
        <v>3781.9</v>
      </c>
      <c r="I3069" s="75" t="n">
        <v>3824</v>
      </c>
      <c r="J3069" s="75" t="n">
        <v>3771.1</v>
      </c>
      <c r="K3069" s="75" t="n">
        <v>3810.3</v>
      </c>
      <c r="L3069" s="75" t="n">
        <v>3810.3</v>
      </c>
      <c r="M3069" s="75" t="n">
        <v>13</v>
      </c>
      <c r="N3069" s="75" t="n">
        <v>148</v>
      </c>
      <c r="O3069" s="75" t="n">
        <v>11100</v>
      </c>
      <c r="P3069" s="75" t="n">
        <v>1200</v>
      </c>
      <c r="Q3069" s="79" t="n">
        <v>45114</v>
      </c>
      <c r="AR3069">
        <f>IF($AU$2&lt;&gt;5,NA(),IF(D3069=D3068,0,IF(AND(D3071=D3069,D3070=D3069),O3069+O3070+O3071,IF(D3070=D3069,O3070+O3069,O3069))))</f>
        <v/>
      </c>
      <c r="AS3069">
        <f>IF($AU$2&lt;&gt;5,NA(),IF(D3069=D3068,0,IF(AND(D3071=D3069,D3070=D3069),P3069+P3070+P3071,IF(D3070=D3069,P3070+P3069,P3069))))</f>
        <v/>
      </c>
      <c r="AT3069">
        <f>AR3069-AS3069</f>
        <v/>
      </c>
    </row>
    <row r="3070" ht="15.75" customHeight="1" s="121">
      <c r="B3070">
        <f>D3070&amp;Q3070&amp;E3070</f>
        <v/>
      </c>
      <c r="C3070" s="73" t="inlineStr">
        <is>
          <t>FUTSTK</t>
        </is>
      </c>
      <c r="D3070" s="73" t="inlineStr">
        <is>
          <t>HAVELLS</t>
        </is>
      </c>
      <c r="E3070" s="78" t="n">
        <v>45134</v>
      </c>
      <c r="F3070" s="75" t="n">
        <v>0</v>
      </c>
      <c r="G3070" s="73" t="inlineStr">
        <is>
          <t>XX</t>
        </is>
      </c>
      <c r="H3070" s="75" t="n">
        <v>1316.4</v>
      </c>
      <c r="I3070" s="75" t="n">
        <v>1317.85</v>
      </c>
      <c r="J3070" s="75" t="n">
        <v>1283</v>
      </c>
      <c r="K3070" s="75" t="n">
        <v>1288.75</v>
      </c>
      <c r="L3070" s="75" t="n">
        <v>1288.75</v>
      </c>
      <c r="M3070" s="75" t="n">
        <v>2153</v>
      </c>
      <c r="N3070" s="75" t="n">
        <v>13942.02</v>
      </c>
      <c r="O3070" s="75" t="n">
        <v>6818000</v>
      </c>
      <c r="P3070" s="75" t="n">
        <v>9000</v>
      </c>
      <c r="Q3070" s="79" t="n">
        <v>45114</v>
      </c>
      <c r="AR3070">
        <f>IF($AU$2&lt;&gt;5,NA(),IF(D3070=D3069,0,IF(AND(D3072=D3070,D3071=D3070),O3070+O3071+O3072,IF(D3071=D3070,O3071+O3070,O3070))))</f>
        <v/>
      </c>
      <c r="AS3070">
        <f>IF($AU$2&lt;&gt;5,NA(),IF(D3070=D3069,0,IF(AND(D3072=D3070,D3071=D3070),P3070+P3071+P3072,IF(D3071=D3070,P3071+P3070,P3070))))</f>
        <v/>
      </c>
      <c r="AT3070">
        <f>AR3070-AS3070</f>
        <v/>
      </c>
    </row>
    <row r="3071" ht="15.75" customHeight="1" s="121">
      <c r="B3071">
        <f>D3071&amp;Q3071&amp;E3071</f>
        <v/>
      </c>
      <c r="C3071" s="73" t="inlineStr">
        <is>
          <t>FUTSTK</t>
        </is>
      </c>
      <c r="D3071" s="73" t="inlineStr">
        <is>
          <t>HAVELLS</t>
        </is>
      </c>
      <c r="E3071" s="78" t="n">
        <v>45169</v>
      </c>
      <c r="F3071" s="75" t="n">
        <v>0</v>
      </c>
      <c r="G3071" s="73" t="inlineStr">
        <is>
          <t>XX</t>
        </is>
      </c>
      <c r="H3071" s="75" t="n">
        <v>1317</v>
      </c>
      <c r="I3071" s="75" t="n">
        <v>1325</v>
      </c>
      <c r="J3071" s="75" t="n">
        <v>1293</v>
      </c>
      <c r="K3071" s="75" t="n">
        <v>1297.6</v>
      </c>
      <c r="L3071" s="75" t="n">
        <v>1297.6</v>
      </c>
      <c r="M3071" s="75" t="n">
        <v>63</v>
      </c>
      <c r="N3071" s="75" t="n">
        <v>411.25</v>
      </c>
      <c r="O3071" s="75" t="n">
        <v>86000</v>
      </c>
      <c r="P3071" s="75" t="n">
        <v>3500</v>
      </c>
      <c r="Q3071" s="79" t="n">
        <v>45114</v>
      </c>
      <c r="AR3071">
        <f>IF($AU$2&lt;&gt;5,NA(),IF(D3071=D3070,0,IF(AND(D3073=D3071,D3072=D3071),O3071+O3072+O3073,IF(D3072=D3071,O3072+O3071,O3071))))</f>
        <v/>
      </c>
      <c r="AS3071">
        <f>IF($AU$2&lt;&gt;5,NA(),IF(D3071=D3070,0,IF(AND(D3073=D3071,D3072=D3071),P3071+P3072+P3073,IF(D3072=D3071,P3072+P3071,P3071))))</f>
        <v/>
      </c>
      <c r="AT3071">
        <f>AR3071-AS3071</f>
        <v/>
      </c>
    </row>
    <row r="3072" ht="15.75" customHeight="1" s="121">
      <c r="B3072">
        <f>D3072&amp;Q3072&amp;E3072</f>
        <v/>
      </c>
      <c r="C3072" s="73" t="inlineStr">
        <is>
          <t>FUTSTK</t>
        </is>
      </c>
      <c r="D3072" s="73" t="inlineStr">
        <is>
          <t>HAVELLS</t>
        </is>
      </c>
      <c r="E3072" s="78" t="n">
        <v>45197</v>
      </c>
      <c r="F3072" s="75" t="n">
        <v>0</v>
      </c>
      <c r="G3072" s="73" t="inlineStr">
        <is>
          <t>XX</t>
        </is>
      </c>
      <c r="H3072" s="75" t="n">
        <v>1328</v>
      </c>
      <c r="I3072" s="75" t="n">
        <v>1330</v>
      </c>
      <c r="J3072" s="75" t="n">
        <v>1303</v>
      </c>
      <c r="K3072" s="75" t="n">
        <v>1302.5</v>
      </c>
      <c r="L3072" s="75" t="n">
        <v>1302.5</v>
      </c>
      <c r="M3072" s="75" t="n">
        <v>6</v>
      </c>
      <c r="N3072" s="75" t="n">
        <v>39.4</v>
      </c>
      <c r="O3072" s="75" t="n">
        <v>6500</v>
      </c>
      <c r="P3072" s="75" t="n">
        <v>2000</v>
      </c>
      <c r="Q3072" s="79" t="n">
        <v>45114</v>
      </c>
      <c r="AR3072">
        <f>IF($AU$2&lt;&gt;5,NA(),IF(D3072=D3071,0,IF(AND(D3074=D3072,D3073=D3072),O3072+O3073+O3074,IF(D3073=D3072,O3073+O3072,O3072))))</f>
        <v/>
      </c>
      <c r="AS3072">
        <f>IF($AU$2&lt;&gt;5,NA(),IF(D3072=D3071,0,IF(AND(D3074=D3072,D3073=D3072),P3072+P3073+P3074,IF(D3073=D3072,P3073+P3072,P3072))))</f>
        <v/>
      </c>
      <c r="AT3072">
        <f>AR3072-AS3072</f>
        <v/>
      </c>
    </row>
    <row r="3073" ht="15.75" customHeight="1" s="121">
      <c r="B3073">
        <f>D3073&amp;Q3073&amp;E3073</f>
        <v/>
      </c>
      <c r="C3073" s="73" t="inlineStr">
        <is>
          <t>FUTSTK</t>
        </is>
      </c>
      <c r="D3073" s="73" t="inlineStr">
        <is>
          <t>HCLTECH</t>
        </is>
      </c>
      <c r="E3073" s="78" t="n">
        <v>45134</v>
      </c>
      <c r="F3073" s="75" t="n">
        <v>0</v>
      </c>
      <c r="G3073" s="73" t="inlineStr">
        <is>
          <t>XX</t>
        </is>
      </c>
      <c r="H3073" s="75" t="n">
        <v>1177.85</v>
      </c>
      <c r="I3073" s="75" t="n">
        <v>1179</v>
      </c>
      <c r="J3073" s="75" t="n">
        <v>1147</v>
      </c>
      <c r="K3073" s="75" t="n">
        <v>1150.4</v>
      </c>
      <c r="L3073" s="75" t="n">
        <v>1150.4</v>
      </c>
      <c r="M3073" s="75" t="n">
        <v>9646</v>
      </c>
      <c r="N3073" s="75" t="n">
        <v>78439.8</v>
      </c>
      <c r="O3073" s="75" t="n">
        <v>12550300</v>
      </c>
      <c r="P3073" s="75" t="n">
        <v>1427300</v>
      </c>
      <c r="Q3073" s="79" t="n">
        <v>45114</v>
      </c>
      <c r="AR3073">
        <f>IF($AU$2&lt;&gt;5,NA(),IF(D3073=D3072,0,IF(AND(D3075=D3073,D3074=D3073),O3073+O3074+O3075,IF(D3074=D3073,O3074+O3073,O3073))))</f>
        <v/>
      </c>
      <c r="AS3073">
        <f>IF($AU$2&lt;&gt;5,NA(),IF(D3073=D3072,0,IF(AND(D3075=D3073,D3074=D3073),P3073+P3074+P3075,IF(D3074=D3073,P3074+P3073,P3073))))</f>
        <v/>
      </c>
      <c r="AT3073">
        <f>AR3073-AS3073</f>
        <v/>
      </c>
    </row>
    <row r="3074" ht="15.75" customHeight="1" s="121">
      <c r="B3074">
        <f>D3074&amp;Q3074&amp;E3074</f>
        <v/>
      </c>
      <c r="C3074" s="73" t="inlineStr">
        <is>
          <t>FUTSTK</t>
        </is>
      </c>
      <c r="D3074" s="73" t="inlineStr">
        <is>
          <t>HCLTECH</t>
        </is>
      </c>
      <c r="E3074" s="78" t="n">
        <v>45169</v>
      </c>
      <c r="F3074" s="75" t="n">
        <v>0</v>
      </c>
      <c r="G3074" s="73" t="inlineStr">
        <is>
          <t>XX</t>
        </is>
      </c>
      <c r="H3074" s="75" t="n">
        <v>1181.4</v>
      </c>
      <c r="I3074" s="75" t="n">
        <v>1186.9</v>
      </c>
      <c r="J3074" s="75" t="n">
        <v>1156.35</v>
      </c>
      <c r="K3074" s="75" t="n">
        <v>1159.2</v>
      </c>
      <c r="L3074" s="75" t="n">
        <v>1159.2</v>
      </c>
      <c r="M3074" s="75" t="n">
        <v>260</v>
      </c>
      <c r="N3074" s="75" t="n">
        <v>2129.52</v>
      </c>
      <c r="O3074" s="75" t="n">
        <v>231700</v>
      </c>
      <c r="P3074" s="75" t="n">
        <v>77700</v>
      </c>
      <c r="Q3074" s="79" t="n">
        <v>45114</v>
      </c>
      <c r="AR3074">
        <f>IF($AU$2&lt;&gt;5,NA(),IF(D3074=D3073,0,IF(AND(D3076=D3074,D3075=D3074),O3074+O3075+O3076,IF(D3075=D3074,O3075+O3074,O3074))))</f>
        <v/>
      </c>
      <c r="AS3074">
        <f>IF($AU$2&lt;&gt;5,NA(),IF(D3074=D3073,0,IF(AND(D3076=D3074,D3075=D3074),P3074+P3075+P3076,IF(D3075=D3074,P3075+P3074,P3074))))</f>
        <v/>
      </c>
      <c r="AT3074">
        <f>AR3074-AS3074</f>
        <v/>
      </c>
    </row>
    <row r="3075" ht="15.75" customHeight="1" s="121">
      <c r="B3075">
        <f>D3075&amp;Q3075&amp;E3075</f>
        <v/>
      </c>
      <c r="C3075" s="73" t="inlineStr">
        <is>
          <t>FUTSTK</t>
        </is>
      </c>
      <c r="D3075" s="73" t="inlineStr">
        <is>
          <t>HCLTECH</t>
        </is>
      </c>
      <c r="E3075" s="78" t="n">
        <v>45197</v>
      </c>
      <c r="F3075" s="75" t="n">
        <v>0</v>
      </c>
      <c r="G3075" s="73" t="inlineStr">
        <is>
          <t>XX</t>
        </is>
      </c>
      <c r="H3075" s="75" t="n">
        <v>1193</v>
      </c>
      <c r="I3075" s="75" t="n">
        <v>1193.95</v>
      </c>
      <c r="J3075" s="75" t="n">
        <v>1165.65</v>
      </c>
      <c r="K3075" s="75" t="n">
        <v>1167.05</v>
      </c>
      <c r="L3075" s="75" t="n">
        <v>1167.05</v>
      </c>
      <c r="M3075" s="75" t="n">
        <v>28</v>
      </c>
      <c r="N3075" s="75" t="n">
        <v>231.92</v>
      </c>
      <c r="O3075" s="75" t="n">
        <v>26600</v>
      </c>
      <c r="P3075" s="75" t="n">
        <v>7000</v>
      </c>
      <c r="Q3075" s="79" t="n">
        <v>45114</v>
      </c>
      <c r="AR3075">
        <f>IF($AU$2&lt;&gt;5,NA(),IF(D3075=D3074,0,IF(AND(D3077=D3075,D3076=D3075),O3075+O3076+O3077,IF(D3076=D3075,O3076+O3075,O3075))))</f>
        <v/>
      </c>
      <c r="AS3075">
        <f>IF($AU$2&lt;&gt;5,NA(),IF(D3075=D3074,0,IF(AND(D3077=D3075,D3076=D3075),P3075+P3076+P3077,IF(D3076=D3075,P3076+P3075,P3075))))</f>
        <v/>
      </c>
      <c r="AT3075">
        <f>AR3075-AS3075</f>
        <v/>
      </c>
    </row>
    <row r="3076" ht="15.75" customHeight="1" s="121">
      <c r="B3076">
        <f>D3076&amp;Q3076&amp;E3076</f>
        <v/>
      </c>
      <c r="C3076" s="73" t="inlineStr">
        <is>
          <t>FUTSTK</t>
        </is>
      </c>
      <c r="D3076" s="73" t="inlineStr">
        <is>
          <t>HDFC</t>
        </is>
      </c>
      <c r="E3076" s="78" t="n">
        <v>45134</v>
      </c>
      <c r="F3076" s="75" t="n">
        <v>0</v>
      </c>
      <c r="G3076" s="73" t="inlineStr">
        <is>
          <t>XX</t>
        </is>
      </c>
      <c r="H3076" s="75" t="n">
        <v>2780.05</v>
      </c>
      <c r="I3076" s="75" t="n">
        <v>2796.95</v>
      </c>
      <c r="J3076" s="75" t="n">
        <v>2769.5</v>
      </c>
      <c r="K3076" s="75" t="n">
        <v>2773.65</v>
      </c>
      <c r="L3076" s="75" t="n">
        <v>2773.65</v>
      </c>
      <c r="M3076" s="75" t="n">
        <v>7854</v>
      </c>
      <c r="N3076" s="75" t="n">
        <v>65531.79</v>
      </c>
      <c r="O3076" s="75" t="n">
        <v>12513600</v>
      </c>
      <c r="P3076" s="75" t="n">
        <v>-885600</v>
      </c>
      <c r="Q3076" s="79" t="n">
        <v>45114</v>
      </c>
      <c r="AR3076">
        <f>IF($AU$2&lt;&gt;5,NA(),IF(D3076=D3075,0,IF(AND(D3078=D3076,D3077=D3076),O3076+O3077+O3078,IF(D3077=D3076,O3077+O3076,O3076))))</f>
        <v/>
      </c>
      <c r="AS3076">
        <f>IF($AU$2&lt;&gt;5,NA(),IF(D3076=D3075,0,IF(AND(D3078=D3076,D3077=D3076),P3076+P3077+P3078,IF(D3077=D3076,P3077+P3076,P3076))))</f>
        <v/>
      </c>
      <c r="AT3076">
        <f>AR3076-AS3076</f>
        <v/>
      </c>
    </row>
    <row r="3077" ht="15.75" customHeight="1" s="121">
      <c r="B3077">
        <f>D3077&amp;Q3077&amp;E3077</f>
        <v/>
      </c>
      <c r="C3077" s="73" t="inlineStr">
        <is>
          <t>FUTSTK</t>
        </is>
      </c>
      <c r="D3077" s="73" t="inlineStr">
        <is>
          <t>HDFC</t>
        </is>
      </c>
      <c r="E3077" s="78" t="n">
        <v>45169</v>
      </c>
      <c r="F3077" s="75" t="n">
        <v>0</v>
      </c>
      <c r="G3077" s="73" t="inlineStr">
        <is>
          <t>XX</t>
        </is>
      </c>
      <c r="H3077" s="75" t="n">
        <v>2794.6</v>
      </c>
      <c r="I3077" s="75" t="n">
        <v>2794.6</v>
      </c>
      <c r="J3077" s="75" t="n">
        <v>2772.75</v>
      </c>
      <c r="K3077" s="75" t="n">
        <v>2774.75</v>
      </c>
      <c r="L3077" s="75" t="n">
        <v>2774.75</v>
      </c>
      <c r="M3077" s="75" t="n">
        <v>90</v>
      </c>
      <c r="N3077" s="75" t="n">
        <v>750.8</v>
      </c>
      <c r="O3077" s="75" t="n">
        <v>100200</v>
      </c>
      <c r="P3077" s="75" t="n">
        <v>-3300</v>
      </c>
      <c r="Q3077" s="79" t="n">
        <v>45114</v>
      </c>
      <c r="AR3077">
        <f>IF($AU$2&lt;&gt;5,NA(),IF(D3077=D3076,0,IF(AND(D3079=D3077,D3078=D3077),O3077+O3078+O3079,IF(D3078=D3077,O3078+O3077,O3077))))</f>
        <v/>
      </c>
      <c r="AS3077">
        <f>IF($AU$2&lt;&gt;5,NA(),IF(D3077=D3076,0,IF(AND(D3079=D3077,D3078=D3077),P3077+P3078+P3079,IF(D3078=D3077,P3078+P3077,P3077))))</f>
        <v/>
      </c>
      <c r="AT3077">
        <f>AR3077-AS3077</f>
        <v/>
      </c>
    </row>
    <row r="3078" ht="15.75" customHeight="1" s="121">
      <c r="B3078">
        <f>D3078&amp;Q3078&amp;E3078</f>
        <v/>
      </c>
      <c r="C3078" s="73" t="inlineStr">
        <is>
          <t>FUTSTK</t>
        </is>
      </c>
      <c r="D3078" s="73" t="inlineStr">
        <is>
          <t>HDFC</t>
        </is>
      </c>
      <c r="E3078" s="78" t="n">
        <v>45197</v>
      </c>
      <c r="F3078" s="75" t="n">
        <v>0</v>
      </c>
      <c r="G3078" s="73" t="inlineStr">
        <is>
          <t>XX</t>
        </is>
      </c>
      <c r="H3078" s="75" t="n">
        <v>0</v>
      </c>
      <c r="I3078" s="75" t="n">
        <v>0</v>
      </c>
      <c r="J3078" s="75" t="n">
        <v>0</v>
      </c>
      <c r="K3078" s="75" t="n">
        <v>2797.95</v>
      </c>
      <c r="L3078" s="75" t="n">
        <v>2772.1</v>
      </c>
      <c r="M3078" s="75" t="n">
        <v>0</v>
      </c>
      <c r="N3078" s="75" t="n">
        <v>0</v>
      </c>
      <c r="O3078" s="75" t="n">
        <v>4800</v>
      </c>
      <c r="P3078" s="75" t="n">
        <v>0</v>
      </c>
      <c r="Q3078" s="79" t="n">
        <v>45114</v>
      </c>
      <c r="AR3078">
        <f>IF($AU$2&lt;&gt;5,NA(),IF(D3078=D3077,0,IF(AND(D3080=D3078,D3079=D3078),O3078+O3079+O3080,IF(D3079=D3078,O3079+O3078,O3078))))</f>
        <v/>
      </c>
      <c r="AS3078">
        <f>IF($AU$2&lt;&gt;5,NA(),IF(D3078=D3077,0,IF(AND(D3080=D3078,D3079=D3078),P3078+P3079+P3080,IF(D3079=D3078,P3079+P3078,P3078))))</f>
        <v/>
      </c>
      <c r="AT3078">
        <f>AR3078-AS3078</f>
        <v/>
      </c>
    </row>
    <row r="3079" ht="15.75" customHeight="1" s="121">
      <c r="B3079">
        <f>D3079&amp;Q3079&amp;E3079</f>
        <v/>
      </c>
      <c r="C3079" s="73" t="inlineStr">
        <is>
          <t>FUTSTK</t>
        </is>
      </c>
      <c r="D3079" s="73" t="inlineStr">
        <is>
          <t>HDFCAMC</t>
        </is>
      </c>
      <c r="E3079" s="78" t="n">
        <v>45134</v>
      </c>
      <c r="F3079" s="75" t="n">
        <v>0</v>
      </c>
      <c r="G3079" s="73" t="inlineStr">
        <is>
          <t>XX</t>
        </is>
      </c>
      <c r="H3079" s="75" t="n">
        <v>2262.45</v>
      </c>
      <c r="I3079" s="75" t="n">
        <v>2275.95</v>
      </c>
      <c r="J3079" s="75" t="n">
        <v>2246.1</v>
      </c>
      <c r="K3079" s="75" t="n">
        <v>2260.55</v>
      </c>
      <c r="L3079" s="75" t="n">
        <v>2260.55</v>
      </c>
      <c r="M3079" s="75" t="n">
        <v>1516</v>
      </c>
      <c r="N3079" s="75" t="n">
        <v>10275.83</v>
      </c>
      <c r="O3079" s="75" t="n">
        <v>2163900</v>
      </c>
      <c r="P3079" s="75" t="n">
        <v>-51000</v>
      </c>
      <c r="Q3079" s="79" t="n">
        <v>45114</v>
      </c>
      <c r="AR3079">
        <f>IF($AU$2&lt;&gt;5,NA(),IF(D3079=D3078,0,IF(AND(D3081=D3079,D3080=D3079),O3079+O3080+O3081,IF(D3080=D3079,O3080+O3079,O3079))))</f>
        <v/>
      </c>
      <c r="AS3079">
        <f>IF($AU$2&lt;&gt;5,NA(),IF(D3079=D3078,0,IF(AND(D3081=D3079,D3080=D3079),P3079+P3080+P3081,IF(D3080=D3079,P3080+P3079,P3079))))</f>
        <v/>
      </c>
      <c r="AT3079">
        <f>AR3079-AS3079</f>
        <v/>
      </c>
    </row>
    <row r="3080" ht="15.75" customHeight="1" s="121">
      <c r="B3080">
        <f>D3080&amp;Q3080&amp;E3080</f>
        <v/>
      </c>
      <c r="C3080" s="73" t="inlineStr">
        <is>
          <t>FUTSTK</t>
        </is>
      </c>
      <c r="D3080" s="73" t="inlineStr">
        <is>
          <t>HDFCAMC</t>
        </is>
      </c>
      <c r="E3080" s="78" t="n">
        <v>45169</v>
      </c>
      <c r="F3080" s="75" t="n">
        <v>0</v>
      </c>
      <c r="G3080" s="73" t="inlineStr">
        <is>
          <t>XX</t>
        </is>
      </c>
      <c r="H3080" s="75" t="n">
        <v>2273.75</v>
      </c>
      <c r="I3080" s="75" t="n">
        <v>2280</v>
      </c>
      <c r="J3080" s="75" t="n">
        <v>2256.75</v>
      </c>
      <c r="K3080" s="75" t="n">
        <v>2270.65</v>
      </c>
      <c r="L3080" s="75" t="n">
        <v>2270.65</v>
      </c>
      <c r="M3080" s="75" t="n">
        <v>75</v>
      </c>
      <c r="N3080" s="75" t="n">
        <v>510.2</v>
      </c>
      <c r="O3080" s="75" t="n">
        <v>84600</v>
      </c>
      <c r="P3080" s="75" t="n">
        <v>4200</v>
      </c>
      <c r="Q3080" s="79" t="n">
        <v>45114</v>
      </c>
      <c r="AR3080">
        <f>IF($AU$2&lt;&gt;5,NA(),IF(D3080=D3079,0,IF(AND(D3082=D3080,D3081=D3080),O3080+O3081+O3082,IF(D3081=D3080,O3081+O3080,O3080))))</f>
        <v/>
      </c>
      <c r="AS3080">
        <f>IF($AU$2&lt;&gt;5,NA(),IF(D3080=D3079,0,IF(AND(D3082=D3080,D3081=D3080),P3080+P3081+P3082,IF(D3081=D3080,P3081+P3080,P3080))))</f>
        <v/>
      </c>
      <c r="AT3080">
        <f>AR3080-AS3080</f>
        <v/>
      </c>
    </row>
    <row r="3081" ht="15.75" customHeight="1" s="121">
      <c r="B3081">
        <f>D3081&amp;Q3081&amp;E3081</f>
        <v/>
      </c>
      <c r="C3081" s="73" t="inlineStr">
        <is>
          <t>FUTSTK</t>
        </is>
      </c>
      <c r="D3081" s="73" t="inlineStr">
        <is>
          <t>HDFCAMC</t>
        </is>
      </c>
      <c r="E3081" s="78" t="n">
        <v>45197</v>
      </c>
      <c r="F3081" s="75" t="n">
        <v>0</v>
      </c>
      <c r="G3081" s="73" t="inlineStr">
        <is>
          <t>XX</t>
        </is>
      </c>
      <c r="H3081" s="75" t="n">
        <v>2278.25</v>
      </c>
      <c r="I3081" s="75" t="n">
        <v>2285.15</v>
      </c>
      <c r="J3081" s="75" t="n">
        <v>2265</v>
      </c>
      <c r="K3081" s="75" t="n">
        <v>2285.15</v>
      </c>
      <c r="L3081" s="75" t="n">
        <v>2289.75</v>
      </c>
      <c r="M3081" s="75" t="n">
        <v>11</v>
      </c>
      <c r="N3081" s="75" t="n">
        <v>75.03</v>
      </c>
      <c r="O3081" s="75" t="n">
        <v>14100</v>
      </c>
      <c r="P3081" s="75" t="n">
        <v>1800</v>
      </c>
      <c r="Q3081" s="79" t="n">
        <v>45114</v>
      </c>
      <c r="AR3081">
        <f>IF($AU$2&lt;&gt;5,NA(),IF(D3081=D3080,0,IF(AND(D3083=D3081,D3082=D3081),O3081+O3082+O3083,IF(D3082=D3081,O3082+O3081,O3081))))</f>
        <v/>
      </c>
      <c r="AS3081">
        <f>IF($AU$2&lt;&gt;5,NA(),IF(D3081=D3080,0,IF(AND(D3083=D3081,D3082=D3081),P3081+P3082+P3083,IF(D3082=D3081,P3082+P3081,P3081))))</f>
        <v/>
      </c>
      <c r="AT3081">
        <f>AR3081-AS3081</f>
        <v/>
      </c>
    </row>
    <row r="3082" ht="15.75" customHeight="1" s="121">
      <c r="B3082">
        <f>D3082&amp;Q3082&amp;E3082</f>
        <v/>
      </c>
      <c r="C3082" s="73" t="inlineStr">
        <is>
          <t>FUTSTK</t>
        </is>
      </c>
      <c r="D3082" s="73" t="inlineStr">
        <is>
          <t>HDFCBANK</t>
        </is>
      </c>
      <c r="E3082" s="78" t="n">
        <v>45134</v>
      </c>
      <c r="F3082" s="75" t="n">
        <v>0</v>
      </c>
      <c r="G3082" s="73" t="inlineStr">
        <is>
          <t>XX</t>
        </is>
      </c>
      <c r="H3082" s="75" t="n">
        <v>1666.1</v>
      </c>
      <c r="I3082" s="75" t="n">
        <v>1676.5</v>
      </c>
      <c r="J3082" s="75" t="n">
        <v>1658.6</v>
      </c>
      <c r="K3082" s="75" t="n">
        <v>1661.45</v>
      </c>
      <c r="L3082" s="75" t="n">
        <v>1661.45</v>
      </c>
      <c r="M3082" s="75" t="n">
        <v>27587</v>
      </c>
      <c r="N3082" s="75" t="n">
        <v>252834</v>
      </c>
      <c r="O3082" s="75" t="n">
        <v>87401600</v>
      </c>
      <c r="P3082" s="75" t="n">
        <v>708950</v>
      </c>
      <c r="Q3082" s="79" t="n">
        <v>45114</v>
      </c>
      <c r="AR3082">
        <f>IF($AU$2&lt;&gt;5,NA(),IF(D3082=D3081,0,IF(AND(D3084=D3082,D3083=D3082),O3082+O3083+O3084,IF(D3083=D3082,O3083+O3082,O3082))))</f>
        <v/>
      </c>
      <c r="AS3082">
        <f>IF($AU$2&lt;&gt;5,NA(),IF(D3082=D3081,0,IF(AND(D3084=D3082,D3083=D3082),P3082+P3083+P3084,IF(D3083=D3082,P3083+P3082,P3082))))</f>
        <v/>
      </c>
      <c r="AT3082">
        <f>AR3082-AS3082</f>
        <v/>
      </c>
    </row>
    <row r="3083" ht="15.75" customHeight="1" s="121">
      <c r="B3083">
        <f>D3083&amp;Q3083&amp;E3083</f>
        <v/>
      </c>
      <c r="C3083" s="73" t="inlineStr">
        <is>
          <t>FUTSTK</t>
        </is>
      </c>
      <c r="D3083" s="73" t="inlineStr">
        <is>
          <t>HDFCBANK</t>
        </is>
      </c>
      <c r="E3083" s="78" t="n">
        <v>45169</v>
      </c>
      <c r="F3083" s="75" t="n">
        <v>0</v>
      </c>
      <c r="G3083" s="73" t="inlineStr">
        <is>
          <t>XX</t>
        </is>
      </c>
      <c r="H3083" s="75" t="n">
        <v>1679.45</v>
      </c>
      <c r="I3083" s="75" t="n">
        <v>1686</v>
      </c>
      <c r="J3083" s="75" t="n">
        <v>1668.65</v>
      </c>
      <c r="K3083" s="75" t="n">
        <v>1671</v>
      </c>
      <c r="L3083" s="75" t="n">
        <v>1671</v>
      </c>
      <c r="M3083" s="75" t="n">
        <v>1769</v>
      </c>
      <c r="N3083" s="75" t="n">
        <v>16309.81</v>
      </c>
      <c r="O3083" s="75" t="n">
        <v>6987750</v>
      </c>
      <c r="P3083" s="75" t="n">
        <v>426250</v>
      </c>
      <c r="Q3083" s="79" t="n">
        <v>45114</v>
      </c>
      <c r="AR3083">
        <f>IF($AU$2&lt;&gt;5,NA(),IF(D3083=D3082,0,IF(AND(D3085=D3083,D3084=D3083),O3083+O3084+O3085,IF(D3084=D3083,O3084+O3083,O3083))))</f>
        <v/>
      </c>
      <c r="AS3083">
        <f>IF($AU$2&lt;&gt;5,NA(),IF(D3083=D3082,0,IF(AND(D3085=D3083,D3084=D3083),P3083+P3084+P3085,IF(D3084=D3083,P3084+P3083,P3083))))</f>
        <v/>
      </c>
      <c r="AT3083">
        <f>AR3083-AS3083</f>
        <v/>
      </c>
    </row>
    <row r="3084" ht="15.75" customHeight="1" s="121">
      <c r="B3084">
        <f>D3084&amp;Q3084&amp;E3084</f>
        <v/>
      </c>
      <c r="C3084" s="73" t="inlineStr">
        <is>
          <t>FUTSTK</t>
        </is>
      </c>
      <c r="D3084" s="73" t="inlineStr">
        <is>
          <t>HDFCBANK</t>
        </is>
      </c>
      <c r="E3084" s="78" t="n">
        <v>45197</v>
      </c>
      <c r="F3084" s="75" t="n">
        <v>0</v>
      </c>
      <c r="G3084" s="73" t="inlineStr">
        <is>
          <t>XX</t>
        </is>
      </c>
      <c r="H3084" s="75" t="n">
        <v>1692.65</v>
      </c>
      <c r="I3084" s="75" t="n">
        <v>1694.65</v>
      </c>
      <c r="J3084" s="75" t="n">
        <v>1681</v>
      </c>
      <c r="K3084" s="75" t="n">
        <v>1682.95</v>
      </c>
      <c r="L3084" s="75" t="n">
        <v>1682.95</v>
      </c>
      <c r="M3084" s="75" t="n">
        <v>146</v>
      </c>
      <c r="N3084" s="75" t="n">
        <v>1354.21</v>
      </c>
      <c r="O3084" s="75" t="n">
        <v>295350</v>
      </c>
      <c r="P3084" s="75" t="n">
        <v>41800</v>
      </c>
      <c r="Q3084" s="79" t="n">
        <v>45114</v>
      </c>
      <c r="AR3084">
        <f>IF($AU$2&lt;&gt;5,NA(),IF(D3084=D3083,0,IF(AND(D3086=D3084,D3085=D3084),O3084+O3085+O3086,IF(D3085=D3084,O3085+O3084,O3084))))</f>
        <v/>
      </c>
      <c r="AS3084">
        <f>IF($AU$2&lt;&gt;5,NA(),IF(D3084=D3083,0,IF(AND(D3086=D3084,D3085=D3084),P3084+P3085+P3086,IF(D3085=D3084,P3085+P3084,P3084))))</f>
        <v/>
      </c>
      <c r="AT3084">
        <f>AR3084-AS3084</f>
        <v/>
      </c>
    </row>
    <row r="3085" ht="15.75" customHeight="1" s="121">
      <c r="B3085">
        <f>D3085&amp;Q3085&amp;E3085</f>
        <v/>
      </c>
      <c r="C3085" s="73" t="inlineStr">
        <is>
          <t>FUTSTK</t>
        </is>
      </c>
      <c r="D3085" s="73" t="inlineStr">
        <is>
          <t>HDFCLIFE</t>
        </is>
      </c>
      <c r="E3085" s="78" t="n">
        <v>45134</v>
      </c>
      <c r="F3085" s="75" t="n">
        <v>0</v>
      </c>
      <c r="G3085" s="73" t="inlineStr">
        <is>
          <t>XX</t>
        </is>
      </c>
      <c r="H3085" s="75" t="n">
        <v>661.85</v>
      </c>
      <c r="I3085" s="75" t="n">
        <v>681.1</v>
      </c>
      <c r="J3085" s="75" t="n">
        <v>660.75</v>
      </c>
      <c r="K3085" s="75" t="n">
        <v>662.15</v>
      </c>
      <c r="L3085" s="75" t="n">
        <v>662.15</v>
      </c>
      <c r="M3085" s="75" t="n">
        <v>6571</v>
      </c>
      <c r="N3085" s="75" t="n">
        <v>48420.29</v>
      </c>
      <c r="O3085" s="75" t="n">
        <v>22048400</v>
      </c>
      <c r="P3085" s="75" t="n">
        <v>-416900</v>
      </c>
      <c r="Q3085" s="79" t="n">
        <v>45114</v>
      </c>
      <c r="AR3085">
        <f>IF($AU$2&lt;&gt;5,NA(),IF(D3085=D3084,0,IF(AND(D3087=D3085,D3086=D3085),O3085+O3086+O3087,IF(D3086=D3085,O3086+O3085,O3085))))</f>
        <v/>
      </c>
      <c r="AS3085">
        <f>IF($AU$2&lt;&gt;5,NA(),IF(D3085=D3084,0,IF(AND(D3087=D3085,D3086=D3085),P3085+P3086+P3087,IF(D3086=D3085,P3086+P3085,P3085))))</f>
        <v/>
      </c>
      <c r="AT3085">
        <f>AR3085-AS3085</f>
        <v/>
      </c>
    </row>
    <row r="3086" ht="15.75" customHeight="1" s="121">
      <c r="B3086">
        <f>D3086&amp;Q3086&amp;E3086</f>
        <v/>
      </c>
      <c r="C3086" s="73" t="inlineStr">
        <is>
          <t>FUTSTK</t>
        </is>
      </c>
      <c r="D3086" s="73" t="inlineStr">
        <is>
          <t>HDFCLIFE</t>
        </is>
      </c>
      <c r="E3086" s="78" t="n">
        <v>45169</v>
      </c>
      <c r="F3086" s="75" t="n">
        <v>0</v>
      </c>
      <c r="G3086" s="73" t="inlineStr">
        <is>
          <t>XX</t>
        </is>
      </c>
      <c r="H3086" s="75" t="n">
        <v>666.45</v>
      </c>
      <c r="I3086" s="75" t="n">
        <v>684.3</v>
      </c>
      <c r="J3086" s="75" t="n">
        <v>664.5</v>
      </c>
      <c r="K3086" s="75" t="n">
        <v>665.6</v>
      </c>
      <c r="L3086" s="75" t="n">
        <v>665.6</v>
      </c>
      <c r="M3086" s="75" t="n">
        <v>203</v>
      </c>
      <c r="N3086" s="75" t="n">
        <v>1503.4</v>
      </c>
      <c r="O3086" s="75" t="n">
        <v>381700</v>
      </c>
      <c r="P3086" s="75" t="n">
        <v>40700</v>
      </c>
      <c r="Q3086" s="79" t="n">
        <v>45114</v>
      </c>
      <c r="AR3086">
        <f>IF($AU$2&lt;&gt;5,NA(),IF(D3086=D3085,0,IF(AND(D3088=D3086,D3087=D3086),O3086+O3087+O3088,IF(D3087=D3086,O3087+O3086,O3086))))</f>
        <v/>
      </c>
      <c r="AS3086">
        <f>IF($AU$2&lt;&gt;5,NA(),IF(D3086=D3085,0,IF(AND(D3088=D3086,D3087=D3086),P3086+P3087+P3088,IF(D3087=D3086,P3087+P3086,P3086))))</f>
        <v/>
      </c>
      <c r="AT3086">
        <f>AR3086-AS3086</f>
        <v/>
      </c>
    </row>
    <row r="3087" ht="15.75" customHeight="1" s="121">
      <c r="B3087">
        <f>D3087&amp;Q3087&amp;E3087</f>
        <v/>
      </c>
      <c r="C3087" s="73" t="inlineStr">
        <is>
          <t>FUTSTK</t>
        </is>
      </c>
      <c r="D3087" s="73" t="inlineStr">
        <is>
          <t>HDFCLIFE</t>
        </is>
      </c>
      <c r="E3087" s="78" t="n">
        <v>45197</v>
      </c>
      <c r="F3087" s="75" t="n">
        <v>0</v>
      </c>
      <c r="G3087" s="73" t="inlineStr">
        <is>
          <t>XX</t>
        </is>
      </c>
      <c r="H3087" s="75" t="n">
        <v>680.75</v>
      </c>
      <c r="I3087" s="75" t="n">
        <v>684.35</v>
      </c>
      <c r="J3087" s="75" t="n">
        <v>665.1</v>
      </c>
      <c r="K3087" s="75" t="n">
        <v>669.5</v>
      </c>
      <c r="L3087" s="75" t="n">
        <v>669.5</v>
      </c>
      <c r="M3087" s="75" t="n">
        <v>23</v>
      </c>
      <c r="N3087" s="75" t="n">
        <v>170.73</v>
      </c>
      <c r="O3087" s="75" t="n">
        <v>27500</v>
      </c>
      <c r="P3087" s="75" t="n">
        <v>6600</v>
      </c>
      <c r="Q3087" s="79" t="n">
        <v>45114</v>
      </c>
      <c r="AR3087">
        <f>IF($AU$2&lt;&gt;5,NA(),IF(D3087=D3086,0,IF(AND(D3089=D3087,D3088=D3087),O3087+O3088+O3089,IF(D3088=D3087,O3088+O3087,O3087))))</f>
        <v/>
      </c>
      <c r="AS3087">
        <f>IF($AU$2&lt;&gt;5,NA(),IF(D3087=D3086,0,IF(AND(D3089=D3087,D3088=D3087),P3087+P3088+P3089,IF(D3088=D3087,P3088+P3087,P3087))))</f>
        <v/>
      </c>
      <c r="AT3087">
        <f>AR3087-AS3087</f>
        <v/>
      </c>
    </row>
    <row r="3088" ht="15.75" customHeight="1" s="121">
      <c r="B3088">
        <f>D3088&amp;Q3088&amp;E3088</f>
        <v/>
      </c>
      <c r="C3088" s="73" t="inlineStr">
        <is>
          <t>FUTSTK</t>
        </is>
      </c>
      <c r="D3088" s="73" t="inlineStr">
        <is>
          <t>HEROMOTOCO</t>
        </is>
      </c>
      <c r="E3088" s="78" t="n">
        <v>45134</v>
      </c>
      <c r="F3088" s="75" t="n">
        <v>0</v>
      </c>
      <c r="G3088" s="73" t="inlineStr">
        <is>
          <t>XX</t>
        </is>
      </c>
      <c r="H3088" s="75" t="n">
        <v>3140</v>
      </c>
      <c r="I3088" s="75" t="n">
        <v>3152.55</v>
      </c>
      <c r="J3088" s="75" t="n">
        <v>3106.3</v>
      </c>
      <c r="K3088" s="75" t="n">
        <v>3130.9</v>
      </c>
      <c r="L3088" s="75" t="n">
        <v>3130.9</v>
      </c>
      <c r="M3088" s="75" t="n">
        <v>4035</v>
      </c>
      <c r="N3088" s="75" t="n">
        <v>37851.74</v>
      </c>
      <c r="O3088" s="75" t="n">
        <v>3378000</v>
      </c>
      <c r="P3088" s="75" t="n">
        <v>-147300</v>
      </c>
      <c r="Q3088" s="79" t="n">
        <v>45114</v>
      </c>
      <c r="AR3088">
        <f>IF($AU$2&lt;&gt;5,NA(),IF(D3088=D3087,0,IF(AND(D3090=D3088,D3089=D3088),O3088+O3089+O3090,IF(D3089=D3088,O3089+O3088,O3088))))</f>
        <v/>
      </c>
      <c r="AS3088">
        <f>IF($AU$2&lt;&gt;5,NA(),IF(D3088=D3087,0,IF(AND(D3090=D3088,D3089=D3088),P3088+P3089+P3090,IF(D3089=D3088,P3089+P3088,P3088))))</f>
        <v/>
      </c>
      <c r="AT3088">
        <f>AR3088-AS3088</f>
        <v/>
      </c>
    </row>
    <row r="3089" ht="15.75" customHeight="1" s="121">
      <c r="B3089">
        <f>D3089&amp;Q3089&amp;E3089</f>
        <v/>
      </c>
      <c r="C3089" s="73" t="inlineStr">
        <is>
          <t>FUTSTK</t>
        </is>
      </c>
      <c r="D3089" s="73" t="inlineStr">
        <is>
          <t>HEROMOTOCO</t>
        </is>
      </c>
      <c r="E3089" s="78" t="n">
        <v>45169</v>
      </c>
      <c r="F3089" s="75" t="n">
        <v>0</v>
      </c>
      <c r="G3089" s="73" t="inlineStr">
        <is>
          <t>XX</t>
        </is>
      </c>
      <c r="H3089" s="75" t="n">
        <v>3147.4</v>
      </c>
      <c r="I3089" s="75" t="n">
        <v>3167.35</v>
      </c>
      <c r="J3089" s="75" t="n">
        <v>3124.6</v>
      </c>
      <c r="K3089" s="75" t="n">
        <v>3150.45</v>
      </c>
      <c r="L3089" s="75" t="n">
        <v>3150.45</v>
      </c>
      <c r="M3089" s="75" t="n">
        <v>112</v>
      </c>
      <c r="N3089" s="75" t="n">
        <v>1057.61</v>
      </c>
      <c r="O3089" s="75" t="n">
        <v>100500</v>
      </c>
      <c r="P3089" s="75" t="n">
        <v>600</v>
      </c>
      <c r="Q3089" s="79" t="n">
        <v>45114</v>
      </c>
      <c r="AR3089">
        <f>IF($AU$2&lt;&gt;5,NA(),IF(D3089=D3088,0,IF(AND(D3091=D3089,D3090=D3089),O3089+O3090+O3091,IF(D3090=D3089,O3090+O3089,O3089))))</f>
        <v/>
      </c>
      <c r="AS3089">
        <f>IF($AU$2&lt;&gt;5,NA(),IF(D3089=D3088,0,IF(AND(D3091=D3089,D3090=D3089),P3089+P3090+P3091,IF(D3090=D3089,P3090+P3089,P3089))))</f>
        <v/>
      </c>
      <c r="AT3089">
        <f>AR3089-AS3089</f>
        <v/>
      </c>
    </row>
    <row r="3090" ht="15.75" customHeight="1" s="121">
      <c r="B3090">
        <f>D3090&amp;Q3090&amp;E3090</f>
        <v/>
      </c>
      <c r="C3090" s="73" t="inlineStr">
        <is>
          <t>FUTSTK</t>
        </is>
      </c>
      <c r="D3090" s="73" t="inlineStr">
        <is>
          <t>HEROMOTOCO</t>
        </is>
      </c>
      <c r="E3090" s="78" t="n">
        <v>45197</v>
      </c>
      <c r="F3090" s="75" t="n">
        <v>0</v>
      </c>
      <c r="G3090" s="73" t="inlineStr">
        <is>
          <t>XX</t>
        </is>
      </c>
      <c r="H3090" s="75" t="n">
        <v>3171</v>
      </c>
      <c r="I3090" s="75" t="n">
        <v>3175</v>
      </c>
      <c r="J3090" s="75" t="n">
        <v>3150</v>
      </c>
      <c r="K3090" s="75" t="n">
        <v>3169.75</v>
      </c>
      <c r="L3090" s="75" t="n">
        <v>3169.75</v>
      </c>
      <c r="M3090" s="75" t="n">
        <v>15</v>
      </c>
      <c r="N3090" s="75" t="n">
        <v>142.46</v>
      </c>
      <c r="O3090" s="75" t="n">
        <v>21000</v>
      </c>
      <c r="P3090" s="75" t="n">
        <v>900</v>
      </c>
      <c r="Q3090" s="79" t="n">
        <v>45114</v>
      </c>
      <c r="AR3090">
        <f>IF($AU$2&lt;&gt;5,NA(),IF(D3090=D3089,0,IF(AND(D3092=D3090,D3091=D3090),O3090+O3091+O3092,IF(D3091=D3090,O3091+O3090,O3090))))</f>
        <v/>
      </c>
      <c r="AS3090">
        <f>IF($AU$2&lt;&gt;5,NA(),IF(D3090=D3089,0,IF(AND(D3092=D3090,D3091=D3090),P3090+P3091+P3092,IF(D3091=D3090,P3091+P3090,P3090))))</f>
        <v/>
      </c>
      <c r="AT3090">
        <f>AR3090-AS3090</f>
        <v/>
      </c>
    </row>
    <row r="3091" ht="15.75" customHeight="1" s="121">
      <c r="B3091">
        <f>D3091&amp;Q3091&amp;E3091</f>
        <v/>
      </c>
      <c r="C3091" s="73" t="inlineStr">
        <is>
          <t>FUTSTK</t>
        </is>
      </c>
      <c r="D3091" s="73" t="inlineStr">
        <is>
          <t>HINDALCO</t>
        </is>
      </c>
      <c r="E3091" s="78" t="n">
        <v>45134</v>
      </c>
      <c r="F3091" s="75" t="n">
        <v>0</v>
      </c>
      <c r="G3091" s="73" t="inlineStr">
        <is>
          <t>XX</t>
        </is>
      </c>
      <c r="H3091" s="75" t="n">
        <v>425.05</v>
      </c>
      <c r="I3091" s="75" t="n">
        <v>427.5</v>
      </c>
      <c r="J3091" s="75" t="n">
        <v>420.65</v>
      </c>
      <c r="K3091" s="75" t="n">
        <v>425.25</v>
      </c>
      <c r="L3091" s="75" t="n">
        <v>425.25</v>
      </c>
      <c r="M3091" s="75" t="n">
        <v>4683</v>
      </c>
      <c r="N3091" s="75" t="n">
        <v>27819.45</v>
      </c>
      <c r="O3091" s="75" t="n">
        <v>30889600</v>
      </c>
      <c r="P3091" s="75" t="n">
        <v>362600</v>
      </c>
      <c r="Q3091" s="79" t="n">
        <v>45114</v>
      </c>
      <c r="AR3091">
        <f>IF($AU$2&lt;&gt;5,NA(),IF(D3091=D3090,0,IF(AND(D3093=D3091,D3092=D3091),O3091+O3092+O3093,IF(D3092=D3091,O3092+O3091,O3091))))</f>
        <v/>
      </c>
      <c r="AS3091">
        <f>IF($AU$2&lt;&gt;5,NA(),IF(D3091=D3090,0,IF(AND(D3093=D3091,D3092=D3091),P3091+P3092+P3093,IF(D3092=D3091,P3092+P3091,P3091))))</f>
        <v/>
      </c>
      <c r="AT3091">
        <f>AR3091-AS3091</f>
        <v/>
      </c>
    </row>
    <row r="3092" ht="15.75" customHeight="1" s="121">
      <c r="B3092">
        <f>D3092&amp;Q3092&amp;E3092</f>
        <v/>
      </c>
      <c r="C3092" s="73" t="inlineStr">
        <is>
          <t>FUTSTK</t>
        </is>
      </c>
      <c r="D3092" s="73" t="inlineStr">
        <is>
          <t>HINDALCO</t>
        </is>
      </c>
      <c r="E3092" s="78" t="n">
        <v>45169</v>
      </c>
      <c r="F3092" s="75" t="n">
        <v>0</v>
      </c>
      <c r="G3092" s="73" t="inlineStr">
        <is>
          <t>XX</t>
        </is>
      </c>
      <c r="H3092" s="75" t="n">
        <v>425.85</v>
      </c>
      <c r="I3092" s="75" t="n">
        <v>427.3</v>
      </c>
      <c r="J3092" s="75" t="n">
        <v>421.05</v>
      </c>
      <c r="K3092" s="75" t="n">
        <v>425.1</v>
      </c>
      <c r="L3092" s="75" t="n">
        <v>425.1</v>
      </c>
      <c r="M3092" s="75" t="n">
        <v>214</v>
      </c>
      <c r="N3092" s="75" t="n">
        <v>1270.53</v>
      </c>
      <c r="O3092" s="75" t="n">
        <v>729400</v>
      </c>
      <c r="P3092" s="75" t="n">
        <v>0</v>
      </c>
      <c r="Q3092" s="79" t="n">
        <v>45114</v>
      </c>
      <c r="AR3092">
        <f>IF($AU$2&lt;&gt;5,NA(),IF(D3092=D3091,0,IF(AND(D3094=D3092,D3093=D3092),O3092+O3093+O3094,IF(D3093=D3092,O3093+O3092,O3092))))</f>
        <v/>
      </c>
      <c r="AS3092">
        <f>IF($AU$2&lt;&gt;5,NA(),IF(D3092=D3091,0,IF(AND(D3094=D3092,D3093=D3092),P3092+P3093+P3094,IF(D3093=D3092,P3093+P3092,P3092))))</f>
        <v/>
      </c>
      <c r="AT3092">
        <f>AR3092-AS3092</f>
        <v/>
      </c>
    </row>
    <row r="3093" ht="15.75" customHeight="1" s="121">
      <c r="B3093">
        <f>D3093&amp;Q3093&amp;E3093</f>
        <v/>
      </c>
      <c r="C3093" s="73" t="inlineStr">
        <is>
          <t>FUTSTK</t>
        </is>
      </c>
      <c r="D3093" s="73" t="inlineStr">
        <is>
          <t>HINDALCO</t>
        </is>
      </c>
      <c r="E3093" s="78" t="n">
        <v>45197</v>
      </c>
      <c r="F3093" s="75" t="n">
        <v>0</v>
      </c>
      <c r="G3093" s="73" t="inlineStr">
        <is>
          <t>XX</t>
        </is>
      </c>
      <c r="H3093" s="75" t="n">
        <v>427.5</v>
      </c>
      <c r="I3093" s="75" t="n">
        <v>429</v>
      </c>
      <c r="J3093" s="75" t="n">
        <v>424</v>
      </c>
      <c r="K3093" s="75" t="n">
        <v>428.15</v>
      </c>
      <c r="L3093" s="75" t="n">
        <v>428.15</v>
      </c>
      <c r="M3093" s="75" t="n">
        <v>35</v>
      </c>
      <c r="N3093" s="75" t="n">
        <v>209.32</v>
      </c>
      <c r="O3093" s="75" t="n">
        <v>63000</v>
      </c>
      <c r="P3093" s="75" t="n">
        <v>35000</v>
      </c>
      <c r="Q3093" s="79" t="n">
        <v>45114</v>
      </c>
      <c r="AR3093">
        <f>IF($AU$2&lt;&gt;5,NA(),IF(D3093=D3092,0,IF(AND(D3095=D3093,D3094=D3093),O3093+O3094+O3095,IF(D3094=D3093,O3094+O3093,O3093))))</f>
        <v/>
      </c>
      <c r="AS3093">
        <f>IF($AU$2&lt;&gt;5,NA(),IF(D3093=D3092,0,IF(AND(D3095=D3093,D3094=D3093),P3093+P3094+P3095,IF(D3094=D3093,P3094+P3093,P3093))))</f>
        <v/>
      </c>
      <c r="AT3093">
        <f>AR3093-AS3093</f>
        <v/>
      </c>
    </row>
    <row r="3094" ht="15.75" customHeight="1" s="121">
      <c r="B3094">
        <f>D3094&amp;Q3094&amp;E3094</f>
        <v/>
      </c>
      <c r="C3094" s="73" t="inlineStr">
        <is>
          <t>FUTSTK</t>
        </is>
      </c>
      <c r="D3094" s="73" t="inlineStr">
        <is>
          <t>HINDCOPPER</t>
        </is>
      </c>
      <c r="E3094" s="78" t="n">
        <v>45134</v>
      </c>
      <c r="F3094" s="75" t="n">
        <v>0</v>
      </c>
      <c r="G3094" s="73" t="inlineStr">
        <is>
          <t>XX</t>
        </is>
      </c>
      <c r="H3094" s="75" t="n">
        <v>123.35</v>
      </c>
      <c r="I3094" s="75" t="n">
        <v>123.35</v>
      </c>
      <c r="J3094" s="75" t="n">
        <v>118.7</v>
      </c>
      <c r="K3094" s="75" t="n">
        <v>120</v>
      </c>
      <c r="L3094" s="75" t="n">
        <v>120</v>
      </c>
      <c r="M3094" s="75" t="n">
        <v>3318</v>
      </c>
      <c r="N3094" s="75" t="n">
        <v>21148.32</v>
      </c>
      <c r="O3094" s="75" t="n">
        <v>27798500</v>
      </c>
      <c r="P3094" s="75" t="n">
        <v>1314400</v>
      </c>
      <c r="Q3094" s="79" t="n">
        <v>45114</v>
      </c>
      <c r="AR3094">
        <f>IF($AU$2&lt;&gt;5,NA(),IF(D3094=D3093,0,IF(AND(D3096=D3094,D3095=D3094),O3094+O3095+O3096,IF(D3095=D3094,O3095+O3094,O3094))))</f>
        <v/>
      </c>
      <c r="AS3094">
        <f>IF($AU$2&lt;&gt;5,NA(),IF(D3094=D3093,0,IF(AND(D3096=D3094,D3095=D3094),P3094+P3095+P3096,IF(D3095=D3094,P3095+P3094,P3094))))</f>
        <v/>
      </c>
      <c r="AT3094">
        <f>AR3094-AS3094</f>
        <v/>
      </c>
    </row>
    <row r="3095" ht="15.75" customHeight="1" s="121">
      <c r="B3095">
        <f>D3095&amp;Q3095&amp;E3095</f>
        <v/>
      </c>
      <c r="C3095" s="73" t="inlineStr">
        <is>
          <t>FUTSTK</t>
        </is>
      </c>
      <c r="D3095" s="73" t="inlineStr">
        <is>
          <t>HINDCOPPER</t>
        </is>
      </c>
      <c r="E3095" s="78" t="n">
        <v>45169</v>
      </c>
      <c r="F3095" s="75" t="n">
        <v>0</v>
      </c>
      <c r="G3095" s="73" t="inlineStr">
        <is>
          <t>XX</t>
        </is>
      </c>
      <c r="H3095" s="75" t="n">
        <v>123.35</v>
      </c>
      <c r="I3095" s="75" t="n">
        <v>123.45</v>
      </c>
      <c r="J3095" s="75" t="n">
        <v>119.1</v>
      </c>
      <c r="K3095" s="75" t="n">
        <v>120.6</v>
      </c>
      <c r="L3095" s="75" t="n">
        <v>120.6</v>
      </c>
      <c r="M3095" s="75" t="n">
        <v>161</v>
      </c>
      <c r="N3095" s="75" t="n">
        <v>1030.74</v>
      </c>
      <c r="O3095" s="75" t="n">
        <v>826800</v>
      </c>
      <c r="P3095" s="75" t="n">
        <v>243800</v>
      </c>
      <c r="Q3095" s="79" t="n">
        <v>45114</v>
      </c>
      <c r="AR3095">
        <f>IF($AU$2&lt;&gt;5,NA(),IF(D3095=D3094,0,IF(AND(D3097=D3095,D3096=D3095),O3095+O3096+O3097,IF(D3096=D3095,O3096+O3095,O3095))))</f>
        <v/>
      </c>
      <c r="AS3095">
        <f>IF($AU$2&lt;&gt;5,NA(),IF(D3095=D3094,0,IF(AND(D3097=D3095,D3096=D3095),P3095+P3096+P3097,IF(D3096=D3095,P3096+P3095,P3095))))</f>
        <v/>
      </c>
      <c r="AT3095">
        <f>AR3095-AS3095</f>
        <v/>
      </c>
    </row>
    <row r="3096" ht="15.75" customHeight="1" s="121">
      <c r="B3096">
        <f>D3096&amp;Q3096&amp;E3096</f>
        <v/>
      </c>
      <c r="C3096" s="73" t="inlineStr">
        <is>
          <t>FUTSTK</t>
        </is>
      </c>
      <c r="D3096" s="73" t="inlineStr">
        <is>
          <t>HINDCOPPER</t>
        </is>
      </c>
      <c r="E3096" s="78" t="n">
        <v>45197</v>
      </c>
      <c r="F3096" s="75" t="n">
        <v>0</v>
      </c>
      <c r="G3096" s="73" t="inlineStr">
        <is>
          <t>XX</t>
        </is>
      </c>
      <c r="H3096" s="75" t="n">
        <v>123.25</v>
      </c>
      <c r="I3096" s="75" t="n">
        <v>123.25</v>
      </c>
      <c r="J3096" s="75" t="n">
        <v>120</v>
      </c>
      <c r="K3096" s="75" t="n">
        <v>120.75</v>
      </c>
      <c r="L3096" s="75" t="n">
        <v>120.75</v>
      </c>
      <c r="M3096" s="75" t="n">
        <v>20</v>
      </c>
      <c r="N3096" s="75" t="n">
        <v>128.61</v>
      </c>
      <c r="O3096" s="75" t="n">
        <v>265000</v>
      </c>
      <c r="P3096" s="75" t="n">
        <v>58300</v>
      </c>
      <c r="Q3096" s="79" t="n">
        <v>45114</v>
      </c>
      <c r="AR3096">
        <f>IF($AU$2&lt;&gt;5,NA(),IF(D3096=D3095,0,IF(AND(D3098=D3096,D3097=D3096),O3096+O3097+O3098,IF(D3097=D3096,O3097+O3096,O3096))))</f>
        <v/>
      </c>
      <c r="AS3096">
        <f>IF($AU$2&lt;&gt;5,NA(),IF(D3096=D3095,0,IF(AND(D3098=D3096,D3097=D3096),P3096+P3097+P3098,IF(D3097=D3096,P3097+P3096,P3096))))</f>
        <v/>
      </c>
      <c r="AT3096">
        <f>AR3096-AS3096</f>
        <v/>
      </c>
    </row>
    <row r="3097" ht="15.75" customHeight="1" s="121">
      <c r="B3097">
        <f>D3097&amp;Q3097&amp;E3097</f>
        <v/>
      </c>
      <c r="C3097" s="73" t="inlineStr">
        <is>
          <t>FUTSTK</t>
        </is>
      </c>
      <c r="D3097" s="73" t="inlineStr">
        <is>
          <t>HINDPETRO</t>
        </is>
      </c>
      <c r="E3097" s="78" t="n">
        <v>45134</v>
      </c>
      <c r="F3097" s="75" t="n">
        <v>0</v>
      </c>
      <c r="G3097" s="73" t="inlineStr">
        <is>
          <t>XX</t>
        </is>
      </c>
      <c r="H3097" s="75" t="n">
        <v>304</v>
      </c>
      <c r="I3097" s="75" t="n">
        <v>309.7</v>
      </c>
      <c r="J3097" s="75" t="n">
        <v>301.1</v>
      </c>
      <c r="K3097" s="75" t="n">
        <v>307.7</v>
      </c>
      <c r="L3097" s="75" t="n">
        <v>307.7</v>
      </c>
      <c r="M3097" s="75" t="n">
        <v>4398</v>
      </c>
      <c r="N3097" s="75" t="n">
        <v>36325.19</v>
      </c>
      <c r="O3097" s="75" t="n">
        <v>31333500</v>
      </c>
      <c r="P3097" s="75" t="n">
        <v>64800</v>
      </c>
      <c r="Q3097" s="79" t="n">
        <v>45114</v>
      </c>
      <c r="AR3097">
        <f>IF($AU$2&lt;&gt;5,NA(),IF(D3097=D3096,0,IF(AND(D3099=D3097,D3098=D3097),O3097+O3098+O3099,IF(D3098=D3097,O3098+O3097,O3097))))</f>
        <v/>
      </c>
      <c r="AS3097">
        <f>IF($AU$2&lt;&gt;5,NA(),IF(D3097=D3096,0,IF(AND(D3099=D3097,D3098=D3097),P3097+P3098+P3099,IF(D3098=D3097,P3098+P3097,P3097))))</f>
        <v/>
      </c>
      <c r="AT3097">
        <f>AR3097-AS3097</f>
        <v/>
      </c>
    </row>
    <row r="3098" ht="15.75" customHeight="1" s="121">
      <c r="B3098">
        <f>D3098&amp;Q3098&amp;E3098</f>
        <v/>
      </c>
      <c r="C3098" s="73" t="inlineStr">
        <is>
          <t>FUTSTK</t>
        </is>
      </c>
      <c r="D3098" s="73" t="inlineStr">
        <is>
          <t>HINDPETRO</t>
        </is>
      </c>
      <c r="E3098" s="78" t="n">
        <v>45169</v>
      </c>
      <c r="F3098" s="75" t="n">
        <v>0</v>
      </c>
      <c r="G3098" s="73" t="inlineStr">
        <is>
          <t>XX</t>
        </is>
      </c>
      <c r="H3098" s="75" t="n">
        <v>305.25</v>
      </c>
      <c r="I3098" s="75" t="n">
        <v>311.2</v>
      </c>
      <c r="J3098" s="75" t="n">
        <v>303</v>
      </c>
      <c r="K3098" s="75" t="n">
        <v>309.35</v>
      </c>
      <c r="L3098" s="75" t="n">
        <v>309.35</v>
      </c>
      <c r="M3098" s="75" t="n">
        <v>188</v>
      </c>
      <c r="N3098" s="75" t="n">
        <v>1558.85</v>
      </c>
      <c r="O3098" s="75" t="n">
        <v>729000</v>
      </c>
      <c r="P3098" s="75" t="n">
        <v>99900</v>
      </c>
      <c r="Q3098" s="79" t="n">
        <v>45114</v>
      </c>
      <c r="AR3098">
        <f>IF($AU$2&lt;&gt;5,NA(),IF(D3098=D3097,0,IF(AND(D3100=D3098,D3099=D3098),O3098+O3099+O3100,IF(D3099=D3098,O3099+O3098,O3098))))</f>
        <v/>
      </c>
      <c r="AS3098">
        <f>IF($AU$2&lt;&gt;5,NA(),IF(D3098=D3097,0,IF(AND(D3100=D3098,D3099=D3098),P3098+P3099+P3100,IF(D3099=D3098,P3099+P3098,P3098))))</f>
        <v/>
      </c>
      <c r="AT3098">
        <f>AR3098-AS3098</f>
        <v/>
      </c>
    </row>
    <row r="3099" ht="15.75" customHeight="1" s="121">
      <c r="B3099">
        <f>D3099&amp;Q3099&amp;E3099</f>
        <v/>
      </c>
      <c r="C3099" s="73" t="inlineStr">
        <is>
          <t>FUTSTK</t>
        </is>
      </c>
      <c r="D3099" s="73" t="inlineStr">
        <is>
          <t>HINDPETRO</t>
        </is>
      </c>
      <c r="E3099" s="78" t="n">
        <v>45197</v>
      </c>
      <c r="F3099" s="75" t="n">
        <v>0</v>
      </c>
      <c r="G3099" s="73" t="inlineStr">
        <is>
          <t>XX</t>
        </is>
      </c>
      <c r="H3099" s="75" t="n">
        <v>306.8</v>
      </c>
      <c r="I3099" s="75" t="n">
        <v>311.5</v>
      </c>
      <c r="J3099" s="75" t="n">
        <v>305</v>
      </c>
      <c r="K3099" s="75" t="n">
        <v>310.8</v>
      </c>
      <c r="L3099" s="75" t="n">
        <v>310.8</v>
      </c>
      <c r="M3099" s="75" t="n">
        <v>6</v>
      </c>
      <c r="N3099" s="75" t="n">
        <v>49.99</v>
      </c>
      <c r="O3099" s="75" t="n">
        <v>16200</v>
      </c>
      <c r="P3099" s="75" t="n">
        <v>0</v>
      </c>
      <c r="Q3099" s="79" t="n">
        <v>45114</v>
      </c>
      <c r="AR3099">
        <f>IF($AU$2&lt;&gt;5,NA(),IF(D3099=D3098,0,IF(AND(D3101=D3099,D3100=D3099),O3099+O3100+O3101,IF(D3100=D3099,O3100+O3099,O3099))))</f>
        <v/>
      </c>
      <c r="AS3099">
        <f>IF($AU$2&lt;&gt;5,NA(),IF(D3099=D3098,0,IF(AND(D3101=D3099,D3100=D3099),P3099+P3100+P3101,IF(D3100=D3099,P3100+P3099,P3099))))</f>
        <v/>
      </c>
      <c r="AT3099">
        <f>AR3099-AS3099</f>
        <v/>
      </c>
    </row>
    <row r="3100" ht="15.75" customHeight="1" s="121">
      <c r="B3100">
        <f>D3100&amp;Q3100&amp;E3100</f>
        <v/>
      </c>
      <c r="C3100" s="73" t="inlineStr">
        <is>
          <t>FUTSTK</t>
        </is>
      </c>
      <c r="D3100" s="73" t="inlineStr">
        <is>
          <t>HINDUNILVR</t>
        </is>
      </c>
      <c r="E3100" s="78" t="n">
        <v>45134</v>
      </c>
      <c r="F3100" s="75" t="n">
        <v>0</v>
      </c>
      <c r="G3100" s="73" t="inlineStr">
        <is>
          <t>XX</t>
        </is>
      </c>
      <c r="H3100" s="75" t="n">
        <v>2765.05</v>
      </c>
      <c r="I3100" s="75" t="n">
        <v>2782.1</v>
      </c>
      <c r="J3100" s="75" t="n">
        <v>2702.7</v>
      </c>
      <c r="K3100" s="75" t="n">
        <v>2707.8</v>
      </c>
      <c r="L3100" s="75" t="n">
        <v>2707.8</v>
      </c>
      <c r="M3100" s="75" t="n">
        <v>6162</v>
      </c>
      <c r="N3100" s="75" t="n">
        <v>50695.69</v>
      </c>
      <c r="O3100" s="75" t="n">
        <v>9317100</v>
      </c>
      <c r="P3100" s="75" t="n">
        <v>-238500</v>
      </c>
      <c r="Q3100" s="79" t="n">
        <v>45114</v>
      </c>
      <c r="AR3100">
        <f>IF($AU$2&lt;&gt;5,NA(),IF(D3100=D3099,0,IF(AND(D3102=D3100,D3101=D3100),O3100+O3101+O3102,IF(D3101=D3100,O3101+O3100,O3100))))</f>
        <v/>
      </c>
      <c r="AS3100">
        <f>IF($AU$2&lt;&gt;5,NA(),IF(D3100=D3099,0,IF(AND(D3102=D3100,D3101=D3100),P3100+P3101+P3102,IF(D3101=D3100,P3101+P3100,P3100))))</f>
        <v/>
      </c>
      <c r="AT3100">
        <f>AR3100-AS3100</f>
        <v/>
      </c>
    </row>
    <row r="3101" ht="15.75" customHeight="1" s="121">
      <c r="B3101">
        <f>D3101&amp;Q3101&amp;E3101</f>
        <v/>
      </c>
      <c r="C3101" s="73" t="inlineStr">
        <is>
          <t>FUTSTK</t>
        </is>
      </c>
      <c r="D3101" s="73" t="inlineStr">
        <is>
          <t>HINDUNILVR</t>
        </is>
      </c>
      <c r="E3101" s="78" t="n">
        <v>45169</v>
      </c>
      <c r="F3101" s="75" t="n">
        <v>0</v>
      </c>
      <c r="G3101" s="73" t="inlineStr">
        <is>
          <t>XX</t>
        </is>
      </c>
      <c r="H3101" s="75" t="n">
        <v>2786.75</v>
      </c>
      <c r="I3101" s="75" t="n">
        <v>2798.75</v>
      </c>
      <c r="J3101" s="75" t="n">
        <v>2721.55</v>
      </c>
      <c r="K3101" s="75" t="n">
        <v>2728.1</v>
      </c>
      <c r="L3101" s="75" t="n">
        <v>2728.1</v>
      </c>
      <c r="M3101" s="75" t="n">
        <v>207</v>
      </c>
      <c r="N3101" s="75" t="n">
        <v>1715</v>
      </c>
      <c r="O3101" s="75" t="n">
        <v>100800</v>
      </c>
      <c r="P3101" s="75" t="n">
        <v>7500</v>
      </c>
      <c r="Q3101" s="79" t="n">
        <v>45114</v>
      </c>
      <c r="AR3101">
        <f>IF($AU$2&lt;&gt;5,NA(),IF(D3101=D3100,0,IF(AND(D3103=D3101,D3102=D3101),O3101+O3102+O3103,IF(D3102=D3101,O3102+O3101,O3101))))</f>
        <v/>
      </c>
      <c r="AS3101">
        <f>IF($AU$2&lt;&gt;5,NA(),IF(D3101=D3100,0,IF(AND(D3103=D3101,D3102=D3101),P3101+P3102+P3103,IF(D3102=D3101,P3102+P3101,P3101))))</f>
        <v/>
      </c>
      <c r="AT3101">
        <f>AR3101-AS3101</f>
        <v/>
      </c>
    </row>
    <row r="3102" ht="15.75" customHeight="1" s="121">
      <c r="B3102">
        <f>D3102&amp;Q3102&amp;E3102</f>
        <v/>
      </c>
      <c r="C3102" s="73" t="inlineStr">
        <is>
          <t>FUTSTK</t>
        </is>
      </c>
      <c r="D3102" s="73" t="inlineStr">
        <is>
          <t>HINDUNILVR</t>
        </is>
      </c>
      <c r="E3102" s="78" t="n">
        <v>45197</v>
      </c>
      <c r="F3102" s="75" t="n">
        <v>0</v>
      </c>
      <c r="G3102" s="73" t="inlineStr">
        <is>
          <t>XX</t>
        </is>
      </c>
      <c r="H3102" s="75" t="n">
        <v>2812</v>
      </c>
      <c r="I3102" s="75" t="n">
        <v>2812</v>
      </c>
      <c r="J3102" s="75" t="n">
        <v>2740</v>
      </c>
      <c r="K3102" s="75" t="n">
        <v>2745.8</v>
      </c>
      <c r="L3102" s="75" t="n">
        <v>2745.8</v>
      </c>
      <c r="M3102" s="75" t="n">
        <v>25</v>
      </c>
      <c r="N3102" s="75" t="n">
        <v>207.32</v>
      </c>
      <c r="O3102" s="75" t="n">
        <v>10800</v>
      </c>
      <c r="P3102" s="75" t="n">
        <v>3300</v>
      </c>
      <c r="Q3102" s="79" t="n">
        <v>45114</v>
      </c>
      <c r="AR3102">
        <f>IF($AU$2&lt;&gt;5,NA(),IF(D3102=D3101,0,IF(AND(D3104=D3102,D3103=D3102),O3102+O3103+O3104,IF(D3103=D3102,O3103+O3102,O3102))))</f>
        <v/>
      </c>
      <c r="AS3102">
        <f>IF($AU$2&lt;&gt;5,NA(),IF(D3102=D3101,0,IF(AND(D3104=D3102,D3103=D3102),P3102+P3103+P3104,IF(D3103=D3102,P3103+P3102,P3102))))</f>
        <v/>
      </c>
      <c r="AT3102">
        <f>AR3102-AS3102</f>
        <v/>
      </c>
    </row>
    <row r="3103" ht="15.75" customHeight="1" s="121">
      <c r="B3103">
        <f>D3103&amp;Q3103&amp;E3103</f>
        <v/>
      </c>
      <c r="C3103" s="73" t="inlineStr">
        <is>
          <t>FUTSTK</t>
        </is>
      </c>
      <c r="D3103" s="73" t="inlineStr">
        <is>
          <t>IBULHSGFIN</t>
        </is>
      </c>
      <c r="E3103" s="78" t="n">
        <v>45134</v>
      </c>
      <c r="F3103" s="75" t="n">
        <v>0</v>
      </c>
      <c r="G3103" s="73" t="inlineStr">
        <is>
          <t>XX</t>
        </is>
      </c>
      <c r="H3103" s="75" t="n">
        <v>129.1</v>
      </c>
      <c r="I3103" s="75" t="n">
        <v>133.5</v>
      </c>
      <c r="J3103" s="75" t="n">
        <v>125.5</v>
      </c>
      <c r="K3103" s="75" t="n">
        <v>131.25</v>
      </c>
      <c r="L3103" s="75" t="n">
        <v>131.25</v>
      </c>
      <c r="M3103" s="75" t="n">
        <v>4607</v>
      </c>
      <c r="N3103" s="75" t="n">
        <v>30583.15</v>
      </c>
      <c r="O3103" s="75" t="n">
        <v>59251800</v>
      </c>
      <c r="P3103" s="75" t="n">
        <v>5298900</v>
      </c>
      <c r="Q3103" s="79" t="n">
        <v>45114</v>
      </c>
      <c r="AR3103">
        <f>IF($AU$2&lt;&gt;5,NA(),IF(D3103=D3102,0,IF(AND(D3105=D3103,D3104=D3103),O3103+O3104+O3105,IF(D3104=D3103,O3104+O3103,O3103))))</f>
        <v/>
      </c>
      <c r="AS3103">
        <f>IF($AU$2&lt;&gt;5,NA(),IF(D3103=D3102,0,IF(AND(D3105=D3103,D3104=D3103),P3103+P3104+P3105,IF(D3104=D3103,P3104+P3103,P3103))))</f>
        <v/>
      </c>
      <c r="AT3103">
        <f>AR3103-AS3103</f>
        <v/>
      </c>
    </row>
    <row r="3104" ht="15.75" customHeight="1" s="121">
      <c r="B3104">
        <f>D3104&amp;Q3104&amp;E3104</f>
        <v/>
      </c>
      <c r="C3104" s="73" t="inlineStr">
        <is>
          <t>FUTSTK</t>
        </is>
      </c>
      <c r="D3104" s="73" t="inlineStr">
        <is>
          <t>IBULHSGFIN</t>
        </is>
      </c>
      <c r="E3104" s="78" t="n">
        <v>45169</v>
      </c>
      <c r="F3104" s="75" t="n">
        <v>0</v>
      </c>
      <c r="G3104" s="73" t="inlineStr">
        <is>
          <t>XX</t>
        </is>
      </c>
      <c r="H3104" s="75" t="n">
        <v>130.25</v>
      </c>
      <c r="I3104" s="75" t="n">
        <v>134.2</v>
      </c>
      <c r="J3104" s="75" t="n">
        <v>126.65</v>
      </c>
      <c r="K3104" s="75" t="n">
        <v>131.95</v>
      </c>
      <c r="L3104" s="75" t="n">
        <v>131.95</v>
      </c>
      <c r="M3104" s="75" t="n">
        <v>300</v>
      </c>
      <c r="N3104" s="75" t="n">
        <v>2004.16</v>
      </c>
      <c r="O3104" s="75" t="n">
        <v>3615900</v>
      </c>
      <c r="P3104" s="75" t="n">
        <v>576300</v>
      </c>
      <c r="Q3104" s="79" t="n">
        <v>45114</v>
      </c>
      <c r="AR3104">
        <f>IF($AU$2&lt;&gt;5,NA(),IF(D3104=D3103,0,IF(AND(D3106=D3104,D3105=D3104),O3104+O3105+O3106,IF(D3105=D3104,O3105+O3104,O3104))))</f>
        <v/>
      </c>
      <c r="AS3104">
        <f>IF($AU$2&lt;&gt;5,NA(),IF(D3104=D3103,0,IF(AND(D3106=D3104,D3105=D3104),P3104+P3105+P3106,IF(D3105=D3104,P3105+P3104,P3104))))</f>
        <v/>
      </c>
      <c r="AT3104">
        <f>AR3104-AS3104</f>
        <v/>
      </c>
    </row>
    <row r="3105" ht="15.75" customHeight="1" s="121">
      <c r="B3105">
        <f>D3105&amp;Q3105&amp;E3105</f>
        <v/>
      </c>
      <c r="C3105" s="73" t="inlineStr">
        <is>
          <t>FUTSTK</t>
        </is>
      </c>
      <c r="D3105" s="73" t="inlineStr">
        <is>
          <t>IBULHSGFIN</t>
        </is>
      </c>
      <c r="E3105" s="78" t="n">
        <v>45197</v>
      </c>
      <c r="F3105" s="75" t="n">
        <v>0</v>
      </c>
      <c r="G3105" s="73" t="inlineStr">
        <is>
          <t>XX</t>
        </is>
      </c>
      <c r="H3105" s="75" t="n">
        <v>130.5</v>
      </c>
      <c r="I3105" s="75" t="n">
        <v>134.4</v>
      </c>
      <c r="J3105" s="75" t="n">
        <v>128.55</v>
      </c>
      <c r="K3105" s="75" t="n">
        <v>132.85</v>
      </c>
      <c r="L3105" s="75" t="n">
        <v>132.85</v>
      </c>
      <c r="M3105" s="75" t="n">
        <v>29</v>
      </c>
      <c r="N3105" s="75" t="n">
        <v>194.59</v>
      </c>
      <c r="O3105" s="75" t="n">
        <v>392700</v>
      </c>
      <c r="P3105" s="75" t="n">
        <v>86700</v>
      </c>
      <c r="Q3105" s="79" t="n">
        <v>45114</v>
      </c>
      <c r="AR3105">
        <f>IF($AU$2&lt;&gt;5,NA(),IF(D3105=D3104,0,IF(AND(D3107=D3105,D3106=D3105),O3105+O3106+O3107,IF(D3106=D3105,O3106+O3105,O3105))))</f>
        <v/>
      </c>
      <c r="AS3105">
        <f>IF($AU$2&lt;&gt;5,NA(),IF(D3105=D3104,0,IF(AND(D3107=D3105,D3106=D3105),P3105+P3106+P3107,IF(D3106=D3105,P3106+P3105,P3105))))</f>
        <v/>
      </c>
      <c r="AT3105">
        <f>AR3105-AS3105</f>
        <v/>
      </c>
    </row>
    <row r="3106" ht="15.75" customHeight="1" s="121">
      <c r="B3106">
        <f>D3106&amp;Q3106&amp;E3106</f>
        <v/>
      </c>
      <c r="C3106" s="73" t="inlineStr">
        <is>
          <t>FUTSTK</t>
        </is>
      </c>
      <c r="D3106" s="73" t="inlineStr">
        <is>
          <t>ICICIBANK</t>
        </is>
      </c>
      <c r="E3106" s="78" t="n">
        <v>45134</v>
      </c>
      <c r="F3106" s="75" t="n">
        <v>0</v>
      </c>
      <c r="G3106" s="73" t="inlineStr">
        <is>
          <t>XX</t>
        </is>
      </c>
      <c r="H3106" s="75" t="n">
        <v>959.85</v>
      </c>
      <c r="I3106" s="75" t="n">
        <v>960.2</v>
      </c>
      <c r="J3106" s="75" t="n">
        <v>949.55</v>
      </c>
      <c r="K3106" s="75" t="n">
        <v>951.7</v>
      </c>
      <c r="L3106" s="75" t="n">
        <v>951.7</v>
      </c>
      <c r="M3106" s="75" t="n">
        <v>20686</v>
      </c>
      <c r="N3106" s="75" t="n">
        <v>138335.7</v>
      </c>
      <c r="O3106" s="75" t="n">
        <v>51746100</v>
      </c>
      <c r="P3106" s="75" t="n">
        <v>-59500</v>
      </c>
      <c r="Q3106" s="79" t="n">
        <v>45114</v>
      </c>
      <c r="AR3106">
        <f>IF($AU$2&lt;&gt;5,NA(),IF(D3106=D3105,0,IF(AND(D3108=D3106,D3107=D3106),O3106+O3107+O3108,IF(D3107=D3106,O3107+O3106,O3106))))</f>
        <v/>
      </c>
      <c r="AS3106">
        <f>IF($AU$2&lt;&gt;5,NA(),IF(D3106=D3105,0,IF(AND(D3108=D3106,D3107=D3106),P3106+P3107+P3108,IF(D3107=D3106,P3107+P3106,P3106))))</f>
        <v/>
      </c>
      <c r="AT3106">
        <f>AR3106-AS3106</f>
        <v/>
      </c>
    </row>
    <row r="3107" ht="15.75" customHeight="1" s="121">
      <c r="B3107">
        <f>D3107&amp;Q3107&amp;E3107</f>
        <v/>
      </c>
      <c r="C3107" s="73" t="inlineStr">
        <is>
          <t>FUTSTK</t>
        </is>
      </c>
      <c r="D3107" s="73" t="inlineStr">
        <is>
          <t>ICICIBANK</t>
        </is>
      </c>
      <c r="E3107" s="78" t="n">
        <v>45169</v>
      </c>
      <c r="F3107" s="75" t="n">
        <v>0</v>
      </c>
      <c r="G3107" s="73" t="inlineStr">
        <is>
          <t>XX</t>
        </is>
      </c>
      <c r="H3107" s="75" t="n">
        <v>956.8</v>
      </c>
      <c r="I3107" s="75" t="n">
        <v>958.15</v>
      </c>
      <c r="J3107" s="75" t="n">
        <v>948.65</v>
      </c>
      <c r="K3107" s="75" t="n">
        <v>950.3</v>
      </c>
      <c r="L3107" s="75" t="n">
        <v>950.3</v>
      </c>
      <c r="M3107" s="75" t="n">
        <v>455</v>
      </c>
      <c r="N3107" s="75" t="n">
        <v>3038.93</v>
      </c>
      <c r="O3107" s="75" t="n">
        <v>31758300</v>
      </c>
      <c r="P3107" s="75" t="n">
        <v>102200</v>
      </c>
      <c r="Q3107" s="79" t="n">
        <v>45114</v>
      </c>
      <c r="AR3107">
        <f>IF($AU$2&lt;&gt;5,NA(),IF(D3107=D3106,0,IF(AND(D3109=D3107,D3108=D3107),O3107+O3108+O3109,IF(D3108=D3107,O3108+O3107,O3107))))</f>
        <v/>
      </c>
      <c r="AS3107">
        <f>IF($AU$2&lt;&gt;5,NA(),IF(D3107=D3106,0,IF(AND(D3109=D3107,D3108=D3107),P3107+P3108+P3109,IF(D3108=D3107,P3108+P3107,P3107))))</f>
        <v/>
      </c>
      <c r="AT3107">
        <f>AR3107-AS3107</f>
        <v/>
      </c>
    </row>
    <row r="3108" ht="15.75" customHeight="1" s="121">
      <c r="B3108">
        <f>D3108&amp;Q3108&amp;E3108</f>
        <v/>
      </c>
      <c r="C3108" s="73" t="inlineStr">
        <is>
          <t>FUTSTK</t>
        </is>
      </c>
      <c r="D3108" s="73" t="inlineStr">
        <is>
          <t>ICICIBANK</t>
        </is>
      </c>
      <c r="E3108" s="78" t="n">
        <v>45197</v>
      </c>
      <c r="F3108" s="75" t="n">
        <v>0</v>
      </c>
      <c r="G3108" s="73" t="inlineStr">
        <is>
          <t>XX</t>
        </is>
      </c>
      <c r="H3108" s="75" t="n">
        <v>960</v>
      </c>
      <c r="I3108" s="75" t="n">
        <v>963.5</v>
      </c>
      <c r="J3108" s="75" t="n">
        <v>955</v>
      </c>
      <c r="K3108" s="75" t="n">
        <v>957.05</v>
      </c>
      <c r="L3108" s="75" t="n">
        <v>957.05</v>
      </c>
      <c r="M3108" s="75" t="n">
        <v>44</v>
      </c>
      <c r="N3108" s="75" t="n">
        <v>295.58</v>
      </c>
      <c r="O3108" s="75" t="n">
        <v>55300</v>
      </c>
      <c r="P3108" s="75" t="n">
        <v>16800</v>
      </c>
      <c r="Q3108" s="79" t="n">
        <v>45114</v>
      </c>
      <c r="AR3108">
        <f>IF($AU$2&lt;&gt;5,NA(),IF(D3108=D3107,0,IF(AND(D3110=D3108,D3109=D3108),O3108+O3109+O3110,IF(D3109=D3108,O3109+O3108,O3108))))</f>
        <v/>
      </c>
      <c r="AS3108">
        <f>IF($AU$2&lt;&gt;5,NA(),IF(D3108=D3107,0,IF(AND(D3110=D3108,D3109=D3108),P3108+P3109+P3110,IF(D3109=D3108,P3109+P3108,P3108))))</f>
        <v/>
      </c>
      <c r="AT3108">
        <f>AR3108-AS3108</f>
        <v/>
      </c>
    </row>
    <row r="3109" ht="15.75" customHeight="1" s="121">
      <c r="B3109">
        <f>D3109&amp;Q3109&amp;E3109</f>
        <v/>
      </c>
      <c r="C3109" s="73" t="inlineStr">
        <is>
          <t>FUTSTK</t>
        </is>
      </c>
      <c r="D3109" s="73" t="inlineStr">
        <is>
          <t>ICICIGI</t>
        </is>
      </c>
      <c r="E3109" s="78" t="n">
        <v>45134</v>
      </c>
      <c r="F3109" s="75" t="n">
        <v>0</v>
      </c>
      <c r="G3109" s="73" t="inlineStr">
        <is>
          <t>XX</t>
        </is>
      </c>
      <c r="H3109" s="75" t="n">
        <v>1326.7</v>
      </c>
      <c r="I3109" s="75" t="n">
        <v>1360.1</v>
      </c>
      <c r="J3109" s="75" t="n">
        <v>1326.7</v>
      </c>
      <c r="K3109" s="75" t="n">
        <v>1340.45</v>
      </c>
      <c r="L3109" s="75" t="n">
        <v>1340.45</v>
      </c>
      <c r="M3109" s="75" t="n">
        <v>1199</v>
      </c>
      <c r="N3109" s="75" t="n">
        <v>8075.1</v>
      </c>
      <c r="O3109" s="75" t="n">
        <v>4112500</v>
      </c>
      <c r="P3109" s="75" t="n">
        <v>-12500</v>
      </c>
      <c r="Q3109" s="79" t="n">
        <v>45114</v>
      </c>
      <c r="AR3109">
        <f>IF($AU$2&lt;&gt;5,NA(),IF(D3109=D3108,0,IF(AND(D3111=D3109,D3110=D3109),O3109+O3110+O3111,IF(D3110=D3109,O3110+O3109,O3109))))</f>
        <v/>
      </c>
      <c r="AS3109">
        <f>IF($AU$2&lt;&gt;5,NA(),IF(D3109=D3108,0,IF(AND(D3111=D3109,D3110=D3109),P3109+P3110+P3111,IF(D3110=D3109,P3110+P3109,P3109))))</f>
        <v/>
      </c>
      <c r="AT3109">
        <f>AR3109-AS3109</f>
        <v/>
      </c>
    </row>
    <row r="3110" ht="15.75" customHeight="1" s="121">
      <c r="B3110">
        <f>D3110&amp;Q3110&amp;E3110</f>
        <v/>
      </c>
      <c r="C3110" s="73" t="inlineStr">
        <is>
          <t>FUTSTK</t>
        </is>
      </c>
      <c r="D3110" s="73" t="inlineStr">
        <is>
          <t>ICICIGI</t>
        </is>
      </c>
      <c r="E3110" s="78" t="n">
        <v>45169</v>
      </c>
      <c r="F3110" s="75" t="n">
        <v>0</v>
      </c>
      <c r="G3110" s="73" t="inlineStr">
        <is>
          <t>XX</t>
        </is>
      </c>
      <c r="H3110" s="75" t="n">
        <v>1355</v>
      </c>
      <c r="I3110" s="75" t="n">
        <v>1367.7</v>
      </c>
      <c r="J3110" s="75" t="n">
        <v>1343.65</v>
      </c>
      <c r="K3110" s="75" t="n">
        <v>1346.55</v>
      </c>
      <c r="L3110" s="75" t="n">
        <v>1346.55</v>
      </c>
      <c r="M3110" s="75" t="n">
        <v>22</v>
      </c>
      <c r="N3110" s="75" t="n">
        <v>149.13</v>
      </c>
      <c r="O3110" s="75" t="n">
        <v>63000</v>
      </c>
      <c r="P3110" s="75" t="n">
        <v>0</v>
      </c>
      <c r="Q3110" s="79" t="n">
        <v>45114</v>
      </c>
      <c r="AR3110">
        <f>IF($AU$2&lt;&gt;5,NA(),IF(D3110=D3109,0,IF(AND(D3112=D3110,D3111=D3110),O3110+O3111+O3112,IF(D3111=D3110,O3111+O3110,O3110))))</f>
        <v/>
      </c>
      <c r="AS3110">
        <f>IF($AU$2&lt;&gt;5,NA(),IF(D3110=D3109,0,IF(AND(D3112=D3110,D3111=D3110),P3110+P3111+P3112,IF(D3111=D3110,P3111+P3110,P3110))))</f>
        <v/>
      </c>
      <c r="AT3110">
        <f>AR3110-AS3110</f>
        <v/>
      </c>
    </row>
    <row r="3111" ht="15.75" customHeight="1" s="121">
      <c r="B3111">
        <f>D3111&amp;Q3111&amp;E3111</f>
        <v/>
      </c>
      <c r="C3111" s="73" t="inlineStr">
        <is>
          <t>FUTSTK</t>
        </is>
      </c>
      <c r="D3111" s="73" t="inlineStr">
        <is>
          <t>ICICIGI</t>
        </is>
      </c>
      <c r="E3111" s="78" t="n">
        <v>45197</v>
      </c>
      <c r="F3111" s="75" t="n">
        <v>0</v>
      </c>
      <c r="G3111" s="73" t="inlineStr">
        <is>
          <t>XX</t>
        </is>
      </c>
      <c r="H3111" s="75" t="n">
        <v>1355</v>
      </c>
      <c r="I3111" s="75" t="n">
        <v>1355</v>
      </c>
      <c r="J3111" s="75" t="n">
        <v>1355</v>
      </c>
      <c r="K3111" s="75" t="n">
        <v>1355</v>
      </c>
      <c r="L3111" s="75" t="n">
        <v>1359.6</v>
      </c>
      <c r="M3111" s="75" t="n">
        <v>1</v>
      </c>
      <c r="N3111" s="75" t="n">
        <v>6.77</v>
      </c>
      <c r="O3111" s="75" t="n">
        <v>2000</v>
      </c>
      <c r="P3111" s="75" t="n">
        <v>500</v>
      </c>
      <c r="Q3111" s="79" t="n">
        <v>45114</v>
      </c>
      <c r="AR3111">
        <f>IF($AU$2&lt;&gt;5,NA(),IF(D3111=D3110,0,IF(AND(D3113=D3111,D3112=D3111),O3111+O3112+O3113,IF(D3112=D3111,O3112+O3111,O3111))))</f>
        <v/>
      </c>
      <c r="AS3111">
        <f>IF($AU$2&lt;&gt;5,NA(),IF(D3111=D3110,0,IF(AND(D3113=D3111,D3112=D3111),P3111+P3112+P3113,IF(D3112=D3111,P3112+P3111,P3111))))</f>
        <v/>
      </c>
      <c r="AT3111">
        <f>AR3111-AS3111</f>
        <v/>
      </c>
    </row>
    <row r="3112" ht="15.75" customHeight="1" s="121">
      <c r="B3112">
        <f>D3112&amp;Q3112&amp;E3112</f>
        <v/>
      </c>
      <c r="C3112" s="73" t="inlineStr">
        <is>
          <t>FUTSTK</t>
        </is>
      </c>
      <c r="D3112" s="73" t="inlineStr">
        <is>
          <t>ICICIPRULI</t>
        </is>
      </c>
      <c r="E3112" s="78" t="n">
        <v>45134</v>
      </c>
      <c r="F3112" s="75" t="n">
        <v>0</v>
      </c>
      <c r="G3112" s="73" t="inlineStr">
        <is>
          <t>XX</t>
        </is>
      </c>
      <c r="H3112" s="75" t="n">
        <v>574</v>
      </c>
      <c r="I3112" s="75" t="n">
        <v>583.05</v>
      </c>
      <c r="J3112" s="75" t="n">
        <v>572.7</v>
      </c>
      <c r="K3112" s="75" t="n">
        <v>575</v>
      </c>
      <c r="L3112" s="75" t="n">
        <v>575</v>
      </c>
      <c r="M3112" s="75" t="n">
        <v>1403</v>
      </c>
      <c r="N3112" s="75" t="n">
        <v>12163.83</v>
      </c>
      <c r="O3112" s="75" t="n">
        <v>11410500</v>
      </c>
      <c r="P3112" s="75" t="n">
        <v>100500</v>
      </c>
      <c r="Q3112" s="79" t="n">
        <v>45114</v>
      </c>
      <c r="AR3112">
        <f>IF($AU$2&lt;&gt;5,NA(),IF(D3112=D3111,0,IF(AND(D3114=D3112,D3113=D3112),O3112+O3113+O3114,IF(D3113=D3112,O3113+O3112,O3112))))</f>
        <v/>
      </c>
      <c r="AS3112">
        <f>IF($AU$2&lt;&gt;5,NA(),IF(D3112=D3111,0,IF(AND(D3114=D3112,D3113=D3112),P3112+P3113+P3114,IF(D3113=D3112,P3113+P3112,P3112))))</f>
        <v/>
      </c>
      <c r="AT3112">
        <f>AR3112-AS3112</f>
        <v/>
      </c>
    </row>
    <row r="3113" ht="15.75" customHeight="1" s="121">
      <c r="B3113">
        <f>D3113&amp;Q3113&amp;E3113</f>
        <v/>
      </c>
      <c r="C3113" s="73" t="inlineStr">
        <is>
          <t>FUTSTK</t>
        </is>
      </c>
      <c r="D3113" s="73" t="inlineStr">
        <is>
          <t>ICICIPRULI</t>
        </is>
      </c>
      <c r="E3113" s="78" t="n">
        <v>45169</v>
      </c>
      <c r="F3113" s="75" t="n">
        <v>0</v>
      </c>
      <c r="G3113" s="73" t="inlineStr">
        <is>
          <t>XX</t>
        </is>
      </c>
      <c r="H3113" s="75" t="n">
        <v>579.95</v>
      </c>
      <c r="I3113" s="75" t="n">
        <v>585.7</v>
      </c>
      <c r="J3113" s="75" t="n">
        <v>575.6</v>
      </c>
      <c r="K3113" s="75" t="n">
        <v>577.45</v>
      </c>
      <c r="L3113" s="75" t="n">
        <v>577.45</v>
      </c>
      <c r="M3113" s="75" t="n">
        <v>49</v>
      </c>
      <c r="N3113" s="75" t="n">
        <v>427.93</v>
      </c>
      <c r="O3113" s="75" t="n">
        <v>91500</v>
      </c>
      <c r="P3113" s="75" t="n">
        <v>22500</v>
      </c>
      <c r="Q3113" s="79" t="n">
        <v>45114</v>
      </c>
      <c r="AR3113">
        <f>IF($AU$2&lt;&gt;5,NA(),IF(D3113=D3112,0,IF(AND(D3115=D3113,D3114=D3113),O3113+O3114+O3115,IF(D3114=D3113,O3114+O3113,O3113))))</f>
        <v/>
      </c>
      <c r="AS3113">
        <f>IF($AU$2&lt;&gt;5,NA(),IF(D3113=D3112,0,IF(AND(D3115=D3113,D3114=D3113),P3113+P3114+P3115,IF(D3114=D3113,P3114+P3113,P3113))))</f>
        <v/>
      </c>
      <c r="AT3113">
        <f>AR3113-AS3113</f>
        <v/>
      </c>
    </row>
    <row r="3114" ht="15.75" customHeight="1" s="121">
      <c r="B3114">
        <f>D3114&amp;Q3114&amp;E3114</f>
        <v/>
      </c>
      <c r="C3114" s="73" t="inlineStr">
        <is>
          <t>FUTSTK</t>
        </is>
      </c>
      <c r="D3114" s="73" t="inlineStr">
        <is>
          <t>ICICIPRULI</t>
        </is>
      </c>
      <c r="E3114" s="78" t="n">
        <v>45197</v>
      </c>
      <c r="F3114" s="75" t="n">
        <v>0</v>
      </c>
      <c r="G3114" s="73" t="inlineStr">
        <is>
          <t>XX</t>
        </is>
      </c>
      <c r="H3114" s="75" t="n">
        <v>0</v>
      </c>
      <c r="I3114" s="75" t="n">
        <v>0</v>
      </c>
      <c r="J3114" s="75" t="n">
        <v>0</v>
      </c>
      <c r="K3114" s="75" t="n">
        <v>580</v>
      </c>
      <c r="L3114" s="75" t="n">
        <v>582.7</v>
      </c>
      <c r="M3114" s="75" t="n">
        <v>0</v>
      </c>
      <c r="N3114" s="75" t="n">
        <v>0</v>
      </c>
      <c r="O3114" s="75" t="n">
        <v>1500</v>
      </c>
      <c r="P3114" s="75" t="n">
        <v>0</v>
      </c>
      <c r="Q3114" s="79" t="n">
        <v>45114</v>
      </c>
      <c r="AR3114">
        <f>IF($AU$2&lt;&gt;5,NA(),IF(D3114=D3113,0,IF(AND(D3116=D3114,D3115=D3114),O3114+O3115+O3116,IF(D3115=D3114,O3115+O3114,O3114))))</f>
        <v/>
      </c>
      <c r="AS3114">
        <f>IF($AU$2&lt;&gt;5,NA(),IF(D3114=D3113,0,IF(AND(D3116=D3114,D3115=D3114),P3114+P3115+P3116,IF(D3115=D3114,P3115+P3114,P3114))))</f>
        <v/>
      </c>
      <c r="AT3114">
        <f>AR3114-AS3114</f>
        <v/>
      </c>
    </row>
    <row r="3115" ht="15.75" customHeight="1" s="121">
      <c r="B3115">
        <f>D3115&amp;Q3115&amp;E3115</f>
        <v/>
      </c>
      <c r="C3115" s="73" t="inlineStr">
        <is>
          <t>FUTSTK</t>
        </is>
      </c>
      <c r="D3115" s="73" t="inlineStr">
        <is>
          <t>IDEA</t>
        </is>
      </c>
      <c r="E3115" s="78" t="n">
        <v>45134</v>
      </c>
      <c r="F3115" s="75" t="n">
        <v>0</v>
      </c>
      <c r="G3115" s="73" t="inlineStr">
        <is>
          <t>XX</t>
        </is>
      </c>
      <c r="H3115" s="75" t="n">
        <v>7.5</v>
      </c>
      <c r="I3115" s="75" t="n">
        <v>7.6</v>
      </c>
      <c r="J3115" s="75" t="n">
        <v>7.4</v>
      </c>
      <c r="K3115" s="75" t="n">
        <v>7.5</v>
      </c>
      <c r="L3115" s="75" t="n">
        <v>7.5</v>
      </c>
      <c r="M3115" s="75" t="n">
        <v>714</v>
      </c>
      <c r="N3115" s="75" t="n">
        <v>4279.52</v>
      </c>
      <c r="O3115" s="76" t="n">
        <v>612000000</v>
      </c>
      <c r="P3115" s="76" t="n">
        <v>-12000000</v>
      </c>
      <c r="Q3115" s="79" t="n">
        <v>45114</v>
      </c>
      <c r="AR3115" s="77">
        <f>IF($AU$2&lt;&gt;5,NA(),IF(D3115=D3114,0,IF(AND(D3117=D3115,D3116=D3115),O3115+O3116+O3117,IF(D3116=D3115,O3116+O3115,O3115))))</f>
        <v/>
      </c>
      <c r="AS3115" s="77">
        <f>IF($AU$2&lt;&gt;5,NA(),IF(D3115=D3114,0,IF(AND(D3117=D3115,D3116=D3115),P3115+P3116+P3117,IF(D3116=D3115,P3116+P3115,P3115))))</f>
        <v/>
      </c>
      <c r="AT3115" s="77">
        <f>AR3115-AS3115</f>
        <v/>
      </c>
    </row>
    <row r="3116" ht="15.75" customHeight="1" s="121">
      <c r="B3116">
        <f>D3116&amp;Q3116&amp;E3116</f>
        <v/>
      </c>
      <c r="C3116" s="73" t="inlineStr">
        <is>
          <t>FUTSTK</t>
        </is>
      </c>
      <c r="D3116" s="73" t="inlineStr">
        <is>
          <t>IDEA</t>
        </is>
      </c>
      <c r="E3116" s="78" t="n">
        <v>45169</v>
      </c>
      <c r="F3116" s="75" t="n">
        <v>0</v>
      </c>
      <c r="G3116" s="73" t="inlineStr">
        <is>
          <t>XX</t>
        </is>
      </c>
      <c r="H3116" s="75" t="n">
        <v>7.6</v>
      </c>
      <c r="I3116" s="75" t="n">
        <v>7.65</v>
      </c>
      <c r="J3116" s="75" t="n">
        <v>7.5</v>
      </c>
      <c r="K3116" s="75" t="n">
        <v>7.55</v>
      </c>
      <c r="L3116" s="75" t="n">
        <v>7.55</v>
      </c>
      <c r="M3116" s="75" t="n">
        <v>107</v>
      </c>
      <c r="N3116" s="75" t="n">
        <v>647.2</v>
      </c>
      <c r="O3116" s="75" t="n">
        <v>54160000</v>
      </c>
      <c r="P3116" s="75" t="n">
        <v>560000</v>
      </c>
      <c r="Q3116" s="79" t="n">
        <v>45114</v>
      </c>
      <c r="AR3116">
        <f>IF($AU$2&lt;&gt;5,NA(),IF(D3116=D3115,0,IF(AND(D3118=D3116,D3117=D3116),O3116+O3117+O3118,IF(D3117=D3116,O3117+O3116,O3116))))</f>
        <v/>
      </c>
      <c r="AS3116">
        <f>IF($AU$2&lt;&gt;5,NA(),IF(D3116=D3115,0,IF(AND(D3118=D3116,D3117=D3116),P3116+P3117+P3118,IF(D3117=D3116,P3117+P3116,P3116))))</f>
        <v/>
      </c>
      <c r="AT3116">
        <f>AR3116-AS3116</f>
        <v/>
      </c>
    </row>
    <row r="3117" ht="15.75" customHeight="1" s="121">
      <c r="B3117">
        <f>D3117&amp;Q3117&amp;E3117</f>
        <v/>
      </c>
      <c r="C3117" s="73" t="inlineStr">
        <is>
          <t>FUTSTK</t>
        </is>
      </c>
      <c r="D3117" s="73" t="inlineStr">
        <is>
          <t>IDEA</t>
        </is>
      </c>
      <c r="E3117" s="78" t="n">
        <v>45197</v>
      </c>
      <c r="F3117" s="75" t="n">
        <v>0</v>
      </c>
      <c r="G3117" s="73" t="inlineStr">
        <is>
          <t>XX</t>
        </is>
      </c>
      <c r="H3117" s="75" t="n">
        <v>7.65</v>
      </c>
      <c r="I3117" s="75" t="n">
        <v>7.65</v>
      </c>
      <c r="J3117" s="75" t="n">
        <v>7.6</v>
      </c>
      <c r="K3117" s="75" t="n">
        <v>7.6</v>
      </c>
      <c r="L3117" s="75" t="n">
        <v>7.6</v>
      </c>
      <c r="M3117" s="75" t="n">
        <v>14</v>
      </c>
      <c r="N3117" s="75" t="n">
        <v>85.36</v>
      </c>
      <c r="O3117" s="75" t="n">
        <v>3520000</v>
      </c>
      <c r="P3117" s="75" t="n">
        <v>400000</v>
      </c>
      <c r="Q3117" s="79" t="n">
        <v>45114</v>
      </c>
      <c r="AR3117">
        <f>IF($AU$2&lt;&gt;5,NA(),IF(D3117=D3116,0,IF(AND(D3119=D3117,D3118=D3117),O3117+O3118+O3119,IF(D3118=D3117,O3118+O3117,O3117))))</f>
        <v/>
      </c>
      <c r="AS3117">
        <f>IF($AU$2&lt;&gt;5,NA(),IF(D3117=D3116,0,IF(AND(D3119=D3117,D3118=D3117),P3117+P3118+P3119,IF(D3118=D3117,P3118+P3117,P3117))))</f>
        <v/>
      </c>
      <c r="AT3117">
        <f>AR3117-AS3117</f>
        <v/>
      </c>
    </row>
    <row r="3118" ht="15.75" customHeight="1" s="121">
      <c r="B3118">
        <f>D3118&amp;Q3118&amp;E3118</f>
        <v/>
      </c>
      <c r="C3118" s="73" t="inlineStr">
        <is>
          <t>FUTSTK</t>
        </is>
      </c>
      <c r="D3118" s="73" t="inlineStr">
        <is>
          <t>IDFC</t>
        </is>
      </c>
      <c r="E3118" s="78" t="n">
        <v>45134</v>
      </c>
      <c r="F3118" s="75" t="n">
        <v>0</v>
      </c>
      <c r="G3118" s="73" t="inlineStr">
        <is>
          <t>XX</t>
        </is>
      </c>
      <c r="H3118" s="75" t="n">
        <v>113.35</v>
      </c>
      <c r="I3118" s="75" t="n">
        <v>114.3</v>
      </c>
      <c r="J3118" s="75" t="n">
        <v>111.15</v>
      </c>
      <c r="K3118" s="75" t="n">
        <v>112</v>
      </c>
      <c r="L3118" s="75" t="n">
        <v>112</v>
      </c>
      <c r="M3118" s="75" t="n">
        <v>2466</v>
      </c>
      <c r="N3118" s="75" t="n">
        <v>27694.23</v>
      </c>
      <c r="O3118" s="76" t="n">
        <v>148000000</v>
      </c>
      <c r="P3118" s="75" t="n">
        <v>-3660000</v>
      </c>
      <c r="Q3118" s="79" t="n">
        <v>45114</v>
      </c>
      <c r="AR3118" s="77">
        <f>IF($AU$2&lt;&gt;5,NA(),IF(D3118=D3117,0,IF(AND(D3120=D3118,D3119=D3118),O3118+O3119+O3120,IF(D3119=D3118,O3119+O3118,O3118))))</f>
        <v/>
      </c>
      <c r="AS3118">
        <f>IF($AU$2&lt;&gt;5,NA(),IF(D3118=D3117,0,IF(AND(D3120=D3118,D3119=D3118),P3118+P3119+P3120,IF(D3119=D3118,P3119+P3118,P3118))))</f>
        <v/>
      </c>
      <c r="AT3118" s="77">
        <f>AR3118-AS3118</f>
        <v/>
      </c>
    </row>
    <row r="3119" ht="15.75" customHeight="1" s="121">
      <c r="B3119">
        <f>D3119&amp;Q3119&amp;E3119</f>
        <v/>
      </c>
      <c r="C3119" s="73" t="inlineStr">
        <is>
          <t>FUTSTK</t>
        </is>
      </c>
      <c r="D3119" s="73" t="inlineStr">
        <is>
          <t>IDFC</t>
        </is>
      </c>
      <c r="E3119" s="78" t="n">
        <v>45169</v>
      </c>
      <c r="F3119" s="75" t="n">
        <v>0</v>
      </c>
      <c r="G3119" s="73" t="inlineStr">
        <is>
          <t>XX</t>
        </is>
      </c>
      <c r="H3119" s="75" t="n">
        <v>114.2</v>
      </c>
      <c r="I3119" s="75" t="n">
        <v>115</v>
      </c>
      <c r="J3119" s="75" t="n">
        <v>112</v>
      </c>
      <c r="K3119" s="75" t="n">
        <v>112.7</v>
      </c>
      <c r="L3119" s="75" t="n">
        <v>112.7</v>
      </c>
      <c r="M3119" s="75" t="n">
        <v>100</v>
      </c>
      <c r="N3119" s="75" t="n">
        <v>1130.3</v>
      </c>
      <c r="O3119" s="75" t="n">
        <v>5050000</v>
      </c>
      <c r="P3119" s="75" t="n">
        <v>400000</v>
      </c>
      <c r="Q3119" s="79" t="n">
        <v>45114</v>
      </c>
      <c r="AR3119">
        <f>IF($AU$2&lt;&gt;5,NA(),IF(D3119=D3118,0,IF(AND(D3121=D3119,D3120=D3119),O3119+O3120+O3121,IF(D3120=D3119,O3120+O3119,O3119))))</f>
        <v/>
      </c>
      <c r="AS3119">
        <f>IF($AU$2&lt;&gt;5,NA(),IF(D3119=D3118,0,IF(AND(D3121=D3119,D3120=D3119),P3119+P3120+P3121,IF(D3120=D3119,P3120+P3119,P3119))))</f>
        <v/>
      </c>
      <c r="AT3119">
        <f>AR3119-AS3119</f>
        <v/>
      </c>
    </row>
    <row r="3120" ht="15.75" customHeight="1" s="121">
      <c r="B3120">
        <f>D3120&amp;Q3120&amp;E3120</f>
        <v/>
      </c>
      <c r="C3120" s="73" t="inlineStr">
        <is>
          <t>FUTSTK</t>
        </is>
      </c>
      <c r="D3120" s="73" t="inlineStr">
        <is>
          <t>IDFC</t>
        </is>
      </c>
      <c r="E3120" s="78" t="n">
        <v>45197</v>
      </c>
      <c r="F3120" s="75" t="n">
        <v>0</v>
      </c>
      <c r="G3120" s="73" t="inlineStr">
        <is>
          <t>XX</t>
        </is>
      </c>
      <c r="H3120" s="75" t="n">
        <v>113.15</v>
      </c>
      <c r="I3120" s="75" t="n">
        <v>114.15</v>
      </c>
      <c r="J3120" s="75" t="n">
        <v>112.8</v>
      </c>
      <c r="K3120" s="75" t="n">
        <v>113.55</v>
      </c>
      <c r="L3120" s="75" t="n">
        <v>113.55</v>
      </c>
      <c r="M3120" s="75" t="n">
        <v>11</v>
      </c>
      <c r="N3120" s="75" t="n">
        <v>124.75</v>
      </c>
      <c r="O3120" s="75" t="n">
        <v>320000</v>
      </c>
      <c r="P3120" s="75" t="n">
        <v>70000</v>
      </c>
      <c r="Q3120" s="79" t="n">
        <v>45114</v>
      </c>
      <c r="AR3120">
        <f>IF($AU$2&lt;&gt;5,NA(),IF(D3120=D3119,0,IF(AND(D3122=D3120,D3121=D3120),O3120+O3121+O3122,IF(D3121=D3120,O3121+O3120,O3120))))</f>
        <v/>
      </c>
      <c r="AS3120">
        <f>IF($AU$2&lt;&gt;5,NA(),IF(D3120=D3119,0,IF(AND(D3122=D3120,D3121=D3120),P3120+P3121+P3122,IF(D3121=D3120,P3121+P3120,P3120))))</f>
        <v/>
      </c>
      <c r="AT3120">
        <f>AR3120-AS3120</f>
        <v/>
      </c>
    </row>
    <row r="3121" ht="15.75" customHeight="1" s="121">
      <c r="B3121">
        <f>D3121&amp;Q3121&amp;E3121</f>
        <v/>
      </c>
      <c r="C3121" s="73" t="inlineStr">
        <is>
          <t>FUTSTK</t>
        </is>
      </c>
      <c r="D3121" s="73" t="inlineStr">
        <is>
          <t>IDFCFIRSTB</t>
        </is>
      </c>
      <c r="E3121" s="78" t="n">
        <v>45134</v>
      </c>
      <c r="F3121" s="75" t="n">
        <v>0</v>
      </c>
      <c r="G3121" s="73" t="inlineStr">
        <is>
          <t>XX</t>
        </is>
      </c>
      <c r="H3121" s="75" t="n">
        <v>80.3</v>
      </c>
      <c r="I3121" s="75" t="n">
        <v>80.84999999999999</v>
      </c>
      <c r="J3121" s="75" t="n">
        <v>79</v>
      </c>
      <c r="K3121" s="75" t="n">
        <v>79.95</v>
      </c>
      <c r="L3121" s="75" t="n">
        <v>79.95</v>
      </c>
      <c r="M3121" s="75" t="n">
        <v>3775</v>
      </c>
      <c r="N3121" s="75" t="n">
        <v>45179.71</v>
      </c>
      <c r="O3121" s="76" t="n">
        <v>169000000</v>
      </c>
      <c r="P3121" s="75" t="n">
        <v>3945000</v>
      </c>
      <c r="Q3121" s="79" t="n">
        <v>45114</v>
      </c>
      <c r="AR3121" s="77">
        <f>IF($AU$2&lt;&gt;5,NA(),IF(D3121=D3120,0,IF(AND(D3123=D3121,D3122=D3121),O3121+O3122+O3123,IF(D3122=D3121,O3122+O3121,O3121))))</f>
        <v/>
      </c>
      <c r="AS3121">
        <f>IF($AU$2&lt;&gt;5,NA(),IF(D3121=D3120,0,IF(AND(D3123=D3121,D3122=D3121),P3121+P3122+P3123,IF(D3122=D3121,P3122+P3121,P3121))))</f>
        <v/>
      </c>
      <c r="AT3121" s="77">
        <f>AR3121-AS3121</f>
        <v/>
      </c>
    </row>
    <row r="3122" ht="15.75" customHeight="1" s="121">
      <c r="B3122">
        <f>D3122&amp;Q3122&amp;E3122</f>
        <v/>
      </c>
      <c r="C3122" s="73" t="inlineStr">
        <is>
          <t>FUTSTK</t>
        </is>
      </c>
      <c r="D3122" s="73" t="inlineStr">
        <is>
          <t>IDFCFIRSTB</t>
        </is>
      </c>
      <c r="E3122" s="78" t="n">
        <v>45169</v>
      </c>
      <c r="F3122" s="75" t="n">
        <v>0</v>
      </c>
      <c r="G3122" s="73" t="inlineStr">
        <is>
          <t>XX</t>
        </is>
      </c>
      <c r="H3122" s="75" t="n">
        <v>80.2</v>
      </c>
      <c r="I3122" s="75" t="n">
        <v>80.8</v>
      </c>
      <c r="J3122" s="75" t="n">
        <v>79.09999999999999</v>
      </c>
      <c r="K3122" s="75" t="n">
        <v>79.90000000000001</v>
      </c>
      <c r="L3122" s="75" t="n">
        <v>79.90000000000001</v>
      </c>
      <c r="M3122" s="75" t="n">
        <v>273</v>
      </c>
      <c r="N3122" s="75" t="n">
        <v>3267.37</v>
      </c>
      <c r="O3122" s="75" t="n">
        <v>14730000</v>
      </c>
      <c r="P3122" s="75" t="n">
        <v>510000</v>
      </c>
      <c r="Q3122" s="79" t="n">
        <v>45114</v>
      </c>
      <c r="AR3122">
        <f>IF($AU$2&lt;&gt;5,NA(),IF(D3122=D3121,0,IF(AND(D3124=D3122,D3123=D3122),O3122+O3123+O3124,IF(D3123=D3122,O3123+O3122,O3122))))</f>
        <v/>
      </c>
      <c r="AS3122">
        <f>IF($AU$2&lt;&gt;5,NA(),IF(D3122=D3121,0,IF(AND(D3124=D3122,D3123=D3122),P3122+P3123+P3124,IF(D3123=D3122,P3123+P3122,P3122))))</f>
        <v/>
      </c>
      <c r="AT3122">
        <f>AR3122-AS3122</f>
        <v/>
      </c>
    </row>
    <row r="3123" ht="15.75" customHeight="1" s="121">
      <c r="B3123">
        <f>D3123&amp;Q3123&amp;E3123</f>
        <v/>
      </c>
      <c r="C3123" s="73" t="inlineStr">
        <is>
          <t>FUTSTK</t>
        </is>
      </c>
      <c r="D3123" s="73" t="inlineStr">
        <is>
          <t>IDFCFIRSTB</t>
        </is>
      </c>
      <c r="E3123" s="78" t="n">
        <v>45197</v>
      </c>
      <c r="F3123" s="75" t="n">
        <v>0</v>
      </c>
      <c r="G3123" s="73" t="inlineStr">
        <is>
          <t>XX</t>
        </is>
      </c>
      <c r="H3123" s="75" t="n">
        <v>80.15000000000001</v>
      </c>
      <c r="I3123" s="75" t="n">
        <v>80.3</v>
      </c>
      <c r="J3123" s="75" t="n">
        <v>79.2</v>
      </c>
      <c r="K3123" s="75" t="n">
        <v>80</v>
      </c>
      <c r="L3123" s="75" t="n">
        <v>80</v>
      </c>
      <c r="M3123" s="75" t="n">
        <v>35</v>
      </c>
      <c r="N3123" s="75" t="n">
        <v>418.1</v>
      </c>
      <c r="O3123" s="75" t="n">
        <v>2115000</v>
      </c>
      <c r="P3123" s="75" t="n">
        <v>105000</v>
      </c>
      <c r="Q3123" s="79" t="n">
        <v>45114</v>
      </c>
      <c r="AR3123">
        <f>IF($AU$2&lt;&gt;5,NA(),IF(D3123=D3122,0,IF(AND(D3125=D3123,D3124=D3123),O3123+O3124+O3125,IF(D3124=D3123,O3124+O3123,O3123))))</f>
        <v/>
      </c>
      <c r="AS3123">
        <f>IF($AU$2&lt;&gt;5,NA(),IF(D3123=D3122,0,IF(AND(D3125=D3123,D3124=D3123),P3123+P3124+P3125,IF(D3124=D3123,P3124+P3123,P3123))))</f>
        <v/>
      </c>
      <c r="AT3123">
        <f>AR3123-AS3123</f>
        <v/>
      </c>
    </row>
    <row r="3124" ht="15.75" customHeight="1" s="121">
      <c r="B3124">
        <f>D3124&amp;Q3124&amp;E3124</f>
        <v/>
      </c>
      <c r="C3124" s="73" t="inlineStr">
        <is>
          <t>FUTSTK</t>
        </is>
      </c>
      <c r="D3124" s="73" t="inlineStr">
        <is>
          <t>IEX</t>
        </is>
      </c>
      <c r="E3124" s="78" t="n">
        <v>45134</v>
      </c>
      <c r="F3124" s="75" t="n">
        <v>0</v>
      </c>
      <c r="G3124" s="73" t="inlineStr">
        <is>
          <t>XX</t>
        </is>
      </c>
      <c r="H3124" s="75" t="n">
        <v>127.7</v>
      </c>
      <c r="I3124" s="75" t="n">
        <v>127.75</v>
      </c>
      <c r="J3124" s="75" t="n">
        <v>125.05</v>
      </c>
      <c r="K3124" s="75" t="n">
        <v>125.9</v>
      </c>
      <c r="L3124" s="75" t="n">
        <v>125.9</v>
      </c>
      <c r="M3124" s="75" t="n">
        <v>1741</v>
      </c>
      <c r="N3124" s="75" t="n">
        <v>8234.26</v>
      </c>
      <c r="O3124" s="75" t="n">
        <v>46222500</v>
      </c>
      <c r="P3124" s="75" t="n">
        <v>843750</v>
      </c>
      <c r="Q3124" s="79" t="n">
        <v>45114</v>
      </c>
      <c r="AR3124" s="77">
        <f>IF($AU$2&lt;&gt;5,NA(),IF(D3124=D3123,0,IF(AND(D3126=D3124,D3125=D3124),O3124+O3125+O3126,IF(D3125=D3124,O3125+O3124,O3124))))</f>
        <v/>
      </c>
      <c r="AS3124">
        <f>IF($AU$2&lt;&gt;5,NA(),IF(D3124=D3123,0,IF(AND(D3126=D3124,D3125=D3124),P3124+P3125+P3126,IF(D3125=D3124,P3125+P3124,P3124))))</f>
        <v/>
      </c>
      <c r="AT3124" s="77">
        <f>AR3124-AS3124</f>
        <v/>
      </c>
    </row>
    <row r="3125" ht="15.75" customHeight="1" s="121">
      <c r="B3125">
        <f>D3125&amp;Q3125&amp;E3125</f>
        <v/>
      </c>
      <c r="C3125" s="73" t="inlineStr">
        <is>
          <t>FUTSTK</t>
        </is>
      </c>
      <c r="D3125" s="73" t="inlineStr">
        <is>
          <t>IEX</t>
        </is>
      </c>
      <c r="E3125" s="78" t="n">
        <v>45169</v>
      </c>
      <c r="F3125" s="75" t="n">
        <v>0</v>
      </c>
      <c r="G3125" s="73" t="inlineStr">
        <is>
          <t>XX</t>
        </is>
      </c>
      <c r="H3125" s="75" t="n">
        <v>127.3</v>
      </c>
      <c r="I3125" s="75" t="n">
        <v>127.45</v>
      </c>
      <c r="J3125" s="75" t="n">
        <v>125.05</v>
      </c>
      <c r="K3125" s="75" t="n">
        <v>125.85</v>
      </c>
      <c r="L3125" s="75" t="n">
        <v>125.85</v>
      </c>
      <c r="M3125" s="75" t="n">
        <v>453</v>
      </c>
      <c r="N3125" s="75" t="n">
        <v>2138.61</v>
      </c>
      <c r="O3125" s="76" t="n">
        <v>6232500</v>
      </c>
      <c r="P3125" s="75" t="n">
        <v>532500</v>
      </c>
      <c r="Q3125" s="79" t="n">
        <v>45114</v>
      </c>
      <c r="AR3125">
        <f>IF($AU$2&lt;&gt;5,NA(),IF(D3125=D3124,0,IF(AND(D3127=D3125,D3126=D3125),O3125+O3126+O3127,IF(D3126=D3125,O3126+O3125,O3125))))</f>
        <v/>
      </c>
      <c r="AS3125">
        <f>IF($AU$2&lt;&gt;5,NA(),IF(D3125=D3124,0,IF(AND(D3127=D3125,D3126=D3125),P3125+P3126+P3127,IF(D3126=D3125,P3126+P3125,P3125))))</f>
        <v/>
      </c>
      <c r="AT3125">
        <f>AR3125-AS3125</f>
        <v/>
      </c>
    </row>
    <row r="3126" ht="15.75" customHeight="1" s="121">
      <c r="B3126">
        <f>D3126&amp;Q3126&amp;E3126</f>
        <v/>
      </c>
      <c r="C3126" s="73" t="inlineStr">
        <is>
          <t>FUTSTK</t>
        </is>
      </c>
      <c r="D3126" s="73" t="inlineStr">
        <is>
          <t>IEX</t>
        </is>
      </c>
      <c r="E3126" s="78" t="n">
        <v>45197</v>
      </c>
      <c r="F3126" s="75" t="n">
        <v>0</v>
      </c>
      <c r="G3126" s="73" t="inlineStr">
        <is>
          <t>XX</t>
        </is>
      </c>
      <c r="H3126" s="75" t="n">
        <v>128.3</v>
      </c>
      <c r="I3126" s="75" t="n">
        <v>128.4</v>
      </c>
      <c r="J3126" s="75" t="n">
        <v>126.1</v>
      </c>
      <c r="K3126" s="75" t="n">
        <v>126.75</v>
      </c>
      <c r="L3126" s="75" t="n">
        <v>126.75</v>
      </c>
      <c r="M3126" s="75" t="n">
        <v>28</v>
      </c>
      <c r="N3126" s="75" t="n">
        <v>133.45</v>
      </c>
      <c r="O3126" s="75" t="n">
        <v>360000</v>
      </c>
      <c r="P3126" s="75" t="n">
        <v>52500</v>
      </c>
      <c r="Q3126" s="79" t="n">
        <v>45114</v>
      </c>
      <c r="AR3126">
        <f>IF($AU$2&lt;&gt;5,NA(),IF(D3126=D3125,0,IF(AND(D3128=D3126,D3127=D3126),O3126+O3127+O3128,IF(D3127=D3126,O3127+O3126,O3126))))</f>
        <v/>
      </c>
      <c r="AS3126">
        <f>IF($AU$2&lt;&gt;5,NA(),IF(D3126=D3125,0,IF(AND(D3128=D3126,D3127=D3126),P3126+P3127+P3128,IF(D3127=D3126,P3127+P3126,P3126))))</f>
        <v/>
      </c>
      <c r="AT3126">
        <f>AR3126-AS3126</f>
        <v/>
      </c>
    </row>
    <row r="3127" ht="15.75" customHeight="1" s="121">
      <c r="B3127">
        <f>D3127&amp;Q3127&amp;E3127</f>
        <v/>
      </c>
      <c r="C3127" s="73" t="inlineStr">
        <is>
          <t>FUTSTK</t>
        </is>
      </c>
      <c r="D3127" s="73" t="inlineStr">
        <is>
          <t>IGL</t>
        </is>
      </c>
      <c r="E3127" s="78" t="n">
        <v>45134</v>
      </c>
      <c r="F3127" s="75" t="n">
        <v>0</v>
      </c>
      <c r="G3127" s="73" t="inlineStr">
        <is>
          <t>XX</t>
        </is>
      </c>
      <c r="H3127" s="75" t="n">
        <v>491.65</v>
      </c>
      <c r="I3127" s="75" t="n">
        <v>503.75</v>
      </c>
      <c r="J3127" s="75" t="n">
        <v>491.65</v>
      </c>
      <c r="K3127" s="75" t="n">
        <v>498.45</v>
      </c>
      <c r="L3127" s="75" t="n">
        <v>498.45</v>
      </c>
      <c r="M3127" s="75" t="n">
        <v>3744</v>
      </c>
      <c r="N3127" s="75" t="n">
        <v>25694.33</v>
      </c>
      <c r="O3127" s="75" t="n">
        <v>7621625</v>
      </c>
      <c r="P3127" s="75" t="n">
        <v>151250</v>
      </c>
      <c r="Q3127" s="79" t="n">
        <v>45114</v>
      </c>
      <c r="AR3127" s="77">
        <f>IF($AU$2&lt;&gt;5,NA(),IF(D3127=D3126,0,IF(AND(D3129=D3127,D3128=D3127),O3127+O3128+O3129,IF(D3128=D3127,O3128+O3127,O3127))))</f>
        <v/>
      </c>
      <c r="AS3127">
        <f>IF($AU$2&lt;&gt;5,NA(),IF(D3127=D3126,0,IF(AND(D3129=D3127,D3128=D3127),P3127+P3128+P3129,IF(D3128=D3127,P3128+P3127,P3127))))</f>
        <v/>
      </c>
      <c r="AT3127" s="77">
        <f>AR3127-AS3127</f>
        <v/>
      </c>
    </row>
    <row r="3128" ht="15.75" customHeight="1" s="121">
      <c r="B3128">
        <f>D3128&amp;Q3128&amp;E3128</f>
        <v/>
      </c>
      <c r="C3128" s="73" t="inlineStr">
        <is>
          <t>FUTSTK</t>
        </is>
      </c>
      <c r="D3128" s="73" t="inlineStr">
        <is>
          <t>IGL</t>
        </is>
      </c>
      <c r="E3128" s="78" t="n">
        <v>45169</v>
      </c>
      <c r="F3128" s="75" t="n">
        <v>0</v>
      </c>
      <c r="G3128" s="73" t="inlineStr">
        <is>
          <t>XX</t>
        </is>
      </c>
      <c r="H3128" s="75" t="n">
        <v>497.65</v>
      </c>
      <c r="I3128" s="75" t="n">
        <v>506</v>
      </c>
      <c r="J3128" s="75" t="n">
        <v>497.45</v>
      </c>
      <c r="K3128" s="75" t="n">
        <v>501.75</v>
      </c>
      <c r="L3128" s="75" t="n">
        <v>501.75</v>
      </c>
      <c r="M3128" s="75" t="n">
        <v>90</v>
      </c>
      <c r="N3128" s="75" t="n">
        <v>621.28</v>
      </c>
      <c r="O3128" s="76" t="n">
        <v>107250</v>
      </c>
      <c r="P3128" s="75" t="n">
        <v>20625</v>
      </c>
      <c r="Q3128" s="79" t="n">
        <v>45114</v>
      </c>
      <c r="AR3128">
        <f>IF($AU$2&lt;&gt;5,NA(),IF(D3128=D3127,0,IF(AND(D3130=D3128,D3129=D3128),O3128+O3129+O3130,IF(D3129=D3128,O3129+O3128,O3128))))</f>
        <v/>
      </c>
      <c r="AS3128">
        <f>IF($AU$2&lt;&gt;5,NA(),IF(D3128=D3127,0,IF(AND(D3130=D3128,D3129=D3128),P3128+P3129+P3130,IF(D3129=D3128,P3129+P3128,P3128))))</f>
        <v/>
      </c>
      <c r="AT3128">
        <f>AR3128-AS3128</f>
        <v/>
      </c>
    </row>
    <row r="3129" ht="15.75" customHeight="1" s="121">
      <c r="B3129">
        <f>D3129&amp;Q3129&amp;E3129</f>
        <v/>
      </c>
      <c r="C3129" s="73" t="inlineStr">
        <is>
          <t>FUTSTK</t>
        </is>
      </c>
      <c r="D3129" s="73" t="inlineStr">
        <is>
          <t>IGL</t>
        </is>
      </c>
      <c r="E3129" s="78" t="n">
        <v>45197</v>
      </c>
      <c r="F3129" s="75" t="n">
        <v>0</v>
      </c>
      <c r="G3129" s="73" t="inlineStr">
        <is>
          <t>XX</t>
        </is>
      </c>
      <c r="H3129" s="75" t="n">
        <v>497.85</v>
      </c>
      <c r="I3129" s="75" t="n">
        <v>505</v>
      </c>
      <c r="J3129" s="75" t="n">
        <v>497.85</v>
      </c>
      <c r="K3129" s="75" t="n">
        <v>500</v>
      </c>
      <c r="L3129" s="75" t="n">
        <v>503.45</v>
      </c>
      <c r="M3129" s="75" t="n">
        <v>6</v>
      </c>
      <c r="N3129" s="75" t="n">
        <v>41.4</v>
      </c>
      <c r="O3129" s="75" t="n">
        <v>16500</v>
      </c>
      <c r="P3129" s="75" t="n">
        <v>1375</v>
      </c>
      <c r="Q3129" s="79" t="n">
        <v>45114</v>
      </c>
      <c r="AR3129">
        <f>IF($AU$2&lt;&gt;5,NA(),IF(D3129=D3128,0,IF(AND(D3131=D3129,D3130=D3129),O3129+O3130+O3131,IF(D3130=D3129,O3130+O3129,O3129))))</f>
        <v/>
      </c>
      <c r="AS3129">
        <f>IF($AU$2&lt;&gt;5,NA(),IF(D3129=D3128,0,IF(AND(D3131=D3129,D3130=D3129),P3129+P3130+P3131,IF(D3130=D3129,P3130+P3129,P3129))))</f>
        <v/>
      </c>
      <c r="AT3129">
        <f>AR3129-AS3129</f>
        <v/>
      </c>
    </row>
    <row r="3130" ht="15.75" customHeight="1" s="121">
      <c r="B3130">
        <f>D3130&amp;Q3130&amp;E3130</f>
        <v/>
      </c>
      <c r="C3130" s="73" t="inlineStr">
        <is>
          <t>FUTSTK</t>
        </is>
      </c>
      <c r="D3130" s="73" t="inlineStr">
        <is>
          <t>INDHOTEL</t>
        </is>
      </c>
      <c r="E3130" s="78" t="n">
        <v>45134</v>
      </c>
      <c r="F3130" s="75" t="n">
        <v>0</v>
      </c>
      <c r="G3130" s="73" t="inlineStr">
        <is>
          <t>XX</t>
        </is>
      </c>
      <c r="H3130" s="75" t="n">
        <v>387.65</v>
      </c>
      <c r="I3130" s="75" t="n">
        <v>393.4</v>
      </c>
      <c r="J3130" s="75" t="n">
        <v>381.1</v>
      </c>
      <c r="K3130" s="75" t="n">
        <v>383.85</v>
      </c>
      <c r="L3130" s="75" t="n">
        <v>383.85</v>
      </c>
      <c r="M3130" s="75" t="n">
        <v>4286</v>
      </c>
      <c r="N3130" s="75" t="n">
        <v>33158.71</v>
      </c>
      <c r="O3130" s="75" t="n">
        <v>19594000</v>
      </c>
      <c r="P3130" s="75" t="n">
        <v>504000</v>
      </c>
      <c r="Q3130" s="79" t="n">
        <v>45114</v>
      </c>
      <c r="AR3130" s="77">
        <f>IF($AU$2&lt;&gt;5,NA(),IF(D3130=D3129,0,IF(AND(D3132=D3130,D3131=D3130),O3130+O3131+O3132,IF(D3131=D3130,O3131+O3130,O3130))))</f>
        <v/>
      </c>
      <c r="AS3130">
        <f>IF($AU$2&lt;&gt;5,NA(),IF(D3130=D3129,0,IF(AND(D3132=D3130,D3131=D3130),P3130+P3131+P3132,IF(D3131=D3130,P3131+P3130,P3130))))</f>
        <v/>
      </c>
      <c r="AT3130" s="77">
        <f>AR3130-AS3130</f>
        <v/>
      </c>
    </row>
    <row r="3131" ht="15.75" customHeight="1" s="121">
      <c r="B3131">
        <f>D3131&amp;Q3131&amp;E3131</f>
        <v/>
      </c>
      <c r="C3131" s="73" t="inlineStr">
        <is>
          <t>FUTSTK</t>
        </is>
      </c>
      <c r="D3131" s="73" t="inlineStr">
        <is>
          <t>INDHOTEL</t>
        </is>
      </c>
      <c r="E3131" s="78" t="n">
        <v>45169</v>
      </c>
      <c r="F3131" s="75" t="n">
        <v>0</v>
      </c>
      <c r="G3131" s="73" t="inlineStr">
        <is>
          <t>XX</t>
        </is>
      </c>
      <c r="H3131" s="75" t="n">
        <v>389.9</v>
      </c>
      <c r="I3131" s="75" t="n">
        <v>396</v>
      </c>
      <c r="J3131" s="75" t="n">
        <v>384</v>
      </c>
      <c r="K3131" s="75" t="n">
        <v>386.6</v>
      </c>
      <c r="L3131" s="75" t="n">
        <v>386.6</v>
      </c>
      <c r="M3131" s="75" t="n">
        <v>192</v>
      </c>
      <c r="N3131" s="75" t="n">
        <v>1495.75</v>
      </c>
      <c r="O3131" s="76" t="n">
        <v>544000</v>
      </c>
      <c r="P3131" s="75" t="n">
        <v>98000</v>
      </c>
      <c r="Q3131" s="79" t="n">
        <v>45114</v>
      </c>
      <c r="AR3131">
        <f>IF($AU$2&lt;&gt;5,NA(),IF(D3131=D3130,0,IF(AND(D3133=D3131,D3132=D3131),O3131+O3132+O3133,IF(D3132=D3131,O3132+O3131,O3131))))</f>
        <v/>
      </c>
      <c r="AS3131">
        <f>IF($AU$2&lt;&gt;5,NA(),IF(D3131=D3130,0,IF(AND(D3133=D3131,D3132=D3131),P3131+P3132+P3133,IF(D3132=D3131,P3132+P3131,P3131))))</f>
        <v/>
      </c>
      <c r="AT3131">
        <f>AR3131-AS3131</f>
        <v/>
      </c>
    </row>
    <row r="3132" ht="15.75" customHeight="1" s="121">
      <c r="B3132">
        <f>D3132&amp;Q3132&amp;E3132</f>
        <v/>
      </c>
      <c r="C3132" s="73" t="inlineStr">
        <is>
          <t>FUTSTK</t>
        </is>
      </c>
      <c r="D3132" s="73" t="inlineStr">
        <is>
          <t>INDHOTEL</t>
        </is>
      </c>
      <c r="E3132" s="78" t="n">
        <v>45197</v>
      </c>
      <c r="F3132" s="75" t="n">
        <v>0</v>
      </c>
      <c r="G3132" s="73" t="inlineStr">
        <is>
          <t>XX</t>
        </is>
      </c>
      <c r="H3132" s="75" t="n">
        <v>395.25</v>
      </c>
      <c r="I3132" s="75" t="n">
        <v>395.25</v>
      </c>
      <c r="J3132" s="75" t="n">
        <v>388</v>
      </c>
      <c r="K3132" s="75" t="n">
        <v>389</v>
      </c>
      <c r="L3132" s="75" t="n">
        <v>388.75</v>
      </c>
      <c r="M3132" s="75" t="n">
        <v>8</v>
      </c>
      <c r="N3132" s="75" t="n">
        <v>62.48</v>
      </c>
      <c r="O3132" s="75" t="n">
        <v>52000</v>
      </c>
      <c r="P3132" s="75" t="n">
        <v>10000</v>
      </c>
      <c r="Q3132" s="79" t="n">
        <v>45114</v>
      </c>
      <c r="AR3132">
        <f>IF($AU$2&lt;&gt;5,NA(),IF(D3132=D3131,0,IF(AND(D3134=D3132,D3133=D3132),O3132+O3133+O3134,IF(D3133=D3132,O3133+O3132,O3132))))</f>
        <v/>
      </c>
      <c r="AS3132">
        <f>IF($AU$2&lt;&gt;5,NA(),IF(D3132=D3131,0,IF(AND(D3134=D3132,D3133=D3132),P3132+P3133+P3134,IF(D3133=D3132,P3133+P3132,P3132))))</f>
        <v/>
      </c>
      <c r="AT3132">
        <f>AR3132-AS3132</f>
        <v/>
      </c>
    </row>
    <row r="3133" ht="15.75" customHeight="1" s="121">
      <c r="B3133">
        <f>D3133&amp;Q3133&amp;E3133</f>
        <v/>
      </c>
      <c r="C3133" s="73" t="inlineStr">
        <is>
          <t>FUTSTK</t>
        </is>
      </c>
      <c r="D3133" s="73" t="inlineStr">
        <is>
          <t>INDIACEM</t>
        </is>
      </c>
      <c r="E3133" s="78" t="n">
        <v>45134</v>
      </c>
      <c r="F3133" s="75" t="n">
        <v>0</v>
      </c>
      <c r="G3133" s="73" t="inlineStr">
        <is>
          <t>XX</t>
        </is>
      </c>
      <c r="H3133" s="75" t="n">
        <v>212</v>
      </c>
      <c r="I3133" s="75" t="n">
        <v>217.25</v>
      </c>
      <c r="J3133" s="75" t="n">
        <v>210.1</v>
      </c>
      <c r="K3133" s="75" t="n">
        <v>211.55</v>
      </c>
      <c r="L3133" s="75" t="n">
        <v>211.55</v>
      </c>
      <c r="M3133" s="75" t="n">
        <v>4217</v>
      </c>
      <c r="N3133" s="75" t="n">
        <v>26084.32</v>
      </c>
      <c r="O3133" s="75" t="n">
        <v>19859200</v>
      </c>
      <c r="P3133" s="75" t="n">
        <v>2151800</v>
      </c>
      <c r="Q3133" s="79" t="n">
        <v>45114</v>
      </c>
      <c r="AR3133">
        <f>IF($AU$2&lt;&gt;5,NA(),IF(D3133=D3132,0,IF(AND(D3135=D3133,D3134=D3133),O3133+O3134+O3135,IF(D3134=D3133,O3134+O3133,O3133))))</f>
        <v/>
      </c>
      <c r="AS3133">
        <f>IF($AU$2&lt;&gt;5,NA(),IF(D3133=D3132,0,IF(AND(D3135=D3133,D3134=D3133),P3133+P3134+P3135,IF(D3134=D3133,P3134+P3133,P3133))))</f>
        <v/>
      </c>
      <c r="AT3133">
        <f>AR3133-AS3133</f>
        <v/>
      </c>
    </row>
    <row r="3134" ht="15.75" customHeight="1" s="121">
      <c r="B3134">
        <f>D3134&amp;Q3134&amp;E3134</f>
        <v/>
      </c>
      <c r="C3134" s="73" t="inlineStr">
        <is>
          <t>FUTSTK</t>
        </is>
      </c>
      <c r="D3134" s="73" t="inlineStr">
        <is>
          <t>INDIACEM</t>
        </is>
      </c>
      <c r="E3134" s="78" t="n">
        <v>45169</v>
      </c>
      <c r="F3134" s="75" t="n">
        <v>0</v>
      </c>
      <c r="G3134" s="73" t="inlineStr">
        <is>
          <t>XX</t>
        </is>
      </c>
      <c r="H3134" s="75" t="n">
        <v>215</v>
      </c>
      <c r="I3134" s="75" t="n">
        <v>218.5</v>
      </c>
      <c r="J3134" s="75" t="n">
        <v>212.2</v>
      </c>
      <c r="K3134" s="75" t="n">
        <v>213</v>
      </c>
      <c r="L3134" s="75" t="n">
        <v>213</v>
      </c>
      <c r="M3134" s="75" t="n">
        <v>449</v>
      </c>
      <c r="N3134" s="75" t="n">
        <v>2781.76</v>
      </c>
      <c r="O3134" s="75" t="n">
        <v>1348500</v>
      </c>
      <c r="P3134" s="75" t="n">
        <v>884500</v>
      </c>
      <c r="Q3134" s="79" t="n">
        <v>45114</v>
      </c>
      <c r="AR3134">
        <f>IF($AU$2&lt;&gt;5,NA(),IF(D3134=D3133,0,IF(AND(D3136=D3134,D3135=D3134),O3134+O3135+O3136,IF(D3135=D3134,O3135+O3134,O3134))))</f>
        <v/>
      </c>
      <c r="AS3134">
        <f>IF($AU$2&lt;&gt;5,NA(),IF(D3134=D3133,0,IF(AND(D3136=D3134,D3135=D3134),P3134+P3135+P3136,IF(D3135=D3134,P3135+P3134,P3134))))</f>
        <v/>
      </c>
      <c r="AT3134">
        <f>AR3134-AS3134</f>
        <v/>
      </c>
    </row>
    <row r="3135" ht="15.75" customHeight="1" s="121">
      <c r="B3135">
        <f>D3135&amp;Q3135&amp;E3135</f>
        <v/>
      </c>
      <c r="C3135" s="73" t="inlineStr">
        <is>
          <t>FUTSTK</t>
        </is>
      </c>
      <c r="D3135" s="73" t="inlineStr">
        <is>
          <t>INDIACEM</t>
        </is>
      </c>
      <c r="E3135" s="78" t="n">
        <v>45197</v>
      </c>
      <c r="F3135" s="75" t="n">
        <v>0</v>
      </c>
      <c r="G3135" s="73" t="inlineStr">
        <is>
          <t>XX</t>
        </is>
      </c>
      <c r="H3135" s="75" t="n">
        <v>216</v>
      </c>
      <c r="I3135" s="75" t="n">
        <v>216.15</v>
      </c>
      <c r="J3135" s="75" t="n">
        <v>212.9</v>
      </c>
      <c r="K3135" s="75" t="n">
        <v>213.55</v>
      </c>
      <c r="L3135" s="75" t="n">
        <v>213.55</v>
      </c>
      <c r="M3135" s="75" t="n">
        <v>37</v>
      </c>
      <c r="N3135" s="75" t="n">
        <v>229.76</v>
      </c>
      <c r="O3135" s="75" t="n">
        <v>136300</v>
      </c>
      <c r="P3135" s="75" t="n">
        <v>92800</v>
      </c>
      <c r="Q3135" s="79" t="n">
        <v>45114</v>
      </c>
      <c r="AR3135">
        <f>IF($AU$2&lt;&gt;5,NA(),IF(D3135=D3134,0,IF(AND(D3137=D3135,D3136=D3135),O3135+O3136+O3137,IF(D3136=D3135,O3136+O3135,O3135))))</f>
        <v/>
      </c>
      <c r="AS3135">
        <f>IF($AU$2&lt;&gt;5,NA(),IF(D3135=D3134,0,IF(AND(D3137=D3135,D3136=D3135),P3135+P3136+P3137,IF(D3136=D3135,P3136+P3135,P3135))))</f>
        <v/>
      </c>
      <c r="AT3135">
        <f>AR3135-AS3135</f>
        <v/>
      </c>
    </row>
    <row r="3136" ht="15.75" customHeight="1" s="121">
      <c r="B3136">
        <f>D3136&amp;Q3136&amp;E3136</f>
        <v/>
      </c>
      <c r="C3136" s="73" t="inlineStr">
        <is>
          <t>FUTSTK</t>
        </is>
      </c>
      <c r="D3136" s="73" t="inlineStr">
        <is>
          <t>INDIAMART</t>
        </is>
      </c>
      <c r="E3136" s="78" t="n">
        <v>45134</v>
      </c>
      <c r="F3136" s="75" t="n">
        <v>0</v>
      </c>
      <c r="G3136" s="73" t="inlineStr">
        <is>
          <t>XX</t>
        </is>
      </c>
      <c r="H3136" s="75" t="n">
        <v>2842.85</v>
      </c>
      <c r="I3136" s="75" t="n">
        <v>2858.9</v>
      </c>
      <c r="J3136" s="75" t="n">
        <v>2735.15</v>
      </c>
      <c r="K3136" s="75" t="n">
        <v>2747.8</v>
      </c>
      <c r="L3136" s="75" t="n">
        <v>2747.8</v>
      </c>
      <c r="M3136" s="75" t="n">
        <v>974</v>
      </c>
      <c r="N3136" s="75" t="n">
        <v>8122.16</v>
      </c>
      <c r="O3136" s="75" t="n">
        <v>507900</v>
      </c>
      <c r="P3136" s="75" t="n">
        <v>-9900</v>
      </c>
      <c r="Q3136" s="79" t="n">
        <v>45114</v>
      </c>
      <c r="AR3136">
        <f>IF($AU$2&lt;&gt;5,NA(),IF(D3136=D3135,0,IF(AND(D3138=D3136,D3137=D3136),O3136+O3137+O3138,IF(D3137=D3136,O3137+O3136,O3136))))</f>
        <v/>
      </c>
      <c r="AS3136">
        <f>IF($AU$2&lt;&gt;5,NA(),IF(D3136=D3135,0,IF(AND(D3138=D3136,D3137=D3136),P3136+P3137+P3138,IF(D3137=D3136,P3137+P3136,P3136))))</f>
        <v/>
      </c>
      <c r="AT3136">
        <f>AR3136-AS3136</f>
        <v/>
      </c>
    </row>
    <row r="3137" ht="15.75" customHeight="1" s="121">
      <c r="B3137">
        <f>D3137&amp;Q3137&amp;E3137</f>
        <v/>
      </c>
      <c r="C3137" s="73" t="inlineStr">
        <is>
          <t>FUTSTK</t>
        </is>
      </c>
      <c r="D3137" s="73" t="inlineStr">
        <is>
          <t>INDIAMART</t>
        </is>
      </c>
      <c r="E3137" s="78" t="n">
        <v>45169</v>
      </c>
      <c r="F3137" s="75" t="n">
        <v>0</v>
      </c>
      <c r="G3137" s="73" t="inlineStr">
        <is>
          <t>XX</t>
        </is>
      </c>
      <c r="H3137" s="75" t="n">
        <v>2801.2</v>
      </c>
      <c r="I3137" s="75" t="n">
        <v>2801.2</v>
      </c>
      <c r="J3137" s="75" t="n">
        <v>2752.8</v>
      </c>
      <c r="K3137" s="75" t="n">
        <v>2760.6</v>
      </c>
      <c r="L3137" s="75" t="n">
        <v>2760.6</v>
      </c>
      <c r="M3137" s="75" t="n">
        <v>10</v>
      </c>
      <c r="N3137" s="75" t="n">
        <v>83.28</v>
      </c>
      <c r="O3137" s="75" t="n">
        <v>15000</v>
      </c>
      <c r="P3137" s="75" t="n">
        <v>1200</v>
      </c>
      <c r="Q3137" s="79" t="n">
        <v>45114</v>
      </c>
      <c r="AR3137">
        <f>IF($AU$2&lt;&gt;5,NA(),IF(D3137=D3136,0,IF(AND(D3139=D3137,D3138=D3137),O3137+O3138+O3139,IF(D3138=D3137,O3138+O3137,O3137))))</f>
        <v/>
      </c>
      <c r="AS3137">
        <f>IF($AU$2&lt;&gt;5,NA(),IF(D3137=D3136,0,IF(AND(D3139=D3137,D3138=D3137),P3137+P3138+P3139,IF(D3138=D3137,P3138+P3137,P3137))))</f>
        <v/>
      </c>
      <c r="AT3137">
        <f>AR3137-AS3137</f>
        <v/>
      </c>
    </row>
    <row r="3138" ht="15.75" customHeight="1" s="121">
      <c r="B3138">
        <f>D3138&amp;Q3138&amp;E3138</f>
        <v/>
      </c>
      <c r="C3138" s="73" t="inlineStr">
        <is>
          <t>FUTSTK</t>
        </is>
      </c>
      <c r="D3138" s="73" t="inlineStr">
        <is>
          <t>INDIAMART</t>
        </is>
      </c>
      <c r="E3138" s="78" t="n">
        <v>45197</v>
      </c>
      <c r="F3138" s="75" t="n">
        <v>0</v>
      </c>
      <c r="G3138" s="73" t="inlineStr">
        <is>
          <t>XX</t>
        </is>
      </c>
      <c r="H3138" s="75" t="n">
        <v>2770</v>
      </c>
      <c r="I3138" s="75" t="n">
        <v>2770</v>
      </c>
      <c r="J3138" s="75" t="n">
        <v>2770</v>
      </c>
      <c r="K3138" s="75" t="n">
        <v>2770</v>
      </c>
      <c r="L3138" s="75" t="n">
        <v>2770</v>
      </c>
      <c r="M3138" s="75" t="n">
        <v>1</v>
      </c>
      <c r="N3138" s="75" t="n">
        <v>8.31</v>
      </c>
      <c r="O3138" s="75" t="n">
        <v>600</v>
      </c>
      <c r="P3138" s="75" t="n">
        <v>300</v>
      </c>
      <c r="Q3138" s="79" t="n">
        <v>45114</v>
      </c>
      <c r="AR3138">
        <f>IF($AU$2&lt;&gt;5,NA(),IF(D3138=D3137,0,IF(AND(D3140=D3138,D3139=D3138),O3138+O3139+O3140,IF(D3139=D3138,O3139+O3138,O3138))))</f>
        <v/>
      </c>
      <c r="AS3138">
        <f>IF($AU$2&lt;&gt;5,NA(),IF(D3138=D3137,0,IF(AND(D3140=D3138,D3139=D3138),P3138+P3139+P3140,IF(D3139=D3138,P3139+P3138,P3138))))</f>
        <v/>
      </c>
      <c r="AT3138">
        <f>AR3138-AS3138</f>
        <v/>
      </c>
    </row>
    <row r="3139" ht="15.75" customHeight="1" s="121">
      <c r="B3139">
        <f>D3139&amp;Q3139&amp;E3139</f>
        <v/>
      </c>
      <c r="C3139" s="73" t="inlineStr">
        <is>
          <t>FUTSTK</t>
        </is>
      </c>
      <c r="D3139" s="73" t="inlineStr">
        <is>
          <t>INDIGO</t>
        </is>
      </c>
      <c r="E3139" s="78" t="n">
        <v>45134</v>
      </c>
      <c r="F3139" s="75" t="n">
        <v>0</v>
      </c>
      <c r="G3139" s="73" t="inlineStr">
        <is>
          <t>XX</t>
        </is>
      </c>
      <c r="H3139" s="75" t="n">
        <v>2700.65</v>
      </c>
      <c r="I3139" s="75" t="n">
        <v>2713.7</v>
      </c>
      <c r="J3139" s="75" t="n">
        <v>2631.4</v>
      </c>
      <c r="K3139" s="75" t="n">
        <v>2646.8</v>
      </c>
      <c r="L3139" s="75" t="n">
        <v>2646.8</v>
      </c>
      <c r="M3139" s="75" t="n">
        <v>3203</v>
      </c>
      <c r="N3139" s="75" t="n">
        <v>25560.81</v>
      </c>
      <c r="O3139" s="75" t="n">
        <v>3707700</v>
      </c>
      <c r="P3139" s="75" t="n">
        <v>-53100</v>
      </c>
      <c r="Q3139" s="79" t="n">
        <v>45114</v>
      </c>
      <c r="AR3139">
        <f>IF($AU$2&lt;&gt;5,NA(),IF(D3139=D3138,0,IF(AND(D3141=D3139,D3140=D3139),O3139+O3140+O3141,IF(D3140=D3139,O3140+O3139,O3139))))</f>
        <v/>
      </c>
      <c r="AS3139">
        <f>IF($AU$2&lt;&gt;5,NA(),IF(D3139=D3138,0,IF(AND(D3141=D3139,D3140=D3139),P3139+P3140+P3141,IF(D3140=D3139,P3140+P3139,P3139))))</f>
        <v/>
      </c>
      <c r="AT3139">
        <f>AR3139-AS3139</f>
        <v/>
      </c>
    </row>
    <row r="3140" ht="15.75" customHeight="1" s="121">
      <c r="B3140">
        <f>D3140&amp;Q3140&amp;E3140</f>
        <v/>
      </c>
      <c r="C3140" s="73" t="inlineStr">
        <is>
          <t>FUTSTK</t>
        </is>
      </c>
      <c r="D3140" s="73" t="inlineStr">
        <is>
          <t>INDIGO</t>
        </is>
      </c>
      <c r="E3140" s="78" t="n">
        <v>45169</v>
      </c>
      <c r="F3140" s="75" t="n">
        <v>0</v>
      </c>
      <c r="G3140" s="73" t="inlineStr">
        <is>
          <t>XX</t>
        </is>
      </c>
      <c r="H3140" s="75" t="n">
        <v>2709.5</v>
      </c>
      <c r="I3140" s="75" t="n">
        <v>2715</v>
      </c>
      <c r="J3140" s="75" t="n">
        <v>2645</v>
      </c>
      <c r="K3140" s="75" t="n">
        <v>2657.15</v>
      </c>
      <c r="L3140" s="75" t="n">
        <v>2657.15</v>
      </c>
      <c r="M3140" s="75" t="n">
        <v>173</v>
      </c>
      <c r="N3140" s="75" t="n">
        <v>1384.2</v>
      </c>
      <c r="O3140" s="75" t="n">
        <v>88800</v>
      </c>
      <c r="P3140" s="75" t="n">
        <v>12900</v>
      </c>
      <c r="Q3140" s="79" t="n">
        <v>45114</v>
      </c>
      <c r="AR3140">
        <f>IF($AU$2&lt;&gt;5,NA(),IF(D3140=D3139,0,IF(AND(D3142=D3140,D3141=D3140),O3140+O3141+O3142,IF(D3141=D3140,O3141+O3140,O3140))))</f>
        <v/>
      </c>
      <c r="AS3140">
        <f>IF($AU$2&lt;&gt;5,NA(),IF(D3140=D3139,0,IF(AND(D3142=D3140,D3141=D3140),P3140+P3141+P3142,IF(D3141=D3140,P3141+P3140,P3140))))</f>
        <v/>
      </c>
      <c r="AT3140">
        <f>AR3140-AS3140</f>
        <v/>
      </c>
    </row>
    <row r="3141" ht="15.75" customHeight="1" s="121">
      <c r="B3141">
        <f>D3141&amp;Q3141&amp;E3141</f>
        <v/>
      </c>
      <c r="C3141" s="73" t="inlineStr">
        <is>
          <t>FUTSTK</t>
        </is>
      </c>
      <c r="D3141" s="73" t="inlineStr">
        <is>
          <t>INDIGO</t>
        </is>
      </c>
      <c r="E3141" s="78" t="n">
        <v>45197</v>
      </c>
      <c r="F3141" s="75" t="n">
        <v>0</v>
      </c>
      <c r="G3141" s="73" t="inlineStr">
        <is>
          <t>XX</t>
        </is>
      </c>
      <c r="H3141" s="75" t="n">
        <v>2716</v>
      </c>
      <c r="I3141" s="75" t="n">
        <v>2727.8</v>
      </c>
      <c r="J3141" s="75" t="n">
        <v>2660</v>
      </c>
      <c r="K3141" s="75" t="n">
        <v>2670.7</v>
      </c>
      <c r="L3141" s="75" t="n">
        <v>2670.7</v>
      </c>
      <c r="M3141" s="75" t="n">
        <v>25</v>
      </c>
      <c r="N3141" s="75" t="n">
        <v>201.52</v>
      </c>
      <c r="O3141" s="75" t="n">
        <v>3300</v>
      </c>
      <c r="P3141" s="75" t="n">
        <v>-2400</v>
      </c>
      <c r="Q3141" s="79" t="n">
        <v>45114</v>
      </c>
      <c r="AR3141">
        <f>IF($AU$2&lt;&gt;5,NA(),IF(D3141=D3140,0,IF(AND(D3143=D3141,D3142=D3141),O3141+O3142+O3143,IF(D3142=D3141,O3142+O3141,O3141))))</f>
        <v/>
      </c>
      <c r="AS3141">
        <f>IF($AU$2&lt;&gt;5,NA(),IF(D3141=D3140,0,IF(AND(D3143=D3141,D3142=D3141),P3141+P3142+P3143,IF(D3142=D3141,P3142+P3141,P3141))))</f>
        <v/>
      </c>
      <c r="AT3141">
        <f>AR3141-AS3141</f>
        <v/>
      </c>
    </row>
    <row r="3142" ht="15.75" customHeight="1" s="121">
      <c r="B3142">
        <f>D3142&amp;Q3142&amp;E3142</f>
        <v/>
      </c>
      <c r="C3142" s="73" t="inlineStr">
        <is>
          <t>FUTSTK</t>
        </is>
      </c>
      <c r="D3142" s="73" t="inlineStr">
        <is>
          <t>INDUSINDBK</t>
        </is>
      </c>
      <c r="E3142" s="78" t="n">
        <v>45134</v>
      </c>
      <c r="F3142" s="75" t="n">
        <v>0</v>
      </c>
      <c r="G3142" s="73" t="inlineStr">
        <is>
          <t>XX</t>
        </is>
      </c>
      <c r="H3142" s="75" t="n">
        <v>1388.15</v>
      </c>
      <c r="I3142" s="75" t="n">
        <v>1399.25</v>
      </c>
      <c r="J3142" s="75" t="n">
        <v>1361.6</v>
      </c>
      <c r="K3142" s="75" t="n">
        <v>1365.35</v>
      </c>
      <c r="L3142" s="75" t="n">
        <v>1365.35</v>
      </c>
      <c r="M3142" s="75" t="n">
        <v>8064</v>
      </c>
      <c r="N3142" s="75" t="n">
        <v>55359.32</v>
      </c>
      <c r="O3142" s="75" t="n">
        <v>19771500</v>
      </c>
      <c r="P3142" s="75" t="n">
        <v>-249000</v>
      </c>
      <c r="Q3142" s="79" t="n">
        <v>45114</v>
      </c>
      <c r="AR3142">
        <f>IF($AU$2&lt;&gt;5,NA(),IF(D3142=D3141,0,IF(AND(D3144=D3142,D3143=D3142),O3142+O3143+O3144,IF(D3143=D3142,O3143+O3142,O3142))))</f>
        <v/>
      </c>
      <c r="AS3142">
        <f>IF($AU$2&lt;&gt;5,NA(),IF(D3142=D3141,0,IF(AND(D3144=D3142,D3143=D3142),P3142+P3143+P3144,IF(D3143=D3142,P3143+P3142,P3142))))</f>
        <v/>
      </c>
      <c r="AT3142">
        <f>AR3142-AS3142</f>
        <v/>
      </c>
    </row>
    <row r="3143" ht="15.75" customHeight="1" s="121">
      <c r="B3143">
        <f>D3143&amp;Q3143&amp;E3143</f>
        <v/>
      </c>
      <c r="C3143" s="73" t="inlineStr">
        <is>
          <t>FUTSTK</t>
        </is>
      </c>
      <c r="D3143" s="73" t="inlineStr">
        <is>
          <t>INDUSINDBK</t>
        </is>
      </c>
      <c r="E3143" s="78" t="n">
        <v>45169</v>
      </c>
      <c r="F3143" s="75" t="n">
        <v>0</v>
      </c>
      <c r="G3143" s="73" t="inlineStr">
        <is>
          <t>XX</t>
        </is>
      </c>
      <c r="H3143" s="75" t="n">
        <v>1405.3</v>
      </c>
      <c r="I3143" s="75" t="n">
        <v>1405.3</v>
      </c>
      <c r="J3143" s="75" t="n">
        <v>1370.45</v>
      </c>
      <c r="K3143" s="75" t="n">
        <v>1373.85</v>
      </c>
      <c r="L3143" s="75" t="n">
        <v>1373.85</v>
      </c>
      <c r="M3143" s="75" t="n">
        <v>269</v>
      </c>
      <c r="N3143" s="75" t="n">
        <v>1856.93</v>
      </c>
      <c r="O3143" s="75" t="n">
        <v>281000</v>
      </c>
      <c r="P3143" s="75" t="n">
        <v>11000</v>
      </c>
      <c r="Q3143" s="79" t="n">
        <v>45114</v>
      </c>
      <c r="AR3143">
        <f>IF($AU$2&lt;&gt;5,NA(),IF(D3143=D3142,0,IF(AND(D3145=D3143,D3144=D3143),O3143+O3144+O3145,IF(D3144=D3143,O3144+O3143,O3143))))</f>
        <v/>
      </c>
      <c r="AS3143">
        <f>IF($AU$2&lt;&gt;5,NA(),IF(D3143=D3142,0,IF(AND(D3145=D3143,D3144=D3143),P3143+P3144+P3145,IF(D3144=D3143,P3144+P3143,P3143))))</f>
        <v/>
      </c>
      <c r="AT3143">
        <f>AR3143-AS3143</f>
        <v/>
      </c>
    </row>
    <row r="3144" ht="15.75" customHeight="1" s="121">
      <c r="B3144">
        <f>D3144&amp;Q3144&amp;E3144</f>
        <v/>
      </c>
      <c r="C3144" s="73" t="inlineStr">
        <is>
          <t>FUTSTK</t>
        </is>
      </c>
      <c r="D3144" s="73" t="inlineStr">
        <is>
          <t>INDUSINDBK</t>
        </is>
      </c>
      <c r="E3144" s="78" t="n">
        <v>45197</v>
      </c>
      <c r="F3144" s="75" t="n">
        <v>0</v>
      </c>
      <c r="G3144" s="73" t="inlineStr">
        <is>
          <t>XX</t>
        </is>
      </c>
      <c r="H3144" s="75" t="n">
        <v>1395</v>
      </c>
      <c r="I3144" s="75" t="n">
        <v>1395</v>
      </c>
      <c r="J3144" s="75" t="n">
        <v>1379</v>
      </c>
      <c r="K3144" s="75" t="n">
        <v>1379.5</v>
      </c>
      <c r="L3144" s="75" t="n">
        <v>1379.5</v>
      </c>
      <c r="M3144" s="75" t="n">
        <v>43</v>
      </c>
      <c r="N3144" s="75" t="n">
        <v>297.6</v>
      </c>
      <c r="O3144" s="75" t="n">
        <v>27000</v>
      </c>
      <c r="P3144" s="75" t="n">
        <v>6500</v>
      </c>
      <c r="Q3144" s="79" t="n">
        <v>45114</v>
      </c>
      <c r="AR3144">
        <f>IF($AU$2&lt;&gt;5,NA(),IF(D3144=D3143,0,IF(AND(D3146=D3144,D3145=D3144),O3144+O3145+O3146,IF(D3145=D3144,O3145+O3144,O3144))))</f>
        <v/>
      </c>
      <c r="AS3144">
        <f>IF($AU$2&lt;&gt;5,NA(),IF(D3144=D3143,0,IF(AND(D3146=D3144,D3145=D3144),P3144+P3145+P3146,IF(D3145=D3144,P3145+P3144,P3144))))</f>
        <v/>
      </c>
      <c r="AT3144">
        <f>AR3144-AS3144</f>
        <v/>
      </c>
    </row>
    <row r="3145" ht="15.75" customHeight="1" s="121">
      <c r="B3145">
        <f>D3145&amp;Q3145&amp;E3145</f>
        <v/>
      </c>
      <c r="C3145" s="73" t="inlineStr">
        <is>
          <t>FUTSTK</t>
        </is>
      </c>
      <c r="D3145" s="73" t="inlineStr">
        <is>
          <t>INDUSTOWER</t>
        </is>
      </c>
      <c r="E3145" s="78" t="n">
        <v>45134</v>
      </c>
      <c r="F3145" s="75" t="n">
        <v>0</v>
      </c>
      <c r="G3145" s="73" t="inlineStr">
        <is>
          <t>XX</t>
        </is>
      </c>
      <c r="H3145" s="75" t="n">
        <v>166.45</v>
      </c>
      <c r="I3145" s="75" t="n">
        <v>167.5</v>
      </c>
      <c r="J3145" s="75" t="n">
        <v>162.1</v>
      </c>
      <c r="K3145" s="75" t="n">
        <v>164.4</v>
      </c>
      <c r="L3145" s="75" t="n">
        <v>164.4</v>
      </c>
      <c r="M3145" s="75" t="n">
        <v>4561</v>
      </c>
      <c r="N3145" s="75" t="n">
        <v>25551.81</v>
      </c>
      <c r="O3145" s="75" t="n">
        <v>85231200</v>
      </c>
      <c r="P3145" s="75" t="n">
        <v>-1560600</v>
      </c>
      <c r="Q3145" s="79" t="n">
        <v>45114</v>
      </c>
      <c r="AR3145">
        <f>IF($AU$2&lt;&gt;5,NA(),IF(D3145=D3144,0,IF(AND(D3147=D3145,D3146=D3145),O3145+O3146+O3147,IF(D3146=D3145,O3146+O3145,O3145))))</f>
        <v/>
      </c>
      <c r="AS3145">
        <f>IF($AU$2&lt;&gt;5,NA(),IF(D3145=D3144,0,IF(AND(D3147=D3145,D3146=D3145),P3145+P3146+P3147,IF(D3146=D3145,P3146+P3145,P3145))))</f>
        <v/>
      </c>
      <c r="AT3145">
        <f>AR3145-AS3145</f>
        <v/>
      </c>
    </row>
    <row r="3146" ht="15.75" customHeight="1" s="121">
      <c r="B3146">
        <f>D3146&amp;Q3146&amp;E3146</f>
        <v/>
      </c>
      <c r="C3146" s="73" t="inlineStr">
        <is>
          <t>FUTSTK</t>
        </is>
      </c>
      <c r="D3146" s="73" t="inlineStr">
        <is>
          <t>INDUSTOWER</t>
        </is>
      </c>
      <c r="E3146" s="78" t="n">
        <v>45169</v>
      </c>
      <c r="F3146" s="75" t="n">
        <v>0</v>
      </c>
      <c r="G3146" s="73" t="inlineStr">
        <is>
          <t>XX</t>
        </is>
      </c>
      <c r="H3146" s="75" t="n">
        <v>166</v>
      </c>
      <c r="I3146" s="75" t="n">
        <v>168.4</v>
      </c>
      <c r="J3146" s="75" t="n">
        <v>163.3</v>
      </c>
      <c r="K3146" s="75" t="n">
        <v>165.25</v>
      </c>
      <c r="L3146" s="75" t="n">
        <v>165.25</v>
      </c>
      <c r="M3146" s="75" t="n">
        <v>180</v>
      </c>
      <c r="N3146" s="75" t="n">
        <v>1014.68</v>
      </c>
      <c r="O3146" s="75" t="n">
        <v>1370200</v>
      </c>
      <c r="P3146" s="75" t="n">
        <v>136000</v>
      </c>
      <c r="Q3146" s="79" t="n">
        <v>45114</v>
      </c>
      <c r="AR3146">
        <f>IF($AU$2&lt;&gt;5,NA(),IF(D3146=D3145,0,IF(AND(D3148=D3146,D3147=D3146),O3146+O3147+O3148,IF(D3147=D3146,O3147+O3146,O3146))))</f>
        <v/>
      </c>
      <c r="AS3146">
        <f>IF($AU$2&lt;&gt;5,NA(),IF(D3146=D3145,0,IF(AND(D3148=D3146,D3147=D3146),P3146+P3147+P3148,IF(D3147=D3146,P3147+P3146,P3146))))</f>
        <v/>
      </c>
      <c r="AT3146">
        <f>AR3146-AS3146</f>
        <v/>
      </c>
    </row>
    <row r="3147" ht="15.75" customHeight="1" s="121">
      <c r="B3147">
        <f>D3147&amp;Q3147&amp;E3147</f>
        <v/>
      </c>
      <c r="C3147" s="73" t="inlineStr">
        <is>
          <t>FUTSTK</t>
        </is>
      </c>
      <c r="D3147" s="73" t="inlineStr">
        <is>
          <t>INDUSTOWER</t>
        </is>
      </c>
      <c r="E3147" s="78" t="n">
        <v>45197</v>
      </c>
      <c r="F3147" s="75" t="n">
        <v>0</v>
      </c>
      <c r="G3147" s="73" t="inlineStr">
        <is>
          <t>XX</t>
        </is>
      </c>
      <c r="H3147" s="75" t="n">
        <v>167.55</v>
      </c>
      <c r="I3147" s="75" t="n">
        <v>167.55</v>
      </c>
      <c r="J3147" s="75" t="n">
        <v>164</v>
      </c>
      <c r="K3147" s="75" t="n">
        <v>166.15</v>
      </c>
      <c r="L3147" s="75" t="n">
        <v>166.15</v>
      </c>
      <c r="M3147" s="75" t="n">
        <v>9</v>
      </c>
      <c r="N3147" s="75" t="n">
        <v>50.78</v>
      </c>
      <c r="O3147" s="75" t="n">
        <v>85000</v>
      </c>
      <c r="P3147" s="75" t="n">
        <v>3400</v>
      </c>
      <c r="Q3147" s="79" t="n">
        <v>45114</v>
      </c>
      <c r="AR3147">
        <f>IF($AU$2&lt;&gt;5,NA(),IF(D3147=D3146,0,IF(AND(D3149=D3147,D3148=D3147),O3147+O3148+O3149,IF(D3148=D3147,O3148+O3147,O3147))))</f>
        <v/>
      </c>
      <c r="AS3147">
        <f>IF($AU$2&lt;&gt;5,NA(),IF(D3147=D3146,0,IF(AND(D3149=D3147,D3148=D3147),P3147+P3148+P3149,IF(D3148=D3147,P3148+P3147,P3147))))</f>
        <v/>
      </c>
      <c r="AT3147">
        <f>AR3147-AS3147</f>
        <v/>
      </c>
    </row>
    <row r="3148" ht="15.75" customHeight="1" s="121">
      <c r="B3148">
        <f>D3148&amp;Q3148&amp;E3148</f>
        <v/>
      </c>
      <c r="C3148" s="73" t="inlineStr">
        <is>
          <t>FUTSTK</t>
        </is>
      </c>
      <c r="D3148" s="73" t="inlineStr">
        <is>
          <t>INFY</t>
        </is>
      </c>
      <c r="E3148" s="78" t="n">
        <v>45134</v>
      </c>
      <c r="F3148" s="75" t="n">
        <v>0</v>
      </c>
      <c r="G3148" s="73" t="inlineStr">
        <is>
          <t>XX</t>
        </is>
      </c>
      <c r="H3148" s="75" t="n">
        <v>1340</v>
      </c>
      <c r="I3148" s="75" t="n">
        <v>1353.6</v>
      </c>
      <c r="J3148" s="75" t="n">
        <v>1331.45</v>
      </c>
      <c r="K3148" s="75" t="n">
        <v>1334.4</v>
      </c>
      <c r="L3148" s="75" t="n">
        <v>1334.4</v>
      </c>
      <c r="M3148" s="75" t="n">
        <v>17074</v>
      </c>
      <c r="N3148" s="75" t="n">
        <v>91487.64999999999</v>
      </c>
      <c r="O3148" s="75" t="n">
        <v>36815200</v>
      </c>
      <c r="P3148" s="75" t="n">
        <v>261600</v>
      </c>
      <c r="Q3148" s="79" t="n">
        <v>45114</v>
      </c>
      <c r="AR3148">
        <f>IF($AU$2&lt;&gt;5,NA(),IF(D3148=D3147,0,IF(AND(D3150=D3148,D3149=D3148),O3148+O3149+O3150,IF(D3149=D3148,O3149+O3148,O3148))))</f>
        <v/>
      </c>
      <c r="AS3148">
        <f>IF($AU$2&lt;&gt;5,NA(),IF(D3148=D3147,0,IF(AND(D3150=D3148,D3149=D3148),P3148+P3149+P3150,IF(D3149=D3148,P3149+P3148,P3148))))</f>
        <v/>
      </c>
      <c r="AT3148">
        <f>AR3148-AS3148</f>
        <v/>
      </c>
    </row>
    <row r="3149" ht="15.75" customHeight="1" s="121">
      <c r="B3149">
        <f>D3149&amp;Q3149&amp;E3149</f>
        <v/>
      </c>
      <c r="C3149" s="73" t="inlineStr">
        <is>
          <t>FUTSTK</t>
        </is>
      </c>
      <c r="D3149" s="73" t="inlineStr">
        <is>
          <t>INFY</t>
        </is>
      </c>
      <c r="E3149" s="78" t="n">
        <v>45169</v>
      </c>
      <c r="F3149" s="75" t="n">
        <v>0</v>
      </c>
      <c r="G3149" s="73" t="inlineStr">
        <is>
          <t>XX</t>
        </is>
      </c>
      <c r="H3149" s="75" t="n">
        <v>1350.4</v>
      </c>
      <c r="I3149" s="75" t="n">
        <v>1362.5</v>
      </c>
      <c r="J3149" s="75" t="n">
        <v>1340.3</v>
      </c>
      <c r="K3149" s="75" t="n">
        <v>1342.5</v>
      </c>
      <c r="L3149" s="75" t="n">
        <v>1342.5</v>
      </c>
      <c r="M3149" s="75" t="n">
        <v>2305</v>
      </c>
      <c r="N3149" s="75" t="n">
        <v>12424.29</v>
      </c>
      <c r="O3149" s="75" t="n">
        <v>1343600</v>
      </c>
      <c r="P3149" s="75" t="n">
        <v>236000</v>
      </c>
      <c r="Q3149" s="79" t="n">
        <v>45114</v>
      </c>
      <c r="AR3149">
        <f>IF($AU$2&lt;&gt;5,NA(),IF(D3149=D3148,0,IF(AND(D3151=D3149,D3150=D3149),O3149+O3150+O3151,IF(D3150=D3149,O3150+O3149,O3149))))</f>
        <v/>
      </c>
      <c r="AS3149">
        <f>IF($AU$2&lt;&gt;5,NA(),IF(D3149=D3148,0,IF(AND(D3151=D3149,D3150=D3149),P3149+P3150+P3151,IF(D3150=D3149,P3150+P3149,P3149))))</f>
        <v/>
      </c>
      <c r="AT3149">
        <f>AR3149-AS3149</f>
        <v/>
      </c>
    </row>
    <row r="3150" ht="15.75" customHeight="1" s="121">
      <c r="B3150">
        <f>D3150&amp;Q3150&amp;E3150</f>
        <v/>
      </c>
      <c r="C3150" s="73" t="inlineStr">
        <is>
          <t>FUTSTK</t>
        </is>
      </c>
      <c r="D3150" s="73" t="inlineStr">
        <is>
          <t>INFY</t>
        </is>
      </c>
      <c r="E3150" s="78" t="n">
        <v>45197</v>
      </c>
      <c r="F3150" s="75" t="n">
        <v>0</v>
      </c>
      <c r="G3150" s="73" t="inlineStr">
        <is>
          <t>XX</t>
        </is>
      </c>
      <c r="H3150" s="75" t="n">
        <v>1362.2</v>
      </c>
      <c r="I3150" s="75" t="n">
        <v>1371</v>
      </c>
      <c r="J3150" s="75" t="n">
        <v>1351</v>
      </c>
      <c r="K3150" s="75" t="n">
        <v>1352.5</v>
      </c>
      <c r="L3150" s="75" t="n">
        <v>1352.5</v>
      </c>
      <c r="M3150" s="75" t="n">
        <v>237</v>
      </c>
      <c r="N3150" s="75" t="n">
        <v>1286.99</v>
      </c>
      <c r="O3150" s="75" t="n">
        <v>210400</v>
      </c>
      <c r="P3150" s="75" t="n">
        <v>50800</v>
      </c>
      <c r="Q3150" s="79" t="n">
        <v>45114</v>
      </c>
      <c r="AR3150">
        <f>IF($AU$2&lt;&gt;5,NA(),IF(D3150=D3149,0,IF(AND(D3152=D3150,D3151=D3150),O3150+O3151+O3152,IF(D3151=D3150,O3151+O3150,O3150))))</f>
        <v/>
      </c>
      <c r="AS3150">
        <f>IF($AU$2&lt;&gt;5,NA(),IF(D3150=D3149,0,IF(AND(D3152=D3150,D3151=D3150),P3150+P3151+P3152,IF(D3151=D3150,P3151+P3150,P3150))))</f>
        <v/>
      </c>
      <c r="AT3150">
        <f>AR3150-AS3150</f>
        <v/>
      </c>
    </row>
    <row r="3151" ht="15.75" customHeight="1" s="121">
      <c r="B3151">
        <f>D3151&amp;Q3151&amp;E3151</f>
        <v/>
      </c>
      <c r="C3151" s="73" t="inlineStr">
        <is>
          <t>FUTSTK</t>
        </is>
      </c>
      <c r="D3151" s="73" t="inlineStr">
        <is>
          <t>INTELLECT</t>
        </is>
      </c>
      <c r="E3151" s="78" t="n">
        <v>45134</v>
      </c>
      <c r="F3151" s="75" t="n">
        <v>0</v>
      </c>
      <c r="G3151" s="73" t="inlineStr">
        <is>
          <t>XX</t>
        </is>
      </c>
      <c r="H3151" s="75" t="n">
        <v>610</v>
      </c>
      <c r="I3151" s="75" t="n">
        <v>612.85</v>
      </c>
      <c r="J3151" s="75" t="n">
        <v>572.75</v>
      </c>
      <c r="K3151" s="75" t="n">
        <v>602.75</v>
      </c>
      <c r="L3151" s="75" t="n">
        <v>602.75</v>
      </c>
      <c r="M3151" s="75" t="n">
        <v>5998</v>
      </c>
      <c r="N3151" s="75" t="n">
        <v>45901.64</v>
      </c>
      <c r="O3151" s="75" t="n">
        <v>2841800</v>
      </c>
      <c r="P3151" s="75" t="n">
        <v>-152100</v>
      </c>
      <c r="Q3151" s="79" t="n">
        <v>45114</v>
      </c>
      <c r="AR3151">
        <f>IF($AU$2&lt;&gt;5,NA(),IF(D3151=D3150,0,IF(AND(D3153=D3151,D3152=D3151),O3151+O3152+O3153,IF(D3152=D3151,O3152+O3151,O3151))))</f>
        <v/>
      </c>
      <c r="AS3151">
        <f>IF($AU$2&lt;&gt;5,NA(),IF(D3151=D3150,0,IF(AND(D3153=D3151,D3152=D3151),P3151+P3152+P3153,IF(D3152=D3151,P3152+P3151,P3151))))</f>
        <v/>
      </c>
      <c r="AT3151">
        <f>AR3151-AS3151</f>
        <v/>
      </c>
    </row>
    <row r="3152" ht="15.75" customHeight="1" s="121">
      <c r="B3152">
        <f>D3152&amp;Q3152&amp;E3152</f>
        <v/>
      </c>
      <c r="C3152" s="73" t="inlineStr">
        <is>
          <t>FUTSTK</t>
        </is>
      </c>
      <c r="D3152" s="73" t="inlineStr">
        <is>
          <t>IOC</t>
        </is>
      </c>
      <c r="E3152" s="78" t="n">
        <v>45134</v>
      </c>
      <c r="F3152" s="75" t="n">
        <v>0</v>
      </c>
      <c r="G3152" s="73" t="inlineStr">
        <is>
          <t>XX</t>
        </is>
      </c>
      <c r="H3152" s="75" t="n">
        <v>99.15000000000001</v>
      </c>
      <c r="I3152" s="75" t="n">
        <v>101.7</v>
      </c>
      <c r="J3152" s="75" t="n">
        <v>99.15000000000001</v>
      </c>
      <c r="K3152" s="75" t="n">
        <v>99.84999999999999</v>
      </c>
      <c r="L3152" s="75" t="n">
        <v>99.84999999999999</v>
      </c>
      <c r="M3152" s="75" t="n">
        <v>3619</v>
      </c>
      <c r="N3152" s="75" t="n">
        <v>35434.82</v>
      </c>
      <c r="O3152" s="75" t="n">
        <v>89017500</v>
      </c>
      <c r="P3152" s="75" t="n">
        <v>4241250</v>
      </c>
      <c r="Q3152" s="79" t="n">
        <v>45114</v>
      </c>
      <c r="AR3152">
        <f>IF($AU$2&lt;&gt;5,NA(),IF(D3152=D3151,0,IF(AND(D3154=D3152,D3153=D3152),O3152+O3153+O3154,IF(D3153=D3152,O3153+O3152,O3152))))</f>
        <v/>
      </c>
      <c r="AS3152">
        <f>IF($AU$2&lt;&gt;5,NA(),IF(D3152=D3151,0,IF(AND(D3154=D3152,D3153=D3152),P3152+P3153+P3154,IF(D3153=D3152,P3153+P3152,P3152))))</f>
        <v/>
      </c>
      <c r="AT3152">
        <f>AR3152-AS3152</f>
        <v/>
      </c>
    </row>
    <row r="3153" ht="15.75" customHeight="1" s="121">
      <c r="B3153">
        <f>D3153&amp;Q3153&amp;E3153</f>
        <v/>
      </c>
      <c r="C3153" s="73" t="inlineStr">
        <is>
          <t>FUTSTK</t>
        </is>
      </c>
      <c r="D3153" s="73" t="inlineStr">
        <is>
          <t>IOC</t>
        </is>
      </c>
      <c r="E3153" s="78" t="n">
        <v>45169</v>
      </c>
      <c r="F3153" s="75" t="n">
        <v>0</v>
      </c>
      <c r="G3153" s="73" t="inlineStr">
        <is>
          <t>XX</t>
        </is>
      </c>
      <c r="H3153" s="75" t="n">
        <v>99.45</v>
      </c>
      <c r="I3153" s="75" t="n">
        <v>102.15</v>
      </c>
      <c r="J3153" s="75" t="n">
        <v>99.45</v>
      </c>
      <c r="K3153" s="75" t="n">
        <v>100.4</v>
      </c>
      <c r="L3153" s="75" t="n">
        <v>100.4</v>
      </c>
      <c r="M3153" s="75" t="n">
        <v>327</v>
      </c>
      <c r="N3153" s="75" t="n">
        <v>3217.47</v>
      </c>
      <c r="O3153" s="75" t="n">
        <v>4407000</v>
      </c>
      <c r="P3153" s="75" t="n">
        <v>936000</v>
      </c>
      <c r="Q3153" s="79" t="n">
        <v>45114</v>
      </c>
      <c r="AR3153">
        <f>IF($AU$2&lt;&gt;5,NA(),IF(D3153=D3152,0,IF(AND(D3155=D3153,D3154=D3153),O3153+O3154+O3155,IF(D3154=D3153,O3154+O3153,O3153))))</f>
        <v/>
      </c>
      <c r="AS3153">
        <f>IF($AU$2&lt;&gt;5,NA(),IF(D3153=D3152,0,IF(AND(D3155=D3153,D3154=D3153),P3153+P3154+P3155,IF(D3154=D3153,P3154+P3153,P3153))))</f>
        <v/>
      </c>
      <c r="AT3153">
        <f>AR3153-AS3153</f>
        <v/>
      </c>
    </row>
    <row r="3154" ht="15.75" customHeight="1" s="121">
      <c r="B3154">
        <f>D3154&amp;Q3154&amp;E3154</f>
        <v/>
      </c>
      <c r="C3154" s="73" t="inlineStr">
        <is>
          <t>FUTSTK</t>
        </is>
      </c>
      <c r="D3154" s="73" t="inlineStr">
        <is>
          <t>IOC</t>
        </is>
      </c>
      <c r="E3154" s="78" t="n">
        <v>45197</v>
      </c>
      <c r="F3154" s="75" t="n">
        <v>0</v>
      </c>
      <c r="G3154" s="73" t="inlineStr">
        <is>
          <t>XX</t>
        </is>
      </c>
      <c r="H3154" s="75" t="n">
        <v>101.2</v>
      </c>
      <c r="I3154" s="75" t="n">
        <v>102.55</v>
      </c>
      <c r="J3154" s="75" t="n">
        <v>100.3</v>
      </c>
      <c r="K3154" s="75" t="n">
        <v>100.85</v>
      </c>
      <c r="L3154" s="75" t="n">
        <v>100.85</v>
      </c>
      <c r="M3154" s="75" t="n">
        <v>23</v>
      </c>
      <c r="N3154" s="75" t="n">
        <v>227.67</v>
      </c>
      <c r="O3154" s="75" t="n">
        <v>614250</v>
      </c>
      <c r="P3154" s="75" t="n">
        <v>29250</v>
      </c>
      <c r="Q3154" s="79" t="n">
        <v>45114</v>
      </c>
      <c r="AR3154">
        <f>IF($AU$2&lt;&gt;5,NA(),IF(D3154=D3153,0,IF(AND(D3156=D3154,D3155=D3154),O3154+O3155+O3156,IF(D3155=D3154,O3155+O3154,O3154))))</f>
        <v/>
      </c>
      <c r="AS3154">
        <f>IF($AU$2&lt;&gt;5,NA(),IF(D3154=D3153,0,IF(AND(D3156=D3154,D3155=D3154),P3154+P3155+P3156,IF(D3155=D3154,P3155+P3154,P3154))))</f>
        <v/>
      </c>
      <c r="AT3154">
        <f>AR3154-AS3154</f>
        <v/>
      </c>
    </row>
    <row r="3155" ht="15.75" customHeight="1" s="121">
      <c r="B3155">
        <f>D3155&amp;Q3155&amp;E3155</f>
        <v/>
      </c>
      <c r="C3155" s="73" t="inlineStr">
        <is>
          <t>FUTSTK</t>
        </is>
      </c>
      <c r="D3155" s="73" t="inlineStr">
        <is>
          <t>IPCALAB</t>
        </is>
      </c>
      <c r="E3155" s="78" t="n">
        <v>45134</v>
      </c>
      <c r="F3155" s="75" t="n">
        <v>0</v>
      </c>
      <c r="G3155" s="73" t="inlineStr">
        <is>
          <t>XX</t>
        </is>
      </c>
      <c r="H3155" s="75" t="n">
        <v>757.6</v>
      </c>
      <c r="I3155" s="75" t="n">
        <v>768</v>
      </c>
      <c r="J3155" s="75" t="n">
        <v>756.6</v>
      </c>
      <c r="K3155" s="75" t="n">
        <v>762.95</v>
      </c>
      <c r="L3155" s="75" t="n">
        <v>762.95</v>
      </c>
      <c r="M3155" s="75" t="n">
        <v>1418</v>
      </c>
      <c r="N3155" s="75" t="n">
        <v>7034.24</v>
      </c>
      <c r="O3155" s="75" t="n">
        <v>3115450</v>
      </c>
      <c r="P3155" s="75" t="n">
        <v>-102700</v>
      </c>
      <c r="Q3155" s="79" t="n">
        <v>45114</v>
      </c>
      <c r="AR3155">
        <f>IF($AU$2&lt;&gt;5,NA(),IF(D3155=D3154,0,IF(AND(D3157=D3155,D3156=D3155),O3155+O3156+O3157,IF(D3156=D3155,O3156+O3155,O3155))))</f>
        <v/>
      </c>
      <c r="AS3155">
        <f>IF($AU$2&lt;&gt;5,NA(),IF(D3155=D3154,0,IF(AND(D3157=D3155,D3156=D3155),P3155+P3156+P3157,IF(D3156=D3155,P3156+P3155,P3155))))</f>
        <v/>
      </c>
      <c r="AT3155">
        <f>AR3155-AS3155</f>
        <v/>
      </c>
    </row>
    <row r="3156" ht="15.75" customHeight="1" s="121">
      <c r="B3156">
        <f>D3156&amp;Q3156&amp;E3156</f>
        <v/>
      </c>
      <c r="C3156" s="73" t="inlineStr">
        <is>
          <t>FUTSTK</t>
        </is>
      </c>
      <c r="D3156" s="73" t="inlineStr">
        <is>
          <t>IPCALAB</t>
        </is>
      </c>
      <c r="E3156" s="78" t="n">
        <v>45169</v>
      </c>
      <c r="F3156" s="75" t="n">
        <v>0</v>
      </c>
      <c r="G3156" s="73" t="inlineStr">
        <is>
          <t>XX</t>
        </is>
      </c>
      <c r="H3156" s="75" t="n">
        <v>762.65</v>
      </c>
      <c r="I3156" s="75" t="n">
        <v>771.15</v>
      </c>
      <c r="J3156" s="75" t="n">
        <v>762.65</v>
      </c>
      <c r="K3156" s="75" t="n">
        <v>767.85</v>
      </c>
      <c r="L3156" s="75" t="n">
        <v>767.85</v>
      </c>
      <c r="M3156" s="75" t="n">
        <v>35</v>
      </c>
      <c r="N3156" s="75" t="n">
        <v>174.82</v>
      </c>
      <c r="O3156" s="75" t="n">
        <v>41600</v>
      </c>
      <c r="P3156" s="75" t="n">
        <v>-650</v>
      </c>
      <c r="Q3156" s="79" t="n">
        <v>45114</v>
      </c>
      <c r="AR3156">
        <f>IF($AU$2&lt;&gt;5,NA(),IF(D3156=D3155,0,IF(AND(D3158=D3156,D3157=D3156),O3156+O3157+O3158,IF(D3157=D3156,O3157+O3156,O3156))))</f>
        <v/>
      </c>
      <c r="AS3156">
        <f>IF($AU$2&lt;&gt;5,NA(),IF(D3156=D3155,0,IF(AND(D3158=D3156,D3157=D3156),P3156+P3157+P3158,IF(D3157=D3156,P3157+P3156,P3156))))</f>
        <v/>
      </c>
      <c r="AT3156">
        <f>AR3156-AS3156</f>
        <v/>
      </c>
    </row>
    <row r="3157" ht="15.75" customHeight="1" s="121">
      <c r="B3157">
        <f>D3157&amp;Q3157&amp;E3157</f>
        <v/>
      </c>
      <c r="C3157" s="73" t="inlineStr">
        <is>
          <t>FUTSTK</t>
        </is>
      </c>
      <c r="D3157" s="73" t="inlineStr">
        <is>
          <t>IPCALAB</t>
        </is>
      </c>
      <c r="E3157" s="78" t="n">
        <v>45197</v>
      </c>
      <c r="F3157" s="75" t="n">
        <v>0</v>
      </c>
      <c r="G3157" s="73" t="inlineStr">
        <is>
          <t>XX</t>
        </is>
      </c>
      <c r="H3157" s="75" t="n">
        <v>773</v>
      </c>
      <c r="I3157" s="75" t="n">
        <v>773</v>
      </c>
      <c r="J3157" s="75" t="n">
        <v>765.85</v>
      </c>
      <c r="K3157" s="75" t="n">
        <v>765.85</v>
      </c>
      <c r="L3157" s="75" t="n">
        <v>771.75</v>
      </c>
      <c r="M3157" s="75" t="n">
        <v>3</v>
      </c>
      <c r="N3157" s="75" t="n">
        <v>14.98</v>
      </c>
      <c r="O3157" s="75" t="n">
        <v>7800</v>
      </c>
      <c r="P3157" s="75" t="n">
        <v>-650</v>
      </c>
      <c r="Q3157" s="79" t="n">
        <v>45114</v>
      </c>
      <c r="AR3157">
        <f>IF($AU$2&lt;&gt;5,NA(),IF(D3157=D3156,0,IF(AND(D3159=D3157,D3158=D3157),O3157+O3158+O3159,IF(D3158=D3157,O3158+O3157,O3157))))</f>
        <v/>
      </c>
      <c r="AS3157">
        <f>IF($AU$2&lt;&gt;5,NA(),IF(D3157=D3156,0,IF(AND(D3159=D3157,D3158=D3157),P3157+P3158+P3159,IF(D3158=D3157,P3158+P3157,P3157))))</f>
        <v/>
      </c>
      <c r="AT3157">
        <f>AR3157-AS3157</f>
        <v/>
      </c>
    </row>
    <row r="3158" ht="15.75" customHeight="1" s="121">
      <c r="B3158">
        <f>D3158&amp;Q3158&amp;E3158</f>
        <v/>
      </c>
      <c r="C3158" s="73" t="inlineStr">
        <is>
          <t>FUTSTK</t>
        </is>
      </c>
      <c r="D3158" s="73" t="inlineStr">
        <is>
          <t>IRCTC</t>
        </is>
      </c>
      <c r="E3158" s="78" t="n">
        <v>45134</v>
      </c>
      <c r="F3158" s="75" t="n">
        <v>0</v>
      </c>
      <c r="G3158" s="73" t="inlineStr">
        <is>
          <t>XX</t>
        </is>
      </c>
      <c r="H3158" s="75" t="n">
        <v>633.5</v>
      </c>
      <c r="I3158" s="75" t="n">
        <v>640.3</v>
      </c>
      <c r="J3158" s="75" t="n">
        <v>628.05</v>
      </c>
      <c r="K3158" s="75" t="n">
        <v>632.15</v>
      </c>
      <c r="L3158" s="75" t="n">
        <v>632.15</v>
      </c>
      <c r="M3158" s="75" t="n">
        <v>2283</v>
      </c>
      <c r="N3158" s="75" t="n">
        <v>12653.38</v>
      </c>
      <c r="O3158" s="75" t="n">
        <v>13013000</v>
      </c>
      <c r="P3158" s="75" t="n">
        <v>146125</v>
      </c>
      <c r="Q3158" s="79" t="n">
        <v>45114</v>
      </c>
      <c r="AR3158">
        <f>IF($AU$2&lt;&gt;5,NA(),IF(D3158=D3157,0,IF(AND(D3160=D3158,D3159=D3158),O3158+O3159+O3160,IF(D3159=D3158,O3159+O3158,O3158))))</f>
        <v/>
      </c>
      <c r="AS3158">
        <f>IF($AU$2&lt;&gt;5,NA(),IF(D3158=D3157,0,IF(AND(D3160=D3158,D3159=D3158),P3158+P3159+P3160,IF(D3159=D3158,P3159+P3158,P3158))))</f>
        <v/>
      </c>
      <c r="AT3158">
        <f>AR3158-AS3158</f>
        <v/>
      </c>
    </row>
    <row r="3159" ht="15.75" customHeight="1" s="121">
      <c r="B3159">
        <f>D3159&amp;Q3159&amp;E3159</f>
        <v/>
      </c>
      <c r="C3159" s="73" t="inlineStr">
        <is>
          <t>FUTSTK</t>
        </is>
      </c>
      <c r="D3159" s="73" t="inlineStr">
        <is>
          <t>IRCTC</t>
        </is>
      </c>
      <c r="E3159" s="78" t="n">
        <v>45169</v>
      </c>
      <c r="F3159" s="75" t="n">
        <v>0</v>
      </c>
      <c r="G3159" s="73" t="inlineStr">
        <is>
          <t>XX</t>
        </is>
      </c>
      <c r="H3159" s="75" t="n">
        <v>637.8</v>
      </c>
      <c r="I3159" s="75" t="n">
        <v>643</v>
      </c>
      <c r="J3159" s="75" t="n">
        <v>632</v>
      </c>
      <c r="K3159" s="75" t="n">
        <v>635.2</v>
      </c>
      <c r="L3159" s="75" t="n">
        <v>635.2</v>
      </c>
      <c r="M3159" s="75" t="n">
        <v>144</v>
      </c>
      <c r="N3159" s="75" t="n">
        <v>802.3099999999999</v>
      </c>
      <c r="O3159" s="75" t="n">
        <v>475125</v>
      </c>
      <c r="P3159" s="75" t="n">
        <v>36750</v>
      </c>
      <c r="Q3159" s="79" t="n">
        <v>45114</v>
      </c>
      <c r="AR3159">
        <f>IF($AU$2&lt;&gt;5,NA(),IF(D3159=D3158,0,IF(AND(D3161=D3159,D3160=D3159),O3159+O3160+O3161,IF(D3160=D3159,O3160+O3159,O3159))))</f>
        <v/>
      </c>
      <c r="AS3159">
        <f>IF($AU$2&lt;&gt;5,NA(),IF(D3159=D3158,0,IF(AND(D3161=D3159,D3160=D3159),P3159+P3160+P3161,IF(D3160=D3159,P3160+P3159,P3159))))</f>
        <v/>
      </c>
      <c r="AT3159">
        <f>AR3159-AS3159</f>
        <v/>
      </c>
    </row>
    <row r="3160" ht="15.75" customHeight="1" s="121">
      <c r="B3160">
        <f>D3160&amp;Q3160&amp;E3160</f>
        <v/>
      </c>
      <c r="C3160" s="73" t="inlineStr">
        <is>
          <t>FUTSTK</t>
        </is>
      </c>
      <c r="D3160" s="73" t="inlineStr">
        <is>
          <t>IRCTC</t>
        </is>
      </c>
      <c r="E3160" s="78" t="n">
        <v>45197</v>
      </c>
      <c r="F3160" s="75" t="n">
        <v>0</v>
      </c>
      <c r="G3160" s="73" t="inlineStr">
        <is>
          <t>XX</t>
        </is>
      </c>
      <c r="H3160" s="75" t="n">
        <v>642</v>
      </c>
      <c r="I3160" s="75" t="n">
        <v>645</v>
      </c>
      <c r="J3160" s="75" t="n">
        <v>637.6</v>
      </c>
      <c r="K3160" s="75" t="n">
        <v>637.6</v>
      </c>
      <c r="L3160" s="75" t="n">
        <v>641</v>
      </c>
      <c r="M3160" s="75" t="n">
        <v>11</v>
      </c>
      <c r="N3160" s="75" t="n">
        <v>61.74</v>
      </c>
      <c r="O3160" s="75" t="n">
        <v>33250</v>
      </c>
      <c r="P3160" s="75" t="n">
        <v>1750</v>
      </c>
      <c r="Q3160" s="79" t="n">
        <v>45114</v>
      </c>
      <c r="AR3160">
        <f>IF($AU$2&lt;&gt;5,NA(),IF(D3160=D3159,0,IF(AND(D3162=D3160,D3161=D3160),O3160+O3161+O3162,IF(D3161=D3160,O3161+O3160,O3160))))</f>
        <v/>
      </c>
      <c r="AS3160">
        <f>IF($AU$2&lt;&gt;5,NA(),IF(D3160=D3159,0,IF(AND(D3162=D3160,D3161=D3160),P3160+P3161+P3162,IF(D3161=D3160,P3161+P3160,P3160))))</f>
        <v/>
      </c>
      <c r="AT3160">
        <f>AR3160-AS3160</f>
        <v/>
      </c>
    </row>
    <row r="3161" ht="15.75" customHeight="1" s="121">
      <c r="B3161">
        <f>D3161&amp;Q3161&amp;E3161</f>
        <v/>
      </c>
      <c r="C3161" s="73" t="inlineStr">
        <is>
          <t>FUTSTK</t>
        </is>
      </c>
      <c r="D3161" s="73" t="inlineStr">
        <is>
          <t>ITC</t>
        </is>
      </c>
      <c r="E3161" s="78" t="n">
        <v>45134</v>
      </c>
      <c r="F3161" s="75" t="n">
        <v>0</v>
      </c>
      <c r="G3161" s="73" t="inlineStr">
        <is>
          <t>XX</t>
        </is>
      </c>
      <c r="H3161" s="75" t="n">
        <v>475</v>
      </c>
      <c r="I3161" s="75" t="n">
        <v>477.9</v>
      </c>
      <c r="J3161" s="75" t="n">
        <v>470.05</v>
      </c>
      <c r="K3161" s="75" t="n">
        <v>471.1</v>
      </c>
      <c r="L3161" s="75" t="n">
        <v>471.1</v>
      </c>
      <c r="M3161" s="75" t="n">
        <v>6494</v>
      </c>
      <c r="N3161" s="75" t="n">
        <v>49161.26</v>
      </c>
      <c r="O3161" s="75" t="n">
        <v>68230400</v>
      </c>
      <c r="P3161" s="75" t="n">
        <v>-398400</v>
      </c>
      <c r="Q3161" s="79" t="n">
        <v>45114</v>
      </c>
      <c r="AR3161">
        <f>IF($AU$2&lt;&gt;5,NA(),IF(D3161=D3160,0,IF(AND(D3163=D3161,D3162=D3161),O3161+O3162+O3163,IF(D3162=D3161,O3162+O3161,O3161))))</f>
        <v/>
      </c>
      <c r="AS3161">
        <f>IF($AU$2&lt;&gt;5,NA(),IF(D3161=D3160,0,IF(AND(D3163=D3161,D3162=D3161),P3161+P3162+P3163,IF(D3162=D3161,P3162+P3161,P3161))))</f>
        <v/>
      </c>
      <c r="AT3161">
        <f>AR3161-AS3161</f>
        <v/>
      </c>
    </row>
    <row r="3162" ht="15.75" customHeight="1" s="121">
      <c r="B3162">
        <f>D3162&amp;Q3162&amp;E3162</f>
        <v/>
      </c>
      <c r="C3162" s="73" t="inlineStr">
        <is>
          <t>FUTSTK</t>
        </is>
      </c>
      <c r="D3162" s="73" t="inlineStr">
        <is>
          <t>ITC</t>
        </is>
      </c>
      <c r="E3162" s="78" t="n">
        <v>45169</v>
      </c>
      <c r="F3162" s="75" t="n">
        <v>0</v>
      </c>
      <c r="G3162" s="73" t="inlineStr">
        <is>
          <t>XX</t>
        </is>
      </c>
      <c r="H3162" s="75" t="n">
        <v>478.35</v>
      </c>
      <c r="I3162" s="75" t="n">
        <v>480.9</v>
      </c>
      <c r="J3162" s="75" t="n">
        <v>473.5</v>
      </c>
      <c r="K3162" s="75" t="n">
        <v>474.3</v>
      </c>
      <c r="L3162" s="75" t="n">
        <v>474.3</v>
      </c>
      <c r="M3162" s="75" t="n">
        <v>424</v>
      </c>
      <c r="N3162" s="75" t="n">
        <v>3231.97</v>
      </c>
      <c r="O3162" s="75" t="n">
        <v>1668800</v>
      </c>
      <c r="P3162" s="75" t="n">
        <v>224000</v>
      </c>
      <c r="Q3162" s="79" t="n">
        <v>45114</v>
      </c>
      <c r="AR3162">
        <f>IF($AU$2&lt;&gt;5,NA(),IF(D3162=D3161,0,IF(AND(D3164=D3162,D3163=D3162),O3162+O3163+O3164,IF(D3163=D3162,O3163+O3162,O3162))))</f>
        <v/>
      </c>
      <c r="AS3162">
        <f>IF($AU$2&lt;&gt;5,NA(),IF(D3162=D3161,0,IF(AND(D3164=D3162,D3163=D3162),P3162+P3163+P3164,IF(D3163=D3162,P3163+P3162,P3162))))</f>
        <v/>
      </c>
      <c r="AT3162">
        <f>AR3162-AS3162</f>
        <v/>
      </c>
    </row>
    <row r="3163" ht="15.75" customHeight="1" s="121">
      <c r="B3163">
        <f>D3163&amp;Q3163&amp;E3163</f>
        <v/>
      </c>
      <c r="C3163" s="73" t="inlineStr">
        <is>
          <t>FUTSTK</t>
        </is>
      </c>
      <c r="D3163" s="73" t="inlineStr">
        <is>
          <t>ITC</t>
        </is>
      </c>
      <c r="E3163" s="78" t="n">
        <v>45197</v>
      </c>
      <c r="F3163" s="75" t="n">
        <v>0</v>
      </c>
      <c r="G3163" s="73" t="inlineStr">
        <is>
          <t>XX</t>
        </is>
      </c>
      <c r="H3163" s="75" t="n">
        <v>482.05</v>
      </c>
      <c r="I3163" s="75" t="n">
        <v>483</v>
      </c>
      <c r="J3163" s="75" t="n">
        <v>476.55</v>
      </c>
      <c r="K3163" s="75" t="n">
        <v>477.15</v>
      </c>
      <c r="L3163" s="75" t="n">
        <v>477.15</v>
      </c>
      <c r="M3163" s="75" t="n">
        <v>38</v>
      </c>
      <c r="N3163" s="75" t="n">
        <v>290.8</v>
      </c>
      <c r="O3163" s="75" t="n">
        <v>163200</v>
      </c>
      <c r="P3163" s="75" t="n">
        <v>33600</v>
      </c>
      <c r="Q3163" s="79" t="n">
        <v>45114</v>
      </c>
      <c r="AR3163">
        <f>IF($AU$2&lt;&gt;5,NA(),IF(D3163=D3162,0,IF(AND(D3165=D3163,D3164=D3163),O3163+O3164+O3165,IF(D3164=D3163,O3164+O3163,O3163))))</f>
        <v/>
      </c>
      <c r="AS3163">
        <f>IF($AU$2&lt;&gt;5,NA(),IF(D3163=D3162,0,IF(AND(D3165=D3163,D3164=D3163),P3163+P3164+P3165,IF(D3164=D3163,P3164+P3163,P3163))))</f>
        <v/>
      </c>
      <c r="AT3163">
        <f>AR3163-AS3163</f>
        <v/>
      </c>
    </row>
    <row r="3164" ht="15.75" customHeight="1" s="121">
      <c r="B3164">
        <f>D3164&amp;Q3164&amp;E3164</f>
        <v/>
      </c>
      <c r="C3164" s="73" t="inlineStr">
        <is>
          <t>FUTSTK</t>
        </is>
      </c>
      <c r="D3164" s="73" t="inlineStr">
        <is>
          <t>JINDALSTEL</t>
        </is>
      </c>
      <c r="E3164" s="78" t="n">
        <v>45134</v>
      </c>
      <c r="F3164" s="75" t="n">
        <v>0</v>
      </c>
      <c r="G3164" s="73" t="inlineStr">
        <is>
          <t>XX</t>
        </is>
      </c>
      <c r="H3164" s="75" t="n">
        <v>610.05</v>
      </c>
      <c r="I3164" s="75" t="n">
        <v>616.2</v>
      </c>
      <c r="J3164" s="75" t="n">
        <v>603.9</v>
      </c>
      <c r="K3164" s="75" t="n">
        <v>612.25</v>
      </c>
      <c r="L3164" s="75" t="n">
        <v>612.25</v>
      </c>
      <c r="M3164" s="75" t="n">
        <v>3798</v>
      </c>
      <c r="N3164" s="75" t="n">
        <v>28969.79</v>
      </c>
      <c r="O3164" s="75" t="n">
        <v>26905000</v>
      </c>
      <c r="P3164" s="75" t="n">
        <v>-407500</v>
      </c>
      <c r="Q3164" s="79" t="n">
        <v>45114</v>
      </c>
      <c r="AR3164">
        <f>IF($AU$2&lt;&gt;5,NA(),IF(D3164=D3163,0,IF(AND(D3166=D3164,D3165=D3164),O3164+O3165+O3166,IF(D3165=D3164,O3165+O3164,O3164))))</f>
        <v/>
      </c>
      <c r="AS3164">
        <f>IF($AU$2&lt;&gt;5,NA(),IF(D3164=D3163,0,IF(AND(D3166=D3164,D3165=D3164),P3164+P3165+P3166,IF(D3165=D3164,P3165+P3164,P3164))))</f>
        <v/>
      </c>
      <c r="AT3164">
        <f>AR3164-AS3164</f>
        <v/>
      </c>
    </row>
    <row r="3165" ht="15.75" customHeight="1" s="121">
      <c r="B3165">
        <f>D3165&amp;Q3165&amp;E3165</f>
        <v/>
      </c>
      <c r="C3165" s="73" t="inlineStr">
        <is>
          <t>FUTSTK</t>
        </is>
      </c>
      <c r="D3165" s="73" t="inlineStr">
        <is>
          <t>JINDALSTEL</t>
        </is>
      </c>
      <c r="E3165" s="78" t="n">
        <v>45169</v>
      </c>
      <c r="F3165" s="75" t="n">
        <v>0</v>
      </c>
      <c r="G3165" s="73" t="inlineStr">
        <is>
          <t>XX</t>
        </is>
      </c>
      <c r="H3165" s="75" t="n">
        <v>610.45</v>
      </c>
      <c r="I3165" s="75" t="n">
        <v>619.35</v>
      </c>
      <c r="J3165" s="75" t="n">
        <v>607.95</v>
      </c>
      <c r="K3165" s="75" t="n">
        <v>615.2</v>
      </c>
      <c r="L3165" s="75" t="n">
        <v>615.2</v>
      </c>
      <c r="M3165" s="75" t="n">
        <v>113</v>
      </c>
      <c r="N3165" s="75" t="n">
        <v>866.15</v>
      </c>
      <c r="O3165" s="75" t="n">
        <v>251250</v>
      </c>
      <c r="P3165" s="75" t="n">
        <v>10000</v>
      </c>
      <c r="Q3165" s="79" t="n">
        <v>45114</v>
      </c>
      <c r="AR3165">
        <f>IF($AU$2&lt;&gt;5,NA(),IF(D3165=D3164,0,IF(AND(D3167=D3165,D3166=D3165),O3165+O3166+O3167,IF(D3166=D3165,O3166+O3165,O3165))))</f>
        <v/>
      </c>
      <c r="AS3165">
        <f>IF($AU$2&lt;&gt;5,NA(),IF(D3165=D3164,0,IF(AND(D3167=D3165,D3166=D3165),P3165+P3166+P3167,IF(D3166=D3165,P3166+P3165,P3165))))</f>
        <v/>
      </c>
      <c r="AT3165">
        <f>AR3165-AS3165</f>
        <v/>
      </c>
    </row>
    <row r="3166" ht="15.75" customHeight="1" s="121">
      <c r="B3166">
        <f>D3166&amp;Q3166&amp;E3166</f>
        <v/>
      </c>
      <c r="C3166" s="73" t="inlineStr">
        <is>
          <t>FUTSTK</t>
        </is>
      </c>
      <c r="D3166" s="73" t="inlineStr">
        <is>
          <t>JINDALSTEL</t>
        </is>
      </c>
      <c r="E3166" s="78" t="n">
        <v>45197</v>
      </c>
      <c r="F3166" s="75" t="n">
        <v>0</v>
      </c>
      <c r="G3166" s="73" t="inlineStr">
        <is>
          <t>XX</t>
        </is>
      </c>
      <c r="H3166" s="75" t="n">
        <v>611</v>
      </c>
      <c r="I3166" s="75" t="n">
        <v>620</v>
      </c>
      <c r="J3166" s="75" t="n">
        <v>611</v>
      </c>
      <c r="K3166" s="75" t="n">
        <v>620</v>
      </c>
      <c r="L3166" s="75" t="n">
        <v>620.2</v>
      </c>
      <c r="M3166" s="75" t="n">
        <v>3</v>
      </c>
      <c r="N3166" s="75" t="n">
        <v>23.07</v>
      </c>
      <c r="O3166" s="75" t="n">
        <v>12500</v>
      </c>
      <c r="P3166" s="75" t="n">
        <v>2500</v>
      </c>
      <c r="Q3166" s="79" t="n">
        <v>45114</v>
      </c>
      <c r="AR3166">
        <f>IF($AU$2&lt;&gt;5,NA(),IF(D3166=D3165,0,IF(AND(D3168=D3166,D3167=D3166),O3166+O3167+O3168,IF(D3167=D3166,O3167+O3166,O3166))))</f>
        <v/>
      </c>
      <c r="AS3166">
        <f>IF($AU$2&lt;&gt;5,NA(),IF(D3166=D3165,0,IF(AND(D3168=D3166,D3167=D3166),P3166+P3167+P3168,IF(D3167=D3166,P3167+P3166,P3166))))</f>
        <v/>
      </c>
      <c r="AT3166">
        <f>AR3166-AS3166</f>
        <v/>
      </c>
    </row>
    <row r="3167" ht="15.75" customHeight="1" s="121">
      <c r="B3167">
        <f>D3167&amp;Q3167&amp;E3167</f>
        <v/>
      </c>
      <c r="C3167" s="73" t="inlineStr">
        <is>
          <t>FUTSTK</t>
        </is>
      </c>
      <c r="D3167" s="73" t="inlineStr">
        <is>
          <t>JKCEMENT</t>
        </is>
      </c>
      <c r="E3167" s="78" t="n">
        <v>45134</v>
      </c>
      <c r="F3167" s="75" t="n">
        <v>0</v>
      </c>
      <c r="G3167" s="73" t="inlineStr">
        <is>
          <t>XX</t>
        </is>
      </c>
      <c r="H3167" s="75" t="n">
        <v>3320.95</v>
      </c>
      <c r="I3167" s="75" t="n">
        <v>3340</v>
      </c>
      <c r="J3167" s="75" t="n">
        <v>3266</v>
      </c>
      <c r="K3167" s="75" t="n">
        <v>3287.05</v>
      </c>
      <c r="L3167" s="75" t="n">
        <v>3287.05</v>
      </c>
      <c r="M3167" s="75" t="n">
        <v>761</v>
      </c>
      <c r="N3167" s="75" t="n">
        <v>6283.05</v>
      </c>
      <c r="O3167" s="75" t="n">
        <v>298250</v>
      </c>
      <c r="P3167" s="75" t="n">
        <v>-1250</v>
      </c>
      <c r="Q3167" s="79" t="n">
        <v>45114</v>
      </c>
      <c r="AR3167">
        <f>IF($AU$2&lt;&gt;5,NA(),IF(D3167=D3166,0,IF(AND(D3169=D3167,D3168=D3167),O3167+O3168+O3169,IF(D3168=D3167,O3168+O3167,O3167))))</f>
        <v/>
      </c>
      <c r="AS3167">
        <f>IF($AU$2&lt;&gt;5,NA(),IF(D3167=D3166,0,IF(AND(D3169=D3167,D3168=D3167),P3167+P3168+P3169,IF(D3168=D3167,P3168+P3167,P3167))))</f>
        <v/>
      </c>
      <c r="AT3167">
        <f>AR3167-AS3167</f>
        <v/>
      </c>
    </row>
    <row r="3168" ht="15.75" customHeight="1" s="121">
      <c r="B3168">
        <f>D3168&amp;Q3168&amp;E3168</f>
        <v/>
      </c>
      <c r="C3168" s="73" t="inlineStr">
        <is>
          <t>FUTSTK</t>
        </is>
      </c>
      <c r="D3168" s="73" t="inlineStr">
        <is>
          <t>JKCEMENT</t>
        </is>
      </c>
      <c r="E3168" s="78" t="n">
        <v>45169</v>
      </c>
      <c r="F3168" s="75" t="n">
        <v>0</v>
      </c>
      <c r="G3168" s="73" t="inlineStr">
        <is>
          <t>XX</t>
        </is>
      </c>
      <c r="H3168" s="75" t="n">
        <v>3295</v>
      </c>
      <c r="I3168" s="75" t="n">
        <v>3295</v>
      </c>
      <c r="J3168" s="75" t="n">
        <v>3295</v>
      </c>
      <c r="K3168" s="75" t="n">
        <v>3295</v>
      </c>
      <c r="L3168" s="75" t="n">
        <v>3325.95</v>
      </c>
      <c r="M3168" s="75" t="n">
        <v>2</v>
      </c>
      <c r="N3168" s="75" t="n">
        <v>16.47</v>
      </c>
      <c r="O3168" s="75" t="n">
        <v>6250</v>
      </c>
      <c r="P3168" s="75" t="n">
        <v>250</v>
      </c>
      <c r="Q3168" s="79" t="n">
        <v>45114</v>
      </c>
      <c r="AR3168">
        <f>IF($AU$2&lt;&gt;5,NA(),IF(D3168=D3167,0,IF(AND(D3170=D3168,D3169=D3168),O3168+O3169+O3170,IF(D3169=D3168,O3169+O3168,O3168))))</f>
        <v/>
      </c>
      <c r="AS3168">
        <f>IF($AU$2&lt;&gt;5,NA(),IF(D3168=D3167,0,IF(AND(D3170=D3168,D3169=D3168),P3168+P3169+P3170,IF(D3169=D3168,P3169+P3168,P3168))))</f>
        <v/>
      </c>
      <c r="AT3168">
        <f>AR3168-AS3168</f>
        <v/>
      </c>
    </row>
    <row r="3169" ht="15.75" customHeight="1" s="121">
      <c r="B3169">
        <f>D3169&amp;Q3169&amp;E3169</f>
        <v/>
      </c>
      <c r="C3169" s="73" t="inlineStr">
        <is>
          <t>FUTSTK</t>
        </is>
      </c>
      <c r="D3169" s="73" t="inlineStr">
        <is>
          <t>JKCEMENT</t>
        </is>
      </c>
      <c r="E3169" s="78" t="n">
        <v>45197</v>
      </c>
      <c r="F3169" s="75" t="n">
        <v>0</v>
      </c>
      <c r="G3169" s="73" t="inlineStr">
        <is>
          <t>XX</t>
        </is>
      </c>
      <c r="H3169" s="75" t="n">
        <v>0</v>
      </c>
      <c r="I3169" s="75" t="n">
        <v>0</v>
      </c>
      <c r="J3169" s="75" t="n">
        <v>0</v>
      </c>
      <c r="K3169" s="75" t="n">
        <v>3430.4</v>
      </c>
      <c r="L3169" s="75" t="n">
        <v>3344.25</v>
      </c>
      <c r="M3169" s="75" t="n">
        <v>0</v>
      </c>
      <c r="N3169" s="75" t="n">
        <v>0</v>
      </c>
      <c r="O3169" s="75" t="n">
        <v>500</v>
      </c>
      <c r="P3169" s="75" t="n">
        <v>0</v>
      </c>
      <c r="Q3169" s="79" t="n">
        <v>45114</v>
      </c>
      <c r="AR3169">
        <f>IF($AU$2&lt;&gt;5,NA(),IF(D3169=D3168,0,IF(AND(D3171=D3169,D3170=D3169),O3169+O3170+O3171,IF(D3170=D3169,O3170+O3169,O3169))))</f>
        <v/>
      </c>
      <c r="AS3169">
        <f>IF($AU$2&lt;&gt;5,NA(),IF(D3169=D3168,0,IF(AND(D3171=D3169,D3170=D3169),P3169+P3170+P3171,IF(D3170=D3169,P3170+P3169,P3169))))</f>
        <v/>
      </c>
      <c r="AT3169">
        <f>AR3169-AS3169</f>
        <v/>
      </c>
    </row>
    <row r="3170" ht="15.75" customHeight="1" s="121">
      <c r="B3170">
        <f>D3170&amp;Q3170&amp;E3170</f>
        <v/>
      </c>
      <c r="C3170" s="73" t="inlineStr">
        <is>
          <t>FUTSTK</t>
        </is>
      </c>
      <c r="D3170" s="73" t="inlineStr">
        <is>
          <t>JSWSTEEL</t>
        </is>
      </c>
      <c r="E3170" s="78" t="n">
        <v>45134</v>
      </c>
      <c r="F3170" s="75" t="n">
        <v>0</v>
      </c>
      <c r="G3170" s="73" t="inlineStr">
        <is>
          <t>XX</t>
        </is>
      </c>
      <c r="H3170" s="75" t="n">
        <v>793.85</v>
      </c>
      <c r="I3170" s="75" t="n">
        <v>799.9</v>
      </c>
      <c r="J3170" s="75" t="n">
        <v>782.35</v>
      </c>
      <c r="K3170" s="75" t="n">
        <v>786.65</v>
      </c>
      <c r="L3170" s="75" t="n">
        <v>786.65</v>
      </c>
      <c r="M3170" s="75" t="n">
        <v>3953</v>
      </c>
      <c r="N3170" s="75" t="n">
        <v>42173.16</v>
      </c>
      <c r="O3170" s="75" t="n">
        <v>29619000</v>
      </c>
      <c r="P3170" s="75" t="n">
        <v>-484650</v>
      </c>
      <c r="Q3170" s="79" t="n">
        <v>45114</v>
      </c>
      <c r="AR3170">
        <f>IF($AU$2&lt;&gt;5,NA(),IF(D3170=D3169,0,IF(AND(D3172=D3170,D3171=D3170),O3170+O3171+O3172,IF(D3171=D3170,O3171+O3170,O3170))))</f>
        <v/>
      </c>
      <c r="AS3170">
        <f>IF($AU$2&lt;&gt;5,NA(),IF(D3170=D3169,0,IF(AND(D3172=D3170,D3171=D3170),P3170+P3171+P3172,IF(D3171=D3170,P3171+P3170,P3170))))</f>
        <v/>
      </c>
      <c r="AT3170">
        <f>AR3170-AS3170</f>
        <v/>
      </c>
    </row>
    <row r="3171" ht="15.75" customHeight="1" s="121">
      <c r="B3171">
        <f>D3171&amp;Q3171&amp;E3171</f>
        <v/>
      </c>
      <c r="C3171" s="73" t="inlineStr">
        <is>
          <t>FUTSTK</t>
        </is>
      </c>
      <c r="D3171" s="73" t="inlineStr">
        <is>
          <t>JSWSTEEL</t>
        </is>
      </c>
      <c r="E3171" s="78" t="n">
        <v>45169</v>
      </c>
      <c r="F3171" s="75" t="n">
        <v>0</v>
      </c>
      <c r="G3171" s="73" t="inlineStr">
        <is>
          <t>XX</t>
        </is>
      </c>
      <c r="H3171" s="75" t="n">
        <v>798.15</v>
      </c>
      <c r="I3171" s="75" t="n">
        <v>803.5</v>
      </c>
      <c r="J3171" s="75" t="n">
        <v>787</v>
      </c>
      <c r="K3171" s="75" t="n">
        <v>790.7</v>
      </c>
      <c r="L3171" s="75" t="n">
        <v>790.7</v>
      </c>
      <c r="M3171" s="75" t="n">
        <v>209</v>
      </c>
      <c r="N3171" s="75" t="n">
        <v>2239.93</v>
      </c>
      <c r="O3171" s="75" t="n">
        <v>513000</v>
      </c>
      <c r="P3171" s="75" t="n">
        <v>60750</v>
      </c>
      <c r="Q3171" s="79" t="n">
        <v>45114</v>
      </c>
      <c r="AR3171">
        <f>IF($AU$2&lt;&gt;5,NA(),IF(D3171=D3170,0,IF(AND(D3173=D3171,D3172=D3171),O3171+O3172+O3173,IF(D3172=D3171,O3172+O3171,O3171))))</f>
        <v/>
      </c>
      <c r="AS3171">
        <f>IF($AU$2&lt;&gt;5,NA(),IF(D3171=D3170,0,IF(AND(D3173=D3171,D3172=D3171),P3171+P3172+P3173,IF(D3172=D3171,P3172+P3171,P3171))))</f>
        <v/>
      </c>
      <c r="AT3171">
        <f>AR3171-AS3171</f>
        <v/>
      </c>
    </row>
    <row r="3172" ht="15.75" customHeight="1" s="121">
      <c r="B3172">
        <f>D3172&amp;Q3172&amp;E3172</f>
        <v/>
      </c>
      <c r="C3172" s="73" t="inlineStr">
        <is>
          <t>FUTSTK</t>
        </is>
      </c>
      <c r="D3172" s="73" t="inlineStr">
        <is>
          <t>JSWSTEEL</t>
        </is>
      </c>
      <c r="E3172" s="78" t="n">
        <v>45197</v>
      </c>
      <c r="F3172" s="75" t="n">
        <v>0</v>
      </c>
      <c r="G3172" s="73" t="inlineStr">
        <is>
          <t>XX</t>
        </is>
      </c>
      <c r="H3172" s="75" t="n">
        <v>802</v>
      </c>
      <c r="I3172" s="75" t="n">
        <v>808</v>
      </c>
      <c r="J3172" s="75" t="n">
        <v>793.7</v>
      </c>
      <c r="K3172" s="75" t="n">
        <v>795</v>
      </c>
      <c r="L3172" s="75" t="n">
        <v>795</v>
      </c>
      <c r="M3172" s="75" t="n">
        <v>9</v>
      </c>
      <c r="N3172" s="75" t="n">
        <v>97.11</v>
      </c>
      <c r="O3172" s="75" t="n">
        <v>17550</v>
      </c>
      <c r="P3172" s="75" t="n">
        <v>1350</v>
      </c>
      <c r="Q3172" s="79" t="n">
        <v>45114</v>
      </c>
      <c r="AR3172">
        <f>IF($AU$2&lt;&gt;5,NA(),IF(D3172=D3171,0,IF(AND(D3174=D3172,D3173=D3172),O3172+O3173+O3174,IF(D3173=D3172,O3173+O3172,O3172))))</f>
        <v/>
      </c>
      <c r="AS3172">
        <f>IF($AU$2&lt;&gt;5,NA(),IF(D3172=D3171,0,IF(AND(D3174=D3172,D3173=D3172),P3172+P3173+P3174,IF(D3173=D3172,P3173+P3172,P3172))))</f>
        <v/>
      </c>
      <c r="AT3172">
        <f>AR3172-AS3172</f>
        <v/>
      </c>
    </row>
    <row r="3173" ht="15.75" customHeight="1" s="121">
      <c r="B3173">
        <f>D3173&amp;Q3173&amp;E3173</f>
        <v/>
      </c>
      <c r="C3173" s="73" t="inlineStr">
        <is>
          <t>FUTSTK</t>
        </is>
      </c>
      <c r="D3173" s="73" t="inlineStr">
        <is>
          <t>JUBLFOOD</t>
        </is>
      </c>
      <c r="E3173" s="78" t="n">
        <v>45134</v>
      </c>
      <c r="F3173" s="75" t="n">
        <v>0</v>
      </c>
      <c r="G3173" s="73" t="inlineStr">
        <is>
          <t>XX</t>
        </is>
      </c>
      <c r="H3173" s="75" t="n">
        <v>487.5</v>
      </c>
      <c r="I3173" s="75" t="n">
        <v>495.3</v>
      </c>
      <c r="J3173" s="75" t="n">
        <v>483.7</v>
      </c>
      <c r="K3173" s="75" t="n">
        <v>487.05</v>
      </c>
      <c r="L3173" s="75" t="n">
        <v>487.05</v>
      </c>
      <c r="M3173" s="75" t="n">
        <v>2202</v>
      </c>
      <c r="N3173" s="75" t="n">
        <v>13480.07</v>
      </c>
      <c r="O3173" s="75" t="n">
        <v>18475000</v>
      </c>
      <c r="P3173" s="75" t="n">
        <v>223750</v>
      </c>
      <c r="Q3173" s="79" t="n">
        <v>45114</v>
      </c>
      <c r="AR3173">
        <f>IF($AU$2&lt;&gt;5,NA(),IF(D3173=D3172,0,IF(AND(D3175=D3173,D3174=D3173),O3173+O3174+O3175,IF(D3174=D3173,O3174+O3173,O3173))))</f>
        <v/>
      </c>
      <c r="AS3173">
        <f>IF($AU$2&lt;&gt;5,NA(),IF(D3173=D3172,0,IF(AND(D3175=D3173,D3174=D3173),P3173+P3174+P3175,IF(D3174=D3173,P3174+P3173,P3173))))</f>
        <v/>
      </c>
      <c r="AT3173">
        <f>AR3173-AS3173</f>
        <v/>
      </c>
    </row>
    <row r="3174" ht="15.75" customHeight="1" s="121">
      <c r="B3174">
        <f>D3174&amp;Q3174&amp;E3174</f>
        <v/>
      </c>
      <c r="C3174" s="73" t="inlineStr">
        <is>
          <t>FUTSTK</t>
        </is>
      </c>
      <c r="D3174" s="73" t="inlineStr">
        <is>
          <t>JUBLFOOD</t>
        </is>
      </c>
      <c r="E3174" s="78" t="n">
        <v>45169</v>
      </c>
      <c r="F3174" s="75" t="n">
        <v>0</v>
      </c>
      <c r="G3174" s="73" t="inlineStr">
        <is>
          <t>XX</t>
        </is>
      </c>
      <c r="H3174" s="75" t="n">
        <v>482.55</v>
      </c>
      <c r="I3174" s="75" t="n">
        <v>491</v>
      </c>
      <c r="J3174" s="75" t="n">
        <v>481.6</v>
      </c>
      <c r="K3174" s="75" t="n">
        <v>482.8</v>
      </c>
      <c r="L3174" s="75" t="n">
        <v>482.8</v>
      </c>
      <c r="M3174" s="75" t="n">
        <v>210</v>
      </c>
      <c r="N3174" s="75" t="n">
        <v>1275.29</v>
      </c>
      <c r="O3174" s="75" t="n">
        <v>937500</v>
      </c>
      <c r="P3174" s="75" t="n">
        <v>118750</v>
      </c>
      <c r="Q3174" s="79" t="n">
        <v>45114</v>
      </c>
      <c r="AR3174">
        <f>IF($AU$2&lt;&gt;5,NA(),IF(D3174=D3173,0,IF(AND(D3176=D3174,D3175=D3174),O3174+O3175+O3176,IF(D3175=D3174,O3175+O3174,O3174))))</f>
        <v/>
      </c>
      <c r="AS3174">
        <f>IF($AU$2&lt;&gt;5,NA(),IF(D3174=D3173,0,IF(AND(D3176=D3174,D3175=D3174),P3174+P3175+P3176,IF(D3175=D3174,P3175+P3174,P3174))))</f>
        <v/>
      </c>
      <c r="AT3174">
        <f>AR3174-AS3174</f>
        <v/>
      </c>
    </row>
    <row r="3175" ht="15.75" customHeight="1" s="121">
      <c r="B3175">
        <f>D3175&amp;Q3175&amp;E3175</f>
        <v/>
      </c>
      <c r="C3175" s="73" t="inlineStr">
        <is>
          <t>FUTSTK</t>
        </is>
      </c>
      <c r="D3175" s="73" t="inlineStr">
        <is>
          <t>JUBLFOOD</t>
        </is>
      </c>
      <c r="E3175" s="78" t="n">
        <v>45197</v>
      </c>
      <c r="F3175" s="75" t="n">
        <v>0</v>
      </c>
      <c r="G3175" s="73" t="inlineStr">
        <is>
          <t>XX</t>
        </is>
      </c>
      <c r="H3175" s="75" t="n">
        <v>481</v>
      </c>
      <c r="I3175" s="75" t="n">
        <v>488.4</v>
      </c>
      <c r="J3175" s="75" t="n">
        <v>480</v>
      </c>
      <c r="K3175" s="75" t="n">
        <v>483.05</v>
      </c>
      <c r="L3175" s="75" t="n">
        <v>483.05</v>
      </c>
      <c r="M3175" s="75" t="n">
        <v>27</v>
      </c>
      <c r="N3175" s="75" t="n">
        <v>163.5</v>
      </c>
      <c r="O3175" s="75" t="n">
        <v>172500</v>
      </c>
      <c r="P3175" s="75" t="n">
        <v>-2500</v>
      </c>
      <c r="Q3175" s="79" t="n">
        <v>45114</v>
      </c>
      <c r="AR3175">
        <f>IF($AU$2&lt;&gt;5,NA(),IF(D3175=D3174,0,IF(AND(D3177=D3175,D3176=D3175),O3175+O3176+O3177,IF(D3176=D3175,O3176+O3175,O3175))))</f>
        <v/>
      </c>
      <c r="AS3175">
        <f>IF($AU$2&lt;&gt;5,NA(),IF(D3175=D3174,0,IF(AND(D3177=D3175,D3176=D3175),P3175+P3176+P3177,IF(D3176=D3175,P3176+P3175,P3175))))</f>
        <v/>
      </c>
      <c r="AT3175">
        <f>AR3175-AS3175</f>
        <v/>
      </c>
    </row>
    <row r="3176" ht="15.75" customHeight="1" s="121">
      <c r="B3176">
        <f>D3176&amp;Q3176&amp;E3176</f>
        <v/>
      </c>
      <c r="C3176" s="73" t="inlineStr">
        <is>
          <t>FUTSTK</t>
        </is>
      </c>
      <c r="D3176" s="73" t="inlineStr">
        <is>
          <t>KOTAKBANK</t>
        </is>
      </c>
      <c r="E3176" s="78" t="n">
        <v>45134</v>
      </c>
      <c r="F3176" s="75" t="n">
        <v>0</v>
      </c>
      <c r="G3176" s="73" t="inlineStr">
        <is>
          <t>XX</t>
        </is>
      </c>
      <c r="H3176" s="75" t="n">
        <v>1878</v>
      </c>
      <c r="I3176" s="75" t="n">
        <v>1885</v>
      </c>
      <c r="J3176" s="75" t="n">
        <v>1858</v>
      </c>
      <c r="K3176" s="75" t="n">
        <v>1863.15</v>
      </c>
      <c r="L3176" s="75" t="n">
        <v>1863.15</v>
      </c>
      <c r="M3176" s="75" t="n">
        <v>10600</v>
      </c>
      <c r="N3176" s="75" t="n">
        <v>79390.13</v>
      </c>
      <c r="O3176" s="75" t="n">
        <v>24952800</v>
      </c>
      <c r="P3176" s="75" t="n">
        <v>-411200</v>
      </c>
      <c r="Q3176" s="79" t="n">
        <v>45114</v>
      </c>
      <c r="AR3176">
        <f>IF($AU$2&lt;&gt;5,NA(),IF(D3176=D3175,0,IF(AND(D3178=D3176,D3177=D3176),O3176+O3177+O3178,IF(D3177=D3176,O3177+O3176,O3176))))</f>
        <v/>
      </c>
      <c r="AS3176">
        <f>IF($AU$2&lt;&gt;5,NA(),IF(D3176=D3175,0,IF(AND(D3178=D3176,D3177=D3176),P3176+P3177+P3178,IF(D3177=D3176,P3177+P3176,P3176))))</f>
        <v/>
      </c>
      <c r="AT3176">
        <f>AR3176-AS3176</f>
        <v/>
      </c>
    </row>
    <row r="3177" ht="15.75" customHeight="1" s="121">
      <c r="B3177">
        <f>D3177&amp;Q3177&amp;E3177</f>
        <v/>
      </c>
      <c r="C3177" s="73" t="inlineStr">
        <is>
          <t>FUTSTK</t>
        </is>
      </c>
      <c r="D3177" s="73" t="inlineStr">
        <is>
          <t>KOTAKBANK</t>
        </is>
      </c>
      <c r="E3177" s="78" t="n">
        <v>45169</v>
      </c>
      <c r="F3177" s="75" t="n">
        <v>0</v>
      </c>
      <c r="G3177" s="73" t="inlineStr">
        <is>
          <t>XX</t>
        </is>
      </c>
      <c r="H3177" s="75" t="n">
        <v>1890</v>
      </c>
      <c r="I3177" s="75" t="n">
        <v>1896.25</v>
      </c>
      <c r="J3177" s="75" t="n">
        <v>1870.65</v>
      </c>
      <c r="K3177" s="75" t="n">
        <v>1875.4</v>
      </c>
      <c r="L3177" s="75" t="n">
        <v>1875.4</v>
      </c>
      <c r="M3177" s="75" t="n">
        <v>419</v>
      </c>
      <c r="N3177" s="75" t="n">
        <v>3155.12</v>
      </c>
      <c r="O3177" s="75" t="n">
        <v>550800</v>
      </c>
      <c r="P3177" s="75" t="n">
        <v>2800</v>
      </c>
      <c r="Q3177" s="79" t="n">
        <v>45114</v>
      </c>
      <c r="AR3177">
        <f>IF($AU$2&lt;&gt;5,NA(),IF(D3177=D3176,0,IF(AND(D3179=D3177,D3178=D3177),O3177+O3178+O3179,IF(D3178=D3177,O3178+O3177,O3177))))</f>
        <v/>
      </c>
      <c r="AS3177">
        <f>IF($AU$2&lt;&gt;5,NA(),IF(D3177=D3176,0,IF(AND(D3179=D3177,D3178=D3177),P3177+P3178+P3179,IF(D3178=D3177,P3178+P3177,P3177))))</f>
        <v/>
      </c>
      <c r="AT3177">
        <f>AR3177-AS3177</f>
        <v/>
      </c>
    </row>
    <row r="3178" ht="15.75" customHeight="1" s="121">
      <c r="B3178">
        <f>D3178&amp;Q3178&amp;E3178</f>
        <v/>
      </c>
      <c r="C3178" s="73" t="inlineStr">
        <is>
          <t>FUTSTK</t>
        </is>
      </c>
      <c r="D3178" s="73" t="inlineStr">
        <is>
          <t>KOTAKBANK</t>
        </is>
      </c>
      <c r="E3178" s="78" t="n">
        <v>45197</v>
      </c>
      <c r="F3178" s="75" t="n">
        <v>0</v>
      </c>
      <c r="G3178" s="73" t="inlineStr">
        <is>
          <t>XX</t>
        </is>
      </c>
      <c r="H3178" s="75" t="n">
        <v>1903.75</v>
      </c>
      <c r="I3178" s="75" t="n">
        <v>1908</v>
      </c>
      <c r="J3178" s="75" t="n">
        <v>1884</v>
      </c>
      <c r="K3178" s="75" t="n">
        <v>1888.55</v>
      </c>
      <c r="L3178" s="75" t="n">
        <v>1888.55</v>
      </c>
      <c r="M3178" s="75" t="n">
        <v>65</v>
      </c>
      <c r="N3178" s="75" t="n">
        <v>492.55</v>
      </c>
      <c r="O3178" s="75" t="n">
        <v>33200</v>
      </c>
      <c r="P3178" s="75" t="n">
        <v>-7200</v>
      </c>
      <c r="Q3178" s="79" t="n">
        <v>45114</v>
      </c>
      <c r="AR3178">
        <f>IF($AU$2&lt;&gt;5,NA(),IF(D3178=D3177,0,IF(AND(D3180=D3178,D3179=D3178),O3178+O3179+O3180,IF(D3179=D3178,O3179+O3178,O3178))))</f>
        <v/>
      </c>
      <c r="AS3178">
        <f>IF($AU$2&lt;&gt;5,NA(),IF(D3178=D3177,0,IF(AND(D3180=D3178,D3179=D3178),P3178+P3179+P3180,IF(D3179=D3178,P3179+P3178,P3178))))</f>
        <v/>
      </c>
      <c r="AT3178">
        <f>AR3178-AS3178</f>
        <v/>
      </c>
    </row>
    <row r="3179" ht="15.75" customHeight="1" s="121">
      <c r="B3179">
        <f>D3179&amp;Q3179&amp;E3179</f>
        <v/>
      </c>
      <c r="C3179" s="73" t="inlineStr">
        <is>
          <t>FUTSTK</t>
        </is>
      </c>
      <c r="D3179" s="73" t="inlineStr">
        <is>
          <t>L&amp;TFH</t>
        </is>
      </c>
      <c r="E3179" s="78" t="n">
        <v>45134</v>
      </c>
      <c r="F3179" s="75" t="n">
        <v>0</v>
      </c>
      <c r="G3179" s="73" t="inlineStr">
        <is>
          <t>XX</t>
        </is>
      </c>
      <c r="H3179" s="75" t="n">
        <v>129.1</v>
      </c>
      <c r="I3179" s="75" t="n">
        <v>130.2</v>
      </c>
      <c r="J3179" s="75" t="n">
        <v>126.35</v>
      </c>
      <c r="K3179" s="75" t="n">
        <v>129.35</v>
      </c>
      <c r="L3179" s="75" t="n">
        <v>129.35</v>
      </c>
      <c r="M3179" s="75" t="n">
        <v>2352</v>
      </c>
      <c r="N3179" s="75" t="n">
        <v>26953.35</v>
      </c>
      <c r="O3179" s="75" t="n">
        <v>77808356</v>
      </c>
      <c r="P3179" s="75" t="n">
        <v>-999488</v>
      </c>
      <c r="Q3179" s="79" t="n">
        <v>45114</v>
      </c>
      <c r="AR3179">
        <f>IF($AU$2&lt;&gt;5,NA(),IF(D3179=D3178,0,IF(AND(D3181=D3179,D3180=D3179),O3179+O3180+O3181,IF(D3180=D3179,O3180+O3179,O3179))))</f>
        <v/>
      </c>
      <c r="AS3179">
        <f>IF($AU$2&lt;&gt;5,NA(),IF(D3179=D3178,0,IF(AND(D3181=D3179,D3180=D3179),P3179+P3180+P3181,IF(D3180=D3179,P3180+P3179,P3179))))</f>
        <v/>
      </c>
      <c r="AT3179">
        <f>AR3179-AS3179</f>
        <v/>
      </c>
    </row>
    <row r="3180" ht="15.75" customHeight="1" s="121">
      <c r="B3180">
        <f>D3180&amp;Q3180&amp;E3180</f>
        <v/>
      </c>
      <c r="C3180" s="73" t="inlineStr">
        <is>
          <t>FUTSTK</t>
        </is>
      </c>
      <c r="D3180" s="73" t="inlineStr">
        <is>
          <t>L&amp;TFH</t>
        </is>
      </c>
      <c r="E3180" s="78" t="n">
        <v>45169</v>
      </c>
      <c r="F3180" s="75" t="n">
        <v>0</v>
      </c>
      <c r="G3180" s="73" t="inlineStr">
        <is>
          <t>XX</t>
        </is>
      </c>
      <c r="H3180" s="75" t="n">
        <v>129.8</v>
      </c>
      <c r="I3180" s="75" t="n">
        <v>131.05</v>
      </c>
      <c r="J3180" s="75" t="n">
        <v>127.45</v>
      </c>
      <c r="K3180" s="75" t="n">
        <v>130.25</v>
      </c>
      <c r="L3180" s="75" t="n">
        <v>130.25</v>
      </c>
      <c r="M3180" s="75" t="n">
        <v>186</v>
      </c>
      <c r="N3180" s="75" t="n">
        <v>2145.32</v>
      </c>
      <c r="O3180" s="75" t="n">
        <v>6746544</v>
      </c>
      <c r="P3180" s="75" t="n">
        <v>258796</v>
      </c>
      <c r="Q3180" s="79" t="n">
        <v>45114</v>
      </c>
      <c r="AR3180">
        <f>IF($AU$2&lt;&gt;5,NA(),IF(D3180=D3179,0,IF(AND(D3182=D3180,D3181=D3180),O3180+O3181+O3182,IF(D3181=D3180,O3181+O3180,O3180))))</f>
        <v/>
      </c>
      <c r="AS3180">
        <f>IF($AU$2&lt;&gt;5,NA(),IF(D3180=D3179,0,IF(AND(D3182=D3180,D3181=D3180),P3180+P3181+P3182,IF(D3181=D3180,P3181+P3180,P3180))))</f>
        <v/>
      </c>
      <c r="AT3180">
        <f>AR3180-AS3180</f>
        <v/>
      </c>
    </row>
    <row r="3181" ht="15.75" customHeight="1" s="121">
      <c r="B3181">
        <f>D3181&amp;Q3181&amp;E3181</f>
        <v/>
      </c>
      <c r="C3181" s="73" t="inlineStr">
        <is>
          <t>FUTSTK</t>
        </is>
      </c>
      <c r="D3181" s="73" t="inlineStr">
        <is>
          <t>L&amp;TFH</t>
        </is>
      </c>
      <c r="E3181" s="78" t="n">
        <v>45197</v>
      </c>
      <c r="F3181" s="75" t="n">
        <v>0</v>
      </c>
      <c r="G3181" s="73" t="inlineStr">
        <is>
          <t>XX</t>
        </is>
      </c>
      <c r="H3181" s="75" t="n">
        <v>129.95</v>
      </c>
      <c r="I3181" s="75" t="n">
        <v>131.55</v>
      </c>
      <c r="J3181" s="75" t="n">
        <v>128.65</v>
      </c>
      <c r="K3181" s="75" t="n">
        <v>131</v>
      </c>
      <c r="L3181" s="75" t="n">
        <v>131</v>
      </c>
      <c r="M3181" s="75" t="n">
        <v>11</v>
      </c>
      <c r="N3181" s="75" t="n">
        <v>127.93</v>
      </c>
      <c r="O3181" s="75" t="n">
        <v>437276</v>
      </c>
      <c r="P3181" s="75" t="n">
        <v>17848</v>
      </c>
      <c r="Q3181" s="79" t="n">
        <v>45114</v>
      </c>
      <c r="AR3181">
        <f>IF($AU$2&lt;&gt;5,NA(),IF(D3181=D3180,0,IF(AND(D3183=D3181,D3182=D3181),O3181+O3182+O3183,IF(D3182=D3181,O3182+O3181,O3181))))</f>
        <v/>
      </c>
      <c r="AS3181">
        <f>IF($AU$2&lt;&gt;5,NA(),IF(D3181=D3180,0,IF(AND(D3183=D3181,D3182=D3181),P3181+P3182+P3183,IF(D3182=D3181,P3182+P3181,P3181))))</f>
        <v/>
      </c>
      <c r="AT3181">
        <f>AR3181-AS3181</f>
        <v/>
      </c>
    </row>
    <row r="3182" ht="15.75" customHeight="1" s="121">
      <c r="B3182">
        <f>D3182&amp;Q3182&amp;E3182</f>
        <v/>
      </c>
      <c r="C3182" s="73" t="inlineStr">
        <is>
          <t>FUTSTK</t>
        </is>
      </c>
      <c r="D3182" s="73" t="inlineStr">
        <is>
          <t>LALPATHLAB</t>
        </is>
      </c>
      <c r="E3182" s="78" t="n">
        <v>45134</v>
      </c>
      <c r="F3182" s="75" t="n">
        <v>0</v>
      </c>
      <c r="G3182" s="73" t="inlineStr">
        <is>
          <t>XX</t>
        </is>
      </c>
      <c r="H3182" s="75" t="n">
        <v>2316.25</v>
      </c>
      <c r="I3182" s="75" t="n">
        <v>2362</v>
      </c>
      <c r="J3182" s="75" t="n">
        <v>2311.35</v>
      </c>
      <c r="K3182" s="75" t="n">
        <v>2340.3</v>
      </c>
      <c r="L3182" s="75" t="n">
        <v>2340.3</v>
      </c>
      <c r="M3182" s="75" t="n">
        <v>1722</v>
      </c>
      <c r="N3182" s="75" t="n">
        <v>12065.92</v>
      </c>
      <c r="O3182" s="75" t="n">
        <v>719700</v>
      </c>
      <c r="P3182" s="75" t="n">
        <v>-39000</v>
      </c>
      <c r="Q3182" s="79" t="n">
        <v>45114</v>
      </c>
      <c r="AR3182">
        <f>IF($AU$2&lt;&gt;5,NA(),IF(D3182=D3181,0,IF(AND(D3184=D3182,D3183=D3182),O3182+O3183+O3184,IF(D3183=D3182,O3183+O3182,O3182))))</f>
        <v/>
      </c>
      <c r="AS3182">
        <f>IF($AU$2&lt;&gt;5,NA(),IF(D3182=D3181,0,IF(AND(D3184=D3182,D3183=D3182),P3182+P3183+P3184,IF(D3183=D3182,P3183+P3182,P3182))))</f>
        <v/>
      </c>
      <c r="AT3182">
        <f>AR3182-AS3182</f>
        <v/>
      </c>
    </row>
    <row r="3183" ht="15.75" customHeight="1" s="121">
      <c r="B3183">
        <f>D3183&amp;Q3183&amp;E3183</f>
        <v/>
      </c>
      <c r="C3183" s="73" t="inlineStr">
        <is>
          <t>FUTSTK</t>
        </is>
      </c>
      <c r="D3183" s="73" t="inlineStr">
        <is>
          <t>LALPATHLAB</t>
        </is>
      </c>
      <c r="E3183" s="78" t="n">
        <v>45169</v>
      </c>
      <c r="F3183" s="75" t="n">
        <v>0</v>
      </c>
      <c r="G3183" s="73" t="inlineStr">
        <is>
          <t>XX</t>
        </is>
      </c>
      <c r="H3183" s="75" t="n">
        <v>2334.45</v>
      </c>
      <c r="I3183" s="75" t="n">
        <v>2352</v>
      </c>
      <c r="J3183" s="75" t="n">
        <v>2317</v>
      </c>
      <c r="K3183" s="75" t="n">
        <v>2334.65</v>
      </c>
      <c r="L3183" s="75" t="n">
        <v>2334.65</v>
      </c>
      <c r="M3183" s="75" t="n">
        <v>123</v>
      </c>
      <c r="N3183" s="75" t="n">
        <v>860.0700000000001</v>
      </c>
      <c r="O3183" s="75" t="n">
        <v>42000</v>
      </c>
      <c r="P3183" s="75" t="n">
        <v>15000</v>
      </c>
      <c r="Q3183" s="79" t="n">
        <v>45114</v>
      </c>
      <c r="AR3183">
        <f>IF($AU$2&lt;&gt;5,NA(),IF(D3183=D3182,0,IF(AND(D3185=D3183,D3184=D3183),O3183+O3184+O3185,IF(D3184=D3183,O3184+O3183,O3183))))</f>
        <v/>
      </c>
      <c r="AS3183">
        <f>IF($AU$2&lt;&gt;5,NA(),IF(D3183=D3182,0,IF(AND(D3185=D3183,D3184=D3183),P3183+P3184+P3185,IF(D3184=D3183,P3184+P3183,P3183))))</f>
        <v/>
      </c>
      <c r="AT3183">
        <f>AR3183-AS3183</f>
        <v/>
      </c>
    </row>
    <row r="3184" ht="15.75" customHeight="1" s="121">
      <c r="B3184">
        <f>D3184&amp;Q3184&amp;E3184</f>
        <v/>
      </c>
      <c r="C3184" s="73" t="inlineStr">
        <is>
          <t>FUTSTK</t>
        </is>
      </c>
      <c r="D3184" s="73" t="inlineStr">
        <is>
          <t>LALPATHLAB</t>
        </is>
      </c>
      <c r="E3184" s="78" t="n">
        <v>45197</v>
      </c>
      <c r="F3184" s="75" t="n">
        <v>0</v>
      </c>
      <c r="G3184" s="73" t="inlineStr">
        <is>
          <t>XX</t>
        </is>
      </c>
      <c r="H3184" s="75" t="n">
        <v>2344.85</v>
      </c>
      <c r="I3184" s="75" t="n">
        <v>2350</v>
      </c>
      <c r="J3184" s="75" t="n">
        <v>2325</v>
      </c>
      <c r="K3184" s="75" t="n">
        <v>2350</v>
      </c>
      <c r="L3184" s="75" t="n">
        <v>2398.3</v>
      </c>
      <c r="M3184" s="75" t="n">
        <v>3</v>
      </c>
      <c r="N3184" s="75" t="n">
        <v>21.05</v>
      </c>
      <c r="O3184" s="75" t="n">
        <v>2100</v>
      </c>
      <c r="P3184" s="75" t="n">
        <v>900</v>
      </c>
      <c r="Q3184" s="79" t="n">
        <v>45114</v>
      </c>
      <c r="AR3184">
        <f>IF($AU$2&lt;&gt;5,NA(),IF(D3184=D3183,0,IF(AND(D3186=D3184,D3185=D3184),O3184+O3185+O3186,IF(D3185=D3184,O3185+O3184,O3184))))</f>
        <v/>
      </c>
      <c r="AS3184">
        <f>IF($AU$2&lt;&gt;5,NA(),IF(D3184=D3183,0,IF(AND(D3186=D3184,D3185=D3184),P3184+P3185+P3186,IF(D3185=D3184,P3185+P3184,P3184))))</f>
        <v/>
      </c>
      <c r="AT3184">
        <f>AR3184-AS3184</f>
        <v/>
      </c>
    </row>
    <row r="3185" ht="15.75" customHeight="1" s="121">
      <c r="B3185">
        <f>D3185&amp;Q3185&amp;E3185</f>
        <v/>
      </c>
      <c r="C3185" s="73" t="inlineStr">
        <is>
          <t>FUTSTK</t>
        </is>
      </c>
      <c r="D3185" s="73" t="inlineStr">
        <is>
          <t>LAURUSLABS</t>
        </is>
      </c>
      <c r="E3185" s="78" t="n">
        <v>45134</v>
      </c>
      <c r="F3185" s="75" t="n">
        <v>0</v>
      </c>
      <c r="G3185" s="73" t="inlineStr">
        <is>
          <t>XX</t>
        </is>
      </c>
      <c r="H3185" s="75" t="n">
        <v>366.85</v>
      </c>
      <c r="I3185" s="75" t="n">
        <v>374.9</v>
      </c>
      <c r="J3185" s="75" t="n">
        <v>360.3</v>
      </c>
      <c r="K3185" s="75" t="n">
        <v>361.5</v>
      </c>
      <c r="L3185" s="75" t="n">
        <v>361.5</v>
      </c>
      <c r="M3185" s="75" t="n">
        <v>4974</v>
      </c>
      <c r="N3185" s="75" t="n">
        <v>30981.66</v>
      </c>
      <c r="O3185" s="75" t="n">
        <v>13464000</v>
      </c>
      <c r="P3185" s="75" t="n">
        <v>892500</v>
      </c>
      <c r="Q3185" s="79" t="n">
        <v>45114</v>
      </c>
      <c r="AR3185">
        <f>IF($AU$2&lt;&gt;5,NA(),IF(D3185=D3184,0,IF(AND(D3187=D3185,D3186=D3185),O3185+O3186+O3187,IF(D3186=D3185,O3186+O3185,O3185))))</f>
        <v/>
      </c>
      <c r="AS3185">
        <f>IF($AU$2&lt;&gt;5,NA(),IF(D3185=D3184,0,IF(AND(D3187=D3185,D3186=D3185),P3185+P3186+P3187,IF(D3186=D3185,P3186+P3185,P3185))))</f>
        <v/>
      </c>
      <c r="AT3185">
        <f>AR3185-AS3185</f>
        <v/>
      </c>
    </row>
    <row r="3186" ht="15.75" customHeight="1" s="121">
      <c r="B3186">
        <f>D3186&amp;Q3186&amp;E3186</f>
        <v/>
      </c>
      <c r="C3186" s="73" t="inlineStr">
        <is>
          <t>FUTSTK</t>
        </is>
      </c>
      <c r="D3186" s="73" t="inlineStr">
        <is>
          <t>LAURUSLABS</t>
        </is>
      </c>
      <c r="E3186" s="78" t="n">
        <v>45169</v>
      </c>
      <c r="F3186" s="75" t="n">
        <v>0</v>
      </c>
      <c r="G3186" s="73" t="inlineStr">
        <is>
          <t>XX</t>
        </is>
      </c>
      <c r="H3186" s="75" t="n">
        <v>366.5</v>
      </c>
      <c r="I3186" s="75" t="n">
        <v>375.3</v>
      </c>
      <c r="J3186" s="75" t="n">
        <v>359.9</v>
      </c>
      <c r="K3186" s="75" t="n">
        <v>360.75</v>
      </c>
      <c r="L3186" s="75" t="n">
        <v>360.75</v>
      </c>
      <c r="M3186" s="75" t="n">
        <v>536</v>
      </c>
      <c r="N3186" s="75" t="n">
        <v>3335.87</v>
      </c>
      <c r="O3186" s="75" t="n">
        <v>892500</v>
      </c>
      <c r="P3186" s="75" t="n">
        <v>198900</v>
      </c>
      <c r="Q3186" s="79" t="n">
        <v>45114</v>
      </c>
      <c r="AR3186">
        <f>IF($AU$2&lt;&gt;5,NA(),IF(D3186=D3185,0,IF(AND(D3188=D3186,D3187=D3186),O3186+O3187+O3188,IF(D3187=D3186,O3187+O3186,O3186))))</f>
        <v/>
      </c>
      <c r="AS3186">
        <f>IF($AU$2&lt;&gt;5,NA(),IF(D3186=D3185,0,IF(AND(D3188=D3186,D3187=D3186),P3186+P3187+P3188,IF(D3187=D3186,P3187+P3186,P3186))))</f>
        <v/>
      </c>
      <c r="AT3186">
        <f>AR3186-AS3186</f>
        <v/>
      </c>
    </row>
    <row r="3187" ht="15.75" customHeight="1" s="121">
      <c r="B3187">
        <f>D3187&amp;Q3187&amp;E3187</f>
        <v/>
      </c>
      <c r="C3187" s="73" t="inlineStr">
        <is>
          <t>FUTSTK</t>
        </is>
      </c>
      <c r="D3187" s="73" t="inlineStr">
        <is>
          <t>LAURUSLABS</t>
        </is>
      </c>
      <c r="E3187" s="78" t="n">
        <v>45197</v>
      </c>
      <c r="F3187" s="75" t="n">
        <v>0</v>
      </c>
      <c r="G3187" s="73" t="inlineStr">
        <is>
          <t>XX</t>
        </is>
      </c>
      <c r="H3187" s="75" t="n">
        <v>365</v>
      </c>
      <c r="I3187" s="75" t="n">
        <v>376.95</v>
      </c>
      <c r="J3187" s="75" t="n">
        <v>361.6</v>
      </c>
      <c r="K3187" s="75" t="n">
        <v>362</v>
      </c>
      <c r="L3187" s="75" t="n">
        <v>362</v>
      </c>
      <c r="M3187" s="75" t="n">
        <v>73</v>
      </c>
      <c r="N3187" s="75" t="n">
        <v>456.99</v>
      </c>
      <c r="O3187" s="75" t="n">
        <v>129200</v>
      </c>
      <c r="P3187" s="75" t="n">
        <v>28900</v>
      </c>
      <c r="Q3187" s="79" t="n">
        <v>45114</v>
      </c>
      <c r="AR3187">
        <f>IF($AU$2&lt;&gt;5,NA(),IF(D3187=D3186,0,IF(AND(D3189=D3187,D3188=D3187),O3187+O3188+O3189,IF(D3188=D3187,O3188+O3187,O3187))))</f>
        <v/>
      </c>
      <c r="AS3187">
        <f>IF($AU$2&lt;&gt;5,NA(),IF(D3187=D3186,0,IF(AND(D3189=D3187,D3188=D3187),P3187+P3188+P3189,IF(D3188=D3187,P3188+P3187,P3187))))</f>
        <v/>
      </c>
      <c r="AT3187">
        <f>AR3187-AS3187</f>
        <v/>
      </c>
    </row>
    <row r="3188" ht="15.75" customHeight="1" s="121">
      <c r="B3188">
        <f>D3188&amp;Q3188&amp;E3188</f>
        <v/>
      </c>
      <c r="C3188" s="73" t="inlineStr">
        <is>
          <t>FUTSTK</t>
        </is>
      </c>
      <c r="D3188" s="73" t="inlineStr">
        <is>
          <t>LICHSGFIN</t>
        </is>
      </c>
      <c r="E3188" s="78" t="n">
        <v>45134</v>
      </c>
      <c r="F3188" s="75" t="n">
        <v>0</v>
      </c>
      <c r="G3188" s="73" t="inlineStr">
        <is>
          <t>XX</t>
        </is>
      </c>
      <c r="H3188" s="75" t="n">
        <v>394.5</v>
      </c>
      <c r="I3188" s="75" t="n">
        <v>401.75</v>
      </c>
      <c r="J3188" s="75" t="n">
        <v>388.1</v>
      </c>
      <c r="K3188" s="75" t="n">
        <v>392</v>
      </c>
      <c r="L3188" s="75" t="n">
        <v>392</v>
      </c>
      <c r="M3188" s="75" t="n">
        <v>4273</v>
      </c>
      <c r="N3188" s="75" t="n">
        <v>33669.14</v>
      </c>
      <c r="O3188" s="75" t="n">
        <v>21726000</v>
      </c>
      <c r="P3188" s="75" t="n">
        <v>1362000</v>
      </c>
      <c r="Q3188" s="79" t="n">
        <v>45114</v>
      </c>
      <c r="AR3188">
        <f>IF($AU$2&lt;&gt;5,NA(),IF(D3188=D3187,0,IF(AND(D3190=D3188,D3189=D3188),O3188+O3189+O3190,IF(D3189=D3188,O3189+O3188,O3188))))</f>
        <v/>
      </c>
      <c r="AS3188">
        <f>IF($AU$2&lt;&gt;5,NA(),IF(D3188=D3187,0,IF(AND(D3190=D3188,D3189=D3188),P3188+P3189+P3190,IF(D3189=D3188,P3189+P3188,P3188))))</f>
        <v/>
      </c>
      <c r="AT3188">
        <f>AR3188-AS3188</f>
        <v/>
      </c>
    </row>
    <row r="3189" ht="15.75" customHeight="1" s="121">
      <c r="B3189">
        <f>D3189&amp;Q3189&amp;E3189</f>
        <v/>
      </c>
      <c r="C3189" s="73" t="inlineStr">
        <is>
          <t>FUTSTK</t>
        </is>
      </c>
      <c r="D3189" s="73" t="inlineStr">
        <is>
          <t>LICHSGFIN</t>
        </is>
      </c>
      <c r="E3189" s="78" t="n">
        <v>45169</v>
      </c>
      <c r="F3189" s="75" t="n">
        <v>0</v>
      </c>
      <c r="G3189" s="73" t="inlineStr">
        <is>
          <t>XX</t>
        </is>
      </c>
      <c r="H3189" s="75" t="n">
        <v>401.5</v>
      </c>
      <c r="I3189" s="75" t="n">
        <v>403.95</v>
      </c>
      <c r="J3189" s="75" t="n">
        <v>391.05</v>
      </c>
      <c r="K3189" s="75" t="n">
        <v>395.05</v>
      </c>
      <c r="L3189" s="75" t="n">
        <v>395.05</v>
      </c>
      <c r="M3189" s="75" t="n">
        <v>155</v>
      </c>
      <c r="N3189" s="75" t="n">
        <v>1228.05</v>
      </c>
      <c r="O3189" s="75" t="n">
        <v>456000</v>
      </c>
      <c r="P3189" s="75" t="n">
        <v>78000</v>
      </c>
      <c r="Q3189" s="79" t="n">
        <v>45114</v>
      </c>
      <c r="AR3189">
        <f>IF($AU$2&lt;&gt;5,NA(),IF(D3189=D3188,0,IF(AND(D3191=D3189,D3190=D3189),O3189+O3190+O3191,IF(D3190=D3189,O3190+O3189,O3189))))</f>
        <v/>
      </c>
      <c r="AS3189">
        <f>IF($AU$2&lt;&gt;5,NA(),IF(D3189=D3188,0,IF(AND(D3191=D3189,D3190=D3189),P3189+P3190+P3191,IF(D3190=D3189,P3190+P3189,P3189))))</f>
        <v/>
      </c>
      <c r="AT3189">
        <f>AR3189-AS3189</f>
        <v/>
      </c>
    </row>
    <row r="3190" ht="15.75" customHeight="1" s="121">
      <c r="B3190">
        <f>D3190&amp;Q3190&amp;E3190</f>
        <v/>
      </c>
      <c r="C3190" s="73" t="inlineStr">
        <is>
          <t>FUTSTK</t>
        </is>
      </c>
      <c r="D3190" s="73" t="inlineStr">
        <is>
          <t>LICHSGFIN</t>
        </is>
      </c>
      <c r="E3190" s="78" t="n">
        <v>45197</v>
      </c>
      <c r="F3190" s="75" t="n">
        <v>0</v>
      </c>
      <c r="G3190" s="73" t="inlineStr">
        <is>
          <t>XX</t>
        </is>
      </c>
      <c r="H3190" s="75" t="n">
        <v>404</v>
      </c>
      <c r="I3190" s="75" t="n">
        <v>404</v>
      </c>
      <c r="J3190" s="75" t="n">
        <v>394.5</v>
      </c>
      <c r="K3190" s="75" t="n">
        <v>399</v>
      </c>
      <c r="L3190" s="75" t="n">
        <v>396.25</v>
      </c>
      <c r="M3190" s="75" t="n">
        <v>11</v>
      </c>
      <c r="N3190" s="75" t="n">
        <v>87.56999999999999</v>
      </c>
      <c r="O3190" s="75" t="n">
        <v>94000</v>
      </c>
      <c r="P3190" s="75" t="n">
        <v>16000</v>
      </c>
      <c r="Q3190" s="79" t="n">
        <v>45114</v>
      </c>
      <c r="AR3190">
        <f>IF($AU$2&lt;&gt;5,NA(),IF(D3190=D3189,0,IF(AND(D3192=D3190,D3191=D3190),O3190+O3191+O3192,IF(D3191=D3190,O3191+O3190,O3190))))</f>
        <v/>
      </c>
      <c r="AS3190">
        <f>IF($AU$2&lt;&gt;5,NA(),IF(D3190=D3189,0,IF(AND(D3192=D3190,D3191=D3190),P3190+P3191+P3192,IF(D3191=D3190,P3191+P3190,P3190))))</f>
        <v/>
      </c>
      <c r="AT3190">
        <f>AR3190-AS3190</f>
        <v/>
      </c>
    </row>
    <row r="3191" ht="15.75" customHeight="1" s="121">
      <c r="B3191">
        <f>D3191&amp;Q3191&amp;E3191</f>
        <v/>
      </c>
      <c r="C3191" s="73" t="inlineStr">
        <is>
          <t>FUTSTK</t>
        </is>
      </c>
      <c r="D3191" s="73" t="inlineStr">
        <is>
          <t>LT</t>
        </is>
      </c>
      <c r="E3191" s="78" t="n">
        <v>45134</v>
      </c>
      <c r="F3191" s="75" t="n">
        <v>0</v>
      </c>
      <c r="G3191" s="73" t="inlineStr">
        <is>
          <t>XX</t>
        </is>
      </c>
      <c r="H3191" s="75" t="n">
        <v>2490.8</v>
      </c>
      <c r="I3191" s="75" t="n">
        <v>2517.4</v>
      </c>
      <c r="J3191" s="75" t="n">
        <v>2460.05</v>
      </c>
      <c r="K3191" s="75" t="n">
        <v>2463.8</v>
      </c>
      <c r="L3191" s="75" t="n">
        <v>2463.8</v>
      </c>
      <c r="M3191" s="75" t="n">
        <v>5895</v>
      </c>
      <c r="N3191" s="75" t="n">
        <v>43833.85</v>
      </c>
      <c r="O3191" s="75" t="n">
        <v>9542700</v>
      </c>
      <c r="P3191" s="75" t="n">
        <v>51900</v>
      </c>
      <c r="Q3191" s="79" t="n">
        <v>45114</v>
      </c>
      <c r="AR3191">
        <f>IF($AU$2&lt;&gt;5,NA(),IF(D3191=D3190,0,IF(AND(D3193=D3191,D3192=D3191),O3191+O3192+O3193,IF(D3192=D3191,O3192+O3191,O3191))))</f>
        <v/>
      </c>
      <c r="AS3191">
        <f>IF($AU$2&lt;&gt;5,NA(),IF(D3191=D3190,0,IF(AND(D3193=D3191,D3192=D3191),P3191+P3192+P3193,IF(D3192=D3191,P3192+P3191,P3191))))</f>
        <v/>
      </c>
      <c r="AT3191">
        <f>AR3191-AS3191</f>
        <v/>
      </c>
    </row>
    <row r="3192" ht="15.75" customHeight="1" s="121">
      <c r="B3192">
        <f>D3192&amp;Q3192&amp;E3192</f>
        <v/>
      </c>
      <c r="C3192" s="73" t="inlineStr">
        <is>
          <t>FUTSTK</t>
        </is>
      </c>
      <c r="D3192" s="73" t="inlineStr">
        <is>
          <t>LT</t>
        </is>
      </c>
      <c r="E3192" s="78" t="n">
        <v>45169</v>
      </c>
      <c r="F3192" s="75" t="n">
        <v>0</v>
      </c>
      <c r="G3192" s="73" t="inlineStr">
        <is>
          <t>XX</t>
        </is>
      </c>
      <c r="H3192" s="75" t="n">
        <v>2483</v>
      </c>
      <c r="I3192" s="75" t="n">
        <v>2507.15</v>
      </c>
      <c r="J3192" s="75" t="n">
        <v>2454</v>
      </c>
      <c r="K3192" s="75" t="n">
        <v>2457.75</v>
      </c>
      <c r="L3192" s="75" t="n">
        <v>2457.75</v>
      </c>
      <c r="M3192" s="75" t="n">
        <v>312</v>
      </c>
      <c r="N3192" s="75" t="n">
        <v>2316.63</v>
      </c>
      <c r="O3192" s="75" t="n">
        <v>145500</v>
      </c>
      <c r="P3192" s="75" t="n">
        <v>30300</v>
      </c>
      <c r="Q3192" s="79" t="n">
        <v>45114</v>
      </c>
      <c r="AR3192">
        <f>IF($AU$2&lt;&gt;5,NA(),IF(D3192=D3191,0,IF(AND(D3194=D3192,D3193=D3192),O3192+O3193+O3194,IF(D3193=D3192,O3193+O3192,O3192))))</f>
        <v/>
      </c>
      <c r="AS3192">
        <f>IF($AU$2&lt;&gt;5,NA(),IF(D3192=D3191,0,IF(AND(D3194=D3192,D3193=D3192),P3192+P3193+P3194,IF(D3193=D3192,P3193+P3192,P3192))))</f>
        <v/>
      </c>
      <c r="AT3192">
        <f>AR3192-AS3192</f>
        <v/>
      </c>
    </row>
    <row r="3193" ht="15.75" customHeight="1" s="121">
      <c r="B3193">
        <f>D3193&amp;Q3193&amp;E3193</f>
        <v/>
      </c>
      <c r="C3193" s="73" t="inlineStr">
        <is>
          <t>FUTSTK</t>
        </is>
      </c>
      <c r="D3193" s="73" t="inlineStr">
        <is>
          <t>LT</t>
        </is>
      </c>
      <c r="E3193" s="78" t="n">
        <v>45197</v>
      </c>
      <c r="F3193" s="75" t="n">
        <v>0</v>
      </c>
      <c r="G3193" s="73" t="inlineStr">
        <is>
          <t>XX</t>
        </is>
      </c>
      <c r="H3193" s="75" t="n">
        <v>2515</v>
      </c>
      <c r="I3193" s="75" t="n">
        <v>2521.6</v>
      </c>
      <c r="J3193" s="75" t="n">
        <v>2470</v>
      </c>
      <c r="K3193" s="75" t="n">
        <v>2473.45</v>
      </c>
      <c r="L3193" s="75" t="n">
        <v>2473.45</v>
      </c>
      <c r="M3193" s="75" t="n">
        <v>20</v>
      </c>
      <c r="N3193" s="75" t="n">
        <v>149.72</v>
      </c>
      <c r="O3193" s="75" t="n">
        <v>17100</v>
      </c>
      <c r="P3193" s="75" t="n">
        <v>2700</v>
      </c>
      <c r="Q3193" s="79" t="n">
        <v>45114</v>
      </c>
      <c r="AR3193">
        <f>IF($AU$2&lt;&gt;5,NA(),IF(D3193=D3192,0,IF(AND(D3195=D3193,D3194=D3193),O3193+O3194+O3195,IF(D3194=D3193,O3194+O3193,O3193))))</f>
        <v/>
      </c>
      <c r="AS3193">
        <f>IF($AU$2&lt;&gt;5,NA(),IF(D3193=D3192,0,IF(AND(D3195=D3193,D3194=D3193),P3193+P3194+P3195,IF(D3194=D3193,P3194+P3193,P3193))))</f>
        <v/>
      </c>
      <c r="AT3193">
        <f>AR3193-AS3193</f>
        <v/>
      </c>
    </row>
    <row r="3194" ht="15.75" customHeight="1" s="121">
      <c r="B3194">
        <f>D3194&amp;Q3194&amp;E3194</f>
        <v/>
      </c>
      <c r="C3194" s="73" t="inlineStr">
        <is>
          <t>FUTSTK</t>
        </is>
      </c>
      <c r="D3194" s="73" t="inlineStr">
        <is>
          <t>LTIM</t>
        </is>
      </c>
      <c r="E3194" s="78" t="n">
        <v>45134</v>
      </c>
      <c r="F3194" s="75" t="n">
        <v>0</v>
      </c>
      <c r="G3194" s="73" t="inlineStr">
        <is>
          <t>XX</t>
        </is>
      </c>
      <c r="H3194" s="75" t="n">
        <v>5150</v>
      </c>
      <c r="I3194" s="75" t="n">
        <v>5194</v>
      </c>
      <c r="J3194" s="75" t="n">
        <v>5038.1</v>
      </c>
      <c r="K3194" s="75" t="n">
        <v>5055.15</v>
      </c>
      <c r="L3194" s="75" t="n">
        <v>5055.15</v>
      </c>
      <c r="M3194" s="75" t="n">
        <v>5919</v>
      </c>
      <c r="N3194" s="75" t="n">
        <v>45260.19</v>
      </c>
      <c r="O3194" s="75" t="n">
        <v>2221200</v>
      </c>
      <c r="P3194" s="75" t="n">
        <v>-50400</v>
      </c>
      <c r="Q3194" s="79" t="n">
        <v>45114</v>
      </c>
      <c r="AR3194">
        <f>IF($AU$2&lt;&gt;5,NA(),IF(D3194=D3193,0,IF(AND(D3196=D3194,D3195=D3194),O3194+O3195+O3196,IF(D3195=D3194,O3195+O3194,O3194))))</f>
        <v/>
      </c>
      <c r="AS3194">
        <f>IF($AU$2&lt;&gt;5,NA(),IF(D3194=D3193,0,IF(AND(D3196=D3194,D3195=D3194),P3194+P3195+P3196,IF(D3195=D3194,P3195+P3194,P3194))))</f>
        <v/>
      </c>
      <c r="AT3194">
        <f>AR3194-AS3194</f>
        <v/>
      </c>
    </row>
    <row r="3195" ht="15.75" customHeight="1" s="121">
      <c r="B3195">
        <f>D3195&amp;Q3195&amp;E3195</f>
        <v/>
      </c>
      <c r="C3195" s="73" t="inlineStr">
        <is>
          <t>FUTSTK</t>
        </is>
      </c>
      <c r="D3195" s="73" t="inlineStr">
        <is>
          <t>LTIM</t>
        </is>
      </c>
      <c r="E3195" s="78" t="n">
        <v>45169</v>
      </c>
      <c r="F3195" s="75" t="n">
        <v>0</v>
      </c>
      <c r="G3195" s="73" t="inlineStr">
        <is>
          <t>XX</t>
        </is>
      </c>
      <c r="H3195" s="75" t="n">
        <v>5148.5</v>
      </c>
      <c r="I3195" s="75" t="n">
        <v>5210.05</v>
      </c>
      <c r="J3195" s="75" t="n">
        <v>5053</v>
      </c>
      <c r="K3195" s="75" t="n">
        <v>5072.05</v>
      </c>
      <c r="L3195" s="75" t="n">
        <v>5072.05</v>
      </c>
      <c r="M3195" s="75" t="n">
        <v>315</v>
      </c>
      <c r="N3195" s="75" t="n">
        <v>2408.8</v>
      </c>
      <c r="O3195" s="75" t="n">
        <v>67050</v>
      </c>
      <c r="P3195" s="75" t="n">
        <v>15750</v>
      </c>
      <c r="Q3195" s="79" t="n">
        <v>45114</v>
      </c>
      <c r="AR3195">
        <f>IF($AU$2&lt;&gt;5,NA(),IF(D3195=D3194,0,IF(AND(D3197=D3195,D3196=D3195),O3195+O3196+O3197,IF(D3196=D3195,O3196+O3195,O3195))))</f>
        <v/>
      </c>
      <c r="AS3195">
        <f>IF($AU$2&lt;&gt;5,NA(),IF(D3195=D3194,0,IF(AND(D3197=D3195,D3196=D3195),P3195+P3196+P3197,IF(D3196=D3195,P3196+P3195,P3195))))</f>
        <v/>
      </c>
      <c r="AT3195">
        <f>AR3195-AS3195</f>
        <v/>
      </c>
    </row>
    <row r="3196" ht="15.75" customHeight="1" s="121">
      <c r="B3196">
        <f>D3196&amp;Q3196&amp;E3196</f>
        <v/>
      </c>
      <c r="C3196" s="73" t="inlineStr">
        <is>
          <t>FUTSTK</t>
        </is>
      </c>
      <c r="D3196" s="73" t="inlineStr">
        <is>
          <t>LTIM</t>
        </is>
      </c>
      <c r="E3196" s="78" t="n">
        <v>45197</v>
      </c>
      <c r="F3196" s="75" t="n">
        <v>0</v>
      </c>
      <c r="G3196" s="73" t="inlineStr">
        <is>
          <t>XX</t>
        </is>
      </c>
      <c r="H3196" s="75" t="n">
        <v>5193</v>
      </c>
      <c r="I3196" s="75" t="n">
        <v>5215.55</v>
      </c>
      <c r="J3196" s="75" t="n">
        <v>5090</v>
      </c>
      <c r="K3196" s="75" t="n">
        <v>5103.7</v>
      </c>
      <c r="L3196" s="75" t="n">
        <v>5103.7</v>
      </c>
      <c r="M3196" s="75" t="n">
        <v>34</v>
      </c>
      <c r="N3196" s="75" t="n">
        <v>261.59</v>
      </c>
      <c r="O3196" s="75" t="n">
        <v>8550</v>
      </c>
      <c r="P3196" s="75" t="n">
        <v>1350</v>
      </c>
      <c r="Q3196" s="79" t="n">
        <v>45114</v>
      </c>
      <c r="AR3196">
        <f>IF($AU$2&lt;&gt;5,NA(),IF(D3196=D3195,0,IF(AND(D3198=D3196,D3197=D3196),O3196+O3197+O3198,IF(D3197=D3196,O3197+O3196,O3196))))</f>
        <v/>
      </c>
      <c r="AS3196">
        <f>IF($AU$2&lt;&gt;5,NA(),IF(D3196=D3195,0,IF(AND(D3198=D3196,D3197=D3196),P3196+P3197+P3198,IF(D3197=D3196,P3197+P3196,P3196))))</f>
        <v/>
      </c>
      <c r="AT3196">
        <f>AR3196-AS3196</f>
        <v/>
      </c>
    </row>
    <row r="3197" ht="15.75" customHeight="1" s="121">
      <c r="B3197">
        <f>D3197&amp;Q3197&amp;E3197</f>
        <v/>
      </c>
      <c r="C3197" s="73" t="inlineStr">
        <is>
          <t>FUTSTK</t>
        </is>
      </c>
      <c r="D3197" s="73" t="inlineStr">
        <is>
          <t>LTTS</t>
        </is>
      </c>
      <c r="E3197" s="78" t="n">
        <v>45134</v>
      </c>
      <c r="F3197" s="75" t="n">
        <v>0</v>
      </c>
      <c r="G3197" s="73" t="inlineStr">
        <is>
          <t>XX</t>
        </is>
      </c>
      <c r="H3197" s="75" t="n">
        <v>3968</v>
      </c>
      <c r="I3197" s="75" t="n">
        <v>4020</v>
      </c>
      <c r="J3197" s="75" t="n">
        <v>3890.6</v>
      </c>
      <c r="K3197" s="75" t="n">
        <v>3915.5</v>
      </c>
      <c r="L3197" s="75" t="n">
        <v>3915.5</v>
      </c>
      <c r="M3197" s="75" t="n">
        <v>2764</v>
      </c>
      <c r="N3197" s="75" t="n">
        <v>21806.82</v>
      </c>
      <c r="O3197" s="75" t="n">
        <v>1063200</v>
      </c>
      <c r="P3197" s="75" t="n">
        <v>58400</v>
      </c>
      <c r="Q3197" s="79" t="n">
        <v>45114</v>
      </c>
      <c r="AR3197">
        <f>IF($AU$2&lt;&gt;5,NA(),IF(D3197=D3196,0,IF(AND(D3199=D3197,D3198=D3197),O3197+O3198+O3199,IF(D3198=D3197,O3198+O3197,O3197))))</f>
        <v/>
      </c>
      <c r="AS3197">
        <f>IF($AU$2&lt;&gt;5,NA(),IF(D3197=D3196,0,IF(AND(D3199=D3197,D3198=D3197),P3197+P3198+P3199,IF(D3198=D3197,P3198+P3197,P3197))))</f>
        <v/>
      </c>
      <c r="AT3197">
        <f>AR3197-AS3197</f>
        <v/>
      </c>
    </row>
    <row r="3198" ht="15.75" customHeight="1" s="121">
      <c r="B3198">
        <f>D3198&amp;Q3198&amp;E3198</f>
        <v/>
      </c>
      <c r="C3198" s="73" t="inlineStr">
        <is>
          <t>FUTSTK</t>
        </is>
      </c>
      <c r="D3198" s="73" t="inlineStr">
        <is>
          <t>LTTS</t>
        </is>
      </c>
      <c r="E3198" s="78" t="n">
        <v>45169</v>
      </c>
      <c r="F3198" s="75" t="n">
        <v>0</v>
      </c>
      <c r="G3198" s="73" t="inlineStr">
        <is>
          <t>XX</t>
        </is>
      </c>
      <c r="H3198" s="75" t="n">
        <v>3980</v>
      </c>
      <c r="I3198" s="75" t="n">
        <v>4031</v>
      </c>
      <c r="J3198" s="75" t="n">
        <v>3910</v>
      </c>
      <c r="K3198" s="75" t="n">
        <v>3922.85</v>
      </c>
      <c r="L3198" s="75" t="n">
        <v>3922.85</v>
      </c>
      <c r="M3198" s="75" t="n">
        <v>136</v>
      </c>
      <c r="N3198" s="75" t="n">
        <v>1072.45</v>
      </c>
      <c r="O3198" s="75" t="n">
        <v>38000</v>
      </c>
      <c r="P3198" s="75" t="n">
        <v>5200</v>
      </c>
      <c r="Q3198" s="79" t="n">
        <v>45114</v>
      </c>
      <c r="AR3198">
        <f>IF($AU$2&lt;&gt;5,NA(),IF(D3198=D3197,0,IF(AND(D3200=D3198,D3199=D3198),O3198+O3199+O3200,IF(D3199=D3198,O3199+O3198,O3198))))</f>
        <v/>
      </c>
      <c r="AS3198">
        <f>IF($AU$2&lt;&gt;5,NA(),IF(D3198=D3197,0,IF(AND(D3200=D3198,D3199=D3198),P3198+P3199+P3200,IF(D3199=D3198,P3199+P3198,P3198))))</f>
        <v/>
      </c>
      <c r="AT3198">
        <f>AR3198-AS3198</f>
        <v/>
      </c>
    </row>
    <row r="3199" ht="15.75" customHeight="1" s="121">
      <c r="B3199">
        <f>D3199&amp;Q3199&amp;E3199</f>
        <v/>
      </c>
      <c r="C3199" s="73" t="inlineStr">
        <is>
          <t>FUTSTK</t>
        </is>
      </c>
      <c r="D3199" s="73" t="inlineStr">
        <is>
          <t>LTTS</t>
        </is>
      </c>
      <c r="E3199" s="78" t="n">
        <v>45197</v>
      </c>
      <c r="F3199" s="75" t="n">
        <v>0</v>
      </c>
      <c r="G3199" s="73" t="inlineStr">
        <is>
          <t>XX</t>
        </is>
      </c>
      <c r="H3199" s="75" t="n">
        <v>3950</v>
      </c>
      <c r="I3199" s="75" t="n">
        <v>3961.25</v>
      </c>
      <c r="J3199" s="75" t="n">
        <v>3920</v>
      </c>
      <c r="K3199" s="75" t="n">
        <v>3941</v>
      </c>
      <c r="L3199" s="75" t="n">
        <v>3941</v>
      </c>
      <c r="M3199" s="75" t="n">
        <v>5</v>
      </c>
      <c r="N3199" s="75" t="n">
        <v>39.41</v>
      </c>
      <c r="O3199" s="75" t="n">
        <v>3400</v>
      </c>
      <c r="P3199" s="75" t="n">
        <v>800</v>
      </c>
      <c r="Q3199" s="79" t="n">
        <v>45114</v>
      </c>
      <c r="AR3199">
        <f>IF($AU$2&lt;&gt;5,NA(),IF(D3199=D3198,0,IF(AND(D3201=D3199,D3200=D3199),O3199+O3200+O3201,IF(D3200=D3199,O3200+O3199,O3199))))</f>
        <v/>
      </c>
      <c r="AS3199">
        <f>IF($AU$2&lt;&gt;5,NA(),IF(D3199=D3198,0,IF(AND(D3201=D3199,D3200=D3199),P3199+P3200+P3201,IF(D3200=D3199,P3200+P3199,P3199))))</f>
        <v/>
      </c>
      <c r="AT3199">
        <f>AR3199-AS3199</f>
        <v/>
      </c>
    </row>
    <row r="3200" ht="15.75" customHeight="1" s="121">
      <c r="B3200">
        <f>D3200&amp;Q3200&amp;E3200</f>
        <v/>
      </c>
      <c r="C3200" s="73" t="inlineStr">
        <is>
          <t>FUTSTK</t>
        </is>
      </c>
      <c r="D3200" s="73" t="inlineStr">
        <is>
          <t>LUPIN</t>
        </is>
      </c>
      <c r="E3200" s="78" t="n">
        <v>45134</v>
      </c>
      <c r="F3200" s="75" t="n">
        <v>0</v>
      </c>
      <c r="G3200" s="73" t="inlineStr">
        <is>
          <t>XX</t>
        </is>
      </c>
      <c r="H3200" s="75" t="n">
        <v>900.75</v>
      </c>
      <c r="I3200" s="75" t="n">
        <v>920.95</v>
      </c>
      <c r="J3200" s="75" t="n">
        <v>888.1</v>
      </c>
      <c r="K3200" s="75" t="n">
        <v>902</v>
      </c>
      <c r="L3200" s="75" t="n">
        <v>902</v>
      </c>
      <c r="M3200" s="75" t="n">
        <v>3317</v>
      </c>
      <c r="N3200" s="75" t="n">
        <v>25522.89</v>
      </c>
      <c r="O3200" s="75" t="n">
        <v>5102550</v>
      </c>
      <c r="P3200" s="75" t="n">
        <v>-359550</v>
      </c>
      <c r="Q3200" s="79" t="n">
        <v>45114</v>
      </c>
      <c r="AR3200">
        <f>IF($AU$2&lt;&gt;5,NA(),IF(D3200=D3199,0,IF(AND(D3202=D3200,D3201=D3200),O3200+O3201+O3202,IF(D3201=D3200,O3201+O3200,O3200))))</f>
        <v/>
      </c>
      <c r="AS3200">
        <f>IF($AU$2&lt;&gt;5,NA(),IF(D3200=D3199,0,IF(AND(D3202=D3200,D3201=D3200),P3200+P3201+P3202,IF(D3201=D3200,P3201+P3200,P3200))))</f>
        <v/>
      </c>
      <c r="AT3200">
        <f>AR3200-AS3200</f>
        <v/>
      </c>
    </row>
    <row r="3201" ht="15.75" customHeight="1" s="121">
      <c r="B3201">
        <f>D3201&amp;Q3201&amp;E3201</f>
        <v/>
      </c>
      <c r="C3201" s="73" t="inlineStr">
        <is>
          <t>FUTSTK</t>
        </is>
      </c>
      <c r="D3201" s="73" t="inlineStr">
        <is>
          <t>LUPIN</t>
        </is>
      </c>
      <c r="E3201" s="78" t="n">
        <v>45169</v>
      </c>
      <c r="F3201" s="75" t="n">
        <v>0</v>
      </c>
      <c r="G3201" s="73" t="inlineStr">
        <is>
          <t>XX</t>
        </is>
      </c>
      <c r="H3201" s="75" t="n">
        <v>910.95</v>
      </c>
      <c r="I3201" s="75" t="n">
        <v>925.3</v>
      </c>
      <c r="J3201" s="75" t="n">
        <v>893.9</v>
      </c>
      <c r="K3201" s="75" t="n">
        <v>907.15</v>
      </c>
      <c r="L3201" s="75" t="n">
        <v>907.15</v>
      </c>
      <c r="M3201" s="75" t="n">
        <v>131</v>
      </c>
      <c r="N3201" s="75" t="n">
        <v>1017.4</v>
      </c>
      <c r="O3201" s="75" t="n">
        <v>130900</v>
      </c>
      <c r="P3201" s="75" t="n">
        <v>22100</v>
      </c>
      <c r="Q3201" s="79" t="n">
        <v>45114</v>
      </c>
      <c r="AR3201">
        <f>IF($AU$2&lt;&gt;5,NA(),IF(D3201=D3200,0,IF(AND(D3203=D3201,D3202=D3201),O3201+O3202+O3203,IF(D3202=D3201,O3202+O3201,O3201))))</f>
        <v/>
      </c>
      <c r="AS3201">
        <f>IF($AU$2&lt;&gt;5,NA(),IF(D3201=D3200,0,IF(AND(D3203=D3201,D3202=D3201),P3201+P3202+P3203,IF(D3202=D3201,P3202+P3201,P3201))))</f>
        <v/>
      </c>
      <c r="AT3201">
        <f>AR3201-AS3201</f>
        <v/>
      </c>
    </row>
    <row r="3202" ht="15.75" customHeight="1" s="121">
      <c r="B3202">
        <f>D3202&amp;Q3202&amp;E3202</f>
        <v/>
      </c>
      <c r="C3202" s="73" t="inlineStr">
        <is>
          <t>FUTSTK</t>
        </is>
      </c>
      <c r="D3202" s="73" t="inlineStr">
        <is>
          <t>LUPIN</t>
        </is>
      </c>
      <c r="E3202" s="78" t="n">
        <v>45197</v>
      </c>
      <c r="F3202" s="75" t="n">
        <v>0</v>
      </c>
      <c r="G3202" s="73" t="inlineStr">
        <is>
          <t>XX</t>
        </is>
      </c>
      <c r="H3202" s="75" t="n">
        <v>919.7</v>
      </c>
      <c r="I3202" s="75" t="n">
        <v>929</v>
      </c>
      <c r="J3202" s="75" t="n">
        <v>901</v>
      </c>
      <c r="K3202" s="75" t="n">
        <v>908</v>
      </c>
      <c r="L3202" s="75" t="n">
        <v>915.4</v>
      </c>
      <c r="M3202" s="75" t="n">
        <v>11</v>
      </c>
      <c r="N3202" s="75" t="n">
        <v>86.01000000000001</v>
      </c>
      <c r="O3202" s="75" t="n">
        <v>10200</v>
      </c>
      <c r="P3202" s="75" t="n">
        <v>7650</v>
      </c>
      <c r="Q3202" s="79" t="n">
        <v>45114</v>
      </c>
      <c r="AR3202">
        <f>IF($AU$2&lt;&gt;5,NA(),IF(D3202=D3201,0,IF(AND(D3204=D3202,D3203=D3202),O3202+O3203+O3204,IF(D3203=D3202,O3203+O3202,O3202))))</f>
        <v/>
      </c>
      <c r="AS3202">
        <f>IF($AU$2&lt;&gt;5,NA(),IF(D3202=D3201,0,IF(AND(D3204=D3202,D3203=D3202),P3202+P3203+P3204,IF(D3203=D3202,P3203+P3202,P3202))))</f>
        <v/>
      </c>
      <c r="AT3202">
        <f>AR3202-AS3202</f>
        <v/>
      </c>
    </row>
    <row r="3203" ht="15.75" customHeight="1" s="121">
      <c r="B3203">
        <f>D3203&amp;Q3203&amp;E3203</f>
        <v/>
      </c>
      <c r="C3203" s="73" t="inlineStr">
        <is>
          <t>FUTSTK</t>
        </is>
      </c>
      <c r="D3203" s="73" t="inlineStr">
        <is>
          <t>M&amp;M</t>
        </is>
      </c>
      <c r="E3203" s="78" t="n">
        <v>45134</v>
      </c>
      <c r="F3203" s="75" t="n">
        <v>0</v>
      </c>
      <c r="G3203" s="73" t="inlineStr">
        <is>
          <t>XX</t>
        </is>
      </c>
      <c r="H3203" s="75" t="n">
        <v>1530.2</v>
      </c>
      <c r="I3203" s="75" t="n">
        <v>1577.45</v>
      </c>
      <c r="J3203" s="75" t="n">
        <v>1530.1</v>
      </c>
      <c r="K3203" s="75" t="n">
        <v>1550.45</v>
      </c>
      <c r="L3203" s="75" t="n">
        <v>1550.45</v>
      </c>
      <c r="M3203" s="75" t="n">
        <v>11949</v>
      </c>
      <c r="N3203" s="75" t="n">
        <v>129789.3</v>
      </c>
      <c r="O3203" s="75" t="n">
        <v>15350300</v>
      </c>
      <c r="P3203" s="75" t="n">
        <v>346500</v>
      </c>
      <c r="Q3203" s="79" t="n">
        <v>45114</v>
      </c>
      <c r="AR3203">
        <f>IF($AU$2&lt;&gt;5,NA(),IF(D3203=D3202,0,IF(AND(D3205=D3203,D3204=D3203),O3203+O3204+O3205,IF(D3204=D3203,O3204+O3203,O3203))))</f>
        <v/>
      </c>
      <c r="AS3203">
        <f>IF($AU$2&lt;&gt;5,NA(),IF(D3203=D3202,0,IF(AND(D3205=D3203,D3204=D3203),P3203+P3204+P3205,IF(D3204=D3203,P3204+P3203,P3203))))</f>
        <v/>
      </c>
      <c r="AT3203">
        <f>AR3203-AS3203</f>
        <v/>
      </c>
    </row>
    <row r="3204" ht="15.75" customHeight="1" s="121">
      <c r="B3204">
        <f>D3204&amp;Q3204&amp;E3204</f>
        <v/>
      </c>
      <c r="C3204" s="73" t="inlineStr">
        <is>
          <t>FUTSTK</t>
        </is>
      </c>
      <c r="D3204" s="73" t="inlineStr">
        <is>
          <t>M&amp;M</t>
        </is>
      </c>
      <c r="E3204" s="78" t="n">
        <v>45169</v>
      </c>
      <c r="F3204" s="75" t="n">
        <v>0</v>
      </c>
      <c r="G3204" s="73" t="inlineStr">
        <is>
          <t>XX</t>
        </is>
      </c>
      <c r="H3204" s="75" t="n">
        <v>1533</v>
      </c>
      <c r="I3204" s="75" t="n">
        <v>1585</v>
      </c>
      <c r="J3204" s="75" t="n">
        <v>1533</v>
      </c>
      <c r="K3204" s="75" t="n">
        <v>1559.5</v>
      </c>
      <c r="L3204" s="75" t="n">
        <v>1559.5</v>
      </c>
      <c r="M3204" s="75" t="n">
        <v>623</v>
      </c>
      <c r="N3204" s="75" t="n">
        <v>6804.93</v>
      </c>
      <c r="O3204" s="75" t="n">
        <v>392000</v>
      </c>
      <c r="P3204" s="75" t="n">
        <v>73500</v>
      </c>
      <c r="Q3204" s="79" t="n">
        <v>45114</v>
      </c>
      <c r="AR3204">
        <f>IF($AU$2&lt;&gt;5,NA(),IF(D3204=D3203,0,IF(AND(D3206=D3204,D3205=D3204),O3204+O3205+O3206,IF(D3205=D3204,O3205+O3204,O3204))))</f>
        <v/>
      </c>
      <c r="AS3204">
        <f>IF($AU$2&lt;&gt;5,NA(),IF(D3204=D3203,0,IF(AND(D3206=D3204,D3205=D3204),P3204+P3205+P3206,IF(D3205=D3204,P3205+P3204,P3204))))</f>
        <v/>
      </c>
      <c r="AT3204">
        <f>AR3204-AS3204</f>
        <v/>
      </c>
    </row>
    <row r="3205" ht="15.75" customHeight="1" s="121">
      <c r="B3205">
        <f>D3205&amp;Q3205&amp;E3205</f>
        <v/>
      </c>
      <c r="C3205" s="73" t="inlineStr">
        <is>
          <t>FUTSTK</t>
        </is>
      </c>
      <c r="D3205" s="73" t="inlineStr">
        <is>
          <t>M&amp;M</t>
        </is>
      </c>
      <c r="E3205" s="78" t="n">
        <v>45197</v>
      </c>
      <c r="F3205" s="75" t="n">
        <v>0</v>
      </c>
      <c r="G3205" s="73" t="inlineStr">
        <is>
          <t>XX</t>
        </is>
      </c>
      <c r="H3205" s="75" t="n">
        <v>1543</v>
      </c>
      <c r="I3205" s="75" t="n">
        <v>1592</v>
      </c>
      <c r="J3205" s="75" t="n">
        <v>1543</v>
      </c>
      <c r="K3205" s="75" t="n">
        <v>1570.15</v>
      </c>
      <c r="L3205" s="75" t="n">
        <v>1589.8</v>
      </c>
      <c r="M3205" s="75" t="n">
        <v>52</v>
      </c>
      <c r="N3205" s="75" t="n">
        <v>569.37</v>
      </c>
      <c r="O3205" s="75" t="n">
        <v>63700</v>
      </c>
      <c r="P3205" s="75" t="n">
        <v>18900</v>
      </c>
      <c r="Q3205" s="79" t="n">
        <v>45114</v>
      </c>
      <c r="AR3205">
        <f>IF($AU$2&lt;&gt;5,NA(),IF(D3205=D3204,0,IF(AND(D3207=D3205,D3206=D3205),O3205+O3206+O3207,IF(D3206=D3205,O3206+O3205,O3205))))</f>
        <v/>
      </c>
      <c r="AS3205">
        <f>IF($AU$2&lt;&gt;5,NA(),IF(D3205=D3204,0,IF(AND(D3207=D3205,D3206=D3205),P3205+P3206+P3207,IF(D3206=D3205,P3206+P3205,P3205))))</f>
        <v/>
      </c>
      <c r="AT3205">
        <f>AR3205-AS3205</f>
        <v/>
      </c>
    </row>
    <row r="3206" ht="15.75" customHeight="1" s="121">
      <c r="B3206">
        <f>D3206&amp;Q3206&amp;E3206</f>
        <v/>
      </c>
      <c r="C3206" s="73" t="inlineStr">
        <is>
          <t>FUTSTK</t>
        </is>
      </c>
      <c r="D3206" s="73" t="inlineStr">
        <is>
          <t>M&amp;MFIN</t>
        </is>
      </c>
      <c r="E3206" s="78" t="n">
        <v>45134</v>
      </c>
      <c r="F3206" s="75" t="n">
        <v>0</v>
      </c>
      <c r="G3206" s="73" t="inlineStr">
        <is>
          <t>XX</t>
        </is>
      </c>
      <c r="H3206" s="75" t="n">
        <v>335</v>
      </c>
      <c r="I3206" s="75" t="n">
        <v>335.3</v>
      </c>
      <c r="J3206" s="75" t="n">
        <v>319.1</v>
      </c>
      <c r="K3206" s="75" t="n">
        <v>324.8</v>
      </c>
      <c r="L3206" s="75" t="n">
        <v>324.8</v>
      </c>
      <c r="M3206" s="75" t="n">
        <v>5244</v>
      </c>
      <c r="N3206" s="75" t="n">
        <v>68276.33</v>
      </c>
      <c r="O3206" s="75" t="n">
        <v>26252000</v>
      </c>
      <c r="P3206" s="75" t="n">
        <v>1452000</v>
      </c>
      <c r="Q3206" s="79" t="n">
        <v>45114</v>
      </c>
      <c r="AR3206">
        <f>IF($AU$2&lt;&gt;5,NA(),IF(D3206=D3205,0,IF(AND(D3208=D3206,D3207=D3206),O3206+O3207+O3208,IF(D3207=D3206,O3207+O3206,O3206))))</f>
        <v/>
      </c>
      <c r="AS3206">
        <f>IF($AU$2&lt;&gt;5,NA(),IF(D3206=D3205,0,IF(AND(D3208=D3206,D3207=D3206),P3206+P3207+P3208,IF(D3207=D3206,P3207+P3206,P3206))))</f>
        <v/>
      </c>
      <c r="AT3206">
        <f>AR3206-AS3206</f>
        <v/>
      </c>
    </row>
    <row r="3207" ht="15.75" customHeight="1" s="121">
      <c r="B3207">
        <f>D3207&amp;Q3207&amp;E3207</f>
        <v/>
      </c>
      <c r="C3207" s="73" t="inlineStr">
        <is>
          <t>FUTSTK</t>
        </is>
      </c>
      <c r="D3207" s="73" t="inlineStr">
        <is>
          <t>M&amp;MFIN</t>
        </is>
      </c>
      <c r="E3207" s="78" t="n">
        <v>45169</v>
      </c>
      <c r="F3207" s="75" t="n">
        <v>0</v>
      </c>
      <c r="G3207" s="73" t="inlineStr">
        <is>
          <t>XX</t>
        </is>
      </c>
      <c r="H3207" s="75" t="n">
        <v>333.75</v>
      </c>
      <c r="I3207" s="75" t="n">
        <v>333.75</v>
      </c>
      <c r="J3207" s="75" t="n">
        <v>320</v>
      </c>
      <c r="K3207" s="75" t="n">
        <v>325.2</v>
      </c>
      <c r="L3207" s="75" t="n">
        <v>325.2</v>
      </c>
      <c r="M3207" s="75" t="n">
        <v>214</v>
      </c>
      <c r="N3207" s="75" t="n">
        <v>2792.57</v>
      </c>
      <c r="O3207" s="75" t="n">
        <v>1092000</v>
      </c>
      <c r="P3207" s="75" t="n">
        <v>204000</v>
      </c>
      <c r="Q3207" s="79" t="n">
        <v>45114</v>
      </c>
      <c r="AR3207">
        <f>IF($AU$2&lt;&gt;5,NA(),IF(D3207=D3206,0,IF(AND(D3209=D3207,D3208=D3207),O3207+O3208+O3209,IF(D3208=D3207,O3208+O3207,O3207))))</f>
        <v/>
      </c>
      <c r="AS3207">
        <f>IF($AU$2&lt;&gt;5,NA(),IF(D3207=D3206,0,IF(AND(D3209=D3207,D3208=D3207),P3207+P3208+P3209,IF(D3208=D3207,P3208+P3207,P3207))))</f>
        <v/>
      </c>
      <c r="AT3207">
        <f>AR3207-AS3207</f>
        <v/>
      </c>
    </row>
    <row r="3208" ht="15.75" customHeight="1" s="121">
      <c r="B3208">
        <f>D3208&amp;Q3208&amp;E3208</f>
        <v/>
      </c>
      <c r="C3208" s="73" t="inlineStr">
        <is>
          <t>FUTSTK</t>
        </is>
      </c>
      <c r="D3208" s="73" t="inlineStr">
        <is>
          <t>M&amp;MFIN</t>
        </is>
      </c>
      <c r="E3208" s="78" t="n">
        <v>45197</v>
      </c>
      <c r="F3208" s="75" t="n">
        <v>0</v>
      </c>
      <c r="G3208" s="73" t="inlineStr">
        <is>
          <t>XX</t>
        </is>
      </c>
      <c r="H3208" s="75" t="n">
        <v>331</v>
      </c>
      <c r="I3208" s="75" t="n">
        <v>331</v>
      </c>
      <c r="J3208" s="75" t="n">
        <v>325</v>
      </c>
      <c r="K3208" s="75" t="n">
        <v>326.85</v>
      </c>
      <c r="L3208" s="75" t="n">
        <v>326.85</v>
      </c>
      <c r="M3208" s="75" t="n">
        <v>14</v>
      </c>
      <c r="N3208" s="75" t="n">
        <v>183.34</v>
      </c>
      <c r="O3208" s="75" t="n">
        <v>124000</v>
      </c>
      <c r="P3208" s="75" t="n">
        <v>36000</v>
      </c>
      <c r="Q3208" s="79" t="n">
        <v>45114</v>
      </c>
      <c r="AR3208">
        <f>IF($AU$2&lt;&gt;5,NA(),IF(D3208=D3207,0,IF(AND(D3210=D3208,D3209=D3208),O3208+O3209+O3210,IF(D3209=D3208,O3209+O3208,O3208))))</f>
        <v/>
      </c>
      <c r="AS3208">
        <f>IF($AU$2&lt;&gt;5,NA(),IF(D3208=D3207,0,IF(AND(D3210=D3208,D3209=D3208),P3208+P3209+P3210,IF(D3209=D3208,P3209+P3208,P3208))))</f>
        <v/>
      </c>
      <c r="AT3208">
        <f>AR3208-AS3208</f>
        <v/>
      </c>
    </row>
    <row r="3209" ht="15.75" customHeight="1" s="121">
      <c r="B3209">
        <f>D3209&amp;Q3209&amp;E3209</f>
        <v/>
      </c>
      <c r="C3209" s="73" t="inlineStr">
        <is>
          <t>FUTSTK</t>
        </is>
      </c>
      <c r="D3209" s="73" t="inlineStr">
        <is>
          <t>MANAPPURAM</t>
        </is>
      </c>
      <c r="E3209" s="78" t="n">
        <v>45134</v>
      </c>
      <c r="F3209" s="75" t="n">
        <v>0</v>
      </c>
      <c r="G3209" s="73" t="inlineStr">
        <is>
          <t>XX</t>
        </is>
      </c>
      <c r="H3209" s="75" t="n">
        <v>130.45</v>
      </c>
      <c r="I3209" s="75" t="n">
        <v>131.85</v>
      </c>
      <c r="J3209" s="75" t="n">
        <v>128.05</v>
      </c>
      <c r="K3209" s="75" t="n">
        <v>130.4</v>
      </c>
      <c r="L3209" s="75" t="n">
        <v>130.4</v>
      </c>
      <c r="M3209" s="75" t="n">
        <v>1297</v>
      </c>
      <c r="N3209" s="75" t="n">
        <v>10125.29</v>
      </c>
      <c r="O3209" s="75" t="n">
        <v>69108000</v>
      </c>
      <c r="P3209" s="75" t="n">
        <v>-618000</v>
      </c>
      <c r="Q3209" s="79" t="n">
        <v>45114</v>
      </c>
      <c r="AR3209">
        <f>IF($AU$2&lt;&gt;5,NA(),IF(D3209=D3208,0,IF(AND(D3211=D3209,D3210=D3209),O3209+O3210+O3211,IF(D3210=D3209,O3210+O3209,O3209))))</f>
        <v/>
      </c>
      <c r="AS3209">
        <f>IF($AU$2&lt;&gt;5,NA(),IF(D3209=D3208,0,IF(AND(D3211=D3209,D3210=D3209),P3209+P3210+P3211,IF(D3210=D3209,P3210+P3209,P3209))))</f>
        <v/>
      </c>
      <c r="AT3209">
        <f>AR3209-AS3209</f>
        <v/>
      </c>
    </row>
    <row r="3210" ht="15.75" customHeight="1" s="121">
      <c r="B3210">
        <f>D3210&amp;Q3210&amp;E3210</f>
        <v/>
      </c>
      <c r="C3210" s="73" t="inlineStr">
        <is>
          <t>FUTSTK</t>
        </is>
      </c>
      <c r="D3210" s="73" t="inlineStr">
        <is>
          <t>MANAPPURAM</t>
        </is>
      </c>
      <c r="E3210" s="78" t="n">
        <v>45169</v>
      </c>
      <c r="F3210" s="75" t="n">
        <v>0</v>
      </c>
      <c r="G3210" s="73" t="inlineStr">
        <is>
          <t>XX</t>
        </is>
      </c>
      <c r="H3210" s="75" t="n">
        <v>131.35</v>
      </c>
      <c r="I3210" s="75" t="n">
        <v>131.35</v>
      </c>
      <c r="J3210" s="75" t="n">
        <v>129</v>
      </c>
      <c r="K3210" s="75" t="n">
        <v>130.6</v>
      </c>
      <c r="L3210" s="75" t="n">
        <v>130.6</v>
      </c>
      <c r="M3210" s="75" t="n">
        <v>31</v>
      </c>
      <c r="N3210" s="75" t="n">
        <v>242.17</v>
      </c>
      <c r="O3210" s="75" t="n">
        <v>1632000</v>
      </c>
      <c r="P3210" s="75" t="n">
        <v>36000</v>
      </c>
      <c r="Q3210" s="79" t="n">
        <v>45114</v>
      </c>
      <c r="AR3210">
        <f>IF($AU$2&lt;&gt;5,NA(),IF(D3210=D3209,0,IF(AND(D3212=D3210,D3211=D3210),O3210+O3211+O3212,IF(D3211=D3210,O3211+O3210,O3210))))</f>
        <v/>
      </c>
      <c r="AS3210">
        <f>IF($AU$2&lt;&gt;5,NA(),IF(D3210=D3209,0,IF(AND(D3212=D3210,D3211=D3210),P3210+P3211+P3212,IF(D3211=D3210,P3211+P3210,P3210))))</f>
        <v/>
      </c>
      <c r="AT3210">
        <f>AR3210-AS3210</f>
        <v/>
      </c>
    </row>
    <row r="3211" ht="15.75" customHeight="1" s="121">
      <c r="B3211">
        <f>D3211&amp;Q3211&amp;E3211</f>
        <v/>
      </c>
      <c r="C3211" s="73" t="inlineStr">
        <is>
          <t>FUTSTK</t>
        </is>
      </c>
      <c r="D3211" s="73" t="inlineStr">
        <is>
          <t>MANAPPURAM</t>
        </is>
      </c>
      <c r="E3211" s="78" t="n">
        <v>45197</v>
      </c>
      <c r="F3211" s="75" t="n">
        <v>0</v>
      </c>
      <c r="G3211" s="73" t="inlineStr">
        <is>
          <t>XX</t>
        </is>
      </c>
      <c r="H3211" s="75" t="n">
        <v>132.5</v>
      </c>
      <c r="I3211" s="75" t="n">
        <v>132.5</v>
      </c>
      <c r="J3211" s="75" t="n">
        <v>129.95</v>
      </c>
      <c r="K3211" s="75" t="n">
        <v>132.15</v>
      </c>
      <c r="L3211" s="75" t="n">
        <v>131.7</v>
      </c>
      <c r="M3211" s="75" t="n">
        <v>10</v>
      </c>
      <c r="N3211" s="75" t="n">
        <v>78.75</v>
      </c>
      <c r="O3211" s="75" t="n">
        <v>60000</v>
      </c>
      <c r="P3211" s="75" t="n">
        <v>0</v>
      </c>
      <c r="Q3211" s="79" t="n">
        <v>45114</v>
      </c>
      <c r="AR3211">
        <f>IF($AU$2&lt;&gt;5,NA(),IF(D3211=D3210,0,IF(AND(D3213=D3211,D3212=D3211),O3211+O3212+O3213,IF(D3212=D3211,O3212+O3211,O3211))))</f>
        <v/>
      </c>
      <c r="AS3211">
        <f>IF($AU$2&lt;&gt;5,NA(),IF(D3211=D3210,0,IF(AND(D3213=D3211,D3212=D3211),P3211+P3212+P3213,IF(D3212=D3211,P3212+P3211,P3211))))</f>
        <v/>
      </c>
      <c r="AT3211">
        <f>AR3211-AS3211</f>
        <v/>
      </c>
    </row>
    <row r="3212" ht="15.75" customHeight="1" s="121">
      <c r="B3212">
        <f>D3212&amp;Q3212&amp;E3212</f>
        <v/>
      </c>
      <c r="C3212" s="73" t="inlineStr">
        <is>
          <t>FUTSTK</t>
        </is>
      </c>
      <c r="D3212" s="73" t="inlineStr">
        <is>
          <t>MARICO</t>
        </is>
      </c>
      <c r="E3212" s="78" t="n">
        <v>45134</v>
      </c>
      <c r="F3212" s="75" t="n">
        <v>0</v>
      </c>
      <c r="G3212" s="73" t="inlineStr">
        <is>
          <t>XX</t>
        </is>
      </c>
      <c r="H3212" s="75" t="n">
        <v>529.95</v>
      </c>
      <c r="I3212" s="75" t="n">
        <v>531.95</v>
      </c>
      <c r="J3212" s="75" t="n">
        <v>516.1</v>
      </c>
      <c r="K3212" s="75" t="n">
        <v>518.55</v>
      </c>
      <c r="L3212" s="75" t="n">
        <v>518.55</v>
      </c>
      <c r="M3212" s="75" t="n">
        <v>2934</v>
      </c>
      <c r="N3212" s="75" t="n">
        <v>18426.42</v>
      </c>
      <c r="O3212" s="75" t="n">
        <v>10396800</v>
      </c>
      <c r="P3212" s="75" t="n">
        <v>162000</v>
      </c>
      <c r="Q3212" s="79" t="n">
        <v>45114</v>
      </c>
      <c r="AR3212">
        <f>IF($AU$2&lt;&gt;5,NA(),IF(D3212=D3211,0,IF(AND(D3214=D3212,D3213=D3212),O3212+O3213+O3214,IF(D3213=D3212,O3213+O3212,O3212))))</f>
        <v/>
      </c>
      <c r="AS3212">
        <f>IF($AU$2&lt;&gt;5,NA(),IF(D3212=D3211,0,IF(AND(D3214=D3212,D3213=D3212),P3212+P3213+P3214,IF(D3213=D3212,P3213+P3212,P3212))))</f>
        <v/>
      </c>
      <c r="AT3212">
        <f>AR3212-AS3212</f>
        <v/>
      </c>
    </row>
    <row r="3213" ht="15.75" customHeight="1" s="121">
      <c r="B3213">
        <f>D3213&amp;Q3213&amp;E3213</f>
        <v/>
      </c>
      <c r="C3213" s="73" t="inlineStr">
        <is>
          <t>FUTSTK</t>
        </is>
      </c>
      <c r="D3213" s="73" t="inlineStr">
        <is>
          <t>MARICO</t>
        </is>
      </c>
      <c r="E3213" s="78" t="n">
        <v>45169</v>
      </c>
      <c r="F3213" s="75" t="n">
        <v>0</v>
      </c>
      <c r="G3213" s="73" t="inlineStr">
        <is>
          <t>XX</t>
        </is>
      </c>
      <c r="H3213" s="75" t="n">
        <v>533</v>
      </c>
      <c r="I3213" s="75" t="n">
        <v>534</v>
      </c>
      <c r="J3213" s="75" t="n">
        <v>519.9</v>
      </c>
      <c r="K3213" s="75" t="n">
        <v>521.8</v>
      </c>
      <c r="L3213" s="75" t="n">
        <v>521.8</v>
      </c>
      <c r="M3213" s="75" t="n">
        <v>79</v>
      </c>
      <c r="N3213" s="75" t="n">
        <v>498.49</v>
      </c>
      <c r="O3213" s="75" t="n">
        <v>118800</v>
      </c>
      <c r="P3213" s="75" t="n">
        <v>18000</v>
      </c>
      <c r="Q3213" s="79" t="n">
        <v>45114</v>
      </c>
      <c r="AR3213">
        <f>IF($AU$2&lt;&gt;5,NA(),IF(D3213=D3212,0,IF(AND(D3215=D3213,D3214=D3213),O3213+O3214+O3215,IF(D3214=D3213,O3214+O3213,O3213))))</f>
        <v/>
      </c>
      <c r="AS3213">
        <f>IF($AU$2&lt;&gt;5,NA(),IF(D3213=D3212,0,IF(AND(D3215=D3213,D3214=D3213),P3213+P3214+P3215,IF(D3214=D3213,P3214+P3213,P3213))))</f>
        <v/>
      </c>
      <c r="AT3213">
        <f>AR3213-AS3213</f>
        <v/>
      </c>
    </row>
    <row r="3214" ht="15.75" customHeight="1" s="121">
      <c r="B3214">
        <f>D3214&amp;Q3214&amp;E3214</f>
        <v/>
      </c>
      <c r="C3214" s="73" t="inlineStr">
        <is>
          <t>FUTSTK</t>
        </is>
      </c>
      <c r="D3214" s="73" t="inlineStr">
        <is>
          <t>MARICO</t>
        </is>
      </c>
      <c r="E3214" s="78" t="n">
        <v>45197</v>
      </c>
      <c r="F3214" s="75" t="n">
        <v>0</v>
      </c>
      <c r="G3214" s="73" t="inlineStr">
        <is>
          <t>XX</t>
        </is>
      </c>
      <c r="H3214" s="75" t="n">
        <v>536.65</v>
      </c>
      <c r="I3214" s="75" t="n">
        <v>536.65</v>
      </c>
      <c r="J3214" s="75" t="n">
        <v>524</v>
      </c>
      <c r="K3214" s="75" t="n">
        <v>524.2</v>
      </c>
      <c r="L3214" s="75" t="n">
        <v>524.2</v>
      </c>
      <c r="M3214" s="75" t="n">
        <v>5</v>
      </c>
      <c r="N3214" s="75" t="n">
        <v>31.67</v>
      </c>
      <c r="O3214" s="75" t="n">
        <v>8400</v>
      </c>
      <c r="P3214" s="75" t="n">
        <v>4800</v>
      </c>
      <c r="Q3214" s="79" t="n">
        <v>45114</v>
      </c>
      <c r="AR3214">
        <f>IF($AU$2&lt;&gt;5,NA(),IF(D3214=D3213,0,IF(AND(D3216=D3214,D3215=D3214),O3214+O3215+O3216,IF(D3215=D3214,O3215+O3214,O3214))))</f>
        <v/>
      </c>
      <c r="AS3214">
        <f>IF($AU$2&lt;&gt;5,NA(),IF(D3214=D3213,0,IF(AND(D3216=D3214,D3215=D3214),P3214+P3215+P3216,IF(D3215=D3214,P3215+P3214,P3214))))</f>
        <v/>
      </c>
      <c r="AT3214">
        <f>AR3214-AS3214</f>
        <v/>
      </c>
    </row>
    <row r="3215" ht="15.75" customHeight="1" s="121">
      <c r="B3215">
        <f>D3215&amp;Q3215&amp;E3215</f>
        <v/>
      </c>
      <c r="C3215" s="73" t="inlineStr">
        <is>
          <t>FUTSTK</t>
        </is>
      </c>
      <c r="D3215" s="73" t="inlineStr">
        <is>
          <t>MARUTI</t>
        </is>
      </c>
      <c r="E3215" s="78" t="n">
        <v>45134</v>
      </c>
      <c r="F3215" s="75" t="n">
        <v>0</v>
      </c>
      <c r="G3215" s="73" t="inlineStr">
        <is>
          <t>XX</t>
        </is>
      </c>
      <c r="H3215" s="75" t="n">
        <v>9878.299999999999</v>
      </c>
      <c r="I3215" s="75" t="n">
        <v>9995.200000000001</v>
      </c>
      <c r="J3215" s="75" t="n">
        <v>9867.299999999999</v>
      </c>
      <c r="K3215" s="75" t="n">
        <v>9910.75</v>
      </c>
      <c r="L3215" s="75" t="n">
        <v>9910.75</v>
      </c>
      <c r="M3215" s="75" t="n">
        <v>6961</v>
      </c>
      <c r="N3215" s="75" t="n">
        <v>69084.88</v>
      </c>
      <c r="O3215" s="75" t="n">
        <v>2072300</v>
      </c>
      <c r="P3215" s="75" t="n">
        <v>-7600</v>
      </c>
      <c r="Q3215" s="79" t="n">
        <v>45114</v>
      </c>
      <c r="AR3215">
        <f>IF($AU$2&lt;&gt;5,NA(),IF(D3215=D3214,0,IF(AND(D3217=D3215,D3216=D3215),O3215+O3216+O3217,IF(D3216=D3215,O3216+O3215,O3215))))</f>
        <v/>
      </c>
      <c r="AS3215">
        <f>IF($AU$2&lt;&gt;5,NA(),IF(D3215=D3214,0,IF(AND(D3217=D3215,D3216=D3215),P3215+P3216+P3217,IF(D3216=D3215,P3216+P3215,P3215))))</f>
        <v/>
      </c>
      <c r="AT3215">
        <f>AR3215-AS3215</f>
        <v/>
      </c>
    </row>
    <row r="3216" ht="15.75" customHeight="1" s="121">
      <c r="B3216">
        <f>D3216&amp;Q3216&amp;E3216</f>
        <v/>
      </c>
      <c r="C3216" s="73" t="inlineStr">
        <is>
          <t>FUTSTK</t>
        </is>
      </c>
      <c r="D3216" s="73" t="inlineStr">
        <is>
          <t>MARUTI</t>
        </is>
      </c>
      <c r="E3216" s="78" t="n">
        <v>45169</v>
      </c>
      <c r="F3216" s="75" t="n">
        <v>0</v>
      </c>
      <c r="G3216" s="73" t="inlineStr">
        <is>
          <t>XX</t>
        </is>
      </c>
      <c r="H3216" s="75" t="n">
        <v>9862.200000000001</v>
      </c>
      <c r="I3216" s="75" t="n">
        <v>9973.75</v>
      </c>
      <c r="J3216" s="75" t="n">
        <v>9850</v>
      </c>
      <c r="K3216" s="75" t="n">
        <v>9886.65</v>
      </c>
      <c r="L3216" s="75" t="n">
        <v>9886.65</v>
      </c>
      <c r="M3216" s="75" t="n">
        <v>224</v>
      </c>
      <c r="N3216" s="75" t="n">
        <v>2219.23</v>
      </c>
      <c r="O3216" s="75" t="n">
        <v>55800</v>
      </c>
      <c r="P3216" s="75" t="n">
        <v>4400</v>
      </c>
      <c r="Q3216" s="79" t="n">
        <v>45114</v>
      </c>
      <c r="AR3216">
        <f>IF($AU$2&lt;&gt;5,NA(),IF(D3216=D3215,0,IF(AND(D3218=D3216,D3217=D3216),O3216+O3217+O3218,IF(D3217=D3216,O3217+O3216,O3216))))</f>
        <v/>
      </c>
      <c r="AS3216">
        <f>IF($AU$2&lt;&gt;5,NA(),IF(D3216=D3215,0,IF(AND(D3218=D3216,D3217=D3216),P3216+P3217+P3218,IF(D3217=D3216,P3217+P3216,P3216))))</f>
        <v/>
      </c>
      <c r="AT3216">
        <f>AR3216-AS3216</f>
        <v/>
      </c>
    </row>
    <row r="3217" ht="15.75" customHeight="1" s="121">
      <c r="B3217">
        <f>D3217&amp;Q3217&amp;E3217</f>
        <v/>
      </c>
      <c r="C3217" s="73" t="inlineStr">
        <is>
          <t>FUTSTK</t>
        </is>
      </c>
      <c r="D3217" s="73" t="inlineStr">
        <is>
          <t>MARUTI</t>
        </is>
      </c>
      <c r="E3217" s="78" t="n">
        <v>45197</v>
      </c>
      <c r="F3217" s="75" t="n">
        <v>0</v>
      </c>
      <c r="G3217" s="73" t="inlineStr">
        <is>
          <t>XX</t>
        </is>
      </c>
      <c r="H3217" s="75" t="n">
        <v>10010</v>
      </c>
      <c r="I3217" s="75" t="n">
        <v>10020.8</v>
      </c>
      <c r="J3217" s="75" t="n">
        <v>9910</v>
      </c>
      <c r="K3217" s="75" t="n">
        <v>9957.4</v>
      </c>
      <c r="L3217" s="75" t="n">
        <v>9957.4</v>
      </c>
      <c r="M3217" s="75" t="n">
        <v>15</v>
      </c>
      <c r="N3217" s="75" t="n">
        <v>149.59</v>
      </c>
      <c r="O3217" s="75" t="n">
        <v>11800</v>
      </c>
      <c r="P3217" s="75" t="n">
        <v>800</v>
      </c>
      <c r="Q3217" s="79" t="n">
        <v>45114</v>
      </c>
      <c r="AR3217">
        <f>IF($AU$2&lt;&gt;5,NA(),IF(D3217=D3216,0,IF(AND(D3219=D3217,D3218=D3217),O3217+O3218+O3219,IF(D3218=D3217,O3218+O3217,O3217))))</f>
        <v/>
      </c>
      <c r="AS3217">
        <f>IF($AU$2&lt;&gt;5,NA(),IF(D3217=D3216,0,IF(AND(D3219=D3217,D3218=D3217),P3217+P3218+P3219,IF(D3218=D3217,P3218+P3217,P3217))))</f>
        <v/>
      </c>
      <c r="AT3217">
        <f>AR3217-AS3217</f>
        <v/>
      </c>
    </row>
    <row r="3218" ht="15.75" customHeight="1" s="121">
      <c r="B3218">
        <f>D3218&amp;Q3218&amp;E3218</f>
        <v/>
      </c>
      <c r="C3218" s="73" t="inlineStr">
        <is>
          <t>FUTSTK</t>
        </is>
      </c>
      <c r="D3218" s="73" t="inlineStr">
        <is>
          <t>MCDOWELL-N</t>
        </is>
      </c>
      <c r="E3218" s="78" t="n">
        <v>45134</v>
      </c>
      <c r="F3218" s="75" t="n">
        <v>0</v>
      </c>
      <c r="G3218" s="73" t="inlineStr">
        <is>
          <t>XX</t>
        </is>
      </c>
      <c r="H3218" s="75" t="n">
        <v>945</v>
      </c>
      <c r="I3218" s="75" t="n">
        <v>947.2</v>
      </c>
      <c r="J3218" s="75" t="n">
        <v>915.2</v>
      </c>
      <c r="K3218" s="75" t="n">
        <v>920.4</v>
      </c>
      <c r="L3218" s="75" t="n">
        <v>920.4</v>
      </c>
      <c r="M3218" s="75" t="n">
        <v>5416</v>
      </c>
      <c r="N3218" s="75" t="n">
        <v>35089.43</v>
      </c>
      <c r="O3218" s="75" t="n">
        <v>9751700</v>
      </c>
      <c r="P3218" s="75" t="n">
        <v>128800</v>
      </c>
      <c r="Q3218" s="79" t="n">
        <v>45114</v>
      </c>
      <c r="AR3218">
        <f>IF($AU$2&lt;&gt;5,NA(),IF(D3218=D3217,0,IF(AND(D3220=D3218,D3219=D3218),O3218+O3219+O3220,IF(D3219=D3218,O3219+O3218,O3218))))</f>
        <v/>
      </c>
      <c r="AS3218">
        <f>IF($AU$2&lt;&gt;5,NA(),IF(D3218=D3217,0,IF(AND(D3220=D3218,D3219=D3218),P3218+P3219+P3220,IF(D3219=D3218,P3219+P3218,P3218))))</f>
        <v/>
      </c>
      <c r="AT3218">
        <f>AR3218-AS3218</f>
        <v/>
      </c>
    </row>
    <row r="3219" ht="15.75" customHeight="1" s="121">
      <c r="B3219">
        <f>D3219&amp;Q3219&amp;E3219</f>
        <v/>
      </c>
      <c r="C3219" s="73" t="inlineStr">
        <is>
          <t>FUTSTK</t>
        </is>
      </c>
      <c r="D3219" s="73" t="inlineStr">
        <is>
          <t>MCDOWELL-N</t>
        </is>
      </c>
      <c r="E3219" s="78" t="n">
        <v>45169</v>
      </c>
      <c r="F3219" s="75" t="n">
        <v>0</v>
      </c>
      <c r="G3219" s="73" t="inlineStr">
        <is>
          <t>XX</t>
        </is>
      </c>
      <c r="H3219" s="75" t="n">
        <v>950.3</v>
      </c>
      <c r="I3219" s="75" t="n">
        <v>950.3</v>
      </c>
      <c r="J3219" s="75" t="n">
        <v>922</v>
      </c>
      <c r="K3219" s="75" t="n">
        <v>926.5</v>
      </c>
      <c r="L3219" s="75" t="n">
        <v>926.5</v>
      </c>
      <c r="M3219" s="75" t="n">
        <v>126</v>
      </c>
      <c r="N3219" s="75" t="n">
        <v>824.79</v>
      </c>
      <c r="O3219" s="75" t="n">
        <v>133700</v>
      </c>
      <c r="P3219" s="75" t="n">
        <v>-5600</v>
      </c>
      <c r="Q3219" s="79" t="n">
        <v>45114</v>
      </c>
      <c r="AR3219">
        <f>IF($AU$2&lt;&gt;5,NA(),IF(D3219=D3218,0,IF(AND(D3221=D3219,D3220=D3219),O3219+O3220+O3221,IF(D3220=D3219,O3220+O3219,O3219))))</f>
        <v/>
      </c>
      <c r="AS3219">
        <f>IF($AU$2&lt;&gt;5,NA(),IF(D3219=D3218,0,IF(AND(D3221=D3219,D3220=D3219),P3219+P3220+P3221,IF(D3220=D3219,P3220+P3219,P3219))))</f>
        <v/>
      </c>
      <c r="AT3219">
        <f>AR3219-AS3219</f>
        <v/>
      </c>
    </row>
    <row r="3220" ht="15.75" customHeight="1" s="121">
      <c r="B3220">
        <f>D3220&amp;Q3220&amp;E3220</f>
        <v/>
      </c>
      <c r="C3220" s="73" t="inlineStr">
        <is>
          <t>FUTSTK</t>
        </is>
      </c>
      <c r="D3220" s="73" t="inlineStr">
        <is>
          <t>MCDOWELL-N</t>
        </is>
      </c>
      <c r="E3220" s="78" t="n">
        <v>45197</v>
      </c>
      <c r="F3220" s="75" t="n">
        <v>0</v>
      </c>
      <c r="G3220" s="73" t="inlineStr">
        <is>
          <t>XX</t>
        </is>
      </c>
      <c r="H3220" s="75" t="n">
        <v>0</v>
      </c>
      <c r="I3220" s="75" t="n">
        <v>0</v>
      </c>
      <c r="J3220" s="75" t="n">
        <v>0</v>
      </c>
      <c r="K3220" s="75" t="n">
        <v>960</v>
      </c>
      <c r="L3220" s="75" t="n">
        <v>929.65</v>
      </c>
      <c r="M3220" s="75" t="n">
        <v>0</v>
      </c>
      <c r="N3220" s="75" t="n">
        <v>0</v>
      </c>
      <c r="O3220" s="75" t="n">
        <v>2100</v>
      </c>
      <c r="P3220" s="75" t="n">
        <v>0</v>
      </c>
      <c r="Q3220" s="79" t="n">
        <v>45114</v>
      </c>
      <c r="AR3220">
        <f>IF($AU$2&lt;&gt;5,NA(),IF(D3220=D3219,0,IF(AND(D3222=D3220,D3221=D3220),O3220+O3221+O3222,IF(D3221=D3220,O3221+O3220,O3220))))</f>
        <v/>
      </c>
      <c r="AS3220">
        <f>IF($AU$2&lt;&gt;5,NA(),IF(D3220=D3219,0,IF(AND(D3222=D3220,D3221=D3220),P3220+P3221+P3222,IF(D3221=D3220,P3221+P3220,P3220))))</f>
        <v/>
      </c>
      <c r="AT3220">
        <f>AR3220-AS3220</f>
        <v/>
      </c>
    </row>
    <row r="3221" ht="15.75" customHeight="1" s="121">
      <c r="B3221">
        <f>D3221&amp;Q3221&amp;E3221</f>
        <v/>
      </c>
      <c r="C3221" s="73" t="inlineStr">
        <is>
          <t>FUTSTK</t>
        </is>
      </c>
      <c r="D3221" s="73" t="inlineStr">
        <is>
          <t>MCX</t>
        </is>
      </c>
      <c r="E3221" s="78" t="n">
        <v>45134</v>
      </c>
      <c r="F3221" s="75" t="n">
        <v>0</v>
      </c>
      <c r="G3221" s="73" t="inlineStr">
        <is>
          <t>XX</t>
        </is>
      </c>
      <c r="H3221" s="75" t="n">
        <v>1621.5</v>
      </c>
      <c r="I3221" s="75" t="n">
        <v>1624.45</v>
      </c>
      <c r="J3221" s="75" t="n">
        <v>1571.05</v>
      </c>
      <c r="K3221" s="75" t="n">
        <v>1602.5</v>
      </c>
      <c r="L3221" s="75" t="n">
        <v>1602.5</v>
      </c>
      <c r="M3221" s="75" t="n">
        <v>4892</v>
      </c>
      <c r="N3221" s="75" t="n">
        <v>31311.07</v>
      </c>
      <c r="O3221" s="75" t="n">
        <v>1978000</v>
      </c>
      <c r="P3221" s="75" t="n">
        <v>62800</v>
      </c>
      <c r="Q3221" s="79" t="n">
        <v>45114</v>
      </c>
      <c r="AR3221">
        <f>IF($AU$2&lt;&gt;5,NA(),IF(D3221=D3220,0,IF(AND(D3223=D3221,D3222=D3221),O3221+O3222+O3223,IF(D3222=D3221,O3222+O3221,O3221))))</f>
        <v/>
      </c>
      <c r="AS3221">
        <f>IF($AU$2&lt;&gt;5,NA(),IF(D3221=D3220,0,IF(AND(D3223=D3221,D3222=D3221),P3221+P3222+P3223,IF(D3222=D3221,P3222+P3221,P3221))))</f>
        <v/>
      </c>
      <c r="AT3221">
        <f>AR3221-AS3221</f>
        <v/>
      </c>
    </row>
    <row r="3222" ht="15.75" customHeight="1" s="121">
      <c r="B3222">
        <f>D3222&amp;Q3222&amp;E3222</f>
        <v/>
      </c>
      <c r="C3222" s="73" t="inlineStr">
        <is>
          <t>FUTSTK</t>
        </is>
      </c>
      <c r="D3222" s="73" t="inlineStr">
        <is>
          <t>MCX</t>
        </is>
      </c>
      <c r="E3222" s="78" t="n">
        <v>45169</v>
      </c>
      <c r="F3222" s="75" t="n">
        <v>0</v>
      </c>
      <c r="G3222" s="73" t="inlineStr">
        <is>
          <t>XX</t>
        </is>
      </c>
      <c r="H3222" s="75" t="n">
        <v>1614.4</v>
      </c>
      <c r="I3222" s="75" t="n">
        <v>1622.55</v>
      </c>
      <c r="J3222" s="75" t="n">
        <v>1575</v>
      </c>
      <c r="K3222" s="75" t="n">
        <v>1602</v>
      </c>
      <c r="L3222" s="75" t="n">
        <v>1602</v>
      </c>
      <c r="M3222" s="75" t="n">
        <v>121</v>
      </c>
      <c r="N3222" s="75" t="n">
        <v>775.5599999999999</v>
      </c>
      <c r="O3222" s="75" t="n">
        <v>58000</v>
      </c>
      <c r="P3222" s="75" t="n">
        <v>5600</v>
      </c>
      <c r="Q3222" s="79" t="n">
        <v>45114</v>
      </c>
      <c r="AR3222">
        <f>IF($AU$2&lt;&gt;5,NA(),IF(D3222=D3221,0,IF(AND(D3224=D3222,D3223=D3222),O3222+O3223+O3224,IF(D3223=D3222,O3223+O3222,O3222))))</f>
        <v/>
      </c>
      <c r="AS3222">
        <f>IF($AU$2&lt;&gt;5,NA(),IF(D3222=D3221,0,IF(AND(D3224=D3222,D3223=D3222),P3222+P3223+P3224,IF(D3223=D3222,P3223+P3222,P3222))))</f>
        <v/>
      </c>
      <c r="AT3222">
        <f>AR3222-AS3222</f>
        <v/>
      </c>
    </row>
    <row r="3223" ht="15.75" customHeight="1" s="121">
      <c r="B3223">
        <f>D3223&amp;Q3223&amp;E3223</f>
        <v/>
      </c>
      <c r="C3223" s="73" t="inlineStr">
        <is>
          <t>FUTSTK</t>
        </is>
      </c>
      <c r="D3223" s="73" t="inlineStr">
        <is>
          <t>MCX</t>
        </is>
      </c>
      <c r="E3223" s="78" t="n">
        <v>45197</v>
      </c>
      <c r="F3223" s="75" t="n">
        <v>0</v>
      </c>
      <c r="G3223" s="73" t="inlineStr">
        <is>
          <t>XX</t>
        </is>
      </c>
      <c r="H3223" s="75" t="n">
        <v>1613</v>
      </c>
      <c r="I3223" s="75" t="n">
        <v>1614.45</v>
      </c>
      <c r="J3223" s="75" t="n">
        <v>1580</v>
      </c>
      <c r="K3223" s="75" t="n">
        <v>1602.4</v>
      </c>
      <c r="L3223" s="75" t="n">
        <v>1622.85</v>
      </c>
      <c r="M3223" s="75" t="n">
        <v>5</v>
      </c>
      <c r="N3223" s="75" t="n">
        <v>31.98</v>
      </c>
      <c r="O3223" s="75" t="n">
        <v>8000</v>
      </c>
      <c r="P3223" s="75" t="n">
        <v>1200</v>
      </c>
      <c r="Q3223" s="79" t="n">
        <v>45114</v>
      </c>
      <c r="AR3223">
        <f>IF($AU$2&lt;&gt;5,NA(),IF(D3223=D3222,0,IF(AND(D3225=D3223,D3224=D3223),O3223+O3224+O3225,IF(D3224=D3223,O3224+O3223,O3223))))</f>
        <v/>
      </c>
      <c r="AS3223">
        <f>IF($AU$2&lt;&gt;5,NA(),IF(D3223=D3222,0,IF(AND(D3225=D3223,D3224=D3223),P3223+P3224+P3225,IF(D3224=D3223,P3224+P3223,P3223))))</f>
        <v/>
      </c>
      <c r="AT3223">
        <f>AR3223-AS3223</f>
        <v/>
      </c>
    </row>
    <row r="3224" ht="15.75" customHeight="1" s="121">
      <c r="B3224">
        <f>D3224&amp;Q3224&amp;E3224</f>
        <v/>
      </c>
      <c r="C3224" s="73" t="inlineStr">
        <is>
          <t>FUTSTK</t>
        </is>
      </c>
      <c r="D3224" s="73" t="inlineStr">
        <is>
          <t>METROPOLIS</t>
        </is>
      </c>
      <c r="E3224" s="78" t="n">
        <v>45134</v>
      </c>
      <c r="F3224" s="75" t="n">
        <v>0</v>
      </c>
      <c r="G3224" s="73" t="inlineStr">
        <is>
          <t>XX</t>
        </is>
      </c>
      <c r="H3224" s="75" t="n">
        <v>1471.75</v>
      </c>
      <c r="I3224" s="75" t="n">
        <v>1491.8</v>
      </c>
      <c r="J3224" s="75" t="n">
        <v>1454.35</v>
      </c>
      <c r="K3224" s="75" t="n">
        <v>1458.75</v>
      </c>
      <c r="L3224" s="75" t="n">
        <v>1458.75</v>
      </c>
      <c r="M3224" s="75" t="n">
        <v>1228</v>
      </c>
      <c r="N3224" s="75" t="n">
        <v>7215.25</v>
      </c>
      <c r="O3224" s="75" t="n">
        <v>1480400</v>
      </c>
      <c r="P3224" s="75" t="n">
        <v>-16800</v>
      </c>
      <c r="Q3224" s="79" t="n">
        <v>45114</v>
      </c>
      <c r="AR3224">
        <f>IF($AU$2&lt;&gt;5,NA(),IF(D3224=D3223,0,IF(AND(D3226=D3224,D3225=D3224),O3224+O3225+O3226,IF(D3225=D3224,O3225+O3224,O3224))))</f>
        <v/>
      </c>
      <c r="AS3224">
        <f>IF($AU$2&lt;&gt;5,NA(),IF(D3224=D3223,0,IF(AND(D3226=D3224,D3225=D3224),P3224+P3225+P3226,IF(D3225=D3224,P3225+P3224,P3224))))</f>
        <v/>
      </c>
      <c r="AT3224">
        <f>AR3224-AS3224</f>
        <v/>
      </c>
    </row>
    <row r="3225" ht="15.75" customHeight="1" s="121">
      <c r="B3225">
        <f>D3225&amp;Q3225&amp;E3225</f>
        <v/>
      </c>
      <c r="C3225" s="73" t="inlineStr">
        <is>
          <t>FUTSTK</t>
        </is>
      </c>
      <c r="D3225" s="73" t="inlineStr">
        <is>
          <t>METROPOLIS</t>
        </is>
      </c>
      <c r="E3225" s="78" t="n">
        <v>45169</v>
      </c>
      <c r="F3225" s="75" t="n">
        <v>0</v>
      </c>
      <c r="G3225" s="73" t="inlineStr">
        <is>
          <t>XX</t>
        </is>
      </c>
      <c r="H3225" s="75" t="n">
        <v>1479.05</v>
      </c>
      <c r="I3225" s="75" t="n">
        <v>1492.25</v>
      </c>
      <c r="J3225" s="75" t="n">
        <v>1465</v>
      </c>
      <c r="K3225" s="75" t="n">
        <v>1468.55</v>
      </c>
      <c r="L3225" s="75" t="n">
        <v>1468.55</v>
      </c>
      <c r="M3225" s="75" t="n">
        <v>28</v>
      </c>
      <c r="N3225" s="75" t="n">
        <v>165.11</v>
      </c>
      <c r="O3225" s="75" t="n">
        <v>29600</v>
      </c>
      <c r="P3225" s="75" t="n">
        <v>800</v>
      </c>
      <c r="Q3225" s="79" t="n">
        <v>45114</v>
      </c>
      <c r="AR3225">
        <f>IF($AU$2&lt;&gt;5,NA(),IF(D3225=D3224,0,IF(AND(D3227=D3225,D3226=D3225),O3225+O3226+O3227,IF(D3226=D3225,O3226+O3225,O3225))))</f>
        <v/>
      </c>
      <c r="AS3225">
        <f>IF($AU$2&lt;&gt;5,NA(),IF(D3225=D3224,0,IF(AND(D3227=D3225,D3226=D3225),P3225+P3226+P3227,IF(D3226=D3225,P3226+P3225,P3225))))</f>
        <v/>
      </c>
      <c r="AT3225">
        <f>AR3225-AS3225</f>
        <v/>
      </c>
    </row>
    <row r="3226" ht="15.75" customHeight="1" s="121">
      <c r="B3226">
        <f>D3226&amp;Q3226&amp;E3226</f>
        <v/>
      </c>
      <c r="C3226" s="73" t="inlineStr">
        <is>
          <t>FUTSTK</t>
        </is>
      </c>
      <c r="D3226" s="73" t="inlineStr">
        <is>
          <t>METROPOLIS</t>
        </is>
      </c>
      <c r="E3226" s="78" t="n">
        <v>45197</v>
      </c>
      <c r="F3226" s="75" t="n">
        <v>0</v>
      </c>
      <c r="G3226" s="73" t="inlineStr">
        <is>
          <t>XX</t>
        </is>
      </c>
      <c r="H3226" s="75" t="n">
        <v>0</v>
      </c>
      <c r="I3226" s="75" t="n">
        <v>0</v>
      </c>
      <c r="J3226" s="75" t="n">
        <v>0</v>
      </c>
      <c r="K3226" s="75" t="n">
        <v>1470</v>
      </c>
      <c r="L3226" s="75" t="n">
        <v>1477.1</v>
      </c>
      <c r="M3226" s="75" t="n">
        <v>0</v>
      </c>
      <c r="N3226" s="75" t="n">
        <v>0</v>
      </c>
      <c r="O3226" s="75" t="n">
        <v>2000</v>
      </c>
      <c r="P3226" s="75" t="n">
        <v>0</v>
      </c>
      <c r="Q3226" s="79" t="n">
        <v>45114</v>
      </c>
      <c r="AR3226">
        <f>IF($AU$2&lt;&gt;5,NA(),IF(D3226=D3225,0,IF(AND(D3228=D3226,D3227=D3226),O3226+O3227+O3228,IF(D3227=D3226,O3227+O3226,O3226))))</f>
        <v/>
      </c>
      <c r="AS3226">
        <f>IF($AU$2&lt;&gt;5,NA(),IF(D3226=D3225,0,IF(AND(D3228=D3226,D3227=D3226),P3226+P3227+P3228,IF(D3227=D3226,P3227+P3226,P3226))))</f>
        <v/>
      </c>
      <c r="AT3226">
        <f>AR3226-AS3226</f>
        <v/>
      </c>
    </row>
    <row r="3227" ht="15.75" customHeight="1" s="121">
      <c r="B3227">
        <f>D3227&amp;Q3227&amp;E3227</f>
        <v/>
      </c>
      <c r="C3227" s="73" t="inlineStr">
        <is>
          <t>FUTSTK</t>
        </is>
      </c>
      <c r="D3227" s="73" t="inlineStr">
        <is>
          <t>MFSL</t>
        </is>
      </c>
      <c r="E3227" s="78" t="n">
        <v>45134</v>
      </c>
      <c r="F3227" s="75" t="n">
        <v>0</v>
      </c>
      <c r="G3227" s="73" t="inlineStr">
        <is>
          <t>XX</t>
        </is>
      </c>
      <c r="H3227" s="75" t="n">
        <v>804.05</v>
      </c>
      <c r="I3227" s="75" t="n">
        <v>818</v>
      </c>
      <c r="J3227" s="75" t="n">
        <v>798.7</v>
      </c>
      <c r="K3227" s="75" t="n">
        <v>807.3</v>
      </c>
      <c r="L3227" s="75" t="n">
        <v>807.3</v>
      </c>
      <c r="M3227" s="75" t="n">
        <v>1224</v>
      </c>
      <c r="N3227" s="75" t="n">
        <v>7912.28</v>
      </c>
      <c r="O3227" s="75" t="n">
        <v>5408000</v>
      </c>
      <c r="P3227" s="75" t="n">
        <v>31200</v>
      </c>
      <c r="Q3227" s="79" t="n">
        <v>45114</v>
      </c>
      <c r="AR3227">
        <f>IF($AU$2&lt;&gt;5,NA(),IF(D3227=D3226,0,IF(AND(D3229=D3227,D3228=D3227),O3227+O3228+O3229,IF(D3228=D3227,O3228+O3227,O3227))))</f>
        <v/>
      </c>
      <c r="AS3227">
        <f>IF($AU$2&lt;&gt;5,NA(),IF(D3227=D3226,0,IF(AND(D3229=D3227,D3228=D3227),P3227+P3228+P3229,IF(D3228=D3227,P3228+P3227,P3227))))</f>
        <v/>
      </c>
      <c r="AT3227">
        <f>AR3227-AS3227</f>
        <v/>
      </c>
    </row>
    <row r="3228" ht="15.75" customHeight="1" s="121">
      <c r="B3228">
        <f>D3228&amp;Q3228&amp;E3228</f>
        <v/>
      </c>
      <c r="C3228" s="73" t="inlineStr">
        <is>
          <t>FUTSTK</t>
        </is>
      </c>
      <c r="D3228" s="73" t="inlineStr">
        <is>
          <t>MFSL</t>
        </is>
      </c>
      <c r="E3228" s="78" t="n">
        <v>45169</v>
      </c>
      <c r="F3228" s="75" t="n">
        <v>0</v>
      </c>
      <c r="G3228" s="73" t="inlineStr">
        <is>
          <t>XX</t>
        </is>
      </c>
      <c r="H3228" s="75" t="n">
        <v>814.35</v>
      </c>
      <c r="I3228" s="75" t="n">
        <v>817.5</v>
      </c>
      <c r="J3228" s="75" t="n">
        <v>804.3</v>
      </c>
      <c r="K3228" s="75" t="n">
        <v>812.55</v>
      </c>
      <c r="L3228" s="75" t="n">
        <v>812.55</v>
      </c>
      <c r="M3228" s="75" t="n">
        <v>14</v>
      </c>
      <c r="N3228" s="75" t="n">
        <v>90.78</v>
      </c>
      <c r="O3228" s="75" t="n">
        <v>47200</v>
      </c>
      <c r="P3228" s="75" t="n">
        <v>3200</v>
      </c>
      <c r="Q3228" s="79" t="n">
        <v>45114</v>
      </c>
      <c r="AR3228">
        <f>IF($AU$2&lt;&gt;5,NA(),IF(D3228=D3227,0,IF(AND(D3230=D3228,D3229=D3228),O3228+O3229+O3230,IF(D3229=D3228,O3229+O3228,O3228))))</f>
        <v/>
      </c>
      <c r="AS3228">
        <f>IF($AU$2&lt;&gt;5,NA(),IF(D3228=D3227,0,IF(AND(D3230=D3228,D3229=D3228),P3228+P3229+P3230,IF(D3229=D3228,P3229+P3228,P3228))))</f>
        <v/>
      </c>
      <c r="AT3228">
        <f>AR3228-AS3228</f>
        <v/>
      </c>
    </row>
    <row r="3229" ht="15.75" customHeight="1" s="121">
      <c r="B3229">
        <f>D3229&amp;Q3229&amp;E3229</f>
        <v/>
      </c>
      <c r="C3229" s="73" t="inlineStr">
        <is>
          <t>FUTSTK</t>
        </is>
      </c>
      <c r="D3229" s="73" t="inlineStr">
        <is>
          <t>MFSL</t>
        </is>
      </c>
      <c r="E3229" s="78" t="n">
        <v>45197</v>
      </c>
      <c r="F3229" s="75" t="n">
        <v>0</v>
      </c>
      <c r="G3229" s="73" t="inlineStr">
        <is>
          <t>XX</t>
        </is>
      </c>
      <c r="H3229" s="75" t="n">
        <v>810</v>
      </c>
      <c r="I3229" s="75" t="n">
        <v>810</v>
      </c>
      <c r="J3229" s="75" t="n">
        <v>810</v>
      </c>
      <c r="K3229" s="75" t="n">
        <v>810</v>
      </c>
      <c r="L3229" s="75" t="n">
        <v>815.35</v>
      </c>
      <c r="M3229" s="75" t="n">
        <v>1</v>
      </c>
      <c r="N3229" s="75" t="n">
        <v>6.48</v>
      </c>
      <c r="O3229" s="75" t="n">
        <v>800</v>
      </c>
      <c r="P3229" s="75" t="n">
        <v>-800</v>
      </c>
      <c r="Q3229" s="79" t="n">
        <v>45114</v>
      </c>
      <c r="AR3229">
        <f>IF($AU$2&lt;&gt;5,NA(),IF(D3229=D3228,0,IF(AND(D3231=D3229,D3230=D3229),O3229+O3230+O3231,IF(D3230=D3229,O3230+O3229,O3229))))</f>
        <v/>
      </c>
      <c r="AS3229">
        <f>IF($AU$2&lt;&gt;5,NA(),IF(D3229=D3228,0,IF(AND(D3231=D3229,D3230=D3229),P3229+P3230+P3231,IF(D3230=D3229,P3230+P3229,P3229))))</f>
        <v/>
      </c>
      <c r="AT3229">
        <f>AR3229-AS3229</f>
        <v/>
      </c>
    </row>
    <row r="3230" ht="15.75" customHeight="1" s="121">
      <c r="B3230">
        <f>D3230&amp;Q3230&amp;E3230</f>
        <v/>
      </c>
      <c r="C3230" s="73" t="inlineStr">
        <is>
          <t>FUTSTK</t>
        </is>
      </c>
      <c r="D3230" s="73" t="inlineStr">
        <is>
          <t>MGL</t>
        </is>
      </c>
      <c r="E3230" s="78" t="n">
        <v>45134</v>
      </c>
      <c r="F3230" s="75" t="n">
        <v>0</v>
      </c>
      <c r="G3230" s="73" t="inlineStr">
        <is>
          <t>XX</t>
        </is>
      </c>
      <c r="H3230" s="75" t="n">
        <v>1113.05</v>
      </c>
      <c r="I3230" s="75" t="n">
        <v>1129.6</v>
      </c>
      <c r="J3230" s="75" t="n">
        <v>1111.05</v>
      </c>
      <c r="K3230" s="75" t="n">
        <v>1118.65</v>
      </c>
      <c r="L3230" s="75" t="n">
        <v>1118.65</v>
      </c>
      <c r="M3230" s="75" t="n">
        <v>1744</v>
      </c>
      <c r="N3230" s="75" t="n">
        <v>15644.15</v>
      </c>
      <c r="O3230" s="75" t="n">
        <v>2260000</v>
      </c>
      <c r="P3230" s="75" t="n">
        <v>-27200</v>
      </c>
      <c r="Q3230" s="79" t="n">
        <v>45114</v>
      </c>
      <c r="AR3230">
        <f>IF($AU$2&lt;&gt;5,NA(),IF(D3230=D3229,0,IF(AND(D3232=D3230,D3231=D3230),O3230+O3231+O3232,IF(D3231=D3230,O3231+O3230,O3230))))</f>
        <v/>
      </c>
      <c r="AS3230">
        <f>IF($AU$2&lt;&gt;5,NA(),IF(D3230=D3229,0,IF(AND(D3232=D3230,D3231=D3230),P3230+P3231+P3232,IF(D3231=D3230,P3231+P3230,P3230))))</f>
        <v/>
      </c>
      <c r="AT3230">
        <f>AR3230-AS3230</f>
        <v/>
      </c>
    </row>
    <row r="3231" ht="15.75" customHeight="1" s="121">
      <c r="B3231">
        <f>D3231&amp;Q3231&amp;E3231</f>
        <v/>
      </c>
      <c r="C3231" s="73" t="inlineStr">
        <is>
          <t>FUTSTK</t>
        </is>
      </c>
      <c r="D3231" s="73" t="inlineStr">
        <is>
          <t>MGL</t>
        </is>
      </c>
      <c r="E3231" s="78" t="n">
        <v>45169</v>
      </c>
      <c r="F3231" s="75" t="n">
        <v>0</v>
      </c>
      <c r="G3231" s="73" t="inlineStr">
        <is>
          <t>XX</t>
        </is>
      </c>
      <c r="H3231" s="75" t="n">
        <v>1115.3</v>
      </c>
      <c r="I3231" s="75" t="n">
        <v>1121.5</v>
      </c>
      <c r="J3231" s="75" t="n">
        <v>1108</v>
      </c>
      <c r="K3231" s="75" t="n">
        <v>1113.4</v>
      </c>
      <c r="L3231" s="75" t="n">
        <v>1113.4</v>
      </c>
      <c r="M3231" s="75" t="n">
        <v>35</v>
      </c>
      <c r="N3231" s="75" t="n">
        <v>312.4</v>
      </c>
      <c r="O3231" s="75" t="n">
        <v>64800</v>
      </c>
      <c r="P3231" s="75" t="n">
        <v>6400</v>
      </c>
      <c r="Q3231" s="79" t="n">
        <v>45114</v>
      </c>
      <c r="AR3231">
        <f>IF($AU$2&lt;&gt;5,NA(),IF(D3231=D3230,0,IF(AND(D3233=D3231,D3232=D3231),O3231+O3232+O3233,IF(D3232=D3231,O3232+O3231,O3231))))</f>
        <v/>
      </c>
      <c r="AS3231">
        <f>IF($AU$2&lt;&gt;5,NA(),IF(D3231=D3230,0,IF(AND(D3233=D3231,D3232=D3231),P3231+P3232+P3233,IF(D3232=D3231,P3232+P3231,P3231))))</f>
        <v/>
      </c>
      <c r="AT3231">
        <f>AR3231-AS3231</f>
        <v/>
      </c>
    </row>
    <row r="3232" ht="15.75" customHeight="1" s="121">
      <c r="B3232">
        <f>D3232&amp;Q3232&amp;E3232</f>
        <v/>
      </c>
      <c r="C3232" s="73" t="inlineStr">
        <is>
          <t>FUTSTK</t>
        </is>
      </c>
      <c r="D3232" s="73" t="inlineStr">
        <is>
          <t>MGL</t>
        </is>
      </c>
      <c r="E3232" s="78" t="n">
        <v>45197</v>
      </c>
      <c r="F3232" s="75" t="n">
        <v>0</v>
      </c>
      <c r="G3232" s="73" t="inlineStr">
        <is>
          <t>XX</t>
        </is>
      </c>
      <c r="H3232" s="75" t="n">
        <v>1122</v>
      </c>
      <c r="I3232" s="75" t="n">
        <v>1122</v>
      </c>
      <c r="J3232" s="75" t="n">
        <v>1122</v>
      </c>
      <c r="K3232" s="75" t="n">
        <v>1122</v>
      </c>
      <c r="L3232" s="75" t="n">
        <v>1129.9</v>
      </c>
      <c r="M3232" s="75" t="n">
        <v>1</v>
      </c>
      <c r="N3232" s="75" t="n">
        <v>8.970000000000001</v>
      </c>
      <c r="O3232" s="75" t="n">
        <v>1600</v>
      </c>
      <c r="P3232" s="75" t="n">
        <v>800</v>
      </c>
      <c r="Q3232" s="79" t="n">
        <v>45114</v>
      </c>
      <c r="AR3232">
        <f>IF($AU$2&lt;&gt;5,NA(),IF(D3232=D3231,0,IF(AND(D3234=D3232,D3233=D3232),O3232+O3233+O3234,IF(D3233=D3232,O3233+O3232,O3232))))</f>
        <v/>
      </c>
      <c r="AS3232">
        <f>IF($AU$2&lt;&gt;5,NA(),IF(D3232=D3231,0,IF(AND(D3234=D3232,D3233=D3232),P3232+P3233+P3234,IF(D3233=D3232,P3233+P3232,P3232))))</f>
        <v/>
      </c>
      <c r="AT3232">
        <f>AR3232-AS3232</f>
        <v/>
      </c>
    </row>
    <row r="3233" ht="15.75" customHeight="1" s="121">
      <c r="B3233">
        <f>D3233&amp;Q3233&amp;E3233</f>
        <v/>
      </c>
      <c r="C3233" s="73" t="inlineStr">
        <is>
          <t>FUTSTK</t>
        </is>
      </c>
      <c r="D3233" s="73" t="inlineStr">
        <is>
          <t>MOTHERSON</t>
        </is>
      </c>
      <c r="E3233" s="78" t="n">
        <v>45134</v>
      </c>
      <c r="F3233" s="75" t="n">
        <v>0</v>
      </c>
      <c r="G3233" s="73" t="inlineStr">
        <is>
          <t>XX</t>
        </is>
      </c>
      <c r="H3233" s="75" t="n">
        <v>91.45</v>
      </c>
      <c r="I3233" s="75" t="n">
        <v>92.65000000000001</v>
      </c>
      <c r="J3233" s="75" t="n">
        <v>91.09999999999999</v>
      </c>
      <c r="K3233" s="75" t="n">
        <v>91.90000000000001</v>
      </c>
      <c r="L3233" s="75" t="n">
        <v>91.90000000000001</v>
      </c>
      <c r="M3233" s="75" t="n">
        <v>1543</v>
      </c>
      <c r="N3233" s="75" t="n">
        <v>10055.16</v>
      </c>
      <c r="O3233" s="75" t="n">
        <v>70275800</v>
      </c>
      <c r="P3233" s="75" t="n">
        <v>610600</v>
      </c>
      <c r="Q3233" s="79" t="n">
        <v>45114</v>
      </c>
      <c r="AR3233">
        <f>IF($AU$2&lt;&gt;5,NA(),IF(D3233=D3232,0,IF(AND(D3235=D3233,D3234=D3233),O3233+O3234+O3235,IF(D3234=D3233,O3234+O3233,O3233))))</f>
        <v/>
      </c>
      <c r="AS3233">
        <f>IF($AU$2&lt;&gt;5,NA(),IF(D3233=D3232,0,IF(AND(D3235=D3233,D3234=D3233),P3233+P3234+P3235,IF(D3234=D3233,P3234+P3233,P3233))))</f>
        <v/>
      </c>
      <c r="AT3233">
        <f>AR3233-AS3233</f>
        <v/>
      </c>
    </row>
    <row r="3234" ht="15.75" customHeight="1" s="121">
      <c r="B3234">
        <f>D3234&amp;Q3234&amp;E3234</f>
        <v/>
      </c>
      <c r="C3234" s="73" t="inlineStr">
        <is>
          <t>FUTSTK</t>
        </is>
      </c>
      <c r="D3234" s="73" t="inlineStr">
        <is>
          <t>MOTHERSON</t>
        </is>
      </c>
      <c r="E3234" s="78" t="n">
        <v>45169</v>
      </c>
      <c r="F3234" s="75" t="n">
        <v>0</v>
      </c>
      <c r="G3234" s="73" t="inlineStr">
        <is>
          <t>XX</t>
        </is>
      </c>
      <c r="H3234" s="75" t="n">
        <v>91.59999999999999</v>
      </c>
      <c r="I3234" s="75" t="n">
        <v>92.8</v>
      </c>
      <c r="J3234" s="75" t="n">
        <v>91.55</v>
      </c>
      <c r="K3234" s="75" t="n">
        <v>92.09999999999999</v>
      </c>
      <c r="L3234" s="75" t="n">
        <v>92.09999999999999</v>
      </c>
      <c r="M3234" s="75" t="n">
        <v>63</v>
      </c>
      <c r="N3234" s="75" t="n">
        <v>412.06</v>
      </c>
      <c r="O3234" s="75" t="n">
        <v>2662500</v>
      </c>
      <c r="P3234" s="75" t="n">
        <v>85200</v>
      </c>
      <c r="Q3234" s="79" t="n">
        <v>45114</v>
      </c>
      <c r="AR3234">
        <f>IF($AU$2&lt;&gt;5,NA(),IF(D3234=D3233,0,IF(AND(D3236=D3234,D3235=D3234),O3234+O3235+O3236,IF(D3235=D3234,O3235+O3234,O3234))))</f>
        <v/>
      </c>
      <c r="AS3234">
        <f>IF($AU$2&lt;&gt;5,NA(),IF(D3234=D3233,0,IF(AND(D3236=D3234,D3235=D3234),P3234+P3235+P3236,IF(D3235=D3234,P3235+P3234,P3234))))</f>
        <v/>
      </c>
      <c r="AT3234">
        <f>AR3234-AS3234</f>
        <v/>
      </c>
    </row>
    <row r="3235" ht="15.75" customHeight="1" s="121">
      <c r="B3235">
        <f>D3235&amp;Q3235&amp;E3235</f>
        <v/>
      </c>
      <c r="C3235" s="73" t="inlineStr">
        <is>
          <t>FUTSTK</t>
        </is>
      </c>
      <c r="D3235" s="73" t="inlineStr">
        <is>
          <t>MOTHERSON</t>
        </is>
      </c>
      <c r="E3235" s="78" t="n">
        <v>45197</v>
      </c>
      <c r="F3235" s="75" t="n">
        <v>0</v>
      </c>
      <c r="G3235" s="73" t="inlineStr">
        <is>
          <t>XX</t>
        </is>
      </c>
      <c r="H3235" s="75" t="n">
        <v>92.7</v>
      </c>
      <c r="I3235" s="75" t="n">
        <v>93.25</v>
      </c>
      <c r="J3235" s="75" t="n">
        <v>92.2</v>
      </c>
      <c r="K3235" s="75" t="n">
        <v>92.75</v>
      </c>
      <c r="L3235" s="75" t="n">
        <v>92.75</v>
      </c>
      <c r="M3235" s="75" t="n">
        <v>11</v>
      </c>
      <c r="N3235" s="75" t="n">
        <v>72.38</v>
      </c>
      <c r="O3235" s="75" t="n">
        <v>220100</v>
      </c>
      <c r="P3235" s="75" t="n">
        <v>42600</v>
      </c>
      <c r="Q3235" s="79" t="n">
        <v>45114</v>
      </c>
      <c r="AR3235">
        <f>IF($AU$2&lt;&gt;5,NA(),IF(D3235=D3234,0,IF(AND(D3237=D3235,D3236=D3235),O3235+O3236+O3237,IF(D3236=D3235,O3236+O3235,O3235))))</f>
        <v/>
      </c>
      <c r="AS3235">
        <f>IF($AU$2&lt;&gt;5,NA(),IF(D3235=D3234,0,IF(AND(D3237=D3235,D3236=D3235),P3235+P3236+P3237,IF(D3236=D3235,P3236+P3235,P3235))))</f>
        <v/>
      </c>
      <c r="AT3235">
        <f>AR3235-AS3235</f>
        <v/>
      </c>
    </row>
    <row r="3236" ht="15.75" customHeight="1" s="121">
      <c r="B3236">
        <f>D3236&amp;Q3236&amp;E3236</f>
        <v/>
      </c>
      <c r="C3236" s="73" t="inlineStr">
        <is>
          <t>FUTSTK</t>
        </is>
      </c>
      <c r="D3236" s="73" t="inlineStr">
        <is>
          <t>MPHASIS</t>
        </is>
      </c>
      <c r="E3236" s="78" t="n">
        <v>45134</v>
      </c>
      <c r="F3236" s="75" t="n">
        <v>0</v>
      </c>
      <c r="G3236" s="73" t="inlineStr">
        <is>
          <t>XX</t>
        </is>
      </c>
      <c r="H3236" s="75" t="n">
        <v>1881.4</v>
      </c>
      <c r="I3236" s="75" t="n">
        <v>1909</v>
      </c>
      <c r="J3236" s="75" t="n">
        <v>1870.85</v>
      </c>
      <c r="K3236" s="75" t="n">
        <v>1887</v>
      </c>
      <c r="L3236" s="75" t="n">
        <v>1887</v>
      </c>
      <c r="M3236" s="75" t="n">
        <v>2193</v>
      </c>
      <c r="N3236" s="75" t="n">
        <v>11385.26</v>
      </c>
      <c r="O3236" s="75" t="n">
        <v>2832775</v>
      </c>
      <c r="P3236" s="75" t="n">
        <v>42075</v>
      </c>
      <c r="Q3236" s="79" t="n">
        <v>45114</v>
      </c>
      <c r="AR3236">
        <f>IF($AU$2&lt;&gt;5,NA(),IF(D3236=D3235,0,IF(AND(D3238=D3236,D3237=D3236),O3236+O3237+O3238,IF(D3237=D3236,O3237+O3236,O3236))))</f>
        <v/>
      </c>
      <c r="AS3236">
        <f>IF($AU$2&lt;&gt;5,NA(),IF(D3236=D3235,0,IF(AND(D3238=D3236,D3237=D3236),P3236+P3237+P3238,IF(D3237=D3236,P3237+P3236,P3236))))</f>
        <v/>
      </c>
      <c r="AT3236">
        <f>AR3236-AS3236</f>
        <v/>
      </c>
    </row>
    <row r="3237" ht="15.75" customHeight="1" s="121">
      <c r="B3237">
        <f>D3237&amp;Q3237&amp;E3237</f>
        <v/>
      </c>
      <c r="C3237" s="73" t="inlineStr">
        <is>
          <t>FUTSTK</t>
        </is>
      </c>
      <c r="D3237" s="73" t="inlineStr">
        <is>
          <t>MPHASIS</t>
        </is>
      </c>
      <c r="E3237" s="78" t="n">
        <v>45169</v>
      </c>
      <c r="F3237" s="75" t="n">
        <v>0</v>
      </c>
      <c r="G3237" s="73" t="inlineStr">
        <is>
          <t>XX</t>
        </is>
      </c>
      <c r="H3237" s="75" t="n">
        <v>1887.1</v>
      </c>
      <c r="I3237" s="75" t="n">
        <v>1909.55</v>
      </c>
      <c r="J3237" s="75" t="n">
        <v>1872.55</v>
      </c>
      <c r="K3237" s="75" t="n">
        <v>1891.05</v>
      </c>
      <c r="L3237" s="75" t="n">
        <v>1891.05</v>
      </c>
      <c r="M3237" s="75" t="n">
        <v>127</v>
      </c>
      <c r="N3237" s="75" t="n">
        <v>660</v>
      </c>
      <c r="O3237" s="75" t="n">
        <v>77550</v>
      </c>
      <c r="P3237" s="75" t="n">
        <v>3300</v>
      </c>
      <c r="Q3237" s="79" t="n">
        <v>45114</v>
      </c>
      <c r="AR3237">
        <f>IF($AU$2&lt;&gt;5,NA(),IF(D3237=D3236,0,IF(AND(D3239=D3237,D3238=D3237),O3237+O3238+O3239,IF(D3238=D3237,O3238+O3237,O3237))))</f>
        <v/>
      </c>
      <c r="AS3237">
        <f>IF($AU$2&lt;&gt;5,NA(),IF(D3237=D3236,0,IF(AND(D3239=D3237,D3238=D3237),P3237+P3238+P3239,IF(D3238=D3237,P3238+P3237,P3237))))</f>
        <v/>
      </c>
      <c r="AT3237">
        <f>AR3237-AS3237</f>
        <v/>
      </c>
    </row>
    <row r="3238" ht="15.75" customHeight="1" s="121">
      <c r="B3238">
        <f>D3238&amp;Q3238&amp;E3238</f>
        <v/>
      </c>
      <c r="C3238" s="73" t="inlineStr">
        <is>
          <t>FUTSTK</t>
        </is>
      </c>
      <c r="D3238" s="73" t="inlineStr">
        <is>
          <t>MPHASIS</t>
        </is>
      </c>
      <c r="E3238" s="78" t="n">
        <v>45197</v>
      </c>
      <c r="F3238" s="75" t="n">
        <v>0</v>
      </c>
      <c r="G3238" s="73" t="inlineStr">
        <is>
          <t>XX</t>
        </is>
      </c>
      <c r="H3238" s="75" t="n">
        <v>1907</v>
      </c>
      <c r="I3238" s="75" t="n">
        <v>1910.95</v>
      </c>
      <c r="J3238" s="75" t="n">
        <v>1885</v>
      </c>
      <c r="K3238" s="75" t="n">
        <v>1896.6</v>
      </c>
      <c r="L3238" s="75" t="n">
        <v>1896.6</v>
      </c>
      <c r="M3238" s="75" t="n">
        <v>7</v>
      </c>
      <c r="N3238" s="75" t="n">
        <v>36.45</v>
      </c>
      <c r="O3238" s="75" t="n">
        <v>3575</v>
      </c>
      <c r="P3238" s="75" t="n">
        <v>1650</v>
      </c>
      <c r="Q3238" s="79" t="n">
        <v>45114</v>
      </c>
      <c r="AR3238">
        <f>IF($AU$2&lt;&gt;5,NA(),IF(D3238=D3237,0,IF(AND(D3240=D3238,D3239=D3238),O3238+O3239+O3240,IF(D3239=D3238,O3239+O3238,O3238))))</f>
        <v/>
      </c>
      <c r="AS3238">
        <f>IF($AU$2&lt;&gt;5,NA(),IF(D3238=D3237,0,IF(AND(D3240=D3238,D3239=D3238),P3238+P3239+P3240,IF(D3239=D3238,P3239+P3238,P3238))))</f>
        <v/>
      </c>
      <c r="AT3238">
        <f>AR3238-AS3238</f>
        <v/>
      </c>
    </row>
    <row r="3239" ht="15.75" customHeight="1" s="121">
      <c r="B3239">
        <f>D3239&amp;Q3239&amp;E3239</f>
        <v/>
      </c>
      <c r="C3239" s="73" t="inlineStr">
        <is>
          <t>FUTSTK</t>
        </is>
      </c>
      <c r="D3239" s="73" t="inlineStr">
        <is>
          <t>MRF</t>
        </is>
      </c>
      <c r="E3239" s="78" t="n">
        <v>45134</v>
      </c>
      <c r="F3239" s="75" t="n">
        <v>0</v>
      </c>
      <c r="G3239" s="73" t="inlineStr">
        <is>
          <t>XX</t>
        </is>
      </c>
      <c r="H3239" s="75" t="n">
        <v>101452.9</v>
      </c>
      <c r="I3239" s="75" t="n">
        <v>102278.2</v>
      </c>
      <c r="J3239" s="75" t="n">
        <v>101047</v>
      </c>
      <c r="K3239" s="75" t="n">
        <v>101544.7</v>
      </c>
      <c r="L3239" s="75" t="n">
        <v>101544.7</v>
      </c>
      <c r="M3239" s="75" t="n">
        <v>1122</v>
      </c>
      <c r="N3239" s="75" t="n">
        <v>11398.25</v>
      </c>
      <c r="O3239" s="75" t="n">
        <v>49770</v>
      </c>
      <c r="P3239" s="75" t="n">
        <v>440</v>
      </c>
      <c r="Q3239" s="79" t="n">
        <v>45114</v>
      </c>
      <c r="AR3239">
        <f>IF($AU$2&lt;&gt;5,NA(),IF(D3239=D3238,0,IF(AND(D3241=D3239,D3240=D3239),O3239+O3240+O3241,IF(D3240=D3239,O3240+O3239,O3239))))</f>
        <v/>
      </c>
      <c r="AS3239">
        <f>IF($AU$2&lt;&gt;5,NA(),IF(D3239=D3238,0,IF(AND(D3241=D3239,D3240=D3239),P3239+P3240+P3241,IF(D3240=D3239,P3240+P3239,P3239))))</f>
        <v/>
      </c>
      <c r="AT3239">
        <f>AR3239-AS3239</f>
        <v/>
      </c>
    </row>
    <row r="3240" ht="15.75" customHeight="1" s="121">
      <c r="B3240">
        <f>D3240&amp;Q3240&amp;E3240</f>
        <v/>
      </c>
      <c r="C3240" s="73" t="inlineStr">
        <is>
          <t>FUTSTK</t>
        </is>
      </c>
      <c r="D3240" s="73" t="inlineStr">
        <is>
          <t>MRF</t>
        </is>
      </c>
      <c r="E3240" s="78" t="n">
        <v>45169</v>
      </c>
      <c r="F3240" s="75" t="n">
        <v>0</v>
      </c>
      <c r="G3240" s="73" t="inlineStr">
        <is>
          <t>XX</t>
        </is>
      </c>
      <c r="H3240" s="75" t="n">
        <v>101800</v>
      </c>
      <c r="I3240" s="75" t="n">
        <v>102599.8</v>
      </c>
      <c r="J3240" s="75" t="n">
        <v>101525</v>
      </c>
      <c r="K3240" s="75" t="n">
        <v>101916.9</v>
      </c>
      <c r="L3240" s="75" t="n">
        <v>101916.9</v>
      </c>
      <c r="M3240" s="75" t="n">
        <v>213</v>
      </c>
      <c r="N3240" s="75" t="n">
        <v>2172.75</v>
      </c>
      <c r="O3240" s="75" t="n">
        <v>1990</v>
      </c>
      <c r="P3240" s="75" t="n">
        <v>260</v>
      </c>
      <c r="Q3240" s="79" t="n">
        <v>45114</v>
      </c>
      <c r="AR3240">
        <f>IF($AU$2&lt;&gt;5,NA(),IF(D3240=D3239,0,IF(AND(D3242=D3240,D3241=D3240),O3240+O3241+O3242,IF(D3241=D3240,O3241+O3240,O3240))))</f>
        <v/>
      </c>
      <c r="AS3240">
        <f>IF($AU$2&lt;&gt;5,NA(),IF(D3240=D3239,0,IF(AND(D3242=D3240,D3241=D3240),P3240+P3241+P3242,IF(D3241=D3240,P3241+P3240,P3240))))</f>
        <v/>
      </c>
      <c r="AT3240">
        <f>AR3240-AS3240</f>
        <v/>
      </c>
    </row>
    <row r="3241" ht="15.75" customHeight="1" s="121">
      <c r="B3241">
        <f>D3241&amp;Q3241&amp;E3241</f>
        <v/>
      </c>
      <c r="C3241" s="73" t="inlineStr">
        <is>
          <t>FUTSTK</t>
        </is>
      </c>
      <c r="D3241" s="73" t="inlineStr">
        <is>
          <t>MRF</t>
        </is>
      </c>
      <c r="E3241" s="78" t="n">
        <v>45197</v>
      </c>
      <c r="F3241" s="75" t="n">
        <v>0</v>
      </c>
      <c r="G3241" s="73" t="inlineStr">
        <is>
          <t>XX</t>
        </is>
      </c>
      <c r="H3241" s="75" t="n">
        <v>101950</v>
      </c>
      <c r="I3241" s="75" t="n">
        <v>102873.6</v>
      </c>
      <c r="J3241" s="75" t="n">
        <v>101899.2</v>
      </c>
      <c r="K3241" s="75" t="n">
        <v>102200</v>
      </c>
      <c r="L3241" s="75" t="n">
        <v>102200</v>
      </c>
      <c r="M3241" s="75" t="n">
        <v>13</v>
      </c>
      <c r="N3241" s="75" t="n">
        <v>132.99</v>
      </c>
      <c r="O3241" s="75" t="n">
        <v>240</v>
      </c>
      <c r="P3241" s="75" t="n">
        <v>40</v>
      </c>
      <c r="Q3241" s="79" t="n">
        <v>45114</v>
      </c>
      <c r="AR3241">
        <f>IF($AU$2&lt;&gt;5,NA(),IF(D3241=D3240,0,IF(AND(D3243=D3241,D3242=D3241),O3241+O3242+O3243,IF(D3242=D3241,O3242+O3241,O3241))))</f>
        <v/>
      </c>
      <c r="AS3241">
        <f>IF($AU$2&lt;&gt;5,NA(),IF(D3241=D3240,0,IF(AND(D3243=D3241,D3242=D3241),P3241+P3242+P3243,IF(D3242=D3241,P3242+P3241,P3241))))</f>
        <v/>
      </c>
      <c r="AT3241">
        <f>AR3241-AS3241</f>
        <v/>
      </c>
    </row>
    <row r="3242" ht="15.75" customHeight="1" s="121">
      <c r="B3242">
        <f>D3242&amp;Q3242&amp;E3242</f>
        <v/>
      </c>
      <c r="C3242" s="73" t="inlineStr">
        <is>
          <t>FUTSTK</t>
        </is>
      </c>
      <c r="D3242" s="73" t="inlineStr">
        <is>
          <t>MUTHOOTFIN</t>
        </is>
      </c>
      <c r="E3242" s="78" t="n">
        <v>45134</v>
      </c>
      <c r="F3242" s="75" t="n">
        <v>0</v>
      </c>
      <c r="G3242" s="73" t="inlineStr">
        <is>
          <t>XX</t>
        </is>
      </c>
      <c r="H3242" s="75" t="n">
        <v>1250.05</v>
      </c>
      <c r="I3242" s="75" t="n">
        <v>1274.35</v>
      </c>
      <c r="J3242" s="75" t="n">
        <v>1248.8</v>
      </c>
      <c r="K3242" s="75" t="n">
        <v>1261.3</v>
      </c>
      <c r="L3242" s="75" t="n">
        <v>1261.3</v>
      </c>
      <c r="M3242" s="75" t="n">
        <v>1889</v>
      </c>
      <c r="N3242" s="75" t="n">
        <v>13111.82</v>
      </c>
      <c r="O3242" s="75" t="n">
        <v>4887850</v>
      </c>
      <c r="P3242" s="75" t="n">
        <v>164450</v>
      </c>
      <c r="Q3242" s="79" t="n">
        <v>45114</v>
      </c>
      <c r="AR3242">
        <f>IF($AU$2&lt;&gt;5,NA(),IF(D3242=D3241,0,IF(AND(D3244=D3242,D3243=D3242),O3242+O3243+O3244,IF(D3243=D3242,O3243+O3242,O3242))))</f>
        <v/>
      </c>
      <c r="AS3242">
        <f>IF($AU$2&lt;&gt;5,NA(),IF(D3242=D3241,0,IF(AND(D3244=D3242,D3243=D3242),P3242+P3243+P3244,IF(D3243=D3242,P3243+P3242,P3242))))</f>
        <v/>
      </c>
      <c r="AT3242">
        <f>AR3242-AS3242</f>
        <v/>
      </c>
    </row>
    <row r="3243" ht="15.75" customHeight="1" s="121">
      <c r="B3243">
        <f>D3243&amp;Q3243&amp;E3243</f>
        <v/>
      </c>
      <c r="C3243" s="73" t="inlineStr">
        <is>
          <t>FUTSTK</t>
        </is>
      </c>
      <c r="D3243" s="73" t="inlineStr">
        <is>
          <t>MUTHOOTFIN</t>
        </is>
      </c>
      <c r="E3243" s="78" t="n">
        <v>45169</v>
      </c>
      <c r="F3243" s="75" t="n">
        <v>0</v>
      </c>
      <c r="G3243" s="73" t="inlineStr">
        <is>
          <t>XX</t>
        </is>
      </c>
      <c r="H3243" s="75" t="n">
        <v>1258</v>
      </c>
      <c r="I3243" s="75" t="n">
        <v>1278.7</v>
      </c>
      <c r="J3243" s="75" t="n">
        <v>1256.1</v>
      </c>
      <c r="K3243" s="75" t="n">
        <v>1264.15</v>
      </c>
      <c r="L3243" s="75" t="n">
        <v>1264.15</v>
      </c>
      <c r="M3243" s="75" t="n">
        <v>114</v>
      </c>
      <c r="N3243" s="75" t="n">
        <v>793.1900000000001</v>
      </c>
      <c r="O3243" s="75" t="n">
        <v>68200</v>
      </c>
      <c r="P3243" s="75" t="n">
        <v>25850</v>
      </c>
      <c r="Q3243" s="79" t="n">
        <v>45114</v>
      </c>
      <c r="AR3243">
        <f>IF($AU$2&lt;&gt;5,NA(),IF(D3243=D3242,0,IF(AND(D3245=D3243,D3244=D3243),O3243+O3244+O3245,IF(D3244=D3243,O3244+O3243,O3243))))</f>
        <v/>
      </c>
      <c r="AS3243">
        <f>IF($AU$2&lt;&gt;5,NA(),IF(D3243=D3242,0,IF(AND(D3245=D3243,D3244=D3243),P3243+P3244+P3245,IF(D3244=D3243,P3244+P3243,P3243))))</f>
        <v/>
      </c>
      <c r="AT3243">
        <f>AR3243-AS3243</f>
        <v/>
      </c>
    </row>
    <row r="3244" ht="15.75" customHeight="1" s="121">
      <c r="B3244">
        <f>D3244&amp;Q3244&amp;E3244</f>
        <v/>
      </c>
      <c r="C3244" s="73" t="inlineStr">
        <is>
          <t>FUTSTK</t>
        </is>
      </c>
      <c r="D3244" s="73" t="inlineStr">
        <is>
          <t>MUTHOOTFIN</t>
        </is>
      </c>
      <c r="E3244" s="78" t="n">
        <v>45197</v>
      </c>
      <c r="F3244" s="75" t="n">
        <v>0</v>
      </c>
      <c r="G3244" s="73" t="inlineStr">
        <is>
          <t>XX</t>
        </is>
      </c>
      <c r="H3244" s="75" t="n">
        <v>1275</v>
      </c>
      <c r="I3244" s="75" t="n">
        <v>1275</v>
      </c>
      <c r="J3244" s="75" t="n">
        <v>1275</v>
      </c>
      <c r="K3244" s="75" t="n">
        <v>1275</v>
      </c>
      <c r="L3244" s="75" t="n">
        <v>1289.05</v>
      </c>
      <c r="M3244" s="75" t="n">
        <v>7</v>
      </c>
      <c r="N3244" s="75" t="n">
        <v>49.08</v>
      </c>
      <c r="O3244" s="75" t="n">
        <v>4400</v>
      </c>
      <c r="P3244" s="75" t="n">
        <v>3850</v>
      </c>
      <c r="Q3244" s="79" t="n">
        <v>45114</v>
      </c>
      <c r="AR3244">
        <f>IF($AU$2&lt;&gt;5,NA(),IF(D3244=D3243,0,IF(AND(D3246=D3244,D3245=D3244),O3244+O3245+O3246,IF(D3245=D3244,O3245+O3244,O3244))))</f>
        <v/>
      </c>
      <c r="AS3244">
        <f>IF($AU$2&lt;&gt;5,NA(),IF(D3244=D3243,0,IF(AND(D3246=D3244,D3245=D3244),P3244+P3245+P3246,IF(D3245=D3244,P3245+P3244,P3244))))</f>
        <v/>
      </c>
      <c r="AT3244">
        <f>AR3244-AS3244</f>
        <v/>
      </c>
    </row>
    <row r="3245" ht="15.75" customHeight="1" s="121">
      <c r="B3245">
        <f>D3245&amp;Q3245&amp;E3245</f>
        <v/>
      </c>
      <c r="C3245" s="73" t="inlineStr">
        <is>
          <t>FUTSTK</t>
        </is>
      </c>
      <c r="D3245" s="73" t="inlineStr">
        <is>
          <t>NATIONALUM</t>
        </is>
      </c>
      <c r="E3245" s="78" t="n">
        <v>45134</v>
      </c>
      <c r="F3245" s="75" t="n">
        <v>0</v>
      </c>
      <c r="G3245" s="73" t="inlineStr">
        <is>
          <t>XX</t>
        </is>
      </c>
      <c r="H3245" s="75" t="n">
        <v>84.90000000000001</v>
      </c>
      <c r="I3245" s="75" t="n">
        <v>84.95</v>
      </c>
      <c r="J3245" s="75" t="n">
        <v>83</v>
      </c>
      <c r="K3245" s="75" t="n">
        <v>83.45</v>
      </c>
      <c r="L3245" s="75" t="n">
        <v>83.45</v>
      </c>
      <c r="M3245" s="75" t="n">
        <v>1290</v>
      </c>
      <c r="N3245" s="75" t="n">
        <v>8099.41</v>
      </c>
      <c r="O3245" s="75" t="n">
        <v>48780000</v>
      </c>
      <c r="P3245" s="75" t="n">
        <v>1462500</v>
      </c>
      <c r="Q3245" s="79" t="n">
        <v>45114</v>
      </c>
      <c r="AR3245">
        <f>IF($AU$2&lt;&gt;5,NA(),IF(D3245=D3244,0,IF(AND(D3247=D3245,D3246=D3245),O3245+O3246+O3247,IF(D3246=D3245,O3246+O3245,O3245))))</f>
        <v/>
      </c>
      <c r="AS3245">
        <f>IF($AU$2&lt;&gt;5,NA(),IF(D3245=D3244,0,IF(AND(D3247=D3245,D3246=D3245),P3245+P3246+P3247,IF(D3246=D3245,P3246+P3245,P3245))))</f>
        <v/>
      </c>
      <c r="AT3245">
        <f>AR3245-AS3245</f>
        <v/>
      </c>
    </row>
    <row r="3246" ht="15.75" customHeight="1" s="121">
      <c r="B3246">
        <f>D3246&amp;Q3246&amp;E3246</f>
        <v/>
      </c>
      <c r="C3246" s="73" t="inlineStr">
        <is>
          <t>FUTSTK</t>
        </is>
      </c>
      <c r="D3246" s="73" t="inlineStr">
        <is>
          <t>NATIONALUM</t>
        </is>
      </c>
      <c r="E3246" s="78" t="n">
        <v>45169</v>
      </c>
      <c r="F3246" s="75" t="n">
        <v>0</v>
      </c>
      <c r="G3246" s="73" t="inlineStr">
        <is>
          <t>XX</t>
        </is>
      </c>
      <c r="H3246" s="75" t="n">
        <v>85.34999999999999</v>
      </c>
      <c r="I3246" s="75" t="n">
        <v>85.34999999999999</v>
      </c>
      <c r="J3246" s="75" t="n">
        <v>83.7</v>
      </c>
      <c r="K3246" s="75" t="n">
        <v>84</v>
      </c>
      <c r="L3246" s="75" t="n">
        <v>84</v>
      </c>
      <c r="M3246" s="75" t="n">
        <v>89</v>
      </c>
      <c r="N3246" s="75" t="n">
        <v>561.8200000000001</v>
      </c>
      <c r="O3246" s="75" t="n">
        <v>1335000</v>
      </c>
      <c r="P3246" s="75" t="n">
        <v>307500</v>
      </c>
      <c r="Q3246" s="79" t="n">
        <v>45114</v>
      </c>
      <c r="AR3246">
        <f>IF($AU$2&lt;&gt;5,NA(),IF(D3246=D3245,0,IF(AND(D3248=D3246,D3247=D3246),O3246+O3247+O3248,IF(D3247=D3246,O3247+O3246,O3246))))</f>
        <v/>
      </c>
      <c r="AS3246">
        <f>IF($AU$2&lt;&gt;5,NA(),IF(D3246=D3245,0,IF(AND(D3248=D3246,D3247=D3246),P3246+P3247+P3248,IF(D3247=D3246,P3247+P3246,P3246))))</f>
        <v/>
      </c>
      <c r="AT3246">
        <f>AR3246-AS3246</f>
        <v/>
      </c>
    </row>
    <row r="3247" ht="15.75" customHeight="1" s="121">
      <c r="B3247">
        <f>D3247&amp;Q3247&amp;E3247</f>
        <v/>
      </c>
      <c r="C3247" s="73" t="inlineStr">
        <is>
          <t>FUTSTK</t>
        </is>
      </c>
      <c r="D3247" s="73" t="inlineStr">
        <is>
          <t>NATIONALUM</t>
        </is>
      </c>
      <c r="E3247" s="78" t="n">
        <v>45197</v>
      </c>
      <c r="F3247" s="75" t="n">
        <v>0</v>
      </c>
      <c r="G3247" s="73" t="inlineStr">
        <is>
          <t>XX</t>
        </is>
      </c>
      <c r="H3247" s="75" t="n">
        <v>85.40000000000001</v>
      </c>
      <c r="I3247" s="75" t="n">
        <v>85.40000000000001</v>
      </c>
      <c r="J3247" s="75" t="n">
        <v>84.09999999999999</v>
      </c>
      <c r="K3247" s="75" t="n">
        <v>84.2</v>
      </c>
      <c r="L3247" s="75" t="n">
        <v>84.2</v>
      </c>
      <c r="M3247" s="75" t="n">
        <v>17</v>
      </c>
      <c r="N3247" s="75" t="n">
        <v>107.69</v>
      </c>
      <c r="O3247" s="75" t="n">
        <v>165000</v>
      </c>
      <c r="P3247" s="75" t="n">
        <v>30000</v>
      </c>
      <c r="Q3247" s="79" t="n">
        <v>45114</v>
      </c>
      <c r="AR3247">
        <f>IF($AU$2&lt;&gt;5,NA(),IF(D3247=D3246,0,IF(AND(D3249=D3247,D3248=D3247),O3247+O3248+O3249,IF(D3248=D3247,O3248+O3247,O3247))))</f>
        <v/>
      </c>
      <c r="AS3247">
        <f>IF($AU$2&lt;&gt;5,NA(),IF(D3247=D3246,0,IF(AND(D3249=D3247,D3248=D3247),P3247+P3248+P3249,IF(D3248=D3247,P3248+P3247,P3247))))</f>
        <v/>
      </c>
      <c r="AT3247">
        <f>AR3247-AS3247</f>
        <v/>
      </c>
    </row>
    <row r="3248" ht="15.75" customHeight="1" s="121">
      <c r="B3248">
        <f>D3248&amp;Q3248&amp;E3248</f>
        <v/>
      </c>
      <c r="C3248" s="73" t="inlineStr">
        <is>
          <t>FUTSTK</t>
        </is>
      </c>
      <c r="D3248" s="73" t="inlineStr">
        <is>
          <t>NAUKRI</t>
        </is>
      </c>
      <c r="E3248" s="78" t="n">
        <v>45134</v>
      </c>
      <c r="F3248" s="75" t="n">
        <v>0</v>
      </c>
      <c r="G3248" s="73" t="inlineStr">
        <is>
          <t>XX</t>
        </is>
      </c>
      <c r="H3248" s="75" t="n">
        <v>4422.25</v>
      </c>
      <c r="I3248" s="75" t="n">
        <v>4471.8</v>
      </c>
      <c r="J3248" s="75" t="n">
        <v>4415.35</v>
      </c>
      <c r="K3248" s="75" t="n">
        <v>4424.05</v>
      </c>
      <c r="L3248" s="75" t="n">
        <v>4424.05</v>
      </c>
      <c r="M3248" s="75" t="n">
        <v>815</v>
      </c>
      <c r="N3248" s="75" t="n">
        <v>5431.97</v>
      </c>
      <c r="O3248" s="75" t="n">
        <v>1296300</v>
      </c>
      <c r="P3248" s="75" t="n">
        <v>-5700</v>
      </c>
      <c r="Q3248" s="79" t="n">
        <v>45114</v>
      </c>
      <c r="AR3248">
        <f>IF($AU$2&lt;&gt;5,NA(),IF(D3248=D3247,0,IF(AND(D3250=D3248,D3249=D3248),O3248+O3249+O3250,IF(D3249=D3248,O3249+O3248,O3248))))</f>
        <v/>
      </c>
      <c r="AS3248">
        <f>IF($AU$2&lt;&gt;5,NA(),IF(D3248=D3247,0,IF(AND(D3250=D3248,D3249=D3248),P3248+P3249+P3250,IF(D3249=D3248,P3249+P3248,P3248))))</f>
        <v/>
      </c>
      <c r="AT3248">
        <f>AR3248-AS3248</f>
        <v/>
      </c>
    </row>
    <row r="3249" ht="15.75" customHeight="1" s="121">
      <c r="B3249">
        <f>D3249&amp;Q3249&amp;E3249</f>
        <v/>
      </c>
      <c r="C3249" s="73" t="inlineStr">
        <is>
          <t>FUTSTK</t>
        </is>
      </c>
      <c r="D3249" s="73" t="inlineStr">
        <is>
          <t>NAUKRI</t>
        </is>
      </c>
      <c r="E3249" s="78" t="n">
        <v>45169</v>
      </c>
      <c r="F3249" s="75" t="n">
        <v>0</v>
      </c>
      <c r="G3249" s="73" t="inlineStr">
        <is>
          <t>XX</t>
        </is>
      </c>
      <c r="H3249" s="75" t="n">
        <v>4478.55</v>
      </c>
      <c r="I3249" s="75" t="n">
        <v>4486.4</v>
      </c>
      <c r="J3249" s="75" t="n">
        <v>4435.5</v>
      </c>
      <c r="K3249" s="75" t="n">
        <v>4444.8</v>
      </c>
      <c r="L3249" s="75" t="n">
        <v>4444.8</v>
      </c>
      <c r="M3249" s="75" t="n">
        <v>24</v>
      </c>
      <c r="N3249" s="75" t="n">
        <v>160.63</v>
      </c>
      <c r="O3249" s="75" t="n">
        <v>24000</v>
      </c>
      <c r="P3249" s="75" t="n">
        <v>900</v>
      </c>
      <c r="Q3249" s="79" t="n">
        <v>45114</v>
      </c>
      <c r="AR3249">
        <f>IF($AU$2&lt;&gt;5,NA(),IF(D3249=D3248,0,IF(AND(D3251=D3249,D3250=D3249),O3249+O3250+O3251,IF(D3250=D3249,O3250+O3249,O3249))))</f>
        <v/>
      </c>
      <c r="AS3249">
        <f>IF($AU$2&lt;&gt;5,NA(),IF(D3249=D3248,0,IF(AND(D3251=D3249,D3250=D3249),P3249+P3250+P3251,IF(D3250=D3249,P3250+P3249,P3249))))</f>
        <v/>
      </c>
      <c r="AT3249">
        <f>AR3249-AS3249</f>
        <v/>
      </c>
    </row>
    <row r="3250" ht="15.75" customHeight="1" s="121">
      <c r="B3250">
        <f>D3250&amp;Q3250&amp;E3250</f>
        <v/>
      </c>
      <c r="C3250" s="73" t="inlineStr">
        <is>
          <t>FUTSTK</t>
        </is>
      </c>
      <c r="D3250" s="73" t="inlineStr">
        <is>
          <t>NAUKRI</t>
        </is>
      </c>
      <c r="E3250" s="78" t="n">
        <v>45197</v>
      </c>
      <c r="F3250" s="75" t="n">
        <v>0</v>
      </c>
      <c r="G3250" s="73" t="inlineStr">
        <is>
          <t>XX</t>
        </is>
      </c>
      <c r="H3250" s="75" t="n">
        <v>4480</v>
      </c>
      <c r="I3250" s="75" t="n">
        <v>4480</v>
      </c>
      <c r="J3250" s="75" t="n">
        <v>4480</v>
      </c>
      <c r="K3250" s="75" t="n">
        <v>4480</v>
      </c>
      <c r="L3250" s="75" t="n">
        <v>4477</v>
      </c>
      <c r="M3250" s="75" t="n">
        <v>1</v>
      </c>
      <c r="N3250" s="75" t="n">
        <v>6.72</v>
      </c>
      <c r="O3250" s="75" t="n">
        <v>750</v>
      </c>
      <c r="P3250" s="75" t="n">
        <v>150</v>
      </c>
      <c r="Q3250" s="79" t="n">
        <v>45114</v>
      </c>
      <c r="AR3250">
        <f>IF($AU$2&lt;&gt;5,NA(),IF(D3250=D3249,0,IF(AND(D3252=D3250,D3251=D3250),O3250+O3251+O3252,IF(D3251=D3250,O3251+O3250,O3250))))</f>
        <v/>
      </c>
      <c r="AS3250">
        <f>IF($AU$2&lt;&gt;5,NA(),IF(D3250=D3249,0,IF(AND(D3252=D3250,D3251=D3250),P3250+P3251+P3252,IF(D3251=D3250,P3251+P3250,P3250))))</f>
        <v/>
      </c>
      <c r="AT3250">
        <f>AR3250-AS3250</f>
        <v/>
      </c>
    </row>
    <row r="3251" ht="15.75" customHeight="1" s="121">
      <c r="B3251">
        <f>D3251&amp;Q3251&amp;E3251</f>
        <v/>
      </c>
      <c r="C3251" s="73" t="inlineStr">
        <is>
          <t>FUTSTK</t>
        </is>
      </c>
      <c r="D3251" s="73" t="inlineStr">
        <is>
          <t>NAVINFLUOR</t>
        </is>
      </c>
      <c r="E3251" s="78" t="n">
        <v>45134</v>
      </c>
      <c r="F3251" s="75" t="n">
        <v>0</v>
      </c>
      <c r="G3251" s="73" t="inlineStr">
        <is>
          <t>XX</t>
        </is>
      </c>
      <c r="H3251" s="75" t="n">
        <v>4604.9</v>
      </c>
      <c r="I3251" s="75" t="n">
        <v>4636.75</v>
      </c>
      <c r="J3251" s="75" t="n">
        <v>4506.4</v>
      </c>
      <c r="K3251" s="75" t="n">
        <v>4535.75</v>
      </c>
      <c r="L3251" s="75" t="n">
        <v>4535.75</v>
      </c>
      <c r="M3251" s="75" t="n">
        <v>2200</v>
      </c>
      <c r="N3251" s="75" t="n">
        <v>15046.72</v>
      </c>
      <c r="O3251" s="75" t="n">
        <v>630000</v>
      </c>
      <c r="P3251" s="75" t="n">
        <v>-14250</v>
      </c>
      <c r="Q3251" s="79" t="n">
        <v>45114</v>
      </c>
      <c r="AR3251">
        <f>IF($AU$2&lt;&gt;5,NA(),IF(D3251=D3250,0,IF(AND(D3253=D3251,D3252=D3251),O3251+O3252+O3253,IF(D3252=D3251,O3252+O3251,O3251))))</f>
        <v/>
      </c>
      <c r="AS3251">
        <f>IF($AU$2&lt;&gt;5,NA(),IF(D3251=D3250,0,IF(AND(D3253=D3251,D3252=D3251),P3251+P3252+P3253,IF(D3252=D3251,P3252+P3251,P3251))))</f>
        <v/>
      </c>
      <c r="AT3251">
        <f>AR3251-AS3251</f>
        <v/>
      </c>
    </row>
    <row r="3252" ht="15.75" customHeight="1" s="121">
      <c r="B3252">
        <f>D3252&amp;Q3252&amp;E3252</f>
        <v/>
      </c>
      <c r="C3252" s="73" t="inlineStr">
        <is>
          <t>FUTSTK</t>
        </is>
      </c>
      <c r="D3252" s="73" t="inlineStr">
        <is>
          <t>NAVINFLUOR</t>
        </is>
      </c>
      <c r="E3252" s="78" t="n">
        <v>45169</v>
      </c>
      <c r="F3252" s="75" t="n">
        <v>0</v>
      </c>
      <c r="G3252" s="73" t="inlineStr">
        <is>
          <t>XX</t>
        </is>
      </c>
      <c r="H3252" s="75" t="n">
        <v>4617.5</v>
      </c>
      <c r="I3252" s="75" t="n">
        <v>4627</v>
      </c>
      <c r="J3252" s="75" t="n">
        <v>4530.05</v>
      </c>
      <c r="K3252" s="75" t="n">
        <v>4549.65</v>
      </c>
      <c r="L3252" s="75" t="n">
        <v>4549.65</v>
      </c>
      <c r="M3252" s="75" t="n">
        <v>48</v>
      </c>
      <c r="N3252" s="75" t="n">
        <v>328.67</v>
      </c>
      <c r="O3252" s="75" t="n">
        <v>12450</v>
      </c>
      <c r="P3252" s="75" t="n">
        <v>1800</v>
      </c>
      <c r="Q3252" s="79" t="n">
        <v>45114</v>
      </c>
      <c r="AR3252">
        <f>IF($AU$2&lt;&gt;5,NA(),IF(D3252=D3251,0,IF(AND(D3254=D3252,D3253=D3252),O3252+O3253+O3254,IF(D3253=D3252,O3253+O3252,O3252))))</f>
        <v/>
      </c>
      <c r="AS3252">
        <f>IF($AU$2&lt;&gt;5,NA(),IF(D3252=D3251,0,IF(AND(D3254=D3252,D3253=D3252),P3252+P3253+P3254,IF(D3253=D3252,P3253+P3252,P3252))))</f>
        <v/>
      </c>
      <c r="AT3252">
        <f>AR3252-AS3252</f>
        <v/>
      </c>
    </row>
    <row r="3253" ht="15.75" customHeight="1" s="121">
      <c r="B3253">
        <f>D3253&amp;Q3253&amp;E3253</f>
        <v/>
      </c>
      <c r="C3253" s="73" t="inlineStr">
        <is>
          <t>FUTSTK</t>
        </is>
      </c>
      <c r="D3253" s="73" t="inlineStr">
        <is>
          <t>NAVINFLUOR</t>
        </is>
      </c>
      <c r="E3253" s="78" t="n">
        <v>45197</v>
      </c>
      <c r="F3253" s="75" t="n">
        <v>0</v>
      </c>
      <c r="G3253" s="73" t="inlineStr">
        <is>
          <t>XX</t>
        </is>
      </c>
      <c r="H3253" s="75" t="n">
        <v>0</v>
      </c>
      <c r="I3253" s="75" t="n">
        <v>0</v>
      </c>
      <c r="J3253" s="75" t="n">
        <v>0</v>
      </c>
      <c r="K3253" s="75" t="n">
        <v>4625</v>
      </c>
      <c r="L3253" s="75" t="n">
        <v>4606.65</v>
      </c>
      <c r="M3253" s="75" t="n">
        <v>0</v>
      </c>
      <c r="N3253" s="75" t="n">
        <v>0</v>
      </c>
      <c r="O3253" s="75" t="n">
        <v>150</v>
      </c>
      <c r="P3253" s="75" t="n">
        <v>0</v>
      </c>
      <c r="Q3253" s="79" t="n">
        <v>45114</v>
      </c>
      <c r="AR3253">
        <f>IF($AU$2&lt;&gt;5,NA(),IF(D3253=D3252,0,IF(AND(D3255=D3253,D3254=D3253),O3253+O3254+O3255,IF(D3254=D3253,O3254+O3253,O3253))))</f>
        <v/>
      </c>
      <c r="AS3253">
        <f>IF($AU$2&lt;&gt;5,NA(),IF(D3253=D3252,0,IF(AND(D3255=D3253,D3254=D3253),P3253+P3254+P3255,IF(D3254=D3253,P3254+P3253,P3253))))</f>
        <v/>
      </c>
      <c r="AT3253">
        <f>AR3253-AS3253</f>
        <v/>
      </c>
    </row>
    <row r="3254" ht="15.75" customHeight="1" s="121">
      <c r="B3254">
        <f>D3254&amp;Q3254&amp;E3254</f>
        <v/>
      </c>
      <c r="C3254" s="73" t="inlineStr">
        <is>
          <t>FUTSTK</t>
        </is>
      </c>
      <c r="D3254" s="73" t="inlineStr">
        <is>
          <t>NESTLEIND</t>
        </is>
      </c>
      <c r="E3254" s="78" t="n">
        <v>45134</v>
      </c>
      <c r="F3254" s="75" t="n">
        <v>0</v>
      </c>
      <c r="G3254" s="73" t="inlineStr">
        <is>
          <t>XX</t>
        </is>
      </c>
      <c r="H3254" s="75" t="n">
        <v>23161.25</v>
      </c>
      <c r="I3254" s="75" t="n">
        <v>23305.8</v>
      </c>
      <c r="J3254" s="75" t="n">
        <v>22915.95</v>
      </c>
      <c r="K3254" s="75" t="n">
        <v>22971.65</v>
      </c>
      <c r="L3254" s="75" t="n">
        <v>22971.65</v>
      </c>
      <c r="M3254" s="75" t="n">
        <v>1115</v>
      </c>
      <c r="N3254" s="75" t="n">
        <v>10263.14</v>
      </c>
      <c r="O3254" s="75" t="n">
        <v>346720</v>
      </c>
      <c r="P3254" s="75" t="n">
        <v>-13120</v>
      </c>
      <c r="Q3254" s="79" t="n">
        <v>45114</v>
      </c>
      <c r="AR3254">
        <f>IF($AU$2&lt;&gt;5,NA(),IF(D3254=D3253,0,IF(AND(D3256=D3254,D3255=D3254),O3254+O3255+O3256,IF(D3255=D3254,O3255+O3254,O3254))))</f>
        <v/>
      </c>
      <c r="AS3254">
        <f>IF($AU$2&lt;&gt;5,NA(),IF(D3254=D3253,0,IF(AND(D3256=D3254,D3255=D3254),P3254+P3255+P3256,IF(D3255=D3254,P3255+P3254,P3254))))</f>
        <v/>
      </c>
      <c r="AT3254">
        <f>AR3254-AS3254</f>
        <v/>
      </c>
    </row>
    <row r="3255" ht="15.75" customHeight="1" s="121">
      <c r="B3255">
        <f>D3255&amp;Q3255&amp;E3255</f>
        <v/>
      </c>
      <c r="C3255" s="73" t="inlineStr">
        <is>
          <t>FUTSTK</t>
        </is>
      </c>
      <c r="D3255" s="73" t="inlineStr">
        <is>
          <t>NESTLEIND</t>
        </is>
      </c>
      <c r="E3255" s="78" t="n">
        <v>45169</v>
      </c>
      <c r="F3255" s="75" t="n">
        <v>0</v>
      </c>
      <c r="G3255" s="73" t="inlineStr">
        <is>
          <t>XX</t>
        </is>
      </c>
      <c r="H3255" s="75" t="n">
        <v>23400</v>
      </c>
      <c r="I3255" s="75" t="n">
        <v>23400</v>
      </c>
      <c r="J3255" s="75" t="n">
        <v>23100</v>
      </c>
      <c r="K3255" s="75" t="n">
        <v>23100.5</v>
      </c>
      <c r="L3255" s="75" t="n">
        <v>23100.5</v>
      </c>
      <c r="M3255" s="75" t="n">
        <v>16</v>
      </c>
      <c r="N3255" s="75" t="n">
        <v>148.31</v>
      </c>
      <c r="O3255" s="75" t="n">
        <v>6360</v>
      </c>
      <c r="P3255" s="75" t="n">
        <v>-240</v>
      </c>
      <c r="Q3255" s="79" t="n">
        <v>45114</v>
      </c>
      <c r="AR3255">
        <f>IF($AU$2&lt;&gt;5,NA(),IF(D3255=D3254,0,IF(AND(D3257=D3255,D3256=D3255),O3255+O3256+O3257,IF(D3256=D3255,O3256+O3255,O3255))))</f>
        <v/>
      </c>
      <c r="AS3255">
        <f>IF($AU$2&lt;&gt;5,NA(),IF(D3255=D3254,0,IF(AND(D3257=D3255,D3256=D3255),P3255+P3256+P3257,IF(D3256=D3255,P3256+P3255,P3255))))</f>
        <v/>
      </c>
      <c r="AT3255">
        <f>AR3255-AS3255</f>
        <v/>
      </c>
    </row>
    <row r="3256" ht="15.75" customHeight="1" s="121">
      <c r="B3256">
        <f>D3256&amp;Q3256&amp;E3256</f>
        <v/>
      </c>
      <c r="C3256" s="73" t="inlineStr">
        <is>
          <t>FUTSTK</t>
        </is>
      </c>
      <c r="D3256" s="73" t="inlineStr">
        <is>
          <t>NESTLEIND</t>
        </is>
      </c>
      <c r="E3256" s="78" t="n">
        <v>45197</v>
      </c>
      <c r="F3256" s="75" t="n">
        <v>0</v>
      </c>
      <c r="G3256" s="73" t="inlineStr">
        <is>
          <t>XX</t>
        </is>
      </c>
      <c r="H3256" s="75" t="n">
        <v>0</v>
      </c>
      <c r="I3256" s="75" t="n">
        <v>0</v>
      </c>
      <c r="J3256" s="75" t="n">
        <v>0</v>
      </c>
      <c r="K3256" s="75" t="n">
        <v>23155.5</v>
      </c>
      <c r="L3256" s="75" t="n">
        <v>23281.4</v>
      </c>
      <c r="M3256" s="75" t="n">
        <v>0</v>
      </c>
      <c r="N3256" s="75" t="n">
        <v>0</v>
      </c>
      <c r="O3256" s="75" t="n">
        <v>0</v>
      </c>
      <c r="P3256" s="75" t="n">
        <v>0</v>
      </c>
      <c r="Q3256" s="79" t="n">
        <v>45114</v>
      </c>
      <c r="AR3256">
        <f>IF($AU$2&lt;&gt;5,NA(),IF(D3256=D3255,0,IF(AND(D3258=D3256,D3257=D3256),O3256+O3257+O3258,IF(D3257=D3256,O3257+O3256,O3256))))</f>
        <v/>
      </c>
      <c r="AS3256">
        <f>IF($AU$2&lt;&gt;5,NA(),IF(D3256=D3255,0,IF(AND(D3258=D3256,D3257=D3256),P3256+P3257+P3258,IF(D3257=D3256,P3257+P3256,P3256))))</f>
        <v/>
      </c>
      <c r="AT3256">
        <f>AR3256-AS3256</f>
        <v/>
      </c>
    </row>
    <row r="3257" ht="15.75" customHeight="1" s="121">
      <c r="B3257">
        <f>D3257&amp;Q3257&amp;E3257</f>
        <v/>
      </c>
      <c r="C3257" s="73" t="inlineStr">
        <is>
          <t>FUTSTK</t>
        </is>
      </c>
      <c r="D3257" s="73" t="inlineStr">
        <is>
          <t>NMDC</t>
        </is>
      </c>
      <c r="E3257" s="78" t="n">
        <v>45134</v>
      </c>
      <c r="F3257" s="75" t="n">
        <v>0</v>
      </c>
      <c r="G3257" s="73" t="inlineStr">
        <is>
          <t>XX</t>
        </is>
      </c>
      <c r="H3257" s="75" t="n">
        <v>107.4</v>
      </c>
      <c r="I3257" s="75" t="n">
        <v>108.6</v>
      </c>
      <c r="J3257" s="75" t="n">
        <v>106.8</v>
      </c>
      <c r="K3257" s="75" t="n">
        <v>107.25</v>
      </c>
      <c r="L3257" s="75" t="n">
        <v>107.25</v>
      </c>
      <c r="M3257" s="75" t="n">
        <v>1981</v>
      </c>
      <c r="N3257" s="75" t="n">
        <v>9596.719999999999</v>
      </c>
      <c r="O3257" s="75" t="n">
        <v>70155000</v>
      </c>
      <c r="P3257" s="75" t="n">
        <v>-283500</v>
      </c>
      <c r="Q3257" s="79" t="n">
        <v>45114</v>
      </c>
      <c r="AR3257">
        <f>IF($AU$2&lt;&gt;5,NA(),IF(D3257=D3256,0,IF(AND(D3259=D3257,D3258=D3257),O3257+O3258+O3259,IF(D3258=D3257,O3258+O3257,O3257))))</f>
        <v/>
      </c>
      <c r="AS3257">
        <f>IF($AU$2&lt;&gt;5,NA(),IF(D3257=D3256,0,IF(AND(D3259=D3257,D3258=D3257),P3257+P3258+P3259,IF(D3258=D3257,P3258+P3257,P3257))))</f>
        <v/>
      </c>
      <c r="AT3257">
        <f>AR3257-AS3257</f>
        <v/>
      </c>
    </row>
    <row r="3258" ht="15.75" customHeight="1" s="121">
      <c r="B3258">
        <f>D3258&amp;Q3258&amp;E3258</f>
        <v/>
      </c>
      <c r="C3258" s="73" t="inlineStr">
        <is>
          <t>FUTSTK</t>
        </is>
      </c>
      <c r="D3258" s="73" t="inlineStr">
        <is>
          <t>NMDC</t>
        </is>
      </c>
      <c r="E3258" s="78" t="n">
        <v>45169</v>
      </c>
      <c r="F3258" s="75" t="n">
        <v>0</v>
      </c>
      <c r="G3258" s="73" t="inlineStr">
        <is>
          <t>XX</t>
        </is>
      </c>
      <c r="H3258" s="75" t="n">
        <v>108.4</v>
      </c>
      <c r="I3258" s="75" t="n">
        <v>109.45</v>
      </c>
      <c r="J3258" s="75" t="n">
        <v>107.75</v>
      </c>
      <c r="K3258" s="75" t="n">
        <v>108.15</v>
      </c>
      <c r="L3258" s="75" t="n">
        <v>108.15</v>
      </c>
      <c r="M3258" s="75" t="n">
        <v>93</v>
      </c>
      <c r="N3258" s="75" t="n">
        <v>453.35</v>
      </c>
      <c r="O3258" s="75" t="n">
        <v>2961000</v>
      </c>
      <c r="P3258" s="75" t="n">
        <v>139500</v>
      </c>
      <c r="Q3258" s="79" t="n">
        <v>45114</v>
      </c>
      <c r="AR3258">
        <f>IF($AU$2&lt;&gt;5,NA(),IF(D3258=D3257,0,IF(AND(D3260=D3258,D3259=D3258),O3258+O3259+O3260,IF(D3259=D3258,O3259+O3258,O3258))))</f>
        <v/>
      </c>
      <c r="AS3258">
        <f>IF($AU$2&lt;&gt;5,NA(),IF(D3258=D3257,0,IF(AND(D3260=D3258,D3259=D3258),P3258+P3259+P3260,IF(D3259=D3258,P3259+P3258,P3258))))</f>
        <v/>
      </c>
      <c r="AT3258">
        <f>AR3258-AS3258</f>
        <v/>
      </c>
    </row>
    <row r="3259" ht="15.75" customHeight="1" s="121">
      <c r="B3259">
        <f>D3259&amp;Q3259&amp;E3259</f>
        <v/>
      </c>
      <c r="C3259" s="73" t="inlineStr">
        <is>
          <t>FUTSTK</t>
        </is>
      </c>
      <c r="D3259" s="73" t="inlineStr">
        <is>
          <t>NMDC</t>
        </is>
      </c>
      <c r="E3259" s="78" t="n">
        <v>45197</v>
      </c>
      <c r="F3259" s="75" t="n">
        <v>0</v>
      </c>
      <c r="G3259" s="73" t="inlineStr">
        <is>
          <t>XX</t>
        </is>
      </c>
      <c r="H3259" s="75" t="n">
        <v>109.2</v>
      </c>
      <c r="I3259" s="75" t="n">
        <v>110.05</v>
      </c>
      <c r="J3259" s="75" t="n">
        <v>108.65</v>
      </c>
      <c r="K3259" s="75" t="n">
        <v>109</v>
      </c>
      <c r="L3259" s="75" t="n">
        <v>109</v>
      </c>
      <c r="M3259" s="75" t="n">
        <v>25</v>
      </c>
      <c r="N3259" s="75" t="n">
        <v>122.76</v>
      </c>
      <c r="O3259" s="75" t="n">
        <v>153000</v>
      </c>
      <c r="P3259" s="75" t="n">
        <v>81000</v>
      </c>
      <c r="Q3259" s="79" t="n">
        <v>45114</v>
      </c>
      <c r="AR3259">
        <f>IF($AU$2&lt;&gt;5,NA(),IF(D3259=D3258,0,IF(AND(D3261=D3259,D3260=D3259),O3259+O3260+O3261,IF(D3260=D3259,O3260+O3259,O3259))))</f>
        <v/>
      </c>
      <c r="AS3259">
        <f>IF($AU$2&lt;&gt;5,NA(),IF(D3259=D3258,0,IF(AND(D3261=D3259,D3260=D3259),P3259+P3260+P3261,IF(D3260=D3259,P3260+P3259,P3259))))</f>
        <v/>
      </c>
      <c r="AT3259">
        <f>AR3259-AS3259</f>
        <v/>
      </c>
    </row>
    <row r="3260" ht="15.75" customHeight="1" s="121">
      <c r="B3260">
        <f>D3260&amp;Q3260&amp;E3260</f>
        <v/>
      </c>
      <c r="C3260" s="73" t="inlineStr">
        <is>
          <t>FUTSTK</t>
        </is>
      </c>
      <c r="D3260" s="73" t="inlineStr">
        <is>
          <t>NTPC</t>
        </is>
      </c>
      <c r="E3260" s="78" t="n">
        <v>45134</v>
      </c>
      <c r="F3260" s="75" t="n">
        <v>0</v>
      </c>
      <c r="G3260" s="73" t="inlineStr">
        <is>
          <t>XX</t>
        </is>
      </c>
      <c r="H3260" s="75" t="n">
        <v>197.15</v>
      </c>
      <c r="I3260" s="75" t="n">
        <v>198.65</v>
      </c>
      <c r="J3260" s="75" t="n">
        <v>193.35</v>
      </c>
      <c r="K3260" s="75" t="n">
        <v>193.8</v>
      </c>
      <c r="L3260" s="75" t="n">
        <v>193.8</v>
      </c>
      <c r="M3260" s="75" t="n">
        <v>4899</v>
      </c>
      <c r="N3260" s="75" t="n">
        <v>28703.69</v>
      </c>
      <c r="O3260" s="75" t="n">
        <v>57024000</v>
      </c>
      <c r="P3260" s="75" t="n">
        <v>1497000</v>
      </c>
      <c r="Q3260" s="79" t="n">
        <v>45114</v>
      </c>
      <c r="AR3260">
        <f>IF($AU$2&lt;&gt;5,NA(),IF(D3260=D3259,0,IF(AND(D3262=D3260,D3261=D3260),O3260+O3261+O3262,IF(D3261=D3260,O3261+O3260,O3260))))</f>
        <v/>
      </c>
      <c r="AS3260">
        <f>IF($AU$2&lt;&gt;5,NA(),IF(D3260=D3259,0,IF(AND(D3262=D3260,D3261=D3260),P3260+P3261+P3262,IF(D3261=D3260,P3261+P3260,P3260))))</f>
        <v/>
      </c>
      <c r="AT3260">
        <f>AR3260-AS3260</f>
        <v/>
      </c>
    </row>
    <row r="3261" ht="15.75" customHeight="1" s="121">
      <c r="B3261">
        <f>D3261&amp;Q3261&amp;E3261</f>
        <v/>
      </c>
      <c r="C3261" s="73" t="inlineStr">
        <is>
          <t>FUTSTK</t>
        </is>
      </c>
      <c r="D3261" s="73" t="inlineStr">
        <is>
          <t>NTPC</t>
        </is>
      </c>
      <c r="E3261" s="78" t="n">
        <v>45169</v>
      </c>
      <c r="F3261" s="75" t="n">
        <v>0</v>
      </c>
      <c r="G3261" s="73" t="inlineStr">
        <is>
          <t>XX</t>
        </is>
      </c>
      <c r="H3261" s="75" t="n">
        <v>195</v>
      </c>
      <c r="I3261" s="75" t="n">
        <v>197</v>
      </c>
      <c r="J3261" s="75" t="n">
        <v>192</v>
      </c>
      <c r="K3261" s="75" t="n">
        <v>192.4</v>
      </c>
      <c r="L3261" s="75" t="n">
        <v>192.4</v>
      </c>
      <c r="M3261" s="75" t="n">
        <v>178</v>
      </c>
      <c r="N3261" s="75" t="n">
        <v>1039.28</v>
      </c>
      <c r="O3261" s="75" t="n">
        <v>3660000</v>
      </c>
      <c r="P3261" s="75" t="n">
        <v>60000</v>
      </c>
      <c r="Q3261" s="79" t="n">
        <v>45114</v>
      </c>
      <c r="AR3261">
        <f>IF($AU$2&lt;&gt;5,NA(),IF(D3261=D3260,0,IF(AND(D3263=D3261,D3262=D3261),O3261+O3262+O3263,IF(D3262=D3261,O3262+O3261,O3261))))</f>
        <v/>
      </c>
      <c r="AS3261">
        <f>IF($AU$2&lt;&gt;5,NA(),IF(D3261=D3260,0,IF(AND(D3263=D3261,D3262=D3261),P3261+P3262+P3263,IF(D3262=D3261,P3262+P3261,P3261))))</f>
        <v/>
      </c>
      <c r="AT3261">
        <f>AR3261-AS3261</f>
        <v/>
      </c>
    </row>
    <row r="3262" ht="15.75" customHeight="1" s="121">
      <c r="B3262">
        <f>D3262&amp;Q3262&amp;E3262</f>
        <v/>
      </c>
      <c r="C3262" s="73" t="inlineStr">
        <is>
          <t>FUTSTK</t>
        </is>
      </c>
      <c r="D3262" s="73" t="inlineStr">
        <is>
          <t>NTPC</t>
        </is>
      </c>
      <c r="E3262" s="78" t="n">
        <v>45197</v>
      </c>
      <c r="F3262" s="75" t="n">
        <v>0</v>
      </c>
      <c r="G3262" s="73" t="inlineStr">
        <is>
          <t>XX</t>
        </is>
      </c>
      <c r="H3262" s="75" t="n">
        <v>197.4</v>
      </c>
      <c r="I3262" s="75" t="n">
        <v>197.4</v>
      </c>
      <c r="J3262" s="75" t="n">
        <v>193.3</v>
      </c>
      <c r="K3262" s="75" t="n">
        <v>193.65</v>
      </c>
      <c r="L3262" s="75" t="n">
        <v>193.65</v>
      </c>
      <c r="M3262" s="75" t="n">
        <v>19</v>
      </c>
      <c r="N3262" s="75" t="n">
        <v>111.06</v>
      </c>
      <c r="O3262" s="75" t="n">
        <v>72000</v>
      </c>
      <c r="P3262" s="75" t="n">
        <v>27000</v>
      </c>
      <c r="Q3262" s="79" t="n">
        <v>45114</v>
      </c>
      <c r="AR3262">
        <f>IF($AU$2&lt;&gt;5,NA(),IF(D3262=D3261,0,IF(AND(D3264=D3262,D3263=D3262),O3262+O3263+O3264,IF(D3263=D3262,O3263+O3262,O3262))))</f>
        <v/>
      </c>
      <c r="AS3262">
        <f>IF($AU$2&lt;&gt;5,NA(),IF(D3262=D3261,0,IF(AND(D3264=D3262,D3263=D3262),P3262+P3263+P3264,IF(D3263=D3262,P3263+P3262,P3262))))</f>
        <v/>
      </c>
      <c r="AT3262">
        <f>AR3262-AS3262</f>
        <v/>
      </c>
    </row>
    <row r="3263" ht="15.75" customHeight="1" s="121">
      <c r="B3263">
        <f>D3263&amp;Q3263&amp;E3263</f>
        <v/>
      </c>
      <c r="C3263" s="73" t="inlineStr">
        <is>
          <t>FUTSTK</t>
        </is>
      </c>
      <c r="D3263" s="73" t="inlineStr">
        <is>
          <t>OBEROIRLTY</t>
        </is>
      </c>
      <c r="E3263" s="78" t="n">
        <v>45134</v>
      </c>
      <c r="F3263" s="75" t="n">
        <v>0</v>
      </c>
      <c r="G3263" s="73" t="inlineStr">
        <is>
          <t>XX</t>
        </is>
      </c>
      <c r="H3263" s="75" t="n">
        <v>1048.05</v>
      </c>
      <c r="I3263" s="75" t="n">
        <v>1058.05</v>
      </c>
      <c r="J3263" s="75" t="n">
        <v>1021.15</v>
      </c>
      <c r="K3263" s="75" t="n">
        <v>1023.4</v>
      </c>
      <c r="L3263" s="75" t="n">
        <v>1023.4</v>
      </c>
      <c r="M3263" s="75" t="n">
        <v>1477</v>
      </c>
      <c r="N3263" s="75" t="n">
        <v>10692.57</v>
      </c>
      <c r="O3263" s="75" t="n">
        <v>3993500</v>
      </c>
      <c r="P3263" s="75" t="n">
        <v>-107100</v>
      </c>
      <c r="Q3263" s="79" t="n">
        <v>45114</v>
      </c>
      <c r="AR3263">
        <f>IF($AU$2&lt;&gt;5,NA(),IF(D3263=D3262,0,IF(AND(D3265=D3263,D3264=D3263),O3263+O3264+O3265,IF(D3264=D3263,O3264+O3263,O3263))))</f>
        <v/>
      </c>
      <c r="AS3263">
        <f>IF($AU$2&lt;&gt;5,NA(),IF(D3263=D3262,0,IF(AND(D3265=D3263,D3264=D3263),P3263+P3264+P3265,IF(D3264=D3263,P3264+P3263,P3263))))</f>
        <v/>
      </c>
      <c r="AT3263">
        <f>AR3263-AS3263</f>
        <v/>
      </c>
    </row>
    <row r="3264" ht="15.75" customHeight="1" s="121">
      <c r="B3264">
        <f>D3264&amp;Q3264&amp;E3264</f>
        <v/>
      </c>
      <c r="C3264" s="73" t="inlineStr">
        <is>
          <t>FUTSTK</t>
        </is>
      </c>
      <c r="D3264" s="73" t="inlineStr">
        <is>
          <t>OBEROIRLTY</t>
        </is>
      </c>
      <c r="E3264" s="78" t="n">
        <v>45169</v>
      </c>
      <c r="F3264" s="75" t="n">
        <v>0</v>
      </c>
      <c r="G3264" s="73" t="inlineStr">
        <is>
          <t>XX</t>
        </is>
      </c>
      <c r="H3264" s="75" t="n">
        <v>1059.05</v>
      </c>
      <c r="I3264" s="75" t="n">
        <v>1060.45</v>
      </c>
      <c r="J3264" s="75" t="n">
        <v>1028.15</v>
      </c>
      <c r="K3264" s="75" t="n">
        <v>1029.3</v>
      </c>
      <c r="L3264" s="75" t="n">
        <v>1029.3</v>
      </c>
      <c r="M3264" s="75" t="n">
        <v>27</v>
      </c>
      <c r="N3264" s="75" t="n">
        <v>197.1</v>
      </c>
      <c r="O3264" s="75" t="n">
        <v>31500</v>
      </c>
      <c r="P3264" s="75" t="n">
        <v>5600</v>
      </c>
      <c r="Q3264" s="79" t="n">
        <v>45114</v>
      </c>
      <c r="AR3264">
        <f>IF($AU$2&lt;&gt;5,NA(),IF(D3264=D3263,0,IF(AND(D3266=D3264,D3265=D3264),O3264+O3265+O3266,IF(D3265=D3264,O3265+O3264,O3264))))</f>
        <v/>
      </c>
      <c r="AS3264">
        <f>IF($AU$2&lt;&gt;5,NA(),IF(D3264=D3263,0,IF(AND(D3266=D3264,D3265=D3264),P3264+P3265+P3266,IF(D3265=D3264,P3265+P3264,P3264))))</f>
        <v/>
      </c>
      <c r="AT3264">
        <f>AR3264-AS3264</f>
        <v/>
      </c>
    </row>
    <row r="3265" ht="15.75" customHeight="1" s="121">
      <c r="B3265">
        <f>D3265&amp;Q3265&amp;E3265</f>
        <v/>
      </c>
      <c r="C3265" s="73" t="inlineStr">
        <is>
          <t>FUTSTK</t>
        </is>
      </c>
      <c r="D3265" s="73" t="inlineStr">
        <is>
          <t>OBEROIRLTY</t>
        </is>
      </c>
      <c r="E3265" s="78" t="n">
        <v>45197</v>
      </c>
      <c r="F3265" s="75" t="n">
        <v>0</v>
      </c>
      <c r="G3265" s="73" t="inlineStr">
        <is>
          <t>XX</t>
        </is>
      </c>
      <c r="H3265" s="75" t="n">
        <v>1060</v>
      </c>
      <c r="I3265" s="75" t="n">
        <v>1064.4</v>
      </c>
      <c r="J3265" s="75" t="n">
        <v>1035</v>
      </c>
      <c r="K3265" s="75" t="n">
        <v>1035</v>
      </c>
      <c r="L3265" s="75" t="n">
        <v>1035</v>
      </c>
      <c r="M3265" s="75" t="n">
        <v>4</v>
      </c>
      <c r="N3265" s="75" t="n">
        <v>29.4</v>
      </c>
      <c r="O3265" s="75" t="n">
        <v>5600</v>
      </c>
      <c r="P3265" s="75" t="n">
        <v>1400</v>
      </c>
      <c r="Q3265" s="79" t="n">
        <v>45114</v>
      </c>
      <c r="AR3265">
        <f>IF($AU$2&lt;&gt;5,NA(),IF(D3265=D3264,0,IF(AND(D3267=D3265,D3266=D3265),O3265+O3266+O3267,IF(D3266=D3265,O3266+O3265,O3265))))</f>
        <v/>
      </c>
      <c r="AS3265">
        <f>IF($AU$2&lt;&gt;5,NA(),IF(D3265=D3264,0,IF(AND(D3267=D3265,D3266=D3265),P3265+P3266+P3267,IF(D3266=D3265,P3266+P3265,P3265))))</f>
        <v/>
      </c>
      <c r="AT3265">
        <f>AR3265-AS3265</f>
        <v/>
      </c>
    </row>
    <row r="3266" ht="15.75" customHeight="1" s="121">
      <c r="B3266">
        <f>D3266&amp;Q3266&amp;E3266</f>
        <v/>
      </c>
      <c r="C3266" s="73" t="inlineStr">
        <is>
          <t>FUTSTK</t>
        </is>
      </c>
      <c r="D3266" s="73" t="inlineStr">
        <is>
          <t>OFSS</t>
        </is>
      </c>
      <c r="E3266" s="78" t="n">
        <v>45134</v>
      </c>
      <c r="F3266" s="75" t="n">
        <v>0</v>
      </c>
      <c r="G3266" s="73" t="inlineStr">
        <is>
          <t>XX</t>
        </is>
      </c>
      <c r="H3266" s="75" t="n">
        <v>3870</v>
      </c>
      <c r="I3266" s="75" t="n">
        <v>3938</v>
      </c>
      <c r="J3266" s="75" t="n">
        <v>3811.75</v>
      </c>
      <c r="K3266" s="75" t="n">
        <v>3821.2</v>
      </c>
      <c r="L3266" s="75" t="n">
        <v>3821.2</v>
      </c>
      <c r="M3266" s="75" t="n">
        <v>700</v>
      </c>
      <c r="N3266" s="75" t="n">
        <v>5408.24</v>
      </c>
      <c r="O3266" s="75" t="n">
        <v>269400</v>
      </c>
      <c r="P3266" s="75" t="n">
        <v>-3400</v>
      </c>
      <c r="Q3266" s="79" t="n">
        <v>45114</v>
      </c>
      <c r="AR3266">
        <f>IF($AU$2&lt;&gt;5,NA(),IF(D3266=D3265,0,IF(AND(D3268=D3266,D3267=D3266),O3266+O3267+O3268,IF(D3267=D3266,O3267+O3266,O3266))))</f>
        <v/>
      </c>
      <c r="AS3266">
        <f>IF($AU$2&lt;&gt;5,NA(),IF(D3266=D3265,0,IF(AND(D3268=D3266,D3267=D3266),P3266+P3267+P3268,IF(D3267=D3266,P3267+P3266,P3266))))</f>
        <v/>
      </c>
      <c r="AT3266">
        <f>AR3266-AS3266</f>
        <v/>
      </c>
    </row>
    <row r="3267" ht="15.75" customHeight="1" s="121">
      <c r="B3267">
        <f>D3267&amp;Q3267&amp;E3267</f>
        <v/>
      </c>
      <c r="C3267" s="73" t="inlineStr">
        <is>
          <t>FUTSTK</t>
        </is>
      </c>
      <c r="D3267" s="73" t="inlineStr">
        <is>
          <t>OFSS</t>
        </is>
      </c>
      <c r="E3267" s="78" t="n">
        <v>45169</v>
      </c>
      <c r="F3267" s="75" t="n">
        <v>0</v>
      </c>
      <c r="G3267" s="73" t="inlineStr">
        <is>
          <t>XX</t>
        </is>
      </c>
      <c r="H3267" s="75" t="n">
        <v>3938.75</v>
      </c>
      <c r="I3267" s="75" t="n">
        <v>3938.9</v>
      </c>
      <c r="J3267" s="75" t="n">
        <v>3847</v>
      </c>
      <c r="K3267" s="75" t="n">
        <v>3855.95</v>
      </c>
      <c r="L3267" s="75" t="n">
        <v>3855.95</v>
      </c>
      <c r="M3267" s="75" t="n">
        <v>21</v>
      </c>
      <c r="N3267" s="75" t="n">
        <v>163.01</v>
      </c>
      <c r="O3267" s="75" t="n">
        <v>9000</v>
      </c>
      <c r="P3267" s="75" t="n">
        <v>400</v>
      </c>
      <c r="Q3267" s="79" t="n">
        <v>45114</v>
      </c>
      <c r="AR3267">
        <f>IF($AU$2&lt;&gt;5,NA(),IF(D3267=D3266,0,IF(AND(D3269=D3267,D3268=D3267),O3267+O3268+O3269,IF(D3268=D3267,O3268+O3267,O3267))))</f>
        <v/>
      </c>
      <c r="AS3267">
        <f>IF($AU$2&lt;&gt;5,NA(),IF(D3267=D3266,0,IF(AND(D3269=D3267,D3268=D3267),P3267+P3268+P3269,IF(D3268=D3267,P3268+P3267,P3267))))</f>
        <v/>
      </c>
      <c r="AT3267">
        <f>AR3267-AS3267</f>
        <v/>
      </c>
    </row>
    <row r="3268" ht="15.75" customHeight="1" s="121">
      <c r="B3268">
        <f>D3268&amp;Q3268&amp;E3268</f>
        <v/>
      </c>
      <c r="C3268" s="73" t="inlineStr">
        <is>
          <t>FUTSTK</t>
        </is>
      </c>
      <c r="D3268" s="73" t="inlineStr">
        <is>
          <t>OFSS</t>
        </is>
      </c>
      <c r="E3268" s="78" t="n">
        <v>45197</v>
      </c>
      <c r="F3268" s="75" t="n">
        <v>0</v>
      </c>
      <c r="G3268" s="73" t="inlineStr">
        <is>
          <t>XX</t>
        </is>
      </c>
      <c r="H3268" s="75" t="n">
        <v>0</v>
      </c>
      <c r="I3268" s="75" t="n">
        <v>0</v>
      </c>
      <c r="J3268" s="75" t="n">
        <v>0</v>
      </c>
      <c r="K3268" s="75" t="n">
        <v>3919.1</v>
      </c>
      <c r="L3268" s="75" t="n">
        <v>3868.9</v>
      </c>
      <c r="M3268" s="75" t="n">
        <v>0</v>
      </c>
      <c r="N3268" s="75" t="n">
        <v>0</v>
      </c>
      <c r="O3268" s="75" t="n">
        <v>400</v>
      </c>
      <c r="P3268" s="75" t="n">
        <v>0</v>
      </c>
      <c r="Q3268" s="79" t="n">
        <v>45114</v>
      </c>
      <c r="AR3268">
        <f>IF($AU$2&lt;&gt;5,NA(),IF(D3268=D3267,0,IF(AND(D3270=D3268,D3269=D3268),O3268+O3269+O3270,IF(D3269=D3268,O3269+O3268,O3268))))</f>
        <v/>
      </c>
      <c r="AS3268">
        <f>IF($AU$2&lt;&gt;5,NA(),IF(D3268=D3267,0,IF(AND(D3270=D3268,D3269=D3268),P3268+P3269+P3270,IF(D3269=D3268,P3269+P3268,P3268))))</f>
        <v/>
      </c>
      <c r="AT3268">
        <f>AR3268-AS3268</f>
        <v/>
      </c>
    </row>
    <row r="3269" ht="15.75" customHeight="1" s="121">
      <c r="B3269">
        <f>D3269&amp;Q3269&amp;E3269</f>
        <v/>
      </c>
      <c r="C3269" s="73" t="inlineStr">
        <is>
          <t>FUTSTK</t>
        </is>
      </c>
      <c r="D3269" s="73" t="inlineStr">
        <is>
          <t>ONGC</t>
        </is>
      </c>
      <c r="E3269" s="78" t="n">
        <v>45134</v>
      </c>
      <c r="F3269" s="75" t="n">
        <v>0</v>
      </c>
      <c r="G3269" s="73" t="inlineStr">
        <is>
          <t>XX</t>
        </is>
      </c>
      <c r="H3269" s="75" t="n">
        <v>166.1</v>
      </c>
      <c r="I3269" s="75" t="n">
        <v>166.9</v>
      </c>
      <c r="J3269" s="75" t="n">
        <v>163.65</v>
      </c>
      <c r="K3269" s="75" t="n">
        <v>164.5</v>
      </c>
      <c r="L3269" s="75" t="n">
        <v>164.5</v>
      </c>
      <c r="M3269" s="75" t="n">
        <v>1842</v>
      </c>
      <c r="N3269" s="75" t="n">
        <v>11695.25</v>
      </c>
      <c r="O3269" s="75" t="n">
        <v>40775350</v>
      </c>
      <c r="P3269" s="75" t="n">
        <v>-485100</v>
      </c>
      <c r="Q3269" s="79" t="n">
        <v>45114</v>
      </c>
      <c r="AR3269">
        <f>IF($AU$2&lt;&gt;5,NA(),IF(D3269=D3268,0,IF(AND(D3271=D3269,D3270=D3269),O3269+O3270+O3271,IF(D3270=D3269,O3270+O3269,O3269))))</f>
        <v/>
      </c>
      <c r="AS3269">
        <f>IF($AU$2&lt;&gt;5,NA(),IF(D3269=D3268,0,IF(AND(D3271=D3269,D3270=D3269),P3269+P3270+P3271,IF(D3270=D3269,P3270+P3269,P3269))))</f>
        <v/>
      </c>
      <c r="AT3269">
        <f>AR3269-AS3269</f>
        <v/>
      </c>
    </row>
    <row r="3270" ht="15.75" customHeight="1" s="121">
      <c r="B3270">
        <f>D3270&amp;Q3270&amp;E3270</f>
        <v/>
      </c>
      <c r="C3270" s="73" t="inlineStr">
        <is>
          <t>FUTSTK</t>
        </is>
      </c>
      <c r="D3270" s="73" t="inlineStr">
        <is>
          <t>ONGC</t>
        </is>
      </c>
      <c r="E3270" s="78" t="n">
        <v>45169</v>
      </c>
      <c r="F3270" s="75" t="n">
        <v>0</v>
      </c>
      <c r="G3270" s="73" t="inlineStr">
        <is>
          <t>XX</t>
        </is>
      </c>
      <c r="H3270" s="75" t="n">
        <v>166.85</v>
      </c>
      <c r="I3270" s="75" t="n">
        <v>167.4</v>
      </c>
      <c r="J3270" s="75" t="n">
        <v>164.6</v>
      </c>
      <c r="K3270" s="75" t="n">
        <v>165.3</v>
      </c>
      <c r="L3270" s="75" t="n">
        <v>165.3</v>
      </c>
      <c r="M3270" s="75" t="n">
        <v>45</v>
      </c>
      <c r="N3270" s="75" t="n">
        <v>287.22</v>
      </c>
      <c r="O3270" s="75" t="n">
        <v>666050</v>
      </c>
      <c r="P3270" s="75" t="n">
        <v>26950</v>
      </c>
      <c r="Q3270" s="79" t="n">
        <v>45114</v>
      </c>
      <c r="AR3270">
        <f>IF($AU$2&lt;&gt;5,NA(),IF(D3270=D3269,0,IF(AND(D3272=D3270,D3271=D3270),O3270+O3271+O3272,IF(D3271=D3270,O3271+O3270,O3270))))</f>
        <v/>
      </c>
      <c r="AS3270">
        <f>IF($AU$2&lt;&gt;5,NA(),IF(D3270=D3269,0,IF(AND(D3272=D3270,D3271=D3270),P3270+P3271+P3272,IF(D3271=D3270,P3271+P3270,P3270))))</f>
        <v/>
      </c>
      <c r="AT3270">
        <f>AR3270-AS3270</f>
        <v/>
      </c>
    </row>
    <row r="3271" ht="15.75" customHeight="1" s="121">
      <c r="B3271">
        <f>D3271&amp;Q3271&amp;E3271</f>
        <v/>
      </c>
      <c r="C3271" s="73" t="inlineStr">
        <is>
          <t>FUTSTK</t>
        </is>
      </c>
      <c r="D3271" s="73" t="inlineStr">
        <is>
          <t>ONGC</t>
        </is>
      </c>
      <c r="E3271" s="78" t="n">
        <v>45197</v>
      </c>
      <c r="F3271" s="75" t="n">
        <v>0</v>
      </c>
      <c r="G3271" s="73" t="inlineStr">
        <is>
          <t>XX</t>
        </is>
      </c>
      <c r="H3271" s="75" t="n">
        <v>167.3</v>
      </c>
      <c r="I3271" s="75" t="n">
        <v>167.3</v>
      </c>
      <c r="J3271" s="75" t="n">
        <v>165.45</v>
      </c>
      <c r="K3271" s="75" t="n">
        <v>165.8</v>
      </c>
      <c r="L3271" s="75" t="n">
        <v>165.8</v>
      </c>
      <c r="M3271" s="75" t="n">
        <v>5</v>
      </c>
      <c r="N3271" s="75" t="n">
        <v>31.95</v>
      </c>
      <c r="O3271" s="75" t="n">
        <v>46200</v>
      </c>
      <c r="P3271" s="75" t="n">
        <v>19250</v>
      </c>
      <c r="Q3271" s="79" t="n">
        <v>45114</v>
      </c>
      <c r="AR3271">
        <f>IF($AU$2&lt;&gt;5,NA(),IF(D3271=D3270,0,IF(AND(D3273=D3271,D3272=D3271),O3271+O3272+O3273,IF(D3272=D3271,O3272+O3271,O3271))))</f>
        <v/>
      </c>
      <c r="AS3271">
        <f>IF($AU$2&lt;&gt;5,NA(),IF(D3271=D3270,0,IF(AND(D3273=D3271,D3272=D3271),P3271+P3272+P3273,IF(D3272=D3271,P3272+P3271,P3271))))</f>
        <v/>
      </c>
      <c r="AT3271">
        <f>AR3271-AS3271</f>
        <v/>
      </c>
    </row>
    <row r="3272" ht="15.75" customHeight="1" s="121">
      <c r="B3272">
        <f>D3272&amp;Q3272&amp;E3272</f>
        <v/>
      </c>
      <c r="C3272" s="73" t="inlineStr">
        <is>
          <t>FUTSTK</t>
        </is>
      </c>
      <c r="D3272" s="73" t="inlineStr">
        <is>
          <t>PAGEIND</t>
        </is>
      </c>
      <c r="E3272" s="78" t="n">
        <v>45134</v>
      </c>
      <c r="F3272" s="75" t="n">
        <v>0</v>
      </c>
      <c r="G3272" s="73" t="inlineStr">
        <is>
          <t>XX</t>
        </is>
      </c>
      <c r="H3272" s="75" t="n">
        <v>37287.9</v>
      </c>
      <c r="I3272" s="75" t="n">
        <v>37573.2</v>
      </c>
      <c r="J3272" s="75" t="n">
        <v>36640.05</v>
      </c>
      <c r="K3272" s="75" t="n">
        <v>36772.45</v>
      </c>
      <c r="L3272" s="75" t="n">
        <v>36772.45</v>
      </c>
      <c r="M3272" s="75" t="n">
        <v>1678</v>
      </c>
      <c r="N3272" s="75" t="n">
        <v>9334.790000000001</v>
      </c>
      <c r="O3272" s="75" t="n">
        <v>159660</v>
      </c>
      <c r="P3272" s="75" t="n">
        <v>1095</v>
      </c>
      <c r="Q3272" s="79" t="n">
        <v>45114</v>
      </c>
      <c r="AR3272">
        <f>IF($AU$2&lt;&gt;5,NA(),IF(D3272=D3271,0,IF(AND(D3274=D3272,D3273=D3272),O3272+O3273+O3274,IF(D3273=D3272,O3273+O3272,O3272))))</f>
        <v/>
      </c>
      <c r="AS3272">
        <f>IF($AU$2&lt;&gt;5,NA(),IF(D3272=D3271,0,IF(AND(D3274=D3272,D3273=D3272),P3272+P3273+P3274,IF(D3273=D3272,P3273+P3272,P3272))))</f>
        <v/>
      </c>
      <c r="AT3272">
        <f>AR3272-AS3272</f>
        <v/>
      </c>
    </row>
    <row r="3273" ht="15.75" customHeight="1" s="121">
      <c r="B3273">
        <f>D3273&amp;Q3273&amp;E3273</f>
        <v/>
      </c>
      <c r="C3273" s="73" t="inlineStr">
        <is>
          <t>FUTSTK</t>
        </is>
      </c>
      <c r="D3273" s="73" t="inlineStr">
        <is>
          <t>PAGEIND</t>
        </is>
      </c>
      <c r="E3273" s="78" t="n">
        <v>45169</v>
      </c>
      <c r="F3273" s="75" t="n">
        <v>0</v>
      </c>
      <c r="G3273" s="73" t="inlineStr">
        <is>
          <t>XX</t>
        </is>
      </c>
      <c r="H3273" s="75" t="n">
        <v>37497.7</v>
      </c>
      <c r="I3273" s="75" t="n">
        <v>37781</v>
      </c>
      <c r="J3273" s="75" t="n">
        <v>36915.25</v>
      </c>
      <c r="K3273" s="75" t="n">
        <v>37035.2</v>
      </c>
      <c r="L3273" s="75" t="n">
        <v>37035.2</v>
      </c>
      <c r="M3273" s="75" t="n">
        <v>123</v>
      </c>
      <c r="N3273" s="75" t="n">
        <v>688.97</v>
      </c>
      <c r="O3273" s="75" t="n">
        <v>5685</v>
      </c>
      <c r="P3273" s="75" t="n">
        <v>555</v>
      </c>
      <c r="Q3273" s="79" t="n">
        <v>45114</v>
      </c>
      <c r="AR3273">
        <f>IF($AU$2&lt;&gt;5,NA(),IF(D3273=D3272,0,IF(AND(D3275=D3273,D3274=D3273),O3273+O3274+O3275,IF(D3274=D3273,O3274+O3273,O3273))))</f>
        <v/>
      </c>
      <c r="AS3273">
        <f>IF($AU$2&lt;&gt;5,NA(),IF(D3273=D3272,0,IF(AND(D3275=D3273,D3274=D3273),P3273+P3274+P3275,IF(D3274=D3273,P3274+P3273,P3273))))</f>
        <v/>
      </c>
      <c r="AT3273">
        <f>AR3273-AS3273</f>
        <v/>
      </c>
    </row>
    <row r="3274" ht="15.75" customHeight="1" s="121">
      <c r="B3274">
        <f>D3274&amp;Q3274&amp;E3274</f>
        <v/>
      </c>
      <c r="C3274" s="73" t="inlineStr">
        <is>
          <t>FUTSTK</t>
        </is>
      </c>
      <c r="D3274" s="73" t="inlineStr">
        <is>
          <t>PAGEIND</t>
        </is>
      </c>
      <c r="E3274" s="78" t="n">
        <v>45197</v>
      </c>
      <c r="F3274" s="75" t="n">
        <v>0</v>
      </c>
      <c r="G3274" s="73" t="inlineStr">
        <is>
          <t>XX</t>
        </is>
      </c>
      <c r="H3274" s="75" t="n">
        <v>37800</v>
      </c>
      <c r="I3274" s="75" t="n">
        <v>37990</v>
      </c>
      <c r="J3274" s="75" t="n">
        <v>37325</v>
      </c>
      <c r="K3274" s="75" t="n">
        <v>37326</v>
      </c>
      <c r="L3274" s="75" t="n">
        <v>37326</v>
      </c>
      <c r="M3274" s="75" t="n">
        <v>5</v>
      </c>
      <c r="N3274" s="75" t="n">
        <v>28.21</v>
      </c>
      <c r="O3274" s="75" t="n">
        <v>480</v>
      </c>
      <c r="P3274" s="75" t="n">
        <v>60</v>
      </c>
      <c r="Q3274" s="79" t="n">
        <v>45114</v>
      </c>
      <c r="AR3274">
        <f>IF($AU$2&lt;&gt;5,NA(),IF(D3274=D3273,0,IF(AND(D3276=D3274,D3275=D3274),O3274+O3275+O3276,IF(D3275=D3274,O3275+O3274,O3274))))</f>
        <v/>
      </c>
      <c r="AS3274">
        <f>IF($AU$2&lt;&gt;5,NA(),IF(D3274=D3273,0,IF(AND(D3276=D3274,D3275=D3274),P3274+P3275+P3276,IF(D3275=D3274,P3275+P3274,P3274))))</f>
        <v/>
      </c>
      <c r="AT3274">
        <f>AR3274-AS3274</f>
        <v/>
      </c>
    </row>
    <row r="3275" ht="15.75" customHeight="1" s="121">
      <c r="B3275">
        <f>D3275&amp;Q3275&amp;E3275</f>
        <v/>
      </c>
      <c r="C3275" s="73" t="inlineStr">
        <is>
          <t>FUTSTK</t>
        </is>
      </c>
      <c r="D3275" s="73" t="inlineStr">
        <is>
          <t>PEL</t>
        </is>
      </c>
      <c r="E3275" s="78" t="n">
        <v>45134</v>
      </c>
      <c r="F3275" s="75" t="n">
        <v>0</v>
      </c>
      <c r="G3275" s="73" t="inlineStr">
        <is>
          <t>XX</t>
        </is>
      </c>
      <c r="H3275" s="75" t="n">
        <v>944.8</v>
      </c>
      <c r="I3275" s="75" t="n">
        <v>948.1</v>
      </c>
      <c r="J3275" s="75" t="n">
        <v>917.05</v>
      </c>
      <c r="K3275" s="75" t="n">
        <v>930.3</v>
      </c>
      <c r="L3275" s="75" t="n">
        <v>930.3</v>
      </c>
      <c r="M3275" s="75" t="n">
        <v>3496</v>
      </c>
      <c r="N3275" s="75" t="n">
        <v>24417.44</v>
      </c>
      <c r="O3275" s="75" t="n">
        <v>9336000</v>
      </c>
      <c r="P3275" s="75" t="n">
        <v>48000</v>
      </c>
      <c r="Q3275" s="79" t="n">
        <v>45114</v>
      </c>
      <c r="AR3275">
        <f>IF($AU$2&lt;&gt;5,NA(),IF(D3275=D3274,0,IF(AND(D3277=D3275,D3276=D3275),O3275+O3276+O3277,IF(D3276=D3275,O3276+O3275,O3275))))</f>
        <v/>
      </c>
      <c r="AS3275">
        <f>IF($AU$2&lt;&gt;5,NA(),IF(D3275=D3274,0,IF(AND(D3277=D3275,D3276=D3275),P3275+P3276+P3277,IF(D3276=D3275,P3276+P3275,P3275))))</f>
        <v/>
      </c>
      <c r="AT3275">
        <f>AR3275-AS3275</f>
        <v/>
      </c>
    </row>
    <row r="3276" ht="15.75" customHeight="1" s="121">
      <c r="B3276">
        <f>D3276&amp;Q3276&amp;E3276</f>
        <v/>
      </c>
      <c r="C3276" s="73" t="inlineStr">
        <is>
          <t>FUTSTK</t>
        </is>
      </c>
      <c r="D3276" s="73" t="inlineStr">
        <is>
          <t>PEL</t>
        </is>
      </c>
      <c r="E3276" s="78" t="n">
        <v>45169</v>
      </c>
      <c r="F3276" s="75" t="n">
        <v>0</v>
      </c>
      <c r="G3276" s="73" t="inlineStr">
        <is>
          <t>XX</t>
        </is>
      </c>
      <c r="H3276" s="75" t="n">
        <v>949.6</v>
      </c>
      <c r="I3276" s="75" t="n">
        <v>954.25</v>
      </c>
      <c r="J3276" s="75" t="n">
        <v>924.9</v>
      </c>
      <c r="K3276" s="75" t="n">
        <v>935.4</v>
      </c>
      <c r="L3276" s="75" t="n">
        <v>935.4</v>
      </c>
      <c r="M3276" s="75" t="n">
        <v>178</v>
      </c>
      <c r="N3276" s="75" t="n">
        <v>1251.66</v>
      </c>
      <c r="O3276" s="75" t="n">
        <v>284250</v>
      </c>
      <c r="P3276" s="75" t="n">
        <v>31500</v>
      </c>
      <c r="Q3276" s="79" t="n">
        <v>45114</v>
      </c>
      <c r="AR3276">
        <f>IF($AU$2&lt;&gt;5,NA(),IF(D3276=D3275,0,IF(AND(D3278=D3276,D3277=D3276),O3276+O3277+O3278,IF(D3277=D3276,O3277+O3276,O3276))))</f>
        <v/>
      </c>
      <c r="AS3276">
        <f>IF($AU$2&lt;&gt;5,NA(),IF(D3276=D3275,0,IF(AND(D3278=D3276,D3277=D3276),P3276+P3277+P3278,IF(D3277=D3276,P3277+P3276,P3276))))</f>
        <v/>
      </c>
      <c r="AT3276">
        <f>AR3276-AS3276</f>
        <v/>
      </c>
    </row>
    <row r="3277" ht="15.75" customHeight="1" s="121">
      <c r="B3277">
        <f>D3277&amp;Q3277&amp;E3277</f>
        <v/>
      </c>
      <c r="C3277" s="73" t="inlineStr">
        <is>
          <t>FUTSTK</t>
        </is>
      </c>
      <c r="D3277" s="73" t="inlineStr">
        <is>
          <t>PEL</t>
        </is>
      </c>
      <c r="E3277" s="78" t="n">
        <v>45197</v>
      </c>
      <c r="F3277" s="75" t="n">
        <v>0</v>
      </c>
      <c r="G3277" s="73" t="inlineStr">
        <is>
          <t>XX</t>
        </is>
      </c>
      <c r="H3277" s="75" t="n">
        <v>955.6</v>
      </c>
      <c r="I3277" s="75" t="n">
        <v>955.6</v>
      </c>
      <c r="J3277" s="75" t="n">
        <v>931.15</v>
      </c>
      <c r="K3277" s="75" t="n">
        <v>944.45</v>
      </c>
      <c r="L3277" s="75" t="n">
        <v>944.45</v>
      </c>
      <c r="M3277" s="75" t="n">
        <v>26</v>
      </c>
      <c r="N3277" s="75" t="n">
        <v>183.37</v>
      </c>
      <c r="O3277" s="75" t="n">
        <v>20250</v>
      </c>
      <c r="P3277" s="75" t="n">
        <v>6000</v>
      </c>
      <c r="Q3277" s="79" t="n">
        <v>45114</v>
      </c>
      <c r="AR3277">
        <f>IF($AU$2&lt;&gt;5,NA(),IF(D3277=D3276,0,IF(AND(D3279=D3277,D3278=D3277),O3277+O3278+O3279,IF(D3278=D3277,O3278+O3277,O3277))))</f>
        <v/>
      </c>
      <c r="AS3277">
        <f>IF($AU$2&lt;&gt;5,NA(),IF(D3277=D3276,0,IF(AND(D3279=D3277,D3278=D3277),P3277+P3278+P3279,IF(D3278=D3277,P3278+P3277,P3277))))</f>
        <v/>
      </c>
      <c r="AT3277">
        <f>AR3277-AS3277</f>
        <v/>
      </c>
    </row>
    <row r="3278" ht="15.75" customHeight="1" s="121">
      <c r="B3278">
        <f>D3278&amp;Q3278&amp;E3278</f>
        <v/>
      </c>
      <c r="C3278" s="73" t="inlineStr">
        <is>
          <t>FUTSTK</t>
        </is>
      </c>
      <c r="D3278" s="73" t="inlineStr">
        <is>
          <t>PERSISTENT</t>
        </is>
      </c>
      <c r="E3278" s="78" t="n">
        <v>45134</v>
      </c>
      <c r="F3278" s="75" t="n">
        <v>0</v>
      </c>
      <c r="G3278" s="73" t="inlineStr">
        <is>
          <t>XX</t>
        </is>
      </c>
      <c r="H3278" s="75" t="n">
        <v>4886</v>
      </c>
      <c r="I3278" s="75" t="n">
        <v>4917.05</v>
      </c>
      <c r="J3278" s="75" t="n">
        <v>4794.1</v>
      </c>
      <c r="K3278" s="75" t="n">
        <v>4819.3</v>
      </c>
      <c r="L3278" s="75" t="n">
        <v>4819.3</v>
      </c>
      <c r="M3278" s="75" t="n">
        <v>2438</v>
      </c>
      <c r="N3278" s="75" t="n">
        <v>20710.32</v>
      </c>
      <c r="O3278" s="75" t="n">
        <v>1288000</v>
      </c>
      <c r="P3278" s="75" t="n">
        <v>9975</v>
      </c>
      <c r="Q3278" s="79" t="n">
        <v>45114</v>
      </c>
      <c r="AR3278">
        <f>IF($AU$2&lt;&gt;5,NA(),IF(D3278=D3277,0,IF(AND(D3280=D3278,D3279=D3278),O3278+O3279+O3280,IF(D3279=D3278,O3279+O3278,O3278))))</f>
        <v/>
      </c>
      <c r="AS3278">
        <f>IF($AU$2&lt;&gt;5,NA(),IF(D3278=D3277,0,IF(AND(D3280=D3278,D3279=D3278),P3278+P3279+P3280,IF(D3279=D3278,P3279+P3278,P3278))))</f>
        <v/>
      </c>
      <c r="AT3278">
        <f>AR3278-AS3278</f>
        <v/>
      </c>
    </row>
    <row r="3279" ht="15.75" customHeight="1" s="121">
      <c r="B3279">
        <f>D3279&amp;Q3279&amp;E3279</f>
        <v/>
      </c>
      <c r="C3279" s="73" t="inlineStr">
        <is>
          <t>FUTSTK</t>
        </is>
      </c>
      <c r="D3279" s="73" t="inlineStr">
        <is>
          <t>PERSISTENT</t>
        </is>
      </c>
      <c r="E3279" s="78" t="n">
        <v>45169</v>
      </c>
      <c r="F3279" s="75" t="n">
        <v>0</v>
      </c>
      <c r="G3279" s="73" t="inlineStr">
        <is>
          <t>XX</t>
        </is>
      </c>
      <c r="H3279" s="75" t="n">
        <v>4889.1</v>
      </c>
      <c r="I3279" s="75" t="n">
        <v>4922</v>
      </c>
      <c r="J3279" s="75" t="n">
        <v>4804</v>
      </c>
      <c r="K3279" s="75" t="n">
        <v>4826.75</v>
      </c>
      <c r="L3279" s="75" t="n">
        <v>4826.75</v>
      </c>
      <c r="M3279" s="75" t="n">
        <v>78</v>
      </c>
      <c r="N3279" s="75" t="n">
        <v>662.83</v>
      </c>
      <c r="O3279" s="75" t="n">
        <v>40250</v>
      </c>
      <c r="P3279" s="75" t="n">
        <v>1750</v>
      </c>
      <c r="Q3279" s="79" t="n">
        <v>45114</v>
      </c>
      <c r="AR3279">
        <f>IF($AU$2&lt;&gt;5,NA(),IF(D3279=D3278,0,IF(AND(D3281=D3279,D3280=D3279),O3279+O3280+O3281,IF(D3280=D3279,O3280+O3279,O3279))))</f>
        <v/>
      </c>
      <c r="AS3279">
        <f>IF($AU$2&lt;&gt;5,NA(),IF(D3279=D3278,0,IF(AND(D3281=D3279,D3280=D3279),P3279+P3280+P3281,IF(D3280=D3279,P3280+P3279,P3279))))</f>
        <v/>
      </c>
      <c r="AT3279">
        <f>AR3279-AS3279</f>
        <v/>
      </c>
    </row>
    <row r="3280" ht="15.75" customHeight="1" s="121">
      <c r="B3280">
        <f>D3280&amp;Q3280&amp;E3280</f>
        <v/>
      </c>
      <c r="C3280" s="73" t="inlineStr">
        <is>
          <t>FUTSTK</t>
        </is>
      </c>
      <c r="D3280" s="73" t="inlineStr">
        <is>
          <t>PERSISTENT</t>
        </is>
      </c>
      <c r="E3280" s="78" t="n">
        <v>45197</v>
      </c>
      <c r="F3280" s="75" t="n">
        <v>0</v>
      </c>
      <c r="G3280" s="73" t="inlineStr">
        <is>
          <t>XX</t>
        </is>
      </c>
      <c r="H3280" s="75" t="n">
        <v>4895.95</v>
      </c>
      <c r="I3280" s="75" t="n">
        <v>4929</v>
      </c>
      <c r="J3280" s="75" t="n">
        <v>4825</v>
      </c>
      <c r="K3280" s="75" t="n">
        <v>4834.4</v>
      </c>
      <c r="L3280" s="75" t="n">
        <v>4834.4</v>
      </c>
      <c r="M3280" s="75" t="n">
        <v>21</v>
      </c>
      <c r="N3280" s="75" t="n">
        <v>179.9</v>
      </c>
      <c r="O3280" s="75" t="n">
        <v>9450</v>
      </c>
      <c r="P3280" s="75" t="n">
        <v>2975</v>
      </c>
      <c r="Q3280" s="79" t="n">
        <v>45114</v>
      </c>
      <c r="AR3280">
        <f>IF($AU$2&lt;&gt;5,NA(),IF(D3280=D3279,0,IF(AND(D3282=D3280,D3281=D3280),O3280+O3281+O3282,IF(D3281=D3280,O3281+O3280,O3280))))</f>
        <v/>
      </c>
      <c r="AS3280">
        <f>IF($AU$2&lt;&gt;5,NA(),IF(D3280=D3279,0,IF(AND(D3282=D3280,D3281=D3280),P3280+P3281+P3282,IF(D3281=D3280,P3281+P3280,P3280))))</f>
        <v/>
      </c>
      <c r="AT3280">
        <f>AR3280-AS3280</f>
        <v/>
      </c>
    </row>
    <row r="3281" ht="15.75" customHeight="1" s="121">
      <c r="B3281">
        <f>D3281&amp;Q3281&amp;E3281</f>
        <v/>
      </c>
      <c r="C3281" s="73" t="inlineStr">
        <is>
          <t>FUTSTK</t>
        </is>
      </c>
      <c r="D3281" s="73" t="inlineStr">
        <is>
          <t>PETRONET</t>
        </is>
      </c>
      <c r="E3281" s="78" t="n">
        <v>45134</v>
      </c>
      <c r="F3281" s="75" t="n">
        <v>0</v>
      </c>
      <c r="G3281" s="73" t="inlineStr">
        <is>
          <t>XX</t>
        </is>
      </c>
      <c r="H3281" s="75" t="n">
        <v>227.1</v>
      </c>
      <c r="I3281" s="75" t="n">
        <v>231.85</v>
      </c>
      <c r="J3281" s="75" t="n">
        <v>226.9</v>
      </c>
      <c r="K3281" s="75" t="n">
        <v>230.55</v>
      </c>
      <c r="L3281" s="75" t="n">
        <v>230.55</v>
      </c>
      <c r="M3281" s="75" t="n">
        <v>1531</v>
      </c>
      <c r="N3281" s="75" t="n">
        <v>10560.53</v>
      </c>
      <c r="O3281" s="75" t="n">
        <v>9102000</v>
      </c>
      <c r="P3281" s="75" t="n">
        <v>-849000</v>
      </c>
      <c r="Q3281" s="79" t="n">
        <v>45114</v>
      </c>
      <c r="AR3281">
        <f>IF($AU$2&lt;&gt;5,NA(),IF(D3281=D3280,0,IF(AND(D3283=D3281,D3282=D3281),O3281+O3282+O3283,IF(D3282=D3281,O3282+O3281,O3281))))</f>
        <v/>
      </c>
      <c r="AS3281">
        <f>IF($AU$2&lt;&gt;5,NA(),IF(D3281=D3280,0,IF(AND(D3283=D3281,D3282=D3281),P3281+P3282+P3283,IF(D3282=D3281,P3282+P3281,P3281))))</f>
        <v/>
      </c>
      <c r="AT3281">
        <f>AR3281-AS3281</f>
        <v/>
      </c>
    </row>
    <row r="3282" ht="15.75" customHeight="1" s="121">
      <c r="B3282">
        <f>D3282&amp;Q3282&amp;E3282</f>
        <v/>
      </c>
      <c r="C3282" s="73" t="inlineStr">
        <is>
          <t>FUTSTK</t>
        </is>
      </c>
      <c r="D3282" s="73" t="inlineStr">
        <is>
          <t>PETRONET</t>
        </is>
      </c>
      <c r="E3282" s="78" t="n">
        <v>45169</v>
      </c>
      <c r="F3282" s="75" t="n">
        <v>0</v>
      </c>
      <c r="G3282" s="73" t="inlineStr">
        <is>
          <t>XX</t>
        </is>
      </c>
      <c r="H3282" s="75" t="n">
        <v>228.9</v>
      </c>
      <c r="I3282" s="75" t="n">
        <v>232</v>
      </c>
      <c r="J3282" s="75" t="n">
        <v>227.3</v>
      </c>
      <c r="K3282" s="75" t="n">
        <v>230.25</v>
      </c>
      <c r="L3282" s="75" t="n">
        <v>230.25</v>
      </c>
      <c r="M3282" s="75" t="n">
        <v>135</v>
      </c>
      <c r="N3282" s="75" t="n">
        <v>929.34</v>
      </c>
      <c r="O3282" s="75" t="n">
        <v>1044000</v>
      </c>
      <c r="P3282" s="75" t="n">
        <v>42000</v>
      </c>
      <c r="Q3282" s="79" t="n">
        <v>45114</v>
      </c>
      <c r="AR3282">
        <f>IF($AU$2&lt;&gt;5,NA(),IF(D3282=D3281,0,IF(AND(D3284=D3282,D3283=D3282),O3282+O3283+O3284,IF(D3283=D3282,O3283+O3282,O3282))))</f>
        <v/>
      </c>
      <c r="AS3282">
        <f>IF($AU$2&lt;&gt;5,NA(),IF(D3282=D3281,0,IF(AND(D3284=D3282,D3283=D3282),P3282+P3283+P3284,IF(D3283=D3282,P3283+P3282,P3282))))</f>
        <v/>
      </c>
      <c r="AT3282">
        <f>AR3282-AS3282</f>
        <v/>
      </c>
    </row>
    <row r="3283" ht="15.75" customHeight="1" s="121">
      <c r="B3283">
        <f>D3283&amp;Q3283&amp;E3283</f>
        <v/>
      </c>
      <c r="C3283" s="73" t="inlineStr">
        <is>
          <t>FUTSTK</t>
        </is>
      </c>
      <c r="D3283" s="73" t="inlineStr">
        <is>
          <t>PETRONET</t>
        </is>
      </c>
      <c r="E3283" s="78" t="n">
        <v>45197</v>
      </c>
      <c r="F3283" s="75" t="n">
        <v>0</v>
      </c>
      <c r="G3283" s="73" t="inlineStr">
        <is>
          <t>XX</t>
        </is>
      </c>
      <c r="H3283" s="75" t="n">
        <v>229</v>
      </c>
      <c r="I3283" s="75" t="n">
        <v>232.8</v>
      </c>
      <c r="J3283" s="75" t="n">
        <v>228.5</v>
      </c>
      <c r="K3283" s="75" t="n">
        <v>228.5</v>
      </c>
      <c r="L3283" s="75" t="n">
        <v>233.6</v>
      </c>
      <c r="M3283" s="75" t="n">
        <v>19</v>
      </c>
      <c r="N3283" s="75" t="n">
        <v>131.27</v>
      </c>
      <c r="O3283" s="75" t="n">
        <v>54000</v>
      </c>
      <c r="P3283" s="75" t="n">
        <v>12000</v>
      </c>
      <c r="Q3283" s="79" t="n">
        <v>45114</v>
      </c>
      <c r="AR3283">
        <f>IF($AU$2&lt;&gt;5,NA(),IF(D3283=D3282,0,IF(AND(D3285=D3283,D3284=D3283),O3283+O3284+O3285,IF(D3284=D3283,O3284+O3283,O3283))))</f>
        <v/>
      </c>
      <c r="AS3283">
        <f>IF($AU$2&lt;&gt;5,NA(),IF(D3283=D3282,0,IF(AND(D3285=D3283,D3284=D3283),P3283+P3284+P3285,IF(D3284=D3283,P3284+P3283,P3283))))</f>
        <v/>
      </c>
      <c r="AT3283">
        <f>AR3283-AS3283</f>
        <v/>
      </c>
    </row>
    <row r="3284" ht="15.75" customHeight="1" s="121">
      <c r="B3284">
        <f>D3284&amp;Q3284&amp;E3284</f>
        <v/>
      </c>
      <c r="C3284" s="73" t="inlineStr">
        <is>
          <t>FUTSTK</t>
        </is>
      </c>
      <c r="D3284" s="73" t="inlineStr">
        <is>
          <t>PFC</t>
        </is>
      </c>
      <c r="E3284" s="78" t="n">
        <v>45134</v>
      </c>
      <c r="F3284" s="75" t="n">
        <v>0</v>
      </c>
      <c r="G3284" s="73" t="inlineStr">
        <is>
          <t>XX</t>
        </is>
      </c>
      <c r="H3284" s="75" t="n">
        <v>224.1</v>
      </c>
      <c r="I3284" s="75" t="n">
        <v>225</v>
      </c>
      <c r="J3284" s="75" t="n">
        <v>219.3</v>
      </c>
      <c r="K3284" s="75" t="n">
        <v>222.5</v>
      </c>
      <c r="L3284" s="75" t="n">
        <v>222.5</v>
      </c>
      <c r="M3284" s="75" t="n">
        <v>3097</v>
      </c>
      <c r="N3284" s="75" t="n">
        <v>42636.89</v>
      </c>
      <c r="O3284" s="75" t="n">
        <v>55266800</v>
      </c>
      <c r="P3284" s="75" t="n">
        <v>-1010600</v>
      </c>
      <c r="Q3284" s="79" t="n">
        <v>45114</v>
      </c>
      <c r="AR3284">
        <f>IF($AU$2&lt;&gt;5,NA(),IF(D3284=D3283,0,IF(AND(D3286=D3284,D3285=D3284),O3284+O3285+O3286,IF(D3285=D3284,O3285+O3284,O3284))))</f>
        <v/>
      </c>
      <c r="AS3284">
        <f>IF($AU$2&lt;&gt;5,NA(),IF(D3284=D3283,0,IF(AND(D3286=D3284,D3285=D3284),P3284+P3285+P3286,IF(D3285=D3284,P3285+P3284,P3284))))</f>
        <v/>
      </c>
      <c r="AT3284">
        <f>AR3284-AS3284</f>
        <v/>
      </c>
    </row>
    <row r="3285" ht="15.75" customHeight="1" s="121">
      <c r="B3285">
        <f>D3285&amp;Q3285&amp;E3285</f>
        <v/>
      </c>
      <c r="C3285" s="73" t="inlineStr">
        <is>
          <t>FUTSTK</t>
        </is>
      </c>
      <c r="D3285" s="73" t="inlineStr">
        <is>
          <t>PFC</t>
        </is>
      </c>
      <c r="E3285" s="78" t="n">
        <v>45169</v>
      </c>
      <c r="F3285" s="75" t="n">
        <v>0</v>
      </c>
      <c r="G3285" s="73" t="inlineStr">
        <is>
          <t>XX</t>
        </is>
      </c>
      <c r="H3285" s="75" t="n">
        <v>224.7</v>
      </c>
      <c r="I3285" s="75" t="n">
        <v>224.7</v>
      </c>
      <c r="J3285" s="75" t="n">
        <v>220.25</v>
      </c>
      <c r="K3285" s="75" t="n">
        <v>223.05</v>
      </c>
      <c r="L3285" s="75" t="n">
        <v>223.05</v>
      </c>
      <c r="M3285" s="75" t="n">
        <v>109</v>
      </c>
      <c r="N3285" s="75" t="n">
        <v>1502.86</v>
      </c>
      <c r="O3285" s="75" t="n">
        <v>1705000</v>
      </c>
      <c r="P3285" s="75" t="n">
        <v>37200</v>
      </c>
      <c r="Q3285" s="79" t="n">
        <v>45114</v>
      </c>
      <c r="AR3285">
        <f>IF($AU$2&lt;&gt;5,NA(),IF(D3285=D3284,0,IF(AND(D3287=D3285,D3286=D3285),O3285+O3286+O3287,IF(D3286=D3285,O3286+O3285,O3285))))</f>
        <v/>
      </c>
      <c r="AS3285">
        <f>IF($AU$2&lt;&gt;5,NA(),IF(D3285=D3284,0,IF(AND(D3287=D3285,D3286=D3285),P3285+P3286+P3287,IF(D3286=D3285,P3286+P3285,P3285))))</f>
        <v/>
      </c>
      <c r="AT3285">
        <f>AR3285-AS3285</f>
        <v/>
      </c>
    </row>
    <row r="3286" ht="15.75" customHeight="1" s="121">
      <c r="B3286">
        <f>D3286&amp;Q3286&amp;E3286</f>
        <v/>
      </c>
      <c r="C3286" s="73" t="inlineStr">
        <is>
          <t>FUTSTK</t>
        </is>
      </c>
      <c r="D3286" s="73" t="inlineStr">
        <is>
          <t>PFC</t>
        </is>
      </c>
      <c r="E3286" s="78" t="n">
        <v>45197</v>
      </c>
      <c r="F3286" s="75" t="n">
        <v>0</v>
      </c>
      <c r="G3286" s="73" t="inlineStr">
        <is>
          <t>XX</t>
        </is>
      </c>
      <c r="H3286" s="75" t="n">
        <v>222.05</v>
      </c>
      <c r="I3286" s="75" t="n">
        <v>225</v>
      </c>
      <c r="J3286" s="75" t="n">
        <v>221</v>
      </c>
      <c r="K3286" s="75" t="n">
        <v>223.4</v>
      </c>
      <c r="L3286" s="75" t="n">
        <v>223.4</v>
      </c>
      <c r="M3286" s="75" t="n">
        <v>5</v>
      </c>
      <c r="N3286" s="75" t="n">
        <v>69</v>
      </c>
      <c r="O3286" s="75" t="n">
        <v>155000</v>
      </c>
      <c r="P3286" s="75" t="n">
        <v>0</v>
      </c>
      <c r="Q3286" s="79" t="n">
        <v>45114</v>
      </c>
      <c r="AR3286">
        <f>IF($AU$2&lt;&gt;5,NA(),IF(D3286=D3285,0,IF(AND(D3288=D3286,D3287=D3286),O3286+O3287+O3288,IF(D3287=D3286,O3287+O3286,O3286))))</f>
        <v/>
      </c>
      <c r="AS3286">
        <f>IF($AU$2&lt;&gt;5,NA(),IF(D3286=D3285,0,IF(AND(D3288=D3286,D3287=D3286),P3286+P3287+P3288,IF(D3287=D3286,P3287+P3286,P3286))))</f>
        <v/>
      </c>
      <c r="AT3286">
        <f>AR3286-AS3286</f>
        <v/>
      </c>
    </row>
    <row r="3287" ht="15.75" customHeight="1" s="121">
      <c r="B3287">
        <f>D3287&amp;Q3287&amp;E3287</f>
        <v/>
      </c>
      <c r="C3287" s="73" t="inlineStr">
        <is>
          <t>FUTSTK</t>
        </is>
      </c>
      <c r="D3287" s="73" t="inlineStr">
        <is>
          <t>PIDILITIND</t>
        </is>
      </c>
      <c r="E3287" s="78" t="n">
        <v>45134</v>
      </c>
      <c r="F3287" s="75" t="n">
        <v>0</v>
      </c>
      <c r="G3287" s="73" t="inlineStr">
        <is>
          <t>XX</t>
        </is>
      </c>
      <c r="H3287" s="75" t="n">
        <v>2654</v>
      </c>
      <c r="I3287" s="75" t="n">
        <v>2662.05</v>
      </c>
      <c r="J3287" s="75" t="n">
        <v>2612.65</v>
      </c>
      <c r="K3287" s="75" t="n">
        <v>2617.75</v>
      </c>
      <c r="L3287" s="75" t="n">
        <v>2617.75</v>
      </c>
      <c r="M3287" s="75" t="n">
        <v>2139</v>
      </c>
      <c r="N3287" s="75" t="n">
        <v>14089.51</v>
      </c>
      <c r="O3287" s="75" t="n">
        <v>2683000</v>
      </c>
      <c r="P3287" s="75" t="n">
        <v>51750</v>
      </c>
      <c r="Q3287" s="79" t="n">
        <v>45114</v>
      </c>
      <c r="AR3287">
        <f>IF($AU$2&lt;&gt;5,NA(),IF(D3287=D3286,0,IF(AND(D3289=D3287,D3288=D3287),O3287+O3288+O3289,IF(D3288=D3287,O3288+O3287,O3287))))</f>
        <v/>
      </c>
      <c r="AS3287">
        <f>IF($AU$2&lt;&gt;5,NA(),IF(D3287=D3286,0,IF(AND(D3289=D3287,D3288=D3287),P3287+P3288+P3289,IF(D3288=D3287,P3288+P3287,P3287))))</f>
        <v/>
      </c>
      <c r="AT3287">
        <f>AR3287-AS3287</f>
        <v/>
      </c>
    </row>
    <row r="3288" ht="15.75" customHeight="1" s="121">
      <c r="B3288">
        <f>D3288&amp;Q3288&amp;E3288</f>
        <v/>
      </c>
      <c r="C3288" s="73" t="inlineStr">
        <is>
          <t>FUTSTK</t>
        </is>
      </c>
      <c r="D3288" s="73" t="inlineStr">
        <is>
          <t>PIDILITIND</t>
        </is>
      </c>
      <c r="E3288" s="78" t="n">
        <v>45169</v>
      </c>
      <c r="F3288" s="75" t="n">
        <v>0</v>
      </c>
      <c r="G3288" s="73" t="inlineStr">
        <is>
          <t>XX</t>
        </is>
      </c>
      <c r="H3288" s="75" t="n">
        <v>2661</v>
      </c>
      <c r="I3288" s="75" t="n">
        <v>2675</v>
      </c>
      <c r="J3288" s="75" t="n">
        <v>2632</v>
      </c>
      <c r="K3288" s="75" t="n">
        <v>2634.35</v>
      </c>
      <c r="L3288" s="75" t="n">
        <v>2634.35</v>
      </c>
      <c r="M3288" s="75" t="n">
        <v>59</v>
      </c>
      <c r="N3288" s="75" t="n">
        <v>391.83</v>
      </c>
      <c r="O3288" s="75" t="n">
        <v>35000</v>
      </c>
      <c r="P3288" s="75" t="n">
        <v>-1250</v>
      </c>
      <c r="Q3288" s="79" t="n">
        <v>45114</v>
      </c>
      <c r="AR3288">
        <f>IF($AU$2&lt;&gt;5,NA(),IF(D3288=D3287,0,IF(AND(D3290=D3288,D3289=D3288),O3288+O3289+O3290,IF(D3289=D3288,O3289+O3288,O3288))))</f>
        <v/>
      </c>
      <c r="AS3288">
        <f>IF($AU$2&lt;&gt;5,NA(),IF(D3288=D3287,0,IF(AND(D3290=D3288,D3289=D3288),P3288+P3289+P3290,IF(D3289=D3288,P3289+P3288,P3288))))</f>
        <v/>
      </c>
      <c r="AT3288">
        <f>AR3288-AS3288</f>
        <v/>
      </c>
    </row>
    <row r="3289" ht="15.75" customHeight="1" s="121">
      <c r="B3289">
        <f>D3289&amp;Q3289&amp;E3289</f>
        <v/>
      </c>
      <c r="C3289" s="73" t="inlineStr">
        <is>
          <t>FUTSTK</t>
        </is>
      </c>
      <c r="D3289" s="73" t="inlineStr">
        <is>
          <t>PIDILITIND</t>
        </is>
      </c>
      <c r="E3289" s="78" t="n">
        <v>45197</v>
      </c>
      <c r="F3289" s="75" t="n">
        <v>0</v>
      </c>
      <c r="G3289" s="73" t="inlineStr">
        <is>
          <t>XX</t>
        </is>
      </c>
      <c r="H3289" s="75" t="n">
        <v>2647.55</v>
      </c>
      <c r="I3289" s="75" t="n">
        <v>2647.55</v>
      </c>
      <c r="J3289" s="75" t="n">
        <v>2646.6</v>
      </c>
      <c r="K3289" s="75" t="n">
        <v>2646.6</v>
      </c>
      <c r="L3289" s="75" t="n">
        <v>2646.6</v>
      </c>
      <c r="M3289" s="75" t="n">
        <v>2</v>
      </c>
      <c r="N3289" s="75" t="n">
        <v>13.23</v>
      </c>
      <c r="O3289" s="75" t="n">
        <v>4000</v>
      </c>
      <c r="P3289" s="75" t="n">
        <v>0</v>
      </c>
      <c r="Q3289" s="79" t="n">
        <v>45114</v>
      </c>
      <c r="AR3289">
        <f>IF($AU$2&lt;&gt;5,NA(),IF(D3289=D3288,0,IF(AND(D3291=D3289,D3290=D3289),O3289+O3290+O3291,IF(D3290=D3289,O3290+O3289,O3289))))</f>
        <v/>
      </c>
      <c r="AS3289">
        <f>IF($AU$2&lt;&gt;5,NA(),IF(D3289=D3288,0,IF(AND(D3291=D3289,D3290=D3289),P3289+P3290+P3291,IF(D3290=D3289,P3290+P3289,P3289))))</f>
        <v/>
      </c>
      <c r="AT3289">
        <f>AR3289-AS3289</f>
        <v/>
      </c>
    </row>
    <row r="3290" ht="15.75" customHeight="1" s="121">
      <c r="B3290">
        <f>D3290&amp;Q3290&amp;E3290</f>
        <v/>
      </c>
      <c r="C3290" s="73" t="inlineStr">
        <is>
          <t>FUTSTK</t>
        </is>
      </c>
      <c r="D3290" s="73" t="inlineStr">
        <is>
          <t>PIIND</t>
        </is>
      </c>
      <c r="E3290" s="78" t="n">
        <v>45134</v>
      </c>
      <c r="F3290" s="75" t="n">
        <v>0</v>
      </c>
      <c r="G3290" s="73" t="inlineStr">
        <is>
          <t>XX</t>
        </is>
      </c>
      <c r="H3290" s="75" t="n">
        <v>3882.95</v>
      </c>
      <c r="I3290" s="75" t="n">
        <v>3882.95</v>
      </c>
      <c r="J3290" s="75" t="n">
        <v>3729</v>
      </c>
      <c r="K3290" s="75" t="n">
        <v>3777.2</v>
      </c>
      <c r="L3290" s="75" t="n">
        <v>3777.2</v>
      </c>
      <c r="M3290" s="75" t="n">
        <v>2006</v>
      </c>
      <c r="N3290" s="75" t="n">
        <v>18976.97</v>
      </c>
      <c r="O3290" s="75" t="n">
        <v>1624500</v>
      </c>
      <c r="P3290" s="75" t="n">
        <v>53250</v>
      </c>
      <c r="Q3290" s="79" t="n">
        <v>45114</v>
      </c>
      <c r="AR3290">
        <f>IF($AU$2&lt;&gt;5,NA(),IF(D3290=D3289,0,IF(AND(D3292=D3290,D3291=D3290),O3290+O3291+O3292,IF(D3291=D3290,O3291+O3290,O3290))))</f>
        <v/>
      </c>
      <c r="AS3290">
        <f>IF($AU$2&lt;&gt;5,NA(),IF(D3290=D3289,0,IF(AND(D3292=D3290,D3291=D3290),P3290+P3291+P3292,IF(D3291=D3290,P3291+P3290,P3290))))</f>
        <v/>
      </c>
      <c r="AT3290">
        <f>AR3290-AS3290</f>
        <v/>
      </c>
    </row>
    <row r="3291" ht="15.75" customHeight="1" s="121">
      <c r="B3291">
        <f>D3291&amp;Q3291&amp;E3291</f>
        <v/>
      </c>
      <c r="C3291" s="73" t="inlineStr">
        <is>
          <t>FUTSTK</t>
        </is>
      </c>
      <c r="D3291" s="73" t="inlineStr">
        <is>
          <t>PIIND</t>
        </is>
      </c>
      <c r="E3291" s="78" t="n">
        <v>45169</v>
      </c>
      <c r="F3291" s="75" t="n">
        <v>0</v>
      </c>
      <c r="G3291" s="73" t="inlineStr">
        <is>
          <t>XX</t>
        </is>
      </c>
      <c r="H3291" s="75" t="n">
        <v>3854.05</v>
      </c>
      <c r="I3291" s="75" t="n">
        <v>3861.2</v>
      </c>
      <c r="J3291" s="75" t="n">
        <v>3756</v>
      </c>
      <c r="K3291" s="75" t="n">
        <v>3796.55</v>
      </c>
      <c r="L3291" s="75" t="n">
        <v>3796.55</v>
      </c>
      <c r="M3291" s="75" t="n">
        <v>36</v>
      </c>
      <c r="N3291" s="75" t="n">
        <v>342.67</v>
      </c>
      <c r="O3291" s="75" t="n">
        <v>70750</v>
      </c>
      <c r="P3291" s="75" t="n">
        <v>1500</v>
      </c>
      <c r="Q3291" s="79" t="n">
        <v>45114</v>
      </c>
      <c r="AR3291">
        <f>IF($AU$2&lt;&gt;5,NA(),IF(D3291=D3290,0,IF(AND(D3293=D3291,D3292=D3291),O3291+O3292+O3293,IF(D3292=D3291,O3292+O3291,O3291))))</f>
        <v/>
      </c>
      <c r="AS3291">
        <f>IF($AU$2&lt;&gt;5,NA(),IF(D3291=D3290,0,IF(AND(D3293=D3291,D3292=D3291),P3291+P3292+P3293,IF(D3292=D3291,P3292+P3291,P3291))))</f>
        <v/>
      </c>
      <c r="AT3291">
        <f>AR3291-AS3291</f>
        <v/>
      </c>
    </row>
    <row r="3292" ht="15.75" customHeight="1" s="121">
      <c r="B3292">
        <f>D3292&amp;Q3292&amp;E3292</f>
        <v/>
      </c>
      <c r="C3292" s="73" t="inlineStr">
        <is>
          <t>FUTSTK</t>
        </is>
      </c>
      <c r="D3292" s="73" t="inlineStr">
        <is>
          <t>PIIND</t>
        </is>
      </c>
      <c r="E3292" s="78" t="n">
        <v>45197</v>
      </c>
      <c r="F3292" s="75" t="n">
        <v>0</v>
      </c>
      <c r="G3292" s="73" t="inlineStr">
        <is>
          <t>XX</t>
        </is>
      </c>
      <c r="H3292" s="75" t="n">
        <v>0</v>
      </c>
      <c r="I3292" s="75" t="n">
        <v>0</v>
      </c>
      <c r="J3292" s="75" t="n">
        <v>0</v>
      </c>
      <c r="K3292" s="75" t="n">
        <v>3928.35</v>
      </c>
      <c r="L3292" s="75" t="n">
        <v>3826.55</v>
      </c>
      <c r="M3292" s="75" t="n">
        <v>0</v>
      </c>
      <c r="N3292" s="75" t="n">
        <v>0</v>
      </c>
      <c r="O3292" s="75" t="n">
        <v>500</v>
      </c>
      <c r="P3292" s="75" t="n">
        <v>0</v>
      </c>
      <c r="Q3292" s="79" t="n">
        <v>45114</v>
      </c>
      <c r="AR3292">
        <f>IF($AU$2&lt;&gt;5,NA(),IF(D3292=D3291,0,IF(AND(D3294=D3292,D3293=D3292),O3292+O3293+O3294,IF(D3293=D3292,O3293+O3292,O3292))))</f>
        <v/>
      </c>
      <c r="AS3292">
        <f>IF($AU$2&lt;&gt;5,NA(),IF(D3292=D3291,0,IF(AND(D3294=D3292,D3293=D3292),P3292+P3293+P3294,IF(D3293=D3292,P3293+P3292,P3292))))</f>
        <v/>
      </c>
      <c r="AT3292">
        <f>AR3292-AS3292</f>
        <v/>
      </c>
    </row>
    <row r="3293" ht="15.75" customHeight="1" s="121">
      <c r="B3293">
        <f>D3293&amp;Q3293&amp;E3293</f>
        <v/>
      </c>
      <c r="C3293" s="73" t="inlineStr">
        <is>
          <t>FUTSTK</t>
        </is>
      </c>
      <c r="D3293" s="73" t="inlineStr">
        <is>
          <t>PNB</t>
        </is>
      </c>
      <c r="E3293" s="78" t="n">
        <v>45134</v>
      </c>
      <c r="F3293" s="75" t="n">
        <v>0</v>
      </c>
      <c r="G3293" s="73" t="inlineStr">
        <is>
          <t>XX</t>
        </is>
      </c>
      <c r="H3293" s="75" t="n">
        <v>59.15</v>
      </c>
      <c r="I3293" s="75" t="n">
        <v>61.4</v>
      </c>
      <c r="J3293" s="75" t="n">
        <v>57.75</v>
      </c>
      <c r="K3293" s="75" t="n">
        <v>60.8</v>
      </c>
      <c r="L3293" s="75" t="n">
        <v>60.8</v>
      </c>
      <c r="M3293" s="75" t="n">
        <v>11194</v>
      </c>
      <c r="N3293" s="75" t="n">
        <v>106570.7</v>
      </c>
      <c r="O3293" s="76" t="n">
        <v>307000000</v>
      </c>
      <c r="P3293" s="75" t="n">
        <v>1744000</v>
      </c>
      <c r="Q3293" s="79" t="n">
        <v>45114</v>
      </c>
      <c r="AR3293" s="77">
        <f>IF($AU$2&lt;&gt;5,NA(),IF(D3293=D3292,0,IF(AND(D3295=D3293,D3294=D3293),O3293+O3294+O3295,IF(D3294=D3293,O3294+O3293,O3293))))</f>
        <v/>
      </c>
      <c r="AS3293">
        <f>IF($AU$2&lt;&gt;5,NA(),IF(D3293=D3292,0,IF(AND(D3295=D3293,D3294=D3293),P3293+P3294+P3295,IF(D3294=D3293,P3294+P3293,P3293))))</f>
        <v/>
      </c>
      <c r="AT3293" s="77">
        <f>AR3293-AS3293</f>
        <v/>
      </c>
    </row>
    <row r="3294" ht="15.75" customHeight="1" s="121">
      <c r="B3294">
        <f>D3294&amp;Q3294&amp;E3294</f>
        <v/>
      </c>
      <c r="C3294" s="73" t="inlineStr">
        <is>
          <t>FUTSTK</t>
        </is>
      </c>
      <c r="D3294" s="73" t="inlineStr">
        <is>
          <t>PNB</t>
        </is>
      </c>
      <c r="E3294" s="78" t="n">
        <v>45169</v>
      </c>
      <c r="F3294" s="75" t="n">
        <v>0</v>
      </c>
      <c r="G3294" s="73" t="inlineStr">
        <is>
          <t>XX</t>
        </is>
      </c>
      <c r="H3294" s="75" t="n">
        <v>59.45</v>
      </c>
      <c r="I3294" s="75" t="n">
        <v>61.75</v>
      </c>
      <c r="J3294" s="75" t="n">
        <v>58.25</v>
      </c>
      <c r="K3294" s="75" t="n">
        <v>61.2</v>
      </c>
      <c r="L3294" s="75" t="n">
        <v>61.2</v>
      </c>
      <c r="M3294" s="75" t="n">
        <v>827</v>
      </c>
      <c r="N3294" s="75" t="n">
        <v>7918.72</v>
      </c>
      <c r="O3294" s="75" t="n">
        <v>13968000</v>
      </c>
      <c r="P3294" s="75" t="n">
        <v>1504000</v>
      </c>
      <c r="Q3294" s="79" t="n">
        <v>45114</v>
      </c>
      <c r="AR3294">
        <f>IF($AU$2&lt;&gt;5,NA(),IF(D3294=D3293,0,IF(AND(D3296=D3294,D3295=D3294),O3294+O3295+O3296,IF(D3295=D3294,O3295+O3294,O3294))))</f>
        <v/>
      </c>
      <c r="AS3294">
        <f>IF($AU$2&lt;&gt;5,NA(),IF(D3294=D3293,0,IF(AND(D3296=D3294,D3295=D3294),P3294+P3295+P3296,IF(D3295=D3294,P3295+P3294,P3294))))</f>
        <v/>
      </c>
      <c r="AT3294">
        <f>AR3294-AS3294</f>
        <v/>
      </c>
    </row>
    <row r="3295" ht="15.75" customHeight="1" s="121">
      <c r="B3295">
        <f>D3295&amp;Q3295&amp;E3295</f>
        <v/>
      </c>
      <c r="C3295" s="73" t="inlineStr">
        <is>
          <t>FUTSTK</t>
        </is>
      </c>
      <c r="D3295" s="73" t="inlineStr">
        <is>
          <t>PNB</t>
        </is>
      </c>
      <c r="E3295" s="78" t="n">
        <v>45197</v>
      </c>
      <c r="F3295" s="75" t="n">
        <v>0</v>
      </c>
      <c r="G3295" s="73" t="inlineStr">
        <is>
          <t>XX</t>
        </is>
      </c>
      <c r="H3295" s="75" t="n">
        <v>59.85</v>
      </c>
      <c r="I3295" s="75" t="n">
        <v>62.2</v>
      </c>
      <c r="J3295" s="75" t="n">
        <v>58.7</v>
      </c>
      <c r="K3295" s="75" t="n">
        <v>61.75</v>
      </c>
      <c r="L3295" s="75" t="n">
        <v>61.75</v>
      </c>
      <c r="M3295" s="75" t="n">
        <v>154</v>
      </c>
      <c r="N3295" s="75" t="n">
        <v>1495.8</v>
      </c>
      <c r="O3295" s="75" t="n">
        <v>3648000</v>
      </c>
      <c r="P3295" s="75" t="n">
        <v>640000</v>
      </c>
      <c r="Q3295" s="79" t="n">
        <v>45114</v>
      </c>
      <c r="AR3295">
        <f>IF($AU$2&lt;&gt;5,NA(),IF(D3295=D3294,0,IF(AND(D3297=D3295,D3296=D3295),O3295+O3296+O3297,IF(D3296=D3295,O3296+O3295,O3295))))</f>
        <v/>
      </c>
      <c r="AS3295">
        <f>IF($AU$2&lt;&gt;5,NA(),IF(D3295=D3294,0,IF(AND(D3297=D3295,D3296=D3295),P3295+P3296+P3297,IF(D3296=D3295,P3296+P3295,P3295))))</f>
        <v/>
      </c>
      <c r="AT3295">
        <f>AR3295-AS3295</f>
        <v/>
      </c>
    </row>
    <row r="3296" ht="15.75" customHeight="1" s="121">
      <c r="B3296">
        <f>D3296&amp;Q3296&amp;E3296</f>
        <v/>
      </c>
      <c r="C3296" s="73" t="inlineStr">
        <is>
          <t>FUTSTK</t>
        </is>
      </c>
      <c r="D3296" s="73" t="inlineStr">
        <is>
          <t>POLYCAB</t>
        </is>
      </c>
      <c r="E3296" s="78" t="n">
        <v>45134</v>
      </c>
      <c r="F3296" s="75" t="n">
        <v>0</v>
      </c>
      <c r="G3296" s="73" t="inlineStr">
        <is>
          <t>XX</t>
        </is>
      </c>
      <c r="H3296" s="75" t="n">
        <v>3569.25</v>
      </c>
      <c r="I3296" s="75" t="n">
        <v>3573.3</v>
      </c>
      <c r="J3296" s="75" t="n">
        <v>3497</v>
      </c>
      <c r="K3296" s="75" t="n">
        <v>3517.45</v>
      </c>
      <c r="L3296" s="75" t="n">
        <v>3517.45</v>
      </c>
      <c r="M3296" s="75" t="n">
        <v>1415</v>
      </c>
      <c r="N3296" s="75" t="n">
        <v>14986.22</v>
      </c>
      <c r="O3296" s="75" t="n">
        <v>1391700</v>
      </c>
      <c r="P3296" s="75" t="n">
        <v>-30300</v>
      </c>
      <c r="Q3296" s="79" t="n">
        <v>45114</v>
      </c>
      <c r="AR3296">
        <f>IF($AU$2&lt;&gt;5,NA(),IF(D3296=D3295,0,IF(AND(D3298=D3296,D3297=D3296),O3296+O3297+O3298,IF(D3297=D3296,O3297+O3296,O3296))))</f>
        <v/>
      </c>
      <c r="AS3296">
        <f>IF($AU$2&lt;&gt;5,NA(),IF(D3296=D3295,0,IF(AND(D3298=D3296,D3297=D3296),P3296+P3297+P3298,IF(D3297=D3296,P3297+P3296,P3296))))</f>
        <v/>
      </c>
      <c r="AT3296">
        <f>AR3296-AS3296</f>
        <v/>
      </c>
    </row>
    <row r="3297" ht="15.75" customHeight="1" s="121">
      <c r="B3297">
        <f>D3297&amp;Q3297&amp;E3297</f>
        <v/>
      </c>
      <c r="C3297" s="73" t="inlineStr">
        <is>
          <t>FUTSTK</t>
        </is>
      </c>
      <c r="D3297" s="73" t="inlineStr">
        <is>
          <t>POLYCAB</t>
        </is>
      </c>
      <c r="E3297" s="78" t="n">
        <v>45169</v>
      </c>
      <c r="F3297" s="75" t="n">
        <v>0</v>
      </c>
      <c r="G3297" s="73" t="inlineStr">
        <is>
          <t>XX</t>
        </is>
      </c>
      <c r="H3297" s="75" t="n">
        <v>3572</v>
      </c>
      <c r="I3297" s="75" t="n">
        <v>3572</v>
      </c>
      <c r="J3297" s="75" t="n">
        <v>3524.65</v>
      </c>
      <c r="K3297" s="75" t="n">
        <v>3537.8</v>
      </c>
      <c r="L3297" s="75" t="n">
        <v>3537.8</v>
      </c>
      <c r="M3297" s="75" t="n">
        <v>32</v>
      </c>
      <c r="N3297" s="75" t="n">
        <v>339.99</v>
      </c>
      <c r="O3297" s="75" t="n">
        <v>44100</v>
      </c>
      <c r="P3297" s="75" t="n">
        <v>1800</v>
      </c>
      <c r="Q3297" s="79" t="n">
        <v>45114</v>
      </c>
      <c r="AR3297">
        <f>IF($AU$2&lt;&gt;5,NA(),IF(D3297=D3296,0,IF(AND(D3299=D3297,D3298=D3297),O3297+O3298+O3299,IF(D3298=D3297,O3298+O3297,O3297))))</f>
        <v/>
      </c>
      <c r="AS3297">
        <f>IF($AU$2&lt;&gt;5,NA(),IF(D3297=D3296,0,IF(AND(D3299=D3297,D3298=D3297),P3297+P3298+P3299,IF(D3298=D3297,P3298+P3297,P3297))))</f>
        <v/>
      </c>
      <c r="AT3297">
        <f>AR3297-AS3297</f>
        <v/>
      </c>
    </row>
    <row r="3298" ht="15.75" customHeight="1" s="121">
      <c r="B3298">
        <f>D3298&amp;Q3298&amp;E3298</f>
        <v/>
      </c>
      <c r="C3298" s="73" t="inlineStr">
        <is>
          <t>FUTSTK</t>
        </is>
      </c>
      <c r="D3298" s="73" t="inlineStr">
        <is>
          <t>POLYCAB</t>
        </is>
      </c>
      <c r="E3298" s="78" t="n">
        <v>45197</v>
      </c>
      <c r="F3298" s="75" t="n">
        <v>0</v>
      </c>
      <c r="G3298" s="73" t="inlineStr">
        <is>
          <t>XX</t>
        </is>
      </c>
      <c r="H3298" s="75" t="n">
        <v>3555</v>
      </c>
      <c r="I3298" s="75" t="n">
        <v>3560</v>
      </c>
      <c r="J3298" s="75" t="n">
        <v>3550</v>
      </c>
      <c r="K3298" s="75" t="n">
        <v>3550</v>
      </c>
      <c r="L3298" s="75" t="n">
        <v>3565.85</v>
      </c>
      <c r="M3298" s="75" t="n">
        <v>4</v>
      </c>
      <c r="N3298" s="75" t="n">
        <v>42.64</v>
      </c>
      <c r="O3298" s="75" t="n">
        <v>3000</v>
      </c>
      <c r="P3298" s="75" t="n">
        <v>1200</v>
      </c>
      <c r="Q3298" s="79" t="n">
        <v>45114</v>
      </c>
      <c r="AR3298">
        <f>IF($AU$2&lt;&gt;5,NA(),IF(D3298=D3297,0,IF(AND(D3300=D3298,D3299=D3298),O3298+O3299+O3300,IF(D3299=D3298,O3299+O3298,O3298))))</f>
        <v/>
      </c>
      <c r="AS3298">
        <f>IF($AU$2&lt;&gt;5,NA(),IF(D3298=D3297,0,IF(AND(D3300=D3298,D3299=D3298),P3298+P3299+P3300,IF(D3299=D3298,P3299+P3298,P3298))))</f>
        <v/>
      </c>
      <c r="AT3298">
        <f>AR3298-AS3298</f>
        <v/>
      </c>
    </row>
    <row r="3299" ht="15.75" customHeight="1" s="121">
      <c r="B3299">
        <f>D3299&amp;Q3299&amp;E3299</f>
        <v/>
      </c>
      <c r="C3299" s="73" t="inlineStr">
        <is>
          <t>FUTSTK</t>
        </is>
      </c>
      <c r="D3299" s="73" t="inlineStr">
        <is>
          <t>POWERGRID</t>
        </is>
      </c>
      <c r="E3299" s="78" t="n">
        <v>45134</v>
      </c>
      <c r="F3299" s="75" t="n">
        <v>0</v>
      </c>
      <c r="G3299" s="73" t="inlineStr">
        <is>
          <t>XX</t>
        </is>
      </c>
      <c r="H3299" s="75" t="n">
        <v>262.6</v>
      </c>
      <c r="I3299" s="75" t="n">
        <v>262.65</v>
      </c>
      <c r="J3299" s="75" t="n">
        <v>256.3</v>
      </c>
      <c r="K3299" s="75" t="n">
        <v>256.9</v>
      </c>
      <c r="L3299" s="75" t="n">
        <v>256.9</v>
      </c>
      <c r="M3299" s="75" t="n">
        <v>4419</v>
      </c>
      <c r="N3299" s="75" t="n">
        <v>30904.03</v>
      </c>
      <c r="O3299" s="75" t="n">
        <v>30045600</v>
      </c>
      <c r="P3299" s="75" t="n">
        <v>-669600</v>
      </c>
      <c r="Q3299" s="79" t="n">
        <v>45114</v>
      </c>
      <c r="AR3299">
        <f>IF($AU$2&lt;&gt;5,NA(),IF(D3299=D3298,0,IF(AND(D3301=D3299,D3300=D3299),O3299+O3300+O3301,IF(D3300=D3299,O3300+O3299,O3299))))</f>
        <v/>
      </c>
      <c r="AS3299">
        <f>IF($AU$2&lt;&gt;5,NA(),IF(D3299=D3298,0,IF(AND(D3301=D3299,D3300=D3299),P3299+P3300+P3301,IF(D3300=D3299,P3300+P3299,P3299))))</f>
        <v/>
      </c>
      <c r="AT3299">
        <f>AR3299-AS3299</f>
        <v/>
      </c>
    </row>
    <row r="3300" ht="15.75" customHeight="1" s="121">
      <c r="B3300">
        <f>D3300&amp;Q3300&amp;E3300</f>
        <v/>
      </c>
      <c r="C3300" s="73" t="inlineStr">
        <is>
          <t>FUTSTK</t>
        </is>
      </c>
      <c r="D3300" s="73" t="inlineStr">
        <is>
          <t>POWERGRID</t>
        </is>
      </c>
      <c r="E3300" s="78" t="n">
        <v>45169</v>
      </c>
      <c r="F3300" s="75" t="n">
        <v>0</v>
      </c>
      <c r="G3300" s="73" t="inlineStr">
        <is>
          <t>XX</t>
        </is>
      </c>
      <c r="H3300" s="75" t="n">
        <v>264</v>
      </c>
      <c r="I3300" s="75" t="n">
        <v>264</v>
      </c>
      <c r="J3300" s="75" t="n">
        <v>258</v>
      </c>
      <c r="K3300" s="75" t="n">
        <v>258.35</v>
      </c>
      <c r="L3300" s="75" t="n">
        <v>258.35</v>
      </c>
      <c r="M3300" s="75" t="n">
        <v>139</v>
      </c>
      <c r="N3300" s="75" t="n">
        <v>976.95</v>
      </c>
      <c r="O3300" s="75" t="n">
        <v>723600</v>
      </c>
      <c r="P3300" s="75" t="n">
        <v>43200</v>
      </c>
      <c r="Q3300" s="79" t="n">
        <v>45114</v>
      </c>
      <c r="AR3300">
        <f>IF($AU$2&lt;&gt;5,NA(),IF(D3300=D3299,0,IF(AND(D3302=D3300,D3301=D3300),O3300+O3301+O3302,IF(D3301=D3300,O3301+O3300,O3300))))</f>
        <v/>
      </c>
      <c r="AS3300">
        <f>IF($AU$2&lt;&gt;5,NA(),IF(D3300=D3299,0,IF(AND(D3302=D3300,D3301=D3300),P3300+P3301+P3302,IF(D3301=D3300,P3301+P3300,P3300))))</f>
        <v/>
      </c>
      <c r="AT3300">
        <f>AR3300-AS3300</f>
        <v/>
      </c>
    </row>
    <row r="3301" ht="15.75" customHeight="1" s="121">
      <c r="B3301">
        <f>D3301&amp;Q3301&amp;E3301</f>
        <v/>
      </c>
      <c r="C3301" s="73" t="inlineStr">
        <is>
          <t>FUTSTK</t>
        </is>
      </c>
      <c r="D3301" s="73" t="inlineStr">
        <is>
          <t>POWERGRID</t>
        </is>
      </c>
      <c r="E3301" s="78" t="n">
        <v>45197</v>
      </c>
      <c r="F3301" s="75" t="n">
        <v>0</v>
      </c>
      <c r="G3301" s="73" t="inlineStr">
        <is>
          <t>XX</t>
        </is>
      </c>
      <c r="H3301" s="75" t="n">
        <v>265.25</v>
      </c>
      <c r="I3301" s="75" t="n">
        <v>265.25</v>
      </c>
      <c r="J3301" s="75" t="n">
        <v>259.75</v>
      </c>
      <c r="K3301" s="75" t="n">
        <v>259.75</v>
      </c>
      <c r="L3301" s="75" t="n">
        <v>259.75</v>
      </c>
      <c r="M3301" s="75" t="n">
        <v>21</v>
      </c>
      <c r="N3301" s="75" t="n">
        <v>148.21</v>
      </c>
      <c r="O3301" s="75" t="n">
        <v>64800</v>
      </c>
      <c r="P3301" s="75" t="n">
        <v>-8100</v>
      </c>
      <c r="Q3301" s="79" t="n">
        <v>45114</v>
      </c>
      <c r="AR3301">
        <f>IF($AU$2&lt;&gt;5,NA(),IF(D3301=D3300,0,IF(AND(D3303=D3301,D3302=D3301),O3301+O3302+O3303,IF(D3302=D3301,O3302+O3301,O3301))))</f>
        <v/>
      </c>
      <c r="AS3301">
        <f>IF($AU$2&lt;&gt;5,NA(),IF(D3301=D3300,0,IF(AND(D3303=D3301,D3302=D3301),P3301+P3302+P3303,IF(D3302=D3301,P3302+P3301,P3301))))</f>
        <v/>
      </c>
      <c r="AT3301">
        <f>AR3301-AS3301</f>
        <v/>
      </c>
    </row>
    <row r="3302" ht="15.75" customHeight="1" s="121">
      <c r="B3302">
        <f>D3302&amp;Q3302&amp;E3302</f>
        <v/>
      </c>
      <c r="C3302" s="73" t="inlineStr">
        <is>
          <t>FUTSTK</t>
        </is>
      </c>
      <c r="D3302" s="73" t="inlineStr">
        <is>
          <t>PVRINOX</t>
        </is>
      </c>
      <c r="E3302" s="78" t="n">
        <v>45134</v>
      </c>
      <c r="F3302" s="75" t="n">
        <v>0</v>
      </c>
      <c r="G3302" s="73" t="inlineStr">
        <is>
          <t>XX</t>
        </is>
      </c>
      <c r="H3302" s="75" t="n">
        <v>1381.2</v>
      </c>
      <c r="I3302" s="75" t="n">
        <v>1448.45</v>
      </c>
      <c r="J3302" s="75" t="n">
        <v>1378.15</v>
      </c>
      <c r="K3302" s="75" t="n">
        <v>1443.9</v>
      </c>
      <c r="L3302" s="75" t="n">
        <v>1443.9</v>
      </c>
      <c r="M3302" s="75" t="n">
        <v>9121</v>
      </c>
      <c r="N3302" s="75" t="n">
        <v>53017.81</v>
      </c>
      <c r="O3302" s="75" t="n">
        <v>3628405</v>
      </c>
      <c r="P3302" s="75" t="n">
        <v>-120065</v>
      </c>
      <c r="Q3302" s="79" t="n">
        <v>45114</v>
      </c>
      <c r="AR3302" s="77">
        <f>IF($AU$2&lt;&gt;5,NA(),IF(D3302=D3301,0,IF(AND(D3304=D3302,D3303=D3302),O3302+O3303+O3304,IF(D3303=D3302,O3303+O3302,O3302))))</f>
        <v/>
      </c>
      <c r="AS3302">
        <f>IF($AU$2&lt;&gt;5,NA(),IF(D3302=D3301,0,IF(AND(D3304=D3302,D3303=D3302),P3302+P3303+P3304,IF(D3303=D3302,P3303+P3302,P3302))))</f>
        <v/>
      </c>
      <c r="AT3302" s="77">
        <f>AR3302-AS3302</f>
        <v/>
      </c>
    </row>
    <row r="3303" ht="15.75" customHeight="1" s="121">
      <c r="B3303">
        <f>D3303&amp;Q3303&amp;E3303</f>
        <v/>
      </c>
      <c r="C3303" s="73" t="inlineStr">
        <is>
          <t>FUTSTK</t>
        </is>
      </c>
      <c r="D3303" s="73" t="inlineStr">
        <is>
          <t>PVRINOX</t>
        </is>
      </c>
      <c r="E3303" s="78" t="n">
        <v>45169</v>
      </c>
      <c r="F3303" s="75" t="n">
        <v>0</v>
      </c>
      <c r="G3303" s="73" t="inlineStr">
        <is>
          <t>XX</t>
        </is>
      </c>
      <c r="H3303" s="75" t="n">
        <v>1387.75</v>
      </c>
      <c r="I3303" s="75" t="n">
        <v>1457.8</v>
      </c>
      <c r="J3303" s="75" t="n">
        <v>1386.45</v>
      </c>
      <c r="K3303" s="75" t="n">
        <v>1453.3</v>
      </c>
      <c r="L3303" s="75" t="n">
        <v>1453.3</v>
      </c>
      <c r="M3303" s="75" t="n">
        <v>475</v>
      </c>
      <c r="N3303" s="75" t="n">
        <v>2782.26</v>
      </c>
      <c r="O3303" s="75" t="n">
        <v>210012</v>
      </c>
      <c r="P3303" s="75" t="n">
        <v>-8140</v>
      </c>
      <c r="Q3303" s="79" t="n">
        <v>45114</v>
      </c>
      <c r="AR3303">
        <f>IF($AU$2&lt;&gt;5,NA(),IF(D3303=D3302,0,IF(AND(D3305=D3303,D3304=D3303),O3303+O3304+O3305,IF(D3304=D3303,O3304+O3303,O3303))))</f>
        <v/>
      </c>
      <c r="AS3303">
        <f>IF($AU$2&lt;&gt;5,NA(),IF(D3303=D3302,0,IF(AND(D3305=D3303,D3304=D3303),P3303+P3304+P3305,IF(D3304=D3303,P3304+P3303,P3303))))</f>
        <v/>
      </c>
      <c r="AT3303">
        <f>AR3303-AS3303</f>
        <v/>
      </c>
    </row>
    <row r="3304" ht="15.75" customHeight="1" s="121">
      <c r="B3304">
        <f>D3304&amp;Q3304&amp;E3304</f>
        <v/>
      </c>
      <c r="C3304" s="73" t="inlineStr">
        <is>
          <t>FUTSTK</t>
        </is>
      </c>
      <c r="D3304" s="73" t="inlineStr">
        <is>
          <t>PVRINOX</t>
        </is>
      </c>
      <c r="E3304" s="78" t="n">
        <v>45197</v>
      </c>
      <c r="F3304" s="75" t="n">
        <v>0</v>
      </c>
      <c r="G3304" s="73" t="inlineStr">
        <is>
          <t>XX</t>
        </is>
      </c>
      <c r="H3304" s="75" t="n">
        <v>1410</v>
      </c>
      <c r="I3304" s="75" t="n">
        <v>1465</v>
      </c>
      <c r="J3304" s="75" t="n">
        <v>1410</v>
      </c>
      <c r="K3304" s="75" t="n">
        <v>1462.15</v>
      </c>
      <c r="L3304" s="75" t="n">
        <v>1462.15</v>
      </c>
      <c r="M3304" s="75" t="n">
        <v>166</v>
      </c>
      <c r="N3304" s="75" t="n">
        <v>979.39</v>
      </c>
      <c r="O3304" s="76" t="n">
        <v>51689</v>
      </c>
      <c r="P3304" s="75" t="n">
        <v>26455</v>
      </c>
      <c r="Q3304" s="79" t="n">
        <v>45114</v>
      </c>
      <c r="AR3304">
        <f>IF($AU$2&lt;&gt;5,NA(),IF(D3304=D3303,0,IF(AND(D3306=D3304,D3305=D3304),O3304+O3305+O3306,IF(D3305=D3304,O3305+O3304,O3304))))</f>
        <v/>
      </c>
      <c r="AS3304">
        <f>IF($AU$2&lt;&gt;5,NA(),IF(D3304=D3303,0,IF(AND(D3306=D3304,D3305=D3304),P3304+P3305+P3306,IF(D3305=D3304,P3305+P3304,P3304))))</f>
        <v/>
      </c>
      <c r="AT3304">
        <f>AR3304-AS3304</f>
        <v/>
      </c>
    </row>
    <row r="3305" ht="15.75" customHeight="1" s="121">
      <c r="B3305">
        <f>D3305&amp;Q3305&amp;E3305</f>
        <v/>
      </c>
      <c r="C3305" s="73" t="inlineStr">
        <is>
          <t>FUTSTK</t>
        </is>
      </c>
      <c r="D3305" s="73" t="inlineStr">
        <is>
          <t>RAMCOCEM</t>
        </is>
      </c>
      <c r="E3305" s="78" t="n">
        <v>45134</v>
      </c>
      <c r="F3305" s="75" t="n">
        <v>0</v>
      </c>
      <c r="G3305" s="73" t="inlineStr">
        <is>
          <t>XX</t>
        </is>
      </c>
      <c r="H3305" s="75" t="n">
        <v>939.5</v>
      </c>
      <c r="I3305" s="75" t="n">
        <v>941.15</v>
      </c>
      <c r="J3305" s="75" t="n">
        <v>928.95</v>
      </c>
      <c r="K3305" s="75" t="n">
        <v>930.95</v>
      </c>
      <c r="L3305" s="75" t="n">
        <v>930.95</v>
      </c>
      <c r="M3305" s="75" t="n">
        <v>868</v>
      </c>
      <c r="N3305" s="75" t="n">
        <v>6886.39</v>
      </c>
      <c r="O3305" s="75" t="n">
        <v>2182800</v>
      </c>
      <c r="P3305" s="75" t="n">
        <v>-17000</v>
      </c>
      <c r="Q3305" s="79" t="n">
        <v>45114</v>
      </c>
      <c r="AR3305">
        <f>IF($AU$2&lt;&gt;5,NA(),IF(D3305=D3304,0,IF(AND(D3307=D3305,D3306=D3305),O3305+O3306+O3307,IF(D3306=D3305,O3306+O3305,O3305))))</f>
        <v/>
      </c>
      <c r="AS3305">
        <f>IF($AU$2&lt;&gt;5,NA(),IF(D3305=D3304,0,IF(AND(D3307=D3305,D3306=D3305),P3305+P3306+P3307,IF(D3306=D3305,P3306+P3305,P3305))))</f>
        <v/>
      </c>
      <c r="AT3305">
        <f>AR3305-AS3305</f>
        <v/>
      </c>
    </row>
    <row r="3306" ht="15.75" customHeight="1" s="121">
      <c r="B3306">
        <f>D3306&amp;Q3306&amp;E3306</f>
        <v/>
      </c>
      <c r="C3306" s="73" t="inlineStr">
        <is>
          <t>FUTSTK</t>
        </is>
      </c>
      <c r="D3306" s="73" t="inlineStr">
        <is>
          <t>RAMCOCEM</t>
        </is>
      </c>
      <c r="E3306" s="78" t="n">
        <v>45169</v>
      </c>
      <c r="F3306" s="75" t="n">
        <v>0</v>
      </c>
      <c r="G3306" s="73" t="inlineStr">
        <is>
          <t>XX</t>
        </is>
      </c>
      <c r="H3306" s="75" t="n">
        <v>938.45</v>
      </c>
      <c r="I3306" s="75" t="n">
        <v>940.25</v>
      </c>
      <c r="J3306" s="75" t="n">
        <v>931</v>
      </c>
      <c r="K3306" s="75" t="n">
        <v>931.3</v>
      </c>
      <c r="L3306" s="75" t="n">
        <v>931.3</v>
      </c>
      <c r="M3306" s="75" t="n">
        <v>44</v>
      </c>
      <c r="N3306" s="75" t="n">
        <v>349.21</v>
      </c>
      <c r="O3306" s="75" t="n">
        <v>53550</v>
      </c>
      <c r="P3306" s="75" t="n">
        <v>1700</v>
      </c>
      <c r="Q3306" s="79" t="n">
        <v>45114</v>
      </c>
      <c r="AR3306">
        <f>IF($AU$2&lt;&gt;5,NA(),IF(D3306=D3305,0,IF(AND(D3308=D3306,D3307=D3306),O3306+O3307+O3308,IF(D3307=D3306,O3307+O3306,O3306))))</f>
        <v/>
      </c>
      <c r="AS3306">
        <f>IF($AU$2&lt;&gt;5,NA(),IF(D3306=D3305,0,IF(AND(D3308=D3306,D3307=D3306),P3306+P3307+P3308,IF(D3307=D3306,P3307+P3306,P3306))))</f>
        <v/>
      </c>
      <c r="AT3306">
        <f>AR3306-AS3306</f>
        <v/>
      </c>
    </row>
    <row r="3307" ht="15.75" customHeight="1" s="121">
      <c r="B3307">
        <f>D3307&amp;Q3307&amp;E3307</f>
        <v/>
      </c>
      <c r="C3307" s="73" t="inlineStr">
        <is>
          <t>FUTSTK</t>
        </is>
      </c>
      <c r="D3307" s="73" t="inlineStr">
        <is>
          <t>RAMCOCEM</t>
        </is>
      </c>
      <c r="E3307" s="78" t="n">
        <v>45197</v>
      </c>
      <c r="F3307" s="75" t="n">
        <v>0</v>
      </c>
      <c r="G3307" s="73" t="inlineStr">
        <is>
          <t>XX</t>
        </is>
      </c>
      <c r="H3307" s="75" t="n">
        <v>0</v>
      </c>
      <c r="I3307" s="75" t="n">
        <v>0</v>
      </c>
      <c r="J3307" s="75" t="n">
        <v>0</v>
      </c>
      <c r="K3307" s="75" t="n">
        <v>942.5</v>
      </c>
      <c r="L3307" s="75" t="n">
        <v>941.65</v>
      </c>
      <c r="M3307" s="75" t="n">
        <v>0</v>
      </c>
      <c r="N3307" s="75" t="n">
        <v>0</v>
      </c>
      <c r="O3307" s="75" t="n">
        <v>1700</v>
      </c>
      <c r="P3307" s="75" t="n">
        <v>0</v>
      </c>
      <c r="Q3307" s="79" t="n">
        <v>45114</v>
      </c>
      <c r="AR3307">
        <f>IF($AU$2&lt;&gt;5,NA(),IF(D3307=D3306,0,IF(AND(D3309=D3307,D3308=D3307),O3307+O3308+O3309,IF(D3308=D3307,O3308+O3307,O3307))))</f>
        <v/>
      </c>
      <c r="AS3307">
        <f>IF($AU$2&lt;&gt;5,NA(),IF(D3307=D3306,0,IF(AND(D3309=D3307,D3308=D3307),P3307+P3308+P3309,IF(D3308=D3307,P3308+P3307,P3307))))</f>
        <v/>
      </c>
      <c r="AT3307">
        <f>AR3307-AS3307</f>
        <v/>
      </c>
    </row>
    <row r="3308" ht="15.75" customHeight="1" s="121">
      <c r="B3308">
        <f>D3308&amp;Q3308&amp;E3308</f>
        <v/>
      </c>
      <c r="C3308" s="73" t="inlineStr">
        <is>
          <t>FUTSTK</t>
        </is>
      </c>
      <c r="D3308" s="73" t="inlineStr">
        <is>
          <t>RBLBANK</t>
        </is>
      </c>
      <c r="E3308" s="78" t="n">
        <v>45134</v>
      </c>
      <c r="F3308" s="75" t="n">
        <v>0</v>
      </c>
      <c r="G3308" s="73" t="inlineStr">
        <is>
          <t>XX</t>
        </is>
      </c>
      <c r="H3308" s="75" t="n">
        <v>186.65</v>
      </c>
      <c r="I3308" s="75" t="n">
        <v>191.9</v>
      </c>
      <c r="J3308" s="75" t="n">
        <v>183.6</v>
      </c>
      <c r="K3308" s="75" t="n">
        <v>185.75</v>
      </c>
      <c r="L3308" s="75" t="n">
        <v>185.75</v>
      </c>
      <c r="M3308" s="75" t="n">
        <v>4089</v>
      </c>
      <c r="N3308" s="75" t="n">
        <v>38248.72</v>
      </c>
      <c r="O3308" s="75" t="n">
        <v>57210000</v>
      </c>
      <c r="P3308" s="75" t="n">
        <v>1030000</v>
      </c>
      <c r="Q3308" s="79" t="n">
        <v>45114</v>
      </c>
      <c r="AR3308">
        <f>IF($AU$2&lt;&gt;5,NA(),IF(D3308=D3307,0,IF(AND(D3310=D3308,D3309=D3308),O3308+O3309+O3310,IF(D3309=D3308,O3309+O3308,O3308))))</f>
        <v/>
      </c>
      <c r="AS3308">
        <f>IF($AU$2&lt;&gt;5,NA(),IF(D3308=D3307,0,IF(AND(D3310=D3308,D3309=D3308),P3308+P3309+P3310,IF(D3309=D3308,P3309+P3308,P3308))))</f>
        <v/>
      </c>
      <c r="AT3308">
        <f>AR3308-AS3308</f>
        <v/>
      </c>
    </row>
    <row r="3309" ht="15.75" customHeight="1" s="121">
      <c r="B3309">
        <f>D3309&amp;Q3309&amp;E3309</f>
        <v/>
      </c>
      <c r="C3309" s="73" t="inlineStr">
        <is>
          <t>FUTSTK</t>
        </is>
      </c>
      <c r="D3309" s="73" t="inlineStr">
        <is>
          <t>RBLBANK</t>
        </is>
      </c>
      <c r="E3309" s="78" t="n">
        <v>45169</v>
      </c>
      <c r="F3309" s="75" t="n">
        <v>0</v>
      </c>
      <c r="G3309" s="73" t="inlineStr">
        <is>
          <t>XX</t>
        </is>
      </c>
      <c r="H3309" s="75" t="n">
        <v>187.95</v>
      </c>
      <c r="I3309" s="75" t="n">
        <v>191.55</v>
      </c>
      <c r="J3309" s="75" t="n">
        <v>184.15</v>
      </c>
      <c r="K3309" s="75" t="n">
        <v>185.8</v>
      </c>
      <c r="L3309" s="75" t="n">
        <v>185.8</v>
      </c>
      <c r="M3309" s="75" t="n">
        <v>231</v>
      </c>
      <c r="N3309" s="75" t="n">
        <v>2157.93</v>
      </c>
      <c r="O3309" s="75" t="n">
        <v>1350000</v>
      </c>
      <c r="P3309" s="75" t="n">
        <v>280000</v>
      </c>
      <c r="Q3309" s="79" t="n">
        <v>45114</v>
      </c>
      <c r="AR3309">
        <f>IF($AU$2&lt;&gt;5,NA(),IF(D3309=D3308,0,IF(AND(D3311=D3309,D3310=D3309),O3309+O3310+O3311,IF(D3310=D3309,O3310+O3309,O3309))))</f>
        <v/>
      </c>
      <c r="AS3309">
        <f>IF($AU$2&lt;&gt;5,NA(),IF(D3309=D3308,0,IF(AND(D3311=D3309,D3310=D3309),P3309+P3310+P3311,IF(D3310=D3309,P3310+P3309,P3309))))</f>
        <v/>
      </c>
      <c r="AT3309">
        <f>AR3309-AS3309</f>
        <v/>
      </c>
    </row>
    <row r="3310" ht="15.75" customHeight="1" s="121">
      <c r="B3310">
        <f>D3310&amp;Q3310&amp;E3310</f>
        <v/>
      </c>
      <c r="C3310" s="73" t="inlineStr">
        <is>
          <t>FUTSTK</t>
        </is>
      </c>
      <c r="D3310" s="73" t="inlineStr">
        <is>
          <t>RBLBANK</t>
        </is>
      </c>
      <c r="E3310" s="78" t="n">
        <v>45197</v>
      </c>
      <c r="F3310" s="75" t="n">
        <v>0</v>
      </c>
      <c r="G3310" s="73" t="inlineStr">
        <is>
          <t>XX</t>
        </is>
      </c>
      <c r="H3310" s="75" t="n">
        <v>188.5</v>
      </c>
      <c r="I3310" s="75" t="n">
        <v>192.1</v>
      </c>
      <c r="J3310" s="75" t="n">
        <v>185</v>
      </c>
      <c r="K3310" s="75" t="n">
        <v>187</v>
      </c>
      <c r="L3310" s="75" t="n">
        <v>187</v>
      </c>
      <c r="M3310" s="75" t="n">
        <v>40</v>
      </c>
      <c r="N3310" s="75" t="n">
        <v>376.56</v>
      </c>
      <c r="O3310" s="75" t="n">
        <v>175000</v>
      </c>
      <c r="P3310" s="75" t="n">
        <v>120000</v>
      </c>
      <c r="Q3310" s="79" t="n">
        <v>45114</v>
      </c>
      <c r="AR3310">
        <f>IF($AU$2&lt;&gt;5,NA(),IF(D3310=D3309,0,IF(AND(D3312=D3310,D3311=D3310),O3310+O3311+O3312,IF(D3311=D3310,O3311+O3310,O3310))))</f>
        <v/>
      </c>
      <c r="AS3310">
        <f>IF($AU$2&lt;&gt;5,NA(),IF(D3310=D3309,0,IF(AND(D3312=D3310,D3311=D3310),P3310+P3311+P3312,IF(D3311=D3310,P3311+P3310,P3310))))</f>
        <v/>
      </c>
      <c r="AT3310">
        <f>AR3310-AS3310</f>
        <v/>
      </c>
    </row>
    <row r="3311" ht="15.75" customHeight="1" s="121">
      <c r="B3311">
        <f>D3311&amp;Q3311&amp;E3311</f>
        <v/>
      </c>
      <c r="C3311" s="73" t="inlineStr">
        <is>
          <t>FUTSTK</t>
        </is>
      </c>
      <c r="D3311" s="73" t="inlineStr">
        <is>
          <t>RECLTD</t>
        </is>
      </c>
      <c r="E3311" s="78" t="n">
        <v>45134</v>
      </c>
      <c r="F3311" s="75" t="n">
        <v>0</v>
      </c>
      <c r="G3311" s="73" t="inlineStr">
        <is>
          <t>XX</t>
        </is>
      </c>
      <c r="H3311" s="75" t="n">
        <v>166.6</v>
      </c>
      <c r="I3311" s="75" t="n">
        <v>167.65</v>
      </c>
      <c r="J3311" s="75" t="n">
        <v>164.7</v>
      </c>
      <c r="K3311" s="75" t="n">
        <v>166.9</v>
      </c>
      <c r="L3311" s="75" t="n">
        <v>166.9</v>
      </c>
      <c r="M3311" s="75" t="n">
        <v>2053</v>
      </c>
      <c r="N3311" s="75" t="n">
        <v>27310.94</v>
      </c>
      <c r="O3311" s="75" t="n">
        <v>52240000</v>
      </c>
      <c r="P3311" s="75" t="n">
        <v>-1784000</v>
      </c>
      <c r="Q3311" s="79" t="n">
        <v>45114</v>
      </c>
      <c r="AR3311">
        <f>IF($AU$2&lt;&gt;5,NA(),IF(D3311=D3310,0,IF(AND(D3313=D3311,D3312=D3311),O3311+O3312+O3313,IF(D3312=D3311,O3312+O3311,O3311))))</f>
        <v/>
      </c>
      <c r="AS3311">
        <f>IF($AU$2&lt;&gt;5,NA(),IF(D3311=D3310,0,IF(AND(D3313=D3311,D3312=D3311),P3311+P3312+P3313,IF(D3312=D3311,P3312+P3311,P3311))))</f>
        <v/>
      </c>
      <c r="AT3311">
        <f>AR3311-AS3311</f>
        <v/>
      </c>
    </row>
    <row r="3312" ht="15.75" customHeight="1" s="121">
      <c r="B3312">
        <f>D3312&amp;Q3312&amp;E3312</f>
        <v/>
      </c>
      <c r="C3312" s="73" t="inlineStr">
        <is>
          <t>FUTSTK</t>
        </is>
      </c>
      <c r="D3312" s="73" t="inlineStr">
        <is>
          <t>RECLTD</t>
        </is>
      </c>
      <c r="E3312" s="78" t="n">
        <v>45169</v>
      </c>
      <c r="F3312" s="75" t="n">
        <v>0</v>
      </c>
      <c r="G3312" s="73" t="inlineStr">
        <is>
          <t>XX</t>
        </is>
      </c>
      <c r="H3312" s="75" t="n">
        <v>167.05</v>
      </c>
      <c r="I3312" s="75" t="n">
        <v>167.95</v>
      </c>
      <c r="J3312" s="75" t="n">
        <v>165.8</v>
      </c>
      <c r="K3312" s="75" t="n">
        <v>167.35</v>
      </c>
      <c r="L3312" s="75" t="n">
        <v>167.35</v>
      </c>
      <c r="M3312" s="75" t="n">
        <v>59</v>
      </c>
      <c r="N3312" s="75" t="n">
        <v>787.26</v>
      </c>
      <c r="O3312" s="75" t="n">
        <v>1272000</v>
      </c>
      <c r="P3312" s="75" t="n">
        <v>8000</v>
      </c>
      <c r="Q3312" s="79" t="n">
        <v>45114</v>
      </c>
      <c r="AR3312">
        <f>IF($AU$2&lt;&gt;5,NA(),IF(D3312=D3311,0,IF(AND(D3314=D3312,D3313=D3312),O3312+O3313+O3314,IF(D3313=D3312,O3313+O3312,O3312))))</f>
        <v/>
      </c>
      <c r="AS3312">
        <f>IF($AU$2&lt;&gt;5,NA(),IF(D3312=D3311,0,IF(AND(D3314=D3312,D3313=D3312),P3312+P3313+P3314,IF(D3313=D3312,P3313+P3312,P3312))))</f>
        <v/>
      </c>
      <c r="AT3312">
        <f>AR3312-AS3312</f>
        <v/>
      </c>
    </row>
    <row r="3313" ht="15.75" customHeight="1" s="121">
      <c r="B3313">
        <f>D3313&amp;Q3313&amp;E3313</f>
        <v/>
      </c>
      <c r="C3313" s="73" t="inlineStr">
        <is>
          <t>FUTSTK</t>
        </is>
      </c>
      <c r="D3313" s="73" t="inlineStr">
        <is>
          <t>RECLTD</t>
        </is>
      </c>
      <c r="E3313" s="78" t="n">
        <v>45197</v>
      </c>
      <c r="F3313" s="75" t="n">
        <v>0</v>
      </c>
      <c r="G3313" s="73" t="inlineStr">
        <is>
          <t>XX</t>
        </is>
      </c>
      <c r="H3313" s="75" t="n">
        <v>168.45</v>
      </c>
      <c r="I3313" s="75" t="n">
        <v>168.45</v>
      </c>
      <c r="J3313" s="75" t="n">
        <v>168.45</v>
      </c>
      <c r="K3313" s="75" t="n">
        <v>168.45</v>
      </c>
      <c r="L3313" s="75" t="n">
        <v>168.65</v>
      </c>
      <c r="M3313" s="75" t="n">
        <v>2</v>
      </c>
      <c r="N3313" s="75" t="n">
        <v>26.84</v>
      </c>
      <c r="O3313" s="75" t="n">
        <v>112000</v>
      </c>
      <c r="P3313" s="75" t="n">
        <v>8000</v>
      </c>
      <c r="Q3313" s="79" t="n">
        <v>45114</v>
      </c>
      <c r="AR3313">
        <f>IF($AU$2&lt;&gt;5,NA(),IF(D3313=D3312,0,IF(AND(D3315=D3313,D3314=D3313),O3313+O3314+O3315,IF(D3314=D3313,O3314+O3313,O3313))))</f>
        <v/>
      </c>
      <c r="AS3313">
        <f>IF($AU$2&lt;&gt;5,NA(),IF(D3313=D3312,0,IF(AND(D3315=D3313,D3314=D3313),P3313+P3314+P3315,IF(D3314=D3313,P3314+P3313,P3313))))</f>
        <v/>
      </c>
      <c r="AT3313">
        <f>AR3313-AS3313</f>
        <v/>
      </c>
    </row>
    <row r="3314" ht="15.75" customHeight="1" s="121">
      <c r="B3314">
        <f>D3314&amp;Q3314&amp;E3314</f>
        <v/>
      </c>
      <c r="C3314" s="73" t="inlineStr">
        <is>
          <t>FUTSTK</t>
        </is>
      </c>
      <c r="D3314" s="73" t="inlineStr">
        <is>
          <t>RELIANCE</t>
        </is>
      </c>
      <c r="E3314" s="78" t="n">
        <v>45134</v>
      </c>
      <c r="F3314" s="75" t="n">
        <v>0</v>
      </c>
      <c r="G3314" s="73" t="inlineStr">
        <is>
          <t>XX</t>
        </is>
      </c>
      <c r="H3314" s="75" t="n">
        <v>2630</v>
      </c>
      <c r="I3314" s="75" t="n">
        <v>2668.95</v>
      </c>
      <c r="J3314" s="75" t="n">
        <v>2630</v>
      </c>
      <c r="K3314" s="75" t="n">
        <v>2638.95</v>
      </c>
      <c r="L3314" s="75" t="n">
        <v>2638.95</v>
      </c>
      <c r="M3314" s="75" t="n">
        <v>28960</v>
      </c>
      <c r="N3314" s="75" t="n">
        <v>191911.2</v>
      </c>
      <c r="O3314" s="75" t="n">
        <v>31040500</v>
      </c>
      <c r="P3314" s="75" t="n">
        <v>-361500</v>
      </c>
      <c r="Q3314" s="79" t="n">
        <v>45114</v>
      </c>
      <c r="AR3314">
        <f>IF($AU$2&lt;&gt;5,NA(),IF(D3314=D3313,0,IF(AND(D3316=D3314,D3315=D3314),O3314+O3315+O3316,IF(D3315=D3314,O3315+O3314,O3314))))</f>
        <v/>
      </c>
      <c r="AS3314">
        <f>IF($AU$2&lt;&gt;5,NA(),IF(D3314=D3313,0,IF(AND(D3316=D3314,D3315=D3314),P3314+P3315+P3316,IF(D3315=D3314,P3315+P3314,P3314))))</f>
        <v/>
      </c>
      <c r="AT3314">
        <f>AR3314-AS3314</f>
        <v/>
      </c>
    </row>
    <row r="3315" ht="15.75" customHeight="1" s="121">
      <c r="B3315">
        <f>D3315&amp;Q3315&amp;E3315</f>
        <v/>
      </c>
      <c r="C3315" s="73" t="inlineStr">
        <is>
          <t>FUTSTK</t>
        </is>
      </c>
      <c r="D3315" s="73" t="inlineStr">
        <is>
          <t>RELIANCE</t>
        </is>
      </c>
      <c r="E3315" s="78" t="n">
        <v>45169</v>
      </c>
      <c r="F3315" s="75" t="n">
        <v>0</v>
      </c>
      <c r="G3315" s="73" t="inlineStr">
        <is>
          <t>XX</t>
        </is>
      </c>
      <c r="H3315" s="75" t="n">
        <v>2642.7</v>
      </c>
      <c r="I3315" s="75" t="n">
        <v>2675.15</v>
      </c>
      <c r="J3315" s="75" t="n">
        <v>2640</v>
      </c>
      <c r="K3315" s="75" t="n">
        <v>2642.85</v>
      </c>
      <c r="L3315" s="75" t="n">
        <v>2642.85</v>
      </c>
      <c r="M3315" s="75" t="n">
        <v>3320</v>
      </c>
      <c r="N3315" s="75" t="n">
        <v>22039.43</v>
      </c>
      <c r="O3315" s="75" t="n">
        <v>1427750</v>
      </c>
      <c r="P3315" s="75" t="n">
        <v>199000</v>
      </c>
      <c r="Q3315" s="79" t="n">
        <v>45114</v>
      </c>
      <c r="AR3315">
        <f>IF($AU$2&lt;&gt;5,NA(),IF(D3315=D3314,0,IF(AND(D3317=D3315,D3316=D3315),O3315+O3316+O3317,IF(D3316=D3315,O3316+O3315,O3315))))</f>
        <v/>
      </c>
      <c r="AS3315">
        <f>IF($AU$2&lt;&gt;5,NA(),IF(D3315=D3314,0,IF(AND(D3317=D3315,D3316=D3315),P3315+P3316+P3317,IF(D3316=D3315,P3316+P3315,P3315))))</f>
        <v/>
      </c>
      <c r="AT3315">
        <f>AR3315-AS3315</f>
        <v/>
      </c>
    </row>
    <row r="3316" ht="15.75" customHeight="1" s="121">
      <c r="B3316">
        <f>D3316&amp;Q3316&amp;E3316</f>
        <v/>
      </c>
      <c r="C3316" s="73" t="inlineStr">
        <is>
          <t>FUTSTK</t>
        </is>
      </c>
      <c r="D3316" s="73" t="inlineStr">
        <is>
          <t>RELIANCE</t>
        </is>
      </c>
      <c r="E3316" s="78" t="n">
        <v>45197</v>
      </c>
      <c r="F3316" s="75" t="n">
        <v>0</v>
      </c>
      <c r="G3316" s="73" t="inlineStr">
        <is>
          <t>XX</t>
        </is>
      </c>
      <c r="H3316" s="75" t="n">
        <v>2650.6</v>
      </c>
      <c r="I3316" s="75" t="n">
        <v>2675</v>
      </c>
      <c r="J3316" s="75" t="n">
        <v>2644.5</v>
      </c>
      <c r="K3316" s="75" t="n">
        <v>2647.8</v>
      </c>
      <c r="L3316" s="75" t="n">
        <v>2647.8</v>
      </c>
      <c r="M3316" s="75" t="n">
        <v>474</v>
      </c>
      <c r="N3316" s="75" t="n">
        <v>3151.42</v>
      </c>
      <c r="O3316" s="75" t="n">
        <v>292000</v>
      </c>
      <c r="P3316" s="75" t="n">
        <v>5750</v>
      </c>
      <c r="Q3316" s="79" t="n">
        <v>45114</v>
      </c>
      <c r="AR3316">
        <f>IF($AU$2&lt;&gt;5,NA(),IF(D3316=D3315,0,IF(AND(D3318=D3316,D3317=D3316),O3316+O3317+O3318,IF(D3317=D3316,O3317+O3316,O3316))))</f>
        <v/>
      </c>
      <c r="AS3316">
        <f>IF($AU$2&lt;&gt;5,NA(),IF(D3316=D3315,0,IF(AND(D3318=D3316,D3317=D3316),P3316+P3317+P3318,IF(D3317=D3316,P3317+P3316,P3316))))</f>
        <v/>
      </c>
      <c r="AT3316">
        <f>AR3316-AS3316</f>
        <v/>
      </c>
    </row>
    <row r="3317" ht="15.75" customHeight="1" s="121">
      <c r="B3317">
        <f>D3317&amp;Q3317&amp;E3317</f>
        <v/>
      </c>
      <c r="C3317" s="73" t="inlineStr">
        <is>
          <t>FUTSTK</t>
        </is>
      </c>
      <c r="D3317" s="73" t="inlineStr">
        <is>
          <t>SAIL</t>
        </is>
      </c>
      <c r="E3317" s="78" t="n">
        <v>45134</v>
      </c>
      <c r="F3317" s="75" t="n">
        <v>0</v>
      </c>
      <c r="G3317" s="73" t="inlineStr">
        <is>
          <t>XX</t>
        </is>
      </c>
      <c r="H3317" s="75" t="n">
        <v>87.75</v>
      </c>
      <c r="I3317" s="75" t="n">
        <v>88.59999999999999</v>
      </c>
      <c r="J3317" s="75" t="n">
        <v>86.7</v>
      </c>
      <c r="K3317" s="75" t="n">
        <v>87.3</v>
      </c>
      <c r="L3317" s="75" t="n">
        <v>87.3</v>
      </c>
      <c r="M3317" s="75" t="n">
        <v>2149</v>
      </c>
      <c r="N3317" s="75" t="n">
        <v>15034.14</v>
      </c>
      <c r="O3317" s="75" t="n">
        <v>93864000</v>
      </c>
      <c r="P3317" s="75" t="n">
        <v>-1136000</v>
      </c>
      <c r="Q3317" s="79" t="n">
        <v>45114</v>
      </c>
      <c r="AR3317">
        <f>IF($AU$2&lt;&gt;5,NA(),IF(D3317=D3316,0,IF(AND(D3319=D3317,D3318=D3317),O3317+O3318+O3319,IF(D3318=D3317,O3318+O3317,O3317))))</f>
        <v/>
      </c>
      <c r="AS3317">
        <f>IF($AU$2&lt;&gt;5,NA(),IF(D3317=D3316,0,IF(AND(D3319=D3317,D3318=D3317),P3317+P3318+P3319,IF(D3318=D3317,P3318+P3317,P3317))))</f>
        <v/>
      </c>
      <c r="AT3317">
        <f>AR3317-AS3317</f>
        <v/>
      </c>
    </row>
    <row r="3318" ht="15.75" customHeight="1" s="121">
      <c r="B3318">
        <f>D3318&amp;Q3318&amp;E3318</f>
        <v/>
      </c>
      <c r="C3318" s="73" t="inlineStr">
        <is>
          <t>FUTSTK</t>
        </is>
      </c>
      <c r="D3318" s="73" t="inlineStr">
        <is>
          <t>SAIL</t>
        </is>
      </c>
      <c r="E3318" s="78" t="n">
        <v>45169</v>
      </c>
      <c r="F3318" s="75" t="n">
        <v>0</v>
      </c>
      <c r="G3318" s="73" t="inlineStr">
        <is>
          <t>XX</t>
        </is>
      </c>
      <c r="H3318" s="75" t="n">
        <v>88.15000000000001</v>
      </c>
      <c r="I3318" s="75" t="n">
        <v>88.95</v>
      </c>
      <c r="J3318" s="75" t="n">
        <v>87.09999999999999</v>
      </c>
      <c r="K3318" s="75" t="n">
        <v>87.59999999999999</v>
      </c>
      <c r="L3318" s="75" t="n">
        <v>87.59999999999999</v>
      </c>
      <c r="M3318" s="75" t="n">
        <v>234</v>
      </c>
      <c r="N3318" s="75" t="n">
        <v>1642.29</v>
      </c>
      <c r="O3318" s="75" t="n">
        <v>6544000</v>
      </c>
      <c r="P3318" s="75" t="n">
        <v>664000</v>
      </c>
      <c r="Q3318" s="79" t="n">
        <v>45114</v>
      </c>
      <c r="AR3318">
        <f>IF($AU$2&lt;&gt;5,NA(),IF(D3318=D3317,0,IF(AND(D3320=D3318,D3319=D3318),O3318+O3319+O3320,IF(D3319=D3318,O3319+O3318,O3318))))</f>
        <v/>
      </c>
      <c r="AS3318">
        <f>IF($AU$2&lt;&gt;5,NA(),IF(D3318=D3317,0,IF(AND(D3320=D3318,D3319=D3318),P3318+P3319+P3320,IF(D3319=D3318,P3319+P3318,P3318))))</f>
        <v/>
      </c>
      <c r="AT3318">
        <f>AR3318-AS3318</f>
        <v/>
      </c>
    </row>
    <row r="3319" ht="15.75" customHeight="1" s="121">
      <c r="B3319">
        <f>D3319&amp;Q3319&amp;E3319</f>
        <v/>
      </c>
      <c r="C3319" s="73" t="inlineStr">
        <is>
          <t>FUTSTK</t>
        </is>
      </c>
      <c r="D3319" s="73" t="inlineStr">
        <is>
          <t>SAIL</t>
        </is>
      </c>
      <c r="E3319" s="78" t="n">
        <v>45197</v>
      </c>
      <c r="F3319" s="75" t="n">
        <v>0</v>
      </c>
      <c r="G3319" s="73" t="inlineStr">
        <is>
          <t>XX</t>
        </is>
      </c>
      <c r="H3319" s="75" t="n">
        <v>88.5</v>
      </c>
      <c r="I3319" s="75" t="n">
        <v>88.55</v>
      </c>
      <c r="J3319" s="75" t="n">
        <v>87.7</v>
      </c>
      <c r="K3319" s="75" t="n">
        <v>87.84999999999999</v>
      </c>
      <c r="L3319" s="75" t="n">
        <v>88.25</v>
      </c>
      <c r="M3319" s="75" t="n">
        <v>13</v>
      </c>
      <c r="N3319" s="75" t="n">
        <v>91.54000000000001</v>
      </c>
      <c r="O3319" s="75" t="n">
        <v>712000</v>
      </c>
      <c r="P3319" s="75" t="n">
        <v>64000</v>
      </c>
      <c r="Q3319" s="79" t="n">
        <v>45114</v>
      </c>
      <c r="AR3319">
        <f>IF($AU$2&lt;&gt;5,NA(),IF(D3319=D3318,0,IF(AND(D3321=D3319,D3320=D3319),O3319+O3320+O3321,IF(D3320=D3319,O3320+O3319,O3319))))</f>
        <v/>
      </c>
      <c r="AS3319">
        <f>IF($AU$2&lt;&gt;5,NA(),IF(D3319=D3318,0,IF(AND(D3321=D3319,D3320=D3319),P3319+P3320+P3321,IF(D3320=D3319,P3320+P3319,P3319))))</f>
        <v/>
      </c>
      <c r="AT3319">
        <f>AR3319-AS3319</f>
        <v/>
      </c>
    </row>
    <row r="3320" ht="15.75" customHeight="1" s="121">
      <c r="B3320">
        <f>D3320&amp;Q3320&amp;E3320</f>
        <v/>
      </c>
      <c r="C3320" s="73" t="inlineStr">
        <is>
          <t>FUTSTK</t>
        </is>
      </c>
      <c r="D3320" s="73" t="inlineStr">
        <is>
          <t>SBICARD</t>
        </is>
      </c>
      <c r="E3320" s="78" t="n">
        <v>45134</v>
      </c>
      <c r="F3320" s="75" t="n">
        <v>0</v>
      </c>
      <c r="G3320" s="73" t="inlineStr">
        <is>
          <t>XX</t>
        </is>
      </c>
      <c r="H3320" s="75" t="n">
        <v>846.7</v>
      </c>
      <c r="I3320" s="75" t="n">
        <v>850.45</v>
      </c>
      <c r="J3320" s="75" t="n">
        <v>837.15</v>
      </c>
      <c r="K3320" s="75" t="n">
        <v>841.05</v>
      </c>
      <c r="L3320" s="75" t="n">
        <v>841.05</v>
      </c>
      <c r="M3320" s="75" t="n">
        <v>1769</v>
      </c>
      <c r="N3320" s="75" t="n">
        <v>11933.91</v>
      </c>
      <c r="O3320" s="75" t="n">
        <v>9216800</v>
      </c>
      <c r="P3320" s="75" t="n">
        <v>-80800</v>
      </c>
      <c r="Q3320" s="79" t="n">
        <v>45114</v>
      </c>
      <c r="AR3320">
        <f>IF($AU$2&lt;&gt;5,NA(),IF(D3320=D3319,0,IF(AND(D3322=D3320,D3321=D3320),O3320+O3321+O3322,IF(D3321=D3320,O3321+O3320,O3320))))</f>
        <v/>
      </c>
      <c r="AS3320">
        <f>IF($AU$2&lt;&gt;5,NA(),IF(D3320=D3319,0,IF(AND(D3322=D3320,D3321=D3320),P3320+P3321+P3322,IF(D3321=D3320,P3321+P3320,P3320))))</f>
        <v/>
      </c>
      <c r="AT3320">
        <f>AR3320-AS3320</f>
        <v/>
      </c>
    </row>
    <row r="3321" ht="15.75" customHeight="1" s="121">
      <c r="B3321">
        <f>D3321&amp;Q3321&amp;E3321</f>
        <v/>
      </c>
      <c r="C3321" s="73" t="inlineStr">
        <is>
          <t>FUTSTK</t>
        </is>
      </c>
      <c r="D3321" s="73" t="inlineStr">
        <is>
          <t>SBICARD</t>
        </is>
      </c>
      <c r="E3321" s="78" t="n">
        <v>45169</v>
      </c>
      <c r="F3321" s="75" t="n">
        <v>0</v>
      </c>
      <c r="G3321" s="73" t="inlineStr">
        <is>
          <t>XX</t>
        </is>
      </c>
      <c r="H3321" s="75" t="n">
        <v>846.1</v>
      </c>
      <c r="I3321" s="75" t="n">
        <v>849.9</v>
      </c>
      <c r="J3321" s="75" t="n">
        <v>836.5</v>
      </c>
      <c r="K3321" s="75" t="n">
        <v>840.1</v>
      </c>
      <c r="L3321" s="75" t="n">
        <v>840.1</v>
      </c>
      <c r="M3321" s="75" t="n">
        <v>175</v>
      </c>
      <c r="N3321" s="75" t="n">
        <v>1179.37</v>
      </c>
      <c r="O3321" s="75" t="n">
        <v>348000</v>
      </c>
      <c r="P3321" s="75" t="n">
        <v>21600</v>
      </c>
      <c r="Q3321" s="79" t="n">
        <v>45114</v>
      </c>
      <c r="AR3321">
        <f>IF($AU$2&lt;&gt;5,NA(),IF(D3321=D3320,0,IF(AND(D3323=D3321,D3322=D3321),O3321+O3322+O3323,IF(D3322=D3321,O3322+O3321,O3321))))</f>
        <v/>
      </c>
      <c r="AS3321">
        <f>IF($AU$2&lt;&gt;5,NA(),IF(D3321=D3320,0,IF(AND(D3323=D3321,D3322=D3321),P3321+P3322+P3323,IF(D3322=D3321,P3322+P3321,P3321))))</f>
        <v/>
      </c>
      <c r="AT3321">
        <f>AR3321-AS3321</f>
        <v/>
      </c>
    </row>
    <row r="3322" ht="15.75" customHeight="1" s="121">
      <c r="B3322">
        <f>D3322&amp;Q3322&amp;E3322</f>
        <v/>
      </c>
      <c r="C3322" s="73" t="inlineStr">
        <is>
          <t>FUTSTK</t>
        </is>
      </c>
      <c r="D3322" s="73" t="inlineStr">
        <is>
          <t>SBICARD</t>
        </is>
      </c>
      <c r="E3322" s="78" t="n">
        <v>45197</v>
      </c>
      <c r="F3322" s="75" t="n">
        <v>0</v>
      </c>
      <c r="G3322" s="73" t="inlineStr">
        <is>
          <t>XX</t>
        </is>
      </c>
      <c r="H3322" s="75" t="n">
        <v>848</v>
      </c>
      <c r="I3322" s="75" t="n">
        <v>848</v>
      </c>
      <c r="J3322" s="75" t="n">
        <v>842</v>
      </c>
      <c r="K3322" s="75" t="n">
        <v>842</v>
      </c>
      <c r="L3322" s="75" t="n">
        <v>850.45</v>
      </c>
      <c r="M3322" s="75" t="n">
        <v>4</v>
      </c>
      <c r="N3322" s="75" t="n">
        <v>27.08</v>
      </c>
      <c r="O3322" s="75" t="n">
        <v>60000</v>
      </c>
      <c r="P3322" s="75" t="n">
        <v>1600</v>
      </c>
      <c r="Q3322" s="79" t="n">
        <v>45114</v>
      </c>
      <c r="AR3322">
        <f>IF($AU$2&lt;&gt;5,NA(),IF(D3322=D3321,0,IF(AND(D3324=D3322,D3323=D3322),O3322+O3323+O3324,IF(D3323=D3322,O3323+O3322,O3322))))</f>
        <v/>
      </c>
      <c r="AS3322">
        <f>IF($AU$2&lt;&gt;5,NA(),IF(D3322=D3321,0,IF(AND(D3324=D3322,D3323=D3322),P3322+P3323+P3324,IF(D3323=D3322,P3323+P3322,P3322))))</f>
        <v/>
      </c>
      <c r="AT3322">
        <f>AR3322-AS3322</f>
        <v/>
      </c>
    </row>
    <row r="3323" ht="15.75" customHeight="1" s="121">
      <c r="B3323">
        <f>D3323&amp;Q3323&amp;E3323</f>
        <v/>
      </c>
      <c r="C3323" s="73" t="inlineStr">
        <is>
          <t>FUTSTK</t>
        </is>
      </c>
      <c r="D3323" s="73" t="inlineStr">
        <is>
          <t>SBILIFE</t>
        </is>
      </c>
      <c r="E3323" s="78" t="n">
        <v>45134</v>
      </c>
      <c r="F3323" s="75" t="n">
        <v>0</v>
      </c>
      <c r="G3323" s="73" t="inlineStr">
        <is>
          <t>XX</t>
        </is>
      </c>
      <c r="H3323" s="75" t="n">
        <v>1301.1</v>
      </c>
      <c r="I3323" s="75" t="n">
        <v>1322.7</v>
      </c>
      <c r="J3323" s="75" t="n">
        <v>1293.45</v>
      </c>
      <c r="K3323" s="75" t="n">
        <v>1300.85</v>
      </c>
      <c r="L3323" s="75" t="n">
        <v>1300.85</v>
      </c>
      <c r="M3323" s="75" t="n">
        <v>2214</v>
      </c>
      <c r="N3323" s="75" t="n">
        <v>21680.93</v>
      </c>
      <c r="O3323" s="75" t="n">
        <v>8133000</v>
      </c>
      <c r="P3323" s="75" t="n">
        <v>173250</v>
      </c>
      <c r="Q3323" s="79" t="n">
        <v>45114</v>
      </c>
      <c r="AR3323">
        <f>IF($AU$2&lt;&gt;5,NA(),IF(D3323=D3322,0,IF(AND(D3325=D3323,D3324=D3323),O3323+O3324+O3325,IF(D3324=D3323,O3324+O3323,O3323))))</f>
        <v/>
      </c>
      <c r="AS3323">
        <f>IF($AU$2&lt;&gt;5,NA(),IF(D3323=D3322,0,IF(AND(D3325=D3323,D3324=D3323),P3323+P3324+P3325,IF(D3324=D3323,P3324+P3323,P3323))))</f>
        <v/>
      </c>
      <c r="AT3323">
        <f>AR3323-AS3323</f>
        <v/>
      </c>
    </row>
    <row r="3324" ht="15.75" customHeight="1" s="121">
      <c r="B3324">
        <f>D3324&amp;Q3324&amp;E3324</f>
        <v/>
      </c>
      <c r="C3324" s="73" t="inlineStr">
        <is>
          <t>FUTSTK</t>
        </is>
      </c>
      <c r="D3324" s="73" t="inlineStr">
        <is>
          <t>SBILIFE</t>
        </is>
      </c>
      <c r="E3324" s="78" t="n">
        <v>45169</v>
      </c>
      <c r="F3324" s="75" t="n">
        <v>0</v>
      </c>
      <c r="G3324" s="73" t="inlineStr">
        <is>
          <t>XX</t>
        </is>
      </c>
      <c r="H3324" s="75" t="n">
        <v>1308.2</v>
      </c>
      <c r="I3324" s="75" t="n">
        <v>1330</v>
      </c>
      <c r="J3324" s="75" t="n">
        <v>1307.45</v>
      </c>
      <c r="K3324" s="75" t="n">
        <v>1310.05</v>
      </c>
      <c r="L3324" s="75" t="n">
        <v>1310.05</v>
      </c>
      <c r="M3324" s="75" t="n">
        <v>26</v>
      </c>
      <c r="N3324" s="75" t="n">
        <v>256.58</v>
      </c>
      <c r="O3324" s="75" t="n">
        <v>51750</v>
      </c>
      <c r="P3324" s="75" t="n">
        <v>3000</v>
      </c>
      <c r="Q3324" s="79" t="n">
        <v>45114</v>
      </c>
      <c r="AR3324">
        <f>IF($AU$2&lt;&gt;5,NA(),IF(D3324=D3323,0,IF(AND(D3326=D3324,D3325=D3324),O3324+O3325+O3326,IF(D3325=D3324,O3325+O3324,O3324))))</f>
        <v/>
      </c>
      <c r="AS3324">
        <f>IF($AU$2&lt;&gt;5,NA(),IF(D3324=D3323,0,IF(AND(D3326=D3324,D3325=D3324),P3324+P3325+P3326,IF(D3325=D3324,P3325+P3324,P3324))))</f>
        <v/>
      </c>
      <c r="AT3324">
        <f>AR3324-AS3324</f>
        <v/>
      </c>
    </row>
    <row r="3325" ht="15.75" customHeight="1" s="121">
      <c r="B3325">
        <f>D3325&amp;Q3325&amp;E3325</f>
        <v/>
      </c>
      <c r="C3325" s="73" t="inlineStr">
        <is>
          <t>FUTSTK</t>
        </is>
      </c>
      <c r="D3325" s="73" t="inlineStr">
        <is>
          <t>SBILIFE</t>
        </is>
      </c>
      <c r="E3325" s="78" t="n">
        <v>45197</v>
      </c>
      <c r="F3325" s="75" t="n">
        <v>0</v>
      </c>
      <c r="G3325" s="73" t="inlineStr">
        <is>
          <t>XX</t>
        </is>
      </c>
      <c r="H3325" s="75" t="n">
        <v>0</v>
      </c>
      <c r="I3325" s="75" t="n">
        <v>0</v>
      </c>
      <c r="J3325" s="75" t="n">
        <v>0</v>
      </c>
      <c r="K3325" s="75" t="n">
        <v>1331.6</v>
      </c>
      <c r="L3325" s="75" t="n">
        <v>1315.25</v>
      </c>
      <c r="M3325" s="75" t="n">
        <v>0</v>
      </c>
      <c r="N3325" s="75" t="n">
        <v>0</v>
      </c>
      <c r="O3325" s="75" t="n">
        <v>3000</v>
      </c>
      <c r="P3325" s="75" t="n">
        <v>0</v>
      </c>
      <c r="Q3325" s="79" t="n">
        <v>45114</v>
      </c>
      <c r="AR3325">
        <f>IF($AU$2&lt;&gt;5,NA(),IF(D3325=D3324,0,IF(AND(D3327=D3325,D3326=D3325),O3325+O3326+O3327,IF(D3326=D3325,O3326+O3325,O3325))))</f>
        <v/>
      </c>
      <c r="AS3325">
        <f>IF($AU$2&lt;&gt;5,NA(),IF(D3325=D3324,0,IF(AND(D3327=D3325,D3326=D3325),P3325+P3326+P3327,IF(D3326=D3325,P3326+P3325,P3325))))</f>
        <v/>
      </c>
      <c r="AT3325">
        <f>AR3325-AS3325</f>
        <v/>
      </c>
    </row>
    <row r="3326" ht="15.75" customHeight="1" s="121">
      <c r="B3326">
        <f>D3326&amp;Q3326&amp;E3326</f>
        <v/>
      </c>
      <c r="C3326" s="73" t="inlineStr">
        <is>
          <t>FUTSTK</t>
        </is>
      </c>
      <c r="D3326" s="73" t="inlineStr">
        <is>
          <t>SBIN</t>
        </is>
      </c>
      <c r="E3326" s="78" t="n">
        <v>45134</v>
      </c>
      <c r="F3326" s="75" t="n">
        <v>0</v>
      </c>
      <c r="G3326" s="73" t="inlineStr">
        <is>
          <t>XX</t>
        </is>
      </c>
      <c r="H3326" s="75" t="n">
        <v>591.45</v>
      </c>
      <c r="I3326" s="75" t="n">
        <v>599.2</v>
      </c>
      <c r="J3326" s="75" t="n">
        <v>587.85</v>
      </c>
      <c r="K3326" s="75" t="n">
        <v>597</v>
      </c>
      <c r="L3326" s="75" t="n">
        <v>597</v>
      </c>
      <c r="M3326" s="75" t="n">
        <v>17893</v>
      </c>
      <c r="N3326" s="75" t="n">
        <v>159346.9</v>
      </c>
      <c r="O3326" s="75" t="n">
        <v>74533500</v>
      </c>
      <c r="P3326" s="75" t="n">
        <v>31500</v>
      </c>
      <c r="Q3326" s="79" t="n">
        <v>45114</v>
      </c>
      <c r="AR3326">
        <f>IF($AU$2&lt;&gt;5,NA(),IF(D3326=D3325,0,IF(AND(D3328=D3326,D3327=D3326),O3326+O3327+O3328,IF(D3327=D3326,O3327+O3326,O3326))))</f>
        <v/>
      </c>
      <c r="AS3326">
        <f>IF($AU$2&lt;&gt;5,NA(),IF(D3326=D3325,0,IF(AND(D3328=D3326,D3327=D3326),P3326+P3327+P3328,IF(D3327=D3326,P3327+P3326,P3326))))</f>
        <v/>
      </c>
      <c r="AT3326">
        <f>AR3326-AS3326</f>
        <v/>
      </c>
    </row>
    <row r="3327" ht="15.75" customHeight="1" s="121">
      <c r="B3327">
        <f>D3327&amp;Q3327&amp;E3327</f>
        <v/>
      </c>
      <c r="C3327" s="73" t="inlineStr">
        <is>
          <t>FUTSTK</t>
        </is>
      </c>
      <c r="D3327" s="73" t="inlineStr">
        <is>
          <t>SBIN</t>
        </is>
      </c>
      <c r="E3327" s="78" t="n">
        <v>45169</v>
      </c>
      <c r="F3327" s="75" t="n">
        <v>0</v>
      </c>
      <c r="G3327" s="73" t="inlineStr">
        <is>
          <t>XX</t>
        </is>
      </c>
      <c r="H3327" s="75" t="n">
        <v>597.25</v>
      </c>
      <c r="I3327" s="75" t="n">
        <v>602.9</v>
      </c>
      <c r="J3327" s="75" t="n">
        <v>591.7</v>
      </c>
      <c r="K3327" s="75" t="n">
        <v>600.95</v>
      </c>
      <c r="L3327" s="75" t="n">
        <v>600.95</v>
      </c>
      <c r="M3327" s="75" t="n">
        <v>723</v>
      </c>
      <c r="N3327" s="75" t="n">
        <v>6475.79</v>
      </c>
      <c r="O3327" s="75" t="n">
        <v>1981500</v>
      </c>
      <c r="P3327" s="75" t="n">
        <v>82500</v>
      </c>
      <c r="Q3327" s="79" t="n">
        <v>45114</v>
      </c>
      <c r="AR3327">
        <f>IF($AU$2&lt;&gt;5,NA(),IF(D3327=D3326,0,IF(AND(D3329=D3327,D3328=D3327),O3327+O3328+O3329,IF(D3328=D3327,O3328+O3327,O3327))))</f>
        <v/>
      </c>
      <c r="AS3327">
        <f>IF($AU$2&lt;&gt;5,NA(),IF(D3327=D3326,0,IF(AND(D3329=D3327,D3328=D3327),P3327+P3328+P3329,IF(D3328=D3327,P3328+P3327,P3327))))</f>
        <v/>
      </c>
      <c r="AT3327">
        <f>AR3327-AS3327</f>
        <v/>
      </c>
    </row>
    <row r="3328" ht="15.75" customHeight="1" s="121">
      <c r="B3328">
        <f>D3328&amp;Q3328&amp;E3328</f>
        <v/>
      </c>
      <c r="C3328" s="73" t="inlineStr">
        <is>
          <t>FUTSTK</t>
        </is>
      </c>
      <c r="D3328" s="73" t="inlineStr">
        <is>
          <t>SBIN</t>
        </is>
      </c>
      <c r="E3328" s="78" t="n">
        <v>45197</v>
      </c>
      <c r="F3328" s="75" t="n">
        <v>0</v>
      </c>
      <c r="G3328" s="73" t="inlineStr">
        <is>
          <t>XX</t>
        </is>
      </c>
      <c r="H3328" s="75" t="n">
        <v>601.15</v>
      </c>
      <c r="I3328" s="75" t="n">
        <v>606.3</v>
      </c>
      <c r="J3328" s="75" t="n">
        <v>595.95</v>
      </c>
      <c r="K3328" s="75" t="n">
        <v>604.05</v>
      </c>
      <c r="L3328" s="75" t="n">
        <v>604.05</v>
      </c>
      <c r="M3328" s="75" t="n">
        <v>96</v>
      </c>
      <c r="N3328" s="75" t="n">
        <v>864.13</v>
      </c>
      <c r="O3328" s="75" t="n">
        <v>156000</v>
      </c>
      <c r="P3328" s="75" t="n">
        <v>49500</v>
      </c>
      <c r="Q3328" s="79" t="n">
        <v>45114</v>
      </c>
      <c r="AR3328">
        <f>IF($AU$2&lt;&gt;5,NA(),IF(D3328=D3327,0,IF(AND(D3330=D3328,D3329=D3328),O3328+O3329+O3330,IF(D3329=D3328,O3329+O3328,O3328))))</f>
        <v/>
      </c>
      <c r="AS3328">
        <f>IF($AU$2&lt;&gt;5,NA(),IF(D3328=D3327,0,IF(AND(D3330=D3328,D3329=D3328),P3328+P3329+P3330,IF(D3329=D3328,P3329+P3328,P3328))))</f>
        <v/>
      </c>
      <c r="AT3328">
        <f>AR3328-AS3328</f>
        <v/>
      </c>
    </row>
    <row r="3329" ht="15.75" customHeight="1" s="121">
      <c r="B3329">
        <f>D3329&amp;Q3329&amp;E3329</f>
        <v/>
      </c>
      <c r="C3329" s="73" t="inlineStr">
        <is>
          <t>FUTSTK</t>
        </is>
      </c>
      <c r="D3329" s="73" t="inlineStr">
        <is>
          <t>SHREECEM</t>
        </is>
      </c>
      <c r="E3329" s="78" t="n">
        <v>45134</v>
      </c>
      <c r="F3329" s="75" t="n">
        <v>0</v>
      </c>
      <c r="G3329" s="73" t="inlineStr">
        <is>
          <t>XX</t>
        </is>
      </c>
      <c r="H3329" s="75" t="n">
        <v>24350.75</v>
      </c>
      <c r="I3329" s="75" t="n">
        <v>24399.95</v>
      </c>
      <c r="J3329" s="75" t="n">
        <v>23806.85</v>
      </c>
      <c r="K3329" s="75" t="n">
        <v>24004.85</v>
      </c>
      <c r="L3329" s="75" t="n">
        <v>24004.85</v>
      </c>
      <c r="M3329" s="75" t="n">
        <v>3020</v>
      </c>
      <c r="N3329" s="75" t="n">
        <v>18153.17</v>
      </c>
      <c r="O3329" s="75" t="n">
        <v>255600</v>
      </c>
      <c r="P3329" s="75" t="n">
        <v>4400</v>
      </c>
      <c r="Q3329" s="79" t="n">
        <v>45114</v>
      </c>
      <c r="AR3329">
        <f>IF($AU$2&lt;&gt;5,NA(),IF(D3329=D3328,0,IF(AND(D3331=D3329,D3330=D3329),O3329+O3330+O3331,IF(D3330=D3329,O3330+O3329,O3329))))</f>
        <v/>
      </c>
      <c r="AS3329">
        <f>IF($AU$2&lt;&gt;5,NA(),IF(D3329=D3328,0,IF(AND(D3331=D3329,D3330=D3329),P3329+P3330+P3331,IF(D3330=D3329,P3330+P3329,P3329))))</f>
        <v/>
      </c>
      <c r="AT3329">
        <f>AR3329-AS3329</f>
        <v/>
      </c>
    </row>
    <row r="3330" ht="15.75" customHeight="1" s="121">
      <c r="B3330">
        <f>D3330&amp;Q3330&amp;E3330</f>
        <v/>
      </c>
      <c r="C3330" s="73" t="inlineStr">
        <is>
          <t>FUTSTK</t>
        </is>
      </c>
      <c r="D3330" s="73" t="inlineStr">
        <is>
          <t>SHREECEM</t>
        </is>
      </c>
      <c r="E3330" s="78" t="n">
        <v>45169</v>
      </c>
      <c r="F3330" s="75" t="n">
        <v>0</v>
      </c>
      <c r="G3330" s="73" t="inlineStr">
        <is>
          <t>XX</t>
        </is>
      </c>
      <c r="H3330" s="75" t="n">
        <v>24111</v>
      </c>
      <c r="I3330" s="75" t="n">
        <v>24380</v>
      </c>
      <c r="J3330" s="75" t="n">
        <v>23900.75</v>
      </c>
      <c r="K3330" s="75" t="n">
        <v>24045.2</v>
      </c>
      <c r="L3330" s="75" t="n">
        <v>24045.2</v>
      </c>
      <c r="M3330" s="75" t="n">
        <v>62</v>
      </c>
      <c r="N3330" s="75" t="n">
        <v>373.23</v>
      </c>
      <c r="O3330" s="75" t="n">
        <v>2375</v>
      </c>
      <c r="P3330" s="75" t="n">
        <v>450</v>
      </c>
      <c r="Q3330" s="79" t="n">
        <v>45114</v>
      </c>
      <c r="AR3330">
        <f>IF($AU$2&lt;&gt;5,NA(),IF(D3330=D3329,0,IF(AND(D3332=D3330,D3331=D3330),O3330+O3331+O3332,IF(D3331=D3330,O3331+O3330,O3330))))</f>
        <v/>
      </c>
      <c r="AS3330">
        <f>IF($AU$2&lt;&gt;5,NA(),IF(D3330=D3329,0,IF(AND(D3332=D3330,D3331=D3330),P3330+P3331+P3332,IF(D3331=D3330,P3331+P3330,P3330))))</f>
        <v/>
      </c>
      <c r="AT3330">
        <f>AR3330-AS3330</f>
        <v/>
      </c>
    </row>
    <row r="3331" ht="15.75" customHeight="1" s="121">
      <c r="B3331">
        <f>D3331&amp;Q3331&amp;E3331</f>
        <v/>
      </c>
      <c r="C3331" s="73" t="inlineStr">
        <is>
          <t>FUTSTK</t>
        </is>
      </c>
      <c r="D3331" s="73" t="inlineStr">
        <is>
          <t>SHREECEM</t>
        </is>
      </c>
      <c r="E3331" s="78" t="n">
        <v>45197</v>
      </c>
      <c r="F3331" s="75" t="n">
        <v>0</v>
      </c>
      <c r="G3331" s="73" t="inlineStr">
        <is>
          <t>XX</t>
        </is>
      </c>
      <c r="H3331" s="75" t="n">
        <v>24300</v>
      </c>
      <c r="I3331" s="75" t="n">
        <v>24300</v>
      </c>
      <c r="J3331" s="75" t="n">
        <v>24000</v>
      </c>
      <c r="K3331" s="75" t="n">
        <v>24000</v>
      </c>
      <c r="L3331" s="75" t="n">
        <v>24275.1</v>
      </c>
      <c r="M3331" s="75" t="n">
        <v>5</v>
      </c>
      <c r="N3331" s="75" t="n">
        <v>30.29</v>
      </c>
      <c r="O3331" s="75" t="n">
        <v>225</v>
      </c>
      <c r="P3331" s="75" t="n">
        <v>50</v>
      </c>
      <c r="Q3331" s="79" t="n">
        <v>45114</v>
      </c>
      <c r="AR3331">
        <f>IF($AU$2&lt;&gt;5,NA(),IF(D3331=D3330,0,IF(AND(D3333=D3331,D3332=D3331),O3331+O3332+O3333,IF(D3332=D3331,O3332+O3331,O3331))))</f>
        <v/>
      </c>
      <c r="AS3331">
        <f>IF($AU$2&lt;&gt;5,NA(),IF(D3331=D3330,0,IF(AND(D3333=D3331,D3332=D3331),P3331+P3332+P3333,IF(D3332=D3331,P3332+P3331,P3331))))</f>
        <v/>
      </c>
      <c r="AT3331">
        <f>AR3331-AS3331</f>
        <v/>
      </c>
    </row>
    <row r="3332" ht="15.75" customHeight="1" s="121">
      <c r="B3332">
        <f>D3332&amp;Q3332&amp;E3332</f>
        <v/>
      </c>
      <c r="C3332" s="73" t="inlineStr">
        <is>
          <t>FUTSTK</t>
        </is>
      </c>
      <c r="D3332" s="73" t="inlineStr">
        <is>
          <t>SHRIRAMFIN</t>
        </is>
      </c>
      <c r="E3332" s="78" t="n">
        <v>45134</v>
      </c>
      <c r="F3332" s="75" t="n">
        <v>0</v>
      </c>
      <c r="G3332" s="73" t="inlineStr">
        <is>
          <t>XX</t>
        </is>
      </c>
      <c r="H3332" s="75" t="n">
        <v>1770.3</v>
      </c>
      <c r="I3332" s="75" t="n">
        <v>1786.15</v>
      </c>
      <c r="J3332" s="75" t="n">
        <v>1720</v>
      </c>
      <c r="K3332" s="75" t="n">
        <v>1722.7</v>
      </c>
      <c r="L3332" s="75" t="n">
        <v>1722.7</v>
      </c>
      <c r="M3332" s="75" t="n">
        <v>4242</v>
      </c>
      <c r="N3332" s="75" t="n">
        <v>44250.36</v>
      </c>
      <c r="O3332" s="75" t="n">
        <v>5446800</v>
      </c>
      <c r="P3332" s="75" t="n">
        <v>-5400</v>
      </c>
      <c r="Q3332" s="79" t="n">
        <v>45114</v>
      </c>
      <c r="AR3332">
        <f>IF($AU$2&lt;&gt;5,NA(),IF(D3332=D3331,0,IF(AND(D3334=D3332,D3333=D3332),O3332+O3333+O3334,IF(D3333=D3332,O3333+O3332,O3332))))</f>
        <v/>
      </c>
      <c r="AS3332">
        <f>IF($AU$2&lt;&gt;5,NA(),IF(D3332=D3331,0,IF(AND(D3334=D3332,D3333=D3332),P3332+P3333+P3334,IF(D3333=D3332,P3333+P3332,P3332))))</f>
        <v/>
      </c>
      <c r="AT3332">
        <f>AR3332-AS3332</f>
        <v/>
      </c>
    </row>
    <row r="3333" ht="15.75" customHeight="1" s="121">
      <c r="B3333">
        <f>D3333&amp;Q3333&amp;E3333</f>
        <v/>
      </c>
      <c r="C3333" s="73" t="inlineStr">
        <is>
          <t>FUTSTK</t>
        </is>
      </c>
      <c r="D3333" s="73" t="inlineStr">
        <is>
          <t>SHRIRAMFIN</t>
        </is>
      </c>
      <c r="E3333" s="78" t="n">
        <v>45169</v>
      </c>
      <c r="F3333" s="75" t="n">
        <v>0</v>
      </c>
      <c r="G3333" s="73" t="inlineStr">
        <is>
          <t>XX</t>
        </is>
      </c>
      <c r="H3333" s="75" t="n">
        <v>1784.45</v>
      </c>
      <c r="I3333" s="75" t="n">
        <v>1785</v>
      </c>
      <c r="J3333" s="75" t="n">
        <v>1728.7</v>
      </c>
      <c r="K3333" s="75" t="n">
        <v>1732.85</v>
      </c>
      <c r="L3333" s="75" t="n">
        <v>1732.85</v>
      </c>
      <c r="M3333" s="75" t="n">
        <v>64</v>
      </c>
      <c r="N3333" s="75" t="n">
        <v>671.24</v>
      </c>
      <c r="O3333" s="75" t="n">
        <v>42600</v>
      </c>
      <c r="P3333" s="75" t="n">
        <v>-4800</v>
      </c>
      <c r="Q3333" s="79" t="n">
        <v>45114</v>
      </c>
      <c r="AR3333">
        <f>IF($AU$2&lt;&gt;5,NA(),IF(D3333=D3332,0,IF(AND(D3335=D3333,D3334=D3333),O3333+O3334+O3335,IF(D3334=D3333,O3334+O3333,O3333))))</f>
        <v/>
      </c>
      <c r="AS3333">
        <f>IF($AU$2&lt;&gt;5,NA(),IF(D3333=D3332,0,IF(AND(D3335=D3333,D3334=D3333),P3333+P3334+P3335,IF(D3334=D3333,P3334+P3333,P3333))))</f>
        <v/>
      </c>
      <c r="AT3333">
        <f>AR3333-AS3333</f>
        <v/>
      </c>
    </row>
    <row r="3334" ht="15.75" customHeight="1" s="121">
      <c r="B3334">
        <f>D3334&amp;Q3334&amp;E3334</f>
        <v/>
      </c>
      <c r="C3334" s="73" t="inlineStr">
        <is>
          <t>FUTSTK</t>
        </is>
      </c>
      <c r="D3334" s="73" t="inlineStr">
        <is>
          <t>SHRIRAMFIN</t>
        </is>
      </c>
      <c r="E3334" s="78" t="n">
        <v>45197</v>
      </c>
      <c r="F3334" s="75" t="n">
        <v>0</v>
      </c>
      <c r="G3334" s="73" t="inlineStr">
        <is>
          <t>XX</t>
        </is>
      </c>
      <c r="H3334" s="75" t="n">
        <v>1750</v>
      </c>
      <c r="I3334" s="75" t="n">
        <v>1750.8</v>
      </c>
      <c r="J3334" s="75" t="n">
        <v>1750</v>
      </c>
      <c r="K3334" s="75" t="n">
        <v>1750.8</v>
      </c>
      <c r="L3334" s="75" t="n">
        <v>1746.8</v>
      </c>
      <c r="M3334" s="75" t="n">
        <v>2</v>
      </c>
      <c r="N3334" s="75" t="n">
        <v>21</v>
      </c>
      <c r="O3334" s="75" t="n">
        <v>1200</v>
      </c>
      <c r="P3334" s="75" t="n">
        <v>1200</v>
      </c>
      <c r="Q3334" s="79" t="n">
        <v>45114</v>
      </c>
      <c r="AR3334">
        <f>IF($AU$2&lt;&gt;5,NA(),IF(D3334=D3333,0,IF(AND(D3336=D3334,D3335=D3334),O3334+O3335+O3336,IF(D3335=D3334,O3335+O3334,O3334))))</f>
        <v/>
      </c>
      <c r="AS3334">
        <f>IF($AU$2&lt;&gt;5,NA(),IF(D3334=D3333,0,IF(AND(D3336=D3334,D3335=D3334),P3334+P3335+P3336,IF(D3335=D3334,P3335+P3334,P3334))))</f>
        <v/>
      </c>
      <c r="AT3334">
        <f>AR3334-AS3334</f>
        <v/>
      </c>
    </row>
    <row r="3335" ht="15.75" customHeight="1" s="121">
      <c r="B3335">
        <f>D3335&amp;Q3335&amp;E3335</f>
        <v/>
      </c>
      <c r="C3335" s="73" t="inlineStr">
        <is>
          <t>FUTSTK</t>
        </is>
      </c>
      <c r="D3335" s="73" t="inlineStr">
        <is>
          <t>SIEMENS</t>
        </is>
      </c>
      <c r="E3335" s="78" t="n">
        <v>45134</v>
      </c>
      <c r="F3335" s="75" t="n">
        <v>0</v>
      </c>
      <c r="G3335" s="73" t="inlineStr">
        <is>
          <t>XX</t>
        </is>
      </c>
      <c r="H3335" s="75" t="n">
        <v>3733.5</v>
      </c>
      <c r="I3335" s="75" t="n">
        <v>3767.65</v>
      </c>
      <c r="J3335" s="75" t="n">
        <v>3703.05</v>
      </c>
      <c r="K3335" s="75" t="n">
        <v>3709.55</v>
      </c>
      <c r="L3335" s="75" t="n">
        <v>3709.55</v>
      </c>
      <c r="M3335" s="75" t="n">
        <v>1010</v>
      </c>
      <c r="N3335" s="75" t="n">
        <v>10366.89</v>
      </c>
      <c r="O3335" s="75" t="n">
        <v>1455300</v>
      </c>
      <c r="P3335" s="75" t="n">
        <v>6600</v>
      </c>
      <c r="Q3335" s="79" t="n">
        <v>45114</v>
      </c>
      <c r="AR3335">
        <f>IF($AU$2&lt;&gt;5,NA(),IF(D3335=D3334,0,IF(AND(D3337=D3335,D3336=D3335),O3335+O3336+O3337,IF(D3336=D3335,O3336+O3335,O3335))))</f>
        <v/>
      </c>
      <c r="AS3335">
        <f>IF($AU$2&lt;&gt;5,NA(),IF(D3335=D3334,0,IF(AND(D3337=D3335,D3336=D3335),P3335+P3336+P3337,IF(D3336=D3335,P3336+P3335,P3335))))</f>
        <v/>
      </c>
      <c r="AT3335">
        <f>AR3335-AS3335</f>
        <v/>
      </c>
    </row>
    <row r="3336" ht="15.75" customHeight="1" s="121">
      <c r="B3336">
        <f>D3336&amp;Q3336&amp;E3336</f>
        <v/>
      </c>
      <c r="C3336" s="73" t="inlineStr">
        <is>
          <t>FUTSTK</t>
        </is>
      </c>
      <c r="D3336" s="73" t="inlineStr">
        <is>
          <t>SIEMENS</t>
        </is>
      </c>
      <c r="E3336" s="78" t="n">
        <v>45169</v>
      </c>
      <c r="F3336" s="75" t="n">
        <v>0</v>
      </c>
      <c r="G3336" s="73" t="inlineStr">
        <is>
          <t>XX</t>
        </is>
      </c>
      <c r="H3336" s="75" t="n">
        <v>3775</v>
      </c>
      <c r="I3336" s="75" t="n">
        <v>3782</v>
      </c>
      <c r="J3336" s="75" t="n">
        <v>3733</v>
      </c>
      <c r="K3336" s="75" t="n">
        <v>3733.95</v>
      </c>
      <c r="L3336" s="75" t="n">
        <v>3733.95</v>
      </c>
      <c r="M3336" s="75" t="n">
        <v>21</v>
      </c>
      <c r="N3336" s="75" t="n">
        <v>216.61</v>
      </c>
      <c r="O3336" s="75" t="n">
        <v>34650</v>
      </c>
      <c r="P3336" s="75" t="n">
        <v>1100</v>
      </c>
      <c r="Q3336" s="79" t="n">
        <v>45114</v>
      </c>
      <c r="AR3336">
        <f>IF($AU$2&lt;&gt;5,NA(),IF(D3336=D3335,0,IF(AND(D3338=D3336,D3337=D3336),O3336+O3337+O3338,IF(D3337=D3336,O3337+O3336,O3336))))</f>
        <v/>
      </c>
      <c r="AS3336">
        <f>IF($AU$2&lt;&gt;5,NA(),IF(D3336=D3335,0,IF(AND(D3338=D3336,D3337=D3336),P3336+P3337+P3338,IF(D3337=D3336,P3337+P3336,P3336))))</f>
        <v/>
      </c>
      <c r="AT3336">
        <f>AR3336-AS3336</f>
        <v/>
      </c>
    </row>
    <row r="3337" ht="15.75" customHeight="1" s="121">
      <c r="B3337">
        <f>D3337&amp;Q3337&amp;E3337</f>
        <v/>
      </c>
      <c r="C3337" s="73" t="inlineStr">
        <is>
          <t>FUTSTK</t>
        </is>
      </c>
      <c r="D3337" s="73" t="inlineStr">
        <is>
          <t>SIEMENS</t>
        </is>
      </c>
      <c r="E3337" s="78" t="n">
        <v>45197</v>
      </c>
      <c r="F3337" s="75" t="n">
        <v>0</v>
      </c>
      <c r="G3337" s="73" t="inlineStr">
        <is>
          <t>XX</t>
        </is>
      </c>
      <c r="H3337" s="75" t="n">
        <v>3752</v>
      </c>
      <c r="I3337" s="75" t="n">
        <v>3752</v>
      </c>
      <c r="J3337" s="75" t="n">
        <v>3752</v>
      </c>
      <c r="K3337" s="75" t="n">
        <v>3752</v>
      </c>
      <c r="L3337" s="75" t="n">
        <v>3752</v>
      </c>
      <c r="M3337" s="75" t="n">
        <v>1</v>
      </c>
      <c r="N3337" s="75" t="n">
        <v>10.31</v>
      </c>
      <c r="O3337" s="75" t="n">
        <v>1100</v>
      </c>
      <c r="P3337" s="75" t="n">
        <v>275</v>
      </c>
      <c r="Q3337" s="79" t="n">
        <v>45114</v>
      </c>
      <c r="AR3337">
        <f>IF($AU$2&lt;&gt;5,NA(),IF(D3337=D3336,0,IF(AND(D3339=D3337,D3338=D3337),O3337+O3338+O3339,IF(D3338=D3337,O3338+O3337,O3337))))</f>
        <v/>
      </c>
      <c r="AS3337">
        <f>IF($AU$2&lt;&gt;5,NA(),IF(D3337=D3336,0,IF(AND(D3339=D3337,D3338=D3337),P3337+P3338+P3339,IF(D3338=D3337,P3338+P3337,P3337))))</f>
        <v/>
      </c>
      <c r="AT3337">
        <f>AR3337-AS3337</f>
        <v/>
      </c>
    </row>
    <row r="3338" ht="15.75" customHeight="1" s="121">
      <c r="B3338">
        <f>D3338&amp;Q3338&amp;E3338</f>
        <v/>
      </c>
      <c r="C3338" s="73" t="inlineStr">
        <is>
          <t>FUTSTK</t>
        </is>
      </c>
      <c r="D3338" s="73" t="inlineStr">
        <is>
          <t>SRF</t>
        </is>
      </c>
      <c r="E3338" s="78" t="n">
        <v>45134</v>
      </c>
      <c r="F3338" s="75" t="n">
        <v>0</v>
      </c>
      <c r="G3338" s="73" t="inlineStr">
        <is>
          <t>XX</t>
        </is>
      </c>
      <c r="H3338" s="75" t="n">
        <v>2289.35</v>
      </c>
      <c r="I3338" s="75" t="n">
        <v>2295.75</v>
      </c>
      <c r="J3338" s="75" t="n">
        <v>2227.25</v>
      </c>
      <c r="K3338" s="75" t="n">
        <v>2230.55</v>
      </c>
      <c r="L3338" s="75" t="n">
        <v>2230.55</v>
      </c>
      <c r="M3338" s="75" t="n">
        <v>4315</v>
      </c>
      <c r="N3338" s="75" t="n">
        <v>36471.9</v>
      </c>
      <c r="O3338" s="75" t="n">
        <v>4840875</v>
      </c>
      <c r="P3338" s="75" t="n">
        <v>321375</v>
      </c>
      <c r="Q3338" s="79" t="n">
        <v>45114</v>
      </c>
      <c r="AR3338">
        <f>IF($AU$2&lt;&gt;5,NA(),IF(D3338=D3337,0,IF(AND(D3340=D3338,D3339=D3338),O3338+O3339+O3340,IF(D3339=D3338,O3339+O3338,O3338))))</f>
        <v/>
      </c>
      <c r="AS3338">
        <f>IF($AU$2&lt;&gt;5,NA(),IF(D3338=D3337,0,IF(AND(D3340=D3338,D3339=D3338),P3338+P3339+P3340,IF(D3339=D3338,P3339+P3338,P3338))))</f>
        <v/>
      </c>
      <c r="AT3338">
        <f>AR3338-AS3338</f>
        <v/>
      </c>
    </row>
    <row r="3339" ht="15.75" customHeight="1" s="121">
      <c r="B3339">
        <f>D3339&amp;Q3339&amp;E3339</f>
        <v/>
      </c>
      <c r="C3339" s="73" t="inlineStr">
        <is>
          <t>FUTSTK</t>
        </is>
      </c>
      <c r="D3339" s="73" t="inlineStr">
        <is>
          <t>SRF</t>
        </is>
      </c>
      <c r="E3339" s="78" t="n">
        <v>45169</v>
      </c>
      <c r="F3339" s="75" t="n">
        <v>0</v>
      </c>
      <c r="G3339" s="73" t="inlineStr">
        <is>
          <t>XX</t>
        </is>
      </c>
      <c r="H3339" s="75" t="n">
        <v>2305.75</v>
      </c>
      <c r="I3339" s="75" t="n">
        <v>2311.85</v>
      </c>
      <c r="J3339" s="75" t="n">
        <v>2244.55</v>
      </c>
      <c r="K3339" s="75" t="n">
        <v>2247.15</v>
      </c>
      <c r="L3339" s="75" t="n">
        <v>2247.15</v>
      </c>
      <c r="M3339" s="75" t="n">
        <v>224</v>
      </c>
      <c r="N3339" s="75" t="n">
        <v>1906.72</v>
      </c>
      <c r="O3339" s="75" t="n">
        <v>127500</v>
      </c>
      <c r="P3339" s="75" t="n">
        <v>37500</v>
      </c>
      <c r="Q3339" s="79" t="n">
        <v>45114</v>
      </c>
      <c r="AR3339">
        <f>IF($AU$2&lt;&gt;5,NA(),IF(D3339=D3338,0,IF(AND(D3341=D3339,D3340=D3339),O3339+O3340+O3341,IF(D3340=D3339,O3340+O3339,O3339))))</f>
        <v/>
      </c>
      <c r="AS3339">
        <f>IF($AU$2&lt;&gt;5,NA(),IF(D3339=D3338,0,IF(AND(D3341=D3339,D3340=D3339),P3339+P3340+P3341,IF(D3340=D3339,P3340+P3339,P3339))))</f>
        <v/>
      </c>
      <c r="AT3339">
        <f>AR3339-AS3339</f>
        <v/>
      </c>
    </row>
    <row r="3340" ht="15.75" customHeight="1" s="121">
      <c r="B3340">
        <f>D3340&amp;Q3340&amp;E3340</f>
        <v/>
      </c>
      <c r="C3340" s="73" t="inlineStr">
        <is>
          <t>FUTSTK</t>
        </is>
      </c>
      <c r="D3340" s="73" t="inlineStr">
        <is>
          <t>SRF</t>
        </is>
      </c>
      <c r="E3340" s="78" t="n">
        <v>45197</v>
      </c>
      <c r="F3340" s="75" t="n">
        <v>0</v>
      </c>
      <c r="G3340" s="73" t="inlineStr">
        <is>
          <t>XX</t>
        </is>
      </c>
      <c r="H3340" s="75" t="n">
        <v>2302.1</v>
      </c>
      <c r="I3340" s="75" t="n">
        <v>2320</v>
      </c>
      <c r="J3340" s="75" t="n">
        <v>2258</v>
      </c>
      <c r="K3340" s="75" t="n">
        <v>2260.4</v>
      </c>
      <c r="L3340" s="75" t="n">
        <v>2260.4</v>
      </c>
      <c r="M3340" s="75" t="n">
        <v>27</v>
      </c>
      <c r="N3340" s="75" t="n">
        <v>231.75</v>
      </c>
      <c r="O3340" s="75" t="n">
        <v>12375</v>
      </c>
      <c r="P3340" s="75" t="n">
        <v>8625</v>
      </c>
      <c r="Q3340" s="79" t="n">
        <v>45114</v>
      </c>
      <c r="AR3340">
        <f>IF($AU$2&lt;&gt;5,NA(),IF(D3340=D3339,0,IF(AND(D3342=D3340,D3341=D3340),O3340+O3341+O3342,IF(D3341=D3340,O3341+O3340,O3340))))</f>
        <v/>
      </c>
      <c r="AS3340">
        <f>IF($AU$2&lt;&gt;5,NA(),IF(D3340=D3339,0,IF(AND(D3342=D3340,D3341=D3340),P3340+P3341+P3342,IF(D3341=D3340,P3341+P3340,P3340))))</f>
        <v/>
      </c>
      <c r="AT3340">
        <f>AR3340-AS3340</f>
        <v/>
      </c>
    </row>
    <row r="3341" ht="15.75" customHeight="1" s="121">
      <c r="B3341">
        <f>D3341&amp;Q3341&amp;E3341</f>
        <v/>
      </c>
      <c r="C3341" s="73" t="inlineStr">
        <is>
          <t>FUTSTK</t>
        </is>
      </c>
      <c r="D3341" s="73" t="inlineStr">
        <is>
          <t>SUNPHARMA</t>
        </is>
      </c>
      <c r="E3341" s="78" t="n">
        <v>45134</v>
      </c>
      <c r="F3341" s="75" t="n">
        <v>0</v>
      </c>
      <c r="G3341" s="73" t="inlineStr">
        <is>
          <t>XX</t>
        </is>
      </c>
      <c r="H3341" s="75" t="n">
        <v>1042.7</v>
      </c>
      <c r="I3341" s="75" t="n">
        <v>1053.5</v>
      </c>
      <c r="J3341" s="75" t="n">
        <v>1031</v>
      </c>
      <c r="K3341" s="75" t="n">
        <v>1039.5</v>
      </c>
      <c r="L3341" s="75" t="n">
        <v>1039.5</v>
      </c>
      <c r="M3341" s="75" t="n">
        <v>4708</v>
      </c>
      <c r="N3341" s="75" t="n">
        <v>34342.13</v>
      </c>
      <c r="O3341" s="75" t="n">
        <v>26859700</v>
      </c>
      <c r="P3341" s="75" t="n">
        <v>-496300</v>
      </c>
      <c r="Q3341" s="79" t="n">
        <v>45114</v>
      </c>
      <c r="AR3341">
        <f>IF($AU$2&lt;&gt;5,NA(),IF(D3341=D3340,0,IF(AND(D3343=D3341,D3342=D3341),O3341+O3342+O3343,IF(D3342=D3341,O3342+O3341,O3341))))</f>
        <v/>
      </c>
      <c r="AS3341">
        <f>IF($AU$2&lt;&gt;5,NA(),IF(D3341=D3340,0,IF(AND(D3343=D3341,D3342=D3341),P3341+P3342+P3343,IF(D3342=D3341,P3342+P3341,P3341))))</f>
        <v/>
      </c>
      <c r="AT3341">
        <f>AR3341-AS3341</f>
        <v/>
      </c>
    </row>
    <row r="3342" ht="15.75" customHeight="1" s="121">
      <c r="B3342">
        <f>D3342&amp;Q3342&amp;E3342</f>
        <v/>
      </c>
      <c r="C3342" s="73" t="inlineStr">
        <is>
          <t>FUTSTK</t>
        </is>
      </c>
      <c r="D3342" s="73" t="inlineStr">
        <is>
          <t>SUNPHARMA</t>
        </is>
      </c>
      <c r="E3342" s="78" t="n">
        <v>45169</v>
      </c>
      <c r="F3342" s="75" t="n">
        <v>0</v>
      </c>
      <c r="G3342" s="73" t="inlineStr">
        <is>
          <t>XX</t>
        </is>
      </c>
      <c r="H3342" s="75" t="n">
        <v>1045.85</v>
      </c>
      <c r="I3342" s="75" t="n">
        <v>1057.45</v>
      </c>
      <c r="J3342" s="75" t="n">
        <v>1036.2</v>
      </c>
      <c r="K3342" s="75" t="n">
        <v>1042.8</v>
      </c>
      <c r="L3342" s="75" t="n">
        <v>1042.8</v>
      </c>
      <c r="M3342" s="75" t="n">
        <v>82</v>
      </c>
      <c r="N3342" s="75" t="n">
        <v>600.71</v>
      </c>
      <c r="O3342" s="75" t="n">
        <v>147000</v>
      </c>
      <c r="P3342" s="75" t="n">
        <v>16100</v>
      </c>
      <c r="Q3342" s="79" t="n">
        <v>45114</v>
      </c>
      <c r="AR3342">
        <f>IF($AU$2&lt;&gt;5,NA(),IF(D3342=D3341,0,IF(AND(D3344=D3342,D3343=D3342),O3342+O3343+O3344,IF(D3343=D3342,O3343+O3342,O3342))))</f>
        <v/>
      </c>
      <c r="AS3342">
        <f>IF($AU$2&lt;&gt;5,NA(),IF(D3342=D3341,0,IF(AND(D3344=D3342,D3343=D3342),P3342+P3343+P3344,IF(D3343=D3342,P3343+P3342,P3342))))</f>
        <v/>
      </c>
      <c r="AT3342">
        <f>AR3342-AS3342</f>
        <v/>
      </c>
    </row>
    <row r="3343" ht="15.75" customHeight="1" s="121">
      <c r="B3343">
        <f>D3343&amp;Q3343&amp;E3343</f>
        <v/>
      </c>
      <c r="C3343" s="73" t="inlineStr">
        <is>
          <t>FUTSTK</t>
        </is>
      </c>
      <c r="D3343" s="73" t="inlineStr">
        <is>
          <t>SUNPHARMA</t>
        </is>
      </c>
      <c r="E3343" s="78" t="n">
        <v>45197</v>
      </c>
      <c r="F3343" s="75" t="n">
        <v>0</v>
      </c>
      <c r="G3343" s="73" t="inlineStr">
        <is>
          <t>XX</t>
        </is>
      </c>
      <c r="H3343" s="75" t="n">
        <v>1060.6</v>
      </c>
      <c r="I3343" s="75" t="n">
        <v>1060.6</v>
      </c>
      <c r="J3343" s="75" t="n">
        <v>1054</v>
      </c>
      <c r="K3343" s="75" t="n">
        <v>1054.85</v>
      </c>
      <c r="L3343" s="75" t="n">
        <v>1052.7</v>
      </c>
      <c r="M3343" s="75" t="n">
        <v>5</v>
      </c>
      <c r="N3343" s="75" t="n">
        <v>36.95</v>
      </c>
      <c r="O3343" s="75" t="n">
        <v>10500</v>
      </c>
      <c r="P3343" s="75" t="n">
        <v>0</v>
      </c>
      <c r="Q3343" s="79" t="n">
        <v>45114</v>
      </c>
      <c r="AR3343">
        <f>IF($AU$2&lt;&gt;5,NA(),IF(D3343=D3342,0,IF(AND(D3345=D3343,D3344=D3343),O3343+O3344+O3345,IF(D3344=D3343,O3344+O3343,O3343))))</f>
        <v/>
      </c>
      <c r="AS3343">
        <f>IF($AU$2&lt;&gt;5,NA(),IF(D3343=D3342,0,IF(AND(D3345=D3343,D3344=D3343),P3343+P3344+P3345,IF(D3344=D3343,P3344+P3343,P3343))))</f>
        <v/>
      </c>
      <c r="AT3343">
        <f>AR3343-AS3343</f>
        <v/>
      </c>
    </row>
    <row r="3344" ht="15.75" customHeight="1" s="121">
      <c r="B3344">
        <f>D3344&amp;Q3344&amp;E3344</f>
        <v/>
      </c>
      <c r="C3344" s="73" t="inlineStr">
        <is>
          <t>FUTSTK</t>
        </is>
      </c>
      <c r="D3344" s="73" t="inlineStr">
        <is>
          <t>SUNTV</t>
        </is>
      </c>
      <c r="E3344" s="78" t="n">
        <v>45134</v>
      </c>
      <c r="F3344" s="75" t="n">
        <v>0</v>
      </c>
      <c r="G3344" s="73" t="inlineStr">
        <is>
          <t>XX</t>
        </is>
      </c>
      <c r="H3344" s="75" t="n">
        <v>461.65</v>
      </c>
      <c r="I3344" s="75" t="n">
        <v>474.95</v>
      </c>
      <c r="J3344" s="75" t="n">
        <v>458.85</v>
      </c>
      <c r="K3344" s="75" t="n">
        <v>463.8</v>
      </c>
      <c r="L3344" s="75" t="n">
        <v>463.8</v>
      </c>
      <c r="M3344" s="75" t="n">
        <v>3342</v>
      </c>
      <c r="N3344" s="75" t="n">
        <v>23372.36</v>
      </c>
      <c r="O3344" s="75" t="n">
        <v>9039000</v>
      </c>
      <c r="P3344" s="75" t="n">
        <v>-421500</v>
      </c>
      <c r="Q3344" s="79" t="n">
        <v>45114</v>
      </c>
      <c r="AR3344">
        <f>IF($AU$2&lt;&gt;5,NA(),IF(D3344=D3343,0,IF(AND(D3346=D3344,D3345=D3344),O3344+O3345+O3346,IF(D3345=D3344,O3345+O3344,O3344))))</f>
        <v/>
      </c>
      <c r="AS3344">
        <f>IF($AU$2&lt;&gt;5,NA(),IF(D3344=D3343,0,IF(AND(D3346=D3344,D3345=D3344),P3344+P3345+P3346,IF(D3345=D3344,P3345+P3344,P3344))))</f>
        <v/>
      </c>
      <c r="AT3344">
        <f>AR3344-AS3344</f>
        <v/>
      </c>
    </row>
    <row r="3345" ht="15.75" customHeight="1" s="121">
      <c r="B3345">
        <f>D3345&amp;Q3345&amp;E3345</f>
        <v/>
      </c>
      <c r="C3345" s="73" t="inlineStr">
        <is>
          <t>FUTSTK</t>
        </is>
      </c>
      <c r="D3345" s="73" t="inlineStr">
        <is>
          <t>SUNTV</t>
        </is>
      </c>
      <c r="E3345" s="78" t="n">
        <v>45169</v>
      </c>
      <c r="F3345" s="75" t="n">
        <v>0</v>
      </c>
      <c r="G3345" s="73" t="inlineStr">
        <is>
          <t>XX</t>
        </is>
      </c>
      <c r="H3345" s="75" t="n">
        <v>464.1</v>
      </c>
      <c r="I3345" s="75" t="n">
        <v>475</v>
      </c>
      <c r="J3345" s="75" t="n">
        <v>460</v>
      </c>
      <c r="K3345" s="75" t="n">
        <v>464.35</v>
      </c>
      <c r="L3345" s="75" t="n">
        <v>464.35</v>
      </c>
      <c r="M3345" s="75" t="n">
        <v>151</v>
      </c>
      <c r="N3345" s="75" t="n">
        <v>1055.06</v>
      </c>
      <c r="O3345" s="75" t="n">
        <v>178500</v>
      </c>
      <c r="P3345" s="75" t="n">
        <v>48000</v>
      </c>
      <c r="Q3345" s="79" t="n">
        <v>45114</v>
      </c>
      <c r="AR3345">
        <f>IF($AU$2&lt;&gt;5,NA(),IF(D3345=D3344,0,IF(AND(D3347=D3345,D3346=D3345),O3345+O3346+O3347,IF(D3346=D3345,O3346+O3345,O3345))))</f>
        <v/>
      </c>
      <c r="AS3345">
        <f>IF($AU$2&lt;&gt;5,NA(),IF(D3345=D3344,0,IF(AND(D3347=D3345,D3346=D3345),P3345+P3346+P3347,IF(D3346=D3345,P3346+P3345,P3345))))</f>
        <v/>
      </c>
      <c r="AT3345">
        <f>AR3345-AS3345</f>
        <v/>
      </c>
    </row>
    <row r="3346" ht="15.75" customHeight="1" s="121">
      <c r="B3346">
        <f>D3346&amp;Q3346&amp;E3346</f>
        <v/>
      </c>
      <c r="C3346" s="73" t="inlineStr">
        <is>
          <t>FUTSTK</t>
        </is>
      </c>
      <c r="D3346" s="73" t="inlineStr">
        <is>
          <t>SUNTV</t>
        </is>
      </c>
      <c r="E3346" s="78" t="n">
        <v>45197</v>
      </c>
      <c r="F3346" s="75" t="n">
        <v>0</v>
      </c>
      <c r="G3346" s="73" t="inlineStr">
        <is>
          <t>XX</t>
        </is>
      </c>
      <c r="H3346" s="75" t="n">
        <v>0</v>
      </c>
      <c r="I3346" s="75" t="n">
        <v>0</v>
      </c>
      <c r="J3346" s="75" t="n">
        <v>0</v>
      </c>
      <c r="K3346" s="75" t="n">
        <v>465</v>
      </c>
      <c r="L3346" s="75" t="n">
        <v>469.9</v>
      </c>
      <c r="M3346" s="75" t="n">
        <v>0</v>
      </c>
      <c r="N3346" s="75" t="n">
        <v>0</v>
      </c>
      <c r="O3346" s="75" t="n">
        <v>1500</v>
      </c>
      <c r="P3346" s="75" t="n">
        <v>0</v>
      </c>
      <c r="Q3346" s="79" t="n">
        <v>45114</v>
      </c>
      <c r="AR3346">
        <f>IF($AU$2&lt;&gt;5,NA(),IF(D3346=D3345,0,IF(AND(D3348=D3346,D3347=D3346),O3346+O3347+O3348,IF(D3347=D3346,O3347+O3346,O3346))))</f>
        <v/>
      </c>
      <c r="AS3346">
        <f>IF($AU$2&lt;&gt;5,NA(),IF(D3346=D3345,0,IF(AND(D3348=D3346,D3347=D3346),P3346+P3347+P3348,IF(D3347=D3346,P3347+P3346,P3346))))</f>
        <v/>
      </c>
      <c r="AT3346">
        <f>AR3346-AS3346</f>
        <v/>
      </c>
    </row>
    <row r="3347" ht="15.75" customHeight="1" s="121">
      <c r="B3347">
        <f>D3347&amp;Q3347&amp;E3347</f>
        <v/>
      </c>
      <c r="C3347" s="73" t="inlineStr">
        <is>
          <t>FUTSTK</t>
        </is>
      </c>
      <c r="D3347" s="73" t="inlineStr">
        <is>
          <t>SYNGENE</t>
        </is>
      </c>
      <c r="E3347" s="78" t="n">
        <v>45134</v>
      </c>
      <c r="F3347" s="75" t="n">
        <v>0</v>
      </c>
      <c r="G3347" s="73" t="inlineStr">
        <is>
          <t>XX</t>
        </is>
      </c>
      <c r="H3347" s="75" t="n">
        <v>769</v>
      </c>
      <c r="I3347" s="75" t="n">
        <v>773.3</v>
      </c>
      <c r="J3347" s="75" t="n">
        <v>760</v>
      </c>
      <c r="K3347" s="75" t="n">
        <v>764.8</v>
      </c>
      <c r="L3347" s="75" t="n">
        <v>764.8</v>
      </c>
      <c r="M3347" s="75" t="n">
        <v>776</v>
      </c>
      <c r="N3347" s="75" t="n">
        <v>5941.25</v>
      </c>
      <c r="O3347" s="75" t="n">
        <v>2821000</v>
      </c>
      <c r="P3347" s="75" t="n">
        <v>-50000</v>
      </c>
      <c r="Q3347" s="79" t="n">
        <v>45114</v>
      </c>
      <c r="AR3347">
        <f>IF($AU$2&lt;&gt;5,NA(),IF(D3347=D3346,0,IF(AND(D3349=D3347,D3348=D3347),O3347+O3348+O3349,IF(D3348=D3347,O3348+O3347,O3347))))</f>
        <v/>
      </c>
      <c r="AS3347">
        <f>IF($AU$2&lt;&gt;5,NA(),IF(D3347=D3346,0,IF(AND(D3349=D3347,D3348=D3347),P3347+P3348+P3349,IF(D3348=D3347,P3348+P3347,P3347))))</f>
        <v/>
      </c>
      <c r="AT3347">
        <f>AR3347-AS3347</f>
        <v/>
      </c>
    </row>
    <row r="3348" ht="15.75" customHeight="1" s="121">
      <c r="B3348">
        <f>D3348&amp;Q3348&amp;E3348</f>
        <v/>
      </c>
      <c r="C3348" s="73" t="inlineStr">
        <is>
          <t>FUTSTK</t>
        </is>
      </c>
      <c r="D3348" s="73" t="inlineStr">
        <is>
          <t>SYNGENE</t>
        </is>
      </c>
      <c r="E3348" s="78" t="n">
        <v>45169</v>
      </c>
      <c r="F3348" s="75" t="n">
        <v>0</v>
      </c>
      <c r="G3348" s="73" t="inlineStr">
        <is>
          <t>XX</t>
        </is>
      </c>
      <c r="H3348" s="75" t="n">
        <v>776.5</v>
      </c>
      <c r="I3348" s="75" t="n">
        <v>776.75</v>
      </c>
      <c r="J3348" s="75" t="n">
        <v>762</v>
      </c>
      <c r="K3348" s="75" t="n">
        <v>769.1</v>
      </c>
      <c r="L3348" s="75" t="n">
        <v>769.1</v>
      </c>
      <c r="M3348" s="75" t="n">
        <v>20</v>
      </c>
      <c r="N3348" s="75" t="n">
        <v>153.89</v>
      </c>
      <c r="O3348" s="75" t="n">
        <v>24000</v>
      </c>
      <c r="P3348" s="75" t="n">
        <v>-5000</v>
      </c>
      <c r="Q3348" s="79" t="n">
        <v>45114</v>
      </c>
      <c r="AR3348">
        <f>IF($AU$2&lt;&gt;5,NA(),IF(D3348=D3347,0,IF(AND(D3350=D3348,D3349=D3348),O3348+O3349+O3350,IF(D3349=D3348,O3349+O3348,O3348))))</f>
        <v/>
      </c>
      <c r="AS3348">
        <f>IF($AU$2&lt;&gt;5,NA(),IF(D3348=D3347,0,IF(AND(D3350=D3348,D3349=D3348),P3348+P3349+P3350,IF(D3349=D3348,P3349+P3348,P3348))))</f>
        <v/>
      </c>
      <c r="AT3348">
        <f>AR3348-AS3348</f>
        <v/>
      </c>
    </row>
    <row r="3349" ht="15.75" customHeight="1" s="121">
      <c r="B3349">
        <f>D3349&amp;Q3349&amp;E3349</f>
        <v/>
      </c>
      <c r="C3349" s="73" t="inlineStr">
        <is>
          <t>FUTSTK</t>
        </is>
      </c>
      <c r="D3349" s="73" t="inlineStr">
        <is>
          <t>SYNGENE</t>
        </is>
      </c>
      <c r="E3349" s="78" t="n">
        <v>45197</v>
      </c>
      <c r="F3349" s="75" t="n">
        <v>0</v>
      </c>
      <c r="G3349" s="73" t="inlineStr">
        <is>
          <t>XX</t>
        </is>
      </c>
      <c r="H3349" s="75" t="n">
        <v>0</v>
      </c>
      <c r="I3349" s="75" t="n">
        <v>0</v>
      </c>
      <c r="J3349" s="75" t="n">
        <v>0</v>
      </c>
      <c r="K3349" s="75" t="n">
        <v>775</v>
      </c>
      <c r="L3349" s="75" t="n">
        <v>775.05</v>
      </c>
      <c r="M3349" s="75" t="n">
        <v>0</v>
      </c>
      <c r="N3349" s="75" t="n">
        <v>0</v>
      </c>
      <c r="O3349" s="75" t="n">
        <v>1000</v>
      </c>
      <c r="P3349" s="75" t="n">
        <v>0</v>
      </c>
      <c r="Q3349" s="79" t="n">
        <v>45114</v>
      </c>
      <c r="AR3349">
        <f>IF($AU$2&lt;&gt;5,NA(),IF(D3349=D3348,0,IF(AND(D3351=D3349,D3350=D3349),O3349+O3350+O3351,IF(D3350=D3349,O3350+O3349,O3349))))</f>
        <v/>
      </c>
      <c r="AS3349">
        <f>IF($AU$2&lt;&gt;5,NA(),IF(D3349=D3348,0,IF(AND(D3351=D3349,D3350=D3349),P3349+P3350+P3351,IF(D3350=D3349,P3350+P3349,P3349))))</f>
        <v/>
      </c>
      <c r="AT3349">
        <f>AR3349-AS3349</f>
        <v/>
      </c>
    </row>
    <row r="3350" ht="15.75" customHeight="1" s="121">
      <c r="B3350">
        <f>D3350&amp;Q3350&amp;E3350</f>
        <v/>
      </c>
      <c r="C3350" s="73" t="inlineStr">
        <is>
          <t>FUTSTK</t>
        </is>
      </c>
      <c r="D3350" s="73" t="inlineStr">
        <is>
          <t>TATACHEM</t>
        </is>
      </c>
      <c r="E3350" s="78" t="n">
        <v>45134</v>
      </c>
      <c r="F3350" s="75" t="n">
        <v>0</v>
      </c>
      <c r="G3350" s="73" t="inlineStr">
        <is>
          <t>XX</t>
        </is>
      </c>
      <c r="H3350" s="75" t="n">
        <v>1013.95</v>
      </c>
      <c r="I3350" s="75" t="n">
        <v>1025.9</v>
      </c>
      <c r="J3350" s="75" t="n">
        <v>991.05</v>
      </c>
      <c r="K3350" s="75" t="n">
        <v>998.3</v>
      </c>
      <c r="L3350" s="75" t="n">
        <v>998.3</v>
      </c>
      <c r="M3350" s="75" t="n">
        <v>6063</v>
      </c>
      <c r="N3350" s="75" t="n">
        <v>33525.22</v>
      </c>
      <c r="O3350" s="75" t="n">
        <v>7828700</v>
      </c>
      <c r="P3350" s="75" t="n">
        <v>155100</v>
      </c>
      <c r="Q3350" s="79" t="n">
        <v>45114</v>
      </c>
      <c r="AR3350">
        <f>IF($AU$2&lt;&gt;5,NA(),IF(D3350=D3349,0,IF(AND(D3352=D3350,D3351=D3350),O3350+O3351+O3352,IF(D3351=D3350,O3351+O3350,O3350))))</f>
        <v/>
      </c>
      <c r="AS3350">
        <f>IF($AU$2&lt;&gt;5,NA(),IF(D3350=D3349,0,IF(AND(D3352=D3350,D3351=D3350),P3350+P3351+P3352,IF(D3351=D3350,P3351+P3350,P3350))))</f>
        <v/>
      </c>
      <c r="AT3350">
        <f>AR3350-AS3350</f>
        <v/>
      </c>
    </row>
    <row r="3351" ht="15.75" customHeight="1" s="121">
      <c r="B3351">
        <f>D3351&amp;Q3351&amp;E3351</f>
        <v/>
      </c>
      <c r="C3351" s="73" t="inlineStr">
        <is>
          <t>FUTSTK</t>
        </is>
      </c>
      <c r="D3351" s="73" t="inlineStr">
        <is>
          <t>TATACHEM</t>
        </is>
      </c>
      <c r="E3351" s="78" t="n">
        <v>45169</v>
      </c>
      <c r="F3351" s="75" t="n">
        <v>0</v>
      </c>
      <c r="G3351" s="73" t="inlineStr">
        <is>
          <t>XX</t>
        </is>
      </c>
      <c r="H3351" s="75" t="n">
        <v>1018</v>
      </c>
      <c r="I3351" s="75" t="n">
        <v>1028.05</v>
      </c>
      <c r="J3351" s="75" t="n">
        <v>991.05</v>
      </c>
      <c r="K3351" s="75" t="n">
        <v>998.5</v>
      </c>
      <c r="L3351" s="75" t="n">
        <v>998.5</v>
      </c>
      <c r="M3351" s="75" t="n">
        <v>410</v>
      </c>
      <c r="N3351" s="75" t="n">
        <v>2259.81</v>
      </c>
      <c r="O3351" s="75" t="n">
        <v>388850</v>
      </c>
      <c r="P3351" s="75" t="n">
        <v>78650</v>
      </c>
      <c r="Q3351" s="79" t="n">
        <v>45114</v>
      </c>
      <c r="AR3351">
        <f>IF($AU$2&lt;&gt;5,NA(),IF(D3351=D3350,0,IF(AND(D3353=D3351,D3352=D3351),O3351+O3352+O3353,IF(D3352=D3351,O3352+O3351,O3351))))</f>
        <v/>
      </c>
      <c r="AS3351">
        <f>IF($AU$2&lt;&gt;5,NA(),IF(D3351=D3350,0,IF(AND(D3353=D3351,D3352=D3351),P3351+P3352+P3353,IF(D3352=D3351,P3352+P3351,P3351))))</f>
        <v/>
      </c>
      <c r="AT3351">
        <f>AR3351-AS3351</f>
        <v/>
      </c>
    </row>
    <row r="3352" ht="15.75" customHeight="1" s="121">
      <c r="B3352">
        <f>D3352&amp;Q3352&amp;E3352</f>
        <v/>
      </c>
      <c r="C3352" s="73" t="inlineStr">
        <is>
          <t>FUTSTK</t>
        </is>
      </c>
      <c r="D3352" s="73" t="inlineStr">
        <is>
          <t>TATACHEM</t>
        </is>
      </c>
      <c r="E3352" s="78" t="n">
        <v>45197</v>
      </c>
      <c r="F3352" s="75" t="n">
        <v>0</v>
      </c>
      <c r="G3352" s="73" t="inlineStr">
        <is>
          <t>XX</t>
        </is>
      </c>
      <c r="H3352" s="75" t="n">
        <v>1026.3</v>
      </c>
      <c r="I3352" s="75" t="n">
        <v>1026.3</v>
      </c>
      <c r="J3352" s="75" t="n">
        <v>990.05</v>
      </c>
      <c r="K3352" s="75" t="n">
        <v>1000</v>
      </c>
      <c r="L3352" s="75" t="n">
        <v>1000</v>
      </c>
      <c r="M3352" s="75" t="n">
        <v>23</v>
      </c>
      <c r="N3352" s="75" t="n">
        <v>126.4</v>
      </c>
      <c r="O3352" s="75" t="n">
        <v>22550</v>
      </c>
      <c r="P3352" s="75" t="n">
        <v>9350</v>
      </c>
      <c r="Q3352" s="79" t="n">
        <v>45114</v>
      </c>
      <c r="AR3352">
        <f>IF($AU$2&lt;&gt;5,NA(),IF(D3352=D3351,0,IF(AND(D3354=D3352,D3353=D3352),O3352+O3353+O3354,IF(D3353=D3352,O3353+O3352,O3352))))</f>
        <v/>
      </c>
      <c r="AS3352">
        <f>IF($AU$2&lt;&gt;5,NA(),IF(D3352=D3351,0,IF(AND(D3354=D3352,D3353=D3352),P3352+P3353+P3354,IF(D3353=D3352,P3353+P3352,P3352))))</f>
        <v/>
      </c>
      <c r="AT3352">
        <f>AR3352-AS3352</f>
        <v/>
      </c>
    </row>
    <row r="3353" ht="15.75" customHeight="1" s="121">
      <c r="B3353">
        <f>D3353&amp;Q3353&amp;E3353</f>
        <v/>
      </c>
      <c r="C3353" s="73" t="inlineStr">
        <is>
          <t>FUTSTK</t>
        </is>
      </c>
      <c r="D3353" s="73" t="inlineStr">
        <is>
          <t>TATACOMM</t>
        </is>
      </c>
      <c r="E3353" s="78" t="n">
        <v>45134</v>
      </c>
      <c r="F3353" s="75" t="n">
        <v>0</v>
      </c>
      <c r="G3353" s="73" t="inlineStr">
        <is>
          <t>XX</t>
        </is>
      </c>
      <c r="H3353" s="75" t="n">
        <v>1554.2</v>
      </c>
      <c r="I3353" s="75" t="n">
        <v>1572.6</v>
      </c>
      <c r="J3353" s="75" t="n">
        <v>1530.05</v>
      </c>
      <c r="K3353" s="75" t="n">
        <v>1560.5</v>
      </c>
      <c r="L3353" s="75" t="n">
        <v>1560.5</v>
      </c>
      <c r="M3353" s="75" t="n">
        <v>3872</v>
      </c>
      <c r="N3353" s="75" t="n">
        <v>30110.36</v>
      </c>
      <c r="O3353" s="75" t="n">
        <v>3651000</v>
      </c>
      <c r="P3353" s="75" t="n">
        <v>12500</v>
      </c>
      <c r="Q3353" s="79" t="n">
        <v>45114</v>
      </c>
      <c r="AR3353">
        <f>IF($AU$2&lt;&gt;5,NA(),IF(D3353=D3352,0,IF(AND(D3355=D3353,D3354=D3353),O3353+O3354+O3355,IF(D3354=D3353,O3354+O3353,O3353))))</f>
        <v/>
      </c>
      <c r="AS3353">
        <f>IF($AU$2&lt;&gt;5,NA(),IF(D3353=D3352,0,IF(AND(D3355=D3353,D3354=D3353),P3353+P3354+P3355,IF(D3354=D3353,P3354+P3353,P3353))))</f>
        <v/>
      </c>
      <c r="AT3353">
        <f>AR3353-AS3353</f>
        <v/>
      </c>
    </row>
    <row r="3354" ht="15.75" customHeight="1" s="121">
      <c r="B3354">
        <f>D3354&amp;Q3354&amp;E3354</f>
        <v/>
      </c>
      <c r="C3354" s="73" t="inlineStr">
        <is>
          <t>FUTSTK</t>
        </is>
      </c>
      <c r="D3354" s="73" t="inlineStr">
        <is>
          <t>TATACOMM</t>
        </is>
      </c>
      <c r="E3354" s="78" t="n">
        <v>45169</v>
      </c>
      <c r="F3354" s="75" t="n">
        <v>0</v>
      </c>
      <c r="G3354" s="73" t="inlineStr">
        <is>
          <t>XX</t>
        </is>
      </c>
      <c r="H3354" s="75" t="n">
        <v>1565</v>
      </c>
      <c r="I3354" s="75" t="n">
        <v>1580.75</v>
      </c>
      <c r="J3354" s="75" t="n">
        <v>1546</v>
      </c>
      <c r="K3354" s="75" t="n">
        <v>1570.35</v>
      </c>
      <c r="L3354" s="75" t="n">
        <v>1570.35</v>
      </c>
      <c r="M3354" s="75" t="n">
        <v>122</v>
      </c>
      <c r="N3354" s="75" t="n">
        <v>954.55</v>
      </c>
      <c r="O3354" s="75" t="n">
        <v>85000</v>
      </c>
      <c r="P3354" s="75" t="n">
        <v>11000</v>
      </c>
      <c r="Q3354" s="79" t="n">
        <v>45114</v>
      </c>
      <c r="AR3354">
        <f>IF($AU$2&lt;&gt;5,NA(),IF(D3354=D3353,0,IF(AND(D3356=D3354,D3355=D3354),O3354+O3355+O3356,IF(D3355=D3354,O3355+O3354,O3354))))</f>
        <v/>
      </c>
      <c r="AS3354">
        <f>IF($AU$2&lt;&gt;5,NA(),IF(D3354=D3353,0,IF(AND(D3356=D3354,D3355=D3354),P3354+P3355+P3356,IF(D3355=D3354,P3355+P3354,P3354))))</f>
        <v/>
      </c>
      <c r="AT3354">
        <f>AR3354-AS3354</f>
        <v/>
      </c>
    </row>
    <row r="3355" ht="15.75" customHeight="1" s="121">
      <c r="B3355">
        <f>D3355&amp;Q3355&amp;E3355</f>
        <v/>
      </c>
      <c r="C3355" s="73" t="inlineStr">
        <is>
          <t>FUTSTK</t>
        </is>
      </c>
      <c r="D3355" s="73" t="inlineStr">
        <is>
          <t>TATACOMM</t>
        </is>
      </c>
      <c r="E3355" s="78" t="n">
        <v>45197</v>
      </c>
      <c r="F3355" s="75" t="n">
        <v>0</v>
      </c>
      <c r="G3355" s="73" t="inlineStr">
        <is>
          <t>XX</t>
        </is>
      </c>
      <c r="H3355" s="75" t="n">
        <v>1561</v>
      </c>
      <c r="I3355" s="75" t="n">
        <v>1572.1</v>
      </c>
      <c r="J3355" s="75" t="n">
        <v>1561</v>
      </c>
      <c r="K3355" s="75" t="n">
        <v>1572.1</v>
      </c>
      <c r="L3355" s="75" t="n">
        <v>1572.1</v>
      </c>
      <c r="M3355" s="75" t="n">
        <v>5</v>
      </c>
      <c r="N3355" s="75" t="n">
        <v>39.24</v>
      </c>
      <c r="O3355" s="75" t="n">
        <v>4500</v>
      </c>
      <c r="P3355" s="75" t="n">
        <v>2500</v>
      </c>
      <c r="Q3355" s="79" t="n">
        <v>45114</v>
      </c>
      <c r="AR3355">
        <f>IF($AU$2&lt;&gt;5,NA(),IF(D3355=D3354,0,IF(AND(D3357=D3355,D3356=D3355),O3355+O3356+O3357,IF(D3356=D3355,O3356+O3355,O3355))))</f>
        <v/>
      </c>
      <c r="AS3355">
        <f>IF($AU$2&lt;&gt;5,NA(),IF(D3355=D3354,0,IF(AND(D3357=D3355,D3356=D3355),P3355+P3356+P3357,IF(D3356=D3355,P3356+P3355,P3355))))</f>
        <v/>
      </c>
      <c r="AT3355">
        <f>AR3355-AS3355</f>
        <v/>
      </c>
    </row>
    <row r="3356" ht="15.75" customHeight="1" s="121">
      <c r="B3356">
        <f>D3356&amp;Q3356&amp;E3356</f>
        <v/>
      </c>
      <c r="C3356" s="73" t="inlineStr">
        <is>
          <t>FUTSTK</t>
        </is>
      </c>
      <c r="D3356" s="73" t="inlineStr">
        <is>
          <t>TATACONSUM</t>
        </is>
      </c>
      <c r="E3356" s="78" t="n">
        <v>45134</v>
      </c>
      <c r="F3356" s="75" t="n">
        <v>0</v>
      </c>
      <c r="G3356" s="73" t="inlineStr">
        <is>
          <t>XX</t>
        </is>
      </c>
      <c r="H3356" s="75" t="n">
        <v>849.85</v>
      </c>
      <c r="I3356" s="75" t="n">
        <v>857.3</v>
      </c>
      <c r="J3356" s="75" t="n">
        <v>835.6</v>
      </c>
      <c r="K3356" s="75" t="n">
        <v>837.65</v>
      </c>
      <c r="L3356" s="75" t="n">
        <v>837.65</v>
      </c>
      <c r="M3356" s="75" t="n">
        <v>3317</v>
      </c>
      <c r="N3356" s="75" t="n">
        <v>25250.51</v>
      </c>
      <c r="O3356" s="75" t="n">
        <v>10903500</v>
      </c>
      <c r="P3356" s="75" t="n">
        <v>193500</v>
      </c>
      <c r="Q3356" s="79" t="n">
        <v>45114</v>
      </c>
      <c r="AR3356">
        <f>IF($AU$2&lt;&gt;5,NA(),IF(D3356=D3355,0,IF(AND(D3358=D3356,D3357=D3356),O3356+O3357+O3358,IF(D3357=D3356,O3357+O3356,O3356))))</f>
        <v/>
      </c>
      <c r="AS3356">
        <f>IF($AU$2&lt;&gt;5,NA(),IF(D3356=D3355,0,IF(AND(D3358=D3356,D3357=D3356),P3356+P3357+P3358,IF(D3357=D3356,P3357+P3356,P3356))))</f>
        <v/>
      </c>
      <c r="AT3356">
        <f>AR3356-AS3356</f>
        <v/>
      </c>
    </row>
    <row r="3357" ht="15.75" customHeight="1" s="121">
      <c r="B3357">
        <f>D3357&amp;Q3357&amp;E3357</f>
        <v/>
      </c>
      <c r="C3357" s="73" t="inlineStr">
        <is>
          <t>FUTSTK</t>
        </is>
      </c>
      <c r="D3357" s="73" t="inlineStr">
        <is>
          <t>TATACONSUM</t>
        </is>
      </c>
      <c r="E3357" s="78" t="n">
        <v>45169</v>
      </c>
      <c r="F3357" s="75" t="n">
        <v>0</v>
      </c>
      <c r="G3357" s="73" t="inlineStr">
        <is>
          <t>XX</t>
        </is>
      </c>
      <c r="H3357" s="75" t="n">
        <v>856.35</v>
      </c>
      <c r="I3357" s="75" t="n">
        <v>861.6</v>
      </c>
      <c r="J3357" s="75" t="n">
        <v>841</v>
      </c>
      <c r="K3357" s="75" t="n">
        <v>841.85</v>
      </c>
      <c r="L3357" s="75" t="n">
        <v>841.85</v>
      </c>
      <c r="M3357" s="75" t="n">
        <v>242</v>
      </c>
      <c r="N3357" s="75" t="n">
        <v>1849.41</v>
      </c>
      <c r="O3357" s="75" t="n">
        <v>416700</v>
      </c>
      <c r="P3357" s="75" t="n">
        <v>104400</v>
      </c>
      <c r="Q3357" s="79" t="n">
        <v>45114</v>
      </c>
      <c r="AR3357">
        <f>IF($AU$2&lt;&gt;5,NA(),IF(D3357=D3356,0,IF(AND(D3359=D3357,D3358=D3357),O3357+O3358+O3359,IF(D3358=D3357,O3358+O3357,O3357))))</f>
        <v/>
      </c>
      <c r="AS3357">
        <f>IF($AU$2&lt;&gt;5,NA(),IF(D3357=D3356,0,IF(AND(D3359=D3357,D3358=D3357),P3357+P3358+P3359,IF(D3358=D3357,P3358+P3357,P3357))))</f>
        <v/>
      </c>
      <c r="AT3357">
        <f>AR3357-AS3357</f>
        <v/>
      </c>
    </row>
    <row r="3358" ht="15.75" customHeight="1" s="121">
      <c r="B3358">
        <f>D3358&amp;Q3358&amp;E3358</f>
        <v/>
      </c>
      <c r="C3358" s="73" t="inlineStr">
        <is>
          <t>FUTSTK</t>
        </is>
      </c>
      <c r="D3358" s="73" t="inlineStr">
        <is>
          <t>TATACONSUM</t>
        </is>
      </c>
      <c r="E3358" s="78" t="n">
        <v>45197</v>
      </c>
      <c r="F3358" s="75" t="n">
        <v>0</v>
      </c>
      <c r="G3358" s="73" t="inlineStr">
        <is>
          <t>XX</t>
        </is>
      </c>
      <c r="H3358" s="75" t="n">
        <v>848.1</v>
      </c>
      <c r="I3358" s="75" t="n">
        <v>848.1</v>
      </c>
      <c r="J3358" s="75" t="n">
        <v>848.1</v>
      </c>
      <c r="K3358" s="75" t="n">
        <v>848.1</v>
      </c>
      <c r="L3358" s="75" t="n">
        <v>846.95</v>
      </c>
      <c r="M3358" s="75" t="n">
        <v>1</v>
      </c>
      <c r="N3358" s="75" t="n">
        <v>7.63</v>
      </c>
      <c r="O3358" s="75" t="n">
        <v>1800</v>
      </c>
      <c r="P3358" s="75" t="n">
        <v>0</v>
      </c>
      <c r="Q3358" s="79" t="n">
        <v>45114</v>
      </c>
      <c r="AR3358">
        <f>IF($AU$2&lt;&gt;5,NA(),IF(D3358=D3357,0,IF(AND(D3360=D3358,D3359=D3358),O3358+O3359+O3360,IF(D3359=D3358,O3359+O3358,O3358))))</f>
        <v/>
      </c>
      <c r="AS3358">
        <f>IF($AU$2&lt;&gt;5,NA(),IF(D3358=D3357,0,IF(AND(D3360=D3358,D3359=D3358),P3358+P3359+P3360,IF(D3359=D3358,P3359+P3358,P3358))))</f>
        <v/>
      </c>
      <c r="AT3358">
        <f>AR3358-AS3358</f>
        <v/>
      </c>
    </row>
    <row r="3359" ht="15.75" customHeight="1" s="121">
      <c r="B3359">
        <f>D3359&amp;Q3359&amp;E3359</f>
        <v/>
      </c>
      <c r="C3359" s="73" t="inlineStr">
        <is>
          <t>FUTSTK</t>
        </is>
      </c>
      <c r="D3359" s="73" t="inlineStr">
        <is>
          <t>TATAMOTORS</t>
        </is>
      </c>
      <c r="E3359" s="78" t="n">
        <v>45134</v>
      </c>
      <c r="F3359" s="75" t="n">
        <v>0</v>
      </c>
      <c r="G3359" s="73" t="inlineStr">
        <is>
          <t>XX</t>
        </is>
      </c>
      <c r="H3359" s="75" t="n">
        <v>602.25</v>
      </c>
      <c r="I3359" s="75" t="n">
        <v>627.9</v>
      </c>
      <c r="J3359" s="75" t="n">
        <v>594.55</v>
      </c>
      <c r="K3359" s="75" t="n">
        <v>621.7</v>
      </c>
      <c r="L3359" s="75" t="n">
        <v>621.7</v>
      </c>
      <c r="M3359" s="75" t="n">
        <v>34336</v>
      </c>
      <c r="N3359" s="75" t="n">
        <v>299858.9</v>
      </c>
      <c r="O3359" s="75" t="n">
        <v>51928425</v>
      </c>
      <c r="P3359" s="75" t="n">
        <v>2744550</v>
      </c>
      <c r="Q3359" s="79" t="n">
        <v>45114</v>
      </c>
      <c r="AR3359">
        <f>IF($AU$2&lt;&gt;5,NA(),IF(D3359=D3358,0,IF(AND(D3361=D3359,D3360=D3359),O3359+O3360+O3361,IF(D3360=D3359,O3360+O3359,O3359))))</f>
        <v/>
      </c>
      <c r="AS3359">
        <f>IF($AU$2&lt;&gt;5,NA(),IF(D3359=D3358,0,IF(AND(D3361=D3359,D3360=D3359),P3359+P3360+P3361,IF(D3360=D3359,P3360+P3359,P3359))))</f>
        <v/>
      </c>
      <c r="AT3359">
        <f>AR3359-AS3359</f>
        <v/>
      </c>
    </row>
    <row r="3360" ht="15.75" customHeight="1" s="121">
      <c r="B3360">
        <f>D3360&amp;Q3360&amp;E3360</f>
        <v/>
      </c>
      <c r="C3360" s="73" t="inlineStr">
        <is>
          <t>FUTSTK</t>
        </is>
      </c>
      <c r="D3360" s="73" t="inlineStr">
        <is>
          <t>TATAMOTORS</t>
        </is>
      </c>
      <c r="E3360" s="78" t="n">
        <v>45169</v>
      </c>
      <c r="F3360" s="75" t="n">
        <v>0</v>
      </c>
      <c r="G3360" s="73" t="inlineStr">
        <is>
          <t>XX</t>
        </is>
      </c>
      <c r="H3360" s="75" t="n">
        <v>605.95</v>
      </c>
      <c r="I3360" s="75" t="n">
        <v>630.3</v>
      </c>
      <c r="J3360" s="75" t="n">
        <v>597.15</v>
      </c>
      <c r="K3360" s="75" t="n">
        <v>624</v>
      </c>
      <c r="L3360" s="75" t="n">
        <v>624</v>
      </c>
      <c r="M3360" s="75" t="n">
        <v>2026</v>
      </c>
      <c r="N3360" s="75" t="n">
        <v>17717.63</v>
      </c>
      <c r="O3360" s="75" t="n">
        <v>1955100</v>
      </c>
      <c r="P3360" s="75" t="n">
        <v>299250</v>
      </c>
      <c r="Q3360" s="79" t="n">
        <v>45114</v>
      </c>
      <c r="AR3360">
        <f>IF($AU$2&lt;&gt;5,NA(),IF(D3360=D3359,0,IF(AND(D3362=D3360,D3361=D3360),O3360+O3361+O3362,IF(D3361=D3360,O3361+O3360,O3360))))</f>
        <v/>
      </c>
      <c r="AS3360">
        <f>IF($AU$2&lt;&gt;5,NA(),IF(D3360=D3359,0,IF(AND(D3362=D3360,D3361=D3360),P3360+P3361+P3362,IF(D3361=D3360,P3361+P3360,P3360))))</f>
        <v/>
      </c>
      <c r="AT3360">
        <f>AR3360-AS3360</f>
        <v/>
      </c>
    </row>
    <row r="3361" ht="15.75" customHeight="1" s="121">
      <c r="B3361">
        <f>D3361&amp;Q3361&amp;E3361</f>
        <v/>
      </c>
      <c r="C3361" s="73" t="inlineStr">
        <is>
          <t>FUTSTK</t>
        </is>
      </c>
      <c r="D3361" s="73" t="inlineStr">
        <is>
          <t>TATAMOTORS</t>
        </is>
      </c>
      <c r="E3361" s="78" t="n">
        <v>45197</v>
      </c>
      <c r="F3361" s="75" t="n">
        <v>0</v>
      </c>
      <c r="G3361" s="73" t="inlineStr">
        <is>
          <t>XX</t>
        </is>
      </c>
      <c r="H3361" s="75" t="n">
        <v>610.5</v>
      </c>
      <c r="I3361" s="75" t="n">
        <v>634.25</v>
      </c>
      <c r="J3361" s="75" t="n">
        <v>601.25</v>
      </c>
      <c r="K3361" s="75" t="n">
        <v>628.6</v>
      </c>
      <c r="L3361" s="75" t="n">
        <v>628.6</v>
      </c>
      <c r="M3361" s="75" t="n">
        <v>199</v>
      </c>
      <c r="N3361" s="75" t="n">
        <v>1758.07</v>
      </c>
      <c r="O3361" s="75" t="n">
        <v>162450</v>
      </c>
      <c r="P3361" s="75" t="n">
        <v>45600</v>
      </c>
      <c r="Q3361" s="79" t="n">
        <v>45114</v>
      </c>
      <c r="AR3361">
        <f>IF($AU$2&lt;&gt;5,NA(),IF(D3361=D3360,0,IF(AND(D3363=D3361,D3362=D3361),O3361+O3362+O3363,IF(D3362=D3361,O3362+O3361,O3361))))</f>
        <v/>
      </c>
      <c r="AS3361">
        <f>IF($AU$2&lt;&gt;5,NA(),IF(D3361=D3360,0,IF(AND(D3363=D3361,D3362=D3361),P3361+P3362+P3363,IF(D3362=D3361,P3362+P3361,P3361))))</f>
        <v/>
      </c>
      <c r="AT3361">
        <f>AR3361-AS3361</f>
        <v/>
      </c>
    </row>
    <row r="3362" ht="15.75" customHeight="1" s="121">
      <c r="B3362">
        <f>D3362&amp;Q3362&amp;E3362</f>
        <v/>
      </c>
      <c r="C3362" s="73" t="inlineStr">
        <is>
          <t>FUTSTK</t>
        </is>
      </c>
      <c r="D3362" s="73" t="inlineStr">
        <is>
          <t>TATAPOWER</t>
        </is>
      </c>
      <c r="E3362" s="78" t="n">
        <v>45134</v>
      </c>
      <c r="F3362" s="75" t="n">
        <v>0</v>
      </c>
      <c r="G3362" s="73" t="inlineStr">
        <is>
          <t>XX</t>
        </is>
      </c>
      <c r="H3362" s="75" t="n">
        <v>230</v>
      </c>
      <c r="I3362" s="75" t="n">
        <v>233.2</v>
      </c>
      <c r="J3362" s="75" t="n">
        <v>226.6</v>
      </c>
      <c r="K3362" s="75" t="n">
        <v>228.9</v>
      </c>
      <c r="L3362" s="75" t="n">
        <v>228.9</v>
      </c>
      <c r="M3362" s="75" t="n">
        <v>8831</v>
      </c>
      <c r="N3362" s="75" t="n">
        <v>68493.74000000001</v>
      </c>
      <c r="O3362" s="75" t="n">
        <v>84007125</v>
      </c>
      <c r="P3362" s="75" t="n">
        <v>-324000</v>
      </c>
      <c r="Q3362" s="79" t="n">
        <v>45114</v>
      </c>
      <c r="AR3362">
        <f>IF($AU$2&lt;&gt;5,NA(),IF(D3362=D3361,0,IF(AND(D3364=D3362,D3363=D3362),O3362+O3363+O3364,IF(D3363=D3362,O3363+O3362,O3362))))</f>
        <v/>
      </c>
      <c r="AS3362">
        <f>IF($AU$2&lt;&gt;5,NA(),IF(D3362=D3361,0,IF(AND(D3364=D3362,D3363=D3362),P3362+P3363+P3364,IF(D3363=D3362,P3363+P3362,P3362))))</f>
        <v/>
      </c>
      <c r="AT3362">
        <f>AR3362-AS3362</f>
        <v/>
      </c>
    </row>
    <row r="3363" ht="15.75" customHeight="1" s="121">
      <c r="B3363">
        <f>D3363&amp;Q3363&amp;E3363</f>
        <v/>
      </c>
      <c r="C3363" s="73" t="inlineStr">
        <is>
          <t>FUTSTK</t>
        </is>
      </c>
      <c r="D3363" s="73" t="inlineStr">
        <is>
          <t>TATAPOWER</t>
        </is>
      </c>
      <c r="E3363" s="78" t="n">
        <v>45169</v>
      </c>
      <c r="F3363" s="75" t="n">
        <v>0</v>
      </c>
      <c r="G3363" s="73" t="inlineStr">
        <is>
          <t>XX</t>
        </is>
      </c>
      <c r="H3363" s="75" t="n">
        <v>232.7</v>
      </c>
      <c r="I3363" s="75" t="n">
        <v>234.8</v>
      </c>
      <c r="J3363" s="75" t="n">
        <v>228.45</v>
      </c>
      <c r="K3363" s="75" t="n">
        <v>230.6</v>
      </c>
      <c r="L3363" s="75" t="n">
        <v>230.6</v>
      </c>
      <c r="M3363" s="75" t="n">
        <v>649</v>
      </c>
      <c r="N3363" s="75" t="n">
        <v>5069.46</v>
      </c>
      <c r="O3363" s="75" t="n">
        <v>4367250</v>
      </c>
      <c r="P3363" s="75" t="n">
        <v>742500</v>
      </c>
      <c r="Q3363" s="79" t="n">
        <v>45114</v>
      </c>
      <c r="AR3363">
        <f>IF($AU$2&lt;&gt;5,NA(),IF(D3363=D3362,0,IF(AND(D3365=D3363,D3364=D3363),O3363+O3364+O3365,IF(D3364=D3363,O3364+O3363,O3363))))</f>
        <v/>
      </c>
      <c r="AS3363">
        <f>IF($AU$2&lt;&gt;5,NA(),IF(D3363=D3362,0,IF(AND(D3365=D3363,D3364=D3363),P3363+P3364+P3365,IF(D3364=D3363,P3364+P3363,P3363))))</f>
        <v/>
      </c>
      <c r="AT3363">
        <f>AR3363-AS3363</f>
        <v/>
      </c>
    </row>
    <row r="3364" ht="15.75" customHeight="1" s="121">
      <c r="B3364">
        <f>D3364&amp;Q3364&amp;E3364</f>
        <v/>
      </c>
      <c r="C3364" s="73" t="inlineStr">
        <is>
          <t>FUTSTK</t>
        </is>
      </c>
      <c r="D3364" s="73" t="inlineStr">
        <is>
          <t>TATAPOWER</t>
        </is>
      </c>
      <c r="E3364" s="78" t="n">
        <v>45197</v>
      </c>
      <c r="F3364" s="75" t="n">
        <v>0</v>
      </c>
      <c r="G3364" s="73" t="inlineStr">
        <is>
          <t>XX</t>
        </is>
      </c>
      <c r="H3364" s="75" t="n">
        <v>236</v>
      </c>
      <c r="I3364" s="75" t="n">
        <v>236.1</v>
      </c>
      <c r="J3364" s="75" t="n">
        <v>230</v>
      </c>
      <c r="K3364" s="75" t="n">
        <v>231.7</v>
      </c>
      <c r="L3364" s="75" t="n">
        <v>231.75</v>
      </c>
      <c r="M3364" s="75" t="n">
        <v>40</v>
      </c>
      <c r="N3364" s="75" t="n">
        <v>315.33</v>
      </c>
      <c r="O3364" s="75" t="n">
        <v>189000</v>
      </c>
      <c r="P3364" s="75" t="n">
        <v>67500</v>
      </c>
      <c r="Q3364" s="79" t="n">
        <v>45114</v>
      </c>
      <c r="AR3364">
        <f>IF($AU$2&lt;&gt;5,NA(),IF(D3364=D3363,0,IF(AND(D3366=D3364,D3365=D3364),O3364+O3365+O3366,IF(D3365=D3364,O3365+O3364,O3364))))</f>
        <v/>
      </c>
      <c r="AS3364">
        <f>IF($AU$2&lt;&gt;5,NA(),IF(D3364=D3363,0,IF(AND(D3366=D3364,D3365=D3364),P3364+P3365+P3366,IF(D3365=D3364,P3365+P3364,P3364))))</f>
        <v/>
      </c>
      <c r="AT3364">
        <f>AR3364-AS3364</f>
        <v/>
      </c>
    </row>
    <row r="3365" ht="15.75" customHeight="1" s="121">
      <c r="B3365">
        <f>D3365&amp;Q3365&amp;E3365</f>
        <v/>
      </c>
      <c r="C3365" s="73" t="inlineStr">
        <is>
          <t>FUTSTK</t>
        </is>
      </c>
      <c r="D3365" s="73" t="inlineStr">
        <is>
          <t>TATASTEEL</t>
        </is>
      </c>
      <c r="E3365" s="78" t="n">
        <v>45134</v>
      </c>
      <c r="F3365" s="75" t="n">
        <v>0</v>
      </c>
      <c r="G3365" s="73" t="inlineStr">
        <is>
          <t>XX</t>
        </is>
      </c>
      <c r="H3365" s="75" t="n">
        <v>112.7</v>
      </c>
      <c r="I3365" s="75" t="n">
        <v>113.95</v>
      </c>
      <c r="J3365" s="75" t="n">
        <v>111.8</v>
      </c>
      <c r="K3365" s="75" t="n">
        <v>112.3</v>
      </c>
      <c r="L3365" s="75" t="n">
        <v>112.3</v>
      </c>
      <c r="M3365" s="75" t="n">
        <v>6311</v>
      </c>
      <c r="N3365" s="75" t="n">
        <v>39089.67</v>
      </c>
      <c r="O3365" s="76" t="n">
        <v>224000000</v>
      </c>
      <c r="P3365" s="75" t="n">
        <v>-3118500</v>
      </c>
      <c r="Q3365" s="79" t="n">
        <v>45114</v>
      </c>
      <c r="AR3365" s="77">
        <f>IF($AU$2&lt;&gt;5,NA(),IF(D3365=D3364,0,IF(AND(D3367=D3365,D3366=D3365),O3365+O3366+O3367,IF(D3366=D3365,O3366+O3365,O3365))))</f>
        <v/>
      </c>
      <c r="AS3365">
        <f>IF($AU$2&lt;&gt;5,NA(),IF(D3365=D3364,0,IF(AND(D3367=D3365,D3366=D3365),P3365+P3366+P3367,IF(D3366=D3365,P3366+P3365,P3365))))</f>
        <v/>
      </c>
      <c r="AT3365" s="77">
        <f>AR3365-AS3365</f>
        <v/>
      </c>
    </row>
    <row r="3366" ht="15.75" customHeight="1" s="121">
      <c r="B3366">
        <f>D3366&amp;Q3366&amp;E3366</f>
        <v/>
      </c>
      <c r="C3366" s="73" t="inlineStr">
        <is>
          <t>FUTSTK</t>
        </is>
      </c>
      <c r="D3366" s="73" t="inlineStr">
        <is>
          <t>TATASTEEL</t>
        </is>
      </c>
      <c r="E3366" s="78" t="n">
        <v>45169</v>
      </c>
      <c r="F3366" s="75" t="n">
        <v>0</v>
      </c>
      <c r="G3366" s="73" t="inlineStr">
        <is>
          <t>XX</t>
        </is>
      </c>
      <c r="H3366" s="75" t="n">
        <v>113.55</v>
      </c>
      <c r="I3366" s="75" t="n">
        <v>114.65</v>
      </c>
      <c r="J3366" s="75" t="n">
        <v>112.5</v>
      </c>
      <c r="K3366" s="75" t="n">
        <v>113.1</v>
      </c>
      <c r="L3366" s="75" t="n">
        <v>113.1</v>
      </c>
      <c r="M3366" s="75" t="n">
        <v>496</v>
      </c>
      <c r="N3366" s="75" t="n">
        <v>3094.75</v>
      </c>
      <c r="O3366" s="75" t="n">
        <v>6193000</v>
      </c>
      <c r="P3366" s="75" t="n">
        <v>610500</v>
      </c>
      <c r="Q3366" s="79" t="n">
        <v>45114</v>
      </c>
      <c r="AR3366">
        <f>IF($AU$2&lt;&gt;5,NA(),IF(D3366=D3365,0,IF(AND(D3368=D3366,D3367=D3366),O3366+O3367+O3368,IF(D3367=D3366,O3367+O3366,O3366))))</f>
        <v/>
      </c>
      <c r="AS3366">
        <f>IF($AU$2&lt;&gt;5,NA(),IF(D3366=D3365,0,IF(AND(D3368=D3366,D3367=D3366),P3366+P3367+P3368,IF(D3367=D3366,P3367+P3366,P3366))))</f>
        <v/>
      </c>
      <c r="AT3366">
        <f>AR3366-AS3366</f>
        <v/>
      </c>
    </row>
    <row r="3367" ht="15.75" customHeight="1" s="121">
      <c r="B3367">
        <f>D3367&amp;Q3367&amp;E3367</f>
        <v/>
      </c>
      <c r="C3367" s="73" t="inlineStr">
        <is>
          <t>FUTSTK</t>
        </is>
      </c>
      <c r="D3367" s="73" t="inlineStr">
        <is>
          <t>TATASTEEL</t>
        </is>
      </c>
      <c r="E3367" s="78" t="n">
        <v>45197</v>
      </c>
      <c r="F3367" s="75" t="n">
        <v>0</v>
      </c>
      <c r="G3367" s="73" t="inlineStr">
        <is>
          <t>XX</t>
        </is>
      </c>
      <c r="H3367" s="75" t="n">
        <v>114.55</v>
      </c>
      <c r="I3367" s="75" t="n">
        <v>115.45</v>
      </c>
      <c r="J3367" s="75" t="n">
        <v>113.5</v>
      </c>
      <c r="K3367" s="75" t="n">
        <v>113.9</v>
      </c>
      <c r="L3367" s="75" t="n">
        <v>113.9</v>
      </c>
      <c r="M3367" s="75" t="n">
        <v>241</v>
      </c>
      <c r="N3367" s="75" t="n">
        <v>1522.26</v>
      </c>
      <c r="O3367" s="75" t="n">
        <v>1204500</v>
      </c>
      <c r="P3367" s="75" t="n">
        <v>627000</v>
      </c>
      <c r="Q3367" s="79" t="n">
        <v>45114</v>
      </c>
      <c r="AR3367">
        <f>IF($AU$2&lt;&gt;5,NA(),IF(D3367=D3366,0,IF(AND(D3369=D3367,D3368=D3367),O3367+O3368+O3369,IF(D3368=D3367,O3368+O3367,O3367))))</f>
        <v/>
      </c>
      <c r="AS3367">
        <f>IF($AU$2&lt;&gt;5,NA(),IF(D3367=D3366,0,IF(AND(D3369=D3367,D3368=D3367),P3367+P3368+P3369,IF(D3368=D3367,P3368+P3367,P3367))))</f>
        <v/>
      </c>
      <c r="AT3367">
        <f>AR3367-AS3367</f>
        <v/>
      </c>
    </row>
    <row r="3368" ht="15.75" customHeight="1" s="121">
      <c r="B3368">
        <f>D3368&amp;Q3368&amp;E3368</f>
        <v/>
      </c>
      <c r="C3368" s="73" t="inlineStr">
        <is>
          <t>FUTSTK</t>
        </is>
      </c>
      <c r="D3368" s="73" t="inlineStr">
        <is>
          <t>TCS</t>
        </is>
      </c>
      <c r="E3368" s="78" t="n">
        <v>45134</v>
      </c>
      <c r="F3368" s="75" t="n">
        <v>0</v>
      </c>
      <c r="G3368" s="73" t="inlineStr">
        <is>
          <t>XX</t>
        </is>
      </c>
      <c r="H3368" s="75" t="n">
        <v>3317.9</v>
      </c>
      <c r="I3368" s="75" t="n">
        <v>3368.4</v>
      </c>
      <c r="J3368" s="75" t="n">
        <v>3313</v>
      </c>
      <c r="K3368" s="75" t="n">
        <v>3337.35</v>
      </c>
      <c r="L3368" s="75" t="n">
        <v>3337.35</v>
      </c>
      <c r="M3368" s="75" t="n">
        <v>18768</v>
      </c>
      <c r="N3368" s="75" t="n">
        <v>109835.4</v>
      </c>
      <c r="O3368" s="75" t="n">
        <v>11390400</v>
      </c>
      <c r="P3368" s="75" t="n">
        <v>266700</v>
      </c>
      <c r="Q3368" s="79" t="n">
        <v>45114</v>
      </c>
      <c r="AR3368">
        <f>IF($AU$2&lt;&gt;5,NA(),IF(D3368=D3367,0,IF(AND(D3370=D3368,D3369=D3368),O3368+O3369+O3370,IF(D3369=D3368,O3369+O3368,O3368))))</f>
        <v/>
      </c>
      <c r="AS3368">
        <f>IF($AU$2&lt;&gt;5,NA(),IF(D3368=D3367,0,IF(AND(D3370=D3368,D3369=D3368),P3368+P3369+P3370,IF(D3369=D3368,P3369+P3368,P3368))))</f>
        <v/>
      </c>
      <c r="AT3368">
        <f>AR3368-AS3368</f>
        <v/>
      </c>
    </row>
    <row r="3369" ht="15.75" customHeight="1" s="121">
      <c r="B3369">
        <f>D3369&amp;Q3369&amp;E3369</f>
        <v/>
      </c>
      <c r="C3369" s="73" t="inlineStr">
        <is>
          <t>FUTSTK</t>
        </is>
      </c>
      <c r="D3369" s="73" t="inlineStr">
        <is>
          <t>TCS</t>
        </is>
      </c>
      <c r="E3369" s="78" t="n">
        <v>45169</v>
      </c>
      <c r="F3369" s="75" t="n">
        <v>0</v>
      </c>
      <c r="G3369" s="73" t="inlineStr">
        <is>
          <t>XX</t>
        </is>
      </c>
      <c r="H3369" s="75" t="n">
        <v>3340.8</v>
      </c>
      <c r="I3369" s="75" t="n">
        <v>3388.05</v>
      </c>
      <c r="J3369" s="75" t="n">
        <v>3335</v>
      </c>
      <c r="K3369" s="75" t="n">
        <v>3359.4</v>
      </c>
      <c r="L3369" s="75" t="n">
        <v>3359.4</v>
      </c>
      <c r="M3369" s="75" t="n">
        <v>578</v>
      </c>
      <c r="N3369" s="75" t="n">
        <v>3406.03</v>
      </c>
      <c r="O3369" s="75" t="n">
        <v>300300</v>
      </c>
      <c r="P3369" s="75" t="n">
        <v>16450</v>
      </c>
      <c r="Q3369" s="79" t="n">
        <v>45114</v>
      </c>
      <c r="AR3369">
        <f>IF($AU$2&lt;&gt;5,NA(),IF(D3369=D3368,0,IF(AND(D3371=D3369,D3370=D3369),O3369+O3370+O3371,IF(D3370=D3369,O3370+O3369,O3369))))</f>
        <v/>
      </c>
      <c r="AS3369">
        <f>IF($AU$2&lt;&gt;5,NA(),IF(D3369=D3368,0,IF(AND(D3371=D3369,D3370=D3369),P3369+P3370+P3371,IF(D3370=D3369,P3370+P3369,P3369))))</f>
        <v/>
      </c>
      <c r="AT3369">
        <f>AR3369-AS3369</f>
        <v/>
      </c>
    </row>
    <row r="3370" ht="15.75" customHeight="1" s="121">
      <c r="B3370">
        <f>D3370&amp;Q3370&amp;E3370</f>
        <v/>
      </c>
      <c r="C3370" s="73" t="inlineStr">
        <is>
          <t>FUTSTK</t>
        </is>
      </c>
      <c r="D3370" s="73" t="inlineStr">
        <is>
          <t>TCS</t>
        </is>
      </c>
      <c r="E3370" s="78" t="n">
        <v>45197</v>
      </c>
      <c r="F3370" s="75" t="n">
        <v>0</v>
      </c>
      <c r="G3370" s="73" t="inlineStr">
        <is>
          <t>XX</t>
        </is>
      </c>
      <c r="H3370" s="75" t="n">
        <v>3351</v>
      </c>
      <c r="I3370" s="75" t="n">
        <v>3407.45</v>
      </c>
      <c r="J3370" s="75" t="n">
        <v>3351</v>
      </c>
      <c r="K3370" s="75" t="n">
        <v>3377.5</v>
      </c>
      <c r="L3370" s="75" t="n">
        <v>3377.5</v>
      </c>
      <c r="M3370" s="75" t="n">
        <v>42</v>
      </c>
      <c r="N3370" s="75" t="n">
        <v>249.24</v>
      </c>
      <c r="O3370" s="75" t="n">
        <v>13125</v>
      </c>
      <c r="P3370" s="75" t="n">
        <v>350</v>
      </c>
      <c r="Q3370" s="79" t="n">
        <v>45114</v>
      </c>
      <c r="AR3370">
        <f>IF($AU$2&lt;&gt;5,NA(),IF(D3370=D3369,0,IF(AND(D3372=D3370,D3371=D3370),O3370+O3371+O3372,IF(D3371=D3370,O3371+O3370,O3370))))</f>
        <v/>
      </c>
      <c r="AS3370">
        <f>IF($AU$2&lt;&gt;5,NA(),IF(D3370=D3369,0,IF(AND(D3372=D3370,D3371=D3370),P3370+P3371+P3372,IF(D3371=D3370,P3371+P3370,P3370))))</f>
        <v/>
      </c>
      <c r="AT3370">
        <f>AR3370-AS3370</f>
        <v/>
      </c>
    </row>
    <row r="3371" ht="15.75" customHeight="1" s="121">
      <c r="B3371">
        <f>D3371&amp;Q3371&amp;E3371</f>
        <v/>
      </c>
      <c r="C3371" s="73" t="inlineStr">
        <is>
          <t>FUTSTK</t>
        </is>
      </c>
      <c r="D3371" s="73" t="inlineStr">
        <is>
          <t>TECHM</t>
        </is>
      </c>
      <c r="E3371" s="78" t="n">
        <v>45134</v>
      </c>
      <c r="F3371" s="75" t="n">
        <v>0</v>
      </c>
      <c r="G3371" s="73" t="inlineStr">
        <is>
          <t>XX</t>
        </is>
      </c>
      <c r="H3371" s="75" t="n">
        <v>1179.3</v>
      </c>
      <c r="I3371" s="75" t="n">
        <v>1188.8</v>
      </c>
      <c r="J3371" s="75" t="n">
        <v>1155.65</v>
      </c>
      <c r="K3371" s="75" t="n">
        <v>1159.65</v>
      </c>
      <c r="L3371" s="75" t="n">
        <v>1159.65</v>
      </c>
      <c r="M3371" s="75" t="n">
        <v>7472</v>
      </c>
      <c r="N3371" s="75" t="n">
        <v>52452.8</v>
      </c>
      <c r="O3371" s="75" t="n">
        <v>13876800</v>
      </c>
      <c r="P3371" s="75" t="n">
        <v>517200</v>
      </c>
      <c r="Q3371" s="79" t="n">
        <v>45114</v>
      </c>
      <c r="AR3371">
        <f>IF($AU$2&lt;&gt;5,NA(),IF(D3371=D3370,0,IF(AND(D3373=D3371,D3372=D3371),O3371+O3372+O3373,IF(D3372=D3371,O3372+O3371,O3371))))</f>
        <v/>
      </c>
      <c r="AS3371">
        <f>IF($AU$2&lt;&gt;5,NA(),IF(D3371=D3370,0,IF(AND(D3373=D3371,D3372=D3371),P3371+P3372+P3373,IF(D3372=D3371,P3372+P3371,P3371))))</f>
        <v/>
      </c>
      <c r="AT3371">
        <f>AR3371-AS3371</f>
        <v/>
      </c>
    </row>
    <row r="3372" ht="15.75" customHeight="1" s="121">
      <c r="B3372">
        <f>D3372&amp;Q3372&amp;E3372</f>
        <v/>
      </c>
      <c r="C3372" s="73" t="inlineStr">
        <is>
          <t>FUTSTK</t>
        </is>
      </c>
      <c r="D3372" s="73" t="inlineStr">
        <is>
          <t>TECHM</t>
        </is>
      </c>
      <c r="E3372" s="78" t="n">
        <v>45169</v>
      </c>
      <c r="F3372" s="75" t="n">
        <v>0</v>
      </c>
      <c r="G3372" s="73" t="inlineStr">
        <is>
          <t>XX</t>
        </is>
      </c>
      <c r="H3372" s="75" t="n">
        <v>1183.35</v>
      </c>
      <c r="I3372" s="75" t="n">
        <v>1196</v>
      </c>
      <c r="J3372" s="75" t="n">
        <v>1164.2</v>
      </c>
      <c r="K3372" s="75" t="n">
        <v>1166.65</v>
      </c>
      <c r="L3372" s="75" t="n">
        <v>1166.65</v>
      </c>
      <c r="M3372" s="75" t="n">
        <v>339</v>
      </c>
      <c r="N3372" s="75" t="n">
        <v>2399.09</v>
      </c>
      <c r="O3372" s="75" t="n">
        <v>288000</v>
      </c>
      <c r="P3372" s="75" t="n">
        <v>21000</v>
      </c>
      <c r="Q3372" s="79" t="n">
        <v>45114</v>
      </c>
      <c r="AR3372">
        <f>IF($AU$2&lt;&gt;5,NA(),IF(D3372=D3371,0,IF(AND(D3374=D3372,D3373=D3372),O3372+O3373+O3374,IF(D3373=D3372,O3373+O3372,O3372))))</f>
        <v/>
      </c>
      <c r="AS3372">
        <f>IF($AU$2&lt;&gt;5,NA(),IF(D3372=D3371,0,IF(AND(D3374=D3372,D3373=D3372),P3372+P3373+P3374,IF(D3373=D3372,P3373+P3372,P3372))))</f>
        <v/>
      </c>
      <c r="AT3372">
        <f>AR3372-AS3372</f>
        <v/>
      </c>
    </row>
    <row r="3373" ht="15.75" customHeight="1" s="121">
      <c r="B3373">
        <f>D3373&amp;Q3373&amp;E3373</f>
        <v/>
      </c>
      <c r="C3373" s="73" t="inlineStr">
        <is>
          <t>FUTSTK</t>
        </is>
      </c>
      <c r="D3373" s="73" t="inlineStr">
        <is>
          <t>TECHM</t>
        </is>
      </c>
      <c r="E3373" s="78" t="n">
        <v>45197</v>
      </c>
      <c r="F3373" s="75" t="n">
        <v>0</v>
      </c>
      <c r="G3373" s="73" t="inlineStr">
        <is>
          <t>XX</t>
        </is>
      </c>
      <c r="H3373" s="75" t="n">
        <v>1195</v>
      </c>
      <c r="I3373" s="75" t="n">
        <v>1200.15</v>
      </c>
      <c r="J3373" s="75" t="n">
        <v>1173.2</v>
      </c>
      <c r="K3373" s="75" t="n">
        <v>1174.45</v>
      </c>
      <c r="L3373" s="75" t="n">
        <v>1174.45</v>
      </c>
      <c r="M3373" s="75" t="n">
        <v>43</v>
      </c>
      <c r="N3373" s="75" t="n">
        <v>305.4</v>
      </c>
      <c r="O3373" s="75" t="n">
        <v>43800</v>
      </c>
      <c r="P3373" s="75" t="n">
        <v>9600</v>
      </c>
      <c r="Q3373" s="79" t="n">
        <v>45114</v>
      </c>
      <c r="AR3373">
        <f>IF($AU$2&lt;&gt;5,NA(),IF(D3373=D3372,0,IF(AND(D3375=D3373,D3374=D3373),O3373+O3374+O3375,IF(D3374=D3373,O3374+O3373,O3373))))</f>
        <v/>
      </c>
      <c r="AS3373">
        <f>IF($AU$2&lt;&gt;5,NA(),IF(D3373=D3372,0,IF(AND(D3375=D3373,D3374=D3373),P3373+P3374+P3375,IF(D3374=D3373,P3374+P3373,P3373))))</f>
        <v/>
      </c>
      <c r="AT3373">
        <f>AR3373-AS3373</f>
        <v/>
      </c>
    </row>
    <row r="3374" ht="15.75" customHeight="1" s="121">
      <c r="B3374">
        <f>D3374&amp;Q3374&amp;E3374</f>
        <v/>
      </c>
      <c r="C3374" s="73" t="inlineStr">
        <is>
          <t>FUTSTK</t>
        </is>
      </c>
      <c r="D3374" s="73" t="inlineStr">
        <is>
          <t>TITAN</t>
        </is>
      </c>
      <c r="E3374" s="78" t="n">
        <v>45134</v>
      </c>
      <c r="F3374" s="75" t="n">
        <v>0</v>
      </c>
      <c r="G3374" s="73" t="inlineStr">
        <is>
          <t>XX</t>
        </is>
      </c>
      <c r="H3374" s="75" t="n">
        <v>3138.8</v>
      </c>
      <c r="I3374" s="75" t="n">
        <v>3207.5</v>
      </c>
      <c r="J3374" s="75" t="n">
        <v>3131.45</v>
      </c>
      <c r="K3374" s="75" t="n">
        <v>3151.9</v>
      </c>
      <c r="L3374" s="75" t="n">
        <v>3151.9</v>
      </c>
      <c r="M3374" s="75" t="n">
        <v>13285</v>
      </c>
      <c r="N3374" s="75" t="n">
        <v>158426.2</v>
      </c>
      <c r="O3374" s="75" t="n">
        <v>5189625</v>
      </c>
      <c r="P3374" s="75" t="n">
        <v>-523875</v>
      </c>
      <c r="Q3374" s="79" t="n">
        <v>45114</v>
      </c>
      <c r="AR3374">
        <f>IF($AU$2&lt;&gt;5,NA(),IF(D3374=D3373,0,IF(AND(D3376=D3374,D3375=D3374),O3374+O3375+O3376,IF(D3375=D3374,O3375+O3374,O3374))))</f>
        <v/>
      </c>
      <c r="AS3374">
        <f>IF($AU$2&lt;&gt;5,NA(),IF(D3374=D3373,0,IF(AND(D3376=D3374,D3375=D3374),P3374+P3375+P3376,IF(D3375=D3374,P3375+P3374,P3374))))</f>
        <v/>
      </c>
      <c r="AT3374">
        <f>AR3374-AS3374</f>
        <v/>
      </c>
    </row>
    <row r="3375" ht="15.75" customHeight="1" s="121">
      <c r="B3375">
        <f>D3375&amp;Q3375&amp;E3375</f>
        <v/>
      </c>
      <c r="C3375" s="73" t="inlineStr">
        <is>
          <t>FUTSTK</t>
        </is>
      </c>
      <c r="D3375" s="73" t="inlineStr">
        <is>
          <t>TITAN</t>
        </is>
      </c>
      <c r="E3375" s="78" t="n">
        <v>45169</v>
      </c>
      <c r="F3375" s="75" t="n">
        <v>0</v>
      </c>
      <c r="G3375" s="73" t="inlineStr">
        <is>
          <t>XX</t>
        </is>
      </c>
      <c r="H3375" s="75" t="n">
        <v>3151</v>
      </c>
      <c r="I3375" s="75" t="n">
        <v>3227.65</v>
      </c>
      <c r="J3375" s="75" t="n">
        <v>3151</v>
      </c>
      <c r="K3375" s="75" t="n">
        <v>3173.65</v>
      </c>
      <c r="L3375" s="75" t="n">
        <v>3173.65</v>
      </c>
      <c r="M3375" s="75" t="n">
        <v>566</v>
      </c>
      <c r="N3375" s="75" t="n">
        <v>6789.8</v>
      </c>
      <c r="O3375" s="75" t="n">
        <v>231000</v>
      </c>
      <c r="P3375" s="75" t="n">
        <v>53250</v>
      </c>
      <c r="Q3375" s="79" t="n">
        <v>45114</v>
      </c>
      <c r="AR3375">
        <f>IF($AU$2&lt;&gt;5,NA(),IF(D3375=D3374,0,IF(AND(D3377=D3375,D3376=D3375),O3375+O3376+O3377,IF(D3376=D3375,O3376+O3375,O3375))))</f>
        <v/>
      </c>
      <c r="AS3375">
        <f>IF($AU$2&lt;&gt;5,NA(),IF(D3375=D3374,0,IF(AND(D3377=D3375,D3376=D3375),P3375+P3376+P3377,IF(D3376=D3375,P3376+P3375,P3375))))</f>
        <v/>
      </c>
      <c r="AT3375">
        <f>AR3375-AS3375</f>
        <v/>
      </c>
    </row>
    <row r="3376" ht="15.75" customHeight="1" s="121">
      <c r="B3376">
        <f>D3376&amp;Q3376&amp;E3376</f>
        <v/>
      </c>
      <c r="C3376" s="73" t="inlineStr">
        <is>
          <t>FUTSTK</t>
        </is>
      </c>
      <c r="D3376" s="73" t="inlineStr">
        <is>
          <t>TITAN</t>
        </is>
      </c>
      <c r="E3376" s="78" t="n">
        <v>45197</v>
      </c>
      <c r="F3376" s="75" t="n">
        <v>0</v>
      </c>
      <c r="G3376" s="73" t="inlineStr">
        <is>
          <t>XX</t>
        </is>
      </c>
      <c r="H3376" s="75" t="n">
        <v>3180</v>
      </c>
      <c r="I3376" s="75" t="n">
        <v>3239</v>
      </c>
      <c r="J3376" s="75" t="n">
        <v>3180</v>
      </c>
      <c r="K3376" s="75" t="n">
        <v>3187.35</v>
      </c>
      <c r="L3376" s="75" t="n">
        <v>3187.35</v>
      </c>
      <c r="M3376" s="75" t="n">
        <v>63</v>
      </c>
      <c r="N3376" s="75" t="n">
        <v>758.73</v>
      </c>
      <c r="O3376" s="75" t="n">
        <v>24000</v>
      </c>
      <c r="P3376" s="75" t="n">
        <v>10125</v>
      </c>
      <c r="Q3376" s="79" t="n">
        <v>45114</v>
      </c>
      <c r="AR3376">
        <f>IF($AU$2&lt;&gt;5,NA(),IF(D3376=D3375,0,IF(AND(D3378=D3376,D3377=D3376),O3376+O3377+O3378,IF(D3377=D3376,O3377+O3376,O3376))))</f>
        <v/>
      </c>
      <c r="AS3376">
        <f>IF($AU$2&lt;&gt;5,NA(),IF(D3376=D3375,0,IF(AND(D3378=D3376,D3377=D3376),P3376+P3377+P3378,IF(D3377=D3376,P3377+P3376,P3376))))</f>
        <v/>
      </c>
      <c r="AT3376">
        <f>AR3376-AS3376</f>
        <v/>
      </c>
    </row>
    <row r="3377" ht="15.75" customHeight="1" s="121">
      <c r="B3377">
        <f>D3377&amp;Q3377&amp;E3377</f>
        <v/>
      </c>
      <c r="C3377" s="73" t="inlineStr">
        <is>
          <t>FUTSTK</t>
        </is>
      </c>
      <c r="D3377" s="73" t="inlineStr">
        <is>
          <t>TORNTPHARM</t>
        </is>
      </c>
      <c r="E3377" s="78" t="n">
        <v>45134</v>
      </c>
      <c r="F3377" s="75" t="n">
        <v>0</v>
      </c>
      <c r="G3377" s="73" t="inlineStr">
        <is>
          <t>XX</t>
        </is>
      </c>
      <c r="H3377" s="75" t="n">
        <v>1914.25</v>
      </c>
      <c r="I3377" s="75" t="n">
        <v>1953.95</v>
      </c>
      <c r="J3377" s="75" t="n">
        <v>1897.65</v>
      </c>
      <c r="K3377" s="75" t="n">
        <v>1910.7</v>
      </c>
      <c r="L3377" s="75" t="n">
        <v>1910.7</v>
      </c>
      <c r="M3377" s="75" t="n">
        <v>1639</v>
      </c>
      <c r="N3377" s="75" t="n">
        <v>15744.98</v>
      </c>
      <c r="O3377" s="76" t="n">
        <v>1824500</v>
      </c>
      <c r="P3377" s="75" t="n">
        <v>36000</v>
      </c>
      <c r="Q3377" s="79" t="n">
        <v>45114</v>
      </c>
      <c r="AR3377" s="77">
        <f>IF($AU$2&lt;&gt;5,NA(),IF(D3377=D3376,0,IF(AND(D3379=D3377,D3378=D3377),O3377+O3378+O3379,IF(D3378=D3377,O3378+O3377,O3377))))</f>
        <v/>
      </c>
      <c r="AS3377">
        <f>IF($AU$2&lt;&gt;5,NA(),IF(D3377=D3376,0,IF(AND(D3379=D3377,D3378=D3377),P3377+P3378+P3379,IF(D3378=D3377,P3378+P3377,P3377))))</f>
        <v/>
      </c>
      <c r="AT3377" s="77">
        <f>AR3377-AS3377</f>
        <v/>
      </c>
    </row>
    <row r="3378" ht="15.75" customHeight="1" s="121">
      <c r="B3378">
        <f>D3378&amp;Q3378&amp;E3378</f>
        <v/>
      </c>
      <c r="C3378" s="73" t="inlineStr">
        <is>
          <t>FUTSTK</t>
        </is>
      </c>
      <c r="D3378" s="73" t="inlineStr">
        <is>
          <t>TORNTPHARM</t>
        </is>
      </c>
      <c r="E3378" s="78" t="n">
        <v>45169</v>
      </c>
      <c r="F3378" s="75" t="n">
        <v>0</v>
      </c>
      <c r="G3378" s="73" t="inlineStr">
        <is>
          <t>XX</t>
        </is>
      </c>
      <c r="H3378" s="75" t="n">
        <v>1930.9</v>
      </c>
      <c r="I3378" s="75" t="n">
        <v>1961</v>
      </c>
      <c r="J3378" s="75" t="n">
        <v>1913.85</v>
      </c>
      <c r="K3378" s="75" t="n">
        <v>1925</v>
      </c>
      <c r="L3378" s="75" t="n">
        <v>1922.9</v>
      </c>
      <c r="M3378" s="75" t="n">
        <v>23</v>
      </c>
      <c r="N3378" s="75" t="n">
        <v>223.31</v>
      </c>
      <c r="O3378" s="75" t="n">
        <v>20000</v>
      </c>
      <c r="P3378" s="75" t="n">
        <v>1000</v>
      </c>
      <c r="Q3378" s="79" t="n">
        <v>45114</v>
      </c>
      <c r="AR3378">
        <f>IF($AU$2&lt;&gt;5,NA(),IF(D3378=D3377,0,IF(AND(D3380=D3378,D3379=D3378),O3378+O3379+O3380,IF(D3379=D3378,O3379+O3378,O3378))))</f>
        <v/>
      </c>
      <c r="AS3378">
        <f>IF($AU$2&lt;&gt;5,NA(),IF(D3378=D3377,0,IF(AND(D3380=D3378,D3379=D3378),P3378+P3379+P3380,IF(D3379=D3378,P3379+P3378,P3378))))</f>
        <v/>
      </c>
      <c r="AT3378">
        <f>AR3378-AS3378</f>
        <v/>
      </c>
    </row>
    <row r="3379" ht="15.75" customHeight="1" s="121">
      <c r="B3379">
        <f>D3379&amp;Q3379&amp;E3379</f>
        <v/>
      </c>
      <c r="C3379" s="73" t="inlineStr">
        <is>
          <t>FUTSTK</t>
        </is>
      </c>
      <c r="D3379" s="73" t="inlineStr">
        <is>
          <t>TORNTPHARM</t>
        </is>
      </c>
      <c r="E3379" s="78" t="n">
        <v>45197</v>
      </c>
      <c r="F3379" s="75" t="n">
        <v>0</v>
      </c>
      <c r="G3379" s="73" t="inlineStr">
        <is>
          <t>XX</t>
        </is>
      </c>
      <c r="H3379" s="75" t="n">
        <v>0</v>
      </c>
      <c r="I3379" s="75" t="n">
        <v>0</v>
      </c>
      <c r="J3379" s="75" t="n">
        <v>0</v>
      </c>
      <c r="K3379" s="75" t="n">
        <v>1989</v>
      </c>
      <c r="L3379" s="75" t="n">
        <v>1933.45</v>
      </c>
      <c r="M3379" s="75" t="n">
        <v>0</v>
      </c>
      <c r="N3379" s="75" t="n">
        <v>0</v>
      </c>
      <c r="O3379" s="75" t="n">
        <v>0</v>
      </c>
      <c r="P3379" s="75" t="n">
        <v>0</v>
      </c>
      <c r="Q3379" s="79" t="n">
        <v>45114</v>
      </c>
      <c r="AR3379">
        <f>IF($AU$2&lt;&gt;5,NA(),IF(D3379=D3378,0,IF(AND(D3381=D3379,D3380=D3379),O3379+O3380+O3381,IF(D3380=D3379,O3380+O3379,O3379))))</f>
        <v/>
      </c>
      <c r="AS3379">
        <f>IF($AU$2&lt;&gt;5,NA(),IF(D3379=D3378,0,IF(AND(D3381=D3379,D3380=D3379),P3379+P3380+P3381,IF(D3380=D3379,P3380+P3379,P3379))))</f>
        <v/>
      </c>
      <c r="AT3379">
        <f>AR3379-AS3379</f>
        <v/>
      </c>
    </row>
    <row r="3380" ht="15.75" customHeight="1" s="121">
      <c r="B3380">
        <f>D3380&amp;Q3380&amp;E3380</f>
        <v/>
      </c>
      <c r="C3380" s="73" t="inlineStr">
        <is>
          <t>FUTSTK</t>
        </is>
      </c>
      <c r="D3380" s="73" t="inlineStr">
        <is>
          <t>TRENT</t>
        </is>
      </c>
      <c r="E3380" s="78" t="n">
        <v>45134</v>
      </c>
      <c r="F3380" s="75" t="n">
        <v>0</v>
      </c>
      <c r="G3380" s="73" t="inlineStr">
        <is>
          <t>XX</t>
        </is>
      </c>
      <c r="H3380" s="75" t="n">
        <v>1756.7</v>
      </c>
      <c r="I3380" s="75" t="n">
        <v>1761.65</v>
      </c>
      <c r="J3380" s="75" t="n">
        <v>1703.15</v>
      </c>
      <c r="K3380" s="75" t="n">
        <v>1711.65</v>
      </c>
      <c r="L3380" s="75" t="n">
        <v>1711.65</v>
      </c>
      <c r="M3380" s="75" t="n">
        <v>1441</v>
      </c>
      <c r="N3380" s="75" t="n">
        <v>9951.110000000001</v>
      </c>
      <c r="O3380" s="75" t="n">
        <v>3614400</v>
      </c>
      <c r="P3380" s="75" t="n">
        <v>49600</v>
      </c>
      <c r="Q3380" s="79" t="n">
        <v>45114</v>
      </c>
      <c r="AR3380">
        <f>IF($AU$2&lt;&gt;5,NA(),IF(D3380=D3379,0,IF(AND(D3382=D3380,D3381=D3380),O3380+O3381+O3382,IF(D3381=D3380,O3381+O3380,O3380))))</f>
        <v/>
      </c>
      <c r="AS3380">
        <f>IF($AU$2&lt;&gt;5,NA(),IF(D3380=D3379,0,IF(AND(D3382=D3380,D3381=D3380),P3380+P3381+P3382,IF(D3381=D3380,P3381+P3380,P3380))))</f>
        <v/>
      </c>
      <c r="AT3380">
        <f>AR3380-AS3380</f>
        <v/>
      </c>
    </row>
    <row r="3381" ht="15.75" customHeight="1" s="121">
      <c r="B3381">
        <f>D3381&amp;Q3381&amp;E3381</f>
        <v/>
      </c>
      <c r="C3381" s="73" t="inlineStr">
        <is>
          <t>FUTSTK</t>
        </is>
      </c>
      <c r="D3381" s="73" t="inlineStr">
        <is>
          <t>TRENT</t>
        </is>
      </c>
      <c r="E3381" s="78" t="n">
        <v>45169</v>
      </c>
      <c r="F3381" s="75" t="n">
        <v>0</v>
      </c>
      <c r="G3381" s="73" t="inlineStr">
        <is>
          <t>XX</t>
        </is>
      </c>
      <c r="H3381" s="75" t="n">
        <v>1766.45</v>
      </c>
      <c r="I3381" s="75" t="n">
        <v>1766.45</v>
      </c>
      <c r="J3381" s="75" t="n">
        <v>1720</v>
      </c>
      <c r="K3381" s="75" t="n">
        <v>1723.5</v>
      </c>
      <c r="L3381" s="75" t="n">
        <v>1723.5</v>
      </c>
      <c r="M3381" s="75" t="n">
        <v>40</v>
      </c>
      <c r="N3381" s="75" t="n">
        <v>277.91</v>
      </c>
      <c r="O3381" s="75" t="n">
        <v>55200</v>
      </c>
      <c r="P3381" s="75" t="n">
        <v>800</v>
      </c>
      <c r="Q3381" s="79" t="n">
        <v>45114</v>
      </c>
      <c r="AR3381">
        <f>IF($AU$2&lt;&gt;5,NA(),IF(D3381=D3380,0,IF(AND(D3383=D3381,D3382=D3381),O3381+O3382+O3383,IF(D3382=D3381,O3382+O3381,O3381))))</f>
        <v/>
      </c>
      <c r="AS3381">
        <f>IF($AU$2&lt;&gt;5,NA(),IF(D3381=D3380,0,IF(AND(D3383=D3381,D3382=D3381),P3381+P3382+P3383,IF(D3382=D3381,P3382+P3381,P3381))))</f>
        <v/>
      </c>
      <c r="AT3381">
        <f>AR3381-AS3381</f>
        <v/>
      </c>
    </row>
    <row r="3382" ht="15.75" customHeight="1" s="121">
      <c r="B3382">
        <f>D3382&amp;Q3382&amp;E3382</f>
        <v/>
      </c>
      <c r="C3382" s="73" t="inlineStr">
        <is>
          <t>FUTSTK</t>
        </is>
      </c>
      <c r="D3382" s="73" t="inlineStr">
        <is>
          <t>TRENT</t>
        </is>
      </c>
      <c r="E3382" s="78" t="n">
        <v>45197</v>
      </c>
      <c r="F3382" s="75" t="n">
        <v>0</v>
      </c>
      <c r="G3382" s="73" t="inlineStr">
        <is>
          <t>XX</t>
        </is>
      </c>
      <c r="H3382" s="75" t="n">
        <v>1738.05</v>
      </c>
      <c r="I3382" s="75" t="n">
        <v>1738.05</v>
      </c>
      <c r="J3382" s="75" t="n">
        <v>1730</v>
      </c>
      <c r="K3382" s="75" t="n">
        <v>1735.4</v>
      </c>
      <c r="L3382" s="75" t="n">
        <v>1735.4</v>
      </c>
      <c r="M3382" s="75" t="n">
        <v>3</v>
      </c>
      <c r="N3382" s="75" t="n">
        <v>20.82</v>
      </c>
      <c r="O3382" s="75" t="n">
        <v>3600</v>
      </c>
      <c r="P3382" s="75" t="n">
        <v>0</v>
      </c>
      <c r="Q3382" s="79" t="n">
        <v>45114</v>
      </c>
      <c r="AR3382">
        <f>IF($AU$2&lt;&gt;5,NA(),IF(D3382=D3381,0,IF(AND(D3384=D3382,D3383=D3382),O3382+O3383+O3384,IF(D3383=D3382,O3383+O3382,O3382))))</f>
        <v/>
      </c>
      <c r="AS3382">
        <f>IF($AU$2&lt;&gt;5,NA(),IF(D3382=D3381,0,IF(AND(D3384=D3382,D3383=D3382),P3382+P3383+P3384,IF(D3383=D3382,P3383+P3382,P3382))))</f>
        <v/>
      </c>
      <c r="AT3382">
        <f>AR3382-AS3382</f>
        <v/>
      </c>
    </row>
    <row r="3383" ht="15.75" customHeight="1" s="121">
      <c r="B3383">
        <f>D3383&amp;Q3383&amp;E3383</f>
        <v/>
      </c>
      <c r="C3383" s="73" t="inlineStr">
        <is>
          <t>FUTSTK</t>
        </is>
      </c>
      <c r="D3383" s="73" t="inlineStr">
        <is>
          <t>TVSMOTOR</t>
        </is>
      </c>
      <c r="E3383" s="78" t="n">
        <v>45134</v>
      </c>
      <c r="F3383" s="75" t="n">
        <v>0</v>
      </c>
      <c r="G3383" s="73" t="inlineStr">
        <is>
          <t>XX</t>
        </is>
      </c>
      <c r="H3383" s="75" t="n">
        <v>1323.95</v>
      </c>
      <c r="I3383" s="75" t="n">
        <v>1348.45</v>
      </c>
      <c r="J3383" s="75" t="n">
        <v>1317.1</v>
      </c>
      <c r="K3383" s="75" t="n">
        <v>1329.15</v>
      </c>
      <c r="L3383" s="75" t="n">
        <v>1329.15</v>
      </c>
      <c r="M3383" s="75" t="n">
        <v>4172</v>
      </c>
      <c r="N3383" s="75" t="n">
        <v>38897.98</v>
      </c>
      <c r="O3383" s="75" t="n">
        <v>7471100</v>
      </c>
      <c r="P3383" s="75" t="n">
        <v>231000</v>
      </c>
      <c r="Q3383" s="79" t="n">
        <v>45114</v>
      </c>
      <c r="AR3383">
        <f>IF($AU$2&lt;&gt;5,NA(),IF(D3383=D3382,0,IF(AND(D3385=D3383,D3384=D3383),O3383+O3384+O3385,IF(D3384=D3383,O3384+O3383,O3383))))</f>
        <v/>
      </c>
      <c r="AS3383">
        <f>IF($AU$2&lt;&gt;5,NA(),IF(D3383=D3382,0,IF(AND(D3385=D3383,D3384=D3383),P3383+P3384+P3385,IF(D3384=D3383,P3384+P3383,P3383))))</f>
        <v/>
      </c>
      <c r="AT3383">
        <f>AR3383-AS3383</f>
        <v/>
      </c>
    </row>
    <row r="3384" ht="15.75" customHeight="1" s="121">
      <c r="B3384">
        <f>D3384&amp;Q3384&amp;E3384</f>
        <v/>
      </c>
      <c r="C3384" s="73" t="inlineStr">
        <is>
          <t>FUTSTK</t>
        </is>
      </c>
      <c r="D3384" s="73" t="inlineStr">
        <is>
          <t>TVSMOTOR</t>
        </is>
      </c>
      <c r="E3384" s="78" t="n">
        <v>45169</v>
      </c>
      <c r="F3384" s="75" t="n">
        <v>0</v>
      </c>
      <c r="G3384" s="73" t="inlineStr">
        <is>
          <t>XX</t>
        </is>
      </c>
      <c r="H3384" s="75" t="n">
        <v>1325.65</v>
      </c>
      <c r="I3384" s="75" t="n">
        <v>1350.65</v>
      </c>
      <c r="J3384" s="75" t="n">
        <v>1321.5</v>
      </c>
      <c r="K3384" s="75" t="n">
        <v>1332.6</v>
      </c>
      <c r="L3384" s="75" t="n">
        <v>1332.6</v>
      </c>
      <c r="M3384" s="75" t="n">
        <v>167</v>
      </c>
      <c r="N3384" s="75" t="n">
        <v>1564.93</v>
      </c>
      <c r="O3384" s="75" t="n">
        <v>114800</v>
      </c>
      <c r="P3384" s="75" t="n">
        <v>22400</v>
      </c>
      <c r="Q3384" s="79" t="n">
        <v>45114</v>
      </c>
      <c r="AR3384">
        <f>IF($AU$2&lt;&gt;5,NA(),IF(D3384=D3383,0,IF(AND(D3386=D3384,D3385=D3384),O3384+O3385+O3386,IF(D3385=D3384,O3385+O3384,O3384))))</f>
        <v/>
      </c>
      <c r="AS3384">
        <f>IF($AU$2&lt;&gt;5,NA(),IF(D3384=D3383,0,IF(AND(D3386=D3384,D3385=D3384),P3384+P3385+P3386,IF(D3385=D3384,P3385+P3384,P3384))))</f>
        <v/>
      </c>
      <c r="AT3384">
        <f>AR3384-AS3384</f>
        <v/>
      </c>
    </row>
    <row r="3385" ht="15.75" customHeight="1" s="121">
      <c r="B3385">
        <f>D3385&amp;Q3385&amp;E3385</f>
        <v/>
      </c>
      <c r="C3385" s="73" t="inlineStr">
        <is>
          <t>FUTSTK</t>
        </is>
      </c>
      <c r="D3385" s="73" t="inlineStr">
        <is>
          <t>TVSMOTOR</t>
        </is>
      </c>
      <c r="E3385" s="78" t="n">
        <v>45197</v>
      </c>
      <c r="F3385" s="75" t="n">
        <v>0</v>
      </c>
      <c r="G3385" s="73" t="inlineStr">
        <is>
          <t>XX</t>
        </is>
      </c>
      <c r="H3385" s="75" t="n">
        <v>1340.65</v>
      </c>
      <c r="I3385" s="75" t="n">
        <v>1354.2</v>
      </c>
      <c r="J3385" s="75" t="n">
        <v>1335.65</v>
      </c>
      <c r="K3385" s="75" t="n">
        <v>1335.65</v>
      </c>
      <c r="L3385" s="75" t="n">
        <v>1343.7</v>
      </c>
      <c r="M3385" s="75" t="n">
        <v>10</v>
      </c>
      <c r="N3385" s="75" t="n">
        <v>94.20999999999999</v>
      </c>
      <c r="O3385" s="75" t="n">
        <v>9800</v>
      </c>
      <c r="P3385" s="75" t="n">
        <v>4200</v>
      </c>
      <c r="Q3385" s="79" t="n">
        <v>45114</v>
      </c>
      <c r="AR3385">
        <f>IF($AU$2&lt;&gt;5,NA(),IF(D3385=D3384,0,IF(AND(D3387=D3385,D3386=D3385),O3385+O3386+O3387,IF(D3386=D3385,O3386+O3385,O3385))))</f>
        <v/>
      </c>
      <c r="AS3385">
        <f>IF($AU$2&lt;&gt;5,NA(),IF(D3385=D3384,0,IF(AND(D3387=D3385,D3386=D3385),P3385+P3386+P3387,IF(D3386=D3385,P3386+P3385,P3385))))</f>
        <v/>
      </c>
      <c r="AT3385">
        <f>AR3385-AS3385</f>
        <v/>
      </c>
    </row>
    <row r="3386" ht="15.75" customHeight="1" s="121">
      <c r="B3386">
        <f>D3386&amp;Q3386&amp;E3386</f>
        <v/>
      </c>
      <c r="C3386" s="73" t="inlineStr">
        <is>
          <t>FUTSTK</t>
        </is>
      </c>
      <c r="D3386" s="73" t="inlineStr">
        <is>
          <t>UBL</t>
        </is>
      </c>
      <c r="E3386" s="78" t="n">
        <v>45134</v>
      </c>
      <c r="F3386" s="75" t="n">
        <v>0</v>
      </c>
      <c r="G3386" s="73" t="inlineStr">
        <is>
          <t>XX</t>
        </is>
      </c>
      <c r="H3386" s="75" t="n">
        <v>1549</v>
      </c>
      <c r="I3386" s="75" t="n">
        <v>1558.65</v>
      </c>
      <c r="J3386" s="75" t="n">
        <v>1497.9</v>
      </c>
      <c r="K3386" s="75" t="n">
        <v>1507.7</v>
      </c>
      <c r="L3386" s="75" t="n">
        <v>1507.7</v>
      </c>
      <c r="M3386" s="75" t="n">
        <v>5956</v>
      </c>
      <c r="N3386" s="75" t="n">
        <v>36303.71</v>
      </c>
      <c r="O3386" s="75" t="n">
        <v>2205200</v>
      </c>
      <c r="P3386" s="75" t="n">
        <v>-11200</v>
      </c>
      <c r="Q3386" s="79" t="n">
        <v>45114</v>
      </c>
      <c r="AR3386">
        <f>IF($AU$2&lt;&gt;5,NA(),IF(D3386=D3385,0,IF(AND(D3388=D3386,D3387=D3386),O3386+O3387+O3388,IF(D3387=D3386,O3387+O3386,O3386))))</f>
        <v/>
      </c>
      <c r="AS3386">
        <f>IF($AU$2&lt;&gt;5,NA(),IF(D3386=D3385,0,IF(AND(D3388=D3386,D3387=D3386),P3386+P3387+P3388,IF(D3387=D3386,P3387+P3386,P3386))))</f>
        <v/>
      </c>
      <c r="AT3386">
        <f>AR3386-AS3386</f>
        <v/>
      </c>
    </row>
    <row r="3387" ht="15.75" customHeight="1" s="121">
      <c r="B3387">
        <f>D3387&amp;Q3387&amp;E3387</f>
        <v/>
      </c>
      <c r="C3387" s="73" t="inlineStr">
        <is>
          <t>FUTSTK</t>
        </is>
      </c>
      <c r="D3387" s="73" t="inlineStr">
        <is>
          <t>UBL</t>
        </is>
      </c>
      <c r="E3387" s="78" t="n">
        <v>45169</v>
      </c>
      <c r="F3387" s="75" t="n">
        <v>0</v>
      </c>
      <c r="G3387" s="73" t="inlineStr">
        <is>
          <t>XX</t>
        </is>
      </c>
      <c r="H3387" s="75" t="n">
        <v>1548</v>
      </c>
      <c r="I3387" s="75" t="n">
        <v>1557.85</v>
      </c>
      <c r="J3387" s="75" t="n">
        <v>1500.95</v>
      </c>
      <c r="K3387" s="75" t="n">
        <v>1510.5</v>
      </c>
      <c r="L3387" s="75" t="n">
        <v>1510.5</v>
      </c>
      <c r="M3387" s="75" t="n">
        <v>144</v>
      </c>
      <c r="N3387" s="75" t="n">
        <v>879.49</v>
      </c>
      <c r="O3387" s="75" t="n">
        <v>49200</v>
      </c>
      <c r="P3387" s="75" t="n">
        <v>3200</v>
      </c>
      <c r="Q3387" s="79" t="n">
        <v>45114</v>
      </c>
      <c r="AR3387">
        <f>IF($AU$2&lt;&gt;5,NA(),IF(D3387=D3386,0,IF(AND(D3389=D3387,D3388=D3387),O3387+O3388+O3389,IF(D3388=D3387,O3388+O3387,O3387))))</f>
        <v/>
      </c>
      <c r="AS3387">
        <f>IF($AU$2&lt;&gt;5,NA(),IF(D3387=D3386,0,IF(AND(D3389=D3387,D3388=D3387),P3387+P3388+P3389,IF(D3388=D3387,P3388+P3387,P3387))))</f>
        <v/>
      </c>
      <c r="AT3387">
        <f>AR3387-AS3387</f>
        <v/>
      </c>
    </row>
    <row r="3388" ht="15.75" customHeight="1" s="121">
      <c r="B3388">
        <f>D3388&amp;Q3388&amp;E3388</f>
        <v/>
      </c>
      <c r="C3388" s="73" t="inlineStr">
        <is>
          <t>FUTSTK</t>
        </is>
      </c>
      <c r="D3388" s="73" t="inlineStr">
        <is>
          <t>UBL</t>
        </is>
      </c>
      <c r="E3388" s="78" t="n">
        <v>45197</v>
      </c>
      <c r="F3388" s="75" t="n">
        <v>0</v>
      </c>
      <c r="G3388" s="73" t="inlineStr">
        <is>
          <t>XX</t>
        </is>
      </c>
      <c r="H3388" s="75" t="n">
        <v>1538</v>
      </c>
      <c r="I3388" s="75" t="n">
        <v>1538</v>
      </c>
      <c r="J3388" s="75" t="n">
        <v>1515</v>
      </c>
      <c r="K3388" s="75" t="n">
        <v>1523.05</v>
      </c>
      <c r="L3388" s="75" t="n">
        <v>1523.05</v>
      </c>
      <c r="M3388" s="75" t="n">
        <v>5</v>
      </c>
      <c r="N3388" s="75" t="n">
        <v>30.52</v>
      </c>
      <c r="O3388" s="75" t="n">
        <v>3600</v>
      </c>
      <c r="P3388" s="75" t="n">
        <v>1600</v>
      </c>
      <c r="Q3388" s="79" t="n">
        <v>45114</v>
      </c>
      <c r="AR3388">
        <f>IF($AU$2&lt;&gt;5,NA(),IF(D3388=D3387,0,IF(AND(D3390=D3388,D3389=D3388),O3388+O3389+O3390,IF(D3389=D3388,O3389+O3388,O3388))))</f>
        <v/>
      </c>
      <c r="AS3388">
        <f>IF($AU$2&lt;&gt;5,NA(),IF(D3388=D3387,0,IF(AND(D3390=D3388,D3389=D3388),P3388+P3389+P3390,IF(D3389=D3388,P3389+P3388,P3388))))</f>
        <v/>
      </c>
      <c r="AT3388">
        <f>AR3388-AS3388</f>
        <v/>
      </c>
    </row>
    <row r="3389" ht="15.75" customHeight="1" s="121">
      <c r="B3389">
        <f>D3389&amp;Q3389&amp;E3389</f>
        <v/>
      </c>
      <c r="C3389" s="73" t="inlineStr">
        <is>
          <t>FUTSTK</t>
        </is>
      </c>
      <c r="D3389" s="73" t="inlineStr">
        <is>
          <t>ULTRACEMCO</t>
        </is>
      </c>
      <c r="E3389" s="78" t="n">
        <v>45134</v>
      </c>
      <c r="F3389" s="75" t="n">
        <v>0</v>
      </c>
      <c r="G3389" s="73" t="inlineStr">
        <is>
          <t>XX</t>
        </is>
      </c>
      <c r="H3389" s="75" t="n">
        <v>8420</v>
      </c>
      <c r="I3389" s="75" t="n">
        <v>8449.049999999999</v>
      </c>
      <c r="J3389" s="75" t="n">
        <v>8311.25</v>
      </c>
      <c r="K3389" s="75" t="n">
        <v>8322.25</v>
      </c>
      <c r="L3389" s="75" t="n">
        <v>8322.25</v>
      </c>
      <c r="M3389" s="75" t="n">
        <v>2728</v>
      </c>
      <c r="N3389" s="75" t="n">
        <v>22797.25</v>
      </c>
      <c r="O3389" s="75" t="n">
        <v>1432100</v>
      </c>
      <c r="P3389" s="75" t="n">
        <v>500</v>
      </c>
      <c r="Q3389" s="79" t="n">
        <v>45114</v>
      </c>
      <c r="AR3389">
        <f>IF($AU$2&lt;&gt;5,NA(),IF(D3389=D3388,0,IF(AND(D3391=D3389,D3390=D3389),O3389+O3390+O3391,IF(D3390=D3389,O3390+O3389,O3389))))</f>
        <v/>
      </c>
      <c r="AS3389">
        <f>IF($AU$2&lt;&gt;5,NA(),IF(D3389=D3388,0,IF(AND(D3391=D3389,D3390=D3389),P3389+P3390+P3391,IF(D3390=D3389,P3390+P3389,P3389))))</f>
        <v/>
      </c>
      <c r="AT3389">
        <f>AR3389-AS3389</f>
        <v/>
      </c>
    </row>
    <row r="3390" ht="15.75" customHeight="1" s="121">
      <c r="B3390">
        <f>D3390&amp;Q3390&amp;E3390</f>
        <v/>
      </c>
      <c r="C3390" s="73" t="inlineStr">
        <is>
          <t>FUTSTK</t>
        </is>
      </c>
      <c r="D3390" s="73" t="inlineStr">
        <is>
          <t>ULTRACEMCO</t>
        </is>
      </c>
      <c r="E3390" s="78" t="n">
        <v>45169</v>
      </c>
      <c r="F3390" s="75" t="n">
        <v>0</v>
      </c>
      <c r="G3390" s="73" t="inlineStr">
        <is>
          <t>XX</t>
        </is>
      </c>
      <c r="H3390" s="75" t="n">
        <v>8453.549999999999</v>
      </c>
      <c r="I3390" s="75" t="n">
        <v>8453.549999999999</v>
      </c>
      <c r="J3390" s="75" t="n">
        <v>8347.700000000001</v>
      </c>
      <c r="K3390" s="75" t="n">
        <v>8360.450000000001</v>
      </c>
      <c r="L3390" s="75" t="n">
        <v>8360.450000000001</v>
      </c>
      <c r="M3390" s="75" t="n">
        <v>88</v>
      </c>
      <c r="N3390" s="75" t="n">
        <v>737.5599999999999</v>
      </c>
      <c r="O3390" s="75" t="n">
        <v>145000</v>
      </c>
      <c r="P3390" s="75" t="n">
        <v>1600</v>
      </c>
      <c r="Q3390" s="79" t="n">
        <v>45114</v>
      </c>
      <c r="AR3390">
        <f>IF($AU$2&lt;&gt;5,NA(),IF(D3390=D3389,0,IF(AND(D3392=D3390,D3391=D3390),O3390+O3391+O3392,IF(D3391=D3390,O3391+O3390,O3390))))</f>
        <v/>
      </c>
      <c r="AS3390">
        <f>IF($AU$2&lt;&gt;5,NA(),IF(D3390=D3389,0,IF(AND(D3392=D3390,D3391=D3390),P3390+P3391+P3392,IF(D3391=D3390,P3391+P3390,P3390))))</f>
        <v/>
      </c>
      <c r="AT3390">
        <f>AR3390-AS3390</f>
        <v/>
      </c>
    </row>
    <row r="3391" ht="15.75" customHeight="1" s="121">
      <c r="B3391">
        <f>D3391&amp;Q3391&amp;E3391</f>
        <v/>
      </c>
      <c r="C3391" s="73" t="inlineStr">
        <is>
          <t>FUTSTK</t>
        </is>
      </c>
      <c r="D3391" s="73" t="inlineStr">
        <is>
          <t>ULTRACEMCO</t>
        </is>
      </c>
      <c r="E3391" s="78" t="n">
        <v>45197</v>
      </c>
      <c r="F3391" s="75" t="n">
        <v>0</v>
      </c>
      <c r="G3391" s="73" t="inlineStr">
        <is>
          <t>XX</t>
        </is>
      </c>
      <c r="H3391" s="75" t="n">
        <v>8480</v>
      </c>
      <c r="I3391" s="75" t="n">
        <v>8480</v>
      </c>
      <c r="J3391" s="75" t="n">
        <v>8422.85</v>
      </c>
      <c r="K3391" s="75" t="n">
        <v>8422.85</v>
      </c>
      <c r="L3391" s="75" t="n">
        <v>8473.15</v>
      </c>
      <c r="M3391" s="75" t="n">
        <v>4</v>
      </c>
      <c r="N3391" s="75" t="n">
        <v>33.82</v>
      </c>
      <c r="O3391" s="75" t="n">
        <v>600</v>
      </c>
      <c r="P3391" s="75" t="n">
        <v>-100</v>
      </c>
      <c r="Q3391" s="79" t="n">
        <v>45114</v>
      </c>
      <c r="AR3391">
        <f>IF($AU$2&lt;&gt;5,NA(),IF(D3391=D3390,0,IF(AND(D3393=D3391,D3392=D3391),O3391+O3392+O3393,IF(D3392=D3391,O3392+O3391,O3391))))</f>
        <v/>
      </c>
      <c r="AS3391">
        <f>IF($AU$2&lt;&gt;5,NA(),IF(D3391=D3390,0,IF(AND(D3393=D3391,D3392=D3391),P3391+P3392+P3393,IF(D3392=D3391,P3392+P3391,P3391))))</f>
        <v/>
      </c>
      <c r="AT3391">
        <f>AR3391-AS3391</f>
        <v/>
      </c>
    </row>
    <row r="3392" ht="15.75" customHeight="1" s="121">
      <c r="B3392">
        <f>D3392&amp;Q3392&amp;E3392</f>
        <v/>
      </c>
      <c r="C3392" s="73" t="inlineStr">
        <is>
          <t>FUTSTK</t>
        </is>
      </c>
      <c r="D3392" s="73" t="inlineStr">
        <is>
          <t>UPL</t>
        </is>
      </c>
      <c r="E3392" s="78" t="n">
        <v>45134</v>
      </c>
      <c r="F3392" s="75" t="n">
        <v>0</v>
      </c>
      <c r="G3392" s="73" t="inlineStr">
        <is>
          <t>XX</t>
        </is>
      </c>
      <c r="H3392" s="75" t="n">
        <v>675.5</v>
      </c>
      <c r="I3392" s="75" t="n">
        <v>679.3</v>
      </c>
      <c r="J3392" s="75" t="n">
        <v>662.4</v>
      </c>
      <c r="K3392" s="75" t="n">
        <v>663.2</v>
      </c>
      <c r="L3392" s="75" t="n">
        <v>663.2</v>
      </c>
      <c r="M3392" s="75" t="n">
        <v>5207</v>
      </c>
      <c r="N3392" s="75" t="n">
        <v>45190.22</v>
      </c>
      <c r="O3392" s="75" t="n">
        <v>18740800</v>
      </c>
      <c r="P3392" s="75" t="n">
        <v>1547000</v>
      </c>
      <c r="Q3392" s="79" t="n">
        <v>45114</v>
      </c>
      <c r="AR3392">
        <f>IF($AU$2&lt;&gt;5,NA(),IF(D3392=D3391,0,IF(AND(D3394=D3392,D3393=D3392),O3392+O3393+O3394,IF(D3393=D3392,O3393+O3392,O3392))))</f>
        <v/>
      </c>
      <c r="AS3392">
        <f>IF($AU$2&lt;&gt;5,NA(),IF(D3392=D3391,0,IF(AND(D3394=D3392,D3393=D3392),P3392+P3393+P3394,IF(D3393=D3392,P3393+P3392,P3392))))</f>
        <v/>
      </c>
      <c r="AT3392">
        <f>AR3392-AS3392</f>
        <v/>
      </c>
    </row>
    <row r="3393" ht="15.75" customHeight="1" s="121">
      <c r="B3393">
        <f>D3393&amp;Q3393&amp;E3393</f>
        <v/>
      </c>
      <c r="C3393" s="73" t="inlineStr">
        <is>
          <t>FUTSTK</t>
        </is>
      </c>
      <c r="D3393" s="73" t="inlineStr">
        <is>
          <t>UPL</t>
        </is>
      </c>
      <c r="E3393" s="78" t="n">
        <v>45169</v>
      </c>
      <c r="F3393" s="75" t="n">
        <v>0</v>
      </c>
      <c r="G3393" s="73" t="inlineStr">
        <is>
          <t>XX</t>
        </is>
      </c>
      <c r="H3393" s="75" t="n">
        <v>671.35</v>
      </c>
      <c r="I3393" s="75" t="n">
        <v>674.65</v>
      </c>
      <c r="J3393" s="75" t="n">
        <v>659.45</v>
      </c>
      <c r="K3393" s="75" t="n">
        <v>660.6</v>
      </c>
      <c r="L3393" s="75" t="n">
        <v>660.6</v>
      </c>
      <c r="M3393" s="75" t="n">
        <v>832</v>
      </c>
      <c r="N3393" s="75" t="n">
        <v>7182.97</v>
      </c>
      <c r="O3393" s="75" t="n">
        <v>6874400</v>
      </c>
      <c r="P3393" s="75" t="n">
        <v>564200</v>
      </c>
      <c r="Q3393" s="79" t="n">
        <v>45114</v>
      </c>
      <c r="AR3393">
        <f>IF($AU$2&lt;&gt;5,NA(),IF(D3393=D3392,0,IF(AND(D3395=D3393,D3394=D3393),O3393+O3394+O3395,IF(D3394=D3393,O3394+O3393,O3393))))</f>
        <v/>
      </c>
      <c r="AS3393">
        <f>IF($AU$2&lt;&gt;5,NA(),IF(D3393=D3392,0,IF(AND(D3395=D3393,D3394=D3393),P3393+P3394+P3395,IF(D3394=D3393,P3394+P3393,P3393))))</f>
        <v/>
      </c>
      <c r="AT3393">
        <f>AR3393-AS3393</f>
        <v/>
      </c>
    </row>
    <row r="3394" ht="15.75" customHeight="1" s="121">
      <c r="B3394">
        <f>D3394&amp;Q3394&amp;E3394</f>
        <v/>
      </c>
      <c r="C3394" s="73" t="inlineStr">
        <is>
          <t>FUTSTK</t>
        </is>
      </c>
      <c r="D3394" s="73" t="inlineStr">
        <is>
          <t>UPL</t>
        </is>
      </c>
      <c r="E3394" s="78" t="n">
        <v>45197</v>
      </c>
      <c r="F3394" s="75" t="n">
        <v>0</v>
      </c>
      <c r="G3394" s="73" t="inlineStr">
        <is>
          <t>XX</t>
        </is>
      </c>
      <c r="H3394" s="75" t="n">
        <v>674.25</v>
      </c>
      <c r="I3394" s="75" t="n">
        <v>674.25</v>
      </c>
      <c r="J3394" s="75" t="n">
        <v>664.6</v>
      </c>
      <c r="K3394" s="75" t="n">
        <v>664.9</v>
      </c>
      <c r="L3394" s="75" t="n">
        <v>664.9</v>
      </c>
      <c r="M3394" s="75" t="n">
        <v>67</v>
      </c>
      <c r="N3394" s="75" t="n">
        <v>580.84</v>
      </c>
      <c r="O3394" s="75" t="n">
        <v>156000</v>
      </c>
      <c r="P3394" s="75" t="n">
        <v>68900</v>
      </c>
      <c r="Q3394" s="79" t="n">
        <v>45114</v>
      </c>
      <c r="AR3394">
        <f>IF($AU$2&lt;&gt;5,NA(),IF(D3394=D3393,0,IF(AND(D3396=D3394,D3395=D3394),O3394+O3395+O3396,IF(D3395=D3394,O3395+O3394,O3394))))</f>
        <v/>
      </c>
      <c r="AS3394">
        <f>IF($AU$2&lt;&gt;5,NA(),IF(D3394=D3393,0,IF(AND(D3396=D3394,D3395=D3394),P3394+P3395+P3396,IF(D3395=D3394,P3395+P3394,P3394))))</f>
        <v/>
      </c>
      <c r="AT3394">
        <f>AR3394-AS3394</f>
        <v/>
      </c>
    </row>
    <row r="3395" ht="15.75" customHeight="1" s="121">
      <c r="B3395">
        <f>D3395&amp;Q3395&amp;E3395</f>
        <v/>
      </c>
      <c r="C3395" s="73" t="inlineStr">
        <is>
          <t>FUTSTK</t>
        </is>
      </c>
      <c r="D3395" s="73" t="inlineStr">
        <is>
          <t>VEDL</t>
        </is>
      </c>
      <c r="E3395" s="78" t="n">
        <v>45134</v>
      </c>
      <c r="F3395" s="75" t="n">
        <v>0</v>
      </c>
      <c r="G3395" s="73" t="inlineStr">
        <is>
          <t>XX</t>
        </is>
      </c>
      <c r="H3395" s="75" t="n">
        <v>279.1</v>
      </c>
      <c r="I3395" s="75" t="n">
        <v>282.4</v>
      </c>
      <c r="J3395" s="75" t="n">
        <v>276.5</v>
      </c>
      <c r="K3395" s="75" t="n">
        <v>279.45</v>
      </c>
      <c r="L3395" s="75" t="n">
        <v>279.45</v>
      </c>
      <c r="M3395" s="75" t="n">
        <v>5033</v>
      </c>
      <c r="N3395" s="75" t="n">
        <v>28154.43</v>
      </c>
      <c r="O3395" s="75" t="n">
        <v>45940000</v>
      </c>
      <c r="P3395" s="75" t="n">
        <v>336000</v>
      </c>
      <c r="Q3395" s="79" t="n">
        <v>45114</v>
      </c>
      <c r="AR3395">
        <f>IF($AU$2&lt;&gt;5,NA(),IF(D3395=D3394,0,IF(AND(D3397=D3395,D3396=D3395),O3395+O3396+O3397,IF(D3396=D3395,O3396+O3395,O3395))))</f>
        <v/>
      </c>
      <c r="AS3395">
        <f>IF($AU$2&lt;&gt;5,NA(),IF(D3395=D3394,0,IF(AND(D3397=D3395,D3396=D3395),P3395+P3396+P3397,IF(D3396=D3395,P3396+P3395,P3395))))</f>
        <v/>
      </c>
      <c r="AT3395">
        <f>AR3395-AS3395</f>
        <v/>
      </c>
    </row>
    <row r="3396" ht="15.75" customHeight="1" s="121">
      <c r="B3396">
        <f>D3396&amp;Q3396&amp;E3396</f>
        <v/>
      </c>
      <c r="C3396" s="73" t="inlineStr">
        <is>
          <t>FUTSTK</t>
        </is>
      </c>
      <c r="D3396" s="73" t="inlineStr">
        <is>
          <t>VEDL</t>
        </is>
      </c>
      <c r="E3396" s="78" t="n">
        <v>45169</v>
      </c>
      <c r="F3396" s="75" t="n">
        <v>0</v>
      </c>
      <c r="G3396" s="73" t="inlineStr">
        <is>
          <t>XX</t>
        </is>
      </c>
      <c r="H3396" s="75" t="n">
        <v>276.3</v>
      </c>
      <c r="I3396" s="75" t="n">
        <v>279.35</v>
      </c>
      <c r="J3396" s="75" t="n">
        <v>274.05</v>
      </c>
      <c r="K3396" s="75" t="n">
        <v>276.9</v>
      </c>
      <c r="L3396" s="75" t="n">
        <v>276.9</v>
      </c>
      <c r="M3396" s="75" t="n">
        <v>747</v>
      </c>
      <c r="N3396" s="75" t="n">
        <v>4137.36</v>
      </c>
      <c r="O3396" s="75" t="n">
        <v>3440000</v>
      </c>
      <c r="P3396" s="75" t="n">
        <v>410000</v>
      </c>
      <c r="Q3396" s="79" t="n">
        <v>45114</v>
      </c>
      <c r="AR3396">
        <f>IF($AU$2&lt;&gt;5,NA(),IF(D3396=D3395,0,IF(AND(D3398=D3396,D3397=D3396),O3396+O3397+O3398,IF(D3397=D3396,O3397+O3396,O3396))))</f>
        <v/>
      </c>
      <c r="AS3396">
        <f>IF($AU$2&lt;&gt;5,NA(),IF(D3396=D3395,0,IF(AND(D3398=D3396,D3397=D3396),P3396+P3397+P3398,IF(D3397=D3396,P3397+P3396,P3396))))</f>
        <v/>
      </c>
      <c r="AT3396">
        <f>AR3396-AS3396</f>
        <v/>
      </c>
    </row>
    <row r="3397" ht="15.75" customHeight="1" s="121">
      <c r="B3397">
        <f>D3397&amp;Q3397&amp;E3397</f>
        <v/>
      </c>
      <c r="C3397" s="73" t="inlineStr">
        <is>
          <t>FUTSTK</t>
        </is>
      </c>
      <c r="D3397" s="73" t="inlineStr">
        <is>
          <t>VEDL</t>
        </is>
      </c>
      <c r="E3397" s="78" t="n">
        <v>45197</v>
      </c>
      <c r="F3397" s="75" t="n">
        <v>0</v>
      </c>
      <c r="G3397" s="73" t="inlineStr">
        <is>
          <t>XX</t>
        </is>
      </c>
      <c r="H3397" s="75" t="n">
        <v>277.4</v>
      </c>
      <c r="I3397" s="75" t="n">
        <v>278.5</v>
      </c>
      <c r="J3397" s="75" t="n">
        <v>273.55</v>
      </c>
      <c r="K3397" s="75" t="n">
        <v>276.15</v>
      </c>
      <c r="L3397" s="75" t="n">
        <v>276.15</v>
      </c>
      <c r="M3397" s="75" t="n">
        <v>97</v>
      </c>
      <c r="N3397" s="75" t="n">
        <v>536.59</v>
      </c>
      <c r="O3397" s="75" t="n">
        <v>464000</v>
      </c>
      <c r="P3397" s="75" t="n">
        <v>98000</v>
      </c>
      <c r="Q3397" s="79" t="n">
        <v>45114</v>
      </c>
      <c r="AR3397">
        <f>IF($AU$2&lt;&gt;5,NA(),IF(D3397=D3396,0,IF(AND(D3399=D3397,D3398=D3397),O3397+O3398+O3399,IF(D3398=D3397,O3398+O3397,O3397))))</f>
        <v/>
      </c>
      <c r="AS3397">
        <f>IF($AU$2&lt;&gt;5,NA(),IF(D3397=D3396,0,IF(AND(D3399=D3397,D3398=D3397),P3397+P3398+P3399,IF(D3398=D3397,P3398+P3397,P3397))))</f>
        <v/>
      </c>
      <c r="AT3397">
        <f>AR3397-AS3397</f>
        <v/>
      </c>
    </row>
    <row r="3398" ht="15.75" customHeight="1" s="121">
      <c r="B3398">
        <f>D3398&amp;Q3398&amp;E3398</f>
        <v/>
      </c>
      <c r="C3398" s="73" t="inlineStr">
        <is>
          <t>FUTSTK</t>
        </is>
      </c>
      <c r="D3398" s="73" t="inlineStr">
        <is>
          <t>VOLTAS</t>
        </is>
      </c>
      <c r="E3398" s="78" t="n">
        <v>45134</v>
      </c>
      <c r="F3398" s="75" t="n">
        <v>0</v>
      </c>
      <c r="G3398" s="73" t="inlineStr">
        <is>
          <t>XX</t>
        </is>
      </c>
      <c r="H3398" s="75" t="n">
        <v>769.9</v>
      </c>
      <c r="I3398" s="75" t="n">
        <v>771.55</v>
      </c>
      <c r="J3398" s="75" t="n">
        <v>758.3</v>
      </c>
      <c r="K3398" s="75" t="n">
        <v>762</v>
      </c>
      <c r="L3398" s="75" t="n">
        <v>762</v>
      </c>
      <c r="M3398" s="75" t="n">
        <v>2691</v>
      </c>
      <c r="N3398" s="75" t="n">
        <v>12323.92</v>
      </c>
      <c r="O3398" s="75" t="n">
        <v>10329000</v>
      </c>
      <c r="P3398" s="75" t="n">
        <v>210000</v>
      </c>
      <c r="Q3398" s="79" t="n">
        <v>45114</v>
      </c>
      <c r="AR3398">
        <f>IF($AU$2&lt;&gt;5,NA(),IF(D3398=D3397,0,IF(AND(D3400=D3398,D3399=D3398),O3398+O3399+O3400,IF(D3399=D3398,O3399+O3398,O3398))))</f>
        <v/>
      </c>
      <c r="AS3398">
        <f>IF($AU$2&lt;&gt;5,NA(),IF(D3398=D3397,0,IF(AND(D3400=D3398,D3399=D3398),P3398+P3399+P3400,IF(D3399=D3398,P3399+P3398,P3398))))</f>
        <v/>
      </c>
      <c r="AT3398">
        <f>AR3398-AS3398</f>
        <v/>
      </c>
    </row>
    <row r="3399" ht="15.75" customHeight="1" s="121">
      <c r="B3399">
        <f>D3399&amp;Q3399&amp;E3399</f>
        <v/>
      </c>
      <c r="C3399" s="73" t="inlineStr">
        <is>
          <t>FUTSTK</t>
        </is>
      </c>
      <c r="D3399" s="73" t="inlineStr">
        <is>
          <t>VOLTAS</t>
        </is>
      </c>
      <c r="E3399" s="78" t="n">
        <v>45169</v>
      </c>
      <c r="F3399" s="75" t="n">
        <v>0</v>
      </c>
      <c r="G3399" s="73" t="inlineStr">
        <is>
          <t>XX</t>
        </is>
      </c>
      <c r="H3399" s="75" t="n">
        <v>774.8</v>
      </c>
      <c r="I3399" s="75" t="n">
        <v>775.15</v>
      </c>
      <c r="J3399" s="75" t="n">
        <v>763.05</v>
      </c>
      <c r="K3399" s="75" t="n">
        <v>766.4</v>
      </c>
      <c r="L3399" s="75" t="n">
        <v>766.4</v>
      </c>
      <c r="M3399" s="75" t="n">
        <v>248</v>
      </c>
      <c r="N3399" s="75" t="n">
        <v>1142.48</v>
      </c>
      <c r="O3399" s="75" t="n">
        <v>604800</v>
      </c>
      <c r="P3399" s="75" t="n">
        <v>54000</v>
      </c>
      <c r="Q3399" s="79" t="n">
        <v>45114</v>
      </c>
      <c r="AR3399">
        <f>IF($AU$2&lt;&gt;5,NA(),IF(D3399=D3398,0,IF(AND(D3401=D3399,D3400=D3399),O3399+O3400+O3401,IF(D3400=D3399,O3400+O3399,O3399))))</f>
        <v/>
      </c>
      <c r="AS3399">
        <f>IF($AU$2&lt;&gt;5,NA(),IF(D3399=D3398,0,IF(AND(D3401=D3399,D3400=D3399),P3399+P3400+P3401,IF(D3400=D3399,P3400+P3399,P3399))))</f>
        <v/>
      </c>
      <c r="AT3399">
        <f>AR3399-AS3399</f>
        <v/>
      </c>
    </row>
    <row r="3400" ht="15.75" customHeight="1" s="121">
      <c r="B3400">
        <f>D3400&amp;Q3400&amp;E3400</f>
        <v/>
      </c>
      <c r="C3400" s="73" t="inlineStr">
        <is>
          <t>FUTSTK</t>
        </is>
      </c>
      <c r="D3400" s="73" t="inlineStr">
        <is>
          <t>VOLTAS</t>
        </is>
      </c>
      <c r="E3400" s="78" t="n">
        <v>45197</v>
      </c>
      <c r="F3400" s="75" t="n">
        <v>0</v>
      </c>
      <c r="G3400" s="73" t="inlineStr">
        <is>
          <t>XX</t>
        </is>
      </c>
      <c r="H3400" s="75" t="n">
        <v>780</v>
      </c>
      <c r="I3400" s="75" t="n">
        <v>780</v>
      </c>
      <c r="J3400" s="75" t="n">
        <v>769</v>
      </c>
      <c r="K3400" s="75" t="n">
        <v>772.05</v>
      </c>
      <c r="L3400" s="75" t="n">
        <v>772.05</v>
      </c>
      <c r="M3400" s="75" t="n">
        <v>42</v>
      </c>
      <c r="N3400" s="75" t="n">
        <v>194.96</v>
      </c>
      <c r="O3400" s="75" t="n">
        <v>41400</v>
      </c>
      <c r="P3400" s="75" t="n">
        <v>22800</v>
      </c>
      <c r="Q3400" s="79" t="n">
        <v>45114</v>
      </c>
      <c r="AR3400">
        <f>IF($AU$2&lt;&gt;5,NA(),IF(D3400=D3399,0,IF(AND(D3402=D3400,D3401=D3400),O3400+O3401+O3402,IF(D3401=D3400,O3401+O3400,O3400))))</f>
        <v/>
      </c>
      <c r="AS3400">
        <f>IF($AU$2&lt;&gt;5,NA(),IF(D3400=D3399,0,IF(AND(D3402=D3400,D3401=D3400),P3400+P3401+P3402,IF(D3401=D3400,P3401+P3400,P3400))))</f>
        <v/>
      </c>
      <c r="AT3400">
        <f>AR3400-AS3400</f>
        <v/>
      </c>
    </row>
    <row r="3401" ht="15.75" customHeight="1" s="121">
      <c r="B3401">
        <f>D3401&amp;Q3401&amp;E3401</f>
        <v/>
      </c>
      <c r="C3401" s="73" t="inlineStr">
        <is>
          <t>FUTSTK</t>
        </is>
      </c>
      <c r="D3401" s="73" t="inlineStr">
        <is>
          <t>WIPRO</t>
        </is>
      </c>
      <c r="E3401" s="78" t="n">
        <v>45134</v>
      </c>
      <c r="F3401" s="75" t="n">
        <v>0</v>
      </c>
      <c r="G3401" s="73" t="inlineStr">
        <is>
          <t>XX</t>
        </is>
      </c>
      <c r="H3401" s="75" t="n">
        <v>397.3</v>
      </c>
      <c r="I3401" s="75" t="n">
        <v>399.2</v>
      </c>
      <c r="J3401" s="75" t="n">
        <v>394.15</v>
      </c>
      <c r="K3401" s="75" t="n">
        <v>397.25</v>
      </c>
      <c r="L3401" s="75" t="n">
        <v>397.25</v>
      </c>
      <c r="M3401" s="75" t="n">
        <v>4513</v>
      </c>
      <c r="N3401" s="75" t="n">
        <v>26857.87</v>
      </c>
      <c r="O3401" s="75" t="n">
        <v>32914500</v>
      </c>
      <c r="P3401" s="75" t="n">
        <v>-526500</v>
      </c>
      <c r="Q3401" s="79" t="n">
        <v>45114</v>
      </c>
      <c r="AR3401">
        <f>IF($AU$2&lt;&gt;5,NA(),IF(D3401=D3400,0,IF(AND(D3403=D3401,D3402=D3401),O3401+O3402+O3403,IF(D3402=D3401,O3402+O3401,O3401))))</f>
        <v/>
      </c>
      <c r="AS3401">
        <f>IF($AU$2&lt;&gt;5,NA(),IF(D3401=D3400,0,IF(AND(D3403=D3401,D3402=D3401),P3401+P3402+P3403,IF(D3402=D3401,P3402+P3401,P3401))))</f>
        <v/>
      </c>
      <c r="AT3401">
        <f>AR3401-AS3401</f>
        <v/>
      </c>
    </row>
    <row r="3402" ht="15.75" customHeight="1" s="121">
      <c r="B3402">
        <f>D3402&amp;Q3402&amp;E3402</f>
        <v/>
      </c>
      <c r="C3402" s="73" t="inlineStr">
        <is>
          <t>FUTSTK</t>
        </is>
      </c>
      <c r="D3402" s="73" t="inlineStr">
        <is>
          <t>WIPRO</t>
        </is>
      </c>
      <c r="E3402" s="78" t="n">
        <v>45169</v>
      </c>
      <c r="F3402" s="75" t="n">
        <v>0</v>
      </c>
      <c r="G3402" s="73" t="inlineStr">
        <is>
          <t>XX</t>
        </is>
      </c>
      <c r="H3402" s="75" t="n">
        <v>398.7</v>
      </c>
      <c r="I3402" s="75" t="n">
        <v>401.2</v>
      </c>
      <c r="J3402" s="75" t="n">
        <v>396.25</v>
      </c>
      <c r="K3402" s="75" t="n">
        <v>399.25</v>
      </c>
      <c r="L3402" s="75" t="n">
        <v>399.25</v>
      </c>
      <c r="M3402" s="75" t="n">
        <v>483</v>
      </c>
      <c r="N3402" s="75" t="n">
        <v>2889.32</v>
      </c>
      <c r="O3402" s="75" t="n">
        <v>2227500</v>
      </c>
      <c r="P3402" s="75" t="n">
        <v>207000</v>
      </c>
      <c r="Q3402" s="79" t="n">
        <v>45114</v>
      </c>
      <c r="AR3402">
        <f>IF($AU$2&lt;&gt;5,NA(),IF(D3402=D3401,0,IF(AND(D3404=D3402,D3403=D3402),O3402+O3403+O3404,IF(D3403=D3402,O3403+O3402,O3402))))</f>
        <v/>
      </c>
      <c r="AS3402">
        <f>IF($AU$2&lt;&gt;5,NA(),IF(D3402=D3401,0,IF(AND(D3404=D3402,D3403=D3402),P3402+P3403+P3404,IF(D3403=D3402,P3403+P3402,P3402))))</f>
        <v/>
      </c>
      <c r="AT3402">
        <f>AR3402-AS3402</f>
        <v/>
      </c>
    </row>
    <row r="3403" ht="15.75" customHeight="1" s="121">
      <c r="B3403">
        <f>D3403&amp;Q3403&amp;E3403</f>
        <v/>
      </c>
      <c r="C3403" s="73" t="inlineStr">
        <is>
          <t>FUTSTK</t>
        </is>
      </c>
      <c r="D3403" s="73" t="inlineStr">
        <is>
          <t>WIPRO</t>
        </is>
      </c>
      <c r="E3403" s="78" t="n">
        <v>45197</v>
      </c>
      <c r="F3403" s="75" t="n">
        <v>0</v>
      </c>
      <c r="G3403" s="73" t="inlineStr">
        <is>
          <t>XX</t>
        </is>
      </c>
      <c r="H3403" s="75" t="n">
        <v>402</v>
      </c>
      <c r="I3403" s="75" t="n">
        <v>403.45</v>
      </c>
      <c r="J3403" s="75" t="n">
        <v>399</v>
      </c>
      <c r="K3403" s="75" t="n">
        <v>401.45</v>
      </c>
      <c r="L3403" s="75" t="n">
        <v>401.45</v>
      </c>
      <c r="M3403" s="75" t="n">
        <v>35</v>
      </c>
      <c r="N3403" s="75" t="n">
        <v>210.66</v>
      </c>
      <c r="O3403" s="75" t="n">
        <v>195000</v>
      </c>
      <c r="P3403" s="75" t="n">
        <v>31500</v>
      </c>
      <c r="Q3403" s="79" t="n">
        <v>45114</v>
      </c>
      <c r="AR3403">
        <f>IF($AU$2&lt;&gt;5,NA(),IF(D3403=D3402,0,IF(AND(D3405=D3403,D3404=D3403),O3403+O3404+O3405,IF(D3404=D3403,O3404+O3403,O3403))))</f>
        <v/>
      </c>
      <c r="AS3403">
        <f>IF($AU$2&lt;&gt;5,NA(),IF(D3403=D3402,0,IF(AND(D3405=D3403,D3404=D3403),P3403+P3404+P3405,IF(D3404=D3403,P3404+P3403,P3403))))</f>
        <v/>
      </c>
      <c r="AT3403">
        <f>AR3403-AS3403</f>
        <v/>
      </c>
    </row>
    <row r="3404" ht="15.75" customHeight="1" s="121">
      <c r="B3404">
        <f>D3404&amp;Q3404&amp;E3404</f>
        <v/>
      </c>
      <c r="C3404" s="73" t="inlineStr">
        <is>
          <t>FUTSTK</t>
        </is>
      </c>
      <c r="D3404" s="73" t="inlineStr">
        <is>
          <t>ZEEL</t>
        </is>
      </c>
      <c r="E3404" s="78" t="n">
        <v>45134</v>
      </c>
      <c r="F3404" s="75" t="n">
        <v>0</v>
      </c>
      <c r="G3404" s="73" t="inlineStr">
        <is>
          <t>XX</t>
        </is>
      </c>
      <c r="H3404" s="75" t="n">
        <v>191.4</v>
      </c>
      <c r="I3404" s="75" t="n">
        <v>210.35</v>
      </c>
      <c r="J3404" s="75" t="n">
        <v>186.7</v>
      </c>
      <c r="K3404" s="75" t="n">
        <v>207.2</v>
      </c>
      <c r="L3404" s="75" t="n">
        <v>207.2</v>
      </c>
      <c r="M3404" s="75" t="n">
        <v>23550</v>
      </c>
      <c r="N3404" s="75" t="n">
        <v>141549</v>
      </c>
      <c r="O3404" s="76" t="n">
        <v>102000000</v>
      </c>
      <c r="P3404" s="75" t="n">
        <v>3606000</v>
      </c>
      <c r="Q3404" s="79" t="n">
        <v>45114</v>
      </c>
      <c r="AR3404" s="77">
        <f>IF($AU$2&lt;&gt;5,NA(),IF(D3404=D3403,0,IF(AND(D3406=D3404,D3405=D3404),O3404+O3405+O3406,IF(D3405=D3404,O3405+O3404,O3404))))</f>
        <v/>
      </c>
      <c r="AS3404">
        <f>IF($AU$2&lt;&gt;5,NA(),IF(D3404=D3403,0,IF(AND(D3406=D3404,D3405=D3404),P3404+P3405+P3406,IF(D3405=D3404,P3405+P3404,P3404))))</f>
        <v/>
      </c>
      <c r="AT3404" s="77">
        <f>AR3404-AS3404</f>
        <v/>
      </c>
    </row>
    <row r="3405" ht="15.75" customHeight="1" s="121">
      <c r="B3405">
        <f>D3405&amp;Q3405&amp;E3405</f>
        <v/>
      </c>
      <c r="C3405" s="73" t="inlineStr">
        <is>
          <t>FUTSTK</t>
        </is>
      </c>
      <c r="D3405" s="73" t="inlineStr">
        <is>
          <t>ZEEL</t>
        </is>
      </c>
      <c r="E3405" s="78" t="n">
        <v>45169</v>
      </c>
      <c r="F3405" s="75" t="n">
        <v>0</v>
      </c>
      <c r="G3405" s="73" t="inlineStr">
        <is>
          <t>XX</t>
        </is>
      </c>
      <c r="H3405" s="75" t="n">
        <v>193.1</v>
      </c>
      <c r="I3405" s="75" t="n">
        <v>211.85</v>
      </c>
      <c r="J3405" s="75" t="n">
        <v>188.4</v>
      </c>
      <c r="K3405" s="75" t="n">
        <v>208.6</v>
      </c>
      <c r="L3405" s="75" t="n">
        <v>208.6</v>
      </c>
      <c r="M3405" s="75" t="n">
        <v>1120</v>
      </c>
      <c r="N3405" s="75" t="n">
        <v>6756.34</v>
      </c>
      <c r="O3405" s="75" t="n">
        <v>1782000</v>
      </c>
      <c r="P3405" s="75" t="n">
        <v>153000</v>
      </c>
      <c r="Q3405" s="79" t="n">
        <v>45114</v>
      </c>
      <c r="AR3405">
        <f>IF($AU$2&lt;&gt;5,NA(),IF(D3405=D3404,0,IF(AND(D3407=D3405,D3406=D3405),O3405+O3406+O3407,IF(D3406=D3405,O3406+O3405,O3405))))</f>
        <v/>
      </c>
      <c r="AS3405">
        <f>IF($AU$2&lt;&gt;5,NA(),IF(D3405=D3404,0,IF(AND(D3407=D3405,D3406=D3405),P3405+P3406+P3407,IF(D3406=D3405,P3406+P3405,P3405))))</f>
        <v/>
      </c>
      <c r="AT3405">
        <f>AR3405-AS3405</f>
        <v/>
      </c>
    </row>
    <row r="3406" ht="15.75" customHeight="1" s="121">
      <c r="B3406">
        <f>D3406&amp;Q3406&amp;E3406</f>
        <v/>
      </c>
      <c r="C3406" s="73" t="inlineStr">
        <is>
          <t>FUTSTK</t>
        </is>
      </c>
      <c r="D3406" s="73" t="inlineStr">
        <is>
          <t>ZEEL</t>
        </is>
      </c>
      <c r="E3406" s="78" t="n">
        <v>45197</v>
      </c>
      <c r="F3406" s="75" t="n">
        <v>0</v>
      </c>
      <c r="G3406" s="73" t="inlineStr">
        <is>
          <t>XX</t>
        </is>
      </c>
      <c r="H3406" s="75" t="n">
        <v>193.45</v>
      </c>
      <c r="I3406" s="75" t="n">
        <v>212.8</v>
      </c>
      <c r="J3406" s="75" t="n">
        <v>190</v>
      </c>
      <c r="K3406" s="75" t="n">
        <v>209.5</v>
      </c>
      <c r="L3406" s="75" t="n">
        <v>209.5</v>
      </c>
      <c r="M3406" s="75" t="n">
        <v>78</v>
      </c>
      <c r="N3406" s="75" t="n">
        <v>474.99</v>
      </c>
      <c r="O3406" s="75" t="n">
        <v>210000</v>
      </c>
      <c r="P3406" s="75" t="n">
        <v>39000</v>
      </c>
      <c r="Q3406" s="79" t="n">
        <v>45114</v>
      </c>
      <c r="AR3406">
        <f>IF($AU$2&lt;&gt;5,NA(),IF(D3406=D3405,0,IF(AND(D3408=D3406,D3407=D3406),O3406+O3407+O3408,IF(D3407=D3406,O3407+O3406,O3406))))</f>
        <v/>
      </c>
      <c r="AS3406">
        <f>IF($AU$2&lt;&gt;5,NA(),IF(D3406=D3405,0,IF(AND(D3408=D3406,D3407=D3406),P3406+P3407+P3408,IF(D3407=D3406,P3407+P3406,P3406))))</f>
        <v/>
      </c>
      <c r="AT3406">
        <f>AR3406-AS3406</f>
        <v/>
      </c>
    </row>
    <row r="3407" ht="15.75" customHeight="1" s="121">
      <c r="B3407">
        <f>D3407&amp;Q3407&amp;E3407</f>
        <v/>
      </c>
      <c r="C3407" s="73" t="inlineStr">
        <is>
          <t>FUTSTK</t>
        </is>
      </c>
      <c r="D3407" s="73" t="inlineStr">
        <is>
          <t>ZYDUSLIFE</t>
        </is>
      </c>
      <c r="E3407" s="78" t="n">
        <v>45134</v>
      </c>
      <c r="F3407" s="75" t="n">
        <v>0</v>
      </c>
      <c r="G3407" s="73" t="inlineStr">
        <is>
          <t>XX</t>
        </is>
      </c>
      <c r="H3407" s="75" t="n">
        <v>588.45</v>
      </c>
      <c r="I3407" s="75" t="n">
        <v>591.65</v>
      </c>
      <c r="J3407" s="75" t="n">
        <v>582.15</v>
      </c>
      <c r="K3407" s="75" t="n">
        <v>585.45</v>
      </c>
      <c r="L3407" s="75" t="n">
        <v>585.45</v>
      </c>
      <c r="M3407" s="75" t="n">
        <v>591</v>
      </c>
      <c r="N3407" s="75" t="n">
        <v>6237.66</v>
      </c>
      <c r="O3407" s="75" t="n">
        <v>6237000</v>
      </c>
      <c r="P3407" s="75" t="n">
        <v>-151200</v>
      </c>
      <c r="Q3407" s="79" t="n">
        <v>45114</v>
      </c>
      <c r="AR3407">
        <f>IF($AU$2&lt;&gt;5,NA(),IF(D3407=D3406,0,IF(AND(D3409=D3407,D3408=D3407),O3407+O3408+O3409,IF(D3408=D3407,O3408+O3407,O3407))))</f>
        <v/>
      </c>
      <c r="AS3407">
        <f>IF($AU$2&lt;&gt;5,NA(),IF(D3407=D3406,0,IF(AND(D3409=D3407,D3408=D3407),P3407+P3408+P3409,IF(D3408=D3407,P3408+P3407,P3407))))</f>
        <v/>
      </c>
      <c r="AT3407">
        <f>AR3407-AS3407</f>
        <v/>
      </c>
    </row>
    <row r="3408" ht="15.75" customHeight="1" s="121">
      <c r="B3408">
        <f>D3408&amp;Q3408&amp;E3408</f>
        <v/>
      </c>
      <c r="C3408" s="73" t="inlineStr">
        <is>
          <t>FUTSTK</t>
        </is>
      </c>
      <c r="D3408" s="73" t="inlineStr">
        <is>
          <t>ZYDUSLIFE</t>
        </is>
      </c>
      <c r="E3408" s="78" t="n">
        <v>45169</v>
      </c>
      <c r="F3408" s="75" t="n">
        <v>0</v>
      </c>
      <c r="G3408" s="73" t="inlineStr">
        <is>
          <t>XX</t>
        </is>
      </c>
      <c r="H3408" s="75" t="n">
        <v>585.9</v>
      </c>
      <c r="I3408" s="75" t="n">
        <v>588</v>
      </c>
      <c r="J3408" s="75" t="n">
        <v>581.75</v>
      </c>
      <c r="K3408" s="75" t="n">
        <v>581.75</v>
      </c>
      <c r="L3408" s="75" t="n">
        <v>588.6</v>
      </c>
      <c r="M3408" s="75" t="n">
        <v>7</v>
      </c>
      <c r="N3408" s="75" t="n">
        <v>73.7</v>
      </c>
      <c r="O3408" s="75" t="n">
        <v>253800</v>
      </c>
      <c r="P3408" s="75" t="n">
        <v>1800</v>
      </c>
      <c r="Q3408" s="79" t="n">
        <v>45114</v>
      </c>
      <c r="AR3408">
        <f>IF($AU$2&lt;&gt;5,NA(),IF(D3408=D3407,0,IF(AND(D3410=D3408,D3409=D3408),O3408+O3409+O3410,IF(D3409=D3408,O3409+O3408,O3408))))</f>
        <v/>
      </c>
      <c r="AS3408">
        <f>IF($AU$2&lt;&gt;5,NA(),IF(D3408=D3407,0,IF(AND(D3410=D3408,D3409=D3408),P3408+P3409+P3410,IF(D3409=D3408,P3409+P3408,P3408))))</f>
        <v/>
      </c>
      <c r="AT3408">
        <f>AR3408-AS3408</f>
        <v/>
      </c>
    </row>
    <row r="3409" ht="15.75" customHeight="1" s="121">
      <c r="B3409">
        <f>D3409&amp;Q3409&amp;E3409</f>
        <v/>
      </c>
      <c r="C3409" s="73" t="inlineStr">
        <is>
          <t>FUTSTK</t>
        </is>
      </c>
      <c r="D3409" s="73" t="inlineStr">
        <is>
          <t>ZYDUSLIFE</t>
        </is>
      </c>
      <c r="E3409" s="78" t="n">
        <v>45197</v>
      </c>
      <c r="F3409" s="75" t="n">
        <v>0</v>
      </c>
      <c r="G3409" s="73" t="inlineStr">
        <is>
          <t>XX</t>
        </is>
      </c>
      <c r="H3409" s="75" t="n">
        <v>0</v>
      </c>
      <c r="I3409" s="75" t="n">
        <v>0</v>
      </c>
      <c r="J3409" s="75" t="n">
        <v>0</v>
      </c>
      <c r="K3409" s="75" t="n">
        <v>591</v>
      </c>
      <c r="L3409" s="75" t="n">
        <v>591.8</v>
      </c>
      <c r="M3409" s="75" t="n">
        <v>0</v>
      </c>
      <c r="N3409" s="75" t="n">
        <v>0</v>
      </c>
      <c r="O3409" s="75" t="n">
        <v>7200</v>
      </c>
      <c r="P3409" s="75" t="n">
        <v>0</v>
      </c>
      <c r="Q3409" s="79" t="n">
        <v>45114</v>
      </c>
      <c r="AR3409">
        <f>IF($AU$2&lt;&gt;5,NA(),IF(D3409=D3408,0,IF(AND(D3411=D3409,D3410=D3409),O3409+O3410+O3411,IF(D3410=D3409,O3410+O3409,O3409))))</f>
        <v/>
      </c>
      <c r="AS3409">
        <f>IF($AU$2&lt;&gt;5,NA(),IF(D3409=D3408,0,IF(AND(D3411=D3409,D3410=D3409),P3409+P3410+P3411,IF(D3410=D3409,P3410+P3409,P3409))))</f>
        <v/>
      </c>
      <c r="AT3409">
        <f>AR3409-AS3409</f>
        <v/>
      </c>
    </row>
    <row r="3410" ht="15.75" customHeight="1" s="121">
      <c r="B3410">
        <f>D3410&amp;Q3410&amp;E3410</f>
        <v/>
      </c>
      <c r="C3410" s="73" t="inlineStr">
        <is>
          <t>FUTIDX</t>
        </is>
      </c>
      <c r="D3410" s="73" t="inlineStr">
        <is>
          <t>BANKNIFTY</t>
        </is>
      </c>
      <c r="E3410" s="78" t="n">
        <v>45134</v>
      </c>
      <c r="F3410" s="75" t="n">
        <v>0</v>
      </c>
      <c r="G3410" s="73" t="inlineStr">
        <is>
          <t>XX</t>
        </is>
      </c>
      <c r="H3410" s="75" t="n">
        <v>45045</v>
      </c>
      <c r="I3410" s="75" t="n">
        <v>45249.6</v>
      </c>
      <c r="J3410" s="75" t="n">
        <v>44814.5</v>
      </c>
      <c r="K3410" s="75" t="n">
        <v>44944.95</v>
      </c>
      <c r="L3410" s="75" t="n">
        <v>44944.95</v>
      </c>
      <c r="M3410" s="75" t="n">
        <v>139355</v>
      </c>
      <c r="N3410" s="75" t="n">
        <v>940587.6</v>
      </c>
      <c r="O3410" s="75" t="n">
        <v>2681565</v>
      </c>
      <c r="P3410" s="75" t="n">
        <v>-76440</v>
      </c>
      <c r="Q3410" s="79" t="n">
        <v>45117</v>
      </c>
      <c r="AR3410">
        <f>IF($AU$2&lt;&gt;5,NA(),IF(D3410=D3409,0,IF(AND(D3412=D3410,D3411=D3410),O3410+O3411+O3412,IF(D3411=D3410,O3411+O3410,O3410))))</f>
        <v/>
      </c>
      <c r="AS3410">
        <f>IF($AU$2&lt;&gt;5,NA(),IF(D3410=D3409,0,IF(AND(D3412=D3410,D3411=D3410),P3410+P3411+P3412,IF(D3411=D3410,P3411+P3410,P3410))))</f>
        <v/>
      </c>
      <c r="AT3410">
        <f>AR3410-AS3410</f>
        <v/>
      </c>
    </row>
    <row r="3411" ht="15.75" customHeight="1" s="121">
      <c r="B3411">
        <f>D3411&amp;Q3411&amp;E3411</f>
        <v/>
      </c>
      <c r="C3411" s="73" t="inlineStr">
        <is>
          <t>FUTIDX</t>
        </is>
      </c>
      <c r="D3411" s="73" t="inlineStr">
        <is>
          <t>BANKNIFTY</t>
        </is>
      </c>
      <c r="E3411" s="78" t="n">
        <v>45169</v>
      </c>
      <c r="F3411" s="75" t="n">
        <v>0</v>
      </c>
      <c r="G3411" s="73" t="inlineStr">
        <is>
          <t>XX</t>
        </is>
      </c>
      <c r="H3411" s="75" t="n">
        <v>45205.65</v>
      </c>
      <c r="I3411" s="75" t="n">
        <v>45385</v>
      </c>
      <c r="J3411" s="75" t="n">
        <v>44987.5</v>
      </c>
      <c r="K3411" s="75" t="n">
        <v>45087.75</v>
      </c>
      <c r="L3411" s="75" t="n">
        <v>45087.75</v>
      </c>
      <c r="M3411" s="75" t="n">
        <v>6950</v>
      </c>
      <c r="N3411" s="75" t="n">
        <v>47076.95</v>
      </c>
      <c r="O3411" s="75" t="n">
        <v>253830</v>
      </c>
      <c r="P3411" s="75" t="n">
        <v>330</v>
      </c>
      <c r="Q3411" s="79" t="n">
        <v>45117</v>
      </c>
      <c r="AR3411">
        <f>IF($AU$2&lt;&gt;5,NA(),IF(D3411=D3410,0,IF(AND(D3413=D3411,D3412=D3411),O3411+O3412+O3413,IF(D3412=D3411,O3412+O3411,O3411))))</f>
        <v/>
      </c>
      <c r="AS3411">
        <f>IF($AU$2&lt;&gt;5,NA(),IF(D3411=D3410,0,IF(AND(D3413=D3411,D3412=D3411),P3411+P3412+P3413,IF(D3412=D3411,P3412+P3411,P3411))))</f>
        <v/>
      </c>
      <c r="AT3411">
        <f>AR3411-AS3411</f>
        <v/>
      </c>
    </row>
    <row r="3412" ht="15.75" customHeight="1" s="121">
      <c r="B3412">
        <f>D3412&amp;Q3412&amp;E3412</f>
        <v/>
      </c>
      <c r="C3412" s="73" t="inlineStr">
        <is>
          <t>FUTIDX</t>
        </is>
      </c>
      <c r="D3412" s="73" t="inlineStr">
        <is>
          <t>BANKNIFTY</t>
        </is>
      </c>
      <c r="E3412" s="78" t="n">
        <v>45197</v>
      </c>
      <c r="F3412" s="75" t="n">
        <v>0</v>
      </c>
      <c r="G3412" s="73" t="inlineStr">
        <is>
          <t>XX</t>
        </is>
      </c>
      <c r="H3412" s="75" t="n">
        <v>45319.3</v>
      </c>
      <c r="I3412" s="75" t="n">
        <v>45605</v>
      </c>
      <c r="J3412" s="75" t="n">
        <v>45210.05</v>
      </c>
      <c r="K3412" s="75" t="n">
        <v>45306.05</v>
      </c>
      <c r="L3412" s="75" t="n">
        <v>45306.05</v>
      </c>
      <c r="M3412" s="75" t="n">
        <v>2103</v>
      </c>
      <c r="N3412" s="75" t="n">
        <v>14315.02</v>
      </c>
      <c r="O3412" s="75" t="n">
        <v>72810</v>
      </c>
      <c r="P3412" s="75" t="n">
        <v>3000</v>
      </c>
      <c r="Q3412" s="79" t="n">
        <v>45117</v>
      </c>
      <c r="AR3412">
        <f>IF($AU$2&lt;&gt;5,NA(),IF(D3412=D3411,0,IF(AND(D3414=D3412,D3413=D3412),O3412+O3413+O3414,IF(D3413=D3412,O3413+O3412,O3412))))</f>
        <v/>
      </c>
      <c r="AS3412">
        <f>IF($AU$2&lt;&gt;5,NA(),IF(D3412=D3411,0,IF(AND(D3414=D3412,D3413=D3412),P3412+P3413+P3414,IF(D3413=D3412,P3413+P3412,P3412))))</f>
        <v/>
      </c>
      <c r="AT3412">
        <f>AR3412-AS3412</f>
        <v/>
      </c>
    </row>
    <row r="3413" ht="15.75" customHeight="1" s="121">
      <c r="B3413">
        <f>D3413&amp;Q3413&amp;E3413</f>
        <v/>
      </c>
      <c r="C3413" s="73" t="inlineStr">
        <is>
          <t>FUTIDX</t>
        </is>
      </c>
      <c r="D3413" s="73" t="inlineStr">
        <is>
          <t>FINNIFTY</t>
        </is>
      </c>
      <c r="E3413" s="78" t="n">
        <v>45132</v>
      </c>
      <c r="F3413" s="75" t="n">
        <v>0</v>
      </c>
      <c r="G3413" s="73" t="inlineStr">
        <is>
          <t>XX</t>
        </is>
      </c>
      <c r="H3413" s="75" t="n">
        <v>20092</v>
      </c>
      <c r="I3413" s="75" t="n">
        <v>20192.75</v>
      </c>
      <c r="J3413" s="75" t="n">
        <v>20049.25</v>
      </c>
      <c r="K3413" s="75" t="n">
        <v>20094.65</v>
      </c>
      <c r="L3413" s="75" t="n">
        <v>20094.65</v>
      </c>
      <c r="M3413" s="75" t="n">
        <v>2360</v>
      </c>
      <c r="N3413" s="75" t="n">
        <v>18988.47</v>
      </c>
      <c r="O3413" s="75" t="n">
        <v>72640</v>
      </c>
      <c r="P3413" s="75" t="n">
        <v>2040</v>
      </c>
      <c r="Q3413" s="79" t="n">
        <v>45117</v>
      </c>
      <c r="AR3413">
        <f>IF($AU$2&lt;&gt;5,NA(),IF(D3413=D3412,0,IF(AND(D3415=D3413,D3414=D3413),O3413+O3414+O3415,IF(D3414=D3413,O3414+O3413,O3413))))</f>
        <v/>
      </c>
      <c r="AS3413">
        <f>IF($AU$2&lt;&gt;5,NA(),IF(D3413=D3412,0,IF(AND(D3415=D3413,D3414=D3413),P3413+P3414+P3415,IF(D3414=D3413,P3414+P3413,P3413))))</f>
        <v/>
      </c>
      <c r="AT3413">
        <f>AR3413-AS3413</f>
        <v/>
      </c>
    </row>
    <row r="3414" ht="15.75" customHeight="1" s="121">
      <c r="B3414">
        <f>D3414&amp;Q3414&amp;E3414</f>
        <v/>
      </c>
      <c r="C3414" s="73" t="inlineStr">
        <is>
          <t>FUTIDX</t>
        </is>
      </c>
      <c r="D3414" s="73" t="inlineStr">
        <is>
          <t>FINNIFTY</t>
        </is>
      </c>
      <c r="E3414" s="78" t="n">
        <v>45167</v>
      </c>
      <c r="F3414" s="75" t="n">
        <v>0</v>
      </c>
      <c r="G3414" s="73" t="inlineStr">
        <is>
          <t>XX</t>
        </is>
      </c>
      <c r="H3414" s="75" t="n">
        <v>20162</v>
      </c>
      <c r="I3414" s="75" t="n">
        <v>20221.3</v>
      </c>
      <c r="J3414" s="75" t="n">
        <v>20076.9</v>
      </c>
      <c r="K3414" s="75" t="n">
        <v>20090.45</v>
      </c>
      <c r="L3414" s="75" t="n">
        <v>20090.45</v>
      </c>
      <c r="M3414" s="75" t="n">
        <v>7</v>
      </c>
      <c r="N3414" s="75" t="n">
        <v>56.36</v>
      </c>
      <c r="O3414" s="75" t="n">
        <v>2400</v>
      </c>
      <c r="P3414" s="75" t="n">
        <v>40</v>
      </c>
      <c r="Q3414" s="79" t="n">
        <v>45117</v>
      </c>
      <c r="AR3414">
        <f>IF($AU$2&lt;&gt;5,NA(),IF(D3414=D3413,0,IF(AND(D3416=D3414,D3415=D3414),O3414+O3415+O3416,IF(D3415=D3414,O3415+O3414,O3414))))</f>
        <v/>
      </c>
      <c r="AS3414">
        <f>IF($AU$2&lt;&gt;5,NA(),IF(D3414=D3413,0,IF(AND(D3416=D3414,D3415=D3414),P3414+P3415+P3416,IF(D3415=D3414,P3415+P3414,P3414))))</f>
        <v/>
      </c>
      <c r="AT3414">
        <f>AR3414-AS3414</f>
        <v/>
      </c>
    </row>
    <row r="3415" ht="15.75" customHeight="1" s="121">
      <c r="B3415">
        <f>D3415&amp;Q3415&amp;E3415</f>
        <v/>
      </c>
      <c r="C3415" s="73" t="inlineStr">
        <is>
          <t>FUTIDX</t>
        </is>
      </c>
      <c r="D3415" s="73" t="inlineStr">
        <is>
          <t>FINNIFTY</t>
        </is>
      </c>
      <c r="E3415" s="78" t="n">
        <v>45195</v>
      </c>
      <c r="F3415" s="75" t="n">
        <v>0</v>
      </c>
      <c r="G3415" s="73" t="inlineStr">
        <is>
          <t>XX</t>
        </is>
      </c>
      <c r="H3415" s="75" t="n">
        <v>0</v>
      </c>
      <c r="I3415" s="75" t="n">
        <v>0</v>
      </c>
      <c r="J3415" s="75" t="n">
        <v>0</v>
      </c>
      <c r="K3415" s="75" t="n">
        <v>20389.45</v>
      </c>
      <c r="L3415" s="75" t="n">
        <v>20366.15</v>
      </c>
      <c r="M3415" s="75" t="n">
        <v>0</v>
      </c>
      <c r="N3415" s="75" t="n">
        <v>0</v>
      </c>
      <c r="O3415" s="75" t="n">
        <v>40</v>
      </c>
      <c r="P3415" s="75" t="n">
        <v>0</v>
      </c>
      <c r="Q3415" s="79" t="n">
        <v>45117</v>
      </c>
      <c r="AR3415">
        <f>IF($AU$2&lt;&gt;5,NA(),IF(D3415=D3414,0,IF(AND(D3417=D3415,D3416=D3415),O3415+O3416+O3417,IF(D3416=D3415,O3416+O3415,O3415))))</f>
        <v/>
      </c>
      <c r="AS3415">
        <f>IF($AU$2&lt;&gt;5,NA(),IF(D3415=D3414,0,IF(AND(D3417=D3415,D3416=D3415),P3415+P3416+P3417,IF(D3416=D3415,P3416+P3415,P3415))))</f>
        <v/>
      </c>
      <c r="AT3415">
        <f>AR3415-AS3415</f>
        <v/>
      </c>
    </row>
    <row r="3416" ht="15.75" customHeight="1" s="121">
      <c r="B3416">
        <f>D3416&amp;Q3416&amp;E3416</f>
        <v/>
      </c>
      <c r="C3416" s="73" t="inlineStr">
        <is>
          <t>FUTIDX</t>
        </is>
      </c>
      <c r="D3416" s="73" t="inlineStr">
        <is>
          <t>MIDCPNIFTY</t>
        </is>
      </c>
      <c r="E3416" s="78" t="n">
        <v>45133</v>
      </c>
      <c r="F3416" s="75" t="n">
        <v>0</v>
      </c>
      <c r="G3416" s="73" t="inlineStr">
        <is>
          <t>XX</t>
        </is>
      </c>
      <c r="H3416" s="75" t="n">
        <v>8270.049999999999</v>
      </c>
      <c r="I3416" s="75" t="n">
        <v>8270.049999999999</v>
      </c>
      <c r="J3416" s="75" t="n">
        <v>8193.1</v>
      </c>
      <c r="K3416" s="75" t="n">
        <v>8216.049999999999</v>
      </c>
      <c r="L3416" s="75" t="n">
        <v>8216.049999999999</v>
      </c>
      <c r="M3416" s="75" t="n">
        <v>232</v>
      </c>
      <c r="N3416" s="75" t="n">
        <v>1431.48</v>
      </c>
      <c r="O3416" s="75" t="n">
        <v>13050</v>
      </c>
      <c r="P3416" s="75" t="n">
        <v>3450</v>
      </c>
      <c r="Q3416" s="79" t="n">
        <v>45117</v>
      </c>
      <c r="AR3416">
        <f>IF($AU$2&lt;&gt;5,NA(),IF(D3416=D3415,0,IF(AND(D3418=D3416,D3417=D3416),O3416+O3417+O3418,IF(D3417=D3416,O3417+O3416,O3416))))</f>
        <v/>
      </c>
      <c r="AS3416">
        <f>IF($AU$2&lt;&gt;5,NA(),IF(D3416=D3415,0,IF(AND(D3418=D3416,D3417=D3416),P3416+P3417+P3418,IF(D3417=D3416,P3417+P3416,P3416))))</f>
        <v/>
      </c>
      <c r="AT3416">
        <f>AR3416-AS3416</f>
        <v/>
      </c>
    </row>
    <row r="3417" ht="15.75" customHeight="1" s="121">
      <c r="B3417">
        <f>D3417&amp;Q3417&amp;E3417</f>
        <v/>
      </c>
      <c r="C3417" s="73" t="inlineStr">
        <is>
          <t>FUTIDX</t>
        </is>
      </c>
      <c r="D3417" s="73" t="inlineStr">
        <is>
          <t>MIDCPNIFTY</t>
        </is>
      </c>
      <c r="E3417" s="78" t="n">
        <v>45168</v>
      </c>
      <c r="F3417" s="75" t="n">
        <v>0</v>
      </c>
      <c r="G3417" s="73" t="inlineStr">
        <is>
          <t>XX</t>
        </is>
      </c>
      <c r="H3417" s="75" t="n">
        <v>8330.049999999999</v>
      </c>
      <c r="I3417" s="75" t="n">
        <v>8330.049999999999</v>
      </c>
      <c r="J3417" s="75" t="n">
        <v>8199.950000000001</v>
      </c>
      <c r="K3417" s="75" t="n">
        <v>8232</v>
      </c>
      <c r="L3417" s="75" t="n">
        <v>8284.299999999999</v>
      </c>
      <c r="M3417" s="75" t="n">
        <v>3</v>
      </c>
      <c r="N3417" s="75" t="n">
        <v>18.57</v>
      </c>
      <c r="O3417" s="75" t="n">
        <v>150</v>
      </c>
      <c r="P3417" s="75" t="n">
        <v>75</v>
      </c>
      <c r="Q3417" s="79" t="n">
        <v>45117</v>
      </c>
      <c r="AR3417">
        <f>IF($AU$2&lt;&gt;5,NA(),IF(D3417=D3416,0,IF(AND(D3419=D3417,D3418=D3417),O3417+O3418+O3419,IF(D3418=D3417,O3418+O3417,O3417))))</f>
        <v/>
      </c>
      <c r="AS3417">
        <f>IF($AU$2&lt;&gt;5,NA(),IF(D3417=D3416,0,IF(AND(D3419=D3417,D3418=D3417),P3417+P3418+P3419,IF(D3418=D3417,P3418+P3417,P3417))))</f>
        <v/>
      </c>
      <c r="AT3417">
        <f>AR3417-AS3417</f>
        <v/>
      </c>
    </row>
    <row r="3418" ht="15.75" customHeight="1" s="121">
      <c r="B3418">
        <f>D3418&amp;Q3418&amp;E3418</f>
        <v/>
      </c>
      <c r="C3418" s="73" t="inlineStr">
        <is>
          <t>FUTIDX</t>
        </is>
      </c>
      <c r="D3418" s="73" t="inlineStr">
        <is>
          <t>MIDCPNIFTY</t>
        </is>
      </c>
      <c r="E3418" s="78" t="n">
        <v>45196</v>
      </c>
      <c r="F3418" s="75" t="n">
        <v>0</v>
      </c>
      <c r="G3418" s="73" t="inlineStr">
        <is>
          <t>XX</t>
        </is>
      </c>
      <c r="H3418" s="75" t="n">
        <v>0</v>
      </c>
      <c r="I3418" s="75" t="n">
        <v>0</v>
      </c>
      <c r="J3418" s="75" t="n">
        <v>0</v>
      </c>
      <c r="K3418" s="75" t="n">
        <v>8246.299999999999</v>
      </c>
      <c r="L3418" s="75" t="n">
        <v>8329.9</v>
      </c>
      <c r="M3418" s="75" t="n">
        <v>0</v>
      </c>
      <c r="N3418" s="75" t="n">
        <v>0</v>
      </c>
      <c r="O3418" s="75" t="n">
        <v>0</v>
      </c>
      <c r="P3418" s="75" t="n">
        <v>0</v>
      </c>
      <c r="Q3418" s="79" t="n">
        <v>45117</v>
      </c>
      <c r="AR3418">
        <f>IF($AU$2&lt;&gt;5,NA(),IF(D3418=D3417,0,IF(AND(D3420=D3418,D3419=D3418),O3418+O3419+O3420,IF(D3419=D3418,O3419+O3418,O3418))))</f>
        <v/>
      </c>
      <c r="AS3418">
        <f>IF($AU$2&lt;&gt;5,NA(),IF(D3418=D3417,0,IF(AND(D3420=D3418,D3419=D3418),P3418+P3419+P3420,IF(D3419=D3418,P3419+P3418,P3418))))</f>
        <v/>
      </c>
      <c r="AT3418">
        <f>AR3418-AS3418</f>
        <v/>
      </c>
    </row>
    <row r="3419" ht="15.75" customHeight="1" s="121">
      <c r="B3419">
        <f>D3419&amp;Q3419&amp;E3419</f>
        <v/>
      </c>
      <c r="C3419" s="73" t="inlineStr">
        <is>
          <t>FUTIDX</t>
        </is>
      </c>
      <c r="D3419" s="73" t="inlineStr">
        <is>
          <t>NIFTY</t>
        </is>
      </c>
      <c r="E3419" s="78" t="n">
        <v>45134</v>
      </c>
      <c r="F3419" s="75" t="n">
        <v>0</v>
      </c>
      <c r="G3419" s="73" t="inlineStr">
        <is>
          <t>XX</t>
        </is>
      </c>
      <c r="H3419" s="75" t="n">
        <v>19422.2</v>
      </c>
      <c r="I3419" s="75" t="n">
        <v>19481.25</v>
      </c>
      <c r="J3419" s="75" t="n">
        <v>19375.15</v>
      </c>
      <c r="K3419" s="75" t="n">
        <v>19409.55</v>
      </c>
      <c r="L3419" s="75" t="n">
        <v>19409.55</v>
      </c>
      <c r="M3419" s="75" t="n">
        <v>90126</v>
      </c>
      <c r="N3419" s="75" t="n">
        <v>875465.7</v>
      </c>
      <c r="O3419" s="75" t="n">
        <v>10300750</v>
      </c>
      <c r="P3419" s="75" t="n">
        <v>-181050</v>
      </c>
      <c r="Q3419" s="79" t="n">
        <v>45117</v>
      </c>
      <c r="AR3419">
        <f>IF($AU$2&lt;&gt;5,NA(),IF(D3419=D3418,0,IF(AND(D3421=D3419,D3420=D3419),O3419+O3420+O3421,IF(D3420=D3419,O3420+O3419,O3419))))</f>
        <v/>
      </c>
      <c r="AS3419">
        <f>IF($AU$2&lt;&gt;5,NA(),IF(D3419=D3418,0,IF(AND(D3421=D3419,D3420=D3419),P3419+P3420+P3421,IF(D3420=D3419,P3420+P3419,P3419))))</f>
        <v/>
      </c>
      <c r="AT3419">
        <f>AR3419-AS3419</f>
        <v/>
      </c>
    </row>
    <row r="3420" ht="15.75" customHeight="1" s="121">
      <c r="B3420">
        <f>D3420&amp;Q3420&amp;E3420</f>
        <v/>
      </c>
      <c r="C3420" s="73" t="inlineStr">
        <is>
          <t>FUTIDX</t>
        </is>
      </c>
      <c r="D3420" s="73" t="inlineStr">
        <is>
          <t>NIFTY</t>
        </is>
      </c>
      <c r="E3420" s="78" t="n">
        <v>45169</v>
      </c>
      <c r="F3420" s="75" t="n">
        <v>0</v>
      </c>
      <c r="G3420" s="73" t="inlineStr">
        <is>
          <t>XX</t>
        </is>
      </c>
      <c r="H3420" s="75" t="n">
        <v>19543.95</v>
      </c>
      <c r="I3420" s="75" t="n">
        <v>19566.25</v>
      </c>
      <c r="J3420" s="75" t="n">
        <v>19472</v>
      </c>
      <c r="K3420" s="75" t="n">
        <v>19505.15</v>
      </c>
      <c r="L3420" s="75" t="n">
        <v>19505.15</v>
      </c>
      <c r="M3420" s="75" t="n">
        <v>5395</v>
      </c>
      <c r="N3420" s="75" t="n">
        <v>52654.88</v>
      </c>
      <c r="O3420" s="75" t="n">
        <v>1136400</v>
      </c>
      <c r="P3420" s="75" t="n">
        <v>8350</v>
      </c>
      <c r="Q3420" s="79" t="n">
        <v>45117</v>
      </c>
      <c r="AR3420">
        <f>IF($AU$2&lt;&gt;5,NA(),IF(D3420=D3419,0,IF(AND(D3422=D3420,D3421=D3420),O3420+O3421+O3422,IF(D3421=D3420,O3421+O3420,O3420))))</f>
        <v/>
      </c>
      <c r="AS3420">
        <f>IF($AU$2&lt;&gt;5,NA(),IF(D3420=D3419,0,IF(AND(D3422=D3420,D3421=D3420),P3420+P3421+P3422,IF(D3421=D3420,P3421+P3420,P3420))))</f>
        <v/>
      </c>
      <c r="AT3420">
        <f>AR3420-AS3420</f>
        <v/>
      </c>
    </row>
    <row r="3421" ht="15.75" customHeight="1" s="121">
      <c r="B3421">
        <f>D3421&amp;Q3421&amp;E3421</f>
        <v/>
      </c>
      <c r="C3421" s="73" t="inlineStr">
        <is>
          <t>FUTIDX</t>
        </is>
      </c>
      <c r="D3421" s="73" t="inlineStr">
        <is>
          <t>NIFTY</t>
        </is>
      </c>
      <c r="E3421" s="78" t="n">
        <v>45197</v>
      </c>
      <c r="F3421" s="75" t="n">
        <v>0</v>
      </c>
      <c r="G3421" s="73" t="inlineStr">
        <is>
          <t>XX</t>
        </is>
      </c>
      <c r="H3421" s="75" t="n">
        <v>19601</v>
      </c>
      <c r="I3421" s="75" t="n">
        <v>19676</v>
      </c>
      <c r="J3421" s="75" t="n">
        <v>19590</v>
      </c>
      <c r="K3421" s="75" t="n">
        <v>19614.8</v>
      </c>
      <c r="L3421" s="75" t="n">
        <v>19614.8</v>
      </c>
      <c r="M3421" s="75" t="n">
        <v>2146</v>
      </c>
      <c r="N3421" s="75" t="n">
        <v>21062.94</v>
      </c>
      <c r="O3421" s="75" t="n">
        <v>342100</v>
      </c>
      <c r="P3421" s="75" t="n">
        <v>10900</v>
      </c>
      <c r="Q3421" s="79" t="n">
        <v>45117</v>
      </c>
      <c r="AR3421">
        <f>IF($AU$2&lt;&gt;5,NA(),IF(D3421=D3420,0,IF(AND(D3423=D3421,D3422=D3421),O3421+O3422+O3423,IF(D3422=D3421,O3422+O3421,O3421))))</f>
        <v/>
      </c>
      <c r="AS3421">
        <f>IF($AU$2&lt;&gt;5,NA(),IF(D3421=D3420,0,IF(AND(D3423=D3421,D3422=D3421),P3421+P3422+P3423,IF(D3422=D3421,P3422+P3421,P3421))))</f>
        <v/>
      </c>
      <c r="AT3421">
        <f>AR3421-AS3421</f>
        <v/>
      </c>
    </row>
    <row r="3422" ht="15.75" customHeight="1" s="121">
      <c r="B3422">
        <f>D3422&amp;Q3422&amp;E3422</f>
        <v/>
      </c>
      <c r="C3422" s="73" t="inlineStr">
        <is>
          <t>FUTSTK</t>
        </is>
      </c>
      <c r="D3422" s="73" t="inlineStr">
        <is>
          <t>AARTIIND</t>
        </is>
      </c>
      <c r="E3422" s="78" t="n">
        <v>45134</v>
      </c>
      <c r="F3422" s="75" t="n">
        <v>0</v>
      </c>
      <c r="G3422" s="73" t="inlineStr">
        <is>
          <t>XX</t>
        </is>
      </c>
      <c r="H3422" s="75" t="n">
        <v>474.95</v>
      </c>
      <c r="I3422" s="75" t="n">
        <v>474.95</v>
      </c>
      <c r="J3422" s="75" t="n">
        <v>453</v>
      </c>
      <c r="K3422" s="75" t="n">
        <v>455.5</v>
      </c>
      <c r="L3422" s="75" t="n">
        <v>455.5</v>
      </c>
      <c r="M3422" s="75" t="n">
        <v>5300</v>
      </c>
      <c r="N3422" s="75" t="n">
        <v>24382.24</v>
      </c>
      <c r="O3422" s="75" t="n">
        <v>10976000</v>
      </c>
      <c r="P3422" s="75" t="n">
        <v>730000</v>
      </c>
      <c r="Q3422" s="79" t="n">
        <v>45117</v>
      </c>
      <c r="AR3422">
        <f>IF($AU$2&lt;&gt;5,NA(),IF(D3422=D3421,0,IF(AND(D3424=D3422,D3423=D3422),O3422+O3423+O3424,IF(D3423=D3422,O3423+O3422,O3422))))</f>
        <v/>
      </c>
      <c r="AS3422">
        <f>IF($AU$2&lt;&gt;5,NA(),IF(D3422=D3421,0,IF(AND(D3424=D3422,D3423=D3422),P3422+P3423+P3424,IF(D3423=D3422,P3423+P3422,P3422))))</f>
        <v/>
      </c>
      <c r="AT3422">
        <f>AR3422-AS3422</f>
        <v/>
      </c>
    </row>
    <row r="3423" ht="15.75" customHeight="1" s="121">
      <c r="B3423">
        <f>D3423&amp;Q3423&amp;E3423</f>
        <v/>
      </c>
      <c r="C3423" s="73" t="inlineStr">
        <is>
          <t>FUTSTK</t>
        </is>
      </c>
      <c r="D3423" s="73" t="inlineStr">
        <is>
          <t>AARTIIND</t>
        </is>
      </c>
      <c r="E3423" s="78" t="n">
        <v>45169</v>
      </c>
      <c r="F3423" s="75" t="n">
        <v>0</v>
      </c>
      <c r="G3423" s="73" t="inlineStr">
        <is>
          <t>XX</t>
        </is>
      </c>
      <c r="H3423" s="75" t="n">
        <v>479.95</v>
      </c>
      <c r="I3423" s="75" t="n">
        <v>479.95</v>
      </c>
      <c r="J3423" s="75" t="n">
        <v>456</v>
      </c>
      <c r="K3423" s="75" t="n">
        <v>458.15</v>
      </c>
      <c r="L3423" s="75" t="n">
        <v>458.15</v>
      </c>
      <c r="M3423" s="75" t="n">
        <v>944</v>
      </c>
      <c r="N3423" s="75" t="n">
        <v>4367.29</v>
      </c>
      <c r="O3423" s="75" t="n">
        <v>1009000</v>
      </c>
      <c r="P3423" s="75" t="n">
        <v>274000</v>
      </c>
      <c r="Q3423" s="79" t="n">
        <v>45117</v>
      </c>
      <c r="AR3423">
        <f>IF($AU$2&lt;&gt;5,NA(),IF(D3423=D3422,0,IF(AND(D3425=D3423,D3424=D3423),O3423+O3424+O3425,IF(D3424=D3423,O3424+O3423,O3423))))</f>
        <v/>
      </c>
      <c r="AS3423">
        <f>IF($AU$2&lt;&gt;5,NA(),IF(D3423=D3422,0,IF(AND(D3425=D3423,D3424=D3423),P3423+P3424+P3425,IF(D3424=D3423,P3424+P3423,P3423))))</f>
        <v/>
      </c>
      <c r="AT3423">
        <f>AR3423-AS3423</f>
        <v/>
      </c>
    </row>
    <row r="3424" ht="15.75" customHeight="1" s="121">
      <c r="B3424">
        <f>D3424&amp;Q3424&amp;E3424</f>
        <v/>
      </c>
      <c r="C3424" s="73" t="inlineStr">
        <is>
          <t>FUTSTK</t>
        </is>
      </c>
      <c r="D3424" s="73" t="inlineStr">
        <is>
          <t>AARTIIND</t>
        </is>
      </c>
      <c r="E3424" s="78" t="n">
        <v>45197</v>
      </c>
      <c r="F3424" s="75" t="n">
        <v>0</v>
      </c>
      <c r="G3424" s="73" t="inlineStr">
        <is>
          <t>XX</t>
        </is>
      </c>
      <c r="H3424" s="75" t="n">
        <v>475.5</v>
      </c>
      <c r="I3424" s="75" t="n">
        <v>475.5</v>
      </c>
      <c r="J3424" s="75" t="n">
        <v>458.3</v>
      </c>
      <c r="K3424" s="75" t="n">
        <v>460.4</v>
      </c>
      <c r="L3424" s="75" t="n">
        <v>460.4</v>
      </c>
      <c r="M3424" s="75" t="n">
        <v>113</v>
      </c>
      <c r="N3424" s="75" t="n">
        <v>525.4</v>
      </c>
      <c r="O3424" s="75" t="n">
        <v>172000</v>
      </c>
      <c r="P3424" s="75" t="n">
        <v>49000</v>
      </c>
      <c r="Q3424" s="79" t="n">
        <v>45117</v>
      </c>
      <c r="AR3424">
        <f>IF($AU$2&lt;&gt;5,NA(),IF(D3424=D3423,0,IF(AND(D3426=D3424,D3425=D3424),O3424+O3425+O3426,IF(D3425=D3424,O3425+O3424,O3424))))</f>
        <v/>
      </c>
      <c r="AS3424">
        <f>IF($AU$2&lt;&gt;5,NA(),IF(D3424=D3423,0,IF(AND(D3426=D3424,D3425=D3424),P3424+P3425+P3426,IF(D3425=D3424,P3425+P3424,P3424))))</f>
        <v/>
      </c>
      <c r="AT3424">
        <f>AR3424-AS3424</f>
        <v/>
      </c>
    </row>
    <row r="3425" ht="15.75" customHeight="1" s="121">
      <c r="B3425">
        <f>D3425&amp;Q3425&amp;E3425</f>
        <v/>
      </c>
      <c r="C3425" s="73" t="inlineStr">
        <is>
          <t>FUTSTK</t>
        </is>
      </c>
      <c r="D3425" s="73" t="inlineStr">
        <is>
          <t>ABB</t>
        </is>
      </c>
      <c r="E3425" s="78" t="n">
        <v>45134</v>
      </c>
      <c r="F3425" s="75" t="n">
        <v>0</v>
      </c>
      <c r="G3425" s="73" t="inlineStr">
        <is>
          <t>XX</t>
        </is>
      </c>
      <c r="H3425" s="75" t="n">
        <v>4418.85</v>
      </c>
      <c r="I3425" s="75" t="n">
        <v>4437.95</v>
      </c>
      <c r="J3425" s="75" t="n">
        <v>4375.1</v>
      </c>
      <c r="K3425" s="75" t="n">
        <v>4389.75</v>
      </c>
      <c r="L3425" s="75" t="n">
        <v>4389.75</v>
      </c>
      <c r="M3425" s="75" t="n">
        <v>681</v>
      </c>
      <c r="N3425" s="75" t="n">
        <v>7487.53</v>
      </c>
      <c r="O3425" s="75" t="n">
        <v>1189250</v>
      </c>
      <c r="P3425" s="75" t="n">
        <v>6250</v>
      </c>
      <c r="Q3425" s="79" t="n">
        <v>45117</v>
      </c>
      <c r="AR3425">
        <f>IF($AU$2&lt;&gt;5,NA(),IF(D3425=D3424,0,IF(AND(D3427=D3425,D3426=D3425),O3425+O3426+O3427,IF(D3426=D3425,O3426+O3425,O3425))))</f>
        <v/>
      </c>
      <c r="AS3425">
        <f>IF($AU$2&lt;&gt;5,NA(),IF(D3425=D3424,0,IF(AND(D3427=D3425,D3426=D3425),P3425+P3426+P3427,IF(D3426=D3425,P3426+P3425,P3425))))</f>
        <v/>
      </c>
      <c r="AT3425">
        <f>AR3425-AS3425</f>
        <v/>
      </c>
    </row>
    <row r="3426" ht="15.75" customHeight="1" s="121">
      <c r="B3426">
        <f>D3426&amp;Q3426&amp;E3426</f>
        <v/>
      </c>
      <c r="C3426" s="73" t="inlineStr">
        <is>
          <t>FUTSTK</t>
        </is>
      </c>
      <c r="D3426" s="73" t="inlineStr">
        <is>
          <t>ABB</t>
        </is>
      </c>
      <c r="E3426" s="78" t="n">
        <v>45169</v>
      </c>
      <c r="F3426" s="75" t="n">
        <v>0</v>
      </c>
      <c r="G3426" s="73" t="inlineStr">
        <is>
          <t>XX</t>
        </is>
      </c>
      <c r="H3426" s="75" t="n">
        <v>4425</v>
      </c>
      <c r="I3426" s="75" t="n">
        <v>4450</v>
      </c>
      <c r="J3426" s="75" t="n">
        <v>4400</v>
      </c>
      <c r="K3426" s="75" t="n">
        <v>4413</v>
      </c>
      <c r="L3426" s="75" t="n">
        <v>4413</v>
      </c>
      <c r="M3426" s="75" t="n">
        <v>21</v>
      </c>
      <c r="N3426" s="75" t="n">
        <v>231.99</v>
      </c>
      <c r="O3426" s="75" t="n">
        <v>36500</v>
      </c>
      <c r="P3426" s="75" t="n">
        <v>1500</v>
      </c>
      <c r="Q3426" s="79" t="n">
        <v>45117</v>
      </c>
      <c r="AR3426">
        <f>IF($AU$2&lt;&gt;5,NA(),IF(D3426=D3425,0,IF(AND(D3428=D3426,D3427=D3426),O3426+O3427+O3428,IF(D3427=D3426,O3427+O3426,O3426))))</f>
        <v/>
      </c>
      <c r="AS3426">
        <f>IF($AU$2&lt;&gt;5,NA(),IF(D3426=D3425,0,IF(AND(D3428=D3426,D3427=D3426),P3426+P3427+P3428,IF(D3427=D3426,P3427+P3426,P3426))))</f>
        <v/>
      </c>
      <c r="AT3426">
        <f>AR3426-AS3426</f>
        <v/>
      </c>
    </row>
    <row r="3427" ht="15.75" customHeight="1" s="121">
      <c r="B3427">
        <f>D3427&amp;Q3427&amp;E3427</f>
        <v/>
      </c>
      <c r="C3427" s="73" t="inlineStr">
        <is>
          <t>FUTSTK</t>
        </is>
      </c>
      <c r="D3427" s="73" t="inlineStr">
        <is>
          <t>ABB</t>
        </is>
      </c>
      <c r="E3427" s="78" t="n">
        <v>45197</v>
      </c>
      <c r="F3427" s="75" t="n">
        <v>0</v>
      </c>
      <c r="G3427" s="73" t="inlineStr">
        <is>
          <t>XX</t>
        </is>
      </c>
      <c r="H3427" s="75" t="n">
        <v>4410</v>
      </c>
      <c r="I3427" s="75" t="n">
        <v>4410</v>
      </c>
      <c r="J3427" s="75" t="n">
        <v>4410</v>
      </c>
      <c r="K3427" s="75" t="n">
        <v>4410</v>
      </c>
      <c r="L3427" s="75" t="n">
        <v>4438.65</v>
      </c>
      <c r="M3427" s="75" t="n">
        <v>1</v>
      </c>
      <c r="N3427" s="75" t="n">
        <v>11.02</v>
      </c>
      <c r="O3427" s="75" t="n">
        <v>1000</v>
      </c>
      <c r="P3427" s="75" t="n">
        <v>0</v>
      </c>
      <c r="Q3427" s="79" t="n">
        <v>45117</v>
      </c>
      <c r="AR3427">
        <f>IF($AU$2&lt;&gt;5,NA(),IF(D3427=D3426,0,IF(AND(D3429=D3427,D3428=D3427),O3427+O3428+O3429,IF(D3428=D3427,O3428+O3427,O3427))))</f>
        <v/>
      </c>
      <c r="AS3427">
        <f>IF($AU$2&lt;&gt;5,NA(),IF(D3427=D3426,0,IF(AND(D3429=D3427,D3428=D3427),P3427+P3428+P3429,IF(D3428=D3427,P3428+P3427,P3427))))</f>
        <v/>
      </c>
      <c r="AT3427">
        <f>AR3427-AS3427</f>
        <v/>
      </c>
    </row>
    <row r="3428" ht="15.75" customHeight="1" s="121">
      <c r="B3428">
        <f>D3428&amp;Q3428&amp;E3428</f>
        <v/>
      </c>
      <c r="C3428" s="73" t="inlineStr">
        <is>
          <t>FUTSTK</t>
        </is>
      </c>
      <c r="D3428" s="73" t="inlineStr">
        <is>
          <t>ABBOTINDIA</t>
        </is>
      </c>
      <c r="E3428" s="78" t="n">
        <v>45134</v>
      </c>
      <c r="F3428" s="75" t="n">
        <v>0</v>
      </c>
      <c r="G3428" s="73" t="inlineStr">
        <is>
          <t>XX</t>
        </is>
      </c>
      <c r="H3428" s="75" t="n">
        <v>23150.15</v>
      </c>
      <c r="I3428" s="75" t="n">
        <v>23348.7</v>
      </c>
      <c r="J3428" s="75" t="n">
        <v>23016.7</v>
      </c>
      <c r="K3428" s="75" t="n">
        <v>23212.55</v>
      </c>
      <c r="L3428" s="75" t="n">
        <v>23212.55</v>
      </c>
      <c r="M3428" s="75" t="n">
        <v>269</v>
      </c>
      <c r="N3428" s="75" t="n">
        <v>2495.97</v>
      </c>
      <c r="O3428" s="75" t="n">
        <v>56760</v>
      </c>
      <c r="P3428" s="75" t="n">
        <v>-80</v>
      </c>
      <c r="Q3428" s="79" t="n">
        <v>45117</v>
      </c>
      <c r="AR3428">
        <f>IF($AU$2&lt;&gt;5,NA(),IF(D3428=D3427,0,IF(AND(D3430=D3428,D3429=D3428),O3428+O3429+O3430,IF(D3429=D3428,O3429+O3428,O3428))))</f>
        <v/>
      </c>
      <c r="AS3428">
        <f>IF($AU$2&lt;&gt;5,NA(),IF(D3428=D3427,0,IF(AND(D3430=D3428,D3429=D3428),P3428+P3429+P3430,IF(D3429=D3428,P3429+P3428,P3428))))</f>
        <v/>
      </c>
      <c r="AT3428">
        <f>AR3428-AS3428</f>
        <v/>
      </c>
    </row>
    <row r="3429" ht="15.75" customHeight="1" s="121">
      <c r="B3429">
        <f>D3429&amp;Q3429&amp;E3429</f>
        <v/>
      </c>
      <c r="C3429" s="73" t="inlineStr">
        <is>
          <t>FUTSTK</t>
        </is>
      </c>
      <c r="D3429" s="73" t="inlineStr">
        <is>
          <t>ABBOTINDIA</t>
        </is>
      </c>
      <c r="E3429" s="78" t="n">
        <v>45169</v>
      </c>
      <c r="F3429" s="75" t="n">
        <v>0</v>
      </c>
      <c r="G3429" s="73" t="inlineStr">
        <is>
          <t>XX</t>
        </is>
      </c>
      <c r="H3429" s="75" t="n">
        <v>23200</v>
      </c>
      <c r="I3429" s="75" t="n">
        <v>23200</v>
      </c>
      <c r="J3429" s="75" t="n">
        <v>23199.45</v>
      </c>
      <c r="K3429" s="75" t="n">
        <v>23199.45</v>
      </c>
      <c r="L3429" s="75" t="n">
        <v>23710.3</v>
      </c>
      <c r="M3429" s="75" t="n">
        <v>2</v>
      </c>
      <c r="N3429" s="75" t="n">
        <v>18.55</v>
      </c>
      <c r="O3429" s="75" t="n">
        <v>840</v>
      </c>
      <c r="P3429" s="75" t="n">
        <v>-40</v>
      </c>
      <c r="Q3429" s="79" t="n">
        <v>45117</v>
      </c>
      <c r="AR3429">
        <f>IF($AU$2&lt;&gt;5,NA(),IF(D3429=D3428,0,IF(AND(D3431=D3429,D3430=D3429),O3429+O3430+O3431,IF(D3430=D3429,O3430+O3429,O3429))))</f>
        <v/>
      </c>
      <c r="AS3429">
        <f>IF($AU$2&lt;&gt;5,NA(),IF(D3429=D3428,0,IF(AND(D3431=D3429,D3430=D3429),P3429+P3430+P3431,IF(D3430=D3429,P3430+P3429,P3429))))</f>
        <v/>
      </c>
      <c r="AT3429">
        <f>AR3429-AS3429</f>
        <v/>
      </c>
    </row>
    <row r="3430" ht="15.75" customHeight="1" s="121">
      <c r="B3430">
        <f>D3430&amp;Q3430&amp;E3430</f>
        <v/>
      </c>
      <c r="C3430" s="73" t="inlineStr">
        <is>
          <t>FUTSTK</t>
        </is>
      </c>
      <c r="D3430" s="73" t="inlineStr">
        <is>
          <t>ABBOTINDIA</t>
        </is>
      </c>
      <c r="E3430" s="78" t="n">
        <v>45197</v>
      </c>
      <c r="F3430" s="75" t="n">
        <v>0</v>
      </c>
      <c r="G3430" s="73" t="inlineStr">
        <is>
          <t>XX</t>
        </is>
      </c>
      <c r="H3430" s="75" t="n">
        <v>0</v>
      </c>
      <c r="I3430" s="75" t="n">
        <v>0</v>
      </c>
      <c r="J3430" s="75" t="n">
        <v>0</v>
      </c>
      <c r="K3430" s="75" t="n">
        <v>23622</v>
      </c>
      <c r="L3430" s="75" t="n">
        <v>23840.7</v>
      </c>
      <c r="M3430" s="75" t="n">
        <v>0</v>
      </c>
      <c r="N3430" s="75" t="n">
        <v>0</v>
      </c>
      <c r="O3430" s="75" t="n">
        <v>0</v>
      </c>
      <c r="P3430" s="75" t="n">
        <v>0</v>
      </c>
      <c r="Q3430" s="79" t="n">
        <v>45117</v>
      </c>
      <c r="AR3430">
        <f>IF($AU$2&lt;&gt;5,NA(),IF(D3430=D3429,0,IF(AND(D3432=D3430,D3431=D3430),O3430+O3431+O3432,IF(D3431=D3430,O3431+O3430,O3430))))</f>
        <v/>
      </c>
      <c r="AS3430">
        <f>IF($AU$2&lt;&gt;5,NA(),IF(D3430=D3429,0,IF(AND(D3432=D3430,D3431=D3430),P3430+P3431+P3432,IF(D3431=D3430,P3431+P3430,P3430))))</f>
        <v/>
      </c>
      <c r="AT3430">
        <f>AR3430-AS3430</f>
        <v/>
      </c>
    </row>
    <row r="3431" ht="15.75" customHeight="1" s="121">
      <c r="B3431">
        <f>D3431&amp;Q3431&amp;E3431</f>
        <v/>
      </c>
      <c r="C3431" s="73" t="inlineStr">
        <is>
          <t>FUTSTK</t>
        </is>
      </c>
      <c r="D3431" s="73" t="inlineStr">
        <is>
          <t>ABCAPITAL</t>
        </is>
      </c>
      <c r="E3431" s="78" t="n">
        <v>45134</v>
      </c>
      <c r="F3431" s="75" t="n">
        <v>0</v>
      </c>
      <c r="G3431" s="73" t="inlineStr">
        <is>
          <t>XX</t>
        </is>
      </c>
      <c r="H3431" s="75" t="n">
        <v>190.35</v>
      </c>
      <c r="I3431" s="75" t="n">
        <v>190.7</v>
      </c>
      <c r="J3431" s="75" t="n">
        <v>184.5</v>
      </c>
      <c r="K3431" s="75" t="n">
        <v>185.95</v>
      </c>
      <c r="L3431" s="75" t="n">
        <v>185.95</v>
      </c>
      <c r="M3431" s="75" t="n">
        <v>1697</v>
      </c>
      <c r="N3431" s="75" t="n">
        <v>17114.4</v>
      </c>
      <c r="O3431" s="75" t="n">
        <v>26238600</v>
      </c>
      <c r="P3431" s="75" t="n">
        <v>1139400</v>
      </c>
      <c r="Q3431" s="79" t="n">
        <v>45117</v>
      </c>
      <c r="AR3431">
        <f>IF($AU$2&lt;&gt;5,NA(),IF(D3431=D3430,0,IF(AND(D3433=D3431,D3432=D3431),O3431+O3432+O3433,IF(D3432=D3431,O3432+O3431,O3431))))</f>
        <v/>
      </c>
      <c r="AS3431">
        <f>IF($AU$2&lt;&gt;5,NA(),IF(D3431=D3430,0,IF(AND(D3433=D3431,D3432=D3431),P3431+P3432+P3433,IF(D3432=D3431,P3432+P3431,P3431))))</f>
        <v/>
      </c>
      <c r="AT3431">
        <f>AR3431-AS3431</f>
        <v/>
      </c>
    </row>
    <row r="3432" ht="15.75" customHeight="1" s="121">
      <c r="B3432">
        <f>D3432&amp;Q3432&amp;E3432</f>
        <v/>
      </c>
      <c r="C3432" s="73" t="inlineStr">
        <is>
          <t>FUTSTK</t>
        </is>
      </c>
      <c r="D3432" s="73" t="inlineStr">
        <is>
          <t>ABCAPITAL</t>
        </is>
      </c>
      <c r="E3432" s="78" t="n">
        <v>45169</v>
      </c>
      <c r="F3432" s="75" t="n">
        <v>0</v>
      </c>
      <c r="G3432" s="73" t="inlineStr">
        <is>
          <t>XX</t>
        </is>
      </c>
      <c r="H3432" s="75" t="n">
        <v>191.35</v>
      </c>
      <c r="I3432" s="75" t="n">
        <v>191.35</v>
      </c>
      <c r="J3432" s="75" t="n">
        <v>185.85</v>
      </c>
      <c r="K3432" s="75" t="n">
        <v>187.35</v>
      </c>
      <c r="L3432" s="75" t="n">
        <v>187.35</v>
      </c>
      <c r="M3432" s="75" t="n">
        <v>75</v>
      </c>
      <c r="N3432" s="75" t="n">
        <v>762.05</v>
      </c>
      <c r="O3432" s="75" t="n">
        <v>658800</v>
      </c>
      <c r="P3432" s="75" t="n">
        <v>27000</v>
      </c>
      <c r="Q3432" s="79" t="n">
        <v>45117</v>
      </c>
      <c r="AR3432">
        <f>IF($AU$2&lt;&gt;5,NA(),IF(D3432=D3431,0,IF(AND(D3434=D3432,D3433=D3432),O3432+O3433+O3434,IF(D3433=D3432,O3433+O3432,O3432))))</f>
        <v/>
      </c>
      <c r="AS3432">
        <f>IF($AU$2&lt;&gt;5,NA(),IF(D3432=D3431,0,IF(AND(D3434=D3432,D3433=D3432),P3432+P3433+P3434,IF(D3433=D3432,P3433+P3432,P3432))))</f>
        <v/>
      </c>
      <c r="AT3432">
        <f>AR3432-AS3432</f>
        <v/>
      </c>
    </row>
    <row r="3433" ht="15.75" customHeight="1" s="121">
      <c r="B3433">
        <f>D3433&amp;Q3433&amp;E3433</f>
        <v/>
      </c>
      <c r="C3433" s="73" t="inlineStr">
        <is>
          <t>FUTSTK</t>
        </is>
      </c>
      <c r="D3433" s="73" t="inlineStr">
        <is>
          <t>ABCAPITAL</t>
        </is>
      </c>
      <c r="E3433" s="78" t="n">
        <v>45197</v>
      </c>
      <c r="F3433" s="75" t="n">
        <v>0</v>
      </c>
      <c r="G3433" s="73" t="inlineStr">
        <is>
          <t>XX</t>
        </is>
      </c>
      <c r="H3433" s="75" t="n">
        <v>189.9</v>
      </c>
      <c r="I3433" s="75" t="n">
        <v>189.9</v>
      </c>
      <c r="J3433" s="75" t="n">
        <v>187</v>
      </c>
      <c r="K3433" s="75" t="n">
        <v>187</v>
      </c>
      <c r="L3433" s="75" t="n">
        <v>187.95</v>
      </c>
      <c r="M3433" s="75" t="n">
        <v>5</v>
      </c>
      <c r="N3433" s="75" t="n">
        <v>50.98</v>
      </c>
      <c r="O3433" s="75" t="n">
        <v>75600</v>
      </c>
      <c r="P3433" s="75" t="n">
        <v>21600</v>
      </c>
      <c r="Q3433" s="79" t="n">
        <v>45117</v>
      </c>
      <c r="AR3433">
        <f>IF($AU$2&lt;&gt;5,NA(),IF(D3433=D3432,0,IF(AND(D3435=D3433,D3434=D3433),O3433+O3434+O3435,IF(D3434=D3433,O3434+O3433,O3433))))</f>
        <v/>
      </c>
      <c r="AS3433">
        <f>IF($AU$2&lt;&gt;5,NA(),IF(D3433=D3432,0,IF(AND(D3435=D3433,D3434=D3433),P3433+P3434+P3435,IF(D3434=D3433,P3434+P3433,P3433))))</f>
        <v/>
      </c>
      <c r="AT3433">
        <f>AR3433-AS3433</f>
        <v/>
      </c>
    </row>
    <row r="3434" ht="15.75" customHeight="1" s="121">
      <c r="B3434">
        <f>D3434&amp;Q3434&amp;E3434</f>
        <v/>
      </c>
      <c r="C3434" s="73" t="inlineStr">
        <is>
          <t>FUTSTK</t>
        </is>
      </c>
      <c r="D3434" s="73" t="inlineStr">
        <is>
          <t>ABFRL</t>
        </is>
      </c>
      <c r="E3434" s="78" t="n">
        <v>45134</v>
      </c>
      <c r="F3434" s="75" t="n">
        <v>0</v>
      </c>
      <c r="G3434" s="73" t="inlineStr">
        <is>
          <t>XX</t>
        </is>
      </c>
      <c r="H3434" s="75" t="n">
        <v>215.05</v>
      </c>
      <c r="I3434" s="75" t="n">
        <v>217.6</v>
      </c>
      <c r="J3434" s="75" t="n">
        <v>210.25</v>
      </c>
      <c r="K3434" s="75" t="n">
        <v>215.65</v>
      </c>
      <c r="L3434" s="75" t="n">
        <v>215.65</v>
      </c>
      <c r="M3434" s="75" t="n">
        <v>3968</v>
      </c>
      <c r="N3434" s="75" t="n">
        <v>22175.28</v>
      </c>
      <c r="O3434" s="75" t="n">
        <v>29153800</v>
      </c>
      <c r="P3434" s="75" t="n">
        <v>590200</v>
      </c>
      <c r="Q3434" s="79" t="n">
        <v>45117</v>
      </c>
      <c r="AR3434">
        <f>IF($AU$2&lt;&gt;5,NA(),IF(D3434=D3433,0,IF(AND(D3436=D3434,D3435=D3434),O3434+O3435+O3436,IF(D3435=D3434,O3435+O3434,O3434))))</f>
        <v/>
      </c>
      <c r="AS3434">
        <f>IF($AU$2&lt;&gt;5,NA(),IF(D3434=D3433,0,IF(AND(D3436=D3434,D3435=D3434),P3434+P3435+P3436,IF(D3435=D3434,P3435+P3434,P3434))))</f>
        <v/>
      </c>
      <c r="AT3434">
        <f>AR3434-AS3434</f>
        <v/>
      </c>
    </row>
    <row r="3435" ht="15.75" customHeight="1" s="121">
      <c r="B3435">
        <f>D3435&amp;Q3435&amp;E3435</f>
        <v/>
      </c>
      <c r="C3435" s="73" t="inlineStr">
        <is>
          <t>FUTSTK</t>
        </is>
      </c>
      <c r="D3435" s="73" t="inlineStr">
        <is>
          <t>ABFRL</t>
        </is>
      </c>
      <c r="E3435" s="78" t="n">
        <v>45169</v>
      </c>
      <c r="F3435" s="75" t="n">
        <v>0</v>
      </c>
      <c r="G3435" s="73" t="inlineStr">
        <is>
          <t>XX</t>
        </is>
      </c>
      <c r="H3435" s="75" t="n">
        <v>216.55</v>
      </c>
      <c r="I3435" s="75" t="n">
        <v>219.5</v>
      </c>
      <c r="J3435" s="75" t="n">
        <v>212</v>
      </c>
      <c r="K3435" s="75" t="n">
        <v>217.2</v>
      </c>
      <c r="L3435" s="75" t="n">
        <v>217.2</v>
      </c>
      <c r="M3435" s="75" t="n">
        <v>236</v>
      </c>
      <c r="N3435" s="75" t="n">
        <v>1327.49</v>
      </c>
      <c r="O3435" s="75" t="n">
        <v>1055600</v>
      </c>
      <c r="P3435" s="75" t="n">
        <v>91000</v>
      </c>
      <c r="Q3435" s="79" t="n">
        <v>45117</v>
      </c>
      <c r="AR3435">
        <f>IF($AU$2&lt;&gt;5,NA(),IF(D3435=D3434,0,IF(AND(D3437=D3435,D3436=D3435),O3435+O3436+O3437,IF(D3436=D3435,O3436+O3435,O3435))))</f>
        <v/>
      </c>
      <c r="AS3435">
        <f>IF($AU$2&lt;&gt;5,NA(),IF(D3435=D3434,0,IF(AND(D3437=D3435,D3436=D3435),P3435+P3436+P3437,IF(D3436=D3435,P3436+P3435,P3435))))</f>
        <v/>
      </c>
      <c r="AT3435">
        <f>AR3435-AS3435</f>
        <v/>
      </c>
    </row>
    <row r="3436" ht="15.75" customHeight="1" s="121">
      <c r="B3436">
        <f>D3436&amp;Q3436&amp;E3436</f>
        <v/>
      </c>
      <c r="C3436" s="73" t="inlineStr">
        <is>
          <t>FUTSTK</t>
        </is>
      </c>
      <c r="D3436" s="73" t="inlineStr">
        <is>
          <t>ABFRL</t>
        </is>
      </c>
      <c r="E3436" s="78" t="n">
        <v>45197</v>
      </c>
      <c r="F3436" s="75" t="n">
        <v>0</v>
      </c>
      <c r="G3436" s="73" t="inlineStr">
        <is>
          <t>XX</t>
        </is>
      </c>
      <c r="H3436" s="75" t="n">
        <v>217.5</v>
      </c>
      <c r="I3436" s="75" t="n">
        <v>220.5</v>
      </c>
      <c r="J3436" s="75" t="n">
        <v>217.5</v>
      </c>
      <c r="K3436" s="75" t="n">
        <v>219</v>
      </c>
      <c r="L3436" s="75" t="n">
        <v>219</v>
      </c>
      <c r="M3436" s="75" t="n">
        <v>22</v>
      </c>
      <c r="N3436" s="75" t="n">
        <v>125.18</v>
      </c>
      <c r="O3436" s="75" t="n">
        <v>111800</v>
      </c>
      <c r="P3436" s="75" t="n">
        <v>31200</v>
      </c>
      <c r="Q3436" s="79" t="n">
        <v>45117</v>
      </c>
      <c r="AR3436">
        <f>IF($AU$2&lt;&gt;5,NA(),IF(D3436=D3435,0,IF(AND(D3438=D3436,D3437=D3436),O3436+O3437+O3438,IF(D3437=D3436,O3437+O3436,O3436))))</f>
        <v/>
      </c>
      <c r="AS3436">
        <f>IF($AU$2&lt;&gt;5,NA(),IF(D3436=D3435,0,IF(AND(D3438=D3436,D3437=D3436),P3436+P3437+P3438,IF(D3437=D3436,P3437+P3436,P3436))))</f>
        <v/>
      </c>
      <c r="AT3436">
        <f>AR3436-AS3436</f>
        <v/>
      </c>
    </row>
    <row r="3437" ht="15.75" customHeight="1" s="121">
      <c r="B3437">
        <f>D3437&amp;Q3437&amp;E3437</f>
        <v/>
      </c>
      <c r="C3437" s="73" t="inlineStr">
        <is>
          <t>FUTSTK</t>
        </is>
      </c>
      <c r="D3437" s="73" t="inlineStr">
        <is>
          <t>ACC</t>
        </is>
      </c>
      <c r="E3437" s="78" t="n">
        <v>45134</v>
      </c>
      <c r="F3437" s="75" t="n">
        <v>0</v>
      </c>
      <c r="G3437" s="73" t="inlineStr">
        <is>
          <t>XX</t>
        </is>
      </c>
      <c r="H3437" s="75" t="n">
        <v>1795.4</v>
      </c>
      <c r="I3437" s="75" t="n">
        <v>1811.85</v>
      </c>
      <c r="J3437" s="75" t="n">
        <v>1779</v>
      </c>
      <c r="K3437" s="75" t="n">
        <v>1798.2</v>
      </c>
      <c r="L3437" s="75" t="n">
        <v>1798.2</v>
      </c>
      <c r="M3437" s="75" t="n">
        <v>3785</v>
      </c>
      <c r="N3437" s="75" t="n">
        <v>20410.17</v>
      </c>
      <c r="O3437" s="75" t="n">
        <v>4375200</v>
      </c>
      <c r="P3437" s="75" t="n">
        <v>-47100</v>
      </c>
      <c r="Q3437" s="79" t="n">
        <v>45117</v>
      </c>
      <c r="AR3437">
        <f>IF($AU$2&lt;&gt;5,NA(),IF(D3437=D3436,0,IF(AND(D3439=D3437,D3438=D3437),O3437+O3438+O3439,IF(D3438=D3437,O3438+O3437,O3437))))</f>
        <v/>
      </c>
      <c r="AS3437">
        <f>IF($AU$2&lt;&gt;5,NA(),IF(D3437=D3436,0,IF(AND(D3439=D3437,D3438=D3437),P3437+P3438+P3439,IF(D3438=D3437,P3438+P3437,P3437))))</f>
        <v/>
      </c>
      <c r="AT3437">
        <f>AR3437-AS3437</f>
        <v/>
      </c>
    </row>
    <row r="3438" ht="15.75" customHeight="1" s="121">
      <c r="B3438">
        <f>D3438&amp;Q3438&amp;E3438</f>
        <v/>
      </c>
      <c r="C3438" s="73" t="inlineStr">
        <is>
          <t>FUTSTK</t>
        </is>
      </c>
      <c r="D3438" s="73" t="inlineStr">
        <is>
          <t>ACC</t>
        </is>
      </c>
      <c r="E3438" s="78" t="n">
        <v>45169</v>
      </c>
      <c r="F3438" s="75" t="n">
        <v>0</v>
      </c>
      <c r="G3438" s="73" t="inlineStr">
        <is>
          <t>XX</t>
        </is>
      </c>
      <c r="H3438" s="75" t="n">
        <v>1800</v>
      </c>
      <c r="I3438" s="75" t="n">
        <v>1822.1</v>
      </c>
      <c r="J3438" s="75" t="n">
        <v>1792</v>
      </c>
      <c r="K3438" s="75" t="n">
        <v>1809.15</v>
      </c>
      <c r="L3438" s="75" t="n">
        <v>1809.15</v>
      </c>
      <c r="M3438" s="75" t="n">
        <v>94</v>
      </c>
      <c r="N3438" s="75" t="n">
        <v>509.84</v>
      </c>
      <c r="O3438" s="75" t="n">
        <v>74400</v>
      </c>
      <c r="P3438" s="75" t="n">
        <v>5400</v>
      </c>
      <c r="Q3438" s="79" t="n">
        <v>45117</v>
      </c>
      <c r="AR3438">
        <f>IF($AU$2&lt;&gt;5,NA(),IF(D3438=D3437,0,IF(AND(D3440=D3438,D3439=D3438),O3438+O3439+O3440,IF(D3439=D3438,O3439+O3438,O3438))))</f>
        <v/>
      </c>
      <c r="AS3438">
        <f>IF($AU$2&lt;&gt;5,NA(),IF(D3438=D3437,0,IF(AND(D3440=D3438,D3439=D3438),P3438+P3439+P3440,IF(D3439=D3438,P3439+P3438,P3438))))</f>
        <v/>
      </c>
      <c r="AT3438">
        <f>AR3438-AS3438</f>
        <v/>
      </c>
    </row>
    <row r="3439" ht="15.75" customHeight="1" s="121">
      <c r="B3439">
        <f>D3439&amp;Q3439&amp;E3439</f>
        <v/>
      </c>
      <c r="C3439" s="73" t="inlineStr">
        <is>
          <t>FUTSTK</t>
        </is>
      </c>
      <c r="D3439" s="73" t="inlineStr">
        <is>
          <t>ACC</t>
        </is>
      </c>
      <c r="E3439" s="78" t="n">
        <v>45197</v>
      </c>
      <c r="F3439" s="75" t="n">
        <v>0</v>
      </c>
      <c r="G3439" s="73" t="inlineStr">
        <is>
          <t>XX</t>
        </is>
      </c>
      <c r="H3439" s="75" t="n">
        <v>1811.7</v>
      </c>
      <c r="I3439" s="75" t="n">
        <v>1830</v>
      </c>
      <c r="J3439" s="75" t="n">
        <v>1808</v>
      </c>
      <c r="K3439" s="75" t="n">
        <v>1830</v>
      </c>
      <c r="L3439" s="75" t="n">
        <v>1823.15</v>
      </c>
      <c r="M3439" s="75" t="n">
        <v>6</v>
      </c>
      <c r="N3439" s="75" t="n">
        <v>32.69</v>
      </c>
      <c r="O3439" s="75" t="n">
        <v>9000</v>
      </c>
      <c r="P3439" s="75" t="n">
        <v>300</v>
      </c>
      <c r="Q3439" s="79" t="n">
        <v>45117</v>
      </c>
      <c r="AR3439">
        <f>IF($AU$2&lt;&gt;5,NA(),IF(D3439=D3438,0,IF(AND(D3441=D3439,D3440=D3439),O3439+O3440+O3441,IF(D3440=D3439,O3440+O3439,O3439))))</f>
        <v/>
      </c>
      <c r="AS3439">
        <f>IF($AU$2&lt;&gt;5,NA(),IF(D3439=D3438,0,IF(AND(D3441=D3439,D3440=D3439),P3439+P3440+P3441,IF(D3440=D3439,P3440+P3439,P3439))))</f>
        <v/>
      </c>
      <c r="AT3439">
        <f>AR3439-AS3439</f>
        <v/>
      </c>
    </row>
    <row r="3440" ht="15.75" customHeight="1" s="121">
      <c r="B3440">
        <f>D3440&amp;Q3440&amp;E3440</f>
        <v/>
      </c>
      <c r="C3440" s="73" t="inlineStr">
        <is>
          <t>FUTSTK</t>
        </is>
      </c>
      <c r="D3440" s="73" t="inlineStr">
        <is>
          <t>ADANIENT</t>
        </is>
      </c>
      <c r="E3440" s="78" t="n">
        <v>45134</v>
      </c>
      <c r="F3440" s="75" t="n">
        <v>0</v>
      </c>
      <c r="G3440" s="73" t="inlineStr">
        <is>
          <t>XX</t>
        </is>
      </c>
      <c r="H3440" s="75" t="n">
        <v>2395.05</v>
      </c>
      <c r="I3440" s="75" t="n">
        <v>2477.2</v>
      </c>
      <c r="J3440" s="75" t="n">
        <v>2361.25</v>
      </c>
      <c r="K3440" s="75" t="n">
        <v>2425.1</v>
      </c>
      <c r="L3440" s="75" t="n">
        <v>2425.1</v>
      </c>
      <c r="M3440" s="75" t="n">
        <v>15505</v>
      </c>
      <c r="N3440" s="75" t="n">
        <v>112872.6</v>
      </c>
      <c r="O3440" s="75" t="n">
        <v>10868400</v>
      </c>
      <c r="P3440" s="75" t="n">
        <v>-164100</v>
      </c>
      <c r="Q3440" s="79" t="n">
        <v>45117</v>
      </c>
      <c r="AR3440">
        <f>IF($AU$2&lt;&gt;5,NA(),IF(D3440=D3439,0,IF(AND(D3442=D3440,D3441=D3440),O3440+O3441+O3442,IF(D3441=D3440,O3441+O3440,O3440))))</f>
        <v/>
      </c>
      <c r="AS3440">
        <f>IF($AU$2&lt;&gt;5,NA(),IF(D3440=D3439,0,IF(AND(D3442=D3440,D3441=D3440),P3440+P3441+P3442,IF(D3441=D3440,P3441+P3440,P3440))))</f>
        <v/>
      </c>
      <c r="AT3440">
        <f>AR3440-AS3440</f>
        <v/>
      </c>
    </row>
    <row r="3441" ht="15.75" customHeight="1" s="121">
      <c r="B3441">
        <f>D3441&amp;Q3441&amp;E3441</f>
        <v/>
      </c>
      <c r="C3441" s="73" t="inlineStr">
        <is>
          <t>FUTSTK</t>
        </is>
      </c>
      <c r="D3441" s="73" t="inlineStr">
        <is>
          <t>ADANIENT</t>
        </is>
      </c>
      <c r="E3441" s="78" t="n">
        <v>45169</v>
      </c>
      <c r="F3441" s="75" t="n">
        <v>0</v>
      </c>
      <c r="G3441" s="73" t="inlineStr">
        <is>
          <t>XX</t>
        </is>
      </c>
      <c r="H3441" s="75" t="n">
        <v>2407.35</v>
      </c>
      <c r="I3441" s="75" t="n">
        <v>2492.45</v>
      </c>
      <c r="J3441" s="75" t="n">
        <v>2378</v>
      </c>
      <c r="K3441" s="75" t="n">
        <v>2441.2</v>
      </c>
      <c r="L3441" s="75" t="n">
        <v>2441.2</v>
      </c>
      <c r="M3441" s="75" t="n">
        <v>638</v>
      </c>
      <c r="N3441" s="75" t="n">
        <v>4682.29</v>
      </c>
      <c r="O3441" s="75" t="n">
        <v>371400</v>
      </c>
      <c r="P3441" s="75" t="n">
        <v>26400</v>
      </c>
      <c r="Q3441" s="79" t="n">
        <v>45117</v>
      </c>
      <c r="AR3441">
        <f>IF($AU$2&lt;&gt;5,NA(),IF(D3441=D3440,0,IF(AND(D3443=D3441,D3442=D3441),O3441+O3442+O3443,IF(D3442=D3441,O3442+O3441,O3441))))</f>
        <v/>
      </c>
      <c r="AS3441">
        <f>IF($AU$2&lt;&gt;5,NA(),IF(D3441=D3440,0,IF(AND(D3443=D3441,D3442=D3441),P3441+P3442+P3443,IF(D3442=D3441,P3442+P3441,P3441))))</f>
        <v/>
      </c>
      <c r="AT3441">
        <f>AR3441-AS3441</f>
        <v/>
      </c>
    </row>
    <row r="3442" ht="15.75" customHeight="1" s="121">
      <c r="B3442">
        <f>D3442&amp;Q3442&amp;E3442</f>
        <v/>
      </c>
      <c r="C3442" s="73" t="inlineStr">
        <is>
          <t>FUTSTK</t>
        </is>
      </c>
      <c r="D3442" s="73" t="inlineStr">
        <is>
          <t>ADANIENT</t>
        </is>
      </c>
      <c r="E3442" s="78" t="n">
        <v>45197</v>
      </c>
      <c r="F3442" s="75" t="n">
        <v>0</v>
      </c>
      <c r="G3442" s="73" t="inlineStr">
        <is>
          <t>XX</t>
        </is>
      </c>
      <c r="H3442" s="75" t="n">
        <v>2406.05</v>
      </c>
      <c r="I3442" s="75" t="n">
        <v>2508.45</v>
      </c>
      <c r="J3442" s="75" t="n">
        <v>2400.2</v>
      </c>
      <c r="K3442" s="75" t="n">
        <v>2457.9</v>
      </c>
      <c r="L3442" s="75" t="n">
        <v>2457.9</v>
      </c>
      <c r="M3442" s="75" t="n">
        <v>32</v>
      </c>
      <c r="N3442" s="75" t="n">
        <v>236.18</v>
      </c>
      <c r="O3442" s="75" t="n">
        <v>10500</v>
      </c>
      <c r="P3442" s="75" t="n">
        <v>1200</v>
      </c>
      <c r="Q3442" s="79" t="n">
        <v>45117</v>
      </c>
      <c r="AR3442">
        <f>IF($AU$2&lt;&gt;5,NA(),IF(D3442=D3441,0,IF(AND(D3444=D3442,D3443=D3442),O3442+O3443+O3444,IF(D3443=D3442,O3443+O3442,O3442))))</f>
        <v/>
      </c>
      <c r="AS3442">
        <f>IF($AU$2&lt;&gt;5,NA(),IF(D3442=D3441,0,IF(AND(D3444=D3442,D3443=D3442),P3442+P3443+P3444,IF(D3443=D3442,P3443+P3442,P3442))))</f>
        <v/>
      </c>
      <c r="AT3442">
        <f>AR3442-AS3442</f>
        <v/>
      </c>
    </row>
    <row r="3443" ht="15.75" customHeight="1" s="121">
      <c r="B3443">
        <f>D3443&amp;Q3443&amp;E3443</f>
        <v/>
      </c>
      <c r="C3443" s="73" t="inlineStr">
        <is>
          <t>FUTSTK</t>
        </is>
      </c>
      <c r="D3443" s="73" t="inlineStr">
        <is>
          <t>ADANIPORTS</t>
        </is>
      </c>
      <c r="E3443" s="78" t="n">
        <v>45134</v>
      </c>
      <c r="F3443" s="75" t="n">
        <v>0</v>
      </c>
      <c r="G3443" s="73" t="inlineStr">
        <is>
          <t>XX</t>
        </is>
      </c>
      <c r="H3443" s="75" t="n">
        <v>723.6</v>
      </c>
      <c r="I3443" s="75" t="n">
        <v>733.6</v>
      </c>
      <c r="J3443" s="75" t="n">
        <v>711.1</v>
      </c>
      <c r="K3443" s="75" t="n">
        <v>723.5</v>
      </c>
      <c r="L3443" s="75" t="n">
        <v>723.5</v>
      </c>
      <c r="M3443" s="75" t="n">
        <v>10804</v>
      </c>
      <c r="N3443" s="75" t="n">
        <v>62392.14</v>
      </c>
      <c r="O3443" s="75" t="n">
        <v>29681600</v>
      </c>
      <c r="P3443" s="75" t="n">
        <v>1147200</v>
      </c>
      <c r="Q3443" s="79" t="n">
        <v>45117</v>
      </c>
      <c r="AR3443">
        <f>IF($AU$2&lt;&gt;5,NA(),IF(D3443=D3442,0,IF(AND(D3445=D3443,D3444=D3443),O3443+O3444+O3445,IF(D3444=D3443,O3444+O3443,O3443))))</f>
        <v/>
      </c>
      <c r="AS3443">
        <f>IF($AU$2&lt;&gt;5,NA(),IF(D3443=D3442,0,IF(AND(D3445=D3443,D3444=D3443),P3443+P3444+P3445,IF(D3444=D3443,P3444+P3443,P3443))))</f>
        <v/>
      </c>
      <c r="AT3443">
        <f>AR3443-AS3443</f>
        <v/>
      </c>
    </row>
    <row r="3444" ht="15.75" customHeight="1" s="121">
      <c r="B3444">
        <f>D3444&amp;Q3444&amp;E3444</f>
        <v/>
      </c>
      <c r="C3444" s="73" t="inlineStr">
        <is>
          <t>FUTSTK</t>
        </is>
      </c>
      <c r="D3444" s="73" t="inlineStr">
        <is>
          <t>ADANIPORTS</t>
        </is>
      </c>
      <c r="E3444" s="78" t="n">
        <v>45169</v>
      </c>
      <c r="F3444" s="75" t="n">
        <v>0</v>
      </c>
      <c r="G3444" s="73" t="inlineStr">
        <is>
          <t>XX</t>
        </is>
      </c>
      <c r="H3444" s="75" t="n">
        <v>726.25</v>
      </c>
      <c r="I3444" s="75" t="n">
        <v>734</v>
      </c>
      <c r="J3444" s="75" t="n">
        <v>712.45</v>
      </c>
      <c r="K3444" s="75" t="n">
        <v>724.8</v>
      </c>
      <c r="L3444" s="75" t="n">
        <v>724.8</v>
      </c>
      <c r="M3444" s="75" t="n">
        <v>490</v>
      </c>
      <c r="N3444" s="75" t="n">
        <v>2831.52</v>
      </c>
      <c r="O3444" s="75" t="n">
        <v>1796000</v>
      </c>
      <c r="P3444" s="75" t="n">
        <v>49600</v>
      </c>
      <c r="Q3444" s="79" t="n">
        <v>45117</v>
      </c>
      <c r="AR3444">
        <f>IF($AU$2&lt;&gt;5,NA(),IF(D3444=D3443,0,IF(AND(D3446=D3444,D3445=D3444),O3444+O3445+O3446,IF(D3445=D3444,O3445+O3444,O3444))))</f>
        <v/>
      </c>
      <c r="AS3444">
        <f>IF($AU$2&lt;&gt;5,NA(),IF(D3444=D3443,0,IF(AND(D3446=D3444,D3445=D3444),P3444+P3445+P3446,IF(D3445=D3444,P3445+P3444,P3444))))</f>
        <v/>
      </c>
      <c r="AT3444">
        <f>AR3444-AS3444</f>
        <v/>
      </c>
    </row>
    <row r="3445" ht="15.75" customHeight="1" s="121">
      <c r="B3445">
        <f>D3445&amp;Q3445&amp;E3445</f>
        <v/>
      </c>
      <c r="C3445" s="73" t="inlineStr">
        <is>
          <t>FUTSTK</t>
        </is>
      </c>
      <c r="D3445" s="73" t="inlineStr">
        <is>
          <t>ADANIPORTS</t>
        </is>
      </c>
      <c r="E3445" s="78" t="n">
        <v>45197</v>
      </c>
      <c r="F3445" s="75" t="n">
        <v>0</v>
      </c>
      <c r="G3445" s="73" t="inlineStr">
        <is>
          <t>XX</t>
        </is>
      </c>
      <c r="H3445" s="75" t="n">
        <v>724.3</v>
      </c>
      <c r="I3445" s="75" t="n">
        <v>736.75</v>
      </c>
      <c r="J3445" s="75" t="n">
        <v>718.5</v>
      </c>
      <c r="K3445" s="75" t="n">
        <v>728.7</v>
      </c>
      <c r="L3445" s="75" t="n">
        <v>728.7</v>
      </c>
      <c r="M3445" s="75" t="n">
        <v>31</v>
      </c>
      <c r="N3445" s="75" t="n">
        <v>180.6</v>
      </c>
      <c r="O3445" s="75" t="n">
        <v>65600</v>
      </c>
      <c r="P3445" s="75" t="n">
        <v>2400</v>
      </c>
      <c r="Q3445" s="79" t="n">
        <v>45117</v>
      </c>
      <c r="AR3445">
        <f>IF($AU$2&lt;&gt;5,NA(),IF(D3445=D3444,0,IF(AND(D3447=D3445,D3446=D3445),O3445+O3446+O3447,IF(D3446=D3445,O3446+O3445,O3445))))</f>
        <v/>
      </c>
      <c r="AS3445">
        <f>IF($AU$2&lt;&gt;5,NA(),IF(D3445=D3444,0,IF(AND(D3447=D3445,D3446=D3445),P3445+P3446+P3447,IF(D3446=D3445,P3446+P3445,P3445))))</f>
        <v/>
      </c>
      <c r="AT3445">
        <f>AR3445-AS3445</f>
        <v/>
      </c>
    </row>
    <row r="3446" ht="15.75" customHeight="1" s="121">
      <c r="B3446">
        <f>D3446&amp;Q3446&amp;E3446</f>
        <v/>
      </c>
      <c r="C3446" s="73" t="inlineStr">
        <is>
          <t>FUTSTK</t>
        </is>
      </c>
      <c r="D3446" s="73" t="inlineStr">
        <is>
          <t>ALKEM</t>
        </is>
      </c>
      <c r="E3446" s="78" t="n">
        <v>45134</v>
      </c>
      <c r="F3446" s="75" t="n">
        <v>0</v>
      </c>
      <c r="G3446" s="73" t="inlineStr">
        <is>
          <t>XX</t>
        </is>
      </c>
      <c r="H3446" s="75" t="n">
        <v>3516.85</v>
      </c>
      <c r="I3446" s="75" t="n">
        <v>3540</v>
      </c>
      <c r="J3446" s="75" t="n">
        <v>3488.35</v>
      </c>
      <c r="K3446" s="75" t="n">
        <v>3497.95</v>
      </c>
      <c r="L3446" s="75" t="n">
        <v>3497.95</v>
      </c>
      <c r="M3446" s="75" t="n">
        <v>462</v>
      </c>
      <c r="N3446" s="75" t="n">
        <v>3242.09</v>
      </c>
      <c r="O3446" s="75" t="n">
        <v>829400</v>
      </c>
      <c r="P3446" s="75" t="n">
        <v>-21400</v>
      </c>
      <c r="Q3446" s="79" t="n">
        <v>45117</v>
      </c>
      <c r="AR3446">
        <f>IF($AU$2&lt;&gt;5,NA(),IF(D3446=D3445,0,IF(AND(D3448=D3446,D3447=D3446),O3446+O3447+O3448,IF(D3447=D3446,O3447+O3446,O3446))))</f>
        <v/>
      </c>
      <c r="AS3446">
        <f>IF($AU$2&lt;&gt;5,NA(),IF(D3446=D3445,0,IF(AND(D3448=D3446,D3447=D3446),P3446+P3447+P3448,IF(D3447=D3446,P3447+P3446,P3446))))</f>
        <v/>
      </c>
      <c r="AT3446">
        <f>AR3446-AS3446</f>
        <v/>
      </c>
    </row>
    <row r="3447" ht="15.75" customHeight="1" s="121">
      <c r="B3447">
        <f>D3447&amp;Q3447&amp;E3447</f>
        <v/>
      </c>
      <c r="C3447" s="73" t="inlineStr">
        <is>
          <t>FUTSTK</t>
        </is>
      </c>
      <c r="D3447" s="73" t="inlineStr">
        <is>
          <t>ALKEM</t>
        </is>
      </c>
      <c r="E3447" s="78" t="n">
        <v>45169</v>
      </c>
      <c r="F3447" s="75" t="n">
        <v>0</v>
      </c>
      <c r="G3447" s="73" t="inlineStr">
        <is>
          <t>XX</t>
        </is>
      </c>
      <c r="H3447" s="75" t="n">
        <v>0</v>
      </c>
      <c r="I3447" s="75" t="n">
        <v>0</v>
      </c>
      <c r="J3447" s="75" t="n">
        <v>0</v>
      </c>
      <c r="K3447" s="75" t="n">
        <v>3511.25</v>
      </c>
      <c r="L3447" s="75" t="n">
        <v>3523.3</v>
      </c>
      <c r="M3447" s="75" t="n">
        <v>0</v>
      </c>
      <c r="N3447" s="75" t="n">
        <v>0</v>
      </c>
      <c r="O3447" s="75" t="n">
        <v>5200</v>
      </c>
      <c r="P3447" s="75" t="n">
        <v>0</v>
      </c>
      <c r="Q3447" s="79" t="n">
        <v>45117</v>
      </c>
      <c r="AR3447">
        <f>IF($AU$2&lt;&gt;5,NA(),IF(D3447=D3446,0,IF(AND(D3449=D3447,D3448=D3447),O3447+O3448+O3449,IF(D3448=D3447,O3448+O3447,O3447))))</f>
        <v/>
      </c>
      <c r="AS3447">
        <f>IF($AU$2&lt;&gt;5,NA(),IF(D3447=D3446,0,IF(AND(D3449=D3447,D3448=D3447),P3447+P3448+P3449,IF(D3448=D3447,P3448+P3447,P3447))))</f>
        <v/>
      </c>
      <c r="AT3447">
        <f>AR3447-AS3447</f>
        <v/>
      </c>
    </row>
    <row r="3448" ht="15.75" customHeight="1" s="121">
      <c r="B3448">
        <f>D3448&amp;Q3448&amp;E3448</f>
        <v/>
      </c>
      <c r="C3448" s="73" t="inlineStr">
        <is>
          <t>FUTSTK</t>
        </is>
      </c>
      <c r="D3448" s="73" t="inlineStr">
        <is>
          <t>ALKEM</t>
        </is>
      </c>
      <c r="E3448" s="78" t="n">
        <v>45197</v>
      </c>
      <c r="F3448" s="75" t="n">
        <v>0</v>
      </c>
      <c r="G3448" s="73" t="inlineStr">
        <is>
          <t>XX</t>
        </is>
      </c>
      <c r="H3448" s="75" t="n">
        <v>0</v>
      </c>
      <c r="I3448" s="75" t="n">
        <v>0</v>
      </c>
      <c r="J3448" s="75" t="n">
        <v>0</v>
      </c>
      <c r="K3448" s="75" t="n">
        <v>3508.5</v>
      </c>
      <c r="L3448" s="75" t="n">
        <v>3542.65</v>
      </c>
      <c r="M3448" s="75" t="n">
        <v>0</v>
      </c>
      <c r="N3448" s="75" t="n">
        <v>0</v>
      </c>
      <c r="O3448" s="75" t="n">
        <v>0</v>
      </c>
      <c r="P3448" s="75" t="n">
        <v>0</v>
      </c>
      <c r="Q3448" s="79" t="n">
        <v>45117</v>
      </c>
      <c r="AR3448">
        <f>IF($AU$2&lt;&gt;5,NA(),IF(D3448=D3447,0,IF(AND(D3450=D3448,D3449=D3448),O3448+O3449+O3450,IF(D3449=D3448,O3449+O3448,O3448))))</f>
        <v/>
      </c>
      <c r="AS3448">
        <f>IF($AU$2&lt;&gt;5,NA(),IF(D3448=D3447,0,IF(AND(D3450=D3448,D3449=D3448),P3448+P3449+P3450,IF(D3449=D3448,P3449+P3448,P3448))))</f>
        <v/>
      </c>
      <c r="AT3448">
        <f>AR3448-AS3448</f>
        <v/>
      </c>
    </row>
    <row r="3449" ht="15.75" customHeight="1" s="121">
      <c r="B3449">
        <f>D3449&amp;Q3449&amp;E3449</f>
        <v/>
      </c>
      <c r="C3449" s="73" t="inlineStr">
        <is>
          <t>FUTSTK</t>
        </is>
      </c>
      <c r="D3449" s="73" t="inlineStr">
        <is>
          <t>AMBUJACEM</t>
        </is>
      </c>
      <c r="E3449" s="78" t="n">
        <v>45134</v>
      </c>
      <c r="F3449" s="75" t="n">
        <v>0</v>
      </c>
      <c r="G3449" s="73" t="inlineStr">
        <is>
          <t>XX</t>
        </is>
      </c>
      <c r="H3449" s="75" t="n">
        <v>420</v>
      </c>
      <c r="I3449" s="75" t="n">
        <v>426.4</v>
      </c>
      <c r="J3449" s="75" t="n">
        <v>413.6</v>
      </c>
      <c r="K3449" s="75" t="n">
        <v>420.8</v>
      </c>
      <c r="L3449" s="75" t="n">
        <v>420.8</v>
      </c>
      <c r="M3449" s="75" t="n">
        <v>4203</v>
      </c>
      <c r="N3449" s="75" t="n">
        <v>31820.22</v>
      </c>
      <c r="O3449" s="75" t="n">
        <v>58462200</v>
      </c>
      <c r="P3449" s="75" t="n">
        <v>-588600</v>
      </c>
      <c r="Q3449" s="79" t="n">
        <v>45117</v>
      </c>
      <c r="AR3449">
        <f>IF($AU$2&lt;&gt;5,NA(),IF(D3449=D3448,0,IF(AND(D3451=D3449,D3450=D3449),O3449+O3450+O3451,IF(D3450=D3449,O3450+O3449,O3449))))</f>
        <v/>
      </c>
      <c r="AS3449">
        <f>IF($AU$2&lt;&gt;5,NA(),IF(D3449=D3448,0,IF(AND(D3451=D3449,D3450=D3449),P3449+P3450+P3451,IF(D3450=D3449,P3450+P3449,P3449))))</f>
        <v/>
      </c>
      <c r="AT3449">
        <f>AR3449-AS3449</f>
        <v/>
      </c>
    </row>
    <row r="3450" ht="15.75" customHeight="1" s="121">
      <c r="B3450">
        <f>D3450&amp;Q3450&amp;E3450</f>
        <v/>
      </c>
      <c r="C3450" s="73" t="inlineStr">
        <is>
          <t>FUTSTK</t>
        </is>
      </c>
      <c r="D3450" s="73" t="inlineStr">
        <is>
          <t>AMBUJACEM</t>
        </is>
      </c>
      <c r="E3450" s="78" t="n">
        <v>45169</v>
      </c>
      <c r="F3450" s="75" t="n">
        <v>0</v>
      </c>
      <c r="G3450" s="73" t="inlineStr">
        <is>
          <t>XX</t>
        </is>
      </c>
      <c r="H3450" s="75" t="n">
        <v>423.55</v>
      </c>
      <c r="I3450" s="75" t="n">
        <v>428.45</v>
      </c>
      <c r="J3450" s="75" t="n">
        <v>417</v>
      </c>
      <c r="K3450" s="75" t="n">
        <v>423.95</v>
      </c>
      <c r="L3450" s="75" t="n">
        <v>423.95</v>
      </c>
      <c r="M3450" s="75" t="n">
        <v>137</v>
      </c>
      <c r="N3450" s="75" t="n">
        <v>1043.34</v>
      </c>
      <c r="O3450" s="75" t="n">
        <v>1067400</v>
      </c>
      <c r="P3450" s="75" t="n">
        <v>32400</v>
      </c>
      <c r="Q3450" s="79" t="n">
        <v>45117</v>
      </c>
      <c r="AR3450">
        <f>IF($AU$2&lt;&gt;5,NA(),IF(D3450=D3449,0,IF(AND(D3452=D3450,D3451=D3450),O3450+O3451+O3452,IF(D3451=D3450,O3451+O3450,O3450))))</f>
        <v/>
      </c>
      <c r="AS3450">
        <f>IF($AU$2&lt;&gt;5,NA(),IF(D3450=D3449,0,IF(AND(D3452=D3450,D3451=D3450),P3450+P3451+P3452,IF(D3451=D3450,P3451+P3450,P3450))))</f>
        <v/>
      </c>
      <c r="AT3450">
        <f>AR3450-AS3450</f>
        <v/>
      </c>
    </row>
    <row r="3451" ht="15.75" customHeight="1" s="121">
      <c r="B3451">
        <f>D3451&amp;Q3451&amp;E3451</f>
        <v/>
      </c>
      <c r="C3451" s="73" t="inlineStr">
        <is>
          <t>FUTSTK</t>
        </is>
      </c>
      <c r="D3451" s="73" t="inlineStr">
        <is>
          <t>AMBUJACEM</t>
        </is>
      </c>
      <c r="E3451" s="78" t="n">
        <v>45197</v>
      </c>
      <c r="F3451" s="75" t="n">
        <v>0</v>
      </c>
      <c r="G3451" s="73" t="inlineStr">
        <is>
          <t>XX</t>
        </is>
      </c>
      <c r="H3451" s="75" t="n">
        <v>421.9</v>
      </c>
      <c r="I3451" s="75" t="n">
        <v>431.45</v>
      </c>
      <c r="J3451" s="75" t="n">
        <v>421.1</v>
      </c>
      <c r="K3451" s="75" t="n">
        <v>427.4</v>
      </c>
      <c r="L3451" s="75" t="n">
        <v>427.4</v>
      </c>
      <c r="M3451" s="75" t="n">
        <v>16</v>
      </c>
      <c r="N3451" s="75" t="n">
        <v>122.98</v>
      </c>
      <c r="O3451" s="75" t="n">
        <v>90000</v>
      </c>
      <c r="P3451" s="75" t="n">
        <v>10800</v>
      </c>
      <c r="Q3451" s="79" t="n">
        <v>45117</v>
      </c>
      <c r="AR3451">
        <f>IF($AU$2&lt;&gt;5,NA(),IF(D3451=D3450,0,IF(AND(D3453=D3451,D3452=D3451),O3451+O3452+O3453,IF(D3452=D3451,O3452+O3451,O3451))))</f>
        <v/>
      </c>
      <c r="AS3451">
        <f>IF($AU$2&lt;&gt;5,NA(),IF(D3451=D3450,0,IF(AND(D3453=D3451,D3452=D3451),P3451+P3452+P3453,IF(D3452=D3451,P3452+P3451,P3451))))</f>
        <v/>
      </c>
      <c r="AT3451">
        <f>AR3451-AS3451</f>
        <v/>
      </c>
    </row>
    <row r="3452" ht="15.75" customHeight="1" s="121">
      <c r="B3452">
        <f>D3452&amp;Q3452&amp;E3452</f>
        <v/>
      </c>
      <c r="C3452" s="73" t="inlineStr">
        <is>
          <t>FUTSTK</t>
        </is>
      </c>
      <c r="D3452" s="73" t="inlineStr">
        <is>
          <t>APOLLOHOSP</t>
        </is>
      </c>
      <c r="E3452" s="78" t="n">
        <v>45134</v>
      </c>
      <c r="F3452" s="75" t="n">
        <v>0</v>
      </c>
      <c r="G3452" s="73" t="inlineStr">
        <is>
          <t>XX</t>
        </is>
      </c>
      <c r="H3452" s="75" t="n">
        <v>5176.1</v>
      </c>
      <c r="I3452" s="75" t="n">
        <v>5220</v>
      </c>
      <c r="J3452" s="75" t="n">
        <v>5135</v>
      </c>
      <c r="K3452" s="75" t="n">
        <v>5174.75</v>
      </c>
      <c r="L3452" s="75" t="n">
        <v>5174.75</v>
      </c>
      <c r="M3452" s="75" t="n">
        <v>2120</v>
      </c>
      <c r="N3452" s="75" t="n">
        <v>13738.9</v>
      </c>
      <c r="O3452" s="75" t="n">
        <v>1885000</v>
      </c>
      <c r="P3452" s="75" t="n">
        <v>7625</v>
      </c>
      <c r="Q3452" s="79" t="n">
        <v>45117</v>
      </c>
      <c r="AR3452">
        <f>IF($AU$2&lt;&gt;5,NA(),IF(D3452=D3451,0,IF(AND(D3454=D3452,D3453=D3452),O3452+O3453+O3454,IF(D3453=D3452,O3453+O3452,O3452))))</f>
        <v/>
      </c>
      <c r="AS3452">
        <f>IF($AU$2&lt;&gt;5,NA(),IF(D3452=D3451,0,IF(AND(D3454=D3452,D3453=D3452),P3452+P3453+P3454,IF(D3453=D3452,P3453+P3452,P3452))))</f>
        <v/>
      </c>
      <c r="AT3452">
        <f>AR3452-AS3452</f>
        <v/>
      </c>
    </row>
    <row r="3453" ht="15.75" customHeight="1" s="121">
      <c r="B3453">
        <f>D3453&amp;Q3453&amp;E3453</f>
        <v/>
      </c>
      <c r="C3453" s="73" t="inlineStr">
        <is>
          <t>FUTSTK</t>
        </is>
      </c>
      <c r="D3453" s="73" t="inlineStr">
        <is>
          <t>APOLLOHOSP</t>
        </is>
      </c>
      <c r="E3453" s="78" t="n">
        <v>45169</v>
      </c>
      <c r="F3453" s="75" t="n">
        <v>0</v>
      </c>
      <c r="G3453" s="73" t="inlineStr">
        <is>
          <t>XX</t>
        </is>
      </c>
      <c r="H3453" s="75" t="n">
        <v>5211.75</v>
      </c>
      <c r="I3453" s="75" t="n">
        <v>5240.5</v>
      </c>
      <c r="J3453" s="75" t="n">
        <v>5162.9</v>
      </c>
      <c r="K3453" s="75" t="n">
        <v>5202.7</v>
      </c>
      <c r="L3453" s="75" t="n">
        <v>5202.7</v>
      </c>
      <c r="M3453" s="75" t="n">
        <v>84</v>
      </c>
      <c r="N3453" s="75" t="n">
        <v>546.24</v>
      </c>
      <c r="O3453" s="75" t="n">
        <v>39750</v>
      </c>
      <c r="P3453" s="75" t="n">
        <v>875</v>
      </c>
      <c r="Q3453" s="79" t="n">
        <v>45117</v>
      </c>
      <c r="AR3453">
        <f>IF($AU$2&lt;&gt;5,NA(),IF(D3453=D3452,0,IF(AND(D3455=D3453,D3454=D3453),O3453+O3454+O3455,IF(D3454=D3453,O3454+O3453,O3453))))</f>
        <v/>
      </c>
      <c r="AS3453">
        <f>IF($AU$2&lt;&gt;5,NA(),IF(D3453=D3452,0,IF(AND(D3455=D3453,D3454=D3453),P3453+P3454+P3455,IF(D3454=D3453,P3454+P3453,P3453))))</f>
        <v/>
      </c>
      <c r="AT3453">
        <f>AR3453-AS3453</f>
        <v/>
      </c>
    </row>
    <row r="3454" ht="15.75" customHeight="1" s="121">
      <c r="B3454">
        <f>D3454&amp;Q3454&amp;E3454</f>
        <v/>
      </c>
      <c r="C3454" s="73" t="inlineStr">
        <is>
          <t>FUTSTK</t>
        </is>
      </c>
      <c r="D3454" s="73" t="inlineStr">
        <is>
          <t>APOLLOHOSP</t>
        </is>
      </c>
      <c r="E3454" s="78" t="n">
        <v>45197</v>
      </c>
      <c r="F3454" s="75" t="n">
        <v>0</v>
      </c>
      <c r="G3454" s="73" t="inlineStr">
        <is>
          <t>XX</t>
        </is>
      </c>
      <c r="H3454" s="75" t="n">
        <v>5246.35</v>
      </c>
      <c r="I3454" s="75" t="n">
        <v>5263</v>
      </c>
      <c r="J3454" s="75" t="n">
        <v>5193</v>
      </c>
      <c r="K3454" s="75" t="n">
        <v>5263</v>
      </c>
      <c r="L3454" s="75" t="n">
        <v>5239.9</v>
      </c>
      <c r="M3454" s="75" t="n">
        <v>13</v>
      </c>
      <c r="N3454" s="75" t="n">
        <v>85.04000000000001</v>
      </c>
      <c r="O3454" s="75" t="n">
        <v>3875</v>
      </c>
      <c r="P3454" s="75" t="n">
        <v>250</v>
      </c>
      <c r="Q3454" s="79" t="n">
        <v>45117</v>
      </c>
      <c r="AR3454">
        <f>IF($AU$2&lt;&gt;5,NA(),IF(D3454=D3453,0,IF(AND(D3456=D3454,D3455=D3454),O3454+O3455+O3456,IF(D3455=D3454,O3455+O3454,O3454))))</f>
        <v/>
      </c>
      <c r="AS3454">
        <f>IF($AU$2&lt;&gt;5,NA(),IF(D3454=D3453,0,IF(AND(D3456=D3454,D3455=D3454),P3454+P3455+P3456,IF(D3455=D3454,P3455+P3454,P3454))))</f>
        <v/>
      </c>
      <c r="AT3454">
        <f>AR3454-AS3454</f>
        <v/>
      </c>
    </row>
    <row r="3455" ht="15.75" customHeight="1" s="121">
      <c r="B3455">
        <f>D3455&amp;Q3455&amp;E3455</f>
        <v/>
      </c>
      <c r="C3455" s="73" t="inlineStr">
        <is>
          <t>FUTSTK</t>
        </is>
      </c>
      <c r="D3455" s="73" t="inlineStr">
        <is>
          <t>APOLLOTYRE</t>
        </is>
      </c>
      <c r="E3455" s="78" t="n">
        <v>45134</v>
      </c>
      <c r="F3455" s="75" t="n">
        <v>0</v>
      </c>
      <c r="G3455" s="73" t="inlineStr">
        <is>
          <t>XX</t>
        </is>
      </c>
      <c r="H3455" s="75" t="n">
        <v>418.05</v>
      </c>
      <c r="I3455" s="75" t="n">
        <v>427.9</v>
      </c>
      <c r="J3455" s="75" t="n">
        <v>416.5</v>
      </c>
      <c r="K3455" s="75" t="n">
        <v>425.05</v>
      </c>
      <c r="L3455" s="75" t="n">
        <v>425.05</v>
      </c>
      <c r="M3455" s="75" t="n">
        <v>5642</v>
      </c>
      <c r="N3455" s="75" t="n">
        <v>40670.2</v>
      </c>
      <c r="O3455" s="75" t="n">
        <v>11240400</v>
      </c>
      <c r="P3455" s="75" t="n">
        <v>110500</v>
      </c>
      <c r="Q3455" s="79" t="n">
        <v>45117</v>
      </c>
      <c r="AR3455">
        <f>IF($AU$2&lt;&gt;5,NA(),IF(D3455=D3454,0,IF(AND(D3457=D3455,D3456=D3455),O3455+O3456+O3457,IF(D3456=D3455,O3456+O3455,O3455))))</f>
        <v/>
      </c>
      <c r="AS3455">
        <f>IF($AU$2&lt;&gt;5,NA(),IF(D3455=D3454,0,IF(AND(D3457=D3455,D3456=D3455),P3455+P3456+P3457,IF(D3456=D3455,P3456+P3455,P3455))))</f>
        <v/>
      </c>
      <c r="AT3455">
        <f>AR3455-AS3455</f>
        <v/>
      </c>
    </row>
    <row r="3456" ht="15.75" customHeight="1" s="121">
      <c r="B3456">
        <f>D3456&amp;Q3456&amp;E3456</f>
        <v/>
      </c>
      <c r="C3456" s="73" t="inlineStr">
        <is>
          <t>FUTSTK</t>
        </is>
      </c>
      <c r="D3456" s="73" t="inlineStr">
        <is>
          <t>APOLLOTYRE</t>
        </is>
      </c>
      <c r="E3456" s="78" t="n">
        <v>45169</v>
      </c>
      <c r="F3456" s="75" t="n">
        <v>0</v>
      </c>
      <c r="G3456" s="73" t="inlineStr">
        <is>
          <t>XX</t>
        </is>
      </c>
      <c r="H3456" s="75" t="n">
        <v>418.65</v>
      </c>
      <c r="I3456" s="75" t="n">
        <v>428.5</v>
      </c>
      <c r="J3456" s="75" t="n">
        <v>418</v>
      </c>
      <c r="K3456" s="75" t="n">
        <v>425.65</v>
      </c>
      <c r="L3456" s="75" t="n">
        <v>425.65</v>
      </c>
      <c r="M3456" s="75" t="n">
        <v>344</v>
      </c>
      <c r="N3456" s="75" t="n">
        <v>2484.74</v>
      </c>
      <c r="O3456" s="75" t="n">
        <v>720800</v>
      </c>
      <c r="P3456" s="75" t="n">
        <v>149600</v>
      </c>
      <c r="Q3456" s="79" t="n">
        <v>45117</v>
      </c>
      <c r="AR3456">
        <f>IF($AU$2&lt;&gt;5,NA(),IF(D3456=D3455,0,IF(AND(D3458=D3456,D3457=D3456),O3456+O3457+O3458,IF(D3457=D3456,O3457+O3456,O3456))))</f>
        <v/>
      </c>
      <c r="AS3456">
        <f>IF($AU$2&lt;&gt;5,NA(),IF(D3456=D3455,0,IF(AND(D3458=D3456,D3457=D3456),P3456+P3457+P3458,IF(D3457=D3456,P3457+P3456,P3456))))</f>
        <v/>
      </c>
      <c r="AT3456">
        <f>AR3456-AS3456</f>
        <v/>
      </c>
    </row>
    <row r="3457" ht="15.75" customHeight="1" s="121">
      <c r="B3457">
        <f>D3457&amp;Q3457&amp;E3457</f>
        <v/>
      </c>
      <c r="C3457" s="73" t="inlineStr">
        <is>
          <t>FUTSTK</t>
        </is>
      </c>
      <c r="D3457" s="73" t="inlineStr">
        <is>
          <t>APOLLOTYRE</t>
        </is>
      </c>
      <c r="E3457" s="78" t="n">
        <v>45197</v>
      </c>
      <c r="F3457" s="75" t="n">
        <v>0</v>
      </c>
      <c r="G3457" s="73" t="inlineStr">
        <is>
          <t>XX</t>
        </is>
      </c>
      <c r="H3457" s="75" t="n">
        <v>418.5</v>
      </c>
      <c r="I3457" s="75" t="n">
        <v>429.75</v>
      </c>
      <c r="J3457" s="75" t="n">
        <v>418.5</v>
      </c>
      <c r="K3457" s="75" t="n">
        <v>425.85</v>
      </c>
      <c r="L3457" s="75" t="n">
        <v>425.85</v>
      </c>
      <c r="M3457" s="75" t="n">
        <v>26</v>
      </c>
      <c r="N3457" s="75" t="n">
        <v>188.16</v>
      </c>
      <c r="O3457" s="75" t="n">
        <v>39100</v>
      </c>
      <c r="P3457" s="75" t="n">
        <v>15300</v>
      </c>
      <c r="Q3457" s="79" t="n">
        <v>45117</v>
      </c>
      <c r="AR3457">
        <f>IF($AU$2&lt;&gt;5,NA(),IF(D3457=D3456,0,IF(AND(D3459=D3457,D3458=D3457),O3457+O3458+O3459,IF(D3458=D3457,O3458+O3457,O3457))))</f>
        <v/>
      </c>
      <c r="AS3457">
        <f>IF($AU$2&lt;&gt;5,NA(),IF(D3457=D3456,0,IF(AND(D3459=D3457,D3458=D3457),P3457+P3458+P3459,IF(D3458=D3457,P3458+P3457,P3457))))</f>
        <v/>
      </c>
      <c r="AT3457">
        <f>AR3457-AS3457</f>
        <v/>
      </c>
    </row>
    <row r="3458" ht="15.75" customHeight="1" s="121">
      <c r="B3458">
        <f>D3458&amp;Q3458&amp;E3458</f>
        <v/>
      </c>
      <c r="C3458" s="73" t="inlineStr">
        <is>
          <t>FUTSTK</t>
        </is>
      </c>
      <c r="D3458" s="73" t="inlineStr">
        <is>
          <t>ASHOKLEY</t>
        </is>
      </c>
      <c r="E3458" s="78" t="n">
        <v>45134</v>
      </c>
      <c r="F3458" s="75" t="n">
        <v>0</v>
      </c>
      <c r="G3458" s="73" t="inlineStr">
        <is>
          <t>XX</t>
        </is>
      </c>
      <c r="H3458" s="75" t="n">
        <v>165</v>
      </c>
      <c r="I3458" s="75" t="n">
        <v>167.4</v>
      </c>
      <c r="J3458" s="75" t="n">
        <v>163.15</v>
      </c>
      <c r="K3458" s="75" t="n">
        <v>164</v>
      </c>
      <c r="L3458" s="75" t="n">
        <v>164</v>
      </c>
      <c r="M3458" s="75" t="n">
        <v>4473</v>
      </c>
      <c r="N3458" s="75" t="n">
        <v>36894.85</v>
      </c>
      <c r="O3458" s="75" t="n">
        <v>66155000</v>
      </c>
      <c r="P3458" s="75" t="n">
        <v>1035000</v>
      </c>
      <c r="Q3458" s="79" t="n">
        <v>45117</v>
      </c>
      <c r="AR3458">
        <f>IF($AU$2&lt;&gt;5,NA(),IF(D3458=D3457,0,IF(AND(D3460=D3458,D3459=D3458),O3458+O3459+O3460,IF(D3459=D3458,O3459+O3458,O3458))))</f>
        <v/>
      </c>
      <c r="AS3458">
        <f>IF($AU$2&lt;&gt;5,NA(),IF(D3458=D3457,0,IF(AND(D3460=D3458,D3459=D3458),P3458+P3459+P3460,IF(D3459=D3458,P3459+P3458,P3458))))</f>
        <v/>
      </c>
      <c r="AT3458">
        <f>AR3458-AS3458</f>
        <v/>
      </c>
    </row>
    <row r="3459" ht="15.75" customHeight="1" s="121">
      <c r="B3459">
        <f>D3459&amp;Q3459&amp;E3459</f>
        <v/>
      </c>
      <c r="C3459" s="73" t="inlineStr">
        <is>
          <t>FUTSTK</t>
        </is>
      </c>
      <c r="D3459" s="73" t="inlineStr">
        <is>
          <t>ASHOKLEY</t>
        </is>
      </c>
      <c r="E3459" s="78" t="n">
        <v>45169</v>
      </c>
      <c r="F3459" s="75" t="n">
        <v>0</v>
      </c>
      <c r="G3459" s="73" t="inlineStr">
        <is>
          <t>XX</t>
        </is>
      </c>
      <c r="H3459" s="75" t="n">
        <v>165.8</v>
      </c>
      <c r="I3459" s="75" t="n">
        <v>168.4</v>
      </c>
      <c r="J3459" s="75" t="n">
        <v>164.3</v>
      </c>
      <c r="K3459" s="75" t="n">
        <v>165.15</v>
      </c>
      <c r="L3459" s="75" t="n">
        <v>165.15</v>
      </c>
      <c r="M3459" s="75" t="n">
        <v>258</v>
      </c>
      <c r="N3459" s="75" t="n">
        <v>2139.89</v>
      </c>
      <c r="O3459" s="75" t="n">
        <v>2400000</v>
      </c>
      <c r="P3459" s="75" t="n">
        <v>-190000</v>
      </c>
      <c r="Q3459" s="79" t="n">
        <v>45117</v>
      </c>
      <c r="AR3459">
        <f>IF($AU$2&lt;&gt;5,NA(),IF(D3459=D3458,0,IF(AND(D3461=D3459,D3460=D3459),O3459+O3460+O3461,IF(D3460=D3459,O3460+O3459,O3459))))</f>
        <v/>
      </c>
      <c r="AS3459">
        <f>IF($AU$2&lt;&gt;5,NA(),IF(D3459=D3458,0,IF(AND(D3461=D3459,D3460=D3459),P3459+P3460+P3461,IF(D3460=D3459,P3460+P3459,P3459))))</f>
        <v/>
      </c>
      <c r="AT3459">
        <f>AR3459-AS3459</f>
        <v/>
      </c>
    </row>
    <row r="3460" ht="15.75" customHeight="1" s="121">
      <c r="B3460">
        <f>D3460&amp;Q3460&amp;E3460</f>
        <v/>
      </c>
      <c r="C3460" s="73" t="inlineStr">
        <is>
          <t>FUTSTK</t>
        </is>
      </c>
      <c r="D3460" s="73" t="inlineStr">
        <is>
          <t>ASHOKLEY</t>
        </is>
      </c>
      <c r="E3460" s="78" t="n">
        <v>45197</v>
      </c>
      <c r="F3460" s="75" t="n">
        <v>0</v>
      </c>
      <c r="G3460" s="73" t="inlineStr">
        <is>
          <t>XX</t>
        </is>
      </c>
      <c r="H3460" s="75" t="n">
        <v>166.9</v>
      </c>
      <c r="I3460" s="75" t="n">
        <v>168.8</v>
      </c>
      <c r="J3460" s="75" t="n">
        <v>165.7</v>
      </c>
      <c r="K3460" s="75" t="n">
        <v>166.6</v>
      </c>
      <c r="L3460" s="75" t="n">
        <v>165.8</v>
      </c>
      <c r="M3460" s="75" t="n">
        <v>38</v>
      </c>
      <c r="N3460" s="75" t="n">
        <v>317.8</v>
      </c>
      <c r="O3460" s="75" t="n">
        <v>175000</v>
      </c>
      <c r="P3460" s="75" t="n">
        <v>30000</v>
      </c>
      <c r="Q3460" s="79" t="n">
        <v>45117</v>
      </c>
      <c r="AR3460">
        <f>IF($AU$2&lt;&gt;5,NA(),IF(D3460=D3459,0,IF(AND(D3462=D3460,D3461=D3460),O3460+O3461+O3462,IF(D3461=D3460,O3461+O3460,O3460))))</f>
        <v/>
      </c>
      <c r="AS3460">
        <f>IF($AU$2&lt;&gt;5,NA(),IF(D3460=D3459,0,IF(AND(D3462=D3460,D3461=D3460),P3460+P3461+P3462,IF(D3461=D3460,P3461+P3460,P3460))))</f>
        <v/>
      </c>
      <c r="AT3460">
        <f>AR3460-AS3460</f>
        <v/>
      </c>
    </row>
    <row r="3461" ht="15.75" customHeight="1" s="121">
      <c r="B3461">
        <f>D3461&amp;Q3461&amp;E3461</f>
        <v/>
      </c>
      <c r="C3461" s="73" t="inlineStr">
        <is>
          <t>FUTSTK</t>
        </is>
      </c>
      <c r="D3461" s="73" t="inlineStr">
        <is>
          <t>ASIANPAINT</t>
        </is>
      </c>
      <c r="E3461" s="78" t="n">
        <v>45134</v>
      </c>
      <c r="F3461" s="75" t="n">
        <v>0</v>
      </c>
      <c r="G3461" s="73" t="inlineStr">
        <is>
          <t>XX</t>
        </is>
      </c>
      <c r="H3461" s="75" t="n">
        <v>3360.15</v>
      </c>
      <c r="I3461" s="75" t="n">
        <v>3381</v>
      </c>
      <c r="J3461" s="75" t="n">
        <v>3310</v>
      </c>
      <c r="K3461" s="75" t="n">
        <v>3355.3</v>
      </c>
      <c r="L3461" s="75" t="n">
        <v>3355.3</v>
      </c>
      <c r="M3461" s="75" t="n">
        <v>4287</v>
      </c>
      <c r="N3461" s="75" t="n">
        <v>28663.51</v>
      </c>
      <c r="O3461" s="75" t="n">
        <v>4446200</v>
      </c>
      <c r="P3461" s="75" t="n">
        <v>38800</v>
      </c>
      <c r="Q3461" s="79" t="n">
        <v>45117</v>
      </c>
      <c r="AR3461">
        <f>IF($AU$2&lt;&gt;5,NA(),IF(D3461=D3460,0,IF(AND(D3463=D3461,D3462=D3461),O3461+O3462+O3463,IF(D3462=D3461,O3462+O3461,O3461))))</f>
        <v/>
      </c>
      <c r="AS3461">
        <f>IF($AU$2&lt;&gt;5,NA(),IF(D3461=D3460,0,IF(AND(D3463=D3461,D3462=D3461),P3461+P3462+P3463,IF(D3462=D3461,P3462+P3461,P3461))))</f>
        <v/>
      </c>
      <c r="AT3461">
        <f>AR3461-AS3461</f>
        <v/>
      </c>
    </row>
    <row r="3462" ht="15.75" customHeight="1" s="121">
      <c r="B3462">
        <f>D3462&amp;Q3462&amp;E3462</f>
        <v/>
      </c>
      <c r="C3462" s="73" t="inlineStr">
        <is>
          <t>FUTSTK</t>
        </is>
      </c>
      <c r="D3462" s="73" t="inlineStr">
        <is>
          <t>ASIANPAINT</t>
        </is>
      </c>
      <c r="E3462" s="78" t="n">
        <v>45169</v>
      </c>
      <c r="F3462" s="75" t="n">
        <v>0</v>
      </c>
      <c r="G3462" s="73" t="inlineStr">
        <is>
          <t>XX</t>
        </is>
      </c>
      <c r="H3462" s="75" t="n">
        <v>3377.75</v>
      </c>
      <c r="I3462" s="75" t="n">
        <v>3403.25</v>
      </c>
      <c r="J3462" s="75" t="n">
        <v>3336</v>
      </c>
      <c r="K3462" s="75" t="n">
        <v>3378.8</v>
      </c>
      <c r="L3462" s="75" t="n">
        <v>3378.8</v>
      </c>
      <c r="M3462" s="75" t="n">
        <v>128</v>
      </c>
      <c r="N3462" s="75" t="n">
        <v>861.74</v>
      </c>
      <c r="O3462" s="75" t="n">
        <v>99800</v>
      </c>
      <c r="P3462" s="75" t="n">
        <v>-200</v>
      </c>
      <c r="Q3462" s="79" t="n">
        <v>45117</v>
      </c>
      <c r="AR3462">
        <f>IF($AU$2&lt;&gt;5,NA(),IF(D3462=D3461,0,IF(AND(D3464=D3462,D3463=D3462),O3462+O3463+O3464,IF(D3463=D3462,O3463+O3462,O3462))))</f>
        <v/>
      </c>
      <c r="AS3462">
        <f>IF($AU$2&lt;&gt;5,NA(),IF(D3462=D3461,0,IF(AND(D3464=D3462,D3463=D3462),P3462+P3463+P3464,IF(D3463=D3462,P3463+P3462,P3462))))</f>
        <v/>
      </c>
      <c r="AT3462">
        <f>AR3462-AS3462</f>
        <v/>
      </c>
    </row>
    <row r="3463" ht="15.75" customHeight="1" s="121">
      <c r="B3463">
        <f>D3463&amp;Q3463&amp;E3463</f>
        <v/>
      </c>
      <c r="C3463" s="73" t="inlineStr">
        <is>
          <t>FUTSTK</t>
        </is>
      </c>
      <c r="D3463" s="73" t="inlineStr">
        <is>
          <t>ASIANPAINT</t>
        </is>
      </c>
      <c r="E3463" s="78" t="n">
        <v>45197</v>
      </c>
      <c r="F3463" s="75" t="n">
        <v>0</v>
      </c>
      <c r="G3463" s="73" t="inlineStr">
        <is>
          <t>XX</t>
        </is>
      </c>
      <c r="H3463" s="75" t="n">
        <v>3400.25</v>
      </c>
      <c r="I3463" s="75" t="n">
        <v>3405</v>
      </c>
      <c r="J3463" s="75" t="n">
        <v>3361</v>
      </c>
      <c r="K3463" s="75" t="n">
        <v>3395</v>
      </c>
      <c r="L3463" s="75" t="n">
        <v>3395</v>
      </c>
      <c r="M3463" s="75" t="n">
        <v>12</v>
      </c>
      <c r="N3463" s="75" t="n">
        <v>81.45</v>
      </c>
      <c r="O3463" s="75" t="n">
        <v>8600</v>
      </c>
      <c r="P3463" s="75" t="n">
        <v>1000</v>
      </c>
      <c r="Q3463" s="79" t="n">
        <v>45117</v>
      </c>
      <c r="AR3463">
        <f>IF($AU$2&lt;&gt;5,NA(),IF(D3463=D3462,0,IF(AND(D3465=D3463,D3464=D3463),O3463+O3464+O3465,IF(D3464=D3463,O3464+O3463,O3463))))</f>
        <v/>
      </c>
      <c r="AS3463">
        <f>IF($AU$2&lt;&gt;5,NA(),IF(D3463=D3462,0,IF(AND(D3465=D3463,D3464=D3463),P3463+P3464+P3465,IF(D3464=D3463,P3464+P3463,P3463))))</f>
        <v/>
      </c>
      <c r="AT3463">
        <f>AR3463-AS3463</f>
        <v/>
      </c>
    </row>
    <row r="3464" ht="15.75" customHeight="1" s="121">
      <c r="B3464">
        <f>D3464&amp;Q3464&amp;E3464</f>
        <v/>
      </c>
      <c r="C3464" s="73" t="inlineStr">
        <is>
          <t>FUTSTK</t>
        </is>
      </c>
      <c r="D3464" s="73" t="inlineStr">
        <is>
          <t>ASTRAL</t>
        </is>
      </c>
      <c r="E3464" s="78" t="n">
        <v>45134</v>
      </c>
      <c r="F3464" s="75" t="n">
        <v>0</v>
      </c>
      <c r="G3464" s="73" t="inlineStr">
        <is>
          <t>XX</t>
        </is>
      </c>
      <c r="H3464" s="75" t="n">
        <v>1788.25</v>
      </c>
      <c r="I3464" s="75" t="n">
        <v>1822</v>
      </c>
      <c r="J3464" s="75" t="n">
        <v>1782.55</v>
      </c>
      <c r="K3464" s="75" t="n">
        <v>1793.4</v>
      </c>
      <c r="L3464" s="75" t="n">
        <v>1793.4</v>
      </c>
      <c r="M3464" s="75" t="n">
        <v>1824</v>
      </c>
      <c r="N3464" s="75" t="n">
        <v>12047.7</v>
      </c>
      <c r="O3464" s="75" t="n">
        <v>2447523</v>
      </c>
      <c r="P3464" s="75" t="n">
        <v>-19818</v>
      </c>
      <c r="Q3464" s="79" t="n">
        <v>45117</v>
      </c>
      <c r="AR3464">
        <f>IF($AU$2&lt;&gt;5,NA(),IF(D3464=D3463,0,IF(AND(D3466=D3464,D3465=D3464),O3464+O3465+O3466,IF(D3465=D3464,O3465+O3464,O3464))))</f>
        <v/>
      </c>
      <c r="AS3464">
        <f>IF($AU$2&lt;&gt;5,NA(),IF(D3464=D3463,0,IF(AND(D3466=D3464,D3465=D3464),P3464+P3465+P3466,IF(D3465=D3464,P3465+P3464,P3464))))</f>
        <v/>
      </c>
      <c r="AT3464">
        <f>AR3464-AS3464</f>
        <v/>
      </c>
    </row>
    <row r="3465" ht="15.75" customHeight="1" s="121">
      <c r="B3465">
        <f>D3465&amp;Q3465&amp;E3465</f>
        <v/>
      </c>
      <c r="C3465" s="73" t="inlineStr">
        <is>
          <t>FUTSTK</t>
        </is>
      </c>
      <c r="D3465" s="73" t="inlineStr">
        <is>
          <t>ASTRAL</t>
        </is>
      </c>
      <c r="E3465" s="78" t="n">
        <v>45169</v>
      </c>
      <c r="F3465" s="75" t="n">
        <v>0</v>
      </c>
      <c r="G3465" s="73" t="inlineStr">
        <is>
          <t>XX</t>
        </is>
      </c>
      <c r="H3465" s="75" t="n">
        <v>1814.4</v>
      </c>
      <c r="I3465" s="75" t="n">
        <v>1829.1</v>
      </c>
      <c r="J3465" s="75" t="n">
        <v>1794.2</v>
      </c>
      <c r="K3465" s="75" t="n">
        <v>1806.3</v>
      </c>
      <c r="L3465" s="75" t="n">
        <v>1806.3</v>
      </c>
      <c r="M3465" s="75" t="n">
        <v>97</v>
      </c>
      <c r="N3465" s="75" t="n">
        <v>642.9299999999999</v>
      </c>
      <c r="O3465" s="75" t="n">
        <v>57986</v>
      </c>
      <c r="P3465" s="75" t="n">
        <v>7707</v>
      </c>
      <c r="Q3465" s="79" t="n">
        <v>45117</v>
      </c>
      <c r="AR3465">
        <f>IF($AU$2&lt;&gt;5,NA(),IF(D3465=D3464,0,IF(AND(D3467=D3465,D3466=D3465),O3465+O3466+O3467,IF(D3466=D3465,O3466+O3465,O3465))))</f>
        <v/>
      </c>
      <c r="AS3465">
        <f>IF($AU$2&lt;&gt;5,NA(),IF(D3465=D3464,0,IF(AND(D3467=D3465,D3466=D3465),P3465+P3466+P3467,IF(D3466=D3465,P3466+P3465,P3465))))</f>
        <v/>
      </c>
      <c r="AT3465">
        <f>AR3465-AS3465</f>
        <v/>
      </c>
    </row>
    <row r="3466" ht="15.75" customHeight="1" s="121">
      <c r="B3466">
        <f>D3466&amp;Q3466&amp;E3466</f>
        <v/>
      </c>
      <c r="C3466" s="73" t="inlineStr">
        <is>
          <t>FUTSTK</t>
        </is>
      </c>
      <c r="D3466" s="73" t="inlineStr">
        <is>
          <t>ASTRAL</t>
        </is>
      </c>
      <c r="E3466" s="78" t="n">
        <v>45197</v>
      </c>
      <c r="F3466" s="75" t="n">
        <v>0</v>
      </c>
      <c r="G3466" s="73" t="inlineStr">
        <is>
          <t>XX</t>
        </is>
      </c>
      <c r="H3466" s="75" t="n">
        <v>1846.75</v>
      </c>
      <c r="I3466" s="75" t="n">
        <v>1846.75</v>
      </c>
      <c r="J3466" s="75" t="n">
        <v>1806.2</v>
      </c>
      <c r="K3466" s="75" t="n">
        <v>1806.2</v>
      </c>
      <c r="L3466" s="75" t="n">
        <v>1813.9</v>
      </c>
      <c r="M3466" s="75" t="n">
        <v>4</v>
      </c>
      <c r="N3466" s="75" t="n">
        <v>26.74</v>
      </c>
      <c r="O3466" s="75" t="n">
        <v>2936</v>
      </c>
      <c r="P3466" s="75" t="n">
        <v>1468</v>
      </c>
      <c r="Q3466" s="79" t="n">
        <v>45117</v>
      </c>
      <c r="AR3466">
        <f>IF($AU$2&lt;&gt;5,NA(),IF(D3466=D3465,0,IF(AND(D3468=D3466,D3467=D3466),O3466+O3467+O3468,IF(D3467=D3466,O3467+O3466,O3466))))</f>
        <v/>
      </c>
      <c r="AS3466">
        <f>IF($AU$2&lt;&gt;5,NA(),IF(D3466=D3465,0,IF(AND(D3468=D3466,D3467=D3466),P3466+P3467+P3468,IF(D3467=D3466,P3467+P3466,P3466))))</f>
        <v/>
      </c>
      <c r="AT3466">
        <f>AR3466-AS3466</f>
        <v/>
      </c>
    </row>
    <row r="3467" ht="15.75" customHeight="1" s="121">
      <c r="B3467">
        <f>D3467&amp;Q3467&amp;E3467</f>
        <v/>
      </c>
      <c r="C3467" s="73" t="inlineStr">
        <is>
          <t>FUTSTK</t>
        </is>
      </c>
      <c r="D3467" s="73" t="inlineStr">
        <is>
          <t>ATUL</t>
        </is>
      </c>
      <c r="E3467" s="78" t="n">
        <v>45134</v>
      </c>
      <c r="F3467" s="75" t="n">
        <v>0</v>
      </c>
      <c r="G3467" s="73" t="inlineStr">
        <is>
          <t>XX</t>
        </is>
      </c>
      <c r="H3467" s="75" t="n">
        <v>6722.25</v>
      </c>
      <c r="I3467" s="75" t="n">
        <v>6722.25</v>
      </c>
      <c r="J3467" s="75" t="n">
        <v>6546.05</v>
      </c>
      <c r="K3467" s="75" t="n">
        <v>6600.75</v>
      </c>
      <c r="L3467" s="75" t="n">
        <v>6600.75</v>
      </c>
      <c r="M3467" s="75" t="n">
        <v>1746</v>
      </c>
      <c r="N3467" s="75" t="n">
        <v>8655.99</v>
      </c>
      <c r="O3467" s="75" t="n">
        <v>439500</v>
      </c>
      <c r="P3467" s="75" t="n">
        <v>27975</v>
      </c>
      <c r="Q3467" s="79" t="n">
        <v>45117</v>
      </c>
      <c r="AR3467">
        <f>IF($AU$2&lt;&gt;5,NA(),IF(D3467=D3466,0,IF(AND(D3469=D3467,D3468=D3467),O3467+O3468+O3469,IF(D3468=D3467,O3468+O3467,O3467))))</f>
        <v/>
      </c>
      <c r="AS3467">
        <f>IF($AU$2&lt;&gt;5,NA(),IF(D3467=D3466,0,IF(AND(D3469=D3467,D3468=D3467),P3467+P3468+P3469,IF(D3468=D3467,P3468+P3467,P3467))))</f>
        <v/>
      </c>
      <c r="AT3467">
        <f>AR3467-AS3467</f>
        <v/>
      </c>
    </row>
    <row r="3468" ht="15.75" customHeight="1" s="121">
      <c r="B3468">
        <f>D3468&amp;Q3468&amp;E3468</f>
        <v/>
      </c>
      <c r="C3468" s="73" t="inlineStr">
        <is>
          <t>FUTSTK</t>
        </is>
      </c>
      <c r="D3468" s="73" t="inlineStr">
        <is>
          <t>ATUL</t>
        </is>
      </c>
      <c r="E3468" s="78" t="n">
        <v>45169</v>
      </c>
      <c r="F3468" s="75" t="n">
        <v>0</v>
      </c>
      <c r="G3468" s="73" t="inlineStr">
        <is>
          <t>XX</t>
        </is>
      </c>
      <c r="H3468" s="75" t="n">
        <v>6680</v>
      </c>
      <c r="I3468" s="75" t="n">
        <v>6680</v>
      </c>
      <c r="J3468" s="75" t="n">
        <v>6525.05</v>
      </c>
      <c r="K3468" s="75" t="n">
        <v>6569.8</v>
      </c>
      <c r="L3468" s="75" t="n">
        <v>6569.8</v>
      </c>
      <c r="M3468" s="75" t="n">
        <v>233</v>
      </c>
      <c r="N3468" s="75" t="n">
        <v>1154.52</v>
      </c>
      <c r="O3468" s="75" t="n">
        <v>39675</v>
      </c>
      <c r="P3468" s="75" t="n">
        <v>9375</v>
      </c>
      <c r="Q3468" s="79" t="n">
        <v>45117</v>
      </c>
      <c r="AR3468">
        <f>IF($AU$2&lt;&gt;5,NA(),IF(D3468=D3467,0,IF(AND(D3470=D3468,D3469=D3468),O3468+O3469+O3470,IF(D3469=D3468,O3469+O3468,O3468))))</f>
        <v/>
      </c>
      <c r="AS3468">
        <f>IF($AU$2&lt;&gt;5,NA(),IF(D3468=D3467,0,IF(AND(D3470=D3468,D3469=D3468),P3468+P3469+P3470,IF(D3469=D3468,P3469+P3468,P3468))))</f>
        <v/>
      </c>
      <c r="AT3468">
        <f>AR3468-AS3468</f>
        <v/>
      </c>
    </row>
    <row r="3469" ht="15.75" customHeight="1" s="121">
      <c r="B3469">
        <f>D3469&amp;Q3469&amp;E3469</f>
        <v/>
      </c>
      <c r="C3469" s="73" t="inlineStr">
        <is>
          <t>FUTSTK</t>
        </is>
      </c>
      <c r="D3469" s="73" t="inlineStr">
        <is>
          <t>ATUL</t>
        </is>
      </c>
      <c r="E3469" s="78" t="n">
        <v>45197</v>
      </c>
      <c r="F3469" s="75" t="n">
        <v>0</v>
      </c>
      <c r="G3469" s="73" t="inlineStr">
        <is>
          <t>XX</t>
        </is>
      </c>
      <c r="H3469" s="75" t="n">
        <v>6580</v>
      </c>
      <c r="I3469" s="75" t="n">
        <v>6642.4</v>
      </c>
      <c r="J3469" s="75" t="n">
        <v>6580</v>
      </c>
      <c r="K3469" s="75" t="n">
        <v>6589.2</v>
      </c>
      <c r="L3469" s="75" t="n">
        <v>6589.2</v>
      </c>
      <c r="M3469" s="75" t="n">
        <v>4</v>
      </c>
      <c r="N3469" s="75" t="n">
        <v>19.8</v>
      </c>
      <c r="O3469" s="75" t="n">
        <v>600</v>
      </c>
      <c r="P3469" s="75" t="n">
        <v>225</v>
      </c>
      <c r="Q3469" s="79" t="n">
        <v>45117</v>
      </c>
      <c r="AR3469">
        <f>IF($AU$2&lt;&gt;5,NA(),IF(D3469=D3468,0,IF(AND(D3471=D3469,D3470=D3469),O3469+O3470+O3471,IF(D3470=D3469,O3470+O3469,O3469))))</f>
        <v/>
      </c>
      <c r="AS3469">
        <f>IF($AU$2&lt;&gt;5,NA(),IF(D3469=D3468,0,IF(AND(D3471=D3469,D3470=D3469),P3469+P3470+P3471,IF(D3470=D3469,P3470+P3469,P3469))))</f>
        <v/>
      </c>
      <c r="AT3469">
        <f>AR3469-AS3469</f>
        <v/>
      </c>
    </row>
    <row r="3470" ht="15.75" customHeight="1" s="121">
      <c r="B3470">
        <f>D3470&amp;Q3470&amp;E3470</f>
        <v/>
      </c>
      <c r="C3470" s="73" t="inlineStr">
        <is>
          <t>FUTSTK</t>
        </is>
      </c>
      <c r="D3470" s="73" t="inlineStr">
        <is>
          <t>AUBANK</t>
        </is>
      </c>
      <c r="E3470" s="78" t="n">
        <v>45134</v>
      </c>
      <c r="F3470" s="75" t="n">
        <v>0</v>
      </c>
      <c r="G3470" s="73" t="inlineStr">
        <is>
          <t>XX</t>
        </is>
      </c>
      <c r="H3470" s="75" t="n">
        <v>759.25</v>
      </c>
      <c r="I3470" s="75" t="n">
        <v>763.9</v>
      </c>
      <c r="J3470" s="75" t="n">
        <v>744.15</v>
      </c>
      <c r="K3470" s="75" t="n">
        <v>756.75</v>
      </c>
      <c r="L3470" s="75" t="n">
        <v>756.75</v>
      </c>
      <c r="M3470" s="75" t="n">
        <v>2175</v>
      </c>
      <c r="N3470" s="75" t="n">
        <v>16410.19</v>
      </c>
      <c r="O3470" s="75" t="n">
        <v>12277000</v>
      </c>
      <c r="P3470" s="75" t="n">
        <v>124000</v>
      </c>
      <c r="Q3470" s="79" t="n">
        <v>45117</v>
      </c>
      <c r="AR3470">
        <f>IF($AU$2&lt;&gt;5,NA(),IF(D3470=D3469,0,IF(AND(D3472=D3470,D3471=D3470),O3470+O3471+O3472,IF(D3471=D3470,O3471+O3470,O3470))))</f>
        <v/>
      </c>
      <c r="AS3470">
        <f>IF($AU$2&lt;&gt;5,NA(),IF(D3470=D3469,0,IF(AND(D3472=D3470,D3471=D3470),P3470+P3471+P3472,IF(D3471=D3470,P3471+P3470,P3470))))</f>
        <v/>
      </c>
      <c r="AT3470">
        <f>AR3470-AS3470</f>
        <v/>
      </c>
    </row>
    <row r="3471" ht="15.75" customHeight="1" s="121">
      <c r="B3471">
        <f>D3471&amp;Q3471&amp;E3471</f>
        <v/>
      </c>
      <c r="C3471" s="73" t="inlineStr">
        <is>
          <t>FUTSTK</t>
        </is>
      </c>
      <c r="D3471" s="73" t="inlineStr">
        <is>
          <t>AUBANK</t>
        </is>
      </c>
      <c r="E3471" s="78" t="n">
        <v>45169</v>
      </c>
      <c r="F3471" s="75" t="n">
        <v>0</v>
      </c>
      <c r="G3471" s="73" t="inlineStr">
        <is>
          <t>XX</t>
        </is>
      </c>
      <c r="H3471" s="75" t="n">
        <v>751.75</v>
      </c>
      <c r="I3471" s="75" t="n">
        <v>756.7</v>
      </c>
      <c r="J3471" s="75" t="n">
        <v>738.4</v>
      </c>
      <c r="K3471" s="75" t="n">
        <v>750.9</v>
      </c>
      <c r="L3471" s="75" t="n">
        <v>750.9</v>
      </c>
      <c r="M3471" s="75" t="n">
        <v>115</v>
      </c>
      <c r="N3471" s="75" t="n">
        <v>860.29</v>
      </c>
      <c r="O3471" s="75" t="n">
        <v>432000</v>
      </c>
      <c r="P3471" s="75" t="n">
        <v>6000</v>
      </c>
      <c r="Q3471" s="79" t="n">
        <v>45117</v>
      </c>
      <c r="AR3471">
        <f>IF($AU$2&lt;&gt;5,NA(),IF(D3471=D3470,0,IF(AND(D3473=D3471,D3472=D3471),O3471+O3472+O3473,IF(D3472=D3471,O3472+O3471,O3471))))</f>
        <v/>
      </c>
      <c r="AS3471">
        <f>IF($AU$2&lt;&gt;5,NA(),IF(D3471=D3470,0,IF(AND(D3473=D3471,D3472=D3471),P3471+P3472+P3473,IF(D3472=D3471,P3472+P3471,P3471))))</f>
        <v/>
      </c>
      <c r="AT3471">
        <f>AR3471-AS3471</f>
        <v/>
      </c>
    </row>
    <row r="3472" ht="15.75" customHeight="1" s="121">
      <c r="B3472">
        <f>D3472&amp;Q3472&amp;E3472</f>
        <v/>
      </c>
      <c r="C3472" s="73" t="inlineStr">
        <is>
          <t>FUTSTK</t>
        </is>
      </c>
      <c r="D3472" s="73" t="inlineStr">
        <is>
          <t>AUBANK</t>
        </is>
      </c>
      <c r="E3472" s="78" t="n">
        <v>45197</v>
      </c>
      <c r="F3472" s="75" t="n">
        <v>0</v>
      </c>
      <c r="G3472" s="73" t="inlineStr">
        <is>
          <t>XX</t>
        </is>
      </c>
      <c r="H3472" s="75" t="n">
        <v>748.05</v>
      </c>
      <c r="I3472" s="75" t="n">
        <v>748.05</v>
      </c>
      <c r="J3472" s="75" t="n">
        <v>747.7</v>
      </c>
      <c r="K3472" s="75" t="n">
        <v>747.9</v>
      </c>
      <c r="L3472" s="75" t="n">
        <v>747.9</v>
      </c>
      <c r="M3472" s="75" t="n">
        <v>2</v>
      </c>
      <c r="N3472" s="75" t="n">
        <v>14.95</v>
      </c>
      <c r="O3472" s="75" t="n">
        <v>24000</v>
      </c>
      <c r="P3472" s="75" t="n">
        <v>2000</v>
      </c>
      <c r="Q3472" s="79" t="n">
        <v>45117</v>
      </c>
      <c r="AR3472">
        <f>IF($AU$2&lt;&gt;5,NA(),IF(D3472=D3471,0,IF(AND(D3474=D3472,D3473=D3472),O3472+O3473+O3474,IF(D3473=D3472,O3473+O3472,O3472))))</f>
        <v/>
      </c>
      <c r="AS3472">
        <f>IF($AU$2&lt;&gt;5,NA(),IF(D3472=D3471,0,IF(AND(D3474=D3472,D3473=D3472),P3472+P3473+P3474,IF(D3473=D3472,P3473+P3472,P3472))))</f>
        <v/>
      </c>
      <c r="AT3472">
        <f>AR3472-AS3472</f>
        <v/>
      </c>
    </row>
    <row r="3473" ht="15.75" customHeight="1" s="121">
      <c r="B3473">
        <f>D3473&amp;Q3473&amp;E3473</f>
        <v/>
      </c>
      <c r="C3473" s="73" t="inlineStr">
        <is>
          <t>FUTSTK</t>
        </is>
      </c>
      <c r="D3473" s="73" t="inlineStr">
        <is>
          <t>AUROPHARMA</t>
        </is>
      </c>
      <c r="E3473" s="78" t="n">
        <v>45134</v>
      </c>
      <c r="F3473" s="75" t="n">
        <v>0</v>
      </c>
      <c r="G3473" s="73" t="inlineStr">
        <is>
          <t>XX</t>
        </is>
      </c>
      <c r="H3473" s="75" t="n">
        <v>756</v>
      </c>
      <c r="I3473" s="75" t="n">
        <v>756</v>
      </c>
      <c r="J3473" s="75" t="n">
        <v>726.85</v>
      </c>
      <c r="K3473" s="75" t="n">
        <v>738.9</v>
      </c>
      <c r="L3473" s="75" t="n">
        <v>738.9</v>
      </c>
      <c r="M3473" s="75" t="n">
        <v>3603</v>
      </c>
      <c r="N3473" s="75" t="n">
        <v>29264.1</v>
      </c>
      <c r="O3473" s="75" t="n">
        <v>13267100</v>
      </c>
      <c r="P3473" s="75" t="n">
        <v>-261800</v>
      </c>
      <c r="Q3473" s="79" t="n">
        <v>45117</v>
      </c>
      <c r="AR3473">
        <f>IF($AU$2&lt;&gt;5,NA(),IF(D3473=D3472,0,IF(AND(D3475=D3473,D3474=D3473),O3473+O3474+O3475,IF(D3474=D3473,O3474+O3473,O3473))))</f>
        <v/>
      </c>
      <c r="AS3473">
        <f>IF($AU$2&lt;&gt;5,NA(),IF(D3473=D3472,0,IF(AND(D3475=D3473,D3474=D3473),P3473+P3474+P3475,IF(D3474=D3473,P3474+P3473,P3473))))</f>
        <v/>
      </c>
      <c r="AT3473">
        <f>AR3473-AS3473</f>
        <v/>
      </c>
    </row>
    <row r="3474" ht="15.75" customHeight="1" s="121">
      <c r="B3474">
        <f>D3474&amp;Q3474&amp;E3474</f>
        <v/>
      </c>
      <c r="C3474" s="73" t="inlineStr">
        <is>
          <t>FUTSTK</t>
        </is>
      </c>
      <c r="D3474" s="73" t="inlineStr">
        <is>
          <t>AUROPHARMA</t>
        </is>
      </c>
      <c r="E3474" s="78" t="n">
        <v>45169</v>
      </c>
      <c r="F3474" s="75" t="n">
        <v>0</v>
      </c>
      <c r="G3474" s="73" t="inlineStr">
        <is>
          <t>XX</t>
        </is>
      </c>
      <c r="H3474" s="75" t="n">
        <v>755.85</v>
      </c>
      <c r="I3474" s="75" t="n">
        <v>758.3</v>
      </c>
      <c r="J3474" s="75" t="n">
        <v>731.1</v>
      </c>
      <c r="K3474" s="75" t="n">
        <v>742.15</v>
      </c>
      <c r="L3474" s="75" t="n">
        <v>742.15</v>
      </c>
      <c r="M3474" s="75" t="n">
        <v>157</v>
      </c>
      <c r="N3474" s="75" t="n">
        <v>1282.13</v>
      </c>
      <c r="O3474" s="75" t="n">
        <v>286000</v>
      </c>
      <c r="P3474" s="75" t="n">
        <v>50600</v>
      </c>
      <c r="Q3474" s="79" t="n">
        <v>45117</v>
      </c>
      <c r="AR3474">
        <f>IF($AU$2&lt;&gt;5,NA(),IF(D3474=D3473,0,IF(AND(D3476=D3474,D3475=D3474),O3474+O3475+O3476,IF(D3475=D3474,O3475+O3474,O3474))))</f>
        <v/>
      </c>
      <c r="AS3474">
        <f>IF($AU$2&lt;&gt;5,NA(),IF(D3474=D3473,0,IF(AND(D3476=D3474,D3475=D3474),P3474+P3475+P3476,IF(D3475=D3474,P3475+P3474,P3474))))</f>
        <v/>
      </c>
      <c r="AT3474">
        <f>AR3474-AS3474</f>
        <v/>
      </c>
    </row>
    <row r="3475" ht="15.75" customHeight="1" s="121">
      <c r="B3475">
        <f>D3475&amp;Q3475&amp;E3475</f>
        <v/>
      </c>
      <c r="C3475" s="73" t="inlineStr">
        <is>
          <t>FUTSTK</t>
        </is>
      </c>
      <c r="D3475" s="73" t="inlineStr">
        <is>
          <t>AUROPHARMA</t>
        </is>
      </c>
      <c r="E3475" s="78" t="n">
        <v>45197</v>
      </c>
      <c r="F3475" s="75" t="n">
        <v>0</v>
      </c>
      <c r="G3475" s="73" t="inlineStr">
        <is>
          <t>XX</t>
        </is>
      </c>
      <c r="H3475" s="75" t="n">
        <v>744.7</v>
      </c>
      <c r="I3475" s="75" t="n">
        <v>748</v>
      </c>
      <c r="J3475" s="75" t="n">
        <v>731.3</v>
      </c>
      <c r="K3475" s="75" t="n">
        <v>742.9</v>
      </c>
      <c r="L3475" s="75" t="n">
        <v>742.9</v>
      </c>
      <c r="M3475" s="75" t="n">
        <v>25</v>
      </c>
      <c r="N3475" s="75" t="n">
        <v>204.15</v>
      </c>
      <c r="O3475" s="75" t="n">
        <v>28600</v>
      </c>
      <c r="P3475" s="75" t="n">
        <v>7700</v>
      </c>
      <c r="Q3475" s="79" t="n">
        <v>45117</v>
      </c>
      <c r="AR3475">
        <f>IF($AU$2&lt;&gt;5,NA(),IF(D3475=D3474,0,IF(AND(D3477=D3475,D3476=D3475),O3475+O3476+O3477,IF(D3476=D3475,O3476+O3475,O3475))))</f>
        <v/>
      </c>
      <c r="AS3475">
        <f>IF($AU$2&lt;&gt;5,NA(),IF(D3475=D3474,0,IF(AND(D3477=D3475,D3476=D3475),P3475+P3476+P3477,IF(D3476=D3475,P3476+P3475,P3475))))</f>
        <v/>
      </c>
      <c r="AT3475">
        <f>AR3475-AS3475</f>
        <v/>
      </c>
    </row>
    <row r="3476" ht="15.75" customHeight="1" s="121">
      <c r="B3476">
        <f>D3476&amp;Q3476&amp;E3476</f>
        <v/>
      </c>
      <c r="C3476" s="73" t="inlineStr">
        <is>
          <t>FUTSTK</t>
        </is>
      </c>
      <c r="D3476" s="73" t="inlineStr">
        <is>
          <t>AXISBANK</t>
        </is>
      </c>
      <c r="E3476" s="78" t="n">
        <v>45134</v>
      </c>
      <c r="F3476" s="75" t="n">
        <v>0</v>
      </c>
      <c r="G3476" s="73" t="inlineStr">
        <is>
          <t>XX</t>
        </is>
      </c>
      <c r="H3476" s="75" t="n">
        <v>982.8</v>
      </c>
      <c r="I3476" s="75" t="n">
        <v>989.4</v>
      </c>
      <c r="J3476" s="75" t="n">
        <v>965.85</v>
      </c>
      <c r="K3476" s="75" t="n">
        <v>968.85</v>
      </c>
      <c r="L3476" s="75" t="n">
        <v>968.85</v>
      </c>
      <c r="M3476" s="75" t="n">
        <v>15209</v>
      </c>
      <c r="N3476" s="75" t="n">
        <v>92807.81</v>
      </c>
      <c r="O3476" s="75" t="n">
        <v>52556875</v>
      </c>
      <c r="P3476" s="75" t="n">
        <v>553125</v>
      </c>
      <c r="Q3476" s="79" t="n">
        <v>45117</v>
      </c>
      <c r="AR3476">
        <f>IF($AU$2&lt;&gt;5,NA(),IF(D3476=D3475,0,IF(AND(D3478=D3476,D3477=D3476),O3476+O3477+O3478,IF(D3477=D3476,O3477+O3476,O3476))))</f>
        <v/>
      </c>
      <c r="AS3476">
        <f>IF($AU$2&lt;&gt;5,NA(),IF(D3476=D3475,0,IF(AND(D3478=D3476,D3477=D3476),P3476+P3477+P3478,IF(D3477=D3476,P3477+P3476,P3476))))</f>
        <v/>
      </c>
      <c r="AT3476">
        <f>AR3476-AS3476</f>
        <v/>
      </c>
    </row>
    <row r="3477" ht="15.75" customHeight="1" s="121">
      <c r="B3477">
        <f>D3477&amp;Q3477&amp;E3477</f>
        <v/>
      </c>
      <c r="C3477" s="73" t="inlineStr">
        <is>
          <t>FUTSTK</t>
        </is>
      </c>
      <c r="D3477" s="73" t="inlineStr">
        <is>
          <t>AXISBANK</t>
        </is>
      </c>
      <c r="E3477" s="78" t="n">
        <v>45169</v>
      </c>
      <c r="F3477" s="75" t="n">
        <v>0</v>
      </c>
      <c r="G3477" s="73" t="inlineStr">
        <is>
          <t>XX</t>
        </is>
      </c>
      <c r="H3477" s="75" t="n">
        <v>988.15</v>
      </c>
      <c r="I3477" s="75" t="n">
        <v>995.15</v>
      </c>
      <c r="J3477" s="75" t="n">
        <v>972.25</v>
      </c>
      <c r="K3477" s="75" t="n">
        <v>975.3</v>
      </c>
      <c r="L3477" s="75" t="n">
        <v>975.3</v>
      </c>
      <c r="M3477" s="75" t="n">
        <v>430</v>
      </c>
      <c r="N3477" s="75" t="n">
        <v>2641.1</v>
      </c>
      <c r="O3477" s="75" t="n">
        <v>763750</v>
      </c>
      <c r="P3477" s="75" t="n">
        <v>65000</v>
      </c>
      <c r="Q3477" s="79" t="n">
        <v>45117</v>
      </c>
      <c r="AR3477">
        <f>IF($AU$2&lt;&gt;5,NA(),IF(D3477=D3476,0,IF(AND(D3479=D3477,D3478=D3477),O3477+O3478+O3479,IF(D3478=D3477,O3478+O3477,O3477))))</f>
        <v/>
      </c>
      <c r="AS3477">
        <f>IF($AU$2&lt;&gt;5,NA(),IF(D3477=D3476,0,IF(AND(D3479=D3477,D3478=D3477),P3477+P3478+P3479,IF(D3478=D3477,P3478+P3477,P3477))))</f>
        <v/>
      </c>
      <c r="AT3477">
        <f>AR3477-AS3477</f>
        <v/>
      </c>
    </row>
    <row r="3478" ht="15.75" customHeight="1" s="121">
      <c r="B3478">
        <f>D3478&amp;Q3478&amp;E3478</f>
        <v/>
      </c>
      <c r="C3478" s="73" t="inlineStr">
        <is>
          <t>FUTSTK</t>
        </is>
      </c>
      <c r="D3478" s="73" t="inlineStr">
        <is>
          <t>AXISBANK</t>
        </is>
      </c>
      <c r="E3478" s="78" t="n">
        <v>45197</v>
      </c>
      <c r="F3478" s="75" t="n">
        <v>0</v>
      </c>
      <c r="G3478" s="73" t="inlineStr">
        <is>
          <t>XX</t>
        </is>
      </c>
      <c r="H3478" s="75" t="n">
        <v>998.8</v>
      </c>
      <c r="I3478" s="75" t="n">
        <v>1000.55</v>
      </c>
      <c r="J3478" s="75" t="n">
        <v>979.3</v>
      </c>
      <c r="K3478" s="75" t="n">
        <v>981.65</v>
      </c>
      <c r="L3478" s="75" t="n">
        <v>981.65</v>
      </c>
      <c r="M3478" s="75" t="n">
        <v>37</v>
      </c>
      <c r="N3478" s="75" t="n">
        <v>228.41</v>
      </c>
      <c r="O3478" s="75" t="n">
        <v>40000</v>
      </c>
      <c r="P3478" s="75" t="n">
        <v>9375</v>
      </c>
      <c r="Q3478" s="79" t="n">
        <v>45117</v>
      </c>
      <c r="AR3478">
        <f>IF($AU$2&lt;&gt;5,NA(),IF(D3478=D3477,0,IF(AND(D3480=D3478,D3479=D3478),O3478+O3479+O3480,IF(D3479=D3478,O3479+O3478,O3478))))</f>
        <v/>
      </c>
      <c r="AS3478">
        <f>IF($AU$2&lt;&gt;5,NA(),IF(D3478=D3477,0,IF(AND(D3480=D3478,D3479=D3478),P3478+P3479+P3480,IF(D3479=D3478,P3479+P3478,P3478))))</f>
        <v/>
      </c>
      <c r="AT3478">
        <f>AR3478-AS3478</f>
        <v/>
      </c>
    </row>
    <row r="3479" ht="15.75" customHeight="1" s="121">
      <c r="B3479">
        <f>D3479&amp;Q3479&amp;E3479</f>
        <v/>
      </c>
      <c r="C3479" s="73" t="inlineStr">
        <is>
          <t>FUTSTK</t>
        </is>
      </c>
      <c r="D3479" s="73" t="inlineStr">
        <is>
          <t>BAJAJ-AUTO</t>
        </is>
      </c>
      <c r="E3479" s="78" t="n">
        <v>45134</v>
      </c>
      <c r="F3479" s="75" t="n">
        <v>0</v>
      </c>
      <c r="G3479" s="73" t="inlineStr">
        <is>
          <t>XX</t>
        </is>
      </c>
      <c r="H3479" s="75" t="n">
        <v>4882.05</v>
      </c>
      <c r="I3479" s="75" t="n">
        <v>4966.8</v>
      </c>
      <c r="J3479" s="75" t="n">
        <v>4880</v>
      </c>
      <c r="K3479" s="75" t="n">
        <v>4921</v>
      </c>
      <c r="L3479" s="75" t="n">
        <v>4921</v>
      </c>
      <c r="M3479" s="75" t="n">
        <v>4095</v>
      </c>
      <c r="N3479" s="75" t="n">
        <v>50494.35</v>
      </c>
      <c r="O3479" s="75" t="n">
        <v>2616500</v>
      </c>
      <c r="P3479" s="75" t="n">
        <v>-3250</v>
      </c>
      <c r="Q3479" s="79" t="n">
        <v>45117</v>
      </c>
      <c r="AR3479">
        <f>IF($AU$2&lt;&gt;5,NA(),IF(D3479=D3478,0,IF(AND(D3481=D3479,D3480=D3479),O3479+O3480+O3481,IF(D3480=D3479,O3480+O3479,O3479))))</f>
        <v/>
      </c>
      <c r="AS3479">
        <f>IF($AU$2&lt;&gt;5,NA(),IF(D3479=D3478,0,IF(AND(D3481=D3479,D3480=D3479),P3479+P3480+P3481,IF(D3480=D3479,P3480+P3479,P3479))))</f>
        <v/>
      </c>
      <c r="AT3479">
        <f>AR3479-AS3479</f>
        <v/>
      </c>
    </row>
    <row r="3480" ht="15.75" customHeight="1" s="121">
      <c r="B3480">
        <f>D3480&amp;Q3480&amp;E3480</f>
        <v/>
      </c>
      <c r="C3480" s="73" t="inlineStr">
        <is>
          <t>FUTSTK</t>
        </is>
      </c>
      <c r="D3480" s="73" t="inlineStr">
        <is>
          <t>BAJAJ-AUTO</t>
        </is>
      </c>
      <c r="E3480" s="78" t="n">
        <v>45169</v>
      </c>
      <c r="F3480" s="75" t="n">
        <v>0</v>
      </c>
      <c r="G3480" s="73" t="inlineStr">
        <is>
          <t>XX</t>
        </is>
      </c>
      <c r="H3480" s="75" t="n">
        <v>4912.55</v>
      </c>
      <c r="I3480" s="75" t="n">
        <v>4985.9</v>
      </c>
      <c r="J3480" s="75" t="n">
        <v>4912</v>
      </c>
      <c r="K3480" s="75" t="n">
        <v>4947.7</v>
      </c>
      <c r="L3480" s="75" t="n">
        <v>4947.7</v>
      </c>
      <c r="M3480" s="75" t="n">
        <v>176</v>
      </c>
      <c r="N3480" s="75" t="n">
        <v>2180.99</v>
      </c>
      <c r="O3480" s="75" t="n">
        <v>72000</v>
      </c>
      <c r="P3480" s="75" t="n">
        <v>9000</v>
      </c>
      <c r="Q3480" s="79" t="n">
        <v>45117</v>
      </c>
      <c r="AR3480">
        <f>IF($AU$2&lt;&gt;5,NA(),IF(D3480=D3479,0,IF(AND(D3482=D3480,D3481=D3480),O3480+O3481+O3482,IF(D3481=D3480,O3481+O3480,O3480))))</f>
        <v/>
      </c>
      <c r="AS3480">
        <f>IF($AU$2&lt;&gt;5,NA(),IF(D3480=D3479,0,IF(AND(D3482=D3480,D3481=D3480),P3480+P3481+P3482,IF(D3481=D3480,P3481+P3480,P3480))))</f>
        <v/>
      </c>
      <c r="AT3480">
        <f>AR3480-AS3480</f>
        <v/>
      </c>
    </row>
    <row r="3481" ht="15.75" customHeight="1" s="121">
      <c r="B3481">
        <f>D3481&amp;Q3481&amp;E3481</f>
        <v/>
      </c>
      <c r="C3481" s="73" t="inlineStr">
        <is>
          <t>FUTSTK</t>
        </is>
      </c>
      <c r="D3481" s="73" t="inlineStr">
        <is>
          <t>BAJAJ-AUTO</t>
        </is>
      </c>
      <c r="E3481" s="78" t="n">
        <v>45197</v>
      </c>
      <c r="F3481" s="75" t="n">
        <v>0</v>
      </c>
      <c r="G3481" s="73" t="inlineStr">
        <is>
          <t>XX</t>
        </is>
      </c>
      <c r="H3481" s="75" t="n">
        <v>4980.2</v>
      </c>
      <c r="I3481" s="75" t="n">
        <v>4980.2</v>
      </c>
      <c r="J3481" s="75" t="n">
        <v>4944.4</v>
      </c>
      <c r="K3481" s="75" t="n">
        <v>4964.75</v>
      </c>
      <c r="L3481" s="75" t="n">
        <v>4975.5</v>
      </c>
      <c r="M3481" s="75" t="n">
        <v>6</v>
      </c>
      <c r="N3481" s="75" t="n">
        <v>74.52</v>
      </c>
      <c r="O3481" s="75" t="n">
        <v>5250</v>
      </c>
      <c r="P3481" s="75" t="n">
        <v>0</v>
      </c>
      <c r="Q3481" s="79" t="n">
        <v>45117</v>
      </c>
      <c r="AR3481">
        <f>IF($AU$2&lt;&gt;5,NA(),IF(D3481=D3480,0,IF(AND(D3483=D3481,D3482=D3481),O3481+O3482+O3483,IF(D3482=D3481,O3482+O3481,O3481))))</f>
        <v/>
      </c>
      <c r="AS3481">
        <f>IF($AU$2&lt;&gt;5,NA(),IF(D3481=D3480,0,IF(AND(D3483=D3481,D3482=D3481),P3481+P3482+P3483,IF(D3482=D3481,P3482+P3481,P3481))))</f>
        <v/>
      </c>
      <c r="AT3481">
        <f>AR3481-AS3481</f>
        <v/>
      </c>
    </row>
    <row r="3482" ht="15.75" customHeight="1" s="121">
      <c r="B3482">
        <f>D3482&amp;Q3482&amp;E3482</f>
        <v/>
      </c>
      <c r="C3482" s="73" t="inlineStr">
        <is>
          <t>FUTSTK</t>
        </is>
      </c>
      <c r="D3482" s="73" t="inlineStr">
        <is>
          <t>BAJAJFINSV</t>
        </is>
      </c>
      <c r="E3482" s="78" t="n">
        <v>45134</v>
      </c>
      <c r="F3482" s="75" t="n">
        <v>0</v>
      </c>
      <c r="G3482" s="73" t="inlineStr">
        <is>
          <t>XX</t>
        </is>
      </c>
      <c r="H3482" s="75" t="n">
        <v>1614.95</v>
      </c>
      <c r="I3482" s="75" t="n">
        <v>1626.05</v>
      </c>
      <c r="J3482" s="75" t="n">
        <v>1583.15</v>
      </c>
      <c r="K3482" s="75" t="n">
        <v>1603.95</v>
      </c>
      <c r="L3482" s="75" t="n">
        <v>1603.95</v>
      </c>
      <c r="M3482" s="75" t="n">
        <v>3863</v>
      </c>
      <c r="N3482" s="75" t="n">
        <v>30941.6</v>
      </c>
      <c r="O3482" s="75" t="n">
        <v>6907500</v>
      </c>
      <c r="P3482" s="75" t="n">
        <v>-194500</v>
      </c>
      <c r="Q3482" s="79" t="n">
        <v>45117</v>
      </c>
      <c r="AR3482">
        <f>IF($AU$2&lt;&gt;5,NA(),IF(D3482=D3481,0,IF(AND(D3484=D3482,D3483=D3482),O3482+O3483+O3484,IF(D3483=D3482,O3483+O3482,O3482))))</f>
        <v/>
      </c>
      <c r="AS3482">
        <f>IF($AU$2&lt;&gt;5,NA(),IF(D3482=D3481,0,IF(AND(D3484=D3482,D3483=D3482),P3482+P3483+P3484,IF(D3483=D3482,P3483+P3482,P3482))))</f>
        <v/>
      </c>
      <c r="AT3482">
        <f>AR3482-AS3482</f>
        <v/>
      </c>
    </row>
    <row r="3483" ht="15.75" customHeight="1" s="121">
      <c r="B3483">
        <f>D3483&amp;Q3483&amp;E3483</f>
        <v/>
      </c>
      <c r="C3483" s="73" t="inlineStr">
        <is>
          <t>FUTSTK</t>
        </is>
      </c>
      <c r="D3483" s="73" t="inlineStr">
        <is>
          <t>BAJAJFINSV</t>
        </is>
      </c>
      <c r="E3483" s="78" t="n">
        <v>45169</v>
      </c>
      <c r="F3483" s="75" t="n">
        <v>0</v>
      </c>
      <c r="G3483" s="73" t="inlineStr">
        <is>
          <t>XX</t>
        </is>
      </c>
      <c r="H3483" s="75" t="n">
        <v>1625.95</v>
      </c>
      <c r="I3483" s="75" t="n">
        <v>1634.45</v>
      </c>
      <c r="J3483" s="75" t="n">
        <v>1595.2</v>
      </c>
      <c r="K3483" s="75" t="n">
        <v>1616.75</v>
      </c>
      <c r="L3483" s="75" t="n">
        <v>1616.75</v>
      </c>
      <c r="M3483" s="75" t="n">
        <v>426</v>
      </c>
      <c r="N3483" s="75" t="n">
        <v>3441.38</v>
      </c>
      <c r="O3483" s="75" t="n">
        <v>447500</v>
      </c>
      <c r="P3483" s="75" t="n">
        <v>108000</v>
      </c>
      <c r="Q3483" s="79" t="n">
        <v>45117</v>
      </c>
      <c r="AR3483">
        <f>IF($AU$2&lt;&gt;5,NA(),IF(D3483=D3482,0,IF(AND(D3485=D3483,D3484=D3483),O3483+O3484+O3485,IF(D3484=D3483,O3484+O3483,O3483))))</f>
        <v/>
      </c>
      <c r="AS3483">
        <f>IF($AU$2&lt;&gt;5,NA(),IF(D3483=D3482,0,IF(AND(D3485=D3483,D3484=D3483),P3483+P3484+P3485,IF(D3484=D3483,P3484+P3483,P3483))))</f>
        <v/>
      </c>
      <c r="AT3483">
        <f>AR3483-AS3483</f>
        <v/>
      </c>
    </row>
    <row r="3484" ht="15.75" customHeight="1" s="121">
      <c r="B3484">
        <f>D3484&amp;Q3484&amp;E3484</f>
        <v/>
      </c>
      <c r="C3484" s="73" t="inlineStr">
        <is>
          <t>FUTSTK</t>
        </is>
      </c>
      <c r="D3484" s="73" t="inlineStr">
        <is>
          <t>BAJAJFINSV</t>
        </is>
      </c>
      <c r="E3484" s="78" t="n">
        <v>45197</v>
      </c>
      <c r="F3484" s="75" t="n">
        <v>0</v>
      </c>
      <c r="G3484" s="73" t="inlineStr">
        <is>
          <t>XX</t>
        </is>
      </c>
      <c r="H3484" s="75" t="n">
        <v>1628.5</v>
      </c>
      <c r="I3484" s="75" t="n">
        <v>1630.45</v>
      </c>
      <c r="J3484" s="75" t="n">
        <v>1607.3</v>
      </c>
      <c r="K3484" s="75" t="n">
        <v>1627.55</v>
      </c>
      <c r="L3484" s="75" t="n">
        <v>1627.55</v>
      </c>
      <c r="M3484" s="75" t="n">
        <v>21</v>
      </c>
      <c r="N3484" s="75" t="n">
        <v>170.38</v>
      </c>
      <c r="O3484" s="75" t="n">
        <v>32500</v>
      </c>
      <c r="P3484" s="75" t="n">
        <v>1000</v>
      </c>
      <c r="Q3484" s="79" t="n">
        <v>45117</v>
      </c>
      <c r="AR3484">
        <f>IF($AU$2&lt;&gt;5,NA(),IF(D3484=D3483,0,IF(AND(D3486=D3484,D3485=D3484),O3484+O3485+O3486,IF(D3485=D3484,O3485+O3484,O3484))))</f>
        <v/>
      </c>
      <c r="AS3484">
        <f>IF($AU$2&lt;&gt;5,NA(),IF(D3484=D3483,0,IF(AND(D3486=D3484,D3485=D3484),P3484+P3485+P3486,IF(D3485=D3484,P3485+P3484,P3484))))</f>
        <v/>
      </c>
      <c r="AT3484">
        <f>AR3484-AS3484</f>
        <v/>
      </c>
    </row>
    <row r="3485" ht="15.75" customHeight="1" s="121">
      <c r="B3485">
        <f>D3485&amp;Q3485&amp;E3485</f>
        <v/>
      </c>
      <c r="C3485" s="73" t="inlineStr">
        <is>
          <t>FUTSTK</t>
        </is>
      </c>
      <c r="D3485" s="73" t="inlineStr">
        <is>
          <t>BAJFINANCE</t>
        </is>
      </c>
      <c r="E3485" s="78" t="n">
        <v>45134</v>
      </c>
      <c r="F3485" s="75" t="n">
        <v>0</v>
      </c>
      <c r="G3485" s="73" t="inlineStr">
        <is>
          <t>XX</t>
        </is>
      </c>
      <c r="H3485" s="75" t="n">
        <v>7661</v>
      </c>
      <c r="I3485" s="75" t="n">
        <v>7661.1</v>
      </c>
      <c r="J3485" s="75" t="n">
        <v>7472</v>
      </c>
      <c r="K3485" s="75" t="n">
        <v>7566.35</v>
      </c>
      <c r="L3485" s="75" t="n">
        <v>7566.35</v>
      </c>
      <c r="M3485" s="75" t="n">
        <v>16647</v>
      </c>
      <c r="N3485" s="75" t="n">
        <v>156919.9</v>
      </c>
      <c r="O3485" s="75" t="n">
        <v>3894375</v>
      </c>
      <c r="P3485" s="75" t="n">
        <v>171250</v>
      </c>
      <c r="Q3485" s="79" t="n">
        <v>45117</v>
      </c>
      <c r="AR3485">
        <f>IF($AU$2&lt;&gt;5,NA(),IF(D3485=D3484,0,IF(AND(D3487=D3485,D3486=D3485),O3485+O3486+O3487,IF(D3486=D3485,O3486+O3485,O3485))))</f>
        <v/>
      </c>
      <c r="AS3485">
        <f>IF($AU$2&lt;&gt;5,NA(),IF(D3485=D3484,0,IF(AND(D3487=D3485,D3486=D3485),P3485+P3486+P3487,IF(D3486=D3485,P3486+P3485,P3485))))</f>
        <v/>
      </c>
      <c r="AT3485">
        <f>AR3485-AS3485</f>
        <v/>
      </c>
    </row>
    <row r="3486" ht="15.75" customHeight="1" s="121">
      <c r="B3486">
        <f>D3486&amp;Q3486&amp;E3486</f>
        <v/>
      </c>
      <c r="C3486" s="73" t="inlineStr">
        <is>
          <t>FUTSTK</t>
        </is>
      </c>
      <c r="D3486" s="73" t="inlineStr">
        <is>
          <t>BAJFINANCE</t>
        </is>
      </c>
      <c r="E3486" s="78" t="n">
        <v>45169</v>
      </c>
      <c r="F3486" s="75" t="n">
        <v>0</v>
      </c>
      <c r="G3486" s="73" t="inlineStr">
        <is>
          <t>XX</t>
        </is>
      </c>
      <c r="H3486" s="75" t="n">
        <v>7701</v>
      </c>
      <c r="I3486" s="75" t="n">
        <v>7712.6</v>
      </c>
      <c r="J3486" s="75" t="n">
        <v>7523.2</v>
      </c>
      <c r="K3486" s="75" t="n">
        <v>7618.25</v>
      </c>
      <c r="L3486" s="75" t="n">
        <v>7618.25</v>
      </c>
      <c r="M3486" s="75" t="n">
        <v>587</v>
      </c>
      <c r="N3486" s="75" t="n">
        <v>5567.37</v>
      </c>
      <c r="O3486" s="75" t="n">
        <v>112875</v>
      </c>
      <c r="P3486" s="75" t="n">
        <v>16625</v>
      </c>
      <c r="Q3486" s="79" t="n">
        <v>45117</v>
      </c>
      <c r="AR3486">
        <f>IF($AU$2&lt;&gt;5,NA(),IF(D3486=D3485,0,IF(AND(D3488=D3486,D3487=D3486),O3486+O3487+O3488,IF(D3487=D3486,O3487+O3486,O3486))))</f>
        <v/>
      </c>
      <c r="AS3486">
        <f>IF($AU$2&lt;&gt;5,NA(),IF(D3486=D3485,0,IF(AND(D3488=D3486,D3487=D3486),P3486+P3487+P3488,IF(D3487=D3486,P3487+P3486,P3486))))</f>
        <v/>
      </c>
      <c r="AT3486">
        <f>AR3486-AS3486</f>
        <v/>
      </c>
    </row>
    <row r="3487" ht="15.75" customHeight="1" s="121">
      <c r="B3487">
        <f>D3487&amp;Q3487&amp;E3487</f>
        <v/>
      </c>
      <c r="C3487" s="73" t="inlineStr">
        <is>
          <t>FUTSTK</t>
        </is>
      </c>
      <c r="D3487" s="73" t="inlineStr">
        <is>
          <t>BAJFINANCE</t>
        </is>
      </c>
      <c r="E3487" s="78" t="n">
        <v>45197</v>
      </c>
      <c r="F3487" s="75" t="n">
        <v>0</v>
      </c>
      <c r="G3487" s="73" t="inlineStr">
        <is>
          <t>XX</t>
        </is>
      </c>
      <c r="H3487" s="75" t="n">
        <v>7630</v>
      </c>
      <c r="I3487" s="75" t="n">
        <v>7702</v>
      </c>
      <c r="J3487" s="75" t="n">
        <v>7580</v>
      </c>
      <c r="K3487" s="75" t="n">
        <v>7670.45</v>
      </c>
      <c r="L3487" s="75" t="n">
        <v>7670.45</v>
      </c>
      <c r="M3487" s="75" t="n">
        <v>51</v>
      </c>
      <c r="N3487" s="75" t="n">
        <v>487</v>
      </c>
      <c r="O3487" s="75" t="n">
        <v>18500</v>
      </c>
      <c r="P3487" s="75" t="n">
        <v>1625</v>
      </c>
      <c r="Q3487" s="79" t="n">
        <v>45117</v>
      </c>
      <c r="AR3487">
        <f>IF($AU$2&lt;&gt;5,NA(),IF(D3487=D3486,0,IF(AND(D3489=D3487,D3488=D3487),O3487+O3488+O3489,IF(D3488=D3487,O3488+O3487,O3487))))</f>
        <v/>
      </c>
      <c r="AS3487">
        <f>IF($AU$2&lt;&gt;5,NA(),IF(D3487=D3486,0,IF(AND(D3489=D3487,D3488=D3487),P3487+P3488+P3489,IF(D3488=D3487,P3488+P3487,P3487))))</f>
        <v/>
      </c>
      <c r="AT3487">
        <f>AR3487-AS3487</f>
        <v/>
      </c>
    </row>
    <row r="3488" ht="15.75" customHeight="1" s="121">
      <c r="B3488">
        <f>D3488&amp;Q3488&amp;E3488</f>
        <v/>
      </c>
      <c r="C3488" s="73" t="inlineStr">
        <is>
          <t>FUTSTK</t>
        </is>
      </c>
      <c r="D3488" s="73" t="inlineStr">
        <is>
          <t>BALKRISIND</t>
        </is>
      </c>
      <c r="E3488" s="78" t="n">
        <v>45134</v>
      </c>
      <c r="F3488" s="75" t="n">
        <v>0</v>
      </c>
      <c r="G3488" s="73" t="inlineStr">
        <is>
          <t>XX</t>
        </is>
      </c>
      <c r="H3488" s="75" t="n">
        <v>2385</v>
      </c>
      <c r="I3488" s="75" t="n">
        <v>2392.1</v>
      </c>
      <c r="J3488" s="75" t="n">
        <v>2282</v>
      </c>
      <c r="K3488" s="75" t="n">
        <v>2287.85</v>
      </c>
      <c r="L3488" s="75" t="n">
        <v>2287.85</v>
      </c>
      <c r="M3488" s="75" t="n">
        <v>3500</v>
      </c>
      <c r="N3488" s="75" t="n">
        <v>24331.01</v>
      </c>
      <c r="O3488" s="75" t="n">
        <v>1720500</v>
      </c>
      <c r="P3488" s="75" t="n">
        <v>101700</v>
      </c>
      <c r="Q3488" s="79" t="n">
        <v>45117</v>
      </c>
      <c r="AR3488">
        <f>IF($AU$2&lt;&gt;5,NA(),IF(D3488=D3487,0,IF(AND(D3490=D3488,D3489=D3488),O3488+O3489+O3490,IF(D3489=D3488,O3489+O3488,O3488))))</f>
        <v/>
      </c>
      <c r="AS3488">
        <f>IF($AU$2&lt;&gt;5,NA(),IF(D3488=D3487,0,IF(AND(D3490=D3488,D3489=D3488),P3488+P3489+P3490,IF(D3489=D3488,P3489+P3488,P3488))))</f>
        <v/>
      </c>
      <c r="AT3488">
        <f>AR3488-AS3488</f>
        <v/>
      </c>
    </row>
    <row r="3489" ht="15.75" customHeight="1" s="121">
      <c r="B3489">
        <f>D3489&amp;Q3489&amp;E3489</f>
        <v/>
      </c>
      <c r="C3489" s="73" t="inlineStr">
        <is>
          <t>FUTSTK</t>
        </is>
      </c>
      <c r="D3489" s="73" t="inlineStr">
        <is>
          <t>BALKRISIND</t>
        </is>
      </c>
      <c r="E3489" s="78" t="n">
        <v>45169</v>
      </c>
      <c r="F3489" s="75" t="n">
        <v>0</v>
      </c>
      <c r="G3489" s="73" t="inlineStr">
        <is>
          <t>XX</t>
        </is>
      </c>
      <c r="H3489" s="75" t="n">
        <v>2410</v>
      </c>
      <c r="I3489" s="75" t="n">
        <v>2410</v>
      </c>
      <c r="J3489" s="75" t="n">
        <v>2295</v>
      </c>
      <c r="K3489" s="75" t="n">
        <v>2298.1</v>
      </c>
      <c r="L3489" s="75" t="n">
        <v>2298.1</v>
      </c>
      <c r="M3489" s="75" t="n">
        <v>130</v>
      </c>
      <c r="N3489" s="75" t="n">
        <v>906.72</v>
      </c>
      <c r="O3489" s="75" t="n">
        <v>34800</v>
      </c>
      <c r="P3489" s="75" t="n">
        <v>6600</v>
      </c>
      <c r="Q3489" s="79" t="n">
        <v>45117</v>
      </c>
      <c r="AR3489">
        <f>IF($AU$2&lt;&gt;5,NA(),IF(D3489=D3488,0,IF(AND(D3491=D3489,D3490=D3489),O3489+O3490+O3491,IF(D3490=D3489,O3490+O3489,O3489))))</f>
        <v/>
      </c>
      <c r="AS3489">
        <f>IF($AU$2&lt;&gt;5,NA(),IF(D3489=D3488,0,IF(AND(D3491=D3489,D3490=D3489),P3489+P3490+P3491,IF(D3490=D3489,P3490+P3489,P3489))))</f>
        <v/>
      </c>
      <c r="AT3489">
        <f>AR3489-AS3489</f>
        <v/>
      </c>
    </row>
    <row r="3490" ht="15.75" customHeight="1" s="121">
      <c r="B3490">
        <f>D3490&amp;Q3490&amp;E3490</f>
        <v/>
      </c>
      <c r="C3490" s="73" t="inlineStr">
        <is>
          <t>FUTSTK</t>
        </is>
      </c>
      <c r="D3490" s="73" t="inlineStr">
        <is>
          <t>BALKRISIND</t>
        </is>
      </c>
      <c r="E3490" s="78" t="n">
        <v>45197</v>
      </c>
      <c r="F3490" s="75" t="n">
        <v>0</v>
      </c>
      <c r="G3490" s="73" t="inlineStr">
        <is>
          <t>XX</t>
        </is>
      </c>
      <c r="H3490" s="75" t="n">
        <v>2310</v>
      </c>
      <c r="I3490" s="75" t="n">
        <v>2310</v>
      </c>
      <c r="J3490" s="75" t="n">
        <v>2310</v>
      </c>
      <c r="K3490" s="75" t="n">
        <v>2310</v>
      </c>
      <c r="L3490" s="75" t="n">
        <v>2320.7</v>
      </c>
      <c r="M3490" s="75" t="n">
        <v>2</v>
      </c>
      <c r="N3490" s="75" t="n">
        <v>13.86</v>
      </c>
      <c r="O3490" s="75" t="n">
        <v>1200</v>
      </c>
      <c r="P3490" s="75" t="n">
        <v>600</v>
      </c>
      <c r="Q3490" s="79" t="n">
        <v>45117</v>
      </c>
      <c r="AR3490">
        <f>IF($AU$2&lt;&gt;5,NA(),IF(D3490=D3489,0,IF(AND(D3492=D3490,D3491=D3490),O3490+O3491+O3492,IF(D3491=D3490,O3491+O3490,O3490))))</f>
        <v/>
      </c>
      <c r="AS3490">
        <f>IF($AU$2&lt;&gt;5,NA(),IF(D3490=D3489,0,IF(AND(D3492=D3490,D3491=D3490),P3490+P3491+P3492,IF(D3491=D3490,P3491+P3490,P3490))))</f>
        <v/>
      </c>
      <c r="AT3490">
        <f>AR3490-AS3490</f>
        <v/>
      </c>
    </row>
    <row r="3491" ht="15.75" customHeight="1" s="121">
      <c r="B3491">
        <f>D3491&amp;Q3491&amp;E3491</f>
        <v/>
      </c>
      <c r="C3491" s="73" t="inlineStr">
        <is>
          <t>FUTSTK</t>
        </is>
      </c>
      <c r="D3491" s="73" t="inlineStr">
        <is>
          <t>BALRAMCHIN</t>
        </is>
      </c>
      <c r="E3491" s="78" t="n">
        <v>45134</v>
      </c>
      <c r="F3491" s="75" t="n">
        <v>0</v>
      </c>
      <c r="G3491" s="73" t="inlineStr">
        <is>
          <t>XX</t>
        </is>
      </c>
      <c r="H3491" s="75" t="n">
        <v>385</v>
      </c>
      <c r="I3491" s="75" t="n">
        <v>388.2</v>
      </c>
      <c r="J3491" s="75" t="n">
        <v>381.1</v>
      </c>
      <c r="K3491" s="75" t="n">
        <v>384.05</v>
      </c>
      <c r="L3491" s="75" t="n">
        <v>384.05</v>
      </c>
      <c r="M3491" s="75" t="n">
        <v>821</v>
      </c>
      <c r="N3491" s="75" t="n">
        <v>5058.92</v>
      </c>
      <c r="O3491" s="75" t="n">
        <v>11128000</v>
      </c>
      <c r="P3491" s="75" t="n">
        <v>-67200</v>
      </c>
      <c r="Q3491" s="79" t="n">
        <v>45117</v>
      </c>
      <c r="AR3491">
        <f>IF($AU$2&lt;&gt;5,NA(),IF(D3491=D3490,0,IF(AND(D3493=D3491,D3492=D3491),O3491+O3492+O3493,IF(D3492=D3491,O3492+O3491,O3491))))</f>
        <v/>
      </c>
      <c r="AS3491">
        <f>IF($AU$2&lt;&gt;5,NA(),IF(D3491=D3490,0,IF(AND(D3493=D3491,D3492=D3491),P3491+P3492+P3493,IF(D3492=D3491,P3492+P3491,P3491))))</f>
        <v/>
      </c>
      <c r="AT3491">
        <f>AR3491-AS3491</f>
        <v/>
      </c>
    </row>
    <row r="3492" ht="15.75" customHeight="1" s="121">
      <c r="B3492">
        <f>D3492&amp;Q3492&amp;E3492</f>
        <v/>
      </c>
      <c r="C3492" s="73" t="inlineStr">
        <is>
          <t>FUTSTK</t>
        </is>
      </c>
      <c r="D3492" s="73" t="inlineStr">
        <is>
          <t>BALRAMCHIN</t>
        </is>
      </c>
      <c r="E3492" s="78" t="n">
        <v>45169</v>
      </c>
      <c r="F3492" s="75" t="n">
        <v>0</v>
      </c>
      <c r="G3492" s="73" t="inlineStr">
        <is>
          <t>XX</t>
        </is>
      </c>
      <c r="H3492" s="75" t="n">
        <v>385</v>
      </c>
      <c r="I3492" s="75" t="n">
        <v>391</v>
      </c>
      <c r="J3492" s="75" t="n">
        <v>384</v>
      </c>
      <c r="K3492" s="75" t="n">
        <v>386.2</v>
      </c>
      <c r="L3492" s="75" t="n">
        <v>386.2</v>
      </c>
      <c r="M3492" s="75" t="n">
        <v>39</v>
      </c>
      <c r="N3492" s="75" t="n">
        <v>242.15</v>
      </c>
      <c r="O3492" s="75" t="n">
        <v>214400</v>
      </c>
      <c r="P3492" s="75" t="n">
        <v>1600</v>
      </c>
      <c r="Q3492" s="79" t="n">
        <v>45117</v>
      </c>
      <c r="AR3492">
        <f>IF($AU$2&lt;&gt;5,NA(),IF(D3492=D3491,0,IF(AND(D3494=D3492,D3493=D3492),O3492+O3493+O3494,IF(D3493=D3492,O3493+O3492,O3492))))</f>
        <v/>
      </c>
      <c r="AS3492">
        <f>IF($AU$2&lt;&gt;5,NA(),IF(D3492=D3491,0,IF(AND(D3494=D3492,D3493=D3492),P3492+P3493+P3494,IF(D3493=D3492,P3493+P3492,P3492))))</f>
        <v/>
      </c>
      <c r="AT3492">
        <f>AR3492-AS3492</f>
        <v/>
      </c>
    </row>
    <row r="3493" ht="15.75" customHeight="1" s="121">
      <c r="B3493">
        <f>D3493&amp;Q3493&amp;E3493</f>
        <v/>
      </c>
      <c r="C3493" s="73" t="inlineStr">
        <is>
          <t>FUTSTK</t>
        </is>
      </c>
      <c r="D3493" s="73" t="inlineStr">
        <is>
          <t>BALRAMCHIN</t>
        </is>
      </c>
      <c r="E3493" s="78" t="n">
        <v>45197</v>
      </c>
      <c r="F3493" s="75" t="n">
        <v>0</v>
      </c>
      <c r="G3493" s="73" t="inlineStr">
        <is>
          <t>XX</t>
        </is>
      </c>
      <c r="H3493" s="75" t="n">
        <v>0</v>
      </c>
      <c r="I3493" s="75" t="n">
        <v>0</v>
      </c>
      <c r="J3493" s="75" t="n">
        <v>0</v>
      </c>
      <c r="K3493" s="75" t="n">
        <v>389</v>
      </c>
      <c r="L3493" s="75" t="n">
        <v>388.45</v>
      </c>
      <c r="M3493" s="75" t="n">
        <v>0</v>
      </c>
      <c r="N3493" s="75" t="n">
        <v>0</v>
      </c>
      <c r="O3493" s="75" t="n">
        <v>4800</v>
      </c>
      <c r="P3493" s="75" t="n">
        <v>0</v>
      </c>
      <c r="Q3493" s="79" t="n">
        <v>45117</v>
      </c>
      <c r="AR3493">
        <f>IF($AU$2&lt;&gt;5,NA(),IF(D3493=D3492,0,IF(AND(D3495=D3493,D3494=D3493),O3493+O3494+O3495,IF(D3494=D3493,O3494+O3493,O3493))))</f>
        <v/>
      </c>
      <c r="AS3493">
        <f>IF($AU$2&lt;&gt;5,NA(),IF(D3493=D3492,0,IF(AND(D3495=D3493,D3494=D3493),P3493+P3494+P3495,IF(D3494=D3493,P3494+P3493,P3493))))</f>
        <v/>
      </c>
      <c r="AT3493">
        <f>AR3493-AS3493</f>
        <v/>
      </c>
    </row>
    <row r="3494" ht="15.75" customHeight="1" s="121">
      <c r="B3494">
        <f>D3494&amp;Q3494&amp;E3494</f>
        <v/>
      </c>
      <c r="C3494" s="73" t="inlineStr">
        <is>
          <t>FUTSTK</t>
        </is>
      </c>
      <c r="D3494" s="73" t="inlineStr">
        <is>
          <t>BANDHANBNK</t>
        </is>
      </c>
      <c r="E3494" s="78" t="n">
        <v>45134</v>
      </c>
      <c r="F3494" s="75" t="n">
        <v>0</v>
      </c>
      <c r="G3494" s="73" t="inlineStr">
        <is>
          <t>XX</t>
        </is>
      </c>
      <c r="H3494" s="75" t="n">
        <v>231.35</v>
      </c>
      <c r="I3494" s="75" t="n">
        <v>232</v>
      </c>
      <c r="J3494" s="75" t="n">
        <v>226.35</v>
      </c>
      <c r="K3494" s="75" t="n">
        <v>229.65</v>
      </c>
      <c r="L3494" s="75" t="n">
        <v>229.65</v>
      </c>
      <c r="M3494" s="75" t="n">
        <v>3294</v>
      </c>
      <c r="N3494" s="75" t="n">
        <v>18847.99</v>
      </c>
      <c r="O3494" s="75" t="n">
        <v>45782500</v>
      </c>
      <c r="P3494" s="75" t="n">
        <v>-22500</v>
      </c>
      <c r="Q3494" s="79" t="n">
        <v>45117</v>
      </c>
      <c r="AR3494">
        <f>IF($AU$2&lt;&gt;5,NA(),IF(D3494=D3493,0,IF(AND(D3496=D3494,D3495=D3494),O3494+O3495+O3496,IF(D3495=D3494,O3495+O3494,O3494))))</f>
        <v/>
      </c>
      <c r="AS3494">
        <f>IF($AU$2&lt;&gt;5,NA(),IF(D3494=D3493,0,IF(AND(D3496=D3494,D3495=D3494),P3494+P3495+P3496,IF(D3495=D3494,P3495+P3494,P3494))))</f>
        <v/>
      </c>
      <c r="AT3494">
        <f>AR3494-AS3494</f>
        <v/>
      </c>
    </row>
    <row r="3495" ht="15.75" customHeight="1" s="121">
      <c r="B3495">
        <f>D3495&amp;Q3495&amp;E3495</f>
        <v/>
      </c>
      <c r="C3495" s="73" t="inlineStr">
        <is>
          <t>FUTSTK</t>
        </is>
      </c>
      <c r="D3495" s="73" t="inlineStr">
        <is>
          <t>BANDHANBNK</t>
        </is>
      </c>
      <c r="E3495" s="78" t="n">
        <v>45169</v>
      </c>
      <c r="F3495" s="75" t="n">
        <v>0</v>
      </c>
      <c r="G3495" s="73" t="inlineStr">
        <is>
          <t>XX</t>
        </is>
      </c>
      <c r="H3495" s="75" t="n">
        <v>232</v>
      </c>
      <c r="I3495" s="75" t="n">
        <v>232</v>
      </c>
      <c r="J3495" s="75" t="n">
        <v>227</v>
      </c>
      <c r="K3495" s="75" t="n">
        <v>229.95</v>
      </c>
      <c r="L3495" s="75" t="n">
        <v>229.95</v>
      </c>
      <c r="M3495" s="75" t="n">
        <v>252</v>
      </c>
      <c r="N3495" s="75" t="n">
        <v>1441.19</v>
      </c>
      <c r="O3495" s="75" t="n">
        <v>2870000</v>
      </c>
      <c r="P3495" s="75" t="n">
        <v>42500</v>
      </c>
      <c r="Q3495" s="79" t="n">
        <v>45117</v>
      </c>
      <c r="AR3495">
        <f>IF($AU$2&lt;&gt;5,NA(),IF(D3495=D3494,0,IF(AND(D3497=D3495,D3496=D3495),O3495+O3496+O3497,IF(D3496=D3495,O3496+O3495,O3495))))</f>
        <v/>
      </c>
      <c r="AS3495">
        <f>IF($AU$2&lt;&gt;5,NA(),IF(D3495=D3494,0,IF(AND(D3497=D3495,D3496=D3495),P3495+P3496+P3497,IF(D3496=D3495,P3496+P3495,P3495))))</f>
        <v/>
      </c>
      <c r="AT3495">
        <f>AR3495-AS3495</f>
        <v/>
      </c>
    </row>
    <row r="3496" ht="15.75" customHeight="1" s="121">
      <c r="B3496">
        <f>D3496&amp;Q3496&amp;E3496</f>
        <v/>
      </c>
      <c r="C3496" s="73" t="inlineStr">
        <is>
          <t>FUTSTK</t>
        </is>
      </c>
      <c r="D3496" s="73" t="inlineStr">
        <is>
          <t>BANDHANBNK</t>
        </is>
      </c>
      <c r="E3496" s="78" t="n">
        <v>45197</v>
      </c>
      <c r="F3496" s="75" t="n">
        <v>0</v>
      </c>
      <c r="G3496" s="73" t="inlineStr">
        <is>
          <t>XX</t>
        </is>
      </c>
      <c r="H3496" s="75" t="n">
        <v>233</v>
      </c>
      <c r="I3496" s="75" t="n">
        <v>233</v>
      </c>
      <c r="J3496" s="75" t="n">
        <v>229</v>
      </c>
      <c r="K3496" s="75" t="n">
        <v>231.55</v>
      </c>
      <c r="L3496" s="75" t="n">
        <v>231.55</v>
      </c>
      <c r="M3496" s="75" t="n">
        <v>25</v>
      </c>
      <c r="N3496" s="75" t="n">
        <v>144.24</v>
      </c>
      <c r="O3496" s="75" t="n">
        <v>365000</v>
      </c>
      <c r="P3496" s="75" t="n">
        <v>10000</v>
      </c>
      <c r="Q3496" s="79" t="n">
        <v>45117</v>
      </c>
      <c r="AR3496">
        <f>IF($AU$2&lt;&gt;5,NA(),IF(D3496=D3495,0,IF(AND(D3498=D3496,D3497=D3496),O3496+O3497+O3498,IF(D3497=D3496,O3497+O3496,O3496))))</f>
        <v/>
      </c>
      <c r="AS3496">
        <f>IF($AU$2&lt;&gt;5,NA(),IF(D3496=D3495,0,IF(AND(D3498=D3496,D3497=D3496),P3496+P3497+P3498,IF(D3497=D3496,P3497+P3496,P3496))))</f>
        <v/>
      </c>
      <c r="AT3496">
        <f>AR3496-AS3496</f>
        <v/>
      </c>
    </row>
    <row r="3497" ht="15.75" customHeight="1" s="121">
      <c r="B3497">
        <f>D3497&amp;Q3497&amp;E3497</f>
        <v/>
      </c>
      <c r="C3497" s="73" t="inlineStr">
        <is>
          <t>FUTSTK</t>
        </is>
      </c>
      <c r="D3497" s="73" t="inlineStr">
        <is>
          <t>BANKBARODA</t>
        </is>
      </c>
      <c r="E3497" s="78" t="n">
        <v>45134</v>
      </c>
      <c r="F3497" s="75" t="n">
        <v>0</v>
      </c>
      <c r="G3497" s="73" t="inlineStr">
        <is>
          <t>XX</t>
        </is>
      </c>
      <c r="H3497" s="75" t="n">
        <v>211</v>
      </c>
      <c r="I3497" s="75" t="n">
        <v>211.65</v>
      </c>
      <c r="J3497" s="75" t="n">
        <v>203.65</v>
      </c>
      <c r="K3497" s="75" t="n">
        <v>204.2</v>
      </c>
      <c r="L3497" s="75" t="n">
        <v>204.2</v>
      </c>
      <c r="M3497" s="75" t="n">
        <v>7669</v>
      </c>
      <c r="N3497" s="75" t="n">
        <v>92947.2</v>
      </c>
      <c r="O3497" s="75" t="n">
        <v>87545250</v>
      </c>
      <c r="P3497" s="75" t="n">
        <v>-3820050</v>
      </c>
      <c r="Q3497" s="79" t="n">
        <v>45117</v>
      </c>
      <c r="AR3497">
        <f>IF($AU$2&lt;&gt;5,NA(),IF(D3497=D3496,0,IF(AND(D3499=D3497,D3498=D3497),O3497+O3498+O3499,IF(D3498=D3497,O3498+O3497,O3497))))</f>
        <v/>
      </c>
      <c r="AS3497">
        <f>IF($AU$2&lt;&gt;5,NA(),IF(D3497=D3496,0,IF(AND(D3499=D3497,D3498=D3497),P3497+P3498+P3499,IF(D3498=D3497,P3498+P3497,P3497))))</f>
        <v/>
      </c>
      <c r="AT3497">
        <f>AR3497-AS3497</f>
        <v/>
      </c>
    </row>
    <row r="3498" ht="15.75" customHeight="1" s="121">
      <c r="B3498">
        <f>D3498&amp;Q3498&amp;E3498</f>
        <v/>
      </c>
      <c r="C3498" s="73" t="inlineStr">
        <is>
          <t>FUTSTK</t>
        </is>
      </c>
      <c r="D3498" s="73" t="inlineStr">
        <is>
          <t>BANKBARODA</t>
        </is>
      </c>
      <c r="E3498" s="78" t="n">
        <v>45169</v>
      </c>
      <c r="F3498" s="75" t="n">
        <v>0</v>
      </c>
      <c r="G3498" s="73" t="inlineStr">
        <is>
          <t>XX</t>
        </is>
      </c>
      <c r="H3498" s="75" t="n">
        <v>211.75</v>
      </c>
      <c r="I3498" s="75" t="n">
        <v>212.8</v>
      </c>
      <c r="J3498" s="75" t="n">
        <v>205.05</v>
      </c>
      <c r="K3498" s="75" t="n">
        <v>205.65</v>
      </c>
      <c r="L3498" s="75" t="n">
        <v>205.65</v>
      </c>
      <c r="M3498" s="75" t="n">
        <v>331</v>
      </c>
      <c r="N3498" s="75" t="n">
        <v>4043.49</v>
      </c>
      <c r="O3498" s="75" t="n">
        <v>2246400</v>
      </c>
      <c r="P3498" s="75" t="n">
        <v>304200</v>
      </c>
      <c r="Q3498" s="79" t="n">
        <v>45117</v>
      </c>
      <c r="AR3498">
        <f>IF($AU$2&lt;&gt;5,NA(),IF(D3498=D3497,0,IF(AND(D3500=D3498,D3499=D3498),O3498+O3499+O3500,IF(D3499=D3498,O3499+O3498,O3498))))</f>
        <v/>
      </c>
      <c r="AS3498">
        <f>IF($AU$2&lt;&gt;5,NA(),IF(D3498=D3497,0,IF(AND(D3500=D3498,D3499=D3498),P3498+P3499+P3500,IF(D3499=D3498,P3499+P3498,P3498))))</f>
        <v/>
      </c>
      <c r="AT3498">
        <f>AR3498-AS3498</f>
        <v/>
      </c>
    </row>
    <row r="3499" ht="15.75" customHeight="1" s="121">
      <c r="B3499">
        <f>D3499&amp;Q3499&amp;E3499</f>
        <v/>
      </c>
      <c r="C3499" s="73" t="inlineStr">
        <is>
          <t>FUTSTK</t>
        </is>
      </c>
      <c r="D3499" s="73" t="inlineStr">
        <is>
          <t>BANKBARODA</t>
        </is>
      </c>
      <c r="E3499" s="78" t="n">
        <v>45197</v>
      </c>
      <c r="F3499" s="75" t="n">
        <v>0</v>
      </c>
      <c r="G3499" s="73" t="inlineStr">
        <is>
          <t>XX</t>
        </is>
      </c>
      <c r="H3499" s="75" t="n">
        <v>212.8</v>
      </c>
      <c r="I3499" s="75" t="n">
        <v>214</v>
      </c>
      <c r="J3499" s="75" t="n">
        <v>206.55</v>
      </c>
      <c r="K3499" s="75" t="n">
        <v>206.95</v>
      </c>
      <c r="L3499" s="75" t="n">
        <v>206.95</v>
      </c>
      <c r="M3499" s="75" t="n">
        <v>48</v>
      </c>
      <c r="N3499" s="75" t="n">
        <v>588.21</v>
      </c>
      <c r="O3499" s="75" t="n">
        <v>397800</v>
      </c>
      <c r="P3499" s="75" t="n">
        <v>-5850</v>
      </c>
      <c r="Q3499" s="79" t="n">
        <v>45117</v>
      </c>
      <c r="AR3499">
        <f>IF($AU$2&lt;&gt;5,NA(),IF(D3499=D3498,0,IF(AND(D3501=D3499,D3500=D3499),O3499+O3500+O3501,IF(D3500=D3499,O3500+O3499,O3499))))</f>
        <v/>
      </c>
      <c r="AS3499">
        <f>IF($AU$2&lt;&gt;5,NA(),IF(D3499=D3498,0,IF(AND(D3501=D3499,D3500=D3499),P3499+P3500+P3501,IF(D3500=D3499,P3500+P3499,P3499))))</f>
        <v/>
      </c>
      <c r="AT3499">
        <f>AR3499-AS3499</f>
        <v/>
      </c>
    </row>
    <row r="3500" ht="15.75" customHeight="1" s="121">
      <c r="B3500">
        <f>D3500&amp;Q3500&amp;E3500</f>
        <v/>
      </c>
      <c r="C3500" s="73" t="inlineStr">
        <is>
          <t>FUTSTK</t>
        </is>
      </c>
      <c r="D3500" s="73" t="inlineStr">
        <is>
          <t>BATAINDIA</t>
        </is>
      </c>
      <c r="E3500" s="78" t="n">
        <v>45134</v>
      </c>
      <c r="F3500" s="75" t="n">
        <v>0</v>
      </c>
      <c r="G3500" s="73" t="inlineStr">
        <is>
          <t>XX</t>
        </is>
      </c>
      <c r="H3500" s="75" t="n">
        <v>1676.5</v>
      </c>
      <c r="I3500" s="75" t="n">
        <v>1681.4</v>
      </c>
      <c r="J3500" s="75" t="n">
        <v>1643.4</v>
      </c>
      <c r="K3500" s="75" t="n">
        <v>1666.4</v>
      </c>
      <c r="L3500" s="75" t="n">
        <v>1666.4</v>
      </c>
      <c r="M3500" s="75" t="n">
        <v>1406</v>
      </c>
      <c r="N3500" s="75" t="n">
        <v>8749.639999999999</v>
      </c>
      <c r="O3500" s="75" t="n">
        <v>1390125</v>
      </c>
      <c r="P3500" s="75" t="n">
        <v>-10875</v>
      </c>
      <c r="Q3500" s="79" t="n">
        <v>45117</v>
      </c>
      <c r="AR3500">
        <f>IF($AU$2&lt;&gt;5,NA(),IF(D3500=D3499,0,IF(AND(D3502=D3500,D3501=D3500),O3500+O3501+O3502,IF(D3501=D3500,O3501+O3500,O3500))))</f>
        <v/>
      </c>
      <c r="AS3500">
        <f>IF($AU$2&lt;&gt;5,NA(),IF(D3500=D3499,0,IF(AND(D3502=D3500,D3501=D3500),P3500+P3501+P3502,IF(D3501=D3500,P3501+P3500,P3500))))</f>
        <v/>
      </c>
      <c r="AT3500">
        <f>AR3500-AS3500</f>
        <v/>
      </c>
    </row>
    <row r="3501" ht="15.75" customHeight="1" s="121">
      <c r="B3501">
        <f>D3501&amp;Q3501&amp;E3501</f>
        <v/>
      </c>
      <c r="C3501" s="73" t="inlineStr">
        <is>
          <t>FUTSTK</t>
        </is>
      </c>
      <c r="D3501" s="73" t="inlineStr">
        <is>
          <t>BATAINDIA</t>
        </is>
      </c>
      <c r="E3501" s="78" t="n">
        <v>45169</v>
      </c>
      <c r="F3501" s="75" t="n">
        <v>0</v>
      </c>
      <c r="G3501" s="73" t="inlineStr">
        <is>
          <t>XX</t>
        </is>
      </c>
      <c r="H3501" s="75" t="n">
        <v>1678.85</v>
      </c>
      <c r="I3501" s="75" t="n">
        <v>1678.85</v>
      </c>
      <c r="J3501" s="75" t="n">
        <v>1642</v>
      </c>
      <c r="K3501" s="75" t="n">
        <v>1662.5</v>
      </c>
      <c r="L3501" s="75" t="n">
        <v>1662.5</v>
      </c>
      <c r="M3501" s="75" t="n">
        <v>70</v>
      </c>
      <c r="N3501" s="75" t="n">
        <v>434.74</v>
      </c>
      <c r="O3501" s="75" t="n">
        <v>106875</v>
      </c>
      <c r="P3501" s="75" t="n">
        <v>6750</v>
      </c>
      <c r="Q3501" s="79" t="n">
        <v>45117</v>
      </c>
      <c r="AR3501">
        <f>IF($AU$2&lt;&gt;5,NA(),IF(D3501=D3500,0,IF(AND(D3503=D3501,D3502=D3501),O3501+O3502+O3503,IF(D3502=D3501,O3502+O3501,O3501))))</f>
        <v/>
      </c>
      <c r="AS3501">
        <f>IF($AU$2&lt;&gt;5,NA(),IF(D3501=D3500,0,IF(AND(D3503=D3501,D3502=D3501),P3501+P3502+P3503,IF(D3502=D3501,P3502+P3501,P3501))))</f>
        <v/>
      </c>
      <c r="AT3501">
        <f>AR3501-AS3501</f>
        <v/>
      </c>
    </row>
    <row r="3502" ht="15.75" customHeight="1" s="121">
      <c r="B3502">
        <f>D3502&amp;Q3502&amp;E3502</f>
        <v/>
      </c>
      <c r="C3502" s="73" t="inlineStr">
        <is>
          <t>FUTSTK</t>
        </is>
      </c>
      <c r="D3502" s="73" t="inlineStr">
        <is>
          <t>BATAINDIA</t>
        </is>
      </c>
      <c r="E3502" s="78" t="n">
        <v>45197</v>
      </c>
      <c r="F3502" s="75" t="n">
        <v>0</v>
      </c>
      <c r="G3502" s="73" t="inlineStr">
        <is>
          <t>XX</t>
        </is>
      </c>
      <c r="H3502" s="75" t="n">
        <v>1662</v>
      </c>
      <c r="I3502" s="75" t="n">
        <v>1670.1</v>
      </c>
      <c r="J3502" s="75" t="n">
        <v>1661</v>
      </c>
      <c r="K3502" s="75" t="n">
        <v>1670</v>
      </c>
      <c r="L3502" s="75" t="n">
        <v>1696.9</v>
      </c>
      <c r="M3502" s="75" t="n">
        <v>4</v>
      </c>
      <c r="N3502" s="75" t="n">
        <v>24.98</v>
      </c>
      <c r="O3502" s="75" t="n">
        <v>7500</v>
      </c>
      <c r="P3502" s="75" t="n">
        <v>0</v>
      </c>
      <c r="Q3502" s="79" t="n">
        <v>45117</v>
      </c>
      <c r="AR3502">
        <f>IF($AU$2&lt;&gt;5,NA(),IF(D3502=D3501,0,IF(AND(D3504=D3502,D3503=D3502),O3502+O3503+O3504,IF(D3503=D3502,O3503+O3502,O3502))))</f>
        <v/>
      </c>
      <c r="AS3502">
        <f>IF($AU$2&lt;&gt;5,NA(),IF(D3502=D3501,0,IF(AND(D3504=D3502,D3503=D3502),P3502+P3503+P3504,IF(D3503=D3502,P3503+P3502,P3502))))</f>
        <v/>
      </c>
      <c r="AT3502">
        <f>AR3502-AS3502</f>
        <v/>
      </c>
    </row>
    <row r="3503" ht="15.75" customHeight="1" s="121">
      <c r="B3503">
        <f>D3503&amp;Q3503&amp;E3503</f>
        <v/>
      </c>
      <c r="C3503" s="73" t="inlineStr">
        <is>
          <t>FUTSTK</t>
        </is>
      </c>
      <c r="D3503" s="73" t="inlineStr">
        <is>
          <t>BEL</t>
        </is>
      </c>
      <c r="E3503" s="78" t="n">
        <v>45134</v>
      </c>
      <c r="F3503" s="75" t="n">
        <v>0</v>
      </c>
      <c r="G3503" s="73" t="inlineStr">
        <is>
          <t>XX</t>
        </is>
      </c>
      <c r="H3503" s="75" t="n">
        <v>125</v>
      </c>
      <c r="I3503" s="75" t="n">
        <v>125.25</v>
      </c>
      <c r="J3503" s="75" t="n">
        <v>122.8</v>
      </c>
      <c r="K3503" s="75" t="n">
        <v>123.7</v>
      </c>
      <c r="L3503" s="75" t="n">
        <v>123.7</v>
      </c>
      <c r="M3503" s="75" t="n">
        <v>1774</v>
      </c>
      <c r="N3503" s="75" t="n">
        <v>12518.9</v>
      </c>
      <c r="O3503" s="75" t="n">
        <v>78055800</v>
      </c>
      <c r="P3503" s="75" t="n">
        <v>-319200</v>
      </c>
      <c r="Q3503" s="79" t="n">
        <v>45117</v>
      </c>
      <c r="AR3503">
        <f>IF($AU$2&lt;&gt;5,NA(),IF(D3503=D3502,0,IF(AND(D3505=D3503,D3504=D3503),O3503+O3504+O3505,IF(D3504=D3503,O3504+O3503,O3503))))</f>
        <v/>
      </c>
      <c r="AS3503">
        <f>IF($AU$2&lt;&gt;5,NA(),IF(D3503=D3502,0,IF(AND(D3505=D3503,D3504=D3503),P3503+P3504+P3505,IF(D3504=D3503,P3504+P3503,P3503))))</f>
        <v/>
      </c>
      <c r="AT3503">
        <f>AR3503-AS3503</f>
        <v/>
      </c>
    </row>
    <row r="3504" ht="15.75" customHeight="1" s="121">
      <c r="B3504">
        <f>D3504&amp;Q3504&amp;E3504</f>
        <v/>
      </c>
      <c r="C3504" s="73" t="inlineStr">
        <is>
          <t>FUTSTK</t>
        </is>
      </c>
      <c r="D3504" s="73" t="inlineStr">
        <is>
          <t>BEL</t>
        </is>
      </c>
      <c r="E3504" s="78" t="n">
        <v>45169</v>
      </c>
      <c r="F3504" s="75" t="n">
        <v>0</v>
      </c>
      <c r="G3504" s="73" t="inlineStr">
        <is>
          <t>XX</t>
        </is>
      </c>
      <c r="H3504" s="75" t="n">
        <v>125.45</v>
      </c>
      <c r="I3504" s="75" t="n">
        <v>125.45</v>
      </c>
      <c r="J3504" s="75" t="n">
        <v>123.5</v>
      </c>
      <c r="K3504" s="75" t="n">
        <v>124.1</v>
      </c>
      <c r="L3504" s="75" t="n">
        <v>124.1</v>
      </c>
      <c r="M3504" s="75" t="n">
        <v>132</v>
      </c>
      <c r="N3504" s="75" t="n">
        <v>934.73</v>
      </c>
      <c r="O3504" s="75" t="n">
        <v>4069800</v>
      </c>
      <c r="P3504" s="75" t="n">
        <v>279300</v>
      </c>
      <c r="Q3504" s="79" t="n">
        <v>45117</v>
      </c>
      <c r="AR3504">
        <f>IF($AU$2&lt;&gt;5,NA(),IF(D3504=D3503,0,IF(AND(D3506=D3504,D3505=D3504),O3504+O3505+O3506,IF(D3505=D3504,O3505+O3504,O3504))))</f>
        <v/>
      </c>
      <c r="AS3504">
        <f>IF($AU$2&lt;&gt;5,NA(),IF(D3504=D3503,0,IF(AND(D3506=D3504,D3505=D3504),P3504+P3505+P3506,IF(D3505=D3504,P3505+P3504,P3504))))</f>
        <v/>
      </c>
      <c r="AT3504">
        <f>AR3504-AS3504</f>
        <v/>
      </c>
    </row>
    <row r="3505" ht="15.75" customHeight="1" s="121">
      <c r="B3505">
        <f>D3505&amp;Q3505&amp;E3505</f>
        <v/>
      </c>
      <c r="C3505" s="73" t="inlineStr">
        <is>
          <t>FUTSTK</t>
        </is>
      </c>
      <c r="D3505" s="73" t="inlineStr">
        <is>
          <t>BEL</t>
        </is>
      </c>
      <c r="E3505" s="78" t="n">
        <v>45197</v>
      </c>
      <c r="F3505" s="75" t="n">
        <v>0</v>
      </c>
      <c r="G3505" s="73" t="inlineStr">
        <is>
          <t>XX</t>
        </is>
      </c>
      <c r="H3505" s="75" t="n">
        <v>124.9</v>
      </c>
      <c r="I3505" s="75" t="n">
        <v>124.9</v>
      </c>
      <c r="J3505" s="75" t="n">
        <v>124.5</v>
      </c>
      <c r="K3505" s="75" t="n">
        <v>124.9</v>
      </c>
      <c r="L3505" s="75" t="n">
        <v>124.9</v>
      </c>
      <c r="M3505" s="75" t="n">
        <v>4</v>
      </c>
      <c r="N3505" s="75" t="n">
        <v>28.44</v>
      </c>
      <c r="O3505" s="75" t="n">
        <v>193800</v>
      </c>
      <c r="P3505" s="75" t="n">
        <v>11400</v>
      </c>
      <c r="Q3505" s="79" t="n">
        <v>45117</v>
      </c>
      <c r="AR3505">
        <f>IF($AU$2&lt;&gt;5,NA(),IF(D3505=D3504,0,IF(AND(D3507=D3505,D3506=D3505),O3505+O3506+O3507,IF(D3506=D3505,O3506+O3505,O3505))))</f>
        <v/>
      </c>
      <c r="AS3505">
        <f>IF($AU$2&lt;&gt;5,NA(),IF(D3505=D3504,0,IF(AND(D3507=D3505,D3506=D3505),P3505+P3506+P3507,IF(D3506=D3505,P3506+P3505,P3505))))</f>
        <v/>
      </c>
      <c r="AT3505">
        <f>AR3505-AS3505</f>
        <v/>
      </c>
    </row>
    <row r="3506" ht="15.75" customHeight="1" s="121">
      <c r="B3506">
        <f>D3506&amp;Q3506&amp;E3506</f>
        <v/>
      </c>
      <c r="C3506" s="73" t="inlineStr">
        <is>
          <t>FUTSTK</t>
        </is>
      </c>
      <c r="D3506" s="73" t="inlineStr">
        <is>
          <t>BERGEPAINT</t>
        </is>
      </c>
      <c r="E3506" s="78" t="n">
        <v>45134</v>
      </c>
      <c r="F3506" s="75" t="n">
        <v>0</v>
      </c>
      <c r="G3506" s="73" t="inlineStr">
        <is>
          <t>XX</t>
        </is>
      </c>
      <c r="H3506" s="75" t="n">
        <v>673.7</v>
      </c>
      <c r="I3506" s="75" t="n">
        <v>675.95</v>
      </c>
      <c r="J3506" s="75" t="n">
        <v>665.65</v>
      </c>
      <c r="K3506" s="75" t="n">
        <v>668.25</v>
      </c>
      <c r="L3506" s="75" t="n">
        <v>668.25</v>
      </c>
      <c r="M3506" s="75" t="n">
        <v>1141</v>
      </c>
      <c r="N3506" s="75" t="n">
        <v>8406.129999999999</v>
      </c>
      <c r="O3506" s="75" t="n">
        <v>6905800</v>
      </c>
      <c r="P3506" s="75" t="n">
        <v>-135300</v>
      </c>
      <c r="Q3506" s="79" t="n">
        <v>45117</v>
      </c>
      <c r="AR3506">
        <f>IF($AU$2&lt;&gt;5,NA(),IF(D3506=D3505,0,IF(AND(D3508=D3506,D3507=D3506),O3506+O3507+O3508,IF(D3507=D3506,O3507+O3506,O3506))))</f>
        <v/>
      </c>
      <c r="AS3506">
        <f>IF($AU$2&lt;&gt;5,NA(),IF(D3506=D3505,0,IF(AND(D3508=D3506,D3507=D3506),P3506+P3507+P3508,IF(D3507=D3506,P3507+P3506,P3506))))</f>
        <v/>
      </c>
      <c r="AT3506">
        <f>AR3506-AS3506</f>
        <v/>
      </c>
    </row>
    <row r="3507" ht="15.75" customHeight="1" s="121">
      <c r="B3507">
        <f>D3507&amp;Q3507&amp;E3507</f>
        <v/>
      </c>
      <c r="C3507" s="73" t="inlineStr">
        <is>
          <t>FUTSTK</t>
        </is>
      </c>
      <c r="D3507" s="73" t="inlineStr">
        <is>
          <t>BERGEPAINT</t>
        </is>
      </c>
      <c r="E3507" s="78" t="n">
        <v>45169</v>
      </c>
      <c r="F3507" s="75" t="n">
        <v>0</v>
      </c>
      <c r="G3507" s="73" t="inlineStr">
        <is>
          <t>XX</t>
        </is>
      </c>
      <c r="H3507" s="75" t="n">
        <v>669.7</v>
      </c>
      <c r="I3507" s="75" t="n">
        <v>672.3</v>
      </c>
      <c r="J3507" s="75" t="n">
        <v>664.4</v>
      </c>
      <c r="K3507" s="75" t="n">
        <v>664.9</v>
      </c>
      <c r="L3507" s="75" t="n">
        <v>664.9</v>
      </c>
      <c r="M3507" s="75" t="n">
        <v>60</v>
      </c>
      <c r="N3507" s="75" t="n">
        <v>440.23</v>
      </c>
      <c r="O3507" s="75" t="n">
        <v>677600</v>
      </c>
      <c r="P3507" s="75" t="n">
        <v>5500</v>
      </c>
      <c r="Q3507" s="79" t="n">
        <v>45117</v>
      </c>
      <c r="AR3507">
        <f>IF($AU$2&lt;&gt;5,NA(),IF(D3507=D3506,0,IF(AND(D3509=D3507,D3508=D3507),O3507+O3508+O3509,IF(D3508=D3507,O3508+O3507,O3507))))</f>
        <v/>
      </c>
      <c r="AS3507">
        <f>IF($AU$2&lt;&gt;5,NA(),IF(D3507=D3506,0,IF(AND(D3509=D3507,D3508=D3507),P3507+P3508+P3509,IF(D3508=D3507,P3508+P3507,P3507))))</f>
        <v/>
      </c>
      <c r="AT3507">
        <f>AR3507-AS3507</f>
        <v/>
      </c>
    </row>
    <row r="3508" ht="15.75" customHeight="1" s="121">
      <c r="B3508">
        <f>D3508&amp;Q3508&amp;E3508</f>
        <v/>
      </c>
      <c r="C3508" s="73" t="inlineStr">
        <is>
          <t>FUTSTK</t>
        </is>
      </c>
      <c r="D3508" s="73" t="inlineStr">
        <is>
          <t>BERGEPAINT</t>
        </is>
      </c>
      <c r="E3508" s="78" t="n">
        <v>45197</v>
      </c>
      <c r="F3508" s="75" t="n">
        <v>0</v>
      </c>
      <c r="G3508" s="73" t="inlineStr">
        <is>
          <t>XX</t>
        </is>
      </c>
      <c r="H3508" s="75" t="n">
        <v>665</v>
      </c>
      <c r="I3508" s="75" t="n">
        <v>665</v>
      </c>
      <c r="J3508" s="75" t="n">
        <v>665</v>
      </c>
      <c r="K3508" s="75" t="n">
        <v>665</v>
      </c>
      <c r="L3508" s="75" t="n">
        <v>677.2</v>
      </c>
      <c r="M3508" s="75" t="n">
        <v>2</v>
      </c>
      <c r="N3508" s="75" t="n">
        <v>14.63</v>
      </c>
      <c r="O3508" s="75" t="n">
        <v>22000</v>
      </c>
      <c r="P3508" s="75" t="n">
        <v>2200</v>
      </c>
      <c r="Q3508" s="79" t="n">
        <v>45117</v>
      </c>
      <c r="AR3508">
        <f>IF($AU$2&lt;&gt;5,NA(),IF(D3508=D3507,0,IF(AND(D3510=D3508,D3509=D3508),O3508+O3509+O3510,IF(D3509=D3508,O3509+O3508,O3508))))</f>
        <v/>
      </c>
      <c r="AS3508">
        <f>IF($AU$2&lt;&gt;5,NA(),IF(D3508=D3507,0,IF(AND(D3510=D3508,D3509=D3508),P3508+P3509+P3510,IF(D3509=D3508,P3509+P3508,P3508))))</f>
        <v/>
      </c>
      <c r="AT3508">
        <f>AR3508-AS3508</f>
        <v/>
      </c>
    </row>
    <row r="3509" ht="15.75" customHeight="1" s="121">
      <c r="B3509">
        <f>D3509&amp;Q3509&amp;E3509</f>
        <v/>
      </c>
      <c r="C3509" s="73" t="inlineStr">
        <is>
          <t>FUTSTK</t>
        </is>
      </c>
      <c r="D3509" s="73" t="inlineStr">
        <is>
          <t>BHARATFORG</t>
        </is>
      </c>
      <c r="E3509" s="78" t="n">
        <v>45134</v>
      </c>
      <c r="F3509" s="75" t="n">
        <v>0</v>
      </c>
      <c r="G3509" s="73" t="inlineStr">
        <is>
          <t>XX</t>
        </is>
      </c>
      <c r="H3509" s="75" t="n">
        <v>847.1</v>
      </c>
      <c r="I3509" s="75" t="n">
        <v>857</v>
      </c>
      <c r="J3509" s="75" t="n">
        <v>841.95</v>
      </c>
      <c r="K3509" s="75" t="n">
        <v>853.65</v>
      </c>
      <c r="L3509" s="75" t="n">
        <v>853.65</v>
      </c>
      <c r="M3509" s="75" t="n">
        <v>1872</v>
      </c>
      <c r="N3509" s="75" t="n">
        <v>15927.03</v>
      </c>
      <c r="O3509" s="75" t="n">
        <v>8173000</v>
      </c>
      <c r="P3509" s="75" t="n">
        <v>-68000</v>
      </c>
      <c r="Q3509" s="79" t="n">
        <v>45117</v>
      </c>
      <c r="AR3509">
        <f>IF($AU$2&lt;&gt;5,NA(),IF(D3509=D3508,0,IF(AND(D3511=D3509,D3510=D3509),O3509+O3510+O3511,IF(D3510=D3509,O3510+O3509,O3509))))</f>
        <v/>
      </c>
      <c r="AS3509">
        <f>IF($AU$2&lt;&gt;5,NA(),IF(D3509=D3508,0,IF(AND(D3511=D3509,D3510=D3509),P3509+P3510+P3511,IF(D3510=D3509,P3510+P3509,P3509))))</f>
        <v/>
      </c>
      <c r="AT3509">
        <f>AR3509-AS3509</f>
        <v/>
      </c>
    </row>
    <row r="3510" ht="15.75" customHeight="1" s="121">
      <c r="B3510">
        <f>D3510&amp;Q3510&amp;E3510</f>
        <v/>
      </c>
      <c r="C3510" s="73" t="inlineStr">
        <is>
          <t>FUTSTK</t>
        </is>
      </c>
      <c r="D3510" s="73" t="inlineStr">
        <is>
          <t>BHARATFORG</t>
        </is>
      </c>
      <c r="E3510" s="78" t="n">
        <v>45169</v>
      </c>
      <c r="F3510" s="75" t="n">
        <v>0</v>
      </c>
      <c r="G3510" s="73" t="inlineStr">
        <is>
          <t>XX</t>
        </is>
      </c>
      <c r="H3510" s="75" t="n">
        <v>849.5</v>
      </c>
      <c r="I3510" s="75" t="n">
        <v>861.95</v>
      </c>
      <c r="J3510" s="75" t="n">
        <v>847.45</v>
      </c>
      <c r="K3510" s="75" t="n">
        <v>858.9</v>
      </c>
      <c r="L3510" s="75" t="n">
        <v>858.9</v>
      </c>
      <c r="M3510" s="75" t="n">
        <v>68</v>
      </c>
      <c r="N3510" s="75" t="n">
        <v>580.8099999999999</v>
      </c>
      <c r="O3510" s="75" t="n">
        <v>147000</v>
      </c>
      <c r="P3510" s="75" t="n">
        <v>-2000</v>
      </c>
      <c r="Q3510" s="79" t="n">
        <v>45117</v>
      </c>
      <c r="AR3510">
        <f>IF($AU$2&lt;&gt;5,NA(),IF(D3510=D3509,0,IF(AND(D3512=D3510,D3511=D3510),O3510+O3511+O3512,IF(D3511=D3510,O3511+O3510,O3510))))</f>
        <v/>
      </c>
      <c r="AS3510">
        <f>IF($AU$2&lt;&gt;5,NA(),IF(D3510=D3509,0,IF(AND(D3512=D3510,D3511=D3510),P3510+P3511+P3512,IF(D3511=D3510,P3511+P3510,P3510))))</f>
        <v/>
      </c>
      <c r="AT3510">
        <f>AR3510-AS3510</f>
        <v/>
      </c>
    </row>
    <row r="3511" ht="15.75" customHeight="1" s="121">
      <c r="B3511">
        <f>D3511&amp;Q3511&amp;E3511</f>
        <v/>
      </c>
      <c r="C3511" s="73" t="inlineStr">
        <is>
          <t>FUTSTK</t>
        </is>
      </c>
      <c r="D3511" s="73" t="inlineStr">
        <is>
          <t>BHARATFORG</t>
        </is>
      </c>
      <c r="E3511" s="78" t="n">
        <v>45197</v>
      </c>
      <c r="F3511" s="75" t="n">
        <v>0</v>
      </c>
      <c r="G3511" s="73" t="inlineStr">
        <is>
          <t>XX</t>
        </is>
      </c>
      <c r="H3511" s="75" t="n">
        <v>0</v>
      </c>
      <c r="I3511" s="75" t="n">
        <v>0</v>
      </c>
      <c r="J3511" s="75" t="n">
        <v>0</v>
      </c>
      <c r="K3511" s="75" t="n">
        <v>853.5</v>
      </c>
      <c r="L3511" s="75" t="n">
        <v>864.7</v>
      </c>
      <c r="M3511" s="75" t="n">
        <v>0</v>
      </c>
      <c r="N3511" s="75" t="n">
        <v>0</v>
      </c>
      <c r="O3511" s="75" t="n">
        <v>5000</v>
      </c>
      <c r="P3511" s="75" t="n">
        <v>0</v>
      </c>
      <c r="Q3511" s="79" t="n">
        <v>45117</v>
      </c>
      <c r="AR3511">
        <f>IF($AU$2&lt;&gt;5,NA(),IF(D3511=D3510,0,IF(AND(D3513=D3511,D3512=D3511),O3511+O3512+O3513,IF(D3512=D3511,O3512+O3511,O3511))))</f>
        <v/>
      </c>
      <c r="AS3511">
        <f>IF($AU$2&lt;&gt;5,NA(),IF(D3511=D3510,0,IF(AND(D3513=D3511,D3512=D3511),P3511+P3512+P3513,IF(D3512=D3511,P3512+P3511,P3511))))</f>
        <v/>
      </c>
      <c r="AT3511">
        <f>AR3511-AS3511</f>
        <v/>
      </c>
    </row>
    <row r="3512" ht="15.75" customHeight="1" s="121">
      <c r="B3512">
        <f>D3512&amp;Q3512&amp;E3512</f>
        <v/>
      </c>
      <c r="C3512" s="73" t="inlineStr">
        <is>
          <t>FUTSTK</t>
        </is>
      </c>
      <c r="D3512" s="73" t="inlineStr">
        <is>
          <t>BHARTIARTL</t>
        </is>
      </c>
      <c r="E3512" s="78" t="n">
        <v>45134</v>
      </c>
      <c r="F3512" s="75" t="n">
        <v>0</v>
      </c>
      <c r="G3512" s="73" t="inlineStr">
        <is>
          <t>XX</t>
        </is>
      </c>
      <c r="H3512" s="75" t="n">
        <v>870.15</v>
      </c>
      <c r="I3512" s="75" t="n">
        <v>890</v>
      </c>
      <c r="J3512" s="75" t="n">
        <v>868.75</v>
      </c>
      <c r="K3512" s="75" t="n">
        <v>885.45</v>
      </c>
      <c r="L3512" s="75" t="n">
        <v>885.45</v>
      </c>
      <c r="M3512" s="75" t="n">
        <v>8464</v>
      </c>
      <c r="N3512" s="75" t="n">
        <v>71083.03999999999</v>
      </c>
      <c r="O3512" s="75" t="n">
        <v>36405900</v>
      </c>
      <c r="P3512" s="75" t="n">
        <v>-102600</v>
      </c>
      <c r="Q3512" s="79" t="n">
        <v>45117</v>
      </c>
      <c r="AR3512">
        <f>IF($AU$2&lt;&gt;5,NA(),IF(D3512=D3511,0,IF(AND(D3514=D3512,D3513=D3512),O3512+O3513+O3514,IF(D3513=D3512,O3513+O3512,O3512))))</f>
        <v/>
      </c>
      <c r="AS3512">
        <f>IF($AU$2&lt;&gt;5,NA(),IF(D3512=D3511,0,IF(AND(D3514=D3512,D3513=D3512),P3512+P3513+P3514,IF(D3513=D3512,P3513+P3512,P3512))))</f>
        <v/>
      </c>
      <c r="AT3512">
        <f>AR3512-AS3512</f>
        <v/>
      </c>
    </row>
    <row r="3513" ht="15.75" customHeight="1" s="121">
      <c r="B3513">
        <f>D3513&amp;Q3513&amp;E3513</f>
        <v/>
      </c>
      <c r="C3513" s="73" t="inlineStr">
        <is>
          <t>FUTSTK</t>
        </is>
      </c>
      <c r="D3513" s="73" t="inlineStr">
        <is>
          <t>BHARTIARTL</t>
        </is>
      </c>
      <c r="E3513" s="78" t="n">
        <v>45169</v>
      </c>
      <c r="F3513" s="75" t="n">
        <v>0</v>
      </c>
      <c r="G3513" s="73" t="inlineStr">
        <is>
          <t>XX</t>
        </is>
      </c>
      <c r="H3513" s="75" t="n">
        <v>871.85</v>
      </c>
      <c r="I3513" s="75" t="n">
        <v>892.3</v>
      </c>
      <c r="J3513" s="75" t="n">
        <v>871.85</v>
      </c>
      <c r="K3513" s="75" t="n">
        <v>888.2</v>
      </c>
      <c r="L3513" s="75" t="n">
        <v>888.2</v>
      </c>
      <c r="M3513" s="75" t="n">
        <v>582</v>
      </c>
      <c r="N3513" s="75" t="n">
        <v>4906.85</v>
      </c>
      <c r="O3513" s="75" t="n">
        <v>3579600</v>
      </c>
      <c r="P3513" s="75" t="n">
        <v>33250</v>
      </c>
      <c r="Q3513" s="79" t="n">
        <v>45117</v>
      </c>
      <c r="AR3513">
        <f>IF($AU$2&lt;&gt;5,NA(),IF(D3513=D3512,0,IF(AND(D3515=D3513,D3514=D3513),O3513+O3514+O3515,IF(D3514=D3513,O3514+O3513,O3513))))</f>
        <v/>
      </c>
      <c r="AS3513">
        <f>IF($AU$2&lt;&gt;5,NA(),IF(D3513=D3512,0,IF(AND(D3515=D3513,D3514=D3513),P3513+P3514+P3515,IF(D3514=D3513,P3514+P3513,P3513))))</f>
        <v/>
      </c>
      <c r="AT3513">
        <f>AR3513-AS3513</f>
        <v/>
      </c>
    </row>
    <row r="3514" ht="15.75" customHeight="1" s="121">
      <c r="B3514">
        <f>D3514&amp;Q3514&amp;E3514</f>
        <v/>
      </c>
      <c r="C3514" s="73" t="inlineStr">
        <is>
          <t>FUTSTK</t>
        </is>
      </c>
      <c r="D3514" s="73" t="inlineStr">
        <is>
          <t>BHARTIARTL</t>
        </is>
      </c>
      <c r="E3514" s="78" t="n">
        <v>45197</v>
      </c>
      <c r="F3514" s="75" t="n">
        <v>0</v>
      </c>
      <c r="G3514" s="73" t="inlineStr">
        <is>
          <t>XX</t>
        </is>
      </c>
      <c r="H3514" s="75" t="n">
        <v>885</v>
      </c>
      <c r="I3514" s="75" t="n">
        <v>896.95</v>
      </c>
      <c r="J3514" s="75" t="n">
        <v>885</v>
      </c>
      <c r="K3514" s="75" t="n">
        <v>893.2</v>
      </c>
      <c r="L3514" s="75" t="n">
        <v>893.2</v>
      </c>
      <c r="M3514" s="75" t="n">
        <v>26</v>
      </c>
      <c r="N3514" s="75" t="n">
        <v>220.13</v>
      </c>
      <c r="O3514" s="75" t="n">
        <v>23750</v>
      </c>
      <c r="P3514" s="75" t="n">
        <v>-950</v>
      </c>
      <c r="Q3514" s="79" t="n">
        <v>45117</v>
      </c>
      <c r="AR3514">
        <f>IF($AU$2&lt;&gt;5,NA(),IF(D3514=D3513,0,IF(AND(D3516=D3514,D3515=D3514),O3514+O3515+O3516,IF(D3515=D3514,O3515+O3514,O3514))))</f>
        <v/>
      </c>
      <c r="AS3514">
        <f>IF($AU$2&lt;&gt;5,NA(),IF(D3514=D3513,0,IF(AND(D3516=D3514,D3515=D3514),P3514+P3515+P3516,IF(D3515=D3514,P3515+P3514,P3514))))</f>
        <v/>
      </c>
      <c r="AT3514">
        <f>AR3514-AS3514</f>
        <v/>
      </c>
    </row>
    <row r="3515" ht="15.75" customHeight="1" s="121">
      <c r="B3515">
        <f>D3515&amp;Q3515&amp;E3515</f>
        <v/>
      </c>
      <c r="C3515" s="73" t="inlineStr">
        <is>
          <t>FUTSTK</t>
        </is>
      </c>
      <c r="D3515" s="73" t="inlineStr">
        <is>
          <t>BHEL</t>
        </is>
      </c>
      <c r="E3515" s="78" t="n">
        <v>45134</v>
      </c>
      <c r="F3515" s="75" t="n">
        <v>0</v>
      </c>
      <c r="G3515" s="73" t="inlineStr">
        <is>
          <t>XX</t>
        </is>
      </c>
      <c r="H3515" s="75" t="n">
        <v>91.8</v>
      </c>
      <c r="I3515" s="75" t="n">
        <v>92</v>
      </c>
      <c r="J3515" s="75" t="n">
        <v>90.15000000000001</v>
      </c>
      <c r="K3515" s="75" t="n">
        <v>91.5</v>
      </c>
      <c r="L3515" s="75" t="n">
        <v>91.5</v>
      </c>
      <c r="M3515" s="75" t="n">
        <v>245</v>
      </c>
      <c r="N3515" s="75" t="n">
        <v>2347.17</v>
      </c>
      <c r="O3515" s="76" t="n">
        <v>102000000</v>
      </c>
      <c r="P3515" s="75" t="n">
        <v>-2551500</v>
      </c>
      <c r="Q3515" s="79" t="n">
        <v>45117</v>
      </c>
      <c r="AR3515" s="77">
        <f>IF($AU$2&lt;&gt;5,NA(),IF(D3515=D3514,0,IF(AND(D3517=D3515,D3516=D3515),O3515+O3516+O3517,IF(D3516=D3515,O3516+O3515,O3515))))</f>
        <v/>
      </c>
      <c r="AS3515">
        <f>IF($AU$2&lt;&gt;5,NA(),IF(D3515=D3514,0,IF(AND(D3517=D3515,D3516=D3515),P3515+P3516+P3517,IF(D3516=D3515,P3516+P3515,P3515))))</f>
        <v/>
      </c>
      <c r="AT3515" s="77">
        <f>AR3515-AS3515</f>
        <v/>
      </c>
    </row>
    <row r="3516" ht="15.75" customHeight="1" s="121">
      <c r="B3516">
        <f>D3516&amp;Q3516&amp;E3516</f>
        <v/>
      </c>
      <c r="C3516" s="73" t="inlineStr">
        <is>
          <t>FUTSTK</t>
        </is>
      </c>
      <c r="D3516" s="73" t="inlineStr">
        <is>
          <t>BHEL</t>
        </is>
      </c>
      <c r="E3516" s="78" t="n">
        <v>45169</v>
      </c>
      <c r="F3516" s="75" t="n">
        <v>0</v>
      </c>
      <c r="G3516" s="73" t="inlineStr">
        <is>
          <t>XX</t>
        </is>
      </c>
      <c r="H3516" s="75" t="n">
        <v>91</v>
      </c>
      <c r="I3516" s="75" t="n">
        <v>91.25</v>
      </c>
      <c r="J3516" s="75" t="n">
        <v>91</v>
      </c>
      <c r="K3516" s="75" t="n">
        <v>91.25</v>
      </c>
      <c r="L3516" s="75" t="n">
        <v>92.15000000000001</v>
      </c>
      <c r="M3516" s="75" t="n">
        <v>2</v>
      </c>
      <c r="N3516" s="75" t="n">
        <v>19.13</v>
      </c>
      <c r="O3516" s="75" t="n">
        <v>10059000</v>
      </c>
      <c r="P3516" s="75" t="n">
        <v>-21000</v>
      </c>
      <c r="Q3516" s="79" t="n">
        <v>45117</v>
      </c>
      <c r="AR3516">
        <f>IF($AU$2&lt;&gt;5,NA(),IF(D3516=D3515,0,IF(AND(D3518=D3516,D3517=D3516),O3516+O3517+O3518,IF(D3517=D3516,O3517+O3516,O3516))))</f>
        <v/>
      </c>
      <c r="AS3516">
        <f>IF($AU$2&lt;&gt;5,NA(),IF(D3516=D3515,0,IF(AND(D3518=D3516,D3517=D3516),P3516+P3517+P3518,IF(D3517=D3516,P3517+P3516,P3516))))</f>
        <v/>
      </c>
      <c r="AT3516">
        <f>AR3516-AS3516</f>
        <v/>
      </c>
    </row>
    <row r="3517" ht="15.75" customHeight="1" s="121">
      <c r="B3517">
        <f>D3517&amp;Q3517&amp;E3517</f>
        <v/>
      </c>
      <c r="C3517" s="73" t="inlineStr">
        <is>
          <t>FUTSTK</t>
        </is>
      </c>
      <c r="D3517" s="73" t="inlineStr">
        <is>
          <t>BHEL</t>
        </is>
      </c>
      <c r="E3517" s="78" t="n">
        <v>45197</v>
      </c>
      <c r="F3517" s="75" t="n">
        <v>0</v>
      </c>
      <c r="G3517" s="73" t="inlineStr">
        <is>
          <t>XX</t>
        </is>
      </c>
      <c r="H3517" s="75" t="n">
        <v>0</v>
      </c>
      <c r="I3517" s="75" t="n">
        <v>0</v>
      </c>
      <c r="J3517" s="75" t="n">
        <v>0</v>
      </c>
      <c r="K3517" s="75" t="n">
        <v>90.7</v>
      </c>
      <c r="L3517" s="75" t="n">
        <v>92.65000000000001</v>
      </c>
      <c r="M3517" s="75" t="n">
        <v>0</v>
      </c>
      <c r="N3517" s="75" t="n">
        <v>0</v>
      </c>
      <c r="O3517" s="75" t="n">
        <v>945000</v>
      </c>
      <c r="P3517" s="75" t="n">
        <v>0</v>
      </c>
      <c r="Q3517" s="79" t="n">
        <v>45117</v>
      </c>
      <c r="AR3517">
        <f>IF($AU$2&lt;&gt;5,NA(),IF(D3517=D3516,0,IF(AND(D3519=D3517,D3518=D3517),O3517+O3518+O3519,IF(D3518=D3517,O3518+O3517,O3517))))</f>
        <v/>
      </c>
      <c r="AS3517">
        <f>IF($AU$2&lt;&gt;5,NA(),IF(D3517=D3516,0,IF(AND(D3519=D3517,D3518=D3517),P3517+P3518+P3519,IF(D3518=D3517,P3518+P3517,P3517))))</f>
        <v/>
      </c>
      <c r="AT3517">
        <f>AR3517-AS3517</f>
        <v/>
      </c>
    </row>
    <row r="3518" ht="15.75" customHeight="1" s="121">
      <c r="B3518">
        <f>D3518&amp;Q3518&amp;E3518</f>
        <v/>
      </c>
      <c r="C3518" s="73" t="inlineStr">
        <is>
          <t>FUTSTK</t>
        </is>
      </c>
      <c r="D3518" s="73" t="inlineStr">
        <is>
          <t>BIOCON</t>
        </is>
      </c>
      <c r="E3518" s="78" t="n">
        <v>45134</v>
      </c>
      <c r="F3518" s="75" t="n">
        <v>0</v>
      </c>
      <c r="G3518" s="73" t="inlineStr">
        <is>
          <t>XX</t>
        </is>
      </c>
      <c r="H3518" s="75" t="n">
        <v>255.6</v>
      </c>
      <c r="I3518" s="75" t="n">
        <v>257</v>
      </c>
      <c r="J3518" s="75" t="n">
        <v>252.3</v>
      </c>
      <c r="K3518" s="75" t="n">
        <v>255.25</v>
      </c>
      <c r="L3518" s="75" t="n">
        <v>255.25</v>
      </c>
      <c r="M3518" s="75" t="n">
        <v>1557</v>
      </c>
      <c r="N3518" s="75" t="n">
        <v>9931.459999999999</v>
      </c>
      <c r="O3518" s="75" t="n">
        <v>31545000</v>
      </c>
      <c r="P3518" s="75" t="n">
        <v>-47500</v>
      </c>
      <c r="Q3518" s="79" t="n">
        <v>45117</v>
      </c>
      <c r="AR3518">
        <f>IF($AU$2&lt;&gt;5,NA(),IF(D3518=D3517,0,IF(AND(D3520=D3518,D3519=D3518),O3518+O3519+O3520,IF(D3519=D3518,O3519+O3518,O3518))))</f>
        <v/>
      </c>
      <c r="AS3518">
        <f>IF($AU$2&lt;&gt;5,NA(),IF(D3518=D3517,0,IF(AND(D3520=D3518,D3519=D3518),P3518+P3519+P3520,IF(D3519=D3518,P3519+P3518,P3518))))</f>
        <v/>
      </c>
      <c r="AT3518">
        <f>AR3518-AS3518</f>
        <v/>
      </c>
    </row>
    <row r="3519" ht="15.75" customHeight="1" s="121">
      <c r="B3519">
        <f>D3519&amp;Q3519&amp;E3519</f>
        <v/>
      </c>
      <c r="C3519" s="73" t="inlineStr">
        <is>
          <t>FUTSTK</t>
        </is>
      </c>
      <c r="D3519" s="73" t="inlineStr">
        <is>
          <t>BIOCON</t>
        </is>
      </c>
      <c r="E3519" s="78" t="n">
        <v>45169</v>
      </c>
      <c r="F3519" s="75" t="n">
        <v>0</v>
      </c>
      <c r="G3519" s="73" t="inlineStr">
        <is>
          <t>XX</t>
        </is>
      </c>
      <c r="H3519" s="75" t="n">
        <v>256.3</v>
      </c>
      <c r="I3519" s="75" t="n">
        <v>258.75</v>
      </c>
      <c r="J3519" s="75" t="n">
        <v>254.5</v>
      </c>
      <c r="K3519" s="75" t="n">
        <v>256.85</v>
      </c>
      <c r="L3519" s="75" t="n">
        <v>256.85</v>
      </c>
      <c r="M3519" s="75" t="n">
        <v>97</v>
      </c>
      <c r="N3519" s="75" t="n">
        <v>622.54</v>
      </c>
      <c r="O3519" s="75" t="n">
        <v>1260000</v>
      </c>
      <c r="P3519" s="75" t="n">
        <v>67500</v>
      </c>
      <c r="Q3519" s="79" t="n">
        <v>45117</v>
      </c>
      <c r="AR3519">
        <f>IF($AU$2&lt;&gt;5,NA(),IF(D3519=D3518,0,IF(AND(D3521=D3519,D3520=D3519),O3519+O3520+O3521,IF(D3520=D3519,O3520+O3519,O3519))))</f>
        <v/>
      </c>
      <c r="AS3519">
        <f>IF($AU$2&lt;&gt;5,NA(),IF(D3519=D3518,0,IF(AND(D3521=D3519,D3520=D3519),P3519+P3520+P3521,IF(D3520=D3519,P3520+P3519,P3519))))</f>
        <v/>
      </c>
      <c r="AT3519">
        <f>AR3519-AS3519</f>
        <v/>
      </c>
    </row>
    <row r="3520" ht="15.75" customHeight="1" s="121">
      <c r="B3520">
        <f>D3520&amp;Q3520&amp;E3520</f>
        <v/>
      </c>
      <c r="C3520" s="73" t="inlineStr">
        <is>
          <t>FUTSTK</t>
        </is>
      </c>
      <c r="D3520" s="73" t="inlineStr">
        <is>
          <t>BIOCON</t>
        </is>
      </c>
      <c r="E3520" s="78" t="n">
        <v>45197</v>
      </c>
      <c r="F3520" s="75" t="n">
        <v>0</v>
      </c>
      <c r="G3520" s="73" t="inlineStr">
        <is>
          <t>XX</t>
        </is>
      </c>
      <c r="H3520" s="75" t="n">
        <v>260.2</v>
      </c>
      <c r="I3520" s="75" t="n">
        <v>260.2</v>
      </c>
      <c r="J3520" s="75" t="n">
        <v>258.55</v>
      </c>
      <c r="K3520" s="75" t="n">
        <v>259.15</v>
      </c>
      <c r="L3520" s="75" t="n">
        <v>259.15</v>
      </c>
      <c r="M3520" s="75" t="n">
        <v>6</v>
      </c>
      <c r="N3520" s="75" t="n">
        <v>38.91</v>
      </c>
      <c r="O3520" s="75" t="n">
        <v>167500</v>
      </c>
      <c r="P3520" s="75" t="n">
        <v>7500</v>
      </c>
      <c r="Q3520" s="79" t="n">
        <v>45117</v>
      </c>
      <c r="AR3520">
        <f>IF($AU$2&lt;&gt;5,NA(),IF(D3520=D3519,0,IF(AND(D3522=D3520,D3521=D3520),O3520+O3521+O3522,IF(D3521=D3520,O3521+O3520,O3520))))</f>
        <v/>
      </c>
      <c r="AS3520">
        <f>IF($AU$2&lt;&gt;5,NA(),IF(D3520=D3519,0,IF(AND(D3522=D3520,D3521=D3520),P3520+P3521+P3522,IF(D3521=D3520,P3521+P3520,P3520))))</f>
        <v/>
      </c>
      <c r="AT3520">
        <f>AR3520-AS3520</f>
        <v/>
      </c>
    </row>
    <row r="3521" ht="15.75" customHeight="1" s="121">
      <c r="B3521">
        <f>D3521&amp;Q3521&amp;E3521</f>
        <v/>
      </c>
      <c r="C3521" s="73" t="inlineStr">
        <is>
          <t>FUTSTK</t>
        </is>
      </c>
      <c r="D3521" s="73" t="inlineStr">
        <is>
          <t>BOSCHLTD</t>
        </is>
      </c>
      <c r="E3521" s="78" t="n">
        <v>45134</v>
      </c>
      <c r="F3521" s="75" t="n">
        <v>0</v>
      </c>
      <c r="G3521" s="73" t="inlineStr">
        <is>
          <t>XX</t>
        </is>
      </c>
      <c r="H3521" s="75" t="n">
        <v>19626.75</v>
      </c>
      <c r="I3521" s="75" t="n">
        <v>19637.2</v>
      </c>
      <c r="J3521" s="75" t="n">
        <v>18969.45</v>
      </c>
      <c r="K3521" s="75" t="n">
        <v>19058.7</v>
      </c>
      <c r="L3521" s="75" t="n">
        <v>19058.7</v>
      </c>
      <c r="M3521" s="75" t="n">
        <v>1119</v>
      </c>
      <c r="N3521" s="75" t="n">
        <v>10747.62</v>
      </c>
      <c r="O3521" s="75" t="n">
        <v>202250</v>
      </c>
      <c r="P3521" s="75" t="n">
        <v>-1250</v>
      </c>
      <c r="Q3521" s="79" t="n">
        <v>45117</v>
      </c>
      <c r="AR3521">
        <f>IF($AU$2&lt;&gt;5,NA(),IF(D3521=D3520,0,IF(AND(D3523=D3521,D3522=D3521),O3521+O3522+O3523,IF(D3522=D3521,O3522+O3521,O3521))))</f>
        <v/>
      </c>
      <c r="AS3521">
        <f>IF($AU$2&lt;&gt;5,NA(),IF(D3521=D3520,0,IF(AND(D3523=D3521,D3522=D3521),P3521+P3522+P3523,IF(D3522=D3521,P3522+P3521,P3521))))</f>
        <v/>
      </c>
      <c r="AT3521">
        <f>AR3521-AS3521</f>
        <v/>
      </c>
    </row>
    <row r="3522" ht="15.75" customHeight="1" s="121">
      <c r="B3522">
        <f>D3522&amp;Q3522&amp;E3522</f>
        <v/>
      </c>
      <c r="C3522" s="73" t="inlineStr">
        <is>
          <t>FUTSTK</t>
        </is>
      </c>
      <c r="D3522" s="73" t="inlineStr">
        <is>
          <t>BOSCHLTD</t>
        </is>
      </c>
      <c r="E3522" s="78" t="n">
        <v>45169</v>
      </c>
      <c r="F3522" s="75" t="n">
        <v>0</v>
      </c>
      <c r="G3522" s="73" t="inlineStr">
        <is>
          <t>XX</t>
        </is>
      </c>
      <c r="H3522" s="75" t="n">
        <v>19586.8</v>
      </c>
      <c r="I3522" s="75" t="n">
        <v>19586.8</v>
      </c>
      <c r="J3522" s="75" t="n">
        <v>19128.05</v>
      </c>
      <c r="K3522" s="75" t="n">
        <v>19185.55</v>
      </c>
      <c r="L3522" s="75" t="n">
        <v>19185.55</v>
      </c>
      <c r="M3522" s="75" t="n">
        <v>72</v>
      </c>
      <c r="N3522" s="75" t="n">
        <v>696.72</v>
      </c>
      <c r="O3522" s="75" t="n">
        <v>3950</v>
      </c>
      <c r="P3522" s="75" t="n">
        <v>300</v>
      </c>
      <c r="Q3522" s="79" t="n">
        <v>45117</v>
      </c>
      <c r="AR3522">
        <f>IF($AU$2&lt;&gt;5,NA(),IF(D3522=D3521,0,IF(AND(D3524=D3522,D3523=D3522),O3522+O3523+O3524,IF(D3523=D3522,O3523+O3522,O3522))))</f>
        <v/>
      </c>
      <c r="AS3522">
        <f>IF($AU$2&lt;&gt;5,NA(),IF(D3522=D3521,0,IF(AND(D3524=D3522,D3523=D3522),P3522+P3523+P3524,IF(D3523=D3522,P3523+P3522,P3522))))</f>
        <v/>
      </c>
      <c r="AT3522">
        <f>AR3522-AS3522</f>
        <v/>
      </c>
    </row>
    <row r="3523" ht="15.75" customHeight="1" s="121">
      <c r="B3523">
        <f>D3523&amp;Q3523&amp;E3523</f>
        <v/>
      </c>
      <c r="C3523" s="73" t="inlineStr">
        <is>
          <t>FUTSTK</t>
        </is>
      </c>
      <c r="D3523" s="73" t="inlineStr">
        <is>
          <t>BOSCHLTD</t>
        </is>
      </c>
      <c r="E3523" s="78" t="n">
        <v>45197</v>
      </c>
      <c r="F3523" s="75" t="n">
        <v>0</v>
      </c>
      <c r="G3523" s="73" t="inlineStr">
        <is>
          <t>XX</t>
        </is>
      </c>
      <c r="H3523" s="75" t="n">
        <v>19300.75</v>
      </c>
      <c r="I3523" s="75" t="n">
        <v>19300.75</v>
      </c>
      <c r="J3523" s="75" t="n">
        <v>19300.75</v>
      </c>
      <c r="K3523" s="75" t="n">
        <v>19300.75</v>
      </c>
      <c r="L3523" s="75" t="n">
        <v>19539.15</v>
      </c>
      <c r="M3523" s="75" t="n">
        <v>1</v>
      </c>
      <c r="N3523" s="75" t="n">
        <v>9.65</v>
      </c>
      <c r="O3523" s="75" t="n">
        <v>100</v>
      </c>
      <c r="P3523" s="75" t="n">
        <v>50</v>
      </c>
      <c r="Q3523" s="79" t="n">
        <v>45117</v>
      </c>
      <c r="AR3523">
        <f>IF($AU$2&lt;&gt;5,NA(),IF(D3523=D3522,0,IF(AND(D3525=D3523,D3524=D3523),O3523+O3524+O3525,IF(D3524=D3523,O3524+O3523,O3523))))</f>
        <v/>
      </c>
      <c r="AS3523">
        <f>IF($AU$2&lt;&gt;5,NA(),IF(D3523=D3522,0,IF(AND(D3525=D3523,D3524=D3523),P3523+P3524+P3525,IF(D3524=D3523,P3524+P3523,P3523))))</f>
        <v/>
      </c>
      <c r="AT3523">
        <f>AR3523-AS3523</f>
        <v/>
      </c>
    </row>
    <row r="3524" ht="15.75" customHeight="1" s="121">
      <c r="B3524">
        <f>D3524&amp;Q3524&amp;E3524</f>
        <v/>
      </c>
      <c r="C3524" s="73" t="inlineStr">
        <is>
          <t>FUTSTK</t>
        </is>
      </c>
      <c r="D3524" s="73" t="inlineStr">
        <is>
          <t>BPCL</t>
        </is>
      </c>
      <c r="E3524" s="78" t="n">
        <v>45134</v>
      </c>
      <c r="F3524" s="75" t="n">
        <v>0</v>
      </c>
      <c r="G3524" s="73" t="inlineStr">
        <is>
          <t>XX</t>
        </is>
      </c>
      <c r="H3524" s="75" t="n">
        <v>394.4</v>
      </c>
      <c r="I3524" s="75" t="n">
        <v>394.6</v>
      </c>
      <c r="J3524" s="75" t="n">
        <v>386</v>
      </c>
      <c r="K3524" s="75" t="n">
        <v>388.25</v>
      </c>
      <c r="L3524" s="75" t="n">
        <v>388.25</v>
      </c>
      <c r="M3524" s="75" t="n">
        <v>2611</v>
      </c>
      <c r="N3524" s="75" t="n">
        <v>18265.28</v>
      </c>
      <c r="O3524" s="75" t="n">
        <v>22741200</v>
      </c>
      <c r="P3524" s="75" t="n">
        <v>1081800</v>
      </c>
      <c r="Q3524" s="79" t="n">
        <v>45117</v>
      </c>
      <c r="AR3524">
        <f>IF($AU$2&lt;&gt;5,NA(),IF(D3524=D3523,0,IF(AND(D3526=D3524,D3525=D3524),O3524+O3525+O3526,IF(D3525=D3524,O3525+O3524,O3524))))</f>
        <v/>
      </c>
      <c r="AS3524">
        <f>IF($AU$2&lt;&gt;5,NA(),IF(D3524=D3523,0,IF(AND(D3526=D3524,D3525=D3524),P3524+P3525+P3526,IF(D3525=D3524,P3525+P3524,P3524))))</f>
        <v/>
      </c>
      <c r="AT3524">
        <f>AR3524-AS3524</f>
        <v/>
      </c>
    </row>
    <row r="3525" ht="15.75" customHeight="1" s="121">
      <c r="B3525">
        <f>D3525&amp;Q3525&amp;E3525</f>
        <v/>
      </c>
      <c r="C3525" s="73" t="inlineStr">
        <is>
          <t>FUTSTK</t>
        </is>
      </c>
      <c r="D3525" s="73" t="inlineStr">
        <is>
          <t>BPCL</t>
        </is>
      </c>
      <c r="E3525" s="78" t="n">
        <v>45169</v>
      </c>
      <c r="F3525" s="75" t="n">
        <v>0</v>
      </c>
      <c r="G3525" s="73" t="inlineStr">
        <is>
          <t>XX</t>
        </is>
      </c>
      <c r="H3525" s="75" t="n">
        <v>391.5</v>
      </c>
      <c r="I3525" s="75" t="n">
        <v>393.3</v>
      </c>
      <c r="J3525" s="75" t="n">
        <v>384.8</v>
      </c>
      <c r="K3525" s="75" t="n">
        <v>386.9</v>
      </c>
      <c r="L3525" s="75" t="n">
        <v>386.9</v>
      </c>
      <c r="M3525" s="75" t="n">
        <v>139</v>
      </c>
      <c r="N3525" s="75" t="n">
        <v>969.05</v>
      </c>
      <c r="O3525" s="75" t="n">
        <v>1024200</v>
      </c>
      <c r="P3525" s="75" t="n">
        <v>19800</v>
      </c>
      <c r="Q3525" s="79" t="n">
        <v>45117</v>
      </c>
      <c r="AR3525">
        <f>IF($AU$2&lt;&gt;5,NA(),IF(D3525=D3524,0,IF(AND(D3527=D3525,D3526=D3525),O3525+O3526+O3527,IF(D3526=D3525,O3526+O3525,O3525))))</f>
        <v/>
      </c>
      <c r="AS3525">
        <f>IF($AU$2&lt;&gt;5,NA(),IF(D3525=D3524,0,IF(AND(D3527=D3525,D3526=D3525),P3525+P3526+P3527,IF(D3526=D3525,P3526+P3525,P3525))))</f>
        <v/>
      </c>
      <c r="AT3525">
        <f>AR3525-AS3525</f>
        <v/>
      </c>
    </row>
    <row r="3526" ht="15.75" customHeight="1" s="121">
      <c r="B3526">
        <f>D3526&amp;Q3526&amp;E3526</f>
        <v/>
      </c>
      <c r="C3526" s="73" t="inlineStr">
        <is>
          <t>FUTSTK</t>
        </is>
      </c>
      <c r="D3526" s="73" t="inlineStr">
        <is>
          <t>BPCL</t>
        </is>
      </c>
      <c r="E3526" s="78" t="n">
        <v>45197</v>
      </c>
      <c r="F3526" s="75" t="n">
        <v>0</v>
      </c>
      <c r="G3526" s="73" t="inlineStr">
        <is>
          <t>XX</t>
        </is>
      </c>
      <c r="H3526" s="75" t="n">
        <v>388</v>
      </c>
      <c r="I3526" s="75" t="n">
        <v>388</v>
      </c>
      <c r="J3526" s="75" t="n">
        <v>388</v>
      </c>
      <c r="K3526" s="75" t="n">
        <v>388</v>
      </c>
      <c r="L3526" s="75" t="n">
        <v>388</v>
      </c>
      <c r="M3526" s="75" t="n">
        <v>1</v>
      </c>
      <c r="N3526" s="75" t="n">
        <v>6.98</v>
      </c>
      <c r="O3526" s="75" t="n">
        <v>41400</v>
      </c>
      <c r="P3526" s="75" t="n">
        <v>0</v>
      </c>
      <c r="Q3526" s="79" t="n">
        <v>45117</v>
      </c>
      <c r="AR3526">
        <f>IF($AU$2&lt;&gt;5,NA(),IF(D3526=D3525,0,IF(AND(D3528=D3526,D3527=D3526),O3526+O3527+O3528,IF(D3527=D3526,O3527+O3526,O3526))))</f>
        <v/>
      </c>
      <c r="AS3526">
        <f>IF($AU$2&lt;&gt;5,NA(),IF(D3526=D3525,0,IF(AND(D3528=D3526,D3527=D3526),P3526+P3527+P3528,IF(D3527=D3526,P3527+P3526,P3526))))</f>
        <v/>
      </c>
      <c r="AT3526">
        <f>AR3526-AS3526</f>
        <v/>
      </c>
    </row>
    <row r="3527" ht="15.75" customHeight="1" s="121">
      <c r="B3527">
        <f>D3527&amp;Q3527&amp;E3527</f>
        <v/>
      </c>
      <c r="C3527" s="73" t="inlineStr">
        <is>
          <t>FUTSTK</t>
        </is>
      </c>
      <c r="D3527" s="73" t="inlineStr">
        <is>
          <t>BRITANNIA</t>
        </is>
      </c>
      <c r="E3527" s="78" t="n">
        <v>45134</v>
      </c>
      <c r="F3527" s="75" t="n">
        <v>0</v>
      </c>
      <c r="G3527" s="73" t="inlineStr">
        <is>
          <t>XX</t>
        </is>
      </c>
      <c r="H3527" s="75" t="n">
        <v>5104.1</v>
      </c>
      <c r="I3527" s="75" t="n">
        <v>5116.7</v>
      </c>
      <c r="J3527" s="75" t="n">
        <v>5018.1</v>
      </c>
      <c r="K3527" s="75" t="n">
        <v>5057.65</v>
      </c>
      <c r="L3527" s="75" t="n">
        <v>5057.65</v>
      </c>
      <c r="M3527" s="75" t="n">
        <v>1659</v>
      </c>
      <c r="N3527" s="75" t="n">
        <v>16749.16</v>
      </c>
      <c r="O3527" s="75" t="n">
        <v>1333400</v>
      </c>
      <c r="P3527" s="75" t="n">
        <v>17400</v>
      </c>
      <c r="Q3527" s="79" t="n">
        <v>45117</v>
      </c>
      <c r="AR3527">
        <f>IF($AU$2&lt;&gt;5,NA(),IF(D3527=D3526,0,IF(AND(D3529=D3527,D3528=D3527),O3527+O3528+O3529,IF(D3528=D3527,O3528+O3527,O3527))))</f>
        <v/>
      </c>
      <c r="AS3527">
        <f>IF($AU$2&lt;&gt;5,NA(),IF(D3527=D3526,0,IF(AND(D3529=D3527,D3528=D3527),P3527+P3528+P3529,IF(D3528=D3527,P3528+P3527,P3527))))</f>
        <v/>
      </c>
      <c r="AT3527">
        <f>AR3527-AS3527</f>
        <v/>
      </c>
    </row>
    <row r="3528" ht="15.75" customHeight="1" s="121">
      <c r="B3528">
        <f>D3528&amp;Q3528&amp;E3528</f>
        <v/>
      </c>
      <c r="C3528" s="73" t="inlineStr">
        <is>
          <t>FUTSTK</t>
        </is>
      </c>
      <c r="D3528" s="73" t="inlineStr">
        <is>
          <t>BRITANNIA</t>
        </is>
      </c>
      <c r="E3528" s="79" t="n">
        <v>45169</v>
      </c>
      <c r="F3528" s="75" t="n">
        <v>0</v>
      </c>
      <c r="G3528" s="73" t="inlineStr">
        <is>
          <t>XX</t>
        </is>
      </c>
      <c r="H3528" s="75" t="n">
        <v>5104.5</v>
      </c>
      <c r="I3528" s="75" t="n">
        <v>5110</v>
      </c>
      <c r="J3528" s="75" t="n">
        <v>5059.7</v>
      </c>
      <c r="K3528" s="75" t="n">
        <v>5084.45</v>
      </c>
      <c r="L3528" s="75" t="n">
        <v>5084.45</v>
      </c>
      <c r="M3528" s="75" t="n">
        <v>34</v>
      </c>
      <c r="N3528" s="75" t="n">
        <v>345.53</v>
      </c>
      <c r="O3528" s="75" t="n">
        <v>49800</v>
      </c>
      <c r="P3528" s="75" t="n">
        <v>-1000</v>
      </c>
      <c r="Q3528" s="79" t="n">
        <v>45117</v>
      </c>
      <c r="AR3528">
        <f>IF($AU$2&lt;&gt;5,NA(),IF(D3528=D3527,0,IF(AND(D3530=D3528,D3529=D3528),O3528+O3529+O3530,IF(D3529=D3528,O3529+O3528,O3528))))</f>
        <v/>
      </c>
      <c r="AS3528">
        <f>IF($AU$2&lt;&gt;5,NA(),IF(D3528=D3527,0,IF(AND(D3530=D3528,D3529=D3528),P3528+P3529+P3530,IF(D3529=D3528,P3529+P3528,P3528))))</f>
        <v/>
      </c>
      <c r="AT3528">
        <f>AR3528-AS3528</f>
        <v/>
      </c>
    </row>
    <row r="3529" ht="15.75" customHeight="1" s="121">
      <c r="B3529">
        <f>D3529&amp;Q3529&amp;E3529</f>
        <v/>
      </c>
      <c r="C3529" s="73" t="inlineStr">
        <is>
          <t>FUTSTK</t>
        </is>
      </c>
      <c r="D3529" s="73" t="inlineStr">
        <is>
          <t>BRITANNIA</t>
        </is>
      </c>
      <c r="E3529" s="78" t="n">
        <v>45197</v>
      </c>
      <c r="F3529" s="75" t="n">
        <v>0</v>
      </c>
      <c r="G3529" s="73" t="inlineStr">
        <is>
          <t>XX</t>
        </is>
      </c>
      <c r="H3529" s="75" t="n">
        <v>5135</v>
      </c>
      <c r="I3529" s="75" t="n">
        <v>5135</v>
      </c>
      <c r="J3529" s="75" t="n">
        <v>5082.35</v>
      </c>
      <c r="K3529" s="75" t="n">
        <v>5115</v>
      </c>
      <c r="L3529" s="75" t="n">
        <v>5111.35</v>
      </c>
      <c r="M3529" s="75" t="n">
        <v>8</v>
      </c>
      <c r="N3529" s="75" t="n">
        <v>81.7</v>
      </c>
      <c r="O3529" s="75" t="n">
        <v>2600</v>
      </c>
      <c r="P3529" s="75" t="n">
        <v>400</v>
      </c>
      <c r="Q3529" s="79" t="n">
        <v>45117</v>
      </c>
      <c r="AR3529">
        <f>IF($AU$2&lt;&gt;5,NA(),IF(D3529=D3528,0,IF(AND(D3531=D3529,D3530=D3529),O3529+O3530+O3531,IF(D3530=D3529,O3530+O3529,O3529))))</f>
        <v/>
      </c>
      <c r="AS3529">
        <f>IF($AU$2&lt;&gt;5,NA(),IF(D3529=D3528,0,IF(AND(D3531=D3529,D3530=D3529),P3529+P3530+P3531,IF(D3530=D3529,P3530+P3529,P3529))))</f>
        <v/>
      </c>
      <c r="AT3529">
        <f>AR3529-AS3529</f>
        <v/>
      </c>
    </row>
    <row r="3530" ht="15.75" customHeight="1" s="121">
      <c r="B3530">
        <f>D3530&amp;Q3530&amp;E3530</f>
        <v/>
      </c>
      <c r="C3530" s="73" t="inlineStr">
        <is>
          <t>FUTSTK</t>
        </is>
      </c>
      <c r="D3530" s="73" t="inlineStr">
        <is>
          <t>BSOFT</t>
        </is>
      </c>
      <c r="E3530" s="78" t="n">
        <v>45134</v>
      </c>
      <c r="F3530" s="75" t="n">
        <v>0</v>
      </c>
      <c r="G3530" s="73" t="inlineStr">
        <is>
          <t>XX</t>
        </is>
      </c>
      <c r="H3530" s="75" t="n">
        <v>354.2</v>
      </c>
      <c r="I3530" s="75" t="n">
        <v>354.45</v>
      </c>
      <c r="J3530" s="75" t="n">
        <v>343.15</v>
      </c>
      <c r="K3530" s="75" t="n">
        <v>345.1</v>
      </c>
      <c r="L3530" s="75" t="n">
        <v>345.1</v>
      </c>
      <c r="M3530" s="75" t="n">
        <v>1338</v>
      </c>
      <c r="N3530" s="75" t="n">
        <v>9286.870000000001</v>
      </c>
      <c r="O3530" s="75" t="n">
        <v>8144000</v>
      </c>
      <c r="P3530" s="75" t="n">
        <v>-180000</v>
      </c>
      <c r="Q3530" s="79" t="n">
        <v>45117</v>
      </c>
      <c r="AR3530">
        <f>IF($AU$2&lt;&gt;5,NA(),IF(D3530=D3529,0,IF(AND(D3532=D3530,D3531=D3530),O3530+O3531+O3532,IF(D3531=D3530,O3531+O3530,O3530))))</f>
        <v/>
      </c>
      <c r="AS3530">
        <f>IF($AU$2&lt;&gt;5,NA(),IF(D3530=D3529,0,IF(AND(D3532=D3530,D3531=D3530),P3530+P3531+P3532,IF(D3531=D3530,P3531+P3530,P3530))))</f>
        <v/>
      </c>
      <c r="AT3530">
        <f>AR3530-AS3530</f>
        <v/>
      </c>
    </row>
    <row r="3531" ht="15.75" customHeight="1" s="121">
      <c r="B3531">
        <f>D3531&amp;Q3531&amp;E3531</f>
        <v/>
      </c>
      <c r="C3531" s="73" t="inlineStr">
        <is>
          <t>FUTSTK</t>
        </is>
      </c>
      <c r="D3531" s="73" t="inlineStr">
        <is>
          <t>BSOFT</t>
        </is>
      </c>
      <c r="E3531" s="78" t="n">
        <v>45169</v>
      </c>
      <c r="F3531" s="75" t="n">
        <v>0</v>
      </c>
      <c r="G3531" s="73" t="inlineStr">
        <is>
          <t>XX</t>
        </is>
      </c>
      <c r="H3531" s="75" t="n">
        <v>352.2</v>
      </c>
      <c r="I3531" s="75" t="n">
        <v>352.6</v>
      </c>
      <c r="J3531" s="75" t="n">
        <v>346</v>
      </c>
      <c r="K3531" s="75" t="n">
        <v>347.55</v>
      </c>
      <c r="L3531" s="75" t="n">
        <v>347.55</v>
      </c>
      <c r="M3531" s="75" t="n">
        <v>56</v>
      </c>
      <c r="N3531" s="75" t="n">
        <v>391.2</v>
      </c>
      <c r="O3531" s="75" t="n">
        <v>246000</v>
      </c>
      <c r="P3531" s="75" t="n">
        <v>8000</v>
      </c>
      <c r="Q3531" s="79" t="n">
        <v>45117</v>
      </c>
      <c r="AR3531">
        <f>IF($AU$2&lt;&gt;5,NA(),IF(D3531=D3530,0,IF(AND(D3533=D3531,D3532=D3531),O3531+O3532+O3533,IF(D3532=D3531,O3532+O3531,O3531))))</f>
        <v/>
      </c>
      <c r="AS3531">
        <f>IF($AU$2&lt;&gt;5,NA(),IF(D3531=D3530,0,IF(AND(D3533=D3531,D3532=D3531),P3531+P3532+P3533,IF(D3532=D3531,P3532+P3531,P3531))))</f>
        <v/>
      </c>
      <c r="AT3531">
        <f>AR3531-AS3531</f>
        <v/>
      </c>
    </row>
    <row r="3532" ht="15.75" customHeight="1" s="121">
      <c r="B3532">
        <f>D3532&amp;Q3532&amp;E3532</f>
        <v/>
      </c>
      <c r="C3532" s="73" t="inlineStr">
        <is>
          <t>FUTSTK</t>
        </is>
      </c>
      <c r="D3532" s="73" t="inlineStr">
        <is>
          <t>BSOFT</t>
        </is>
      </c>
      <c r="E3532" s="78" t="n">
        <v>45197</v>
      </c>
      <c r="F3532" s="75" t="n">
        <v>0</v>
      </c>
      <c r="G3532" s="73" t="inlineStr">
        <is>
          <t>XX</t>
        </is>
      </c>
      <c r="H3532" s="75" t="n">
        <v>351.35</v>
      </c>
      <c r="I3532" s="75" t="n">
        <v>351.35</v>
      </c>
      <c r="J3532" s="75" t="n">
        <v>351.35</v>
      </c>
      <c r="K3532" s="75" t="n">
        <v>351.35</v>
      </c>
      <c r="L3532" s="75" t="n">
        <v>351.45</v>
      </c>
      <c r="M3532" s="75" t="n">
        <v>1</v>
      </c>
      <c r="N3532" s="75" t="n">
        <v>7.02</v>
      </c>
      <c r="O3532" s="75" t="n">
        <v>10000</v>
      </c>
      <c r="P3532" s="75" t="n">
        <v>2000</v>
      </c>
      <c r="Q3532" s="79" t="n">
        <v>45117</v>
      </c>
      <c r="AR3532">
        <f>IF($AU$2&lt;&gt;5,NA(),IF(D3532=D3531,0,IF(AND(D3534=D3532,D3533=D3532),O3532+O3533+O3534,IF(D3533=D3532,O3533+O3532,O3532))))</f>
        <v/>
      </c>
      <c r="AS3532">
        <f>IF($AU$2&lt;&gt;5,NA(),IF(D3532=D3531,0,IF(AND(D3534=D3532,D3533=D3532),P3532+P3533+P3534,IF(D3533=D3532,P3533+P3532,P3532))))</f>
        <v/>
      </c>
      <c r="AT3532">
        <f>AR3532-AS3532</f>
        <v/>
      </c>
    </row>
    <row r="3533" ht="15.75" customHeight="1" s="121">
      <c r="B3533">
        <f>D3533&amp;Q3533&amp;E3533</f>
        <v/>
      </c>
      <c r="C3533" s="73" t="inlineStr">
        <is>
          <t>FUTSTK</t>
        </is>
      </c>
      <c r="D3533" s="73" t="inlineStr">
        <is>
          <t>CANBK</t>
        </is>
      </c>
      <c r="E3533" s="78" t="n">
        <v>45134</v>
      </c>
      <c r="F3533" s="75" t="n">
        <v>0</v>
      </c>
      <c r="G3533" s="73" t="inlineStr">
        <is>
          <t>XX</t>
        </is>
      </c>
      <c r="H3533" s="75" t="n">
        <v>336</v>
      </c>
      <c r="I3533" s="75" t="n">
        <v>341</v>
      </c>
      <c r="J3533" s="75" t="n">
        <v>333</v>
      </c>
      <c r="K3533" s="75" t="n">
        <v>335.35</v>
      </c>
      <c r="L3533" s="75" t="n">
        <v>335.35</v>
      </c>
      <c r="M3533" s="75" t="n">
        <v>8978</v>
      </c>
      <c r="N3533" s="75" t="n">
        <v>81596.23</v>
      </c>
      <c r="O3533" s="75" t="n">
        <v>51729300</v>
      </c>
      <c r="P3533" s="75" t="n">
        <v>-2349000</v>
      </c>
      <c r="Q3533" s="79" t="n">
        <v>45117</v>
      </c>
      <c r="AR3533">
        <f>IF($AU$2&lt;&gt;5,NA(),IF(D3533=D3532,0,IF(AND(D3535=D3533,D3534=D3533),O3533+O3534+O3535,IF(D3534=D3533,O3534+O3533,O3533))))</f>
        <v/>
      </c>
      <c r="AS3533">
        <f>IF($AU$2&lt;&gt;5,NA(),IF(D3533=D3532,0,IF(AND(D3535=D3533,D3534=D3533),P3533+P3534+P3535,IF(D3534=D3533,P3534+P3533,P3533))))</f>
        <v/>
      </c>
      <c r="AT3533">
        <f>AR3533-AS3533</f>
        <v/>
      </c>
    </row>
    <row r="3534" ht="15.75" customHeight="1" s="121">
      <c r="B3534">
        <f>D3534&amp;Q3534&amp;E3534</f>
        <v/>
      </c>
      <c r="C3534" s="73" t="inlineStr">
        <is>
          <t>FUTSTK</t>
        </is>
      </c>
      <c r="D3534" s="73" t="inlineStr">
        <is>
          <t>CANBK</t>
        </is>
      </c>
      <c r="E3534" s="78" t="n">
        <v>45169</v>
      </c>
      <c r="F3534" s="75" t="n">
        <v>0</v>
      </c>
      <c r="G3534" s="73" t="inlineStr">
        <is>
          <t>XX</t>
        </is>
      </c>
      <c r="H3534" s="75" t="n">
        <v>338.3</v>
      </c>
      <c r="I3534" s="75" t="n">
        <v>343</v>
      </c>
      <c r="J3534" s="75" t="n">
        <v>335.4</v>
      </c>
      <c r="K3534" s="75" t="n">
        <v>337.55</v>
      </c>
      <c r="L3534" s="75" t="n">
        <v>337.55</v>
      </c>
      <c r="M3534" s="75" t="n">
        <v>373</v>
      </c>
      <c r="N3534" s="75" t="n">
        <v>3411.55</v>
      </c>
      <c r="O3534" s="75" t="n">
        <v>1107000</v>
      </c>
      <c r="P3534" s="75" t="n">
        <v>143100</v>
      </c>
      <c r="Q3534" s="79" t="n">
        <v>45117</v>
      </c>
      <c r="AR3534">
        <f>IF($AU$2&lt;&gt;5,NA(),IF(D3534=D3533,0,IF(AND(D3536=D3534,D3535=D3534),O3534+O3535+O3536,IF(D3535=D3534,O3535+O3534,O3534))))</f>
        <v/>
      </c>
      <c r="AS3534">
        <f>IF($AU$2&lt;&gt;5,NA(),IF(D3534=D3533,0,IF(AND(D3536=D3534,D3535=D3534),P3534+P3535+P3536,IF(D3535=D3534,P3535+P3534,P3534))))</f>
        <v/>
      </c>
      <c r="AT3534">
        <f>AR3534-AS3534</f>
        <v/>
      </c>
    </row>
    <row r="3535" ht="15.75" customHeight="1" s="121">
      <c r="B3535">
        <f>D3535&amp;Q3535&amp;E3535</f>
        <v/>
      </c>
      <c r="C3535" s="73" t="inlineStr">
        <is>
          <t>FUTSTK</t>
        </is>
      </c>
      <c r="D3535" s="73" t="inlineStr">
        <is>
          <t>CANBK</t>
        </is>
      </c>
      <c r="E3535" s="78" t="n">
        <v>45197</v>
      </c>
      <c r="F3535" s="75" t="n">
        <v>0</v>
      </c>
      <c r="G3535" s="73" t="inlineStr">
        <is>
          <t>XX</t>
        </is>
      </c>
      <c r="H3535" s="75" t="n">
        <v>340.35</v>
      </c>
      <c r="I3535" s="75" t="n">
        <v>344.95</v>
      </c>
      <c r="J3535" s="75" t="n">
        <v>338.3</v>
      </c>
      <c r="K3535" s="75" t="n">
        <v>339.9</v>
      </c>
      <c r="L3535" s="75" t="n">
        <v>339.9</v>
      </c>
      <c r="M3535" s="75" t="n">
        <v>57</v>
      </c>
      <c r="N3535" s="75" t="n">
        <v>525.55</v>
      </c>
      <c r="O3535" s="75" t="n">
        <v>234900</v>
      </c>
      <c r="P3535" s="75" t="n">
        <v>51300</v>
      </c>
      <c r="Q3535" s="79" t="n">
        <v>45117</v>
      </c>
      <c r="AR3535">
        <f>IF($AU$2&lt;&gt;5,NA(),IF(D3535=D3534,0,IF(AND(D3537=D3535,D3536=D3535),O3535+O3536+O3537,IF(D3536=D3535,O3536+O3535,O3535))))</f>
        <v/>
      </c>
      <c r="AS3535">
        <f>IF($AU$2&lt;&gt;5,NA(),IF(D3535=D3534,0,IF(AND(D3537=D3535,D3536=D3535),P3535+P3536+P3537,IF(D3536=D3535,P3536+P3535,P3535))))</f>
        <v/>
      </c>
      <c r="AT3535">
        <f>AR3535-AS3535</f>
        <v/>
      </c>
    </row>
    <row r="3536" ht="15.75" customHeight="1" s="121">
      <c r="B3536">
        <f>D3536&amp;Q3536&amp;E3536</f>
        <v/>
      </c>
      <c r="C3536" s="73" t="inlineStr">
        <is>
          <t>FUTSTK</t>
        </is>
      </c>
      <c r="D3536" s="73" t="inlineStr">
        <is>
          <t>CANFINHOME</t>
        </is>
      </c>
      <c r="E3536" s="78" t="n">
        <v>45134</v>
      </c>
      <c r="F3536" s="75" t="n">
        <v>0</v>
      </c>
      <c r="G3536" s="73" t="inlineStr">
        <is>
          <t>XX</t>
        </is>
      </c>
      <c r="H3536" s="75" t="n">
        <v>777.8</v>
      </c>
      <c r="I3536" s="75" t="n">
        <v>788.75</v>
      </c>
      <c r="J3536" s="75" t="n">
        <v>772.8</v>
      </c>
      <c r="K3536" s="75" t="n">
        <v>780.15</v>
      </c>
      <c r="L3536" s="75" t="n">
        <v>780.15</v>
      </c>
      <c r="M3536" s="75" t="n">
        <v>1186</v>
      </c>
      <c r="N3536" s="75" t="n">
        <v>9026.959999999999</v>
      </c>
      <c r="O3536" s="75" t="n">
        <v>2679300</v>
      </c>
      <c r="P3536" s="75" t="n">
        <v>10725</v>
      </c>
      <c r="Q3536" s="79" t="n">
        <v>45117</v>
      </c>
      <c r="AR3536">
        <f>IF($AU$2&lt;&gt;5,NA(),IF(D3536=D3535,0,IF(AND(D3538=D3536,D3537=D3536),O3536+O3537+O3538,IF(D3537=D3536,O3537+O3536,O3536))))</f>
        <v/>
      </c>
      <c r="AS3536">
        <f>IF($AU$2&lt;&gt;5,NA(),IF(D3536=D3535,0,IF(AND(D3538=D3536,D3537=D3536),P3536+P3537+P3538,IF(D3537=D3536,P3537+P3536,P3536))))</f>
        <v/>
      </c>
      <c r="AT3536">
        <f>AR3536-AS3536</f>
        <v/>
      </c>
    </row>
    <row r="3537" ht="15.75" customHeight="1" s="121">
      <c r="B3537">
        <f>D3537&amp;Q3537&amp;E3537</f>
        <v/>
      </c>
      <c r="C3537" s="73" t="inlineStr">
        <is>
          <t>FUTSTK</t>
        </is>
      </c>
      <c r="D3537" s="73" t="inlineStr">
        <is>
          <t>CANFINHOME</t>
        </is>
      </c>
      <c r="E3537" s="78" t="n">
        <v>45169</v>
      </c>
      <c r="F3537" s="75" t="n">
        <v>0</v>
      </c>
      <c r="G3537" s="73" t="inlineStr">
        <is>
          <t>XX</t>
        </is>
      </c>
      <c r="H3537" s="75" t="n">
        <v>785.1</v>
      </c>
      <c r="I3537" s="75" t="n">
        <v>790</v>
      </c>
      <c r="J3537" s="75" t="n">
        <v>778.5</v>
      </c>
      <c r="K3537" s="75" t="n">
        <v>782.85</v>
      </c>
      <c r="L3537" s="75" t="n">
        <v>782.85</v>
      </c>
      <c r="M3537" s="75" t="n">
        <v>40</v>
      </c>
      <c r="N3537" s="75" t="n">
        <v>305.59</v>
      </c>
      <c r="O3537" s="75" t="n">
        <v>43875</v>
      </c>
      <c r="P3537" s="75" t="n">
        <v>975</v>
      </c>
      <c r="Q3537" s="79" t="n">
        <v>45117</v>
      </c>
      <c r="AR3537">
        <f>IF($AU$2&lt;&gt;5,NA(),IF(D3537=D3536,0,IF(AND(D3539=D3537,D3538=D3537),O3537+O3538+O3539,IF(D3538=D3537,O3538+O3537,O3537))))</f>
        <v/>
      </c>
      <c r="AS3537">
        <f>IF($AU$2&lt;&gt;5,NA(),IF(D3537=D3536,0,IF(AND(D3539=D3537,D3538=D3537),P3537+P3538+P3539,IF(D3538=D3537,P3538+P3537,P3537))))</f>
        <v/>
      </c>
      <c r="AT3537">
        <f>AR3537-AS3537</f>
        <v/>
      </c>
    </row>
    <row r="3538" ht="15.75" customHeight="1" s="121">
      <c r="B3538">
        <f>D3538&amp;Q3538&amp;E3538</f>
        <v/>
      </c>
      <c r="C3538" s="73" t="inlineStr">
        <is>
          <t>FUTSTK</t>
        </is>
      </c>
      <c r="D3538" s="73" t="inlineStr">
        <is>
          <t>CANFINHOME</t>
        </is>
      </c>
      <c r="E3538" s="78" t="n">
        <v>45197</v>
      </c>
      <c r="F3538" s="75" t="n">
        <v>0</v>
      </c>
      <c r="G3538" s="73" t="inlineStr">
        <is>
          <t>XX</t>
        </is>
      </c>
      <c r="H3538" s="75" t="n">
        <v>0</v>
      </c>
      <c r="I3538" s="75" t="n">
        <v>0</v>
      </c>
      <c r="J3538" s="75" t="n">
        <v>0</v>
      </c>
      <c r="K3538" s="75" t="n">
        <v>794</v>
      </c>
      <c r="L3538" s="75" t="n">
        <v>790.7</v>
      </c>
      <c r="M3538" s="75" t="n">
        <v>0</v>
      </c>
      <c r="N3538" s="75" t="n">
        <v>0</v>
      </c>
      <c r="O3538" s="75" t="n">
        <v>2925</v>
      </c>
      <c r="P3538" s="75" t="n">
        <v>0</v>
      </c>
      <c r="Q3538" s="79" t="n">
        <v>45117</v>
      </c>
      <c r="AR3538">
        <f>IF($AU$2&lt;&gt;5,NA(),IF(D3538=D3537,0,IF(AND(D3540=D3538,D3539=D3538),O3538+O3539+O3540,IF(D3539=D3538,O3539+O3538,O3538))))</f>
        <v/>
      </c>
      <c r="AS3538">
        <f>IF($AU$2&lt;&gt;5,NA(),IF(D3538=D3537,0,IF(AND(D3540=D3538,D3539=D3538),P3538+P3539+P3540,IF(D3539=D3538,P3539+P3538,P3538))))</f>
        <v/>
      </c>
      <c r="AT3538">
        <f>AR3538-AS3538</f>
        <v/>
      </c>
    </row>
    <row r="3539" ht="15.75" customHeight="1" s="121">
      <c r="B3539">
        <f>D3539&amp;Q3539&amp;E3539</f>
        <v/>
      </c>
      <c r="C3539" s="73" t="inlineStr">
        <is>
          <t>FUTSTK</t>
        </is>
      </c>
      <c r="D3539" s="73" t="inlineStr">
        <is>
          <t>CHAMBLFERT</t>
        </is>
      </c>
      <c r="E3539" s="78" t="n">
        <v>45134</v>
      </c>
      <c r="F3539" s="75" t="n">
        <v>0</v>
      </c>
      <c r="G3539" s="73" t="inlineStr">
        <is>
          <t>XX</t>
        </is>
      </c>
      <c r="H3539" s="75" t="n">
        <v>275</v>
      </c>
      <c r="I3539" s="75" t="n">
        <v>276</v>
      </c>
      <c r="J3539" s="75" t="n">
        <v>272.05</v>
      </c>
      <c r="K3539" s="75" t="n">
        <v>274.5</v>
      </c>
      <c r="L3539" s="75" t="n">
        <v>274.5</v>
      </c>
      <c r="M3539" s="75" t="n">
        <v>888</v>
      </c>
      <c r="N3539" s="75" t="n">
        <v>4625.84</v>
      </c>
      <c r="O3539" s="75" t="n">
        <v>8990800</v>
      </c>
      <c r="P3539" s="75" t="n">
        <v>140600</v>
      </c>
      <c r="Q3539" s="79" t="n">
        <v>45117</v>
      </c>
      <c r="AR3539">
        <f>IF($AU$2&lt;&gt;5,NA(),IF(D3539=D3538,0,IF(AND(D3541=D3539,D3540=D3539),O3539+O3540+O3541,IF(D3540=D3539,O3540+O3539,O3539))))</f>
        <v/>
      </c>
      <c r="AS3539">
        <f>IF($AU$2&lt;&gt;5,NA(),IF(D3539=D3538,0,IF(AND(D3541=D3539,D3540=D3539),P3539+P3540+P3541,IF(D3540=D3539,P3540+P3539,P3539))))</f>
        <v/>
      </c>
      <c r="AT3539">
        <f>AR3539-AS3539</f>
        <v/>
      </c>
    </row>
    <row r="3540" ht="15.75" customHeight="1" s="121">
      <c r="B3540">
        <f>D3540&amp;Q3540&amp;E3540</f>
        <v/>
      </c>
      <c r="C3540" s="73" t="inlineStr">
        <is>
          <t>FUTSTK</t>
        </is>
      </c>
      <c r="D3540" s="73" t="inlineStr">
        <is>
          <t>CHAMBLFERT</t>
        </is>
      </c>
      <c r="E3540" s="78" t="n">
        <v>45169</v>
      </c>
      <c r="F3540" s="75" t="n">
        <v>0</v>
      </c>
      <c r="G3540" s="73" t="inlineStr">
        <is>
          <t>XX</t>
        </is>
      </c>
      <c r="H3540" s="75" t="n">
        <v>275.25</v>
      </c>
      <c r="I3540" s="75" t="n">
        <v>275.65</v>
      </c>
      <c r="J3540" s="75" t="n">
        <v>272.25</v>
      </c>
      <c r="K3540" s="75" t="n">
        <v>274.2</v>
      </c>
      <c r="L3540" s="75" t="n">
        <v>274.2</v>
      </c>
      <c r="M3540" s="75" t="n">
        <v>166</v>
      </c>
      <c r="N3540" s="75" t="n">
        <v>863.58</v>
      </c>
      <c r="O3540" s="75" t="n">
        <v>1033600</v>
      </c>
      <c r="P3540" s="75" t="n">
        <v>95000</v>
      </c>
      <c r="Q3540" s="79" t="n">
        <v>45117</v>
      </c>
      <c r="AR3540">
        <f>IF($AU$2&lt;&gt;5,NA(),IF(D3540=D3539,0,IF(AND(D3542=D3540,D3541=D3540),O3540+O3541+O3542,IF(D3541=D3540,O3541+O3540,O3540))))</f>
        <v/>
      </c>
      <c r="AS3540">
        <f>IF($AU$2&lt;&gt;5,NA(),IF(D3540=D3539,0,IF(AND(D3542=D3540,D3541=D3540),P3540+P3541+P3542,IF(D3541=D3540,P3541+P3540,P3540))))</f>
        <v/>
      </c>
      <c r="AT3540">
        <f>AR3540-AS3540</f>
        <v/>
      </c>
    </row>
    <row r="3541" ht="15.75" customHeight="1" s="121">
      <c r="B3541">
        <f>D3541&amp;Q3541&amp;E3541</f>
        <v/>
      </c>
      <c r="C3541" s="73" t="inlineStr">
        <is>
          <t>FUTSTK</t>
        </is>
      </c>
      <c r="D3541" s="73" t="inlineStr">
        <is>
          <t>CHAMBLFERT</t>
        </is>
      </c>
      <c r="E3541" s="78" t="n">
        <v>45197</v>
      </c>
      <c r="F3541" s="75" t="n">
        <v>0</v>
      </c>
      <c r="G3541" s="73" t="inlineStr">
        <is>
          <t>XX</t>
        </is>
      </c>
      <c r="H3541" s="75" t="n">
        <v>275</v>
      </c>
      <c r="I3541" s="75" t="n">
        <v>275</v>
      </c>
      <c r="J3541" s="75" t="n">
        <v>275</v>
      </c>
      <c r="K3541" s="75" t="n">
        <v>275</v>
      </c>
      <c r="L3541" s="75" t="n">
        <v>278.2</v>
      </c>
      <c r="M3541" s="75" t="n">
        <v>1</v>
      </c>
      <c r="N3541" s="75" t="n">
        <v>5.22</v>
      </c>
      <c r="O3541" s="75" t="n">
        <v>68400</v>
      </c>
      <c r="P3541" s="75" t="n">
        <v>0</v>
      </c>
      <c r="Q3541" s="79" t="n">
        <v>45117</v>
      </c>
      <c r="AR3541">
        <f>IF($AU$2&lt;&gt;5,NA(),IF(D3541=D3540,0,IF(AND(D3543=D3541,D3542=D3541),O3541+O3542+O3543,IF(D3542=D3541,O3542+O3541,O3541))))</f>
        <v/>
      </c>
      <c r="AS3541">
        <f>IF($AU$2&lt;&gt;5,NA(),IF(D3541=D3540,0,IF(AND(D3543=D3541,D3542=D3541),P3541+P3542+P3543,IF(D3542=D3541,P3542+P3541,P3541))))</f>
        <v/>
      </c>
      <c r="AT3541">
        <f>AR3541-AS3541</f>
        <v/>
      </c>
    </row>
    <row r="3542" ht="15.75" customHeight="1" s="121">
      <c r="B3542">
        <f>D3542&amp;Q3542&amp;E3542</f>
        <v/>
      </c>
      <c r="C3542" s="73" t="inlineStr">
        <is>
          <t>FUTSTK</t>
        </is>
      </c>
      <c r="D3542" s="73" t="inlineStr">
        <is>
          <t>CHOLAFIN</t>
        </is>
      </c>
      <c r="E3542" s="78" t="n">
        <v>45134</v>
      </c>
      <c r="F3542" s="75" t="n">
        <v>0</v>
      </c>
      <c r="G3542" s="73" t="inlineStr">
        <is>
          <t>XX</t>
        </is>
      </c>
      <c r="H3542" s="75" t="n">
        <v>1193.75</v>
      </c>
      <c r="I3542" s="75" t="n">
        <v>1193.75</v>
      </c>
      <c r="J3542" s="75" t="n">
        <v>1145.2</v>
      </c>
      <c r="K3542" s="75" t="n">
        <v>1157.1</v>
      </c>
      <c r="L3542" s="75" t="n">
        <v>1157.1</v>
      </c>
      <c r="M3542" s="75" t="n">
        <v>3406</v>
      </c>
      <c r="N3542" s="75" t="n">
        <v>49529.47</v>
      </c>
      <c r="O3542" s="75" t="n">
        <v>11958750</v>
      </c>
      <c r="P3542" s="75" t="n">
        <v>317500</v>
      </c>
      <c r="Q3542" s="79" t="n">
        <v>45117</v>
      </c>
      <c r="AR3542">
        <f>IF($AU$2&lt;&gt;5,NA(),IF(D3542=D3541,0,IF(AND(D3544=D3542,D3543=D3542),O3542+O3543+O3544,IF(D3543=D3542,O3543+O3542,O3542))))</f>
        <v/>
      </c>
      <c r="AS3542">
        <f>IF($AU$2&lt;&gt;5,NA(),IF(D3542=D3541,0,IF(AND(D3544=D3542,D3543=D3542),P3542+P3543+P3544,IF(D3543=D3542,P3543+P3542,P3542))))</f>
        <v/>
      </c>
      <c r="AT3542">
        <f>AR3542-AS3542</f>
        <v/>
      </c>
    </row>
    <row r="3543" ht="15.75" customHeight="1" s="121">
      <c r="B3543">
        <f>D3543&amp;Q3543&amp;E3543</f>
        <v/>
      </c>
      <c r="C3543" s="73" t="inlineStr">
        <is>
          <t>FUTSTK</t>
        </is>
      </c>
      <c r="D3543" s="73" t="inlineStr">
        <is>
          <t>CHOLAFIN</t>
        </is>
      </c>
      <c r="E3543" s="78" t="n">
        <v>45169</v>
      </c>
      <c r="F3543" s="75" t="n">
        <v>0</v>
      </c>
      <c r="G3543" s="73" t="inlineStr">
        <is>
          <t>XX</t>
        </is>
      </c>
      <c r="H3543" s="75" t="n">
        <v>1197.75</v>
      </c>
      <c r="I3543" s="75" t="n">
        <v>1200.1</v>
      </c>
      <c r="J3543" s="75" t="n">
        <v>1154.05</v>
      </c>
      <c r="K3543" s="75" t="n">
        <v>1163.8</v>
      </c>
      <c r="L3543" s="75" t="n">
        <v>1163.8</v>
      </c>
      <c r="M3543" s="75" t="n">
        <v>125</v>
      </c>
      <c r="N3543" s="75" t="n">
        <v>1832.12</v>
      </c>
      <c r="O3543" s="75" t="n">
        <v>272500</v>
      </c>
      <c r="P3543" s="75" t="n">
        <v>23750</v>
      </c>
      <c r="Q3543" s="79" t="n">
        <v>45117</v>
      </c>
      <c r="AR3543">
        <f>IF($AU$2&lt;&gt;5,NA(),IF(D3543=D3542,0,IF(AND(D3545=D3543,D3544=D3543),O3543+O3544+O3545,IF(D3544=D3543,O3544+O3543,O3543))))</f>
        <v/>
      </c>
      <c r="AS3543">
        <f>IF($AU$2&lt;&gt;5,NA(),IF(D3543=D3542,0,IF(AND(D3545=D3543,D3544=D3543),P3543+P3544+P3545,IF(D3544=D3543,P3544+P3543,P3543))))</f>
        <v/>
      </c>
      <c r="AT3543">
        <f>AR3543-AS3543</f>
        <v/>
      </c>
    </row>
    <row r="3544" ht="15.75" customHeight="1" s="121">
      <c r="B3544">
        <f>D3544&amp;Q3544&amp;E3544</f>
        <v/>
      </c>
      <c r="C3544" s="73" t="inlineStr">
        <is>
          <t>FUTSTK</t>
        </is>
      </c>
      <c r="D3544" s="73" t="inlineStr">
        <is>
          <t>CHOLAFIN</t>
        </is>
      </c>
      <c r="E3544" s="78" t="n">
        <v>45197</v>
      </c>
      <c r="F3544" s="75" t="n">
        <v>0</v>
      </c>
      <c r="G3544" s="73" t="inlineStr">
        <is>
          <t>XX</t>
        </is>
      </c>
      <c r="H3544" s="75" t="n">
        <v>1189</v>
      </c>
      <c r="I3544" s="75" t="n">
        <v>1189</v>
      </c>
      <c r="J3544" s="75" t="n">
        <v>1160</v>
      </c>
      <c r="K3544" s="75" t="n">
        <v>1162.25</v>
      </c>
      <c r="L3544" s="75" t="n">
        <v>1169.55</v>
      </c>
      <c r="M3544" s="75" t="n">
        <v>49</v>
      </c>
      <c r="N3544" s="75" t="n">
        <v>723.13</v>
      </c>
      <c r="O3544" s="75" t="n">
        <v>92500</v>
      </c>
      <c r="P3544" s="75" t="n">
        <v>35000</v>
      </c>
      <c r="Q3544" s="79" t="n">
        <v>45117</v>
      </c>
      <c r="AR3544">
        <f>IF($AU$2&lt;&gt;5,NA(),IF(D3544=D3543,0,IF(AND(D3546=D3544,D3545=D3544),O3544+O3545+O3546,IF(D3545=D3544,O3545+O3544,O3544))))</f>
        <v/>
      </c>
      <c r="AS3544">
        <f>IF($AU$2&lt;&gt;5,NA(),IF(D3544=D3543,0,IF(AND(D3546=D3544,D3545=D3544),P3544+P3545+P3546,IF(D3545=D3544,P3545+P3544,P3544))))</f>
        <v/>
      </c>
      <c r="AT3544">
        <f>AR3544-AS3544</f>
        <v/>
      </c>
    </row>
    <row r="3545" ht="15.75" customHeight="1" s="121">
      <c r="B3545">
        <f>D3545&amp;Q3545&amp;E3545</f>
        <v/>
      </c>
      <c r="C3545" s="73" t="inlineStr">
        <is>
          <t>FUTSTK</t>
        </is>
      </c>
      <c r="D3545" s="73" t="inlineStr">
        <is>
          <t>CIPLA</t>
        </is>
      </c>
      <c r="E3545" s="78" t="n">
        <v>45134</v>
      </c>
      <c r="F3545" s="75" t="n">
        <v>0</v>
      </c>
      <c r="G3545" s="73" t="inlineStr">
        <is>
          <t>XX</t>
        </is>
      </c>
      <c r="H3545" s="75" t="n">
        <v>1013.5</v>
      </c>
      <c r="I3545" s="75" t="n">
        <v>1020.35</v>
      </c>
      <c r="J3545" s="75" t="n">
        <v>1006.35</v>
      </c>
      <c r="K3545" s="75" t="n">
        <v>1013.5</v>
      </c>
      <c r="L3545" s="75" t="n">
        <v>1013.5</v>
      </c>
      <c r="M3545" s="75" t="n">
        <v>2216</v>
      </c>
      <c r="N3545" s="75" t="n">
        <v>14615.42</v>
      </c>
      <c r="O3545" s="75" t="n">
        <v>10989550</v>
      </c>
      <c r="P3545" s="75" t="n">
        <v>47450</v>
      </c>
      <c r="Q3545" s="79" t="n">
        <v>45117</v>
      </c>
      <c r="AR3545">
        <f>IF($AU$2&lt;&gt;5,NA(),IF(D3545=D3544,0,IF(AND(D3547=D3545,D3546=D3545),O3545+O3546+O3547,IF(D3546=D3545,O3546+O3545,O3545))))</f>
        <v/>
      </c>
      <c r="AS3545">
        <f>IF($AU$2&lt;&gt;5,NA(),IF(D3545=D3544,0,IF(AND(D3547=D3545,D3546=D3545),P3545+P3546+P3547,IF(D3546=D3545,P3546+P3545,P3545))))</f>
        <v/>
      </c>
      <c r="AT3545">
        <f>AR3545-AS3545</f>
        <v/>
      </c>
    </row>
    <row r="3546" ht="15.75" customHeight="1" s="121">
      <c r="B3546">
        <f>D3546&amp;Q3546&amp;E3546</f>
        <v/>
      </c>
      <c r="C3546" s="73" t="inlineStr">
        <is>
          <t>FUTSTK</t>
        </is>
      </c>
      <c r="D3546" s="73" t="inlineStr">
        <is>
          <t>CIPLA</t>
        </is>
      </c>
      <c r="E3546" s="78" t="n">
        <v>45169</v>
      </c>
      <c r="F3546" s="75" t="n">
        <v>0</v>
      </c>
      <c r="G3546" s="73" t="inlineStr">
        <is>
          <t>XX</t>
        </is>
      </c>
      <c r="H3546" s="75" t="n">
        <v>1015.75</v>
      </c>
      <c r="I3546" s="75" t="n">
        <v>1026.4</v>
      </c>
      <c r="J3546" s="75" t="n">
        <v>1013.3</v>
      </c>
      <c r="K3546" s="75" t="n">
        <v>1020.6</v>
      </c>
      <c r="L3546" s="75" t="n">
        <v>1020.6</v>
      </c>
      <c r="M3546" s="75" t="n">
        <v>88</v>
      </c>
      <c r="N3546" s="75" t="n">
        <v>584.02</v>
      </c>
      <c r="O3546" s="75" t="n">
        <v>97500</v>
      </c>
      <c r="P3546" s="75" t="n">
        <v>3250</v>
      </c>
      <c r="Q3546" s="79" t="n">
        <v>45117</v>
      </c>
      <c r="AR3546">
        <f>IF($AU$2&lt;&gt;5,NA(),IF(D3546=D3545,0,IF(AND(D3548=D3546,D3547=D3546),O3546+O3547+O3548,IF(D3547=D3546,O3547+O3546,O3546))))</f>
        <v/>
      </c>
      <c r="AS3546">
        <f>IF($AU$2&lt;&gt;5,NA(),IF(D3546=D3545,0,IF(AND(D3548=D3546,D3547=D3546),P3546+P3547+P3548,IF(D3547=D3546,P3547+P3546,P3546))))</f>
        <v/>
      </c>
      <c r="AT3546">
        <f>AR3546-AS3546</f>
        <v/>
      </c>
    </row>
    <row r="3547" ht="15.75" customHeight="1" s="121">
      <c r="B3547">
        <f>D3547&amp;Q3547&amp;E3547</f>
        <v/>
      </c>
      <c r="C3547" s="73" t="inlineStr">
        <is>
          <t>FUTSTK</t>
        </is>
      </c>
      <c r="D3547" s="73" t="inlineStr">
        <is>
          <t>CIPLA</t>
        </is>
      </c>
      <c r="E3547" s="78" t="n">
        <v>45197</v>
      </c>
      <c r="F3547" s="75" t="n">
        <v>0</v>
      </c>
      <c r="G3547" s="73" t="inlineStr">
        <is>
          <t>XX</t>
        </is>
      </c>
      <c r="H3547" s="75" t="n">
        <v>1019.75</v>
      </c>
      <c r="I3547" s="75" t="n">
        <v>1039.1</v>
      </c>
      <c r="J3547" s="75" t="n">
        <v>1019.75</v>
      </c>
      <c r="K3547" s="75" t="n">
        <v>1023.95</v>
      </c>
      <c r="L3547" s="75" t="n">
        <v>1032.8</v>
      </c>
      <c r="M3547" s="75" t="n">
        <v>5</v>
      </c>
      <c r="N3547" s="75" t="n">
        <v>33.34</v>
      </c>
      <c r="O3547" s="75" t="n">
        <v>9100</v>
      </c>
      <c r="P3547" s="75" t="n">
        <v>1950</v>
      </c>
      <c r="Q3547" s="79" t="n">
        <v>45117</v>
      </c>
      <c r="AR3547">
        <f>IF($AU$2&lt;&gt;5,NA(),IF(D3547=D3546,0,IF(AND(D3549=D3547,D3548=D3547),O3547+O3548+O3549,IF(D3548=D3547,O3548+O3547,O3547))))</f>
        <v/>
      </c>
      <c r="AS3547">
        <f>IF($AU$2&lt;&gt;5,NA(),IF(D3547=D3546,0,IF(AND(D3549=D3547,D3548=D3547),P3547+P3548+P3549,IF(D3548=D3547,P3548+P3547,P3547))))</f>
        <v/>
      </c>
      <c r="AT3547">
        <f>AR3547-AS3547</f>
        <v/>
      </c>
    </row>
    <row r="3548" ht="15.75" customHeight="1" s="121">
      <c r="B3548">
        <f>D3548&amp;Q3548&amp;E3548</f>
        <v/>
      </c>
      <c r="C3548" s="73" t="inlineStr">
        <is>
          <t>FUTSTK</t>
        </is>
      </c>
      <c r="D3548" s="73" t="inlineStr">
        <is>
          <t>COALINDIA</t>
        </is>
      </c>
      <c r="E3548" s="78" t="n">
        <v>45134</v>
      </c>
      <c r="F3548" s="75" t="n">
        <v>0</v>
      </c>
      <c r="G3548" s="73" t="inlineStr">
        <is>
          <t>XX</t>
        </is>
      </c>
      <c r="H3548" s="75" t="n">
        <v>235.35</v>
      </c>
      <c r="I3548" s="75" t="n">
        <v>236.65</v>
      </c>
      <c r="J3548" s="75" t="n">
        <v>234.05</v>
      </c>
      <c r="K3548" s="75" t="n">
        <v>234.9</v>
      </c>
      <c r="L3548" s="75" t="n">
        <v>234.9</v>
      </c>
      <c r="M3548" s="75" t="n">
        <v>1165</v>
      </c>
      <c r="N3548" s="75" t="n">
        <v>11516.55</v>
      </c>
      <c r="O3548" s="75" t="n">
        <v>45250800</v>
      </c>
      <c r="P3548" s="75" t="n">
        <v>58800</v>
      </c>
      <c r="Q3548" s="79" t="n">
        <v>45117</v>
      </c>
      <c r="AR3548">
        <f>IF($AU$2&lt;&gt;5,NA(),IF(D3548=D3547,0,IF(AND(D3550=D3548,D3549=D3548),O3548+O3549+O3550,IF(D3549=D3548,O3549+O3548,O3548))))</f>
        <v/>
      </c>
      <c r="AS3548">
        <f>IF($AU$2&lt;&gt;5,NA(),IF(D3548=D3547,0,IF(AND(D3550=D3548,D3549=D3548),P3548+P3549+P3550,IF(D3549=D3548,P3549+P3548,P3548))))</f>
        <v/>
      </c>
      <c r="AT3548">
        <f>AR3548-AS3548</f>
        <v/>
      </c>
    </row>
    <row r="3549" ht="15.75" customHeight="1" s="121">
      <c r="B3549">
        <f>D3549&amp;Q3549&amp;E3549</f>
        <v/>
      </c>
      <c r="C3549" s="73" t="inlineStr">
        <is>
          <t>FUTSTK</t>
        </is>
      </c>
      <c r="D3549" s="73" t="inlineStr">
        <is>
          <t>COALINDIA</t>
        </is>
      </c>
      <c r="E3549" s="78" t="n">
        <v>45169</v>
      </c>
      <c r="F3549" s="75" t="n">
        <v>0</v>
      </c>
      <c r="G3549" s="73" t="inlineStr">
        <is>
          <t>XX</t>
        </is>
      </c>
      <c r="H3549" s="75" t="n">
        <v>233.55</v>
      </c>
      <c r="I3549" s="75" t="n">
        <v>234.55</v>
      </c>
      <c r="J3549" s="75" t="n">
        <v>232.2</v>
      </c>
      <c r="K3549" s="75" t="n">
        <v>232.65</v>
      </c>
      <c r="L3549" s="75" t="n">
        <v>232.65</v>
      </c>
      <c r="M3549" s="75" t="n">
        <v>152</v>
      </c>
      <c r="N3549" s="75" t="n">
        <v>1488.82</v>
      </c>
      <c r="O3549" s="75" t="n">
        <v>4872000</v>
      </c>
      <c r="P3549" s="75" t="n">
        <v>264600</v>
      </c>
      <c r="Q3549" s="79" t="n">
        <v>45117</v>
      </c>
      <c r="AR3549">
        <f>IF($AU$2&lt;&gt;5,NA(),IF(D3549=D3548,0,IF(AND(D3551=D3549,D3550=D3549),O3549+O3550+O3551,IF(D3550=D3549,O3550+O3549,O3549))))</f>
        <v/>
      </c>
      <c r="AS3549">
        <f>IF($AU$2&lt;&gt;5,NA(),IF(D3549=D3548,0,IF(AND(D3551=D3549,D3550=D3549),P3549+P3550+P3551,IF(D3550=D3549,P3550+P3549,P3549))))</f>
        <v/>
      </c>
      <c r="AT3549">
        <f>AR3549-AS3549</f>
        <v/>
      </c>
    </row>
    <row r="3550" ht="15.75" customHeight="1" s="121">
      <c r="B3550">
        <f>D3550&amp;Q3550&amp;E3550</f>
        <v/>
      </c>
      <c r="C3550" s="73" t="inlineStr">
        <is>
          <t>FUTSTK</t>
        </is>
      </c>
      <c r="D3550" s="73" t="inlineStr">
        <is>
          <t>COALINDIA</t>
        </is>
      </c>
      <c r="E3550" s="78" t="n">
        <v>45197</v>
      </c>
      <c r="F3550" s="75" t="n">
        <v>0</v>
      </c>
      <c r="G3550" s="73" t="inlineStr">
        <is>
          <t>XX</t>
        </is>
      </c>
      <c r="H3550" s="75" t="n">
        <v>235.3</v>
      </c>
      <c r="I3550" s="75" t="n">
        <v>235.35</v>
      </c>
      <c r="J3550" s="75" t="n">
        <v>233.05</v>
      </c>
      <c r="K3550" s="75" t="n">
        <v>233.8</v>
      </c>
      <c r="L3550" s="75" t="n">
        <v>233.8</v>
      </c>
      <c r="M3550" s="75" t="n">
        <v>9</v>
      </c>
      <c r="N3550" s="75" t="n">
        <v>88.51000000000001</v>
      </c>
      <c r="O3550" s="75" t="n">
        <v>109200</v>
      </c>
      <c r="P3550" s="75" t="n">
        <v>16800</v>
      </c>
      <c r="Q3550" s="79" t="n">
        <v>45117</v>
      </c>
      <c r="AR3550">
        <f>IF($AU$2&lt;&gt;5,NA(),IF(D3550=D3549,0,IF(AND(D3552=D3550,D3551=D3550),O3550+O3551+O3552,IF(D3551=D3550,O3551+O3550,O3550))))</f>
        <v/>
      </c>
      <c r="AS3550">
        <f>IF($AU$2&lt;&gt;5,NA(),IF(D3550=D3549,0,IF(AND(D3552=D3550,D3551=D3550),P3550+P3551+P3552,IF(D3551=D3550,P3551+P3550,P3550))))</f>
        <v/>
      </c>
      <c r="AT3550">
        <f>AR3550-AS3550</f>
        <v/>
      </c>
    </row>
    <row r="3551" ht="15.75" customHeight="1" s="121">
      <c r="B3551">
        <f>D3551&amp;Q3551&amp;E3551</f>
        <v/>
      </c>
      <c r="C3551" s="73" t="inlineStr">
        <is>
          <t>FUTSTK</t>
        </is>
      </c>
      <c r="D3551" s="73" t="inlineStr">
        <is>
          <t>COFORGE</t>
        </is>
      </c>
      <c r="E3551" s="78" t="n">
        <v>45134</v>
      </c>
      <c r="F3551" s="75" t="n">
        <v>0</v>
      </c>
      <c r="G3551" s="73" t="inlineStr">
        <is>
          <t>XX</t>
        </is>
      </c>
      <c r="H3551" s="75" t="n">
        <v>4685.45</v>
      </c>
      <c r="I3551" s="75" t="n">
        <v>4685.45</v>
      </c>
      <c r="J3551" s="75" t="n">
        <v>4605.8</v>
      </c>
      <c r="K3551" s="75" t="n">
        <v>4616.3</v>
      </c>
      <c r="L3551" s="75" t="n">
        <v>4616.3</v>
      </c>
      <c r="M3551" s="75" t="n">
        <v>1393</v>
      </c>
      <c r="N3551" s="75" t="n">
        <v>9689.9</v>
      </c>
      <c r="O3551" s="75" t="n">
        <v>498750</v>
      </c>
      <c r="P3551" s="75" t="n">
        <v>-22650</v>
      </c>
      <c r="Q3551" s="79" t="n">
        <v>45117</v>
      </c>
      <c r="AR3551">
        <f>IF($AU$2&lt;&gt;5,NA(),IF(D3551=D3550,0,IF(AND(D3553=D3551,D3552=D3551),O3551+O3552+O3553,IF(D3552=D3551,O3552+O3551,O3551))))</f>
        <v/>
      </c>
      <c r="AS3551">
        <f>IF($AU$2&lt;&gt;5,NA(),IF(D3551=D3550,0,IF(AND(D3553=D3551,D3552=D3551),P3551+P3552+P3553,IF(D3552=D3551,P3552+P3551,P3551))))</f>
        <v/>
      </c>
      <c r="AT3551">
        <f>AR3551-AS3551</f>
        <v/>
      </c>
    </row>
    <row r="3552" ht="15.75" customHeight="1" s="121">
      <c r="B3552">
        <f>D3552&amp;Q3552&amp;E3552</f>
        <v/>
      </c>
      <c r="C3552" s="73" t="inlineStr">
        <is>
          <t>FUTSTK</t>
        </is>
      </c>
      <c r="D3552" s="73" t="inlineStr">
        <is>
          <t>COFORGE</t>
        </is>
      </c>
      <c r="E3552" s="78" t="n">
        <v>45169</v>
      </c>
      <c r="F3552" s="75" t="n">
        <v>0</v>
      </c>
      <c r="G3552" s="73" t="inlineStr">
        <is>
          <t>XX</t>
        </is>
      </c>
      <c r="H3552" s="75" t="n">
        <v>4688</v>
      </c>
      <c r="I3552" s="75" t="n">
        <v>4689.95</v>
      </c>
      <c r="J3552" s="75" t="n">
        <v>4623.95</v>
      </c>
      <c r="K3552" s="75" t="n">
        <v>4625.3</v>
      </c>
      <c r="L3552" s="75" t="n">
        <v>4625.3</v>
      </c>
      <c r="M3552" s="75" t="n">
        <v>61</v>
      </c>
      <c r="N3552" s="75" t="n">
        <v>425.84</v>
      </c>
      <c r="O3552" s="75" t="n">
        <v>14550</v>
      </c>
      <c r="P3552" s="75" t="n">
        <v>1650</v>
      </c>
      <c r="Q3552" s="79" t="n">
        <v>45117</v>
      </c>
      <c r="AR3552">
        <f>IF($AU$2&lt;&gt;5,NA(),IF(D3552=D3551,0,IF(AND(D3554=D3552,D3553=D3552),O3552+O3553+O3554,IF(D3553=D3552,O3553+O3552,O3552))))</f>
        <v/>
      </c>
      <c r="AS3552">
        <f>IF($AU$2&lt;&gt;5,NA(),IF(D3552=D3551,0,IF(AND(D3554=D3552,D3553=D3552),P3552+P3553+P3554,IF(D3553=D3552,P3553+P3552,P3552))))</f>
        <v/>
      </c>
      <c r="AT3552">
        <f>AR3552-AS3552</f>
        <v/>
      </c>
    </row>
    <row r="3553" ht="15.75" customHeight="1" s="121">
      <c r="B3553">
        <f>D3553&amp;Q3553&amp;E3553</f>
        <v/>
      </c>
      <c r="C3553" s="73" t="inlineStr">
        <is>
          <t>FUTSTK</t>
        </is>
      </c>
      <c r="D3553" s="73" t="inlineStr">
        <is>
          <t>COFORGE</t>
        </is>
      </c>
      <c r="E3553" s="78" t="n">
        <v>45197</v>
      </c>
      <c r="F3553" s="75" t="n">
        <v>0</v>
      </c>
      <c r="G3553" s="73" t="inlineStr">
        <is>
          <t>XX</t>
        </is>
      </c>
      <c r="H3553" s="75" t="n">
        <v>4663.2</v>
      </c>
      <c r="I3553" s="75" t="n">
        <v>4663.2</v>
      </c>
      <c r="J3553" s="75" t="n">
        <v>4663.2</v>
      </c>
      <c r="K3553" s="75" t="n">
        <v>4663.2</v>
      </c>
      <c r="L3553" s="75" t="n">
        <v>4684.15</v>
      </c>
      <c r="M3553" s="75" t="n">
        <v>1</v>
      </c>
      <c r="N3553" s="75" t="n">
        <v>6.99</v>
      </c>
      <c r="O3553" s="75" t="n">
        <v>1050</v>
      </c>
      <c r="P3553" s="75" t="n">
        <v>0</v>
      </c>
      <c r="Q3553" s="79" t="n">
        <v>45117</v>
      </c>
      <c r="AR3553">
        <f>IF($AU$2&lt;&gt;5,NA(),IF(D3553=D3552,0,IF(AND(D3555=D3553,D3554=D3553),O3553+O3554+O3555,IF(D3554=D3553,O3554+O3553,O3553))))</f>
        <v/>
      </c>
      <c r="AS3553">
        <f>IF($AU$2&lt;&gt;5,NA(),IF(D3553=D3552,0,IF(AND(D3555=D3553,D3554=D3553),P3553+P3554+P3555,IF(D3554=D3553,P3554+P3553,P3553))))</f>
        <v/>
      </c>
      <c r="AT3553">
        <f>AR3553-AS3553</f>
        <v/>
      </c>
    </row>
    <row r="3554" ht="15.75" customHeight="1" s="121">
      <c r="B3554">
        <f>D3554&amp;Q3554&amp;E3554</f>
        <v/>
      </c>
      <c r="C3554" s="73" t="inlineStr">
        <is>
          <t>FUTSTK</t>
        </is>
      </c>
      <c r="D3554" s="73" t="inlineStr">
        <is>
          <t>COLPAL</t>
        </is>
      </c>
      <c r="E3554" s="78" t="n">
        <v>45134</v>
      </c>
      <c r="F3554" s="75" t="n">
        <v>0</v>
      </c>
      <c r="G3554" s="73" t="inlineStr">
        <is>
          <t>XX</t>
        </is>
      </c>
      <c r="H3554" s="75" t="n">
        <v>1777.9</v>
      </c>
      <c r="I3554" s="75" t="n">
        <v>1794.4</v>
      </c>
      <c r="J3554" s="75" t="n">
        <v>1760.15</v>
      </c>
      <c r="K3554" s="75" t="n">
        <v>1784.8</v>
      </c>
      <c r="L3554" s="75" t="n">
        <v>1784.8</v>
      </c>
      <c r="M3554" s="75" t="n">
        <v>1830</v>
      </c>
      <c r="N3554" s="75" t="n">
        <v>11364.35</v>
      </c>
      <c r="O3554" s="75" t="n">
        <v>3502100</v>
      </c>
      <c r="P3554" s="75" t="n">
        <v>149450</v>
      </c>
      <c r="Q3554" s="79" t="n">
        <v>45117</v>
      </c>
      <c r="AR3554">
        <f>IF($AU$2&lt;&gt;5,NA(),IF(D3554=D3553,0,IF(AND(D3556=D3554,D3555=D3554),O3554+O3555+O3556,IF(D3555=D3554,O3555+O3554,O3554))))</f>
        <v/>
      </c>
      <c r="AS3554">
        <f>IF($AU$2&lt;&gt;5,NA(),IF(D3554=D3553,0,IF(AND(D3556=D3554,D3555=D3554),P3554+P3555+P3556,IF(D3555=D3554,P3555+P3554,P3554))))</f>
        <v/>
      </c>
      <c r="AT3554">
        <f>AR3554-AS3554</f>
        <v/>
      </c>
    </row>
    <row r="3555" ht="15.75" customHeight="1" s="121">
      <c r="B3555">
        <f>D3555&amp;Q3555&amp;E3555</f>
        <v/>
      </c>
      <c r="C3555" s="73" t="inlineStr">
        <is>
          <t>FUTSTK</t>
        </is>
      </c>
      <c r="D3555" s="73" t="inlineStr">
        <is>
          <t>COLPAL</t>
        </is>
      </c>
      <c r="E3555" s="78" t="n">
        <v>45169</v>
      </c>
      <c r="F3555" s="75" t="n">
        <v>0</v>
      </c>
      <c r="G3555" s="73" t="inlineStr">
        <is>
          <t>XX</t>
        </is>
      </c>
      <c r="H3555" s="75" t="n">
        <v>1780</v>
      </c>
      <c r="I3555" s="75" t="n">
        <v>1794.1</v>
      </c>
      <c r="J3555" s="75" t="n">
        <v>1772</v>
      </c>
      <c r="K3555" s="75" t="n">
        <v>1792.25</v>
      </c>
      <c r="L3555" s="75" t="n">
        <v>1792.25</v>
      </c>
      <c r="M3555" s="75" t="n">
        <v>23</v>
      </c>
      <c r="N3555" s="75" t="n">
        <v>143.29</v>
      </c>
      <c r="O3555" s="75" t="n">
        <v>25900</v>
      </c>
      <c r="P3555" s="75" t="n">
        <v>1750</v>
      </c>
      <c r="Q3555" s="79" t="n">
        <v>45117</v>
      </c>
      <c r="AR3555">
        <f>IF($AU$2&lt;&gt;5,NA(),IF(D3555=D3554,0,IF(AND(D3557=D3555,D3556=D3555),O3555+O3556+O3557,IF(D3556=D3555,O3556+O3555,O3555))))</f>
        <v/>
      </c>
      <c r="AS3555">
        <f>IF($AU$2&lt;&gt;5,NA(),IF(D3555=D3554,0,IF(AND(D3557=D3555,D3556=D3555),P3555+P3556+P3557,IF(D3556=D3555,P3556+P3555,P3555))))</f>
        <v/>
      </c>
      <c r="AT3555">
        <f>AR3555-AS3555</f>
        <v/>
      </c>
    </row>
    <row r="3556" ht="15.75" customHeight="1" s="121">
      <c r="B3556">
        <f>D3556&amp;Q3556&amp;E3556</f>
        <v/>
      </c>
      <c r="C3556" s="73" t="inlineStr">
        <is>
          <t>FUTSTK</t>
        </is>
      </c>
      <c r="D3556" s="73" t="inlineStr">
        <is>
          <t>COLPAL</t>
        </is>
      </c>
      <c r="E3556" s="78" t="n">
        <v>45197</v>
      </c>
      <c r="F3556" s="75" t="n">
        <v>0</v>
      </c>
      <c r="G3556" s="73" t="inlineStr">
        <is>
          <t>XX</t>
        </is>
      </c>
      <c r="H3556" s="75" t="n">
        <v>0</v>
      </c>
      <c r="I3556" s="75" t="n">
        <v>0</v>
      </c>
      <c r="J3556" s="75" t="n">
        <v>0</v>
      </c>
      <c r="K3556" s="75" t="n">
        <v>1791</v>
      </c>
      <c r="L3556" s="75" t="n">
        <v>1807.45</v>
      </c>
      <c r="M3556" s="75" t="n">
        <v>0</v>
      </c>
      <c r="N3556" s="75" t="n">
        <v>0</v>
      </c>
      <c r="O3556" s="75" t="n">
        <v>2800</v>
      </c>
      <c r="P3556" s="75" t="n">
        <v>0</v>
      </c>
      <c r="Q3556" s="79" t="n">
        <v>45117</v>
      </c>
      <c r="AR3556">
        <f>IF($AU$2&lt;&gt;5,NA(),IF(D3556=D3555,0,IF(AND(D3558=D3556,D3557=D3556),O3556+O3557+O3558,IF(D3557=D3556,O3557+O3556,O3556))))</f>
        <v/>
      </c>
      <c r="AS3556">
        <f>IF($AU$2&lt;&gt;5,NA(),IF(D3556=D3555,0,IF(AND(D3558=D3556,D3557=D3556),P3556+P3557+P3558,IF(D3557=D3556,P3557+P3556,P3556))))</f>
        <v/>
      </c>
      <c r="AT3556">
        <f>AR3556-AS3556</f>
        <v/>
      </c>
    </row>
    <row r="3557" ht="15.75" customHeight="1" s="121">
      <c r="B3557">
        <f>D3557&amp;Q3557&amp;E3557</f>
        <v/>
      </c>
      <c r="C3557" s="73" t="inlineStr">
        <is>
          <t>FUTSTK</t>
        </is>
      </c>
      <c r="D3557" s="73" t="inlineStr">
        <is>
          <t>CONCOR</t>
        </is>
      </c>
      <c r="E3557" s="78" t="n">
        <v>45134</v>
      </c>
      <c r="F3557" s="75" t="n">
        <v>0</v>
      </c>
      <c r="G3557" s="73" t="inlineStr">
        <is>
          <t>XX</t>
        </is>
      </c>
      <c r="H3557" s="75" t="n">
        <v>673.9</v>
      </c>
      <c r="I3557" s="75" t="n">
        <v>675.55</v>
      </c>
      <c r="J3557" s="75" t="n">
        <v>662.3</v>
      </c>
      <c r="K3557" s="75" t="n">
        <v>674.55</v>
      </c>
      <c r="L3557" s="75" t="n">
        <v>674.55</v>
      </c>
      <c r="M3557" s="75" t="n">
        <v>1646</v>
      </c>
      <c r="N3557" s="75" t="n">
        <v>11018.33</v>
      </c>
      <c r="O3557" s="75" t="n">
        <v>5496000</v>
      </c>
      <c r="P3557" s="75" t="n">
        <v>31000</v>
      </c>
      <c r="Q3557" s="79" t="n">
        <v>45117</v>
      </c>
      <c r="AR3557">
        <f>IF($AU$2&lt;&gt;5,NA(),IF(D3557=D3556,0,IF(AND(D3559=D3557,D3558=D3557),O3557+O3558+O3559,IF(D3558=D3557,O3558+O3557,O3557))))</f>
        <v/>
      </c>
      <c r="AS3557">
        <f>IF($AU$2&lt;&gt;5,NA(),IF(D3557=D3556,0,IF(AND(D3559=D3557,D3558=D3557),P3557+P3558+P3559,IF(D3558=D3557,P3558+P3557,P3557))))</f>
        <v/>
      </c>
      <c r="AT3557">
        <f>AR3557-AS3557</f>
        <v/>
      </c>
    </row>
    <row r="3558" ht="15.75" customHeight="1" s="121">
      <c r="B3558">
        <f>D3558&amp;Q3558&amp;E3558</f>
        <v/>
      </c>
      <c r="C3558" s="73" t="inlineStr">
        <is>
          <t>FUTSTK</t>
        </is>
      </c>
      <c r="D3558" s="73" t="inlineStr">
        <is>
          <t>CONCOR</t>
        </is>
      </c>
      <c r="E3558" s="78" t="n">
        <v>45169</v>
      </c>
      <c r="F3558" s="75" t="n">
        <v>0</v>
      </c>
      <c r="G3558" s="73" t="inlineStr">
        <is>
          <t>XX</t>
        </is>
      </c>
      <c r="H3558" s="75" t="n">
        <v>676.25</v>
      </c>
      <c r="I3558" s="75" t="n">
        <v>679.1</v>
      </c>
      <c r="J3558" s="75" t="n">
        <v>667.85</v>
      </c>
      <c r="K3558" s="75" t="n">
        <v>678.25</v>
      </c>
      <c r="L3558" s="75" t="n">
        <v>678.25</v>
      </c>
      <c r="M3558" s="75" t="n">
        <v>49</v>
      </c>
      <c r="N3558" s="75" t="n">
        <v>330.32</v>
      </c>
      <c r="O3558" s="75" t="n">
        <v>102000</v>
      </c>
      <c r="P3558" s="75" t="n">
        <v>8000</v>
      </c>
      <c r="Q3558" s="79" t="n">
        <v>45117</v>
      </c>
      <c r="AR3558">
        <f>IF($AU$2&lt;&gt;5,NA(),IF(D3558=D3557,0,IF(AND(D3560=D3558,D3559=D3558),O3558+O3559+O3560,IF(D3559=D3558,O3559+O3558,O3558))))</f>
        <v/>
      </c>
      <c r="AS3558">
        <f>IF($AU$2&lt;&gt;5,NA(),IF(D3558=D3557,0,IF(AND(D3560=D3558,D3559=D3558),P3558+P3559+P3560,IF(D3559=D3558,P3559+P3558,P3558))))</f>
        <v/>
      </c>
      <c r="AT3558">
        <f>AR3558-AS3558</f>
        <v/>
      </c>
    </row>
    <row r="3559" ht="15.75" customHeight="1" s="121">
      <c r="B3559">
        <f>D3559&amp;Q3559&amp;E3559</f>
        <v/>
      </c>
      <c r="C3559" s="73" t="inlineStr">
        <is>
          <t>FUTSTK</t>
        </is>
      </c>
      <c r="D3559" s="73" t="inlineStr">
        <is>
          <t>CONCOR</t>
        </is>
      </c>
      <c r="E3559" s="78" t="n">
        <v>45197</v>
      </c>
      <c r="F3559" s="75" t="n">
        <v>0</v>
      </c>
      <c r="G3559" s="73" t="inlineStr">
        <is>
          <t>XX</t>
        </is>
      </c>
      <c r="H3559" s="75" t="n">
        <v>677</v>
      </c>
      <c r="I3559" s="75" t="n">
        <v>679.85</v>
      </c>
      <c r="J3559" s="75" t="n">
        <v>677</v>
      </c>
      <c r="K3559" s="75" t="n">
        <v>679.85</v>
      </c>
      <c r="L3559" s="75" t="n">
        <v>682.3</v>
      </c>
      <c r="M3559" s="75" t="n">
        <v>2</v>
      </c>
      <c r="N3559" s="75" t="n">
        <v>13.56</v>
      </c>
      <c r="O3559" s="75" t="n">
        <v>9000</v>
      </c>
      <c r="P3559" s="75" t="n">
        <v>0</v>
      </c>
      <c r="Q3559" s="79" t="n">
        <v>45117</v>
      </c>
      <c r="AR3559">
        <f>IF($AU$2&lt;&gt;5,NA(),IF(D3559=D3558,0,IF(AND(D3561=D3559,D3560=D3559),O3559+O3560+O3561,IF(D3560=D3559,O3560+O3559,O3559))))</f>
        <v/>
      </c>
      <c r="AS3559">
        <f>IF($AU$2&lt;&gt;5,NA(),IF(D3559=D3558,0,IF(AND(D3561=D3559,D3560=D3559),P3559+P3560+P3561,IF(D3560=D3559,P3560+P3559,P3559))))</f>
        <v/>
      </c>
      <c r="AT3559">
        <f>AR3559-AS3559</f>
        <v/>
      </c>
    </row>
    <row r="3560" ht="15.75" customHeight="1" s="121">
      <c r="B3560">
        <f>D3560&amp;Q3560&amp;E3560</f>
        <v/>
      </c>
      <c r="C3560" s="73" t="inlineStr">
        <is>
          <t>FUTSTK</t>
        </is>
      </c>
      <c r="D3560" s="73" t="inlineStr">
        <is>
          <t>COROMANDEL</t>
        </is>
      </c>
      <c r="E3560" s="78" t="n">
        <v>45134</v>
      </c>
      <c r="F3560" s="75" t="n">
        <v>0</v>
      </c>
      <c r="G3560" s="73" t="inlineStr">
        <is>
          <t>XX</t>
        </is>
      </c>
      <c r="H3560" s="75" t="n">
        <v>956.15</v>
      </c>
      <c r="I3560" s="75" t="n">
        <v>962.35</v>
      </c>
      <c r="J3560" s="75" t="n">
        <v>949.9</v>
      </c>
      <c r="K3560" s="75" t="n">
        <v>958.1</v>
      </c>
      <c r="L3560" s="75" t="n">
        <v>958.1</v>
      </c>
      <c r="M3560" s="75" t="n">
        <v>634</v>
      </c>
      <c r="N3560" s="75" t="n">
        <v>4248.73</v>
      </c>
      <c r="O3560" s="75" t="n">
        <v>2024400</v>
      </c>
      <c r="P3560" s="75" t="n">
        <v>31500</v>
      </c>
      <c r="Q3560" s="79" t="n">
        <v>45117</v>
      </c>
      <c r="AR3560">
        <f>IF($AU$2&lt;&gt;5,NA(),IF(D3560=D3559,0,IF(AND(D3562=D3560,D3561=D3560),O3560+O3561+O3562,IF(D3561=D3560,O3561+O3560,O3560))))</f>
        <v/>
      </c>
      <c r="AS3560">
        <f>IF($AU$2&lt;&gt;5,NA(),IF(D3560=D3559,0,IF(AND(D3562=D3560,D3561=D3560),P3560+P3561+P3562,IF(D3561=D3560,P3561+P3560,P3560))))</f>
        <v/>
      </c>
      <c r="AT3560">
        <f>AR3560-AS3560</f>
        <v/>
      </c>
    </row>
    <row r="3561" ht="15.75" customHeight="1" s="121">
      <c r="B3561">
        <f>D3561&amp;Q3561&amp;E3561</f>
        <v/>
      </c>
      <c r="C3561" s="73" t="inlineStr">
        <is>
          <t>FUTSTK</t>
        </is>
      </c>
      <c r="D3561" s="73" t="inlineStr">
        <is>
          <t>COROMANDEL</t>
        </is>
      </c>
      <c r="E3561" s="78" t="n">
        <v>45169</v>
      </c>
      <c r="F3561" s="75" t="n">
        <v>0</v>
      </c>
      <c r="G3561" s="73" t="inlineStr">
        <is>
          <t>XX</t>
        </is>
      </c>
      <c r="H3561" s="75" t="n">
        <v>956.8</v>
      </c>
      <c r="I3561" s="75" t="n">
        <v>968.05</v>
      </c>
      <c r="J3561" s="75" t="n">
        <v>956.8</v>
      </c>
      <c r="K3561" s="75" t="n">
        <v>965.25</v>
      </c>
      <c r="L3561" s="75" t="n">
        <v>965.25</v>
      </c>
      <c r="M3561" s="75" t="n">
        <v>19</v>
      </c>
      <c r="N3561" s="75" t="n">
        <v>128.22</v>
      </c>
      <c r="O3561" s="75" t="n">
        <v>73500</v>
      </c>
      <c r="P3561" s="75" t="n">
        <v>3500</v>
      </c>
      <c r="Q3561" s="79" t="n">
        <v>45117</v>
      </c>
      <c r="AR3561">
        <f>IF($AU$2&lt;&gt;5,NA(),IF(D3561=D3560,0,IF(AND(D3563=D3561,D3562=D3561),O3561+O3562+O3563,IF(D3562=D3561,O3562+O3561,O3561))))</f>
        <v/>
      </c>
      <c r="AS3561">
        <f>IF($AU$2&lt;&gt;5,NA(),IF(D3561=D3560,0,IF(AND(D3563=D3561,D3562=D3561),P3561+P3562+P3563,IF(D3562=D3561,P3562+P3561,P3561))))</f>
        <v/>
      </c>
      <c r="AT3561">
        <f>AR3561-AS3561</f>
        <v/>
      </c>
    </row>
    <row r="3562" ht="15.75" customHeight="1" s="121">
      <c r="B3562">
        <f>D3562&amp;Q3562&amp;E3562</f>
        <v/>
      </c>
      <c r="C3562" s="73" t="inlineStr">
        <is>
          <t>FUTSTK</t>
        </is>
      </c>
      <c r="D3562" s="73" t="inlineStr">
        <is>
          <t>COROMANDEL</t>
        </is>
      </c>
      <c r="E3562" s="78" t="n">
        <v>45197</v>
      </c>
      <c r="F3562" s="75" t="n">
        <v>0</v>
      </c>
      <c r="G3562" s="73" t="inlineStr">
        <is>
          <t>XX</t>
        </is>
      </c>
      <c r="H3562" s="75" t="n">
        <v>0</v>
      </c>
      <c r="I3562" s="75" t="n">
        <v>0</v>
      </c>
      <c r="J3562" s="75" t="n">
        <v>0</v>
      </c>
      <c r="K3562" s="75" t="n">
        <v>958.8</v>
      </c>
      <c r="L3562" s="75" t="n">
        <v>975.9</v>
      </c>
      <c r="M3562" s="75" t="n">
        <v>0</v>
      </c>
      <c r="N3562" s="75" t="n">
        <v>0</v>
      </c>
      <c r="O3562" s="75" t="n">
        <v>0</v>
      </c>
      <c r="P3562" s="75" t="n">
        <v>0</v>
      </c>
      <c r="Q3562" s="79" t="n">
        <v>45117</v>
      </c>
      <c r="AR3562">
        <f>IF($AU$2&lt;&gt;5,NA(),IF(D3562=D3561,0,IF(AND(D3564=D3562,D3563=D3562),O3562+O3563+O3564,IF(D3563=D3562,O3563+O3562,O3562))))</f>
        <v/>
      </c>
      <c r="AS3562">
        <f>IF($AU$2&lt;&gt;5,NA(),IF(D3562=D3561,0,IF(AND(D3564=D3562,D3563=D3562),P3562+P3563+P3564,IF(D3563=D3562,P3563+P3562,P3562))))</f>
        <v/>
      </c>
      <c r="AT3562">
        <f>AR3562-AS3562</f>
        <v/>
      </c>
    </row>
    <row r="3563" ht="15.75" customHeight="1" s="121">
      <c r="B3563">
        <f>D3563&amp;Q3563&amp;E3563</f>
        <v/>
      </c>
      <c r="C3563" s="73" t="inlineStr">
        <is>
          <t>FUTSTK</t>
        </is>
      </c>
      <c r="D3563" s="73" t="inlineStr">
        <is>
          <t>CROMPTON</t>
        </is>
      </c>
      <c r="E3563" s="78" t="n">
        <v>45134</v>
      </c>
      <c r="F3563" s="75" t="n">
        <v>0</v>
      </c>
      <c r="G3563" s="73" t="inlineStr">
        <is>
          <t>XX</t>
        </is>
      </c>
      <c r="H3563" s="75" t="n">
        <v>287.55</v>
      </c>
      <c r="I3563" s="75" t="n">
        <v>294.85</v>
      </c>
      <c r="J3563" s="75" t="n">
        <v>286.45</v>
      </c>
      <c r="K3563" s="75" t="n">
        <v>291.6</v>
      </c>
      <c r="L3563" s="75" t="n">
        <v>291.6</v>
      </c>
      <c r="M3563" s="75" t="n">
        <v>1975</v>
      </c>
      <c r="N3563" s="75" t="n">
        <v>10361.8</v>
      </c>
      <c r="O3563" s="75" t="n">
        <v>14896800</v>
      </c>
      <c r="P3563" s="75" t="n">
        <v>-257400</v>
      </c>
      <c r="Q3563" s="79" t="n">
        <v>45117</v>
      </c>
      <c r="AR3563">
        <f>IF($AU$2&lt;&gt;5,NA(),IF(D3563=D3562,0,IF(AND(D3565=D3563,D3564=D3563),O3563+O3564+O3565,IF(D3564=D3563,O3564+O3563,O3563))))</f>
        <v/>
      </c>
      <c r="AS3563">
        <f>IF($AU$2&lt;&gt;5,NA(),IF(D3563=D3562,0,IF(AND(D3565=D3563,D3564=D3563),P3563+P3564+P3565,IF(D3564=D3563,P3564+P3563,P3563))))</f>
        <v/>
      </c>
      <c r="AT3563">
        <f>AR3563-AS3563</f>
        <v/>
      </c>
    </row>
    <row r="3564" ht="15.75" customHeight="1" s="121">
      <c r="B3564">
        <f>D3564&amp;Q3564&amp;E3564</f>
        <v/>
      </c>
      <c r="C3564" s="73" t="inlineStr">
        <is>
          <t>FUTSTK</t>
        </is>
      </c>
      <c r="D3564" s="73" t="inlineStr">
        <is>
          <t>CROMPTON</t>
        </is>
      </c>
      <c r="E3564" s="78" t="n">
        <v>45169</v>
      </c>
      <c r="F3564" s="75" t="n">
        <v>0</v>
      </c>
      <c r="G3564" s="73" t="inlineStr">
        <is>
          <t>XX</t>
        </is>
      </c>
      <c r="H3564" s="75" t="n">
        <v>289.45</v>
      </c>
      <c r="I3564" s="75" t="n">
        <v>296.05</v>
      </c>
      <c r="J3564" s="75" t="n">
        <v>288.65</v>
      </c>
      <c r="K3564" s="75" t="n">
        <v>293.75</v>
      </c>
      <c r="L3564" s="75" t="n">
        <v>293.75</v>
      </c>
      <c r="M3564" s="75" t="n">
        <v>98</v>
      </c>
      <c r="N3564" s="75" t="n">
        <v>517.45</v>
      </c>
      <c r="O3564" s="75" t="n">
        <v>439200</v>
      </c>
      <c r="P3564" s="75" t="n">
        <v>9000</v>
      </c>
      <c r="Q3564" s="79" t="n">
        <v>45117</v>
      </c>
      <c r="AR3564">
        <f>IF($AU$2&lt;&gt;5,NA(),IF(D3564=D3563,0,IF(AND(D3566=D3564,D3565=D3564),O3564+O3565+O3566,IF(D3565=D3564,O3565+O3564,O3564))))</f>
        <v/>
      </c>
      <c r="AS3564">
        <f>IF($AU$2&lt;&gt;5,NA(),IF(D3564=D3563,0,IF(AND(D3566=D3564,D3565=D3564),P3564+P3565+P3566,IF(D3565=D3564,P3565+P3564,P3564))))</f>
        <v/>
      </c>
      <c r="AT3564">
        <f>AR3564-AS3564</f>
        <v/>
      </c>
    </row>
    <row r="3565" ht="15.75" customHeight="1" s="121">
      <c r="B3565">
        <f>D3565&amp;Q3565&amp;E3565</f>
        <v/>
      </c>
      <c r="C3565" s="73" t="inlineStr">
        <is>
          <t>FUTSTK</t>
        </is>
      </c>
      <c r="D3565" s="73" t="inlineStr">
        <is>
          <t>CROMPTON</t>
        </is>
      </c>
      <c r="E3565" s="78" t="n">
        <v>45197</v>
      </c>
      <c r="F3565" s="75" t="n">
        <v>0</v>
      </c>
      <c r="G3565" s="73" t="inlineStr">
        <is>
          <t>XX</t>
        </is>
      </c>
      <c r="H3565" s="75" t="n">
        <v>293</v>
      </c>
      <c r="I3565" s="75" t="n">
        <v>297.35</v>
      </c>
      <c r="J3565" s="75" t="n">
        <v>293</v>
      </c>
      <c r="K3565" s="75" t="n">
        <v>295.5</v>
      </c>
      <c r="L3565" s="75" t="n">
        <v>295.5</v>
      </c>
      <c r="M3565" s="75" t="n">
        <v>8</v>
      </c>
      <c r="N3565" s="75" t="n">
        <v>42.53</v>
      </c>
      <c r="O3565" s="75" t="n">
        <v>27000</v>
      </c>
      <c r="P3565" s="75" t="n">
        <v>7200</v>
      </c>
      <c r="Q3565" s="79" t="n">
        <v>45117</v>
      </c>
      <c r="AR3565">
        <f>IF($AU$2&lt;&gt;5,NA(),IF(D3565=D3564,0,IF(AND(D3567=D3565,D3566=D3565),O3565+O3566+O3567,IF(D3566=D3565,O3566+O3565,O3565))))</f>
        <v/>
      </c>
      <c r="AS3565">
        <f>IF($AU$2&lt;&gt;5,NA(),IF(D3565=D3564,0,IF(AND(D3567=D3565,D3566=D3565),P3565+P3566+P3567,IF(D3566=D3565,P3566+P3565,P3565))))</f>
        <v/>
      </c>
      <c r="AT3565">
        <f>AR3565-AS3565</f>
        <v/>
      </c>
    </row>
    <row r="3566" ht="15.75" customHeight="1" s="121">
      <c r="B3566">
        <f>D3566&amp;Q3566&amp;E3566</f>
        <v/>
      </c>
      <c r="C3566" s="73" t="inlineStr">
        <is>
          <t>FUTSTK</t>
        </is>
      </c>
      <c r="D3566" s="73" t="inlineStr">
        <is>
          <t>CUB</t>
        </is>
      </c>
      <c r="E3566" s="78" t="n">
        <v>45134</v>
      </c>
      <c r="F3566" s="75" t="n">
        <v>0</v>
      </c>
      <c r="G3566" s="73" t="inlineStr">
        <is>
          <t>XX</t>
        </is>
      </c>
      <c r="H3566" s="75" t="n">
        <v>131.25</v>
      </c>
      <c r="I3566" s="75" t="n">
        <v>131.4</v>
      </c>
      <c r="J3566" s="75" t="n">
        <v>128.05</v>
      </c>
      <c r="K3566" s="75" t="n">
        <v>129.3</v>
      </c>
      <c r="L3566" s="75" t="n">
        <v>129.3</v>
      </c>
      <c r="M3566" s="75" t="n">
        <v>1403</v>
      </c>
      <c r="N3566" s="75" t="n">
        <v>9071.379999999999</v>
      </c>
      <c r="O3566" s="75" t="n">
        <v>30310000</v>
      </c>
      <c r="P3566" s="75" t="n">
        <v>535000</v>
      </c>
      <c r="Q3566" s="79" t="n">
        <v>45117</v>
      </c>
      <c r="AR3566">
        <f>IF($AU$2&lt;&gt;5,NA(),IF(D3566=D3565,0,IF(AND(D3568=D3566,D3567=D3566),O3566+O3567+O3568,IF(D3567=D3566,O3567+O3566,O3566))))</f>
        <v/>
      </c>
      <c r="AS3566">
        <f>IF($AU$2&lt;&gt;5,NA(),IF(D3566=D3565,0,IF(AND(D3568=D3566,D3567=D3566),P3566+P3567+P3568,IF(D3567=D3566,P3567+P3566,P3566))))</f>
        <v/>
      </c>
      <c r="AT3566">
        <f>AR3566-AS3566</f>
        <v/>
      </c>
    </row>
    <row r="3567" ht="15.75" customHeight="1" s="121">
      <c r="B3567">
        <f>D3567&amp;Q3567&amp;E3567</f>
        <v/>
      </c>
      <c r="C3567" s="73" t="inlineStr">
        <is>
          <t>FUTSTK</t>
        </is>
      </c>
      <c r="D3567" s="73" t="inlineStr">
        <is>
          <t>CUB</t>
        </is>
      </c>
      <c r="E3567" s="78" t="n">
        <v>45169</v>
      </c>
      <c r="F3567" s="75" t="n">
        <v>0</v>
      </c>
      <c r="G3567" s="73" t="inlineStr">
        <is>
          <t>XX</t>
        </is>
      </c>
      <c r="H3567" s="75" t="n">
        <v>130.6</v>
      </c>
      <c r="I3567" s="75" t="n">
        <v>131.2</v>
      </c>
      <c r="J3567" s="75" t="n">
        <v>128.15</v>
      </c>
      <c r="K3567" s="75" t="n">
        <v>129.25</v>
      </c>
      <c r="L3567" s="75" t="n">
        <v>129.25</v>
      </c>
      <c r="M3567" s="75" t="n">
        <v>145</v>
      </c>
      <c r="N3567" s="75" t="n">
        <v>938.29</v>
      </c>
      <c r="O3567" s="75" t="n">
        <v>3960000</v>
      </c>
      <c r="P3567" s="75" t="n">
        <v>185000</v>
      </c>
      <c r="Q3567" s="79" t="n">
        <v>45117</v>
      </c>
      <c r="AR3567">
        <f>IF($AU$2&lt;&gt;5,NA(),IF(D3567=D3566,0,IF(AND(D3569=D3567,D3568=D3567),O3567+O3568+O3569,IF(D3568=D3567,O3568+O3567,O3567))))</f>
        <v/>
      </c>
      <c r="AS3567">
        <f>IF($AU$2&lt;&gt;5,NA(),IF(D3567=D3566,0,IF(AND(D3569=D3567,D3568=D3567),P3567+P3568+P3569,IF(D3568=D3567,P3568+P3567,P3567))))</f>
        <v/>
      </c>
      <c r="AT3567">
        <f>AR3567-AS3567</f>
        <v/>
      </c>
    </row>
    <row r="3568" ht="15.75" customHeight="1" s="121">
      <c r="B3568">
        <f>D3568&amp;Q3568&amp;E3568</f>
        <v/>
      </c>
      <c r="C3568" s="73" t="inlineStr">
        <is>
          <t>FUTSTK</t>
        </is>
      </c>
      <c r="D3568" s="73" t="inlineStr">
        <is>
          <t>CUB</t>
        </is>
      </c>
      <c r="E3568" s="78" t="n">
        <v>45197</v>
      </c>
      <c r="F3568" s="75" t="n">
        <v>0</v>
      </c>
      <c r="G3568" s="73" t="inlineStr">
        <is>
          <t>XX</t>
        </is>
      </c>
      <c r="H3568" s="75" t="n">
        <v>131.55</v>
      </c>
      <c r="I3568" s="75" t="n">
        <v>131.55</v>
      </c>
      <c r="J3568" s="75" t="n">
        <v>129</v>
      </c>
      <c r="K3568" s="75" t="n">
        <v>129.75</v>
      </c>
      <c r="L3568" s="75" t="n">
        <v>130.6</v>
      </c>
      <c r="M3568" s="75" t="n">
        <v>22</v>
      </c>
      <c r="N3568" s="75" t="n">
        <v>142.67</v>
      </c>
      <c r="O3568" s="75" t="n">
        <v>315000</v>
      </c>
      <c r="P3568" s="75" t="n">
        <v>80000</v>
      </c>
      <c r="Q3568" s="79" t="n">
        <v>45117</v>
      </c>
      <c r="AR3568">
        <f>IF($AU$2&lt;&gt;5,NA(),IF(D3568=D3567,0,IF(AND(D3570=D3568,D3569=D3568),O3568+O3569+O3570,IF(D3569=D3568,O3569+O3568,O3568))))</f>
        <v/>
      </c>
      <c r="AS3568">
        <f>IF($AU$2&lt;&gt;5,NA(),IF(D3568=D3567,0,IF(AND(D3570=D3568,D3569=D3568),P3568+P3569+P3570,IF(D3569=D3568,P3569+P3568,P3568))))</f>
        <v/>
      </c>
      <c r="AT3568">
        <f>AR3568-AS3568</f>
        <v/>
      </c>
    </row>
    <row r="3569" ht="15.75" customHeight="1" s="121">
      <c r="B3569">
        <f>D3569&amp;Q3569&amp;E3569</f>
        <v/>
      </c>
      <c r="C3569" s="73" t="inlineStr">
        <is>
          <t>FUTSTK</t>
        </is>
      </c>
      <c r="D3569" s="73" t="inlineStr">
        <is>
          <t>CUMMINSIND</t>
        </is>
      </c>
      <c r="E3569" s="78" t="n">
        <v>45134</v>
      </c>
      <c r="F3569" s="75" t="n">
        <v>0</v>
      </c>
      <c r="G3569" s="73" t="inlineStr">
        <is>
          <t>XX</t>
        </is>
      </c>
      <c r="H3569" s="75" t="n">
        <v>1908.65</v>
      </c>
      <c r="I3569" s="75" t="n">
        <v>1908.65</v>
      </c>
      <c r="J3569" s="75" t="n">
        <v>1882.35</v>
      </c>
      <c r="K3569" s="75" t="n">
        <v>1890.1</v>
      </c>
      <c r="L3569" s="75" t="n">
        <v>1890.1</v>
      </c>
      <c r="M3569" s="75" t="n">
        <v>823</v>
      </c>
      <c r="N3569" s="75" t="n">
        <v>9341.110000000001</v>
      </c>
      <c r="O3569" s="75" t="n">
        <v>2739000</v>
      </c>
      <c r="P3569" s="75" t="n">
        <v>67800</v>
      </c>
      <c r="Q3569" s="79" t="n">
        <v>45117</v>
      </c>
      <c r="AR3569">
        <f>IF($AU$2&lt;&gt;5,NA(),IF(D3569=D3568,0,IF(AND(D3571=D3569,D3570=D3569),O3569+O3570+O3571,IF(D3570=D3569,O3570+O3569,O3569))))</f>
        <v/>
      </c>
      <c r="AS3569">
        <f>IF($AU$2&lt;&gt;5,NA(),IF(D3569=D3568,0,IF(AND(D3571=D3569,D3570=D3569),P3569+P3570+P3571,IF(D3570=D3569,P3570+P3569,P3569))))</f>
        <v/>
      </c>
      <c r="AT3569">
        <f>AR3569-AS3569</f>
        <v/>
      </c>
    </row>
    <row r="3570" ht="15.75" customHeight="1" s="121">
      <c r="B3570">
        <f>D3570&amp;Q3570&amp;E3570</f>
        <v/>
      </c>
      <c r="C3570" s="73" t="inlineStr">
        <is>
          <t>FUTSTK</t>
        </is>
      </c>
      <c r="D3570" s="73" t="inlineStr">
        <is>
          <t>CUMMINSIND</t>
        </is>
      </c>
      <c r="E3570" s="78" t="n">
        <v>45169</v>
      </c>
      <c r="F3570" s="75" t="n">
        <v>0</v>
      </c>
      <c r="G3570" s="73" t="inlineStr">
        <is>
          <t>XX</t>
        </is>
      </c>
      <c r="H3570" s="75" t="n">
        <v>1896.05</v>
      </c>
      <c r="I3570" s="75" t="n">
        <v>1907.9</v>
      </c>
      <c r="J3570" s="75" t="n">
        <v>1893.85</v>
      </c>
      <c r="K3570" s="75" t="n">
        <v>1899.45</v>
      </c>
      <c r="L3570" s="75" t="n">
        <v>1899.45</v>
      </c>
      <c r="M3570" s="75" t="n">
        <v>17</v>
      </c>
      <c r="N3570" s="75" t="n">
        <v>194.02</v>
      </c>
      <c r="O3570" s="75" t="n">
        <v>67200</v>
      </c>
      <c r="P3570" s="75" t="n">
        <v>-2400</v>
      </c>
      <c r="Q3570" s="79" t="n">
        <v>45117</v>
      </c>
      <c r="AR3570">
        <f>IF($AU$2&lt;&gt;5,NA(),IF(D3570=D3569,0,IF(AND(D3572=D3570,D3571=D3570),O3570+O3571+O3572,IF(D3571=D3570,O3571+O3570,O3570))))</f>
        <v/>
      </c>
      <c r="AS3570">
        <f>IF($AU$2&lt;&gt;5,NA(),IF(D3570=D3569,0,IF(AND(D3572=D3570,D3571=D3570),P3570+P3571+P3572,IF(D3571=D3570,P3571+P3570,P3570))))</f>
        <v/>
      </c>
      <c r="AT3570">
        <f>AR3570-AS3570</f>
        <v/>
      </c>
    </row>
    <row r="3571" ht="15.75" customHeight="1" s="121">
      <c r="B3571">
        <f>D3571&amp;Q3571&amp;E3571</f>
        <v/>
      </c>
      <c r="C3571" s="73" t="inlineStr">
        <is>
          <t>FUTSTK</t>
        </is>
      </c>
      <c r="D3571" s="73" t="inlineStr">
        <is>
          <t>CUMMINSIND</t>
        </is>
      </c>
      <c r="E3571" s="78" t="n">
        <v>45197</v>
      </c>
      <c r="F3571" s="75" t="n">
        <v>0</v>
      </c>
      <c r="G3571" s="73" t="inlineStr">
        <is>
          <t>XX</t>
        </is>
      </c>
      <c r="H3571" s="75" t="n">
        <v>1905</v>
      </c>
      <c r="I3571" s="75" t="n">
        <v>1905</v>
      </c>
      <c r="J3571" s="75" t="n">
        <v>1905</v>
      </c>
      <c r="K3571" s="75" t="n">
        <v>1905</v>
      </c>
      <c r="L3571" s="75" t="n">
        <v>1923.2</v>
      </c>
      <c r="M3571" s="75" t="n">
        <v>1</v>
      </c>
      <c r="N3571" s="75" t="n">
        <v>11.43</v>
      </c>
      <c r="O3571" s="75" t="n">
        <v>10800</v>
      </c>
      <c r="P3571" s="75" t="n">
        <v>600</v>
      </c>
      <c r="Q3571" s="79" t="n">
        <v>45117</v>
      </c>
      <c r="AR3571">
        <f>IF($AU$2&lt;&gt;5,NA(),IF(D3571=D3570,0,IF(AND(D3573=D3571,D3572=D3571),O3571+O3572+O3573,IF(D3572=D3571,O3572+O3571,O3571))))</f>
        <v/>
      </c>
      <c r="AS3571">
        <f>IF($AU$2&lt;&gt;5,NA(),IF(D3571=D3570,0,IF(AND(D3573=D3571,D3572=D3571),P3571+P3572+P3573,IF(D3572=D3571,P3572+P3571,P3571))))</f>
        <v/>
      </c>
      <c r="AT3571">
        <f>AR3571-AS3571</f>
        <v/>
      </c>
    </row>
    <row r="3572" ht="15.75" customHeight="1" s="121">
      <c r="B3572">
        <f>D3572&amp;Q3572&amp;E3572</f>
        <v/>
      </c>
      <c r="C3572" s="73" t="inlineStr">
        <is>
          <t>FUTSTK</t>
        </is>
      </c>
      <c r="D3572" s="73" t="inlineStr">
        <is>
          <t>DABUR</t>
        </is>
      </c>
      <c r="E3572" s="78" t="n">
        <v>45134</v>
      </c>
      <c r="F3572" s="75" t="n">
        <v>0</v>
      </c>
      <c r="G3572" s="73" t="inlineStr">
        <is>
          <t>XX</t>
        </is>
      </c>
      <c r="H3572" s="75" t="n">
        <v>573.9</v>
      </c>
      <c r="I3572" s="75" t="n">
        <v>576.35</v>
      </c>
      <c r="J3572" s="75" t="n">
        <v>565.75</v>
      </c>
      <c r="K3572" s="75" t="n">
        <v>573.15</v>
      </c>
      <c r="L3572" s="75" t="n">
        <v>573.15</v>
      </c>
      <c r="M3572" s="75" t="n">
        <v>2767</v>
      </c>
      <c r="N3572" s="75" t="n">
        <v>19752.64</v>
      </c>
      <c r="O3572" s="75" t="n">
        <v>14748750</v>
      </c>
      <c r="P3572" s="75" t="n">
        <v>-228750</v>
      </c>
      <c r="Q3572" s="79" t="n">
        <v>45117</v>
      </c>
      <c r="AR3572">
        <f>IF($AU$2&lt;&gt;5,NA(),IF(D3572=D3571,0,IF(AND(D3574=D3572,D3573=D3572),O3572+O3573+O3574,IF(D3573=D3572,O3573+O3572,O3572))))</f>
        <v/>
      </c>
      <c r="AS3572">
        <f>IF($AU$2&lt;&gt;5,NA(),IF(D3572=D3571,0,IF(AND(D3574=D3572,D3573=D3572),P3572+P3573+P3574,IF(D3573=D3572,P3573+P3572,P3572))))</f>
        <v/>
      </c>
      <c r="AT3572">
        <f>AR3572-AS3572</f>
        <v/>
      </c>
    </row>
    <row r="3573" ht="15.75" customHeight="1" s="121">
      <c r="B3573">
        <f>D3573&amp;Q3573&amp;E3573</f>
        <v/>
      </c>
      <c r="C3573" s="73" t="inlineStr">
        <is>
          <t>FUTSTK</t>
        </is>
      </c>
      <c r="D3573" s="73" t="inlineStr">
        <is>
          <t>DABUR</t>
        </is>
      </c>
      <c r="E3573" s="78" t="n">
        <v>45169</v>
      </c>
      <c r="F3573" s="75" t="n">
        <v>0</v>
      </c>
      <c r="G3573" s="73" t="inlineStr">
        <is>
          <t>XX</t>
        </is>
      </c>
      <c r="H3573" s="75" t="n">
        <v>577.05</v>
      </c>
      <c r="I3573" s="75" t="n">
        <v>579.75</v>
      </c>
      <c r="J3573" s="75" t="n">
        <v>569.65</v>
      </c>
      <c r="K3573" s="75" t="n">
        <v>576.55</v>
      </c>
      <c r="L3573" s="75" t="n">
        <v>576.55</v>
      </c>
      <c r="M3573" s="75" t="n">
        <v>67</v>
      </c>
      <c r="N3573" s="75" t="n">
        <v>480.92</v>
      </c>
      <c r="O3573" s="75" t="n">
        <v>160000</v>
      </c>
      <c r="P3573" s="75" t="n">
        <v>11250</v>
      </c>
      <c r="Q3573" s="79" t="n">
        <v>45117</v>
      </c>
      <c r="AR3573">
        <f>IF($AU$2&lt;&gt;5,NA(),IF(D3573=D3572,0,IF(AND(D3575=D3573,D3574=D3573),O3573+O3574+O3575,IF(D3574=D3573,O3574+O3573,O3573))))</f>
        <v/>
      </c>
      <c r="AS3573">
        <f>IF($AU$2&lt;&gt;5,NA(),IF(D3573=D3572,0,IF(AND(D3575=D3573,D3574=D3573),P3573+P3574+P3575,IF(D3574=D3573,P3574+P3573,P3573))))</f>
        <v/>
      </c>
      <c r="AT3573">
        <f>AR3573-AS3573</f>
        <v/>
      </c>
    </row>
    <row r="3574" ht="15.75" customHeight="1" s="121">
      <c r="B3574">
        <f>D3574&amp;Q3574&amp;E3574</f>
        <v/>
      </c>
      <c r="C3574" s="73" t="inlineStr">
        <is>
          <t>FUTSTK</t>
        </is>
      </c>
      <c r="D3574" s="73" t="inlineStr">
        <is>
          <t>DABUR</t>
        </is>
      </c>
      <c r="E3574" s="78" t="n">
        <v>45197</v>
      </c>
      <c r="F3574" s="75" t="n">
        <v>0</v>
      </c>
      <c r="G3574" s="73" t="inlineStr">
        <is>
          <t>XX</t>
        </is>
      </c>
      <c r="H3574" s="75" t="n">
        <v>0</v>
      </c>
      <c r="I3574" s="75" t="n">
        <v>0</v>
      </c>
      <c r="J3574" s="75" t="n">
        <v>0</v>
      </c>
      <c r="K3574" s="75" t="n">
        <v>579.95</v>
      </c>
      <c r="L3574" s="75" t="n">
        <v>581.75</v>
      </c>
      <c r="M3574" s="75" t="n">
        <v>0</v>
      </c>
      <c r="N3574" s="75" t="n">
        <v>0</v>
      </c>
      <c r="O3574" s="75" t="n">
        <v>12500</v>
      </c>
      <c r="P3574" s="75" t="n">
        <v>0</v>
      </c>
      <c r="Q3574" s="79" t="n">
        <v>45117</v>
      </c>
      <c r="AR3574">
        <f>IF($AU$2&lt;&gt;5,NA(),IF(D3574=D3573,0,IF(AND(D3576=D3574,D3575=D3574),O3574+O3575+O3576,IF(D3575=D3574,O3575+O3574,O3574))))</f>
        <v/>
      </c>
      <c r="AS3574">
        <f>IF($AU$2&lt;&gt;5,NA(),IF(D3574=D3573,0,IF(AND(D3576=D3574,D3575=D3574),P3574+P3575+P3576,IF(D3575=D3574,P3575+P3574,P3574))))</f>
        <v/>
      </c>
      <c r="AT3574">
        <f>AR3574-AS3574</f>
        <v/>
      </c>
    </row>
    <row r="3575" ht="15.75" customHeight="1" s="121">
      <c r="B3575">
        <f>D3575&amp;Q3575&amp;E3575</f>
        <v/>
      </c>
      <c r="C3575" s="73" t="inlineStr">
        <is>
          <t>FUTSTK</t>
        </is>
      </c>
      <c r="D3575" s="73" t="inlineStr">
        <is>
          <t>DALBHARAT</t>
        </is>
      </c>
      <c r="E3575" s="78" t="n">
        <v>45134</v>
      </c>
      <c r="F3575" s="75" t="n">
        <v>0</v>
      </c>
      <c r="G3575" s="73" t="inlineStr">
        <is>
          <t>XX</t>
        </is>
      </c>
      <c r="H3575" s="75" t="n">
        <v>2130.9</v>
      </c>
      <c r="I3575" s="75" t="n">
        <v>2140</v>
      </c>
      <c r="J3575" s="75" t="n">
        <v>2103.75</v>
      </c>
      <c r="K3575" s="75" t="n">
        <v>2113.3</v>
      </c>
      <c r="L3575" s="75" t="n">
        <v>2113.3</v>
      </c>
      <c r="M3575" s="75" t="n">
        <v>1836</v>
      </c>
      <c r="N3575" s="75" t="n">
        <v>19473.84</v>
      </c>
      <c r="O3575" s="75" t="n">
        <v>1843000</v>
      </c>
      <c r="P3575" s="75" t="n">
        <v>160000</v>
      </c>
      <c r="Q3575" s="79" t="n">
        <v>45117</v>
      </c>
      <c r="AR3575">
        <f>IF($AU$2&lt;&gt;5,NA(),IF(D3575=D3574,0,IF(AND(D3577=D3575,D3576=D3575),O3575+O3576+O3577,IF(D3576=D3575,O3576+O3575,O3575))))</f>
        <v/>
      </c>
      <c r="AS3575">
        <f>IF($AU$2&lt;&gt;5,NA(),IF(D3575=D3574,0,IF(AND(D3577=D3575,D3576=D3575),P3575+P3576+P3577,IF(D3576=D3575,P3576+P3575,P3575))))</f>
        <v/>
      </c>
      <c r="AT3575">
        <f>AR3575-AS3575</f>
        <v/>
      </c>
    </row>
    <row r="3576" ht="15.75" customHeight="1" s="121">
      <c r="B3576">
        <f>D3576&amp;Q3576&amp;E3576</f>
        <v/>
      </c>
      <c r="C3576" s="73" t="inlineStr">
        <is>
          <t>FUTSTK</t>
        </is>
      </c>
      <c r="D3576" s="73" t="inlineStr">
        <is>
          <t>DALBHARAT</t>
        </is>
      </c>
      <c r="E3576" s="78" t="n">
        <v>45169</v>
      </c>
      <c r="F3576" s="75" t="n">
        <v>0</v>
      </c>
      <c r="G3576" s="73" t="inlineStr">
        <is>
          <t>XX</t>
        </is>
      </c>
      <c r="H3576" s="75" t="n">
        <v>2150</v>
      </c>
      <c r="I3576" s="75" t="n">
        <v>2150</v>
      </c>
      <c r="J3576" s="75" t="n">
        <v>2123.6</v>
      </c>
      <c r="K3576" s="75" t="n">
        <v>2131.8</v>
      </c>
      <c r="L3576" s="75" t="n">
        <v>2122.75</v>
      </c>
      <c r="M3576" s="75" t="n">
        <v>8</v>
      </c>
      <c r="N3576" s="75" t="n">
        <v>85.45</v>
      </c>
      <c r="O3576" s="75" t="n">
        <v>12500</v>
      </c>
      <c r="P3576" s="75" t="n">
        <v>500</v>
      </c>
      <c r="Q3576" s="79" t="n">
        <v>45117</v>
      </c>
      <c r="AR3576">
        <f>IF($AU$2&lt;&gt;5,NA(),IF(D3576=D3575,0,IF(AND(D3578=D3576,D3577=D3576),O3576+O3577+O3578,IF(D3577=D3576,O3577+O3576,O3576))))</f>
        <v/>
      </c>
      <c r="AS3576">
        <f>IF($AU$2&lt;&gt;5,NA(),IF(D3576=D3575,0,IF(AND(D3578=D3576,D3577=D3576),P3576+P3577+P3578,IF(D3577=D3576,P3577+P3576,P3576))))</f>
        <v/>
      </c>
      <c r="AT3576">
        <f>AR3576-AS3576</f>
        <v/>
      </c>
    </row>
    <row r="3577" ht="15.75" customHeight="1" s="121">
      <c r="B3577">
        <f>D3577&amp;Q3577&amp;E3577</f>
        <v/>
      </c>
      <c r="C3577" s="73" t="inlineStr">
        <is>
          <t>FUTSTK</t>
        </is>
      </c>
      <c r="D3577" s="73" t="inlineStr">
        <is>
          <t>DALBHARAT</t>
        </is>
      </c>
      <c r="E3577" s="78" t="n">
        <v>45197</v>
      </c>
      <c r="F3577" s="75" t="n">
        <v>0</v>
      </c>
      <c r="G3577" s="73" t="inlineStr">
        <is>
          <t>XX</t>
        </is>
      </c>
      <c r="H3577" s="75" t="n">
        <v>0</v>
      </c>
      <c r="I3577" s="75" t="n">
        <v>0</v>
      </c>
      <c r="J3577" s="75" t="n">
        <v>0</v>
      </c>
      <c r="K3577" s="75" t="n">
        <v>2184</v>
      </c>
      <c r="L3577" s="75" t="n">
        <v>2134.4</v>
      </c>
      <c r="M3577" s="75" t="n">
        <v>0</v>
      </c>
      <c r="N3577" s="75" t="n">
        <v>0</v>
      </c>
      <c r="O3577" s="75" t="n">
        <v>500</v>
      </c>
      <c r="P3577" s="75" t="n">
        <v>0</v>
      </c>
      <c r="Q3577" s="79" t="n">
        <v>45117</v>
      </c>
      <c r="AR3577">
        <f>IF($AU$2&lt;&gt;5,NA(),IF(D3577=D3576,0,IF(AND(D3579=D3577,D3578=D3577),O3577+O3578+O3579,IF(D3578=D3577,O3578+O3577,O3577))))</f>
        <v/>
      </c>
      <c r="AS3577">
        <f>IF($AU$2&lt;&gt;5,NA(),IF(D3577=D3576,0,IF(AND(D3579=D3577,D3578=D3577),P3577+P3578+P3579,IF(D3578=D3577,P3578+P3577,P3577))))</f>
        <v/>
      </c>
      <c r="AT3577">
        <f>AR3577-AS3577</f>
        <v/>
      </c>
    </row>
    <row r="3578" ht="15.75" customHeight="1" s="121">
      <c r="B3578">
        <f>D3578&amp;Q3578&amp;E3578</f>
        <v/>
      </c>
      <c r="C3578" s="73" t="inlineStr">
        <is>
          <t>FUTSTK</t>
        </is>
      </c>
      <c r="D3578" s="73" t="inlineStr">
        <is>
          <t>DEEPAKNTR</t>
        </is>
      </c>
      <c r="E3578" s="78" t="n">
        <v>45134</v>
      </c>
      <c r="F3578" s="75" t="n">
        <v>0</v>
      </c>
      <c r="G3578" s="73" t="inlineStr">
        <is>
          <t>XX</t>
        </is>
      </c>
      <c r="H3578" s="75" t="n">
        <v>2068.6</v>
      </c>
      <c r="I3578" s="75" t="n">
        <v>2068.6</v>
      </c>
      <c r="J3578" s="75" t="n">
        <v>1980.25</v>
      </c>
      <c r="K3578" s="75" t="n">
        <v>1988.85</v>
      </c>
      <c r="L3578" s="75" t="n">
        <v>1988.85</v>
      </c>
      <c r="M3578" s="75" t="n">
        <v>3527</v>
      </c>
      <c r="N3578" s="75" t="n">
        <v>21218.25</v>
      </c>
      <c r="O3578" s="75" t="n">
        <v>2400000</v>
      </c>
      <c r="P3578" s="75" t="n">
        <v>19200</v>
      </c>
      <c r="Q3578" s="79" t="n">
        <v>45117</v>
      </c>
      <c r="AR3578">
        <f>IF($AU$2&lt;&gt;5,NA(),IF(D3578=D3577,0,IF(AND(D3580=D3578,D3579=D3578),O3578+O3579+O3580,IF(D3579=D3578,O3579+O3578,O3578))))</f>
        <v/>
      </c>
      <c r="AS3578">
        <f>IF($AU$2&lt;&gt;5,NA(),IF(D3578=D3577,0,IF(AND(D3580=D3578,D3579=D3578),P3578+P3579+P3580,IF(D3579=D3578,P3579+P3578,P3578))))</f>
        <v/>
      </c>
      <c r="AT3578">
        <f>AR3578-AS3578</f>
        <v/>
      </c>
    </row>
    <row r="3579" ht="15.75" customHeight="1" s="121">
      <c r="B3579">
        <f>D3579&amp;Q3579&amp;E3579</f>
        <v/>
      </c>
      <c r="C3579" s="73" t="inlineStr">
        <is>
          <t>FUTSTK</t>
        </is>
      </c>
      <c r="D3579" s="73" t="inlineStr">
        <is>
          <t>DEEPAKNTR</t>
        </is>
      </c>
      <c r="E3579" s="78" t="n">
        <v>45169</v>
      </c>
      <c r="F3579" s="75" t="n">
        <v>0</v>
      </c>
      <c r="G3579" s="73" t="inlineStr">
        <is>
          <t>XX</t>
        </is>
      </c>
      <c r="H3579" s="75" t="n">
        <v>2039.1</v>
      </c>
      <c r="I3579" s="75" t="n">
        <v>2039.1</v>
      </c>
      <c r="J3579" s="75" t="n">
        <v>1976.25</v>
      </c>
      <c r="K3579" s="75" t="n">
        <v>1983.8</v>
      </c>
      <c r="L3579" s="75" t="n">
        <v>1983.8</v>
      </c>
      <c r="M3579" s="75" t="n">
        <v>355</v>
      </c>
      <c r="N3579" s="75" t="n">
        <v>2128.62</v>
      </c>
      <c r="O3579" s="75" t="n">
        <v>189000</v>
      </c>
      <c r="P3579" s="75" t="n">
        <v>27900</v>
      </c>
      <c r="Q3579" s="79" t="n">
        <v>45117</v>
      </c>
      <c r="AR3579">
        <f>IF($AU$2&lt;&gt;5,NA(),IF(D3579=D3578,0,IF(AND(D3581=D3579,D3580=D3579),O3579+O3580+O3581,IF(D3580=D3579,O3580+O3579,O3579))))</f>
        <v/>
      </c>
      <c r="AS3579">
        <f>IF($AU$2&lt;&gt;5,NA(),IF(D3579=D3578,0,IF(AND(D3581=D3579,D3580=D3579),P3579+P3580+P3581,IF(D3580=D3579,P3580+P3579,P3579))))</f>
        <v/>
      </c>
      <c r="AT3579">
        <f>AR3579-AS3579</f>
        <v/>
      </c>
    </row>
    <row r="3580" ht="15.75" customHeight="1" s="121">
      <c r="B3580">
        <f>D3580&amp;Q3580&amp;E3580</f>
        <v/>
      </c>
      <c r="C3580" s="73" t="inlineStr">
        <is>
          <t>FUTSTK</t>
        </is>
      </c>
      <c r="D3580" s="73" t="inlineStr">
        <is>
          <t>DEEPAKNTR</t>
        </is>
      </c>
      <c r="E3580" s="78" t="n">
        <v>45197</v>
      </c>
      <c r="F3580" s="75" t="n">
        <v>0</v>
      </c>
      <c r="G3580" s="73" t="inlineStr">
        <is>
          <t>XX</t>
        </is>
      </c>
      <c r="H3580" s="75" t="n">
        <v>2025</v>
      </c>
      <c r="I3580" s="75" t="n">
        <v>2026.4</v>
      </c>
      <c r="J3580" s="75" t="n">
        <v>1980</v>
      </c>
      <c r="K3580" s="75" t="n">
        <v>1981.9</v>
      </c>
      <c r="L3580" s="75" t="n">
        <v>1981.9</v>
      </c>
      <c r="M3580" s="75" t="n">
        <v>25</v>
      </c>
      <c r="N3580" s="75" t="n">
        <v>149.71</v>
      </c>
      <c r="O3580" s="75" t="n">
        <v>23700</v>
      </c>
      <c r="P3580" s="75" t="n">
        <v>6600</v>
      </c>
      <c r="Q3580" s="79" t="n">
        <v>45117</v>
      </c>
      <c r="AR3580">
        <f>IF($AU$2&lt;&gt;5,NA(),IF(D3580=D3579,0,IF(AND(D3582=D3580,D3581=D3580),O3580+O3581+O3582,IF(D3581=D3580,O3581+O3580,O3580))))</f>
        <v/>
      </c>
      <c r="AS3580">
        <f>IF($AU$2&lt;&gt;5,NA(),IF(D3580=D3579,0,IF(AND(D3582=D3580,D3581=D3580),P3580+P3581+P3582,IF(D3581=D3580,P3581+P3580,P3580))))</f>
        <v/>
      </c>
      <c r="AT3580">
        <f>AR3580-AS3580</f>
        <v/>
      </c>
    </row>
    <row r="3581" ht="15.75" customHeight="1" s="121">
      <c r="B3581">
        <f>D3581&amp;Q3581&amp;E3581</f>
        <v/>
      </c>
      <c r="C3581" s="73" t="inlineStr">
        <is>
          <t>FUTSTK</t>
        </is>
      </c>
      <c r="D3581" s="73" t="inlineStr">
        <is>
          <t>DELTACORP</t>
        </is>
      </c>
      <c r="E3581" s="78" t="n">
        <v>45134</v>
      </c>
      <c r="F3581" s="75" t="n">
        <v>0</v>
      </c>
      <c r="G3581" s="73" t="inlineStr">
        <is>
          <t>XX</t>
        </is>
      </c>
      <c r="H3581" s="75" t="n">
        <v>246.45</v>
      </c>
      <c r="I3581" s="75" t="n">
        <v>248.3</v>
      </c>
      <c r="J3581" s="75" t="n">
        <v>240.75</v>
      </c>
      <c r="K3581" s="75" t="n">
        <v>242.8</v>
      </c>
      <c r="L3581" s="75" t="n">
        <v>242.8</v>
      </c>
      <c r="M3581" s="75" t="n">
        <v>244</v>
      </c>
      <c r="N3581" s="75" t="n">
        <v>1664.28</v>
      </c>
      <c r="O3581" s="75" t="n">
        <v>20899200</v>
      </c>
      <c r="P3581" s="75" t="n">
        <v>-683200</v>
      </c>
      <c r="Q3581" s="79" t="n">
        <v>45117</v>
      </c>
      <c r="AR3581">
        <f>IF($AU$2&lt;&gt;5,NA(),IF(D3581=D3580,0,IF(AND(D3583=D3581,D3582=D3581),O3581+O3582+O3583,IF(D3582=D3581,O3582+O3581,O3581))))</f>
        <v/>
      </c>
      <c r="AS3581">
        <f>IF($AU$2&lt;&gt;5,NA(),IF(D3581=D3580,0,IF(AND(D3583=D3581,D3582=D3581),P3581+P3582+P3583,IF(D3582=D3581,P3582+P3581,P3581))))</f>
        <v/>
      </c>
      <c r="AT3581">
        <f>AR3581-AS3581</f>
        <v/>
      </c>
    </row>
    <row r="3582" ht="15.75" customHeight="1" s="121">
      <c r="B3582">
        <f>D3582&amp;Q3582&amp;E3582</f>
        <v/>
      </c>
      <c r="C3582" s="73" t="inlineStr">
        <is>
          <t>FUTSTK</t>
        </is>
      </c>
      <c r="D3582" s="73" t="inlineStr">
        <is>
          <t>DELTACORP</t>
        </is>
      </c>
      <c r="E3582" s="78" t="n">
        <v>45169</v>
      </c>
      <c r="F3582" s="75" t="n">
        <v>0</v>
      </c>
      <c r="G3582" s="73" t="inlineStr">
        <is>
          <t>XX</t>
        </is>
      </c>
      <c r="H3582" s="75" t="n">
        <v>249.85</v>
      </c>
      <c r="I3582" s="75" t="n">
        <v>249.85</v>
      </c>
      <c r="J3582" s="75" t="n">
        <v>247.65</v>
      </c>
      <c r="K3582" s="75" t="n">
        <v>247.65</v>
      </c>
      <c r="L3582" s="75" t="n">
        <v>244.45</v>
      </c>
      <c r="M3582" s="75" t="n">
        <v>2</v>
      </c>
      <c r="N3582" s="75" t="n">
        <v>13.93</v>
      </c>
      <c r="O3582" s="75" t="n">
        <v>1335600</v>
      </c>
      <c r="P3582" s="75" t="n">
        <v>-5600</v>
      </c>
      <c r="Q3582" s="79" t="n">
        <v>45117</v>
      </c>
      <c r="AR3582">
        <f>IF($AU$2&lt;&gt;5,NA(),IF(D3582=D3581,0,IF(AND(D3584=D3582,D3583=D3582),O3582+O3583+O3584,IF(D3583=D3582,O3583+O3582,O3582))))</f>
        <v/>
      </c>
      <c r="AS3582">
        <f>IF($AU$2&lt;&gt;5,NA(),IF(D3582=D3581,0,IF(AND(D3584=D3582,D3583=D3582),P3582+P3583+P3584,IF(D3583=D3582,P3583+P3582,P3582))))</f>
        <v/>
      </c>
      <c r="AT3582">
        <f>AR3582-AS3582</f>
        <v/>
      </c>
    </row>
    <row r="3583" ht="15.75" customHeight="1" s="121">
      <c r="B3583">
        <f>D3583&amp;Q3583&amp;E3583</f>
        <v/>
      </c>
      <c r="C3583" s="73" t="inlineStr">
        <is>
          <t>FUTSTK</t>
        </is>
      </c>
      <c r="D3583" s="73" t="inlineStr">
        <is>
          <t>DELTACORP</t>
        </is>
      </c>
      <c r="E3583" s="78" t="n">
        <v>45197</v>
      </c>
      <c r="F3583" s="75" t="n">
        <v>0</v>
      </c>
      <c r="G3583" s="73" t="inlineStr">
        <is>
          <t>XX</t>
        </is>
      </c>
      <c r="H3583" s="75" t="n">
        <v>0</v>
      </c>
      <c r="I3583" s="75" t="n">
        <v>0</v>
      </c>
      <c r="J3583" s="75" t="n">
        <v>0</v>
      </c>
      <c r="K3583" s="75" t="n">
        <v>255.75</v>
      </c>
      <c r="L3583" s="75" t="n">
        <v>245.8</v>
      </c>
      <c r="M3583" s="75" t="n">
        <v>0</v>
      </c>
      <c r="N3583" s="75" t="n">
        <v>0</v>
      </c>
      <c r="O3583" s="75" t="n">
        <v>109200</v>
      </c>
      <c r="P3583" s="75" t="n">
        <v>0</v>
      </c>
      <c r="Q3583" s="79" t="n">
        <v>45117</v>
      </c>
      <c r="AR3583">
        <f>IF($AU$2&lt;&gt;5,NA(),IF(D3583=D3582,0,IF(AND(D3585=D3583,D3584=D3583),O3583+O3584+O3585,IF(D3584=D3583,O3584+O3583,O3583))))</f>
        <v/>
      </c>
      <c r="AS3583">
        <f>IF($AU$2&lt;&gt;5,NA(),IF(D3583=D3582,0,IF(AND(D3585=D3583,D3584=D3583),P3583+P3584+P3585,IF(D3584=D3583,P3584+P3583,P3583))))</f>
        <v/>
      </c>
      <c r="AT3583">
        <f>AR3583-AS3583</f>
        <v/>
      </c>
    </row>
    <row r="3584" ht="15.75" customHeight="1" s="121">
      <c r="B3584">
        <f>D3584&amp;Q3584&amp;E3584</f>
        <v/>
      </c>
      <c r="C3584" s="73" t="inlineStr">
        <is>
          <t>FUTSTK</t>
        </is>
      </c>
      <c r="D3584" s="73" t="inlineStr">
        <is>
          <t>DIVISLAB</t>
        </is>
      </c>
      <c r="E3584" s="78" t="n">
        <v>45134</v>
      </c>
      <c r="F3584" s="75" t="n">
        <v>0</v>
      </c>
      <c r="G3584" s="73" t="inlineStr">
        <is>
          <t>XX</t>
        </is>
      </c>
      <c r="H3584" s="75" t="n">
        <v>3677.35</v>
      </c>
      <c r="I3584" s="75" t="n">
        <v>3678.85</v>
      </c>
      <c r="J3584" s="75" t="n">
        <v>3595.85</v>
      </c>
      <c r="K3584" s="75" t="n">
        <v>3653.6</v>
      </c>
      <c r="L3584" s="75" t="n">
        <v>3653.6</v>
      </c>
      <c r="M3584" s="75" t="n">
        <v>4472</v>
      </c>
      <c r="N3584" s="75" t="n">
        <v>32496.06</v>
      </c>
      <c r="O3584" s="75" t="n">
        <v>2777800</v>
      </c>
      <c r="P3584" s="75" t="n">
        <v>63000</v>
      </c>
      <c r="Q3584" s="79" t="n">
        <v>45117</v>
      </c>
      <c r="AR3584">
        <f>IF($AU$2&lt;&gt;5,NA(),IF(D3584=D3583,0,IF(AND(D3586=D3584,D3585=D3584),O3584+O3585+O3586,IF(D3585=D3584,O3585+O3584,O3584))))</f>
        <v/>
      </c>
      <c r="AS3584">
        <f>IF($AU$2&lt;&gt;5,NA(),IF(D3584=D3583,0,IF(AND(D3586=D3584,D3585=D3584),P3584+P3585+P3586,IF(D3585=D3584,P3585+P3584,P3584))))</f>
        <v/>
      </c>
      <c r="AT3584">
        <f>AR3584-AS3584</f>
        <v/>
      </c>
    </row>
    <row r="3585" ht="15.75" customHeight="1" s="121">
      <c r="B3585">
        <f>D3585&amp;Q3585&amp;E3585</f>
        <v/>
      </c>
      <c r="C3585" s="73" t="inlineStr">
        <is>
          <t>FUTSTK</t>
        </is>
      </c>
      <c r="D3585" s="73" t="inlineStr">
        <is>
          <t>DIVISLAB</t>
        </is>
      </c>
      <c r="E3585" s="78" t="n">
        <v>45169</v>
      </c>
      <c r="F3585" s="75" t="n">
        <v>0</v>
      </c>
      <c r="G3585" s="73" t="inlineStr">
        <is>
          <t>XX</t>
        </is>
      </c>
      <c r="H3585" s="75" t="n">
        <v>3647.5</v>
      </c>
      <c r="I3585" s="75" t="n">
        <v>3650</v>
      </c>
      <c r="J3585" s="75" t="n">
        <v>3585</v>
      </c>
      <c r="K3585" s="75" t="n">
        <v>3641.55</v>
      </c>
      <c r="L3585" s="75" t="n">
        <v>3641.55</v>
      </c>
      <c r="M3585" s="75" t="n">
        <v>268</v>
      </c>
      <c r="N3585" s="75" t="n">
        <v>1941.78</v>
      </c>
      <c r="O3585" s="75" t="n">
        <v>179200</v>
      </c>
      <c r="P3585" s="75" t="n">
        <v>16000</v>
      </c>
      <c r="Q3585" s="79" t="n">
        <v>45117</v>
      </c>
      <c r="AR3585">
        <f>IF($AU$2&lt;&gt;5,NA(),IF(D3585=D3584,0,IF(AND(D3587=D3585,D3586=D3585),O3585+O3586+O3587,IF(D3586=D3585,O3586+O3585,O3585))))</f>
        <v/>
      </c>
      <c r="AS3585">
        <f>IF($AU$2&lt;&gt;5,NA(),IF(D3585=D3584,0,IF(AND(D3587=D3585,D3586=D3585),P3585+P3586+P3587,IF(D3586=D3585,P3586+P3585,P3585))))</f>
        <v/>
      </c>
      <c r="AT3585">
        <f>AR3585-AS3585</f>
        <v/>
      </c>
    </row>
    <row r="3586" ht="15.75" customHeight="1" s="121">
      <c r="B3586">
        <f>D3586&amp;Q3586&amp;E3586</f>
        <v/>
      </c>
      <c r="C3586" s="73" t="inlineStr">
        <is>
          <t>FUTSTK</t>
        </is>
      </c>
      <c r="D3586" s="73" t="inlineStr">
        <is>
          <t>DIVISLAB</t>
        </is>
      </c>
      <c r="E3586" s="78" t="n">
        <v>45197</v>
      </c>
      <c r="F3586" s="75" t="n">
        <v>0</v>
      </c>
      <c r="G3586" s="73" t="inlineStr">
        <is>
          <t>XX</t>
        </is>
      </c>
      <c r="H3586" s="75" t="n">
        <v>3630.95</v>
      </c>
      <c r="I3586" s="75" t="n">
        <v>3660.1</v>
      </c>
      <c r="J3586" s="75" t="n">
        <v>3600</v>
      </c>
      <c r="K3586" s="75" t="n">
        <v>3655.7</v>
      </c>
      <c r="L3586" s="75" t="n">
        <v>3655.7</v>
      </c>
      <c r="M3586" s="75" t="n">
        <v>13</v>
      </c>
      <c r="N3586" s="75" t="n">
        <v>94.52</v>
      </c>
      <c r="O3586" s="75" t="n">
        <v>7800</v>
      </c>
      <c r="P3586" s="75" t="n">
        <v>1400</v>
      </c>
      <c r="Q3586" s="79" t="n">
        <v>45117</v>
      </c>
      <c r="AR3586">
        <f>IF($AU$2&lt;&gt;5,NA(),IF(D3586=D3585,0,IF(AND(D3588=D3586,D3587=D3586),O3586+O3587+O3588,IF(D3587=D3586,O3587+O3586,O3586))))</f>
        <v/>
      </c>
      <c r="AS3586">
        <f>IF($AU$2&lt;&gt;5,NA(),IF(D3586=D3585,0,IF(AND(D3588=D3586,D3587=D3586),P3586+P3587+P3588,IF(D3587=D3586,P3587+P3586,P3586))))</f>
        <v/>
      </c>
      <c r="AT3586">
        <f>AR3586-AS3586</f>
        <v/>
      </c>
    </row>
    <row r="3587" ht="15.75" customHeight="1" s="121">
      <c r="B3587">
        <f>D3587&amp;Q3587&amp;E3587</f>
        <v/>
      </c>
      <c r="C3587" s="73" t="inlineStr">
        <is>
          <t>FUTSTK</t>
        </is>
      </c>
      <c r="D3587" s="73" t="inlineStr">
        <is>
          <t>DIXON</t>
        </is>
      </c>
      <c r="E3587" s="78" t="n">
        <v>45134</v>
      </c>
      <c r="F3587" s="75" t="n">
        <v>0</v>
      </c>
      <c r="G3587" s="73" t="inlineStr">
        <is>
          <t>XX</t>
        </is>
      </c>
      <c r="H3587" s="75" t="n">
        <v>4272.45</v>
      </c>
      <c r="I3587" s="75" t="n">
        <v>4302.2</v>
      </c>
      <c r="J3587" s="75" t="n">
        <v>4235.4</v>
      </c>
      <c r="K3587" s="75" t="n">
        <v>4255.05</v>
      </c>
      <c r="L3587" s="75" t="n">
        <v>4255.05</v>
      </c>
      <c r="M3587" s="75" t="n">
        <v>1042</v>
      </c>
      <c r="N3587" s="75" t="n">
        <v>8886.709999999999</v>
      </c>
      <c r="O3587" s="75" t="n">
        <v>826200</v>
      </c>
      <c r="P3587" s="75" t="n">
        <v>-7800</v>
      </c>
      <c r="Q3587" s="79" t="n">
        <v>45117</v>
      </c>
      <c r="AR3587">
        <f>IF($AU$2&lt;&gt;5,NA(),IF(D3587=D3586,0,IF(AND(D3589=D3587,D3588=D3587),O3587+O3588+O3589,IF(D3588=D3587,O3588+O3587,O3587))))</f>
        <v/>
      </c>
      <c r="AS3587">
        <f>IF($AU$2&lt;&gt;5,NA(),IF(D3587=D3586,0,IF(AND(D3589=D3587,D3588=D3587),P3587+P3588+P3589,IF(D3588=D3587,P3588+P3587,P3587))))</f>
        <v/>
      </c>
      <c r="AT3587">
        <f>AR3587-AS3587</f>
        <v/>
      </c>
    </row>
    <row r="3588" ht="15.75" customHeight="1" s="121">
      <c r="B3588">
        <f>D3588&amp;Q3588&amp;E3588</f>
        <v/>
      </c>
      <c r="C3588" s="73" t="inlineStr">
        <is>
          <t>FUTSTK</t>
        </is>
      </c>
      <c r="D3588" s="73" t="inlineStr">
        <is>
          <t>DIXON</t>
        </is>
      </c>
      <c r="E3588" s="78" t="n">
        <v>45169</v>
      </c>
      <c r="F3588" s="75" t="n">
        <v>0</v>
      </c>
      <c r="G3588" s="73" t="inlineStr">
        <is>
          <t>XX</t>
        </is>
      </c>
      <c r="H3588" s="75" t="n">
        <v>4291.25</v>
      </c>
      <c r="I3588" s="75" t="n">
        <v>4304</v>
      </c>
      <c r="J3588" s="75" t="n">
        <v>4245</v>
      </c>
      <c r="K3588" s="75" t="n">
        <v>4261.5</v>
      </c>
      <c r="L3588" s="75" t="n">
        <v>4261.5</v>
      </c>
      <c r="M3588" s="75" t="n">
        <v>24</v>
      </c>
      <c r="N3588" s="75" t="n">
        <v>205.01</v>
      </c>
      <c r="O3588" s="75" t="n">
        <v>27200</v>
      </c>
      <c r="P3588" s="75" t="n">
        <v>1000</v>
      </c>
      <c r="Q3588" s="79" t="n">
        <v>45117</v>
      </c>
      <c r="AR3588">
        <f>IF($AU$2&lt;&gt;5,NA(),IF(D3588=D3587,0,IF(AND(D3590=D3588,D3589=D3588),O3588+O3589+O3590,IF(D3589=D3588,O3589+O3588,O3588))))</f>
        <v/>
      </c>
      <c r="AS3588">
        <f>IF($AU$2&lt;&gt;5,NA(),IF(D3588=D3587,0,IF(AND(D3590=D3588,D3589=D3588),P3588+P3589+P3590,IF(D3589=D3588,P3589+P3588,P3588))))</f>
        <v/>
      </c>
      <c r="AT3588">
        <f>AR3588-AS3588</f>
        <v/>
      </c>
    </row>
    <row r="3589" ht="15.75" customHeight="1" s="121">
      <c r="B3589">
        <f>D3589&amp;Q3589&amp;E3589</f>
        <v/>
      </c>
      <c r="C3589" s="73" t="inlineStr">
        <is>
          <t>FUTSTK</t>
        </is>
      </c>
      <c r="D3589" s="73" t="inlineStr">
        <is>
          <t>DIXON</t>
        </is>
      </c>
      <c r="E3589" s="78" t="n">
        <v>45197</v>
      </c>
      <c r="F3589" s="75" t="n">
        <v>0</v>
      </c>
      <c r="G3589" s="73" t="inlineStr">
        <is>
          <t>XX</t>
        </is>
      </c>
      <c r="H3589" s="75" t="n">
        <v>4293.85</v>
      </c>
      <c r="I3589" s="75" t="n">
        <v>4293.85</v>
      </c>
      <c r="J3589" s="75" t="n">
        <v>4293.85</v>
      </c>
      <c r="K3589" s="75" t="n">
        <v>4293.85</v>
      </c>
      <c r="L3589" s="75" t="n">
        <v>4305.6</v>
      </c>
      <c r="M3589" s="75" t="n">
        <v>1</v>
      </c>
      <c r="N3589" s="75" t="n">
        <v>8.58</v>
      </c>
      <c r="O3589" s="75" t="n">
        <v>1800</v>
      </c>
      <c r="P3589" s="75" t="n">
        <v>0</v>
      </c>
      <c r="Q3589" s="79" t="n">
        <v>45117</v>
      </c>
      <c r="AR3589">
        <f>IF($AU$2&lt;&gt;5,NA(),IF(D3589=D3588,0,IF(AND(D3591=D3589,D3590=D3589),O3589+O3590+O3591,IF(D3590=D3589,O3590+O3589,O3589))))</f>
        <v/>
      </c>
      <c r="AS3589">
        <f>IF($AU$2&lt;&gt;5,NA(),IF(D3589=D3588,0,IF(AND(D3591=D3589,D3590=D3589),P3589+P3590+P3591,IF(D3590=D3589,P3590+P3589,P3589))))</f>
        <v/>
      </c>
      <c r="AT3589">
        <f>AR3589-AS3589</f>
        <v/>
      </c>
    </row>
    <row r="3590" ht="15.75" customHeight="1" s="121">
      <c r="B3590">
        <f>D3590&amp;Q3590&amp;E3590</f>
        <v/>
      </c>
      <c r="C3590" s="73" t="inlineStr">
        <is>
          <t>FUTSTK</t>
        </is>
      </c>
      <c r="D3590" s="73" t="inlineStr">
        <is>
          <t>DLF</t>
        </is>
      </c>
      <c r="E3590" s="78" t="n">
        <v>45134</v>
      </c>
      <c r="F3590" s="75" t="n">
        <v>0</v>
      </c>
      <c r="G3590" s="73" t="inlineStr">
        <is>
          <t>XX</t>
        </is>
      </c>
      <c r="H3590" s="75" t="n">
        <v>503.9</v>
      </c>
      <c r="I3590" s="75" t="n">
        <v>506.8</v>
      </c>
      <c r="J3590" s="75" t="n">
        <v>497.4</v>
      </c>
      <c r="K3590" s="75" t="n">
        <v>503.2</v>
      </c>
      <c r="L3590" s="75" t="n">
        <v>503.2</v>
      </c>
      <c r="M3590" s="75" t="n">
        <v>3572</v>
      </c>
      <c r="N3590" s="75" t="n">
        <v>29598.01</v>
      </c>
      <c r="O3590" s="75" t="n">
        <v>30087750</v>
      </c>
      <c r="P3590" s="75" t="n">
        <v>293700</v>
      </c>
      <c r="Q3590" s="79" t="n">
        <v>45117</v>
      </c>
      <c r="AR3590">
        <f>IF($AU$2&lt;&gt;5,NA(),IF(D3590=D3589,0,IF(AND(D3592=D3590,D3591=D3590),O3590+O3591+O3592,IF(D3591=D3590,O3591+O3590,O3590))))</f>
        <v/>
      </c>
      <c r="AS3590">
        <f>IF($AU$2&lt;&gt;5,NA(),IF(D3590=D3589,0,IF(AND(D3592=D3590,D3591=D3590),P3590+P3591+P3592,IF(D3591=D3590,P3591+P3590,P3590))))</f>
        <v/>
      </c>
      <c r="AT3590">
        <f>AR3590-AS3590</f>
        <v/>
      </c>
    </row>
    <row r="3591" ht="15.75" customHeight="1" s="121">
      <c r="B3591">
        <f>D3591&amp;Q3591&amp;E3591</f>
        <v/>
      </c>
      <c r="C3591" s="73" t="inlineStr">
        <is>
          <t>FUTSTK</t>
        </is>
      </c>
      <c r="D3591" s="73" t="inlineStr">
        <is>
          <t>DLF</t>
        </is>
      </c>
      <c r="E3591" s="78" t="n">
        <v>45169</v>
      </c>
      <c r="F3591" s="75" t="n">
        <v>0</v>
      </c>
      <c r="G3591" s="73" t="inlineStr">
        <is>
          <t>XX</t>
        </is>
      </c>
      <c r="H3591" s="75" t="n">
        <v>504.25</v>
      </c>
      <c r="I3591" s="75" t="n">
        <v>506.25</v>
      </c>
      <c r="J3591" s="75" t="n">
        <v>498.25</v>
      </c>
      <c r="K3591" s="75" t="n">
        <v>503.4</v>
      </c>
      <c r="L3591" s="75" t="n">
        <v>503.4</v>
      </c>
      <c r="M3591" s="75" t="n">
        <v>195</v>
      </c>
      <c r="N3591" s="75" t="n">
        <v>1617.09</v>
      </c>
      <c r="O3591" s="75" t="n">
        <v>1247400</v>
      </c>
      <c r="P3591" s="75" t="n">
        <v>79200</v>
      </c>
      <c r="Q3591" s="79" t="n">
        <v>45117</v>
      </c>
      <c r="AR3591">
        <f>IF($AU$2&lt;&gt;5,NA(),IF(D3591=D3590,0,IF(AND(D3593=D3591,D3592=D3591),O3591+O3592+O3593,IF(D3592=D3591,O3592+O3591,O3591))))</f>
        <v/>
      </c>
      <c r="AS3591">
        <f>IF($AU$2&lt;&gt;5,NA(),IF(D3591=D3590,0,IF(AND(D3593=D3591,D3592=D3591),P3591+P3592+P3593,IF(D3592=D3591,P3592+P3591,P3591))))</f>
        <v/>
      </c>
      <c r="AT3591">
        <f>AR3591-AS3591</f>
        <v/>
      </c>
    </row>
    <row r="3592" ht="15.75" customHeight="1" s="121">
      <c r="B3592">
        <f>D3592&amp;Q3592&amp;E3592</f>
        <v/>
      </c>
      <c r="C3592" s="73" t="inlineStr">
        <is>
          <t>FUTSTK</t>
        </is>
      </c>
      <c r="D3592" s="73" t="inlineStr">
        <is>
          <t>DLF</t>
        </is>
      </c>
      <c r="E3592" s="78" t="n">
        <v>45197</v>
      </c>
      <c r="F3592" s="75" t="n">
        <v>0</v>
      </c>
      <c r="G3592" s="73" t="inlineStr">
        <is>
          <t>XX</t>
        </is>
      </c>
      <c r="H3592" s="75" t="n">
        <v>506</v>
      </c>
      <c r="I3592" s="75" t="n">
        <v>507.9</v>
      </c>
      <c r="J3592" s="75" t="n">
        <v>502</v>
      </c>
      <c r="K3592" s="75" t="n">
        <v>504.5</v>
      </c>
      <c r="L3592" s="75" t="n">
        <v>504.5</v>
      </c>
      <c r="M3592" s="75" t="n">
        <v>19</v>
      </c>
      <c r="N3592" s="75" t="n">
        <v>158.37</v>
      </c>
      <c r="O3592" s="75" t="n">
        <v>123750</v>
      </c>
      <c r="P3592" s="75" t="n">
        <v>9900</v>
      </c>
      <c r="Q3592" s="79" t="n">
        <v>45117</v>
      </c>
      <c r="AR3592">
        <f>IF($AU$2&lt;&gt;5,NA(),IF(D3592=D3591,0,IF(AND(D3594=D3592,D3593=D3592),O3592+O3593+O3594,IF(D3593=D3592,O3593+O3592,O3592))))</f>
        <v/>
      </c>
      <c r="AS3592">
        <f>IF($AU$2&lt;&gt;5,NA(),IF(D3592=D3591,0,IF(AND(D3594=D3592,D3593=D3592),P3592+P3593+P3594,IF(D3593=D3592,P3593+P3592,P3592))))</f>
        <v/>
      </c>
      <c r="AT3592">
        <f>AR3592-AS3592</f>
        <v/>
      </c>
    </row>
    <row r="3593" ht="15.75" customHeight="1" s="121">
      <c r="B3593">
        <f>D3593&amp;Q3593&amp;E3593</f>
        <v/>
      </c>
      <c r="C3593" s="73" t="inlineStr">
        <is>
          <t>FUTSTK</t>
        </is>
      </c>
      <c r="D3593" s="73" t="inlineStr">
        <is>
          <t>DRREDDY</t>
        </is>
      </c>
      <c r="E3593" s="78" t="n">
        <v>45134</v>
      </c>
      <c r="F3593" s="75" t="n">
        <v>0</v>
      </c>
      <c r="G3593" s="73" t="inlineStr">
        <is>
          <t>XX</t>
        </is>
      </c>
      <c r="H3593" s="75" t="n">
        <v>5174.55</v>
      </c>
      <c r="I3593" s="75" t="n">
        <v>5186.4</v>
      </c>
      <c r="J3593" s="75" t="n">
        <v>5128.5</v>
      </c>
      <c r="K3593" s="75" t="n">
        <v>5141.8</v>
      </c>
      <c r="L3593" s="75" t="n">
        <v>5141.8</v>
      </c>
      <c r="M3593" s="75" t="n">
        <v>1660</v>
      </c>
      <c r="N3593" s="75" t="n">
        <v>10688.1</v>
      </c>
      <c r="O3593" s="75" t="n">
        <v>2618875</v>
      </c>
      <c r="P3593" s="75" t="n">
        <v>5875</v>
      </c>
      <c r="Q3593" s="79" t="n">
        <v>45117</v>
      </c>
      <c r="AR3593">
        <f>IF($AU$2&lt;&gt;5,NA(),IF(D3593=D3592,0,IF(AND(D3595=D3593,D3594=D3593),O3593+O3594+O3595,IF(D3594=D3593,O3594+O3593,O3593))))</f>
        <v/>
      </c>
      <c r="AS3593">
        <f>IF($AU$2&lt;&gt;5,NA(),IF(D3593=D3592,0,IF(AND(D3595=D3593,D3594=D3593),P3593+P3594+P3595,IF(D3594=D3593,P3594+P3593,P3593))))</f>
        <v/>
      </c>
      <c r="AT3593">
        <f>AR3593-AS3593</f>
        <v/>
      </c>
    </row>
    <row r="3594" ht="15.75" customHeight="1" s="121">
      <c r="B3594">
        <f>D3594&amp;Q3594&amp;E3594</f>
        <v/>
      </c>
      <c r="C3594" s="73" t="inlineStr">
        <is>
          <t>FUTSTK</t>
        </is>
      </c>
      <c r="D3594" s="73" t="inlineStr">
        <is>
          <t>DRREDDY</t>
        </is>
      </c>
      <c r="E3594" s="78" t="n">
        <v>45169</v>
      </c>
      <c r="F3594" s="75" t="n">
        <v>0</v>
      </c>
      <c r="G3594" s="73" t="inlineStr">
        <is>
          <t>XX</t>
        </is>
      </c>
      <c r="H3594" s="75" t="n">
        <v>5203.05</v>
      </c>
      <c r="I3594" s="75" t="n">
        <v>5209.85</v>
      </c>
      <c r="J3594" s="75" t="n">
        <v>5164.75</v>
      </c>
      <c r="K3594" s="75" t="n">
        <v>5171.7</v>
      </c>
      <c r="L3594" s="75" t="n">
        <v>5171.7</v>
      </c>
      <c r="M3594" s="75" t="n">
        <v>60</v>
      </c>
      <c r="N3594" s="75" t="n">
        <v>388.93</v>
      </c>
      <c r="O3594" s="75" t="n">
        <v>38375</v>
      </c>
      <c r="P3594" s="75" t="n">
        <v>875</v>
      </c>
      <c r="Q3594" s="79" t="n">
        <v>45117</v>
      </c>
      <c r="AR3594">
        <f>IF($AU$2&lt;&gt;5,NA(),IF(D3594=D3593,0,IF(AND(D3596=D3594,D3595=D3594),O3594+O3595+O3596,IF(D3595=D3594,O3595+O3594,O3594))))</f>
        <v/>
      </c>
      <c r="AS3594">
        <f>IF($AU$2&lt;&gt;5,NA(),IF(D3594=D3593,0,IF(AND(D3596=D3594,D3595=D3594),P3594+P3595+P3596,IF(D3595=D3594,P3595+P3594,P3594))))</f>
        <v/>
      </c>
      <c r="AT3594">
        <f>AR3594-AS3594</f>
        <v/>
      </c>
    </row>
    <row r="3595" ht="15.75" customHeight="1" s="121">
      <c r="B3595">
        <f>D3595&amp;Q3595&amp;E3595</f>
        <v/>
      </c>
      <c r="C3595" s="73" t="inlineStr">
        <is>
          <t>FUTSTK</t>
        </is>
      </c>
      <c r="D3595" s="73" t="inlineStr">
        <is>
          <t>DRREDDY</t>
        </is>
      </c>
      <c r="E3595" s="78" t="n">
        <v>45197</v>
      </c>
      <c r="F3595" s="75" t="n">
        <v>0</v>
      </c>
      <c r="G3595" s="73" t="inlineStr">
        <is>
          <t>XX</t>
        </is>
      </c>
      <c r="H3595" s="75" t="n">
        <v>5193.25</v>
      </c>
      <c r="I3595" s="75" t="n">
        <v>5220.25</v>
      </c>
      <c r="J3595" s="75" t="n">
        <v>5193.25</v>
      </c>
      <c r="K3595" s="75" t="n">
        <v>5216.5</v>
      </c>
      <c r="L3595" s="75" t="n">
        <v>5236.4</v>
      </c>
      <c r="M3595" s="75" t="n">
        <v>6</v>
      </c>
      <c r="N3595" s="75" t="n">
        <v>39.05</v>
      </c>
      <c r="O3595" s="75" t="n">
        <v>3875</v>
      </c>
      <c r="P3595" s="75" t="n">
        <v>375</v>
      </c>
      <c r="Q3595" s="79" t="n">
        <v>45117</v>
      </c>
      <c r="AR3595">
        <f>IF($AU$2&lt;&gt;5,NA(),IF(D3595=D3594,0,IF(AND(D3597=D3595,D3596=D3595),O3595+O3596+O3597,IF(D3596=D3595,O3596+O3595,O3595))))</f>
        <v/>
      </c>
      <c r="AS3595">
        <f>IF($AU$2&lt;&gt;5,NA(),IF(D3595=D3594,0,IF(AND(D3597=D3595,D3596=D3595),P3595+P3596+P3597,IF(D3596=D3595,P3596+P3595,P3595))))</f>
        <v/>
      </c>
      <c r="AT3595">
        <f>AR3595-AS3595</f>
        <v/>
      </c>
    </row>
    <row r="3596" ht="15.75" customHeight="1" s="121">
      <c r="B3596">
        <f>D3596&amp;Q3596&amp;E3596</f>
        <v/>
      </c>
      <c r="C3596" s="73" t="inlineStr">
        <is>
          <t>FUTSTK</t>
        </is>
      </c>
      <c r="D3596" s="73" t="inlineStr">
        <is>
          <t>EICHERMOT</t>
        </is>
      </c>
      <c r="E3596" s="78" t="n">
        <v>45134</v>
      </c>
      <c r="F3596" s="75" t="n">
        <v>0</v>
      </c>
      <c r="G3596" s="73" t="inlineStr">
        <is>
          <t>XX</t>
        </is>
      </c>
      <c r="H3596" s="75" t="n">
        <v>3217.4</v>
      </c>
      <c r="I3596" s="75" t="n">
        <v>3248.5</v>
      </c>
      <c r="J3596" s="75" t="n">
        <v>3174.95</v>
      </c>
      <c r="K3596" s="75" t="n">
        <v>3191.65</v>
      </c>
      <c r="L3596" s="75" t="n">
        <v>3191.65</v>
      </c>
      <c r="M3596" s="75" t="n">
        <v>10533</v>
      </c>
      <c r="N3596" s="75" t="n">
        <v>59242.09</v>
      </c>
      <c r="O3596" s="75" t="n">
        <v>5991300</v>
      </c>
      <c r="P3596" s="75" t="n">
        <v>307300</v>
      </c>
      <c r="Q3596" s="79" t="n">
        <v>45117</v>
      </c>
      <c r="AR3596">
        <f>IF($AU$2&lt;&gt;5,NA(),IF(D3596=D3595,0,IF(AND(D3598=D3596,D3597=D3596),O3596+O3597+O3598,IF(D3597=D3596,O3597+O3596,O3596))))</f>
        <v/>
      </c>
      <c r="AS3596">
        <f>IF($AU$2&lt;&gt;5,NA(),IF(D3596=D3595,0,IF(AND(D3598=D3596,D3597=D3596),P3596+P3597+P3598,IF(D3597=D3596,P3597+P3596,P3596))))</f>
        <v/>
      </c>
      <c r="AT3596">
        <f>AR3596-AS3596</f>
        <v/>
      </c>
    </row>
    <row r="3597" ht="15.75" customHeight="1" s="121">
      <c r="B3597">
        <f>D3597&amp;Q3597&amp;E3597</f>
        <v/>
      </c>
      <c r="C3597" s="73" t="inlineStr">
        <is>
          <t>FUTSTK</t>
        </is>
      </c>
      <c r="D3597" s="73" t="inlineStr">
        <is>
          <t>EICHERMOT</t>
        </is>
      </c>
      <c r="E3597" s="78" t="n">
        <v>45169</v>
      </c>
      <c r="F3597" s="75" t="n">
        <v>0</v>
      </c>
      <c r="G3597" s="73" t="inlineStr">
        <is>
          <t>XX</t>
        </is>
      </c>
      <c r="H3597" s="75" t="n">
        <v>3208.25</v>
      </c>
      <c r="I3597" s="75" t="n">
        <v>3236.15</v>
      </c>
      <c r="J3597" s="75" t="n">
        <v>3165.05</v>
      </c>
      <c r="K3597" s="75" t="n">
        <v>3180.95</v>
      </c>
      <c r="L3597" s="75" t="n">
        <v>3180.95</v>
      </c>
      <c r="M3597" s="75" t="n">
        <v>914</v>
      </c>
      <c r="N3597" s="75" t="n">
        <v>5119.78</v>
      </c>
      <c r="O3597" s="75" t="n">
        <v>525700</v>
      </c>
      <c r="P3597" s="75" t="n">
        <v>28875</v>
      </c>
      <c r="Q3597" s="79" t="n">
        <v>45117</v>
      </c>
      <c r="AR3597">
        <f>IF($AU$2&lt;&gt;5,NA(),IF(D3597=D3596,0,IF(AND(D3599=D3597,D3598=D3597),O3597+O3598+O3599,IF(D3598=D3597,O3598+O3597,O3597))))</f>
        <v/>
      </c>
      <c r="AS3597">
        <f>IF($AU$2&lt;&gt;5,NA(),IF(D3597=D3596,0,IF(AND(D3599=D3597,D3598=D3597),P3597+P3598+P3599,IF(D3598=D3597,P3598+P3597,P3597))))</f>
        <v/>
      </c>
      <c r="AT3597">
        <f>AR3597-AS3597</f>
        <v/>
      </c>
    </row>
    <row r="3598" ht="15.75" customHeight="1" s="121">
      <c r="B3598">
        <f>D3598&amp;Q3598&amp;E3598</f>
        <v/>
      </c>
      <c r="C3598" s="73" t="inlineStr">
        <is>
          <t>FUTSTK</t>
        </is>
      </c>
      <c r="D3598" s="73" t="inlineStr">
        <is>
          <t>EICHERMOT</t>
        </is>
      </c>
      <c r="E3598" s="78" t="n">
        <v>45197</v>
      </c>
      <c r="F3598" s="75" t="n">
        <v>0</v>
      </c>
      <c r="G3598" s="73" t="inlineStr">
        <is>
          <t>XX</t>
        </is>
      </c>
      <c r="H3598" s="75" t="n">
        <v>3208</v>
      </c>
      <c r="I3598" s="75" t="n">
        <v>3250</v>
      </c>
      <c r="J3598" s="75" t="n">
        <v>3190</v>
      </c>
      <c r="K3598" s="75" t="n">
        <v>3202.9</v>
      </c>
      <c r="L3598" s="75" t="n">
        <v>3202.9</v>
      </c>
      <c r="M3598" s="75" t="n">
        <v>46</v>
      </c>
      <c r="N3598" s="75" t="n">
        <v>259.17</v>
      </c>
      <c r="O3598" s="75" t="n">
        <v>44450</v>
      </c>
      <c r="P3598" s="75" t="n">
        <v>3850</v>
      </c>
      <c r="Q3598" s="79" t="n">
        <v>45117</v>
      </c>
      <c r="AR3598">
        <f>IF($AU$2&lt;&gt;5,NA(),IF(D3598=D3597,0,IF(AND(D3600=D3598,D3599=D3598),O3598+O3599+O3600,IF(D3599=D3598,O3599+O3598,O3598))))</f>
        <v/>
      </c>
      <c r="AS3598">
        <f>IF($AU$2&lt;&gt;5,NA(),IF(D3598=D3597,0,IF(AND(D3600=D3598,D3599=D3598),P3598+P3599+P3600,IF(D3599=D3598,P3599+P3598,P3598))))</f>
        <v/>
      </c>
      <c r="AT3598">
        <f>AR3598-AS3598</f>
        <v/>
      </c>
    </row>
    <row r="3599" ht="15.75" customHeight="1" s="121">
      <c r="B3599">
        <f>D3599&amp;Q3599&amp;E3599</f>
        <v/>
      </c>
      <c r="C3599" s="73" t="inlineStr">
        <is>
          <t>FUTSTK</t>
        </is>
      </c>
      <c r="D3599" s="73" t="inlineStr">
        <is>
          <t>ESCORTS</t>
        </is>
      </c>
      <c r="E3599" s="78" t="n">
        <v>45134</v>
      </c>
      <c r="F3599" s="75" t="n">
        <v>0</v>
      </c>
      <c r="G3599" s="73" t="inlineStr">
        <is>
          <t>XX</t>
        </is>
      </c>
      <c r="H3599" s="75" t="n">
        <v>2217.05</v>
      </c>
      <c r="I3599" s="75" t="n">
        <v>2308.8</v>
      </c>
      <c r="J3599" s="75" t="n">
        <v>2203.75</v>
      </c>
      <c r="K3599" s="75" t="n">
        <v>2297.3</v>
      </c>
      <c r="L3599" s="75" t="n">
        <v>2297.3</v>
      </c>
      <c r="M3599" s="75" t="n">
        <v>6492</v>
      </c>
      <c r="N3599" s="75" t="n">
        <v>40464.91</v>
      </c>
      <c r="O3599" s="75" t="n">
        <v>1819400</v>
      </c>
      <c r="P3599" s="75" t="n">
        <v>325050</v>
      </c>
      <c r="Q3599" s="79" t="n">
        <v>45117</v>
      </c>
      <c r="AR3599">
        <f>IF($AU$2&lt;&gt;5,NA(),IF(D3599=D3598,0,IF(AND(D3601=D3599,D3600=D3599),O3599+O3600+O3601,IF(D3600=D3599,O3600+O3599,O3599))))</f>
        <v/>
      </c>
      <c r="AS3599">
        <f>IF($AU$2&lt;&gt;5,NA(),IF(D3599=D3598,0,IF(AND(D3601=D3599,D3600=D3599),P3599+P3600+P3601,IF(D3600=D3599,P3600+P3599,P3599))))</f>
        <v/>
      </c>
      <c r="AT3599">
        <f>AR3599-AS3599</f>
        <v/>
      </c>
    </row>
    <row r="3600" ht="15.75" customHeight="1" s="121">
      <c r="B3600">
        <f>D3600&amp;Q3600&amp;E3600</f>
        <v/>
      </c>
      <c r="C3600" s="73" t="inlineStr">
        <is>
          <t>FUTSTK</t>
        </is>
      </c>
      <c r="D3600" s="73" t="inlineStr">
        <is>
          <t>ESCORTS</t>
        </is>
      </c>
      <c r="E3600" s="78" t="n">
        <v>45169</v>
      </c>
      <c r="F3600" s="75" t="n">
        <v>0</v>
      </c>
      <c r="G3600" s="73" t="inlineStr">
        <is>
          <t>XX</t>
        </is>
      </c>
      <c r="H3600" s="75" t="n">
        <v>2215</v>
      </c>
      <c r="I3600" s="75" t="n">
        <v>2313</v>
      </c>
      <c r="J3600" s="75" t="n">
        <v>2215</v>
      </c>
      <c r="K3600" s="75" t="n">
        <v>2303.2</v>
      </c>
      <c r="L3600" s="75" t="n">
        <v>2303.2</v>
      </c>
      <c r="M3600" s="75" t="n">
        <v>119</v>
      </c>
      <c r="N3600" s="75" t="n">
        <v>745.65</v>
      </c>
      <c r="O3600" s="75" t="n">
        <v>22825</v>
      </c>
      <c r="P3600" s="75" t="n">
        <v>3300</v>
      </c>
      <c r="Q3600" s="79" t="n">
        <v>45117</v>
      </c>
      <c r="AR3600">
        <f>IF($AU$2&lt;&gt;5,NA(),IF(D3600=D3599,0,IF(AND(D3602=D3600,D3601=D3600),O3600+O3601+O3602,IF(D3601=D3600,O3601+O3600,O3600))))</f>
        <v/>
      </c>
      <c r="AS3600">
        <f>IF($AU$2&lt;&gt;5,NA(),IF(D3600=D3599,0,IF(AND(D3602=D3600,D3601=D3600),P3600+P3601+P3602,IF(D3601=D3600,P3601+P3600,P3600))))</f>
        <v/>
      </c>
      <c r="AT3600">
        <f>AR3600-AS3600</f>
        <v/>
      </c>
    </row>
    <row r="3601" ht="15.75" customHeight="1" s="121">
      <c r="B3601">
        <f>D3601&amp;Q3601&amp;E3601</f>
        <v/>
      </c>
      <c r="C3601" s="73" t="inlineStr">
        <is>
          <t>FUTSTK</t>
        </is>
      </c>
      <c r="D3601" s="73" t="inlineStr">
        <is>
          <t>ESCORTS</t>
        </is>
      </c>
      <c r="E3601" s="78" t="n">
        <v>45197</v>
      </c>
      <c r="F3601" s="75" t="n">
        <v>0</v>
      </c>
      <c r="G3601" s="73" t="inlineStr">
        <is>
          <t>XX</t>
        </is>
      </c>
      <c r="H3601" s="75" t="n">
        <v>2290</v>
      </c>
      <c r="I3601" s="75" t="n">
        <v>2290</v>
      </c>
      <c r="J3601" s="75" t="n">
        <v>2286</v>
      </c>
      <c r="K3601" s="75" t="n">
        <v>2286</v>
      </c>
      <c r="L3601" s="75" t="n">
        <v>2321.95</v>
      </c>
      <c r="M3601" s="75" t="n">
        <v>3</v>
      </c>
      <c r="N3601" s="75" t="n">
        <v>18.88</v>
      </c>
      <c r="O3601" s="75" t="n">
        <v>1925</v>
      </c>
      <c r="P3601" s="75" t="n">
        <v>825</v>
      </c>
      <c r="Q3601" s="79" t="n">
        <v>45117</v>
      </c>
      <c r="AR3601">
        <f>IF($AU$2&lt;&gt;5,NA(),IF(D3601=D3600,0,IF(AND(D3603=D3601,D3602=D3601),O3601+O3602+O3603,IF(D3602=D3601,O3602+O3601,O3601))))</f>
        <v/>
      </c>
      <c r="AS3601">
        <f>IF($AU$2&lt;&gt;5,NA(),IF(D3601=D3600,0,IF(AND(D3603=D3601,D3602=D3601),P3601+P3602+P3603,IF(D3602=D3601,P3602+P3601,P3601))))</f>
        <v/>
      </c>
      <c r="AT3601">
        <f>AR3601-AS3601</f>
        <v/>
      </c>
    </row>
    <row r="3602" ht="15.75" customHeight="1" s="121">
      <c r="B3602">
        <f>D3602&amp;Q3602&amp;E3602</f>
        <v/>
      </c>
      <c r="C3602" s="73" t="inlineStr">
        <is>
          <t>FUTSTK</t>
        </is>
      </c>
      <c r="D3602" s="73" t="inlineStr">
        <is>
          <t>EXIDEIND</t>
        </is>
      </c>
      <c r="E3602" s="78" t="n">
        <v>45134</v>
      </c>
      <c r="F3602" s="75" t="n">
        <v>0</v>
      </c>
      <c r="G3602" s="73" t="inlineStr">
        <is>
          <t>XX</t>
        </is>
      </c>
      <c r="H3602" s="75" t="n">
        <v>248.05</v>
      </c>
      <c r="I3602" s="75" t="n">
        <v>253.75</v>
      </c>
      <c r="J3602" s="75" t="n">
        <v>248.05</v>
      </c>
      <c r="K3602" s="75" t="n">
        <v>251.95</v>
      </c>
      <c r="L3602" s="75" t="n">
        <v>251.95</v>
      </c>
      <c r="M3602" s="75" t="n">
        <v>2220</v>
      </c>
      <c r="N3602" s="75" t="n">
        <v>20068.18</v>
      </c>
      <c r="O3602" s="75" t="n">
        <v>18997200</v>
      </c>
      <c r="P3602" s="75" t="n">
        <v>356400</v>
      </c>
      <c r="Q3602" s="79" t="n">
        <v>45117</v>
      </c>
      <c r="AR3602">
        <f>IF($AU$2&lt;&gt;5,NA(),IF(D3602=D3601,0,IF(AND(D3604=D3602,D3603=D3602),O3602+O3603+O3604,IF(D3603=D3602,O3603+O3602,O3602))))</f>
        <v/>
      </c>
      <c r="AS3602">
        <f>IF($AU$2&lt;&gt;5,NA(),IF(D3602=D3601,0,IF(AND(D3604=D3602,D3603=D3602),P3602+P3603+P3604,IF(D3603=D3602,P3603+P3602,P3602))))</f>
        <v/>
      </c>
      <c r="AT3602">
        <f>AR3602-AS3602</f>
        <v/>
      </c>
    </row>
    <row r="3603" ht="15.75" customHeight="1" s="121">
      <c r="B3603">
        <f>D3603&amp;Q3603&amp;E3603</f>
        <v/>
      </c>
      <c r="C3603" s="73" t="inlineStr">
        <is>
          <t>FUTSTK</t>
        </is>
      </c>
      <c r="D3603" s="73" t="inlineStr">
        <is>
          <t>EXIDEIND</t>
        </is>
      </c>
      <c r="E3603" s="78" t="n">
        <v>45169</v>
      </c>
      <c r="F3603" s="75" t="n">
        <v>0</v>
      </c>
      <c r="G3603" s="73" t="inlineStr">
        <is>
          <t>XX</t>
        </is>
      </c>
      <c r="H3603" s="75" t="n">
        <v>248.85</v>
      </c>
      <c r="I3603" s="75" t="n">
        <v>253.65</v>
      </c>
      <c r="J3603" s="75" t="n">
        <v>248.05</v>
      </c>
      <c r="K3603" s="75" t="n">
        <v>251.8</v>
      </c>
      <c r="L3603" s="75" t="n">
        <v>251.8</v>
      </c>
      <c r="M3603" s="75" t="n">
        <v>143</v>
      </c>
      <c r="N3603" s="75" t="n">
        <v>1291.3</v>
      </c>
      <c r="O3603" s="75" t="n">
        <v>1828800</v>
      </c>
      <c r="P3603" s="75" t="n">
        <v>-72000</v>
      </c>
      <c r="Q3603" s="79" t="n">
        <v>45117</v>
      </c>
      <c r="AR3603">
        <f>IF($AU$2&lt;&gt;5,NA(),IF(D3603=D3602,0,IF(AND(D3605=D3603,D3604=D3603),O3603+O3604+O3605,IF(D3604=D3603,O3604+O3603,O3603))))</f>
        <v/>
      </c>
      <c r="AS3603">
        <f>IF($AU$2&lt;&gt;5,NA(),IF(D3603=D3602,0,IF(AND(D3605=D3603,D3604=D3603),P3603+P3604+P3605,IF(D3604=D3603,P3604+P3603,P3603))))</f>
        <v/>
      </c>
      <c r="AT3603">
        <f>AR3603-AS3603</f>
        <v/>
      </c>
    </row>
    <row r="3604" ht="15.75" customHeight="1" s="121">
      <c r="B3604">
        <f>D3604&amp;Q3604&amp;E3604</f>
        <v/>
      </c>
      <c r="C3604" s="73" t="inlineStr">
        <is>
          <t>FUTSTK</t>
        </is>
      </c>
      <c r="D3604" s="73" t="inlineStr">
        <is>
          <t>EXIDEIND</t>
        </is>
      </c>
      <c r="E3604" s="78" t="n">
        <v>45197</v>
      </c>
      <c r="F3604" s="75" t="n">
        <v>0</v>
      </c>
      <c r="G3604" s="73" t="inlineStr">
        <is>
          <t>XX</t>
        </is>
      </c>
      <c r="H3604" s="75" t="n">
        <v>252</v>
      </c>
      <c r="I3604" s="75" t="n">
        <v>254.15</v>
      </c>
      <c r="J3604" s="75" t="n">
        <v>251.1</v>
      </c>
      <c r="K3604" s="75" t="n">
        <v>251.1</v>
      </c>
      <c r="L3604" s="75" t="n">
        <v>255.1</v>
      </c>
      <c r="M3604" s="75" t="n">
        <v>10</v>
      </c>
      <c r="N3604" s="75" t="n">
        <v>91.13</v>
      </c>
      <c r="O3604" s="75" t="n">
        <v>151200</v>
      </c>
      <c r="P3604" s="75" t="n">
        <v>7200</v>
      </c>
      <c r="Q3604" s="79" t="n">
        <v>45117</v>
      </c>
      <c r="AR3604">
        <f>IF($AU$2&lt;&gt;5,NA(),IF(D3604=D3603,0,IF(AND(D3606=D3604,D3605=D3604),O3604+O3605+O3606,IF(D3605=D3604,O3605+O3604,O3604))))</f>
        <v/>
      </c>
      <c r="AS3604">
        <f>IF($AU$2&lt;&gt;5,NA(),IF(D3604=D3603,0,IF(AND(D3606=D3604,D3605=D3604),P3604+P3605+P3606,IF(D3605=D3604,P3605+P3604,P3604))))</f>
        <v/>
      </c>
      <c r="AT3604">
        <f>AR3604-AS3604</f>
        <v/>
      </c>
    </row>
    <row r="3605" ht="15.75" customHeight="1" s="121">
      <c r="B3605">
        <f>D3605&amp;Q3605&amp;E3605</f>
        <v/>
      </c>
      <c r="C3605" s="73" t="inlineStr">
        <is>
          <t>FUTSTK</t>
        </is>
      </c>
      <c r="D3605" s="73" t="inlineStr">
        <is>
          <t>FEDERALBNK</t>
        </is>
      </c>
      <c r="E3605" s="78" t="n">
        <v>45134</v>
      </c>
      <c r="F3605" s="75" t="n">
        <v>0</v>
      </c>
      <c r="G3605" s="73" t="inlineStr">
        <is>
          <t>XX</t>
        </is>
      </c>
      <c r="H3605" s="75" t="n">
        <v>135.65</v>
      </c>
      <c r="I3605" s="75" t="n">
        <v>135.85</v>
      </c>
      <c r="J3605" s="75" t="n">
        <v>133.05</v>
      </c>
      <c r="K3605" s="75" t="n">
        <v>134.6</v>
      </c>
      <c r="L3605" s="75" t="n">
        <v>134.6</v>
      </c>
      <c r="M3605" s="75" t="n">
        <v>5621</v>
      </c>
      <c r="N3605" s="75" t="n">
        <v>37755.1</v>
      </c>
      <c r="O3605" s="76" t="n">
        <v>115000000</v>
      </c>
      <c r="P3605" s="75" t="n">
        <v>1050000</v>
      </c>
      <c r="Q3605" s="79" t="n">
        <v>45117</v>
      </c>
      <c r="AR3605" s="77">
        <f>IF($AU$2&lt;&gt;5,NA(),IF(D3605=D3604,0,IF(AND(D3607=D3605,D3606=D3605),O3605+O3606+O3607,IF(D3606=D3605,O3606+O3605,O3605))))</f>
        <v/>
      </c>
      <c r="AS3605">
        <f>IF($AU$2&lt;&gt;5,NA(),IF(D3605=D3604,0,IF(AND(D3607=D3605,D3606=D3605),P3605+P3606+P3607,IF(D3606=D3605,P3606+P3605,P3605))))</f>
        <v/>
      </c>
      <c r="AT3605" s="77">
        <f>AR3605-AS3605</f>
        <v/>
      </c>
    </row>
    <row r="3606" ht="15.75" customHeight="1" s="121">
      <c r="B3606">
        <f>D3606&amp;Q3606&amp;E3606</f>
        <v/>
      </c>
      <c r="C3606" s="73" t="inlineStr">
        <is>
          <t>FUTSTK</t>
        </is>
      </c>
      <c r="D3606" s="73" t="inlineStr">
        <is>
          <t>FEDERALBNK</t>
        </is>
      </c>
      <c r="E3606" s="78" t="n">
        <v>45169</v>
      </c>
      <c r="F3606" s="75" t="n">
        <v>0</v>
      </c>
      <c r="G3606" s="73" t="inlineStr">
        <is>
          <t>XX</t>
        </is>
      </c>
      <c r="H3606" s="75" t="n">
        <v>136</v>
      </c>
      <c r="I3606" s="75" t="n">
        <v>136</v>
      </c>
      <c r="J3606" s="75" t="n">
        <v>133.3</v>
      </c>
      <c r="K3606" s="75" t="n">
        <v>134.7</v>
      </c>
      <c r="L3606" s="75" t="n">
        <v>134.7</v>
      </c>
      <c r="M3606" s="75" t="n">
        <v>515</v>
      </c>
      <c r="N3606" s="75" t="n">
        <v>3459.97</v>
      </c>
      <c r="O3606" s="75" t="n">
        <v>5980000</v>
      </c>
      <c r="P3606" s="75" t="n">
        <v>885000</v>
      </c>
      <c r="Q3606" s="79" t="n">
        <v>45117</v>
      </c>
      <c r="AR3606">
        <f>IF($AU$2&lt;&gt;5,NA(),IF(D3606=D3605,0,IF(AND(D3608=D3606,D3607=D3606),O3606+O3607+O3608,IF(D3607=D3606,O3607+O3606,O3606))))</f>
        <v/>
      </c>
      <c r="AS3606">
        <f>IF($AU$2&lt;&gt;5,NA(),IF(D3606=D3605,0,IF(AND(D3608=D3606,D3607=D3606),P3606+P3607+P3608,IF(D3607=D3606,P3607+P3606,P3606))))</f>
        <v/>
      </c>
      <c r="AT3606">
        <f>AR3606-AS3606</f>
        <v/>
      </c>
    </row>
    <row r="3607" ht="15.75" customHeight="1" s="121">
      <c r="B3607">
        <f>D3607&amp;Q3607&amp;E3607</f>
        <v/>
      </c>
      <c r="C3607" s="73" t="inlineStr">
        <is>
          <t>FUTSTK</t>
        </is>
      </c>
      <c r="D3607" s="73" t="inlineStr">
        <is>
          <t>FEDERALBNK</t>
        </is>
      </c>
      <c r="E3607" s="78" t="n">
        <v>45197</v>
      </c>
      <c r="F3607" s="75" t="n">
        <v>0</v>
      </c>
      <c r="G3607" s="73" t="inlineStr">
        <is>
          <t>XX</t>
        </is>
      </c>
      <c r="H3607" s="75" t="n">
        <v>136.45</v>
      </c>
      <c r="I3607" s="75" t="n">
        <v>136.45</v>
      </c>
      <c r="J3607" s="75" t="n">
        <v>134.2</v>
      </c>
      <c r="K3607" s="75" t="n">
        <v>135.55</v>
      </c>
      <c r="L3607" s="75" t="n">
        <v>135.55</v>
      </c>
      <c r="M3607" s="75" t="n">
        <v>38</v>
      </c>
      <c r="N3607" s="75" t="n">
        <v>256.64</v>
      </c>
      <c r="O3607" s="75" t="n">
        <v>800000</v>
      </c>
      <c r="P3607" s="75" t="n">
        <v>10000</v>
      </c>
      <c r="Q3607" s="79" t="n">
        <v>45117</v>
      </c>
      <c r="AR3607">
        <f>IF($AU$2&lt;&gt;5,NA(),IF(D3607=D3606,0,IF(AND(D3609=D3607,D3608=D3607),O3607+O3608+O3609,IF(D3608=D3607,O3608+O3607,O3607))))</f>
        <v/>
      </c>
      <c r="AS3607">
        <f>IF($AU$2&lt;&gt;5,NA(),IF(D3607=D3606,0,IF(AND(D3609=D3607,D3608=D3607),P3607+P3608+P3609,IF(D3608=D3607,P3608+P3607,P3607))))</f>
        <v/>
      </c>
      <c r="AT3607">
        <f>AR3607-AS3607</f>
        <v/>
      </c>
    </row>
    <row r="3608" ht="15.75" customHeight="1" s="121">
      <c r="B3608">
        <f>D3608&amp;Q3608&amp;E3608</f>
        <v/>
      </c>
      <c r="C3608" s="73" t="inlineStr">
        <is>
          <t>FUTSTK</t>
        </is>
      </c>
      <c r="D3608" s="73" t="inlineStr">
        <is>
          <t>GAIL</t>
        </is>
      </c>
      <c r="E3608" s="78" t="n">
        <v>45134</v>
      </c>
      <c r="F3608" s="75" t="n">
        <v>0</v>
      </c>
      <c r="G3608" s="73" t="inlineStr">
        <is>
          <t>XX</t>
        </is>
      </c>
      <c r="H3608" s="75" t="n">
        <v>111.7</v>
      </c>
      <c r="I3608" s="75" t="n">
        <v>111.8</v>
      </c>
      <c r="J3608" s="75" t="n">
        <v>108.9</v>
      </c>
      <c r="K3608" s="75" t="n">
        <v>109.35</v>
      </c>
      <c r="L3608" s="75" t="n">
        <v>109.35</v>
      </c>
      <c r="M3608" s="75" t="n">
        <v>1237</v>
      </c>
      <c r="N3608" s="75" t="n">
        <v>12424.27</v>
      </c>
      <c r="O3608" s="75" t="n">
        <v>93293400</v>
      </c>
      <c r="P3608" s="75" t="n">
        <v>2342400</v>
      </c>
      <c r="Q3608" s="79" t="n">
        <v>45117</v>
      </c>
      <c r="AR3608">
        <f>IF($AU$2&lt;&gt;5,NA(),IF(D3608=D3607,0,IF(AND(D3610=D3608,D3609=D3608),O3608+O3609+O3610,IF(D3609=D3608,O3609+O3608,O3608))))</f>
        <v/>
      </c>
      <c r="AS3608">
        <f>IF($AU$2&lt;&gt;5,NA(),IF(D3608=D3607,0,IF(AND(D3610=D3608,D3609=D3608),P3608+P3609+P3610,IF(D3609=D3608,P3609+P3608,P3608))))</f>
        <v/>
      </c>
      <c r="AT3608">
        <f>AR3608-AS3608</f>
        <v/>
      </c>
    </row>
    <row r="3609" ht="15.75" customHeight="1" s="121">
      <c r="B3609">
        <f>D3609&amp;Q3609&amp;E3609</f>
        <v/>
      </c>
      <c r="C3609" s="73" t="inlineStr">
        <is>
          <t>FUTSTK</t>
        </is>
      </c>
      <c r="D3609" s="73" t="inlineStr">
        <is>
          <t>GAIL</t>
        </is>
      </c>
      <c r="E3609" s="78" t="n">
        <v>45169</v>
      </c>
      <c r="F3609" s="75" t="n">
        <v>0</v>
      </c>
      <c r="G3609" s="73" t="inlineStr">
        <is>
          <t>XX</t>
        </is>
      </c>
      <c r="H3609" s="75" t="n">
        <v>112.05</v>
      </c>
      <c r="I3609" s="75" t="n">
        <v>112.05</v>
      </c>
      <c r="J3609" s="75" t="n">
        <v>109.65</v>
      </c>
      <c r="K3609" s="75" t="n">
        <v>110.05</v>
      </c>
      <c r="L3609" s="75" t="n">
        <v>110.05</v>
      </c>
      <c r="M3609" s="75" t="n">
        <v>159</v>
      </c>
      <c r="N3609" s="75" t="n">
        <v>1606.52</v>
      </c>
      <c r="O3609" s="75" t="n">
        <v>4309650</v>
      </c>
      <c r="P3609" s="75" t="n">
        <v>622200</v>
      </c>
      <c r="Q3609" s="79" t="n">
        <v>45117</v>
      </c>
      <c r="AR3609">
        <f>IF($AU$2&lt;&gt;5,NA(),IF(D3609=D3608,0,IF(AND(D3611=D3609,D3610=D3609),O3609+O3610+O3611,IF(D3610=D3609,O3610+O3609,O3609))))</f>
        <v/>
      </c>
      <c r="AS3609">
        <f>IF($AU$2&lt;&gt;5,NA(),IF(D3609=D3608,0,IF(AND(D3611=D3609,D3610=D3609),P3609+P3610+P3611,IF(D3610=D3609,P3610+P3609,P3609))))</f>
        <v/>
      </c>
      <c r="AT3609">
        <f>AR3609-AS3609</f>
        <v/>
      </c>
    </row>
    <row r="3610" ht="15.75" customHeight="1" s="121">
      <c r="B3610">
        <f>D3610&amp;Q3610&amp;E3610</f>
        <v/>
      </c>
      <c r="C3610" s="73" t="inlineStr">
        <is>
          <t>FUTSTK</t>
        </is>
      </c>
      <c r="D3610" s="73" t="inlineStr">
        <is>
          <t>GAIL</t>
        </is>
      </c>
      <c r="E3610" s="78" t="n">
        <v>45197</v>
      </c>
      <c r="F3610" s="75" t="n">
        <v>0</v>
      </c>
      <c r="G3610" s="73" t="inlineStr">
        <is>
          <t>XX</t>
        </is>
      </c>
      <c r="H3610" s="75" t="n">
        <v>111.6</v>
      </c>
      <c r="I3610" s="75" t="n">
        <v>111.7</v>
      </c>
      <c r="J3610" s="75" t="n">
        <v>110.35</v>
      </c>
      <c r="K3610" s="75" t="n">
        <v>110.4</v>
      </c>
      <c r="L3610" s="75" t="n">
        <v>110.4</v>
      </c>
      <c r="M3610" s="75" t="n">
        <v>13</v>
      </c>
      <c r="N3610" s="75" t="n">
        <v>132.23</v>
      </c>
      <c r="O3610" s="75" t="n">
        <v>594750</v>
      </c>
      <c r="P3610" s="75" t="n">
        <v>73200</v>
      </c>
      <c r="Q3610" s="79" t="n">
        <v>45117</v>
      </c>
      <c r="AR3610">
        <f>IF($AU$2&lt;&gt;5,NA(),IF(D3610=D3609,0,IF(AND(D3612=D3610,D3611=D3610),O3610+O3611+O3612,IF(D3611=D3610,O3611+O3610,O3610))))</f>
        <v/>
      </c>
      <c r="AS3610">
        <f>IF($AU$2&lt;&gt;5,NA(),IF(D3610=D3609,0,IF(AND(D3612=D3610,D3611=D3610),P3610+P3611+P3612,IF(D3611=D3610,P3611+P3610,P3610))))</f>
        <v/>
      </c>
      <c r="AT3610">
        <f>AR3610-AS3610</f>
        <v/>
      </c>
    </row>
    <row r="3611" ht="15.75" customHeight="1" s="121">
      <c r="B3611">
        <f>D3611&amp;Q3611&amp;E3611</f>
        <v/>
      </c>
      <c r="C3611" s="73" t="inlineStr">
        <is>
          <t>FUTSTK</t>
        </is>
      </c>
      <c r="D3611" s="73" t="inlineStr">
        <is>
          <t>GLENMARK</t>
        </is>
      </c>
      <c r="E3611" s="78" t="n">
        <v>45134</v>
      </c>
      <c r="F3611" s="75" t="n">
        <v>0</v>
      </c>
      <c r="G3611" s="73" t="inlineStr">
        <is>
          <t>XX</t>
        </is>
      </c>
      <c r="H3611" s="75" t="n">
        <v>694.05</v>
      </c>
      <c r="I3611" s="75" t="n">
        <v>694.35</v>
      </c>
      <c r="J3611" s="75" t="n">
        <v>665.1</v>
      </c>
      <c r="K3611" s="75" t="n">
        <v>666.2</v>
      </c>
      <c r="L3611" s="75" t="n">
        <v>666.2</v>
      </c>
      <c r="M3611" s="75" t="n">
        <v>1745</v>
      </c>
      <c r="N3611" s="75" t="n">
        <v>17159.16</v>
      </c>
      <c r="O3611" s="75" t="n">
        <v>7002050</v>
      </c>
      <c r="P3611" s="75" t="n">
        <v>-181250</v>
      </c>
      <c r="Q3611" s="79" t="n">
        <v>45117</v>
      </c>
      <c r="AR3611">
        <f>IF($AU$2&lt;&gt;5,NA(),IF(D3611=D3610,0,IF(AND(D3613=D3611,D3612=D3611),O3611+O3612+O3613,IF(D3612=D3611,O3612+O3611,O3611))))</f>
        <v/>
      </c>
      <c r="AS3611">
        <f>IF($AU$2&lt;&gt;5,NA(),IF(D3611=D3610,0,IF(AND(D3613=D3611,D3612=D3611),P3611+P3612+P3613,IF(D3612=D3611,P3612+P3611,P3611))))</f>
        <v/>
      </c>
      <c r="AT3611">
        <f>AR3611-AS3611</f>
        <v/>
      </c>
    </row>
    <row r="3612" ht="15.75" customHeight="1" s="121">
      <c r="B3612">
        <f>D3612&amp;Q3612&amp;E3612</f>
        <v/>
      </c>
      <c r="C3612" s="73" t="inlineStr">
        <is>
          <t>FUTSTK</t>
        </is>
      </c>
      <c r="D3612" s="73" t="inlineStr">
        <is>
          <t>GLENMARK</t>
        </is>
      </c>
      <c r="E3612" s="78" t="n">
        <v>45169</v>
      </c>
      <c r="F3612" s="75" t="n">
        <v>0</v>
      </c>
      <c r="G3612" s="73" t="inlineStr">
        <is>
          <t>XX</t>
        </is>
      </c>
      <c r="H3612" s="75" t="n">
        <v>693</v>
      </c>
      <c r="I3612" s="75" t="n">
        <v>694.1</v>
      </c>
      <c r="J3612" s="75" t="n">
        <v>668.45</v>
      </c>
      <c r="K3612" s="75" t="n">
        <v>669.55</v>
      </c>
      <c r="L3612" s="75" t="n">
        <v>669.55</v>
      </c>
      <c r="M3612" s="75" t="n">
        <v>62</v>
      </c>
      <c r="N3612" s="75" t="n">
        <v>610.14</v>
      </c>
      <c r="O3612" s="75" t="n">
        <v>120350</v>
      </c>
      <c r="P3612" s="75" t="n">
        <v>1450</v>
      </c>
      <c r="Q3612" s="79" t="n">
        <v>45117</v>
      </c>
      <c r="AR3612">
        <f>IF($AU$2&lt;&gt;5,NA(),IF(D3612=D3611,0,IF(AND(D3614=D3612,D3613=D3612),O3612+O3613+O3614,IF(D3613=D3612,O3613+O3612,O3612))))</f>
        <v/>
      </c>
      <c r="AS3612">
        <f>IF($AU$2&lt;&gt;5,NA(),IF(D3612=D3611,0,IF(AND(D3614=D3612,D3613=D3612),P3612+P3613+P3614,IF(D3613=D3612,P3613+P3612,P3612))))</f>
        <v/>
      </c>
      <c r="AT3612">
        <f>AR3612-AS3612</f>
        <v/>
      </c>
    </row>
    <row r="3613" ht="15.75" customHeight="1" s="121">
      <c r="B3613">
        <f>D3613&amp;Q3613&amp;E3613</f>
        <v/>
      </c>
      <c r="C3613" s="73" t="inlineStr">
        <is>
          <t>FUTSTK</t>
        </is>
      </c>
      <c r="D3613" s="73" t="inlineStr">
        <is>
          <t>GLENMARK</t>
        </is>
      </c>
      <c r="E3613" s="78" t="n">
        <v>45197</v>
      </c>
      <c r="F3613" s="75" t="n">
        <v>0</v>
      </c>
      <c r="G3613" s="73" t="inlineStr">
        <is>
          <t>XX</t>
        </is>
      </c>
      <c r="H3613" s="75" t="n">
        <v>685.9</v>
      </c>
      <c r="I3613" s="75" t="n">
        <v>685.9</v>
      </c>
      <c r="J3613" s="75" t="n">
        <v>672</v>
      </c>
      <c r="K3613" s="75" t="n">
        <v>672.3</v>
      </c>
      <c r="L3613" s="75" t="n">
        <v>672.3</v>
      </c>
      <c r="M3613" s="75" t="n">
        <v>3</v>
      </c>
      <c r="N3613" s="75" t="n">
        <v>29.44</v>
      </c>
      <c r="O3613" s="75" t="n">
        <v>10150</v>
      </c>
      <c r="P3613" s="75" t="n">
        <v>-1450</v>
      </c>
      <c r="Q3613" s="79" t="n">
        <v>45117</v>
      </c>
      <c r="AR3613">
        <f>IF($AU$2&lt;&gt;5,NA(),IF(D3613=D3612,0,IF(AND(D3615=D3613,D3614=D3613),O3613+O3614+O3615,IF(D3614=D3613,O3614+O3613,O3613))))</f>
        <v/>
      </c>
      <c r="AS3613">
        <f>IF($AU$2&lt;&gt;5,NA(),IF(D3613=D3612,0,IF(AND(D3615=D3613,D3614=D3613),P3613+P3614+P3615,IF(D3614=D3613,P3614+P3613,P3613))))</f>
        <v/>
      </c>
      <c r="AT3613">
        <f>AR3613-AS3613</f>
        <v/>
      </c>
    </row>
    <row r="3614" ht="15.75" customHeight="1" s="121">
      <c r="B3614">
        <f>D3614&amp;Q3614&amp;E3614</f>
        <v/>
      </c>
      <c r="C3614" s="73" t="inlineStr">
        <is>
          <t>FUTSTK</t>
        </is>
      </c>
      <c r="D3614" s="73" t="inlineStr">
        <is>
          <t>GMRINFRA</t>
        </is>
      </c>
      <c r="E3614" s="78" t="n">
        <v>45134</v>
      </c>
      <c r="F3614" s="75" t="n">
        <v>0</v>
      </c>
      <c r="G3614" s="73" t="inlineStr">
        <is>
          <t>XX</t>
        </is>
      </c>
      <c r="H3614" s="75" t="n">
        <v>45.45</v>
      </c>
      <c r="I3614" s="75" t="n">
        <v>45.45</v>
      </c>
      <c r="J3614" s="75" t="n">
        <v>44.25</v>
      </c>
      <c r="K3614" s="75" t="n">
        <v>44.55</v>
      </c>
      <c r="L3614" s="75" t="n">
        <v>44.55</v>
      </c>
      <c r="M3614" s="75" t="n">
        <v>857</v>
      </c>
      <c r="N3614" s="75" t="n">
        <v>8611.66</v>
      </c>
      <c r="O3614" s="76" t="n">
        <v>125000000</v>
      </c>
      <c r="P3614" s="75" t="n">
        <v>-1080000</v>
      </c>
      <c r="Q3614" s="79" t="n">
        <v>45117</v>
      </c>
      <c r="AR3614" s="77">
        <f>IF($AU$2&lt;&gt;5,NA(),IF(D3614=D3613,0,IF(AND(D3616=D3614,D3615=D3614),O3614+O3615+O3616,IF(D3615=D3614,O3615+O3614,O3614))))</f>
        <v/>
      </c>
      <c r="AS3614">
        <f>IF($AU$2&lt;&gt;5,NA(),IF(D3614=D3613,0,IF(AND(D3616=D3614,D3615=D3614),P3614+P3615+P3616,IF(D3615=D3614,P3615+P3614,P3614))))</f>
        <v/>
      </c>
      <c r="AT3614" s="77">
        <f>AR3614-AS3614</f>
        <v/>
      </c>
    </row>
    <row r="3615" ht="15.75" customHeight="1" s="121">
      <c r="B3615">
        <f>D3615&amp;Q3615&amp;E3615</f>
        <v/>
      </c>
      <c r="C3615" s="73" t="inlineStr">
        <is>
          <t>FUTSTK</t>
        </is>
      </c>
      <c r="D3615" s="73" t="inlineStr">
        <is>
          <t>GMRINFRA</t>
        </is>
      </c>
      <c r="E3615" s="78" t="n">
        <v>45169</v>
      </c>
      <c r="F3615" s="75" t="n">
        <v>0</v>
      </c>
      <c r="G3615" s="73" t="inlineStr">
        <is>
          <t>XX</t>
        </is>
      </c>
      <c r="H3615" s="75" t="n">
        <v>45.35</v>
      </c>
      <c r="I3615" s="75" t="n">
        <v>45.35</v>
      </c>
      <c r="J3615" s="75" t="n">
        <v>44.65</v>
      </c>
      <c r="K3615" s="75" t="n">
        <v>44.85</v>
      </c>
      <c r="L3615" s="75" t="n">
        <v>44.85</v>
      </c>
      <c r="M3615" s="75" t="n">
        <v>35</v>
      </c>
      <c r="N3615" s="75" t="n">
        <v>353.59</v>
      </c>
      <c r="O3615" s="75" t="n">
        <v>3555000</v>
      </c>
      <c r="P3615" s="75" t="n">
        <v>270000</v>
      </c>
      <c r="Q3615" s="79" t="n">
        <v>45117</v>
      </c>
      <c r="AR3615">
        <f>IF($AU$2&lt;&gt;5,NA(),IF(D3615=D3614,0,IF(AND(D3617=D3615,D3616=D3615),O3615+O3616+O3617,IF(D3616=D3615,O3616+O3615,O3615))))</f>
        <v/>
      </c>
      <c r="AS3615">
        <f>IF($AU$2&lt;&gt;5,NA(),IF(D3615=D3614,0,IF(AND(D3617=D3615,D3616=D3615),P3615+P3616+P3617,IF(D3616=D3615,P3616+P3615,P3615))))</f>
        <v/>
      </c>
      <c r="AT3615">
        <f>AR3615-AS3615</f>
        <v/>
      </c>
    </row>
    <row r="3616" ht="15.75" customHeight="1" s="121">
      <c r="B3616">
        <f>D3616&amp;Q3616&amp;E3616</f>
        <v/>
      </c>
      <c r="C3616" s="73" t="inlineStr">
        <is>
          <t>FUTSTK</t>
        </is>
      </c>
      <c r="D3616" s="73" t="inlineStr">
        <is>
          <t>GMRINFRA</t>
        </is>
      </c>
      <c r="E3616" s="78" t="n">
        <v>45197</v>
      </c>
      <c r="F3616" s="75" t="n">
        <v>0</v>
      </c>
      <c r="G3616" s="73" t="inlineStr">
        <is>
          <t>XX</t>
        </is>
      </c>
      <c r="H3616" s="75" t="n">
        <v>0</v>
      </c>
      <c r="I3616" s="75" t="n">
        <v>0</v>
      </c>
      <c r="J3616" s="75" t="n">
        <v>0</v>
      </c>
      <c r="K3616" s="75" t="n">
        <v>45.9</v>
      </c>
      <c r="L3616" s="75" t="n">
        <v>45.1</v>
      </c>
      <c r="M3616" s="75" t="n">
        <v>0</v>
      </c>
      <c r="N3616" s="75" t="n">
        <v>0</v>
      </c>
      <c r="O3616" s="75" t="n">
        <v>180000</v>
      </c>
      <c r="P3616" s="75" t="n">
        <v>0</v>
      </c>
      <c r="Q3616" s="79" t="n">
        <v>45117</v>
      </c>
      <c r="AR3616">
        <f>IF($AU$2&lt;&gt;5,NA(),IF(D3616=D3615,0,IF(AND(D3618=D3616,D3617=D3616),O3616+O3617+O3618,IF(D3617=D3616,O3617+O3616,O3616))))</f>
        <v/>
      </c>
      <c r="AS3616">
        <f>IF($AU$2&lt;&gt;5,NA(),IF(D3616=D3615,0,IF(AND(D3618=D3616,D3617=D3616),P3616+P3617+P3618,IF(D3617=D3616,P3617+P3616,P3616))))</f>
        <v/>
      </c>
      <c r="AT3616">
        <f>AR3616-AS3616</f>
        <v/>
      </c>
    </row>
    <row r="3617" ht="15.75" customHeight="1" s="121">
      <c r="B3617">
        <f>D3617&amp;Q3617&amp;E3617</f>
        <v/>
      </c>
      <c r="C3617" s="73" t="inlineStr">
        <is>
          <t>FUTSTK</t>
        </is>
      </c>
      <c r="D3617" s="73" t="inlineStr">
        <is>
          <t>GNFC</t>
        </is>
      </c>
      <c r="E3617" s="78" t="n">
        <v>45134</v>
      </c>
      <c r="F3617" s="75" t="n">
        <v>0</v>
      </c>
      <c r="G3617" s="73" t="inlineStr">
        <is>
          <t>XX</t>
        </is>
      </c>
      <c r="H3617" s="75" t="n">
        <v>603.5</v>
      </c>
      <c r="I3617" s="75" t="n">
        <v>610.75</v>
      </c>
      <c r="J3617" s="75" t="n">
        <v>594.2</v>
      </c>
      <c r="K3617" s="75" t="n">
        <v>597.35</v>
      </c>
      <c r="L3617" s="75" t="n">
        <v>597.35</v>
      </c>
      <c r="M3617" s="75" t="n">
        <v>1194</v>
      </c>
      <c r="N3617" s="75" t="n">
        <v>9320.059999999999</v>
      </c>
      <c r="O3617" s="75" t="n">
        <v>7348900</v>
      </c>
      <c r="P3617" s="75" t="n">
        <v>24700</v>
      </c>
      <c r="Q3617" s="79" t="n">
        <v>45117</v>
      </c>
      <c r="AR3617">
        <f>IF($AU$2&lt;&gt;5,NA(),IF(D3617=D3616,0,IF(AND(D3619=D3617,D3618=D3617),O3617+O3618+O3619,IF(D3618=D3617,O3618+O3617,O3617))))</f>
        <v/>
      </c>
      <c r="AS3617">
        <f>IF($AU$2&lt;&gt;5,NA(),IF(D3617=D3616,0,IF(AND(D3619=D3617,D3618=D3617),P3617+P3618+P3619,IF(D3618=D3617,P3618+P3617,P3617))))</f>
        <v/>
      </c>
      <c r="AT3617">
        <f>AR3617-AS3617</f>
        <v/>
      </c>
    </row>
    <row r="3618" ht="15.75" customHeight="1" s="121">
      <c r="B3618">
        <f>D3618&amp;Q3618&amp;E3618</f>
        <v/>
      </c>
      <c r="C3618" s="73" t="inlineStr">
        <is>
          <t>FUTSTK</t>
        </is>
      </c>
      <c r="D3618" s="73" t="inlineStr">
        <is>
          <t>GNFC</t>
        </is>
      </c>
      <c r="E3618" s="78" t="n">
        <v>45169</v>
      </c>
      <c r="F3618" s="75" t="n">
        <v>0</v>
      </c>
      <c r="G3618" s="73" t="inlineStr">
        <is>
          <t>XX</t>
        </is>
      </c>
      <c r="H3618" s="75" t="n">
        <v>608</v>
      </c>
      <c r="I3618" s="75" t="n">
        <v>613.9</v>
      </c>
      <c r="J3618" s="75" t="n">
        <v>598.6</v>
      </c>
      <c r="K3618" s="75" t="n">
        <v>601.4</v>
      </c>
      <c r="L3618" s="75" t="n">
        <v>601.4</v>
      </c>
      <c r="M3618" s="75" t="n">
        <v>65</v>
      </c>
      <c r="N3618" s="75" t="n">
        <v>511.35</v>
      </c>
      <c r="O3618" s="75" t="n">
        <v>165100</v>
      </c>
      <c r="P3618" s="75" t="n">
        <v>3900</v>
      </c>
      <c r="Q3618" s="79" t="n">
        <v>45117</v>
      </c>
      <c r="AR3618">
        <f>IF($AU$2&lt;&gt;5,NA(),IF(D3618=D3617,0,IF(AND(D3620=D3618,D3619=D3618),O3618+O3619+O3620,IF(D3619=D3618,O3619+O3618,O3618))))</f>
        <v/>
      </c>
      <c r="AS3618">
        <f>IF($AU$2&lt;&gt;5,NA(),IF(D3618=D3617,0,IF(AND(D3620=D3618,D3619=D3618),P3618+P3619+P3620,IF(D3619=D3618,P3619+P3618,P3618))))</f>
        <v/>
      </c>
      <c r="AT3618">
        <f>AR3618-AS3618</f>
        <v/>
      </c>
    </row>
    <row r="3619" ht="15.75" customHeight="1" s="121">
      <c r="B3619">
        <f>D3619&amp;Q3619&amp;E3619</f>
        <v/>
      </c>
      <c r="C3619" s="73" t="inlineStr">
        <is>
          <t>FUTSTK</t>
        </is>
      </c>
      <c r="D3619" s="73" t="inlineStr">
        <is>
          <t>GNFC</t>
        </is>
      </c>
      <c r="E3619" s="78" t="n">
        <v>45197</v>
      </c>
      <c r="F3619" s="75" t="n">
        <v>0</v>
      </c>
      <c r="G3619" s="73" t="inlineStr">
        <is>
          <t>XX</t>
        </is>
      </c>
      <c r="H3619" s="75" t="n">
        <v>0</v>
      </c>
      <c r="I3619" s="75" t="n">
        <v>0</v>
      </c>
      <c r="J3619" s="75" t="n">
        <v>0</v>
      </c>
      <c r="K3619" s="75" t="n">
        <v>605.7</v>
      </c>
      <c r="L3619" s="75" t="n">
        <v>604.75</v>
      </c>
      <c r="M3619" s="75" t="n">
        <v>0</v>
      </c>
      <c r="N3619" s="75" t="n">
        <v>0</v>
      </c>
      <c r="O3619" s="75" t="n">
        <v>2600</v>
      </c>
      <c r="P3619" s="75" t="n">
        <v>0</v>
      </c>
      <c r="Q3619" s="79" t="n">
        <v>45117</v>
      </c>
      <c r="AR3619">
        <f>IF($AU$2&lt;&gt;5,NA(),IF(D3619=D3618,0,IF(AND(D3621=D3619,D3620=D3619),O3619+O3620+O3621,IF(D3620=D3619,O3620+O3619,O3619))))</f>
        <v/>
      </c>
      <c r="AS3619">
        <f>IF($AU$2&lt;&gt;5,NA(),IF(D3619=D3618,0,IF(AND(D3621=D3619,D3620=D3619),P3619+P3620+P3621,IF(D3620=D3619,P3620+P3619,P3619))))</f>
        <v/>
      </c>
      <c r="AT3619">
        <f>AR3619-AS3619</f>
        <v/>
      </c>
    </row>
    <row r="3620" ht="15.75" customHeight="1" s="121">
      <c r="B3620">
        <f>D3620&amp;Q3620&amp;E3620</f>
        <v/>
      </c>
      <c r="C3620" s="73" t="inlineStr">
        <is>
          <t>FUTSTK</t>
        </is>
      </c>
      <c r="D3620" s="73" t="inlineStr">
        <is>
          <t>GODREJCP</t>
        </is>
      </c>
      <c r="E3620" s="78" t="n">
        <v>45134</v>
      </c>
      <c r="F3620" s="75" t="n">
        <v>0</v>
      </c>
      <c r="G3620" s="73" t="inlineStr">
        <is>
          <t>XX</t>
        </is>
      </c>
      <c r="H3620" s="75" t="n">
        <v>1075.9</v>
      </c>
      <c r="I3620" s="75" t="n">
        <v>1075.95</v>
      </c>
      <c r="J3620" s="75" t="n">
        <v>1054.35</v>
      </c>
      <c r="K3620" s="75" t="n">
        <v>1061.1</v>
      </c>
      <c r="L3620" s="75" t="n">
        <v>1061.1</v>
      </c>
      <c r="M3620" s="75" t="n">
        <v>911</v>
      </c>
      <c r="N3620" s="75" t="n">
        <v>9666.85</v>
      </c>
      <c r="O3620" s="75" t="n">
        <v>5666000</v>
      </c>
      <c r="P3620" s="75" t="n">
        <v>98000</v>
      </c>
      <c r="Q3620" s="79" t="n">
        <v>45117</v>
      </c>
      <c r="AR3620">
        <f>IF($AU$2&lt;&gt;5,NA(),IF(D3620=D3619,0,IF(AND(D3622=D3620,D3621=D3620),O3620+O3621+O3622,IF(D3621=D3620,O3621+O3620,O3620))))</f>
        <v/>
      </c>
      <c r="AS3620">
        <f>IF($AU$2&lt;&gt;5,NA(),IF(D3620=D3619,0,IF(AND(D3622=D3620,D3621=D3620),P3620+P3621+P3622,IF(D3621=D3620,P3621+P3620,P3620))))</f>
        <v/>
      </c>
      <c r="AT3620">
        <f>AR3620-AS3620</f>
        <v/>
      </c>
    </row>
    <row r="3621" ht="15.75" customHeight="1" s="121">
      <c r="B3621">
        <f>D3621&amp;Q3621&amp;E3621</f>
        <v/>
      </c>
      <c r="C3621" s="73" t="inlineStr">
        <is>
          <t>FUTSTK</t>
        </is>
      </c>
      <c r="D3621" s="73" t="inlineStr">
        <is>
          <t>GODREJCP</t>
        </is>
      </c>
      <c r="E3621" s="78" t="n">
        <v>45169</v>
      </c>
      <c r="F3621" s="75" t="n">
        <v>0</v>
      </c>
      <c r="G3621" s="73" t="inlineStr">
        <is>
          <t>XX</t>
        </is>
      </c>
      <c r="H3621" s="75" t="n">
        <v>1065.1</v>
      </c>
      <c r="I3621" s="75" t="n">
        <v>1073</v>
      </c>
      <c r="J3621" s="75" t="n">
        <v>1062</v>
      </c>
      <c r="K3621" s="75" t="n">
        <v>1069.05</v>
      </c>
      <c r="L3621" s="75" t="n">
        <v>1069.05</v>
      </c>
      <c r="M3621" s="75" t="n">
        <v>9</v>
      </c>
      <c r="N3621" s="75" t="n">
        <v>96.06</v>
      </c>
      <c r="O3621" s="75" t="n">
        <v>63000</v>
      </c>
      <c r="P3621" s="75" t="n">
        <v>-1000</v>
      </c>
      <c r="Q3621" s="79" t="n">
        <v>45117</v>
      </c>
      <c r="AR3621">
        <f>IF($AU$2&lt;&gt;5,NA(),IF(D3621=D3620,0,IF(AND(D3623=D3621,D3622=D3621),O3621+O3622+O3623,IF(D3622=D3621,O3622+O3621,O3621))))</f>
        <v/>
      </c>
      <c r="AS3621">
        <f>IF($AU$2&lt;&gt;5,NA(),IF(D3621=D3620,0,IF(AND(D3623=D3621,D3622=D3621),P3621+P3622+P3623,IF(D3622=D3621,P3622+P3621,P3621))))</f>
        <v/>
      </c>
      <c r="AT3621">
        <f>AR3621-AS3621</f>
        <v/>
      </c>
    </row>
    <row r="3622" ht="15.75" customHeight="1" s="121">
      <c r="B3622">
        <f>D3622&amp;Q3622&amp;E3622</f>
        <v/>
      </c>
      <c r="C3622" s="73" t="inlineStr">
        <is>
          <t>FUTSTK</t>
        </is>
      </c>
      <c r="D3622" s="73" t="inlineStr">
        <is>
          <t>GODREJCP</t>
        </is>
      </c>
      <c r="E3622" s="78" t="n">
        <v>45197</v>
      </c>
      <c r="F3622" s="75" t="n">
        <v>0</v>
      </c>
      <c r="G3622" s="73" t="inlineStr">
        <is>
          <t>XX</t>
        </is>
      </c>
      <c r="H3622" s="75" t="n">
        <v>0</v>
      </c>
      <c r="I3622" s="75" t="n">
        <v>0</v>
      </c>
      <c r="J3622" s="75" t="n">
        <v>0</v>
      </c>
      <c r="K3622" s="75" t="n">
        <v>1099.3</v>
      </c>
      <c r="L3622" s="75" t="n">
        <v>1071.55</v>
      </c>
      <c r="M3622" s="75" t="n">
        <v>0</v>
      </c>
      <c r="N3622" s="75" t="n">
        <v>0</v>
      </c>
      <c r="O3622" s="75" t="n">
        <v>6000</v>
      </c>
      <c r="P3622" s="75" t="n">
        <v>0</v>
      </c>
      <c r="Q3622" s="79" t="n">
        <v>45117</v>
      </c>
      <c r="AR3622">
        <f>IF($AU$2&lt;&gt;5,NA(),IF(D3622=D3621,0,IF(AND(D3624=D3622,D3623=D3622),O3622+O3623+O3624,IF(D3623=D3622,O3623+O3622,O3622))))</f>
        <v/>
      </c>
      <c r="AS3622">
        <f>IF($AU$2&lt;&gt;5,NA(),IF(D3622=D3621,0,IF(AND(D3624=D3622,D3623=D3622),P3622+P3623+P3624,IF(D3623=D3622,P3623+P3622,P3622))))</f>
        <v/>
      </c>
      <c r="AT3622">
        <f>AR3622-AS3622</f>
        <v/>
      </c>
    </row>
    <row r="3623" ht="15.75" customHeight="1" s="121">
      <c r="B3623">
        <f>D3623&amp;Q3623&amp;E3623</f>
        <v/>
      </c>
      <c r="C3623" s="73" t="inlineStr">
        <is>
          <t>FUTSTK</t>
        </is>
      </c>
      <c r="D3623" s="73" t="inlineStr">
        <is>
          <t>GODREJPROP</t>
        </is>
      </c>
      <c r="E3623" s="78" t="n">
        <v>45134</v>
      </c>
      <c r="F3623" s="75" t="n">
        <v>0</v>
      </c>
      <c r="G3623" s="73" t="inlineStr">
        <is>
          <t>XX</t>
        </is>
      </c>
      <c r="H3623" s="75" t="n">
        <v>1594.15</v>
      </c>
      <c r="I3623" s="75" t="n">
        <v>1594.15</v>
      </c>
      <c r="J3623" s="75" t="n">
        <v>1555.75</v>
      </c>
      <c r="K3623" s="75" t="n">
        <v>1579</v>
      </c>
      <c r="L3623" s="75" t="n">
        <v>1579</v>
      </c>
      <c r="M3623" s="75" t="n">
        <v>1330</v>
      </c>
      <c r="N3623" s="75" t="n">
        <v>9948.9</v>
      </c>
      <c r="O3623" s="75" t="n">
        <v>3059950</v>
      </c>
      <c r="P3623" s="75" t="n">
        <v>-48925</v>
      </c>
      <c r="Q3623" s="79" t="n">
        <v>45117</v>
      </c>
      <c r="AR3623">
        <f>IF($AU$2&lt;&gt;5,NA(),IF(D3623=D3622,0,IF(AND(D3625=D3623,D3624=D3623),O3623+O3624+O3625,IF(D3624=D3623,O3624+O3623,O3623))))</f>
        <v/>
      </c>
      <c r="AS3623">
        <f>IF($AU$2&lt;&gt;5,NA(),IF(D3623=D3622,0,IF(AND(D3625=D3623,D3624=D3623),P3623+P3624+P3625,IF(D3624=D3623,P3624+P3623,P3623))))</f>
        <v/>
      </c>
      <c r="AT3623">
        <f>AR3623-AS3623</f>
        <v/>
      </c>
    </row>
    <row r="3624" ht="15.75" customHeight="1" s="121">
      <c r="B3624">
        <f>D3624&amp;Q3624&amp;E3624</f>
        <v/>
      </c>
      <c r="C3624" s="73" t="inlineStr">
        <is>
          <t>FUTSTK</t>
        </is>
      </c>
      <c r="D3624" s="73" t="inlineStr">
        <is>
          <t>GODREJPROP</t>
        </is>
      </c>
      <c r="E3624" s="78" t="n">
        <v>45169</v>
      </c>
      <c r="F3624" s="75" t="n">
        <v>0</v>
      </c>
      <c r="G3624" s="73" t="inlineStr">
        <is>
          <t>XX</t>
        </is>
      </c>
      <c r="H3624" s="75" t="n">
        <v>1592.15</v>
      </c>
      <c r="I3624" s="75" t="n">
        <v>1593.05</v>
      </c>
      <c r="J3624" s="75" t="n">
        <v>1569.35</v>
      </c>
      <c r="K3624" s="75" t="n">
        <v>1590.25</v>
      </c>
      <c r="L3624" s="75" t="n">
        <v>1590.25</v>
      </c>
      <c r="M3624" s="75" t="n">
        <v>54</v>
      </c>
      <c r="N3624" s="75" t="n">
        <v>406.5</v>
      </c>
      <c r="O3624" s="75" t="n">
        <v>79325</v>
      </c>
      <c r="P3624" s="75" t="n">
        <v>5700</v>
      </c>
      <c r="Q3624" s="79" t="n">
        <v>45117</v>
      </c>
      <c r="AR3624">
        <f>IF($AU$2&lt;&gt;5,NA(),IF(D3624=D3623,0,IF(AND(D3626=D3624,D3625=D3624),O3624+O3625+O3626,IF(D3625=D3624,O3625+O3624,O3624))))</f>
        <v/>
      </c>
      <c r="AS3624">
        <f>IF($AU$2&lt;&gt;5,NA(),IF(D3624=D3623,0,IF(AND(D3626=D3624,D3625=D3624),P3624+P3625+P3626,IF(D3625=D3624,P3625+P3624,P3624))))</f>
        <v/>
      </c>
      <c r="AT3624">
        <f>AR3624-AS3624</f>
        <v/>
      </c>
    </row>
    <row r="3625" ht="15.75" customHeight="1" s="121">
      <c r="B3625">
        <f>D3625&amp;Q3625&amp;E3625</f>
        <v/>
      </c>
      <c r="C3625" s="73" t="inlineStr">
        <is>
          <t>FUTSTK</t>
        </is>
      </c>
      <c r="D3625" s="73" t="inlineStr">
        <is>
          <t>GODREJPROP</t>
        </is>
      </c>
      <c r="E3625" s="78" t="n">
        <v>45197</v>
      </c>
      <c r="F3625" s="75" t="n">
        <v>0</v>
      </c>
      <c r="G3625" s="73" t="inlineStr">
        <is>
          <t>XX</t>
        </is>
      </c>
      <c r="H3625" s="75" t="n">
        <v>1593.4</v>
      </c>
      <c r="I3625" s="75" t="n">
        <v>1593.4</v>
      </c>
      <c r="J3625" s="75" t="n">
        <v>1593.4</v>
      </c>
      <c r="K3625" s="75" t="n">
        <v>1593.4</v>
      </c>
      <c r="L3625" s="75" t="n">
        <v>1598.55</v>
      </c>
      <c r="M3625" s="75" t="n">
        <v>1</v>
      </c>
      <c r="N3625" s="75" t="n">
        <v>7.56</v>
      </c>
      <c r="O3625" s="75" t="n">
        <v>2375</v>
      </c>
      <c r="P3625" s="75" t="n">
        <v>475</v>
      </c>
      <c r="Q3625" s="79" t="n">
        <v>45117</v>
      </c>
      <c r="AR3625">
        <f>IF($AU$2&lt;&gt;5,NA(),IF(D3625=D3624,0,IF(AND(D3627=D3625,D3626=D3625),O3625+O3626+O3627,IF(D3626=D3625,O3626+O3625,O3625))))</f>
        <v/>
      </c>
      <c r="AS3625">
        <f>IF($AU$2&lt;&gt;5,NA(),IF(D3625=D3624,0,IF(AND(D3627=D3625,D3626=D3625),P3625+P3626+P3627,IF(D3626=D3625,P3626+P3625,P3625))))</f>
        <v/>
      </c>
      <c r="AT3625">
        <f>AR3625-AS3625</f>
        <v/>
      </c>
    </row>
    <row r="3626" ht="15.75" customHeight="1" s="121">
      <c r="B3626">
        <f>D3626&amp;Q3626&amp;E3626</f>
        <v/>
      </c>
      <c r="C3626" s="73" t="inlineStr">
        <is>
          <t>FUTSTK</t>
        </is>
      </c>
      <c r="D3626" s="73" t="inlineStr">
        <is>
          <t>GRANULES</t>
        </is>
      </c>
      <c r="E3626" s="78" t="n">
        <v>45134</v>
      </c>
      <c r="F3626" s="75" t="n">
        <v>0</v>
      </c>
      <c r="G3626" s="73" t="inlineStr">
        <is>
          <t>XX</t>
        </is>
      </c>
      <c r="H3626" s="75" t="n">
        <v>313.45</v>
      </c>
      <c r="I3626" s="75" t="n">
        <v>317</v>
      </c>
      <c r="J3626" s="75" t="n">
        <v>310.05</v>
      </c>
      <c r="K3626" s="75" t="n">
        <v>310.7</v>
      </c>
      <c r="L3626" s="75" t="n">
        <v>310.7</v>
      </c>
      <c r="M3626" s="75" t="n">
        <v>615</v>
      </c>
      <c r="N3626" s="75" t="n">
        <v>3853.31</v>
      </c>
      <c r="O3626" s="76" t="n">
        <v>10860000</v>
      </c>
      <c r="P3626" s="75" t="n">
        <v>-1230000</v>
      </c>
      <c r="Q3626" s="79" t="n">
        <v>45117</v>
      </c>
      <c r="AR3626" s="77">
        <f>IF($AU$2&lt;&gt;5,NA(),IF(D3626=D3625,0,IF(AND(D3628=D3626,D3627=D3626),O3626+O3627+O3628,IF(D3627=D3626,O3627+O3626,O3626))))</f>
        <v/>
      </c>
      <c r="AS3626">
        <f>IF($AU$2&lt;&gt;5,NA(),IF(D3626=D3625,0,IF(AND(D3628=D3626,D3627=D3626),P3626+P3627+P3628,IF(D3627=D3626,P3627+P3626,P3626))))</f>
        <v/>
      </c>
      <c r="AT3626" s="77">
        <f>AR3626-AS3626</f>
        <v/>
      </c>
    </row>
    <row r="3627" ht="15.75" customHeight="1" s="121">
      <c r="B3627">
        <f>D3627&amp;Q3627&amp;E3627</f>
        <v/>
      </c>
      <c r="C3627" s="73" t="inlineStr">
        <is>
          <t>FUTSTK</t>
        </is>
      </c>
      <c r="D3627" s="73" t="inlineStr">
        <is>
          <t>GRANULES</t>
        </is>
      </c>
      <c r="E3627" s="78" t="n">
        <v>45169</v>
      </c>
      <c r="F3627" s="75" t="n">
        <v>0</v>
      </c>
      <c r="G3627" s="73" t="inlineStr">
        <is>
          <t>XX</t>
        </is>
      </c>
      <c r="H3627" s="75" t="n">
        <v>315</v>
      </c>
      <c r="I3627" s="75" t="n">
        <v>316</v>
      </c>
      <c r="J3627" s="75" t="n">
        <v>309.95</v>
      </c>
      <c r="K3627" s="75" t="n">
        <v>311.05</v>
      </c>
      <c r="L3627" s="75" t="n">
        <v>311.05</v>
      </c>
      <c r="M3627" s="75" t="n">
        <v>33</v>
      </c>
      <c r="N3627" s="75" t="n">
        <v>206.59</v>
      </c>
      <c r="O3627" s="75" t="n">
        <v>1010000</v>
      </c>
      <c r="P3627" s="75" t="n">
        <v>-64000</v>
      </c>
      <c r="Q3627" s="79" t="n">
        <v>45117</v>
      </c>
      <c r="AR3627">
        <f>IF($AU$2&lt;&gt;5,NA(),IF(D3627=D3626,0,IF(AND(D3629=D3627,D3628=D3627),O3627+O3628+O3629,IF(D3628=D3627,O3628+O3627,O3627))))</f>
        <v/>
      </c>
      <c r="AS3627">
        <f>IF($AU$2&lt;&gt;5,NA(),IF(D3627=D3626,0,IF(AND(D3629=D3627,D3628=D3627),P3627+P3628+P3629,IF(D3628=D3627,P3628+P3627,P3627))))</f>
        <v/>
      </c>
      <c r="AT3627">
        <f>AR3627-AS3627</f>
        <v/>
      </c>
    </row>
    <row r="3628" ht="15.75" customHeight="1" s="121">
      <c r="B3628">
        <f>D3628&amp;Q3628&amp;E3628</f>
        <v/>
      </c>
      <c r="C3628" s="73" t="inlineStr">
        <is>
          <t>FUTSTK</t>
        </is>
      </c>
      <c r="D3628" s="73" t="inlineStr">
        <is>
          <t>GRANULES</t>
        </is>
      </c>
      <c r="E3628" s="78" t="n">
        <v>45197</v>
      </c>
      <c r="F3628" s="75" t="n">
        <v>0</v>
      </c>
      <c r="G3628" s="73" t="inlineStr">
        <is>
          <t>XX</t>
        </is>
      </c>
      <c r="H3628" s="75" t="n">
        <v>316.85</v>
      </c>
      <c r="I3628" s="75" t="n">
        <v>316.85</v>
      </c>
      <c r="J3628" s="75" t="n">
        <v>314.3</v>
      </c>
      <c r="K3628" s="75" t="n">
        <v>314.3</v>
      </c>
      <c r="L3628" s="75" t="n">
        <v>314.3</v>
      </c>
      <c r="M3628" s="75" t="n">
        <v>3</v>
      </c>
      <c r="N3628" s="75" t="n">
        <v>18.93</v>
      </c>
      <c r="O3628" s="75" t="n">
        <v>108000</v>
      </c>
      <c r="P3628" s="75" t="n">
        <v>-6000</v>
      </c>
      <c r="Q3628" s="79" t="n">
        <v>45117</v>
      </c>
      <c r="AR3628">
        <f>IF($AU$2&lt;&gt;5,NA(),IF(D3628=D3627,0,IF(AND(D3630=D3628,D3629=D3628),O3628+O3629+O3630,IF(D3629=D3628,O3629+O3628,O3628))))</f>
        <v/>
      </c>
      <c r="AS3628">
        <f>IF($AU$2&lt;&gt;5,NA(),IF(D3628=D3627,0,IF(AND(D3630=D3628,D3629=D3628),P3628+P3629+P3630,IF(D3629=D3628,P3629+P3628,P3628))))</f>
        <v/>
      </c>
      <c r="AT3628">
        <f>AR3628-AS3628</f>
        <v/>
      </c>
    </row>
    <row r="3629" ht="15.75" customHeight="1" s="121">
      <c r="B3629">
        <f>D3629&amp;Q3629&amp;E3629</f>
        <v/>
      </c>
      <c r="C3629" s="73" t="inlineStr">
        <is>
          <t>FUTSTK</t>
        </is>
      </c>
      <c r="D3629" s="73" t="inlineStr">
        <is>
          <t>GRASIM</t>
        </is>
      </c>
      <c r="E3629" s="78" t="n">
        <v>45134</v>
      </c>
      <c r="F3629" s="75" t="n">
        <v>0</v>
      </c>
      <c r="G3629" s="73" t="inlineStr">
        <is>
          <t>XX</t>
        </is>
      </c>
      <c r="H3629" s="75" t="n">
        <v>1759.6</v>
      </c>
      <c r="I3629" s="75" t="n">
        <v>1765.45</v>
      </c>
      <c r="J3629" s="75" t="n">
        <v>1740.1</v>
      </c>
      <c r="K3629" s="75" t="n">
        <v>1751.05</v>
      </c>
      <c r="L3629" s="75" t="n">
        <v>1751.05</v>
      </c>
      <c r="M3629" s="75" t="n">
        <v>1216</v>
      </c>
      <c r="N3629" s="75" t="n">
        <v>10118.84</v>
      </c>
      <c r="O3629" s="75" t="n">
        <v>12659700</v>
      </c>
      <c r="P3629" s="75" t="n">
        <v>-24225</v>
      </c>
      <c r="Q3629" s="79" t="n">
        <v>45117</v>
      </c>
      <c r="AR3629">
        <f>IF($AU$2&lt;&gt;5,NA(),IF(D3629=D3628,0,IF(AND(D3631=D3629,D3630=D3629),O3629+O3630+O3631,IF(D3630=D3629,O3630+O3629,O3629))))</f>
        <v/>
      </c>
      <c r="AS3629">
        <f>IF($AU$2&lt;&gt;5,NA(),IF(D3629=D3628,0,IF(AND(D3631=D3629,D3630=D3629),P3629+P3630+P3631,IF(D3630=D3629,P3630+P3629,P3629))))</f>
        <v/>
      </c>
      <c r="AT3629">
        <f>AR3629-AS3629</f>
        <v/>
      </c>
    </row>
    <row r="3630" ht="15.75" customHeight="1" s="121">
      <c r="B3630">
        <f>D3630&amp;Q3630&amp;E3630</f>
        <v/>
      </c>
      <c r="C3630" s="73" t="inlineStr">
        <is>
          <t>FUTSTK</t>
        </is>
      </c>
      <c r="D3630" s="73" t="inlineStr">
        <is>
          <t>GRASIM</t>
        </is>
      </c>
      <c r="E3630" s="78" t="n">
        <v>45169</v>
      </c>
      <c r="F3630" s="75" t="n">
        <v>0</v>
      </c>
      <c r="G3630" s="73" t="inlineStr">
        <is>
          <t>XX</t>
        </is>
      </c>
      <c r="H3630" s="75" t="n">
        <v>1757</v>
      </c>
      <c r="I3630" s="75" t="n">
        <v>1768.05</v>
      </c>
      <c r="J3630" s="75" t="n">
        <v>1745</v>
      </c>
      <c r="K3630" s="75" t="n">
        <v>1754.55</v>
      </c>
      <c r="L3630" s="75" t="n">
        <v>1754.55</v>
      </c>
      <c r="M3630" s="75" t="n">
        <v>45</v>
      </c>
      <c r="N3630" s="75" t="n">
        <v>374.89</v>
      </c>
      <c r="O3630" s="75" t="n">
        <v>77425</v>
      </c>
      <c r="P3630" s="75" t="n">
        <v>11400</v>
      </c>
      <c r="Q3630" s="79" t="n">
        <v>45117</v>
      </c>
      <c r="AR3630">
        <f>IF($AU$2&lt;&gt;5,NA(),IF(D3630=D3629,0,IF(AND(D3632=D3630,D3631=D3630),O3630+O3631+O3632,IF(D3631=D3630,O3631+O3630,O3630))))</f>
        <v/>
      </c>
      <c r="AS3630">
        <f>IF($AU$2&lt;&gt;5,NA(),IF(D3630=D3629,0,IF(AND(D3632=D3630,D3631=D3630),P3630+P3631+P3632,IF(D3631=D3630,P3631+P3630,P3630))))</f>
        <v/>
      </c>
      <c r="AT3630">
        <f>AR3630-AS3630</f>
        <v/>
      </c>
    </row>
    <row r="3631" ht="15.75" customHeight="1" s="121">
      <c r="B3631">
        <f>D3631&amp;Q3631&amp;E3631</f>
        <v/>
      </c>
      <c r="C3631" s="73" t="inlineStr">
        <is>
          <t>FUTSTK</t>
        </is>
      </c>
      <c r="D3631" s="73" t="inlineStr">
        <is>
          <t>GRASIM</t>
        </is>
      </c>
      <c r="E3631" s="78" t="n">
        <v>45197</v>
      </c>
      <c r="F3631" s="75" t="n">
        <v>0</v>
      </c>
      <c r="G3631" s="73" t="inlineStr">
        <is>
          <t>XX</t>
        </is>
      </c>
      <c r="H3631" s="75" t="n">
        <v>0</v>
      </c>
      <c r="I3631" s="75" t="n">
        <v>0</v>
      </c>
      <c r="J3631" s="75" t="n">
        <v>0</v>
      </c>
      <c r="K3631" s="75" t="n">
        <v>1779</v>
      </c>
      <c r="L3631" s="75" t="n">
        <v>1770.55</v>
      </c>
      <c r="M3631" s="75" t="n">
        <v>0</v>
      </c>
      <c r="N3631" s="75" t="n">
        <v>0</v>
      </c>
      <c r="O3631" s="75" t="n">
        <v>475</v>
      </c>
      <c r="P3631" s="75" t="n">
        <v>0</v>
      </c>
      <c r="Q3631" s="79" t="n">
        <v>45117</v>
      </c>
      <c r="AR3631">
        <f>IF($AU$2&lt;&gt;5,NA(),IF(D3631=D3630,0,IF(AND(D3633=D3631,D3632=D3631),O3631+O3632+O3633,IF(D3632=D3631,O3632+O3631,O3631))))</f>
        <v/>
      </c>
      <c r="AS3631">
        <f>IF($AU$2&lt;&gt;5,NA(),IF(D3631=D3630,0,IF(AND(D3633=D3631,D3632=D3631),P3631+P3632+P3633,IF(D3632=D3631,P3632+P3631,P3631))))</f>
        <v/>
      </c>
      <c r="AT3631">
        <f>AR3631-AS3631</f>
        <v/>
      </c>
    </row>
    <row r="3632" ht="15.75" customHeight="1" s="121">
      <c r="B3632">
        <f>D3632&amp;Q3632&amp;E3632</f>
        <v/>
      </c>
      <c r="C3632" s="73" t="inlineStr">
        <is>
          <t>FUTSTK</t>
        </is>
      </c>
      <c r="D3632" s="73" t="inlineStr">
        <is>
          <t>GUJGASLTD</t>
        </is>
      </c>
      <c r="E3632" s="78" t="n">
        <v>45134</v>
      </c>
      <c r="F3632" s="75" t="n">
        <v>0</v>
      </c>
      <c r="G3632" s="73" t="inlineStr">
        <is>
          <t>XX</t>
        </is>
      </c>
      <c r="H3632" s="75" t="n">
        <v>477.45</v>
      </c>
      <c r="I3632" s="75" t="n">
        <v>480.75</v>
      </c>
      <c r="J3632" s="75" t="n">
        <v>471.6</v>
      </c>
      <c r="K3632" s="75" t="n">
        <v>476.9</v>
      </c>
      <c r="L3632" s="75" t="n">
        <v>476.9</v>
      </c>
      <c r="M3632" s="75" t="n">
        <v>1264</v>
      </c>
      <c r="N3632" s="75" t="n">
        <v>7527.83</v>
      </c>
      <c r="O3632" s="75" t="n">
        <v>7250000</v>
      </c>
      <c r="P3632" s="75" t="n">
        <v>-80000</v>
      </c>
      <c r="Q3632" s="79" t="n">
        <v>45117</v>
      </c>
      <c r="AR3632">
        <f>IF($AU$2&lt;&gt;5,NA(),IF(D3632=D3631,0,IF(AND(D3634=D3632,D3633=D3632),O3632+O3633+O3634,IF(D3633=D3632,O3633+O3632,O3632))))</f>
        <v/>
      </c>
      <c r="AS3632">
        <f>IF($AU$2&lt;&gt;5,NA(),IF(D3632=D3631,0,IF(AND(D3634=D3632,D3633=D3632),P3632+P3633+P3634,IF(D3633=D3632,P3633+P3632,P3632))))</f>
        <v/>
      </c>
      <c r="AT3632">
        <f>AR3632-AS3632</f>
        <v/>
      </c>
    </row>
    <row r="3633" ht="15.75" customHeight="1" s="121">
      <c r="B3633">
        <f>D3633&amp;Q3633&amp;E3633</f>
        <v/>
      </c>
      <c r="C3633" s="73" t="inlineStr">
        <is>
          <t>FUTSTK</t>
        </is>
      </c>
      <c r="D3633" s="73" t="inlineStr">
        <is>
          <t>GUJGASLTD</t>
        </is>
      </c>
      <c r="E3633" s="78" t="n">
        <v>45169</v>
      </c>
      <c r="F3633" s="75" t="n">
        <v>0</v>
      </c>
      <c r="G3633" s="73" t="inlineStr">
        <is>
          <t>XX</t>
        </is>
      </c>
      <c r="H3633" s="75" t="n">
        <v>476.4</v>
      </c>
      <c r="I3633" s="75" t="n">
        <v>479.3</v>
      </c>
      <c r="J3633" s="75" t="n">
        <v>471.5</v>
      </c>
      <c r="K3633" s="75" t="n">
        <v>476.5</v>
      </c>
      <c r="L3633" s="75" t="n">
        <v>476.5</v>
      </c>
      <c r="M3633" s="75" t="n">
        <v>109</v>
      </c>
      <c r="N3633" s="75" t="n">
        <v>648.77</v>
      </c>
      <c r="O3633" s="75" t="n">
        <v>436250</v>
      </c>
      <c r="P3633" s="75" t="n">
        <v>32500</v>
      </c>
      <c r="Q3633" s="79" t="n">
        <v>45117</v>
      </c>
      <c r="AR3633">
        <f>IF($AU$2&lt;&gt;5,NA(),IF(D3633=D3632,0,IF(AND(D3635=D3633,D3634=D3633),O3633+O3634+O3635,IF(D3634=D3633,O3634+O3633,O3633))))</f>
        <v/>
      </c>
      <c r="AS3633">
        <f>IF($AU$2&lt;&gt;5,NA(),IF(D3633=D3632,0,IF(AND(D3635=D3633,D3634=D3633),P3633+P3634+P3635,IF(D3634=D3633,P3634+P3633,P3633))))</f>
        <v/>
      </c>
      <c r="AT3633">
        <f>AR3633-AS3633</f>
        <v/>
      </c>
    </row>
    <row r="3634" ht="15.75" customHeight="1" s="121">
      <c r="B3634">
        <f>D3634&amp;Q3634&amp;E3634</f>
        <v/>
      </c>
      <c r="C3634" s="73" t="inlineStr">
        <is>
          <t>FUTSTK</t>
        </is>
      </c>
      <c r="D3634" s="73" t="inlineStr">
        <is>
          <t>GUJGASLTD</t>
        </is>
      </c>
      <c r="E3634" s="78" t="n">
        <v>45197</v>
      </c>
      <c r="F3634" s="75" t="n">
        <v>0</v>
      </c>
      <c r="G3634" s="73" t="inlineStr">
        <is>
          <t>XX</t>
        </is>
      </c>
      <c r="H3634" s="75" t="n">
        <v>477</v>
      </c>
      <c r="I3634" s="75" t="n">
        <v>477</v>
      </c>
      <c r="J3634" s="75" t="n">
        <v>475</v>
      </c>
      <c r="K3634" s="75" t="n">
        <v>475</v>
      </c>
      <c r="L3634" s="75" t="n">
        <v>483.35</v>
      </c>
      <c r="M3634" s="75" t="n">
        <v>6</v>
      </c>
      <c r="N3634" s="75" t="n">
        <v>35.74</v>
      </c>
      <c r="O3634" s="75" t="n">
        <v>35000</v>
      </c>
      <c r="P3634" s="75" t="n">
        <v>3750</v>
      </c>
      <c r="Q3634" s="79" t="n">
        <v>45117</v>
      </c>
      <c r="AR3634">
        <f>IF($AU$2&lt;&gt;5,NA(),IF(D3634=D3633,0,IF(AND(D3636=D3634,D3635=D3634),O3634+O3635+O3636,IF(D3635=D3634,O3635+O3634,O3634))))</f>
        <v/>
      </c>
      <c r="AS3634">
        <f>IF($AU$2&lt;&gt;5,NA(),IF(D3634=D3633,0,IF(AND(D3636=D3634,D3635=D3634),P3634+P3635+P3636,IF(D3635=D3634,P3635+P3634,P3634))))</f>
        <v/>
      </c>
      <c r="AT3634">
        <f>AR3634-AS3634</f>
        <v/>
      </c>
    </row>
    <row r="3635" ht="15.75" customHeight="1" s="121">
      <c r="B3635">
        <f>D3635&amp;Q3635&amp;E3635</f>
        <v/>
      </c>
      <c r="C3635" s="73" t="inlineStr">
        <is>
          <t>FUTSTK</t>
        </is>
      </c>
      <c r="D3635" s="73" t="inlineStr">
        <is>
          <t>HAL</t>
        </is>
      </c>
      <c r="E3635" s="78" t="n">
        <v>45134</v>
      </c>
      <c r="F3635" s="75" t="n">
        <v>0</v>
      </c>
      <c r="G3635" s="73" t="inlineStr">
        <is>
          <t>XX</t>
        </is>
      </c>
      <c r="H3635" s="75" t="n">
        <v>3791.95</v>
      </c>
      <c r="I3635" s="75" t="n">
        <v>3817.45</v>
      </c>
      <c r="J3635" s="75" t="n">
        <v>3755.2</v>
      </c>
      <c r="K3635" s="75" t="n">
        <v>3794.8</v>
      </c>
      <c r="L3635" s="75" t="n">
        <v>3794.8</v>
      </c>
      <c r="M3635" s="75" t="n">
        <v>5035</v>
      </c>
      <c r="N3635" s="75" t="n">
        <v>57194.05</v>
      </c>
      <c r="O3635" s="75" t="n">
        <v>3741300</v>
      </c>
      <c r="P3635" s="75" t="n">
        <v>71700</v>
      </c>
      <c r="Q3635" s="79" t="n">
        <v>45117</v>
      </c>
      <c r="AR3635">
        <f>IF($AU$2&lt;&gt;5,NA(),IF(D3635=D3634,0,IF(AND(D3637=D3635,D3636=D3635),O3635+O3636+O3637,IF(D3636=D3635,O3636+O3635,O3635))))</f>
        <v/>
      </c>
      <c r="AS3635">
        <f>IF($AU$2&lt;&gt;5,NA(),IF(D3635=D3634,0,IF(AND(D3637=D3635,D3636=D3635),P3635+P3636+P3637,IF(D3636=D3635,P3636+P3635,P3635))))</f>
        <v/>
      </c>
      <c r="AT3635">
        <f>AR3635-AS3635</f>
        <v/>
      </c>
    </row>
    <row r="3636" ht="15.75" customHeight="1" s="121">
      <c r="B3636">
        <f>D3636&amp;Q3636&amp;E3636</f>
        <v/>
      </c>
      <c r="C3636" s="73" t="inlineStr">
        <is>
          <t>FUTSTK</t>
        </is>
      </c>
      <c r="D3636" s="73" t="inlineStr">
        <is>
          <t>HAL</t>
        </is>
      </c>
      <c r="E3636" s="78" t="n">
        <v>45169</v>
      </c>
      <c r="F3636" s="75" t="n">
        <v>0</v>
      </c>
      <c r="G3636" s="73" t="inlineStr">
        <is>
          <t>XX</t>
        </is>
      </c>
      <c r="H3636" s="75" t="n">
        <v>3816.85</v>
      </c>
      <c r="I3636" s="75" t="n">
        <v>3841.45</v>
      </c>
      <c r="J3636" s="75" t="n">
        <v>3772.9</v>
      </c>
      <c r="K3636" s="75" t="n">
        <v>3811.05</v>
      </c>
      <c r="L3636" s="75" t="n">
        <v>3811.05</v>
      </c>
      <c r="M3636" s="75" t="n">
        <v>214</v>
      </c>
      <c r="N3636" s="75" t="n">
        <v>2441.43</v>
      </c>
      <c r="O3636" s="75" t="n">
        <v>198000</v>
      </c>
      <c r="P3636" s="75" t="n">
        <v>8400</v>
      </c>
      <c r="Q3636" s="79" t="n">
        <v>45117</v>
      </c>
      <c r="AR3636">
        <f>IF($AU$2&lt;&gt;5,NA(),IF(D3636=D3635,0,IF(AND(D3638=D3636,D3637=D3636),O3636+O3637+O3638,IF(D3637=D3636,O3637+O3636,O3636))))</f>
        <v/>
      </c>
      <c r="AS3636">
        <f>IF($AU$2&lt;&gt;5,NA(),IF(D3636=D3635,0,IF(AND(D3638=D3636,D3637=D3636),P3636+P3637+P3638,IF(D3637=D3636,P3637+P3636,P3636))))</f>
        <v/>
      </c>
      <c r="AT3636">
        <f>AR3636-AS3636</f>
        <v/>
      </c>
    </row>
    <row r="3637" ht="15.75" customHeight="1" s="121">
      <c r="B3637">
        <f>D3637&amp;Q3637&amp;E3637</f>
        <v/>
      </c>
      <c r="C3637" s="73" t="inlineStr">
        <is>
          <t>FUTSTK</t>
        </is>
      </c>
      <c r="D3637" s="73" t="inlineStr">
        <is>
          <t>HAL</t>
        </is>
      </c>
      <c r="E3637" s="78" t="n">
        <v>45197</v>
      </c>
      <c r="F3637" s="75" t="n">
        <v>0</v>
      </c>
      <c r="G3637" s="73" t="inlineStr">
        <is>
          <t>XX</t>
        </is>
      </c>
      <c r="H3637" s="75" t="n">
        <v>3790</v>
      </c>
      <c r="I3637" s="75" t="n">
        <v>3829.5</v>
      </c>
      <c r="J3637" s="75" t="n">
        <v>3790</v>
      </c>
      <c r="K3637" s="75" t="n">
        <v>3825.55</v>
      </c>
      <c r="L3637" s="75" t="n">
        <v>3825.55</v>
      </c>
      <c r="M3637" s="75" t="n">
        <v>19</v>
      </c>
      <c r="N3637" s="75" t="n">
        <v>217.35</v>
      </c>
      <c r="O3637" s="75" t="n">
        <v>14400</v>
      </c>
      <c r="P3637" s="75" t="n">
        <v>3300</v>
      </c>
      <c r="Q3637" s="79" t="n">
        <v>45117</v>
      </c>
      <c r="AR3637">
        <f>IF($AU$2&lt;&gt;5,NA(),IF(D3637=D3636,0,IF(AND(D3639=D3637,D3638=D3637),O3637+O3638+O3639,IF(D3638=D3637,O3638+O3637,O3637))))</f>
        <v/>
      </c>
      <c r="AS3637">
        <f>IF($AU$2&lt;&gt;5,NA(),IF(D3637=D3636,0,IF(AND(D3639=D3637,D3638=D3637),P3637+P3638+P3639,IF(D3638=D3637,P3638+P3637,P3637))))</f>
        <v/>
      </c>
      <c r="AT3637">
        <f>AR3637-AS3637</f>
        <v/>
      </c>
    </row>
    <row r="3638" ht="15.75" customHeight="1" s="121">
      <c r="B3638">
        <f>D3638&amp;Q3638&amp;E3638</f>
        <v/>
      </c>
      <c r="C3638" s="73" t="inlineStr">
        <is>
          <t>FUTSTK</t>
        </is>
      </c>
      <c r="D3638" s="73" t="inlineStr">
        <is>
          <t>HAVELLS</t>
        </is>
      </c>
      <c r="E3638" s="78" t="n">
        <v>45134</v>
      </c>
      <c r="F3638" s="75" t="n">
        <v>0</v>
      </c>
      <c r="G3638" s="73" t="inlineStr">
        <is>
          <t>XX</t>
        </is>
      </c>
      <c r="H3638" s="75" t="n">
        <v>1294.45</v>
      </c>
      <c r="I3638" s="75" t="n">
        <v>1312.55</v>
      </c>
      <c r="J3638" s="75" t="n">
        <v>1283.7</v>
      </c>
      <c r="K3638" s="75" t="n">
        <v>1298.1</v>
      </c>
      <c r="L3638" s="75" t="n">
        <v>1298.1</v>
      </c>
      <c r="M3638" s="75" t="n">
        <v>3148</v>
      </c>
      <c r="N3638" s="75" t="n">
        <v>20436.98</v>
      </c>
      <c r="O3638" s="75" t="n">
        <v>6965500</v>
      </c>
      <c r="P3638" s="75" t="n">
        <v>147500</v>
      </c>
      <c r="Q3638" s="79" t="n">
        <v>45117</v>
      </c>
      <c r="AR3638">
        <f>IF($AU$2&lt;&gt;5,NA(),IF(D3638=D3637,0,IF(AND(D3640=D3638,D3639=D3638),O3638+O3639+O3640,IF(D3639=D3638,O3639+O3638,O3638))))</f>
        <v/>
      </c>
      <c r="AS3638">
        <f>IF($AU$2&lt;&gt;5,NA(),IF(D3638=D3637,0,IF(AND(D3640=D3638,D3639=D3638),P3638+P3639+P3640,IF(D3639=D3638,P3639+P3638,P3638))))</f>
        <v/>
      </c>
      <c r="AT3638">
        <f>AR3638-AS3638</f>
        <v/>
      </c>
    </row>
    <row r="3639" ht="15.75" customHeight="1" s="121">
      <c r="B3639">
        <f>D3639&amp;Q3639&amp;E3639</f>
        <v/>
      </c>
      <c r="C3639" s="73" t="inlineStr">
        <is>
          <t>FUTSTK</t>
        </is>
      </c>
      <c r="D3639" s="73" t="inlineStr">
        <is>
          <t>HAVELLS</t>
        </is>
      </c>
      <c r="E3639" s="78" t="n">
        <v>45169</v>
      </c>
      <c r="F3639" s="75" t="n">
        <v>0</v>
      </c>
      <c r="G3639" s="73" t="inlineStr">
        <is>
          <t>XX</t>
        </is>
      </c>
      <c r="H3639" s="75" t="n">
        <v>1294.7</v>
      </c>
      <c r="I3639" s="75" t="n">
        <v>1320.5</v>
      </c>
      <c r="J3639" s="75" t="n">
        <v>1291.8</v>
      </c>
      <c r="K3639" s="75" t="n">
        <v>1307.45</v>
      </c>
      <c r="L3639" s="75" t="n">
        <v>1307.45</v>
      </c>
      <c r="M3639" s="75" t="n">
        <v>67</v>
      </c>
      <c r="N3639" s="75" t="n">
        <v>438.14</v>
      </c>
      <c r="O3639" s="75" t="n">
        <v>84000</v>
      </c>
      <c r="P3639" s="75" t="n">
        <v>-2000</v>
      </c>
      <c r="Q3639" s="79" t="n">
        <v>45117</v>
      </c>
      <c r="AR3639">
        <f>IF($AU$2&lt;&gt;5,NA(),IF(D3639=D3638,0,IF(AND(D3641=D3639,D3640=D3639),O3639+O3640+O3641,IF(D3640=D3639,O3640+O3639,O3639))))</f>
        <v/>
      </c>
      <c r="AS3639">
        <f>IF($AU$2&lt;&gt;5,NA(),IF(D3639=D3638,0,IF(AND(D3641=D3639,D3640=D3639),P3639+P3640+P3641,IF(D3640=D3639,P3640+P3639,P3639))))</f>
        <v/>
      </c>
      <c r="AT3639">
        <f>AR3639-AS3639</f>
        <v/>
      </c>
    </row>
    <row r="3640" ht="15.75" customHeight="1" s="121">
      <c r="B3640">
        <f>D3640&amp;Q3640&amp;E3640</f>
        <v/>
      </c>
      <c r="C3640" s="73" t="inlineStr">
        <is>
          <t>FUTSTK</t>
        </is>
      </c>
      <c r="D3640" s="73" t="inlineStr">
        <is>
          <t>HAVELLS</t>
        </is>
      </c>
      <c r="E3640" s="78" t="n">
        <v>45197</v>
      </c>
      <c r="F3640" s="75" t="n">
        <v>0</v>
      </c>
      <c r="G3640" s="73" t="inlineStr">
        <is>
          <t>XX</t>
        </is>
      </c>
      <c r="H3640" s="75" t="n">
        <v>0</v>
      </c>
      <c r="I3640" s="75" t="n">
        <v>0</v>
      </c>
      <c r="J3640" s="75" t="n">
        <v>0</v>
      </c>
      <c r="K3640" s="75" t="n">
        <v>1302.5</v>
      </c>
      <c r="L3640" s="75" t="n">
        <v>1311.55</v>
      </c>
      <c r="M3640" s="75" t="n">
        <v>0</v>
      </c>
      <c r="N3640" s="75" t="n">
        <v>0</v>
      </c>
      <c r="O3640" s="75" t="n">
        <v>6500</v>
      </c>
      <c r="P3640" s="75" t="n">
        <v>0</v>
      </c>
      <c r="Q3640" s="79" t="n">
        <v>45117</v>
      </c>
      <c r="AR3640">
        <f>IF($AU$2&lt;&gt;5,NA(),IF(D3640=D3639,0,IF(AND(D3642=D3640,D3641=D3640),O3640+O3641+O3642,IF(D3641=D3640,O3641+O3640,O3640))))</f>
        <v/>
      </c>
      <c r="AS3640">
        <f>IF($AU$2&lt;&gt;5,NA(),IF(D3640=D3639,0,IF(AND(D3642=D3640,D3641=D3640),P3640+P3641+P3642,IF(D3641=D3640,P3641+P3640,P3640))))</f>
        <v/>
      </c>
      <c r="AT3640">
        <f>AR3640-AS3640</f>
        <v/>
      </c>
    </row>
    <row r="3641" ht="15.75" customHeight="1" s="121">
      <c r="B3641">
        <f>D3641&amp;Q3641&amp;E3641</f>
        <v/>
      </c>
      <c r="C3641" s="73" t="inlineStr">
        <is>
          <t>FUTSTK</t>
        </is>
      </c>
      <c r="D3641" s="73" t="inlineStr">
        <is>
          <t>HCLTECH</t>
        </is>
      </c>
      <c r="E3641" s="78" t="n">
        <v>45134</v>
      </c>
      <c r="F3641" s="75" t="n">
        <v>0</v>
      </c>
      <c r="G3641" s="73" t="inlineStr">
        <is>
          <t>XX</t>
        </is>
      </c>
      <c r="H3641" s="75" t="n">
        <v>1149.85</v>
      </c>
      <c r="I3641" s="75" t="n">
        <v>1150.5</v>
      </c>
      <c r="J3641" s="75" t="n">
        <v>1083.95</v>
      </c>
      <c r="K3641" s="75" t="n">
        <v>1118.2</v>
      </c>
      <c r="L3641" s="75" t="n">
        <v>1118.2</v>
      </c>
      <c r="M3641" s="75" t="n">
        <v>16055</v>
      </c>
      <c r="N3641" s="75" t="n">
        <v>126060.8</v>
      </c>
      <c r="O3641" s="75" t="n">
        <v>12200300</v>
      </c>
      <c r="P3641" s="75" t="n">
        <v>-350000</v>
      </c>
      <c r="Q3641" s="79" t="n">
        <v>45117</v>
      </c>
      <c r="AR3641">
        <f>IF($AU$2&lt;&gt;5,NA(),IF(D3641=D3640,0,IF(AND(D3643=D3641,D3642=D3641),O3641+O3642+O3643,IF(D3642=D3641,O3642+O3641,O3641))))</f>
        <v/>
      </c>
      <c r="AS3641">
        <f>IF($AU$2&lt;&gt;5,NA(),IF(D3641=D3640,0,IF(AND(D3643=D3641,D3642=D3641),P3641+P3642+P3643,IF(D3642=D3641,P3642+P3641,P3641))))</f>
        <v/>
      </c>
      <c r="AT3641">
        <f>AR3641-AS3641</f>
        <v/>
      </c>
    </row>
    <row r="3642" ht="15.75" customHeight="1" s="121">
      <c r="B3642">
        <f>D3642&amp;Q3642&amp;E3642</f>
        <v/>
      </c>
      <c r="C3642" s="73" t="inlineStr">
        <is>
          <t>FUTSTK</t>
        </is>
      </c>
      <c r="D3642" s="73" t="inlineStr">
        <is>
          <t>HCLTECH</t>
        </is>
      </c>
      <c r="E3642" s="78" t="n">
        <v>45169</v>
      </c>
      <c r="F3642" s="75" t="n">
        <v>0</v>
      </c>
      <c r="G3642" s="73" t="inlineStr">
        <is>
          <t>XX</t>
        </is>
      </c>
      <c r="H3642" s="75" t="n">
        <v>1153.1</v>
      </c>
      <c r="I3642" s="75" t="n">
        <v>1153.1</v>
      </c>
      <c r="J3642" s="75" t="n">
        <v>1122.25</v>
      </c>
      <c r="K3642" s="75" t="n">
        <v>1125.7</v>
      </c>
      <c r="L3642" s="75" t="n">
        <v>1125.7</v>
      </c>
      <c r="M3642" s="75" t="n">
        <v>492</v>
      </c>
      <c r="N3642" s="75" t="n">
        <v>3891.71</v>
      </c>
      <c r="O3642" s="75" t="n">
        <v>337400</v>
      </c>
      <c r="P3642" s="75" t="n">
        <v>105700</v>
      </c>
      <c r="Q3642" s="79" t="n">
        <v>45117</v>
      </c>
      <c r="AR3642">
        <f>IF($AU$2&lt;&gt;5,NA(),IF(D3642=D3641,0,IF(AND(D3644=D3642,D3643=D3642),O3642+O3643+O3644,IF(D3643=D3642,O3643+O3642,O3642))))</f>
        <v/>
      </c>
      <c r="AS3642">
        <f>IF($AU$2&lt;&gt;5,NA(),IF(D3642=D3641,0,IF(AND(D3644=D3642,D3643=D3642),P3642+P3643+P3644,IF(D3643=D3642,P3643+P3642,P3642))))</f>
        <v/>
      </c>
      <c r="AT3642">
        <f>AR3642-AS3642</f>
        <v/>
      </c>
    </row>
    <row r="3643" ht="15.75" customHeight="1" s="121">
      <c r="B3643">
        <f>D3643&amp;Q3643&amp;E3643</f>
        <v/>
      </c>
      <c r="C3643" s="73" t="inlineStr">
        <is>
          <t>FUTSTK</t>
        </is>
      </c>
      <c r="D3643" s="73" t="inlineStr">
        <is>
          <t>HCLTECH</t>
        </is>
      </c>
      <c r="E3643" s="78" t="n">
        <v>45197</v>
      </c>
      <c r="F3643" s="75" t="n">
        <v>0</v>
      </c>
      <c r="G3643" s="73" t="inlineStr">
        <is>
          <t>XX</t>
        </is>
      </c>
      <c r="H3643" s="75" t="n">
        <v>1140</v>
      </c>
      <c r="I3643" s="75" t="n">
        <v>1144.6</v>
      </c>
      <c r="J3643" s="75" t="n">
        <v>1130.3</v>
      </c>
      <c r="K3643" s="75" t="n">
        <v>1134.6</v>
      </c>
      <c r="L3643" s="75" t="n">
        <v>1134.6</v>
      </c>
      <c r="M3643" s="75" t="n">
        <v>44</v>
      </c>
      <c r="N3643" s="75" t="n">
        <v>350.06</v>
      </c>
      <c r="O3643" s="75" t="n">
        <v>42700</v>
      </c>
      <c r="P3643" s="75" t="n">
        <v>16100</v>
      </c>
      <c r="Q3643" s="79" t="n">
        <v>45117</v>
      </c>
      <c r="AR3643">
        <f>IF($AU$2&lt;&gt;5,NA(),IF(D3643=D3642,0,IF(AND(D3645=D3643,D3644=D3643),O3643+O3644+O3645,IF(D3644=D3643,O3644+O3643,O3643))))</f>
        <v/>
      </c>
      <c r="AS3643">
        <f>IF($AU$2&lt;&gt;5,NA(),IF(D3643=D3642,0,IF(AND(D3645=D3643,D3644=D3643),P3643+P3644+P3645,IF(D3644=D3643,P3644+P3643,P3643))))</f>
        <v/>
      </c>
      <c r="AT3643">
        <f>AR3643-AS3643</f>
        <v/>
      </c>
    </row>
    <row r="3644" ht="15.75" customHeight="1" s="121">
      <c r="B3644">
        <f>D3644&amp;Q3644&amp;E3644</f>
        <v/>
      </c>
      <c r="C3644" s="73" t="inlineStr">
        <is>
          <t>FUTSTK</t>
        </is>
      </c>
      <c r="D3644" s="73" t="inlineStr">
        <is>
          <t>HDFC</t>
        </is>
      </c>
      <c r="E3644" s="78" t="n">
        <v>45134</v>
      </c>
      <c r="F3644" s="75" t="n">
        <v>0</v>
      </c>
      <c r="G3644" s="73" t="inlineStr">
        <is>
          <t>XX</t>
        </is>
      </c>
      <c r="H3644" s="75" t="n">
        <v>2775.55</v>
      </c>
      <c r="I3644" s="75" t="n">
        <v>2802</v>
      </c>
      <c r="J3644" s="75" t="n">
        <v>2757.55</v>
      </c>
      <c r="K3644" s="75" t="n">
        <v>2768.65</v>
      </c>
      <c r="L3644" s="75" t="n">
        <v>2768.65</v>
      </c>
      <c r="M3644" s="75" t="n">
        <v>13038</v>
      </c>
      <c r="N3644" s="75" t="n">
        <v>108500.6</v>
      </c>
      <c r="O3644" s="75" t="n">
        <v>11733900</v>
      </c>
      <c r="P3644" s="75" t="n">
        <v>-779700</v>
      </c>
      <c r="Q3644" s="79" t="n">
        <v>45117</v>
      </c>
      <c r="AR3644">
        <f>IF($AU$2&lt;&gt;5,NA(),IF(D3644=D3643,0,IF(AND(D3646=D3644,D3645=D3644),O3644+O3645+O3646,IF(D3645=D3644,O3645+O3644,O3644))))</f>
        <v/>
      </c>
      <c r="AS3644">
        <f>IF($AU$2&lt;&gt;5,NA(),IF(D3644=D3643,0,IF(AND(D3646=D3644,D3645=D3644),P3644+P3645+P3646,IF(D3645=D3644,P3645+P3644,P3644))))</f>
        <v/>
      </c>
      <c r="AT3644">
        <f>AR3644-AS3644</f>
        <v/>
      </c>
    </row>
    <row r="3645" ht="15.75" customHeight="1" s="121">
      <c r="B3645">
        <f>D3645&amp;Q3645&amp;E3645</f>
        <v/>
      </c>
      <c r="C3645" s="73" t="inlineStr">
        <is>
          <t>FUTSTK</t>
        </is>
      </c>
      <c r="D3645" s="73" t="inlineStr">
        <is>
          <t>HDFC</t>
        </is>
      </c>
      <c r="E3645" s="78" t="n">
        <v>45169</v>
      </c>
      <c r="F3645" s="75" t="n">
        <v>0</v>
      </c>
      <c r="G3645" s="73" t="inlineStr">
        <is>
          <t>XX</t>
        </is>
      </c>
      <c r="H3645" s="75" t="n">
        <v>2789.65</v>
      </c>
      <c r="I3645" s="75" t="n">
        <v>2801.6</v>
      </c>
      <c r="J3645" s="75" t="n">
        <v>2759.05</v>
      </c>
      <c r="K3645" s="75" t="n">
        <v>2768.15</v>
      </c>
      <c r="L3645" s="75" t="n">
        <v>2768.15</v>
      </c>
      <c r="M3645" s="75" t="n">
        <v>198</v>
      </c>
      <c r="N3645" s="75" t="n">
        <v>1649.55</v>
      </c>
      <c r="O3645" s="75" t="n">
        <v>76200</v>
      </c>
      <c r="P3645" s="75" t="n">
        <v>-24000</v>
      </c>
      <c r="Q3645" s="79" t="n">
        <v>45117</v>
      </c>
      <c r="AR3645">
        <f>IF($AU$2&lt;&gt;5,NA(),IF(D3645=D3644,0,IF(AND(D3647=D3645,D3646=D3645),O3645+O3646+O3647,IF(D3646=D3645,O3646+O3645,O3645))))</f>
        <v/>
      </c>
      <c r="AS3645">
        <f>IF($AU$2&lt;&gt;5,NA(),IF(D3645=D3644,0,IF(AND(D3647=D3645,D3646=D3645),P3645+P3646+P3647,IF(D3646=D3645,P3646+P3645,P3645))))</f>
        <v/>
      </c>
      <c r="AT3645">
        <f>AR3645-AS3645</f>
        <v/>
      </c>
    </row>
    <row r="3646" ht="15.75" customHeight="1" s="121">
      <c r="B3646">
        <f>D3646&amp;Q3646&amp;E3646</f>
        <v/>
      </c>
      <c r="C3646" s="73" t="inlineStr">
        <is>
          <t>FUTSTK</t>
        </is>
      </c>
      <c r="D3646" s="73" t="inlineStr">
        <is>
          <t>HDFC</t>
        </is>
      </c>
      <c r="E3646" s="78" t="n">
        <v>45197</v>
      </c>
      <c r="F3646" s="75" t="n">
        <v>0</v>
      </c>
      <c r="G3646" s="73" t="inlineStr">
        <is>
          <t>XX</t>
        </is>
      </c>
      <c r="H3646" s="75" t="n">
        <v>2766.5</v>
      </c>
      <c r="I3646" s="75" t="n">
        <v>2766.6</v>
      </c>
      <c r="J3646" s="75" t="n">
        <v>2760.95</v>
      </c>
      <c r="K3646" s="75" t="n">
        <v>2766.6</v>
      </c>
      <c r="L3646" s="75" t="n">
        <v>2766.55</v>
      </c>
      <c r="M3646" s="75" t="n">
        <v>3</v>
      </c>
      <c r="N3646" s="75" t="n">
        <v>24.88</v>
      </c>
      <c r="O3646" s="75" t="n">
        <v>5400</v>
      </c>
      <c r="P3646" s="75" t="n">
        <v>600</v>
      </c>
      <c r="Q3646" s="79" t="n">
        <v>45117</v>
      </c>
      <c r="AR3646">
        <f>IF($AU$2&lt;&gt;5,NA(),IF(D3646=D3645,0,IF(AND(D3648=D3646,D3647=D3646),O3646+O3647+O3648,IF(D3647=D3646,O3647+O3646,O3646))))</f>
        <v/>
      </c>
      <c r="AS3646">
        <f>IF($AU$2&lt;&gt;5,NA(),IF(D3646=D3645,0,IF(AND(D3648=D3646,D3647=D3646),P3646+P3647+P3648,IF(D3647=D3646,P3647+P3646,P3646))))</f>
        <v/>
      </c>
      <c r="AT3646">
        <f>AR3646-AS3646</f>
        <v/>
      </c>
    </row>
    <row r="3647" ht="15.75" customHeight="1" s="121">
      <c r="B3647">
        <f>D3647&amp;Q3647&amp;E3647</f>
        <v/>
      </c>
      <c r="C3647" s="73" t="inlineStr">
        <is>
          <t>FUTSTK</t>
        </is>
      </c>
      <c r="D3647" s="73" t="inlineStr">
        <is>
          <t>HDFCAMC</t>
        </is>
      </c>
      <c r="E3647" s="78" t="n">
        <v>45134</v>
      </c>
      <c r="F3647" s="75" t="n">
        <v>0</v>
      </c>
      <c r="G3647" s="73" t="inlineStr">
        <is>
          <t>XX</t>
        </is>
      </c>
      <c r="H3647" s="75" t="n">
        <v>2273.05</v>
      </c>
      <c r="I3647" s="75" t="n">
        <v>2280.85</v>
      </c>
      <c r="J3647" s="75" t="n">
        <v>2222.25</v>
      </c>
      <c r="K3647" s="75" t="n">
        <v>2249.6</v>
      </c>
      <c r="L3647" s="75" t="n">
        <v>2249.6</v>
      </c>
      <c r="M3647" s="75" t="n">
        <v>1562</v>
      </c>
      <c r="N3647" s="75" t="n">
        <v>10515.04</v>
      </c>
      <c r="O3647" s="75" t="n">
        <v>2115000</v>
      </c>
      <c r="P3647" s="75" t="n">
        <v>-48900</v>
      </c>
      <c r="Q3647" s="79" t="n">
        <v>45117</v>
      </c>
      <c r="AR3647">
        <f>IF($AU$2&lt;&gt;5,NA(),IF(D3647=D3646,0,IF(AND(D3649=D3647,D3648=D3647),O3647+O3648+O3649,IF(D3648=D3647,O3648+O3647,O3647))))</f>
        <v/>
      </c>
      <c r="AS3647">
        <f>IF($AU$2&lt;&gt;5,NA(),IF(D3647=D3646,0,IF(AND(D3649=D3647,D3648=D3647),P3647+P3648+P3649,IF(D3648=D3647,P3648+P3647,P3647))))</f>
        <v/>
      </c>
      <c r="AT3647">
        <f>AR3647-AS3647</f>
        <v/>
      </c>
    </row>
    <row r="3648" ht="15.75" customHeight="1" s="121">
      <c r="B3648">
        <f>D3648&amp;Q3648&amp;E3648</f>
        <v/>
      </c>
      <c r="C3648" s="73" t="inlineStr">
        <is>
          <t>FUTSTK</t>
        </is>
      </c>
      <c r="D3648" s="73" t="inlineStr">
        <is>
          <t>HDFCAMC</t>
        </is>
      </c>
      <c r="E3648" s="78" t="n">
        <v>45169</v>
      </c>
      <c r="F3648" s="75" t="n">
        <v>0</v>
      </c>
      <c r="G3648" s="73" t="inlineStr">
        <is>
          <t>XX</t>
        </is>
      </c>
      <c r="H3648" s="75" t="n">
        <v>2285.3</v>
      </c>
      <c r="I3648" s="75" t="n">
        <v>2285.3</v>
      </c>
      <c r="J3648" s="75" t="n">
        <v>2233</v>
      </c>
      <c r="K3648" s="75" t="n">
        <v>2259.2</v>
      </c>
      <c r="L3648" s="75" t="n">
        <v>2259.2</v>
      </c>
      <c r="M3648" s="75" t="n">
        <v>96</v>
      </c>
      <c r="N3648" s="75" t="n">
        <v>648.27</v>
      </c>
      <c r="O3648" s="75" t="n">
        <v>86100</v>
      </c>
      <c r="P3648" s="75" t="n">
        <v>1500</v>
      </c>
      <c r="Q3648" s="79" t="n">
        <v>45117</v>
      </c>
      <c r="AR3648">
        <f>IF($AU$2&lt;&gt;5,NA(),IF(D3648=D3647,0,IF(AND(D3650=D3648,D3649=D3648),O3648+O3649+O3650,IF(D3649=D3648,O3649+O3648,O3648))))</f>
        <v/>
      </c>
      <c r="AS3648">
        <f>IF($AU$2&lt;&gt;5,NA(),IF(D3648=D3647,0,IF(AND(D3650=D3648,D3649=D3648),P3648+P3649+P3650,IF(D3649=D3648,P3649+P3648,P3648))))</f>
        <v/>
      </c>
      <c r="AT3648">
        <f>AR3648-AS3648</f>
        <v/>
      </c>
    </row>
    <row r="3649" ht="15.75" customHeight="1" s="121">
      <c r="B3649">
        <f>D3649&amp;Q3649&amp;E3649</f>
        <v/>
      </c>
      <c r="C3649" s="73" t="inlineStr">
        <is>
          <t>FUTSTK</t>
        </is>
      </c>
      <c r="D3649" s="73" t="inlineStr">
        <is>
          <t>HDFCAMC</t>
        </is>
      </c>
      <c r="E3649" s="78" t="n">
        <v>45197</v>
      </c>
      <c r="F3649" s="75" t="n">
        <v>0</v>
      </c>
      <c r="G3649" s="73" t="inlineStr">
        <is>
          <t>XX</t>
        </is>
      </c>
      <c r="H3649" s="75" t="n">
        <v>2269.25</v>
      </c>
      <c r="I3649" s="75" t="n">
        <v>2269.25</v>
      </c>
      <c r="J3649" s="75" t="n">
        <v>2250</v>
      </c>
      <c r="K3649" s="75" t="n">
        <v>2266.35</v>
      </c>
      <c r="L3649" s="75" t="n">
        <v>2266.35</v>
      </c>
      <c r="M3649" s="75" t="n">
        <v>9</v>
      </c>
      <c r="N3649" s="75" t="n">
        <v>61.03</v>
      </c>
      <c r="O3649" s="75" t="n">
        <v>15000</v>
      </c>
      <c r="P3649" s="75" t="n">
        <v>900</v>
      </c>
      <c r="Q3649" s="79" t="n">
        <v>45117</v>
      </c>
      <c r="AR3649">
        <f>IF($AU$2&lt;&gt;5,NA(),IF(D3649=D3648,0,IF(AND(D3651=D3649,D3650=D3649),O3649+O3650+O3651,IF(D3650=D3649,O3650+O3649,O3649))))</f>
        <v/>
      </c>
      <c r="AS3649">
        <f>IF($AU$2&lt;&gt;5,NA(),IF(D3649=D3648,0,IF(AND(D3651=D3649,D3650=D3649),P3649+P3650+P3651,IF(D3650=D3649,P3650+P3649,P3649))))</f>
        <v/>
      </c>
      <c r="AT3649">
        <f>AR3649-AS3649</f>
        <v/>
      </c>
    </row>
    <row r="3650" ht="15.75" customHeight="1" s="121">
      <c r="B3650">
        <f>D3650&amp;Q3650&amp;E3650</f>
        <v/>
      </c>
      <c r="C3650" s="73" t="inlineStr">
        <is>
          <t>FUTSTK</t>
        </is>
      </c>
      <c r="D3650" s="73" t="inlineStr">
        <is>
          <t>HDFCBANK</t>
        </is>
      </c>
      <c r="E3650" s="78" t="n">
        <v>45134</v>
      </c>
      <c r="F3650" s="75" t="n">
        <v>0</v>
      </c>
      <c r="G3650" s="73" t="inlineStr">
        <is>
          <t>XX</t>
        </is>
      </c>
      <c r="H3650" s="75" t="n">
        <v>1662.95</v>
      </c>
      <c r="I3650" s="75" t="n">
        <v>1678</v>
      </c>
      <c r="J3650" s="75" t="n">
        <v>1655</v>
      </c>
      <c r="K3650" s="75" t="n">
        <v>1659.65</v>
      </c>
      <c r="L3650" s="75" t="n">
        <v>1659.65</v>
      </c>
      <c r="M3650" s="75" t="n">
        <v>31208</v>
      </c>
      <c r="N3650" s="75" t="n">
        <v>285588.6</v>
      </c>
      <c r="O3650" s="75" t="n">
        <v>90675200</v>
      </c>
      <c r="P3650" s="75" t="n">
        <v>3273600</v>
      </c>
      <c r="Q3650" s="79" t="n">
        <v>45117</v>
      </c>
      <c r="AR3650">
        <f>IF($AU$2&lt;&gt;5,NA(),IF(D3650=D3649,0,IF(AND(D3652=D3650,D3651=D3650),O3650+O3651+O3652,IF(D3651=D3650,O3651+O3650,O3650))))</f>
        <v/>
      </c>
      <c r="AS3650">
        <f>IF($AU$2&lt;&gt;5,NA(),IF(D3650=D3649,0,IF(AND(D3652=D3650,D3651=D3650),P3650+P3651+P3652,IF(D3651=D3650,P3651+P3650,P3650))))</f>
        <v/>
      </c>
      <c r="AT3650">
        <f>AR3650-AS3650</f>
        <v/>
      </c>
    </row>
    <row r="3651" ht="15.75" customHeight="1" s="121">
      <c r="B3651">
        <f>D3651&amp;Q3651&amp;E3651</f>
        <v/>
      </c>
      <c r="C3651" s="73" t="inlineStr">
        <is>
          <t>FUTSTK</t>
        </is>
      </c>
      <c r="D3651" s="73" t="inlineStr">
        <is>
          <t>HDFCBANK</t>
        </is>
      </c>
      <c r="E3651" s="78" t="n">
        <v>45169</v>
      </c>
      <c r="F3651" s="75" t="n">
        <v>0</v>
      </c>
      <c r="G3651" s="73" t="inlineStr">
        <is>
          <t>XX</t>
        </is>
      </c>
      <c r="H3651" s="75" t="n">
        <v>1672.6</v>
      </c>
      <c r="I3651" s="75" t="n">
        <v>1687.7</v>
      </c>
      <c r="J3651" s="75" t="n">
        <v>1664.05</v>
      </c>
      <c r="K3651" s="75" t="n">
        <v>1669.5</v>
      </c>
      <c r="L3651" s="75" t="n">
        <v>1669.5</v>
      </c>
      <c r="M3651" s="75" t="n">
        <v>3128</v>
      </c>
      <c r="N3651" s="75" t="n">
        <v>28768.24</v>
      </c>
      <c r="O3651" s="75" t="n">
        <v>7908450</v>
      </c>
      <c r="P3651" s="75" t="n">
        <v>920700</v>
      </c>
      <c r="Q3651" s="79" t="n">
        <v>45117</v>
      </c>
      <c r="AR3651">
        <f>IF($AU$2&lt;&gt;5,NA(),IF(D3651=D3650,0,IF(AND(D3653=D3651,D3652=D3651),O3651+O3652+O3653,IF(D3652=D3651,O3652+O3651,O3651))))</f>
        <v/>
      </c>
      <c r="AS3651">
        <f>IF($AU$2&lt;&gt;5,NA(),IF(D3651=D3650,0,IF(AND(D3653=D3651,D3652=D3651),P3651+P3652+P3653,IF(D3652=D3651,P3652+P3651,P3651))))</f>
        <v/>
      </c>
      <c r="AT3651">
        <f>AR3651-AS3651</f>
        <v/>
      </c>
    </row>
    <row r="3652" ht="15.75" customHeight="1" s="121">
      <c r="B3652">
        <f>D3652&amp;Q3652&amp;E3652</f>
        <v/>
      </c>
      <c r="C3652" s="73" t="inlineStr">
        <is>
          <t>FUTSTK</t>
        </is>
      </c>
      <c r="D3652" s="73" t="inlineStr">
        <is>
          <t>HDFCBANK</t>
        </is>
      </c>
      <c r="E3652" s="78" t="n">
        <v>45197</v>
      </c>
      <c r="F3652" s="75" t="n">
        <v>0</v>
      </c>
      <c r="G3652" s="73" t="inlineStr">
        <is>
          <t>XX</t>
        </is>
      </c>
      <c r="H3652" s="75" t="n">
        <v>1684</v>
      </c>
      <c r="I3652" s="75" t="n">
        <v>1699</v>
      </c>
      <c r="J3652" s="75" t="n">
        <v>1676.7</v>
      </c>
      <c r="K3652" s="75" t="n">
        <v>1680.7</v>
      </c>
      <c r="L3652" s="75" t="n">
        <v>1680.7</v>
      </c>
      <c r="M3652" s="75" t="n">
        <v>223</v>
      </c>
      <c r="N3652" s="75" t="n">
        <v>2066.65</v>
      </c>
      <c r="O3652" s="75" t="n">
        <v>348700</v>
      </c>
      <c r="P3652" s="75" t="n">
        <v>53350</v>
      </c>
      <c r="Q3652" s="79" t="n">
        <v>45117</v>
      </c>
      <c r="AR3652">
        <f>IF($AU$2&lt;&gt;5,NA(),IF(D3652=D3651,0,IF(AND(D3654=D3652,D3653=D3652),O3652+O3653+O3654,IF(D3653=D3652,O3653+O3652,O3652))))</f>
        <v/>
      </c>
      <c r="AS3652">
        <f>IF($AU$2&lt;&gt;5,NA(),IF(D3652=D3651,0,IF(AND(D3654=D3652,D3653=D3652),P3652+P3653+P3654,IF(D3653=D3652,P3653+P3652,P3652))))</f>
        <v/>
      </c>
      <c r="AT3652">
        <f>AR3652-AS3652</f>
        <v/>
      </c>
    </row>
    <row r="3653" ht="15.75" customHeight="1" s="121">
      <c r="B3653">
        <f>D3653&amp;Q3653&amp;E3653</f>
        <v/>
      </c>
      <c r="C3653" s="73" t="inlineStr">
        <is>
          <t>FUTSTK</t>
        </is>
      </c>
      <c r="D3653" s="73" t="inlineStr">
        <is>
          <t>HDFCLIFE</t>
        </is>
      </c>
      <c r="E3653" s="78" t="n">
        <v>45134</v>
      </c>
      <c r="F3653" s="75" t="n">
        <v>0</v>
      </c>
      <c r="G3653" s="73" t="inlineStr">
        <is>
          <t>XX</t>
        </is>
      </c>
      <c r="H3653" s="75" t="n">
        <v>665</v>
      </c>
      <c r="I3653" s="75" t="n">
        <v>677.5</v>
      </c>
      <c r="J3653" s="75" t="n">
        <v>663</v>
      </c>
      <c r="K3653" s="75" t="n">
        <v>671.45</v>
      </c>
      <c r="L3653" s="75" t="n">
        <v>671.45</v>
      </c>
      <c r="M3653" s="75" t="n">
        <v>5204</v>
      </c>
      <c r="N3653" s="75" t="n">
        <v>38482.65</v>
      </c>
      <c r="O3653" s="75" t="n">
        <v>21659000</v>
      </c>
      <c r="P3653" s="75" t="n">
        <v>-389400</v>
      </c>
      <c r="Q3653" s="79" t="n">
        <v>45117</v>
      </c>
      <c r="AR3653">
        <f>IF($AU$2&lt;&gt;5,NA(),IF(D3653=D3652,0,IF(AND(D3655=D3653,D3654=D3653),O3653+O3654+O3655,IF(D3654=D3653,O3654+O3653,O3653))))</f>
        <v/>
      </c>
      <c r="AS3653">
        <f>IF($AU$2&lt;&gt;5,NA(),IF(D3653=D3652,0,IF(AND(D3655=D3653,D3654=D3653),P3653+P3654+P3655,IF(D3654=D3653,P3654+P3653,P3653))))</f>
        <v/>
      </c>
      <c r="AT3653">
        <f>AR3653-AS3653</f>
        <v/>
      </c>
    </row>
    <row r="3654" ht="15.75" customHeight="1" s="121">
      <c r="B3654">
        <f>D3654&amp;Q3654&amp;E3654</f>
        <v/>
      </c>
      <c r="C3654" s="73" t="inlineStr">
        <is>
          <t>FUTSTK</t>
        </is>
      </c>
      <c r="D3654" s="73" t="inlineStr">
        <is>
          <t>HDFCLIFE</t>
        </is>
      </c>
      <c r="E3654" s="78" t="n">
        <v>45169</v>
      </c>
      <c r="F3654" s="75" t="n">
        <v>0</v>
      </c>
      <c r="G3654" s="73" t="inlineStr">
        <is>
          <t>XX</t>
        </is>
      </c>
      <c r="H3654" s="75" t="n">
        <v>668.05</v>
      </c>
      <c r="I3654" s="75" t="n">
        <v>680.4</v>
      </c>
      <c r="J3654" s="75" t="n">
        <v>667.95</v>
      </c>
      <c r="K3654" s="75" t="n">
        <v>675.2</v>
      </c>
      <c r="L3654" s="75" t="n">
        <v>675.2</v>
      </c>
      <c r="M3654" s="75" t="n">
        <v>268</v>
      </c>
      <c r="N3654" s="75" t="n">
        <v>1994.78</v>
      </c>
      <c r="O3654" s="75" t="n">
        <v>466400</v>
      </c>
      <c r="P3654" s="75" t="n">
        <v>84700</v>
      </c>
      <c r="Q3654" s="79" t="n">
        <v>45117</v>
      </c>
      <c r="AR3654">
        <f>IF($AU$2&lt;&gt;5,NA(),IF(D3654=D3653,0,IF(AND(D3656=D3654,D3655=D3654),O3654+O3655+O3656,IF(D3655=D3654,O3655+O3654,O3654))))</f>
        <v/>
      </c>
      <c r="AS3654">
        <f>IF($AU$2&lt;&gt;5,NA(),IF(D3654=D3653,0,IF(AND(D3656=D3654,D3655=D3654),P3654+P3655+P3656,IF(D3655=D3654,P3655+P3654,P3654))))</f>
        <v/>
      </c>
      <c r="AT3654">
        <f>AR3654-AS3654</f>
        <v/>
      </c>
    </row>
    <row r="3655" ht="15.75" customHeight="1" s="121">
      <c r="B3655">
        <f>D3655&amp;Q3655&amp;E3655</f>
        <v/>
      </c>
      <c r="C3655" s="73" t="inlineStr">
        <is>
          <t>FUTSTK</t>
        </is>
      </c>
      <c r="D3655" s="73" t="inlineStr">
        <is>
          <t>HDFCLIFE</t>
        </is>
      </c>
      <c r="E3655" s="78" t="n">
        <v>45197</v>
      </c>
      <c r="F3655" s="75" t="n">
        <v>0</v>
      </c>
      <c r="G3655" s="73" t="inlineStr">
        <is>
          <t>XX</t>
        </is>
      </c>
      <c r="H3655" s="75" t="n">
        <v>672.6</v>
      </c>
      <c r="I3655" s="75" t="n">
        <v>681.6</v>
      </c>
      <c r="J3655" s="75" t="n">
        <v>672.6</v>
      </c>
      <c r="K3655" s="75" t="n">
        <v>680</v>
      </c>
      <c r="L3655" s="75" t="n">
        <v>680</v>
      </c>
      <c r="M3655" s="75" t="n">
        <v>17</v>
      </c>
      <c r="N3655" s="75" t="n">
        <v>127.04</v>
      </c>
      <c r="O3655" s="75" t="n">
        <v>31900</v>
      </c>
      <c r="P3655" s="75" t="n">
        <v>4400</v>
      </c>
      <c r="Q3655" s="79" t="n">
        <v>45117</v>
      </c>
      <c r="AR3655">
        <f>IF($AU$2&lt;&gt;5,NA(),IF(D3655=D3654,0,IF(AND(D3657=D3655,D3656=D3655),O3655+O3656+O3657,IF(D3656=D3655,O3656+O3655,O3655))))</f>
        <v/>
      </c>
      <c r="AS3655">
        <f>IF($AU$2&lt;&gt;5,NA(),IF(D3655=D3654,0,IF(AND(D3657=D3655,D3656=D3655),P3655+P3656+P3657,IF(D3656=D3655,P3656+P3655,P3655))))</f>
        <v/>
      </c>
      <c r="AT3655">
        <f>AR3655-AS3655</f>
        <v/>
      </c>
    </row>
    <row r="3656" ht="15.75" customHeight="1" s="121">
      <c r="B3656">
        <f>D3656&amp;Q3656&amp;E3656</f>
        <v/>
      </c>
      <c r="C3656" s="73" t="inlineStr">
        <is>
          <t>FUTSTK</t>
        </is>
      </c>
      <c r="D3656" s="73" t="inlineStr">
        <is>
          <t>HEROMOTOCO</t>
        </is>
      </c>
      <c r="E3656" s="78" t="n">
        <v>45134</v>
      </c>
      <c r="F3656" s="75" t="n">
        <v>0</v>
      </c>
      <c r="G3656" s="73" t="inlineStr">
        <is>
          <t>XX</t>
        </is>
      </c>
      <c r="H3656" s="75" t="n">
        <v>3132</v>
      </c>
      <c r="I3656" s="75" t="n">
        <v>3158.75</v>
      </c>
      <c r="J3656" s="75" t="n">
        <v>3067.75</v>
      </c>
      <c r="K3656" s="75" t="n">
        <v>3095.75</v>
      </c>
      <c r="L3656" s="75" t="n">
        <v>3095.75</v>
      </c>
      <c r="M3656" s="75" t="n">
        <v>3778</v>
      </c>
      <c r="N3656" s="75" t="n">
        <v>35124.06</v>
      </c>
      <c r="O3656" s="75" t="n">
        <v>3339000</v>
      </c>
      <c r="P3656" s="75" t="n">
        <v>-39000</v>
      </c>
      <c r="Q3656" s="79" t="n">
        <v>45117</v>
      </c>
      <c r="AR3656">
        <f>IF($AU$2&lt;&gt;5,NA(),IF(D3656=D3655,0,IF(AND(D3658=D3656,D3657=D3656),O3656+O3657+O3658,IF(D3657=D3656,O3657+O3656,O3656))))</f>
        <v/>
      </c>
      <c r="AS3656">
        <f>IF($AU$2&lt;&gt;5,NA(),IF(D3656=D3655,0,IF(AND(D3658=D3656,D3657=D3656),P3656+P3657+P3658,IF(D3657=D3656,P3657+P3656,P3656))))</f>
        <v/>
      </c>
      <c r="AT3656">
        <f>AR3656-AS3656</f>
        <v/>
      </c>
    </row>
    <row r="3657" ht="15.75" customHeight="1" s="121">
      <c r="B3657">
        <f>D3657&amp;Q3657&amp;E3657</f>
        <v/>
      </c>
      <c r="C3657" s="73" t="inlineStr">
        <is>
          <t>FUTSTK</t>
        </is>
      </c>
      <c r="D3657" s="73" t="inlineStr">
        <is>
          <t>HEROMOTOCO</t>
        </is>
      </c>
      <c r="E3657" s="78" t="n">
        <v>45169</v>
      </c>
      <c r="F3657" s="75" t="n">
        <v>0</v>
      </c>
      <c r="G3657" s="73" t="inlineStr">
        <is>
          <t>XX</t>
        </is>
      </c>
      <c r="H3657" s="75" t="n">
        <v>3159.85</v>
      </c>
      <c r="I3657" s="75" t="n">
        <v>3172.7</v>
      </c>
      <c r="J3657" s="75" t="n">
        <v>3090</v>
      </c>
      <c r="K3657" s="75" t="n">
        <v>3115.7</v>
      </c>
      <c r="L3657" s="75" t="n">
        <v>3115.7</v>
      </c>
      <c r="M3657" s="75" t="n">
        <v>160</v>
      </c>
      <c r="N3657" s="75" t="n">
        <v>1497.39</v>
      </c>
      <c r="O3657" s="75" t="n">
        <v>103800</v>
      </c>
      <c r="P3657" s="75" t="n">
        <v>3300</v>
      </c>
      <c r="Q3657" s="79" t="n">
        <v>45117</v>
      </c>
      <c r="AR3657">
        <f>IF($AU$2&lt;&gt;5,NA(),IF(D3657=D3656,0,IF(AND(D3659=D3657,D3658=D3657),O3657+O3658+O3659,IF(D3658=D3657,O3658+O3657,O3657))))</f>
        <v/>
      </c>
      <c r="AS3657">
        <f>IF($AU$2&lt;&gt;5,NA(),IF(D3657=D3656,0,IF(AND(D3659=D3657,D3658=D3657),P3657+P3658+P3659,IF(D3658=D3657,P3658+P3657,P3657))))</f>
        <v/>
      </c>
      <c r="AT3657">
        <f>AR3657-AS3657</f>
        <v/>
      </c>
    </row>
    <row r="3658" ht="15.75" customHeight="1" s="121">
      <c r="B3658">
        <f>D3658&amp;Q3658&amp;E3658</f>
        <v/>
      </c>
      <c r="C3658" s="73" t="inlineStr">
        <is>
          <t>FUTSTK</t>
        </is>
      </c>
      <c r="D3658" s="73" t="inlineStr">
        <is>
          <t>HEROMOTOCO</t>
        </is>
      </c>
      <c r="E3658" s="78" t="n">
        <v>45197</v>
      </c>
      <c r="F3658" s="75" t="n">
        <v>0</v>
      </c>
      <c r="G3658" s="73" t="inlineStr">
        <is>
          <t>XX</t>
        </is>
      </c>
      <c r="H3658" s="75" t="n">
        <v>3165.5</v>
      </c>
      <c r="I3658" s="75" t="n">
        <v>3165.5</v>
      </c>
      <c r="J3658" s="75" t="n">
        <v>3106</v>
      </c>
      <c r="K3658" s="75" t="n">
        <v>3137.1</v>
      </c>
      <c r="L3658" s="75" t="n">
        <v>3137.1</v>
      </c>
      <c r="M3658" s="75" t="n">
        <v>24</v>
      </c>
      <c r="N3658" s="75" t="n">
        <v>224.98</v>
      </c>
      <c r="O3658" s="75" t="n">
        <v>21900</v>
      </c>
      <c r="P3658" s="75" t="n">
        <v>900</v>
      </c>
      <c r="Q3658" s="79" t="n">
        <v>45117</v>
      </c>
      <c r="AR3658">
        <f>IF($AU$2&lt;&gt;5,NA(),IF(D3658=D3657,0,IF(AND(D3660=D3658,D3659=D3658),O3658+O3659+O3660,IF(D3659=D3658,O3659+O3658,O3658))))</f>
        <v/>
      </c>
      <c r="AS3658">
        <f>IF($AU$2&lt;&gt;5,NA(),IF(D3658=D3657,0,IF(AND(D3660=D3658,D3659=D3658),P3658+P3659+P3660,IF(D3659=D3658,P3659+P3658,P3658))))</f>
        <v/>
      </c>
      <c r="AT3658">
        <f>AR3658-AS3658</f>
        <v/>
      </c>
    </row>
    <row r="3659" ht="15.75" customHeight="1" s="121">
      <c r="B3659">
        <f>D3659&amp;Q3659&amp;E3659</f>
        <v/>
      </c>
      <c r="C3659" s="73" t="inlineStr">
        <is>
          <t>FUTSTK</t>
        </is>
      </c>
      <c r="D3659" s="73" t="inlineStr">
        <is>
          <t>HINDALCO</t>
        </is>
      </c>
      <c r="E3659" s="78" t="n">
        <v>45134</v>
      </c>
      <c r="F3659" s="75" t="n">
        <v>0</v>
      </c>
      <c r="G3659" s="73" t="inlineStr">
        <is>
          <t>XX</t>
        </is>
      </c>
      <c r="H3659" s="75" t="n">
        <v>425.25</v>
      </c>
      <c r="I3659" s="75" t="n">
        <v>438.25</v>
      </c>
      <c r="J3659" s="75" t="n">
        <v>424.5</v>
      </c>
      <c r="K3659" s="75" t="n">
        <v>430.1</v>
      </c>
      <c r="L3659" s="75" t="n">
        <v>430.1</v>
      </c>
      <c r="M3659" s="75" t="n">
        <v>8786</v>
      </c>
      <c r="N3659" s="75" t="n">
        <v>53165.45</v>
      </c>
      <c r="O3659" s="75" t="n">
        <v>31626000</v>
      </c>
      <c r="P3659" s="75" t="n">
        <v>736400</v>
      </c>
      <c r="Q3659" s="79" t="n">
        <v>45117</v>
      </c>
      <c r="AR3659">
        <f>IF($AU$2&lt;&gt;5,NA(),IF(D3659=D3658,0,IF(AND(D3661=D3659,D3660=D3659),O3659+O3660+O3661,IF(D3660=D3659,O3660+O3659,O3659))))</f>
        <v/>
      </c>
      <c r="AS3659">
        <f>IF($AU$2&lt;&gt;5,NA(),IF(D3659=D3658,0,IF(AND(D3661=D3659,D3660=D3659),P3659+P3660+P3661,IF(D3660=D3659,P3660+P3659,P3659))))</f>
        <v/>
      </c>
      <c r="AT3659">
        <f>AR3659-AS3659</f>
        <v/>
      </c>
    </row>
    <row r="3660" ht="15.75" customHeight="1" s="121">
      <c r="B3660">
        <f>D3660&amp;Q3660&amp;E3660</f>
        <v/>
      </c>
      <c r="C3660" s="73" t="inlineStr">
        <is>
          <t>FUTSTK</t>
        </is>
      </c>
      <c r="D3660" s="73" t="inlineStr">
        <is>
          <t>HINDALCO</t>
        </is>
      </c>
      <c r="E3660" s="78" t="n">
        <v>45169</v>
      </c>
      <c r="F3660" s="75" t="n">
        <v>0</v>
      </c>
      <c r="G3660" s="73" t="inlineStr">
        <is>
          <t>XX</t>
        </is>
      </c>
      <c r="H3660" s="75" t="n">
        <v>425.2</v>
      </c>
      <c r="I3660" s="75" t="n">
        <v>438</v>
      </c>
      <c r="J3660" s="75" t="n">
        <v>425.05</v>
      </c>
      <c r="K3660" s="75" t="n">
        <v>430.35</v>
      </c>
      <c r="L3660" s="75" t="n">
        <v>430.35</v>
      </c>
      <c r="M3660" s="75" t="n">
        <v>392</v>
      </c>
      <c r="N3660" s="75" t="n">
        <v>2371.4</v>
      </c>
      <c r="O3660" s="75" t="n">
        <v>708400</v>
      </c>
      <c r="P3660" s="75" t="n">
        <v>-21000</v>
      </c>
      <c r="Q3660" s="79" t="n">
        <v>45117</v>
      </c>
      <c r="AR3660">
        <f>IF($AU$2&lt;&gt;5,NA(),IF(D3660=D3659,0,IF(AND(D3662=D3660,D3661=D3660),O3660+O3661+O3662,IF(D3661=D3660,O3661+O3660,O3660))))</f>
        <v/>
      </c>
      <c r="AS3660">
        <f>IF($AU$2&lt;&gt;5,NA(),IF(D3660=D3659,0,IF(AND(D3662=D3660,D3661=D3660),P3660+P3661+P3662,IF(D3661=D3660,P3661+P3660,P3660))))</f>
        <v/>
      </c>
      <c r="AT3660">
        <f>AR3660-AS3660</f>
        <v/>
      </c>
    </row>
    <row r="3661" ht="15.75" customHeight="1" s="121">
      <c r="B3661">
        <f>D3661&amp;Q3661&amp;E3661</f>
        <v/>
      </c>
      <c r="C3661" s="73" t="inlineStr">
        <is>
          <t>FUTSTK</t>
        </is>
      </c>
      <c r="D3661" s="73" t="inlineStr">
        <is>
          <t>HINDALCO</t>
        </is>
      </c>
      <c r="E3661" s="78" t="n">
        <v>45197</v>
      </c>
      <c r="F3661" s="75" t="n">
        <v>0</v>
      </c>
      <c r="G3661" s="73" t="inlineStr">
        <is>
          <t>XX</t>
        </is>
      </c>
      <c r="H3661" s="75" t="n">
        <v>429.5</v>
      </c>
      <c r="I3661" s="75" t="n">
        <v>440.5</v>
      </c>
      <c r="J3661" s="75" t="n">
        <v>429.5</v>
      </c>
      <c r="K3661" s="75" t="n">
        <v>432</v>
      </c>
      <c r="L3661" s="75" t="n">
        <v>432</v>
      </c>
      <c r="M3661" s="75" t="n">
        <v>49</v>
      </c>
      <c r="N3661" s="75" t="n">
        <v>297.45</v>
      </c>
      <c r="O3661" s="75" t="n">
        <v>53200</v>
      </c>
      <c r="P3661" s="75" t="n">
        <v>-9800</v>
      </c>
      <c r="Q3661" s="79" t="n">
        <v>45117</v>
      </c>
      <c r="AR3661">
        <f>IF($AU$2&lt;&gt;5,NA(),IF(D3661=D3660,0,IF(AND(D3663=D3661,D3662=D3661),O3661+O3662+O3663,IF(D3662=D3661,O3662+O3661,O3661))))</f>
        <v/>
      </c>
      <c r="AS3661">
        <f>IF($AU$2&lt;&gt;5,NA(),IF(D3661=D3660,0,IF(AND(D3663=D3661,D3662=D3661),P3661+P3662+P3663,IF(D3662=D3661,P3662+P3661,P3661))))</f>
        <v/>
      </c>
      <c r="AT3661">
        <f>AR3661-AS3661</f>
        <v/>
      </c>
    </row>
    <row r="3662" ht="15.75" customHeight="1" s="121">
      <c r="B3662">
        <f>D3662&amp;Q3662&amp;E3662</f>
        <v/>
      </c>
      <c r="C3662" s="73" t="inlineStr">
        <is>
          <t>FUTSTK</t>
        </is>
      </c>
      <c r="D3662" s="73" t="inlineStr">
        <is>
          <t>HINDCOPPER</t>
        </is>
      </c>
      <c r="E3662" s="78" t="n">
        <v>45134</v>
      </c>
      <c r="F3662" s="75" t="n">
        <v>0</v>
      </c>
      <c r="G3662" s="73" t="inlineStr">
        <is>
          <t>XX</t>
        </is>
      </c>
      <c r="H3662" s="75" t="n">
        <v>120.6</v>
      </c>
      <c r="I3662" s="75" t="n">
        <v>121.5</v>
      </c>
      <c r="J3662" s="75" t="n">
        <v>118.05</v>
      </c>
      <c r="K3662" s="75" t="n">
        <v>118.65</v>
      </c>
      <c r="L3662" s="75" t="n">
        <v>118.65</v>
      </c>
      <c r="M3662" s="75" t="n">
        <v>1517</v>
      </c>
      <c r="N3662" s="75" t="n">
        <v>9622.49</v>
      </c>
      <c r="O3662" s="75" t="n">
        <v>28916800</v>
      </c>
      <c r="P3662" s="75" t="n">
        <v>1118300</v>
      </c>
      <c r="Q3662" s="79" t="n">
        <v>45117</v>
      </c>
      <c r="AR3662">
        <f>IF($AU$2&lt;&gt;5,NA(),IF(D3662=D3661,0,IF(AND(D3664=D3662,D3663=D3662),O3662+O3663+O3664,IF(D3663=D3662,O3663+O3662,O3662))))</f>
        <v/>
      </c>
      <c r="AS3662">
        <f>IF($AU$2&lt;&gt;5,NA(),IF(D3662=D3661,0,IF(AND(D3664=D3662,D3663=D3662),P3662+P3663+P3664,IF(D3663=D3662,P3663+P3662,P3662))))</f>
        <v/>
      </c>
      <c r="AT3662">
        <f>AR3662-AS3662</f>
        <v/>
      </c>
    </row>
    <row r="3663" ht="15.75" customHeight="1" s="121">
      <c r="B3663">
        <f>D3663&amp;Q3663&amp;E3663</f>
        <v/>
      </c>
      <c r="C3663" s="73" t="inlineStr">
        <is>
          <t>FUTSTK</t>
        </is>
      </c>
      <c r="D3663" s="73" t="inlineStr">
        <is>
          <t>HINDCOPPER</t>
        </is>
      </c>
      <c r="E3663" s="78" t="n">
        <v>45169</v>
      </c>
      <c r="F3663" s="75" t="n">
        <v>0</v>
      </c>
      <c r="G3663" s="73" t="inlineStr">
        <is>
          <t>XX</t>
        </is>
      </c>
      <c r="H3663" s="75" t="n">
        <v>121.4</v>
      </c>
      <c r="I3663" s="75" t="n">
        <v>122</v>
      </c>
      <c r="J3663" s="75" t="n">
        <v>119</v>
      </c>
      <c r="K3663" s="75" t="n">
        <v>119.35</v>
      </c>
      <c r="L3663" s="75" t="n">
        <v>119.35</v>
      </c>
      <c r="M3663" s="75" t="n">
        <v>138</v>
      </c>
      <c r="N3663" s="75" t="n">
        <v>876.58</v>
      </c>
      <c r="O3663" s="75" t="n">
        <v>1144800</v>
      </c>
      <c r="P3663" s="75" t="n">
        <v>318000</v>
      </c>
      <c r="Q3663" s="79" t="n">
        <v>45117</v>
      </c>
      <c r="AR3663">
        <f>IF($AU$2&lt;&gt;5,NA(),IF(D3663=D3662,0,IF(AND(D3665=D3663,D3664=D3663),O3663+O3664+O3665,IF(D3664=D3663,O3664+O3663,O3663))))</f>
        <v/>
      </c>
      <c r="AS3663">
        <f>IF($AU$2&lt;&gt;5,NA(),IF(D3663=D3662,0,IF(AND(D3665=D3663,D3664=D3663),P3663+P3664+P3665,IF(D3664=D3663,P3664+P3663,P3663))))</f>
        <v/>
      </c>
      <c r="AT3663">
        <f>AR3663-AS3663</f>
        <v/>
      </c>
    </row>
    <row r="3664" ht="15.75" customHeight="1" s="121">
      <c r="B3664">
        <f>D3664&amp;Q3664&amp;E3664</f>
        <v/>
      </c>
      <c r="C3664" s="73" t="inlineStr">
        <is>
          <t>FUTSTK</t>
        </is>
      </c>
      <c r="D3664" s="73" t="inlineStr">
        <is>
          <t>HINDCOPPER</t>
        </is>
      </c>
      <c r="E3664" s="78" t="n">
        <v>45197</v>
      </c>
      <c r="F3664" s="75" t="n">
        <v>0</v>
      </c>
      <c r="G3664" s="73" t="inlineStr">
        <is>
          <t>XX</t>
        </is>
      </c>
      <c r="H3664" s="75" t="n">
        <v>120.95</v>
      </c>
      <c r="I3664" s="75" t="n">
        <v>121.05</v>
      </c>
      <c r="J3664" s="75" t="n">
        <v>119.9</v>
      </c>
      <c r="K3664" s="75" t="n">
        <v>119.9</v>
      </c>
      <c r="L3664" s="75" t="n">
        <v>119.9</v>
      </c>
      <c r="M3664" s="75" t="n">
        <v>17</v>
      </c>
      <c r="N3664" s="75" t="n">
        <v>108.41</v>
      </c>
      <c r="O3664" s="75" t="n">
        <v>296800</v>
      </c>
      <c r="P3664" s="75" t="n">
        <v>31800</v>
      </c>
      <c r="Q3664" s="79" t="n">
        <v>45117</v>
      </c>
      <c r="AR3664">
        <f>IF($AU$2&lt;&gt;5,NA(),IF(D3664=D3663,0,IF(AND(D3666=D3664,D3665=D3664),O3664+O3665+O3666,IF(D3665=D3664,O3665+O3664,O3664))))</f>
        <v/>
      </c>
      <c r="AS3664">
        <f>IF($AU$2&lt;&gt;5,NA(),IF(D3664=D3663,0,IF(AND(D3666=D3664,D3665=D3664),P3664+P3665+P3666,IF(D3665=D3664,P3665+P3664,P3664))))</f>
        <v/>
      </c>
      <c r="AT3664">
        <f>AR3664-AS3664</f>
        <v/>
      </c>
    </row>
    <row r="3665" ht="15.75" customHeight="1" s="121">
      <c r="B3665">
        <f>D3665&amp;Q3665&amp;E3665</f>
        <v/>
      </c>
      <c r="C3665" s="73" t="inlineStr">
        <is>
          <t>FUTSTK</t>
        </is>
      </c>
      <c r="D3665" s="73" t="inlineStr">
        <is>
          <t>HINDPETRO</t>
        </is>
      </c>
      <c r="E3665" s="78" t="n">
        <v>45134</v>
      </c>
      <c r="F3665" s="75" t="n">
        <v>0</v>
      </c>
      <c r="G3665" s="73" t="inlineStr">
        <is>
          <t>XX</t>
        </is>
      </c>
      <c r="H3665" s="75" t="n">
        <v>309.3</v>
      </c>
      <c r="I3665" s="75" t="n">
        <v>309.9</v>
      </c>
      <c r="J3665" s="75" t="n">
        <v>295.85</v>
      </c>
      <c r="K3665" s="75" t="n">
        <v>299.75</v>
      </c>
      <c r="L3665" s="75" t="n">
        <v>299.75</v>
      </c>
      <c r="M3665" s="75" t="n">
        <v>3218</v>
      </c>
      <c r="N3665" s="75" t="n">
        <v>26121.85</v>
      </c>
      <c r="O3665" s="75" t="n">
        <v>31047300</v>
      </c>
      <c r="P3665" s="75" t="n">
        <v>-286200</v>
      </c>
      <c r="Q3665" s="79" t="n">
        <v>45117</v>
      </c>
      <c r="AR3665">
        <f>IF($AU$2&lt;&gt;5,NA(),IF(D3665=D3664,0,IF(AND(D3667=D3665,D3666=D3665),O3665+O3666+O3667,IF(D3666=D3665,O3666+O3665,O3665))))</f>
        <v/>
      </c>
      <c r="AS3665">
        <f>IF($AU$2&lt;&gt;5,NA(),IF(D3665=D3664,0,IF(AND(D3667=D3665,D3666=D3665),P3665+P3666+P3667,IF(D3666=D3665,P3666+P3665,P3665))))</f>
        <v/>
      </c>
      <c r="AT3665">
        <f>AR3665-AS3665</f>
        <v/>
      </c>
    </row>
    <row r="3666" ht="15.75" customHeight="1" s="121">
      <c r="B3666">
        <f>D3666&amp;Q3666&amp;E3666</f>
        <v/>
      </c>
      <c r="C3666" s="73" t="inlineStr">
        <is>
          <t>FUTSTK</t>
        </is>
      </c>
      <c r="D3666" s="73" t="inlineStr">
        <is>
          <t>HINDPETRO</t>
        </is>
      </c>
      <c r="E3666" s="78" t="n">
        <v>45169</v>
      </c>
      <c r="F3666" s="75" t="n">
        <v>0</v>
      </c>
      <c r="G3666" s="73" t="inlineStr">
        <is>
          <t>XX</t>
        </is>
      </c>
      <c r="H3666" s="75" t="n">
        <v>310.1</v>
      </c>
      <c r="I3666" s="75" t="n">
        <v>310.1</v>
      </c>
      <c r="J3666" s="75" t="n">
        <v>297.7</v>
      </c>
      <c r="K3666" s="75" t="n">
        <v>301.55</v>
      </c>
      <c r="L3666" s="75" t="n">
        <v>301.55</v>
      </c>
      <c r="M3666" s="75" t="n">
        <v>170</v>
      </c>
      <c r="N3666" s="75" t="n">
        <v>1389.63</v>
      </c>
      <c r="O3666" s="75" t="n">
        <v>772200</v>
      </c>
      <c r="P3666" s="75" t="n">
        <v>43200</v>
      </c>
      <c r="Q3666" s="79" t="n">
        <v>45117</v>
      </c>
      <c r="AR3666">
        <f>IF($AU$2&lt;&gt;5,NA(),IF(D3666=D3665,0,IF(AND(D3668=D3666,D3667=D3666),O3666+O3667+O3668,IF(D3667=D3666,O3667+O3666,O3666))))</f>
        <v/>
      </c>
      <c r="AS3666">
        <f>IF($AU$2&lt;&gt;5,NA(),IF(D3666=D3665,0,IF(AND(D3668=D3666,D3667=D3666),P3666+P3667+P3668,IF(D3667=D3666,P3667+P3666,P3666))))</f>
        <v/>
      </c>
      <c r="AT3666">
        <f>AR3666-AS3666</f>
        <v/>
      </c>
    </row>
    <row r="3667" ht="15.75" customHeight="1" s="121">
      <c r="B3667">
        <f>D3667&amp;Q3667&amp;E3667</f>
        <v/>
      </c>
      <c r="C3667" s="73" t="inlineStr">
        <is>
          <t>FUTSTK</t>
        </is>
      </c>
      <c r="D3667" s="73" t="inlineStr">
        <is>
          <t>HINDPETRO</t>
        </is>
      </c>
      <c r="E3667" s="78" t="n">
        <v>45197</v>
      </c>
      <c r="F3667" s="75" t="n">
        <v>0</v>
      </c>
      <c r="G3667" s="73" t="inlineStr">
        <is>
          <t>XX</t>
        </is>
      </c>
      <c r="H3667" s="75" t="n">
        <v>304.15</v>
      </c>
      <c r="I3667" s="75" t="n">
        <v>304.15</v>
      </c>
      <c r="J3667" s="75" t="n">
        <v>299.7</v>
      </c>
      <c r="K3667" s="75" t="n">
        <v>302.9</v>
      </c>
      <c r="L3667" s="75" t="n">
        <v>302.9</v>
      </c>
      <c r="M3667" s="75" t="n">
        <v>7</v>
      </c>
      <c r="N3667" s="75" t="n">
        <v>57.08</v>
      </c>
      <c r="O3667" s="75" t="n">
        <v>21600</v>
      </c>
      <c r="P3667" s="75" t="n">
        <v>5400</v>
      </c>
      <c r="Q3667" s="79" t="n">
        <v>45117</v>
      </c>
      <c r="AR3667">
        <f>IF($AU$2&lt;&gt;5,NA(),IF(D3667=D3666,0,IF(AND(D3669=D3667,D3668=D3667),O3667+O3668+O3669,IF(D3668=D3667,O3668+O3667,O3667))))</f>
        <v/>
      </c>
      <c r="AS3667">
        <f>IF($AU$2&lt;&gt;5,NA(),IF(D3667=D3666,0,IF(AND(D3669=D3667,D3668=D3667),P3667+P3668+P3669,IF(D3668=D3667,P3668+P3667,P3667))))</f>
        <v/>
      </c>
      <c r="AT3667">
        <f>AR3667-AS3667</f>
        <v/>
      </c>
    </row>
    <row r="3668" ht="15.75" customHeight="1" s="121">
      <c r="B3668">
        <f>D3668&amp;Q3668&amp;E3668</f>
        <v/>
      </c>
      <c r="C3668" s="73" t="inlineStr">
        <is>
          <t>FUTSTK</t>
        </is>
      </c>
      <c r="D3668" s="73" t="inlineStr">
        <is>
          <t>HINDUNILVR</t>
        </is>
      </c>
      <c r="E3668" s="78" t="n">
        <v>45134</v>
      </c>
      <c r="F3668" s="75" t="n">
        <v>0</v>
      </c>
      <c r="G3668" s="73" t="inlineStr">
        <is>
          <t>XX</t>
        </is>
      </c>
      <c r="H3668" s="75" t="n">
        <v>2714</v>
      </c>
      <c r="I3668" s="75" t="n">
        <v>2720</v>
      </c>
      <c r="J3668" s="75" t="n">
        <v>2665</v>
      </c>
      <c r="K3668" s="75" t="n">
        <v>2668.9</v>
      </c>
      <c r="L3668" s="75" t="n">
        <v>2668.9</v>
      </c>
      <c r="M3668" s="75" t="n">
        <v>4941</v>
      </c>
      <c r="N3668" s="75" t="n">
        <v>39745.65</v>
      </c>
      <c r="O3668" s="75" t="n">
        <v>9705600</v>
      </c>
      <c r="P3668" s="75" t="n">
        <v>388500</v>
      </c>
      <c r="Q3668" s="79" t="n">
        <v>45117</v>
      </c>
      <c r="AR3668">
        <f>IF($AU$2&lt;&gt;5,NA(),IF(D3668=D3667,0,IF(AND(D3670=D3668,D3669=D3668),O3668+O3669+O3670,IF(D3669=D3668,O3669+O3668,O3668))))</f>
        <v/>
      </c>
      <c r="AS3668">
        <f>IF($AU$2&lt;&gt;5,NA(),IF(D3668=D3667,0,IF(AND(D3670=D3668,D3669=D3668),P3668+P3669+P3670,IF(D3669=D3668,P3669+P3668,P3668))))</f>
        <v/>
      </c>
      <c r="AT3668">
        <f>AR3668-AS3668</f>
        <v/>
      </c>
    </row>
    <row r="3669" ht="15.75" customHeight="1" s="121">
      <c r="B3669">
        <f>D3669&amp;Q3669&amp;E3669</f>
        <v/>
      </c>
      <c r="C3669" s="73" t="inlineStr">
        <is>
          <t>FUTSTK</t>
        </is>
      </c>
      <c r="D3669" s="73" t="inlineStr">
        <is>
          <t>HINDUNILVR</t>
        </is>
      </c>
      <c r="E3669" s="78" t="n">
        <v>45169</v>
      </c>
      <c r="F3669" s="75" t="n">
        <v>0</v>
      </c>
      <c r="G3669" s="73" t="inlineStr">
        <is>
          <t>XX</t>
        </is>
      </c>
      <c r="H3669" s="75" t="n">
        <v>2734.35</v>
      </c>
      <c r="I3669" s="75" t="n">
        <v>2734.9</v>
      </c>
      <c r="J3669" s="75" t="n">
        <v>2684.85</v>
      </c>
      <c r="K3669" s="75" t="n">
        <v>2690</v>
      </c>
      <c r="L3669" s="75" t="n">
        <v>2690</v>
      </c>
      <c r="M3669" s="75" t="n">
        <v>216</v>
      </c>
      <c r="N3669" s="75" t="n">
        <v>1748.8</v>
      </c>
      <c r="O3669" s="75" t="n">
        <v>126000</v>
      </c>
      <c r="P3669" s="75" t="n">
        <v>25200</v>
      </c>
      <c r="Q3669" s="79" t="n">
        <v>45117</v>
      </c>
      <c r="AR3669">
        <f>IF($AU$2&lt;&gt;5,NA(),IF(D3669=D3668,0,IF(AND(D3671=D3669,D3670=D3669),O3669+O3670+O3671,IF(D3670=D3669,O3670+O3669,O3669))))</f>
        <v/>
      </c>
      <c r="AS3669">
        <f>IF($AU$2&lt;&gt;5,NA(),IF(D3669=D3668,0,IF(AND(D3671=D3669,D3670=D3669),P3669+P3670+P3671,IF(D3670=D3669,P3670+P3669,P3669))))</f>
        <v/>
      </c>
      <c r="AT3669">
        <f>AR3669-AS3669</f>
        <v/>
      </c>
    </row>
    <row r="3670" ht="15.75" customHeight="1" s="121">
      <c r="B3670">
        <f>D3670&amp;Q3670&amp;E3670</f>
        <v/>
      </c>
      <c r="C3670" s="73" t="inlineStr">
        <is>
          <t>FUTSTK</t>
        </is>
      </c>
      <c r="D3670" s="73" t="inlineStr">
        <is>
          <t>HINDUNILVR</t>
        </is>
      </c>
      <c r="E3670" s="78" t="n">
        <v>45197</v>
      </c>
      <c r="F3670" s="75" t="n">
        <v>0</v>
      </c>
      <c r="G3670" s="73" t="inlineStr">
        <is>
          <t>XX</t>
        </is>
      </c>
      <c r="H3670" s="75" t="n">
        <v>2728</v>
      </c>
      <c r="I3670" s="75" t="n">
        <v>2730</v>
      </c>
      <c r="J3670" s="75" t="n">
        <v>2706.35</v>
      </c>
      <c r="K3670" s="75" t="n">
        <v>2711.25</v>
      </c>
      <c r="L3670" s="75" t="n">
        <v>2711.25</v>
      </c>
      <c r="M3670" s="75" t="n">
        <v>143</v>
      </c>
      <c r="N3670" s="75" t="n">
        <v>1163.54</v>
      </c>
      <c r="O3670" s="75" t="n">
        <v>47400</v>
      </c>
      <c r="P3670" s="75" t="n">
        <v>36600</v>
      </c>
      <c r="Q3670" s="79" t="n">
        <v>45117</v>
      </c>
      <c r="AR3670">
        <f>IF($AU$2&lt;&gt;5,NA(),IF(D3670=D3669,0,IF(AND(D3672=D3670,D3671=D3670),O3670+O3671+O3672,IF(D3671=D3670,O3671+O3670,O3670))))</f>
        <v/>
      </c>
      <c r="AS3670">
        <f>IF($AU$2&lt;&gt;5,NA(),IF(D3670=D3669,0,IF(AND(D3672=D3670,D3671=D3670),P3670+P3671+P3672,IF(D3671=D3670,P3671+P3670,P3670))))</f>
        <v/>
      </c>
      <c r="AT3670">
        <f>AR3670-AS3670</f>
        <v/>
      </c>
    </row>
    <row r="3671" ht="15.75" customHeight="1" s="121">
      <c r="B3671">
        <f>D3671&amp;Q3671&amp;E3671</f>
        <v/>
      </c>
      <c r="C3671" s="73" t="inlineStr">
        <is>
          <t>FUTSTK</t>
        </is>
      </c>
      <c r="D3671" s="73" t="inlineStr">
        <is>
          <t>IBULHSGFIN</t>
        </is>
      </c>
      <c r="E3671" s="78" t="n">
        <v>45134</v>
      </c>
      <c r="F3671" s="75" t="n">
        <v>0</v>
      </c>
      <c r="G3671" s="73" t="inlineStr">
        <is>
          <t>XX</t>
        </is>
      </c>
      <c r="H3671" s="75" t="n">
        <v>131.65</v>
      </c>
      <c r="I3671" s="75" t="n">
        <v>133.05</v>
      </c>
      <c r="J3671" s="75" t="n">
        <v>125.6</v>
      </c>
      <c r="K3671" s="75" t="n">
        <v>126.6</v>
      </c>
      <c r="L3671" s="75" t="n">
        <v>126.6</v>
      </c>
      <c r="M3671" s="75" t="n">
        <v>2810</v>
      </c>
      <c r="N3671" s="75" t="n">
        <v>18314.4</v>
      </c>
      <c r="O3671" s="75" t="n">
        <v>60741000</v>
      </c>
      <c r="P3671" s="75" t="n">
        <v>1489200</v>
      </c>
      <c r="Q3671" s="79" t="n">
        <v>45117</v>
      </c>
      <c r="AR3671">
        <f>IF($AU$2&lt;&gt;5,NA(),IF(D3671=D3670,0,IF(AND(D3673=D3671,D3672=D3671),O3671+O3672+O3673,IF(D3672=D3671,O3672+O3671,O3671))))</f>
        <v/>
      </c>
      <c r="AS3671">
        <f>IF($AU$2&lt;&gt;5,NA(),IF(D3671=D3670,0,IF(AND(D3673=D3671,D3672=D3671),P3671+P3672+P3673,IF(D3672=D3671,P3672+P3671,P3671))))</f>
        <v/>
      </c>
      <c r="AT3671">
        <f>AR3671-AS3671</f>
        <v/>
      </c>
    </row>
    <row r="3672" ht="15.75" customHeight="1" s="121">
      <c r="B3672">
        <f>D3672&amp;Q3672&amp;E3672</f>
        <v/>
      </c>
      <c r="C3672" s="73" t="inlineStr">
        <is>
          <t>FUTSTK</t>
        </is>
      </c>
      <c r="D3672" s="73" t="inlineStr">
        <is>
          <t>IBULHSGFIN</t>
        </is>
      </c>
      <c r="E3672" s="78" t="n">
        <v>45169</v>
      </c>
      <c r="F3672" s="75" t="n">
        <v>0</v>
      </c>
      <c r="G3672" s="73" t="inlineStr">
        <is>
          <t>XX</t>
        </is>
      </c>
      <c r="H3672" s="75" t="n">
        <v>133.4</v>
      </c>
      <c r="I3672" s="75" t="n">
        <v>133.4</v>
      </c>
      <c r="J3672" s="75" t="n">
        <v>126.75</v>
      </c>
      <c r="K3672" s="75" t="n">
        <v>127.55</v>
      </c>
      <c r="L3672" s="75" t="n">
        <v>127.55</v>
      </c>
      <c r="M3672" s="75" t="n">
        <v>291</v>
      </c>
      <c r="N3672" s="75" t="n">
        <v>1908.54</v>
      </c>
      <c r="O3672" s="75" t="n">
        <v>4253400</v>
      </c>
      <c r="P3672" s="75" t="n">
        <v>637500</v>
      </c>
      <c r="Q3672" s="79" t="n">
        <v>45117</v>
      </c>
      <c r="AR3672">
        <f>IF($AU$2&lt;&gt;5,NA(),IF(D3672=D3671,0,IF(AND(D3674=D3672,D3673=D3672),O3672+O3673+O3674,IF(D3673=D3672,O3673+O3672,O3672))))</f>
        <v/>
      </c>
      <c r="AS3672">
        <f>IF($AU$2&lt;&gt;5,NA(),IF(D3672=D3671,0,IF(AND(D3674=D3672,D3673=D3672),P3672+P3673+P3674,IF(D3673=D3672,P3673+P3672,P3672))))</f>
        <v/>
      </c>
      <c r="AT3672">
        <f>AR3672-AS3672</f>
        <v/>
      </c>
    </row>
    <row r="3673" ht="15.75" customHeight="1" s="121">
      <c r="B3673">
        <f>D3673&amp;Q3673&amp;E3673</f>
        <v/>
      </c>
      <c r="C3673" s="73" t="inlineStr">
        <is>
          <t>FUTSTK</t>
        </is>
      </c>
      <c r="D3673" s="73" t="inlineStr">
        <is>
          <t>IBULHSGFIN</t>
        </is>
      </c>
      <c r="E3673" s="78" t="n">
        <v>45197</v>
      </c>
      <c r="F3673" s="75" t="n">
        <v>0</v>
      </c>
      <c r="G3673" s="73" t="inlineStr">
        <is>
          <t>XX</t>
        </is>
      </c>
      <c r="H3673" s="75" t="n">
        <v>133</v>
      </c>
      <c r="I3673" s="75" t="n">
        <v>133</v>
      </c>
      <c r="J3673" s="75" t="n">
        <v>128.15</v>
      </c>
      <c r="K3673" s="75" t="n">
        <v>128.55</v>
      </c>
      <c r="L3673" s="75" t="n">
        <v>128.55</v>
      </c>
      <c r="M3673" s="75" t="n">
        <v>10</v>
      </c>
      <c r="N3673" s="75" t="n">
        <v>66.43000000000001</v>
      </c>
      <c r="O3673" s="75" t="n">
        <v>397800</v>
      </c>
      <c r="P3673" s="75" t="n">
        <v>5100</v>
      </c>
      <c r="Q3673" s="79" t="n">
        <v>45117</v>
      </c>
      <c r="AR3673">
        <f>IF($AU$2&lt;&gt;5,NA(),IF(D3673=D3672,0,IF(AND(D3675=D3673,D3674=D3673),O3673+O3674+O3675,IF(D3674=D3673,O3674+O3673,O3673))))</f>
        <v/>
      </c>
      <c r="AS3673">
        <f>IF($AU$2&lt;&gt;5,NA(),IF(D3673=D3672,0,IF(AND(D3675=D3673,D3674=D3673),P3673+P3674+P3675,IF(D3674=D3673,P3674+P3673,P3673))))</f>
        <v/>
      </c>
      <c r="AT3673">
        <f>AR3673-AS3673</f>
        <v/>
      </c>
    </row>
    <row r="3674" ht="15.75" customHeight="1" s="121">
      <c r="B3674">
        <f>D3674&amp;Q3674&amp;E3674</f>
        <v/>
      </c>
      <c r="C3674" s="73" t="inlineStr">
        <is>
          <t>FUTSTK</t>
        </is>
      </c>
      <c r="D3674" s="73" t="inlineStr">
        <is>
          <t>ICICIBANK</t>
        </is>
      </c>
      <c r="E3674" s="78" t="n">
        <v>45134</v>
      </c>
      <c r="F3674" s="75" t="n">
        <v>0</v>
      </c>
      <c r="G3674" s="73" t="inlineStr">
        <is>
          <t>XX</t>
        </is>
      </c>
      <c r="H3674" s="75" t="n">
        <v>951.85</v>
      </c>
      <c r="I3674" s="75" t="n">
        <v>957.15</v>
      </c>
      <c r="J3674" s="75" t="n">
        <v>946.1</v>
      </c>
      <c r="K3674" s="75" t="n">
        <v>952.25</v>
      </c>
      <c r="L3674" s="75" t="n">
        <v>952.25</v>
      </c>
      <c r="M3674" s="75" t="n">
        <v>14587</v>
      </c>
      <c r="N3674" s="75" t="n">
        <v>97289.83</v>
      </c>
      <c r="O3674" s="75" t="n">
        <v>51975700</v>
      </c>
      <c r="P3674" s="75" t="n">
        <v>229600</v>
      </c>
      <c r="Q3674" s="79" t="n">
        <v>45117</v>
      </c>
      <c r="AR3674">
        <f>IF($AU$2&lt;&gt;5,NA(),IF(D3674=D3673,0,IF(AND(D3676=D3674,D3675=D3674),O3674+O3675+O3676,IF(D3675=D3674,O3675+O3674,O3674))))</f>
        <v/>
      </c>
      <c r="AS3674">
        <f>IF($AU$2&lt;&gt;5,NA(),IF(D3674=D3673,0,IF(AND(D3676=D3674,D3675=D3674),P3674+P3675+P3676,IF(D3675=D3674,P3675+P3674,P3674))))</f>
        <v/>
      </c>
      <c r="AT3674">
        <f>AR3674-AS3674</f>
        <v/>
      </c>
    </row>
    <row r="3675" ht="15.75" customHeight="1" s="121">
      <c r="B3675">
        <f>D3675&amp;Q3675&amp;E3675</f>
        <v/>
      </c>
      <c r="C3675" s="73" t="inlineStr">
        <is>
          <t>FUTSTK</t>
        </is>
      </c>
      <c r="D3675" s="73" t="inlineStr">
        <is>
          <t>ICICIBANK</t>
        </is>
      </c>
      <c r="E3675" s="78" t="n">
        <v>45169</v>
      </c>
      <c r="F3675" s="75" t="n">
        <v>0</v>
      </c>
      <c r="G3675" s="73" t="inlineStr">
        <is>
          <t>XX</t>
        </is>
      </c>
      <c r="H3675" s="75" t="n">
        <v>947.3</v>
      </c>
      <c r="I3675" s="75" t="n">
        <v>956</v>
      </c>
      <c r="J3675" s="75" t="n">
        <v>945.8</v>
      </c>
      <c r="K3675" s="75" t="n">
        <v>951.05</v>
      </c>
      <c r="L3675" s="75" t="n">
        <v>951.05</v>
      </c>
      <c r="M3675" s="75" t="n">
        <v>350</v>
      </c>
      <c r="N3675" s="75" t="n">
        <v>2333.32</v>
      </c>
      <c r="O3675" s="75" t="n">
        <v>31837400</v>
      </c>
      <c r="P3675" s="75" t="n">
        <v>79100</v>
      </c>
      <c r="Q3675" s="79" t="n">
        <v>45117</v>
      </c>
      <c r="AR3675">
        <f>IF($AU$2&lt;&gt;5,NA(),IF(D3675=D3674,0,IF(AND(D3677=D3675,D3676=D3675),O3675+O3676+O3677,IF(D3676=D3675,O3676+O3675,O3675))))</f>
        <v/>
      </c>
      <c r="AS3675">
        <f>IF($AU$2&lt;&gt;5,NA(),IF(D3675=D3674,0,IF(AND(D3677=D3675,D3676=D3675),P3675+P3676+P3677,IF(D3676=D3675,P3676+P3675,P3675))))</f>
        <v/>
      </c>
      <c r="AT3675">
        <f>AR3675-AS3675</f>
        <v/>
      </c>
    </row>
    <row r="3676" ht="15.75" customHeight="1" s="121">
      <c r="B3676">
        <f>D3676&amp;Q3676&amp;E3676</f>
        <v/>
      </c>
      <c r="C3676" s="73" t="inlineStr">
        <is>
          <t>FUTSTK</t>
        </is>
      </c>
      <c r="D3676" s="73" t="inlineStr">
        <is>
          <t>ICICIBANK</t>
        </is>
      </c>
      <c r="E3676" s="78" t="n">
        <v>45197</v>
      </c>
      <c r="F3676" s="75" t="n">
        <v>0</v>
      </c>
      <c r="G3676" s="73" t="inlineStr">
        <is>
          <t>XX</t>
        </is>
      </c>
      <c r="H3676" s="75" t="n">
        <v>955.9</v>
      </c>
      <c r="I3676" s="75" t="n">
        <v>962.05</v>
      </c>
      <c r="J3676" s="75" t="n">
        <v>954.9</v>
      </c>
      <c r="K3676" s="75" t="n">
        <v>957.25</v>
      </c>
      <c r="L3676" s="75" t="n">
        <v>957.25</v>
      </c>
      <c r="M3676" s="75" t="n">
        <v>70</v>
      </c>
      <c r="N3676" s="75" t="n">
        <v>470.32</v>
      </c>
      <c r="O3676" s="75" t="n">
        <v>91000</v>
      </c>
      <c r="P3676" s="75" t="n">
        <v>35700</v>
      </c>
      <c r="Q3676" s="79" t="n">
        <v>45117</v>
      </c>
      <c r="AR3676">
        <f>IF($AU$2&lt;&gt;5,NA(),IF(D3676=D3675,0,IF(AND(D3678=D3676,D3677=D3676),O3676+O3677+O3678,IF(D3677=D3676,O3677+O3676,O3676))))</f>
        <v/>
      </c>
      <c r="AS3676">
        <f>IF($AU$2&lt;&gt;5,NA(),IF(D3676=D3675,0,IF(AND(D3678=D3676,D3677=D3676),P3676+P3677+P3678,IF(D3677=D3676,P3677+P3676,P3676))))</f>
        <v/>
      </c>
      <c r="AT3676">
        <f>AR3676-AS3676</f>
        <v/>
      </c>
    </row>
    <row r="3677" ht="15.75" customHeight="1" s="121">
      <c r="B3677">
        <f>D3677&amp;Q3677&amp;E3677</f>
        <v/>
      </c>
      <c r="C3677" s="73" t="inlineStr">
        <is>
          <t>FUTSTK</t>
        </is>
      </c>
      <c r="D3677" s="73" t="inlineStr">
        <is>
          <t>ICICIGI</t>
        </is>
      </c>
      <c r="E3677" s="78" t="n">
        <v>45134</v>
      </c>
      <c r="F3677" s="75" t="n">
        <v>0</v>
      </c>
      <c r="G3677" s="73" t="inlineStr">
        <is>
          <t>XX</t>
        </is>
      </c>
      <c r="H3677" s="75" t="n">
        <v>1326.1</v>
      </c>
      <c r="I3677" s="75" t="n">
        <v>1352.6</v>
      </c>
      <c r="J3677" s="75" t="n">
        <v>1326.1</v>
      </c>
      <c r="K3677" s="75" t="n">
        <v>1349.4</v>
      </c>
      <c r="L3677" s="75" t="n">
        <v>1349.4</v>
      </c>
      <c r="M3677" s="75" t="n">
        <v>774</v>
      </c>
      <c r="N3677" s="75" t="n">
        <v>5198.64</v>
      </c>
      <c r="O3677" s="75" t="n">
        <v>4112500</v>
      </c>
      <c r="P3677" s="75" t="n">
        <v>0</v>
      </c>
      <c r="Q3677" s="79" t="n">
        <v>45117</v>
      </c>
      <c r="AR3677">
        <f>IF($AU$2&lt;&gt;5,NA(),IF(D3677=D3676,0,IF(AND(D3679=D3677,D3678=D3677),O3677+O3678+O3679,IF(D3678=D3677,O3678+O3677,O3677))))</f>
        <v/>
      </c>
      <c r="AS3677">
        <f>IF($AU$2&lt;&gt;5,NA(),IF(D3677=D3676,0,IF(AND(D3679=D3677,D3678=D3677),P3677+P3678+P3679,IF(D3678=D3677,P3678+P3677,P3677))))</f>
        <v/>
      </c>
      <c r="AT3677">
        <f>AR3677-AS3677</f>
        <v/>
      </c>
    </row>
    <row r="3678" ht="15.75" customHeight="1" s="121">
      <c r="B3678">
        <f>D3678&amp;Q3678&amp;E3678</f>
        <v/>
      </c>
      <c r="C3678" s="73" t="inlineStr">
        <is>
          <t>FUTSTK</t>
        </is>
      </c>
      <c r="D3678" s="73" t="inlineStr">
        <is>
          <t>ICICIGI</t>
        </is>
      </c>
      <c r="E3678" s="78" t="n">
        <v>45169</v>
      </c>
      <c r="F3678" s="75" t="n">
        <v>0</v>
      </c>
      <c r="G3678" s="73" t="inlineStr">
        <is>
          <t>XX</t>
        </is>
      </c>
      <c r="H3678" s="75" t="n">
        <v>1352.7</v>
      </c>
      <c r="I3678" s="75" t="n">
        <v>1359.7</v>
      </c>
      <c r="J3678" s="75" t="n">
        <v>1343</v>
      </c>
      <c r="K3678" s="75" t="n">
        <v>1358.45</v>
      </c>
      <c r="L3678" s="75" t="n">
        <v>1358.45</v>
      </c>
      <c r="M3678" s="75" t="n">
        <v>13</v>
      </c>
      <c r="N3678" s="75" t="n">
        <v>88.06</v>
      </c>
      <c r="O3678" s="75" t="n">
        <v>64500</v>
      </c>
      <c r="P3678" s="75" t="n">
        <v>1500</v>
      </c>
      <c r="Q3678" s="79" t="n">
        <v>45117</v>
      </c>
      <c r="AR3678">
        <f>IF($AU$2&lt;&gt;5,NA(),IF(D3678=D3677,0,IF(AND(D3680=D3678,D3679=D3678),O3678+O3679+O3680,IF(D3679=D3678,O3679+O3678,O3678))))</f>
        <v/>
      </c>
      <c r="AS3678">
        <f>IF($AU$2&lt;&gt;5,NA(),IF(D3678=D3677,0,IF(AND(D3680=D3678,D3679=D3678),P3678+P3679+P3680,IF(D3679=D3678,P3679+P3678,P3678))))</f>
        <v/>
      </c>
      <c r="AT3678">
        <f>AR3678-AS3678</f>
        <v/>
      </c>
    </row>
    <row r="3679" ht="15.75" customHeight="1" s="121">
      <c r="B3679">
        <f>D3679&amp;Q3679&amp;E3679</f>
        <v/>
      </c>
      <c r="C3679" s="73" t="inlineStr">
        <is>
          <t>FUTSTK</t>
        </is>
      </c>
      <c r="D3679" s="73" t="inlineStr">
        <is>
          <t>ICICIGI</t>
        </is>
      </c>
      <c r="E3679" s="78" t="n">
        <v>45197</v>
      </c>
      <c r="F3679" s="75" t="n">
        <v>0</v>
      </c>
      <c r="G3679" s="73" t="inlineStr">
        <is>
          <t>XX</t>
        </is>
      </c>
      <c r="H3679" s="75" t="n">
        <v>1359</v>
      </c>
      <c r="I3679" s="75" t="n">
        <v>1361</v>
      </c>
      <c r="J3679" s="75" t="n">
        <v>1352</v>
      </c>
      <c r="K3679" s="75" t="n">
        <v>1352</v>
      </c>
      <c r="L3679" s="75" t="n">
        <v>1364.05</v>
      </c>
      <c r="M3679" s="75" t="n">
        <v>4</v>
      </c>
      <c r="N3679" s="75" t="n">
        <v>27.12</v>
      </c>
      <c r="O3679" s="75" t="n">
        <v>2500</v>
      </c>
      <c r="P3679" s="75" t="n">
        <v>500</v>
      </c>
      <c r="Q3679" s="79" t="n">
        <v>45117</v>
      </c>
      <c r="AR3679">
        <f>IF($AU$2&lt;&gt;5,NA(),IF(D3679=D3678,0,IF(AND(D3681=D3679,D3680=D3679),O3679+O3680+O3681,IF(D3680=D3679,O3680+O3679,O3679))))</f>
        <v/>
      </c>
      <c r="AS3679">
        <f>IF($AU$2&lt;&gt;5,NA(),IF(D3679=D3678,0,IF(AND(D3681=D3679,D3680=D3679),P3679+P3680+P3681,IF(D3680=D3679,P3680+P3679,P3679))))</f>
        <v/>
      </c>
      <c r="AT3679">
        <f>AR3679-AS3679</f>
        <v/>
      </c>
    </row>
    <row r="3680" ht="15.75" customHeight="1" s="121">
      <c r="B3680">
        <f>D3680&amp;Q3680&amp;E3680</f>
        <v/>
      </c>
      <c r="C3680" s="73" t="inlineStr">
        <is>
          <t>FUTSTK</t>
        </is>
      </c>
      <c r="D3680" s="73" t="inlineStr">
        <is>
          <t>ICICIPRULI</t>
        </is>
      </c>
      <c r="E3680" s="78" t="n">
        <v>45134</v>
      </c>
      <c r="F3680" s="75" t="n">
        <v>0</v>
      </c>
      <c r="G3680" s="73" t="inlineStr">
        <is>
          <t>XX</t>
        </is>
      </c>
      <c r="H3680" s="75" t="n">
        <v>577.5</v>
      </c>
      <c r="I3680" s="75" t="n">
        <v>599.85</v>
      </c>
      <c r="J3680" s="75" t="n">
        <v>577.3</v>
      </c>
      <c r="K3680" s="75" t="n">
        <v>595.8</v>
      </c>
      <c r="L3680" s="75" t="n">
        <v>595.8</v>
      </c>
      <c r="M3680" s="75" t="n">
        <v>4409</v>
      </c>
      <c r="N3680" s="75" t="n">
        <v>39142.38</v>
      </c>
      <c r="O3680" s="75" t="n">
        <v>11740500</v>
      </c>
      <c r="P3680" s="75" t="n">
        <v>330000</v>
      </c>
      <c r="Q3680" s="79" t="n">
        <v>45117</v>
      </c>
      <c r="AR3680">
        <f>IF($AU$2&lt;&gt;5,NA(),IF(D3680=D3679,0,IF(AND(D3682=D3680,D3681=D3680),O3680+O3681+O3682,IF(D3681=D3680,O3681+O3680,O3680))))</f>
        <v/>
      </c>
      <c r="AS3680">
        <f>IF($AU$2&lt;&gt;5,NA(),IF(D3680=D3679,0,IF(AND(D3682=D3680,D3681=D3680),P3680+P3681+P3682,IF(D3681=D3680,P3681+P3680,P3680))))</f>
        <v/>
      </c>
      <c r="AT3680">
        <f>AR3680-AS3680</f>
        <v/>
      </c>
    </row>
    <row r="3681" ht="15.75" customHeight="1" s="121">
      <c r="B3681">
        <f>D3681&amp;Q3681&amp;E3681</f>
        <v/>
      </c>
      <c r="C3681" s="73" t="inlineStr">
        <is>
          <t>FUTSTK</t>
        </is>
      </c>
      <c r="D3681" s="73" t="inlineStr">
        <is>
          <t>ICICIPRULI</t>
        </is>
      </c>
      <c r="E3681" s="78" t="n">
        <v>45169</v>
      </c>
      <c r="F3681" s="75" t="n">
        <v>0</v>
      </c>
      <c r="G3681" s="73" t="inlineStr">
        <is>
          <t>XX</t>
        </is>
      </c>
      <c r="H3681" s="75" t="n">
        <v>587</v>
      </c>
      <c r="I3681" s="75" t="n">
        <v>601.95</v>
      </c>
      <c r="J3681" s="75" t="n">
        <v>587</v>
      </c>
      <c r="K3681" s="75" t="n">
        <v>598.55</v>
      </c>
      <c r="L3681" s="75" t="n">
        <v>598.55</v>
      </c>
      <c r="M3681" s="75" t="n">
        <v>235</v>
      </c>
      <c r="N3681" s="75" t="n">
        <v>2096.67</v>
      </c>
      <c r="O3681" s="75" t="n">
        <v>244500</v>
      </c>
      <c r="P3681" s="75" t="n">
        <v>153000</v>
      </c>
      <c r="Q3681" s="79" t="n">
        <v>45117</v>
      </c>
      <c r="AR3681">
        <f>IF($AU$2&lt;&gt;5,NA(),IF(D3681=D3680,0,IF(AND(D3683=D3681,D3682=D3681),O3681+O3682+O3683,IF(D3682=D3681,O3682+O3681,O3681))))</f>
        <v/>
      </c>
      <c r="AS3681">
        <f>IF($AU$2&lt;&gt;5,NA(),IF(D3681=D3680,0,IF(AND(D3683=D3681,D3682=D3681),P3681+P3682+P3683,IF(D3682=D3681,P3682+P3681,P3681))))</f>
        <v/>
      </c>
      <c r="AT3681">
        <f>AR3681-AS3681</f>
        <v/>
      </c>
    </row>
    <row r="3682" ht="15.75" customHeight="1" s="121">
      <c r="B3682">
        <f>D3682&amp;Q3682&amp;E3682</f>
        <v/>
      </c>
      <c r="C3682" s="73" t="inlineStr">
        <is>
          <t>FUTSTK</t>
        </is>
      </c>
      <c r="D3682" s="73" t="inlineStr">
        <is>
          <t>ICICIPRULI</t>
        </is>
      </c>
      <c r="E3682" s="78" t="n">
        <v>45197</v>
      </c>
      <c r="F3682" s="75" t="n">
        <v>0</v>
      </c>
      <c r="G3682" s="73" t="inlineStr">
        <is>
          <t>XX</t>
        </is>
      </c>
      <c r="H3682" s="75" t="n">
        <v>601.05</v>
      </c>
      <c r="I3682" s="75" t="n">
        <v>601.05</v>
      </c>
      <c r="J3682" s="75" t="n">
        <v>601</v>
      </c>
      <c r="K3682" s="75" t="n">
        <v>601</v>
      </c>
      <c r="L3682" s="75" t="n">
        <v>601</v>
      </c>
      <c r="M3682" s="75" t="n">
        <v>2</v>
      </c>
      <c r="N3682" s="75" t="n">
        <v>18.03</v>
      </c>
      <c r="O3682" s="75" t="n">
        <v>1500</v>
      </c>
      <c r="P3682" s="75" t="n">
        <v>0</v>
      </c>
      <c r="Q3682" s="79" t="n">
        <v>45117</v>
      </c>
      <c r="AR3682">
        <f>IF($AU$2&lt;&gt;5,NA(),IF(D3682=D3681,0,IF(AND(D3684=D3682,D3683=D3682),O3682+O3683+O3684,IF(D3683=D3682,O3683+O3682,O3682))))</f>
        <v/>
      </c>
      <c r="AS3682">
        <f>IF($AU$2&lt;&gt;5,NA(),IF(D3682=D3681,0,IF(AND(D3684=D3682,D3683=D3682),P3682+P3683+P3684,IF(D3683=D3682,P3683+P3682,P3682))))</f>
        <v/>
      </c>
      <c r="AT3682">
        <f>AR3682-AS3682</f>
        <v/>
      </c>
    </row>
    <row r="3683" ht="15.75" customHeight="1" s="121">
      <c r="B3683">
        <f>D3683&amp;Q3683&amp;E3683</f>
        <v/>
      </c>
      <c r="C3683" s="73" t="inlineStr">
        <is>
          <t>FUTSTK</t>
        </is>
      </c>
      <c r="D3683" s="73" t="inlineStr">
        <is>
          <t>IDEA</t>
        </is>
      </c>
      <c r="E3683" s="78" t="n">
        <v>45134</v>
      </c>
      <c r="F3683" s="75" t="n">
        <v>0</v>
      </c>
      <c r="G3683" s="73" t="inlineStr">
        <is>
          <t>XX</t>
        </is>
      </c>
      <c r="H3683" s="75" t="n">
        <v>7.5</v>
      </c>
      <c r="I3683" s="75" t="n">
        <v>7.5</v>
      </c>
      <c r="J3683" s="75" t="n">
        <v>7.35</v>
      </c>
      <c r="K3683" s="75" t="n">
        <v>7.4</v>
      </c>
      <c r="L3683" s="75" t="n">
        <v>7.4</v>
      </c>
      <c r="M3683" s="75" t="n">
        <v>603</v>
      </c>
      <c r="N3683" s="75" t="n">
        <v>3573.08</v>
      </c>
      <c r="O3683" s="76" t="n">
        <v>613000000</v>
      </c>
      <c r="P3683" s="75" t="n">
        <v>720000</v>
      </c>
      <c r="Q3683" s="79" t="n">
        <v>45117</v>
      </c>
      <c r="AR3683" s="77">
        <f>IF($AU$2&lt;&gt;5,NA(),IF(D3683=D3682,0,IF(AND(D3685=D3683,D3684=D3683),O3683+O3684+O3685,IF(D3684=D3683,O3684+O3683,O3683))))</f>
        <v/>
      </c>
      <c r="AS3683">
        <f>IF($AU$2&lt;&gt;5,NA(),IF(D3683=D3682,0,IF(AND(D3685=D3683,D3684=D3683),P3683+P3684+P3685,IF(D3684=D3683,P3684+P3683,P3683))))</f>
        <v/>
      </c>
      <c r="AT3683" s="77">
        <f>AR3683-AS3683</f>
        <v/>
      </c>
    </row>
    <row r="3684" ht="15.75" customHeight="1" s="121">
      <c r="B3684">
        <f>D3684&amp;Q3684&amp;E3684</f>
        <v/>
      </c>
      <c r="C3684" s="73" t="inlineStr">
        <is>
          <t>FUTSTK</t>
        </is>
      </c>
      <c r="D3684" s="73" t="inlineStr">
        <is>
          <t>IDEA</t>
        </is>
      </c>
      <c r="E3684" s="78" t="n">
        <v>45169</v>
      </c>
      <c r="F3684" s="75" t="n">
        <v>0</v>
      </c>
      <c r="G3684" s="73" t="inlineStr">
        <is>
          <t>XX</t>
        </is>
      </c>
      <c r="H3684" s="75" t="n">
        <v>7.55</v>
      </c>
      <c r="I3684" s="75" t="n">
        <v>7.55</v>
      </c>
      <c r="J3684" s="75" t="n">
        <v>7.45</v>
      </c>
      <c r="K3684" s="75" t="n">
        <v>7.5</v>
      </c>
      <c r="L3684" s="75" t="n">
        <v>7.5</v>
      </c>
      <c r="M3684" s="75" t="n">
        <v>182</v>
      </c>
      <c r="N3684" s="75" t="n">
        <v>1087.76</v>
      </c>
      <c r="O3684" s="75" t="n">
        <v>58480000</v>
      </c>
      <c r="P3684" s="75" t="n">
        <v>4320000</v>
      </c>
      <c r="Q3684" s="79" t="n">
        <v>45117</v>
      </c>
      <c r="AR3684">
        <f>IF($AU$2&lt;&gt;5,NA(),IF(D3684=D3683,0,IF(AND(D3686=D3684,D3685=D3684),O3684+O3685+O3686,IF(D3685=D3684,O3685+O3684,O3684))))</f>
        <v/>
      </c>
      <c r="AS3684">
        <f>IF($AU$2&lt;&gt;5,NA(),IF(D3684=D3683,0,IF(AND(D3686=D3684,D3685=D3684),P3684+P3685+P3686,IF(D3685=D3684,P3685+P3684,P3684))))</f>
        <v/>
      </c>
      <c r="AT3684">
        <f>AR3684-AS3684</f>
        <v/>
      </c>
    </row>
    <row r="3685" ht="15.75" customHeight="1" s="121">
      <c r="B3685">
        <f>D3685&amp;Q3685&amp;E3685</f>
        <v/>
      </c>
      <c r="C3685" s="73" t="inlineStr">
        <is>
          <t>FUTSTK</t>
        </is>
      </c>
      <c r="D3685" s="73" t="inlineStr">
        <is>
          <t>IDEA</t>
        </is>
      </c>
      <c r="E3685" s="78" t="n">
        <v>45197</v>
      </c>
      <c r="F3685" s="75" t="n">
        <v>0</v>
      </c>
      <c r="G3685" s="73" t="inlineStr">
        <is>
          <t>XX</t>
        </is>
      </c>
      <c r="H3685" s="75" t="n">
        <v>7.6</v>
      </c>
      <c r="I3685" s="75" t="n">
        <v>7.6</v>
      </c>
      <c r="J3685" s="75" t="n">
        <v>7.5</v>
      </c>
      <c r="K3685" s="75" t="n">
        <v>7.55</v>
      </c>
      <c r="L3685" s="75" t="n">
        <v>7.55</v>
      </c>
      <c r="M3685" s="75" t="n">
        <v>9</v>
      </c>
      <c r="N3685" s="75" t="n">
        <v>54.32</v>
      </c>
      <c r="O3685" s="75" t="n">
        <v>3680000</v>
      </c>
      <c r="P3685" s="75" t="n">
        <v>160000</v>
      </c>
      <c r="Q3685" s="79" t="n">
        <v>45117</v>
      </c>
      <c r="AR3685">
        <f>IF($AU$2&lt;&gt;5,NA(),IF(D3685=D3684,0,IF(AND(D3687=D3685,D3686=D3685),O3685+O3686+O3687,IF(D3686=D3685,O3686+O3685,O3685))))</f>
        <v/>
      </c>
      <c r="AS3685">
        <f>IF($AU$2&lt;&gt;5,NA(),IF(D3685=D3684,0,IF(AND(D3687=D3685,D3686=D3685),P3685+P3686+P3687,IF(D3686=D3685,P3686+P3685,P3685))))</f>
        <v/>
      </c>
      <c r="AT3685">
        <f>AR3685-AS3685</f>
        <v/>
      </c>
    </row>
    <row r="3686" ht="15.75" customHeight="1" s="121">
      <c r="B3686">
        <f>D3686&amp;Q3686&amp;E3686</f>
        <v/>
      </c>
      <c r="C3686" s="73" t="inlineStr">
        <is>
          <t>FUTSTK</t>
        </is>
      </c>
      <c r="D3686" s="73" t="inlineStr">
        <is>
          <t>IDFC</t>
        </is>
      </c>
      <c r="E3686" s="78" t="n">
        <v>45134</v>
      </c>
      <c r="F3686" s="75" t="n">
        <v>0</v>
      </c>
      <c r="G3686" s="73" t="inlineStr">
        <is>
          <t>XX</t>
        </is>
      </c>
      <c r="H3686" s="75" t="n">
        <v>112.8</v>
      </c>
      <c r="I3686" s="75" t="n">
        <v>112.8</v>
      </c>
      <c r="J3686" s="75" t="n">
        <v>109.8</v>
      </c>
      <c r="K3686" s="75" t="n">
        <v>110.6</v>
      </c>
      <c r="L3686" s="75" t="n">
        <v>110.6</v>
      </c>
      <c r="M3686" s="75" t="n">
        <v>2135</v>
      </c>
      <c r="N3686" s="75" t="n">
        <v>23677</v>
      </c>
      <c r="O3686" s="76" t="n">
        <v>148000000</v>
      </c>
      <c r="P3686" s="75" t="n">
        <v>-310000</v>
      </c>
      <c r="Q3686" s="79" t="n">
        <v>45117</v>
      </c>
      <c r="AR3686" s="77">
        <f>IF($AU$2&lt;&gt;5,NA(),IF(D3686=D3685,0,IF(AND(D3688=D3686,D3687=D3686),O3686+O3687+O3688,IF(D3687=D3686,O3687+O3686,O3686))))</f>
        <v/>
      </c>
      <c r="AS3686">
        <f>IF($AU$2&lt;&gt;5,NA(),IF(D3686=D3685,0,IF(AND(D3688=D3686,D3687=D3686),P3686+P3687+P3688,IF(D3687=D3686,P3687+P3686,P3686))))</f>
        <v/>
      </c>
      <c r="AT3686" s="77">
        <f>AR3686-AS3686</f>
        <v/>
      </c>
    </row>
    <row r="3687" ht="15.75" customHeight="1" s="121">
      <c r="B3687">
        <f>D3687&amp;Q3687&amp;E3687</f>
        <v/>
      </c>
      <c r="C3687" s="73" t="inlineStr">
        <is>
          <t>FUTSTK</t>
        </is>
      </c>
      <c r="D3687" s="73" t="inlineStr">
        <is>
          <t>IDFC</t>
        </is>
      </c>
      <c r="E3687" s="78" t="n">
        <v>45169</v>
      </c>
      <c r="F3687" s="75" t="n">
        <v>0</v>
      </c>
      <c r="G3687" s="73" t="inlineStr">
        <is>
          <t>XX</t>
        </is>
      </c>
      <c r="H3687" s="75" t="n">
        <v>113.4</v>
      </c>
      <c r="I3687" s="75" t="n">
        <v>113.5</v>
      </c>
      <c r="J3687" s="75" t="n">
        <v>110.75</v>
      </c>
      <c r="K3687" s="75" t="n">
        <v>111.45</v>
      </c>
      <c r="L3687" s="75" t="n">
        <v>111.45</v>
      </c>
      <c r="M3687" s="75" t="n">
        <v>79</v>
      </c>
      <c r="N3687" s="75" t="n">
        <v>882.74</v>
      </c>
      <c r="O3687" s="75" t="n">
        <v>5330000</v>
      </c>
      <c r="P3687" s="75" t="n">
        <v>280000</v>
      </c>
      <c r="Q3687" s="79" t="n">
        <v>45117</v>
      </c>
      <c r="AR3687">
        <f>IF($AU$2&lt;&gt;5,NA(),IF(D3687=D3686,0,IF(AND(D3689=D3687,D3688=D3687),O3687+O3688+O3689,IF(D3688=D3687,O3688+O3687,O3687))))</f>
        <v/>
      </c>
      <c r="AS3687">
        <f>IF($AU$2&lt;&gt;5,NA(),IF(D3687=D3686,0,IF(AND(D3689=D3687,D3688=D3687),P3687+P3688+P3689,IF(D3688=D3687,P3688+P3687,P3687))))</f>
        <v/>
      </c>
      <c r="AT3687">
        <f>AR3687-AS3687</f>
        <v/>
      </c>
    </row>
    <row r="3688" ht="15.75" customHeight="1" s="121">
      <c r="B3688">
        <f>D3688&amp;Q3688&amp;E3688</f>
        <v/>
      </c>
      <c r="C3688" s="73" t="inlineStr">
        <is>
          <t>FUTSTK</t>
        </is>
      </c>
      <c r="D3688" s="73" t="inlineStr">
        <is>
          <t>IDFC</t>
        </is>
      </c>
      <c r="E3688" s="78" t="n">
        <v>45197</v>
      </c>
      <c r="F3688" s="75" t="n">
        <v>0</v>
      </c>
      <c r="G3688" s="73" t="inlineStr">
        <is>
          <t>XX</t>
        </is>
      </c>
      <c r="H3688" s="75" t="n">
        <v>113.6</v>
      </c>
      <c r="I3688" s="75" t="n">
        <v>113.9</v>
      </c>
      <c r="J3688" s="75" t="n">
        <v>111.5</v>
      </c>
      <c r="K3688" s="75" t="n">
        <v>112.35</v>
      </c>
      <c r="L3688" s="75" t="n">
        <v>112.35</v>
      </c>
      <c r="M3688" s="75" t="n">
        <v>11</v>
      </c>
      <c r="N3688" s="75" t="n">
        <v>123.6</v>
      </c>
      <c r="O3688" s="75" t="n">
        <v>400000</v>
      </c>
      <c r="P3688" s="75" t="n">
        <v>80000</v>
      </c>
      <c r="Q3688" s="79" t="n">
        <v>45117</v>
      </c>
      <c r="AR3688">
        <f>IF($AU$2&lt;&gt;5,NA(),IF(D3688=D3687,0,IF(AND(D3690=D3688,D3689=D3688),O3688+O3689+O3690,IF(D3689=D3688,O3689+O3688,O3688))))</f>
        <v/>
      </c>
      <c r="AS3688">
        <f>IF($AU$2&lt;&gt;5,NA(),IF(D3688=D3687,0,IF(AND(D3690=D3688,D3689=D3688),P3688+P3689+P3690,IF(D3689=D3688,P3689+P3688,P3688))))</f>
        <v/>
      </c>
      <c r="AT3688">
        <f>AR3688-AS3688</f>
        <v/>
      </c>
    </row>
    <row r="3689" ht="15.75" customHeight="1" s="121">
      <c r="B3689">
        <f>D3689&amp;Q3689&amp;E3689</f>
        <v/>
      </c>
      <c r="C3689" s="73" t="inlineStr">
        <is>
          <t>FUTSTK</t>
        </is>
      </c>
      <c r="D3689" s="73" t="inlineStr">
        <is>
          <t>IDFCFIRSTB</t>
        </is>
      </c>
      <c r="E3689" s="78" t="n">
        <v>45134</v>
      </c>
      <c r="F3689" s="75" t="n">
        <v>0</v>
      </c>
      <c r="G3689" s="73" t="inlineStr">
        <is>
          <t>XX</t>
        </is>
      </c>
      <c r="H3689" s="75" t="n">
        <v>80.15000000000001</v>
      </c>
      <c r="I3689" s="75" t="n">
        <v>80.3</v>
      </c>
      <c r="J3689" s="75" t="n">
        <v>79</v>
      </c>
      <c r="K3689" s="75" t="n">
        <v>79.55</v>
      </c>
      <c r="L3689" s="75" t="n">
        <v>79.55</v>
      </c>
      <c r="M3689" s="75" t="n">
        <v>2911</v>
      </c>
      <c r="N3689" s="75" t="n">
        <v>34724.97</v>
      </c>
      <c r="O3689" s="76" t="n">
        <v>168000000</v>
      </c>
      <c r="P3689" s="75" t="n">
        <v>-1365000</v>
      </c>
      <c r="Q3689" s="79" t="n">
        <v>45117</v>
      </c>
      <c r="AR3689" s="77">
        <f>IF($AU$2&lt;&gt;5,NA(),IF(D3689=D3688,0,IF(AND(D3691=D3689,D3690=D3689),O3689+O3690+O3691,IF(D3690=D3689,O3690+O3689,O3689))))</f>
        <v/>
      </c>
      <c r="AS3689">
        <f>IF($AU$2&lt;&gt;5,NA(),IF(D3689=D3688,0,IF(AND(D3691=D3689,D3690=D3689),P3689+P3690+P3691,IF(D3690=D3689,P3690+P3689,P3689))))</f>
        <v/>
      </c>
      <c r="AT3689" s="77">
        <f>AR3689-AS3689</f>
        <v/>
      </c>
    </row>
    <row r="3690" ht="15.75" customHeight="1" s="121">
      <c r="B3690">
        <f>D3690&amp;Q3690&amp;E3690</f>
        <v/>
      </c>
      <c r="C3690" s="73" t="inlineStr">
        <is>
          <t>FUTSTK</t>
        </is>
      </c>
      <c r="D3690" s="73" t="inlineStr">
        <is>
          <t>IDFCFIRSTB</t>
        </is>
      </c>
      <c r="E3690" s="78" t="n">
        <v>45169</v>
      </c>
      <c r="F3690" s="75" t="n">
        <v>0</v>
      </c>
      <c r="G3690" s="73" t="inlineStr">
        <is>
          <t>XX</t>
        </is>
      </c>
      <c r="H3690" s="75" t="n">
        <v>79.95</v>
      </c>
      <c r="I3690" s="75" t="n">
        <v>80.15000000000001</v>
      </c>
      <c r="J3690" s="75" t="n">
        <v>79.09999999999999</v>
      </c>
      <c r="K3690" s="75" t="n">
        <v>79.5</v>
      </c>
      <c r="L3690" s="75" t="n">
        <v>79.5</v>
      </c>
      <c r="M3690" s="75" t="n">
        <v>193</v>
      </c>
      <c r="N3690" s="75" t="n">
        <v>2302.84</v>
      </c>
      <c r="O3690" s="75" t="n">
        <v>15180000</v>
      </c>
      <c r="P3690" s="75" t="n">
        <v>450000</v>
      </c>
      <c r="Q3690" s="79" t="n">
        <v>45117</v>
      </c>
      <c r="AR3690">
        <f>IF($AU$2&lt;&gt;5,NA(),IF(D3690=D3689,0,IF(AND(D3692=D3690,D3691=D3690),O3690+O3691+O3692,IF(D3691=D3690,O3691+O3690,O3690))))</f>
        <v/>
      </c>
      <c r="AS3690">
        <f>IF($AU$2&lt;&gt;5,NA(),IF(D3690=D3689,0,IF(AND(D3692=D3690,D3691=D3690),P3690+P3691+P3692,IF(D3691=D3690,P3691+P3690,P3690))))</f>
        <v/>
      </c>
      <c r="AT3690">
        <f>AR3690-AS3690</f>
        <v/>
      </c>
    </row>
    <row r="3691" ht="15.75" customHeight="1" s="121">
      <c r="B3691">
        <f>D3691&amp;Q3691&amp;E3691</f>
        <v/>
      </c>
      <c r="C3691" s="73" t="inlineStr">
        <is>
          <t>FUTSTK</t>
        </is>
      </c>
      <c r="D3691" s="73" t="inlineStr">
        <is>
          <t>IDFCFIRSTB</t>
        </is>
      </c>
      <c r="E3691" s="78" t="n">
        <v>45197</v>
      </c>
      <c r="F3691" s="75" t="n">
        <v>0</v>
      </c>
      <c r="G3691" s="73" t="inlineStr">
        <is>
          <t>XX</t>
        </is>
      </c>
      <c r="H3691" s="75" t="n">
        <v>80.09999999999999</v>
      </c>
      <c r="I3691" s="75" t="n">
        <v>80.09999999999999</v>
      </c>
      <c r="J3691" s="75" t="n">
        <v>79.15000000000001</v>
      </c>
      <c r="K3691" s="75" t="n">
        <v>79.5</v>
      </c>
      <c r="L3691" s="75" t="n">
        <v>79.5</v>
      </c>
      <c r="M3691" s="75" t="n">
        <v>27</v>
      </c>
      <c r="N3691" s="75" t="n">
        <v>321.97</v>
      </c>
      <c r="O3691" s="75" t="n">
        <v>2250000</v>
      </c>
      <c r="P3691" s="75" t="n">
        <v>135000</v>
      </c>
      <c r="Q3691" s="79" t="n">
        <v>45117</v>
      </c>
      <c r="AR3691">
        <f>IF($AU$2&lt;&gt;5,NA(),IF(D3691=D3690,0,IF(AND(D3693=D3691,D3692=D3691),O3691+O3692+O3693,IF(D3692=D3691,O3692+O3691,O3691))))</f>
        <v/>
      </c>
      <c r="AS3691">
        <f>IF($AU$2&lt;&gt;5,NA(),IF(D3691=D3690,0,IF(AND(D3693=D3691,D3692=D3691),P3691+P3692+P3693,IF(D3692=D3691,P3692+P3691,P3691))))</f>
        <v/>
      </c>
      <c r="AT3691">
        <f>AR3691-AS3691</f>
        <v/>
      </c>
    </row>
    <row r="3692" ht="15.75" customHeight="1" s="121">
      <c r="B3692">
        <f>D3692&amp;Q3692&amp;E3692</f>
        <v/>
      </c>
      <c r="C3692" s="73" t="inlineStr">
        <is>
          <t>FUTSTK</t>
        </is>
      </c>
      <c r="D3692" s="73" t="inlineStr">
        <is>
          <t>IEX</t>
        </is>
      </c>
      <c r="E3692" s="78" t="n">
        <v>45134</v>
      </c>
      <c r="F3692" s="75" t="n">
        <v>0</v>
      </c>
      <c r="G3692" s="73" t="inlineStr">
        <is>
          <t>XX</t>
        </is>
      </c>
      <c r="H3692" s="75" t="n">
        <v>125.3</v>
      </c>
      <c r="I3692" s="75" t="n">
        <v>126.2</v>
      </c>
      <c r="J3692" s="75" t="n">
        <v>123.25</v>
      </c>
      <c r="K3692" s="75" t="n">
        <v>124.1</v>
      </c>
      <c r="L3692" s="75" t="n">
        <v>124.1</v>
      </c>
      <c r="M3692" s="75" t="n">
        <v>1562</v>
      </c>
      <c r="N3692" s="75" t="n">
        <v>7272.49</v>
      </c>
      <c r="O3692" s="75" t="n">
        <v>47685000</v>
      </c>
      <c r="P3692" s="75" t="n">
        <v>1462500</v>
      </c>
      <c r="Q3692" s="79" t="n">
        <v>45117</v>
      </c>
      <c r="AR3692">
        <f>IF($AU$2&lt;&gt;5,NA(),IF(D3692=D3691,0,IF(AND(D3694=D3692,D3693=D3692),O3692+O3693+O3694,IF(D3693=D3692,O3693+O3692,O3692))))</f>
        <v/>
      </c>
      <c r="AS3692">
        <f>IF($AU$2&lt;&gt;5,NA(),IF(D3692=D3691,0,IF(AND(D3694=D3692,D3693=D3692),P3692+P3693+P3694,IF(D3693=D3692,P3693+P3692,P3692))))</f>
        <v/>
      </c>
      <c r="AT3692">
        <f>AR3692-AS3692</f>
        <v/>
      </c>
    </row>
    <row r="3693" ht="15.75" customHeight="1" s="121">
      <c r="B3693">
        <f>D3693&amp;Q3693&amp;E3693</f>
        <v/>
      </c>
      <c r="C3693" s="73" t="inlineStr">
        <is>
          <t>FUTSTK</t>
        </is>
      </c>
      <c r="D3693" s="73" t="inlineStr">
        <is>
          <t>IEX</t>
        </is>
      </c>
      <c r="E3693" s="78" t="n">
        <v>45169</v>
      </c>
      <c r="F3693" s="75" t="n">
        <v>0</v>
      </c>
      <c r="G3693" s="73" t="inlineStr">
        <is>
          <t>XX</t>
        </is>
      </c>
      <c r="H3693" s="75" t="n">
        <v>126.1</v>
      </c>
      <c r="I3693" s="75" t="n">
        <v>126.1</v>
      </c>
      <c r="J3693" s="75" t="n">
        <v>123.25</v>
      </c>
      <c r="K3693" s="75" t="n">
        <v>124</v>
      </c>
      <c r="L3693" s="75" t="n">
        <v>124</v>
      </c>
      <c r="M3693" s="75" t="n">
        <v>529</v>
      </c>
      <c r="N3693" s="75" t="n">
        <v>2460.78</v>
      </c>
      <c r="O3693" s="75" t="n">
        <v>7053750</v>
      </c>
      <c r="P3693" s="75" t="n">
        <v>821250</v>
      </c>
      <c r="Q3693" s="79" t="n">
        <v>45117</v>
      </c>
      <c r="AR3693">
        <f>IF($AU$2&lt;&gt;5,NA(),IF(D3693=D3692,0,IF(AND(D3695=D3693,D3694=D3693),O3693+O3694+O3695,IF(D3694=D3693,O3694+O3693,O3693))))</f>
        <v/>
      </c>
      <c r="AS3693">
        <f>IF($AU$2&lt;&gt;5,NA(),IF(D3693=D3692,0,IF(AND(D3695=D3693,D3694=D3693),P3693+P3694+P3695,IF(D3694=D3693,P3694+P3693,P3693))))</f>
        <v/>
      </c>
      <c r="AT3693">
        <f>AR3693-AS3693</f>
        <v/>
      </c>
    </row>
    <row r="3694" ht="15.75" customHeight="1" s="121">
      <c r="B3694">
        <f>D3694&amp;Q3694&amp;E3694</f>
        <v/>
      </c>
      <c r="C3694" s="73" t="inlineStr">
        <is>
          <t>FUTSTK</t>
        </is>
      </c>
      <c r="D3694" s="73" t="inlineStr">
        <is>
          <t>IEX</t>
        </is>
      </c>
      <c r="E3694" s="78" t="n">
        <v>45197</v>
      </c>
      <c r="F3694" s="75" t="n">
        <v>0</v>
      </c>
      <c r="G3694" s="73" t="inlineStr">
        <is>
          <t>XX</t>
        </is>
      </c>
      <c r="H3694" s="75" t="n">
        <v>126.55</v>
      </c>
      <c r="I3694" s="75" t="n">
        <v>126.55</v>
      </c>
      <c r="J3694" s="75" t="n">
        <v>124.4</v>
      </c>
      <c r="K3694" s="75" t="n">
        <v>125</v>
      </c>
      <c r="L3694" s="75" t="n">
        <v>125</v>
      </c>
      <c r="M3694" s="75" t="n">
        <v>51</v>
      </c>
      <c r="N3694" s="75" t="n">
        <v>239.25</v>
      </c>
      <c r="O3694" s="75" t="n">
        <v>498750</v>
      </c>
      <c r="P3694" s="75" t="n">
        <v>138750</v>
      </c>
      <c r="Q3694" s="79" t="n">
        <v>45117</v>
      </c>
      <c r="AR3694">
        <f>IF($AU$2&lt;&gt;5,NA(),IF(D3694=D3693,0,IF(AND(D3696=D3694,D3695=D3694),O3694+O3695+O3696,IF(D3695=D3694,O3695+O3694,O3694))))</f>
        <v/>
      </c>
      <c r="AS3694">
        <f>IF($AU$2&lt;&gt;5,NA(),IF(D3694=D3693,0,IF(AND(D3696=D3694,D3695=D3694),P3694+P3695+P3696,IF(D3695=D3694,P3695+P3694,P3694))))</f>
        <v/>
      </c>
      <c r="AT3694">
        <f>AR3694-AS3694</f>
        <v/>
      </c>
    </row>
    <row r="3695" ht="15.75" customHeight="1" s="121">
      <c r="B3695">
        <f>D3695&amp;Q3695&amp;E3695</f>
        <v/>
      </c>
      <c r="C3695" s="73" t="inlineStr">
        <is>
          <t>FUTSTK</t>
        </is>
      </c>
      <c r="D3695" s="73" t="inlineStr">
        <is>
          <t>IGL</t>
        </is>
      </c>
      <c r="E3695" s="78" t="n">
        <v>45134</v>
      </c>
      <c r="F3695" s="75" t="n">
        <v>0</v>
      </c>
      <c r="G3695" s="73" t="inlineStr">
        <is>
          <t>XX</t>
        </is>
      </c>
      <c r="H3695" s="75" t="n">
        <v>499</v>
      </c>
      <c r="I3695" s="75" t="n">
        <v>499.3</v>
      </c>
      <c r="J3695" s="75" t="n">
        <v>485</v>
      </c>
      <c r="K3695" s="75" t="n">
        <v>485.7</v>
      </c>
      <c r="L3695" s="75" t="n">
        <v>485.7</v>
      </c>
      <c r="M3695" s="75" t="n">
        <v>1777</v>
      </c>
      <c r="N3695" s="75" t="n">
        <v>11971.13</v>
      </c>
      <c r="O3695" s="76" t="n">
        <v>7695875</v>
      </c>
      <c r="P3695" s="76" t="n">
        <v>74250</v>
      </c>
      <c r="Q3695" s="79" t="n">
        <v>45117</v>
      </c>
      <c r="AR3695" s="77">
        <f>IF($AU$2&lt;&gt;5,NA(),IF(D3695=D3694,0,IF(AND(D3697=D3695,D3696=D3695),O3695+O3696+O3697,IF(D3696=D3695,O3696+O3695,O3695))))</f>
        <v/>
      </c>
      <c r="AS3695" s="77">
        <f>IF($AU$2&lt;&gt;5,NA(),IF(D3695=D3694,0,IF(AND(D3697=D3695,D3696=D3695),P3695+P3696+P3697,IF(D3696=D3695,P3696+P3695,P3695))))</f>
        <v/>
      </c>
      <c r="AT3695" s="77">
        <f>AR3695-AS3695</f>
        <v/>
      </c>
    </row>
    <row r="3696" ht="15.75" customHeight="1" s="121">
      <c r="B3696">
        <f>D3696&amp;Q3696&amp;E3696</f>
        <v/>
      </c>
      <c r="C3696" s="73" t="inlineStr">
        <is>
          <t>FUTSTK</t>
        </is>
      </c>
      <c r="D3696" s="73" t="inlineStr">
        <is>
          <t>IGL</t>
        </is>
      </c>
      <c r="E3696" s="78" t="n">
        <v>45169</v>
      </c>
      <c r="F3696" s="75" t="n">
        <v>0</v>
      </c>
      <c r="G3696" s="73" t="inlineStr">
        <is>
          <t>XX</t>
        </is>
      </c>
      <c r="H3696" s="75" t="n">
        <v>502</v>
      </c>
      <c r="I3696" s="75" t="n">
        <v>502</v>
      </c>
      <c r="J3696" s="75" t="n">
        <v>488</v>
      </c>
      <c r="K3696" s="75" t="n">
        <v>488.55</v>
      </c>
      <c r="L3696" s="75" t="n">
        <v>488.55</v>
      </c>
      <c r="M3696" s="75" t="n">
        <v>70</v>
      </c>
      <c r="N3696" s="75" t="n">
        <v>473.61</v>
      </c>
      <c r="O3696" s="75" t="n">
        <v>129250</v>
      </c>
      <c r="P3696" s="75" t="n">
        <v>22000</v>
      </c>
      <c r="Q3696" s="79" t="n">
        <v>45117</v>
      </c>
      <c r="AR3696">
        <f>IF($AU$2&lt;&gt;5,NA(),IF(D3696=D3695,0,IF(AND(D3698=D3696,D3697=D3696),O3696+O3697+O3698,IF(D3697=D3696,O3697+O3696,O3696))))</f>
        <v/>
      </c>
      <c r="AS3696">
        <f>IF($AU$2&lt;&gt;5,NA(),IF(D3696=D3695,0,IF(AND(D3698=D3696,D3697=D3696),P3696+P3697+P3698,IF(D3697=D3696,P3697+P3696,P3696))))</f>
        <v/>
      </c>
      <c r="AT3696">
        <f>AR3696-AS3696</f>
        <v/>
      </c>
    </row>
    <row r="3697" ht="15.75" customHeight="1" s="121">
      <c r="B3697">
        <f>D3697&amp;Q3697&amp;E3697</f>
        <v/>
      </c>
      <c r="C3697" s="73" t="inlineStr">
        <is>
          <t>FUTSTK</t>
        </is>
      </c>
      <c r="D3697" s="73" t="inlineStr">
        <is>
          <t>IGL</t>
        </is>
      </c>
      <c r="E3697" s="78" t="n">
        <v>45197</v>
      </c>
      <c r="F3697" s="75" t="n">
        <v>0</v>
      </c>
      <c r="G3697" s="73" t="inlineStr">
        <is>
          <t>XX</t>
        </is>
      </c>
      <c r="H3697" s="75" t="n">
        <v>498.3</v>
      </c>
      <c r="I3697" s="75" t="n">
        <v>498.3</v>
      </c>
      <c r="J3697" s="75" t="n">
        <v>490</v>
      </c>
      <c r="K3697" s="75" t="n">
        <v>490</v>
      </c>
      <c r="L3697" s="75" t="n">
        <v>490</v>
      </c>
      <c r="M3697" s="75" t="n">
        <v>4</v>
      </c>
      <c r="N3697" s="75" t="n">
        <v>27.2</v>
      </c>
      <c r="O3697" s="75" t="n">
        <v>19250</v>
      </c>
      <c r="P3697" s="75" t="n">
        <v>2750</v>
      </c>
      <c r="Q3697" s="79" t="n">
        <v>45117</v>
      </c>
      <c r="AR3697">
        <f>IF($AU$2&lt;&gt;5,NA(),IF(D3697=D3696,0,IF(AND(D3699=D3697,D3698=D3697),O3697+O3698+O3699,IF(D3698=D3697,O3698+O3697,O3697))))</f>
        <v/>
      </c>
      <c r="AS3697">
        <f>IF($AU$2&lt;&gt;5,NA(),IF(D3697=D3696,0,IF(AND(D3699=D3697,D3698=D3697),P3697+P3698+P3699,IF(D3698=D3697,P3698+P3697,P3697))))</f>
        <v/>
      </c>
      <c r="AT3697">
        <f>AR3697-AS3697</f>
        <v/>
      </c>
    </row>
    <row r="3698" ht="15.75" customHeight="1" s="121">
      <c r="B3698">
        <f>D3698&amp;Q3698&amp;E3698</f>
        <v/>
      </c>
      <c r="C3698" s="73" t="inlineStr">
        <is>
          <t>FUTSTK</t>
        </is>
      </c>
      <c r="D3698" s="73" t="inlineStr">
        <is>
          <t>INDHOTEL</t>
        </is>
      </c>
      <c r="E3698" s="78" t="n">
        <v>45134</v>
      </c>
      <c r="F3698" s="75" t="n">
        <v>0</v>
      </c>
      <c r="G3698" s="73" t="inlineStr">
        <is>
          <t>XX</t>
        </is>
      </c>
      <c r="H3698" s="75" t="n">
        <v>384.35</v>
      </c>
      <c r="I3698" s="75" t="n">
        <v>388.35</v>
      </c>
      <c r="J3698" s="75" t="n">
        <v>382.35</v>
      </c>
      <c r="K3698" s="75" t="n">
        <v>385.85</v>
      </c>
      <c r="L3698" s="75" t="n">
        <v>385.85</v>
      </c>
      <c r="M3698" s="75" t="n">
        <v>1310</v>
      </c>
      <c r="N3698" s="75" t="n">
        <v>10102.78</v>
      </c>
      <c r="O3698" s="76" t="n">
        <v>19794000</v>
      </c>
      <c r="P3698" s="75" t="n">
        <v>200000</v>
      </c>
      <c r="Q3698" s="79" t="n">
        <v>45117</v>
      </c>
      <c r="AR3698" s="77">
        <f>IF($AU$2&lt;&gt;5,NA(),IF(D3698=D3697,0,IF(AND(D3700=D3698,D3699=D3698),O3698+O3699+O3700,IF(D3699=D3698,O3699+O3698,O3698))))</f>
        <v/>
      </c>
      <c r="AS3698">
        <f>IF($AU$2&lt;&gt;5,NA(),IF(D3698=D3697,0,IF(AND(D3700=D3698,D3699=D3698),P3698+P3699+P3700,IF(D3699=D3698,P3699+P3698,P3698))))</f>
        <v/>
      </c>
      <c r="AT3698" s="77">
        <f>AR3698-AS3698</f>
        <v/>
      </c>
    </row>
    <row r="3699" ht="15.75" customHeight="1" s="121">
      <c r="B3699">
        <f>D3699&amp;Q3699&amp;E3699</f>
        <v/>
      </c>
      <c r="C3699" s="73" t="inlineStr">
        <is>
          <t>FUTSTK</t>
        </is>
      </c>
      <c r="D3699" s="73" t="inlineStr">
        <is>
          <t>INDHOTEL</t>
        </is>
      </c>
      <c r="E3699" s="78" t="n">
        <v>45169</v>
      </c>
      <c r="F3699" s="75" t="n">
        <v>0</v>
      </c>
      <c r="G3699" s="73" t="inlineStr">
        <is>
          <t>XX</t>
        </is>
      </c>
      <c r="H3699" s="75" t="n">
        <v>386.55</v>
      </c>
      <c r="I3699" s="75" t="n">
        <v>390.6</v>
      </c>
      <c r="J3699" s="75" t="n">
        <v>385.75</v>
      </c>
      <c r="K3699" s="75" t="n">
        <v>388.6</v>
      </c>
      <c r="L3699" s="75" t="n">
        <v>388.6</v>
      </c>
      <c r="M3699" s="75" t="n">
        <v>62</v>
      </c>
      <c r="N3699" s="75" t="n">
        <v>481.45</v>
      </c>
      <c r="O3699" s="75" t="n">
        <v>576000</v>
      </c>
      <c r="P3699" s="75" t="n">
        <v>32000</v>
      </c>
      <c r="Q3699" s="79" t="n">
        <v>45117</v>
      </c>
      <c r="AR3699">
        <f>IF($AU$2&lt;&gt;5,NA(),IF(D3699=D3698,0,IF(AND(D3701=D3699,D3700=D3699),O3699+O3700+O3701,IF(D3700=D3699,O3700+O3699,O3699))))</f>
        <v/>
      </c>
      <c r="AS3699">
        <f>IF($AU$2&lt;&gt;5,NA(),IF(D3699=D3698,0,IF(AND(D3701=D3699,D3700=D3699),P3699+P3700+P3701,IF(D3700=D3699,P3700+P3699,P3699))))</f>
        <v/>
      </c>
      <c r="AT3699">
        <f>AR3699-AS3699</f>
        <v/>
      </c>
    </row>
    <row r="3700" ht="15.75" customHeight="1" s="121">
      <c r="B3700">
        <f>D3700&amp;Q3700&amp;E3700</f>
        <v/>
      </c>
      <c r="C3700" s="73" t="inlineStr">
        <is>
          <t>FUTSTK</t>
        </is>
      </c>
      <c r="D3700" s="73" t="inlineStr">
        <is>
          <t>INDHOTEL</t>
        </is>
      </c>
      <c r="E3700" s="78" t="n">
        <v>45197</v>
      </c>
      <c r="F3700" s="75" t="n">
        <v>0</v>
      </c>
      <c r="G3700" s="73" t="inlineStr">
        <is>
          <t>XX</t>
        </is>
      </c>
      <c r="H3700" s="75" t="n">
        <v>389.5</v>
      </c>
      <c r="I3700" s="75" t="n">
        <v>392</v>
      </c>
      <c r="J3700" s="75" t="n">
        <v>389.5</v>
      </c>
      <c r="K3700" s="75" t="n">
        <v>389.9</v>
      </c>
      <c r="L3700" s="75" t="n">
        <v>390.95</v>
      </c>
      <c r="M3700" s="75" t="n">
        <v>4</v>
      </c>
      <c r="N3700" s="75" t="n">
        <v>31.22</v>
      </c>
      <c r="O3700" s="75" t="n">
        <v>56000</v>
      </c>
      <c r="P3700" s="75" t="n">
        <v>4000</v>
      </c>
      <c r="Q3700" s="79" t="n">
        <v>45117</v>
      </c>
      <c r="AR3700">
        <f>IF($AU$2&lt;&gt;5,NA(),IF(D3700=D3699,0,IF(AND(D3702=D3700,D3701=D3700),O3700+O3701+O3702,IF(D3701=D3700,O3701+O3700,O3700))))</f>
        <v/>
      </c>
      <c r="AS3700">
        <f>IF($AU$2&lt;&gt;5,NA(),IF(D3700=D3699,0,IF(AND(D3702=D3700,D3701=D3700),P3700+P3701+P3702,IF(D3701=D3700,P3701+P3700,P3700))))</f>
        <v/>
      </c>
      <c r="AT3700">
        <f>AR3700-AS3700</f>
        <v/>
      </c>
    </row>
    <row r="3701" ht="15.75" customHeight="1" s="121">
      <c r="B3701">
        <f>D3701&amp;Q3701&amp;E3701</f>
        <v/>
      </c>
      <c r="C3701" s="73" t="inlineStr">
        <is>
          <t>FUTSTK</t>
        </is>
      </c>
      <c r="D3701" s="73" t="inlineStr">
        <is>
          <t>INDIACEM</t>
        </is>
      </c>
      <c r="E3701" s="78" t="n">
        <v>45134</v>
      </c>
      <c r="F3701" s="75" t="n">
        <v>0</v>
      </c>
      <c r="G3701" s="73" t="inlineStr">
        <is>
          <t>XX</t>
        </is>
      </c>
      <c r="H3701" s="75" t="n">
        <v>211.85</v>
      </c>
      <c r="I3701" s="75" t="n">
        <v>212.3</v>
      </c>
      <c r="J3701" s="75" t="n">
        <v>205</v>
      </c>
      <c r="K3701" s="75" t="n">
        <v>206.5</v>
      </c>
      <c r="L3701" s="75" t="n">
        <v>206.5</v>
      </c>
      <c r="M3701" s="75" t="n">
        <v>650</v>
      </c>
      <c r="N3701" s="75" t="n">
        <v>3906.43</v>
      </c>
      <c r="O3701" s="76" t="n">
        <v>17980000</v>
      </c>
      <c r="P3701" s="75" t="n">
        <v>-1879200</v>
      </c>
      <c r="Q3701" s="79" t="n">
        <v>45117</v>
      </c>
      <c r="AR3701" s="77">
        <f>IF($AU$2&lt;&gt;5,NA(),IF(D3701=D3700,0,IF(AND(D3703=D3701,D3702=D3701),O3701+O3702+O3703,IF(D3702=D3701,O3702+O3701,O3701))))</f>
        <v/>
      </c>
      <c r="AS3701">
        <f>IF($AU$2&lt;&gt;5,NA(),IF(D3701=D3700,0,IF(AND(D3703=D3701,D3702=D3701),P3701+P3702+P3703,IF(D3702=D3701,P3702+P3701,P3701))))</f>
        <v/>
      </c>
      <c r="AT3701" s="77">
        <f>AR3701-AS3701</f>
        <v/>
      </c>
    </row>
    <row r="3702" ht="15.75" customHeight="1" s="121">
      <c r="B3702">
        <f>D3702&amp;Q3702&amp;E3702</f>
        <v/>
      </c>
      <c r="C3702" s="73" t="inlineStr">
        <is>
          <t>FUTSTK</t>
        </is>
      </c>
      <c r="D3702" s="73" t="inlineStr">
        <is>
          <t>INDIACEM</t>
        </is>
      </c>
      <c r="E3702" s="78" t="n">
        <v>45169</v>
      </c>
      <c r="F3702" s="75" t="n">
        <v>0</v>
      </c>
      <c r="G3702" s="73" t="inlineStr">
        <is>
          <t>XX</t>
        </is>
      </c>
      <c r="H3702" s="75" t="n">
        <v>212.75</v>
      </c>
      <c r="I3702" s="75" t="n">
        <v>212.75</v>
      </c>
      <c r="J3702" s="75" t="n">
        <v>206.7</v>
      </c>
      <c r="K3702" s="75" t="n">
        <v>206.7</v>
      </c>
      <c r="L3702" s="75" t="n">
        <v>208.2</v>
      </c>
      <c r="M3702" s="75" t="n">
        <v>6</v>
      </c>
      <c r="N3702" s="75" t="n">
        <v>36.3</v>
      </c>
      <c r="O3702" s="75" t="n">
        <v>1331100</v>
      </c>
      <c r="P3702" s="75" t="n">
        <v>-17400</v>
      </c>
      <c r="Q3702" s="79" t="n">
        <v>45117</v>
      </c>
      <c r="AR3702">
        <f>IF($AU$2&lt;&gt;5,NA(),IF(D3702=D3701,0,IF(AND(D3704=D3702,D3703=D3702),O3702+O3703+O3704,IF(D3703=D3702,O3703+O3702,O3702))))</f>
        <v/>
      </c>
      <c r="AS3702">
        <f>IF($AU$2&lt;&gt;5,NA(),IF(D3702=D3701,0,IF(AND(D3704=D3702,D3703=D3702),P3702+P3703+P3704,IF(D3703=D3702,P3703+P3702,P3702))))</f>
        <v/>
      </c>
      <c r="AT3702">
        <f>AR3702-AS3702</f>
        <v/>
      </c>
    </row>
    <row r="3703" ht="15.75" customHeight="1" s="121">
      <c r="B3703">
        <f>D3703&amp;Q3703&amp;E3703</f>
        <v/>
      </c>
      <c r="C3703" s="73" t="inlineStr">
        <is>
          <t>FUTSTK</t>
        </is>
      </c>
      <c r="D3703" s="73" t="inlineStr">
        <is>
          <t>INDIACEM</t>
        </is>
      </c>
      <c r="E3703" s="78" t="n">
        <v>45197</v>
      </c>
      <c r="F3703" s="75" t="n">
        <v>0</v>
      </c>
      <c r="G3703" s="73" t="inlineStr">
        <is>
          <t>XX</t>
        </is>
      </c>
      <c r="H3703" s="75" t="n">
        <v>211.25</v>
      </c>
      <c r="I3703" s="75" t="n">
        <v>211.25</v>
      </c>
      <c r="J3703" s="75" t="n">
        <v>211.25</v>
      </c>
      <c r="K3703" s="75" t="n">
        <v>211.25</v>
      </c>
      <c r="L3703" s="75" t="n">
        <v>209.3</v>
      </c>
      <c r="M3703" s="75" t="n">
        <v>2</v>
      </c>
      <c r="N3703" s="75" t="n">
        <v>12.25</v>
      </c>
      <c r="O3703" s="75" t="n">
        <v>130500</v>
      </c>
      <c r="P3703" s="75" t="n">
        <v>-5800</v>
      </c>
      <c r="Q3703" s="79" t="n">
        <v>45117</v>
      </c>
      <c r="AR3703">
        <f>IF($AU$2&lt;&gt;5,NA(),IF(D3703=D3702,0,IF(AND(D3705=D3703,D3704=D3703),O3703+O3704+O3705,IF(D3704=D3703,O3704+O3703,O3703))))</f>
        <v/>
      </c>
      <c r="AS3703">
        <f>IF($AU$2&lt;&gt;5,NA(),IF(D3703=D3702,0,IF(AND(D3705=D3703,D3704=D3703),P3703+P3704+P3705,IF(D3704=D3703,P3704+P3703,P3703))))</f>
        <v/>
      </c>
      <c r="AT3703">
        <f>AR3703-AS3703</f>
        <v/>
      </c>
    </row>
    <row r="3704" ht="15.75" customHeight="1" s="121">
      <c r="B3704">
        <f>D3704&amp;Q3704&amp;E3704</f>
        <v/>
      </c>
      <c r="C3704" s="73" t="inlineStr">
        <is>
          <t>FUTSTK</t>
        </is>
      </c>
      <c r="D3704" s="73" t="inlineStr">
        <is>
          <t>INDIAMART</t>
        </is>
      </c>
      <c r="E3704" s="78" t="n">
        <v>45134</v>
      </c>
      <c r="F3704" s="75" t="n">
        <v>0</v>
      </c>
      <c r="G3704" s="73" t="inlineStr">
        <is>
          <t>XX</t>
        </is>
      </c>
      <c r="H3704" s="75" t="n">
        <v>2740.95</v>
      </c>
      <c r="I3704" s="75" t="n">
        <v>2771.85</v>
      </c>
      <c r="J3704" s="75" t="n">
        <v>2610.5</v>
      </c>
      <c r="K3704" s="75" t="n">
        <v>2648.95</v>
      </c>
      <c r="L3704" s="75" t="n">
        <v>2648.95</v>
      </c>
      <c r="M3704" s="75" t="n">
        <v>1119</v>
      </c>
      <c r="N3704" s="75" t="n">
        <v>8925.51</v>
      </c>
      <c r="O3704" s="75" t="n">
        <v>487800</v>
      </c>
      <c r="P3704" s="75" t="n">
        <v>-20100</v>
      </c>
      <c r="Q3704" s="79" t="n">
        <v>45117</v>
      </c>
      <c r="AR3704">
        <f>IF($AU$2&lt;&gt;5,NA(),IF(D3704=D3703,0,IF(AND(D3706=D3704,D3705=D3704),O3704+O3705+O3706,IF(D3705=D3704,O3705+O3704,O3704))))</f>
        <v/>
      </c>
      <c r="AS3704">
        <f>IF($AU$2&lt;&gt;5,NA(),IF(D3704=D3703,0,IF(AND(D3706=D3704,D3705=D3704),P3704+P3705+P3706,IF(D3705=D3704,P3705+P3704,P3704))))</f>
        <v/>
      </c>
      <c r="AT3704">
        <f>AR3704-AS3704</f>
        <v/>
      </c>
    </row>
    <row r="3705" ht="15.75" customHeight="1" s="121">
      <c r="B3705">
        <f>D3705&amp;Q3705&amp;E3705</f>
        <v/>
      </c>
      <c r="C3705" s="73" t="inlineStr">
        <is>
          <t>FUTSTK</t>
        </is>
      </c>
      <c r="D3705" s="73" t="inlineStr">
        <is>
          <t>INDIAMART</t>
        </is>
      </c>
      <c r="E3705" s="78" t="n">
        <v>45169</v>
      </c>
      <c r="F3705" s="75" t="n">
        <v>0</v>
      </c>
      <c r="G3705" s="73" t="inlineStr">
        <is>
          <t>XX</t>
        </is>
      </c>
      <c r="H3705" s="75" t="n">
        <v>2706.6</v>
      </c>
      <c r="I3705" s="75" t="n">
        <v>2715</v>
      </c>
      <c r="J3705" s="75" t="n">
        <v>2631.05</v>
      </c>
      <c r="K3705" s="75" t="n">
        <v>2663.55</v>
      </c>
      <c r="L3705" s="75" t="n">
        <v>2663.55</v>
      </c>
      <c r="M3705" s="75" t="n">
        <v>46</v>
      </c>
      <c r="N3705" s="75" t="n">
        <v>367.83</v>
      </c>
      <c r="O3705" s="75" t="n">
        <v>18600</v>
      </c>
      <c r="P3705" s="75" t="n">
        <v>3600</v>
      </c>
      <c r="Q3705" s="79" t="n">
        <v>45117</v>
      </c>
      <c r="AR3705">
        <f>IF($AU$2&lt;&gt;5,NA(),IF(D3705=D3704,0,IF(AND(D3707=D3705,D3706=D3705),O3705+O3706+O3707,IF(D3706=D3705,O3706+O3705,O3705))))</f>
        <v/>
      </c>
      <c r="AS3705">
        <f>IF($AU$2&lt;&gt;5,NA(),IF(D3705=D3704,0,IF(AND(D3707=D3705,D3706=D3705),P3705+P3706+P3707,IF(D3706=D3705,P3706+P3705,P3705))))</f>
        <v/>
      </c>
      <c r="AT3705">
        <f>AR3705-AS3705</f>
        <v/>
      </c>
    </row>
    <row r="3706" ht="15.75" customHeight="1" s="121">
      <c r="B3706">
        <f>D3706&amp;Q3706&amp;E3706</f>
        <v/>
      </c>
      <c r="C3706" s="73" t="inlineStr">
        <is>
          <t>FUTSTK</t>
        </is>
      </c>
      <c r="D3706" s="73" t="inlineStr">
        <is>
          <t>INDIAMART</t>
        </is>
      </c>
      <c r="E3706" s="78" t="n">
        <v>45197</v>
      </c>
      <c r="F3706" s="75" t="n">
        <v>0</v>
      </c>
      <c r="G3706" s="73" t="inlineStr">
        <is>
          <t>XX</t>
        </is>
      </c>
      <c r="H3706" s="75" t="n">
        <v>2691</v>
      </c>
      <c r="I3706" s="75" t="n">
        <v>2691</v>
      </c>
      <c r="J3706" s="75" t="n">
        <v>2691</v>
      </c>
      <c r="K3706" s="75" t="n">
        <v>2691</v>
      </c>
      <c r="L3706" s="75" t="n">
        <v>2691.1</v>
      </c>
      <c r="M3706" s="75" t="n">
        <v>1</v>
      </c>
      <c r="N3706" s="75" t="n">
        <v>8.07</v>
      </c>
      <c r="O3706" s="75" t="n">
        <v>900</v>
      </c>
      <c r="P3706" s="75" t="n">
        <v>300</v>
      </c>
      <c r="Q3706" s="79" t="n">
        <v>45117</v>
      </c>
      <c r="AR3706">
        <f>IF($AU$2&lt;&gt;5,NA(),IF(D3706=D3705,0,IF(AND(D3708=D3706,D3707=D3706),O3706+O3707+O3708,IF(D3707=D3706,O3707+O3706,O3706))))</f>
        <v/>
      </c>
      <c r="AS3706">
        <f>IF($AU$2&lt;&gt;5,NA(),IF(D3706=D3705,0,IF(AND(D3708=D3706,D3707=D3706),P3706+P3707+P3708,IF(D3707=D3706,P3707+P3706,P3706))))</f>
        <v/>
      </c>
      <c r="AT3706">
        <f>AR3706-AS3706</f>
        <v/>
      </c>
    </row>
    <row r="3707" ht="15.75" customHeight="1" s="121">
      <c r="B3707">
        <f>D3707&amp;Q3707&amp;E3707</f>
        <v/>
      </c>
      <c r="C3707" s="73" t="inlineStr">
        <is>
          <t>FUTSTK</t>
        </is>
      </c>
      <c r="D3707" s="73" t="inlineStr">
        <is>
          <t>INDIGO</t>
        </is>
      </c>
      <c r="E3707" s="78" t="n">
        <v>45134</v>
      </c>
      <c r="F3707" s="75" t="n">
        <v>0</v>
      </c>
      <c r="G3707" s="73" t="inlineStr">
        <is>
          <t>XX</t>
        </is>
      </c>
      <c r="H3707" s="75" t="n">
        <v>2655</v>
      </c>
      <c r="I3707" s="75" t="n">
        <v>2702.05</v>
      </c>
      <c r="J3707" s="75" t="n">
        <v>2633.5</v>
      </c>
      <c r="K3707" s="75" t="n">
        <v>2681.15</v>
      </c>
      <c r="L3707" s="75" t="n">
        <v>2681.15</v>
      </c>
      <c r="M3707" s="75" t="n">
        <v>3261</v>
      </c>
      <c r="N3707" s="75" t="n">
        <v>26216.15</v>
      </c>
      <c r="O3707" s="75" t="n">
        <v>3708900</v>
      </c>
      <c r="P3707" s="75" t="n">
        <v>1200</v>
      </c>
      <c r="Q3707" s="79" t="n">
        <v>45117</v>
      </c>
      <c r="AR3707">
        <f>IF($AU$2&lt;&gt;5,NA(),IF(D3707=D3706,0,IF(AND(D3709=D3707,D3708=D3707),O3707+O3708+O3709,IF(D3708=D3707,O3708+O3707,O3707))))</f>
        <v/>
      </c>
      <c r="AS3707">
        <f>IF($AU$2&lt;&gt;5,NA(),IF(D3707=D3706,0,IF(AND(D3709=D3707,D3708=D3707),P3707+P3708+P3709,IF(D3708=D3707,P3708+P3707,P3707))))</f>
        <v/>
      </c>
      <c r="AT3707">
        <f>AR3707-AS3707</f>
        <v/>
      </c>
    </row>
    <row r="3708" ht="15.75" customHeight="1" s="121">
      <c r="B3708">
        <f>D3708&amp;Q3708&amp;E3708</f>
        <v/>
      </c>
      <c r="C3708" s="73" t="inlineStr">
        <is>
          <t>FUTSTK</t>
        </is>
      </c>
      <c r="D3708" s="73" t="inlineStr">
        <is>
          <t>INDIGO</t>
        </is>
      </c>
      <c r="E3708" s="78" t="n">
        <v>45169</v>
      </c>
      <c r="F3708" s="75" t="n">
        <v>0</v>
      </c>
      <c r="G3708" s="73" t="inlineStr">
        <is>
          <t>XX</t>
        </is>
      </c>
      <c r="H3708" s="75" t="n">
        <v>2671</v>
      </c>
      <c r="I3708" s="75" t="n">
        <v>2712.9</v>
      </c>
      <c r="J3708" s="75" t="n">
        <v>2650.75</v>
      </c>
      <c r="K3708" s="75" t="n">
        <v>2688.55</v>
      </c>
      <c r="L3708" s="75" t="n">
        <v>2688.55</v>
      </c>
      <c r="M3708" s="75" t="n">
        <v>177</v>
      </c>
      <c r="N3708" s="75" t="n">
        <v>1429.24</v>
      </c>
      <c r="O3708" s="75" t="n">
        <v>93900</v>
      </c>
      <c r="P3708" s="75" t="n">
        <v>5100</v>
      </c>
      <c r="Q3708" s="79" t="n">
        <v>45117</v>
      </c>
      <c r="AR3708">
        <f>IF($AU$2&lt;&gt;5,NA(),IF(D3708=D3707,0,IF(AND(D3710=D3708,D3709=D3708),O3708+O3709+O3710,IF(D3709=D3708,O3709+O3708,O3708))))</f>
        <v/>
      </c>
      <c r="AS3708">
        <f>IF($AU$2&lt;&gt;5,NA(),IF(D3708=D3707,0,IF(AND(D3710=D3708,D3709=D3708),P3708+P3709+P3710,IF(D3709=D3708,P3709+P3708,P3708))))</f>
        <v/>
      </c>
      <c r="AT3708">
        <f>AR3708-AS3708</f>
        <v/>
      </c>
    </row>
    <row r="3709" ht="15.75" customHeight="1" s="121">
      <c r="B3709">
        <f>D3709&amp;Q3709&amp;E3709</f>
        <v/>
      </c>
      <c r="C3709" s="73" t="inlineStr">
        <is>
          <t>FUTSTK</t>
        </is>
      </c>
      <c r="D3709" s="73" t="inlineStr">
        <is>
          <t>INDIGO</t>
        </is>
      </c>
      <c r="E3709" s="78" t="n">
        <v>45197</v>
      </c>
      <c r="F3709" s="75" t="n">
        <v>0</v>
      </c>
      <c r="G3709" s="73" t="inlineStr">
        <is>
          <t>XX</t>
        </is>
      </c>
      <c r="H3709" s="75" t="n">
        <v>2685</v>
      </c>
      <c r="I3709" s="75" t="n">
        <v>2723</v>
      </c>
      <c r="J3709" s="75" t="n">
        <v>2685</v>
      </c>
      <c r="K3709" s="75" t="n">
        <v>2702</v>
      </c>
      <c r="L3709" s="75" t="n">
        <v>2713.8</v>
      </c>
      <c r="M3709" s="75" t="n">
        <v>9</v>
      </c>
      <c r="N3709" s="75" t="n">
        <v>72.98</v>
      </c>
      <c r="O3709" s="75" t="n">
        <v>4200</v>
      </c>
      <c r="P3709" s="75" t="n">
        <v>900</v>
      </c>
      <c r="Q3709" s="79" t="n">
        <v>45117</v>
      </c>
      <c r="AR3709">
        <f>IF($AU$2&lt;&gt;5,NA(),IF(D3709=D3708,0,IF(AND(D3711=D3709,D3710=D3709),O3709+O3710+O3711,IF(D3710=D3709,O3710+O3709,O3709))))</f>
        <v/>
      </c>
      <c r="AS3709">
        <f>IF($AU$2&lt;&gt;5,NA(),IF(D3709=D3708,0,IF(AND(D3711=D3709,D3710=D3709),P3709+P3710+P3711,IF(D3710=D3709,P3710+P3709,P3709))))</f>
        <v/>
      </c>
      <c r="AT3709">
        <f>AR3709-AS3709</f>
        <v/>
      </c>
    </row>
    <row r="3710" ht="15.75" customHeight="1" s="121">
      <c r="B3710">
        <f>D3710&amp;Q3710&amp;E3710</f>
        <v/>
      </c>
      <c r="C3710" s="73" t="inlineStr">
        <is>
          <t>FUTSTK</t>
        </is>
      </c>
      <c r="D3710" s="73" t="inlineStr">
        <is>
          <t>INDUSINDBK</t>
        </is>
      </c>
      <c r="E3710" s="78" t="n">
        <v>45134</v>
      </c>
      <c r="F3710" s="75" t="n">
        <v>0</v>
      </c>
      <c r="G3710" s="73" t="inlineStr">
        <is>
          <t>XX</t>
        </is>
      </c>
      <c r="H3710" s="75" t="n">
        <v>1370.05</v>
      </c>
      <c r="I3710" s="75" t="n">
        <v>1375.85</v>
      </c>
      <c r="J3710" s="75" t="n">
        <v>1351.6</v>
      </c>
      <c r="K3710" s="75" t="n">
        <v>1373.1</v>
      </c>
      <c r="L3710" s="75" t="n">
        <v>1373.1</v>
      </c>
      <c r="M3710" s="75" t="n">
        <v>5736</v>
      </c>
      <c r="N3710" s="75" t="n">
        <v>39125.75</v>
      </c>
      <c r="O3710" s="75" t="n">
        <v>19816500</v>
      </c>
      <c r="P3710" s="75" t="n">
        <v>45000</v>
      </c>
      <c r="Q3710" s="79" t="n">
        <v>45117</v>
      </c>
      <c r="AR3710">
        <f>IF($AU$2&lt;&gt;5,NA(),IF(D3710=D3709,0,IF(AND(D3712=D3710,D3711=D3710),O3710+O3711+O3712,IF(D3711=D3710,O3711+O3710,O3710))))</f>
        <v/>
      </c>
      <c r="AS3710">
        <f>IF($AU$2&lt;&gt;5,NA(),IF(D3710=D3709,0,IF(AND(D3712=D3710,D3711=D3710),P3710+P3711+P3712,IF(D3711=D3710,P3711+P3710,P3710))))</f>
        <v/>
      </c>
      <c r="AT3710">
        <f>AR3710-AS3710</f>
        <v/>
      </c>
    </row>
    <row r="3711" ht="15.75" customHeight="1" s="121">
      <c r="B3711">
        <f>D3711&amp;Q3711&amp;E3711</f>
        <v/>
      </c>
      <c r="C3711" s="73" t="inlineStr">
        <is>
          <t>FUTSTK</t>
        </is>
      </c>
      <c r="D3711" s="73" t="inlineStr">
        <is>
          <t>INDUSINDBK</t>
        </is>
      </c>
      <c r="E3711" s="78" t="n">
        <v>45169</v>
      </c>
      <c r="F3711" s="75" t="n">
        <v>0</v>
      </c>
      <c r="G3711" s="73" t="inlineStr">
        <is>
          <t>XX</t>
        </is>
      </c>
      <c r="H3711" s="75" t="n">
        <v>1373.45</v>
      </c>
      <c r="I3711" s="75" t="n">
        <v>1383.2</v>
      </c>
      <c r="J3711" s="75" t="n">
        <v>1360.75</v>
      </c>
      <c r="K3711" s="75" t="n">
        <v>1381.35</v>
      </c>
      <c r="L3711" s="75" t="n">
        <v>1381.35</v>
      </c>
      <c r="M3711" s="75" t="n">
        <v>255</v>
      </c>
      <c r="N3711" s="75" t="n">
        <v>1749.04</v>
      </c>
      <c r="O3711" s="75" t="n">
        <v>310500</v>
      </c>
      <c r="P3711" s="75" t="n">
        <v>29500</v>
      </c>
      <c r="Q3711" s="79" t="n">
        <v>45117</v>
      </c>
      <c r="AR3711">
        <f>IF($AU$2&lt;&gt;5,NA(),IF(D3711=D3710,0,IF(AND(D3713=D3711,D3712=D3711),O3711+O3712+O3713,IF(D3712=D3711,O3712+O3711,O3711))))</f>
        <v/>
      </c>
      <c r="AS3711">
        <f>IF($AU$2&lt;&gt;5,NA(),IF(D3711=D3710,0,IF(AND(D3713=D3711,D3712=D3711),P3711+P3712+P3713,IF(D3712=D3711,P3712+P3711,P3711))))</f>
        <v/>
      </c>
      <c r="AT3711">
        <f>AR3711-AS3711</f>
        <v/>
      </c>
    </row>
    <row r="3712" ht="15.75" customHeight="1" s="121">
      <c r="B3712">
        <f>D3712&amp;Q3712&amp;E3712</f>
        <v/>
      </c>
      <c r="C3712" s="73" t="inlineStr">
        <is>
          <t>FUTSTK</t>
        </is>
      </c>
      <c r="D3712" s="73" t="inlineStr">
        <is>
          <t>INDUSINDBK</t>
        </is>
      </c>
      <c r="E3712" s="78" t="n">
        <v>45197</v>
      </c>
      <c r="F3712" s="75" t="n">
        <v>0</v>
      </c>
      <c r="G3712" s="73" t="inlineStr">
        <is>
          <t>XX</t>
        </is>
      </c>
      <c r="H3712" s="75" t="n">
        <v>1379.25</v>
      </c>
      <c r="I3712" s="75" t="n">
        <v>1389.4</v>
      </c>
      <c r="J3712" s="75" t="n">
        <v>1368.35</v>
      </c>
      <c r="K3712" s="75" t="n">
        <v>1388</v>
      </c>
      <c r="L3712" s="75" t="n">
        <v>1388</v>
      </c>
      <c r="M3712" s="75" t="n">
        <v>26</v>
      </c>
      <c r="N3712" s="75" t="n">
        <v>179.02</v>
      </c>
      <c r="O3712" s="75" t="n">
        <v>30000</v>
      </c>
      <c r="P3712" s="75" t="n">
        <v>3000</v>
      </c>
      <c r="Q3712" s="79" t="n">
        <v>45117</v>
      </c>
      <c r="AR3712">
        <f>IF($AU$2&lt;&gt;5,NA(),IF(D3712=D3711,0,IF(AND(D3714=D3712,D3713=D3712),O3712+O3713+O3714,IF(D3713=D3712,O3713+O3712,O3712))))</f>
        <v/>
      </c>
      <c r="AS3712">
        <f>IF($AU$2&lt;&gt;5,NA(),IF(D3712=D3711,0,IF(AND(D3714=D3712,D3713=D3712),P3712+P3713+P3714,IF(D3713=D3712,P3713+P3712,P3712))))</f>
        <v/>
      </c>
      <c r="AT3712">
        <f>AR3712-AS3712</f>
        <v/>
      </c>
    </row>
    <row r="3713" ht="15.75" customHeight="1" s="121">
      <c r="B3713">
        <f>D3713&amp;Q3713&amp;E3713</f>
        <v/>
      </c>
      <c r="C3713" s="73" t="inlineStr">
        <is>
          <t>FUTSTK</t>
        </is>
      </c>
      <c r="D3713" s="73" t="inlineStr">
        <is>
          <t>INDUSTOWER</t>
        </is>
      </c>
      <c r="E3713" s="78" t="n">
        <v>45134</v>
      </c>
      <c r="F3713" s="75" t="n">
        <v>0</v>
      </c>
      <c r="G3713" s="73" t="inlineStr">
        <is>
          <t>XX</t>
        </is>
      </c>
      <c r="H3713" s="75" t="n">
        <v>164.7</v>
      </c>
      <c r="I3713" s="75" t="n">
        <v>164.85</v>
      </c>
      <c r="J3713" s="75" t="n">
        <v>161.4</v>
      </c>
      <c r="K3713" s="75" t="n">
        <v>163.3</v>
      </c>
      <c r="L3713" s="75" t="n">
        <v>163.3</v>
      </c>
      <c r="M3713" s="75" t="n">
        <v>2100</v>
      </c>
      <c r="N3713" s="75" t="n">
        <v>11651.63</v>
      </c>
      <c r="O3713" s="75" t="n">
        <v>85064600</v>
      </c>
      <c r="P3713" s="75" t="n">
        <v>-166600</v>
      </c>
      <c r="Q3713" s="79" t="n">
        <v>45117</v>
      </c>
      <c r="AR3713">
        <f>IF($AU$2&lt;&gt;5,NA(),IF(D3713=D3712,0,IF(AND(D3715=D3713,D3714=D3713),O3713+O3714+O3715,IF(D3714=D3713,O3714+O3713,O3713))))</f>
        <v/>
      </c>
      <c r="AS3713">
        <f>IF($AU$2&lt;&gt;5,NA(),IF(D3713=D3712,0,IF(AND(D3715=D3713,D3714=D3713),P3713+P3714+P3715,IF(D3714=D3713,P3714+P3713,P3713))))</f>
        <v/>
      </c>
      <c r="AT3713">
        <f>AR3713-AS3713</f>
        <v/>
      </c>
    </row>
    <row r="3714" ht="15.75" customHeight="1" s="121">
      <c r="B3714">
        <f>D3714&amp;Q3714&amp;E3714</f>
        <v/>
      </c>
      <c r="C3714" s="73" t="inlineStr">
        <is>
          <t>FUTSTK</t>
        </is>
      </c>
      <c r="D3714" s="73" t="inlineStr">
        <is>
          <t>INDUSTOWER</t>
        </is>
      </c>
      <c r="E3714" s="78" t="n">
        <v>45169</v>
      </c>
      <c r="F3714" s="75" t="n">
        <v>0</v>
      </c>
      <c r="G3714" s="73" t="inlineStr">
        <is>
          <t>XX</t>
        </is>
      </c>
      <c r="H3714" s="75" t="n">
        <v>165.2</v>
      </c>
      <c r="I3714" s="75" t="n">
        <v>165.55</v>
      </c>
      <c r="J3714" s="75" t="n">
        <v>162.6</v>
      </c>
      <c r="K3714" s="75" t="n">
        <v>164.5</v>
      </c>
      <c r="L3714" s="75" t="n">
        <v>164.5</v>
      </c>
      <c r="M3714" s="75" t="n">
        <v>176</v>
      </c>
      <c r="N3714" s="75" t="n">
        <v>981.53</v>
      </c>
      <c r="O3714" s="75" t="n">
        <v>1564000</v>
      </c>
      <c r="P3714" s="75" t="n">
        <v>193800</v>
      </c>
      <c r="Q3714" s="79" t="n">
        <v>45117</v>
      </c>
      <c r="AR3714">
        <f>IF($AU$2&lt;&gt;5,NA(),IF(D3714=D3713,0,IF(AND(D3716=D3714,D3715=D3714),O3714+O3715+O3716,IF(D3715=D3714,O3715+O3714,O3714))))</f>
        <v/>
      </c>
      <c r="AS3714">
        <f>IF($AU$2&lt;&gt;5,NA(),IF(D3714=D3713,0,IF(AND(D3716=D3714,D3715=D3714),P3714+P3715+P3716,IF(D3715=D3714,P3715+P3714,P3714))))</f>
        <v/>
      </c>
      <c r="AT3714">
        <f>AR3714-AS3714</f>
        <v/>
      </c>
    </row>
    <row r="3715" ht="15.75" customHeight="1" s="121">
      <c r="B3715">
        <f>D3715&amp;Q3715&amp;E3715</f>
        <v/>
      </c>
      <c r="C3715" s="73" t="inlineStr">
        <is>
          <t>FUTSTK</t>
        </is>
      </c>
      <c r="D3715" s="73" t="inlineStr">
        <is>
          <t>INDUSTOWER</t>
        </is>
      </c>
      <c r="E3715" s="78" t="n">
        <v>45197</v>
      </c>
      <c r="F3715" s="75" t="n">
        <v>0</v>
      </c>
      <c r="G3715" s="73" t="inlineStr">
        <is>
          <t>XX</t>
        </is>
      </c>
      <c r="H3715" s="75" t="n">
        <v>165.1</v>
      </c>
      <c r="I3715" s="75" t="n">
        <v>165.1</v>
      </c>
      <c r="J3715" s="75" t="n">
        <v>164</v>
      </c>
      <c r="K3715" s="75" t="n">
        <v>164</v>
      </c>
      <c r="L3715" s="75" t="n">
        <v>165.1</v>
      </c>
      <c r="M3715" s="75" t="n">
        <v>5</v>
      </c>
      <c r="N3715" s="75" t="n">
        <v>27.98</v>
      </c>
      <c r="O3715" s="75" t="n">
        <v>98600</v>
      </c>
      <c r="P3715" s="75" t="n">
        <v>13600</v>
      </c>
      <c r="Q3715" s="79" t="n">
        <v>45117</v>
      </c>
      <c r="AR3715">
        <f>IF($AU$2&lt;&gt;5,NA(),IF(D3715=D3714,0,IF(AND(D3717=D3715,D3716=D3715),O3715+O3716+O3717,IF(D3716=D3715,O3716+O3715,O3715))))</f>
        <v/>
      </c>
      <c r="AS3715">
        <f>IF($AU$2&lt;&gt;5,NA(),IF(D3715=D3714,0,IF(AND(D3717=D3715,D3716=D3715),P3715+P3716+P3717,IF(D3716=D3715,P3716+P3715,P3715))))</f>
        <v/>
      </c>
      <c r="AT3715">
        <f>AR3715-AS3715</f>
        <v/>
      </c>
    </row>
    <row r="3716" ht="15.75" customHeight="1" s="121">
      <c r="B3716">
        <f>D3716&amp;Q3716&amp;E3716</f>
        <v/>
      </c>
      <c r="C3716" s="73" t="inlineStr">
        <is>
          <t>FUTSTK</t>
        </is>
      </c>
      <c r="D3716" s="73" t="inlineStr">
        <is>
          <t>INFY</t>
        </is>
      </c>
      <c r="E3716" s="78" t="n">
        <v>45134</v>
      </c>
      <c r="F3716" s="75" t="n">
        <v>0</v>
      </c>
      <c r="G3716" s="73" t="inlineStr">
        <is>
          <t>XX</t>
        </is>
      </c>
      <c r="H3716" s="75" t="n">
        <v>1340.75</v>
      </c>
      <c r="I3716" s="75" t="n">
        <v>1345.25</v>
      </c>
      <c r="J3716" s="75" t="n">
        <v>1322.85</v>
      </c>
      <c r="K3716" s="75" t="n">
        <v>1334.7</v>
      </c>
      <c r="L3716" s="75" t="n">
        <v>1334.7</v>
      </c>
      <c r="M3716" s="75" t="n">
        <v>15264</v>
      </c>
      <c r="N3716" s="75" t="n">
        <v>81466.31</v>
      </c>
      <c r="O3716" s="75" t="n">
        <v>35999200</v>
      </c>
      <c r="P3716" s="75" t="n">
        <v>-816000</v>
      </c>
      <c r="Q3716" s="79" t="n">
        <v>45117</v>
      </c>
      <c r="AR3716">
        <f>IF($AU$2&lt;&gt;5,NA(),IF(D3716=D3715,0,IF(AND(D3718=D3716,D3717=D3716),O3716+O3717+O3718,IF(D3717=D3716,O3717+O3716,O3716))))</f>
        <v/>
      </c>
      <c r="AS3716">
        <f>IF($AU$2&lt;&gt;5,NA(),IF(D3716=D3715,0,IF(AND(D3718=D3716,D3717=D3716),P3716+P3717+P3718,IF(D3717=D3716,P3717+P3716,P3716))))</f>
        <v/>
      </c>
      <c r="AT3716">
        <f>AR3716-AS3716</f>
        <v/>
      </c>
    </row>
    <row r="3717" ht="15.75" customHeight="1" s="121">
      <c r="B3717">
        <f>D3717&amp;Q3717&amp;E3717</f>
        <v/>
      </c>
      <c r="C3717" s="73" t="inlineStr">
        <is>
          <t>FUTSTK</t>
        </is>
      </c>
      <c r="D3717" s="73" t="inlineStr">
        <is>
          <t>INFY</t>
        </is>
      </c>
      <c r="E3717" s="78" t="n">
        <v>45169</v>
      </c>
      <c r="F3717" s="75" t="n">
        <v>0</v>
      </c>
      <c r="G3717" s="73" t="inlineStr">
        <is>
          <t>XX</t>
        </is>
      </c>
      <c r="H3717" s="75" t="n">
        <v>1344.4</v>
      </c>
      <c r="I3717" s="75" t="n">
        <v>1353.5</v>
      </c>
      <c r="J3717" s="75" t="n">
        <v>1331.35</v>
      </c>
      <c r="K3717" s="75" t="n">
        <v>1343.15</v>
      </c>
      <c r="L3717" s="75" t="n">
        <v>1343.15</v>
      </c>
      <c r="M3717" s="75" t="n">
        <v>1243</v>
      </c>
      <c r="N3717" s="75" t="n">
        <v>6681.69</v>
      </c>
      <c r="O3717" s="75" t="n">
        <v>1426800</v>
      </c>
      <c r="P3717" s="75" t="n">
        <v>83200</v>
      </c>
      <c r="Q3717" s="79" t="n">
        <v>45117</v>
      </c>
      <c r="AR3717">
        <f>IF($AU$2&lt;&gt;5,NA(),IF(D3717=D3716,0,IF(AND(D3719=D3717,D3718=D3717),O3717+O3718+O3719,IF(D3718=D3717,O3718+O3717,O3717))))</f>
        <v/>
      </c>
      <c r="AS3717">
        <f>IF($AU$2&lt;&gt;5,NA(),IF(D3717=D3716,0,IF(AND(D3719=D3717,D3718=D3717),P3717+P3718+P3719,IF(D3718=D3717,P3718+P3717,P3717))))</f>
        <v/>
      </c>
      <c r="AT3717">
        <f>AR3717-AS3717</f>
        <v/>
      </c>
    </row>
    <row r="3718" ht="15.75" customHeight="1" s="121">
      <c r="B3718">
        <f>D3718&amp;Q3718&amp;E3718</f>
        <v/>
      </c>
      <c r="C3718" s="73" t="inlineStr">
        <is>
          <t>FUTSTK</t>
        </is>
      </c>
      <c r="D3718" s="73" t="inlineStr">
        <is>
          <t>INFY</t>
        </is>
      </c>
      <c r="E3718" s="78" t="n">
        <v>45197</v>
      </c>
      <c r="F3718" s="75" t="n">
        <v>0</v>
      </c>
      <c r="G3718" s="73" t="inlineStr">
        <is>
          <t>XX</t>
        </is>
      </c>
      <c r="H3718" s="75" t="n">
        <v>1358</v>
      </c>
      <c r="I3718" s="75" t="n">
        <v>1363</v>
      </c>
      <c r="J3718" s="75" t="n">
        <v>1341.95</v>
      </c>
      <c r="K3718" s="75" t="n">
        <v>1353.35</v>
      </c>
      <c r="L3718" s="75" t="n">
        <v>1353.35</v>
      </c>
      <c r="M3718" s="75" t="n">
        <v>150</v>
      </c>
      <c r="N3718" s="75" t="n">
        <v>811.2</v>
      </c>
      <c r="O3718" s="75" t="n">
        <v>216400</v>
      </c>
      <c r="P3718" s="75" t="n">
        <v>6000</v>
      </c>
      <c r="Q3718" s="79" t="n">
        <v>45117</v>
      </c>
      <c r="AR3718">
        <f>IF($AU$2&lt;&gt;5,NA(),IF(D3718=D3717,0,IF(AND(D3720=D3718,D3719=D3718),O3718+O3719+O3720,IF(D3719=D3718,O3719+O3718,O3718))))</f>
        <v/>
      </c>
      <c r="AS3718">
        <f>IF($AU$2&lt;&gt;5,NA(),IF(D3718=D3717,0,IF(AND(D3720=D3718,D3719=D3718),P3718+P3719+P3720,IF(D3719=D3718,P3719+P3718,P3718))))</f>
        <v/>
      </c>
      <c r="AT3718">
        <f>AR3718-AS3718</f>
        <v/>
      </c>
    </row>
    <row r="3719" ht="15.75" customHeight="1" s="121">
      <c r="B3719">
        <f>D3719&amp;Q3719&amp;E3719</f>
        <v/>
      </c>
      <c r="C3719" s="73" t="inlineStr">
        <is>
          <t>FUTSTK</t>
        </is>
      </c>
      <c r="D3719" s="73" t="inlineStr">
        <is>
          <t>INTELLECT</t>
        </is>
      </c>
      <c r="E3719" s="78" t="n">
        <v>45134</v>
      </c>
      <c r="F3719" s="75" t="n">
        <v>0</v>
      </c>
      <c r="G3719" s="73" t="inlineStr">
        <is>
          <t>XX</t>
        </is>
      </c>
      <c r="H3719" s="75" t="n">
        <v>606</v>
      </c>
      <c r="I3719" s="75" t="n">
        <v>606.3</v>
      </c>
      <c r="J3719" s="75" t="n">
        <v>583.2</v>
      </c>
      <c r="K3719" s="75" t="n">
        <v>587.25</v>
      </c>
      <c r="L3719" s="75" t="n">
        <v>587.25</v>
      </c>
      <c r="M3719" s="75" t="n">
        <v>1178</v>
      </c>
      <c r="N3719" s="75" t="n">
        <v>9081.530000000001</v>
      </c>
      <c r="O3719" s="75" t="n">
        <v>2646800</v>
      </c>
      <c r="P3719" s="75" t="n">
        <v>-195000</v>
      </c>
      <c r="Q3719" s="79" t="n">
        <v>45117</v>
      </c>
      <c r="AR3719">
        <f>IF($AU$2&lt;&gt;5,NA(),IF(D3719=D3718,0,IF(AND(D3721=D3719,D3720=D3719),O3719+O3720+O3721,IF(D3720=D3719,O3720+O3719,O3719))))</f>
        <v/>
      </c>
      <c r="AS3719">
        <f>IF($AU$2&lt;&gt;5,NA(),IF(D3719=D3718,0,IF(AND(D3721=D3719,D3720=D3719),P3719+P3720+P3721,IF(D3720=D3719,P3720+P3719,P3719))))</f>
        <v/>
      </c>
      <c r="AT3719">
        <f>AR3719-AS3719</f>
        <v/>
      </c>
    </row>
    <row r="3720" ht="15.75" customHeight="1" s="121">
      <c r="B3720">
        <f>D3720&amp;Q3720&amp;E3720</f>
        <v/>
      </c>
      <c r="C3720" s="73" t="inlineStr">
        <is>
          <t>FUTSTK</t>
        </is>
      </c>
      <c r="D3720" s="73" t="inlineStr">
        <is>
          <t>IOC</t>
        </is>
      </c>
      <c r="E3720" s="78" t="n">
        <v>45134</v>
      </c>
      <c r="F3720" s="75" t="n">
        <v>0</v>
      </c>
      <c r="G3720" s="73" t="inlineStr">
        <is>
          <t>XX</t>
        </is>
      </c>
      <c r="H3720" s="75" t="n">
        <v>102.4</v>
      </c>
      <c r="I3720" s="75" t="n">
        <v>102.4</v>
      </c>
      <c r="J3720" s="75" t="n">
        <v>97.59999999999999</v>
      </c>
      <c r="K3720" s="75" t="n">
        <v>97.8</v>
      </c>
      <c r="L3720" s="75" t="n">
        <v>97.8</v>
      </c>
      <c r="M3720" s="75" t="n">
        <v>2900</v>
      </c>
      <c r="N3720" s="75" t="n">
        <v>27989.66</v>
      </c>
      <c r="O3720" s="75" t="n">
        <v>91230750</v>
      </c>
      <c r="P3720" s="75" t="n">
        <v>2213250</v>
      </c>
      <c r="Q3720" s="79" t="n">
        <v>45117</v>
      </c>
      <c r="AR3720">
        <f>IF($AU$2&lt;&gt;5,NA(),IF(D3720=D3719,0,IF(AND(D3722=D3720,D3721=D3720),O3720+O3721+O3722,IF(D3721=D3720,O3721+O3720,O3720))))</f>
        <v/>
      </c>
      <c r="AS3720">
        <f>IF($AU$2&lt;&gt;5,NA(),IF(D3720=D3719,0,IF(AND(D3722=D3720,D3721=D3720),P3720+P3721+P3722,IF(D3721=D3720,P3721+P3720,P3720))))</f>
        <v/>
      </c>
      <c r="AT3720">
        <f>AR3720-AS3720</f>
        <v/>
      </c>
    </row>
    <row r="3721" ht="15.75" customHeight="1" s="121">
      <c r="B3721">
        <f>D3721&amp;Q3721&amp;E3721</f>
        <v/>
      </c>
      <c r="C3721" s="73" t="inlineStr">
        <is>
          <t>FUTSTK</t>
        </is>
      </c>
      <c r="D3721" s="73" t="inlineStr">
        <is>
          <t>IOC</t>
        </is>
      </c>
      <c r="E3721" s="78" t="n">
        <v>45169</v>
      </c>
      <c r="F3721" s="75" t="n">
        <v>0</v>
      </c>
      <c r="G3721" s="73" t="inlineStr">
        <is>
          <t>XX</t>
        </is>
      </c>
      <c r="H3721" s="75" t="n">
        <v>101.3</v>
      </c>
      <c r="I3721" s="75" t="n">
        <v>102</v>
      </c>
      <c r="J3721" s="75" t="n">
        <v>98.09999999999999</v>
      </c>
      <c r="K3721" s="75" t="n">
        <v>98.34999999999999</v>
      </c>
      <c r="L3721" s="75" t="n">
        <v>98.34999999999999</v>
      </c>
      <c r="M3721" s="75" t="n">
        <v>297</v>
      </c>
      <c r="N3721" s="75" t="n">
        <v>2880.18</v>
      </c>
      <c r="O3721" s="75" t="n">
        <v>5157750</v>
      </c>
      <c r="P3721" s="75" t="n">
        <v>750750</v>
      </c>
      <c r="Q3721" s="79" t="n">
        <v>45117</v>
      </c>
      <c r="AR3721">
        <f>IF($AU$2&lt;&gt;5,NA(),IF(D3721=D3720,0,IF(AND(D3723=D3721,D3722=D3721),O3721+O3722+O3723,IF(D3722=D3721,O3722+O3721,O3721))))</f>
        <v/>
      </c>
      <c r="AS3721">
        <f>IF($AU$2&lt;&gt;5,NA(),IF(D3721=D3720,0,IF(AND(D3723=D3721,D3722=D3721),P3721+P3722+P3723,IF(D3722=D3721,P3722+P3721,P3721))))</f>
        <v/>
      </c>
      <c r="AT3721">
        <f>AR3721-AS3721</f>
        <v/>
      </c>
    </row>
    <row r="3722" ht="15.75" customHeight="1" s="121">
      <c r="B3722">
        <f>D3722&amp;Q3722&amp;E3722</f>
        <v/>
      </c>
      <c r="C3722" s="73" t="inlineStr">
        <is>
          <t>FUTSTK</t>
        </is>
      </c>
      <c r="D3722" s="73" t="inlineStr">
        <is>
          <t>IOC</t>
        </is>
      </c>
      <c r="E3722" s="78" t="n">
        <v>45197</v>
      </c>
      <c r="F3722" s="75" t="n">
        <v>0</v>
      </c>
      <c r="G3722" s="73" t="inlineStr">
        <is>
          <t>XX</t>
        </is>
      </c>
      <c r="H3722" s="75" t="n">
        <v>101.7</v>
      </c>
      <c r="I3722" s="75" t="n">
        <v>101.7</v>
      </c>
      <c r="J3722" s="75" t="n">
        <v>98.90000000000001</v>
      </c>
      <c r="K3722" s="75" t="n">
        <v>99</v>
      </c>
      <c r="L3722" s="75" t="n">
        <v>99</v>
      </c>
      <c r="M3722" s="75" t="n">
        <v>26</v>
      </c>
      <c r="N3722" s="75" t="n">
        <v>252.51</v>
      </c>
      <c r="O3722" s="75" t="n">
        <v>692250</v>
      </c>
      <c r="P3722" s="75" t="n">
        <v>78000</v>
      </c>
      <c r="Q3722" s="79" t="n">
        <v>45117</v>
      </c>
      <c r="AR3722">
        <f>IF($AU$2&lt;&gt;5,NA(),IF(D3722=D3721,0,IF(AND(D3724=D3722,D3723=D3722),O3722+O3723+O3724,IF(D3723=D3722,O3723+O3722,O3722))))</f>
        <v/>
      </c>
      <c r="AS3722">
        <f>IF($AU$2&lt;&gt;5,NA(),IF(D3722=D3721,0,IF(AND(D3724=D3722,D3723=D3722),P3722+P3723+P3724,IF(D3723=D3722,P3723+P3722,P3722))))</f>
        <v/>
      </c>
      <c r="AT3722">
        <f>AR3722-AS3722</f>
        <v/>
      </c>
    </row>
    <row r="3723" ht="15.75" customHeight="1" s="121">
      <c r="B3723">
        <f>D3723&amp;Q3723&amp;E3723</f>
        <v/>
      </c>
      <c r="C3723" s="73" t="inlineStr">
        <is>
          <t>FUTSTK</t>
        </is>
      </c>
      <c r="D3723" s="73" t="inlineStr">
        <is>
          <t>IPCALAB</t>
        </is>
      </c>
      <c r="E3723" s="78" t="n">
        <v>45134</v>
      </c>
      <c r="F3723" s="75" t="n">
        <v>0</v>
      </c>
      <c r="G3723" s="73" t="inlineStr">
        <is>
          <t>XX</t>
        </is>
      </c>
      <c r="H3723" s="75" t="n">
        <v>757.9</v>
      </c>
      <c r="I3723" s="75" t="n">
        <v>762.85</v>
      </c>
      <c r="J3723" s="75" t="n">
        <v>751.5</v>
      </c>
      <c r="K3723" s="75" t="n">
        <v>757.65</v>
      </c>
      <c r="L3723" s="75" t="n">
        <v>757.65</v>
      </c>
      <c r="M3723" s="75" t="n">
        <v>609</v>
      </c>
      <c r="N3723" s="75" t="n">
        <v>2996.8</v>
      </c>
      <c r="O3723" s="75" t="n">
        <v>3127150</v>
      </c>
      <c r="P3723" s="75" t="n">
        <v>11700</v>
      </c>
      <c r="Q3723" s="79" t="n">
        <v>45117</v>
      </c>
      <c r="AR3723">
        <f>IF($AU$2&lt;&gt;5,NA(),IF(D3723=D3722,0,IF(AND(D3725=D3723,D3724=D3723),O3723+O3724+O3725,IF(D3724=D3723,O3724+O3723,O3723))))</f>
        <v/>
      </c>
      <c r="AS3723">
        <f>IF($AU$2&lt;&gt;5,NA(),IF(D3723=D3722,0,IF(AND(D3725=D3723,D3724=D3723),P3723+P3724+P3725,IF(D3724=D3723,P3724+P3723,P3723))))</f>
        <v/>
      </c>
      <c r="AT3723">
        <f>AR3723-AS3723</f>
        <v/>
      </c>
    </row>
    <row r="3724" ht="15.75" customHeight="1" s="121">
      <c r="B3724">
        <f>D3724&amp;Q3724&amp;E3724</f>
        <v/>
      </c>
      <c r="C3724" s="73" t="inlineStr">
        <is>
          <t>FUTSTK</t>
        </is>
      </c>
      <c r="D3724" s="73" t="inlineStr">
        <is>
          <t>IPCALAB</t>
        </is>
      </c>
      <c r="E3724" s="78" t="n">
        <v>45169</v>
      </c>
      <c r="F3724" s="75" t="n">
        <v>0</v>
      </c>
      <c r="G3724" s="73" t="inlineStr">
        <is>
          <t>XX</t>
        </is>
      </c>
      <c r="H3724" s="75" t="n">
        <v>764</v>
      </c>
      <c r="I3724" s="75" t="n">
        <v>766.8</v>
      </c>
      <c r="J3724" s="75" t="n">
        <v>757.6</v>
      </c>
      <c r="K3724" s="75" t="n">
        <v>762.15</v>
      </c>
      <c r="L3724" s="75" t="n">
        <v>762.15</v>
      </c>
      <c r="M3724" s="75" t="n">
        <v>25</v>
      </c>
      <c r="N3724" s="75" t="n">
        <v>123.85</v>
      </c>
      <c r="O3724" s="75" t="n">
        <v>43550</v>
      </c>
      <c r="P3724" s="75" t="n">
        <v>1950</v>
      </c>
      <c r="Q3724" s="79" t="n">
        <v>45117</v>
      </c>
      <c r="AR3724">
        <f>IF($AU$2&lt;&gt;5,NA(),IF(D3724=D3723,0,IF(AND(D3726=D3724,D3725=D3724),O3724+O3725+O3726,IF(D3725=D3724,O3725+O3724,O3724))))</f>
        <v/>
      </c>
      <c r="AS3724">
        <f>IF($AU$2&lt;&gt;5,NA(),IF(D3724=D3723,0,IF(AND(D3726=D3724,D3725=D3724),P3724+P3725+P3726,IF(D3725=D3724,P3725+P3724,P3724))))</f>
        <v/>
      </c>
      <c r="AT3724">
        <f>AR3724-AS3724</f>
        <v/>
      </c>
    </row>
    <row r="3725" ht="15.75" customHeight="1" s="121">
      <c r="B3725">
        <f>D3725&amp;Q3725&amp;E3725</f>
        <v/>
      </c>
      <c r="C3725" s="73" t="inlineStr">
        <is>
          <t>FUTSTK</t>
        </is>
      </c>
      <c r="D3725" s="73" t="inlineStr">
        <is>
          <t>IPCALAB</t>
        </is>
      </c>
      <c r="E3725" s="78" t="n">
        <v>45197</v>
      </c>
      <c r="F3725" s="75" t="n">
        <v>0</v>
      </c>
      <c r="G3725" s="73" t="inlineStr">
        <is>
          <t>XX</t>
        </is>
      </c>
      <c r="H3725" s="75" t="n">
        <v>0</v>
      </c>
      <c r="I3725" s="75" t="n">
        <v>0</v>
      </c>
      <c r="J3725" s="75" t="n">
        <v>0</v>
      </c>
      <c r="K3725" s="75" t="n">
        <v>765.85</v>
      </c>
      <c r="L3725" s="75" t="n">
        <v>767</v>
      </c>
      <c r="M3725" s="75" t="n">
        <v>0</v>
      </c>
      <c r="N3725" s="75" t="n">
        <v>0</v>
      </c>
      <c r="O3725" s="75" t="n">
        <v>7800</v>
      </c>
      <c r="P3725" s="75" t="n">
        <v>0</v>
      </c>
      <c r="Q3725" s="79" t="n">
        <v>45117</v>
      </c>
      <c r="AR3725">
        <f>IF($AU$2&lt;&gt;5,NA(),IF(D3725=D3724,0,IF(AND(D3727=D3725,D3726=D3725),O3725+O3726+O3727,IF(D3726=D3725,O3726+O3725,O3725))))</f>
        <v/>
      </c>
      <c r="AS3725">
        <f>IF($AU$2&lt;&gt;5,NA(),IF(D3725=D3724,0,IF(AND(D3727=D3725,D3726=D3725),P3725+P3726+P3727,IF(D3726=D3725,P3726+P3725,P3725))))</f>
        <v/>
      </c>
      <c r="AT3725">
        <f>AR3725-AS3725</f>
        <v/>
      </c>
    </row>
    <row r="3726" ht="15.75" customHeight="1" s="121">
      <c r="B3726">
        <f>D3726&amp;Q3726&amp;E3726</f>
        <v/>
      </c>
      <c r="C3726" s="73" t="inlineStr">
        <is>
          <t>FUTSTK</t>
        </is>
      </c>
      <c r="D3726" s="73" t="inlineStr">
        <is>
          <t>IRCTC</t>
        </is>
      </c>
      <c r="E3726" s="78" t="n">
        <v>45134</v>
      </c>
      <c r="F3726" s="75" t="n">
        <v>0</v>
      </c>
      <c r="G3726" s="73" t="inlineStr">
        <is>
          <t>XX</t>
        </is>
      </c>
      <c r="H3726" s="75" t="n">
        <v>632.4</v>
      </c>
      <c r="I3726" s="75" t="n">
        <v>632.4</v>
      </c>
      <c r="J3726" s="75" t="n">
        <v>615.6</v>
      </c>
      <c r="K3726" s="75" t="n">
        <v>617.05</v>
      </c>
      <c r="L3726" s="75" t="n">
        <v>617.05</v>
      </c>
      <c r="M3726" s="75" t="n">
        <v>3591</v>
      </c>
      <c r="N3726" s="75" t="n">
        <v>19496.13</v>
      </c>
      <c r="O3726" s="75" t="n">
        <v>13570375</v>
      </c>
      <c r="P3726" s="75" t="n">
        <v>557375</v>
      </c>
      <c r="Q3726" s="79" t="n">
        <v>45117</v>
      </c>
      <c r="AR3726">
        <f>IF($AU$2&lt;&gt;5,NA(),IF(D3726=D3725,0,IF(AND(D3728=D3726,D3727=D3726),O3726+O3727+O3728,IF(D3727=D3726,O3727+O3726,O3726))))</f>
        <v/>
      </c>
      <c r="AS3726">
        <f>IF($AU$2&lt;&gt;5,NA(),IF(D3726=D3725,0,IF(AND(D3728=D3726,D3727=D3726),P3726+P3727+P3728,IF(D3727=D3726,P3727+P3726,P3726))))</f>
        <v/>
      </c>
      <c r="AT3726">
        <f>AR3726-AS3726</f>
        <v/>
      </c>
    </row>
    <row r="3727" ht="15.75" customHeight="1" s="121">
      <c r="B3727">
        <f>D3727&amp;Q3727&amp;E3727</f>
        <v/>
      </c>
      <c r="C3727" s="73" t="inlineStr">
        <is>
          <t>FUTSTK</t>
        </is>
      </c>
      <c r="D3727" s="73" t="inlineStr">
        <is>
          <t>IRCTC</t>
        </is>
      </c>
      <c r="E3727" s="78" t="n">
        <v>45169</v>
      </c>
      <c r="F3727" s="75" t="n">
        <v>0</v>
      </c>
      <c r="G3727" s="73" t="inlineStr">
        <is>
          <t>XX</t>
        </is>
      </c>
      <c r="H3727" s="75" t="n">
        <v>635</v>
      </c>
      <c r="I3727" s="75" t="n">
        <v>635</v>
      </c>
      <c r="J3727" s="75" t="n">
        <v>619.4</v>
      </c>
      <c r="K3727" s="75" t="n">
        <v>620.3</v>
      </c>
      <c r="L3727" s="75" t="n">
        <v>620.3</v>
      </c>
      <c r="M3727" s="75" t="n">
        <v>370</v>
      </c>
      <c r="N3727" s="75" t="n">
        <v>2017.76</v>
      </c>
      <c r="O3727" s="75" t="n">
        <v>646625</v>
      </c>
      <c r="P3727" s="75" t="n">
        <v>171500</v>
      </c>
      <c r="Q3727" s="79" t="n">
        <v>45117</v>
      </c>
      <c r="AR3727">
        <f>IF($AU$2&lt;&gt;5,NA(),IF(D3727=D3726,0,IF(AND(D3729=D3727,D3728=D3727),O3727+O3728+O3729,IF(D3728=D3727,O3728+O3727,O3727))))</f>
        <v/>
      </c>
      <c r="AS3727">
        <f>IF($AU$2&lt;&gt;5,NA(),IF(D3727=D3726,0,IF(AND(D3729=D3727,D3728=D3727),P3727+P3728+P3729,IF(D3728=D3727,P3728+P3727,P3727))))</f>
        <v/>
      </c>
      <c r="AT3727">
        <f>AR3727-AS3727</f>
        <v/>
      </c>
    </row>
    <row r="3728" ht="15.75" customHeight="1" s="121">
      <c r="B3728">
        <f>D3728&amp;Q3728&amp;E3728</f>
        <v/>
      </c>
      <c r="C3728" s="73" t="inlineStr">
        <is>
          <t>FUTSTK</t>
        </is>
      </c>
      <c r="D3728" s="73" t="inlineStr">
        <is>
          <t>IRCTC</t>
        </is>
      </c>
      <c r="E3728" s="78" t="n">
        <v>45197</v>
      </c>
      <c r="F3728" s="75" t="n">
        <v>0</v>
      </c>
      <c r="G3728" s="73" t="inlineStr">
        <is>
          <t>XX</t>
        </is>
      </c>
      <c r="H3728" s="75" t="n">
        <v>631</v>
      </c>
      <c r="I3728" s="75" t="n">
        <v>631</v>
      </c>
      <c r="J3728" s="75" t="n">
        <v>623.25</v>
      </c>
      <c r="K3728" s="75" t="n">
        <v>624.15</v>
      </c>
      <c r="L3728" s="75" t="n">
        <v>624.15</v>
      </c>
      <c r="M3728" s="75" t="n">
        <v>23</v>
      </c>
      <c r="N3728" s="75" t="n">
        <v>125.88</v>
      </c>
      <c r="O3728" s="75" t="n">
        <v>50750</v>
      </c>
      <c r="P3728" s="75" t="n">
        <v>17500</v>
      </c>
      <c r="Q3728" s="79" t="n">
        <v>45117</v>
      </c>
      <c r="AR3728">
        <f>IF($AU$2&lt;&gt;5,NA(),IF(D3728=D3727,0,IF(AND(D3730=D3728,D3729=D3728),O3728+O3729+O3730,IF(D3729=D3728,O3729+O3728,O3728))))</f>
        <v/>
      </c>
      <c r="AS3728">
        <f>IF($AU$2&lt;&gt;5,NA(),IF(D3728=D3727,0,IF(AND(D3730=D3728,D3729=D3728),P3728+P3729+P3730,IF(D3729=D3728,P3729+P3728,P3728))))</f>
        <v/>
      </c>
      <c r="AT3728">
        <f>AR3728-AS3728</f>
        <v/>
      </c>
    </row>
    <row r="3729" ht="15.75" customHeight="1" s="121">
      <c r="B3729">
        <f>D3729&amp;Q3729&amp;E3729</f>
        <v/>
      </c>
      <c r="C3729" s="73" t="inlineStr">
        <is>
          <t>FUTSTK</t>
        </is>
      </c>
      <c r="D3729" s="73" t="inlineStr">
        <is>
          <t>ITC</t>
        </is>
      </c>
      <c r="E3729" s="78" t="n">
        <v>45134</v>
      </c>
      <c r="F3729" s="75" t="n">
        <v>0</v>
      </c>
      <c r="G3729" s="73" t="inlineStr">
        <is>
          <t>XX</t>
        </is>
      </c>
      <c r="H3729" s="75" t="n">
        <v>471.5</v>
      </c>
      <c r="I3729" s="75" t="n">
        <v>472.15</v>
      </c>
      <c r="J3729" s="75" t="n">
        <v>466</v>
      </c>
      <c r="K3729" s="75" t="n">
        <v>468.25</v>
      </c>
      <c r="L3729" s="75" t="n">
        <v>468.25</v>
      </c>
      <c r="M3729" s="75" t="n">
        <v>4669</v>
      </c>
      <c r="N3729" s="75" t="n">
        <v>35039.44</v>
      </c>
      <c r="O3729" s="75" t="n">
        <v>69267200</v>
      </c>
      <c r="P3729" s="75" t="n">
        <v>1036800</v>
      </c>
      <c r="Q3729" s="79" t="n">
        <v>45117</v>
      </c>
      <c r="AR3729">
        <f>IF($AU$2&lt;&gt;5,NA(),IF(D3729=D3728,0,IF(AND(D3731=D3729,D3730=D3729),O3729+O3730+O3731,IF(D3730=D3729,O3730+O3729,O3729))))</f>
        <v/>
      </c>
      <c r="AS3729">
        <f>IF($AU$2&lt;&gt;5,NA(),IF(D3729=D3728,0,IF(AND(D3731=D3729,D3730=D3729),P3729+P3730+P3731,IF(D3730=D3729,P3730+P3729,P3729))))</f>
        <v/>
      </c>
      <c r="AT3729">
        <f>AR3729-AS3729</f>
        <v/>
      </c>
    </row>
    <row r="3730" ht="15.75" customHeight="1" s="121">
      <c r="B3730">
        <f>D3730&amp;Q3730&amp;E3730</f>
        <v/>
      </c>
      <c r="C3730" s="73" t="inlineStr">
        <is>
          <t>FUTSTK</t>
        </is>
      </c>
      <c r="D3730" s="73" t="inlineStr">
        <is>
          <t>ITC</t>
        </is>
      </c>
      <c r="E3730" s="78" t="n">
        <v>45169</v>
      </c>
      <c r="F3730" s="75" t="n">
        <v>0</v>
      </c>
      <c r="G3730" s="73" t="inlineStr">
        <is>
          <t>XX</t>
        </is>
      </c>
      <c r="H3730" s="75" t="n">
        <v>475.55</v>
      </c>
      <c r="I3730" s="75" t="n">
        <v>475.55</v>
      </c>
      <c r="J3730" s="75" t="n">
        <v>469.1</v>
      </c>
      <c r="K3730" s="75" t="n">
        <v>471.6</v>
      </c>
      <c r="L3730" s="75" t="n">
        <v>471.6</v>
      </c>
      <c r="M3730" s="75" t="n">
        <v>341</v>
      </c>
      <c r="N3730" s="75" t="n">
        <v>2575.5</v>
      </c>
      <c r="O3730" s="75" t="n">
        <v>1747200</v>
      </c>
      <c r="P3730" s="75" t="n">
        <v>78400</v>
      </c>
      <c r="Q3730" s="79" t="n">
        <v>45117</v>
      </c>
      <c r="AR3730">
        <f>IF($AU$2&lt;&gt;5,NA(),IF(D3730=D3729,0,IF(AND(D3732=D3730,D3731=D3730),O3730+O3731+O3732,IF(D3731=D3730,O3731+O3730,O3730))))</f>
        <v/>
      </c>
      <c r="AS3730">
        <f>IF($AU$2&lt;&gt;5,NA(),IF(D3730=D3729,0,IF(AND(D3732=D3730,D3731=D3730),P3730+P3731+P3732,IF(D3731=D3730,P3731+P3730,P3730))))</f>
        <v/>
      </c>
      <c r="AT3730">
        <f>AR3730-AS3730</f>
        <v/>
      </c>
    </row>
    <row r="3731" ht="15.75" customHeight="1" s="121">
      <c r="B3731">
        <f>D3731&amp;Q3731&amp;E3731</f>
        <v/>
      </c>
      <c r="C3731" s="73" t="inlineStr">
        <is>
          <t>FUTSTK</t>
        </is>
      </c>
      <c r="D3731" s="73" t="inlineStr">
        <is>
          <t>ITC</t>
        </is>
      </c>
      <c r="E3731" s="78" t="n">
        <v>45197</v>
      </c>
      <c r="F3731" s="75" t="n">
        <v>0</v>
      </c>
      <c r="G3731" s="73" t="inlineStr">
        <is>
          <t>XX</t>
        </is>
      </c>
      <c r="H3731" s="75" t="n">
        <v>477</v>
      </c>
      <c r="I3731" s="75" t="n">
        <v>477.6</v>
      </c>
      <c r="J3731" s="75" t="n">
        <v>472.65</v>
      </c>
      <c r="K3731" s="75" t="n">
        <v>474.55</v>
      </c>
      <c r="L3731" s="75" t="n">
        <v>474.55</v>
      </c>
      <c r="M3731" s="75" t="n">
        <v>31</v>
      </c>
      <c r="N3731" s="75" t="n">
        <v>235.74</v>
      </c>
      <c r="O3731" s="75" t="n">
        <v>174400</v>
      </c>
      <c r="P3731" s="75" t="n">
        <v>11200</v>
      </c>
      <c r="Q3731" s="79" t="n">
        <v>45117</v>
      </c>
      <c r="AR3731">
        <f>IF($AU$2&lt;&gt;5,NA(),IF(D3731=D3730,0,IF(AND(D3733=D3731,D3732=D3731),O3731+O3732+O3733,IF(D3732=D3731,O3732+O3731,O3731))))</f>
        <v/>
      </c>
      <c r="AS3731">
        <f>IF($AU$2&lt;&gt;5,NA(),IF(D3731=D3730,0,IF(AND(D3733=D3731,D3732=D3731),P3731+P3732+P3733,IF(D3732=D3731,P3732+P3731,P3731))))</f>
        <v/>
      </c>
      <c r="AT3731">
        <f>AR3731-AS3731</f>
        <v/>
      </c>
    </row>
    <row r="3732" ht="15.75" customHeight="1" s="121">
      <c r="B3732">
        <f>D3732&amp;Q3732&amp;E3732</f>
        <v/>
      </c>
      <c r="C3732" s="73" t="inlineStr">
        <is>
          <t>FUTSTK</t>
        </is>
      </c>
      <c r="D3732" s="73" t="inlineStr">
        <is>
          <t>JINDALSTEL</t>
        </is>
      </c>
      <c r="E3732" s="78" t="n">
        <v>45134</v>
      </c>
      <c r="F3732" s="75" t="n">
        <v>0</v>
      </c>
      <c r="G3732" s="73" t="inlineStr">
        <is>
          <t>XX</t>
        </is>
      </c>
      <c r="H3732" s="75" t="n">
        <v>616.15</v>
      </c>
      <c r="I3732" s="75" t="n">
        <v>636.25</v>
      </c>
      <c r="J3732" s="75" t="n">
        <v>611</v>
      </c>
      <c r="K3732" s="75" t="n">
        <v>629.65</v>
      </c>
      <c r="L3732" s="75" t="n">
        <v>629.65</v>
      </c>
      <c r="M3732" s="75" t="n">
        <v>7373</v>
      </c>
      <c r="N3732" s="75" t="n">
        <v>57741.42</v>
      </c>
      <c r="O3732" s="75" t="n">
        <v>27630000</v>
      </c>
      <c r="P3732" s="75" t="n">
        <v>725000</v>
      </c>
      <c r="Q3732" s="79" t="n">
        <v>45117</v>
      </c>
      <c r="AR3732">
        <f>IF($AU$2&lt;&gt;5,NA(),IF(D3732=D3731,0,IF(AND(D3734=D3732,D3733=D3732),O3732+O3733+O3734,IF(D3733=D3732,O3733+O3732,O3732))))</f>
        <v/>
      </c>
      <c r="AS3732">
        <f>IF($AU$2&lt;&gt;5,NA(),IF(D3732=D3731,0,IF(AND(D3734=D3732,D3733=D3732),P3732+P3733+P3734,IF(D3733=D3732,P3733+P3732,P3732))))</f>
        <v/>
      </c>
      <c r="AT3732">
        <f>AR3732-AS3732</f>
        <v/>
      </c>
    </row>
    <row r="3733" ht="15.75" customHeight="1" s="121">
      <c r="B3733">
        <f>D3733&amp;Q3733&amp;E3733</f>
        <v/>
      </c>
      <c r="C3733" s="73" t="inlineStr">
        <is>
          <t>FUTSTK</t>
        </is>
      </c>
      <c r="D3733" s="73" t="inlineStr">
        <is>
          <t>JINDALSTEL</t>
        </is>
      </c>
      <c r="E3733" s="78" t="n">
        <v>45169</v>
      </c>
      <c r="F3733" s="75" t="n">
        <v>0</v>
      </c>
      <c r="G3733" s="73" t="inlineStr">
        <is>
          <t>XX</t>
        </is>
      </c>
      <c r="H3733" s="75" t="n">
        <v>615.5</v>
      </c>
      <c r="I3733" s="75" t="n">
        <v>637</v>
      </c>
      <c r="J3733" s="75" t="n">
        <v>615.35</v>
      </c>
      <c r="K3733" s="75" t="n">
        <v>632.6</v>
      </c>
      <c r="L3733" s="75" t="n">
        <v>632.6</v>
      </c>
      <c r="M3733" s="75" t="n">
        <v>170</v>
      </c>
      <c r="N3733" s="75" t="n">
        <v>1339.59</v>
      </c>
      <c r="O3733" s="75" t="n">
        <v>252500</v>
      </c>
      <c r="P3733" s="75" t="n">
        <v>1250</v>
      </c>
      <c r="Q3733" s="79" t="n">
        <v>45117</v>
      </c>
      <c r="AR3733">
        <f>IF($AU$2&lt;&gt;5,NA(),IF(D3733=D3732,0,IF(AND(D3735=D3733,D3734=D3733),O3733+O3734+O3735,IF(D3734=D3733,O3734+O3733,O3733))))</f>
        <v/>
      </c>
      <c r="AS3733">
        <f>IF($AU$2&lt;&gt;5,NA(),IF(D3733=D3732,0,IF(AND(D3735=D3733,D3734=D3733),P3733+P3734+P3735,IF(D3734=D3733,P3734+P3733,P3733))))</f>
        <v/>
      </c>
      <c r="AT3733">
        <f>AR3733-AS3733</f>
        <v/>
      </c>
    </row>
    <row r="3734" ht="15.75" customHeight="1" s="121">
      <c r="B3734">
        <f>D3734&amp;Q3734&amp;E3734</f>
        <v/>
      </c>
      <c r="C3734" s="73" t="inlineStr">
        <is>
          <t>FUTSTK</t>
        </is>
      </c>
      <c r="D3734" s="73" t="inlineStr">
        <is>
          <t>JINDALSTEL</t>
        </is>
      </c>
      <c r="E3734" s="78" t="n">
        <v>45197</v>
      </c>
      <c r="F3734" s="75" t="n">
        <v>0</v>
      </c>
      <c r="G3734" s="73" t="inlineStr">
        <is>
          <t>XX</t>
        </is>
      </c>
      <c r="H3734" s="75" t="n">
        <v>626.5</v>
      </c>
      <c r="I3734" s="75" t="n">
        <v>637.05</v>
      </c>
      <c r="J3734" s="75" t="n">
        <v>626.5</v>
      </c>
      <c r="K3734" s="75" t="n">
        <v>634</v>
      </c>
      <c r="L3734" s="75" t="n">
        <v>634</v>
      </c>
      <c r="M3734" s="75" t="n">
        <v>6</v>
      </c>
      <c r="N3734" s="75" t="n">
        <v>47.51</v>
      </c>
      <c r="O3734" s="75" t="n">
        <v>15000</v>
      </c>
      <c r="P3734" s="75" t="n">
        <v>2500</v>
      </c>
      <c r="Q3734" s="79" t="n">
        <v>45117</v>
      </c>
      <c r="AR3734">
        <f>IF($AU$2&lt;&gt;5,NA(),IF(D3734=D3733,0,IF(AND(D3736=D3734,D3735=D3734),O3734+O3735+O3736,IF(D3735=D3734,O3735+O3734,O3734))))</f>
        <v/>
      </c>
      <c r="AS3734">
        <f>IF($AU$2&lt;&gt;5,NA(),IF(D3734=D3733,0,IF(AND(D3736=D3734,D3735=D3734),P3734+P3735+P3736,IF(D3735=D3734,P3735+P3734,P3734))))</f>
        <v/>
      </c>
      <c r="AT3734">
        <f>AR3734-AS3734</f>
        <v/>
      </c>
    </row>
    <row r="3735" ht="15.75" customHeight="1" s="121">
      <c r="B3735">
        <f>D3735&amp;Q3735&amp;E3735</f>
        <v/>
      </c>
      <c r="C3735" s="73" t="inlineStr">
        <is>
          <t>FUTSTK</t>
        </is>
      </c>
      <c r="D3735" s="73" t="inlineStr">
        <is>
          <t>JKCEMENT</t>
        </is>
      </c>
      <c r="E3735" s="78" t="n">
        <v>45134</v>
      </c>
      <c r="F3735" s="75" t="n">
        <v>0</v>
      </c>
      <c r="G3735" s="73" t="inlineStr">
        <is>
          <t>XX</t>
        </is>
      </c>
      <c r="H3735" s="75" t="n">
        <v>3312.75</v>
      </c>
      <c r="I3735" s="75" t="n">
        <v>3318</v>
      </c>
      <c r="J3735" s="75" t="n">
        <v>3288.2</v>
      </c>
      <c r="K3735" s="75" t="n">
        <v>3310</v>
      </c>
      <c r="L3735" s="75" t="n">
        <v>3310</v>
      </c>
      <c r="M3735" s="75" t="n">
        <v>346</v>
      </c>
      <c r="N3735" s="75" t="n">
        <v>2859.25</v>
      </c>
      <c r="O3735" s="75" t="n">
        <v>294750</v>
      </c>
      <c r="P3735" s="75" t="n">
        <v>-3500</v>
      </c>
      <c r="Q3735" s="79" t="n">
        <v>45117</v>
      </c>
      <c r="AR3735">
        <f>IF($AU$2&lt;&gt;5,NA(),IF(D3735=D3734,0,IF(AND(D3737=D3735,D3736=D3735),O3735+O3736+O3737,IF(D3736=D3735,O3736+O3735,O3735))))</f>
        <v/>
      </c>
      <c r="AS3735">
        <f>IF($AU$2&lt;&gt;5,NA(),IF(D3735=D3734,0,IF(AND(D3737=D3735,D3736=D3735),P3735+P3736+P3737,IF(D3736=D3735,P3736+P3735,P3735))))</f>
        <v/>
      </c>
      <c r="AT3735">
        <f>AR3735-AS3735</f>
        <v/>
      </c>
    </row>
    <row r="3736" ht="15.75" customHeight="1" s="121">
      <c r="B3736">
        <f>D3736&amp;Q3736&amp;E3736</f>
        <v/>
      </c>
      <c r="C3736" s="73" t="inlineStr">
        <is>
          <t>FUTSTK</t>
        </is>
      </c>
      <c r="D3736" s="73" t="inlineStr">
        <is>
          <t>JKCEMENT</t>
        </is>
      </c>
      <c r="E3736" s="78" t="n">
        <v>45169</v>
      </c>
      <c r="F3736" s="75" t="n">
        <v>0</v>
      </c>
      <c r="G3736" s="73" t="inlineStr">
        <is>
          <t>XX</t>
        </is>
      </c>
      <c r="H3736" s="75" t="n">
        <v>3290.05</v>
      </c>
      <c r="I3736" s="75" t="n">
        <v>3305</v>
      </c>
      <c r="J3736" s="75" t="n">
        <v>3284.5</v>
      </c>
      <c r="K3736" s="75" t="n">
        <v>3290</v>
      </c>
      <c r="L3736" s="75" t="n">
        <v>3355.4</v>
      </c>
      <c r="M3736" s="75" t="n">
        <v>7</v>
      </c>
      <c r="N3736" s="75" t="n">
        <v>57.6</v>
      </c>
      <c r="O3736" s="75" t="n">
        <v>6000</v>
      </c>
      <c r="P3736" s="75" t="n">
        <v>-250</v>
      </c>
      <c r="Q3736" s="79" t="n">
        <v>45117</v>
      </c>
      <c r="AR3736">
        <f>IF($AU$2&lt;&gt;5,NA(),IF(D3736=D3735,0,IF(AND(D3738=D3736,D3737=D3736),O3736+O3737+O3738,IF(D3737=D3736,O3737+O3736,O3736))))</f>
        <v/>
      </c>
      <c r="AS3736">
        <f>IF($AU$2&lt;&gt;5,NA(),IF(D3736=D3735,0,IF(AND(D3738=D3736,D3737=D3736),P3736+P3737+P3738,IF(D3737=D3736,P3737+P3736,P3736))))</f>
        <v/>
      </c>
      <c r="AT3736">
        <f>AR3736-AS3736</f>
        <v/>
      </c>
    </row>
    <row r="3737" ht="15.75" customHeight="1" s="121">
      <c r="B3737">
        <f>D3737&amp;Q3737&amp;E3737</f>
        <v/>
      </c>
      <c r="C3737" s="73" t="inlineStr">
        <is>
          <t>FUTSTK</t>
        </is>
      </c>
      <c r="D3737" s="73" t="inlineStr">
        <is>
          <t>JKCEMENT</t>
        </is>
      </c>
      <c r="E3737" s="78" t="n">
        <v>45197</v>
      </c>
      <c r="F3737" s="75" t="n">
        <v>0</v>
      </c>
      <c r="G3737" s="73" t="inlineStr">
        <is>
          <t>XX</t>
        </is>
      </c>
      <c r="H3737" s="75" t="n">
        <v>0</v>
      </c>
      <c r="I3737" s="75" t="n">
        <v>0</v>
      </c>
      <c r="J3737" s="75" t="n">
        <v>0</v>
      </c>
      <c r="K3737" s="75" t="n">
        <v>3430.4</v>
      </c>
      <c r="L3737" s="75" t="n">
        <v>3373.85</v>
      </c>
      <c r="M3737" s="75" t="n">
        <v>0</v>
      </c>
      <c r="N3737" s="75" t="n">
        <v>0</v>
      </c>
      <c r="O3737" s="75" t="n">
        <v>500</v>
      </c>
      <c r="P3737" s="75" t="n">
        <v>0</v>
      </c>
      <c r="Q3737" s="79" t="n">
        <v>45117</v>
      </c>
      <c r="AR3737">
        <f>IF($AU$2&lt;&gt;5,NA(),IF(D3737=D3736,0,IF(AND(D3739=D3737,D3738=D3737),O3737+O3738+O3739,IF(D3738=D3737,O3738+O3737,O3737))))</f>
        <v/>
      </c>
      <c r="AS3737">
        <f>IF($AU$2&lt;&gt;5,NA(),IF(D3737=D3736,0,IF(AND(D3739=D3737,D3738=D3737),P3737+P3738+P3739,IF(D3738=D3737,P3738+P3737,P3737))))</f>
        <v/>
      </c>
      <c r="AT3737">
        <f>AR3737-AS3737</f>
        <v/>
      </c>
    </row>
    <row r="3738" ht="15.75" customHeight="1" s="121">
      <c r="B3738">
        <f>D3738&amp;Q3738&amp;E3738</f>
        <v/>
      </c>
      <c r="C3738" s="73" t="inlineStr">
        <is>
          <t>FUTSTK</t>
        </is>
      </c>
      <c r="D3738" s="73" t="inlineStr">
        <is>
          <t>JSWSTEEL</t>
        </is>
      </c>
      <c r="E3738" s="78" t="n">
        <v>45134</v>
      </c>
      <c r="F3738" s="75" t="n">
        <v>0</v>
      </c>
      <c r="G3738" s="73" t="inlineStr">
        <is>
          <t>XX</t>
        </is>
      </c>
      <c r="H3738" s="75" t="n">
        <v>787</v>
      </c>
      <c r="I3738" s="75" t="n">
        <v>810.35</v>
      </c>
      <c r="J3738" s="75" t="n">
        <v>785.05</v>
      </c>
      <c r="K3738" s="75" t="n">
        <v>807.45</v>
      </c>
      <c r="L3738" s="75" t="n">
        <v>807.45</v>
      </c>
      <c r="M3738" s="75" t="n">
        <v>11343</v>
      </c>
      <c r="N3738" s="75" t="n">
        <v>122867.7</v>
      </c>
      <c r="O3738" s="75" t="n">
        <v>29485350</v>
      </c>
      <c r="P3738" s="75" t="n">
        <v>-133650</v>
      </c>
      <c r="Q3738" s="79" t="n">
        <v>45117</v>
      </c>
      <c r="AR3738">
        <f>IF($AU$2&lt;&gt;5,NA(),IF(D3738=D3737,0,IF(AND(D3740=D3738,D3739=D3738),O3738+O3739+O3740,IF(D3739=D3738,O3739+O3738,O3738))))</f>
        <v/>
      </c>
      <c r="AS3738">
        <f>IF($AU$2&lt;&gt;5,NA(),IF(D3738=D3737,0,IF(AND(D3740=D3738,D3739=D3738),P3738+P3739+P3740,IF(D3739=D3738,P3739+P3738,P3738))))</f>
        <v/>
      </c>
      <c r="AT3738">
        <f>AR3738-AS3738</f>
        <v/>
      </c>
    </row>
    <row r="3739" ht="15.75" customHeight="1" s="121">
      <c r="B3739">
        <f>D3739&amp;Q3739&amp;E3739</f>
        <v/>
      </c>
      <c r="C3739" s="73" t="inlineStr">
        <is>
          <t>FUTSTK</t>
        </is>
      </c>
      <c r="D3739" s="73" t="inlineStr">
        <is>
          <t>JSWSTEEL</t>
        </is>
      </c>
      <c r="E3739" s="78" t="n">
        <v>45169</v>
      </c>
      <c r="F3739" s="75" t="n">
        <v>0</v>
      </c>
      <c r="G3739" s="73" t="inlineStr">
        <is>
          <t>XX</t>
        </is>
      </c>
      <c r="H3739" s="75" t="n">
        <v>789.45</v>
      </c>
      <c r="I3739" s="75" t="n">
        <v>812</v>
      </c>
      <c r="J3739" s="75" t="n">
        <v>789.45</v>
      </c>
      <c r="K3739" s="75" t="n">
        <v>808.55</v>
      </c>
      <c r="L3739" s="75" t="n">
        <v>808.55</v>
      </c>
      <c r="M3739" s="75" t="n">
        <v>1075</v>
      </c>
      <c r="N3739" s="75" t="n">
        <v>11642.72</v>
      </c>
      <c r="O3739" s="75" t="n">
        <v>1313550</v>
      </c>
      <c r="P3739" s="75" t="n">
        <v>800550</v>
      </c>
      <c r="Q3739" s="79" t="n">
        <v>45117</v>
      </c>
      <c r="AR3739">
        <f>IF($AU$2&lt;&gt;5,NA(),IF(D3739=D3738,0,IF(AND(D3741=D3739,D3740=D3739),O3739+O3740+O3741,IF(D3740=D3739,O3740+O3739,O3739))))</f>
        <v/>
      </c>
      <c r="AS3739">
        <f>IF($AU$2&lt;&gt;5,NA(),IF(D3739=D3738,0,IF(AND(D3741=D3739,D3740=D3739),P3739+P3740+P3741,IF(D3740=D3739,P3740+P3739,P3739))))</f>
        <v/>
      </c>
      <c r="AT3739">
        <f>AR3739-AS3739</f>
        <v/>
      </c>
    </row>
    <row r="3740" ht="15.75" customHeight="1" s="121">
      <c r="B3740">
        <f>D3740&amp;Q3740&amp;E3740</f>
        <v/>
      </c>
      <c r="C3740" s="73" t="inlineStr">
        <is>
          <t>FUTSTK</t>
        </is>
      </c>
      <c r="D3740" s="73" t="inlineStr">
        <is>
          <t>JSWSTEEL</t>
        </is>
      </c>
      <c r="E3740" s="78" t="n">
        <v>45197</v>
      </c>
      <c r="F3740" s="75" t="n">
        <v>0</v>
      </c>
      <c r="G3740" s="73" t="inlineStr">
        <is>
          <t>XX</t>
        </is>
      </c>
      <c r="H3740" s="75" t="n">
        <v>799.15</v>
      </c>
      <c r="I3740" s="75" t="n">
        <v>813</v>
      </c>
      <c r="J3740" s="75" t="n">
        <v>799.15</v>
      </c>
      <c r="K3740" s="75" t="n">
        <v>812</v>
      </c>
      <c r="L3740" s="75" t="n">
        <v>812</v>
      </c>
      <c r="M3740" s="75" t="n">
        <v>27</v>
      </c>
      <c r="N3740" s="75" t="n">
        <v>293.89</v>
      </c>
      <c r="O3740" s="75" t="n">
        <v>28350</v>
      </c>
      <c r="P3740" s="75" t="n">
        <v>10800</v>
      </c>
      <c r="Q3740" s="79" t="n">
        <v>45117</v>
      </c>
      <c r="AR3740">
        <f>IF($AU$2&lt;&gt;5,NA(),IF(D3740=D3739,0,IF(AND(D3742=D3740,D3741=D3740),O3740+O3741+O3742,IF(D3741=D3740,O3741+O3740,O3740))))</f>
        <v/>
      </c>
      <c r="AS3740">
        <f>IF($AU$2&lt;&gt;5,NA(),IF(D3740=D3739,0,IF(AND(D3742=D3740,D3741=D3740),P3740+P3741+P3742,IF(D3741=D3740,P3741+P3740,P3740))))</f>
        <v/>
      </c>
      <c r="AT3740">
        <f>AR3740-AS3740</f>
        <v/>
      </c>
    </row>
    <row r="3741" ht="15.75" customHeight="1" s="121">
      <c r="B3741">
        <f>D3741&amp;Q3741&amp;E3741</f>
        <v/>
      </c>
      <c r="C3741" s="73" t="inlineStr">
        <is>
          <t>FUTSTK</t>
        </is>
      </c>
      <c r="D3741" s="73" t="inlineStr">
        <is>
          <t>JUBLFOOD</t>
        </is>
      </c>
      <c r="E3741" s="78" t="n">
        <v>45134</v>
      </c>
      <c r="F3741" s="75" t="n">
        <v>0</v>
      </c>
      <c r="G3741" s="73" t="inlineStr">
        <is>
          <t>XX</t>
        </is>
      </c>
      <c r="H3741" s="75" t="n">
        <v>489.05</v>
      </c>
      <c r="I3741" s="75" t="n">
        <v>491</v>
      </c>
      <c r="J3741" s="75" t="n">
        <v>474.25</v>
      </c>
      <c r="K3741" s="75" t="n">
        <v>475.7</v>
      </c>
      <c r="L3741" s="75" t="n">
        <v>475.7</v>
      </c>
      <c r="M3741" s="75" t="n">
        <v>3341</v>
      </c>
      <c r="N3741" s="75" t="n">
        <v>20018.3</v>
      </c>
      <c r="O3741" s="75" t="n">
        <v>19645000</v>
      </c>
      <c r="P3741" s="75" t="n">
        <v>1170000</v>
      </c>
      <c r="Q3741" s="79" t="n">
        <v>45117</v>
      </c>
      <c r="AR3741">
        <f>IF($AU$2&lt;&gt;5,NA(),IF(D3741=D3740,0,IF(AND(D3743=D3741,D3742=D3741),O3741+O3742+O3743,IF(D3742=D3741,O3742+O3741,O3741))))</f>
        <v/>
      </c>
      <c r="AS3741">
        <f>IF($AU$2&lt;&gt;5,NA(),IF(D3741=D3740,0,IF(AND(D3743=D3741,D3742=D3741),P3741+P3742+P3743,IF(D3742=D3741,P3742+P3741,P3741))))</f>
        <v/>
      </c>
      <c r="AT3741">
        <f>AR3741-AS3741</f>
        <v/>
      </c>
    </row>
    <row r="3742" ht="15.75" customHeight="1" s="121">
      <c r="B3742">
        <f>D3742&amp;Q3742&amp;E3742</f>
        <v/>
      </c>
      <c r="C3742" s="73" t="inlineStr">
        <is>
          <t>FUTSTK</t>
        </is>
      </c>
      <c r="D3742" s="73" t="inlineStr">
        <is>
          <t>JUBLFOOD</t>
        </is>
      </c>
      <c r="E3742" s="78" t="n">
        <v>45169</v>
      </c>
      <c r="F3742" s="75" t="n">
        <v>0</v>
      </c>
      <c r="G3742" s="73" t="inlineStr">
        <is>
          <t>XX</t>
        </is>
      </c>
      <c r="H3742" s="75" t="n">
        <v>484</v>
      </c>
      <c r="I3742" s="75" t="n">
        <v>485.7</v>
      </c>
      <c r="J3742" s="75" t="n">
        <v>470.35</v>
      </c>
      <c r="K3742" s="75" t="n">
        <v>471.65</v>
      </c>
      <c r="L3742" s="75" t="n">
        <v>471.65</v>
      </c>
      <c r="M3742" s="75" t="n">
        <v>356</v>
      </c>
      <c r="N3742" s="75" t="n">
        <v>2114.96</v>
      </c>
      <c r="O3742" s="75" t="n">
        <v>1102500</v>
      </c>
      <c r="P3742" s="75" t="n">
        <v>165000</v>
      </c>
      <c r="Q3742" s="79" t="n">
        <v>45117</v>
      </c>
      <c r="AR3742">
        <f>IF($AU$2&lt;&gt;5,NA(),IF(D3742=D3741,0,IF(AND(D3744=D3742,D3743=D3742),O3742+O3743+O3744,IF(D3743=D3742,O3743+O3742,O3742))))</f>
        <v/>
      </c>
      <c r="AS3742">
        <f>IF($AU$2&lt;&gt;5,NA(),IF(D3742=D3741,0,IF(AND(D3744=D3742,D3743=D3742),P3742+P3743+P3744,IF(D3743=D3742,P3743+P3742,P3742))))</f>
        <v/>
      </c>
      <c r="AT3742">
        <f>AR3742-AS3742</f>
        <v/>
      </c>
    </row>
    <row r="3743" ht="15.75" customHeight="1" s="121">
      <c r="B3743">
        <f>D3743&amp;Q3743&amp;E3743</f>
        <v/>
      </c>
      <c r="C3743" s="73" t="inlineStr">
        <is>
          <t>FUTSTK</t>
        </is>
      </c>
      <c r="D3743" s="73" t="inlineStr">
        <is>
          <t>JUBLFOOD</t>
        </is>
      </c>
      <c r="E3743" s="78" t="n">
        <v>45197</v>
      </c>
      <c r="F3743" s="75" t="n">
        <v>0</v>
      </c>
      <c r="G3743" s="73" t="inlineStr">
        <is>
          <t>XX</t>
        </is>
      </c>
      <c r="H3743" s="75" t="n">
        <v>481</v>
      </c>
      <c r="I3743" s="75" t="n">
        <v>481</v>
      </c>
      <c r="J3743" s="75" t="n">
        <v>468</v>
      </c>
      <c r="K3743" s="75" t="n">
        <v>468.7</v>
      </c>
      <c r="L3743" s="75" t="n">
        <v>468.7</v>
      </c>
      <c r="M3743" s="75" t="n">
        <v>42</v>
      </c>
      <c r="N3743" s="75" t="n">
        <v>248.56</v>
      </c>
      <c r="O3743" s="75" t="n">
        <v>202500</v>
      </c>
      <c r="P3743" s="75" t="n">
        <v>30000</v>
      </c>
      <c r="Q3743" s="79" t="n">
        <v>45117</v>
      </c>
      <c r="AR3743">
        <f>IF($AU$2&lt;&gt;5,NA(),IF(D3743=D3742,0,IF(AND(D3745=D3743,D3744=D3743),O3743+O3744+O3745,IF(D3744=D3743,O3744+O3743,O3743))))</f>
        <v/>
      </c>
      <c r="AS3743">
        <f>IF($AU$2&lt;&gt;5,NA(),IF(D3743=D3742,0,IF(AND(D3745=D3743,D3744=D3743),P3743+P3744+P3745,IF(D3744=D3743,P3744+P3743,P3743))))</f>
        <v/>
      </c>
      <c r="AT3743">
        <f>AR3743-AS3743</f>
        <v/>
      </c>
    </row>
    <row r="3744" ht="15.75" customHeight="1" s="121">
      <c r="B3744">
        <f>D3744&amp;Q3744&amp;E3744</f>
        <v/>
      </c>
      <c r="C3744" s="73" t="inlineStr">
        <is>
          <t>FUTSTK</t>
        </is>
      </c>
      <c r="D3744" s="73" t="inlineStr">
        <is>
          <t>KOTAKBANK</t>
        </is>
      </c>
      <c r="E3744" s="78" t="n">
        <v>45134</v>
      </c>
      <c r="F3744" s="75" t="n">
        <v>0</v>
      </c>
      <c r="G3744" s="73" t="inlineStr">
        <is>
          <t>XX</t>
        </is>
      </c>
      <c r="H3744" s="75" t="n">
        <v>1859.95</v>
      </c>
      <c r="I3744" s="75" t="n">
        <v>1877.75</v>
      </c>
      <c r="J3744" s="75" t="n">
        <v>1853.7</v>
      </c>
      <c r="K3744" s="75" t="n">
        <v>1873.3</v>
      </c>
      <c r="L3744" s="75" t="n">
        <v>1873.3</v>
      </c>
      <c r="M3744" s="75" t="n">
        <v>9775</v>
      </c>
      <c r="N3744" s="75" t="n">
        <v>72982.34</v>
      </c>
      <c r="O3744" s="75" t="n">
        <v>25169200</v>
      </c>
      <c r="P3744" s="75" t="n">
        <v>216400</v>
      </c>
      <c r="Q3744" s="79" t="n">
        <v>45117</v>
      </c>
      <c r="AR3744">
        <f>IF($AU$2&lt;&gt;5,NA(),IF(D3744=D3743,0,IF(AND(D3746=D3744,D3745=D3744),O3744+O3745+O3746,IF(D3745=D3744,O3745+O3744,O3744))))</f>
        <v/>
      </c>
      <c r="AS3744">
        <f>IF($AU$2&lt;&gt;5,NA(),IF(D3744=D3743,0,IF(AND(D3746=D3744,D3745=D3744),P3744+P3745+P3746,IF(D3745=D3744,P3745+P3744,P3744))))</f>
        <v/>
      </c>
      <c r="AT3744">
        <f>AR3744-AS3744</f>
        <v/>
      </c>
    </row>
    <row r="3745" ht="15.75" customHeight="1" s="121">
      <c r="B3745">
        <f>D3745&amp;Q3745&amp;E3745</f>
        <v/>
      </c>
      <c r="C3745" s="73" t="inlineStr">
        <is>
          <t>FUTSTK</t>
        </is>
      </c>
      <c r="D3745" s="73" t="inlineStr">
        <is>
          <t>KOTAKBANK</t>
        </is>
      </c>
      <c r="E3745" s="78" t="n">
        <v>45169</v>
      </c>
      <c r="F3745" s="75" t="n">
        <v>0</v>
      </c>
      <c r="G3745" s="73" t="inlineStr">
        <is>
          <t>XX</t>
        </is>
      </c>
      <c r="H3745" s="75" t="n">
        <v>1873</v>
      </c>
      <c r="I3745" s="75" t="n">
        <v>1889.85</v>
      </c>
      <c r="J3745" s="75" t="n">
        <v>1866.5</v>
      </c>
      <c r="K3745" s="75" t="n">
        <v>1886.3</v>
      </c>
      <c r="L3745" s="75" t="n">
        <v>1886.3</v>
      </c>
      <c r="M3745" s="75" t="n">
        <v>397</v>
      </c>
      <c r="N3745" s="75" t="n">
        <v>2985.48</v>
      </c>
      <c r="O3745" s="75" t="n">
        <v>575600</v>
      </c>
      <c r="P3745" s="75" t="n">
        <v>24800</v>
      </c>
      <c r="Q3745" s="79" t="n">
        <v>45117</v>
      </c>
      <c r="AR3745">
        <f>IF($AU$2&lt;&gt;5,NA(),IF(D3745=D3744,0,IF(AND(D3747=D3745,D3746=D3745),O3745+O3746+O3747,IF(D3746=D3745,O3746+O3745,O3745))))</f>
        <v/>
      </c>
      <c r="AS3745">
        <f>IF($AU$2&lt;&gt;5,NA(),IF(D3745=D3744,0,IF(AND(D3747=D3745,D3746=D3745),P3745+P3746+P3747,IF(D3746=D3745,P3746+P3745,P3745))))</f>
        <v/>
      </c>
      <c r="AT3745">
        <f>AR3745-AS3745</f>
        <v/>
      </c>
    </row>
    <row r="3746" ht="15.75" customHeight="1" s="121">
      <c r="B3746">
        <f>D3746&amp;Q3746&amp;E3746</f>
        <v/>
      </c>
      <c r="C3746" s="73" t="inlineStr">
        <is>
          <t>FUTSTK</t>
        </is>
      </c>
      <c r="D3746" s="73" t="inlineStr">
        <is>
          <t>KOTAKBANK</t>
        </is>
      </c>
      <c r="E3746" s="78" t="n">
        <v>45197</v>
      </c>
      <c r="F3746" s="75" t="n">
        <v>0</v>
      </c>
      <c r="G3746" s="73" t="inlineStr">
        <is>
          <t>XX</t>
        </is>
      </c>
      <c r="H3746" s="75" t="n">
        <v>1882.15</v>
      </c>
      <c r="I3746" s="75" t="n">
        <v>1902.35</v>
      </c>
      <c r="J3746" s="75" t="n">
        <v>1882.15</v>
      </c>
      <c r="K3746" s="75" t="n">
        <v>1900.4</v>
      </c>
      <c r="L3746" s="75" t="n">
        <v>1900.4</v>
      </c>
      <c r="M3746" s="75" t="n">
        <v>24</v>
      </c>
      <c r="N3746" s="75" t="n">
        <v>181.93</v>
      </c>
      <c r="O3746" s="75" t="n">
        <v>38400</v>
      </c>
      <c r="P3746" s="75" t="n">
        <v>5200</v>
      </c>
      <c r="Q3746" s="79" t="n">
        <v>45117</v>
      </c>
      <c r="AR3746">
        <f>IF($AU$2&lt;&gt;5,NA(),IF(D3746=D3745,0,IF(AND(D3748=D3746,D3747=D3746),O3746+O3747+O3748,IF(D3747=D3746,O3747+O3746,O3746))))</f>
        <v/>
      </c>
      <c r="AS3746">
        <f>IF($AU$2&lt;&gt;5,NA(),IF(D3746=D3745,0,IF(AND(D3748=D3746,D3747=D3746),P3746+P3747+P3748,IF(D3747=D3746,P3747+P3746,P3746))))</f>
        <v/>
      </c>
      <c r="AT3746">
        <f>AR3746-AS3746</f>
        <v/>
      </c>
    </row>
    <row r="3747" ht="15.75" customHeight="1" s="121">
      <c r="B3747">
        <f>D3747&amp;Q3747&amp;E3747</f>
        <v/>
      </c>
      <c r="C3747" s="73" t="inlineStr">
        <is>
          <t>FUTSTK</t>
        </is>
      </c>
      <c r="D3747" s="73" t="inlineStr">
        <is>
          <t>L&amp;TFH</t>
        </is>
      </c>
      <c r="E3747" s="78" t="n">
        <v>45134</v>
      </c>
      <c r="F3747" s="75" t="n">
        <v>0</v>
      </c>
      <c r="G3747" s="73" t="inlineStr">
        <is>
          <t>XX</t>
        </is>
      </c>
      <c r="H3747" s="75" t="n">
        <v>129.6</v>
      </c>
      <c r="I3747" s="75" t="n">
        <v>131.7</v>
      </c>
      <c r="J3747" s="75" t="n">
        <v>128.65</v>
      </c>
      <c r="K3747" s="75" t="n">
        <v>131.15</v>
      </c>
      <c r="L3747" s="75" t="n">
        <v>131.15</v>
      </c>
      <c r="M3747" s="75" t="n">
        <v>1598</v>
      </c>
      <c r="N3747" s="75" t="n">
        <v>18612.2</v>
      </c>
      <c r="O3747" s="75" t="n">
        <v>79200500</v>
      </c>
      <c r="P3747" s="75" t="n">
        <v>1392144</v>
      </c>
      <c r="Q3747" s="79" t="n">
        <v>45117</v>
      </c>
      <c r="AR3747">
        <f>IF($AU$2&lt;&gt;5,NA(),IF(D3747=D3746,0,IF(AND(D3749=D3747,D3748=D3747),O3747+O3748+O3749,IF(D3748=D3747,O3748+O3747,O3747))))</f>
        <v/>
      </c>
      <c r="AS3747">
        <f>IF($AU$2&lt;&gt;5,NA(),IF(D3747=D3746,0,IF(AND(D3749=D3747,D3748=D3747),P3747+P3748+P3749,IF(D3748=D3747,P3748+P3747,P3747))))</f>
        <v/>
      </c>
      <c r="AT3747">
        <f>AR3747-AS3747</f>
        <v/>
      </c>
    </row>
    <row r="3748" ht="15.75" customHeight="1" s="121">
      <c r="B3748">
        <f>D3748&amp;Q3748&amp;E3748</f>
        <v/>
      </c>
      <c r="C3748" s="73" t="inlineStr">
        <is>
          <t>FUTSTK</t>
        </is>
      </c>
      <c r="D3748" s="73" t="inlineStr">
        <is>
          <t>L&amp;TFH</t>
        </is>
      </c>
      <c r="E3748" s="78" t="n">
        <v>45169</v>
      </c>
      <c r="F3748" s="75" t="n">
        <v>0</v>
      </c>
      <c r="G3748" s="73" t="inlineStr">
        <is>
          <t>XX</t>
        </is>
      </c>
      <c r="H3748" s="75" t="n">
        <v>130.85</v>
      </c>
      <c r="I3748" s="75" t="n">
        <v>132.55</v>
      </c>
      <c r="J3748" s="75" t="n">
        <v>129.7</v>
      </c>
      <c r="K3748" s="75" t="n">
        <v>132</v>
      </c>
      <c r="L3748" s="75" t="n">
        <v>132</v>
      </c>
      <c r="M3748" s="75" t="n">
        <v>143</v>
      </c>
      <c r="N3748" s="75" t="n">
        <v>1675.12</v>
      </c>
      <c r="O3748" s="75" t="n">
        <v>6826860</v>
      </c>
      <c r="P3748" s="75" t="n">
        <v>80316</v>
      </c>
      <c r="Q3748" s="79" t="n">
        <v>45117</v>
      </c>
      <c r="AR3748">
        <f>IF($AU$2&lt;&gt;5,NA(),IF(D3748=D3747,0,IF(AND(D3750=D3748,D3749=D3748),O3748+O3749+O3750,IF(D3749=D3748,O3749+O3748,O3748))))</f>
        <v/>
      </c>
      <c r="AS3748">
        <f>IF($AU$2&lt;&gt;5,NA(),IF(D3748=D3747,0,IF(AND(D3750=D3748,D3749=D3748),P3748+P3749+P3750,IF(D3749=D3748,P3749+P3748,P3748))))</f>
        <v/>
      </c>
      <c r="AT3748">
        <f>AR3748-AS3748</f>
        <v/>
      </c>
    </row>
    <row r="3749" ht="15.75" customHeight="1" s="121">
      <c r="B3749">
        <f>D3749&amp;Q3749&amp;E3749</f>
        <v/>
      </c>
      <c r="C3749" s="73" t="inlineStr">
        <is>
          <t>FUTSTK</t>
        </is>
      </c>
      <c r="D3749" s="73" t="inlineStr">
        <is>
          <t>L&amp;TFH</t>
        </is>
      </c>
      <c r="E3749" s="78" t="n">
        <v>45197</v>
      </c>
      <c r="F3749" s="75" t="n">
        <v>0</v>
      </c>
      <c r="G3749" s="73" t="inlineStr">
        <is>
          <t>XX</t>
        </is>
      </c>
      <c r="H3749" s="75" t="n">
        <v>132.8</v>
      </c>
      <c r="I3749" s="75" t="n">
        <v>133.25</v>
      </c>
      <c r="J3749" s="75" t="n">
        <v>132.5</v>
      </c>
      <c r="K3749" s="75" t="n">
        <v>133.25</v>
      </c>
      <c r="L3749" s="75" t="n">
        <v>134.7</v>
      </c>
      <c r="M3749" s="75" t="n">
        <v>9</v>
      </c>
      <c r="N3749" s="75" t="n">
        <v>106.73</v>
      </c>
      <c r="O3749" s="75" t="n">
        <v>392656</v>
      </c>
      <c r="P3749" s="75" t="n">
        <v>-44620</v>
      </c>
      <c r="Q3749" s="79" t="n">
        <v>45117</v>
      </c>
      <c r="AR3749">
        <f>IF($AU$2&lt;&gt;5,NA(),IF(D3749=D3748,0,IF(AND(D3751=D3749,D3750=D3749),O3749+O3750+O3751,IF(D3750=D3749,O3750+O3749,O3749))))</f>
        <v/>
      </c>
      <c r="AS3749">
        <f>IF($AU$2&lt;&gt;5,NA(),IF(D3749=D3748,0,IF(AND(D3751=D3749,D3750=D3749),P3749+P3750+P3751,IF(D3750=D3749,P3750+P3749,P3749))))</f>
        <v/>
      </c>
      <c r="AT3749">
        <f>AR3749-AS3749</f>
        <v/>
      </c>
    </row>
    <row r="3750" ht="15.75" customHeight="1" s="121">
      <c r="B3750">
        <f>D3750&amp;Q3750&amp;E3750</f>
        <v/>
      </c>
      <c r="C3750" s="73" t="inlineStr">
        <is>
          <t>FUTSTK</t>
        </is>
      </c>
      <c r="D3750" s="73" t="inlineStr">
        <is>
          <t>LALPATHLAB</t>
        </is>
      </c>
      <c r="E3750" s="78" t="n">
        <v>45134</v>
      </c>
      <c r="F3750" s="75" t="n">
        <v>0</v>
      </c>
      <c r="G3750" s="73" t="inlineStr">
        <is>
          <t>XX</t>
        </is>
      </c>
      <c r="H3750" s="75" t="n">
        <v>2343.5</v>
      </c>
      <c r="I3750" s="75" t="n">
        <v>2366.5</v>
      </c>
      <c r="J3750" s="75" t="n">
        <v>2330.45</v>
      </c>
      <c r="K3750" s="75" t="n">
        <v>2358.2</v>
      </c>
      <c r="L3750" s="75" t="n">
        <v>2358.2</v>
      </c>
      <c r="M3750" s="75" t="n">
        <v>1614</v>
      </c>
      <c r="N3750" s="75" t="n">
        <v>11395.31</v>
      </c>
      <c r="O3750" s="75" t="n">
        <v>813300</v>
      </c>
      <c r="P3750" s="75" t="n">
        <v>93600</v>
      </c>
      <c r="Q3750" s="79" t="n">
        <v>45117</v>
      </c>
      <c r="AR3750">
        <f>IF($AU$2&lt;&gt;5,NA(),IF(D3750=D3749,0,IF(AND(D3752=D3750,D3751=D3750),O3750+O3751+O3752,IF(D3751=D3750,O3751+O3750,O3750))))</f>
        <v/>
      </c>
      <c r="AS3750">
        <f>IF($AU$2&lt;&gt;5,NA(),IF(D3750=D3749,0,IF(AND(D3752=D3750,D3751=D3750),P3750+P3751+P3752,IF(D3751=D3750,P3751+P3750,P3750))))</f>
        <v/>
      </c>
      <c r="AT3750">
        <f>AR3750-AS3750</f>
        <v/>
      </c>
    </row>
    <row r="3751" ht="15.75" customHeight="1" s="121">
      <c r="B3751">
        <f>D3751&amp;Q3751&amp;E3751</f>
        <v/>
      </c>
      <c r="C3751" s="73" t="inlineStr">
        <is>
          <t>FUTSTK</t>
        </is>
      </c>
      <c r="D3751" s="73" t="inlineStr">
        <is>
          <t>LALPATHLAB</t>
        </is>
      </c>
      <c r="E3751" s="78" t="n">
        <v>45169</v>
      </c>
      <c r="F3751" s="75" t="n">
        <v>0</v>
      </c>
      <c r="G3751" s="73" t="inlineStr">
        <is>
          <t>XX</t>
        </is>
      </c>
      <c r="H3751" s="75" t="n">
        <v>2328.3</v>
      </c>
      <c r="I3751" s="75" t="n">
        <v>2348</v>
      </c>
      <c r="J3751" s="75" t="n">
        <v>2328.3</v>
      </c>
      <c r="K3751" s="75" t="n">
        <v>2341.55</v>
      </c>
      <c r="L3751" s="75" t="n">
        <v>2341.55</v>
      </c>
      <c r="M3751" s="75" t="n">
        <v>45</v>
      </c>
      <c r="N3751" s="75" t="n">
        <v>315.6</v>
      </c>
      <c r="O3751" s="75" t="n">
        <v>44700</v>
      </c>
      <c r="P3751" s="75" t="n">
        <v>2700</v>
      </c>
      <c r="Q3751" s="79" t="n">
        <v>45117</v>
      </c>
      <c r="AR3751">
        <f>IF($AU$2&lt;&gt;5,NA(),IF(D3751=D3750,0,IF(AND(D3753=D3751,D3752=D3751),O3751+O3752+O3753,IF(D3752=D3751,O3752+O3751,O3751))))</f>
        <v/>
      </c>
      <c r="AS3751">
        <f>IF($AU$2&lt;&gt;5,NA(),IF(D3751=D3750,0,IF(AND(D3753=D3751,D3752=D3751),P3751+P3752+P3753,IF(D3752=D3751,P3752+P3751,P3751))))</f>
        <v/>
      </c>
      <c r="AT3751">
        <f>AR3751-AS3751</f>
        <v/>
      </c>
    </row>
    <row r="3752" ht="15.75" customHeight="1" s="121">
      <c r="B3752">
        <f>D3752&amp;Q3752&amp;E3752</f>
        <v/>
      </c>
      <c r="C3752" s="73" t="inlineStr">
        <is>
          <t>FUTSTK</t>
        </is>
      </c>
      <c r="D3752" s="73" t="inlineStr">
        <is>
          <t>LALPATHLAB</t>
        </is>
      </c>
      <c r="E3752" s="78" t="n">
        <v>45197</v>
      </c>
      <c r="F3752" s="75" t="n">
        <v>0</v>
      </c>
      <c r="G3752" s="73" t="inlineStr">
        <is>
          <t>XX</t>
        </is>
      </c>
      <c r="H3752" s="75" t="n">
        <v>2343.15</v>
      </c>
      <c r="I3752" s="75" t="n">
        <v>2343.15</v>
      </c>
      <c r="J3752" s="75" t="n">
        <v>2343.15</v>
      </c>
      <c r="K3752" s="75" t="n">
        <v>2343.15</v>
      </c>
      <c r="L3752" s="75" t="n">
        <v>2430.3</v>
      </c>
      <c r="M3752" s="75" t="n">
        <v>1</v>
      </c>
      <c r="N3752" s="75" t="n">
        <v>7.02</v>
      </c>
      <c r="O3752" s="75" t="n">
        <v>2100</v>
      </c>
      <c r="P3752" s="75" t="n">
        <v>0</v>
      </c>
      <c r="Q3752" s="79" t="n">
        <v>45117</v>
      </c>
      <c r="AR3752">
        <f>IF($AU$2&lt;&gt;5,NA(),IF(D3752=D3751,0,IF(AND(D3754=D3752,D3753=D3752),O3752+O3753+O3754,IF(D3753=D3752,O3753+O3752,O3752))))</f>
        <v/>
      </c>
      <c r="AS3752">
        <f>IF($AU$2&lt;&gt;5,NA(),IF(D3752=D3751,0,IF(AND(D3754=D3752,D3753=D3752),P3752+P3753+P3754,IF(D3753=D3752,P3753+P3752,P3752))))</f>
        <v/>
      </c>
      <c r="AT3752">
        <f>AR3752-AS3752</f>
        <v/>
      </c>
    </row>
    <row r="3753" ht="15.75" customHeight="1" s="121">
      <c r="B3753">
        <f>D3753&amp;Q3753&amp;E3753</f>
        <v/>
      </c>
      <c r="C3753" s="73" t="inlineStr">
        <is>
          <t>FUTSTK</t>
        </is>
      </c>
      <c r="D3753" s="73" t="inlineStr">
        <is>
          <t>LAURUSLABS</t>
        </is>
      </c>
      <c r="E3753" s="78" t="n">
        <v>45134</v>
      </c>
      <c r="F3753" s="75" t="n">
        <v>0</v>
      </c>
      <c r="G3753" s="73" t="inlineStr">
        <is>
          <t>XX</t>
        </is>
      </c>
      <c r="H3753" s="75" t="n">
        <v>360.05</v>
      </c>
      <c r="I3753" s="75" t="n">
        <v>361.55</v>
      </c>
      <c r="J3753" s="75" t="n">
        <v>352.25</v>
      </c>
      <c r="K3753" s="75" t="n">
        <v>353.3</v>
      </c>
      <c r="L3753" s="75" t="n">
        <v>353.3</v>
      </c>
      <c r="M3753" s="75" t="n">
        <v>2815</v>
      </c>
      <c r="N3753" s="75" t="n">
        <v>17003.87</v>
      </c>
      <c r="O3753" s="75" t="n">
        <v>13749600</v>
      </c>
      <c r="P3753" s="75" t="n">
        <v>285600</v>
      </c>
      <c r="Q3753" s="79" t="n">
        <v>45117</v>
      </c>
      <c r="AR3753">
        <f>IF($AU$2&lt;&gt;5,NA(),IF(D3753=D3752,0,IF(AND(D3755=D3753,D3754=D3753),O3753+O3754+O3755,IF(D3754=D3753,O3754+O3753,O3753))))</f>
        <v/>
      </c>
      <c r="AS3753">
        <f>IF($AU$2&lt;&gt;5,NA(),IF(D3753=D3752,0,IF(AND(D3755=D3753,D3754=D3753),P3753+P3754+P3755,IF(D3754=D3753,P3754+P3753,P3753))))</f>
        <v/>
      </c>
      <c r="AT3753">
        <f>AR3753-AS3753</f>
        <v/>
      </c>
    </row>
    <row r="3754" ht="15.75" customHeight="1" s="121">
      <c r="B3754">
        <f>D3754&amp;Q3754&amp;E3754</f>
        <v/>
      </c>
      <c r="C3754" s="73" t="inlineStr">
        <is>
          <t>FUTSTK</t>
        </is>
      </c>
      <c r="D3754" s="73" t="inlineStr">
        <is>
          <t>LAURUSLABS</t>
        </is>
      </c>
      <c r="E3754" s="78" t="n">
        <v>45169</v>
      </c>
      <c r="F3754" s="75" t="n">
        <v>0</v>
      </c>
      <c r="G3754" s="73" t="inlineStr">
        <is>
          <t>XX</t>
        </is>
      </c>
      <c r="H3754" s="75" t="n">
        <v>359</v>
      </c>
      <c r="I3754" s="75" t="n">
        <v>359.3</v>
      </c>
      <c r="J3754" s="75" t="n">
        <v>351.75</v>
      </c>
      <c r="K3754" s="75" t="n">
        <v>352.55</v>
      </c>
      <c r="L3754" s="75" t="n">
        <v>352.55</v>
      </c>
      <c r="M3754" s="75" t="n">
        <v>873</v>
      </c>
      <c r="N3754" s="75" t="n">
        <v>5255.03</v>
      </c>
      <c r="O3754" s="75" t="n">
        <v>1764600</v>
      </c>
      <c r="P3754" s="75" t="n">
        <v>872100</v>
      </c>
      <c r="Q3754" s="79" t="n">
        <v>45117</v>
      </c>
      <c r="AR3754">
        <f>IF($AU$2&lt;&gt;5,NA(),IF(D3754=D3753,0,IF(AND(D3756=D3754,D3755=D3754),O3754+O3755+O3756,IF(D3755=D3754,O3755+O3754,O3754))))</f>
        <v/>
      </c>
      <c r="AS3754">
        <f>IF($AU$2&lt;&gt;5,NA(),IF(D3754=D3753,0,IF(AND(D3756=D3754,D3755=D3754),P3754+P3755+P3756,IF(D3755=D3754,P3755+P3754,P3754))))</f>
        <v/>
      </c>
      <c r="AT3754">
        <f>AR3754-AS3754</f>
        <v/>
      </c>
    </row>
    <row r="3755" ht="15.75" customHeight="1" s="121">
      <c r="B3755">
        <f>D3755&amp;Q3755&amp;E3755</f>
        <v/>
      </c>
      <c r="C3755" s="73" t="inlineStr">
        <is>
          <t>FUTSTK</t>
        </is>
      </c>
      <c r="D3755" s="73" t="inlineStr">
        <is>
          <t>LAURUSLABS</t>
        </is>
      </c>
      <c r="E3755" s="78" t="n">
        <v>45197</v>
      </c>
      <c r="F3755" s="75" t="n">
        <v>0</v>
      </c>
      <c r="G3755" s="73" t="inlineStr">
        <is>
          <t>XX</t>
        </is>
      </c>
      <c r="H3755" s="75" t="n">
        <v>361.3</v>
      </c>
      <c r="I3755" s="75" t="n">
        <v>361.3</v>
      </c>
      <c r="J3755" s="75" t="n">
        <v>352.85</v>
      </c>
      <c r="K3755" s="75" t="n">
        <v>352.9</v>
      </c>
      <c r="L3755" s="75" t="n">
        <v>352.9</v>
      </c>
      <c r="M3755" s="75" t="n">
        <v>46</v>
      </c>
      <c r="N3755" s="75" t="n">
        <v>278.56</v>
      </c>
      <c r="O3755" s="75" t="n">
        <v>147900</v>
      </c>
      <c r="P3755" s="75" t="n">
        <v>18700</v>
      </c>
      <c r="Q3755" s="79" t="n">
        <v>45117</v>
      </c>
      <c r="AR3755">
        <f>IF($AU$2&lt;&gt;5,NA(),IF(D3755=D3754,0,IF(AND(D3757=D3755,D3756=D3755),O3755+O3756+O3757,IF(D3756=D3755,O3756+O3755,O3755))))</f>
        <v/>
      </c>
      <c r="AS3755">
        <f>IF($AU$2&lt;&gt;5,NA(),IF(D3755=D3754,0,IF(AND(D3757=D3755,D3756=D3755),P3755+P3756+P3757,IF(D3756=D3755,P3756+P3755,P3755))))</f>
        <v/>
      </c>
      <c r="AT3755">
        <f>AR3755-AS3755</f>
        <v/>
      </c>
    </row>
    <row r="3756" ht="15.75" customHeight="1" s="121">
      <c r="B3756">
        <f>D3756&amp;Q3756&amp;E3756</f>
        <v/>
      </c>
      <c r="C3756" s="73" t="inlineStr">
        <is>
          <t>FUTSTK</t>
        </is>
      </c>
      <c r="D3756" s="73" t="inlineStr">
        <is>
          <t>LICHSGFIN</t>
        </is>
      </c>
      <c r="E3756" s="78" t="n">
        <v>45134</v>
      </c>
      <c r="F3756" s="75" t="n">
        <v>0</v>
      </c>
      <c r="G3756" s="73" t="inlineStr">
        <is>
          <t>XX</t>
        </is>
      </c>
      <c r="H3756" s="75" t="n">
        <v>392.25</v>
      </c>
      <c r="I3756" s="75" t="n">
        <v>394.5</v>
      </c>
      <c r="J3756" s="75" t="n">
        <v>388.45</v>
      </c>
      <c r="K3756" s="75" t="n">
        <v>391.65</v>
      </c>
      <c r="L3756" s="75" t="n">
        <v>391.65</v>
      </c>
      <c r="M3756" s="75" t="n">
        <v>1386</v>
      </c>
      <c r="N3756" s="75" t="n">
        <v>10862.55</v>
      </c>
      <c r="O3756" s="75" t="n">
        <v>21654000</v>
      </c>
      <c r="P3756" s="75" t="n">
        <v>-72000</v>
      </c>
      <c r="Q3756" s="79" t="n">
        <v>45117</v>
      </c>
      <c r="AR3756">
        <f>IF($AU$2&lt;&gt;5,NA(),IF(D3756=D3755,0,IF(AND(D3758=D3756,D3757=D3756),O3756+O3757+O3758,IF(D3757=D3756,O3757+O3756,O3756))))</f>
        <v/>
      </c>
      <c r="AS3756">
        <f>IF($AU$2&lt;&gt;5,NA(),IF(D3756=D3755,0,IF(AND(D3758=D3756,D3757=D3756),P3756+P3757+P3758,IF(D3757=D3756,P3757+P3756,P3756))))</f>
        <v/>
      </c>
      <c r="AT3756">
        <f>AR3756-AS3756</f>
        <v/>
      </c>
    </row>
    <row r="3757" ht="15.75" customHeight="1" s="121">
      <c r="B3757">
        <f>D3757&amp;Q3757&amp;E3757</f>
        <v/>
      </c>
      <c r="C3757" s="73" t="inlineStr">
        <is>
          <t>FUTSTK</t>
        </is>
      </c>
      <c r="D3757" s="73" t="inlineStr">
        <is>
          <t>LICHSGFIN</t>
        </is>
      </c>
      <c r="E3757" s="78" t="n">
        <v>45169</v>
      </c>
      <c r="F3757" s="75" t="n">
        <v>0</v>
      </c>
      <c r="G3757" s="73" t="inlineStr">
        <is>
          <t>XX</t>
        </is>
      </c>
      <c r="H3757" s="75" t="n">
        <v>395.6</v>
      </c>
      <c r="I3757" s="75" t="n">
        <v>397</v>
      </c>
      <c r="J3757" s="75" t="n">
        <v>391.35</v>
      </c>
      <c r="K3757" s="75" t="n">
        <v>394.25</v>
      </c>
      <c r="L3757" s="75" t="n">
        <v>394.25</v>
      </c>
      <c r="M3757" s="75" t="n">
        <v>85</v>
      </c>
      <c r="N3757" s="75" t="n">
        <v>670.9</v>
      </c>
      <c r="O3757" s="75" t="n">
        <v>464000</v>
      </c>
      <c r="P3757" s="75" t="n">
        <v>8000</v>
      </c>
      <c r="Q3757" s="79" t="n">
        <v>45117</v>
      </c>
      <c r="AR3757">
        <f>IF($AU$2&lt;&gt;5,NA(),IF(D3757=D3756,0,IF(AND(D3759=D3757,D3758=D3757),O3757+O3758+O3759,IF(D3758=D3757,O3758+O3757,O3757))))</f>
        <v/>
      </c>
      <c r="AS3757">
        <f>IF($AU$2&lt;&gt;5,NA(),IF(D3757=D3756,0,IF(AND(D3759=D3757,D3758=D3757),P3757+P3758+P3759,IF(D3758=D3757,P3758+P3757,P3757))))</f>
        <v/>
      </c>
      <c r="AT3757">
        <f>AR3757-AS3757</f>
        <v/>
      </c>
    </row>
    <row r="3758" ht="15.75" customHeight="1" s="121">
      <c r="B3758">
        <f>D3758&amp;Q3758&amp;E3758</f>
        <v/>
      </c>
      <c r="C3758" s="73" t="inlineStr">
        <is>
          <t>FUTSTK</t>
        </is>
      </c>
      <c r="D3758" s="73" t="inlineStr">
        <is>
          <t>LICHSGFIN</t>
        </is>
      </c>
      <c r="E3758" s="78" t="n">
        <v>45197</v>
      </c>
      <c r="F3758" s="75" t="n">
        <v>0</v>
      </c>
      <c r="G3758" s="73" t="inlineStr">
        <is>
          <t>XX</t>
        </is>
      </c>
      <c r="H3758" s="75" t="n">
        <v>395</v>
      </c>
      <c r="I3758" s="75" t="n">
        <v>397.6</v>
      </c>
      <c r="J3758" s="75" t="n">
        <v>395</v>
      </c>
      <c r="K3758" s="75" t="n">
        <v>396.75</v>
      </c>
      <c r="L3758" s="75" t="n">
        <v>396.75</v>
      </c>
      <c r="M3758" s="75" t="n">
        <v>7</v>
      </c>
      <c r="N3758" s="75" t="n">
        <v>55.47</v>
      </c>
      <c r="O3758" s="75" t="n">
        <v>104000</v>
      </c>
      <c r="P3758" s="75" t="n">
        <v>10000</v>
      </c>
      <c r="Q3758" s="79" t="n">
        <v>45117</v>
      </c>
      <c r="AR3758">
        <f>IF($AU$2&lt;&gt;5,NA(),IF(D3758=D3757,0,IF(AND(D3760=D3758,D3759=D3758),O3758+O3759+O3760,IF(D3759=D3758,O3759+O3758,O3758))))</f>
        <v/>
      </c>
      <c r="AS3758">
        <f>IF($AU$2&lt;&gt;5,NA(),IF(D3758=D3757,0,IF(AND(D3760=D3758,D3759=D3758),P3758+P3759+P3760,IF(D3759=D3758,P3759+P3758,P3758))))</f>
        <v/>
      </c>
      <c r="AT3758">
        <f>AR3758-AS3758</f>
        <v/>
      </c>
    </row>
    <row r="3759" ht="15.75" customHeight="1" s="121">
      <c r="B3759">
        <f>D3759&amp;Q3759&amp;E3759</f>
        <v/>
      </c>
      <c r="C3759" s="73" t="inlineStr">
        <is>
          <t>FUTSTK</t>
        </is>
      </c>
      <c r="D3759" s="73" t="inlineStr">
        <is>
          <t>LT</t>
        </is>
      </c>
      <c r="E3759" s="78" t="n">
        <v>45134</v>
      </c>
      <c r="F3759" s="75" t="n">
        <v>0</v>
      </c>
      <c r="G3759" s="73" t="inlineStr">
        <is>
          <t>XX</t>
        </is>
      </c>
      <c r="H3759" s="75" t="n">
        <v>2463.15</v>
      </c>
      <c r="I3759" s="75" t="n">
        <v>2475.4</v>
      </c>
      <c r="J3759" s="75" t="n">
        <v>2430.95</v>
      </c>
      <c r="K3759" s="75" t="n">
        <v>2454.85</v>
      </c>
      <c r="L3759" s="75" t="n">
        <v>2454.85</v>
      </c>
      <c r="M3759" s="75" t="n">
        <v>5943</v>
      </c>
      <c r="N3759" s="75" t="n">
        <v>43708.68</v>
      </c>
      <c r="O3759" s="75" t="n">
        <v>9834300</v>
      </c>
      <c r="P3759" s="75" t="n">
        <v>291600</v>
      </c>
      <c r="Q3759" s="79" t="n">
        <v>45117</v>
      </c>
      <c r="AR3759">
        <f>IF($AU$2&lt;&gt;5,NA(),IF(D3759=D3758,0,IF(AND(D3761=D3759,D3760=D3759),O3759+O3760+O3761,IF(D3760=D3759,O3760+O3759,O3759))))</f>
        <v/>
      </c>
      <c r="AS3759">
        <f>IF($AU$2&lt;&gt;5,NA(),IF(D3759=D3758,0,IF(AND(D3761=D3759,D3760=D3759),P3759+P3760+P3761,IF(D3760=D3759,P3760+P3759,P3759))))</f>
        <v/>
      </c>
      <c r="AT3759">
        <f>AR3759-AS3759</f>
        <v/>
      </c>
    </row>
    <row r="3760" ht="15.75" customHeight="1" s="121">
      <c r="B3760">
        <f>D3760&amp;Q3760&amp;E3760</f>
        <v/>
      </c>
      <c r="C3760" s="73" t="inlineStr">
        <is>
          <t>FUTSTK</t>
        </is>
      </c>
      <c r="D3760" s="73" t="inlineStr">
        <is>
          <t>LT</t>
        </is>
      </c>
      <c r="E3760" s="78" t="n">
        <v>45169</v>
      </c>
      <c r="F3760" s="75" t="n">
        <v>0</v>
      </c>
      <c r="G3760" s="73" t="inlineStr">
        <is>
          <t>XX</t>
        </is>
      </c>
      <c r="H3760" s="75" t="n">
        <v>2461.1</v>
      </c>
      <c r="I3760" s="75" t="n">
        <v>2465.05</v>
      </c>
      <c r="J3760" s="75" t="n">
        <v>2425</v>
      </c>
      <c r="K3760" s="75" t="n">
        <v>2447.6</v>
      </c>
      <c r="L3760" s="75" t="n">
        <v>2447.6</v>
      </c>
      <c r="M3760" s="75" t="n">
        <v>398</v>
      </c>
      <c r="N3760" s="75" t="n">
        <v>2917.02</v>
      </c>
      <c r="O3760" s="75" t="n">
        <v>182100</v>
      </c>
      <c r="P3760" s="75" t="n">
        <v>36600</v>
      </c>
      <c r="Q3760" s="79" t="n">
        <v>45117</v>
      </c>
      <c r="AR3760">
        <f>IF($AU$2&lt;&gt;5,NA(),IF(D3760=D3759,0,IF(AND(D3762=D3760,D3761=D3760),O3760+O3761+O3762,IF(D3761=D3760,O3761+O3760,O3760))))</f>
        <v/>
      </c>
      <c r="AS3760">
        <f>IF($AU$2&lt;&gt;5,NA(),IF(D3760=D3759,0,IF(AND(D3762=D3760,D3761=D3760),P3760+P3761+P3762,IF(D3761=D3760,P3761+P3760,P3760))))</f>
        <v/>
      </c>
      <c r="AT3760">
        <f>AR3760-AS3760</f>
        <v/>
      </c>
    </row>
    <row r="3761" ht="15.75" customHeight="1" s="121">
      <c r="B3761">
        <f>D3761&amp;Q3761&amp;E3761</f>
        <v/>
      </c>
      <c r="C3761" s="73" t="inlineStr">
        <is>
          <t>FUTSTK</t>
        </is>
      </c>
      <c r="D3761" s="73" t="inlineStr">
        <is>
          <t>LT</t>
        </is>
      </c>
      <c r="E3761" s="78" t="n">
        <v>45197</v>
      </c>
      <c r="F3761" s="75" t="n">
        <v>0</v>
      </c>
      <c r="G3761" s="73" t="inlineStr">
        <is>
          <t>XX</t>
        </is>
      </c>
      <c r="H3761" s="75" t="n">
        <v>2484.25</v>
      </c>
      <c r="I3761" s="75" t="n">
        <v>2484.25</v>
      </c>
      <c r="J3761" s="75" t="n">
        <v>2443.8</v>
      </c>
      <c r="K3761" s="75" t="n">
        <v>2466</v>
      </c>
      <c r="L3761" s="75" t="n">
        <v>2466</v>
      </c>
      <c r="M3761" s="75" t="n">
        <v>23</v>
      </c>
      <c r="N3761" s="75" t="n">
        <v>169.65</v>
      </c>
      <c r="O3761" s="75" t="n">
        <v>19200</v>
      </c>
      <c r="P3761" s="75" t="n">
        <v>2100</v>
      </c>
      <c r="Q3761" s="79" t="n">
        <v>45117</v>
      </c>
      <c r="AR3761">
        <f>IF($AU$2&lt;&gt;5,NA(),IF(D3761=D3760,0,IF(AND(D3763=D3761,D3762=D3761),O3761+O3762+O3763,IF(D3762=D3761,O3762+O3761,O3761))))</f>
        <v/>
      </c>
      <c r="AS3761">
        <f>IF($AU$2&lt;&gt;5,NA(),IF(D3761=D3760,0,IF(AND(D3763=D3761,D3762=D3761),P3761+P3762+P3763,IF(D3762=D3761,P3762+P3761,P3761))))</f>
        <v/>
      </c>
      <c r="AT3761">
        <f>AR3761-AS3761</f>
        <v/>
      </c>
    </row>
    <row r="3762" ht="15.75" customHeight="1" s="121">
      <c r="B3762">
        <f>D3762&amp;Q3762&amp;E3762</f>
        <v/>
      </c>
      <c r="C3762" s="73" t="inlineStr">
        <is>
          <t>FUTSTK</t>
        </is>
      </c>
      <c r="D3762" s="73" t="inlineStr">
        <is>
          <t>LTIM</t>
        </is>
      </c>
      <c r="E3762" s="78" t="n">
        <v>45134</v>
      </c>
      <c r="F3762" s="75" t="n">
        <v>0</v>
      </c>
      <c r="G3762" s="73" t="inlineStr">
        <is>
          <t>XX</t>
        </is>
      </c>
      <c r="H3762" s="75" t="n">
        <v>5041</v>
      </c>
      <c r="I3762" s="75" t="n">
        <v>5083.75</v>
      </c>
      <c r="J3762" s="75" t="n">
        <v>4925</v>
      </c>
      <c r="K3762" s="75" t="n">
        <v>4958.15</v>
      </c>
      <c r="L3762" s="75" t="n">
        <v>4958.15</v>
      </c>
      <c r="M3762" s="75" t="n">
        <v>6129</v>
      </c>
      <c r="N3762" s="75" t="n">
        <v>45793.11</v>
      </c>
      <c r="O3762" s="75" t="n">
        <v>2275200</v>
      </c>
      <c r="P3762" s="75" t="n">
        <v>54000</v>
      </c>
      <c r="Q3762" s="79" t="n">
        <v>45117</v>
      </c>
      <c r="AR3762">
        <f>IF($AU$2&lt;&gt;5,NA(),IF(D3762=D3761,0,IF(AND(D3764=D3762,D3763=D3762),O3762+O3763+O3764,IF(D3763=D3762,O3763+O3762,O3762))))</f>
        <v/>
      </c>
      <c r="AS3762">
        <f>IF($AU$2&lt;&gt;5,NA(),IF(D3762=D3761,0,IF(AND(D3764=D3762,D3763=D3762),P3762+P3763+P3764,IF(D3763=D3762,P3763+P3762,P3762))))</f>
        <v/>
      </c>
      <c r="AT3762">
        <f>AR3762-AS3762</f>
        <v/>
      </c>
    </row>
    <row r="3763" ht="15.75" customHeight="1" s="121">
      <c r="B3763">
        <f>D3763&amp;Q3763&amp;E3763</f>
        <v/>
      </c>
      <c r="C3763" s="73" t="inlineStr">
        <is>
          <t>FUTSTK</t>
        </is>
      </c>
      <c r="D3763" s="73" t="inlineStr">
        <is>
          <t>LTIM</t>
        </is>
      </c>
      <c r="E3763" s="78" t="n">
        <v>45169</v>
      </c>
      <c r="F3763" s="75" t="n">
        <v>0</v>
      </c>
      <c r="G3763" s="73" t="inlineStr">
        <is>
          <t>XX</t>
        </is>
      </c>
      <c r="H3763" s="75" t="n">
        <v>5075.35</v>
      </c>
      <c r="I3763" s="75" t="n">
        <v>5075.35</v>
      </c>
      <c r="J3763" s="75" t="n">
        <v>4938.8</v>
      </c>
      <c r="K3763" s="75" t="n">
        <v>4976.4</v>
      </c>
      <c r="L3763" s="75" t="n">
        <v>4976.4</v>
      </c>
      <c r="M3763" s="75" t="n">
        <v>537</v>
      </c>
      <c r="N3763" s="75" t="n">
        <v>4019.77</v>
      </c>
      <c r="O3763" s="75" t="n">
        <v>106500</v>
      </c>
      <c r="P3763" s="75" t="n">
        <v>39450</v>
      </c>
      <c r="Q3763" s="79" t="n">
        <v>45117</v>
      </c>
      <c r="AR3763">
        <f>IF($AU$2&lt;&gt;5,NA(),IF(D3763=D3762,0,IF(AND(D3765=D3763,D3764=D3763),O3763+O3764+O3765,IF(D3764=D3763,O3764+O3763,O3763))))</f>
        <v/>
      </c>
      <c r="AS3763">
        <f>IF($AU$2&lt;&gt;5,NA(),IF(D3763=D3762,0,IF(AND(D3765=D3763,D3764=D3763),P3763+P3764+P3765,IF(D3764=D3763,P3764+P3763,P3763))))</f>
        <v/>
      </c>
      <c r="AT3763">
        <f>AR3763-AS3763</f>
        <v/>
      </c>
    </row>
    <row r="3764" ht="15.75" customHeight="1" s="121">
      <c r="B3764">
        <f>D3764&amp;Q3764&amp;E3764</f>
        <v/>
      </c>
      <c r="C3764" s="73" t="inlineStr">
        <is>
          <t>FUTSTK</t>
        </is>
      </c>
      <c r="D3764" s="73" t="inlineStr">
        <is>
          <t>LTIM</t>
        </is>
      </c>
      <c r="E3764" s="78" t="n">
        <v>45197</v>
      </c>
      <c r="F3764" s="75" t="n">
        <v>0</v>
      </c>
      <c r="G3764" s="73" t="inlineStr">
        <is>
          <t>XX</t>
        </is>
      </c>
      <c r="H3764" s="75" t="n">
        <v>5060</v>
      </c>
      <c r="I3764" s="75" t="n">
        <v>5060</v>
      </c>
      <c r="J3764" s="75" t="n">
        <v>4962.35</v>
      </c>
      <c r="K3764" s="75" t="n">
        <v>4988.45</v>
      </c>
      <c r="L3764" s="75" t="n">
        <v>4988.45</v>
      </c>
      <c r="M3764" s="75" t="n">
        <v>21</v>
      </c>
      <c r="N3764" s="75" t="n">
        <v>157.78</v>
      </c>
      <c r="O3764" s="75" t="n">
        <v>10050</v>
      </c>
      <c r="P3764" s="75" t="n">
        <v>1500</v>
      </c>
      <c r="Q3764" s="79" t="n">
        <v>45117</v>
      </c>
      <c r="AR3764">
        <f>IF($AU$2&lt;&gt;5,NA(),IF(D3764=D3763,0,IF(AND(D3766=D3764,D3765=D3764),O3764+O3765+O3766,IF(D3765=D3764,O3765+O3764,O3764))))</f>
        <v/>
      </c>
      <c r="AS3764">
        <f>IF($AU$2&lt;&gt;5,NA(),IF(D3764=D3763,0,IF(AND(D3766=D3764,D3765=D3764),P3764+P3765+P3766,IF(D3765=D3764,P3765+P3764,P3764))))</f>
        <v/>
      </c>
      <c r="AT3764">
        <f>AR3764-AS3764</f>
        <v/>
      </c>
    </row>
    <row r="3765" ht="15.75" customHeight="1" s="121">
      <c r="B3765">
        <f>D3765&amp;Q3765&amp;E3765</f>
        <v/>
      </c>
      <c r="C3765" s="73" t="inlineStr">
        <is>
          <t>FUTSTK</t>
        </is>
      </c>
      <c r="D3765" s="73" t="inlineStr">
        <is>
          <t>LTTS</t>
        </is>
      </c>
      <c r="E3765" s="78" t="n">
        <v>45134</v>
      </c>
      <c r="F3765" s="75" t="n">
        <v>0</v>
      </c>
      <c r="G3765" s="73" t="inlineStr">
        <is>
          <t>XX</t>
        </is>
      </c>
      <c r="H3765" s="75" t="n">
        <v>3934.75</v>
      </c>
      <c r="I3765" s="75" t="n">
        <v>3943.35</v>
      </c>
      <c r="J3765" s="75" t="n">
        <v>3817.05</v>
      </c>
      <c r="K3765" s="75" t="n">
        <v>3886.65</v>
      </c>
      <c r="L3765" s="75" t="n">
        <v>3886.65</v>
      </c>
      <c r="M3765" s="75" t="n">
        <v>2663</v>
      </c>
      <c r="N3765" s="75" t="n">
        <v>20577.4</v>
      </c>
      <c r="O3765" s="75" t="n">
        <v>1101400</v>
      </c>
      <c r="P3765" s="75" t="n">
        <v>38200</v>
      </c>
      <c r="Q3765" s="79" t="n">
        <v>45117</v>
      </c>
      <c r="AR3765">
        <f>IF($AU$2&lt;&gt;5,NA(),IF(D3765=D3764,0,IF(AND(D3767=D3765,D3766=D3765),O3765+O3766+O3767,IF(D3766=D3765,O3766+O3765,O3765))))</f>
        <v/>
      </c>
      <c r="AS3765">
        <f>IF($AU$2&lt;&gt;5,NA(),IF(D3765=D3764,0,IF(AND(D3767=D3765,D3766=D3765),P3765+P3766+P3767,IF(D3766=D3765,P3766+P3765,P3765))))</f>
        <v/>
      </c>
      <c r="AT3765">
        <f>AR3765-AS3765</f>
        <v/>
      </c>
    </row>
    <row r="3766" ht="15.75" customHeight="1" s="121">
      <c r="B3766">
        <f>D3766&amp;Q3766&amp;E3766</f>
        <v/>
      </c>
      <c r="C3766" s="73" t="inlineStr">
        <is>
          <t>FUTSTK</t>
        </is>
      </c>
      <c r="D3766" s="73" t="inlineStr">
        <is>
          <t>LTTS</t>
        </is>
      </c>
      <c r="E3766" s="78" t="n">
        <v>45169</v>
      </c>
      <c r="F3766" s="75" t="n">
        <v>0</v>
      </c>
      <c r="G3766" s="73" t="inlineStr">
        <is>
          <t>XX</t>
        </is>
      </c>
      <c r="H3766" s="75" t="n">
        <v>3926.55</v>
      </c>
      <c r="I3766" s="75" t="n">
        <v>3927.05</v>
      </c>
      <c r="J3766" s="75" t="n">
        <v>3812.9</v>
      </c>
      <c r="K3766" s="75" t="n">
        <v>3879.6</v>
      </c>
      <c r="L3766" s="75" t="n">
        <v>3879.6</v>
      </c>
      <c r="M3766" s="75" t="n">
        <v>292</v>
      </c>
      <c r="N3766" s="75" t="n">
        <v>2249.85</v>
      </c>
      <c r="O3766" s="75" t="n">
        <v>51000</v>
      </c>
      <c r="P3766" s="75" t="n">
        <v>13000</v>
      </c>
      <c r="Q3766" s="79" t="n">
        <v>45117</v>
      </c>
      <c r="AR3766">
        <f>IF($AU$2&lt;&gt;5,NA(),IF(D3766=D3765,0,IF(AND(D3768=D3766,D3767=D3766),O3766+O3767+O3768,IF(D3767=D3766,O3767+O3766,O3766))))</f>
        <v/>
      </c>
      <c r="AS3766">
        <f>IF($AU$2&lt;&gt;5,NA(),IF(D3766=D3765,0,IF(AND(D3768=D3766,D3767=D3766),P3766+P3767+P3768,IF(D3767=D3766,P3767+P3766,P3766))))</f>
        <v/>
      </c>
      <c r="AT3766">
        <f>AR3766-AS3766</f>
        <v/>
      </c>
    </row>
    <row r="3767" ht="15.75" customHeight="1" s="121">
      <c r="B3767">
        <f>D3767&amp;Q3767&amp;E3767</f>
        <v/>
      </c>
      <c r="C3767" s="73" t="inlineStr">
        <is>
          <t>FUTSTK</t>
        </is>
      </c>
      <c r="D3767" s="73" t="inlineStr">
        <is>
          <t>LTTS</t>
        </is>
      </c>
      <c r="E3767" s="78" t="n">
        <v>45197</v>
      </c>
      <c r="F3767" s="75" t="n">
        <v>0</v>
      </c>
      <c r="G3767" s="73" t="inlineStr">
        <is>
          <t>XX</t>
        </is>
      </c>
      <c r="H3767" s="75" t="n">
        <v>3834.65</v>
      </c>
      <c r="I3767" s="75" t="n">
        <v>3887.5</v>
      </c>
      <c r="J3767" s="75" t="n">
        <v>3823.8</v>
      </c>
      <c r="K3767" s="75" t="n">
        <v>3887.5</v>
      </c>
      <c r="L3767" s="75" t="n">
        <v>3887.5</v>
      </c>
      <c r="M3767" s="75" t="n">
        <v>10</v>
      </c>
      <c r="N3767" s="75" t="n">
        <v>76.77</v>
      </c>
      <c r="O3767" s="75" t="n">
        <v>4200</v>
      </c>
      <c r="P3767" s="75" t="n">
        <v>800</v>
      </c>
      <c r="Q3767" s="79" t="n">
        <v>45117</v>
      </c>
      <c r="AR3767">
        <f>IF($AU$2&lt;&gt;5,NA(),IF(D3767=D3766,0,IF(AND(D3769=D3767,D3768=D3767),O3767+O3768+O3769,IF(D3768=D3767,O3768+O3767,O3767))))</f>
        <v/>
      </c>
      <c r="AS3767">
        <f>IF($AU$2&lt;&gt;5,NA(),IF(D3767=D3766,0,IF(AND(D3769=D3767,D3768=D3767),P3767+P3768+P3769,IF(D3768=D3767,P3768+P3767,P3767))))</f>
        <v/>
      </c>
      <c r="AT3767">
        <f>AR3767-AS3767</f>
        <v/>
      </c>
    </row>
    <row r="3768" ht="15.75" customHeight="1" s="121">
      <c r="B3768">
        <f>D3768&amp;Q3768&amp;E3768</f>
        <v/>
      </c>
      <c r="C3768" s="73" t="inlineStr">
        <is>
          <t>FUTSTK</t>
        </is>
      </c>
      <c r="D3768" s="73" t="inlineStr">
        <is>
          <t>LUPIN</t>
        </is>
      </c>
      <c r="E3768" s="78" t="n">
        <v>45134</v>
      </c>
      <c r="F3768" s="75" t="n">
        <v>0</v>
      </c>
      <c r="G3768" s="73" t="inlineStr">
        <is>
          <t>XX</t>
        </is>
      </c>
      <c r="H3768" s="75" t="n">
        <v>907</v>
      </c>
      <c r="I3768" s="75" t="n">
        <v>909</v>
      </c>
      <c r="J3768" s="75" t="n">
        <v>896.75</v>
      </c>
      <c r="K3768" s="75" t="n">
        <v>901.3</v>
      </c>
      <c r="L3768" s="75" t="n">
        <v>901.3</v>
      </c>
      <c r="M3768" s="75" t="n">
        <v>1049</v>
      </c>
      <c r="N3768" s="75" t="n">
        <v>8044.66</v>
      </c>
      <c r="O3768" s="75" t="n">
        <v>5070250</v>
      </c>
      <c r="P3768" s="75" t="n">
        <v>-32300</v>
      </c>
      <c r="Q3768" s="79" t="n">
        <v>45117</v>
      </c>
      <c r="AR3768">
        <f>IF($AU$2&lt;&gt;5,NA(),IF(D3768=D3767,0,IF(AND(D3770=D3768,D3769=D3768),O3768+O3769+O3770,IF(D3769=D3768,O3769+O3768,O3768))))</f>
        <v/>
      </c>
      <c r="AS3768">
        <f>IF($AU$2&lt;&gt;5,NA(),IF(D3768=D3767,0,IF(AND(D3770=D3768,D3769=D3768),P3768+P3769+P3770,IF(D3769=D3768,P3769+P3768,P3768))))</f>
        <v/>
      </c>
      <c r="AT3768">
        <f>AR3768-AS3768</f>
        <v/>
      </c>
    </row>
    <row r="3769" ht="15.75" customHeight="1" s="121">
      <c r="B3769">
        <f>D3769&amp;Q3769&amp;E3769</f>
        <v/>
      </c>
      <c r="C3769" s="73" t="inlineStr">
        <is>
          <t>FUTSTK</t>
        </is>
      </c>
      <c r="D3769" s="73" t="inlineStr">
        <is>
          <t>LUPIN</t>
        </is>
      </c>
      <c r="E3769" s="78" t="n">
        <v>45169</v>
      </c>
      <c r="F3769" s="75" t="n">
        <v>0</v>
      </c>
      <c r="G3769" s="73" t="inlineStr">
        <is>
          <t>XX</t>
        </is>
      </c>
      <c r="H3769" s="75" t="n">
        <v>900</v>
      </c>
      <c r="I3769" s="75" t="n">
        <v>912.5</v>
      </c>
      <c r="J3769" s="75" t="n">
        <v>900</v>
      </c>
      <c r="K3769" s="75" t="n">
        <v>906.6</v>
      </c>
      <c r="L3769" s="75" t="n">
        <v>906.6</v>
      </c>
      <c r="M3769" s="75" t="n">
        <v>62</v>
      </c>
      <c r="N3769" s="75" t="n">
        <v>478.18</v>
      </c>
      <c r="O3769" s="75" t="n">
        <v>143650</v>
      </c>
      <c r="P3769" s="75" t="n">
        <v>12750</v>
      </c>
      <c r="Q3769" s="79" t="n">
        <v>45117</v>
      </c>
      <c r="AR3769">
        <f>IF($AU$2&lt;&gt;5,NA(),IF(D3769=D3768,0,IF(AND(D3771=D3769,D3770=D3769),O3769+O3770+O3771,IF(D3770=D3769,O3770+O3769,O3769))))</f>
        <v/>
      </c>
      <c r="AS3769">
        <f>IF($AU$2&lt;&gt;5,NA(),IF(D3769=D3768,0,IF(AND(D3771=D3769,D3770=D3769),P3769+P3770+P3771,IF(D3770=D3769,P3770+P3769,P3769))))</f>
        <v/>
      </c>
      <c r="AT3769">
        <f>AR3769-AS3769</f>
        <v/>
      </c>
    </row>
    <row r="3770" ht="15.75" customHeight="1" s="121">
      <c r="B3770">
        <f>D3770&amp;Q3770&amp;E3770</f>
        <v/>
      </c>
      <c r="C3770" s="73" t="inlineStr">
        <is>
          <t>FUTSTK</t>
        </is>
      </c>
      <c r="D3770" s="73" t="inlineStr">
        <is>
          <t>LUPIN</t>
        </is>
      </c>
      <c r="E3770" s="78" t="n">
        <v>45197</v>
      </c>
      <c r="F3770" s="75" t="n">
        <v>0</v>
      </c>
      <c r="G3770" s="73" t="inlineStr">
        <is>
          <t>XX</t>
        </is>
      </c>
      <c r="H3770" s="75" t="n">
        <v>0</v>
      </c>
      <c r="I3770" s="75" t="n">
        <v>0</v>
      </c>
      <c r="J3770" s="75" t="n">
        <v>0</v>
      </c>
      <c r="K3770" s="75" t="n">
        <v>908</v>
      </c>
      <c r="L3770" s="75" t="n">
        <v>915.1</v>
      </c>
      <c r="M3770" s="75" t="n">
        <v>0</v>
      </c>
      <c r="N3770" s="75" t="n">
        <v>0</v>
      </c>
      <c r="O3770" s="75" t="n">
        <v>10200</v>
      </c>
      <c r="P3770" s="75" t="n">
        <v>0</v>
      </c>
      <c r="Q3770" s="79" t="n">
        <v>45117</v>
      </c>
      <c r="AR3770">
        <f>IF($AU$2&lt;&gt;5,NA(),IF(D3770=D3769,0,IF(AND(D3772=D3770,D3771=D3770),O3770+O3771+O3772,IF(D3771=D3770,O3771+O3770,O3770))))</f>
        <v/>
      </c>
      <c r="AS3770">
        <f>IF($AU$2&lt;&gt;5,NA(),IF(D3770=D3769,0,IF(AND(D3772=D3770,D3771=D3770),P3770+P3771+P3772,IF(D3771=D3770,P3771+P3770,P3770))))</f>
        <v/>
      </c>
      <c r="AT3770">
        <f>AR3770-AS3770</f>
        <v/>
      </c>
    </row>
    <row r="3771" ht="15.75" customHeight="1" s="121">
      <c r="B3771">
        <f>D3771&amp;Q3771&amp;E3771</f>
        <v/>
      </c>
      <c r="C3771" s="73" t="inlineStr">
        <is>
          <t>FUTSTK</t>
        </is>
      </c>
      <c r="D3771" s="73" t="inlineStr">
        <is>
          <t>M&amp;M</t>
        </is>
      </c>
      <c r="E3771" s="78" t="n">
        <v>45134</v>
      </c>
      <c r="F3771" s="75" t="n">
        <v>0</v>
      </c>
      <c r="G3771" s="73" t="inlineStr">
        <is>
          <t>XX</t>
        </is>
      </c>
      <c r="H3771" s="75" t="n">
        <v>1562.7</v>
      </c>
      <c r="I3771" s="75" t="n">
        <v>1563.3</v>
      </c>
      <c r="J3771" s="75" t="n">
        <v>1531.8</v>
      </c>
      <c r="K3771" s="75" t="n">
        <v>1537.75</v>
      </c>
      <c r="L3771" s="75" t="n">
        <v>1537.75</v>
      </c>
      <c r="M3771" s="75" t="n">
        <v>4704</v>
      </c>
      <c r="N3771" s="75" t="n">
        <v>50898.59</v>
      </c>
      <c r="O3771" s="75" t="n">
        <v>15194900</v>
      </c>
      <c r="P3771" s="75" t="n">
        <v>-155400</v>
      </c>
      <c r="Q3771" s="79" t="n">
        <v>45117</v>
      </c>
      <c r="AR3771">
        <f>IF($AU$2&lt;&gt;5,NA(),IF(D3771=D3770,0,IF(AND(D3773=D3771,D3772=D3771),O3771+O3772+O3773,IF(D3772=D3771,O3772+O3771,O3771))))</f>
        <v/>
      </c>
      <c r="AS3771">
        <f>IF($AU$2&lt;&gt;5,NA(),IF(D3771=D3770,0,IF(AND(D3773=D3771,D3772=D3771),P3771+P3772+P3773,IF(D3772=D3771,P3772+P3771,P3771))))</f>
        <v/>
      </c>
      <c r="AT3771">
        <f>AR3771-AS3771</f>
        <v/>
      </c>
    </row>
    <row r="3772" ht="15.75" customHeight="1" s="121">
      <c r="B3772">
        <f>D3772&amp;Q3772&amp;E3772</f>
        <v/>
      </c>
      <c r="C3772" s="73" t="inlineStr">
        <is>
          <t>FUTSTK</t>
        </is>
      </c>
      <c r="D3772" s="73" t="inlineStr">
        <is>
          <t>M&amp;M</t>
        </is>
      </c>
      <c r="E3772" s="78" t="n">
        <v>45169</v>
      </c>
      <c r="F3772" s="75" t="n">
        <v>0</v>
      </c>
      <c r="G3772" s="73" t="inlineStr">
        <is>
          <t>XX</t>
        </is>
      </c>
      <c r="H3772" s="75" t="n">
        <v>1565.3</v>
      </c>
      <c r="I3772" s="75" t="n">
        <v>1571</v>
      </c>
      <c r="J3772" s="75" t="n">
        <v>1542.8</v>
      </c>
      <c r="K3772" s="75" t="n">
        <v>1547.35</v>
      </c>
      <c r="L3772" s="75" t="n">
        <v>1547.35</v>
      </c>
      <c r="M3772" s="75" t="n">
        <v>245</v>
      </c>
      <c r="N3772" s="75" t="n">
        <v>2668.42</v>
      </c>
      <c r="O3772" s="75" t="n">
        <v>392700</v>
      </c>
      <c r="P3772" s="75" t="n">
        <v>700</v>
      </c>
      <c r="Q3772" s="79" t="n">
        <v>45117</v>
      </c>
      <c r="AR3772">
        <f>IF($AU$2&lt;&gt;5,NA(),IF(D3772=D3771,0,IF(AND(D3774=D3772,D3773=D3772),O3772+O3773+O3774,IF(D3773=D3772,O3773+O3772,O3772))))</f>
        <v/>
      </c>
      <c r="AS3772">
        <f>IF($AU$2&lt;&gt;5,NA(),IF(D3772=D3771,0,IF(AND(D3774=D3772,D3773=D3772),P3772+P3773+P3774,IF(D3773=D3772,P3773+P3772,P3772))))</f>
        <v/>
      </c>
      <c r="AT3772">
        <f>AR3772-AS3772</f>
        <v/>
      </c>
    </row>
    <row r="3773" ht="15.75" customHeight="1" s="121">
      <c r="B3773">
        <f>D3773&amp;Q3773&amp;E3773</f>
        <v/>
      </c>
      <c r="C3773" s="73" t="inlineStr">
        <is>
          <t>FUTSTK</t>
        </is>
      </c>
      <c r="D3773" s="73" t="inlineStr">
        <is>
          <t>M&amp;M</t>
        </is>
      </c>
      <c r="E3773" s="78" t="n">
        <v>45197</v>
      </c>
      <c r="F3773" s="75" t="n">
        <v>0</v>
      </c>
      <c r="G3773" s="73" t="inlineStr">
        <is>
          <t>XX</t>
        </is>
      </c>
      <c r="H3773" s="75" t="n">
        <v>1579.05</v>
      </c>
      <c r="I3773" s="75" t="n">
        <v>1579.05</v>
      </c>
      <c r="J3773" s="75" t="n">
        <v>1551</v>
      </c>
      <c r="K3773" s="75" t="n">
        <v>1555</v>
      </c>
      <c r="L3773" s="75" t="n">
        <v>1555</v>
      </c>
      <c r="M3773" s="75" t="n">
        <v>24</v>
      </c>
      <c r="N3773" s="75" t="n">
        <v>262.69</v>
      </c>
      <c r="O3773" s="75" t="n">
        <v>63700</v>
      </c>
      <c r="P3773" s="75" t="n">
        <v>0</v>
      </c>
      <c r="Q3773" s="79" t="n">
        <v>45117</v>
      </c>
      <c r="AR3773">
        <f>IF($AU$2&lt;&gt;5,NA(),IF(D3773=D3772,0,IF(AND(D3775=D3773,D3774=D3773),O3773+O3774+O3775,IF(D3774=D3773,O3774+O3773,O3773))))</f>
        <v/>
      </c>
      <c r="AS3773">
        <f>IF($AU$2&lt;&gt;5,NA(),IF(D3773=D3772,0,IF(AND(D3775=D3773,D3774=D3773),P3773+P3774+P3775,IF(D3774=D3773,P3774+P3773,P3773))))</f>
        <v/>
      </c>
      <c r="AT3773">
        <f>AR3773-AS3773</f>
        <v/>
      </c>
    </row>
    <row r="3774" ht="15.75" customHeight="1" s="121">
      <c r="B3774">
        <f>D3774&amp;Q3774&amp;E3774</f>
        <v/>
      </c>
      <c r="C3774" s="73" t="inlineStr">
        <is>
          <t>FUTSTK</t>
        </is>
      </c>
      <c r="D3774" s="73" t="inlineStr">
        <is>
          <t>M&amp;MFIN</t>
        </is>
      </c>
      <c r="E3774" s="78" t="n">
        <v>45134</v>
      </c>
      <c r="F3774" s="75" t="n">
        <v>0</v>
      </c>
      <c r="G3774" s="73" t="inlineStr">
        <is>
          <t>XX</t>
        </is>
      </c>
      <c r="H3774" s="75" t="n">
        <v>326</v>
      </c>
      <c r="I3774" s="75" t="n">
        <v>328.85</v>
      </c>
      <c r="J3774" s="75" t="n">
        <v>321.75</v>
      </c>
      <c r="K3774" s="75" t="n">
        <v>327.2</v>
      </c>
      <c r="L3774" s="75" t="n">
        <v>327.2</v>
      </c>
      <c r="M3774" s="75" t="n">
        <v>2636</v>
      </c>
      <c r="N3774" s="75" t="n">
        <v>34389.24</v>
      </c>
      <c r="O3774" s="75" t="n">
        <v>27632000</v>
      </c>
      <c r="P3774" s="75" t="n">
        <v>1380000</v>
      </c>
      <c r="Q3774" s="79" t="n">
        <v>45117</v>
      </c>
      <c r="AR3774">
        <f>IF($AU$2&lt;&gt;5,NA(),IF(D3774=D3773,0,IF(AND(D3776=D3774,D3775=D3774),O3774+O3775+O3776,IF(D3775=D3774,O3775+O3774,O3774))))</f>
        <v/>
      </c>
      <c r="AS3774">
        <f>IF($AU$2&lt;&gt;5,NA(),IF(D3774=D3773,0,IF(AND(D3776=D3774,D3775=D3774),P3774+P3775+P3776,IF(D3775=D3774,P3775+P3774,P3774))))</f>
        <v/>
      </c>
      <c r="AT3774">
        <f>AR3774-AS3774</f>
        <v/>
      </c>
    </row>
    <row r="3775" ht="15.75" customHeight="1" s="121">
      <c r="B3775">
        <f>D3775&amp;Q3775&amp;E3775</f>
        <v/>
      </c>
      <c r="C3775" s="73" t="inlineStr">
        <is>
          <t>FUTSTK</t>
        </is>
      </c>
      <c r="D3775" s="73" t="inlineStr">
        <is>
          <t>M&amp;MFIN</t>
        </is>
      </c>
      <c r="E3775" s="78" t="n">
        <v>45169</v>
      </c>
      <c r="F3775" s="75" t="n">
        <v>0</v>
      </c>
      <c r="G3775" s="73" t="inlineStr">
        <is>
          <t>XX</t>
        </is>
      </c>
      <c r="H3775" s="75" t="n">
        <v>325.75</v>
      </c>
      <c r="I3775" s="75" t="n">
        <v>328.5</v>
      </c>
      <c r="J3775" s="75" t="n">
        <v>321.5</v>
      </c>
      <c r="K3775" s="75" t="n">
        <v>327.1</v>
      </c>
      <c r="L3775" s="75" t="n">
        <v>327.1</v>
      </c>
      <c r="M3775" s="75" t="n">
        <v>177</v>
      </c>
      <c r="N3775" s="75" t="n">
        <v>2307.87</v>
      </c>
      <c r="O3775" s="75" t="n">
        <v>1184000</v>
      </c>
      <c r="P3775" s="75" t="n">
        <v>92000</v>
      </c>
      <c r="Q3775" s="79" t="n">
        <v>45117</v>
      </c>
      <c r="AR3775">
        <f>IF($AU$2&lt;&gt;5,NA(),IF(D3775=D3774,0,IF(AND(D3777=D3775,D3776=D3775),O3775+O3776+O3777,IF(D3776=D3775,O3776+O3775,O3775))))</f>
        <v/>
      </c>
      <c r="AS3775">
        <f>IF($AU$2&lt;&gt;5,NA(),IF(D3775=D3774,0,IF(AND(D3777=D3775,D3776=D3775),P3775+P3776+P3777,IF(D3776=D3775,P3776+P3775,P3775))))</f>
        <v/>
      </c>
      <c r="AT3775">
        <f>AR3775-AS3775</f>
        <v/>
      </c>
    </row>
    <row r="3776" ht="15.75" customHeight="1" s="121">
      <c r="B3776">
        <f>D3776&amp;Q3776&amp;E3776</f>
        <v/>
      </c>
      <c r="C3776" s="73" t="inlineStr">
        <is>
          <t>FUTSTK</t>
        </is>
      </c>
      <c r="D3776" s="73" t="inlineStr">
        <is>
          <t>M&amp;MFIN</t>
        </is>
      </c>
      <c r="E3776" s="78" t="n">
        <v>45197</v>
      </c>
      <c r="F3776" s="75" t="n">
        <v>0</v>
      </c>
      <c r="G3776" s="73" t="inlineStr">
        <is>
          <t>XX</t>
        </is>
      </c>
      <c r="H3776" s="75" t="n">
        <v>327.85</v>
      </c>
      <c r="I3776" s="75" t="n">
        <v>327.85</v>
      </c>
      <c r="J3776" s="75" t="n">
        <v>322.4</v>
      </c>
      <c r="K3776" s="75" t="n">
        <v>327.6</v>
      </c>
      <c r="L3776" s="75" t="n">
        <v>333.7</v>
      </c>
      <c r="M3776" s="75" t="n">
        <v>27</v>
      </c>
      <c r="N3776" s="75" t="n">
        <v>352.01</v>
      </c>
      <c r="O3776" s="75" t="n">
        <v>132000</v>
      </c>
      <c r="P3776" s="75" t="n">
        <v>8000</v>
      </c>
      <c r="Q3776" s="79" t="n">
        <v>45117</v>
      </c>
      <c r="AR3776">
        <f>IF($AU$2&lt;&gt;5,NA(),IF(D3776=D3775,0,IF(AND(D3778=D3776,D3777=D3776),O3776+O3777+O3778,IF(D3777=D3776,O3777+O3776,O3776))))</f>
        <v/>
      </c>
      <c r="AS3776">
        <f>IF($AU$2&lt;&gt;5,NA(),IF(D3776=D3775,0,IF(AND(D3778=D3776,D3777=D3776),P3776+P3777+P3778,IF(D3777=D3776,P3777+P3776,P3776))))</f>
        <v/>
      </c>
      <c r="AT3776">
        <f>AR3776-AS3776</f>
        <v/>
      </c>
    </row>
    <row r="3777" ht="15.75" customHeight="1" s="121">
      <c r="B3777">
        <f>D3777&amp;Q3777&amp;E3777</f>
        <v/>
      </c>
      <c r="C3777" s="73" t="inlineStr">
        <is>
          <t>FUTSTK</t>
        </is>
      </c>
      <c r="D3777" s="73" t="inlineStr">
        <is>
          <t>MANAPPURAM</t>
        </is>
      </c>
      <c r="E3777" s="78" t="n">
        <v>45134</v>
      </c>
      <c r="F3777" s="75" t="n">
        <v>0</v>
      </c>
      <c r="G3777" s="73" t="inlineStr">
        <is>
          <t>XX</t>
        </is>
      </c>
      <c r="H3777" s="75" t="n">
        <v>130.95</v>
      </c>
      <c r="I3777" s="75" t="n">
        <v>133</v>
      </c>
      <c r="J3777" s="75" t="n">
        <v>127.65</v>
      </c>
      <c r="K3777" s="75" t="n">
        <v>132.45</v>
      </c>
      <c r="L3777" s="75" t="n">
        <v>132.45</v>
      </c>
      <c r="M3777" s="75" t="n">
        <v>1957</v>
      </c>
      <c r="N3777" s="75" t="n">
        <v>15376.5</v>
      </c>
      <c r="O3777" s="75" t="n">
        <v>69264000</v>
      </c>
      <c r="P3777" s="75" t="n">
        <v>156000</v>
      </c>
      <c r="Q3777" s="79" t="n">
        <v>45117</v>
      </c>
      <c r="AR3777">
        <f>IF($AU$2&lt;&gt;5,NA(),IF(D3777=D3776,0,IF(AND(D3779=D3777,D3778=D3777),O3777+O3778+O3779,IF(D3778=D3777,O3778+O3777,O3777))))</f>
        <v/>
      </c>
      <c r="AS3777">
        <f>IF($AU$2&lt;&gt;5,NA(),IF(D3777=D3776,0,IF(AND(D3779=D3777,D3778=D3777),P3777+P3778+P3779,IF(D3778=D3777,P3778+P3777,P3777))))</f>
        <v/>
      </c>
      <c r="AT3777">
        <f>AR3777-AS3777</f>
        <v/>
      </c>
    </row>
    <row r="3778" ht="15.75" customHeight="1" s="121">
      <c r="B3778">
        <f>D3778&amp;Q3778&amp;E3778</f>
        <v/>
      </c>
      <c r="C3778" s="73" t="inlineStr">
        <is>
          <t>FUTSTK</t>
        </is>
      </c>
      <c r="D3778" s="73" t="inlineStr">
        <is>
          <t>MANAPPURAM</t>
        </is>
      </c>
      <c r="E3778" s="78" t="n">
        <v>45169</v>
      </c>
      <c r="F3778" s="75" t="n">
        <v>0</v>
      </c>
      <c r="G3778" s="73" t="inlineStr">
        <is>
          <t>XX</t>
        </is>
      </c>
      <c r="H3778" s="75" t="n">
        <v>129.7</v>
      </c>
      <c r="I3778" s="75" t="n">
        <v>133.25</v>
      </c>
      <c r="J3778" s="75" t="n">
        <v>128.05</v>
      </c>
      <c r="K3778" s="75" t="n">
        <v>132.75</v>
      </c>
      <c r="L3778" s="75" t="n">
        <v>132.75</v>
      </c>
      <c r="M3778" s="75" t="n">
        <v>59</v>
      </c>
      <c r="N3778" s="75" t="n">
        <v>462.9</v>
      </c>
      <c r="O3778" s="75" t="n">
        <v>1728000</v>
      </c>
      <c r="P3778" s="75" t="n">
        <v>96000</v>
      </c>
      <c r="Q3778" s="79" t="n">
        <v>45117</v>
      </c>
      <c r="AR3778">
        <f>IF($AU$2&lt;&gt;5,NA(),IF(D3778=D3777,0,IF(AND(D3780=D3778,D3779=D3778),O3778+O3779+O3780,IF(D3779=D3778,O3779+O3778,O3778))))</f>
        <v/>
      </c>
      <c r="AS3778">
        <f>IF($AU$2&lt;&gt;5,NA(),IF(D3778=D3777,0,IF(AND(D3780=D3778,D3779=D3778),P3778+P3779+P3780,IF(D3779=D3778,P3779+P3778,P3778))))</f>
        <v/>
      </c>
      <c r="AT3778">
        <f>AR3778-AS3778</f>
        <v/>
      </c>
    </row>
    <row r="3779" ht="15.75" customHeight="1" s="121">
      <c r="B3779">
        <f>D3779&amp;Q3779&amp;E3779</f>
        <v/>
      </c>
      <c r="C3779" s="73" t="inlineStr">
        <is>
          <t>FUTSTK</t>
        </is>
      </c>
      <c r="D3779" s="73" t="inlineStr">
        <is>
          <t>MANAPPURAM</t>
        </is>
      </c>
      <c r="E3779" s="78" t="n">
        <v>45197</v>
      </c>
      <c r="F3779" s="75" t="n">
        <v>0</v>
      </c>
      <c r="G3779" s="73" t="inlineStr">
        <is>
          <t>XX</t>
        </is>
      </c>
      <c r="H3779" s="75" t="n">
        <v>130.4</v>
      </c>
      <c r="I3779" s="75" t="n">
        <v>134</v>
      </c>
      <c r="J3779" s="75" t="n">
        <v>130.4</v>
      </c>
      <c r="K3779" s="75" t="n">
        <v>133.9</v>
      </c>
      <c r="L3779" s="75" t="n">
        <v>133.9</v>
      </c>
      <c r="M3779" s="75" t="n">
        <v>5</v>
      </c>
      <c r="N3779" s="75" t="n">
        <v>39.65</v>
      </c>
      <c r="O3779" s="75" t="n">
        <v>48000</v>
      </c>
      <c r="P3779" s="75" t="n">
        <v>-12000</v>
      </c>
      <c r="Q3779" s="79" t="n">
        <v>45117</v>
      </c>
      <c r="AR3779">
        <f>IF($AU$2&lt;&gt;5,NA(),IF(D3779=D3778,0,IF(AND(D3781=D3779,D3780=D3779),O3779+O3780+O3781,IF(D3780=D3779,O3780+O3779,O3779))))</f>
        <v/>
      </c>
      <c r="AS3779">
        <f>IF($AU$2&lt;&gt;5,NA(),IF(D3779=D3778,0,IF(AND(D3781=D3779,D3780=D3779),P3779+P3780+P3781,IF(D3780=D3779,P3780+P3779,P3779))))</f>
        <v/>
      </c>
      <c r="AT3779">
        <f>AR3779-AS3779</f>
        <v/>
      </c>
    </row>
    <row r="3780" ht="15.75" customHeight="1" s="121">
      <c r="B3780">
        <f>D3780&amp;Q3780&amp;E3780</f>
        <v/>
      </c>
      <c r="C3780" s="73" t="inlineStr">
        <is>
          <t>FUTSTK</t>
        </is>
      </c>
      <c r="D3780" s="73" t="inlineStr">
        <is>
          <t>MARICO</t>
        </is>
      </c>
      <c r="E3780" s="78" t="n">
        <v>45134</v>
      </c>
      <c r="F3780" s="75" t="n">
        <v>0</v>
      </c>
      <c r="G3780" s="73" t="inlineStr">
        <is>
          <t>XX</t>
        </is>
      </c>
      <c r="H3780" s="75" t="n">
        <v>519.65</v>
      </c>
      <c r="I3780" s="75" t="n">
        <v>530.95</v>
      </c>
      <c r="J3780" s="75" t="n">
        <v>517.8</v>
      </c>
      <c r="K3780" s="75" t="n">
        <v>528.95</v>
      </c>
      <c r="L3780" s="75" t="n">
        <v>528.95</v>
      </c>
      <c r="M3780" s="75" t="n">
        <v>3000</v>
      </c>
      <c r="N3780" s="75" t="n">
        <v>18935.45</v>
      </c>
      <c r="O3780" s="75" t="n">
        <v>9872400</v>
      </c>
      <c r="P3780" s="75" t="n">
        <v>-524400</v>
      </c>
      <c r="Q3780" s="79" t="n">
        <v>45117</v>
      </c>
      <c r="AR3780">
        <f>IF($AU$2&lt;&gt;5,NA(),IF(D3780=D3779,0,IF(AND(D3782=D3780,D3781=D3780),O3780+O3781+O3782,IF(D3781=D3780,O3781+O3780,O3780))))</f>
        <v/>
      </c>
      <c r="AS3780">
        <f>IF($AU$2&lt;&gt;5,NA(),IF(D3780=D3779,0,IF(AND(D3782=D3780,D3781=D3780),P3780+P3781+P3782,IF(D3781=D3780,P3781+P3780,P3780))))</f>
        <v/>
      </c>
      <c r="AT3780">
        <f>AR3780-AS3780</f>
        <v/>
      </c>
    </row>
    <row r="3781" ht="15.75" customHeight="1" s="121">
      <c r="B3781">
        <f>D3781&amp;Q3781&amp;E3781</f>
        <v/>
      </c>
      <c r="C3781" s="73" t="inlineStr">
        <is>
          <t>FUTSTK</t>
        </is>
      </c>
      <c r="D3781" s="73" t="inlineStr">
        <is>
          <t>MARICO</t>
        </is>
      </c>
      <c r="E3781" s="78" t="n">
        <v>45169</v>
      </c>
      <c r="F3781" s="75" t="n">
        <v>0</v>
      </c>
      <c r="G3781" s="73" t="inlineStr">
        <is>
          <t>XX</t>
        </is>
      </c>
      <c r="H3781" s="75" t="n">
        <v>522.8</v>
      </c>
      <c r="I3781" s="75" t="n">
        <v>533.7</v>
      </c>
      <c r="J3781" s="75" t="n">
        <v>522.5</v>
      </c>
      <c r="K3781" s="75" t="n">
        <v>532.55</v>
      </c>
      <c r="L3781" s="75" t="n">
        <v>532.55</v>
      </c>
      <c r="M3781" s="75" t="n">
        <v>65</v>
      </c>
      <c r="N3781" s="75" t="n">
        <v>413.18</v>
      </c>
      <c r="O3781" s="75" t="n">
        <v>102000</v>
      </c>
      <c r="P3781" s="75" t="n">
        <v>-16800</v>
      </c>
      <c r="Q3781" s="79" t="n">
        <v>45117</v>
      </c>
      <c r="AR3781">
        <f>IF($AU$2&lt;&gt;5,NA(),IF(D3781=D3780,0,IF(AND(D3783=D3781,D3782=D3781),O3781+O3782+O3783,IF(D3782=D3781,O3782+O3781,O3781))))</f>
        <v/>
      </c>
      <c r="AS3781">
        <f>IF($AU$2&lt;&gt;5,NA(),IF(D3781=D3780,0,IF(AND(D3783=D3781,D3782=D3781),P3781+P3782+P3783,IF(D3782=D3781,P3782+P3781,P3781))))</f>
        <v/>
      </c>
      <c r="AT3781">
        <f>AR3781-AS3781</f>
        <v/>
      </c>
    </row>
    <row r="3782" ht="15.75" customHeight="1" s="121">
      <c r="B3782">
        <f>D3782&amp;Q3782&amp;E3782</f>
        <v/>
      </c>
      <c r="C3782" s="73" t="inlineStr">
        <is>
          <t>FUTSTK</t>
        </is>
      </c>
      <c r="D3782" s="73" t="inlineStr">
        <is>
          <t>MARICO</t>
        </is>
      </c>
      <c r="E3782" s="78" t="n">
        <v>45197</v>
      </c>
      <c r="F3782" s="75" t="n">
        <v>0</v>
      </c>
      <c r="G3782" s="73" t="inlineStr">
        <is>
          <t>XX</t>
        </is>
      </c>
      <c r="H3782" s="75" t="n">
        <v>536</v>
      </c>
      <c r="I3782" s="75" t="n">
        <v>536</v>
      </c>
      <c r="J3782" s="75" t="n">
        <v>536</v>
      </c>
      <c r="K3782" s="75" t="n">
        <v>536</v>
      </c>
      <c r="L3782" s="75" t="n">
        <v>535.4</v>
      </c>
      <c r="M3782" s="75" t="n">
        <v>1</v>
      </c>
      <c r="N3782" s="75" t="n">
        <v>6.43</v>
      </c>
      <c r="O3782" s="75" t="n">
        <v>9600</v>
      </c>
      <c r="P3782" s="75" t="n">
        <v>1200</v>
      </c>
      <c r="Q3782" s="79" t="n">
        <v>45117</v>
      </c>
      <c r="AR3782">
        <f>IF($AU$2&lt;&gt;5,NA(),IF(D3782=D3781,0,IF(AND(D3784=D3782,D3783=D3782),O3782+O3783+O3784,IF(D3783=D3782,O3783+O3782,O3782))))</f>
        <v/>
      </c>
      <c r="AS3782">
        <f>IF($AU$2&lt;&gt;5,NA(),IF(D3782=D3781,0,IF(AND(D3784=D3782,D3783=D3782),P3782+P3783+P3784,IF(D3783=D3782,P3783+P3782,P3782))))</f>
        <v/>
      </c>
      <c r="AT3782">
        <f>AR3782-AS3782</f>
        <v/>
      </c>
    </row>
    <row r="3783" ht="15.75" customHeight="1" s="121">
      <c r="B3783">
        <f>D3783&amp;Q3783&amp;E3783</f>
        <v/>
      </c>
      <c r="C3783" s="73" t="inlineStr">
        <is>
          <t>FUTSTK</t>
        </is>
      </c>
      <c r="D3783" s="73" t="inlineStr">
        <is>
          <t>MARUTI</t>
        </is>
      </c>
      <c r="E3783" s="78" t="n">
        <v>45134</v>
      </c>
      <c r="F3783" s="75" t="n">
        <v>0</v>
      </c>
      <c r="G3783" s="73" t="inlineStr">
        <is>
          <t>XX</t>
        </is>
      </c>
      <c r="H3783" s="75" t="n">
        <v>9885</v>
      </c>
      <c r="I3783" s="75" t="n">
        <v>9969.85</v>
      </c>
      <c r="J3783" s="75" t="n">
        <v>9766.799999999999</v>
      </c>
      <c r="K3783" s="75" t="n">
        <v>9781.200000000001</v>
      </c>
      <c r="L3783" s="75" t="n">
        <v>9781.200000000001</v>
      </c>
      <c r="M3783" s="75" t="n">
        <v>5851</v>
      </c>
      <c r="N3783" s="75" t="n">
        <v>57655.16</v>
      </c>
      <c r="O3783" s="75" t="n">
        <v>2064800</v>
      </c>
      <c r="P3783" s="75" t="n">
        <v>-7500</v>
      </c>
      <c r="Q3783" s="79" t="n">
        <v>45117</v>
      </c>
      <c r="AR3783">
        <f>IF($AU$2&lt;&gt;5,NA(),IF(D3783=D3782,0,IF(AND(D3785=D3783,D3784=D3783),O3783+O3784+O3785,IF(D3784=D3783,O3784+O3783,O3783))))</f>
        <v/>
      </c>
      <c r="AS3783">
        <f>IF($AU$2&lt;&gt;5,NA(),IF(D3783=D3782,0,IF(AND(D3785=D3783,D3784=D3783),P3783+P3784+P3785,IF(D3784=D3783,P3784+P3783,P3783))))</f>
        <v/>
      </c>
      <c r="AT3783">
        <f>AR3783-AS3783</f>
        <v/>
      </c>
    </row>
    <row r="3784" ht="15.75" customHeight="1" s="121">
      <c r="B3784">
        <f>D3784&amp;Q3784&amp;E3784</f>
        <v/>
      </c>
      <c r="C3784" s="73" t="inlineStr">
        <is>
          <t>FUTSTK</t>
        </is>
      </c>
      <c r="D3784" s="73" t="inlineStr">
        <is>
          <t>MARUTI</t>
        </is>
      </c>
      <c r="E3784" s="78" t="n">
        <v>45169</v>
      </c>
      <c r="F3784" s="75" t="n">
        <v>0</v>
      </c>
      <c r="G3784" s="73" t="inlineStr">
        <is>
          <t>XX</t>
        </is>
      </c>
      <c r="H3784" s="75" t="n">
        <v>9902.799999999999</v>
      </c>
      <c r="I3784" s="75" t="n">
        <v>9942.549999999999</v>
      </c>
      <c r="J3784" s="75" t="n">
        <v>9750</v>
      </c>
      <c r="K3784" s="75" t="n">
        <v>9761.200000000001</v>
      </c>
      <c r="L3784" s="75" t="n">
        <v>9761.200000000001</v>
      </c>
      <c r="M3784" s="75" t="n">
        <v>261</v>
      </c>
      <c r="N3784" s="75" t="n">
        <v>2565.73</v>
      </c>
      <c r="O3784" s="75" t="n">
        <v>59800</v>
      </c>
      <c r="P3784" s="75" t="n">
        <v>4000</v>
      </c>
      <c r="Q3784" s="79" t="n">
        <v>45117</v>
      </c>
      <c r="AR3784">
        <f>IF($AU$2&lt;&gt;5,NA(),IF(D3784=D3783,0,IF(AND(D3786=D3784,D3785=D3784),O3784+O3785+O3786,IF(D3785=D3784,O3785+O3784,O3784))))</f>
        <v/>
      </c>
      <c r="AS3784">
        <f>IF($AU$2&lt;&gt;5,NA(),IF(D3784=D3783,0,IF(AND(D3786=D3784,D3785=D3784),P3784+P3785+P3786,IF(D3785=D3784,P3785+P3784,P3784))))</f>
        <v/>
      </c>
      <c r="AT3784">
        <f>AR3784-AS3784</f>
        <v/>
      </c>
    </row>
    <row r="3785" ht="15.75" customHeight="1" s="121">
      <c r="B3785">
        <f>D3785&amp;Q3785&amp;E3785</f>
        <v/>
      </c>
      <c r="C3785" s="73" t="inlineStr">
        <is>
          <t>FUTSTK</t>
        </is>
      </c>
      <c r="D3785" s="73" t="inlineStr">
        <is>
          <t>MARUTI</t>
        </is>
      </c>
      <c r="E3785" s="78" t="n">
        <v>45197</v>
      </c>
      <c r="F3785" s="75" t="n">
        <v>0</v>
      </c>
      <c r="G3785" s="73" t="inlineStr">
        <is>
          <t>XX</t>
        </is>
      </c>
      <c r="H3785" s="75" t="n">
        <v>9989</v>
      </c>
      <c r="I3785" s="75" t="n">
        <v>9989</v>
      </c>
      <c r="J3785" s="75" t="n">
        <v>9815.450000000001</v>
      </c>
      <c r="K3785" s="75" t="n">
        <v>9820</v>
      </c>
      <c r="L3785" s="75" t="n">
        <v>9820</v>
      </c>
      <c r="M3785" s="75" t="n">
        <v>80</v>
      </c>
      <c r="N3785" s="75" t="n">
        <v>790.9400000000001</v>
      </c>
      <c r="O3785" s="75" t="n">
        <v>8900</v>
      </c>
      <c r="P3785" s="75" t="n">
        <v>-2900</v>
      </c>
      <c r="Q3785" s="79" t="n">
        <v>45117</v>
      </c>
      <c r="AR3785">
        <f>IF($AU$2&lt;&gt;5,NA(),IF(D3785=D3784,0,IF(AND(D3787=D3785,D3786=D3785),O3785+O3786+O3787,IF(D3786=D3785,O3786+O3785,O3785))))</f>
        <v/>
      </c>
      <c r="AS3785">
        <f>IF($AU$2&lt;&gt;5,NA(),IF(D3785=D3784,0,IF(AND(D3787=D3785,D3786=D3785),P3785+P3786+P3787,IF(D3786=D3785,P3786+P3785,P3785))))</f>
        <v/>
      </c>
      <c r="AT3785">
        <f>AR3785-AS3785</f>
        <v/>
      </c>
    </row>
    <row r="3786" ht="15.75" customHeight="1" s="121">
      <c r="B3786">
        <f>D3786&amp;Q3786&amp;E3786</f>
        <v/>
      </c>
      <c r="C3786" s="73" t="inlineStr">
        <is>
          <t>FUTSTK</t>
        </is>
      </c>
      <c r="D3786" s="73" t="inlineStr">
        <is>
          <t>MCDOWELL-N</t>
        </is>
      </c>
      <c r="E3786" s="78" t="n">
        <v>45134</v>
      </c>
      <c r="F3786" s="75" t="n">
        <v>0</v>
      </c>
      <c r="G3786" s="73" t="inlineStr">
        <is>
          <t>XX</t>
        </is>
      </c>
      <c r="H3786" s="75" t="n">
        <v>915.05</v>
      </c>
      <c r="I3786" s="75" t="n">
        <v>925.9</v>
      </c>
      <c r="J3786" s="75" t="n">
        <v>908.4</v>
      </c>
      <c r="K3786" s="75" t="n">
        <v>919.85</v>
      </c>
      <c r="L3786" s="75" t="n">
        <v>919.85</v>
      </c>
      <c r="M3786" s="75" t="n">
        <v>2384</v>
      </c>
      <c r="N3786" s="75" t="n">
        <v>15325.72</v>
      </c>
      <c r="O3786" s="75" t="n">
        <v>9868600</v>
      </c>
      <c r="P3786" s="75" t="n">
        <v>116900</v>
      </c>
      <c r="Q3786" s="79" t="n">
        <v>45117</v>
      </c>
      <c r="AR3786">
        <f>IF($AU$2&lt;&gt;5,NA(),IF(D3786=D3785,0,IF(AND(D3788=D3786,D3787=D3786),O3786+O3787+O3788,IF(D3787=D3786,O3787+O3786,O3786))))</f>
        <v/>
      </c>
      <c r="AS3786">
        <f>IF($AU$2&lt;&gt;5,NA(),IF(D3786=D3785,0,IF(AND(D3788=D3786,D3787=D3786),P3786+P3787+P3788,IF(D3787=D3786,P3787+P3786,P3786))))</f>
        <v/>
      </c>
      <c r="AT3786">
        <f>AR3786-AS3786</f>
        <v/>
      </c>
    </row>
    <row r="3787" ht="15.75" customHeight="1" s="121">
      <c r="B3787">
        <f>D3787&amp;Q3787&amp;E3787</f>
        <v/>
      </c>
      <c r="C3787" s="73" t="inlineStr">
        <is>
          <t>FUTSTK</t>
        </is>
      </c>
      <c r="D3787" s="73" t="inlineStr">
        <is>
          <t>MCDOWELL-N</t>
        </is>
      </c>
      <c r="E3787" s="78" t="n">
        <v>45169</v>
      </c>
      <c r="F3787" s="75" t="n">
        <v>0</v>
      </c>
      <c r="G3787" s="73" t="inlineStr">
        <is>
          <t>XX</t>
        </is>
      </c>
      <c r="H3787" s="75" t="n">
        <v>919.05</v>
      </c>
      <c r="I3787" s="75" t="n">
        <v>931.3</v>
      </c>
      <c r="J3787" s="75" t="n">
        <v>919.05</v>
      </c>
      <c r="K3787" s="75" t="n">
        <v>926.35</v>
      </c>
      <c r="L3787" s="75" t="n">
        <v>926.35</v>
      </c>
      <c r="M3787" s="75" t="n">
        <v>133</v>
      </c>
      <c r="N3787" s="75" t="n">
        <v>859.47</v>
      </c>
      <c r="O3787" s="75" t="n">
        <v>138600</v>
      </c>
      <c r="P3787" s="75" t="n">
        <v>4900</v>
      </c>
      <c r="Q3787" s="79" t="n">
        <v>45117</v>
      </c>
      <c r="AR3787">
        <f>IF($AU$2&lt;&gt;5,NA(),IF(D3787=D3786,0,IF(AND(D3789=D3787,D3788=D3787),O3787+O3788+O3789,IF(D3788=D3787,O3788+O3787,O3787))))</f>
        <v/>
      </c>
      <c r="AS3787">
        <f>IF($AU$2&lt;&gt;5,NA(),IF(D3787=D3786,0,IF(AND(D3789=D3787,D3788=D3787),P3787+P3788+P3789,IF(D3788=D3787,P3788+P3787,P3787))))</f>
        <v/>
      </c>
      <c r="AT3787">
        <f>AR3787-AS3787</f>
        <v/>
      </c>
    </row>
    <row r="3788" ht="15.75" customHeight="1" s="121">
      <c r="B3788">
        <f>D3788&amp;Q3788&amp;E3788</f>
        <v/>
      </c>
      <c r="C3788" s="73" t="inlineStr">
        <is>
          <t>FUTSTK</t>
        </is>
      </c>
      <c r="D3788" s="73" t="inlineStr">
        <is>
          <t>MCDOWELL-N</t>
        </is>
      </c>
      <c r="E3788" s="78" t="n">
        <v>45197</v>
      </c>
      <c r="F3788" s="75" t="n">
        <v>0</v>
      </c>
      <c r="G3788" s="73" t="inlineStr">
        <is>
          <t>XX</t>
        </is>
      </c>
      <c r="H3788" s="75" t="n">
        <v>929</v>
      </c>
      <c r="I3788" s="75" t="n">
        <v>929</v>
      </c>
      <c r="J3788" s="75" t="n">
        <v>929</v>
      </c>
      <c r="K3788" s="75" t="n">
        <v>929</v>
      </c>
      <c r="L3788" s="75" t="n">
        <v>929.35</v>
      </c>
      <c r="M3788" s="75" t="n">
        <v>1</v>
      </c>
      <c r="N3788" s="75" t="n">
        <v>6.5</v>
      </c>
      <c r="O3788" s="75" t="n">
        <v>2800</v>
      </c>
      <c r="P3788" s="75" t="n">
        <v>700</v>
      </c>
      <c r="Q3788" s="79" t="n">
        <v>45117</v>
      </c>
      <c r="AR3788">
        <f>IF($AU$2&lt;&gt;5,NA(),IF(D3788=D3787,0,IF(AND(D3790=D3788,D3789=D3788),O3788+O3789+O3790,IF(D3789=D3788,O3789+O3788,O3788))))</f>
        <v/>
      </c>
      <c r="AS3788">
        <f>IF($AU$2&lt;&gt;5,NA(),IF(D3788=D3787,0,IF(AND(D3790=D3788,D3789=D3788),P3788+P3789+P3790,IF(D3789=D3788,P3789+P3788,P3788))))</f>
        <v/>
      </c>
      <c r="AT3788">
        <f>AR3788-AS3788</f>
        <v/>
      </c>
    </row>
    <row r="3789" ht="15.75" customHeight="1" s="121">
      <c r="B3789">
        <f>D3789&amp;Q3789&amp;E3789</f>
        <v/>
      </c>
      <c r="C3789" s="73" t="inlineStr">
        <is>
          <t>FUTSTK</t>
        </is>
      </c>
      <c r="D3789" s="73" t="inlineStr">
        <is>
          <t>MCX</t>
        </is>
      </c>
      <c r="E3789" s="78" t="n">
        <v>45134</v>
      </c>
      <c r="F3789" s="75" t="n">
        <v>0</v>
      </c>
      <c r="G3789" s="73" t="inlineStr">
        <is>
          <t>XX</t>
        </is>
      </c>
      <c r="H3789" s="75" t="n">
        <v>1605.95</v>
      </c>
      <c r="I3789" s="75" t="n">
        <v>1617.85</v>
      </c>
      <c r="J3789" s="75" t="n">
        <v>1577.55</v>
      </c>
      <c r="K3789" s="75" t="n">
        <v>1582.45</v>
      </c>
      <c r="L3789" s="75" t="n">
        <v>1582.45</v>
      </c>
      <c r="M3789" s="75" t="n">
        <v>1052</v>
      </c>
      <c r="N3789" s="75" t="n">
        <v>6709.28</v>
      </c>
      <c r="O3789" s="75" t="n">
        <v>1972000</v>
      </c>
      <c r="P3789" s="75" t="n">
        <v>-6000</v>
      </c>
      <c r="Q3789" s="79" t="n">
        <v>45117</v>
      </c>
      <c r="AR3789">
        <f>IF($AU$2&lt;&gt;5,NA(),IF(D3789=D3788,0,IF(AND(D3791=D3789,D3790=D3789),O3789+O3790+O3791,IF(D3790=D3789,O3790+O3789,O3789))))</f>
        <v/>
      </c>
      <c r="AS3789">
        <f>IF($AU$2&lt;&gt;5,NA(),IF(D3789=D3788,0,IF(AND(D3791=D3789,D3790=D3789),P3789+P3790+P3791,IF(D3790=D3789,P3790+P3789,P3789))))</f>
        <v/>
      </c>
      <c r="AT3789">
        <f>AR3789-AS3789</f>
        <v/>
      </c>
    </row>
    <row r="3790" ht="15.75" customHeight="1" s="121">
      <c r="B3790">
        <f>D3790&amp;Q3790&amp;E3790</f>
        <v/>
      </c>
      <c r="C3790" s="73" t="inlineStr">
        <is>
          <t>FUTSTK</t>
        </is>
      </c>
      <c r="D3790" s="73" t="inlineStr">
        <is>
          <t>MCX</t>
        </is>
      </c>
      <c r="E3790" s="78" t="n">
        <v>45169</v>
      </c>
      <c r="F3790" s="75" t="n">
        <v>0</v>
      </c>
      <c r="G3790" s="73" t="inlineStr">
        <is>
          <t>XX</t>
        </is>
      </c>
      <c r="H3790" s="75" t="n">
        <v>1615.4</v>
      </c>
      <c r="I3790" s="75" t="n">
        <v>1615.4</v>
      </c>
      <c r="J3790" s="75" t="n">
        <v>1580</v>
      </c>
      <c r="K3790" s="75" t="n">
        <v>1581.6</v>
      </c>
      <c r="L3790" s="75" t="n">
        <v>1581.6</v>
      </c>
      <c r="M3790" s="75" t="n">
        <v>17</v>
      </c>
      <c r="N3790" s="75" t="n">
        <v>108.46</v>
      </c>
      <c r="O3790" s="75" t="n">
        <v>58000</v>
      </c>
      <c r="P3790" s="75" t="n">
        <v>0</v>
      </c>
      <c r="Q3790" s="79" t="n">
        <v>45117</v>
      </c>
      <c r="AR3790">
        <f>IF($AU$2&lt;&gt;5,NA(),IF(D3790=D3789,0,IF(AND(D3792=D3790,D3791=D3790),O3790+O3791+O3792,IF(D3791=D3790,O3791+O3790,O3790))))</f>
        <v/>
      </c>
      <c r="AS3790">
        <f>IF($AU$2&lt;&gt;5,NA(),IF(D3790=D3789,0,IF(AND(D3792=D3790,D3791=D3790),P3790+P3791+P3792,IF(D3791=D3790,P3791+P3790,P3790))))</f>
        <v/>
      </c>
      <c r="AT3790">
        <f>AR3790-AS3790</f>
        <v/>
      </c>
    </row>
    <row r="3791" ht="15.75" customHeight="1" s="121">
      <c r="B3791">
        <f>D3791&amp;Q3791&amp;E3791</f>
        <v/>
      </c>
      <c r="C3791" s="73" t="inlineStr">
        <is>
          <t>FUTSTK</t>
        </is>
      </c>
      <c r="D3791" s="73" t="inlineStr">
        <is>
          <t>MCX</t>
        </is>
      </c>
      <c r="E3791" s="78" t="n">
        <v>45197</v>
      </c>
      <c r="F3791" s="75" t="n">
        <v>0</v>
      </c>
      <c r="G3791" s="73" t="inlineStr">
        <is>
          <t>XX</t>
        </is>
      </c>
      <c r="H3791" s="75" t="n">
        <v>1606.05</v>
      </c>
      <c r="I3791" s="75" t="n">
        <v>1606.05</v>
      </c>
      <c r="J3791" s="75" t="n">
        <v>1606.05</v>
      </c>
      <c r="K3791" s="75" t="n">
        <v>1606.05</v>
      </c>
      <c r="L3791" s="75" t="n">
        <v>1601.45</v>
      </c>
      <c r="M3791" s="75" t="n">
        <v>1</v>
      </c>
      <c r="N3791" s="75" t="n">
        <v>6.42</v>
      </c>
      <c r="O3791" s="75" t="n">
        <v>8000</v>
      </c>
      <c r="P3791" s="75" t="n">
        <v>0</v>
      </c>
      <c r="Q3791" s="79" t="n">
        <v>45117</v>
      </c>
      <c r="AR3791">
        <f>IF($AU$2&lt;&gt;5,NA(),IF(D3791=D3790,0,IF(AND(D3793=D3791,D3792=D3791),O3791+O3792+O3793,IF(D3792=D3791,O3792+O3791,O3791))))</f>
        <v/>
      </c>
      <c r="AS3791">
        <f>IF($AU$2&lt;&gt;5,NA(),IF(D3791=D3790,0,IF(AND(D3793=D3791,D3792=D3791),P3791+P3792+P3793,IF(D3792=D3791,P3792+P3791,P3791))))</f>
        <v/>
      </c>
      <c r="AT3791">
        <f>AR3791-AS3791</f>
        <v/>
      </c>
    </row>
    <row r="3792" ht="15.75" customHeight="1" s="121">
      <c r="B3792">
        <f>D3792&amp;Q3792&amp;E3792</f>
        <v/>
      </c>
      <c r="C3792" s="73" t="inlineStr">
        <is>
          <t>FUTSTK</t>
        </is>
      </c>
      <c r="D3792" s="73" t="inlineStr">
        <is>
          <t>METROPOLIS</t>
        </is>
      </c>
      <c r="E3792" s="78" t="n">
        <v>45134</v>
      </c>
      <c r="F3792" s="75" t="n">
        <v>0</v>
      </c>
      <c r="G3792" s="73" t="inlineStr">
        <is>
          <t>XX</t>
        </is>
      </c>
      <c r="H3792" s="75" t="n">
        <v>1466.9</v>
      </c>
      <c r="I3792" s="75" t="n">
        <v>1478.5</v>
      </c>
      <c r="J3792" s="75" t="n">
        <v>1448.35</v>
      </c>
      <c r="K3792" s="75" t="n">
        <v>1454.85</v>
      </c>
      <c r="L3792" s="75" t="n">
        <v>1454.85</v>
      </c>
      <c r="M3792" s="75" t="n">
        <v>1523</v>
      </c>
      <c r="N3792" s="75" t="n">
        <v>8931.1</v>
      </c>
      <c r="O3792" s="75" t="n">
        <v>1501600</v>
      </c>
      <c r="P3792" s="75" t="n">
        <v>21200</v>
      </c>
      <c r="Q3792" s="79" t="n">
        <v>45117</v>
      </c>
      <c r="AR3792">
        <f>IF($AU$2&lt;&gt;5,NA(),IF(D3792=D3791,0,IF(AND(D3794=D3792,D3793=D3792),O3792+O3793+O3794,IF(D3793=D3792,O3793+O3792,O3792))))</f>
        <v/>
      </c>
      <c r="AS3792">
        <f>IF($AU$2&lt;&gt;5,NA(),IF(D3792=D3791,0,IF(AND(D3794=D3792,D3793=D3792),P3792+P3793+P3794,IF(D3793=D3792,P3793+P3792,P3792))))</f>
        <v/>
      </c>
      <c r="AT3792">
        <f>AR3792-AS3792</f>
        <v/>
      </c>
    </row>
    <row r="3793" ht="15.75" customHeight="1" s="121">
      <c r="B3793">
        <f>D3793&amp;Q3793&amp;E3793</f>
        <v/>
      </c>
      <c r="C3793" s="73" t="inlineStr">
        <is>
          <t>FUTSTK</t>
        </is>
      </c>
      <c r="D3793" s="73" t="inlineStr">
        <is>
          <t>METROPOLIS</t>
        </is>
      </c>
      <c r="E3793" s="78" t="n">
        <v>45169</v>
      </c>
      <c r="F3793" s="75" t="n">
        <v>0</v>
      </c>
      <c r="G3793" s="73" t="inlineStr">
        <is>
          <t>XX</t>
        </is>
      </c>
      <c r="H3793" s="75" t="n">
        <v>1467.2</v>
      </c>
      <c r="I3793" s="75" t="n">
        <v>1485.9</v>
      </c>
      <c r="J3793" s="75" t="n">
        <v>1458.1</v>
      </c>
      <c r="K3793" s="75" t="n">
        <v>1458.1</v>
      </c>
      <c r="L3793" s="75" t="n">
        <v>1464.45</v>
      </c>
      <c r="M3793" s="75" t="n">
        <v>36</v>
      </c>
      <c r="N3793" s="75" t="n">
        <v>212.23</v>
      </c>
      <c r="O3793" s="75" t="n">
        <v>35200</v>
      </c>
      <c r="P3793" s="75" t="n">
        <v>5600</v>
      </c>
      <c r="Q3793" s="79" t="n">
        <v>45117</v>
      </c>
      <c r="AR3793">
        <f>IF($AU$2&lt;&gt;5,NA(),IF(D3793=D3792,0,IF(AND(D3795=D3793,D3794=D3793),O3793+O3794+O3795,IF(D3794=D3793,O3794+O3793,O3793))))</f>
        <v/>
      </c>
      <c r="AS3793">
        <f>IF($AU$2&lt;&gt;5,NA(),IF(D3793=D3792,0,IF(AND(D3795=D3793,D3794=D3793),P3793+P3794+P3795,IF(D3794=D3793,P3794+P3793,P3793))))</f>
        <v/>
      </c>
      <c r="AT3793">
        <f>AR3793-AS3793</f>
        <v/>
      </c>
    </row>
    <row r="3794" ht="15.75" customHeight="1" s="121">
      <c r="B3794">
        <f>D3794&amp;Q3794&amp;E3794</f>
        <v/>
      </c>
      <c r="C3794" s="73" t="inlineStr">
        <is>
          <t>FUTSTK</t>
        </is>
      </c>
      <c r="D3794" s="73" t="inlineStr">
        <is>
          <t>METROPOLIS</t>
        </is>
      </c>
      <c r="E3794" s="78" t="n">
        <v>45197</v>
      </c>
      <c r="F3794" s="75" t="n">
        <v>0</v>
      </c>
      <c r="G3794" s="73" t="inlineStr">
        <is>
          <t>XX</t>
        </is>
      </c>
      <c r="H3794" s="75" t="n">
        <v>0</v>
      </c>
      <c r="I3794" s="75" t="n">
        <v>0</v>
      </c>
      <c r="J3794" s="75" t="n">
        <v>0</v>
      </c>
      <c r="K3794" s="75" t="n">
        <v>1470</v>
      </c>
      <c r="L3794" s="75" t="n">
        <v>1472.5</v>
      </c>
      <c r="M3794" s="75" t="n">
        <v>0</v>
      </c>
      <c r="N3794" s="75" t="n">
        <v>0</v>
      </c>
      <c r="O3794" s="75" t="n">
        <v>2000</v>
      </c>
      <c r="P3794" s="75" t="n">
        <v>0</v>
      </c>
      <c r="Q3794" s="79" t="n">
        <v>45117</v>
      </c>
      <c r="AR3794">
        <f>IF($AU$2&lt;&gt;5,NA(),IF(D3794=D3793,0,IF(AND(D3796=D3794,D3795=D3794),O3794+O3795+O3796,IF(D3795=D3794,O3795+O3794,O3794))))</f>
        <v/>
      </c>
      <c r="AS3794">
        <f>IF($AU$2&lt;&gt;5,NA(),IF(D3794=D3793,0,IF(AND(D3796=D3794,D3795=D3794),P3794+P3795+P3796,IF(D3795=D3794,P3795+P3794,P3794))))</f>
        <v/>
      </c>
      <c r="AT3794">
        <f>AR3794-AS3794</f>
        <v/>
      </c>
    </row>
    <row r="3795" ht="15.75" customHeight="1" s="121">
      <c r="B3795">
        <f>D3795&amp;Q3795&amp;E3795</f>
        <v/>
      </c>
      <c r="C3795" s="73" t="inlineStr">
        <is>
          <t>FUTSTK</t>
        </is>
      </c>
      <c r="D3795" s="73" t="inlineStr">
        <is>
          <t>MFSL</t>
        </is>
      </c>
      <c r="E3795" s="78" t="n">
        <v>45134</v>
      </c>
      <c r="F3795" s="75" t="n">
        <v>0</v>
      </c>
      <c r="G3795" s="73" t="inlineStr">
        <is>
          <t>XX</t>
        </is>
      </c>
      <c r="H3795" s="75" t="n">
        <v>806.95</v>
      </c>
      <c r="I3795" s="75" t="n">
        <v>818</v>
      </c>
      <c r="J3795" s="75" t="n">
        <v>803.4</v>
      </c>
      <c r="K3795" s="75" t="n">
        <v>814</v>
      </c>
      <c r="L3795" s="75" t="n">
        <v>814</v>
      </c>
      <c r="M3795" s="75" t="n">
        <v>1294</v>
      </c>
      <c r="N3795" s="75" t="n">
        <v>8405.389999999999</v>
      </c>
      <c r="O3795" s="75" t="n">
        <v>5304800</v>
      </c>
      <c r="P3795" s="75" t="n">
        <v>-103200</v>
      </c>
      <c r="Q3795" s="79" t="n">
        <v>45117</v>
      </c>
      <c r="AR3795">
        <f>IF($AU$2&lt;&gt;5,NA(),IF(D3795=D3794,0,IF(AND(D3797=D3795,D3796=D3795),O3795+O3796+O3797,IF(D3796=D3795,O3796+O3795,O3795))))</f>
        <v/>
      </c>
      <c r="AS3795">
        <f>IF($AU$2&lt;&gt;5,NA(),IF(D3795=D3794,0,IF(AND(D3797=D3795,D3796=D3795),P3795+P3796+P3797,IF(D3796=D3795,P3796+P3795,P3795))))</f>
        <v/>
      </c>
      <c r="AT3795">
        <f>AR3795-AS3795</f>
        <v/>
      </c>
    </row>
    <row r="3796" ht="15.75" customHeight="1" s="121">
      <c r="B3796">
        <f>D3796&amp;Q3796&amp;E3796</f>
        <v/>
      </c>
      <c r="C3796" s="73" t="inlineStr">
        <is>
          <t>FUTSTK</t>
        </is>
      </c>
      <c r="D3796" s="73" t="inlineStr">
        <is>
          <t>MFSL</t>
        </is>
      </c>
      <c r="E3796" s="78" t="n">
        <v>45169</v>
      </c>
      <c r="F3796" s="75" t="n">
        <v>0</v>
      </c>
      <c r="G3796" s="73" t="inlineStr">
        <is>
          <t>XX</t>
        </is>
      </c>
      <c r="H3796" s="75" t="n">
        <v>811.8</v>
      </c>
      <c r="I3796" s="75" t="n">
        <v>821.45</v>
      </c>
      <c r="J3796" s="75" t="n">
        <v>811</v>
      </c>
      <c r="K3796" s="75" t="n">
        <v>819.4</v>
      </c>
      <c r="L3796" s="75" t="n">
        <v>819.4</v>
      </c>
      <c r="M3796" s="75" t="n">
        <v>27</v>
      </c>
      <c r="N3796" s="75" t="n">
        <v>176.17</v>
      </c>
      <c r="O3796" s="75" t="n">
        <v>47200</v>
      </c>
      <c r="P3796" s="75" t="n">
        <v>0</v>
      </c>
      <c r="Q3796" s="79" t="n">
        <v>45117</v>
      </c>
      <c r="AR3796">
        <f>IF($AU$2&lt;&gt;5,NA(),IF(D3796=D3795,0,IF(AND(D3798=D3796,D3797=D3796),O3796+O3797+O3798,IF(D3797=D3796,O3797+O3796,O3796))))</f>
        <v/>
      </c>
      <c r="AS3796">
        <f>IF($AU$2&lt;&gt;5,NA(),IF(D3796=D3795,0,IF(AND(D3798=D3796,D3797=D3796),P3796+P3797+P3798,IF(D3797=D3796,P3797+P3796,P3796))))</f>
        <v/>
      </c>
      <c r="AT3796">
        <f>AR3796-AS3796</f>
        <v/>
      </c>
    </row>
    <row r="3797" ht="15.75" customHeight="1" s="121">
      <c r="B3797">
        <f>D3797&amp;Q3797&amp;E3797</f>
        <v/>
      </c>
      <c r="C3797" s="73" t="inlineStr">
        <is>
          <t>FUTSTK</t>
        </is>
      </c>
      <c r="D3797" s="73" t="inlineStr">
        <is>
          <t>MFSL</t>
        </is>
      </c>
      <c r="E3797" s="78" t="n">
        <v>45197</v>
      </c>
      <c r="F3797" s="75" t="n">
        <v>0</v>
      </c>
      <c r="G3797" s="73" t="inlineStr">
        <is>
          <t>XX</t>
        </is>
      </c>
      <c r="H3797" s="75" t="n">
        <v>0</v>
      </c>
      <c r="I3797" s="75" t="n">
        <v>0</v>
      </c>
      <c r="J3797" s="75" t="n">
        <v>0</v>
      </c>
      <c r="K3797" s="75" t="n">
        <v>810</v>
      </c>
      <c r="L3797" s="75" t="n">
        <v>822.15</v>
      </c>
      <c r="M3797" s="75" t="n">
        <v>0</v>
      </c>
      <c r="N3797" s="75" t="n">
        <v>0</v>
      </c>
      <c r="O3797" s="75" t="n">
        <v>800</v>
      </c>
      <c r="P3797" s="75" t="n">
        <v>0</v>
      </c>
      <c r="Q3797" s="79" t="n">
        <v>45117</v>
      </c>
      <c r="AR3797">
        <f>IF($AU$2&lt;&gt;5,NA(),IF(D3797=D3796,0,IF(AND(D3799=D3797,D3798=D3797),O3797+O3798+O3799,IF(D3798=D3797,O3798+O3797,O3797))))</f>
        <v/>
      </c>
      <c r="AS3797">
        <f>IF($AU$2&lt;&gt;5,NA(),IF(D3797=D3796,0,IF(AND(D3799=D3797,D3798=D3797),P3797+P3798+P3799,IF(D3798=D3797,P3798+P3797,P3797))))</f>
        <v/>
      </c>
      <c r="AT3797">
        <f>AR3797-AS3797</f>
        <v/>
      </c>
    </row>
    <row r="3798" ht="15.75" customHeight="1" s="121">
      <c r="B3798">
        <f>D3798&amp;Q3798&amp;E3798</f>
        <v/>
      </c>
      <c r="C3798" s="73" t="inlineStr">
        <is>
          <t>FUTSTK</t>
        </is>
      </c>
      <c r="D3798" s="73" t="inlineStr">
        <is>
          <t>MGL</t>
        </is>
      </c>
      <c r="E3798" s="78" t="n">
        <v>45134</v>
      </c>
      <c r="F3798" s="75" t="n">
        <v>0</v>
      </c>
      <c r="G3798" s="73" t="inlineStr">
        <is>
          <t>XX</t>
        </is>
      </c>
      <c r="H3798" s="75" t="n">
        <v>1119.6</v>
      </c>
      <c r="I3798" s="75" t="n">
        <v>1121.55</v>
      </c>
      <c r="J3798" s="75" t="n">
        <v>1094.8</v>
      </c>
      <c r="K3798" s="75" t="n">
        <v>1104.65</v>
      </c>
      <c r="L3798" s="75" t="n">
        <v>1104.65</v>
      </c>
      <c r="M3798" s="75" t="n">
        <v>927</v>
      </c>
      <c r="N3798" s="75" t="n">
        <v>8202.450000000001</v>
      </c>
      <c r="O3798" s="75" t="n">
        <v>2196800</v>
      </c>
      <c r="P3798" s="75" t="n">
        <v>-63200</v>
      </c>
      <c r="Q3798" s="79" t="n">
        <v>45117</v>
      </c>
      <c r="AR3798">
        <f>IF($AU$2&lt;&gt;5,NA(),IF(D3798=D3797,0,IF(AND(D3800=D3798,D3799=D3798),O3798+O3799+O3800,IF(D3799=D3798,O3799+O3798,O3798))))</f>
        <v/>
      </c>
      <c r="AS3798">
        <f>IF($AU$2&lt;&gt;5,NA(),IF(D3798=D3797,0,IF(AND(D3800=D3798,D3799=D3798),P3798+P3799+P3800,IF(D3799=D3798,P3799+P3798,P3798))))</f>
        <v/>
      </c>
      <c r="AT3798">
        <f>AR3798-AS3798</f>
        <v/>
      </c>
    </row>
    <row r="3799" ht="15.75" customHeight="1" s="121">
      <c r="B3799">
        <f>D3799&amp;Q3799&amp;E3799</f>
        <v/>
      </c>
      <c r="C3799" s="73" t="inlineStr">
        <is>
          <t>FUTSTK</t>
        </is>
      </c>
      <c r="D3799" s="73" t="inlineStr">
        <is>
          <t>MGL</t>
        </is>
      </c>
      <c r="E3799" s="78" t="n">
        <v>45169</v>
      </c>
      <c r="F3799" s="75" t="n">
        <v>0</v>
      </c>
      <c r="G3799" s="73" t="inlineStr">
        <is>
          <t>XX</t>
        </is>
      </c>
      <c r="H3799" s="75" t="n">
        <v>1106</v>
      </c>
      <c r="I3799" s="75" t="n">
        <v>1106</v>
      </c>
      <c r="J3799" s="75" t="n">
        <v>1100</v>
      </c>
      <c r="K3799" s="75" t="n">
        <v>1102.85</v>
      </c>
      <c r="L3799" s="75" t="n">
        <v>1111.3</v>
      </c>
      <c r="M3799" s="75" t="n">
        <v>14</v>
      </c>
      <c r="N3799" s="75" t="n">
        <v>123.42</v>
      </c>
      <c r="O3799" s="75" t="n">
        <v>66400</v>
      </c>
      <c r="P3799" s="75" t="n">
        <v>1600</v>
      </c>
      <c r="Q3799" s="79" t="n">
        <v>45117</v>
      </c>
      <c r="AR3799">
        <f>IF($AU$2&lt;&gt;5,NA(),IF(D3799=D3798,0,IF(AND(D3801=D3799,D3800=D3799),O3799+O3800+O3801,IF(D3800=D3799,O3800+O3799,O3799))))</f>
        <v/>
      </c>
      <c r="AS3799">
        <f>IF($AU$2&lt;&gt;5,NA(),IF(D3799=D3798,0,IF(AND(D3801=D3799,D3800=D3799),P3799+P3800+P3801,IF(D3800=D3799,P3800+P3799,P3799))))</f>
        <v/>
      </c>
      <c r="AT3799">
        <f>AR3799-AS3799</f>
        <v/>
      </c>
    </row>
    <row r="3800" ht="15.75" customHeight="1" s="121">
      <c r="B3800">
        <f>D3800&amp;Q3800&amp;E3800</f>
        <v/>
      </c>
      <c r="C3800" s="73" t="inlineStr">
        <is>
          <t>FUTSTK</t>
        </is>
      </c>
      <c r="D3800" s="73" t="inlineStr">
        <is>
          <t>MGL</t>
        </is>
      </c>
      <c r="E3800" s="78" t="n">
        <v>45197</v>
      </c>
      <c r="F3800" s="75" t="n">
        <v>0</v>
      </c>
      <c r="G3800" s="73" t="inlineStr">
        <is>
          <t>XX</t>
        </is>
      </c>
      <c r="H3800" s="75" t="n">
        <v>1101</v>
      </c>
      <c r="I3800" s="75" t="n">
        <v>1101</v>
      </c>
      <c r="J3800" s="75" t="n">
        <v>1101</v>
      </c>
      <c r="K3800" s="75" t="n">
        <v>1101</v>
      </c>
      <c r="L3800" s="75" t="n">
        <v>1117.4</v>
      </c>
      <c r="M3800" s="75" t="n">
        <v>1</v>
      </c>
      <c r="N3800" s="75" t="n">
        <v>8.800000000000001</v>
      </c>
      <c r="O3800" s="75" t="n">
        <v>1600</v>
      </c>
      <c r="P3800" s="75" t="n">
        <v>0</v>
      </c>
      <c r="Q3800" s="79" t="n">
        <v>45117</v>
      </c>
      <c r="AR3800">
        <f>IF($AU$2&lt;&gt;5,NA(),IF(D3800=D3799,0,IF(AND(D3802=D3800,D3801=D3800),O3800+O3801+O3802,IF(D3801=D3800,O3801+O3800,O3800))))</f>
        <v/>
      </c>
      <c r="AS3800">
        <f>IF($AU$2&lt;&gt;5,NA(),IF(D3800=D3799,0,IF(AND(D3802=D3800,D3801=D3800),P3800+P3801+P3802,IF(D3801=D3800,P3801+P3800,P3800))))</f>
        <v/>
      </c>
      <c r="AT3800">
        <f>AR3800-AS3800</f>
        <v/>
      </c>
    </row>
    <row r="3801" ht="15.75" customHeight="1" s="121">
      <c r="B3801">
        <f>D3801&amp;Q3801&amp;E3801</f>
        <v/>
      </c>
      <c r="C3801" s="73" t="inlineStr">
        <is>
          <t>FUTSTK</t>
        </is>
      </c>
      <c r="D3801" s="73" t="inlineStr">
        <is>
          <t>MOTHERSON</t>
        </is>
      </c>
      <c r="E3801" s="78" t="n">
        <v>45134</v>
      </c>
      <c r="F3801" s="75" t="n">
        <v>0</v>
      </c>
      <c r="G3801" s="73" t="inlineStr">
        <is>
          <t>XX</t>
        </is>
      </c>
      <c r="H3801" s="75" t="n">
        <v>92.3</v>
      </c>
      <c r="I3801" s="75" t="n">
        <v>92.75</v>
      </c>
      <c r="J3801" s="75" t="n">
        <v>90.65000000000001</v>
      </c>
      <c r="K3801" s="75" t="n">
        <v>91.09999999999999</v>
      </c>
      <c r="L3801" s="75" t="n">
        <v>91.09999999999999</v>
      </c>
      <c r="M3801" s="75" t="n">
        <v>1024</v>
      </c>
      <c r="N3801" s="75" t="n">
        <v>6640.12</v>
      </c>
      <c r="O3801" s="75" t="n">
        <v>69416700</v>
      </c>
      <c r="P3801" s="75" t="n">
        <v>-859100</v>
      </c>
      <c r="Q3801" s="79" t="n">
        <v>45117</v>
      </c>
      <c r="AR3801">
        <f>IF($AU$2&lt;&gt;5,NA(),IF(D3801=D3800,0,IF(AND(D3803=D3801,D3802=D3801),O3801+O3802+O3803,IF(D3802=D3801,O3802+O3801,O3801))))</f>
        <v/>
      </c>
      <c r="AS3801">
        <f>IF($AU$2&lt;&gt;5,NA(),IF(D3801=D3800,0,IF(AND(D3803=D3801,D3802=D3801),P3801+P3802+P3803,IF(D3802=D3801,P3802+P3801,P3801))))</f>
        <v/>
      </c>
      <c r="AT3801">
        <f>AR3801-AS3801</f>
        <v/>
      </c>
    </row>
    <row r="3802" ht="15.75" customHeight="1" s="121">
      <c r="B3802">
        <f>D3802&amp;Q3802&amp;E3802</f>
        <v/>
      </c>
      <c r="C3802" s="73" t="inlineStr">
        <is>
          <t>FUTSTK</t>
        </is>
      </c>
      <c r="D3802" s="73" t="inlineStr">
        <is>
          <t>MOTHERSON</t>
        </is>
      </c>
      <c r="E3802" s="78" t="n">
        <v>45169</v>
      </c>
      <c r="F3802" s="75" t="n">
        <v>0</v>
      </c>
      <c r="G3802" s="73" t="inlineStr">
        <is>
          <t>XX</t>
        </is>
      </c>
      <c r="H3802" s="75" t="n">
        <v>92.09999999999999</v>
      </c>
      <c r="I3802" s="75" t="n">
        <v>92.95</v>
      </c>
      <c r="J3802" s="75" t="n">
        <v>91</v>
      </c>
      <c r="K3802" s="75" t="n">
        <v>91.34999999999999</v>
      </c>
      <c r="L3802" s="75" t="n">
        <v>91.34999999999999</v>
      </c>
      <c r="M3802" s="75" t="n">
        <v>197</v>
      </c>
      <c r="N3802" s="75" t="n">
        <v>1277.35</v>
      </c>
      <c r="O3802" s="75" t="n">
        <v>3798500</v>
      </c>
      <c r="P3802" s="75" t="n">
        <v>1136000</v>
      </c>
      <c r="Q3802" s="79" t="n">
        <v>45117</v>
      </c>
      <c r="AR3802">
        <f>IF($AU$2&lt;&gt;5,NA(),IF(D3802=D3801,0,IF(AND(D3804=D3802,D3803=D3802),O3802+O3803+O3804,IF(D3803=D3802,O3803+O3802,O3802))))</f>
        <v/>
      </c>
      <c r="AS3802">
        <f>IF($AU$2&lt;&gt;5,NA(),IF(D3802=D3801,0,IF(AND(D3804=D3802,D3803=D3802),P3802+P3803+P3804,IF(D3803=D3802,P3803+P3802,P3802))))</f>
        <v/>
      </c>
      <c r="AT3802">
        <f>AR3802-AS3802</f>
        <v/>
      </c>
    </row>
    <row r="3803" ht="15.75" customHeight="1" s="121">
      <c r="B3803">
        <f>D3803&amp;Q3803&amp;E3803</f>
        <v/>
      </c>
      <c r="C3803" s="73" t="inlineStr">
        <is>
          <t>FUTSTK</t>
        </is>
      </c>
      <c r="D3803" s="73" t="inlineStr">
        <is>
          <t>MOTHERSON</t>
        </is>
      </c>
      <c r="E3803" s="78" t="n">
        <v>45197</v>
      </c>
      <c r="F3803" s="75" t="n">
        <v>0</v>
      </c>
      <c r="G3803" s="73" t="inlineStr">
        <is>
          <t>XX</t>
        </is>
      </c>
      <c r="H3803" s="75" t="n">
        <v>92.55</v>
      </c>
      <c r="I3803" s="75" t="n">
        <v>93.25</v>
      </c>
      <c r="J3803" s="75" t="n">
        <v>91.40000000000001</v>
      </c>
      <c r="K3803" s="75" t="n">
        <v>91.7</v>
      </c>
      <c r="L3803" s="75" t="n">
        <v>92.25</v>
      </c>
      <c r="M3803" s="75" t="n">
        <v>10</v>
      </c>
      <c r="N3803" s="75" t="n">
        <v>65.47</v>
      </c>
      <c r="O3803" s="75" t="n">
        <v>234300</v>
      </c>
      <c r="P3803" s="75" t="n">
        <v>14200</v>
      </c>
      <c r="Q3803" s="79" t="n">
        <v>45117</v>
      </c>
      <c r="AR3803">
        <f>IF($AU$2&lt;&gt;5,NA(),IF(D3803=D3802,0,IF(AND(D3805=D3803,D3804=D3803),O3803+O3804+O3805,IF(D3804=D3803,O3804+O3803,O3803))))</f>
        <v/>
      </c>
      <c r="AS3803">
        <f>IF($AU$2&lt;&gt;5,NA(),IF(D3803=D3802,0,IF(AND(D3805=D3803,D3804=D3803),P3803+P3804+P3805,IF(D3804=D3803,P3804+P3803,P3803))))</f>
        <v/>
      </c>
      <c r="AT3803">
        <f>AR3803-AS3803</f>
        <v/>
      </c>
    </row>
    <row r="3804" ht="15.75" customHeight="1" s="121">
      <c r="B3804">
        <f>D3804&amp;Q3804&amp;E3804</f>
        <v/>
      </c>
      <c r="C3804" s="73" t="inlineStr">
        <is>
          <t>FUTSTK</t>
        </is>
      </c>
      <c r="D3804" s="73" t="inlineStr">
        <is>
          <t>MPHASIS</t>
        </is>
      </c>
      <c r="E3804" s="78" t="n">
        <v>45134</v>
      </c>
      <c r="F3804" s="75" t="n">
        <v>0</v>
      </c>
      <c r="G3804" s="73" t="inlineStr">
        <is>
          <t>XX</t>
        </is>
      </c>
      <c r="H3804" s="75" t="n">
        <v>1883</v>
      </c>
      <c r="I3804" s="75" t="n">
        <v>1899.6</v>
      </c>
      <c r="J3804" s="75" t="n">
        <v>1859.45</v>
      </c>
      <c r="K3804" s="75" t="n">
        <v>1893.35</v>
      </c>
      <c r="L3804" s="75" t="n">
        <v>1893.35</v>
      </c>
      <c r="M3804" s="75" t="n">
        <v>2672</v>
      </c>
      <c r="N3804" s="75" t="n">
        <v>13830.48</v>
      </c>
      <c r="O3804" s="75" t="n">
        <v>2894375</v>
      </c>
      <c r="P3804" s="75" t="n">
        <v>61600</v>
      </c>
      <c r="Q3804" s="79" t="n">
        <v>45117</v>
      </c>
      <c r="AR3804">
        <f>IF($AU$2&lt;&gt;5,NA(),IF(D3804=D3803,0,IF(AND(D3806=D3804,D3805=D3804),O3804+O3805+O3806,IF(D3805=D3804,O3805+O3804,O3804))))</f>
        <v/>
      </c>
      <c r="AS3804">
        <f>IF($AU$2&lt;&gt;5,NA(),IF(D3804=D3803,0,IF(AND(D3806=D3804,D3805=D3804),P3804+P3805+P3806,IF(D3805=D3804,P3805+P3804,P3804))))</f>
        <v/>
      </c>
      <c r="AT3804">
        <f>AR3804-AS3804</f>
        <v/>
      </c>
    </row>
    <row r="3805" ht="15.75" customHeight="1" s="121">
      <c r="B3805">
        <f>D3805&amp;Q3805&amp;E3805</f>
        <v/>
      </c>
      <c r="C3805" s="73" t="inlineStr">
        <is>
          <t>FUTSTK</t>
        </is>
      </c>
      <c r="D3805" s="73" t="inlineStr">
        <is>
          <t>MPHASIS</t>
        </is>
      </c>
      <c r="E3805" s="78" t="n">
        <v>45169</v>
      </c>
      <c r="F3805" s="75" t="n">
        <v>0</v>
      </c>
      <c r="G3805" s="73" t="inlineStr">
        <is>
          <t>XX</t>
        </is>
      </c>
      <c r="H3805" s="75" t="n">
        <v>1877.2</v>
      </c>
      <c r="I3805" s="75" t="n">
        <v>1903.9</v>
      </c>
      <c r="J3805" s="75" t="n">
        <v>1868.7</v>
      </c>
      <c r="K3805" s="75" t="n">
        <v>1897.95</v>
      </c>
      <c r="L3805" s="75" t="n">
        <v>1897.95</v>
      </c>
      <c r="M3805" s="75" t="n">
        <v>125</v>
      </c>
      <c r="N3805" s="75" t="n">
        <v>649.5599999999999</v>
      </c>
      <c r="O3805" s="75" t="n">
        <v>84425</v>
      </c>
      <c r="P3805" s="75" t="n">
        <v>6875</v>
      </c>
      <c r="Q3805" s="79" t="n">
        <v>45117</v>
      </c>
      <c r="AR3805">
        <f>IF($AU$2&lt;&gt;5,NA(),IF(D3805=D3804,0,IF(AND(D3807=D3805,D3806=D3805),O3805+O3806+O3807,IF(D3806=D3805,O3806+O3805,O3805))))</f>
        <v/>
      </c>
      <c r="AS3805">
        <f>IF($AU$2&lt;&gt;5,NA(),IF(D3805=D3804,0,IF(AND(D3807=D3805,D3806=D3805),P3805+P3806+P3807,IF(D3806=D3805,P3806+P3805,P3805))))</f>
        <v/>
      </c>
      <c r="AT3805">
        <f>AR3805-AS3805</f>
        <v/>
      </c>
    </row>
    <row r="3806" ht="15.75" customHeight="1" s="121">
      <c r="B3806">
        <f>D3806&amp;Q3806&amp;E3806</f>
        <v/>
      </c>
      <c r="C3806" s="73" t="inlineStr">
        <is>
          <t>FUTSTK</t>
        </is>
      </c>
      <c r="D3806" s="73" t="inlineStr">
        <is>
          <t>MPHASIS</t>
        </is>
      </c>
      <c r="E3806" s="78" t="n">
        <v>45197</v>
      </c>
      <c r="F3806" s="75" t="n">
        <v>0</v>
      </c>
      <c r="G3806" s="73" t="inlineStr">
        <is>
          <t>XX</t>
        </is>
      </c>
      <c r="H3806" s="75" t="n">
        <v>1890</v>
      </c>
      <c r="I3806" s="75" t="n">
        <v>1910.75</v>
      </c>
      <c r="J3806" s="75" t="n">
        <v>1890</v>
      </c>
      <c r="K3806" s="75" t="n">
        <v>1907.35</v>
      </c>
      <c r="L3806" s="75" t="n">
        <v>1907.35</v>
      </c>
      <c r="M3806" s="75" t="n">
        <v>3</v>
      </c>
      <c r="N3806" s="75" t="n">
        <v>15.69</v>
      </c>
      <c r="O3806" s="75" t="n">
        <v>4125</v>
      </c>
      <c r="P3806" s="75" t="n">
        <v>550</v>
      </c>
      <c r="Q3806" s="79" t="n">
        <v>45117</v>
      </c>
      <c r="AR3806">
        <f>IF($AU$2&lt;&gt;5,NA(),IF(D3806=D3805,0,IF(AND(D3808=D3806,D3807=D3806),O3806+O3807+O3808,IF(D3807=D3806,O3807+O3806,O3806))))</f>
        <v/>
      </c>
      <c r="AS3806">
        <f>IF($AU$2&lt;&gt;5,NA(),IF(D3806=D3805,0,IF(AND(D3808=D3806,D3807=D3806),P3806+P3807+P3808,IF(D3807=D3806,P3807+P3806,P3806))))</f>
        <v/>
      </c>
      <c r="AT3806">
        <f>AR3806-AS3806</f>
        <v/>
      </c>
    </row>
    <row r="3807" ht="15.75" customHeight="1" s="121">
      <c r="B3807">
        <f>D3807&amp;Q3807&amp;E3807</f>
        <v/>
      </c>
      <c r="C3807" s="73" t="inlineStr">
        <is>
          <t>FUTSTK</t>
        </is>
      </c>
      <c r="D3807" s="73" t="inlineStr">
        <is>
          <t>MRF</t>
        </is>
      </c>
      <c r="E3807" s="78" t="n">
        <v>45134</v>
      </c>
      <c r="F3807" s="75" t="n">
        <v>0</v>
      </c>
      <c r="G3807" s="73" t="inlineStr">
        <is>
          <t>XX</t>
        </is>
      </c>
      <c r="H3807" s="75" t="n">
        <v>101600</v>
      </c>
      <c r="I3807" s="75" t="n">
        <v>102200</v>
      </c>
      <c r="J3807" s="75" t="n">
        <v>100766.7</v>
      </c>
      <c r="K3807" s="75" t="n">
        <v>100973.7</v>
      </c>
      <c r="L3807" s="75" t="n">
        <v>100973.7</v>
      </c>
      <c r="M3807" s="75" t="n">
        <v>1098</v>
      </c>
      <c r="N3807" s="75" t="n">
        <v>11123.37</v>
      </c>
      <c r="O3807" s="75" t="n">
        <v>49620</v>
      </c>
      <c r="P3807" s="75" t="n">
        <v>-150</v>
      </c>
      <c r="Q3807" s="79" t="n">
        <v>45117</v>
      </c>
      <c r="AR3807">
        <f>IF($AU$2&lt;&gt;5,NA(),IF(D3807=D3806,0,IF(AND(D3809=D3807,D3808=D3807),O3807+O3808+O3809,IF(D3808=D3807,O3808+O3807,O3807))))</f>
        <v/>
      </c>
      <c r="AS3807">
        <f>IF($AU$2&lt;&gt;5,NA(),IF(D3807=D3806,0,IF(AND(D3809=D3807,D3808=D3807),P3807+P3808+P3809,IF(D3808=D3807,P3808+P3807,P3807))))</f>
        <v/>
      </c>
      <c r="AT3807">
        <f>AR3807-AS3807</f>
        <v/>
      </c>
    </row>
    <row r="3808" ht="15.75" customHeight="1" s="121">
      <c r="B3808">
        <f>D3808&amp;Q3808&amp;E3808</f>
        <v/>
      </c>
      <c r="C3808" s="73" t="inlineStr">
        <is>
          <t>FUTSTK</t>
        </is>
      </c>
      <c r="D3808" s="73" t="inlineStr">
        <is>
          <t>MRF</t>
        </is>
      </c>
      <c r="E3808" s="78" t="n">
        <v>45169</v>
      </c>
      <c r="F3808" s="75" t="n">
        <v>0</v>
      </c>
      <c r="G3808" s="73" t="inlineStr">
        <is>
          <t>XX</t>
        </is>
      </c>
      <c r="H3808" s="75" t="n">
        <v>101909.3</v>
      </c>
      <c r="I3808" s="75" t="n">
        <v>102467.3</v>
      </c>
      <c r="J3808" s="75" t="n">
        <v>101290</v>
      </c>
      <c r="K3808" s="75" t="n">
        <v>101496.7</v>
      </c>
      <c r="L3808" s="75" t="n">
        <v>101496.7</v>
      </c>
      <c r="M3808" s="75" t="n">
        <v>105</v>
      </c>
      <c r="N3808" s="75" t="n">
        <v>1067.98</v>
      </c>
      <c r="O3808" s="75" t="n">
        <v>2100</v>
      </c>
      <c r="P3808" s="75" t="n">
        <v>110</v>
      </c>
      <c r="Q3808" s="79" t="n">
        <v>45117</v>
      </c>
      <c r="AR3808">
        <f>IF($AU$2&lt;&gt;5,NA(),IF(D3808=D3807,0,IF(AND(D3810=D3808,D3809=D3808),O3808+O3809+O3810,IF(D3809=D3808,O3809+O3808,O3808))))</f>
        <v/>
      </c>
      <c r="AS3808">
        <f>IF($AU$2&lt;&gt;5,NA(),IF(D3808=D3807,0,IF(AND(D3810=D3808,D3809=D3808),P3808+P3809+P3810,IF(D3809=D3808,P3809+P3808,P3808))))</f>
        <v/>
      </c>
      <c r="AT3808">
        <f>AR3808-AS3808</f>
        <v/>
      </c>
    </row>
    <row r="3809" ht="15.75" customHeight="1" s="121">
      <c r="B3809">
        <f>D3809&amp;Q3809&amp;E3809</f>
        <v/>
      </c>
      <c r="C3809" s="73" t="inlineStr">
        <is>
          <t>FUTSTK</t>
        </is>
      </c>
      <c r="D3809" s="73" t="inlineStr">
        <is>
          <t>MRF</t>
        </is>
      </c>
      <c r="E3809" s="78" t="n">
        <v>45197</v>
      </c>
      <c r="F3809" s="75" t="n">
        <v>0</v>
      </c>
      <c r="G3809" s="73" t="inlineStr">
        <is>
          <t>XX</t>
        </is>
      </c>
      <c r="H3809" s="75" t="n">
        <v>101887.8</v>
      </c>
      <c r="I3809" s="75" t="n">
        <v>102127.2</v>
      </c>
      <c r="J3809" s="75" t="n">
        <v>101550</v>
      </c>
      <c r="K3809" s="75" t="n">
        <v>101664.2</v>
      </c>
      <c r="L3809" s="75" t="n">
        <v>101664.2</v>
      </c>
      <c r="M3809" s="75" t="n">
        <v>14</v>
      </c>
      <c r="N3809" s="75" t="n">
        <v>142.47</v>
      </c>
      <c r="O3809" s="75" t="n">
        <v>230</v>
      </c>
      <c r="P3809" s="75" t="n">
        <v>-10</v>
      </c>
      <c r="Q3809" s="79" t="n">
        <v>45117</v>
      </c>
      <c r="AR3809">
        <f>IF($AU$2&lt;&gt;5,NA(),IF(D3809=D3808,0,IF(AND(D3811=D3809,D3810=D3809),O3809+O3810+O3811,IF(D3810=D3809,O3810+O3809,O3809))))</f>
        <v/>
      </c>
      <c r="AS3809">
        <f>IF($AU$2&lt;&gt;5,NA(),IF(D3809=D3808,0,IF(AND(D3811=D3809,D3810=D3809),P3809+P3810+P3811,IF(D3810=D3809,P3810+P3809,P3809))))</f>
        <v/>
      </c>
      <c r="AT3809">
        <f>AR3809-AS3809</f>
        <v/>
      </c>
    </row>
    <row r="3810" ht="15.75" customHeight="1" s="121">
      <c r="B3810">
        <f>D3810&amp;Q3810&amp;E3810</f>
        <v/>
      </c>
      <c r="C3810" s="73" t="inlineStr">
        <is>
          <t>FUTSTK</t>
        </is>
      </c>
      <c r="D3810" s="73" t="inlineStr">
        <is>
          <t>MUTHOOTFIN</t>
        </is>
      </c>
      <c r="E3810" s="78" t="n">
        <v>45134</v>
      </c>
      <c r="F3810" s="75" t="n">
        <v>0</v>
      </c>
      <c r="G3810" s="73" t="inlineStr">
        <is>
          <t>XX</t>
        </is>
      </c>
      <c r="H3810" s="75" t="n">
        <v>1260.7</v>
      </c>
      <c r="I3810" s="75" t="n">
        <v>1266</v>
      </c>
      <c r="J3810" s="75" t="n">
        <v>1247.95</v>
      </c>
      <c r="K3810" s="75" t="n">
        <v>1260.65</v>
      </c>
      <c r="L3810" s="75" t="n">
        <v>1260.65</v>
      </c>
      <c r="M3810" s="75" t="n">
        <v>1123</v>
      </c>
      <c r="N3810" s="75" t="n">
        <v>7773.74</v>
      </c>
      <c r="O3810" s="75" t="n">
        <v>4787200</v>
      </c>
      <c r="P3810" s="75" t="n">
        <v>-100650</v>
      </c>
      <c r="Q3810" s="79" t="n">
        <v>45117</v>
      </c>
      <c r="AR3810">
        <f>IF($AU$2&lt;&gt;5,NA(),IF(D3810=D3809,0,IF(AND(D3812=D3810,D3811=D3810),O3810+O3811+O3812,IF(D3811=D3810,O3811+O3810,O3810))))</f>
        <v/>
      </c>
      <c r="AS3810">
        <f>IF($AU$2&lt;&gt;5,NA(),IF(D3810=D3809,0,IF(AND(D3812=D3810,D3811=D3810),P3810+P3811+P3812,IF(D3811=D3810,P3811+P3810,P3810))))</f>
        <v/>
      </c>
      <c r="AT3810">
        <f>AR3810-AS3810</f>
        <v/>
      </c>
    </row>
    <row r="3811" ht="15.75" customHeight="1" s="121">
      <c r="B3811">
        <f>D3811&amp;Q3811&amp;E3811</f>
        <v/>
      </c>
      <c r="C3811" s="73" t="inlineStr">
        <is>
          <t>FUTSTK</t>
        </is>
      </c>
      <c r="D3811" s="73" t="inlineStr">
        <is>
          <t>MUTHOOTFIN</t>
        </is>
      </c>
      <c r="E3811" s="78" t="n">
        <v>45169</v>
      </c>
      <c r="F3811" s="75" t="n">
        <v>0</v>
      </c>
      <c r="G3811" s="73" t="inlineStr">
        <is>
          <t>XX</t>
        </is>
      </c>
      <c r="H3811" s="75" t="n">
        <v>1256.85</v>
      </c>
      <c r="I3811" s="75" t="n">
        <v>1266.85</v>
      </c>
      <c r="J3811" s="75" t="n">
        <v>1252</v>
      </c>
      <c r="K3811" s="75" t="n">
        <v>1262.75</v>
      </c>
      <c r="L3811" s="75" t="n">
        <v>1262.75</v>
      </c>
      <c r="M3811" s="75" t="n">
        <v>82</v>
      </c>
      <c r="N3811" s="75" t="n">
        <v>568.22</v>
      </c>
      <c r="O3811" s="75" t="n">
        <v>89650</v>
      </c>
      <c r="P3811" s="75" t="n">
        <v>21450</v>
      </c>
      <c r="Q3811" s="79" t="n">
        <v>45117</v>
      </c>
      <c r="AR3811">
        <f>IF($AU$2&lt;&gt;5,NA(),IF(D3811=D3810,0,IF(AND(D3813=D3811,D3812=D3811),O3811+O3812+O3813,IF(D3812=D3811,O3812+O3811,O3811))))</f>
        <v/>
      </c>
      <c r="AS3811">
        <f>IF($AU$2&lt;&gt;5,NA(),IF(D3811=D3810,0,IF(AND(D3813=D3811,D3812=D3811),P3811+P3812+P3813,IF(D3812=D3811,P3812+P3811,P3811))))</f>
        <v/>
      </c>
      <c r="AT3811">
        <f>AR3811-AS3811</f>
        <v/>
      </c>
    </row>
    <row r="3812" ht="15.75" customHeight="1" s="121">
      <c r="B3812">
        <f>D3812&amp;Q3812&amp;E3812</f>
        <v/>
      </c>
      <c r="C3812" s="73" t="inlineStr">
        <is>
          <t>FUTSTK</t>
        </is>
      </c>
      <c r="D3812" s="73" t="inlineStr">
        <is>
          <t>MUTHOOTFIN</t>
        </is>
      </c>
      <c r="E3812" s="78" t="n">
        <v>45197</v>
      </c>
      <c r="F3812" s="75" t="n">
        <v>0</v>
      </c>
      <c r="G3812" s="73" t="inlineStr">
        <is>
          <t>XX</t>
        </is>
      </c>
      <c r="H3812" s="75" t="n">
        <v>0</v>
      </c>
      <c r="I3812" s="75" t="n">
        <v>0</v>
      </c>
      <c r="J3812" s="75" t="n">
        <v>0</v>
      </c>
      <c r="K3812" s="75" t="n">
        <v>1275</v>
      </c>
      <c r="L3812" s="75" t="n">
        <v>1275.2</v>
      </c>
      <c r="M3812" s="75" t="n">
        <v>0</v>
      </c>
      <c r="N3812" s="75" t="n">
        <v>0</v>
      </c>
      <c r="O3812" s="75" t="n">
        <v>4400</v>
      </c>
      <c r="P3812" s="75" t="n">
        <v>0</v>
      </c>
      <c r="Q3812" s="79" t="n">
        <v>45117</v>
      </c>
      <c r="AR3812">
        <f>IF($AU$2&lt;&gt;5,NA(),IF(D3812=D3811,0,IF(AND(D3814=D3812,D3813=D3812),O3812+O3813+O3814,IF(D3813=D3812,O3813+O3812,O3812))))</f>
        <v/>
      </c>
      <c r="AS3812">
        <f>IF($AU$2&lt;&gt;5,NA(),IF(D3812=D3811,0,IF(AND(D3814=D3812,D3813=D3812),P3812+P3813+P3814,IF(D3813=D3812,P3813+P3812,P3812))))</f>
        <v/>
      </c>
      <c r="AT3812">
        <f>AR3812-AS3812</f>
        <v/>
      </c>
    </row>
    <row r="3813" ht="15.75" customHeight="1" s="121">
      <c r="B3813">
        <f>D3813&amp;Q3813&amp;E3813</f>
        <v/>
      </c>
      <c r="C3813" s="73" t="inlineStr">
        <is>
          <t>FUTSTK</t>
        </is>
      </c>
      <c r="D3813" s="73" t="inlineStr">
        <is>
          <t>NATIONALUM</t>
        </is>
      </c>
      <c r="E3813" s="78" t="n">
        <v>45134</v>
      </c>
      <c r="F3813" s="75" t="n">
        <v>0</v>
      </c>
      <c r="G3813" s="73" t="inlineStr">
        <is>
          <t>XX</t>
        </is>
      </c>
      <c r="H3813" s="75" t="n">
        <v>83.15000000000001</v>
      </c>
      <c r="I3813" s="75" t="n">
        <v>84.90000000000001</v>
      </c>
      <c r="J3813" s="75" t="n">
        <v>83.05</v>
      </c>
      <c r="K3813" s="75" t="n">
        <v>83.84999999999999</v>
      </c>
      <c r="L3813" s="75" t="n">
        <v>83.84999999999999</v>
      </c>
      <c r="M3813" s="75" t="n">
        <v>1689</v>
      </c>
      <c r="N3813" s="75" t="n">
        <v>10657.3</v>
      </c>
      <c r="O3813" s="75" t="n">
        <v>50137500</v>
      </c>
      <c r="P3813" s="75" t="n">
        <v>1357500</v>
      </c>
      <c r="Q3813" s="79" t="n">
        <v>45117</v>
      </c>
      <c r="AR3813">
        <f>IF($AU$2&lt;&gt;5,NA(),IF(D3813=D3812,0,IF(AND(D3815=D3813,D3814=D3813),O3813+O3814+O3815,IF(D3814=D3813,O3814+O3813,O3813))))</f>
        <v/>
      </c>
      <c r="AS3813">
        <f>IF($AU$2&lt;&gt;5,NA(),IF(D3813=D3812,0,IF(AND(D3815=D3813,D3814=D3813),P3813+P3814+P3815,IF(D3814=D3813,P3814+P3813,P3813))))</f>
        <v/>
      </c>
      <c r="AT3813">
        <f>AR3813-AS3813</f>
        <v/>
      </c>
    </row>
    <row r="3814" ht="15.75" customHeight="1" s="121">
      <c r="B3814">
        <f>D3814&amp;Q3814&amp;E3814</f>
        <v/>
      </c>
      <c r="C3814" s="73" t="inlineStr">
        <is>
          <t>FUTSTK</t>
        </is>
      </c>
      <c r="D3814" s="73" t="inlineStr">
        <is>
          <t>NATIONALUM</t>
        </is>
      </c>
      <c r="E3814" s="78" t="n">
        <v>45169</v>
      </c>
      <c r="F3814" s="75" t="n">
        <v>0</v>
      </c>
      <c r="G3814" s="73" t="inlineStr">
        <is>
          <t>XX</t>
        </is>
      </c>
      <c r="H3814" s="75" t="n">
        <v>84.05</v>
      </c>
      <c r="I3814" s="75" t="n">
        <v>85.5</v>
      </c>
      <c r="J3814" s="75" t="n">
        <v>83.8</v>
      </c>
      <c r="K3814" s="75" t="n">
        <v>84.45</v>
      </c>
      <c r="L3814" s="75" t="n">
        <v>84.45</v>
      </c>
      <c r="M3814" s="75" t="n">
        <v>116</v>
      </c>
      <c r="N3814" s="75" t="n">
        <v>737.95</v>
      </c>
      <c r="O3814" s="75" t="n">
        <v>1642500</v>
      </c>
      <c r="P3814" s="75" t="n">
        <v>307500</v>
      </c>
      <c r="Q3814" s="79" t="n">
        <v>45117</v>
      </c>
      <c r="AR3814">
        <f>IF($AU$2&lt;&gt;5,NA(),IF(D3814=D3813,0,IF(AND(D3816=D3814,D3815=D3814),O3814+O3815+O3816,IF(D3815=D3814,O3815+O3814,O3814))))</f>
        <v/>
      </c>
      <c r="AS3814">
        <f>IF($AU$2&lt;&gt;5,NA(),IF(D3814=D3813,0,IF(AND(D3816=D3814,D3815=D3814),P3814+P3815+P3816,IF(D3815=D3814,P3815+P3814,P3814))))</f>
        <v/>
      </c>
      <c r="AT3814">
        <f>AR3814-AS3814</f>
        <v/>
      </c>
    </row>
    <row r="3815" ht="15.75" customHeight="1" s="121">
      <c r="B3815">
        <f>D3815&amp;Q3815&amp;E3815</f>
        <v/>
      </c>
      <c r="C3815" s="73" t="inlineStr">
        <is>
          <t>FUTSTK</t>
        </is>
      </c>
      <c r="D3815" s="73" t="inlineStr">
        <is>
          <t>NATIONALUM</t>
        </is>
      </c>
      <c r="E3815" s="78" t="n">
        <v>45197</v>
      </c>
      <c r="F3815" s="75" t="n">
        <v>0</v>
      </c>
      <c r="G3815" s="73" t="inlineStr">
        <is>
          <t>XX</t>
        </is>
      </c>
      <c r="H3815" s="75" t="n">
        <v>84.34999999999999</v>
      </c>
      <c r="I3815" s="75" t="n">
        <v>85.5</v>
      </c>
      <c r="J3815" s="75" t="n">
        <v>84.2</v>
      </c>
      <c r="K3815" s="75" t="n">
        <v>84.7</v>
      </c>
      <c r="L3815" s="75" t="n">
        <v>84.7</v>
      </c>
      <c r="M3815" s="75" t="n">
        <v>22</v>
      </c>
      <c r="N3815" s="75" t="n">
        <v>140.22</v>
      </c>
      <c r="O3815" s="75" t="n">
        <v>202500</v>
      </c>
      <c r="P3815" s="75" t="n">
        <v>37500</v>
      </c>
      <c r="Q3815" s="79" t="n">
        <v>45117</v>
      </c>
      <c r="AR3815">
        <f>IF($AU$2&lt;&gt;5,NA(),IF(D3815=D3814,0,IF(AND(D3817=D3815,D3816=D3815),O3815+O3816+O3817,IF(D3816=D3815,O3816+O3815,O3815))))</f>
        <v/>
      </c>
      <c r="AS3815">
        <f>IF($AU$2&lt;&gt;5,NA(),IF(D3815=D3814,0,IF(AND(D3817=D3815,D3816=D3815),P3815+P3816+P3817,IF(D3816=D3815,P3816+P3815,P3815))))</f>
        <v/>
      </c>
      <c r="AT3815">
        <f>AR3815-AS3815</f>
        <v/>
      </c>
    </row>
    <row r="3816" ht="15.75" customHeight="1" s="121">
      <c r="B3816">
        <f>D3816&amp;Q3816&amp;E3816</f>
        <v/>
      </c>
      <c r="C3816" s="73" t="inlineStr">
        <is>
          <t>FUTSTK</t>
        </is>
      </c>
      <c r="D3816" s="73" t="inlineStr">
        <is>
          <t>NAUKRI</t>
        </is>
      </c>
      <c r="E3816" s="78" t="n">
        <v>45134</v>
      </c>
      <c r="F3816" s="75" t="n">
        <v>0</v>
      </c>
      <c r="G3816" s="73" t="inlineStr">
        <is>
          <t>XX</t>
        </is>
      </c>
      <c r="H3816" s="75" t="n">
        <v>4434.05</v>
      </c>
      <c r="I3816" s="75" t="n">
        <v>4448</v>
      </c>
      <c r="J3816" s="75" t="n">
        <v>4343</v>
      </c>
      <c r="K3816" s="75" t="n">
        <v>4353.8</v>
      </c>
      <c r="L3816" s="75" t="n">
        <v>4353.8</v>
      </c>
      <c r="M3816" s="75" t="n">
        <v>886</v>
      </c>
      <c r="N3816" s="75" t="n">
        <v>5815.51</v>
      </c>
      <c r="O3816" s="75" t="n">
        <v>1312200</v>
      </c>
      <c r="P3816" s="75" t="n">
        <v>15900</v>
      </c>
      <c r="Q3816" s="79" t="n">
        <v>45117</v>
      </c>
      <c r="AR3816">
        <f>IF($AU$2&lt;&gt;5,NA(),IF(D3816=D3815,0,IF(AND(D3818=D3816,D3817=D3816),O3816+O3817+O3818,IF(D3817=D3816,O3817+O3816,O3816))))</f>
        <v/>
      </c>
      <c r="AS3816">
        <f>IF($AU$2&lt;&gt;5,NA(),IF(D3816=D3815,0,IF(AND(D3818=D3816,D3817=D3816),P3816+P3817+P3818,IF(D3817=D3816,P3817+P3816,P3816))))</f>
        <v/>
      </c>
      <c r="AT3816">
        <f>AR3816-AS3816</f>
        <v/>
      </c>
    </row>
    <row r="3817" ht="15.75" customHeight="1" s="121">
      <c r="B3817">
        <f>D3817&amp;Q3817&amp;E3817</f>
        <v/>
      </c>
      <c r="C3817" s="73" t="inlineStr">
        <is>
          <t>FUTSTK</t>
        </is>
      </c>
      <c r="D3817" s="73" t="inlineStr">
        <is>
          <t>NAUKRI</t>
        </is>
      </c>
      <c r="E3817" s="78" t="n">
        <v>45169</v>
      </c>
      <c r="F3817" s="75" t="n">
        <v>0</v>
      </c>
      <c r="G3817" s="73" t="inlineStr">
        <is>
          <t>XX</t>
        </is>
      </c>
      <c r="H3817" s="75" t="n">
        <v>4450.05</v>
      </c>
      <c r="I3817" s="75" t="n">
        <v>4460.85</v>
      </c>
      <c r="J3817" s="75" t="n">
        <v>4365</v>
      </c>
      <c r="K3817" s="75" t="n">
        <v>4369.95</v>
      </c>
      <c r="L3817" s="75" t="n">
        <v>4369.95</v>
      </c>
      <c r="M3817" s="75" t="n">
        <v>34</v>
      </c>
      <c r="N3817" s="75" t="n">
        <v>224.91</v>
      </c>
      <c r="O3817" s="75" t="n">
        <v>25050</v>
      </c>
      <c r="P3817" s="75" t="n">
        <v>1050</v>
      </c>
      <c r="Q3817" s="79" t="n">
        <v>45117</v>
      </c>
      <c r="AR3817">
        <f>IF($AU$2&lt;&gt;5,NA(),IF(D3817=D3816,0,IF(AND(D3819=D3817,D3818=D3817),O3817+O3818+O3819,IF(D3818=D3817,O3818+O3817,O3817))))</f>
        <v/>
      </c>
      <c r="AS3817">
        <f>IF($AU$2&lt;&gt;5,NA(),IF(D3817=D3816,0,IF(AND(D3819=D3817,D3818=D3817),P3817+P3818+P3819,IF(D3818=D3817,P3818+P3817,P3817))))</f>
        <v/>
      </c>
      <c r="AT3817">
        <f>AR3817-AS3817</f>
        <v/>
      </c>
    </row>
    <row r="3818" ht="15.75" customHeight="1" s="121">
      <c r="B3818">
        <f>D3818&amp;Q3818&amp;E3818</f>
        <v/>
      </c>
      <c r="C3818" s="73" t="inlineStr">
        <is>
          <t>FUTSTK</t>
        </is>
      </c>
      <c r="D3818" s="73" t="inlineStr">
        <is>
          <t>NAUKRI</t>
        </is>
      </c>
      <c r="E3818" s="78" t="n">
        <v>45197</v>
      </c>
      <c r="F3818" s="75" t="n">
        <v>0</v>
      </c>
      <c r="G3818" s="73" t="inlineStr">
        <is>
          <t>XX</t>
        </is>
      </c>
      <c r="H3818" s="75" t="n">
        <v>4425</v>
      </c>
      <c r="I3818" s="75" t="n">
        <v>4425</v>
      </c>
      <c r="J3818" s="75" t="n">
        <v>4425</v>
      </c>
      <c r="K3818" s="75" t="n">
        <v>4425</v>
      </c>
      <c r="L3818" s="75" t="n">
        <v>4400.25</v>
      </c>
      <c r="M3818" s="75" t="n">
        <v>1</v>
      </c>
      <c r="N3818" s="75" t="n">
        <v>6.63</v>
      </c>
      <c r="O3818" s="75" t="n">
        <v>900</v>
      </c>
      <c r="P3818" s="75" t="n">
        <v>150</v>
      </c>
      <c r="Q3818" s="79" t="n">
        <v>45117</v>
      </c>
      <c r="AR3818">
        <f>IF($AU$2&lt;&gt;5,NA(),IF(D3818=D3817,0,IF(AND(D3820=D3818,D3819=D3818),O3818+O3819+O3820,IF(D3819=D3818,O3819+O3818,O3818))))</f>
        <v/>
      </c>
      <c r="AS3818">
        <f>IF($AU$2&lt;&gt;5,NA(),IF(D3818=D3817,0,IF(AND(D3820=D3818,D3819=D3818),P3818+P3819+P3820,IF(D3819=D3818,P3819+P3818,P3818))))</f>
        <v/>
      </c>
      <c r="AT3818">
        <f>AR3818-AS3818</f>
        <v/>
      </c>
    </row>
    <row r="3819" ht="15.75" customHeight="1" s="121">
      <c r="B3819">
        <f>D3819&amp;Q3819&amp;E3819</f>
        <v/>
      </c>
      <c r="C3819" s="73" t="inlineStr">
        <is>
          <t>FUTSTK</t>
        </is>
      </c>
      <c r="D3819" s="73" t="inlineStr">
        <is>
          <t>NAVINFLUOR</t>
        </is>
      </c>
      <c r="E3819" s="78" t="n">
        <v>45134</v>
      </c>
      <c r="F3819" s="75" t="n">
        <v>0</v>
      </c>
      <c r="G3819" s="73" t="inlineStr">
        <is>
          <t>XX</t>
        </is>
      </c>
      <c r="H3819" s="75" t="n">
        <v>4534.95</v>
      </c>
      <c r="I3819" s="75" t="n">
        <v>4534.95</v>
      </c>
      <c r="J3819" s="75" t="n">
        <v>4430</v>
      </c>
      <c r="K3819" s="75" t="n">
        <v>4461.3</v>
      </c>
      <c r="L3819" s="75" t="n">
        <v>4461.3</v>
      </c>
      <c r="M3819" s="75" t="n">
        <v>1089</v>
      </c>
      <c r="N3819" s="75" t="n">
        <v>7309.56</v>
      </c>
      <c r="O3819" s="75" t="n">
        <v>650700</v>
      </c>
      <c r="P3819" s="75" t="n">
        <v>20700</v>
      </c>
      <c r="Q3819" s="79" t="n">
        <v>45117</v>
      </c>
      <c r="AR3819">
        <f>IF($AU$2&lt;&gt;5,NA(),IF(D3819=D3818,0,IF(AND(D3821=D3819,D3820=D3819),O3819+O3820+O3821,IF(D3820=D3819,O3820+O3819,O3819))))</f>
        <v/>
      </c>
      <c r="AS3819">
        <f>IF($AU$2&lt;&gt;5,NA(),IF(D3819=D3818,0,IF(AND(D3821=D3819,D3820=D3819),P3819+P3820+P3821,IF(D3820=D3819,P3820+P3819,P3819))))</f>
        <v/>
      </c>
      <c r="AT3819">
        <f>AR3819-AS3819</f>
        <v/>
      </c>
    </row>
    <row r="3820" ht="15.75" customHeight="1" s="121">
      <c r="B3820">
        <f>D3820&amp;Q3820&amp;E3820</f>
        <v/>
      </c>
      <c r="C3820" s="73" t="inlineStr">
        <is>
          <t>FUTSTK</t>
        </is>
      </c>
      <c r="D3820" s="73" t="inlineStr">
        <is>
          <t>NAVINFLUOR</t>
        </is>
      </c>
      <c r="E3820" s="78" t="n">
        <v>45169</v>
      </c>
      <c r="F3820" s="75" t="n">
        <v>0</v>
      </c>
      <c r="G3820" s="73" t="inlineStr">
        <is>
          <t>XX</t>
        </is>
      </c>
      <c r="H3820" s="75" t="n">
        <v>4550</v>
      </c>
      <c r="I3820" s="75" t="n">
        <v>4550</v>
      </c>
      <c r="J3820" s="75" t="n">
        <v>4450</v>
      </c>
      <c r="K3820" s="75" t="n">
        <v>4489.35</v>
      </c>
      <c r="L3820" s="75" t="n">
        <v>4508.35</v>
      </c>
      <c r="M3820" s="75" t="n">
        <v>22</v>
      </c>
      <c r="N3820" s="75" t="n">
        <v>148.41</v>
      </c>
      <c r="O3820" s="75" t="n">
        <v>13950</v>
      </c>
      <c r="P3820" s="75" t="n">
        <v>1500</v>
      </c>
      <c r="Q3820" s="79" t="n">
        <v>45117</v>
      </c>
      <c r="AR3820">
        <f>IF($AU$2&lt;&gt;5,NA(),IF(D3820=D3819,0,IF(AND(D3822=D3820,D3821=D3820),O3820+O3821+O3822,IF(D3821=D3820,O3821+O3820,O3820))))</f>
        <v/>
      </c>
      <c r="AS3820">
        <f>IF($AU$2&lt;&gt;5,NA(),IF(D3820=D3819,0,IF(AND(D3822=D3820,D3821=D3820),P3820+P3821+P3822,IF(D3821=D3820,P3821+P3820,P3820))))</f>
        <v/>
      </c>
      <c r="AT3820">
        <f>AR3820-AS3820</f>
        <v/>
      </c>
    </row>
    <row r="3821" ht="15.75" customHeight="1" s="121">
      <c r="B3821">
        <f>D3821&amp;Q3821&amp;E3821</f>
        <v/>
      </c>
      <c r="C3821" s="73" t="inlineStr">
        <is>
          <t>FUTSTK</t>
        </is>
      </c>
      <c r="D3821" s="73" t="inlineStr">
        <is>
          <t>NAVINFLUOR</t>
        </is>
      </c>
      <c r="E3821" s="78" t="n">
        <v>45197</v>
      </c>
      <c r="F3821" s="75" t="n">
        <v>0</v>
      </c>
      <c r="G3821" s="73" t="inlineStr">
        <is>
          <t>XX</t>
        </is>
      </c>
      <c r="H3821" s="75" t="n">
        <v>0</v>
      </c>
      <c r="I3821" s="75" t="n">
        <v>0</v>
      </c>
      <c r="J3821" s="75" t="n">
        <v>0</v>
      </c>
      <c r="K3821" s="75" t="n">
        <v>4625</v>
      </c>
      <c r="L3821" s="75" t="n">
        <v>4533.15</v>
      </c>
      <c r="M3821" s="75" t="n">
        <v>0</v>
      </c>
      <c r="N3821" s="75" t="n">
        <v>0</v>
      </c>
      <c r="O3821" s="75" t="n">
        <v>150</v>
      </c>
      <c r="P3821" s="75" t="n">
        <v>0</v>
      </c>
      <c r="Q3821" s="79" t="n">
        <v>45117</v>
      </c>
      <c r="AR3821">
        <f>IF($AU$2&lt;&gt;5,NA(),IF(D3821=D3820,0,IF(AND(D3823=D3821,D3822=D3821),O3821+O3822+O3823,IF(D3822=D3821,O3822+O3821,O3821))))</f>
        <v/>
      </c>
      <c r="AS3821">
        <f>IF($AU$2&lt;&gt;5,NA(),IF(D3821=D3820,0,IF(AND(D3823=D3821,D3822=D3821),P3821+P3822+P3823,IF(D3822=D3821,P3822+P3821,P3821))))</f>
        <v/>
      </c>
      <c r="AT3821">
        <f>AR3821-AS3821</f>
        <v/>
      </c>
    </row>
    <row r="3822" ht="15.75" customHeight="1" s="121">
      <c r="B3822">
        <f>D3822&amp;Q3822&amp;E3822</f>
        <v/>
      </c>
      <c r="C3822" s="73" t="inlineStr">
        <is>
          <t>FUTSTK</t>
        </is>
      </c>
      <c r="D3822" s="73" t="inlineStr">
        <is>
          <t>NESTLEIND</t>
        </is>
      </c>
      <c r="E3822" s="78" t="n">
        <v>45134</v>
      </c>
      <c r="F3822" s="75" t="n">
        <v>0</v>
      </c>
      <c r="G3822" s="73" t="inlineStr">
        <is>
          <t>XX</t>
        </is>
      </c>
      <c r="H3822" s="75" t="n">
        <v>23075.35</v>
      </c>
      <c r="I3822" s="75" t="n">
        <v>23087.8</v>
      </c>
      <c r="J3822" s="75" t="n">
        <v>22655.55</v>
      </c>
      <c r="K3822" s="75" t="n">
        <v>22706.2</v>
      </c>
      <c r="L3822" s="75" t="n">
        <v>22706.2</v>
      </c>
      <c r="M3822" s="75" t="n">
        <v>1074</v>
      </c>
      <c r="N3822" s="75" t="n">
        <v>9789</v>
      </c>
      <c r="O3822" s="75" t="n">
        <v>348440</v>
      </c>
      <c r="P3822" s="75" t="n">
        <v>1720</v>
      </c>
      <c r="Q3822" s="79" t="n">
        <v>45117</v>
      </c>
      <c r="AR3822">
        <f>IF($AU$2&lt;&gt;5,NA(),IF(D3822=D3821,0,IF(AND(D3824=D3822,D3823=D3822),O3822+O3823+O3824,IF(D3823=D3822,O3823+O3822,O3822))))</f>
        <v/>
      </c>
      <c r="AS3822">
        <f>IF($AU$2&lt;&gt;5,NA(),IF(D3822=D3821,0,IF(AND(D3824=D3822,D3823=D3822),P3822+P3823+P3824,IF(D3823=D3822,P3823+P3822,P3822))))</f>
        <v/>
      </c>
      <c r="AT3822">
        <f>AR3822-AS3822</f>
        <v/>
      </c>
    </row>
    <row r="3823" ht="15.75" customHeight="1" s="121">
      <c r="B3823">
        <f>D3823&amp;Q3823&amp;E3823</f>
        <v/>
      </c>
      <c r="C3823" s="73" t="inlineStr">
        <is>
          <t>FUTSTK</t>
        </is>
      </c>
      <c r="D3823" s="73" t="inlineStr">
        <is>
          <t>NESTLEIND</t>
        </is>
      </c>
      <c r="E3823" s="78" t="n">
        <v>45169</v>
      </c>
      <c r="F3823" s="75" t="n">
        <v>0</v>
      </c>
      <c r="G3823" s="73" t="inlineStr">
        <is>
          <t>XX</t>
        </is>
      </c>
      <c r="H3823" s="75" t="n">
        <v>23021.15</v>
      </c>
      <c r="I3823" s="75" t="n">
        <v>23021.15</v>
      </c>
      <c r="J3823" s="75" t="n">
        <v>22800</v>
      </c>
      <c r="K3823" s="75" t="n">
        <v>22858.2</v>
      </c>
      <c r="L3823" s="75" t="n">
        <v>22858.2</v>
      </c>
      <c r="M3823" s="75" t="n">
        <v>27</v>
      </c>
      <c r="N3823" s="75" t="n">
        <v>247.28</v>
      </c>
      <c r="O3823" s="75" t="n">
        <v>6320</v>
      </c>
      <c r="P3823" s="75" t="n">
        <v>-40</v>
      </c>
      <c r="Q3823" s="79" t="n">
        <v>45117</v>
      </c>
      <c r="AR3823">
        <f>IF($AU$2&lt;&gt;5,NA(),IF(D3823=D3822,0,IF(AND(D3825=D3823,D3824=D3823),O3823+O3824+O3825,IF(D3824=D3823,O3824+O3823,O3823))))</f>
        <v/>
      </c>
      <c r="AS3823">
        <f>IF($AU$2&lt;&gt;5,NA(),IF(D3823=D3822,0,IF(AND(D3825=D3823,D3824=D3823),P3823+P3824+P3825,IF(D3824=D3823,P3824+P3823,P3823))))</f>
        <v/>
      </c>
      <c r="AT3823">
        <f>AR3823-AS3823</f>
        <v/>
      </c>
    </row>
    <row r="3824" ht="15.75" customHeight="1" s="121">
      <c r="B3824">
        <f>D3824&amp;Q3824&amp;E3824</f>
        <v/>
      </c>
      <c r="C3824" s="73" t="inlineStr">
        <is>
          <t>FUTSTK</t>
        </is>
      </c>
      <c r="D3824" s="73" t="inlineStr">
        <is>
          <t>NESTLEIND</t>
        </is>
      </c>
      <c r="E3824" s="78" t="n">
        <v>45197</v>
      </c>
      <c r="F3824" s="75" t="n">
        <v>0</v>
      </c>
      <c r="G3824" s="73" t="inlineStr">
        <is>
          <t>XX</t>
        </is>
      </c>
      <c r="H3824" s="75" t="n">
        <v>0</v>
      </c>
      <c r="I3824" s="75" t="n">
        <v>0</v>
      </c>
      <c r="J3824" s="75" t="n">
        <v>0</v>
      </c>
      <c r="K3824" s="75" t="n">
        <v>23155.5</v>
      </c>
      <c r="L3824" s="75" t="n">
        <v>22936.9</v>
      </c>
      <c r="M3824" s="75" t="n">
        <v>0</v>
      </c>
      <c r="N3824" s="75" t="n">
        <v>0</v>
      </c>
      <c r="O3824" s="75" t="n">
        <v>0</v>
      </c>
      <c r="P3824" s="75" t="n">
        <v>0</v>
      </c>
      <c r="Q3824" s="79" t="n">
        <v>45117</v>
      </c>
      <c r="AR3824">
        <f>IF($AU$2&lt;&gt;5,NA(),IF(D3824=D3823,0,IF(AND(D3826=D3824,D3825=D3824),O3824+O3825+O3826,IF(D3825=D3824,O3825+O3824,O3824))))</f>
        <v/>
      </c>
      <c r="AS3824">
        <f>IF($AU$2&lt;&gt;5,NA(),IF(D3824=D3823,0,IF(AND(D3826=D3824,D3825=D3824),P3824+P3825+P3826,IF(D3825=D3824,P3825+P3824,P3824))))</f>
        <v/>
      </c>
      <c r="AT3824">
        <f>AR3824-AS3824</f>
        <v/>
      </c>
    </row>
    <row r="3825" ht="15.75" customHeight="1" s="121">
      <c r="B3825">
        <f>D3825&amp;Q3825&amp;E3825</f>
        <v/>
      </c>
      <c r="C3825" s="73" t="inlineStr">
        <is>
          <t>FUTSTK</t>
        </is>
      </c>
      <c r="D3825" s="73" t="inlineStr">
        <is>
          <t>NMDC</t>
        </is>
      </c>
      <c r="E3825" s="78" t="n">
        <v>45134</v>
      </c>
      <c r="F3825" s="75" t="n">
        <v>0</v>
      </c>
      <c r="G3825" s="73" t="inlineStr">
        <is>
          <t>XX</t>
        </is>
      </c>
      <c r="H3825" s="75" t="n">
        <v>107.2</v>
      </c>
      <c r="I3825" s="75" t="n">
        <v>109.35</v>
      </c>
      <c r="J3825" s="75" t="n">
        <v>106.7</v>
      </c>
      <c r="K3825" s="75" t="n">
        <v>108.45</v>
      </c>
      <c r="L3825" s="75" t="n">
        <v>108.45</v>
      </c>
      <c r="M3825" s="75" t="n">
        <v>3666</v>
      </c>
      <c r="N3825" s="75" t="n">
        <v>17870.2</v>
      </c>
      <c r="O3825" s="75" t="n">
        <v>70326000</v>
      </c>
      <c r="P3825" s="75" t="n">
        <v>171000</v>
      </c>
      <c r="Q3825" s="79" t="n">
        <v>45117</v>
      </c>
      <c r="AR3825">
        <f>IF($AU$2&lt;&gt;5,NA(),IF(D3825=D3824,0,IF(AND(D3827=D3825,D3826=D3825),O3825+O3826+O3827,IF(D3826=D3825,O3826+O3825,O3825))))</f>
        <v/>
      </c>
      <c r="AS3825">
        <f>IF($AU$2&lt;&gt;5,NA(),IF(D3825=D3824,0,IF(AND(D3827=D3825,D3826=D3825),P3825+P3826+P3827,IF(D3826=D3825,P3826+P3825,P3825))))</f>
        <v/>
      </c>
      <c r="AT3825">
        <f>AR3825-AS3825</f>
        <v/>
      </c>
    </row>
    <row r="3826" ht="15.75" customHeight="1" s="121">
      <c r="B3826">
        <f>D3826&amp;Q3826&amp;E3826</f>
        <v/>
      </c>
      <c r="C3826" s="73" t="inlineStr">
        <is>
          <t>FUTSTK</t>
        </is>
      </c>
      <c r="D3826" s="73" t="inlineStr">
        <is>
          <t>NMDC</t>
        </is>
      </c>
      <c r="E3826" s="78" t="n">
        <v>45169</v>
      </c>
      <c r="F3826" s="75" t="n">
        <v>0</v>
      </c>
      <c r="G3826" s="73" t="inlineStr">
        <is>
          <t>XX</t>
        </is>
      </c>
      <c r="H3826" s="75" t="n">
        <v>108.15</v>
      </c>
      <c r="I3826" s="75" t="n">
        <v>110.1</v>
      </c>
      <c r="J3826" s="75" t="n">
        <v>107.6</v>
      </c>
      <c r="K3826" s="75" t="n">
        <v>109.25</v>
      </c>
      <c r="L3826" s="75" t="n">
        <v>109.25</v>
      </c>
      <c r="M3826" s="75" t="n">
        <v>404</v>
      </c>
      <c r="N3826" s="75" t="n">
        <v>1985.69</v>
      </c>
      <c r="O3826" s="75" t="n">
        <v>3375000</v>
      </c>
      <c r="P3826" s="75" t="n">
        <v>414000</v>
      </c>
      <c r="Q3826" s="79" t="n">
        <v>45117</v>
      </c>
      <c r="AR3826">
        <f>IF($AU$2&lt;&gt;5,NA(),IF(D3826=D3825,0,IF(AND(D3828=D3826,D3827=D3826),O3826+O3827+O3828,IF(D3827=D3826,O3827+O3826,O3826))))</f>
        <v/>
      </c>
      <c r="AS3826">
        <f>IF($AU$2&lt;&gt;5,NA(),IF(D3826=D3825,0,IF(AND(D3828=D3826,D3827=D3826),P3826+P3827+P3828,IF(D3827=D3826,P3827+P3826,P3826))))</f>
        <v/>
      </c>
      <c r="AT3826">
        <f>AR3826-AS3826</f>
        <v/>
      </c>
    </row>
    <row r="3827" ht="15.75" customHeight="1" s="121">
      <c r="B3827">
        <f>D3827&amp;Q3827&amp;E3827</f>
        <v/>
      </c>
      <c r="C3827" s="73" t="inlineStr">
        <is>
          <t>FUTSTK</t>
        </is>
      </c>
      <c r="D3827" s="73" t="inlineStr">
        <is>
          <t>NMDC</t>
        </is>
      </c>
      <c r="E3827" s="78" t="n">
        <v>45197</v>
      </c>
      <c r="F3827" s="75" t="n">
        <v>0</v>
      </c>
      <c r="G3827" s="73" t="inlineStr">
        <is>
          <t>XX</t>
        </is>
      </c>
      <c r="H3827" s="75" t="n">
        <v>108.75</v>
      </c>
      <c r="I3827" s="75" t="n">
        <v>110.8</v>
      </c>
      <c r="J3827" s="75" t="n">
        <v>108.6</v>
      </c>
      <c r="K3827" s="75" t="n">
        <v>110.05</v>
      </c>
      <c r="L3827" s="75" t="n">
        <v>110.05</v>
      </c>
      <c r="M3827" s="75" t="n">
        <v>39</v>
      </c>
      <c r="N3827" s="75" t="n">
        <v>192.59</v>
      </c>
      <c r="O3827" s="75" t="n">
        <v>220500</v>
      </c>
      <c r="P3827" s="75" t="n">
        <v>67500</v>
      </c>
      <c r="Q3827" s="79" t="n">
        <v>45117</v>
      </c>
      <c r="AR3827">
        <f>IF($AU$2&lt;&gt;5,NA(),IF(D3827=D3826,0,IF(AND(D3829=D3827,D3828=D3827),O3827+O3828+O3829,IF(D3828=D3827,O3828+O3827,O3827))))</f>
        <v/>
      </c>
      <c r="AS3827">
        <f>IF($AU$2&lt;&gt;5,NA(),IF(D3827=D3826,0,IF(AND(D3829=D3827,D3828=D3827),P3827+P3828+P3829,IF(D3828=D3827,P3828+P3827,P3827))))</f>
        <v/>
      </c>
      <c r="AT3827">
        <f>AR3827-AS3827</f>
        <v/>
      </c>
    </row>
    <row r="3828" ht="15.75" customHeight="1" s="121">
      <c r="B3828">
        <f>D3828&amp;Q3828&amp;E3828</f>
        <v/>
      </c>
      <c r="C3828" s="73" t="inlineStr">
        <is>
          <t>FUTSTK</t>
        </is>
      </c>
      <c r="D3828" s="73" t="inlineStr">
        <is>
          <t>NTPC</t>
        </is>
      </c>
      <c r="E3828" s="78" t="n">
        <v>45134</v>
      </c>
      <c r="F3828" s="75" t="n">
        <v>0</v>
      </c>
      <c r="G3828" s="73" t="inlineStr">
        <is>
          <t>XX</t>
        </is>
      </c>
      <c r="H3828" s="75" t="n">
        <v>194.25</v>
      </c>
      <c r="I3828" s="75" t="n">
        <v>194.25</v>
      </c>
      <c r="J3828" s="75" t="n">
        <v>190.8</v>
      </c>
      <c r="K3828" s="75" t="n">
        <v>192.55</v>
      </c>
      <c r="L3828" s="75" t="n">
        <v>192.55</v>
      </c>
      <c r="M3828" s="75" t="n">
        <v>2566</v>
      </c>
      <c r="N3828" s="75" t="n">
        <v>14796.98</v>
      </c>
      <c r="O3828" s="75" t="n">
        <v>57705000</v>
      </c>
      <c r="P3828" s="75" t="n">
        <v>681000</v>
      </c>
      <c r="Q3828" s="79" t="n">
        <v>45117</v>
      </c>
      <c r="AR3828">
        <f>IF($AU$2&lt;&gt;5,NA(),IF(D3828=D3827,0,IF(AND(D3830=D3828,D3829=D3828),O3828+O3829+O3830,IF(D3829=D3828,O3829+O3828,O3828))))</f>
        <v/>
      </c>
      <c r="AS3828">
        <f>IF($AU$2&lt;&gt;5,NA(),IF(D3828=D3827,0,IF(AND(D3830=D3828,D3829=D3828),P3828+P3829+P3830,IF(D3829=D3828,P3829+P3828,P3828))))</f>
        <v/>
      </c>
      <c r="AT3828">
        <f>AR3828-AS3828</f>
        <v/>
      </c>
    </row>
    <row r="3829" ht="15.75" customHeight="1" s="121">
      <c r="B3829">
        <f>D3829&amp;Q3829&amp;E3829</f>
        <v/>
      </c>
      <c r="C3829" s="73" t="inlineStr">
        <is>
          <t>FUTSTK</t>
        </is>
      </c>
      <c r="D3829" s="73" t="inlineStr">
        <is>
          <t>NTPC</t>
        </is>
      </c>
      <c r="E3829" s="78" t="n">
        <v>45169</v>
      </c>
      <c r="F3829" s="75" t="n">
        <v>0</v>
      </c>
      <c r="G3829" s="73" t="inlineStr">
        <is>
          <t>XX</t>
        </is>
      </c>
      <c r="H3829" s="75" t="n">
        <v>192.4</v>
      </c>
      <c r="I3829" s="75" t="n">
        <v>192.7</v>
      </c>
      <c r="J3829" s="75" t="n">
        <v>189.3</v>
      </c>
      <c r="K3829" s="75" t="n">
        <v>191</v>
      </c>
      <c r="L3829" s="75" t="n">
        <v>191</v>
      </c>
      <c r="M3829" s="75" t="n">
        <v>122</v>
      </c>
      <c r="N3829" s="75" t="n">
        <v>698.3200000000001</v>
      </c>
      <c r="O3829" s="75" t="n">
        <v>3774000</v>
      </c>
      <c r="P3829" s="75" t="n">
        <v>114000</v>
      </c>
      <c r="Q3829" s="79" t="n">
        <v>45117</v>
      </c>
      <c r="AR3829">
        <f>IF($AU$2&lt;&gt;5,NA(),IF(D3829=D3828,0,IF(AND(D3831=D3829,D3830=D3829),O3829+O3830+O3831,IF(D3830=D3829,O3830+O3829,O3829))))</f>
        <v/>
      </c>
      <c r="AS3829">
        <f>IF($AU$2&lt;&gt;5,NA(),IF(D3829=D3828,0,IF(AND(D3831=D3829,D3830=D3829),P3829+P3830+P3831,IF(D3830=D3829,P3830+P3829,P3829))))</f>
        <v/>
      </c>
      <c r="AT3829">
        <f>AR3829-AS3829</f>
        <v/>
      </c>
    </row>
    <row r="3830" ht="15.75" customHeight="1" s="121">
      <c r="B3830">
        <f>D3830&amp;Q3830&amp;E3830</f>
        <v/>
      </c>
      <c r="C3830" s="73" t="inlineStr">
        <is>
          <t>FUTSTK</t>
        </is>
      </c>
      <c r="D3830" s="73" t="inlineStr">
        <is>
          <t>NTPC</t>
        </is>
      </c>
      <c r="E3830" s="78" t="n">
        <v>45197</v>
      </c>
      <c r="F3830" s="75" t="n">
        <v>0</v>
      </c>
      <c r="G3830" s="73" t="inlineStr">
        <is>
          <t>XX</t>
        </is>
      </c>
      <c r="H3830" s="75" t="n">
        <v>193.2</v>
      </c>
      <c r="I3830" s="75" t="n">
        <v>193.2</v>
      </c>
      <c r="J3830" s="75" t="n">
        <v>192</v>
      </c>
      <c r="K3830" s="75" t="n">
        <v>192.2</v>
      </c>
      <c r="L3830" s="75" t="n">
        <v>194.6</v>
      </c>
      <c r="M3830" s="75" t="n">
        <v>7</v>
      </c>
      <c r="N3830" s="75" t="n">
        <v>40.42</v>
      </c>
      <c r="O3830" s="75" t="n">
        <v>84000</v>
      </c>
      <c r="P3830" s="75" t="n">
        <v>12000</v>
      </c>
      <c r="Q3830" s="79" t="n">
        <v>45117</v>
      </c>
      <c r="AR3830">
        <f>IF($AU$2&lt;&gt;5,NA(),IF(D3830=D3829,0,IF(AND(D3832=D3830,D3831=D3830),O3830+O3831+O3832,IF(D3831=D3830,O3831+O3830,O3830))))</f>
        <v/>
      </c>
      <c r="AS3830">
        <f>IF($AU$2&lt;&gt;5,NA(),IF(D3830=D3829,0,IF(AND(D3832=D3830,D3831=D3830),P3830+P3831+P3832,IF(D3831=D3830,P3831+P3830,P3830))))</f>
        <v/>
      </c>
      <c r="AT3830">
        <f>AR3830-AS3830</f>
        <v/>
      </c>
    </row>
    <row r="3831" ht="15.75" customHeight="1" s="121">
      <c r="B3831">
        <f>D3831&amp;Q3831&amp;E3831</f>
        <v/>
      </c>
      <c r="C3831" s="73" t="inlineStr">
        <is>
          <t>FUTSTK</t>
        </is>
      </c>
      <c r="D3831" s="73" t="inlineStr">
        <is>
          <t>OBEROIRLTY</t>
        </is>
      </c>
      <c r="E3831" s="78" t="n">
        <v>45134</v>
      </c>
      <c r="F3831" s="75" t="n">
        <v>0</v>
      </c>
      <c r="G3831" s="73" t="inlineStr">
        <is>
          <t>XX</t>
        </is>
      </c>
      <c r="H3831" s="75" t="n">
        <v>1030</v>
      </c>
      <c r="I3831" s="75" t="n">
        <v>1030</v>
      </c>
      <c r="J3831" s="75" t="n">
        <v>1006.85</v>
      </c>
      <c r="K3831" s="75" t="n">
        <v>1020.6</v>
      </c>
      <c r="L3831" s="75" t="n">
        <v>1020.6</v>
      </c>
      <c r="M3831" s="75" t="n">
        <v>840</v>
      </c>
      <c r="N3831" s="75" t="n">
        <v>5984.32</v>
      </c>
      <c r="O3831" s="75" t="n">
        <v>3946600</v>
      </c>
      <c r="P3831" s="75" t="n">
        <v>-46900</v>
      </c>
      <c r="Q3831" s="79" t="n">
        <v>45117</v>
      </c>
      <c r="AR3831">
        <f>IF($AU$2&lt;&gt;5,NA(),IF(D3831=D3830,0,IF(AND(D3833=D3831,D3832=D3831),O3831+O3832+O3833,IF(D3832=D3831,O3832+O3831,O3831))))</f>
        <v/>
      </c>
      <c r="AS3831">
        <f>IF($AU$2&lt;&gt;5,NA(),IF(D3831=D3830,0,IF(AND(D3833=D3831,D3832=D3831),P3831+P3832+P3833,IF(D3832=D3831,P3832+P3831,P3831))))</f>
        <v/>
      </c>
      <c r="AT3831">
        <f>AR3831-AS3831</f>
        <v/>
      </c>
    </row>
    <row r="3832" ht="15.75" customHeight="1" s="121">
      <c r="B3832">
        <f>D3832&amp;Q3832&amp;E3832</f>
        <v/>
      </c>
      <c r="C3832" s="73" t="inlineStr">
        <is>
          <t>FUTSTK</t>
        </is>
      </c>
      <c r="D3832" s="73" t="inlineStr">
        <is>
          <t>OBEROIRLTY</t>
        </is>
      </c>
      <c r="E3832" s="78" t="n">
        <v>45169</v>
      </c>
      <c r="F3832" s="75" t="n">
        <v>0</v>
      </c>
      <c r="G3832" s="73" t="inlineStr">
        <is>
          <t>XX</t>
        </is>
      </c>
      <c r="H3832" s="75" t="n">
        <v>1016.1</v>
      </c>
      <c r="I3832" s="75" t="n">
        <v>1023</v>
      </c>
      <c r="J3832" s="75" t="n">
        <v>1013.85</v>
      </c>
      <c r="K3832" s="75" t="n">
        <v>1023</v>
      </c>
      <c r="L3832" s="75" t="n">
        <v>1028.4</v>
      </c>
      <c r="M3832" s="75" t="n">
        <v>6</v>
      </c>
      <c r="N3832" s="75" t="n">
        <v>42.71</v>
      </c>
      <c r="O3832" s="75" t="n">
        <v>30100</v>
      </c>
      <c r="P3832" s="75" t="n">
        <v>-1400</v>
      </c>
      <c r="Q3832" s="79" t="n">
        <v>45117</v>
      </c>
      <c r="AR3832">
        <f>IF($AU$2&lt;&gt;5,NA(),IF(D3832=D3831,0,IF(AND(D3834=D3832,D3833=D3832),O3832+O3833+O3834,IF(D3833=D3832,O3833+O3832,O3832))))</f>
        <v/>
      </c>
      <c r="AS3832">
        <f>IF($AU$2&lt;&gt;5,NA(),IF(D3832=D3831,0,IF(AND(D3834=D3832,D3833=D3832),P3832+P3833+P3834,IF(D3833=D3832,P3833+P3832,P3832))))</f>
        <v/>
      </c>
      <c r="AT3832">
        <f>AR3832-AS3832</f>
        <v/>
      </c>
    </row>
    <row r="3833" ht="15.75" customHeight="1" s="121">
      <c r="B3833">
        <f>D3833&amp;Q3833&amp;E3833</f>
        <v/>
      </c>
      <c r="C3833" s="73" t="inlineStr">
        <is>
          <t>FUTSTK</t>
        </is>
      </c>
      <c r="D3833" s="73" t="inlineStr">
        <is>
          <t>OBEROIRLTY</t>
        </is>
      </c>
      <c r="E3833" s="78" t="n">
        <v>45197</v>
      </c>
      <c r="F3833" s="75" t="n">
        <v>0</v>
      </c>
      <c r="G3833" s="73" t="inlineStr">
        <is>
          <t>XX</t>
        </is>
      </c>
      <c r="H3833" s="75" t="n">
        <v>1033.45</v>
      </c>
      <c r="I3833" s="75" t="n">
        <v>1033.45</v>
      </c>
      <c r="J3833" s="75" t="n">
        <v>1033.45</v>
      </c>
      <c r="K3833" s="75" t="n">
        <v>1033.45</v>
      </c>
      <c r="L3833" s="75" t="n">
        <v>1033.45</v>
      </c>
      <c r="M3833" s="75" t="n">
        <v>1</v>
      </c>
      <c r="N3833" s="75" t="n">
        <v>7.23</v>
      </c>
      <c r="O3833" s="75" t="n">
        <v>6300</v>
      </c>
      <c r="P3833" s="75" t="n">
        <v>700</v>
      </c>
      <c r="Q3833" s="79" t="n">
        <v>45117</v>
      </c>
      <c r="AR3833">
        <f>IF($AU$2&lt;&gt;5,NA(),IF(D3833=D3832,0,IF(AND(D3835=D3833,D3834=D3833),O3833+O3834+O3835,IF(D3834=D3833,O3834+O3833,O3833))))</f>
        <v/>
      </c>
      <c r="AS3833">
        <f>IF($AU$2&lt;&gt;5,NA(),IF(D3833=D3832,0,IF(AND(D3835=D3833,D3834=D3833),P3833+P3834+P3835,IF(D3834=D3833,P3834+P3833,P3833))))</f>
        <v/>
      </c>
      <c r="AT3833">
        <f>AR3833-AS3833</f>
        <v/>
      </c>
    </row>
    <row r="3834" ht="15.75" customHeight="1" s="121">
      <c r="B3834">
        <f>D3834&amp;Q3834&amp;E3834</f>
        <v/>
      </c>
      <c r="C3834" s="73" t="inlineStr">
        <is>
          <t>FUTSTK</t>
        </is>
      </c>
      <c r="D3834" s="73" t="inlineStr">
        <is>
          <t>OFSS</t>
        </is>
      </c>
      <c r="E3834" s="78" t="n">
        <v>45134</v>
      </c>
      <c r="F3834" s="75" t="n">
        <v>0</v>
      </c>
      <c r="G3834" s="73" t="inlineStr">
        <is>
          <t>XX</t>
        </is>
      </c>
      <c r="H3834" s="75" t="n">
        <v>3803.9</v>
      </c>
      <c r="I3834" s="75" t="n">
        <v>3816.1</v>
      </c>
      <c r="J3834" s="75" t="n">
        <v>3750.3</v>
      </c>
      <c r="K3834" s="75" t="n">
        <v>3767.8</v>
      </c>
      <c r="L3834" s="75" t="n">
        <v>3767.8</v>
      </c>
      <c r="M3834" s="75" t="n">
        <v>354</v>
      </c>
      <c r="N3834" s="75" t="n">
        <v>2678.01</v>
      </c>
      <c r="O3834" s="75" t="n">
        <v>266400</v>
      </c>
      <c r="P3834" s="75" t="n">
        <v>-3000</v>
      </c>
      <c r="Q3834" s="79" t="n">
        <v>45117</v>
      </c>
      <c r="AR3834">
        <f>IF($AU$2&lt;&gt;5,NA(),IF(D3834=D3833,0,IF(AND(D3836=D3834,D3835=D3834),O3834+O3835+O3836,IF(D3835=D3834,O3835+O3834,O3834))))</f>
        <v/>
      </c>
      <c r="AS3834">
        <f>IF($AU$2&lt;&gt;5,NA(),IF(D3834=D3833,0,IF(AND(D3836=D3834,D3835=D3834),P3834+P3835+P3836,IF(D3835=D3834,P3835+P3834,P3834))))</f>
        <v/>
      </c>
      <c r="AT3834">
        <f>AR3834-AS3834</f>
        <v/>
      </c>
    </row>
    <row r="3835" ht="15.75" customHeight="1" s="121">
      <c r="B3835">
        <f>D3835&amp;Q3835&amp;E3835</f>
        <v/>
      </c>
      <c r="C3835" s="73" t="inlineStr">
        <is>
          <t>FUTSTK</t>
        </is>
      </c>
      <c r="D3835" s="73" t="inlineStr">
        <is>
          <t>OFSS</t>
        </is>
      </c>
      <c r="E3835" s="78" t="n">
        <v>45169</v>
      </c>
      <c r="F3835" s="75" t="n">
        <v>0</v>
      </c>
      <c r="G3835" s="73" t="inlineStr">
        <is>
          <t>XX</t>
        </is>
      </c>
      <c r="H3835" s="75" t="n">
        <v>3788</v>
      </c>
      <c r="I3835" s="75" t="n">
        <v>3792.1</v>
      </c>
      <c r="J3835" s="75" t="n">
        <v>3788</v>
      </c>
      <c r="K3835" s="75" t="n">
        <v>3790.05</v>
      </c>
      <c r="L3835" s="75" t="n">
        <v>3790.05</v>
      </c>
      <c r="M3835" s="75" t="n">
        <v>2</v>
      </c>
      <c r="N3835" s="75" t="n">
        <v>15.16</v>
      </c>
      <c r="O3835" s="75" t="n">
        <v>9200</v>
      </c>
      <c r="P3835" s="75" t="n">
        <v>200</v>
      </c>
      <c r="Q3835" s="79" t="n">
        <v>45117</v>
      </c>
      <c r="AR3835">
        <f>IF($AU$2&lt;&gt;5,NA(),IF(D3835=D3834,0,IF(AND(D3837=D3835,D3836=D3835),O3835+O3836+O3837,IF(D3836=D3835,O3836+O3835,O3835))))</f>
        <v/>
      </c>
      <c r="AS3835">
        <f>IF($AU$2&lt;&gt;5,NA(),IF(D3835=D3834,0,IF(AND(D3837=D3835,D3836=D3835),P3835+P3836+P3837,IF(D3836=D3835,P3836+P3835,P3835))))</f>
        <v/>
      </c>
      <c r="AT3835">
        <f>AR3835-AS3835</f>
        <v/>
      </c>
    </row>
    <row r="3836" ht="15.75" customHeight="1" s="121">
      <c r="B3836">
        <f>D3836&amp;Q3836&amp;E3836</f>
        <v/>
      </c>
      <c r="C3836" s="73" t="inlineStr">
        <is>
          <t>FUTSTK</t>
        </is>
      </c>
      <c r="D3836" s="73" t="inlineStr">
        <is>
          <t>OFSS</t>
        </is>
      </c>
      <c r="E3836" s="78" t="n">
        <v>45197</v>
      </c>
      <c r="F3836" s="75" t="n">
        <v>0</v>
      </c>
      <c r="G3836" s="73" t="inlineStr">
        <is>
          <t>XX</t>
        </is>
      </c>
      <c r="H3836" s="75" t="n">
        <v>0</v>
      </c>
      <c r="I3836" s="75" t="n">
        <v>0</v>
      </c>
      <c r="J3836" s="75" t="n">
        <v>0</v>
      </c>
      <c r="K3836" s="75" t="n">
        <v>3919.1</v>
      </c>
      <c r="L3836" s="75" t="n">
        <v>3811.8</v>
      </c>
      <c r="M3836" s="75" t="n">
        <v>0</v>
      </c>
      <c r="N3836" s="75" t="n">
        <v>0</v>
      </c>
      <c r="O3836" s="75" t="n">
        <v>400</v>
      </c>
      <c r="P3836" s="75" t="n">
        <v>0</v>
      </c>
      <c r="Q3836" s="79" t="n">
        <v>45117</v>
      </c>
      <c r="AR3836">
        <f>IF($AU$2&lt;&gt;5,NA(),IF(D3836=D3835,0,IF(AND(D3838=D3836,D3837=D3836),O3836+O3837+O3838,IF(D3837=D3836,O3837+O3836,O3836))))</f>
        <v/>
      </c>
      <c r="AS3836">
        <f>IF($AU$2&lt;&gt;5,NA(),IF(D3836=D3835,0,IF(AND(D3838=D3836,D3837=D3836),P3836+P3837+P3838,IF(D3837=D3836,P3837+P3836,P3836))))</f>
        <v/>
      </c>
      <c r="AT3836">
        <f>AR3836-AS3836</f>
        <v/>
      </c>
    </row>
    <row r="3837" ht="15.75" customHeight="1" s="121">
      <c r="B3837">
        <f>D3837&amp;Q3837&amp;E3837</f>
        <v/>
      </c>
      <c r="C3837" s="73" t="inlineStr">
        <is>
          <t>FUTSTK</t>
        </is>
      </c>
      <c r="D3837" s="73" t="inlineStr">
        <is>
          <t>ONGC</t>
        </is>
      </c>
      <c r="E3837" s="78" t="n">
        <v>45134</v>
      </c>
      <c r="F3837" s="75" t="n">
        <v>0</v>
      </c>
      <c r="G3837" s="73" t="inlineStr">
        <is>
          <t>XX</t>
        </is>
      </c>
      <c r="H3837" s="75" t="n">
        <v>164.4</v>
      </c>
      <c r="I3837" s="75" t="n">
        <v>166</v>
      </c>
      <c r="J3837" s="75" t="n">
        <v>163.4</v>
      </c>
      <c r="K3837" s="75" t="n">
        <v>163.65</v>
      </c>
      <c r="L3837" s="75" t="n">
        <v>163.65</v>
      </c>
      <c r="M3837" s="75" t="n">
        <v>1283</v>
      </c>
      <c r="N3837" s="75" t="n">
        <v>8116.7</v>
      </c>
      <c r="O3837" s="75" t="n">
        <v>41071800</v>
      </c>
      <c r="P3837" s="75" t="n">
        <v>296450</v>
      </c>
      <c r="Q3837" s="79" t="n">
        <v>45117</v>
      </c>
      <c r="AR3837">
        <f>IF($AU$2&lt;&gt;5,NA(),IF(D3837=D3836,0,IF(AND(D3839=D3837,D3838=D3837),O3837+O3838+O3839,IF(D3838=D3837,O3838+O3837,O3837))))</f>
        <v/>
      </c>
      <c r="AS3837">
        <f>IF($AU$2&lt;&gt;5,NA(),IF(D3837=D3836,0,IF(AND(D3839=D3837,D3838=D3837),P3837+P3838+P3839,IF(D3838=D3837,P3838+P3837,P3837))))</f>
        <v/>
      </c>
      <c r="AT3837">
        <f>AR3837-AS3837</f>
        <v/>
      </c>
    </row>
    <row r="3838" ht="15.75" customHeight="1" s="121">
      <c r="B3838">
        <f>D3838&amp;Q3838&amp;E3838</f>
        <v/>
      </c>
      <c r="C3838" s="73" t="inlineStr">
        <is>
          <t>FUTSTK</t>
        </is>
      </c>
      <c r="D3838" s="73" t="inlineStr">
        <is>
          <t>ONGC</t>
        </is>
      </c>
      <c r="E3838" s="78" t="n">
        <v>45169</v>
      </c>
      <c r="F3838" s="75" t="n">
        <v>0</v>
      </c>
      <c r="G3838" s="73" t="inlineStr">
        <is>
          <t>XX</t>
        </is>
      </c>
      <c r="H3838" s="75" t="n">
        <v>166</v>
      </c>
      <c r="I3838" s="75" t="n">
        <v>166.5</v>
      </c>
      <c r="J3838" s="75" t="n">
        <v>164.5</v>
      </c>
      <c r="K3838" s="75" t="n">
        <v>164.65</v>
      </c>
      <c r="L3838" s="75" t="n">
        <v>164.65</v>
      </c>
      <c r="M3838" s="75" t="n">
        <v>64</v>
      </c>
      <c r="N3838" s="75" t="n">
        <v>407.16</v>
      </c>
      <c r="O3838" s="75" t="n">
        <v>746900</v>
      </c>
      <c r="P3838" s="75" t="n">
        <v>80850</v>
      </c>
      <c r="Q3838" s="79" t="n">
        <v>45117</v>
      </c>
      <c r="AR3838">
        <f>IF($AU$2&lt;&gt;5,NA(),IF(D3838=D3837,0,IF(AND(D3840=D3838,D3839=D3838),O3838+O3839+O3840,IF(D3839=D3838,O3839+O3838,O3838))))</f>
        <v/>
      </c>
      <c r="AS3838">
        <f>IF($AU$2&lt;&gt;5,NA(),IF(D3838=D3837,0,IF(AND(D3840=D3838,D3839=D3838),P3838+P3839+P3840,IF(D3839=D3838,P3839+P3838,P3838))))</f>
        <v/>
      </c>
      <c r="AT3838">
        <f>AR3838-AS3838</f>
        <v/>
      </c>
    </row>
    <row r="3839" ht="15.75" customHeight="1" s="121">
      <c r="B3839">
        <f>D3839&amp;Q3839&amp;E3839</f>
        <v/>
      </c>
      <c r="C3839" s="73" t="inlineStr">
        <is>
          <t>FUTSTK</t>
        </is>
      </c>
      <c r="D3839" s="73" t="inlineStr">
        <is>
          <t>ONGC</t>
        </is>
      </c>
      <c r="E3839" s="78" t="n">
        <v>45197</v>
      </c>
      <c r="F3839" s="75" t="n">
        <v>0</v>
      </c>
      <c r="G3839" s="73" t="inlineStr">
        <is>
          <t>XX</t>
        </is>
      </c>
      <c r="H3839" s="75" t="n">
        <v>165.9</v>
      </c>
      <c r="I3839" s="75" t="n">
        <v>165.9</v>
      </c>
      <c r="J3839" s="75" t="n">
        <v>165.05</v>
      </c>
      <c r="K3839" s="75" t="n">
        <v>165.05</v>
      </c>
      <c r="L3839" s="75" t="n">
        <v>165.35</v>
      </c>
      <c r="M3839" s="75" t="n">
        <v>2</v>
      </c>
      <c r="N3839" s="75" t="n">
        <v>12.74</v>
      </c>
      <c r="O3839" s="75" t="n">
        <v>46200</v>
      </c>
      <c r="P3839" s="75" t="n">
        <v>0</v>
      </c>
      <c r="Q3839" s="79" t="n">
        <v>45117</v>
      </c>
      <c r="AR3839">
        <f>IF($AU$2&lt;&gt;5,NA(),IF(D3839=D3838,0,IF(AND(D3841=D3839,D3840=D3839),O3839+O3840+O3841,IF(D3840=D3839,O3840+O3839,O3839))))</f>
        <v/>
      </c>
      <c r="AS3839">
        <f>IF($AU$2&lt;&gt;5,NA(),IF(D3839=D3838,0,IF(AND(D3841=D3839,D3840=D3839),P3839+P3840+P3841,IF(D3840=D3839,P3840+P3839,P3839))))</f>
        <v/>
      </c>
      <c r="AT3839">
        <f>AR3839-AS3839</f>
        <v/>
      </c>
    </row>
    <row r="3840" ht="15.75" customHeight="1" s="121">
      <c r="B3840">
        <f>D3840&amp;Q3840&amp;E3840</f>
        <v/>
      </c>
      <c r="C3840" s="73" t="inlineStr">
        <is>
          <t>FUTSTK</t>
        </is>
      </c>
      <c r="D3840" s="73" t="inlineStr">
        <is>
          <t>PAGEIND</t>
        </is>
      </c>
      <c r="E3840" s="78" t="n">
        <v>45134</v>
      </c>
      <c r="F3840" s="75" t="n">
        <v>0</v>
      </c>
      <c r="G3840" s="73" t="inlineStr">
        <is>
          <t>XX</t>
        </is>
      </c>
      <c r="H3840" s="75" t="n">
        <v>36698.7</v>
      </c>
      <c r="I3840" s="75" t="n">
        <v>37050.05</v>
      </c>
      <c r="J3840" s="75" t="n">
        <v>36535.35</v>
      </c>
      <c r="K3840" s="75" t="n">
        <v>36582.15</v>
      </c>
      <c r="L3840" s="75" t="n">
        <v>36582.15</v>
      </c>
      <c r="M3840" s="75" t="n">
        <v>1011</v>
      </c>
      <c r="N3840" s="75" t="n">
        <v>5570.47</v>
      </c>
      <c r="O3840" s="75" t="n">
        <v>160965</v>
      </c>
      <c r="P3840" s="75" t="n">
        <v>1305</v>
      </c>
      <c r="Q3840" s="79" t="n">
        <v>45117</v>
      </c>
      <c r="AR3840">
        <f>IF($AU$2&lt;&gt;5,NA(),IF(D3840=D3839,0,IF(AND(D3842=D3840,D3841=D3840),O3840+O3841+O3842,IF(D3841=D3840,O3841+O3840,O3840))))</f>
        <v/>
      </c>
      <c r="AS3840">
        <f>IF($AU$2&lt;&gt;5,NA(),IF(D3840=D3839,0,IF(AND(D3842=D3840,D3841=D3840),P3840+P3841+P3842,IF(D3841=D3840,P3841+P3840,P3840))))</f>
        <v/>
      </c>
      <c r="AT3840">
        <f>AR3840-AS3840</f>
        <v/>
      </c>
    </row>
    <row r="3841" ht="15.75" customHeight="1" s="121">
      <c r="B3841">
        <f>D3841&amp;Q3841&amp;E3841</f>
        <v/>
      </c>
      <c r="C3841" s="73" t="inlineStr">
        <is>
          <t>FUTSTK</t>
        </is>
      </c>
      <c r="D3841" s="73" t="inlineStr">
        <is>
          <t>PAGEIND</t>
        </is>
      </c>
      <c r="E3841" s="78" t="n">
        <v>45169</v>
      </c>
      <c r="F3841" s="75" t="n">
        <v>0</v>
      </c>
      <c r="G3841" s="73" t="inlineStr">
        <is>
          <t>XX</t>
        </is>
      </c>
      <c r="H3841" s="75" t="n">
        <v>36982.65</v>
      </c>
      <c r="I3841" s="75" t="n">
        <v>37240</v>
      </c>
      <c r="J3841" s="75" t="n">
        <v>36800</v>
      </c>
      <c r="K3841" s="75" t="n">
        <v>36823.2</v>
      </c>
      <c r="L3841" s="75" t="n">
        <v>36823.2</v>
      </c>
      <c r="M3841" s="75" t="n">
        <v>65</v>
      </c>
      <c r="N3841" s="75" t="n">
        <v>360.03</v>
      </c>
      <c r="O3841" s="75" t="n">
        <v>6030</v>
      </c>
      <c r="P3841" s="75" t="n">
        <v>345</v>
      </c>
      <c r="Q3841" s="79" t="n">
        <v>45117</v>
      </c>
      <c r="AR3841">
        <f>IF($AU$2&lt;&gt;5,NA(),IF(D3841=D3840,0,IF(AND(D3843=D3841,D3842=D3841),O3841+O3842+O3843,IF(D3842=D3841,O3842+O3841,O3841))))</f>
        <v/>
      </c>
      <c r="AS3841">
        <f>IF($AU$2&lt;&gt;5,NA(),IF(D3841=D3840,0,IF(AND(D3843=D3841,D3842=D3841),P3841+P3842+P3843,IF(D3842=D3841,P3842+P3841,P3841))))</f>
        <v/>
      </c>
      <c r="AT3841">
        <f>AR3841-AS3841</f>
        <v/>
      </c>
    </row>
    <row r="3842" ht="15.75" customHeight="1" s="121">
      <c r="B3842">
        <f>D3842&amp;Q3842&amp;E3842</f>
        <v/>
      </c>
      <c r="C3842" s="73" t="inlineStr">
        <is>
          <t>FUTSTK</t>
        </is>
      </c>
      <c r="D3842" s="73" t="inlineStr">
        <is>
          <t>PAGEIND</t>
        </is>
      </c>
      <c r="E3842" s="78" t="n">
        <v>45197</v>
      </c>
      <c r="F3842" s="75" t="n">
        <v>0</v>
      </c>
      <c r="G3842" s="73" t="inlineStr">
        <is>
          <t>XX</t>
        </is>
      </c>
      <c r="H3842" s="75" t="n">
        <v>37300</v>
      </c>
      <c r="I3842" s="75" t="n">
        <v>37480</v>
      </c>
      <c r="J3842" s="75" t="n">
        <v>37075</v>
      </c>
      <c r="K3842" s="75" t="n">
        <v>37080.5</v>
      </c>
      <c r="L3842" s="75" t="n">
        <v>37080.5</v>
      </c>
      <c r="M3842" s="75" t="n">
        <v>11</v>
      </c>
      <c r="N3842" s="75" t="n">
        <v>61.42</v>
      </c>
      <c r="O3842" s="75" t="n">
        <v>615</v>
      </c>
      <c r="P3842" s="75" t="n">
        <v>135</v>
      </c>
      <c r="Q3842" s="79" t="n">
        <v>45117</v>
      </c>
      <c r="AR3842">
        <f>IF($AU$2&lt;&gt;5,NA(),IF(D3842=D3841,0,IF(AND(D3844=D3842,D3843=D3842),O3842+O3843+O3844,IF(D3843=D3842,O3843+O3842,O3842))))</f>
        <v/>
      </c>
      <c r="AS3842">
        <f>IF($AU$2&lt;&gt;5,NA(),IF(D3842=D3841,0,IF(AND(D3844=D3842,D3843=D3842),P3842+P3843+P3844,IF(D3843=D3842,P3843+P3842,P3842))))</f>
        <v/>
      </c>
      <c r="AT3842">
        <f>AR3842-AS3842</f>
        <v/>
      </c>
    </row>
    <row r="3843" ht="15.75" customHeight="1" s="121">
      <c r="B3843">
        <f>D3843&amp;Q3843&amp;E3843</f>
        <v/>
      </c>
      <c r="C3843" s="73" t="inlineStr">
        <is>
          <t>FUTSTK</t>
        </is>
      </c>
      <c r="D3843" s="73" t="inlineStr">
        <is>
          <t>PEL</t>
        </is>
      </c>
      <c r="E3843" s="78" t="n">
        <v>45134</v>
      </c>
      <c r="F3843" s="75" t="n">
        <v>0</v>
      </c>
      <c r="G3843" s="73" t="inlineStr">
        <is>
          <t>XX</t>
        </is>
      </c>
      <c r="H3843" s="75" t="n">
        <v>928.15</v>
      </c>
      <c r="I3843" s="75" t="n">
        <v>949.3</v>
      </c>
      <c r="J3843" s="75" t="n">
        <v>921.2</v>
      </c>
      <c r="K3843" s="75" t="n">
        <v>945.2</v>
      </c>
      <c r="L3843" s="75" t="n">
        <v>945.2</v>
      </c>
      <c r="M3843" s="75" t="n">
        <v>2903</v>
      </c>
      <c r="N3843" s="75" t="n">
        <v>20434.97</v>
      </c>
      <c r="O3843" s="75" t="n">
        <v>9102000</v>
      </c>
      <c r="P3843" s="75" t="n">
        <v>-234000</v>
      </c>
      <c r="Q3843" s="79" t="n">
        <v>45117</v>
      </c>
      <c r="AR3843">
        <f>IF($AU$2&lt;&gt;5,NA(),IF(D3843=D3842,0,IF(AND(D3845=D3843,D3844=D3843),O3843+O3844+O3845,IF(D3844=D3843,O3844+O3843,O3843))))</f>
        <v/>
      </c>
      <c r="AS3843">
        <f>IF($AU$2&lt;&gt;5,NA(),IF(D3843=D3842,0,IF(AND(D3845=D3843,D3844=D3843),P3843+P3844+P3845,IF(D3844=D3843,P3844+P3843,P3843))))</f>
        <v/>
      </c>
      <c r="AT3843">
        <f>AR3843-AS3843</f>
        <v/>
      </c>
    </row>
    <row r="3844" ht="15.75" customHeight="1" s="121">
      <c r="B3844">
        <f>D3844&amp;Q3844&amp;E3844</f>
        <v/>
      </c>
      <c r="C3844" s="73" t="inlineStr">
        <is>
          <t>FUTSTK</t>
        </is>
      </c>
      <c r="D3844" s="73" t="inlineStr">
        <is>
          <t>PEL</t>
        </is>
      </c>
      <c r="E3844" s="78" t="n">
        <v>45169</v>
      </c>
      <c r="F3844" s="75" t="n">
        <v>0</v>
      </c>
      <c r="G3844" s="73" t="inlineStr">
        <is>
          <t>XX</t>
        </is>
      </c>
      <c r="H3844" s="75" t="n">
        <v>933</v>
      </c>
      <c r="I3844" s="75" t="n">
        <v>955</v>
      </c>
      <c r="J3844" s="75" t="n">
        <v>930.3</v>
      </c>
      <c r="K3844" s="75" t="n">
        <v>951.25</v>
      </c>
      <c r="L3844" s="75" t="n">
        <v>951.25</v>
      </c>
      <c r="M3844" s="75" t="n">
        <v>68</v>
      </c>
      <c r="N3844" s="75" t="n">
        <v>482.12</v>
      </c>
      <c r="O3844" s="75" t="n">
        <v>277500</v>
      </c>
      <c r="P3844" s="75" t="n">
        <v>-6750</v>
      </c>
      <c r="Q3844" s="79" t="n">
        <v>45117</v>
      </c>
      <c r="AR3844">
        <f>IF($AU$2&lt;&gt;5,NA(),IF(D3844=D3843,0,IF(AND(D3846=D3844,D3845=D3844),O3844+O3845+O3846,IF(D3845=D3844,O3845+O3844,O3844))))</f>
        <v/>
      </c>
      <c r="AS3844">
        <f>IF($AU$2&lt;&gt;5,NA(),IF(D3844=D3843,0,IF(AND(D3846=D3844,D3845=D3844),P3844+P3845+P3846,IF(D3845=D3844,P3845+P3844,P3844))))</f>
        <v/>
      </c>
      <c r="AT3844">
        <f>AR3844-AS3844</f>
        <v/>
      </c>
    </row>
    <row r="3845" ht="15.75" customHeight="1" s="121">
      <c r="B3845">
        <f>D3845&amp;Q3845&amp;E3845</f>
        <v/>
      </c>
      <c r="C3845" s="73" t="inlineStr">
        <is>
          <t>FUTSTK</t>
        </is>
      </c>
      <c r="D3845" s="73" t="inlineStr">
        <is>
          <t>PEL</t>
        </is>
      </c>
      <c r="E3845" s="78" t="n">
        <v>45197</v>
      </c>
      <c r="F3845" s="75" t="n">
        <v>0</v>
      </c>
      <c r="G3845" s="73" t="inlineStr">
        <is>
          <t>XX</t>
        </is>
      </c>
      <c r="H3845" s="75" t="n">
        <v>942</v>
      </c>
      <c r="I3845" s="75" t="n">
        <v>960.4</v>
      </c>
      <c r="J3845" s="75" t="n">
        <v>940</v>
      </c>
      <c r="K3845" s="75" t="n">
        <v>960.4</v>
      </c>
      <c r="L3845" s="75" t="n">
        <v>955.2</v>
      </c>
      <c r="M3845" s="75" t="n">
        <v>8</v>
      </c>
      <c r="N3845" s="75" t="n">
        <v>56.84</v>
      </c>
      <c r="O3845" s="75" t="n">
        <v>18750</v>
      </c>
      <c r="P3845" s="75" t="n">
        <v>-1500</v>
      </c>
      <c r="Q3845" s="79" t="n">
        <v>45117</v>
      </c>
      <c r="AR3845">
        <f>IF($AU$2&lt;&gt;5,NA(),IF(D3845=D3844,0,IF(AND(D3847=D3845,D3846=D3845),O3845+O3846+O3847,IF(D3846=D3845,O3846+O3845,O3845))))</f>
        <v/>
      </c>
      <c r="AS3845">
        <f>IF($AU$2&lt;&gt;5,NA(),IF(D3845=D3844,0,IF(AND(D3847=D3845,D3846=D3845),P3845+P3846+P3847,IF(D3846=D3845,P3846+P3845,P3845))))</f>
        <v/>
      </c>
      <c r="AT3845">
        <f>AR3845-AS3845</f>
        <v/>
      </c>
    </row>
    <row r="3846" ht="15.75" customHeight="1" s="121">
      <c r="B3846">
        <f>D3846&amp;Q3846&amp;E3846</f>
        <v/>
      </c>
      <c r="C3846" s="73" t="inlineStr">
        <is>
          <t>FUTSTK</t>
        </is>
      </c>
      <c r="D3846" s="73" t="inlineStr">
        <is>
          <t>PERSISTENT</t>
        </is>
      </c>
      <c r="E3846" s="78" t="n">
        <v>45134</v>
      </c>
      <c r="F3846" s="75" t="n">
        <v>0</v>
      </c>
      <c r="G3846" s="73" t="inlineStr">
        <is>
          <t>XX</t>
        </is>
      </c>
      <c r="H3846" s="75" t="n">
        <v>4885.75</v>
      </c>
      <c r="I3846" s="75" t="n">
        <v>4885.75</v>
      </c>
      <c r="J3846" s="75" t="n">
        <v>4712</v>
      </c>
      <c r="K3846" s="75" t="n">
        <v>4734.05</v>
      </c>
      <c r="L3846" s="75" t="n">
        <v>4734.05</v>
      </c>
      <c r="M3846" s="75" t="n">
        <v>2158</v>
      </c>
      <c r="N3846" s="75" t="n">
        <v>17943.03</v>
      </c>
      <c r="O3846" s="75" t="n">
        <v>1274875</v>
      </c>
      <c r="P3846" s="75" t="n">
        <v>-13125</v>
      </c>
      <c r="Q3846" s="79" t="n">
        <v>45117</v>
      </c>
      <c r="AR3846">
        <f>IF($AU$2&lt;&gt;5,NA(),IF(D3846=D3845,0,IF(AND(D3848=D3846,D3847=D3846),O3846+O3847+O3848,IF(D3847=D3846,O3847+O3846,O3846))))</f>
        <v/>
      </c>
      <c r="AS3846">
        <f>IF($AU$2&lt;&gt;5,NA(),IF(D3846=D3845,0,IF(AND(D3848=D3846,D3847=D3846),P3846+P3847+P3848,IF(D3847=D3846,P3847+P3846,P3846))))</f>
        <v/>
      </c>
      <c r="AT3846">
        <f>AR3846-AS3846</f>
        <v/>
      </c>
    </row>
    <row r="3847" ht="15.75" customHeight="1" s="121">
      <c r="B3847">
        <f>D3847&amp;Q3847&amp;E3847</f>
        <v/>
      </c>
      <c r="C3847" s="73" t="inlineStr">
        <is>
          <t>FUTSTK</t>
        </is>
      </c>
      <c r="D3847" s="73" t="inlineStr">
        <is>
          <t>PERSISTENT</t>
        </is>
      </c>
      <c r="E3847" s="78" t="n">
        <v>45169</v>
      </c>
      <c r="F3847" s="75" t="n">
        <v>0</v>
      </c>
      <c r="G3847" s="73" t="inlineStr">
        <is>
          <t>XX</t>
        </is>
      </c>
      <c r="H3847" s="75" t="n">
        <v>4805</v>
      </c>
      <c r="I3847" s="75" t="n">
        <v>4805</v>
      </c>
      <c r="J3847" s="75" t="n">
        <v>4720</v>
      </c>
      <c r="K3847" s="75" t="n">
        <v>4736.1</v>
      </c>
      <c r="L3847" s="75" t="n">
        <v>4736.1</v>
      </c>
      <c r="M3847" s="75" t="n">
        <v>141</v>
      </c>
      <c r="N3847" s="75" t="n">
        <v>1170.34</v>
      </c>
      <c r="O3847" s="75" t="n">
        <v>47425</v>
      </c>
      <c r="P3847" s="75" t="n">
        <v>7175</v>
      </c>
      <c r="Q3847" s="79" t="n">
        <v>45117</v>
      </c>
      <c r="AR3847">
        <f>IF($AU$2&lt;&gt;5,NA(),IF(D3847=D3846,0,IF(AND(D3849=D3847,D3848=D3847),O3847+O3848+O3849,IF(D3848=D3847,O3848+O3847,O3847))))</f>
        <v/>
      </c>
      <c r="AS3847">
        <f>IF($AU$2&lt;&gt;5,NA(),IF(D3847=D3846,0,IF(AND(D3849=D3847,D3848=D3847),P3847+P3848+P3849,IF(D3848=D3847,P3848+P3847,P3847))))</f>
        <v/>
      </c>
      <c r="AT3847">
        <f>AR3847-AS3847</f>
        <v/>
      </c>
    </row>
    <row r="3848" ht="15.75" customHeight="1" s="121">
      <c r="B3848">
        <f>D3848&amp;Q3848&amp;E3848</f>
        <v/>
      </c>
      <c r="C3848" s="73" t="inlineStr">
        <is>
          <t>FUTSTK</t>
        </is>
      </c>
      <c r="D3848" s="73" t="inlineStr">
        <is>
          <t>PERSISTENT</t>
        </is>
      </c>
      <c r="E3848" s="78" t="n">
        <v>45197</v>
      </c>
      <c r="F3848" s="75" t="n">
        <v>0</v>
      </c>
      <c r="G3848" s="73" t="inlineStr">
        <is>
          <t>XX</t>
        </is>
      </c>
      <c r="H3848" s="75" t="n">
        <v>4730</v>
      </c>
      <c r="I3848" s="75" t="n">
        <v>4767</v>
      </c>
      <c r="J3848" s="75" t="n">
        <v>4728.55</v>
      </c>
      <c r="K3848" s="75" t="n">
        <v>4735.25</v>
      </c>
      <c r="L3848" s="75" t="n">
        <v>4735.25</v>
      </c>
      <c r="M3848" s="75" t="n">
        <v>8</v>
      </c>
      <c r="N3848" s="75" t="n">
        <v>66.41</v>
      </c>
      <c r="O3848" s="75" t="n">
        <v>10150</v>
      </c>
      <c r="P3848" s="75" t="n">
        <v>700</v>
      </c>
      <c r="Q3848" s="79" t="n">
        <v>45117</v>
      </c>
      <c r="AR3848">
        <f>IF($AU$2&lt;&gt;5,NA(),IF(D3848=D3847,0,IF(AND(D3850=D3848,D3849=D3848),O3848+O3849+O3850,IF(D3849=D3848,O3849+O3848,O3848))))</f>
        <v/>
      </c>
      <c r="AS3848">
        <f>IF($AU$2&lt;&gt;5,NA(),IF(D3848=D3847,0,IF(AND(D3850=D3848,D3849=D3848),P3848+P3849+P3850,IF(D3849=D3848,P3849+P3848,P3848))))</f>
        <v/>
      </c>
      <c r="AT3848">
        <f>AR3848-AS3848</f>
        <v/>
      </c>
    </row>
    <row r="3849" ht="15.75" customHeight="1" s="121">
      <c r="B3849">
        <f>D3849&amp;Q3849&amp;E3849</f>
        <v/>
      </c>
      <c r="C3849" s="73" t="inlineStr">
        <is>
          <t>FUTSTK</t>
        </is>
      </c>
      <c r="D3849" s="73" t="inlineStr">
        <is>
          <t>PETRONET</t>
        </is>
      </c>
      <c r="E3849" s="78" t="n">
        <v>45134</v>
      </c>
      <c r="F3849" s="75" t="n">
        <v>0</v>
      </c>
      <c r="G3849" s="73" t="inlineStr">
        <is>
          <t>XX</t>
        </is>
      </c>
      <c r="H3849" s="75" t="n">
        <v>230.35</v>
      </c>
      <c r="I3849" s="75" t="n">
        <v>231.7</v>
      </c>
      <c r="J3849" s="75" t="n">
        <v>228.1</v>
      </c>
      <c r="K3849" s="75" t="n">
        <v>229.25</v>
      </c>
      <c r="L3849" s="75" t="n">
        <v>229.25</v>
      </c>
      <c r="M3849" s="75" t="n">
        <v>767</v>
      </c>
      <c r="N3849" s="75" t="n">
        <v>5289.1</v>
      </c>
      <c r="O3849" s="75" t="n">
        <v>9261000</v>
      </c>
      <c r="P3849" s="75" t="n">
        <v>159000</v>
      </c>
      <c r="Q3849" s="79" t="n">
        <v>45117</v>
      </c>
      <c r="AR3849">
        <f>IF($AU$2&lt;&gt;5,NA(),IF(D3849=D3848,0,IF(AND(D3851=D3849,D3850=D3849),O3849+O3850+O3851,IF(D3850=D3849,O3850+O3849,O3849))))</f>
        <v/>
      </c>
      <c r="AS3849">
        <f>IF($AU$2&lt;&gt;5,NA(),IF(D3849=D3848,0,IF(AND(D3851=D3849,D3850=D3849),P3849+P3850+P3851,IF(D3850=D3849,P3850+P3849,P3849))))</f>
        <v/>
      </c>
      <c r="AT3849">
        <f>AR3849-AS3849</f>
        <v/>
      </c>
    </row>
    <row r="3850" ht="15.75" customHeight="1" s="121">
      <c r="B3850">
        <f>D3850&amp;Q3850&amp;E3850</f>
        <v/>
      </c>
      <c r="C3850" s="73" t="inlineStr">
        <is>
          <t>FUTSTK</t>
        </is>
      </c>
      <c r="D3850" s="73" t="inlineStr">
        <is>
          <t>PETRONET</t>
        </is>
      </c>
      <c r="E3850" s="78" t="n">
        <v>45169</v>
      </c>
      <c r="F3850" s="75" t="n">
        <v>0</v>
      </c>
      <c r="G3850" s="73" t="inlineStr">
        <is>
          <t>XX</t>
        </is>
      </c>
      <c r="H3850" s="75" t="n">
        <v>230.55</v>
      </c>
      <c r="I3850" s="75" t="n">
        <v>230.6</v>
      </c>
      <c r="J3850" s="75" t="n">
        <v>228</v>
      </c>
      <c r="K3850" s="75" t="n">
        <v>228.65</v>
      </c>
      <c r="L3850" s="75" t="n">
        <v>228.65</v>
      </c>
      <c r="M3850" s="75" t="n">
        <v>69</v>
      </c>
      <c r="N3850" s="75" t="n">
        <v>474.67</v>
      </c>
      <c r="O3850" s="75" t="n">
        <v>1050000</v>
      </c>
      <c r="P3850" s="75" t="n">
        <v>6000</v>
      </c>
      <c r="Q3850" s="79" t="n">
        <v>45117</v>
      </c>
      <c r="AR3850">
        <f>IF($AU$2&lt;&gt;5,NA(),IF(D3850=D3849,0,IF(AND(D3852=D3850,D3851=D3850),O3850+O3851+O3852,IF(D3851=D3850,O3851+O3850,O3850))))</f>
        <v/>
      </c>
      <c r="AS3850">
        <f>IF($AU$2&lt;&gt;5,NA(),IF(D3850=D3849,0,IF(AND(D3852=D3850,D3851=D3850),P3850+P3851+P3852,IF(D3851=D3850,P3851+P3850,P3850))))</f>
        <v/>
      </c>
      <c r="AT3850">
        <f>AR3850-AS3850</f>
        <v/>
      </c>
    </row>
    <row r="3851" ht="15.75" customHeight="1" s="121">
      <c r="B3851">
        <f>D3851&amp;Q3851&amp;E3851</f>
        <v/>
      </c>
      <c r="C3851" s="73" t="inlineStr">
        <is>
          <t>FUTSTK</t>
        </is>
      </c>
      <c r="D3851" s="73" t="inlineStr">
        <is>
          <t>PETRONET</t>
        </is>
      </c>
      <c r="E3851" s="78" t="n">
        <v>45197</v>
      </c>
      <c r="F3851" s="75" t="n">
        <v>0</v>
      </c>
      <c r="G3851" s="73" t="inlineStr">
        <is>
          <t>XX</t>
        </is>
      </c>
      <c r="H3851" s="75" t="n">
        <v>230.8</v>
      </c>
      <c r="I3851" s="75" t="n">
        <v>230.8</v>
      </c>
      <c r="J3851" s="75" t="n">
        <v>229.75</v>
      </c>
      <c r="K3851" s="75" t="n">
        <v>229.75</v>
      </c>
      <c r="L3851" s="75" t="n">
        <v>229.75</v>
      </c>
      <c r="M3851" s="75" t="n">
        <v>2</v>
      </c>
      <c r="N3851" s="75" t="n">
        <v>13.81</v>
      </c>
      <c r="O3851" s="75" t="n">
        <v>60000</v>
      </c>
      <c r="P3851" s="75" t="n">
        <v>6000</v>
      </c>
      <c r="Q3851" s="79" t="n">
        <v>45117</v>
      </c>
      <c r="AR3851">
        <f>IF($AU$2&lt;&gt;5,NA(),IF(D3851=D3850,0,IF(AND(D3853=D3851,D3852=D3851),O3851+O3852+O3853,IF(D3852=D3851,O3852+O3851,O3851))))</f>
        <v/>
      </c>
      <c r="AS3851">
        <f>IF($AU$2&lt;&gt;5,NA(),IF(D3851=D3850,0,IF(AND(D3853=D3851,D3852=D3851),P3851+P3852+P3853,IF(D3852=D3851,P3852+P3851,P3851))))</f>
        <v/>
      </c>
      <c r="AT3851">
        <f>AR3851-AS3851</f>
        <v/>
      </c>
    </row>
    <row r="3852" ht="15.75" customHeight="1" s="121">
      <c r="B3852">
        <f>D3852&amp;Q3852&amp;E3852</f>
        <v/>
      </c>
      <c r="C3852" s="73" t="inlineStr">
        <is>
          <t>FUTSTK</t>
        </is>
      </c>
      <c r="D3852" s="73" t="inlineStr">
        <is>
          <t>PFC</t>
        </is>
      </c>
      <c r="E3852" s="78" t="n">
        <v>45134</v>
      </c>
      <c r="F3852" s="75" t="n">
        <v>0</v>
      </c>
      <c r="G3852" s="73" t="inlineStr">
        <is>
          <t>XX</t>
        </is>
      </c>
      <c r="H3852" s="75" t="n">
        <v>222</v>
      </c>
      <c r="I3852" s="75" t="n">
        <v>226.1</v>
      </c>
      <c r="J3852" s="75" t="n">
        <v>218.6</v>
      </c>
      <c r="K3852" s="75" t="n">
        <v>225.15</v>
      </c>
      <c r="L3852" s="75" t="n">
        <v>225.15</v>
      </c>
      <c r="M3852" s="75" t="n">
        <v>3623</v>
      </c>
      <c r="N3852" s="75" t="n">
        <v>50100.15</v>
      </c>
      <c r="O3852" s="75" t="n">
        <v>55899200</v>
      </c>
      <c r="P3852" s="75" t="n">
        <v>632400</v>
      </c>
      <c r="Q3852" s="79" t="n">
        <v>45117</v>
      </c>
      <c r="AR3852">
        <f>IF($AU$2&lt;&gt;5,NA(),IF(D3852=D3851,0,IF(AND(D3854=D3852,D3853=D3852),O3852+O3853+O3854,IF(D3853=D3852,O3853+O3852,O3852))))</f>
        <v/>
      </c>
      <c r="AS3852">
        <f>IF($AU$2&lt;&gt;5,NA(),IF(D3852=D3851,0,IF(AND(D3854=D3852,D3853=D3852),P3852+P3853+P3854,IF(D3853=D3852,P3853+P3852,P3852))))</f>
        <v/>
      </c>
      <c r="AT3852">
        <f>AR3852-AS3852</f>
        <v/>
      </c>
    </row>
    <row r="3853" ht="15.75" customHeight="1" s="121">
      <c r="B3853">
        <f>D3853&amp;Q3853&amp;E3853</f>
        <v/>
      </c>
      <c r="C3853" s="73" t="inlineStr">
        <is>
          <t>FUTSTK</t>
        </is>
      </c>
      <c r="D3853" s="73" t="inlineStr">
        <is>
          <t>PFC</t>
        </is>
      </c>
      <c r="E3853" s="78" t="n">
        <v>45169</v>
      </c>
      <c r="F3853" s="75" t="n">
        <v>0</v>
      </c>
      <c r="G3853" s="73" t="inlineStr">
        <is>
          <t>XX</t>
        </is>
      </c>
      <c r="H3853" s="75" t="n">
        <v>223.1</v>
      </c>
      <c r="I3853" s="75" t="n">
        <v>226.15</v>
      </c>
      <c r="J3853" s="75" t="n">
        <v>219.35</v>
      </c>
      <c r="K3853" s="75" t="n">
        <v>225.5</v>
      </c>
      <c r="L3853" s="75" t="n">
        <v>225.5</v>
      </c>
      <c r="M3853" s="75" t="n">
        <v>176</v>
      </c>
      <c r="N3853" s="75" t="n">
        <v>2439.24</v>
      </c>
      <c r="O3853" s="75" t="n">
        <v>1705000</v>
      </c>
      <c r="P3853" s="75" t="n">
        <v>0</v>
      </c>
      <c r="Q3853" s="79" t="n">
        <v>45117</v>
      </c>
      <c r="AR3853">
        <f>IF($AU$2&lt;&gt;5,NA(),IF(D3853=D3852,0,IF(AND(D3855=D3853,D3854=D3853),O3853+O3854+O3855,IF(D3854=D3853,O3854+O3853,O3853))))</f>
        <v/>
      </c>
      <c r="AS3853">
        <f>IF($AU$2&lt;&gt;5,NA(),IF(D3853=D3852,0,IF(AND(D3855=D3853,D3854=D3853),P3853+P3854+P3855,IF(D3854=D3853,P3854+P3853,P3853))))</f>
        <v/>
      </c>
      <c r="AT3853">
        <f>AR3853-AS3853</f>
        <v/>
      </c>
    </row>
    <row r="3854" ht="15.75" customHeight="1" s="121">
      <c r="B3854">
        <f>D3854&amp;Q3854&amp;E3854</f>
        <v/>
      </c>
      <c r="C3854" s="73" t="inlineStr">
        <is>
          <t>FUTSTK</t>
        </is>
      </c>
      <c r="D3854" s="73" t="inlineStr">
        <is>
          <t>PFC</t>
        </is>
      </c>
      <c r="E3854" s="78" t="n">
        <v>45197</v>
      </c>
      <c r="F3854" s="75" t="n">
        <v>0</v>
      </c>
      <c r="G3854" s="73" t="inlineStr">
        <is>
          <t>XX</t>
        </is>
      </c>
      <c r="H3854" s="75" t="n">
        <v>222.75</v>
      </c>
      <c r="I3854" s="75" t="n">
        <v>226.3</v>
      </c>
      <c r="J3854" s="75" t="n">
        <v>221.05</v>
      </c>
      <c r="K3854" s="75" t="n">
        <v>225.4</v>
      </c>
      <c r="L3854" s="75" t="n">
        <v>225.4</v>
      </c>
      <c r="M3854" s="75" t="n">
        <v>13</v>
      </c>
      <c r="N3854" s="75" t="n">
        <v>180.72</v>
      </c>
      <c r="O3854" s="75" t="n">
        <v>161200</v>
      </c>
      <c r="P3854" s="75" t="n">
        <v>6200</v>
      </c>
      <c r="Q3854" s="79" t="n">
        <v>45117</v>
      </c>
      <c r="AR3854">
        <f>IF($AU$2&lt;&gt;5,NA(),IF(D3854=D3853,0,IF(AND(D3856=D3854,D3855=D3854),O3854+O3855+O3856,IF(D3855=D3854,O3855+O3854,O3854))))</f>
        <v/>
      </c>
      <c r="AS3854">
        <f>IF($AU$2&lt;&gt;5,NA(),IF(D3854=D3853,0,IF(AND(D3856=D3854,D3855=D3854),P3854+P3855+P3856,IF(D3855=D3854,P3855+P3854,P3854))))</f>
        <v/>
      </c>
      <c r="AT3854">
        <f>AR3854-AS3854</f>
        <v/>
      </c>
    </row>
    <row r="3855" ht="15.75" customHeight="1" s="121">
      <c r="B3855">
        <f>D3855&amp;Q3855&amp;E3855</f>
        <v/>
      </c>
      <c r="C3855" s="73" t="inlineStr">
        <is>
          <t>FUTSTK</t>
        </is>
      </c>
      <c r="D3855" s="73" t="inlineStr">
        <is>
          <t>PIDILITIND</t>
        </is>
      </c>
      <c r="E3855" s="78" t="n">
        <v>45134</v>
      </c>
      <c r="F3855" s="75" t="n">
        <v>0</v>
      </c>
      <c r="G3855" s="73" t="inlineStr">
        <is>
          <t>XX</t>
        </is>
      </c>
      <c r="H3855" s="75" t="n">
        <v>2611.4</v>
      </c>
      <c r="I3855" s="75" t="n">
        <v>2623.95</v>
      </c>
      <c r="J3855" s="75" t="n">
        <v>2582.8</v>
      </c>
      <c r="K3855" s="75" t="n">
        <v>2597.75</v>
      </c>
      <c r="L3855" s="75" t="n">
        <v>2597.75</v>
      </c>
      <c r="M3855" s="75" t="n">
        <v>2136</v>
      </c>
      <c r="N3855" s="75" t="n">
        <v>13888.84</v>
      </c>
      <c r="O3855" s="75" t="n">
        <v>2710000</v>
      </c>
      <c r="P3855" s="75" t="n">
        <v>27000</v>
      </c>
      <c r="Q3855" s="79" t="n">
        <v>45117</v>
      </c>
      <c r="AR3855">
        <f>IF($AU$2&lt;&gt;5,NA(),IF(D3855=D3854,0,IF(AND(D3857=D3855,D3856=D3855),O3855+O3856+O3857,IF(D3856=D3855,O3856+O3855,O3855))))</f>
        <v/>
      </c>
      <c r="AS3855">
        <f>IF($AU$2&lt;&gt;5,NA(),IF(D3855=D3854,0,IF(AND(D3857=D3855,D3856=D3855),P3855+P3856+P3857,IF(D3856=D3855,P3856+P3855,P3855))))</f>
        <v/>
      </c>
      <c r="AT3855">
        <f>AR3855-AS3855</f>
        <v/>
      </c>
    </row>
    <row r="3856" ht="15.75" customHeight="1" s="121">
      <c r="B3856">
        <f>D3856&amp;Q3856&amp;E3856</f>
        <v/>
      </c>
      <c r="C3856" s="73" t="inlineStr">
        <is>
          <t>FUTSTK</t>
        </is>
      </c>
      <c r="D3856" s="73" t="inlineStr">
        <is>
          <t>PIDILITIND</t>
        </is>
      </c>
      <c r="E3856" s="78" t="n">
        <v>45169</v>
      </c>
      <c r="F3856" s="75" t="n">
        <v>0</v>
      </c>
      <c r="G3856" s="73" t="inlineStr">
        <is>
          <t>XX</t>
        </is>
      </c>
      <c r="H3856" s="75" t="n">
        <v>2624</v>
      </c>
      <c r="I3856" s="75" t="n">
        <v>2630.1</v>
      </c>
      <c r="J3856" s="75" t="n">
        <v>2603.25</v>
      </c>
      <c r="K3856" s="75" t="n">
        <v>2616</v>
      </c>
      <c r="L3856" s="75" t="n">
        <v>2616</v>
      </c>
      <c r="M3856" s="75" t="n">
        <v>52</v>
      </c>
      <c r="N3856" s="75" t="n">
        <v>339.59</v>
      </c>
      <c r="O3856" s="75" t="n">
        <v>36750</v>
      </c>
      <c r="P3856" s="75" t="n">
        <v>1750</v>
      </c>
      <c r="Q3856" s="79" t="n">
        <v>45117</v>
      </c>
      <c r="AR3856">
        <f>IF($AU$2&lt;&gt;5,NA(),IF(D3856=D3855,0,IF(AND(D3858=D3856,D3857=D3856),O3856+O3857+O3858,IF(D3857=D3856,O3857+O3856,O3856))))</f>
        <v/>
      </c>
      <c r="AS3856">
        <f>IF($AU$2&lt;&gt;5,NA(),IF(D3856=D3855,0,IF(AND(D3858=D3856,D3857=D3856),P3856+P3857+P3858,IF(D3857=D3856,P3857+P3856,P3856))))</f>
        <v/>
      </c>
      <c r="AT3856">
        <f>AR3856-AS3856</f>
        <v/>
      </c>
    </row>
    <row r="3857" ht="15.75" customHeight="1" s="121">
      <c r="B3857">
        <f>D3857&amp;Q3857&amp;E3857</f>
        <v/>
      </c>
      <c r="C3857" s="73" t="inlineStr">
        <is>
          <t>FUTSTK</t>
        </is>
      </c>
      <c r="D3857" s="73" t="inlineStr">
        <is>
          <t>PIDILITIND</t>
        </is>
      </c>
      <c r="E3857" s="78" t="n">
        <v>45197</v>
      </c>
      <c r="F3857" s="75" t="n">
        <v>0</v>
      </c>
      <c r="G3857" s="73" t="inlineStr">
        <is>
          <t>XX</t>
        </is>
      </c>
      <c r="H3857" s="75" t="n">
        <v>2646</v>
      </c>
      <c r="I3857" s="75" t="n">
        <v>2646</v>
      </c>
      <c r="J3857" s="75" t="n">
        <v>2616.25</v>
      </c>
      <c r="K3857" s="75" t="n">
        <v>2624.1</v>
      </c>
      <c r="L3857" s="75" t="n">
        <v>2636.85</v>
      </c>
      <c r="M3857" s="75" t="n">
        <v>4</v>
      </c>
      <c r="N3857" s="75" t="n">
        <v>26.27</v>
      </c>
      <c r="O3857" s="75" t="n">
        <v>4500</v>
      </c>
      <c r="P3857" s="75" t="n">
        <v>500</v>
      </c>
      <c r="Q3857" s="79" t="n">
        <v>45117</v>
      </c>
      <c r="AR3857">
        <f>IF($AU$2&lt;&gt;5,NA(),IF(D3857=D3856,0,IF(AND(D3859=D3857,D3858=D3857),O3857+O3858+O3859,IF(D3858=D3857,O3858+O3857,O3857))))</f>
        <v/>
      </c>
      <c r="AS3857">
        <f>IF($AU$2&lt;&gt;5,NA(),IF(D3857=D3856,0,IF(AND(D3859=D3857,D3858=D3857),P3857+P3858+P3859,IF(D3858=D3857,P3858+P3857,P3857))))</f>
        <v/>
      </c>
      <c r="AT3857">
        <f>AR3857-AS3857</f>
        <v/>
      </c>
    </row>
    <row r="3858" ht="15.75" customHeight="1" s="121">
      <c r="B3858">
        <f>D3858&amp;Q3858&amp;E3858</f>
        <v/>
      </c>
      <c r="C3858" s="73" t="inlineStr">
        <is>
          <t>FUTSTK</t>
        </is>
      </c>
      <c r="D3858" s="73" t="inlineStr">
        <is>
          <t>PIIND</t>
        </is>
      </c>
      <c r="E3858" s="78" t="n">
        <v>45134</v>
      </c>
      <c r="F3858" s="75" t="n">
        <v>0</v>
      </c>
      <c r="G3858" s="73" t="inlineStr">
        <is>
          <t>XX</t>
        </is>
      </c>
      <c r="H3858" s="75" t="n">
        <v>3785.4</v>
      </c>
      <c r="I3858" s="75" t="n">
        <v>3806.95</v>
      </c>
      <c r="J3858" s="75" t="n">
        <v>3695.65</v>
      </c>
      <c r="K3858" s="75" t="n">
        <v>3700.25</v>
      </c>
      <c r="L3858" s="75" t="n">
        <v>3700.25</v>
      </c>
      <c r="M3858" s="75" t="n">
        <v>1418</v>
      </c>
      <c r="N3858" s="75" t="n">
        <v>13238.3</v>
      </c>
      <c r="O3858" s="75" t="n">
        <v>1665000</v>
      </c>
      <c r="P3858" s="75" t="n">
        <v>40500</v>
      </c>
      <c r="Q3858" s="79" t="n">
        <v>45117</v>
      </c>
      <c r="AR3858">
        <f>IF($AU$2&lt;&gt;5,NA(),IF(D3858=D3857,0,IF(AND(D3860=D3858,D3859=D3858),O3858+O3859+O3860,IF(D3859=D3858,O3859+O3858,O3858))))</f>
        <v/>
      </c>
      <c r="AS3858">
        <f>IF($AU$2&lt;&gt;5,NA(),IF(D3858=D3857,0,IF(AND(D3860=D3858,D3859=D3858),P3858+P3859+P3860,IF(D3859=D3858,P3859+P3858,P3858))))</f>
        <v/>
      </c>
      <c r="AT3858">
        <f>AR3858-AS3858</f>
        <v/>
      </c>
    </row>
    <row r="3859" ht="15.75" customHeight="1" s="121">
      <c r="B3859">
        <f>D3859&amp;Q3859&amp;E3859</f>
        <v/>
      </c>
      <c r="C3859" s="73" t="inlineStr">
        <is>
          <t>FUTSTK</t>
        </is>
      </c>
      <c r="D3859" s="73" t="inlineStr">
        <is>
          <t>PIIND</t>
        </is>
      </c>
      <c r="E3859" s="78" t="n">
        <v>45169</v>
      </c>
      <c r="F3859" s="75" t="n">
        <v>0</v>
      </c>
      <c r="G3859" s="73" t="inlineStr">
        <is>
          <t>XX</t>
        </is>
      </c>
      <c r="H3859" s="75" t="n">
        <v>3804</v>
      </c>
      <c r="I3859" s="75" t="n">
        <v>3807.35</v>
      </c>
      <c r="J3859" s="75" t="n">
        <v>3720</v>
      </c>
      <c r="K3859" s="75" t="n">
        <v>3725.3</v>
      </c>
      <c r="L3859" s="75" t="n">
        <v>3725.3</v>
      </c>
      <c r="M3859" s="75" t="n">
        <v>40</v>
      </c>
      <c r="N3859" s="75" t="n">
        <v>376.27</v>
      </c>
      <c r="O3859" s="75" t="n">
        <v>72000</v>
      </c>
      <c r="P3859" s="75" t="n">
        <v>1250</v>
      </c>
      <c r="Q3859" s="79" t="n">
        <v>45117</v>
      </c>
      <c r="AR3859">
        <f>IF($AU$2&lt;&gt;5,NA(),IF(D3859=D3858,0,IF(AND(D3861=D3859,D3860=D3859),O3859+O3860+O3861,IF(D3860=D3859,O3860+O3859,O3859))))</f>
        <v/>
      </c>
      <c r="AS3859">
        <f>IF($AU$2&lt;&gt;5,NA(),IF(D3859=D3858,0,IF(AND(D3861=D3859,D3860=D3859),P3859+P3860+P3861,IF(D3860=D3859,P3860+P3859,P3859))))</f>
        <v/>
      </c>
      <c r="AT3859">
        <f>AR3859-AS3859</f>
        <v/>
      </c>
    </row>
    <row r="3860" ht="15.75" customHeight="1" s="121">
      <c r="B3860">
        <f>D3860&amp;Q3860&amp;E3860</f>
        <v/>
      </c>
      <c r="C3860" s="73" t="inlineStr">
        <is>
          <t>FUTSTK</t>
        </is>
      </c>
      <c r="D3860" s="73" t="inlineStr">
        <is>
          <t>PIIND</t>
        </is>
      </c>
      <c r="E3860" s="78" t="n">
        <v>45197</v>
      </c>
      <c r="F3860" s="75" t="n">
        <v>0</v>
      </c>
      <c r="G3860" s="73" t="inlineStr">
        <is>
          <t>XX</t>
        </is>
      </c>
      <c r="H3860" s="75" t="n">
        <v>0</v>
      </c>
      <c r="I3860" s="75" t="n">
        <v>0</v>
      </c>
      <c r="J3860" s="75" t="n">
        <v>0</v>
      </c>
      <c r="K3860" s="75" t="n">
        <v>3928.35</v>
      </c>
      <c r="L3860" s="75" t="n">
        <v>3737.45</v>
      </c>
      <c r="M3860" s="75" t="n">
        <v>0</v>
      </c>
      <c r="N3860" s="75" t="n">
        <v>0</v>
      </c>
      <c r="O3860" s="75" t="n">
        <v>500</v>
      </c>
      <c r="P3860" s="75" t="n">
        <v>0</v>
      </c>
      <c r="Q3860" s="79" t="n">
        <v>45117</v>
      </c>
      <c r="AR3860">
        <f>IF($AU$2&lt;&gt;5,NA(),IF(D3860=D3859,0,IF(AND(D3862=D3860,D3861=D3860),O3860+O3861+O3862,IF(D3861=D3860,O3861+O3860,O3860))))</f>
        <v/>
      </c>
      <c r="AS3860">
        <f>IF($AU$2&lt;&gt;5,NA(),IF(D3860=D3859,0,IF(AND(D3862=D3860,D3861=D3860),P3860+P3861+P3862,IF(D3861=D3860,P3861+P3860,P3860))))</f>
        <v/>
      </c>
      <c r="AT3860">
        <f>AR3860-AS3860</f>
        <v/>
      </c>
    </row>
    <row r="3861" ht="15.75" customHeight="1" s="121">
      <c r="B3861">
        <f>D3861&amp;Q3861&amp;E3861</f>
        <v/>
      </c>
      <c r="C3861" s="73" t="inlineStr">
        <is>
          <t>FUTSTK</t>
        </is>
      </c>
      <c r="D3861" s="73" t="inlineStr">
        <is>
          <t>PNB</t>
        </is>
      </c>
      <c r="E3861" s="78" t="n">
        <v>45134</v>
      </c>
      <c r="F3861" s="75" t="n">
        <v>0</v>
      </c>
      <c r="G3861" s="73" t="inlineStr">
        <is>
          <t>XX</t>
        </is>
      </c>
      <c r="H3861" s="75" t="n">
        <v>61.15</v>
      </c>
      <c r="I3861" s="75" t="n">
        <v>62.65</v>
      </c>
      <c r="J3861" s="75" t="n">
        <v>60.35</v>
      </c>
      <c r="K3861" s="75" t="n">
        <v>60.9</v>
      </c>
      <c r="L3861" s="75" t="n">
        <v>60.9</v>
      </c>
      <c r="M3861" s="75" t="n">
        <v>11604</v>
      </c>
      <c r="N3861" s="75" t="n">
        <v>113860.8</v>
      </c>
      <c r="O3861" s="76" t="n">
        <v>318000000</v>
      </c>
      <c r="P3861" s="75" t="n">
        <v>11632000</v>
      </c>
      <c r="Q3861" s="79" t="n">
        <v>45117</v>
      </c>
      <c r="AR3861" s="77">
        <f>IF($AU$2&lt;&gt;5,NA(),IF(D3861=D3860,0,IF(AND(D3863=D3861,D3862=D3861),O3861+O3862+O3863,IF(D3862=D3861,O3862+O3861,O3861))))</f>
        <v/>
      </c>
      <c r="AS3861">
        <f>IF($AU$2&lt;&gt;5,NA(),IF(D3861=D3860,0,IF(AND(D3863=D3861,D3862=D3861),P3861+P3862+P3863,IF(D3862=D3861,P3862+P3861,P3861))))</f>
        <v/>
      </c>
      <c r="AT3861" s="77">
        <f>AR3861-AS3861</f>
        <v/>
      </c>
    </row>
    <row r="3862" ht="15.75" customHeight="1" s="121">
      <c r="B3862">
        <f>D3862&amp;Q3862&amp;E3862</f>
        <v/>
      </c>
      <c r="C3862" s="73" t="inlineStr">
        <is>
          <t>FUTSTK</t>
        </is>
      </c>
      <c r="D3862" s="73" t="inlineStr">
        <is>
          <t>PNB</t>
        </is>
      </c>
      <c r="E3862" s="78" t="n">
        <v>45169</v>
      </c>
      <c r="F3862" s="75" t="n">
        <v>0</v>
      </c>
      <c r="G3862" s="73" t="inlineStr">
        <is>
          <t>XX</t>
        </is>
      </c>
      <c r="H3862" s="75" t="n">
        <v>61.55</v>
      </c>
      <c r="I3862" s="75" t="n">
        <v>63.1</v>
      </c>
      <c r="J3862" s="75" t="n">
        <v>60.85</v>
      </c>
      <c r="K3862" s="75" t="n">
        <v>61.3</v>
      </c>
      <c r="L3862" s="75" t="n">
        <v>61.3</v>
      </c>
      <c r="M3862" s="75" t="n">
        <v>1104</v>
      </c>
      <c r="N3862" s="75" t="n">
        <v>10883.8</v>
      </c>
      <c r="O3862" s="75" t="n">
        <v>20256000</v>
      </c>
      <c r="P3862" s="75" t="n">
        <v>6288000</v>
      </c>
      <c r="Q3862" s="79" t="n">
        <v>45117</v>
      </c>
      <c r="AR3862">
        <f>IF($AU$2&lt;&gt;5,NA(),IF(D3862=D3861,0,IF(AND(D3864=D3862,D3863=D3862),O3862+O3863+O3864,IF(D3863=D3862,O3863+O3862,O3862))))</f>
        <v/>
      </c>
      <c r="AS3862">
        <f>IF($AU$2&lt;&gt;5,NA(),IF(D3862=D3861,0,IF(AND(D3864=D3862,D3863=D3862),P3862+P3863+P3864,IF(D3863=D3862,P3863+P3862,P3862))))</f>
        <v/>
      </c>
      <c r="AT3862">
        <f>AR3862-AS3862</f>
        <v/>
      </c>
    </row>
    <row r="3863" ht="15.75" customHeight="1" s="121">
      <c r="B3863">
        <f>D3863&amp;Q3863&amp;E3863</f>
        <v/>
      </c>
      <c r="C3863" s="73" t="inlineStr">
        <is>
          <t>FUTSTK</t>
        </is>
      </c>
      <c r="D3863" s="73" t="inlineStr">
        <is>
          <t>PNB</t>
        </is>
      </c>
      <c r="E3863" s="78" t="n">
        <v>45197</v>
      </c>
      <c r="F3863" s="75" t="n">
        <v>0</v>
      </c>
      <c r="G3863" s="73" t="inlineStr">
        <is>
          <t>XX</t>
        </is>
      </c>
      <c r="H3863" s="75" t="n">
        <v>62.1</v>
      </c>
      <c r="I3863" s="75" t="n">
        <v>63.05</v>
      </c>
      <c r="J3863" s="75" t="n">
        <v>61.3</v>
      </c>
      <c r="K3863" s="75" t="n">
        <v>61.75</v>
      </c>
      <c r="L3863" s="75" t="n">
        <v>61.75</v>
      </c>
      <c r="M3863" s="75" t="n">
        <v>106</v>
      </c>
      <c r="N3863" s="75" t="n">
        <v>1052.47</v>
      </c>
      <c r="O3863" s="75" t="n">
        <v>3872000</v>
      </c>
      <c r="P3863" s="75" t="n">
        <v>224000</v>
      </c>
      <c r="Q3863" s="79" t="n">
        <v>45117</v>
      </c>
      <c r="AR3863">
        <f>IF($AU$2&lt;&gt;5,NA(),IF(D3863=D3862,0,IF(AND(D3865=D3863,D3864=D3863),O3863+O3864+O3865,IF(D3864=D3863,O3864+O3863,O3863))))</f>
        <v/>
      </c>
      <c r="AS3863">
        <f>IF($AU$2&lt;&gt;5,NA(),IF(D3863=D3862,0,IF(AND(D3865=D3863,D3864=D3863),P3863+P3864+P3865,IF(D3864=D3863,P3864+P3863,P3863))))</f>
        <v/>
      </c>
      <c r="AT3863">
        <f>AR3863-AS3863</f>
        <v/>
      </c>
    </row>
    <row r="3864" ht="15.75" customHeight="1" s="121">
      <c r="B3864">
        <f>D3864&amp;Q3864&amp;E3864</f>
        <v/>
      </c>
      <c r="C3864" s="73" t="inlineStr">
        <is>
          <t>FUTSTK</t>
        </is>
      </c>
      <c r="D3864" s="73" t="inlineStr">
        <is>
          <t>POLYCAB</t>
        </is>
      </c>
      <c r="E3864" s="78" t="n">
        <v>45134</v>
      </c>
      <c r="F3864" s="75" t="n">
        <v>0</v>
      </c>
      <c r="G3864" s="73" t="inlineStr">
        <is>
          <t>XX</t>
        </is>
      </c>
      <c r="H3864" s="75" t="n">
        <v>3523.6</v>
      </c>
      <c r="I3864" s="75" t="n">
        <v>3586.05</v>
      </c>
      <c r="J3864" s="75" t="n">
        <v>3520.1</v>
      </c>
      <c r="K3864" s="75" t="n">
        <v>3565.8</v>
      </c>
      <c r="L3864" s="75" t="n">
        <v>3565.8</v>
      </c>
      <c r="M3864" s="75" t="n">
        <v>1374</v>
      </c>
      <c r="N3864" s="75" t="n">
        <v>14672.52</v>
      </c>
      <c r="O3864" s="75" t="n">
        <v>1399500</v>
      </c>
      <c r="P3864" s="75" t="n">
        <v>7800</v>
      </c>
      <c r="Q3864" s="79" t="n">
        <v>45117</v>
      </c>
      <c r="AR3864">
        <f>IF($AU$2&lt;&gt;5,NA(),IF(D3864=D3863,0,IF(AND(D3866=D3864,D3865=D3864),O3864+O3865+O3866,IF(D3865=D3864,O3865+O3864,O3864))))</f>
        <v/>
      </c>
      <c r="AS3864">
        <f>IF($AU$2&lt;&gt;5,NA(),IF(D3864=D3863,0,IF(AND(D3866=D3864,D3865=D3864),P3864+P3865+P3866,IF(D3865=D3864,P3865+P3864,P3864))))</f>
        <v/>
      </c>
      <c r="AT3864">
        <f>AR3864-AS3864</f>
        <v/>
      </c>
    </row>
    <row r="3865" ht="15.75" customHeight="1" s="121">
      <c r="B3865">
        <f>D3865&amp;Q3865&amp;E3865</f>
        <v/>
      </c>
      <c r="C3865" s="73" t="inlineStr">
        <is>
          <t>FUTSTK</t>
        </is>
      </c>
      <c r="D3865" s="73" t="inlineStr">
        <is>
          <t>POLYCAB</t>
        </is>
      </c>
      <c r="E3865" s="78" t="n">
        <v>45169</v>
      </c>
      <c r="F3865" s="75" t="n">
        <v>0</v>
      </c>
      <c r="G3865" s="73" t="inlineStr">
        <is>
          <t>XX</t>
        </is>
      </c>
      <c r="H3865" s="75" t="n">
        <v>3564</v>
      </c>
      <c r="I3865" s="75" t="n">
        <v>3594</v>
      </c>
      <c r="J3865" s="75" t="n">
        <v>3562.85</v>
      </c>
      <c r="K3865" s="75" t="n">
        <v>3580</v>
      </c>
      <c r="L3865" s="75" t="n">
        <v>3580</v>
      </c>
      <c r="M3865" s="75" t="n">
        <v>20</v>
      </c>
      <c r="N3865" s="75" t="n">
        <v>214.97</v>
      </c>
      <c r="O3865" s="75" t="n">
        <v>42300</v>
      </c>
      <c r="P3865" s="75" t="n">
        <v>-1800</v>
      </c>
      <c r="Q3865" s="79" t="n">
        <v>45117</v>
      </c>
      <c r="AR3865">
        <f>IF($AU$2&lt;&gt;5,NA(),IF(D3865=D3864,0,IF(AND(D3867=D3865,D3866=D3865),O3865+O3866+O3867,IF(D3866=D3865,O3866+O3865,O3865))))</f>
        <v/>
      </c>
      <c r="AS3865">
        <f>IF($AU$2&lt;&gt;5,NA(),IF(D3865=D3864,0,IF(AND(D3867=D3865,D3866=D3865),P3865+P3866+P3867,IF(D3866=D3865,P3866+P3865,P3865))))</f>
        <v/>
      </c>
      <c r="AT3865">
        <f>AR3865-AS3865</f>
        <v/>
      </c>
    </row>
    <row r="3866" ht="15.75" customHeight="1" s="121">
      <c r="B3866">
        <f>D3866&amp;Q3866&amp;E3866</f>
        <v/>
      </c>
      <c r="C3866" s="73" t="inlineStr">
        <is>
          <t>FUTSTK</t>
        </is>
      </c>
      <c r="D3866" s="73" t="inlineStr">
        <is>
          <t>POLYCAB</t>
        </is>
      </c>
      <c r="E3866" s="78" t="n">
        <v>45197</v>
      </c>
      <c r="F3866" s="75" t="n">
        <v>0</v>
      </c>
      <c r="G3866" s="73" t="inlineStr">
        <is>
          <t>XX</t>
        </is>
      </c>
      <c r="H3866" s="75" t="n">
        <v>3590</v>
      </c>
      <c r="I3866" s="75" t="n">
        <v>3599.5</v>
      </c>
      <c r="J3866" s="75" t="n">
        <v>3570.45</v>
      </c>
      <c r="K3866" s="75" t="n">
        <v>3599.5</v>
      </c>
      <c r="L3866" s="75" t="n">
        <v>3602.75</v>
      </c>
      <c r="M3866" s="75" t="n">
        <v>3</v>
      </c>
      <c r="N3866" s="75" t="n">
        <v>32.27</v>
      </c>
      <c r="O3866" s="75" t="n">
        <v>2400</v>
      </c>
      <c r="P3866" s="75" t="n">
        <v>-600</v>
      </c>
      <c r="Q3866" s="79" t="n">
        <v>45117</v>
      </c>
      <c r="AR3866">
        <f>IF($AU$2&lt;&gt;5,NA(),IF(D3866=D3865,0,IF(AND(D3868=D3866,D3867=D3866),O3866+O3867+O3868,IF(D3867=D3866,O3867+O3866,O3866))))</f>
        <v/>
      </c>
      <c r="AS3866">
        <f>IF($AU$2&lt;&gt;5,NA(),IF(D3866=D3865,0,IF(AND(D3868=D3866,D3867=D3866),P3866+P3867+P3868,IF(D3867=D3866,P3867+P3866,P3866))))</f>
        <v/>
      </c>
      <c r="AT3866">
        <f>AR3866-AS3866</f>
        <v/>
      </c>
    </row>
    <row r="3867" ht="15.75" customHeight="1" s="121">
      <c r="B3867">
        <f>D3867&amp;Q3867&amp;E3867</f>
        <v/>
      </c>
      <c r="C3867" s="73" t="inlineStr">
        <is>
          <t>FUTSTK</t>
        </is>
      </c>
      <c r="D3867" s="73" t="inlineStr">
        <is>
          <t>POWERGRID</t>
        </is>
      </c>
      <c r="E3867" s="78" t="n">
        <v>45134</v>
      </c>
      <c r="F3867" s="75" t="n">
        <v>0</v>
      </c>
      <c r="G3867" s="73" t="inlineStr">
        <is>
          <t>XX</t>
        </is>
      </c>
      <c r="H3867" s="75" t="n">
        <v>256.75</v>
      </c>
      <c r="I3867" s="75" t="n">
        <v>257</v>
      </c>
      <c r="J3867" s="75" t="n">
        <v>249.75</v>
      </c>
      <c r="K3867" s="75" t="n">
        <v>251.25</v>
      </c>
      <c r="L3867" s="75" t="n">
        <v>251.25</v>
      </c>
      <c r="M3867" s="75" t="n">
        <v>3322</v>
      </c>
      <c r="N3867" s="75" t="n">
        <v>22578.87</v>
      </c>
      <c r="O3867" s="75" t="n">
        <v>31357800</v>
      </c>
      <c r="P3867" s="75" t="n">
        <v>1312200</v>
      </c>
      <c r="Q3867" s="79" t="n">
        <v>45117</v>
      </c>
      <c r="AR3867">
        <f>IF($AU$2&lt;&gt;5,NA(),IF(D3867=D3866,0,IF(AND(D3869=D3867,D3868=D3867),O3867+O3868+O3869,IF(D3868=D3867,O3868+O3867,O3867))))</f>
        <v/>
      </c>
      <c r="AS3867">
        <f>IF($AU$2&lt;&gt;5,NA(),IF(D3867=D3866,0,IF(AND(D3869=D3867,D3868=D3867),P3867+P3868+P3869,IF(D3868=D3867,P3868+P3867,P3867))))</f>
        <v/>
      </c>
      <c r="AT3867">
        <f>AR3867-AS3867</f>
        <v/>
      </c>
    </row>
    <row r="3868" ht="15.75" customHeight="1" s="121">
      <c r="B3868">
        <f>D3868&amp;Q3868&amp;E3868</f>
        <v/>
      </c>
      <c r="C3868" s="73" t="inlineStr">
        <is>
          <t>FUTSTK</t>
        </is>
      </c>
      <c r="D3868" s="73" t="inlineStr">
        <is>
          <t>POWERGRID</t>
        </is>
      </c>
      <c r="E3868" s="78" t="n">
        <v>45169</v>
      </c>
      <c r="F3868" s="75" t="n">
        <v>0</v>
      </c>
      <c r="G3868" s="73" t="inlineStr">
        <is>
          <t>XX</t>
        </is>
      </c>
      <c r="H3868" s="75" t="n">
        <v>257.75</v>
      </c>
      <c r="I3868" s="75" t="n">
        <v>258.3</v>
      </c>
      <c r="J3868" s="75" t="n">
        <v>251.65</v>
      </c>
      <c r="K3868" s="75" t="n">
        <v>253</v>
      </c>
      <c r="L3868" s="75" t="n">
        <v>253</v>
      </c>
      <c r="M3868" s="75" t="n">
        <v>131</v>
      </c>
      <c r="N3868" s="75" t="n">
        <v>896.36</v>
      </c>
      <c r="O3868" s="75" t="n">
        <v>820800</v>
      </c>
      <c r="P3868" s="75" t="n">
        <v>97200</v>
      </c>
      <c r="Q3868" s="79" t="n">
        <v>45117</v>
      </c>
      <c r="AR3868">
        <f>IF($AU$2&lt;&gt;5,NA(),IF(D3868=D3867,0,IF(AND(D3870=D3868,D3869=D3868),O3868+O3869+O3870,IF(D3869=D3868,O3869+O3868,O3868))))</f>
        <v/>
      </c>
      <c r="AS3868">
        <f>IF($AU$2&lt;&gt;5,NA(),IF(D3868=D3867,0,IF(AND(D3870=D3868,D3869=D3868),P3868+P3869+P3870,IF(D3869=D3868,P3869+P3868,P3868))))</f>
        <v/>
      </c>
      <c r="AT3868">
        <f>AR3868-AS3868</f>
        <v/>
      </c>
    </row>
    <row r="3869" ht="15.75" customHeight="1" s="121">
      <c r="B3869">
        <f>D3869&amp;Q3869&amp;E3869</f>
        <v/>
      </c>
      <c r="C3869" s="73" t="inlineStr">
        <is>
          <t>FUTSTK</t>
        </is>
      </c>
      <c r="D3869" s="73" t="inlineStr">
        <is>
          <t>POWERGRID</t>
        </is>
      </c>
      <c r="E3869" s="78" t="n">
        <v>45197</v>
      </c>
      <c r="F3869" s="75" t="n">
        <v>0</v>
      </c>
      <c r="G3869" s="73" t="inlineStr">
        <is>
          <t>XX</t>
        </is>
      </c>
      <c r="H3869" s="75" t="n">
        <v>255.5</v>
      </c>
      <c r="I3869" s="75" t="n">
        <v>255.5</v>
      </c>
      <c r="J3869" s="75" t="n">
        <v>253.45</v>
      </c>
      <c r="K3869" s="75" t="n">
        <v>253.45</v>
      </c>
      <c r="L3869" s="75" t="n">
        <v>253.95</v>
      </c>
      <c r="M3869" s="75" t="n">
        <v>6</v>
      </c>
      <c r="N3869" s="75" t="n">
        <v>41.3</v>
      </c>
      <c r="O3869" s="75" t="n">
        <v>67500</v>
      </c>
      <c r="P3869" s="75" t="n">
        <v>2700</v>
      </c>
      <c r="Q3869" s="79" t="n">
        <v>45117</v>
      </c>
      <c r="AR3869">
        <f>IF($AU$2&lt;&gt;5,NA(),IF(D3869=D3868,0,IF(AND(D3871=D3869,D3870=D3869),O3869+O3870+O3871,IF(D3870=D3869,O3870+O3869,O3869))))</f>
        <v/>
      </c>
      <c r="AS3869">
        <f>IF($AU$2&lt;&gt;5,NA(),IF(D3869=D3868,0,IF(AND(D3871=D3869,D3870=D3869),P3869+P3870+P3871,IF(D3870=D3869,P3870+P3869,P3869))))</f>
        <v/>
      </c>
      <c r="AT3869">
        <f>AR3869-AS3869</f>
        <v/>
      </c>
    </row>
    <row r="3870" ht="15.75" customHeight="1" s="121">
      <c r="B3870">
        <f>D3870&amp;Q3870&amp;E3870</f>
        <v/>
      </c>
      <c r="C3870" s="73" t="inlineStr">
        <is>
          <t>FUTSTK</t>
        </is>
      </c>
      <c r="D3870" s="73" t="inlineStr">
        <is>
          <t>PVRINOX</t>
        </is>
      </c>
      <c r="E3870" s="78" t="n">
        <v>45134</v>
      </c>
      <c r="F3870" s="75" t="n">
        <v>0</v>
      </c>
      <c r="G3870" s="73" t="inlineStr">
        <is>
          <t>XX</t>
        </is>
      </c>
      <c r="H3870" s="75" t="n">
        <v>1449</v>
      </c>
      <c r="I3870" s="75" t="n">
        <v>1449.2</v>
      </c>
      <c r="J3870" s="75" t="n">
        <v>1402.85</v>
      </c>
      <c r="K3870" s="75" t="n">
        <v>1427.55</v>
      </c>
      <c r="L3870" s="75" t="n">
        <v>1427.55</v>
      </c>
      <c r="M3870" s="75" t="n">
        <v>3039</v>
      </c>
      <c r="N3870" s="75" t="n">
        <v>17612.14</v>
      </c>
      <c r="O3870" s="75" t="n">
        <v>3566541</v>
      </c>
      <c r="P3870" s="75" t="n">
        <v>-61864</v>
      </c>
      <c r="Q3870" s="79" t="n">
        <v>45117</v>
      </c>
      <c r="AR3870">
        <f>IF($AU$2&lt;&gt;5,NA(),IF(D3870=D3869,0,IF(AND(D3872=D3870,D3871=D3870),O3870+O3871+O3872,IF(D3871=D3870,O3871+O3870,O3870))))</f>
        <v/>
      </c>
      <c r="AS3870">
        <f>IF($AU$2&lt;&gt;5,NA(),IF(D3870=D3869,0,IF(AND(D3872=D3870,D3871=D3870),P3870+P3871+P3872,IF(D3871=D3870,P3871+P3870,P3870))))</f>
        <v/>
      </c>
      <c r="AT3870">
        <f>AR3870-AS3870</f>
        <v/>
      </c>
    </row>
    <row r="3871" ht="15.75" customHeight="1" s="121">
      <c r="B3871">
        <f>D3871&amp;Q3871&amp;E3871</f>
        <v/>
      </c>
      <c r="C3871" s="73" t="inlineStr">
        <is>
          <t>FUTSTK</t>
        </is>
      </c>
      <c r="D3871" s="73" t="inlineStr">
        <is>
          <t>PVRINOX</t>
        </is>
      </c>
      <c r="E3871" s="78" t="n">
        <v>45169</v>
      </c>
      <c r="F3871" s="75" t="n">
        <v>0</v>
      </c>
      <c r="G3871" s="73" t="inlineStr">
        <is>
          <t>XX</t>
        </is>
      </c>
      <c r="H3871" s="75" t="n">
        <v>1455</v>
      </c>
      <c r="I3871" s="75" t="n">
        <v>1455</v>
      </c>
      <c r="J3871" s="75" t="n">
        <v>1414.75</v>
      </c>
      <c r="K3871" s="75" t="n">
        <v>1436.15</v>
      </c>
      <c r="L3871" s="75" t="n">
        <v>1436.15</v>
      </c>
      <c r="M3871" s="75" t="n">
        <v>284</v>
      </c>
      <c r="N3871" s="75" t="n">
        <v>1654.53</v>
      </c>
      <c r="O3871" s="75" t="n">
        <v>223443</v>
      </c>
      <c r="P3871" s="75" t="n">
        <v>13431</v>
      </c>
      <c r="Q3871" s="79" t="n">
        <v>45117</v>
      </c>
      <c r="AR3871">
        <f>IF($AU$2&lt;&gt;5,NA(),IF(D3871=D3870,0,IF(AND(D3873=D3871,D3872=D3871),O3871+O3872+O3873,IF(D3872=D3871,O3872+O3871,O3871))))</f>
        <v/>
      </c>
      <c r="AS3871">
        <f>IF($AU$2&lt;&gt;5,NA(),IF(D3871=D3870,0,IF(AND(D3873=D3871,D3872=D3871),P3871+P3872+P3873,IF(D3872=D3871,P3872+P3871,P3871))))</f>
        <v/>
      </c>
      <c r="AT3871">
        <f>AR3871-AS3871</f>
        <v/>
      </c>
    </row>
    <row r="3872" ht="15.75" customHeight="1" s="121">
      <c r="B3872">
        <f>D3872&amp;Q3872&amp;E3872</f>
        <v/>
      </c>
      <c r="C3872" s="73" t="inlineStr">
        <is>
          <t>FUTSTK</t>
        </is>
      </c>
      <c r="D3872" s="73" t="inlineStr">
        <is>
          <t>PVRINOX</t>
        </is>
      </c>
      <c r="E3872" s="78" t="n">
        <v>45197</v>
      </c>
      <c r="F3872" s="75" t="n">
        <v>0</v>
      </c>
      <c r="G3872" s="73" t="inlineStr">
        <is>
          <t>XX</t>
        </is>
      </c>
      <c r="H3872" s="75" t="n">
        <v>1459.6</v>
      </c>
      <c r="I3872" s="75" t="n">
        <v>1459.6</v>
      </c>
      <c r="J3872" s="75" t="n">
        <v>1427.35</v>
      </c>
      <c r="K3872" s="75" t="n">
        <v>1446</v>
      </c>
      <c r="L3872" s="75" t="n">
        <v>1446</v>
      </c>
      <c r="M3872" s="75" t="n">
        <v>121</v>
      </c>
      <c r="N3872" s="75" t="n">
        <v>709.77</v>
      </c>
      <c r="O3872" s="75" t="n">
        <v>87098</v>
      </c>
      <c r="P3872" s="75" t="n">
        <v>35409</v>
      </c>
      <c r="Q3872" s="79" t="n">
        <v>45117</v>
      </c>
      <c r="AR3872">
        <f>IF($AU$2&lt;&gt;5,NA(),IF(D3872=D3871,0,IF(AND(D3874=D3872,D3873=D3872),O3872+O3873+O3874,IF(D3873=D3872,O3873+O3872,O3872))))</f>
        <v/>
      </c>
      <c r="AS3872">
        <f>IF($AU$2&lt;&gt;5,NA(),IF(D3872=D3871,0,IF(AND(D3874=D3872,D3873=D3872),P3872+P3873+P3874,IF(D3873=D3872,P3873+P3872,P3872))))</f>
        <v/>
      </c>
      <c r="AT3872">
        <f>AR3872-AS3872</f>
        <v/>
      </c>
    </row>
    <row r="3873" ht="15.75" customHeight="1" s="121">
      <c r="B3873">
        <f>D3873&amp;Q3873&amp;E3873</f>
        <v/>
      </c>
      <c r="C3873" s="73" t="inlineStr">
        <is>
          <t>FUTSTK</t>
        </is>
      </c>
      <c r="D3873" s="73" t="inlineStr">
        <is>
          <t>RAMCOCEM</t>
        </is>
      </c>
      <c r="E3873" s="78" t="n">
        <v>45134</v>
      </c>
      <c r="F3873" s="75" t="n">
        <v>0</v>
      </c>
      <c r="G3873" s="73" t="inlineStr">
        <is>
          <t>XX</t>
        </is>
      </c>
      <c r="H3873" s="75" t="n">
        <v>930.95</v>
      </c>
      <c r="I3873" s="75" t="n">
        <v>942.4</v>
      </c>
      <c r="J3873" s="75" t="n">
        <v>922.9</v>
      </c>
      <c r="K3873" s="75" t="n">
        <v>926.1</v>
      </c>
      <c r="L3873" s="75" t="n">
        <v>926.1</v>
      </c>
      <c r="M3873" s="75" t="n">
        <v>612</v>
      </c>
      <c r="N3873" s="75" t="n">
        <v>4841.13</v>
      </c>
      <c r="O3873" s="75" t="n">
        <v>2234650</v>
      </c>
      <c r="P3873" s="75" t="n">
        <v>51850</v>
      </c>
      <c r="Q3873" s="79" t="n">
        <v>45117</v>
      </c>
      <c r="AR3873" s="77">
        <f>IF($AU$2&lt;&gt;5,NA(),IF(D3873=D3872,0,IF(AND(D3875=D3873,D3874=D3873),O3873+O3874+O3875,IF(D3874=D3873,O3874+O3873,O3873))))</f>
        <v/>
      </c>
      <c r="AS3873">
        <f>IF($AU$2&lt;&gt;5,NA(),IF(D3873=D3872,0,IF(AND(D3875=D3873,D3874=D3873),P3873+P3874+P3875,IF(D3874=D3873,P3874+P3873,P3873))))</f>
        <v/>
      </c>
      <c r="AT3873" s="77">
        <f>AR3873-AS3873</f>
        <v/>
      </c>
    </row>
    <row r="3874" ht="15.75" customHeight="1" s="121">
      <c r="B3874">
        <f>D3874&amp;Q3874&amp;E3874</f>
        <v/>
      </c>
      <c r="C3874" s="73" t="inlineStr">
        <is>
          <t>FUTSTK</t>
        </is>
      </c>
      <c r="D3874" s="73" t="inlineStr">
        <is>
          <t>RAMCOCEM</t>
        </is>
      </c>
      <c r="E3874" s="78" t="n">
        <v>45169</v>
      </c>
      <c r="F3874" s="75" t="n">
        <v>0</v>
      </c>
      <c r="G3874" s="73" t="inlineStr">
        <is>
          <t>XX</t>
        </is>
      </c>
      <c r="H3874" s="75" t="n">
        <v>937.9</v>
      </c>
      <c r="I3874" s="75" t="n">
        <v>937.95</v>
      </c>
      <c r="J3874" s="75" t="n">
        <v>925.55</v>
      </c>
      <c r="K3874" s="75" t="n">
        <v>926.55</v>
      </c>
      <c r="L3874" s="75" t="n">
        <v>926.55</v>
      </c>
      <c r="M3874" s="75" t="n">
        <v>15</v>
      </c>
      <c r="N3874" s="75" t="n">
        <v>118.97</v>
      </c>
      <c r="O3874" s="76" t="n">
        <v>52700</v>
      </c>
      <c r="P3874" s="75" t="n">
        <v>-850</v>
      </c>
      <c r="Q3874" s="79" t="n">
        <v>45117</v>
      </c>
      <c r="AR3874">
        <f>IF($AU$2&lt;&gt;5,NA(),IF(D3874=D3873,0,IF(AND(D3876=D3874,D3875=D3874),O3874+O3875+O3876,IF(D3875=D3874,O3875+O3874,O3874))))</f>
        <v/>
      </c>
      <c r="AS3874">
        <f>IF($AU$2&lt;&gt;5,NA(),IF(D3874=D3873,0,IF(AND(D3876=D3874,D3875=D3874),P3874+P3875+P3876,IF(D3875=D3874,P3875+P3874,P3874))))</f>
        <v/>
      </c>
      <c r="AT3874">
        <f>AR3874-AS3874</f>
        <v/>
      </c>
    </row>
    <row r="3875" ht="15.75" customHeight="1" s="121">
      <c r="B3875">
        <f>D3875&amp;Q3875&amp;E3875</f>
        <v/>
      </c>
      <c r="C3875" s="73" t="inlineStr">
        <is>
          <t>FUTSTK</t>
        </is>
      </c>
      <c r="D3875" s="73" t="inlineStr">
        <is>
          <t>RAMCOCEM</t>
        </is>
      </c>
      <c r="E3875" s="78" t="n">
        <v>45197</v>
      </c>
      <c r="F3875" s="75" t="n">
        <v>0</v>
      </c>
      <c r="G3875" s="73" t="inlineStr">
        <is>
          <t>XX</t>
        </is>
      </c>
      <c r="H3875" s="75" t="n">
        <v>935</v>
      </c>
      <c r="I3875" s="75" t="n">
        <v>938</v>
      </c>
      <c r="J3875" s="75" t="n">
        <v>935</v>
      </c>
      <c r="K3875" s="75" t="n">
        <v>938</v>
      </c>
      <c r="L3875" s="75" t="n">
        <v>935.7</v>
      </c>
      <c r="M3875" s="75" t="n">
        <v>2</v>
      </c>
      <c r="N3875" s="75" t="n">
        <v>15.92</v>
      </c>
      <c r="O3875" s="75" t="n">
        <v>2550</v>
      </c>
      <c r="P3875" s="75" t="n">
        <v>850</v>
      </c>
      <c r="Q3875" s="79" t="n">
        <v>45117</v>
      </c>
      <c r="AR3875">
        <f>IF($AU$2&lt;&gt;5,NA(),IF(D3875=D3874,0,IF(AND(D3877=D3875,D3876=D3875),O3875+O3876+O3877,IF(D3876=D3875,O3876+O3875,O3875))))</f>
        <v/>
      </c>
      <c r="AS3875">
        <f>IF($AU$2&lt;&gt;5,NA(),IF(D3875=D3874,0,IF(AND(D3877=D3875,D3876=D3875),P3875+P3876+P3877,IF(D3876=D3875,P3876+P3875,P3875))))</f>
        <v/>
      </c>
      <c r="AT3875">
        <f>AR3875-AS3875</f>
        <v/>
      </c>
    </row>
    <row r="3876" ht="15.75" customHeight="1" s="121">
      <c r="B3876">
        <f>D3876&amp;Q3876&amp;E3876</f>
        <v/>
      </c>
      <c r="C3876" s="73" t="inlineStr">
        <is>
          <t>FUTSTK</t>
        </is>
      </c>
      <c r="D3876" s="73" t="inlineStr">
        <is>
          <t>RBLBANK</t>
        </is>
      </c>
      <c r="E3876" s="78" t="n">
        <v>45134</v>
      </c>
      <c r="F3876" s="75" t="n">
        <v>0</v>
      </c>
      <c r="G3876" s="73" t="inlineStr">
        <is>
          <t>XX</t>
        </is>
      </c>
      <c r="H3876" s="75" t="n">
        <v>186.25</v>
      </c>
      <c r="I3876" s="75" t="n">
        <v>187.85</v>
      </c>
      <c r="J3876" s="75" t="n">
        <v>184</v>
      </c>
      <c r="K3876" s="75" t="n">
        <v>186</v>
      </c>
      <c r="L3876" s="75" t="n">
        <v>186</v>
      </c>
      <c r="M3876" s="75" t="n">
        <v>2262</v>
      </c>
      <c r="N3876" s="75" t="n">
        <v>21042.42</v>
      </c>
      <c r="O3876" s="75" t="n">
        <v>57580000</v>
      </c>
      <c r="P3876" s="75" t="n">
        <v>370000</v>
      </c>
      <c r="Q3876" s="79" t="n">
        <v>45117</v>
      </c>
      <c r="AR3876">
        <f>IF($AU$2&lt;&gt;5,NA(),IF(D3876=D3875,0,IF(AND(D3878=D3876,D3877=D3876),O3876+O3877+O3878,IF(D3877=D3876,O3877+O3876,O3876))))</f>
        <v/>
      </c>
      <c r="AS3876">
        <f>IF($AU$2&lt;&gt;5,NA(),IF(D3876=D3875,0,IF(AND(D3878=D3876,D3877=D3876),P3876+P3877+P3878,IF(D3877=D3876,P3877+P3876,P3876))))</f>
        <v/>
      </c>
      <c r="AT3876">
        <f>AR3876-AS3876</f>
        <v/>
      </c>
    </row>
    <row r="3877" ht="15.75" customHeight="1" s="121">
      <c r="B3877">
        <f>D3877&amp;Q3877&amp;E3877</f>
        <v/>
      </c>
      <c r="C3877" s="73" t="inlineStr">
        <is>
          <t>FUTSTK</t>
        </is>
      </c>
      <c r="D3877" s="73" t="inlineStr">
        <is>
          <t>RBLBANK</t>
        </is>
      </c>
      <c r="E3877" s="78" t="n">
        <v>45169</v>
      </c>
      <c r="F3877" s="75" t="n">
        <v>0</v>
      </c>
      <c r="G3877" s="73" t="inlineStr">
        <is>
          <t>XX</t>
        </is>
      </c>
      <c r="H3877" s="75" t="n">
        <v>186.15</v>
      </c>
      <c r="I3877" s="75" t="n">
        <v>187.6</v>
      </c>
      <c r="J3877" s="75" t="n">
        <v>184.6</v>
      </c>
      <c r="K3877" s="75" t="n">
        <v>186.05</v>
      </c>
      <c r="L3877" s="75" t="n">
        <v>186.05</v>
      </c>
      <c r="M3877" s="75" t="n">
        <v>107</v>
      </c>
      <c r="N3877" s="75" t="n">
        <v>995.8</v>
      </c>
      <c r="O3877" s="75" t="n">
        <v>1375000</v>
      </c>
      <c r="P3877" s="75" t="n">
        <v>25000</v>
      </c>
      <c r="Q3877" s="79" t="n">
        <v>45117</v>
      </c>
      <c r="AR3877">
        <f>IF($AU$2&lt;&gt;5,NA(),IF(D3877=D3876,0,IF(AND(D3879=D3877,D3878=D3877),O3877+O3878+O3879,IF(D3878=D3877,O3878+O3877,O3877))))</f>
        <v/>
      </c>
      <c r="AS3877">
        <f>IF($AU$2&lt;&gt;5,NA(),IF(D3877=D3876,0,IF(AND(D3879=D3877,D3878=D3877),P3877+P3878+P3879,IF(D3878=D3877,P3878+P3877,P3877))))</f>
        <v/>
      </c>
      <c r="AT3877">
        <f>AR3877-AS3877</f>
        <v/>
      </c>
    </row>
    <row r="3878" ht="15.75" customHeight="1" s="121">
      <c r="B3878">
        <f>D3878&amp;Q3878&amp;E3878</f>
        <v/>
      </c>
      <c r="C3878" s="73" t="inlineStr">
        <is>
          <t>FUTSTK</t>
        </is>
      </c>
      <c r="D3878" s="73" t="inlineStr">
        <is>
          <t>RBLBANK</t>
        </is>
      </c>
      <c r="E3878" s="78" t="n">
        <v>45197</v>
      </c>
      <c r="F3878" s="75" t="n">
        <v>0</v>
      </c>
      <c r="G3878" s="73" t="inlineStr">
        <is>
          <t>XX</t>
        </is>
      </c>
      <c r="H3878" s="75" t="n">
        <v>187.7</v>
      </c>
      <c r="I3878" s="75" t="n">
        <v>188.2</v>
      </c>
      <c r="J3878" s="75" t="n">
        <v>184.7</v>
      </c>
      <c r="K3878" s="75" t="n">
        <v>186.9</v>
      </c>
      <c r="L3878" s="75" t="n">
        <v>188.25</v>
      </c>
      <c r="M3878" s="75" t="n">
        <v>13</v>
      </c>
      <c r="N3878" s="75" t="n">
        <v>121.16</v>
      </c>
      <c r="O3878" s="75" t="n">
        <v>175000</v>
      </c>
      <c r="P3878" s="75" t="n">
        <v>0</v>
      </c>
      <c r="Q3878" s="79" t="n">
        <v>45117</v>
      </c>
      <c r="AR3878">
        <f>IF($AU$2&lt;&gt;5,NA(),IF(D3878=D3877,0,IF(AND(D3880=D3878,D3879=D3878),O3878+O3879+O3880,IF(D3879=D3878,O3879+O3878,O3878))))</f>
        <v/>
      </c>
      <c r="AS3878">
        <f>IF($AU$2&lt;&gt;5,NA(),IF(D3878=D3877,0,IF(AND(D3880=D3878,D3879=D3878),P3878+P3879+P3880,IF(D3879=D3878,P3879+P3878,P3878))))</f>
        <v/>
      </c>
      <c r="AT3878">
        <f>AR3878-AS3878</f>
        <v/>
      </c>
    </row>
    <row r="3879" ht="15.75" customHeight="1" s="121">
      <c r="B3879">
        <f>D3879&amp;Q3879&amp;E3879</f>
        <v/>
      </c>
      <c r="C3879" s="73" t="inlineStr">
        <is>
          <t>FUTSTK</t>
        </is>
      </c>
      <c r="D3879" s="73" t="inlineStr">
        <is>
          <t>RECLTD</t>
        </is>
      </c>
      <c r="E3879" s="78" t="n">
        <v>45134</v>
      </c>
      <c r="F3879" s="75" t="n">
        <v>0</v>
      </c>
      <c r="G3879" s="73" t="inlineStr">
        <is>
          <t>XX</t>
        </is>
      </c>
      <c r="H3879" s="75" t="n">
        <v>167.1</v>
      </c>
      <c r="I3879" s="75" t="n">
        <v>169.3</v>
      </c>
      <c r="J3879" s="75" t="n">
        <v>165.6</v>
      </c>
      <c r="K3879" s="75" t="n">
        <v>167.85</v>
      </c>
      <c r="L3879" s="75" t="n">
        <v>167.85</v>
      </c>
      <c r="M3879" s="75" t="n">
        <v>2574</v>
      </c>
      <c r="N3879" s="75" t="n">
        <v>34505.85</v>
      </c>
      <c r="O3879" s="75" t="n">
        <v>50752000</v>
      </c>
      <c r="P3879" s="75" t="n">
        <v>-1488000</v>
      </c>
      <c r="Q3879" s="79" t="n">
        <v>45117</v>
      </c>
      <c r="AR3879">
        <f>IF($AU$2&lt;&gt;5,NA(),IF(D3879=D3878,0,IF(AND(D3881=D3879,D3880=D3879),O3879+O3880+O3881,IF(D3880=D3879,O3880+O3879,O3879))))</f>
        <v/>
      </c>
      <c r="AS3879">
        <f>IF($AU$2&lt;&gt;5,NA(),IF(D3879=D3878,0,IF(AND(D3881=D3879,D3880=D3879),P3879+P3880+P3881,IF(D3880=D3879,P3880+P3879,P3879))))</f>
        <v/>
      </c>
      <c r="AT3879">
        <f>AR3879-AS3879</f>
        <v/>
      </c>
    </row>
    <row r="3880" ht="15.75" customHeight="1" s="121">
      <c r="B3880">
        <f>D3880&amp;Q3880&amp;E3880</f>
        <v/>
      </c>
      <c r="C3880" s="73" t="inlineStr">
        <is>
          <t>FUTSTK</t>
        </is>
      </c>
      <c r="D3880" s="73" t="inlineStr">
        <is>
          <t>RECLTD</t>
        </is>
      </c>
      <c r="E3880" s="78" t="n">
        <v>45169</v>
      </c>
      <c r="F3880" s="75" t="n">
        <v>0</v>
      </c>
      <c r="G3880" s="73" t="inlineStr">
        <is>
          <t>XX</t>
        </is>
      </c>
      <c r="H3880" s="75" t="n">
        <v>167</v>
      </c>
      <c r="I3880" s="75" t="n">
        <v>169.7</v>
      </c>
      <c r="J3880" s="75" t="n">
        <v>166.3</v>
      </c>
      <c r="K3880" s="75" t="n">
        <v>168.4</v>
      </c>
      <c r="L3880" s="75" t="n">
        <v>168.4</v>
      </c>
      <c r="M3880" s="75" t="n">
        <v>100</v>
      </c>
      <c r="N3880" s="75" t="n">
        <v>1347.76</v>
      </c>
      <c r="O3880" s="75" t="n">
        <v>1296000</v>
      </c>
      <c r="P3880" s="75" t="n">
        <v>24000</v>
      </c>
      <c r="Q3880" s="79" t="n">
        <v>45117</v>
      </c>
      <c r="AR3880">
        <f>IF($AU$2&lt;&gt;5,NA(),IF(D3880=D3879,0,IF(AND(D3882=D3880,D3881=D3880),O3880+O3881+O3882,IF(D3881=D3880,O3881+O3880,O3880))))</f>
        <v/>
      </c>
      <c r="AS3880">
        <f>IF($AU$2&lt;&gt;5,NA(),IF(D3880=D3879,0,IF(AND(D3882=D3880,D3881=D3880),P3880+P3881+P3882,IF(D3881=D3880,P3881+P3880,P3880))))</f>
        <v/>
      </c>
      <c r="AT3880">
        <f>AR3880-AS3880</f>
        <v/>
      </c>
    </row>
    <row r="3881" ht="15.75" customHeight="1" s="121">
      <c r="B3881">
        <f>D3881&amp;Q3881&amp;E3881</f>
        <v/>
      </c>
      <c r="C3881" s="73" t="inlineStr">
        <is>
          <t>FUTSTK</t>
        </is>
      </c>
      <c r="D3881" s="73" t="inlineStr">
        <is>
          <t>RECLTD</t>
        </is>
      </c>
      <c r="E3881" s="78" t="n">
        <v>45197</v>
      </c>
      <c r="F3881" s="75" t="n">
        <v>0</v>
      </c>
      <c r="G3881" s="73" t="inlineStr">
        <is>
          <t>XX</t>
        </is>
      </c>
      <c r="H3881" s="75" t="n">
        <v>169</v>
      </c>
      <c r="I3881" s="75" t="n">
        <v>169.2</v>
      </c>
      <c r="J3881" s="75" t="n">
        <v>169</v>
      </c>
      <c r="K3881" s="75" t="n">
        <v>169.2</v>
      </c>
      <c r="L3881" s="75" t="n">
        <v>169.2</v>
      </c>
      <c r="M3881" s="75" t="n">
        <v>5</v>
      </c>
      <c r="N3881" s="75" t="n">
        <v>67.65000000000001</v>
      </c>
      <c r="O3881" s="75" t="n">
        <v>96000</v>
      </c>
      <c r="P3881" s="75" t="n">
        <v>-16000</v>
      </c>
      <c r="Q3881" s="79" t="n">
        <v>45117</v>
      </c>
      <c r="AR3881">
        <f>IF($AU$2&lt;&gt;5,NA(),IF(D3881=D3880,0,IF(AND(D3883=D3881,D3882=D3881),O3881+O3882+O3883,IF(D3882=D3881,O3882+O3881,O3881))))</f>
        <v/>
      </c>
      <c r="AS3881">
        <f>IF($AU$2&lt;&gt;5,NA(),IF(D3881=D3880,0,IF(AND(D3883=D3881,D3882=D3881),P3881+P3882+P3883,IF(D3882=D3881,P3882+P3881,P3881))))</f>
        <v/>
      </c>
      <c r="AT3881">
        <f>AR3881-AS3881</f>
        <v/>
      </c>
    </row>
    <row r="3882" ht="15.75" customHeight="1" s="121">
      <c r="B3882">
        <f>D3882&amp;Q3882&amp;E3882</f>
        <v/>
      </c>
      <c r="C3882" s="73" t="inlineStr">
        <is>
          <t>FUTSTK</t>
        </is>
      </c>
      <c r="D3882" s="73" t="inlineStr">
        <is>
          <t>RELIANCE</t>
        </is>
      </c>
      <c r="E3882" s="78" t="n">
        <v>45134</v>
      </c>
      <c r="F3882" s="75" t="n">
        <v>0</v>
      </c>
      <c r="G3882" s="73" t="inlineStr">
        <is>
          <t>XX</t>
        </is>
      </c>
      <c r="H3882" s="75" t="n">
        <v>2665.3</v>
      </c>
      <c r="I3882" s="75" t="n">
        <v>2759</v>
      </c>
      <c r="J3882" s="75" t="n">
        <v>2665</v>
      </c>
      <c r="K3882" s="75" t="n">
        <v>2741.95</v>
      </c>
      <c r="L3882" s="75" t="n">
        <v>2741.95</v>
      </c>
      <c r="M3882" s="75" t="n">
        <v>91813</v>
      </c>
      <c r="N3882" s="75" t="n">
        <v>626942.3</v>
      </c>
      <c r="O3882" s="75" t="n">
        <v>30775250</v>
      </c>
      <c r="P3882" s="75" t="n">
        <v>-265250</v>
      </c>
      <c r="Q3882" s="79" t="n">
        <v>45117</v>
      </c>
      <c r="AR3882">
        <f>IF($AU$2&lt;&gt;5,NA(),IF(D3882=D3881,0,IF(AND(D3884=D3882,D3883=D3882),O3882+O3883+O3884,IF(D3883=D3882,O3883+O3882,O3882))))</f>
        <v/>
      </c>
      <c r="AS3882">
        <f>IF($AU$2&lt;&gt;5,NA(),IF(D3882=D3881,0,IF(AND(D3884=D3882,D3883=D3882),P3882+P3883+P3884,IF(D3883=D3882,P3883+P3882,P3882))))</f>
        <v/>
      </c>
      <c r="AT3882">
        <f>AR3882-AS3882</f>
        <v/>
      </c>
    </row>
    <row r="3883" ht="15.75" customHeight="1" s="121">
      <c r="B3883">
        <f>D3883&amp;Q3883&amp;E3883</f>
        <v/>
      </c>
      <c r="C3883" s="73" t="inlineStr">
        <is>
          <t>FUTSTK</t>
        </is>
      </c>
      <c r="D3883" s="73" t="inlineStr">
        <is>
          <t>RELIANCE</t>
        </is>
      </c>
      <c r="E3883" s="78" t="n">
        <v>45169</v>
      </c>
      <c r="F3883" s="75" t="n">
        <v>0</v>
      </c>
      <c r="G3883" s="73" t="inlineStr">
        <is>
          <t>XX</t>
        </is>
      </c>
      <c r="H3883" s="75" t="n">
        <v>2675.6</v>
      </c>
      <c r="I3883" s="75" t="n">
        <v>2758.5</v>
      </c>
      <c r="J3883" s="75" t="n">
        <v>2672.8</v>
      </c>
      <c r="K3883" s="75" t="n">
        <v>2742.5</v>
      </c>
      <c r="L3883" s="75" t="n">
        <v>2742.5</v>
      </c>
      <c r="M3883" s="75" t="n">
        <v>7480</v>
      </c>
      <c r="N3883" s="75" t="n">
        <v>51040.17</v>
      </c>
      <c r="O3883" s="75" t="n">
        <v>1219500</v>
      </c>
      <c r="P3883" s="75" t="n">
        <v>-208250</v>
      </c>
      <c r="Q3883" s="79" t="n">
        <v>45117</v>
      </c>
      <c r="AR3883">
        <f>IF($AU$2&lt;&gt;5,NA(),IF(D3883=D3882,0,IF(AND(D3885=D3883,D3884=D3883),O3883+O3884+O3885,IF(D3884=D3883,O3884+O3883,O3883))))</f>
        <v/>
      </c>
      <c r="AS3883">
        <f>IF($AU$2&lt;&gt;5,NA(),IF(D3883=D3882,0,IF(AND(D3885=D3883,D3884=D3883),P3883+P3884+P3885,IF(D3884=D3883,P3884+P3883,P3883))))</f>
        <v/>
      </c>
      <c r="AT3883">
        <f>AR3883-AS3883</f>
        <v/>
      </c>
    </row>
    <row r="3884" ht="15.75" customHeight="1" s="121">
      <c r="B3884">
        <f>D3884&amp;Q3884&amp;E3884</f>
        <v/>
      </c>
      <c r="C3884" s="73" t="inlineStr">
        <is>
          <t>FUTSTK</t>
        </is>
      </c>
      <c r="D3884" s="73" t="inlineStr">
        <is>
          <t>RELIANCE</t>
        </is>
      </c>
      <c r="E3884" s="78" t="n">
        <v>45197</v>
      </c>
      <c r="F3884" s="75" t="n">
        <v>0</v>
      </c>
      <c r="G3884" s="73" t="inlineStr">
        <is>
          <t>XX</t>
        </is>
      </c>
      <c r="H3884" s="75" t="n">
        <v>2675</v>
      </c>
      <c r="I3884" s="75" t="n">
        <v>2757</v>
      </c>
      <c r="J3884" s="75" t="n">
        <v>2670.7</v>
      </c>
      <c r="K3884" s="75" t="n">
        <v>2741.6</v>
      </c>
      <c r="L3884" s="75" t="n">
        <v>2741.6</v>
      </c>
      <c r="M3884" s="75" t="n">
        <v>837</v>
      </c>
      <c r="N3884" s="75" t="n">
        <v>5714.43</v>
      </c>
      <c r="O3884" s="75" t="n">
        <v>272750</v>
      </c>
      <c r="P3884" s="75" t="n">
        <v>-19250</v>
      </c>
      <c r="Q3884" s="79" t="n">
        <v>45117</v>
      </c>
      <c r="AR3884">
        <f>IF($AU$2&lt;&gt;5,NA(),IF(D3884=D3883,0,IF(AND(D3886=D3884,D3885=D3884),O3884+O3885+O3886,IF(D3885=D3884,O3885+O3884,O3884))))</f>
        <v/>
      </c>
      <c r="AS3884">
        <f>IF($AU$2&lt;&gt;5,NA(),IF(D3884=D3883,0,IF(AND(D3886=D3884,D3885=D3884),P3884+P3885+P3886,IF(D3885=D3884,P3885+P3884,P3884))))</f>
        <v/>
      </c>
      <c r="AT3884">
        <f>AR3884-AS3884</f>
        <v/>
      </c>
    </row>
    <row r="3885" ht="15.75" customHeight="1" s="121">
      <c r="B3885">
        <f>D3885&amp;Q3885&amp;E3885</f>
        <v/>
      </c>
      <c r="C3885" s="73" t="inlineStr">
        <is>
          <t>FUTSTK</t>
        </is>
      </c>
      <c r="D3885" s="73" t="inlineStr">
        <is>
          <t>SAIL</t>
        </is>
      </c>
      <c r="E3885" s="78" t="n">
        <v>45134</v>
      </c>
      <c r="F3885" s="75" t="n">
        <v>0</v>
      </c>
      <c r="G3885" s="73" t="inlineStr">
        <is>
          <t>XX</t>
        </is>
      </c>
      <c r="H3885" s="75" t="n">
        <v>87.84999999999999</v>
      </c>
      <c r="I3885" s="75" t="n">
        <v>91.15000000000001</v>
      </c>
      <c r="J3885" s="75" t="n">
        <v>87.34999999999999</v>
      </c>
      <c r="K3885" s="75" t="n">
        <v>90.45</v>
      </c>
      <c r="L3885" s="75" t="n">
        <v>90.45</v>
      </c>
      <c r="M3885" s="75" t="n">
        <v>6472</v>
      </c>
      <c r="N3885" s="75" t="n">
        <v>46444.64</v>
      </c>
      <c r="O3885" s="75" t="n">
        <v>98264000</v>
      </c>
      <c r="P3885" s="75" t="n">
        <v>4400000</v>
      </c>
      <c r="Q3885" s="79" t="n">
        <v>45117</v>
      </c>
      <c r="AR3885">
        <f>IF($AU$2&lt;&gt;5,NA(),IF(D3885=D3884,0,IF(AND(D3887=D3885,D3886=D3885),O3885+O3886+O3887,IF(D3886=D3885,O3886+O3885,O3885))))</f>
        <v/>
      </c>
      <c r="AS3885">
        <f>IF($AU$2&lt;&gt;5,NA(),IF(D3885=D3884,0,IF(AND(D3887=D3885,D3886=D3885),P3885+P3886+P3887,IF(D3886=D3885,P3886+P3885,P3885))))</f>
        <v/>
      </c>
      <c r="AT3885">
        <f>AR3885-AS3885</f>
        <v/>
      </c>
    </row>
    <row r="3886" ht="15.75" customHeight="1" s="121">
      <c r="B3886">
        <f>D3886&amp;Q3886&amp;E3886</f>
        <v/>
      </c>
      <c r="C3886" s="73" t="inlineStr">
        <is>
          <t>FUTSTK</t>
        </is>
      </c>
      <c r="D3886" s="73" t="inlineStr">
        <is>
          <t>SAIL</t>
        </is>
      </c>
      <c r="E3886" s="78" t="n">
        <v>45169</v>
      </c>
      <c r="F3886" s="75" t="n">
        <v>0</v>
      </c>
      <c r="G3886" s="73" t="inlineStr">
        <is>
          <t>XX</t>
        </is>
      </c>
      <c r="H3886" s="75" t="n">
        <v>88.15000000000001</v>
      </c>
      <c r="I3886" s="75" t="n">
        <v>91.5</v>
      </c>
      <c r="J3886" s="75" t="n">
        <v>87.84999999999999</v>
      </c>
      <c r="K3886" s="75" t="n">
        <v>90.84999999999999</v>
      </c>
      <c r="L3886" s="75" t="n">
        <v>90.84999999999999</v>
      </c>
      <c r="M3886" s="75" t="n">
        <v>542</v>
      </c>
      <c r="N3886" s="75" t="n">
        <v>3905.09</v>
      </c>
      <c r="O3886" s="75" t="n">
        <v>7976000</v>
      </c>
      <c r="P3886" s="75" t="n">
        <v>1432000</v>
      </c>
      <c r="Q3886" s="79" t="n">
        <v>45117</v>
      </c>
      <c r="AR3886">
        <f>IF($AU$2&lt;&gt;5,NA(),IF(D3886=D3885,0,IF(AND(D3888=D3886,D3887=D3886),O3886+O3887+O3888,IF(D3887=D3886,O3887+O3886,O3886))))</f>
        <v/>
      </c>
      <c r="AS3886">
        <f>IF($AU$2&lt;&gt;5,NA(),IF(D3886=D3885,0,IF(AND(D3888=D3886,D3887=D3886),P3886+P3887+P3888,IF(D3887=D3886,P3887+P3886,P3886))))</f>
        <v/>
      </c>
      <c r="AT3886">
        <f>AR3886-AS3886</f>
        <v/>
      </c>
    </row>
    <row r="3887" ht="15.75" customHeight="1" s="121">
      <c r="B3887">
        <f>D3887&amp;Q3887&amp;E3887</f>
        <v/>
      </c>
      <c r="C3887" s="73" t="inlineStr">
        <is>
          <t>FUTSTK</t>
        </is>
      </c>
      <c r="D3887" s="73" t="inlineStr">
        <is>
          <t>SAIL</t>
        </is>
      </c>
      <c r="E3887" s="78" t="n">
        <v>45197</v>
      </c>
      <c r="F3887" s="75" t="n">
        <v>0</v>
      </c>
      <c r="G3887" s="73" t="inlineStr">
        <is>
          <t>XX</t>
        </is>
      </c>
      <c r="H3887" s="75" t="n">
        <v>88.59999999999999</v>
      </c>
      <c r="I3887" s="75" t="n">
        <v>91.25</v>
      </c>
      <c r="J3887" s="75" t="n">
        <v>88.45</v>
      </c>
      <c r="K3887" s="75" t="n">
        <v>91.2</v>
      </c>
      <c r="L3887" s="75" t="n">
        <v>91.2</v>
      </c>
      <c r="M3887" s="75" t="n">
        <v>78</v>
      </c>
      <c r="N3887" s="75" t="n">
        <v>563.01</v>
      </c>
      <c r="O3887" s="75" t="n">
        <v>888000</v>
      </c>
      <c r="P3887" s="75" t="n">
        <v>176000</v>
      </c>
      <c r="Q3887" s="79" t="n">
        <v>45117</v>
      </c>
      <c r="AR3887">
        <f>IF($AU$2&lt;&gt;5,NA(),IF(D3887=D3886,0,IF(AND(D3889=D3887,D3888=D3887),O3887+O3888+O3889,IF(D3888=D3887,O3888+O3887,O3887))))</f>
        <v/>
      </c>
      <c r="AS3887">
        <f>IF($AU$2&lt;&gt;5,NA(),IF(D3887=D3886,0,IF(AND(D3889=D3887,D3888=D3887),P3887+P3888+P3889,IF(D3888=D3887,P3888+P3887,P3887))))</f>
        <v/>
      </c>
      <c r="AT3887">
        <f>AR3887-AS3887</f>
        <v/>
      </c>
    </row>
    <row r="3888" ht="15.75" customHeight="1" s="121">
      <c r="B3888">
        <f>D3888&amp;Q3888&amp;E3888</f>
        <v/>
      </c>
      <c r="C3888" s="73" t="inlineStr">
        <is>
          <t>FUTSTK</t>
        </is>
      </c>
      <c r="D3888" s="73" t="inlineStr">
        <is>
          <t>SBICARD</t>
        </is>
      </c>
      <c r="E3888" s="78" t="n">
        <v>45134</v>
      </c>
      <c r="F3888" s="75" t="n">
        <v>0</v>
      </c>
      <c r="G3888" s="73" t="inlineStr">
        <is>
          <t>XX</t>
        </is>
      </c>
      <c r="H3888" s="75" t="n">
        <v>839.75</v>
      </c>
      <c r="I3888" s="75" t="n">
        <v>841.9</v>
      </c>
      <c r="J3888" s="75" t="n">
        <v>824.1</v>
      </c>
      <c r="K3888" s="75" t="n">
        <v>837.9</v>
      </c>
      <c r="L3888" s="75" t="n">
        <v>837.9</v>
      </c>
      <c r="M3888" s="75" t="n">
        <v>1713</v>
      </c>
      <c r="N3888" s="75" t="n">
        <v>11417.75</v>
      </c>
      <c r="O3888" s="75" t="n">
        <v>9172800</v>
      </c>
      <c r="P3888" s="75" t="n">
        <v>-44000</v>
      </c>
      <c r="Q3888" s="79" t="n">
        <v>45117</v>
      </c>
      <c r="AR3888">
        <f>IF($AU$2&lt;&gt;5,NA(),IF(D3888=D3887,0,IF(AND(D3890=D3888,D3889=D3888),O3888+O3889+O3890,IF(D3889=D3888,O3889+O3888,O3888))))</f>
        <v/>
      </c>
      <c r="AS3888">
        <f>IF($AU$2&lt;&gt;5,NA(),IF(D3888=D3887,0,IF(AND(D3890=D3888,D3889=D3888),P3888+P3889+P3890,IF(D3889=D3888,P3889+P3888,P3888))))</f>
        <v/>
      </c>
      <c r="AT3888">
        <f>AR3888-AS3888</f>
        <v/>
      </c>
    </row>
    <row r="3889" ht="15.75" customHeight="1" s="121">
      <c r="B3889">
        <f>D3889&amp;Q3889&amp;E3889</f>
        <v/>
      </c>
      <c r="C3889" s="73" t="inlineStr">
        <is>
          <t>FUTSTK</t>
        </is>
      </c>
      <c r="D3889" s="73" t="inlineStr">
        <is>
          <t>SBICARD</t>
        </is>
      </c>
      <c r="E3889" s="78" t="n">
        <v>45169</v>
      </c>
      <c r="F3889" s="75" t="n">
        <v>0</v>
      </c>
      <c r="G3889" s="73" t="inlineStr">
        <is>
          <t>XX</t>
        </is>
      </c>
      <c r="H3889" s="75" t="n">
        <v>836.55</v>
      </c>
      <c r="I3889" s="75" t="n">
        <v>839.9</v>
      </c>
      <c r="J3889" s="75" t="n">
        <v>825</v>
      </c>
      <c r="K3889" s="75" t="n">
        <v>836.65</v>
      </c>
      <c r="L3889" s="75" t="n">
        <v>836.65</v>
      </c>
      <c r="M3889" s="75" t="n">
        <v>102</v>
      </c>
      <c r="N3889" s="75" t="n">
        <v>678.6900000000001</v>
      </c>
      <c r="O3889" s="75" t="n">
        <v>367200</v>
      </c>
      <c r="P3889" s="75" t="n">
        <v>19200</v>
      </c>
      <c r="Q3889" s="79" t="n">
        <v>45117</v>
      </c>
      <c r="AR3889">
        <f>IF($AU$2&lt;&gt;5,NA(),IF(D3889=D3888,0,IF(AND(D3891=D3889,D3890=D3889),O3889+O3890+O3891,IF(D3890=D3889,O3890+O3889,O3889))))</f>
        <v/>
      </c>
      <c r="AS3889">
        <f>IF($AU$2&lt;&gt;5,NA(),IF(D3889=D3888,0,IF(AND(D3891=D3889,D3890=D3889),P3889+P3890+P3891,IF(D3890=D3889,P3890+P3889,P3889))))</f>
        <v/>
      </c>
      <c r="AT3889">
        <f>AR3889-AS3889</f>
        <v/>
      </c>
    </row>
    <row r="3890" ht="15.75" customHeight="1" s="121">
      <c r="B3890">
        <f>D3890&amp;Q3890&amp;E3890</f>
        <v/>
      </c>
      <c r="C3890" s="73" t="inlineStr">
        <is>
          <t>FUTSTK</t>
        </is>
      </c>
      <c r="D3890" s="73" t="inlineStr">
        <is>
          <t>SBICARD</t>
        </is>
      </c>
      <c r="E3890" s="78" t="n">
        <v>45197</v>
      </c>
      <c r="F3890" s="75" t="n">
        <v>0</v>
      </c>
      <c r="G3890" s="73" t="inlineStr">
        <is>
          <t>XX</t>
        </is>
      </c>
      <c r="H3890" s="75" t="n">
        <v>835</v>
      </c>
      <c r="I3890" s="75" t="n">
        <v>839.15</v>
      </c>
      <c r="J3890" s="75" t="n">
        <v>826.7</v>
      </c>
      <c r="K3890" s="75" t="n">
        <v>839.15</v>
      </c>
      <c r="L3890" s="75" t="n">
        <v>839.15</v>
      </c>
      <c r="M3890" s="75" t="n">
        <v>8</v>
      </c>
      <c r="N3890" s="75" t="n">
        <v>53.11</v>
      </c>
      <c r="O3890" s="75" t="n">
        <v>64800</v>
      </c>
      <c r="P3890" s="75" t="n">
        <v>4800</v>
      </c>
      <c r="Q3890" s="79" t="n">
        <v>45117</v>
      </c>
      <c r="AR3890">
        <f>IF($AU$2&lt;&gt;5,NA(),IF(D3890=D3889,0,IF(AND(D3892=D3890,D3891=D3890),O3890+O3891+O3892,IF(D3891=D3890,O3891+O3890,O3890))))</f>
        <v/>
      </c>
      <c r="AS3890">
        <f>IF($AU$2&lt;&gt;5,NA(),IF(D3890=D3889,0,IF(AND(D3892=D3890,D3891=D3890),P3890+P3891+P3892,IF(D3891=D3890,P3891+P3890,P3890))))</f>
        <v/>
      </c>
      <c r="AT3890">
        <f>AR3890-AS3890</f>
        <v/>
      </c>
    </row>
    <row r="3891" ht="15.75" customHeight="1" s="121">
      <c r="B3891">
        <f>D3891&amp;Q3891&amp;E3891</f>
        <v/>
      </c>
      <c r="C3891" s="73" t="inlineStr">
        <is>
          <t>FUTSTK</t>
        </is>
      </c>
      <c r="D3891" s="73" t="inlineStr">
        <is>
          <t>SBILIFE</t>
        </is>
      </c>
      <c r="E3891" s="78" t="n">
        <v>45134</v>
      </c>
      <c r="F3891" s="75" t="n">
        <v>0</v>
      </c>
      <c r="G3891" s="73" t="inlineStr">
        <is>
          <t>XX</t>
        </is>
      </c>
      <c r="H3891" s="75" t="n">
        <v>1301.5</v>
      </c>
      <c r="I3891" s="75" t="n">
        <v>1306.3</v>
      </c>
      <c r="J3891" s="75" t="n">
        <v>1289</v>
      </c>
      <c r="K3891" s="75" t="n">
        <v>1298.15</v>
      </c>
      <c r="L3891" s="75" t="n">
        <v>1298.15</v>
      </c>
      <c r="M3891" s="75" t="n">
        <v>1114</v>
      </c>
      <c r="N3891" s="75" t="n">
        <v>10834.24</v>
      </c>
      <c r="O3891" s="75" t="n">
        <v>8206500</v>
      </c>
      <c r="P3891" s="75" t="n">
        <v>73500</v>
      </c>
      <c r="Q3891" s="79" t="n">
        <v>45117</v>
      </c>
      <c r="AR3891">
        <f>IF($AU$2&lt;&gt;5,NA(),IF(D3891=D3890,0,IF(AND(D3893=D3891,D3892=D3891),O3891+O3892+O3893,IF(D3892=D3891,O3892+O3891,O3891))))</f>
        <v/>
      </c>
      <c r="AS3891">
        <f>IF($AU$2&lt;&gt;5,NA(),IF(D3891=D3890,0,IF(AND(D3893=D3891,D3892=D3891),P3891+P3892+P3893,IF(D3892=D3891,P3892+P3891,P3891))))</f>
        <v/>
      </c>
      <c r="AT3891">
        <f>AR3891-AS3891</f>
        <v/>
      </c>
    </row>
    <row r="3892" ht="15.75" customHeight="1" s="121">
      <c r="B3892">
        <f>D3892&amp;Q3892&amp;E3892</f>
        <v/>
      </c>
      <c r="C3892" s="73" t="inlineStr">
        <is>
          <t>FUTSTK</t>
        </is>
      </c>
      <c r="D3892" s="73" t="inlineStr">
        <is>
          <t>SBILIFE</t>
        </is>
      </c>
      <c r="E3892" s="78" t="n">
        <v>45169</v>
      </c>
      <c r="F3892" s="75" t="n">
        <v>0</v>
      </c>
      <c r="G3892" s="73" t="inlineStr">
        <is>
          <t>XX</t>
        </is>
      </c>
      <c r="H3892" s="75" t="n">
        <v>1307</v>
      </c>
      <c r="I3892" s="75" t="n">
        <v>1312.45</v>
      </c>
      <c r="J3892" s="75" t="n">
        <v>1298.25</v>
      </c>
      <c r="K3892" s="75" t="n">
        <v>1306.25</v>
      </c>
      <c r="L3892" s="75" t="n">
        <v>1306.25</v>
      </c>
      <c r="M3892" s="75" t="n">
        <v>30</v>
      </c>
      <c r="N3892" s="75" t="n">
        <v>293.58</v>
      </c>
      <c r="O3892" s="75" t="n">
        <v>53250</v>
      </c>
      <c r="P3892" s="75" t="n">
        <v>1500</v>
      </c>
      <c r="Q3892" s="79" t="n">
        <v>45117</v>
      </c>
      <c r="AR3892">
        <f>IF($AU$2&lt;&gt;5,NA(),IF(D3892=D3891,0,IF(AND(D3894=D3892,D3893=D3892),O3892+O3893+O3894,IF(D3893=D3892,O3893+O3892,O3892))))</f>
        <v/>
      </c>
      <c r="AS3892">
        <f>IF($AU$2&lt;&gt;5,NA(),IF(D3892=D3891,0,IF(AND(D3894=D3892,D3893=D3892),P3892+P3893+P3894,IF(D3893=D3892,P3893+P3892,P3892))))</f>
        <v/>
      </c>
      <c r="AT3892">
        <f>AR3892-AS3892</f>
        <v/>
      </c>
    </row>
    <row r="3893" ht="15.75" customHeight="1" s="121">
      <c r="B3893">
        <f>D3893&amp;Q3893&amp;E3893</f>
        <v/>
      </c>
      <c r="C3893" s="73" t="inlineStr">
        <is>
          <t>FUTSTK</t>
        </is>
      </c>
      <c r="D3893" s="73" t="inlineStr">
        <is>
          <t>SBILIFE</t>
        </is>
      </c>
      <c r="E3893" s="78" t="n">
        <v>45197</v>
      </c>
      <c r="F3893" s="75" t="n">
        <v>0</v>
      </c>
      <c r="G3893" s="73" t="inlineStr">
        <is>
          <t>XX</t>
        </is>
      </c>
      <c r="H3893" s="75" t="n">
        <v>1310</v>
      </c>
      <c r="I3893" s="75" t="n">
        <v>1310</v>
      </c>
      <c r="J3893" s="75" t="n">
        <v>1310</v>
      </c>
      <c r="K3893" s="75" t="n">
        <v>1310</v>
      </c>
      <c r="L3893" s="75" t="n">
        <v>1313.75</v>
      </c>
      <c r="M3893" s="75" t="n">
        <v>1</v>
      </c>
      <c r="N3893" s="75" t="n">
        <v>9.82</v>
      </c>
      <c r="O3893" s="75" t="n">
        <v>3750</v>
      </c>
      <c r="P3893" s="75" t="n">
        <v>750</v>
      </c>
      <c r="Q3893" s="79" t="n">
        <v>45117</v>
      </c>
      <c r="AR3893">
        <f>IF($AU$2&lt;&gt;5,NA(),IF(D3893=D3892,0,IF(AND(D3895=D3893,D3894=D3893),O3893+O3894+O3895,IF(D3894=D3893,O3894+O3893,O3893))))</f>
        <v/>
      </c>
      <c r="AS3893">
        <f>IF($AU$2&lt;&gt;5,NA(),IF(D3893=D3892,0,IF(AND(D3895=D3893,D3894=D3893),P3893+P3894+P3895,IF(D3894=D3893,P3894+P3893,P3893))))</f>
        <v/>
      </c>
      <c r="AT3893">
        <f>AR3893-AS3893</f>
        <v/>
      </c>
    </row>
    <row r="3894" ht="15.75" customHeight="1" s="121">
      <c r="B3894">
        <f>D3894&amp;Q3894&amp;E3894</f>
        <v/>
      </c>
      <c r="C3894" s="73" t="inlineStr">
        <is>
          <t>FUTSTK</t>
        </is>
      </c>
      <c r="D3894" s="73" t="inlineStr">
        <is>
          <t>SBIN</t>
        </is>
      </c>
      <c r="E3894" s="78" t="n">
        <v>45134</v>
      </c>
      <c r="F3894" s="75" t="n">
        <v>0</v>
      </c>
      <c r="G3894" s="73" t="inlineStr">
        <is>
          <t>XX</t>
        </is>
      </c>
      <c r="H3894" s="75" t="n">
        <v>597.7</v>
      </c>
      <c r="I3894" s="75" t="n">
        <v>602.95</v>
      </c>
      <c r="J3894" s="75" t="n">
        <v>592.6</v>
      </c>
      <c r="K3894" s="75" t="n">
        <v>595</v>
      </c>
      <c r="L3894" s="75" t="n">
        <v>595</v>
      </c>
      <c r="M3894" s="75" t="n">
        <v>16380</v>
      </c>
      <c r="N3894" s="75" t="n">
        <v>146962.4</v>
      </c>
      <c r="O3894" s="75" t="n">
        <v>76015500</v>
      </c>
      <c r="P3894" s="75" t="n">
        <v>1482000</v>
      </c>
      <c r="Q3894" s="79" t="n">
        <v>45117</v>
      </c>
      <c r="AR3894">
        <f>IF($AU$2&lt;&gt;5,NA(),IF(D3894=D3893,0,IF(AND(D3896=D3894,D3895=D3894),O3894+O3895+O3896,IF(D3895=D3894,O3895+O3894,O3894))))</f>
        <v/>
      </c>
      <c r="AS3894">
        <f>IF($AU$2&lt;&gt;5,NA(),IF(D3894=D3893,0,IF(AND(D3896=D3894,D3895=D3894),P3894+P3895+P3896,IF(D3895=D3894,P3895+P3894,P3894))))</f>
        <v/>
      </c>
      <c r="AT3894">
        <f>AR3894-AS3894</f>
        <v/>
      </c>
    </row>
    <row r="3895" ht="15.75" customHeight="1" s="121">
      <c r="B3895">
        <f>D3895&amp;Q3895&amp;E3895</f>
        <v/>
      </c>
      <c r="C3895" s="73" t="inlineStr">
        <is>
          <t>FUTSTK</t>
        </is>
      </c>
      <c r="D3895" s="73" t="inlineStr">
        <is>
          <t>SBIN</t>
        </is>
      </c>
      <c r="E3895" s="78" t="n">
        <v>45169</v>
      </c>
      <c r="F3895" s="75" t="n">
        <v>0</v>
      </c>
      <c r="G3895" s="73" t="inlineStr">
        <is>
          <t>XX</t>
        </is>
      </c>
      <c r="H3895" s="75" t="n">
        <v>600.5</v>
      </c>
      <c r="I3895" s="75" t="n">
        <v>606.55</v>
      </c>
      <c r="J3895" s="75" t="n">
        <v>596.65</v>
      </c>
      <c r="K3895" s="75" t="n">
        <v>598.65</v>
      </c>
      <c r="L3895" s="75" t="n">
        <v>598.65</v>
      </c>
      <c r="M3895" s="75" t="n">
        <v>831</v>
      </c>
      <c r="N3895" s="75" t="n">
        <v>7504.47</v>
      </c>
      <c r="O3895" s="75" t="n">
        <v>2100000</v>
      </c>
      <c r="P3895" s="75" t="n">
        <v>118500</v>
      </c>
      <c r="Q3895" s="79" t="n">
        <v>45117</v>
      </c>
      <c r="AR3895">
        <f>IF($AU$2&lt;&gt;5,NA(),IF(D3895=D3894,0,IF(AND(D3897=D3895,D3896=D3895),O3895+O3896+O3897,IF(D3896=D3895,O3896+O3895,O3895))))</f>
        <v/>
      </c>
      <c r="AS3895">
        <f>IF($AU$2&lt;&gt;5,NA(),IF(D3895=D3894,0,IF(AND(D3897=D3895,D3896=D3895),P3895+P3896+P3897,IF(D3896=D3895,P3896+P3895,P3895))))</f>
        <v/>
      </c>
      <c r="AT3895">
        <f>AR3895-AS3895</f>
        <v/>
      </c>
    </row>
    <row r="3896" ht="15.75" customHeight="1" s="121">
      <c r="B3896">
        <f>D3896&amp;Q3896&amp;E3896</f>
        <v/>
      </c>
      <c r="C3896" s="73" t="inlineStr">
        <is>
          <t>FUTSTK</t>
        </is>
      </c>
      <c r="D3896" s="73" t="inlineStr">
        <is>
          <t>SBIN</t>
        </is>
      </c>
      <c r="E3896" s="78" t="n">
        <v>45197</v>
      </c>
      <c r="F3896" s="75" t="n">
        <v>0</v>
      </c>
      <c r="G3896" s="73" t="inlineStr">
        <is>
          <t>XX</t>
        </is>
      </c>
      <c r="H3896" s="75" t="n">
        <v>603.7</v>
      </c>
      <c r="I3896" s="75" t="n">
        <v>610.1</v>
      </c>
      <c r="J3896" s="75" t="n">
        <v>601</v>
      </c>
      <c r="K3896" s="75" t="n">
        <v>602.8</v>
      </c>
      <c r="L3896" s="75" t="n">
        <v>602.8</v>
      </c>
      <c r="M3896" s="75" t="n">
        <v>101</v>
      </c>
      <c r="N3896" s="75" t="n">
        <v>918</v>
      </c>
      <c r="O3896" s="75" t="n">
        <v>204000</v>
      </c>
      <c r="P3896" s="75" t="n">
        <v>48000</v>
      </c>
      <c r="Q3896" s="79" t="n">
        <v>45117</v>
      </c>
      <c r="AR3896">
        <f>IF($AU$2&lt;&gt;5,NA(),IF(D3896=D3895,0,IF(AND(D3898=D3896,D3897=D3896),O3896+O3897+O3898,IF(D3897=D3896,O3897+O3896,O3896))))</f>
        <v/>
      </c>
      <c r="AS3896">
        <f>IF($AU$2&lt;&gt;5,NA(),IF(D3896=D3895,0,IF(AND(D3898=D3896,D3897=D3896),P3896+P3897+P3898,IF(D3897=D3896,P3897+P3896,P3896))))</f>
        <v/>
      </c>
      <c r="AT3896">
        <f>AR3896-AS3896</f>
        <v/>
      </c>
    </row>
    <row r="3897" ht="15.75" customHeight="1" s="121">
      <c r="B3897">
        <f>D3897&amp;Q3897&amp;E3897</f>
        <v/>
      </c>
      <c r="C3897" s="73" t="inlineStr">
        <is>
          <t>FUTSTK</t>
        </is>
      </c>
      <c r="D3897" s="73" t="inlineStr">
        <is>
          <t>SHREECEM</t>
        </is>
      </c>
      <c r="E3897" s="78" t="n">
        <v>45134</v>
      </c>
      <c r="F3897" s="75" t="n">
        <v>0</v>
      </c>
      <c r="G3897" s="73" t="inlineStr">
        <is>
          <t>XX</t>
        </is>
      </c>
      <c r="H3897" s="75" t="n">
        <v>24053.4</v>
      </c>
      <c r="I3897" s="75" t="n">
        <v>24233.95</v>
      </c>
      <c r="J3897" s="75" t="n">
        <v>23861.45</v>
      </c>
      <c r="K3897" s="75" t="n">
        <v>24148.45</v>
      </c>
      <c r="L3897" s="75" t="n">
        <v>24148.45</v>
      </c>
      <c r="M3897" s="75" t="n">
        <v>1738</v>
      </c>
      <c r="N3897" s="75" t="n">
        <v>10467.12</v>
      </c>
      <c r="O3897" s="75" t="n">
        <v>261775</v>
      </c>
      <c r="P3897" s="75" t="n">
        <v>6175</v>
      </c>
      <c r="Q3897" s="79" t="n">
        <v>45117</v>
      </c>
      <c r="AR3897">
        <f>IF($AU$2&lt;&gt;5,NA(),IF(D3897=D3896,0,IF(AND(D3899=D3897,D3898=D3897),O3897+O3898+O3899,IF(D3898=D3897,O3898+O3897,O3897))))</f>
        <v/>
      </c>
      <c r="AS3897">
        <f>IF($AU$2&lt;&gt;5,NA(),IF(D3897=D3896,0,IF(AND(D3899=D3897,D3898=D3897),P3897+P3898+P3899,IF(D3898=D3897,P3898+P3897,P3897))))</f>
        <v/>
      </c>
      <c r="AT3897">
        <f>AR3897-AS3897</f>
        <v/>
      </c>
    </row>
    <row r="3898" ht="15.75" customHeight="1" s="121">
      <c r="B3898">
        <f>D3898&amp;Q3898&amp;E3898</f>
        <v/>
      </c>
      <c r="C3898" s="73" t="inlineStr">
        <is>
          <t>FUTSTK</t>
        </is>
      </c>
      <c r="D3898" s="73" t="inlineStr">
        <is>
          <t>SHREECEM</t>
        </is>
      </c>
      <c r="E3898" s="78" t="n">
        <v>45169</v>
      </c>
      <c r="F3898" s="75" t="n">
        <v>0</v>
      </c>
      <c r="G3898" s="73" t="inlineStr">
        <is>
          <t>XX</t>
        </is>
      </c>
      <c r="H3898" s="75" t="n">
        <v>24041</v>
      </c>
      <c r="I3898" s="75" t="n">
        <v>24280.35</v>
      </c>
      <c r="J3898" s="75" t="n">
        <v>23959</v>
      </c>
      <c r="K3898" s="75" t="n">
        <v>24211.5</v>
      </c>
      <c r="L3898" s="75" t="n">
        <v>24211.5</v>
      </c>
      <c r="M3898" s="75" t="n">
        <v>46</v>
      </c>
      <c r="N3898" s="75" t="n">
        <v>277.39</v>
      </c>
      <c r="O3898" s="75" t="n">
        <v>2375</v>
      </c>
      <c r="P3898" s="75" t="n">
        <v>0</v>
      </c>
      <c r="Q3898" s="79" t="n">
        <v>45117</v>
      </c>
      <c r="AR3898">
        <f>IF($AU$2&lt;&gt;5,NA(),IF(D3898=D3897,0,IF(AND(D3900=D3898,D3899=D3898),O3898+O3899+O3900,IF(D3899=D3898,O3899+O3898,O3898))))</f>
        <v/>
      </c>
      <c r="AS3898">
        <f>IF($AU$2&lt;&gt;5,NA(),IF(D3898=D3897,0,IF(AND(D3900=D3898,D3899=D3898),P3898+P3899+P3900,IF(D3899=D3898,P3899+P3898,P3898))))</f>
        <v/>
      </c>
      <c r="AT3898">
        <f>AR3898-AS3898</f>
        <v/>
      </c>
    </row>
    <row r="3899" ht="15.75" customHeight="1" s="121">
      <c r="B3899">
        <f>D3899&amp;Q3899&amp;E3899</f>
        <v/>
      </c>
      <c r="C3899" s="73" t="inlineStr">
        <is>
          <t>FUTSTK</t>
        </is>
      </c>
      <c r="D3899" s="73" t="inlineStr">
        <is>
          <t>SHREECEM</t>
        </is>
      </c>
      <c r="E3899" s="78" t="n">
        <v>45197</v>
      </c>
      <c r="F3899" s="75" t="n">
        <v>0</v>
      </c>
      <c r="G3899" s="73" t="inlineStr">
        <is>
          <t>XX</t>
        </is>
      </c>
      <c r="H3899" s="75" t="n">
        <v>24050</v>
      </c>
      <c r="I3899" s="75" t="n">
        <v>24200</v>
      </c>
      <c r="J3899" s="75" t="n">
        <v>24050</v>
      </c>
      <c r="K3899" s="75" t="n">
        <v>24200</v>
      </c>
      <c r="L3899" s="75" t="n">
        <v>24396.6</v>
      </c>
      <c r="M3899" s="75" t="n">
        <v>4</v>
      </c>
      <c r="N3899" s="75" t="n">
        <v>24.12</v>
      </c>
      <c r="O3899" s="75" t="n">
        <v>275</v>
      </c>
      <c r="P3899" s="75" t="n">
        <v>50</v>
      </c>
      <c r="Q3899" s="79" t="n">
        <v>45117</v>
      </c>
      <c r="AR3899">
        <f>IF($AU$2&lt;&gt;5,NA(),IF(D3899=D3898,0,IF(AND(D3901=D3899,D3900=D3899),O3899+O3900+O3901,IF(D3900=D3899,O3900+O3899,O3899))))</f>
        <v/>
      </c>
      <c r="AS3899">
        <f>IF($AU$2&lt;&gt;5,NA(),IF(D3899=D3898,0,IF(AND(D3901=D3899,D3900=D3899),P3899+P3900+P3901,IF(D3900=D3899,P3900+P3899,P3899))))</f>
        <v/>
      </c>
      <c r="AT3899">
        <f>AR3899-AS3899</f>
        <v/>
      </c>
    </row>
    <row r="3900" ht="15.75" customHeight="1" s="121">
      <c r="B3900">
        <f>D3900&amp;Q3900&amp;E3900</f>
        <v/>
      </c>
      <c r="C3900" s="73" t="inlineStr">
        <is>
          <t>FUTSTK</t>
        </is>
      </c>
      <c r="D3900" s="73" t="inlineStr">
        <is>
          <t>SHRIRAMFIN</t>
        </is>
      </c>
      <c r="E3900" s="78" t="n">
        <v>45134</v>
      </c>
      <c r="F3900" s="75" t="n">
        <v>0</v>
      </c>
      <c r="G3900" s="73" t="inlineStr">
        <is>
          <t>XX</t>
        </is>
      </c>
      <c r="H3900" s="75" t="n">
        <v>1716.5</v>
      </c>
      <c r="I3900" s="75" t="n">
        <v>1736.35</v>
      </c>
      <c r="J3900" s="75" t="n">
        <v>1712.65</v>
      </c>
      <c r="K3900" s="75" t="n">
        <v>1732.95</v>
      </c>
      <c r="L3900" s="75" t="n">
        <v>1732.95</v>
      </c>
      <c r="M3900" s="75" t="n">
        <v>2013</v>
      </c>
      <c r="N3900" s="75" t="n">
        <v>20829.53</v>
      </c>
      <c r="O3900" s="75" t="n">
        <v>5473800</v>
      </c>
      <c r="P3900" s="75" t="n">
        <v>27000</v>
      </c>
      <c r="Q3900" s="79" t="n">
        <v>45117</v>
      </c>
      <c r="AR3900">
        <f>IF($AU$2&lt;&gt;5,NA(),IF(D3900=D3899,0,IF(AND(D3902=D3900,D3901=D3900),O3900+O3901+O3902,IF(D3901=D3900,O3901+O3900,O3900))))</f>
        <v/>
      </c>
      <c r="AS3900">
        <f>IF($AU$2&lt;&gt;5,NA(),IF(D3900=D3899,0,IF(AND(D3902=D3900,D3901=D3900),P3900+P3901+P3902,IF(D3901=D3900,P3901+P3900,P3900))))</f>
        <v/>
      </c>
      <c r="AT3900">
        <f>AR3900-AS3900</f>
        <v/>
      </c>
    </row>
    <row r="3901" ht="15.75" customHeight="1" s="121">
      <c r="B3901">
        <f>D3901&amp;Q3901&amp;E3901</f>
        <v/>
      </c>
      <c r="C3901" s="73" t="inlineStr">
        <is>
          <t>FUTSTK</t>
        </is>
      </c>
      <c r="D3901" s="73" t="inlineStr">
        <is>
          <t>SHRIRAMFIN</t>
        </is>
      </c>
      <c r="E3901" s="78" t="n">
        <v>45169</v>
      </c>
      <c r="F3901" s="75" t="n">
        <v>0</v>
      </c>
      <c r="G3901" s="73" t="inlineStr">
        <is>
          <t>XX</t>
        </is>
      </c>
      <c r="H3901" s="75" t="n">
        <v>1730.4</v>
      </c>
      <c r="I3901" s="75" t="n">
        <v>1745</v>
      </c>
      <c r="J3901" s="75" t="n">
        <v>1728.65</v>
      </c>
      <c r="K3901" s="75" t="n">
        <v>1743.35</v>
      </c>
      <c r="L3901" s="75" t="n">
        <v>1743.35</v>
      </c>
      <c r="M3901" s="75" t="n">
        <v>24</v>
      </c>
      <c r="N3901" s="75" t="n">
        <v>249.84</v>
      </c>
      <c r="O3901" s="75" t="n">
        <v>42600</v>
      </c>
      <c r="P3901" s="75" t="n">
        <v>0</v>
      </c>
      <c r="Q3901" s="79" t="n">
        <v>45117</v>
      </c>
      <c r="AR3901">
        <f>IF($AU$2&lt;&gt;5,NA(),IF(D3901=D3900,0,IF(AND(D3903=D3901,D3902=D3901),O3901+O3902+O3903,IF(D3902=D3901,O3902+O3901,O3901))))</f>
        <v/>
      </c>
      <c r="AS3901">
        <f>IF($AU$2&lt;&gt;5,NA(),IF(D3901=D3900,0,IF(AND(D3903=D3901,D3902=D3901),P3901+P3902+P3903,IF(D3902=D3901,P3902+P3901,P3901))))</f>
        <v/>
      </c>
      <c r="AT3901">
        <f>AR3901-AS3901</f>
        <v/>
      </c>
    </row>
    <row r="3902" ht="15.75" customHeight="1" s="121">
      <c r="B3902">
        <f>D3902&amp;Q3902&amp;E3902</f>
        <v/>
      </c>
      <c r="C3902" s="73" t="inlineStr">
        <is>
          <t>FUTSTK</t>
        </is>
      </c>
      <c r="D3902" s="73" t="inlineStr">
        <is>
          <t>SHRIRAMFIN</t>
        </is>
      </c>
      <c r="E3902" s="78" t="n">
        <v>45197</v>
      </c>
      <c r="F3902" s="75" t="n">
        <v>0</v>
      </c>
      <c r="G3902" s="73" t="inlineStr">
        <is>
          <t>XX</t>
        </is>
      </c>
      <c r="H3902" s="75" t="n">
        <v>0</v>
      </c>
      <c r="I3902" s="75" t="n">
        <v>0</v>
      </c>
      <c r="J3902" s="75" t="n">
        <v>0</v>
      </c>
      <c r="K3902" s="75" t="n">
        <v>1750.8</v>
      </c>
      <c r="L3902" s="75" t="n">
        <v>1750.45</v>
      </c>
      <c r="M3902" s="75" t="n">
        <v>0</v>
      </c>
      <c r="N3902" s="75" t="n">
        <v>0</v>
      </c>
      <c r="O3902" s="75" t="n">
        <v>1200</v>
      </c>
      <c r="P3902" s="75" t="n">
        <v>0</v>
      </c>
      <c r="Q3902" s="79" t="n">
        <v>45117</v>
      </c>
      <c r="AR3902">
        <f>IF($AU$2&lt;&gt;5,NA(),IF(D3902=D3901,0,IF(AND(D3904=D3902,D3903=D3902),O3902+O3903+O3904,IF(D3903=D3902,O3903+O3902,O3902))))</f>
        <v/>
      </c>
      <c r="AS3902">
        <f>IF($AU$2&lt;&gt;5,NA(),IF(D3902=D3901,0,IF(AND(D3904=D3902,D3903=D3902),P3902+P3903+P3904,IF(D3903=D3902,P3903+P3902,P3902))))</f>
        <v/>
      </c>
      <c r="AT3902">
        <f>AR3902-AS3902</f>
        <v/>
      </c>
    </row>
    <row r="3903" ht="15.75" customHeight="1" s="121">
      <c r="B3903">
        <f>D3903&amp;Q3903&amp;E3903</f>
        <v/>
      </c>
      <c r="C3903" s="73" t="inlineStr">
        <is>
          <t>FUTSTK</t>
        </is>
      </c>
      <c r="D3903" s="73" t="inlineStr">
        <is>
          <t>SIEMENS</t>
        </is>
      </c>
      <c r="E3903" s="78" t="n">
        <v>45134</v>
      </c>
      <c r="F3903" s="75" t="n">
        <v>0</v>
      </c>
      <c r="G3903" s="73" t="inlineStr">
        <is>
          <t>XX</t>
        </is>
      </c>
      <c r="H3903" s="75" t="n">
        <v>3724.6</v>
      </c>
      <c r="I3903" s="75" t="n">
        <v>3724.6</v>
      </c>
      <c r="J3903" s="75" t="n">
        <v>3660</v>
      </c>
      <c r="K3903" s="75" t="n">
        <v>3666.85</v>
      </c>
      <c r="L3903" s="75" t="n">
        <v>3666.85</v>
      </c>
      <c r="M3903" s="75" t="n">
        <v>1260</v>
      </c>
      <c r="N3903" s="75" t="n">
        <v>12755.53</v>
      </c>
      <c r="O3903" s="75" t="n">
        <v>1452000</v>
      </c>
      <c r="P3903" s="75" t="n">
        <v>-3300</v>
      </c>
      <c r="Q3903" s="79" t="n">
        <v>45117</v>
      </c>
      <c r="AR3903">
        <f>IF($AU$2&lt;&gt;5,NA(),IF(D3903=D3902,0,IF(AND(D3905=D3903,D3904=D3903),O3903+O3904+O3905,IF(D3904=D3903,O3904+O3903,O3903))))</f>
        <v/>
      </c>
      <c r="AS3903">
        <f>IF($AU$2&lt;&gt;5,NA(),IF(D3903=D3902,0,IF(AND(D3905=D3903,D3904=D3903),P3903+P3904+P3905,IF(D3904=D3903,P3904+P3903,P3903))))</f>
        <v/>
      </c>
      <c r="AT3903">
        <f>AR3903-AS3903</f>
        <v/>
      </c>
    </row>
    <row r="3904" ht="15.75" customHeight="1" s="121">
      <c r="B3904">
        <f>D3904&amp;Q3904&amp;E3904</f>
        <v/>
      </c>
      <c r="C3904" s="73" t="inlineStr">
        <is>
          <t>FUTSTK</t>
        </is>
      </c>
      <c r="D3904" s="73" t="inlineStr">
        <is>
          <t>SIEMENS</t>
        </is>
      </c>
      <c r="E3904" s="78" t="n">
        <v>45169</v>
      </c>
      <c r="F3904" s="75" t="n">
        <v>0</v>
      </c>
      <c r="G3904" s="73" t="inlineStr">
        <is>
          <t>XX</t>
        </is>
      </c>
      <c r="H3904" s="75" t="n">
        <v>3726.75</v>
      </c>
      <c r="I3904" s="75" t="n">
        <v>3737</v>
      </c>
      <c r="J3904" s="75" t="n">
        <v>3690</v>
      </c>
      <c r="K3904" s="75" t="n">
        <v>3691.15</v>
      </c>
      <c r="L3904" s="75" t="n">
        <v>3691.15</v>
      </c>
      <c r="M3904" s="75" t="n">
        <v>30</v>
      </c>
      <c r="N3904" s="75" t="n">
        <v>305.76</v>
      </c>
      <c r="O3904" s="75" t="n">
        <v>36850</v>
      </c>
      <c r="P3904" s="75" t="n">
        <v>2200</v>
      </c>
      <c r="Q3904" s="79" t="n">
        <v>45117</v>
      </c>
      <c r="AR3904">
        <f>IF($AU$2&lt;&gt;5,NA(),IF(D3904=D3903,0,IF(AND(D3906=D3904,D3905=D3904),O3904+O3905+O3906,IF(D3905=D3904,O3905+O3904,O3904))))</f>
        <v/>
      </c>
      <c r="AS3904">
        <f>IF($AU$2&lt;&gt;5,NA(),IF(D3904=D3903,0,IF(AND(D3906=D3904,D3905=D3904),P3904+P3905+P3906,IF(D3905=D3904,P3905+P3904,P3904))))</f>
        <v/>
      </c>
      <c r="AT3904">
        <f>AR3904-AS3904</f>
        <v/>
      </c>
    </row>
    <row r="3905" ht="15.75" customHeight="1" s="121">
      <c r="B3905">
        <f>D3905&amp;Q3905&amp;E3905</f>
        <v/>
      </c>
      <c r="C3905" s="73" t="inlineStr">
        <is>
          <t>FUTSTK</t>
        </is>
      </c>
      <c r="D3905" s="73" t="inlineStr">
        <is>
          <t>SIEMENS</t>
        </is>
      </c>
      <c r="E3905" s="78" t="n">
        <v>45197</v>
      </c>
      <c r="F3905" s="75" t="n">
        <v>0</v>
      </c>
      <c r="G3905" s="73" t="inlineStr">
        <is>
          <t>XX</t>
        </is>
      </c>
      <c r="H3905" s="75" t="n">
        <v>3752</v>
      </c>
      <c r="I3905" s="75" t="n">
        <v>3752</v>
      </c>
      <c r="J3905" s="75" t="n">
        <v>3710</v>
      </c>
      <c r="K3905" s="75" t="n">
        <v>3710</v>
      </c>
      <c r="L3905" s="75" t="n">
        <v>3710</v>
      </c>
      <c r="M3905" s="75" t="n">
        <v>5</v>
      </c>
      <c r="N3905" s="75" t="n">
        <v>51.12</v>
      </c>
      <c r="O3905" s="75" t="n">
        <v>1925</v>
      </c>
      <c r="P3905" s="75" t="n">
        <v>825</v>
      </c>
      <c r="Q3905" s="79" t="n">
        <v>45117</v>
      </c>
      <c r="AR3905">
        <f>IF($AU$2&lt;&gt;5,NA(),IF(D3905=D3904,0,IF(AND(D3907=D3905,D3906=D3905),O3905+O3906+O3907,IF(D3906=D3905,O3906+O3905,O3905))))</f>
        <v/>
      </c>
      <c r="AS3905">
        <f>IF($AU$2&lt;&gt;5,NA(),IF(D3905=D3904,0,IF(AND(D3907=D3905,D3906=D3905),P3905+P3906+P3907,IF(D3906=D3905,P3906+P3905,P3905))))</f>
        <v/>
      </c>
      <c r="AT3905">
        <f>AR3905-AS3905</f>
        <v/>
      </c>
    </row>
    <row r="3906" ht="15.75" customHeight="1" s="121">
      <c r="B3906">
        <f>D3906&amp;Q3906&amp;E3906</f>
        <v/>
      </c>
      <c r="C3906" s="73" t="inlineStr">
        <is>
          <t>FUTSTK</t>
        </is>
      </c>
      <c r="D3906" s="73" t="inlineStr">
        <is>
          <t>SRF</t>
        </is>
      </c>
      <c r="E3906" s="78" t="n">
        <v>45134</v>
      </c>
      <c r="F3906" s="75" t="n">
        <v>0</v>
      </c>
      <c r="G3906" s="73" t="inlineStr">
        <is>
          <t>XX</t>
        </is>
      </c>
      <c r="H3906" s="75" t="n">
        <v>2220.05</v>
      </c>
      <c r="I3906" s="75" t="n">
        <v>2231.35</v>
      </c>
      <c r="J3906" s="75" t="n">
        <v>2185.7</v>
      </c>
      <c r="K3906" s="75" t="n">
        <v>2198.65</v>
      </c>
      <c r="L3906" s="75" t="n">
        <v>2198.65</v>
      </c>
      <c r="M3906" s="75" t="n">
        <v>3630</v>
      </c>
      <c r="N3906" s="75" t="n">
        <v>30023.01</v>
      </c>
      <c r="O3906" s="75" t="n">
        <v>4871625</v>
      </c>
      <c r="P3906" s="75" t="n">
        <v>30750</v>
      </c>
      <c r="Q3906" s="79" t="n">
        <v>45117</v>
      </c>
      <c r="AR3906">
        <f>IF($AU$2&lt;&gt;5,NA(),IF(D3906=D3905,0,IF(AND(D3908=D3906,D3907=D3906),O3906+O3907+O3908,IF(D3907=D3906,O3907+O3906,O3906))))</f>
        <v/>
      </c>
      <c r="AS3906">
        <f>IF($AU$2&lt;&gt;5,NA(),IF(D3906=D3905,0,IF(AND(D3908=D3906,D3907=D3906),P3906+P3907+P3908,IF(D3907=D3906,P3907+P3906,P3906))))</f>
        <v/>
      </c>
      <c r="AT3906">
        <f>AR3906-AS3906</f>
        <v/>
      </c>
    </row>
    <row r="3907" ht="15.75" customHeight="1" s="121">
      <c r="B3907">
        <f>D3907&amp;Q3907&amp;E3907</f>
        <v/>
      </c>
      <c r="C3907" s="73" t="inlineStr">
        <is>
          <t>FUTSTK</t>
        </is>
      </c>
      <c r="D3907" s="73" t="inlineStr">
        <is>
          <t>SRF</t>
        </is>
      </c>
      <c r="E3907" s="78" t="n">
        <v>45169</v>
      </c>
      <c r="F3907" s="75" t="n">
        <v>0</v>
      </c>
      <c r="G3907" s="73" t="inlineStr">
        <is>
          <t>XX</t>
        </is>
      </c>
      <c r="H3907" s="75" t="n">
        <v>2230</v>
      </c>
      <c r="I3907" s="75" t="n">
        <v>2247</v>
      </c>
      <c r="J3907" s="75" t="n">
        <v>2203</v>
      </c>
      <c r="K3907" s="75" t="n">
        <v>2215.55</v>
      </c>
      <c r="L3907" s="75" t="n">
        <v>2215.55</v>
      </c>
      <c r="M3907" s="75" t="n">
        <v>211</v>
      </c>
      <c r="N3907" s="75" t="n">
        <v>1758.91</v>
      </c>
      <c r="O3907" s="75" t="n">
        <v>145875</v>
      </c>
      <c r="P3907" s="75" t="n">
        <v>18375</v>
      </c>
      <c r="Q3907" s="79" t="n">
        <v>45117</v>
      </c>
      <c r="AR3907">
        <f>IF($AU$2&lt;&gt;5,NA(),IF(D3907=D3906,0,IF(AND(D3909=D3907,D3908=D3907),O3907+O3908+O3909,IF(D3908=D3907,O3908+O3907,O3907))))</f>
        <v/>
      </c>
      <c r="AS3907">
        <f>IF($AU$2&lt;&gt;5,NA(),IF(D3907=D3906,0,IF(AND(D3909=D3907,D3908=D3907),P3907+P3908+P3909,IF(D3908=D3907,P3908+P3907,P3907))))</f>
        <v/>
      </c>
      <c r="AT3907">
        <f>AR3907-AS3907</f>
        <v/>
      </c>
    </row>
    <row r="3908" ht="15.75" customHeight="1" s="121">
      <c r="B3908">
        <f>D3908&amp;Q3908&amp;E3908</f>
        <v/>
      </c>
      <c r="C3908" s="73" t="inlineStr">
        <is>
          <t>FUTSTK</t>
        </is>
      </c>
      <c r="D3908" s="73" t="inlineStr">
        <is>
          <t>SRF</t>
        </is>
      </c>
      <c r="E3908" s="78" t="n">
        <v>45197</v>
      </c>
      <c r="F3908" s="75" t="n">
        <v>0</v>
      </c>
      <c r="G3908" s="73" t="inlineStr">
        <is>
          <t>XX</t>
        </is>
      </c>
      <c r="H3908" s="75" t="n">
        <v>2220</v>
      </c>
      <c r="I3908" s="75" t="n">
        <v>2250</v>
      </c>
      <c r="J3908" s="75" t="n">
        <v>2220</v>
      </c>
      <c r="K3908" s="75" t="n">
        <v>2243</v>
      </c>
      <c r="L3908" s="75" t="n">
        <v>2222.45</v>
      </c>
      <c r="M3908" s="75" t="n">
        <v>9</v>
      </c>
      <c r="N3908" s="75" t="n">
        <v>75.53</v>
      </c>
      <c r="O3908" s="75" t="n">
        <v>15375</v>
      </c>
      <c r="P3908" s="75" t="n">
        <v>3000</v>
      </c>
      <c r="Q3908" s="79" t="n">
        <v>45117</v>
      </c>
      <c r="AR3908">
        <f>IF($AU$2&lt;&gt;5,NA(),IF(D3908=D3907,0,IF(AND(D3910=D3908,D3909=D3908),O3908+O3909+O3910,IF(D3909=D3908,O3909+O3908,O3908))))</f>
        <v/>
      </c>
      <c r="AS3908">
        <f>IF($AU$2&lt;&gt;5,NA(),IF(D3908=D3907,0,IF(AND(D3910=D3908,D3909=D3908),P3908+P3909+P3910,IF(D3909=D3908,P3909+P3908,P3908))))</f>
        <v/>
      </c>
      <c r="AT3908">
        <f>AR3908-AS3908</f>
        <v/>
      </c>
    </row>
    <row r="3909" ht="15.75" customHeight="1" s="121">
      <c r="B3909">
        <f>D3909&amp;Q3909&amp;E3909</f>
        <v/>
      </c>
      <c r="C3909" s="73" t="inlineStr">
        <is>
          <t>FUTSTK</t>
        </is>
      </c>
      <c r="D3909" s="73" t="inlineStr">
        <is>
          <t>SUNPHARMA</t>
        </is>
      </c>
      <c r="E3909" s="78" t="n">
        <v>45134</v>
      </c>
      <c r="F3909" s="75" t="n">
        <v>0</v>
      </c>
      <c r="G3909" s="73" t="inlineStr">
        <is>
          <t>XX</t>
        </is>
      </c>
      <c r="H3909" s="75" t="n">
        <v>1036.6</v>
      </c>
      <c r="I3909" s="75" t="n">
        <v>1053.65</v>
      </c>
      <c r="J3909" s="75" t="n">
        <v>1036.6</v>
      </c>
      <c r="K3909" s="75" t="n">
        <v>1048.05</v>
      </c>
      <c r="L3909" s="75" t="n">
        <v>1048.05</v>
      </c>
      <c r="M3909" s="75" t="n">
        <v>3808</v>
      </c>
      <c r="N3909" s="75" t="n">
        <v>27915.37</v>
      </c>
      <c r="O3909" s="75" t="n">
        <v>26603500</v>
      </c>
      <c r="P3909" s="75" t="n">
        <v>-256200</v>
      </c>
      <c r="Q3909" s="79" t="n">
        <v>45117</v>
      </c>
      <c r="AR3909">
        <f>IF($AU$2&lt;&gt;5,NA(),IF(D3909=D3908,0,IF(AND(D3911=D3909,D3910=D3909),O3909+O3910+O3911,IF(D3910=D3909,O3910+O3909,O3909))))</f>
        <v/>
      </c>
      <c r="AS3909">
        <f>IF($AU$2&lt;&gt;5,NA(),IF(D3909=D3908,0,IF(AND(D3911=D3909,D3910=D3909),P3909+P3910+P3911,IF(D3910=D3909,P3910+P3909,P3909))))</f>
        <v/>
      </c>
      <c r="AT3909">
        <f>AR3909-AS3909</f>
        <v/>
      </c>
    </row>
    <row r="3910" ht="15.75" customHeight="1" s="121">
      <c r="B3910">
        <f>D3910&amp;Q3910&amp;E3910</f>
        <v/>
      </c>
      <c r="C3910" s="73" t="inlineStr">
        <is>
          <t>FUTSTK</t>
        </is>
      </c>
      <c r="D3910" s="73" t="inlineStr">
        <is>
          <t>SUNPHARMA</t>
        </is>
      </c>
      <c r="E3910" s="78" t="n">
        <v>45169</v>
      </c>
      <c r="F3910" s="75" t="n">
        <v>0</v>
      </c>
      <c r="G3910" s="73" t="inlineStr">
        <is>
          <t>XX</t>
        </is>
      </c>
      <c r="H3910" s="75" t="n">
        <v>1041</v>
      </c>
      <c r="I3910" s="75" t="n">
        <v>1056.9</v>
      </c>
      <c r="J3910" s="75" t="n">
        <v>1041</v>
      </c>
      <c r="K3910" s="75" t="n">
        <v>1052.6</v>
      </c>
      <c r="L3910" s="75" t="n">
        <v>1052.6</v>
      </c>
      <c r="M3910" s="75" t="n">
        <v>108</v>
      </c>
      <c r="N3910" s="75" t="n">
        <v>794.95</v>
      </c>
      <c r="O3910" s="75" t="n">
        <v>161000</v>
      </c>
      <c r="P3910" s="75" t="n">
        <v>14000</v>
      </c>
      <c r="Q3910" s="79" t="n">
        <v>45117</v>
      </c>
      <c r="AR3910">
        <f>IF($AU$2&lt;&gt;5,NA(),IF(D3910=D3909,0,IF(AND(D3912=D3910,D3911=D3910),O3910+O3911+O3912,IF(D3911=D3910,O3911+O3910,O3910))))</f>
        <v/>
      </c>
      <c r="AS3910">
        <f>IF($AU$2&lt;&gt;5,NA(),IF(D3910=D3909,0,IF(AND(D3912=D3910,D3911=D3910),P3910+P3911+P3912,IF(D3911=D3910,P3911+P3910,P3910))))</f>
        <v/>
      </c>
      <c r="AT3910">
        <f>AR3910-AS3910</f>
        <v/>
      </c>
    </row>
    <row r="3911" ht="15.75" customHeight="1" s="121">
      <c r="B3911">
        <f>D3911&amp;Q3911&amp;E3911</f>
        <v/>
      </c>
      <c r="C3911" s="73" t="inlineStr">
        <is>
          <t>FUTSTK</t>
        </is>
      </c>
      <c r="D3911" s="73" t="inlineStr">
        <is>
          <t>SUNPHARMA</t>
        </is>
      </c>
      <c r="E3911" s="78" t="n">
        <v>45197</v>
      </c>
      <c r="F3911" s="75" t="n">
        <v>0</v>
      </c>
      <c r="G3911" s="73" t="inlineStr">
        <is>
          <t>XX</t>
        </is>
      </c>
      <c r="H3911" s="75" t="n">
        <v>1051.6</v>
      </c>
      <c r="I3911" s="75" t="n">
        <v>1051.6</v>
      </c>
      <c r="J3911" s="75" t="n">
        <v>1051.6</v>
      </c>
      <c r="K3911" s="75" t="n">
        <v>1051.6</v>
      </c>
      <c r="L3911" s="75" t="n">
        <v>1061.55</v>
      </c>
      <c r="M3911" s="75" t="n">
        <v>3</v>
      </c>
      <c r="N3911" s="75" t="n">
        <v>22.08</v>
      </c>
      <c r="O3911" s="75" t="n">
        <v>10500</v>
      </c>
      <c r="P3911" s="75" t="n">
        <v>0</v>
      </c>
      <c r="Q3911" s="79" t="n">
        <v>45117</v>
      </c>
      <c r="AR3911">
        <f>IF($AU$2&lt;&gt;5,NA(),IF(D3911=D3910,0,IF(AND(D3913=D3911,D3912=D3911),O3911+O3912+O3913,IF(D3912=D3911,O3912+O3911,O3911))))</f>
        <v/>
      </c>
      <c r="AS3911">
        <f>IF($AU$2&lt;&gt;5,NA(),IF(D3911=D3910,0,IF(AND(D3913=D3911,D3912=D3911),P3911+P3912+P3913,IF(D3912=D3911,P3912+P3911,P3911))))</f>
        <v/>
      </c>
      <c r="AT3911">
        <f>AR3911-AS3911</f>
        <v/>
      </c>
    </row>
    <row r="3912" ht="15.75" customHeight="1" s="121">
      <c r="B3912">
        <f>D3912&amp;Q3912&amp;E3912</f>
        <v/>
      </c>
      <c r="C3912" s="73" t="inlineStr">
        <is>
          <t>FUTSTK</t>
        </is>
      </c>
      <c r="D3912" s="73" t="inlineStr">
        <is>
          <t>SUNTV</t>
        </is>
      </c>
      <c r="E3912" s="78" t="n">
        <v>45134</v>
      </c>
      <c r="F3912" s="75" t="n">
        <v>0</v>
      </c>
      <c r="G3912" s="73" t="inlineStr">
        <is>
          <t>XX</t>
        </is>
      </c>
      <c r="H3912" s="75" t="n">
        <v>466.9</v>
      </c>
      <c r="I3912" s="75" t="n">
        <v>466.9</v>
      </c>
      <c r="J3912" s="75" t="n">
        <v>458.65</v>
      </c>
      <c r="K3912" s="75" t="n">
        <v>463.05</v>
      </c>
      <c r="L3912" s="75" t="n">
        <v>463.05</v>
      </c>
      <c r="M3912" s="75" t="n">
        <v>1238</v>
      </c>
      <c r="N3912" s="75" t="n">
        <v>8605.16</v>
      </c>
      <c r="O3912" s="75" t="n">
        <v>8943000</v>
      </c>
      <c r="P3912" s="75" t="n">
        <v>-96000</v>
      </c>
      <c r="Q3912" s="79" t="n">
        <v>45117</v>
      </c>
      <c r="AR3912">
        <f>IF($AU$2&lt;&gt;5,NA(),IF(D3912=D3911,0,IF(AND(D3914=D3912,D3913=D3912),O3912+O3913+O3914,IF(D3913=D3912,O3913+O3912,O3912))))</f>
        <v/>
      </c>
      <c r="AS3912">
        <f>IF($AU$2&lt;&gt;5,NA(),IF(D3912=D3911,0,IF(AND(D3914=D3912,D3913=D3912),P3912+P3913+P3914,IF(D3913=D3912,P3913+P3912,P3912))))</f>
        <v/>
      </c>
      <c r="AT3912">
        <f>AR3912-AS3912</f>
        <v/>
      </c>
    </row>
    <row r="3913" ht="15.75" customHeight="1" s="121">
      <c r="B3913">
        <f>D3913&amp;Q3913&amp;E3913</f>
        <v/>
      </c>
      <c r="C3913" s="73" t="inlineStr">
        <is>
          <t>FUTSTK</t>
        </is>
      </c>
      <c r="D3913" s="73" t="inlineStr">
        <is>
          <t>SUNTV</t>
        </is>
      </c>
      <c r="E3913" s="78" t="n">
        <v>45169</v>
      </c>
      <c r="F3913" s="75" t="n">
        <v>0</v>
      </c>
      <c r="G3913" s="73" t="inlineStr">
        <is>
          <t>XX</t>
        </is>
      </c>
      <c r="H3913" s="75" t="n">
        <v>464.1</v>
      </c>
      <c r="I3913" s="75" t="n">
        <v>466.45</v>
      </c>
      <c r="J3913" s="75" t="n">
        <v>459.55</v>
      </c>
      <c r="K3913" s="75" t="n">
        <v>463.6</v>
      </c>
      <c r="L3913" s="75" t="n">
        <v>463.6</v>
      </c>
      <c r="M3913" s="75" t="n">
        <v>101</v>
      </c>
      <c r="N3913" s="75" t="n">
        <v>701.12</v>
      </c>
      <c r="O3913" s="75" t="n">
        <v>207000</v>
      </c>
      <c r="P3913" s="75" t="n">
        <v>28500</v>
      </c>
      <c r="Q3913" s="79" t="n">
        <v>45117</v>
      </c>
      <c r="AR3913">
        <f>IF($AU$2&lt;&gt;5,NA(),IF(D3913=D3912,0,IF(AND(D3915=D3913,D3914=D3913),O3913+O3914+O3915,IF(D3914=D3913,O3914+O3913,O3913))))</f>
        <v/>
      </c>
      <c r="AS3913">
        <f>IF($AU$2&lt;&gt;5,NA(),IF(D3913=D3912,0,IF(AND(D3915=D3913,D3914=D3913),P3913+P3914+P3915,IF(D3914=D3913,P3914+P3913,P3913))))</f>
        <v/>
      </c>
      <c r="AT3913">
        <f>AR3913-AS3913</f>
        <v/>
      </c>
    </row>
    <row r="3914" ht="15.75" customHeight="1" s="121">
      <c r="B3914">
        <f>D3914&amp;Q3914&amp;E3914</f>
        <v/>
      </c>
      <c r="C3914" s="73" t="inlineStr">
        <is>
          <t>FUTSTK</t>
        </is>
      </c>
      <c r="D3914" s="73" t="inlineStr">
        <is>
          <t>SUNTV</t>
        </is>
      </c>
      <c r="E3914" s="78" t="n">
        <v>45197</v>
      </c>
      <c r="F3914" s="75" t="n">
        <v>0</v>
      </c>
      <c r="G3914" s="73" t="inlineStr">
        <is>
          <t>XX</t>
        </is>
      </c>
      <c r="H3914" s="75" t="n">
        <v>0</v>
      </c>
      <c r="I3914" s="75" t="n">
        <v>0</v>
      </c>
      <c r="J3914" s="75" t="n">
        <v>0</v>
      </c>
      <c r="K3914" s="75" t="n">
        <v>465</v>
      </c>
      <c r="L3914" s="75" t="n">
        <v>467.9</v>
      </c>
      <c r="M3914" s="75" t="n">
        <v>0</v>
      </c>
      <c r="N3914" s="75" t="n">
        <v>0</v>
      </c>
      <c r="O3914" s="75" t="n">
        <v>1500</v>
      </c>
      <c r="P3914" s="75" t="n">
        <v>0</v>
      </c>
      <c r="Q3914" s="79" t="n">
        <v>45117</v>
      </c>
      <c r="AR3914">
        <f>IF($AU$2&lt;&gt;5,NA(),IF(D3914=D3913,0,IF(AND(D3916=D3914,D3915=D3914),O3914+O3915+O3916,IF(D3915=D3914,O3915+O3914,O3914))))</f>
        <v/>
      </c>
      <c r="AS3914">
        <f>IF($AU$2&lt;&gt;5,NA(),IF(D3914=D3913,0,IF(AND(D3916=D3914,D3915=D3914),P3914+P3915+P3916,IF(D3915=D3914,P3915+P3914,P3914))))</f>
        <v/>
      </c>
      <c r="AT3914">
        <f>AR3914-AS3914</f>
        <v/>
      </c>
    </row>
    <row r="3915" ht="15.75" customHeight="1" s="121">
      <c r="B3915">
        <f>D3915&amp;Q3915&amp;E3915</f>
        <v/>
      </c>
      <c r="C3915" s="73" t="inlineStr">
        <is>
          <t>FUTSTK</t>
        </is>
      </c>
      <c r="D3915" s="73" t="inlineStr">
        <is>
          <t>SYNGENE</t>
        </is>
      </c>
      <c r="E3915" s="78" t="n">
        <v>45134</v>
      </c>
      <c r="F3915" s="75" t="n">
        <v>0</v>
      </c>
      <c r="G3915" s="73" t="inlineStr">
        <is>
          <t>XX</t>
        </is>
      </c>
      <c r="H3915" s="75" t="n">
        <v>759.75</v>
      </c>
      <c r="I3915" s="75" t="n">
        <v>765.85</v>
      </c>
      <c r="J3915" s="75" t="n">
        <v>758</v>
      </c>
      <c r="K3915" s="75" t="n">
        <v>759.8</v>
      </c>
      <c r="L3915" s="75" t="n">
        <v>759.8</v>
      </c>
      <c r="M3915" s="75" t="n">
        <v>361</v>
      </c>
      <c r="N3915" s="75" t="n">
        <v>2750.32</v>
      </c>
      <c r="O3915" s="75" t="n">
        <v>2773000</v>
      </c>
      <c r="P3915" s="75" t="n">
        <v>-48000</v>
      </c>
      <c r="Q3915" s="79" t="n">
        <v>45117</v>
      </c>
      <c r="AR3915">
        <f>IF($AU$2&lt;&gt;5,NA(),IF(D3915=D3914,0,IF(AND(D3917=D3915,D3916=D3915),O3915+O3916+O3917,IF(D3916=D3915,O3916+O3915,O3915))))</f>
        <v/>
      </c>
      <c r="AS3915">
        <f>IF($AU$2&lt;&gt;5,NA(),IF(D3915=D3914,0,IF(AND(D3917=D3915,D3916=D3915),P3915+P3916+P3917,IF(D3916=D3915,P3916+P3915,P3915))))</f>
        <v/>
      </c>
      <c r="AT3915">
        <f>AR3915-AS3915</f>
        <v/>
      </c>
    </row>
    <row r="3916" ht="15.75" customHeight="1" s="121">
      <c r="B3916">
        <f>D3916&amp;Q3916&amp;E3916</f>
        <v/>
      </c>
      <c r="C3916" s="73" t="inlineStr">
        <is>
          <t>FUTSTK</t>
        </is>
      </c>
      <c r="D3916" s="73" t="inlineStr">
        <is>
          <t>SYNGENE</t>
        </is>
      </c>
      <c r="E3916" s="78" t="n">
        <v>45169</v>
      </c>
      <c r="F3916" s="75" t="n">
        <v>0</v>
      </c>
      <c r="G3916" s="73" t="inlineStr">
        <is>
          <t>XX</t>
        </is>
      </c>
      <c r="H3916" s="75" t="n">
        <v>762.85</v>
      </c>
      <c r="I3916" s="75" t="n">
        <v>768.75</v>
      </c>
      <c r="J3916" s="75" t="n">
        <v>762.85</v>
      </c>
      <c r="K3916" s="75" t="n">
        <v>764.1</v>
      </c>
      <c r="L3916" s="75" t="n">
        <v>764.1</v>
      </c>
      <c r="M3916" s="75" t="n">
        <v>19</v>
      </c>
      <c r="N3916" s="75" t="n">
        <v>145.58</v>
      </c>
      <c r="O3916" s="75" t="n">
        <v>25000</v>
      </c>
      <c r="P3916" s="75" t="n">
        <v>1000</v>
      </c>
      <c r="Q3916" s="79" t="n">
        <v>45117</v>
      </c>
      <c r="AR3916">
        <f>IF($AU$2&lt;&gt;5,NA(),IF(D3916=D3915,0,IF(AND(D3918=D3916,D3917=D3916),O3916+O3917+O3918,IF(D3917=D3916,O3917+O3916,O3916))))</f>
        <v/>
      </c>
      <c r="AS3916">
        <f>IF($AU$2&lt;&gt;5,NA(),IF(D3916=D3915,0,IF(AND(D3918=D3916,D3917=D3916),P3916+P3917+P3918,IF(D3917=D3916,P3917+P3916,P3916))))</f>
        <v/>
      </c>
      <c r="AT3916">
        <f>AR3916-AS3916</f>
        <v/>
      </c>
    </row>
    <row r="3917" ht="15.75" customHeight="1" s="121">
      <c r="B3917">
        <f>D3917&amp;Q3917&amp;E3917</f>
        <v/>
      </c>
      <c r="C3917" s="73" t="inlineStr">
        <is>
          <t>FUTSTK</t>
        </is>
      </c>
      <c r="D3917" s="73" t="inlineStr">
        <is>
          <t>SYNGENE</t>
        </is>
      </c>
      <c r="E3917" s="78" t="n">
        <v>45197</v>
      </c>
      <c r="F3917" s="75" t="n">
        <v>0</v>
      </c>
      <c r="G3917" s="73" t="inlineStr">
        <is>
          <t>XX</t>
        </is>
      </c>
      <c r="H3917" s="75" t="n">
        <v>0</v>
      </c>
      <c r="I3917" s="75" t="n">
        <v>0</v>
      </c>
      <c r="J3917" s="75" t="n">
        <v>0</v>
      </c>
      <c r="K3917" s="75" t="n">
        <v>775</v>
      </c>
      <c r="L3917" s="75" t="n">
        <v>769.55</v>
      </c>
      <c r="M3917" s="75" t="n">
        <v>0</v>
      </c>
      <c r="N3917" s="75" t="n">
        <v>0</v>
      </c>
      <c r="O3917" s="75" t="n">
        <v>1000</v>
      </c>
      <c r="P3917" s="75" t="n">
        <v>0</v>
      </c>
      <c r="Q3917" s="79" t="n">
        <v>45117</v>
      </c>
      <c r="AR3917">
        <f>IF($AU$2&lt;&gt;5,NA(),IF(D3917=D3916,0,IF(AND(D3919=D3917,D3918=D3917),O3917+O3918+O3919,IF(D3918=D3917,O3918+O3917,O3917))))</f>
        <v/>
      </c>
      <c r="AS3917">
        <f>IF($AU$2&lt;&gt;5,NA(),IF(D3917=D3916,0,IF(AND(D3919=D3917,D3918=D3917),P3917+P3918+P3919,IF(D3918=D3917,P3918+P3917,P3917))))</f>
        <v/>
      </c>
      <c r="AT3917">
        <f>AR3917-AS3917</f>
        <v/>
      </c>
    </row>
    <row r="3918" ht="15.75" customHeight="1" s="121">
      <c r="B3918">
        <f>D3918&amp;Q3918&amp;E3918</f>
        <v/>
      </c>
      <c r="C3918" s="73" t="inlineStr">
        <is>
          <t>FUTSTK</t>
        </is>
      </c>
      <c r="D3918" s="73" t="inlineStr">
        <is>
          <t>TATACHEM</t>
        </is>
      </c>
      <c r="E3918" s="78" t="n">
        <v>45134</v>
      </c>
      <c r="F3918" s="75" t="n">
        <v>0</v>
      </c>
      <c r="G3918" s="73" t="inlineStr">
        <is>
          <t>XX</t>
        </is>
      </c>
      <c r="H3918" s="75" t="n">
        <v>1001</v>
      </c>
      <c r="I3918" s="75" t="n">
        <v>1001.6</v>
      </c>
      <c r="J3918" s="75" t="n">
        <v>975.35</v>
      </c>
      <c r="K3918" s="75" t="n">
        <v>986.35</v>
      </c>
      <c r="L3918" s="75" t="n">
        <v>986.35</v>
      </c>
      <c r="M3918" s="75" t="n">
        <v>4645</v>
      </c>
      <c r="N3918" s="75" t="n">
        <v>25134.87</v>
      </c>
      <c r="O3918" s="75" t="n">
        <v>8162550</v>
      </c>
      <c r="P3918" s="75" t="n">
        <v>333850</v>
      </c>
      <c r="Q3918" s="79" t="n">
        <v>45117</v>
      </c>
      <c r="AR3918">
        <f>IF($AU$2&lt;&gt;5,NA(),IF(D3918=D3917,0,IF(AND(D3920=D3918,D3919=D3918),O3918+O3919+O3920,IF(D3919=D3918,O3919+O3918,O3918))))</f>
        <v/>
      </c>
      <c r="AS3918">
        <f>IF($AU$2&lt;&gt;5,NA(),IF(D3918=D3917,0,IF(AND(D3920=D3918,D3919=D3918),P3918+P3919+P3920,IF(D3919=D3918,P3919+P3918,P3918))))</f>
        <v/>
      </c>
      <c r="AT3918">
        <f>AR3918-AS3918</f>
        <v/>
      </c>
    </row>
    <row r="3919" ht="15.75" customHeight="1" s="121">
      <c r="B3919">
        <f>D3919&amp;Q3919&amp;E3919</f>
        <v/>
      </c>
      <c r="C3919" s="73" t="inlineStr">
        <is>
          <t>FUTSTK</t>
        </is>
      </c>
      <c r="D3919" s="73" t="inlineStr">
        <is>
          <t>TATACHEM</t>
        </is>
      </c>
      <c r="E3919" s="78" t="n">
        <v>45169</v>
      </c>
      <c r="F3919" s="75" t="n">
        <v>0</v>
      </c>
      <c r="G3919" s="73" t="inlineStr">
        <is>
          <t>XX</t>
        </is>
      </c>
      <c r="H3919" s="75" t="n">
        <v>999.2</v>
      </c>
      <c r="I3919" s="75" t="n">
        <v>1000.25</v>
      </c>
      <c r="J3919" s="75" t="n">
        <v>975.05</v>
      </c>
      <c r="K3919" s="75" t="n">
        <v>984.1</v>
      </c>
      <c r="L3919" s="75" t="n">
        <v>984.1</v>
      </c>
      <c r="M3919" s="75" t="n">
        <v>567</v>
      </c>
      <c r="N3919" s="75" t="n">
        <v>3064.06</v>
      </c>
      <c r="O3919" s="75" t="n">
        <v>514800</v>
      </c>
      <c r="P3919" s="75" t="n">
        <v>125950</v>
      </c>
      <c r="Q3919" s="79" t="n">
        <v>45117</v>
      </c>
      <c r="AR3919">
        <f>IF($AU$2&lt;&gt;5,NA(),IF(D3919=D3918,0,IF(AND(D3921=D3919,D3920=D3919),O3919+O3920+O3921,IF(D3920=D3919,O3920+O3919,O3919))))</f>
        <v/>
      </c>
      <c r="AS3919">
        <f>IF($AU$2&lt;&gt;5,NA(),IF(D3919=D3918,0,IF(AND(D3921=D3919,D3920=D3919),P3919+P3920+P3921,IF(D3920=D3919,P3920+P3919,P3919))))</f>
        <v/>
      </c>
      <c r="AT3919">
        <f>AR3919-AS3919</f>
        <v/>
      </c>
    </row>
    <row r="3920" ht="15.75" customHeight="1" s="121">
      <c r="B3920">
        <f>D3920&amp;Q3920&amp;E3920</f>
        <v/>
      </c>
      <c r="C3920" s="73" t="inlineStr">
        <is>
          <t>FUTSTK</t>
        </is>
      </c>
      <c r="D3920" s="73" t="inlineStr">
        <is>
          <t>TATACHEM</t>
        </is>
      </c>
      <c r="E3920" s="78" t="n">
        <v>45197</v>
      </c>
      <c r="F3920" s="75" t="n">
        <v>0</v>
      </c>
      <c r="G3920" s="73" t="inlineStr">
        <is>
          <t>XX</t>
        </is>
      </c>
      <c r="H3920" s="75" t="n">
        <v>994.75</v>
      </c>
      <c r="I3920" s="75" t="n">
        <v>994.75</v>
      </c>
      <c r="J3920" s="75" t="n">
        <v>978</v>
      </c>
      <c r="K3920" s="75" t="n">
        <v>984</v>
      </c>
      <c r="L3920" s="75" t="n">
        <v>984</v>
      </c>
      <c r="M3920" s="75" t="n">
        <v>25</v>
      </c>
      <c r="N3920" s="75" t="n">
        <v>135.21</v>
      </c>
      <c r="O3920" s="75" t="n">
        <v>30800</v>
      </c>
      <c r="P3920" s="75" t="n">
        <v>8250</v>
      </c>
      <c r="Q3920" s="79" t="n">
        <v>45117</v>
      </c>
      <c r="AR3920">
        <f>IF($AU$2&lt;&gt;5,NA(),IF(D3920=D3919,0,IF(AND(D3922=D3920,D3921=D3920),O3920+O3921+O3922,IF(D3921=D3920,O3921+O3920,O3920))))</f>
        <v/>
      </c>
      <c r="AS3920">
        <f>IF($AU$2&lt;&gt;5,NA(),IF(D3920=D3919,0,IF(AND(D3922=D3920,D3921=D3920),P3920+P3921+P3922,IF(D3921=D3920,P3921+P3920,P3920))))</f>
        <v/>
      </c>
      <c r="AT3920">
        <f>AR3920-AS3920</f>
        <v/>
      </c>
    </row>
    <row r="3921" ht="15.75" customHeight="1" s="121">
      <c r="B3921">
        <f>D3921&amp;Q3921&amp;E3921</f>
        <v/>
      </c>
      <c r="C3921" s="73" t="inlineStr">
        <is>
          <t>FUTSTK</t>
        </is>
      </c>
      <c r="D3921" s="73" t="inlineStr">
        <is>
          <t>TATACOMM</t>
        </is>
      </c>
      <c r="E3921" s="78" t="n">
        <v>45134</v>
      </c>
      <c r="F3921" s="75" t="n">
        <v>0</v>
      </c>
      <c r="G3921" s="73" t="inlineStr">
        <is>
          <t>XX</t>
        </is>
      </c>
      <c r="H3921" s="75" t="n">
        <v>1560.6</v>
      </c>
      <c r="I3921" s="75" t="n">
        <v>1560.6</v>
      </c>
      <c r="J3921" s="75" t="n">
        <v>1537.45</v>
      </c>
      <c r="K3921" s="75" t="n">
        <v>1540.6</v>
      </c>
      <c r="L3921" s="75" t="n">
        <v>1540.6</v>
      </c>
      <c r="M3921" s="75" t="n">
        <v>1406</v>
      </c>
      <c r="N3921" s="75" t="n">
        <v>10865.88</v>
      </c>
      <c r="O3921" s="75" t="n">
        <v>3596500</v>
      </c>
      <c r="P3921" s="75" t="n">
        <v>-54500</v>
      </c>
      <c r="Q3921" s="79" t="n">
        <v>45117</v>
      </c>
      <c r="AR3921">
        <f>IF($AU$2&lt;&gt;5,NA(),IF(D3921=D3920,0,IF(AND(D3923=D3921,D3922=D3921),O3921+O3922+O3923,IF(D3922=D3921,O3922+O3921,O3921))))</f>
        <v/>
      </c>
      <c r="AS3921">
        <f>IF($AU$2&lt;&gt;5,NA(),IF(D3921=D3920,0,IF(AND(D3923=D3921,D3922=D3921),P3921+P3922+P3923,IF(D3922=D3921,P3922+P3921,P3921))))</f>
        <v/>
      </c>
      <c r="AT3921">
        <f>AR3921-AS3921</f>
        <v/>
      </c>
    </row>
    <row r="3922" ht="15.75" customHeight="1" s="121">
      <c r="B3922">
        <f>D3922&amp;Q3922&amp;E3922</f>
        <v/>
      </c>
      <c r="C3922" s="73" t="inlineStr">
        <is>
          <t>FUTSTK</t>
        </is>
      </c>
      <c r="D3922" s="73" t="inlineStr">
        <is>
          <t>TATACOMM</t>
        </is>
      </c>
      <c r="E3922" s="78" t="n">
        <v>45169</v>
      </c>
      <c r="F3922" s="75" t="n">
        <v>0</v>
      </c>
      <c r="G3922" s="73" t="inlineStr">
        <is>
          <t>XX</t>
        </is>
      </c>
      <c r="H3922" s="75" t="n">
        <v>1563.25</v>
      </c>
      <c r="I3922" s="75" t="n">
        <v>1565.2</v>
      </c>
      <c r="J3922" s="75" t="n">
        <v>1550</v>
      </c>
      <c r="K3922" s="75" t="n">
        <v>1551.3</v>
      </c>
      <c r="L3922" s="75" t="n">
        <v>1551.3</v>
      </c>
      <c r="M3922" s="75" t="n">
        <v>60</v>
      </c>
      <c r="N3922" s="75" t="n">
        <v>466.74</v>
      </c>
      <c r="O3922" s="75" t="n">
        <v>91000</v>
      </c>
      <c r="P3922" s="75" t="n">
        <v>6000</v>
      </c>
      <c r="Q3922" s="79" t="n">
        <v>45117</v>
      </c>
      <c r="AR3922">
        <f>IF($AU$2&lt;&gt;5,NA(),IF(D3922=D3921,0,IF(AND(D3924=D3922,D3923=D3922),O3922+O3923+O3924,IF(D3923=D3922,O3923+O3922,O3922))))</f>
        <v/>
      </c>
      <c r="AS3922">
        <f>IF($AU$2&lt;&gt;5,NA(),IF(D3922=D3921,0,IF(AND(D3924=D3922,D3923=D3922),P3922+P3923+P3924,IF(D3923=D3922,P3923+P3922,P3922))))</f>
        <v/>
      </c>
      <c r="AT3922">
        <f>AR3922-AS3922</f>
        <v/>
      </c>
    </row>
    <row r="3923" ht="15.75" customHeight="1" s="121">
      <c r="B3923">
        <f>D3923&amp;Q3923&amp;E3923</f>
        <v/>
      </c>
      <c r="C3923" s="73" t="inlineStr">
        <is>
          <t>FUTSTK</t>
        </is>
      </c>
      <c r="D3923" s="73" t="inlineStr">
        <is>
          <t>TATACOMM</t>
        </is>
      </c>
      <c r="E3923" s="78" t="n">
        <v>45197</v>
      </c>
      <c r="F3923" s="75" t="n">
        <v>0</v>
      </c>
      <c r="G3923" s="73" t="inlineStr">
        <is>
          <t>XX</t>
        </is>
      </c>
      <c r="H3923" s="75" t="n">
        <v>0</v>
      </c>
      <c r="I3923" s="75" t="n">
        <v>0</v>
      </c>
      <c r="J3923" s="75" t="n">
        <v>0</v>
      </c>
      <c r="K3923" s="75" t="n">
        <v>1572.1</v>
      </c>
      <c r="L3923" s="75" t="n">
        <v>1556.5</v>
      </c>
      <c r="M3923" s="75" t="n">
        <v>0</v>
      </c>
      <c r="N3923" s="75" t="n">
        <v>0</v>
      </c>
      <c r="O3923" s="75" t="n">
        <v>4500</v>
      </c>
      <c r="P3923" s="75" t="n">
        <v>0</v>
      </c>
      <c r="Q3923" s="79" t="n">
        <v>45117</v>
      </c>
      <c r="AR3923">
        <f>IF($AU$2&lt;&gt;5,NA(),IF(D3923=D3922,0,IF(AND(D3925=D3923,D3924=D3923),O3923+O3924+O3925,IF(D3924=D3923,O3924+O3923,O3923))))</f>
        <v/>
      </c>
      <c r="AS3923">
        <f>IF($AU$2&lt;&gt;5,NA(),IF(D3923=D3922,0,IF(AND(D3925=D3923,D3924=D3923),P3923+P3924+P3925,IF(D3924=D3923,P3924+P3923,P3923))))</f>
        <v/>
      </c>
      <c r="AT3923">
        <f>AR3923-AS3923</f>
        <v/>
      </c>
    </row>
    <row r="3924" ht="15.75" customHeight="1" s="121">
      <c r="B3924">
        <f>D3924&amp;Q3924&amp;E3924</f>
        <v/>
      </c>
      <c r="C3924" s="73" t="inlineStr">
        <is>
          <t>FUTSTK</t>
        </is>
      </c>
      <c r="D3924" s="73" t="inlineStr">
        <is>
          <t>TATACONSUM</t>
        </is>
      </c>
      <c r="E3924" s="78" t="n">
        <v>45134</v>
      </c>
      <c r="F3924" s="75" t="n">
        <v>0</v>
      </c>
      <c r="G3924" s="73" t="inlineStr">
        <is>
          <t>XX</t>
        </is>
      </c>
      <c r="H3924" s="75" t="n">
        <v>841.05</v>
      </c>
      <c r="I3924" s="75" t="n">
        <v>841.55</v>
      </c>
      <c r="J3924" s="75" t="n">
        <v>826</v>
      </c>
      <c r="K3924" s="75" t="n">
        <v>830.4</v>
      </c>
      <c r="L3924" s="75" t="n">
        <v>830.4</v>
      </c>
      <c r="M3924" s="75" t="n">
        <v>2066</v>
      </c>
      <c r="N3924" s="75" t="n">
        <v>15450.26</v>
      </c>
      <c r="O3924" s="75" t="n">
        <v>10884600</v>
      </c>
      <c r="P3924" s="75" t="n">
        <v>-18900</v>
      </c>
      <c r="Q3924" s="79" t="n">
        <v>45117</v>
      </c>
      <c r="AR3924">
        <f>IF($AU$2&lt;&gt;5,NA(),IF(D3924=D3923,0,IF(AND(D3926=D3924,D3925=D3924),O3924+O3925+O3926,IF(D3925=D3924,O3925+O3924,O3924))))</f>
        <v/>
      </c>
      <c r="AS3924">
        <f>IF($AU$2&lt;&gt;5,NA(),IF(D3924=D3923,0,IF(AND(D3926=D3924,D3925=D3924),P3924+P3925+P3926,IF(D3925=D3924,P3925+P3924,P3924))))</f>
        <v/>
      </c>
      <c r="AT3924">
        <f>AR3924-AS3924</f>
        <v/>
      </c>
    </row>
    <row r="3925" ht="15.75" customHeight="1" s="121">
      <c r="B3925">
        <f>D3925&amp;Q3925&amp;E3925</f>
        <v/>
      </c>
      <c r="C3925" s="73" t="inlineStr">
        <is>
          <t>FUTSTK</t>
        </is>
      </c>
      <c r="D3925" s="73" t="inlineStr">
        <is>
          <t>TATACONSUM</t>
        </is>
      </c>
      <c r="E3925" s="78" t="n">
        <v>45169</v>
      </c>
      <c r="F3925" s="75" t="n">
        <v>0</v>
      </c>
      <c r="G3925" s="73" t="inlineStr">
        <is>
          <t>XX</t>
        </is>
      </c>
      <c r="H3925" s="75" t="n">
        <v>844.9</v>
      </c>
      <c r="I3925" s="75" t="n">
        <v>844.9</v>
      </c>
      <c r="J3925" s="75" t="n">
        <v>830.7</v>
      </c>
      <c r="K3925" s="75" t="n">
        <v>835.1</v>
      </c>
      <c r="L3925" s="75" t="n">
        <v>835.1</v>
      </c>
      <c r="M3925" s="75" t="n">
        <v>316</v>
      </c>
      <c r="N3925" s="75" t="n">
        <v>2375.8</v>
      </c>
      <c r="O3925" s="75" t="n">
        <v>555300</v>
      </c>
      <c r="P3925" s="75" t="n">
        <v>138600</v>
      </c>
      <c r="Q3925" s="79" t="n">
        <v>45117</v>
      </c>
      <c r="AR3925">
        <f>IF($AU$2&lt;&gt;5,NA(),IF(D3925=D3924,0,IF(AND(D3927=D3925,D3926=D3925),O3925+O3926+O3927,IF(D3926=D3925,O3926+O3925,O3925))))</f>
        <v/>
      </c>
      <c r="AS3925">
        <f>IF($AU$2&lt;&gt;5,NA(),IF(D3925=D3924,0,IF(AND(D3927=D3925,D3926=D3925),P3925+P3926+P3927,IF(D3926=D3925,P3926+P3925,P3925))))</f>
        <v/>
      </c>
      <c r="AT3925">
        <f>AR3925-AS3925</f>
        <v/>
      </c>
    </row>
    <row r="3926" ht="15.75" customHeight="1" s="121">
      <c r="B3926">
        <f>D3926&amp;Q3926&amp;E3926</f>
        <v/>
      </c>
      <c r="C3926" s="73" t="inlineStr">
        <is>
          <t>FUTSTK</t>
        </is>
      </c>
      <c r="D3926" s="73" t="inlineStr">
        <is>
          <t>TATACONSUM</t>
        </is>
      </c>
      <c r="E3926" s="78" t="n">
        <v>45197</v>
      </c>
      <c r="F3926" s="75" t="n">
        <v>0</v>
      </c>
      <c r="G3926" s="73" t="inlineStr">
        <is>
          <t>XX</t>
        </is>
      </c>
      <c r="H3926" s="75" t="n">
        <v>0</v>
      </c>
      <c r="I3926" s="75" t="n">
        <v>0</v>
      </c>
      <c r="J3926" s="75" t="n">
        <v>0</v>
      </c>
      <c r="K3926" s="75" t="n">
        <v>848.1</v>
      </c>
      <c r="L3926" s="75" t="n">
        <v>838.7</v>
      </c>
      <c r="M3926" s="75" t="n">
        <v>0</v>
      </c>
      <c r="N3926" s="75" t="n">
        <v>0</v>
      </c>
      <c r="O3926" s="75" t="n">
        <v>1800</v>
      </c>
      <c r="P3926" s="75" t="n">
        <v>0</v>
      </c>
      <c r="Q3926" s="79" t="n">
        <v>45117</v>
      </c>
      <c r="AR3926">
        <f>IF($AU$2&lt;&gt;5,NA(),IF(D3926=D3925,0,IF(AND(D3928=D3926,D3927=D3926),O3926+O3927+O3928,IF(D3927=D3926,O3927+O3926,O3926))))</f>
        <v/>
      </c>
      <c r="AS3926">
        <f>IF($AU$2&lt;&gt;5,NA(),IF(D3926=D3925,0,IF(AND(D3928=D3926,D3927=D3926),P3926+P3927+P3928,IF(D3927=D3926,P3927+P3926,P3926))))</f>
        <v/>
      </c>
      <c r="AT3926">
        <f>AR3926-AS3926</f>
        <v/>
      </c>
    </row>
    <row r="3927" ht="15.75" customHeight="1" s="121">
      <c r="B3927">
        <f>D3927&amp;Q3927&amp;E3927</f>
        <v/>
      </c>
      <c r="C3927" s="73" t="inlineStr">
        <is>
          <t>FUTSTK</t>
        </is>
      </c>
      <c r="D3927" s="73" t="inlineStr">
        <is>
          <t>TATAMOTORS</t>
        </is>
      </c>
      <c r="E3927" s="78" t="n">
        <v>45134</v>
      </c>
      <c r="F3927" s="75" t="n">
        <v>0</v>
      </c>
      <c r="G3927" s="73" t="inlineStr">
        <is>
          <t>XX</t>
        </is>
      </c>
      <c r="H3927" s="75" t="n">
        <v>626</v>
      </c>
      <c r="I3927" s="75" t="n">
        <v>636.5</v>
      </c>
      <c r="J3927" s="75" t="n">
        <v>620.3</v>
      </c>
      <c r="K3927" s="75" t="n">
        <v>621.5</v>
      </c>
      <c r="L3927" s="75" t="n">
        <v>621.5</v>
      </c>
      <c r="M3927" s="75" t="n">
        <v>26723</v>
      </c>
      <c r="N3927" s="75" t="n">
        <v>239109.1</v>
      </c>
      <c r="O3927" s="75" t="n">
        <v>48706500</v>
      </c>
      <c r="P3927" s="75" t="n">
        <v>-3221925</v>
      </c>
      <c r="Q3927" s="79" t="n">
        <v>45117</v>
      </c>
      <c r="AR3927">
        <f>IF($AU$2&lt;&gt;5,NA(),IF(D3927=D3926,0,IF(AND(D3929=D3927,D3928=D3927),O3927+O3928+O3929,IF(D3928=D3927,O3928+O3927,O3927))))</f>
        <v/>
      </c>
      <c r="AS3927">
        <f>IF($AU$2&lt;&gt;5,NA(),IF(D3927=D3926,0,IF(AND(D3929=D3927,D3928=D3927),P3927+P3928+P3929,IF(D3928=D3927,P3928+P3927,P3927))))</f>
        <v/>
      </c>
      <c r="AT3927">
        <f>AR3927-AS3927</f>
        <v/>
      </c>
    </row>
    <row r="3928" ht="15.75" customHeight="1" s="121">
      <c r="B3928">
        <f>D3928&amp;Q3928&amp;E3928</f>
        <v/>
      </c>
      <c r="C3928" s="73" t="inlineStr">
        <is>
          <t>FUTSTK</t>
        </is>
      </c>
      <c r="D3928" s="73" t="inlineStr">
        <is>
          <t>TATAMOTORS</t>
        </is>
      </c>
      <c r="E3928" s="78" t="n">
        <v>45169</v>
      </c>
      <c r="F3928" s="75" t="n">
        <v>0</v>
      </c>
      <c r="G3928" s="73" t="inlineStr">
        <is>
          <t>XX</t>
        </is>
      </c>
      <c r="H3928" s="75" t="n">
        <v>628.05</v>
      </c>
      <c r="I3928" s="75" t="n">
        <v>638.8</v>
      </c>
      <c r="J3928" s="75" t="n">
        <v>623</v>
      </c>
      <c r="K3928" s="75" t="n">
        <v>624.1</v>
      </c>
      <c r="L3928" s="75" t="n">
        <v>624.1</v>
      </c>
      <c r="M3928" s="75" t="n">
        <v>1869</v>
      </c>
      <c r="N3928" s="75" t="n">
        <v>16790.85</v>
      </c>
      <c r="O3928" s="75" t="n">
        <v>2405400</v>
      </c>
      <c r="P3928" s="75" t="n">
        <v>450300</v>
      </c>
      <c r="Q3928" s="79" t="n">
        <v>45117</v>
      </c>
      <c r="AR3928">
        <f>IF($AU$2&lt;&gt;5,NA(),IF(D3928=D3927,0,IF(AND(D3930=D3928,D3929=D3928),O3928+O3929+O3930,IF(D3929=D3928,O3929+O3928,O3928))))</f>
        <v/>
      </c>
      <c r="AS3928">
        <f>IF($AU$2&lt;&gt;5,NA(),IF(D3928=D3927,0,IF(AND(D3930=D3928,D3929=D3928),P3928+P3929+P3930,IF(D3929=D3928,P3929+P3928,P3928))))</f>
        <v/>
      </c>
      <c r="AT3928">
        <f>AR3928-AS3928</f>
        <v/>
      </c>
    </row>
    <row r="3929" ht="15.75" customHeight="1" s="121">
      <c r="B3929">
        <f>D3929&amp;Q3929&amp;E3929</f>
        <v/>
      </c>
      <c r="C3929" s="73" t="inlineStr">
        <is>
          <t>FUTSTK</t>
        </is>
      </c>
      <c r="D3929" s="73" t="inlineStr">
        <is>
          <t>TATAMOTORS</t>
        </is>
      </c>
      <c r="E3929" s="78" t="n">
        <v>45197</v>
      </c>
      <c r="F3929" s="75" t="n">
        <v>0</v>
      </c>
      <c r="G3929" s="73" t="inlineStr">
        <is>
          <t>XX</t>
        </is>
      </c>
      <c r="H3929" s="75" t="n">
        <v>632.25</v>
      </c>
      <c r="I3929" s="75" t="n">
        <v>642.45</v>
      </c>
      <c r="J3929" s="75" t="n">
        <v>627.2</v>
      </c>
      <c r="K3929" s="75" t="n">
        <v>628.05</v>
      </c>
      <c r="L3929" s="75" t="n">
        <v>628.05</v>
      </c>
      <c r="M3929" s="75" t="n">
        <v>217</v>
      </c>
      <c r="N3929" s="75" t="n">
        <v>1963.35</v>
      </c>
      <c r="O3929" s="75" t="n">
        <v>226575</v>
      </c>
      <c r="P3929" s="75" t="n">
        <v>64125</v>
      </c>
      <c r="Q3929" s="79" t="n">
        <v>45117</v>
      </c>
      <c r="AR3929">
        <f>IF($AU$2&lt;&gt;5,NA(),IF(D3929=D3928,0,IF(AND(D3931=D3929,D3930=D3929),O3929+O3930+O3931,IF(D3930=D3929,O3930+O3929,O3929))))</f>
        <v/>
      </c>
      <c r="AS3929">
        <f>IF($AU$2&lt;&gt;5,NA(),IF(D3929=D3928,0,IF(AND(D3931=D3929,D3930=D3929),P3929+P3930+P3931,IF(D3930=D3929,P3930+P3929,P3929))))</f>
        <v/>
      </c>
      <c r="AT3929">
        <f>AR3929-AS3929</f>
        <v/>
      </c>
    </row>
    <row r="3930" ht="15.75" customHeight="1" s="121">
      <c r="B3930">
        <f>D3930&amp;Q3930&amp;E3930</f>
        <v/>
      </c>
      <c r="C3930" s="73" t="inlineStr">
        <is>
          <t>FUTSTK</t>
        </is>
      </c>
      <c r="D3930" s="73" t="inlineStr">
        <is>
          <t>TATAPOWER</t>
        </is>
      </c>
      <c r="E3930" s="78" t="n">
        <v>45134</v>
      </c>
      <c r="F3930" s="75" t="n">
        <v>0</v>
      </c>
      <c r="G3930" s="73" t="inlineStr">
        <is>
          <t>XX</t>
        </is>
      </c>
      <c r="H3930" s="75" t="n">
        <v>229.75</v>
      </c>
      <c r="I3930" s="75" t="n">
        <v>229.85</v>
      </c>
      <c r="J3930" s="75" t="n">
        <v>225.55</v>
      </c>
      <c r="K3930" s="75" t="n">
        <v>225.9</v>
      </c>
      <c r="L3930" s="75" t="n">
        <v>225.9</v>
      </c>
      <c r="M3930" s="75" t="n">
        <v>3780</v>
      </c>
      <c r="N3930" s="75" t="n">
        <v>28930.36</v>
      </c>
      <c r="O3930" s="75" t="n">
        <v>83689875</v>
      </c>
      <c r="P3930" s="75" t="n">
        <v>-317250</v>
      </c>
      <c r="Q3930" s="79" t="n">
        <v>45117</v>
      </c>
      <c r="AR3930">
        <f>IF($AU$2&lt;&gt;5,NA(),IF(D3930=D3929,0,IF(AND(D3932=D3930,D3931=D3930),O3930+O3931+O3932,IF(D3931=D3930,O3931+O3930,O3930))))</f>
        <v/>
      </c>
      <c r="AS3930">
        <f>IF($AU$2&lt;&gt;5,NA(),IF(D3930=D3929,0,IF(AND(D3932=D3930,D3931=D3930),P3930+P3931+P3932,IF(D3931=D3930,P3931+P3930,P3930))))</f>
        <v/>
      </c>
      <c r="AT3930">
        <f>AR3930-AS3930</f>
        <v/>
      </c>
    </row>
    <row r="3931" ht="15.75" customHeight="1" s="121">
      <c r="B3931">
        <f>D3931&amp;Q3931&amp;E3931</f>
        <v/>
      </c>
      <c r="C3931" s="73" t="inlineStr">
        <is>
          <t>FUTSTK</t>
        </is>
      </c>
      <c r="D3931" s="73" t="inlineStr">
        <is>
          <t>TATAPOWER</t>
        </is>
      </c>
      <c r="E3931" s="78" t="n">
        <v>45169</v>
      </c>
      <c r="F3931" s="75" t="n">
        <v>0</v>
      </c>
      <c r="G3931" s="73" t="inlineStr">
        <is>
          <t>XX</t>
        </is>
      </c>
      <c r="H3931" s="75" t="n">
        <v>230.5</v>
      </c>
      <c r="I3931" s="75" t="n">
        <v>231.05</v>
      </c>
      <c r="J3931" s="75" t="n">
        <v>227.3</v>
      </c>
      <c r="K3931" s="75" t="n">
        <v>227.6</v>
      </c>
      <c r="L3931" s="75" t="n">
        <v>227.6</v>
      </c>
      <c r="M3931" s="75" t="n">
        <v>245</v>
      </c>
      <c r="N3931" s="75" t="n">
        <v>1889.66</v>
      </c>
      <c r="O3931" s="75" t="n">
        <v>4708125</v>
      </c>
      <c r="P3931" s="75" t="n">
        <v>340875</v>
      </c>
      <c r="Q3931" s="79" t="n">
        <v>45117</v>
      </c>
      <c r="AR3931">
        <f>IF($AU$2&lt;&gt;5,NA(),IF(D3931=D3930,0,IF(AND(D3933=D3931,D3932=D3931),O3931+O3932+O3933,IF(D3932=D3931,O3932+O3931,O3931))))</f>
        <v/>
      </c>
      <c r="AS3931">
        <f>IF($AU$2&lt;&gt;5,NA(),IF(D3931=D3930,0,IF(AND(D3933=D3931,D3932=D3931),P3931+P3932+P3933,IF(D3932=D3931,P3932+P3931,P3931))))</f>
        <v/>
      </c>
      <c r="AT3931">
        <f>AR3931-AS3931</f>
        <v/>
      </c>
    </row>
    <row r="3932" ht="15.75" customHeight="1" s="121">
      <c r="B3932">
        <f>D3932&amp;Q3932&amp;E3932</f>
        <v/>
      </c>
      <c r="C3932" s="73" t="inlineStr">
        <is>
          <t>FUTSTK</t>
        </is>
      </c>
      <c r="D3932" s="73" t="inlineStr">
        <is>
          <t>TATAPOWER</t>
        </is>
      </c>
      <c r="E3932" s="78" t="n">
        <v>45197</v>
      </c>
      <c r="F3932" s="75" t="n">
        <v>0</v>
      </c>
      <c r="G3932" s="73" t="inlineStr">
        <is>
          <t>XX</t>
        </is>
      </c>
      <c r="H3932" s="75" t="n">
        <v>231.8</v>
      </c>
      <c r="I3932" s="75" t="n">
        <v>231.8</v>
      </c>
      <c r="J3932" s="75" t="n">
        <v>228</v>
      </c>
      <c r="K3932" s="75" t="n">
        <v>229.3</v>
      </c>
      <c r="L3932" s="75" t="n">
        <v>229.3</v>
      </c>
      <c r="M3932" s="75" t="n">
        <v>55</v>
      </c>
      <c r="N3932" s="75" t="n">
        <v>425.8</v>
      </c>
      <c r="O3932" s="75" t="n">
        <v>226125</v>
      </c>
      <c r="P3932" s="75" t="n">
        <v>37125</v>
      </c>
      <c r="Q3932" s="79" t="n">
        <v>45117</v>
      </c>
      <c r="AR3932">
        <f>IF($AU$2&lt;&gt;5,NA(),IF(D3932=D3931,0,IF(AND(D3934=D3932,D3933=D3932),O3932+O3933+O3934,IF(D3933=D3932,O3933+O3932,O3932))))</f>
        <v/>
      </c>
      <c r="AS3932">
        <f>IF($AU$2&lt;&gt;5,NA(),IF(D3932=D3931,0,IF(AND(D3934=D3932,D3933=D3932),P3932+P3933+P3934,IF(D3933=D3932,P3933+P3932,P3932))))</f>
        <v/>
      </c>
      <c r="AT3932">
        <f>AR3932-AS3932</f>
        <v/>
      </c>
    </row>
    <row r="3933" ht="15.75" customHeight="1" s="121">
      <c r="B3933">
        <f>D3933&amp;Q3933&amp;E3933</f>
        <v/>
      </c>
      <c r="C3933" s="73" t="inlineStr">
        <is>
          <t>FUTSTK</t>
        </is>
      </c>
      <c r="D3933" s="73" t="inlineStr">
        <is>
          <t>TATASTEEL</t>
        </is>
      </c>
      <c r="E3933" s="78" t="n">
        <v>45134</v>
      </c>
      <c r="F3933" s="75" t="n">
        <v>0</v>
      </c>
      <c r="G3933" s="73" t="inlineStr">
        <is>
          <t>XX</t>
        </is>
      </c>
      <c r="H3933" s="75" t="n">
        <v>112.35</v>
      </c>
      <c r="I3933" s="75" t="n">
        <v>116.3</v>
      </c>
      <c r="J3933" s="75" t="n">
        <v>112.05</v>
      </c>
      <c r="K3933" s="75" t="n">
        <v>115.9</v>
      </c>
      <c r="L3933" s="75" t="n">
        <v>115.9</v>
      </c>
      <c r="M3933" s="75" t="n">
        <v>14290</v>
      </c>
      <c r="N3933" s="75" t="n">
        <v>90334.50999999999</v>
      </c>
      <c r="O3933" s="76" t="n">
        <v>226000000</v>
      </c>
      <c r="P3933" s="75" t="n">
        <v>1672000</v>
      </c>
      <c r="Q3933" s="79" t="n">
        <v>45117</v>
      </c>
      <c r="AR3933" s="77">
        <f>IF($AU$2&lt;&gt;5,NA(),IF(D3933=D3932,0,IF(AND(D3935=D3933,D3934=D3933),O3933+O3934+O3935,IF(D3934=D3933,O3934+O3933,O3933))))</f>
        <v/>
      </c>
      <c r="AS3933">
        <f>IF($AU$2&lt;&gt;5,NA(),IF(D3933=D3932,0,IF(AND(D3935=D3933,D3934=D3933),P3933+P3934+P3935,IF(D3934=D3933,P3934+P3933,P3933))))</f>
        <v/>
      </c>
      <c r="AT3933" s="77">
        <f>AR3933-AS3933</f>
        <v/>
      </c>
    </row>
    <row r="3934" ht="15.75" customHeight="1" s="121">
      <c r="B3934">
        <f>D3934&amp;Q3934&amp;E3934</f>
        <v/>
      </c>
      <c r="C3934" s="73" t="inlineStr">
        <is>
          <t>FUTSTK</t>
        </is>
      </c>
      <c r="D3934" s="73" t="inlineStr">
        <is>
          <t>TATASTEEL</t>
        </is>
      </c>
      <c r="E3934" s="78" t="n">
        <v>45169</v>
      </c>
      <c r="F3934" s="75" t="n">
        <v>0</v>
      </c>
      <c r="G3934" s="73" t="inlineStr">
        <is>
          <t>XX</t>
        </is>
      </c>
      <c r="H3934" s="75" t="n">
        <v>113.2</v>
      </c>
      <c r="I3934" s="75" t="n">
        <v>117.05</v>
      </c>
      <c r="J3934" s="75" t="n">
        <v>113.15</v>
      </c>
      <c r="K3934" s="75" t="n">
        <v>116.65</v>
      </c>
      <c r="L3934" s="75" t="n">
        <v>116.65</v>
      </c>
      <c r="M3934" s="75" t="n">
        <v>1069</v>
      </c>
      <c r="N3934" s="75" t="n">
        <v>6802.49</v>
      </c>
      <c r="O3934" s="75" t="n">
        <v>6649500</v>
      </c>
      <c r="P3934" s="75" t="n">
        <v>456500</v>
      </c>
      <c r="Q3934" s="79" t="n">
        <v>45117</v>
      </c>
      <c r="AR3934">
        <f>IF($AU$2&lt;&gt;5,NA(),IF(D3934=D3933,0,IF(AND(D3936=D3934,D3935=D3934),O3934+O3935+O3936,IF(D3935=D3934,O3935+O3934,O3934))))</f>
        <v/>
      </c>
      <c r="AS3934">
        <f>IF($AU$2&lt;&gt;5,NA(),IF(D3934=D3933,0,IF(AND(D3936=D3934,D3935=D3934),P3934+P3935+P3936,IF(D3935=D3934,P3935+P3934,P3934))))</f>
        <v/>
      </c>
      <c r="AT3934">
        <f>AR3934-AS3934</f>
        <v/>
      </c>
    </row>
    <row r="3935" ht="15.75" customHeight="1" s="121">
      <c r="B3935">
        <f>D3935&amp;Q3935&amp;E3935</f>
        <v/>
      </c>
      <c r="C3935" s="73" t="inlineStr">
        <is>
          <t>FUTSTK</t>
        </is>
      </c>
      <c r="D3935" s="73" t="inlineStr">
        <is>
          <t>TATASTEEL</t>
        </is>
      </c>
      <c r="E3935" s="78" t="n">
        <v>45197</v>
      </c>
      <c r="F3935" s="75" t="n">
        <v>0</v>
      </c>
      <c r="G3935" s="73" t="inlineStr">
        <is>
          <t>XX</t>
        </is>
      </c>
      <c r="H3935" s="75" t="n">
        <v>114.4</v>
      </c>
      <c r="I3935" s="75" t="n">
        <v>117.7</v>
      </c>
      <c r="J3935" s="75" t="n">
        <v>114.25</v>
      </c>
      <c r="K3935" s="75" t="n">
        <v>117.4</v>
      </c>
      <c r="L3935" s="75" t="n">
        <v>117.4</v>
      </c>
      <c r="M3935" s="75" t="n">
        <v>386</v>
      </c>
      <c r="N3935" s="75" t="n">
        <v>2470.23</v>
      </c>
      <c r="O3935" s="75" t="n">
        <v>720500</v>
      </c>
      <c r="P3935" s="75" t="n">
        <v>-484000</v>
      </c>
      <c r="Q3935" s="79" t="n">
        <v>45117</v>
      </c>
      <c r="AR3935">
        <f>IF($AU$2&lt;&gt;5,NA(),IF(D3935=D3934,0,IF(AND(D3937=D3935,D3936=D3935),O3935+O3936+O3937,IF(D3936=D3935,O3936+O3935,O3935))))</f>
        <v/>
      </c>
      <c r="AS3935">
        <f>IF($AU$2&lt;&gt;5,NA(),IF(D3935=D3934,0,IF(AND(D3937=D3935,D3936=D3935),P3935+P3936+P3937,IF(D3936=D3935,P3936+P3935,P3935))))</f>
        <v/>
      </c>
      <c r="AT3935">
        <f>AR3935-AS3935</f>
        <v/>
      </c>
    </row>
    <row r="3936" ht="15.75" customHeight="1" s="121">
      <c r="B3936">
        <f>D3936&amp;Q3936&amp;E3936</f>
        <v/>
      </c>
      <c r="C3936" s="73" t="inlineStr">
        <is>
          <t>FUTSTK</t>
        </is>
      </c>
      <c r="D3936" s="73" t="inlineStr">
        <is>
          <t>TCS</t>
        </is>
      </c>
      <c r="E3936" s="78" t="n">
        <v>45134</v>
      </c>
      <c r="F3936" s="75" t="n">
        <v>0</v>
      </c>
      <c r="G3936" s="73" t="inlineStr">
        <is>
          <t>XX</t>
        </is>
      </c>
      <c r="H3936" s="75" t="n">
        <v>3327</v>
      </c>
      <c r="I3936" s="75" t="n">
        <v>3327</v>
      </c>
      <c r="J3936" s="75" t="n">
        <v>3266.15</v>
      </c>
      <c r="K3936" s="75" t="n">
        <v>3274.7</v>
      </c>
      <c r="L3936" s="75" t="n">
        <v>3274.7</v>
      </c>
      <c r="M3936" s="75" t="n">
        <v>18259</v>
      </c>
      <c r="N3936" s="75" t="n">
        <v>105068.1</v>
      </c>
      <c r="O3936" s="75" t="n">
        <v>11615100</v>
      </c>
      <c r="P3936" s="75" t="n">
        <v>224700</v>
      </c>
      <c r="Q3936" s="79" t="n">
        <v>45117</v>
      </c>
      <c r="AR3936">
        <f>IF($AU$2&lt;&gt;5,NA(),IF(D3936=D3935,0,IF(AND(D3938=D3936,D3937=D3936),O3936+O3937+O3938,IF(D3937=D3936,O3937+O3936,O3936))))</f>
        <v/>
      </c>
      <c r="AS3936">
        <f>IF($AU$2&lt;&gt;5,NA(),IF(D3936=D3935,0,IF(AND(D3938=D3936,D3937=D3936),P3936+P3937+P3938,IF(D3937=D3936,P3937+P3936,P3936))))</f>
        <v/>
      </c>
      <c r="AT3936">
        <f>AR3936-AS3936</f>
        <v/>
      </c>
    </row>
    <row r="3937" ht="15.75" customHeight="1" s="121">
      <c r="B3937">
        <f>D3937&amp;Q3937&amp;E3937</f>
        <v/>
      </c>
      <c r="C3937" s="73" t="inlineStr">
        <is>
          <t>FUTSTK</t>
        </is>
      </c>
      <c r="D3937" s="73" t="inlineStr">
        <is>
          <t>TCS</t>
        </is>
      </c>
      <c r="E3937" s="78" t="n">
        <v>45169</v>
      </c>
      <c r="F3937" s="75" t="n">
        <v>0</v>
      </c>
      <c r="G3937" s="73" t="inlineStr">
        <is>
          <t>XX</t>
        </is>
      </c>
      <c r="H3937" s="75" t="n">
        <v>3351</v>
      </c>
      <c r="I3937" s="75" t="n">
        <v>3351.05</v>
      </c>
      <c r="J3937" s="75" t="n">
        <v>3290.7</v>
      </c>
      <c r="K3937" s="75" t="n">
        <v>3298.45</v>
      </c>
      <c r="L3937" s="75" t="n">
        <v>3298.45</v>
      </c>
      <c r="M3937" s="75" t="n">
        <v>771</v>
      </c>
      <c r="N3937" s="75" t="n">
        <v>4465.06</v>
      </c>
      <c r="O3937" s="75" t="n">
        <v>349650</v>
      </c>
      <c r="P3937" s="75" t="n">
        <v>49350</v>
      </c>
      <c r="Q3937" s="79" t="n">
        <v>45117</v>
      </c>
      <c r="AR3937">
        <f>IF($AU$2&lt;&gt;5,NA(),IF(D3937=D3936,0,IF(AND(D3939=D3937,D3938=D3937),O3937+O3938+O3939,IF(D3938=D3937,O3938+O3937,O3937))))</f>
        <v/>
      </c>
      <c r="AS3937">
        <f>IF($AU$2&lt;&gt;5,NA(),IF(D3937=D3936,0,IF(AND(D3939=D3937,D3938=D3937),P3937+P3938+P3939,IF(D3938=D3937,P3938+P3937,P3937))))</f>
        <v/>
      </c>
      <c r="AT3937">
        <f>AR3937-AS3937</f>
        <v/>
      </c>
    </row>
    <row r="3938" ht="15.75" customHeight="1" s="121">
      <c r="B3938">
        <f>D3938&amp;Q3938&amp;E3938</f>
        <v/>
      </c>
      <c r="C3938" s="73" t="inlineStr">
        <is>
          <t>FUTSTK</t>
        </is>
      </c>
      <c r="D3938" s="73" t="inlineStr">
        <is>
          <t>TCS</t>
        </is>
      </c>
      <c r="E3938" s="78" t="n">
        <v>45197</v>
      </c>
      <c r="F3938" s="75" t="n">
        <v>0</v>
      </c>
      <c r="G3938" s="73" t="inlineStr">
        <is>
          <t>XX</t>
        </is>
      </c>
      <c r="H3938" s="75" t="n">
        <v>3351.6</v>
      </c>
      <c r="I3938" s="75" t="n">
        <v>3351.6</v>
      </c>
      <c r="J3938" s="75" t="n">
        <v>3312</v>
      </c>
      <c r="K3938" s="75" t="n">
        <v>3319.25</v>
      </c>
      <c r="L3938" s="75" t="n">
        <v>3319.25</v>
      </c>
      <c r="M3938" s="75" t="n">
        <v>85</v>
      </c>
      <c r="N3938" s="75" t="n">
        <v>495.3</v>
      </c>
      <c r="O3938" s="75" t="n">
        <v>25375</v>
      </c>
      <c r="P3938" s="75" t="n">
        <v>12250</v>
      </c>
      <c r="Q3938" s="79" t="n">
        <v>45117</v>
      </c>
      <c r="AR3938">
        <f>IF($AU$2&lt;&gt;5,NA(),IF(D3938=D3937,0,IF(AND(D3940=D3938,D3939=D3938),O3938+O3939+O3940,IF(D3939=D3938,O3939+O3938,O3938))))</f>
        <v/>
      </c>
      <c r="AS3938">
        <f>IF($AU$2&lt;&gt;5,NA(),IF(D3938=D3937,0,IF(AND(D3940=D3938,D3939=D3938),P3938+P3939+P3940,IF(D3939=D3938,P3939+P3938,P3938))))</f>
        <v/>
      </c>
      <c r="AT3938">
        <f>AR3938-AS3938</f>
        <v/>
      </c>
    </row>
    <row r="3939" ht="15.75" customHeight="1" s="121">
      <c r="B3939">
        <f>D3939&amp;Q3939&amp;E3939</f>
        <v/>
      </c>
      <c r="C3939" s="73" t="inlineStr">
        <is>
          <t>FUTSTK</t>
        </is>
      </c>
      <c r="D3939" s="73" t="inlineStr">
        <is>
          <t>TECHM</t>
        </is>
      </c>
      <c r="E3939" s="78" t="n">
        <v>45134</v>
      </c>
      <c r="F3939" s="75" t="n">
        <v>0</v>
      </c>
      <c r="G3939" s="73" t="inlineStr">
        <is>
          <t>XX</t>
        </is>
      </c>
      <c r="H3939" s="75" t="n">
        <v>1161.05</v>
      </c>
      <c r="I3939" s="75" t="n">
        <v>1161.05</v>
      </c>
      <c r="J3939" s="75" t="n">
        <v>1138.45</v>
      </c>
      <c r="K3939" s="75" t="n">
        <v>1150.1</v>
      </c>
      <c r="L3939" s="75" t="n">
        <v>1150.1</v>
      </c>
      <c r="M3939" s="75" t="n">
        <v>5548</v>
      </c>
      <c r="N3939" s="75" t="n">
        <v>38267.62</v>
      </c>
      <c r="O3939" s="75" t="n">
        <v>14176200</v>
      </c>
      <c r="P3939" s="75" t="n">
        <v>299400</v>
      </c>
      <c r="Q3939" s="79" t="n">
        <v>45117</v>
      </c>
      <c r="AR3939">
        <f>IF($AU$2&lt;&gt;5,NA(),IF(D3939=D3938,0,IF(AND(D3941=D3939,D3940=D3939),O3939+O3940+O3941,IF(D3940=D3939,O3940+O3939,O3939))))</f>
        <v/>
      </c>
      <c r="AS3939">
        <f>IF($AU$2&lt;&gt;5,NA(),IF(D3939=D3938,0,IF(AND(D3941=D3939,D3940=D3939),P3939+P3940+P3941,IF(D3940=D3939,P3940+P3939,P3939))))</f>
        <v/>
      </c>
      <c r="AT3939">
        <f>AR3939-AS3939</f>
        <v/>
      </c>
    </row>
    <row r="3940" ht="15.75" customHeight="1" s="121">
      <c r="B3940">
        <f>D3940&amp;Q3940&amp;E3940</f>
        <v/>
      </c>
      <c r="C3940" s="73" t="inlineStr">
        <is>
          <t>FUTSTK</t>
        </is>
      </c>
      <c r="D3940" s="73" t="inlineStr">
        <is>
          <t>TECHM</t>
        </is>
      </c>
      <c r="E3940" s="78" t="n">
        <v>45169</v>
      </c>
      <c r="F3940" s="75" t="n">
        <v>0</v>
      </c>
      <c r="G3940" s="73" t="inlineStr">
        <is>
          <t>XX</t>
        </is>
      </c>
      <c r="H3940" s="75" t="n">
        <v>1167.1</v>
      </c>
      <c r="I3940" s="75" t="n">
        <v>1167.3</v>
      </c>
      <c r="J3940" s="75" t="n">
        <v>1146.3</v>
      </c>
      <c r="K3940" s="75" t="n">
        <v>1158.45</v>
      </c>
      <c r="L3940" s="75" t="n">
        <v>1158.45</v>
      </c>
      <c r="M3940" s="75" t="n">
        <v>206</v>
      </c>
      <c r="N3940" s="75" t="n">
        <v>1430.45</v>
      </c>
      <c r="O3940" s="75" t="n">
        <v>330600</v>
      </c>
      <c r="P3940" s="75" t="n">
        <v>42600</v>
      </c>
      <c r="Q3940" s="79" t="n">
        <v>45117</v>
      </c>
      <c r="AR3940">
        <f>IF($AU$2&lt;&gt;5,NA(),IF(D3940=D3939,0,IF(AND(D3942=D3940,D3941=D3940),O3940+O3941+O3942,IF(D3941=D3940,O3941+O3940,O3940))))</f>
        <v/>
      </c>
      <c r="AS3940">
        <f>IF($AU$2&lt;&gt;5,NA(),IF(D3940=D3939,0,IF(AND(D3942=D3940,D3941=D3940),P3940+P3941+P3942,IF(D3941=D3940,P3941+P3940,P3940))))</f>
        <v/>
      </c>
      <c r="AT3940">
        <f>AR3940-AS3940</f>
        <v/>
      </c>
    </row>
    <row r="3941" ht="15.75" customHeight="1" s="121">
      <c r="B3941">
        <f>D3941&amp;Q3941&amp;E3941</f>
        <v/>
      </c>
      <c r="C3941" s="73" t="inlineStr">
        <is>
          <t>FUTSTK</t>
        </is>
      </c>
      <c r="D3941" s="73" t="inlineStr">
        <is>
          <t>TECHM</t>
        </is>
      </c>
      <c r="E3941" s="78" t="n">
        <v>45197</v>
      </c>
      <c r="F3941" s="75" t="n">
        <v>0</v>
      </c>
      <c r="G3941" s="73" t="inlineStr">
        <is>
          <t>XX</t>
        </is>
      </c>
      <c r="H3941" s="75" t="n">
        <v>1175</v>
      </c>
      <c r="I3941" s="75" t="n">
        <v>1175</v>
      </c>
      <c r="J3941" s="75" t="n">
        <v>1155</v>
      </c>
      <c r="K3941" s="75" t="n">
        <v>1165.8</v>
      </c>
      <c r="L3941" s="75" t="n">
        <v>1165.8</v>
      </c>
      <c r="M3941" s="75" t="n">
        <v>22</v>
      </c>
      <c r="N3941" s="75" t="n">
        <v>153.44</v>
      </c>
      <c r="O3941" s="75" t="n">
        <v>45000</v>
      </c>
      <c r="P3941" s="75" t="n">
        <v>1200</v>
      </c>
      <c r="Q3941" s="79" t="n">
        <v>45117</v>
      </c>
      <c r="AR3941">
        <f>IF($AU$2&lt;&gt;5,NA(),IF(D3941=D3940,0,IF(AND(D3943=D3941,D3942=D3941),O3941+O3942+O3943,IF(D3942=D3941,O3942+O3941,O3941))))</f>
        <v/>
      </c>
      <c r="AS3941">
        <f>IF($AU$2&lt;&gt;5,NA(),IF(D3941=D3940,0,IF(AND(D3943=D3941,D3942=D3941),P3941+P3942+P3943,IF(D3942=D3941,P3942+P3941,P3941))))</f>
        <v/>
      </c>
      <c r="AT3941">
        <f>AR3941-AS3941</f>
        <v/>
      </c>
    </row>
    <row r="3942" ht="15.75" customHeight="1" s="121">
      <c r="B3942">
        <f>D3942&amp;Q3942&amp;E3942</f>
        <v/>
      </c>
      <c r="C3942" s="73" t="inlineStr">
        <is>
          <t>FUTSTK</t>
        </is>
      </c>
      <c r="D3942" s="73" t="inlineStr">
        <is>
          <t>TITAN</t>
        </is>
      </c>
      <c r="E3942" s="78" t="n">
        <v>45134</v>
      </c>
      <c r="F3942" s="75" t="n">
        <v>0</v>
      </c>
      <c r="G3942" s="73" t="inlineStr">
        <is>
          <t>XX</t>
        </is>
      </c>
      <c r="H3942" s="75" t="n">
        <v>3152.7</v>
      </c>
      <c r="I3942" s="75" t="n">
        <v>3157.2</v>
      </c>
      <c r="J3942" s="75" t="n">
        <v>3026.35</v>
      </c>
      <c r="K3942" s="75" t="n">
        <v>3039.2</v>
      </c>
      <c r="L3942" s="75" t="n">
        <v>3039.2</v>
      </c>
      <c r="M3942" s="75" t="n">
        <v>7972</v>
      </c>
      <c r="N3942" s="75" t="n">
        <v>91628.38</v>
      </c>
      <c r="O3942" s="75" t="n">
        <v>5082750</v>
      </c>
      <c r="P3942" s="75" t="n">
        <v>-106875</v>
      </c>
      <c r="Q3942" s="79" t="n">
        <v>45117</v>
      </c>
      <c r="AR3942">
        <f>IF($AU$2&lt;&gt;5,NA(),IF(D3942=D3941,0,IF(AND(D3944=D3942,D3943=D3942),O3942+O3943+O3944,IF(D3943=D3942,O3943+O3942,O3942))))</f>
        <v/>
      </c>
      <c r="AS3942">
        <f>IF($AU$2&lt;&gt;5,NA(),IF(D3942=D3941,0,IF(AND(D3944=D3942,D3943=D3942),P3942+P3943+P3944,IF(D3943=D3942,P3943+P3942,P3942))))</f>
        <v/>
      </c>
      <c r="AT3942">
        <f>AR3942-AS3942</f>
        <v/>
      </c>
    </row>
    <row r="3943" ht="15.75" customHeight="1" s="121">
      <c r="B3943">
        <f>D3943&amp;Q3943&amp;E3943</f>
        <v/>
      </c>
      <c r="C3943" s="73" t="inlineStr">
        <is>
          <t>FUTSTK</t>
        </is>
      </c>
      <c r="D3943" s="73" t="inlineStr">
        <is>
          <t>TITAN</t>
        </is>
      </c>
      <c r="E3943" s="78" t="n">
        <v>45169</v>
      </c>
      <c r="F3943" s="75" t="n">
        <v>0</v>
      </c>
      <c r="G3943" s="73" t="inlineStr">
        <is>
          <t>XX</t>
        </is>
      </c>
      <c r="H3943" s="75" t="n">
        <v>3174.95</v>
      </c>
      <c r="I3943" s="75" t="n">
        <v>3174.95</v>
      </c>
      <c r="J3943" s="75" t="n">
        <v>3050</v>
      </c>
      <c r="K3943" s="75" t="n">
        <v>3059.8</v>
      </c>
      <c r="L3943" s="75" t="n">
        <v>3059.8</v>
      </c>
      <c r="M3943" s="75" t="n">
        <v>469</v>
      </c>
      <c r="N3943" s="75" t="n">
        <v>5428.4</v>
      </c>
      <c r="O3943" s="75" t="n">
        <v>280500</v>
      </c>
      <c r="P3943" s="75" t="n">
        <v>49500</v>
      </c>
      <c r="Q3943" s="79" t="n">
        <v>45117</v>
      </c>
      <c r="AR3943">
        <f>IF($AU$2&lt;&gt;5,NA(),IF(D3943=D3942,0,IF(AND(D3945=D3943,D3944=D3943),O3943+O3944+O3945,IF(D3944=D3943,O3944+O3943,O3943))))</f>
        <v/>
      </c>
      <c r="AS3943">
        <f>IF($AU$2&lt;&gt;5,NA(),IF(D3943=D3942,0,IF(AND(D3945=D3943,D3944=D3943),P3943+P3944+P3945,IF(D3944=D3943,P3944+P3943,P3943))))</f>
        <v/>
      </c>
      <c r="AT3943">
        <f>AR3943-AS3943</f>
        <v/>
      </c>
    </row>
    <row r="3944" ht="15.75" customHeight="1" s="121">
      <c r="B3944">
        <f>D3944&amp;Q3944&amp;E3944</f>
        <v/>
      </c>
      <c r="C3944" s="73" t="inlineStr">
        <is>
          <t>FUTSTK</t>
        </is>
      </c>
      <c r="D3944" s="73" t="inlineStr">
        <is>
          <t>TITAN</t>
        </is>
      </c>
      <c r="E3944" s="78" t="n">
        <v>45197</v>
      </c>
      <c r="F3944" s="75" t="n">
        <v>0</v>
      </c>
      <c r="G3944" s="73" t="inlineStr">
        <is>
          <t>XX</t>
        </is>
      </c>
      <c r="H3944" s="75" t="n">
        <v>3181.25</v>
      </c>
      <c r="I3944" s="75" t="n">
        <v>3181.25</v>
      </c>
      <c r="J3944" s="75" t="n">
        <v>3075</v>
      </c>
      <c r="K3944" s="75" t="n">
        <v>3080.55</v>
      </c>
      <c r="L3944" s="75" t="n">
        <v>3080.55</v>
      </c>
      <c r="M3944" s="75" t="n">
        <v>59</v>
      </c>
      <c r="N3944" s="75" t="n">
        <v>687.88</v>
      </c>
      <c r="O3944" s="75" t="n">
        <v>25875</v>
      </c>
      <c r="P3944" s="75" t="n">
        <v>1875</v>
      </c>
      <c r="Q3944" s="79" t="n">
        <v>45117</v>
      </c>
      <c r="AR3944">
        <f>IF($AU$2&lt;&gt;5,NA(),IF(D3944=D3943,0,IF(AND(D3946=D3944,D3945=D3944),O3944+O3945+O3946,IF(D3945=D3944,O3945+O3944,O3944))))</f>
        <v/>
      </c>
      <c r="AS3944">
        <f>IF($AU$2&lt;&gt;5,NA(),IF(D3944=D3943,0,IF(AND(D3946=D3944,D3945=D3944),P3944+P3945+P3946,IF(D3945=D3944,P3945+P3944,P3944))))</f>
        <v/>
      </c>
      <c r="AT3944">
        <f>AR3944-AS3944</f>
        <v/>
      </c>
    </row>
    <row r="3945" ht="15.75" customHeight="1" s="121">
      <c r="B3945">
        <f>D3945&amp;Q3945&amp;E3945</f>
        <v/>
      </c>
      <c r="C3945" s="73" t="inlineStr">
        <is>
          <t>FUTSTK</t>
        </is>
      </c>
      <c r="D3945" s="73" t="inlineStr">
        <is>
          <t>TORNTPHARM</t>
        </is>
      </c>
      <c r="E3945" s="78" t="n">
        <v>45134</v>
      </c>
      <c r="F3945" s="75" t="n">
        <v>0</v>
      </c>
      <c r="G3945" s="73" t="inlineStr">
        <is>
          <t>XX</t>
        </is>
      </c>
      <c r="H3945" s="75" t="n">
        <v>1930.65</v>
      </c>
      <c r="I3945" s="75" t="n">
        <v>1930.65</v>
      </c>
      <c r="J3945" s="75" t="n">
        <v>1895</v>
      </c>
      <c r="K3945" s="75" t="n">
        <v>1920.55</v>
      </c>
      <c r="L3945" s="75" t="n">
        <v>1920.55</v>
      </c>
      <c r="M3945" s="75" t="n">
        <v>580</v>
      </c>
      <c r="N3945" s="75" t="n">
        <v>5548.56</v>
      </c>
      <c r="O3945" s="75" t="n">
        <v>1790000</v>
      </c>
      <c r="P3945" s="75" t="n">
        <v>-34500</v>
      </c>
      <c r="Q3945" s="79" t="n">
        <v>45117</v>
      </c>
      <c r="AR3945" s="77">
        <f>IF($AU$2&lt;&gt;5,NA(),IF(D3945=D3944,0,IF(AND(D3947=D3945,D3946=D3945),O3945+O3946+O3947,IF(D3946=D3945,O3946+O3945,O3945))))</f>
        <v/>
      </c>
      <c r="AS3945">
        <f>IF($AU$2&lt;&gt;5,NA(),IF(D3945=D3944,0,IF(AND(D3947=D3945,D3946=D3945),P3945+P3946+P3947,IF(D3946=D3945,P3946+P3945,P3945))))</f>
        <v/>
      </c>
      <c r="AT3945" s="77">
        <f>AR3945-AS3945</f>
        <v/>
      </c>
    </row>
    <row r="3946" ht="15.75" customHeight="1" s="121">
      <c r="B3946">
        <f>D3946&amp;Q3946&amp;E3946</f>
        <v/>
      </c>
      <c r="C3946" s="73" t="inlineStr">
        <is>
          <t>FUTSTK</t>
        </is>
      </c>
      <c r="D3946" s="73" t="inlineStr">
        <is>
          <t>TORNTPHARM</t>
        </is>
      </c>
      <c r="E3946" s="78" t="n">
        <v>45169</v>
      </c>
      <c r="F3946" s="75" t="n">
        <v>0</v>
      </c>
      <c r="G3946" s="73" t="inlineStr">
        <is>
          <t>XX</t>
        </is>
      </c>
      <c r="H3946" s="75" t="n">
        <v>1912</v>
      </c>
      <c r="I3946" s="75" t="n">
        <v>1933</v>
      </c>
      <c r="J3946" s="75" t="n">
        <v>1912</v>
      </c>
      <c r="K3946" s="75" t="n">
        <v>1933</v>
      </c>
      <c r="L3946" s="75" t="n">
        <v>1933</v>
      </c>
      <c r="M3946" s="75" t="n">
        <v>3</v>
      </c>
      <c r="N3946" s="75" t="n">
        <v>28.83</v>
      </c>
      <c r="O3946" s="75" t="n">
        <v>21000</v>
      </c>
      <c r="P3946" s="75" t="n">
        <v>1000</v>
      </c>
      <c r="Q3946" s="79" t="n">
        <v>45117</v>
      </c>
      <c r="AR3946">
        <f>IF($AU$2&lt;&gt;5,NA(),IF(D3946=D3945,0,IF(AND(D3948=D3946,D3947=D3946),O3946+O3947+O3948,IF(D3947=D3946,O3947+O3946,O3946))))</f>
        <v/>
      </c>
      <c r="AS3946">
        <f>IF($AU$2&lt;&gt;5,NA(),IF(D3946=D3945,0,IF(AND(D3948=D3946,D3947=D3946),P3946+P3947+P3948,IF(D3947=D3946,P3947+P3946,P3946))))</f>
        <v/>
      </c>
      <c r="AT3946">
        <f>AR3946-AS3946</f>
        <v/>
      </c>
    </row>
    <row r="3947" ht="15.75" customHeight="1" s="121">
      <c r="B3947">
        <f>D3947&amp;Q3947&amp;E3947</f>
        <v/>
      </c>
      <c r="C3947" s="73" t="inlineStr">
        <is>
          <t>FUTSTK</t>
        </is>
      </c>
      <c r="D3947" s="73" t="inlineStr">
        <is>
          <t>TORNTPHARM</t>
        </is>
      </c>
      <c r="E3947" s="78" t="n">
        <v>45197</v>
      </c>
      <c r="F3947" s="75" t="n">
        <v>0</v>
      </c>
      <c r="G3947" s="73" t="inlineStr">
        <is>
          <t>XX</t>
        </is>
      </c>
      <c r="H3947" s="75" t="n">
        <v>0</v>
      </c>
      <c r="I3947" s="75" t="n">
        <v>0</v>
      </c>
      <c r="J3947" s="75" t="n">
        <v>0</v>
      </c>
      <c r="K3947" s="75" t="n">
        <v>1989</v>
      </c>
      <c r="L3947" s="75" t="n">
        <v>1942.15</v>
      </c>
      <c r="M3947" s="75" t="n">
        <v>0</v>
      </c>
      <c r="N3947" s="75" t="n">
        <v>0</v>
      </c>
      <c r="O3947" s="76" t="n">
        <v>0</v>
      </c>
      <c r="P3947" s="75" t="n">
        <v>0</v>
      </c>
      <c r="Q3947" s="79" t="n">
        <v>45117</v>
      </c>
      <c r="AR3947">
        <f>IF($AU$2&lt;&gt;5,NA(),IF(D3947=D3946,0,IF(AND(D3949=D3947,D3948=D3947),O3947+O3948+O3949,IF(D3948=D3947,O3948+O3947,O3947))))</f>
        <v/>
      </c>
      <c r="AS3947">
        <f>IF($AU$2&lt;&gt;5,NA(),IF(D3947=D3946,0,IF(AND(D3949=D3947,D3948=D3947),P3947+P3948+P3949,IF(D3948=D3947,P3948+P3947,P3947))))</f>
        <v/>
      </c>
      <c r="AT3947">
        <f>AR3947-AS3947</f>
        <v/>
      </c>
    </row>
    <row r="3948" ht="15.75" customHeight="1" s="121">
      <c r="B3948">
        <f>D3948&amp;Q3948&amp;E3948</f>
        <v/>
      </c>
      <c r="C3948" s="73" t="inlineStr">
        <is>
          <t>FUTSTK</t>
        </is>
      </c>
      <c r="D3948" s="73" t="inlineStr">
        <is>
          <t>TRENT</t>
        </is>
      </c>
      <c r="E3948" s="78" t="n">
        <v>45134</v>
      </c>
      <c r="F3948" s="75" t="n">
        <v>0</v>
      </c>
      <c r="G3948" s="73" t="inlineStr">
        <is>
          <t>XX</t>
        </is>
      </c>
      <c r="H3948" s="75" t="n">
        <v>1703.6</v>
      </c>
      <c r="I3948" s="75" t="n">
        <v>1723.35</v>
      </c>
      <c r="J3948" s="75" t="n">
        <v>1677.5</v>
      </c>
      <c r="K3948" s="75" t="n">
        <v>1684.7</v>
      </c>
      <c r="L3948" s="75" t="n">
        <v>1684.7</v>
      </c>
      <c r="M3948" s="75" t="n">
        <v>1511</v>
      </c>
      <c r="N3948" s="75" t="n">
        <v>10246.92</v>
      </c>
      <c r="O3948" s="75" t="n">
        <v>3702000</v>
      </c>
      <c r="P3948" s="75" t="n">
        <v>87600</v>
      </c>
      <c r="Q3948" s="79" t="n">
        <v>45117</v>
      </c>
      <c r="AR3948">
        <f>IF($AU$2&lt;&gt;5,NA(),IF(D3948=D3947,0,IF(AND(D3950=D3948,D3949=D3948),O3948+O3949+O3950,IF(D3949=D3948,O3949+O3948,O3948))))</f>
        <v/>
      </c>
      <c r="AS3948">
        <f>IF($AU$2&lt;&gt;5,NA(),IF(D3948=D3947,0,IF(AND(D3950=D3948,D3949=D3948),P3948+P3949+P3950,IF(D3949=D3948,P3949+P3948,P3948))))</f>
        <v/>
      </c>
      <c r="AT3948">
        <f>AR3948-AS3948</f>
        <v/>
      </c>
    </row>
    <row r="3949" ht="15.75" customHeight="1" s="121">
      <c r="B3949">
        <f>D3949&amp;Q3949&amp;E3949</f>
        <v/>
      </c>
      <c r="C3949" s="73" t="inlineStr">
        <is>
          <t>FUTSTK</t>
        </is>
      </c>
      <c r="D3949" s="73" t="inlineStr">
        <is>
          <t>TRENT</t>
        </is>
      </c>
      <c r="E3949" s="78" t="n">
        <v>45169</v>
      </c>
      <c r="F3949" s="75" t="n">
        <v>0</v>
      </c>
      <c r="G3949" s="73" t="inlineStr">
        <is>
          <t>XX</t>
        </is>
      </c>
      <c r="H3949" s="75" t="n">
        <v>1727.1</v>
      </c>
      <c r="I3949" s="75" t="n">
        <v>1733.8</v>
      </c>
      <c r="J3949" s="75" t="n">
        <v>1695.8</v>
      </c>
      <c r="K3949" s="75" t="n">
        <v>1699.8</v>
      </c>
      <c r="L3949" s="75" t="n">
        <v>1699.8</v>
      </c>
      <c r="M3949" s="75" t="n">
        <v>60</v>
      </c>
      <c r="N3949" s="75" t="n">
        <v>411.09</v>
      </c>
      <c r="O3949" s="75" t="n">
        <v>57200</v>
      </c>
      <c r="P3949" s="75" t="n">
        <v>2000</v>
      </c>
      <c r="Q3949" s="79" t="n">
        <v>45117</v>
      </c>
      <c r="AR3949">
        <f>IF($AU$2&lt;&gt;5,NA(),IF(D3949=D3948,0,IF(AND(D3951=D3949,D3950=D3949),O3949+O3950+O3951,IF(D3950=D3949,O3950+O3949,O3949))))</f>
        <v/>
      </c>
      <c r="AS3949">
        <f>IF($AU$2&lt;&gt;5,NA(),IF(D3949=D3948,0,IF(AND(D3951=D3949,D3950=D3949),P3949+P3950+P3951,IF(D3950=D3949,P3950+P3949,P3949))))</f>
        <v/>
      </c>
      <c r="AT3949">
        <f>AR3949-AS3949</f>
        <v/>
      </c>
    </row>
    <row r="3950" ht="15.75" customHeight="1" s="121">
      <c r="B3950">
        <f>D3950&amp;Q3950&amp;E3950</f>
        <v/>
      </c>
      <c r="C3950" s="73" t="inlineStr">
        <is>
          <t>FUTSTK</t>
        </is>
      </c>
      <c r="D3950" s="73" t="inlineStr">
        <is>
          <t>TRENT</t>
        </is>
      </c>
      <c r="E3950" s="78" t="n">
        <v>45197</v>
      </c>
      <c r="F3950" s="75" t="n">
        <v>0</v>
      </c>
      <c r="G3950" s="73" t="inlineStr">
        <is>
          <t>XX</t>
        </is>
      </c>
      <c r="H3950" s="75" t="n">
        <v>1700.7</v>
      </c>
      <c r="I3950" s="75" t="n">
        <v>1700.7</v>
      </c>
      <c r="J3950" s="75" t="n">
        <v>1700.7</v>
      </c>
      <c r="K3950" s="75" t="n">
        <v>1700.7</v>
      </c>
      <c r="L3950" s="75" t="n">
        <v>1703.1</v>
      </c>
      <c r="M3950" s="75" t="n">
        <v>1</v>
      </c>
      <c r="N3950" s="75" t="n">
        <v>6.8</v>
      </c>
      <c r="O3950" s="75" t="n">
        <v>3600</v>
      </c>
      <c r="P3950" s="75" t="n">
        <v>0</v>
      </c>
      <c r="Q3950" s="79" t="n">
        <v>45117</v>
      </c>
      <c r="AR3950">
        <f>IF($AU$2&lt;&gt;5,NA(),IF(D3950=D3949,0,IF(AND(D3952=D3950,D3951=D3950),O3950+O3951+O3952,IF(D3951=D3950,O3951+O3950,O3950))))</f>
        <v/>
      </c>
      <c r="AS3950">
        <f>IF($AU$2&lt;&gt;5,NA(),IF(D3950=D3949,0,IF(AND(D3952=D3950,D3951=D3950),P3950+P3951+P3952,IF(D3951=D3950,P3951+P3950,P3950))))</f>
        <v/>
      </c>
      <c r="AT3950">
        <f>AR3950-AS3950</f>
        <v/>
      </c>
    </row>
    <row r="3951" ht="15.75" customHeight="1" s="121">
      <c r="B3951">
        <f>D3951&amp;Q3951&amp;E3951</f>
        <v/>
      </c>
      <c r="C3951" s="73" t="inlineStr">
        <is>
          <t>FUTSTK</t>
        </is>
      </c>
      <c r="D3951" s="73" t="inlineStr">
        <is>
          <t>TVSMOTOR</t>
        </is>
      </c>
      <c r="E3951" s="78" t="n">
        <v>45134</v>
      </c>
      <c r="F3951" s="75" t="n">
        <v>0</v>
      </c>
      <c r="G3951" s="73" t="inlineStr">
        <is>
          <t>XX</t>
        </is>
      </c>
      <c r="H3951" s="75" t="n">
        <v>1331</v>
      </c>
      <c r="I3951" s="75" t="n">
        <v>1337.45</v>
      </c>
      <c r="J3951" s="75" t="n">
        <v>1311.4</v>
      </c>
      <c r="K3951" s="75" t="n">
        <v>1313.7</v>
      </c>
      <c r="L3951" s="75" t="n">
        <v>1313.7</v>
      </c>
      <c r="M3951" s="75" t="n">
        <v>1774</v>
      </c>
      <c r="N3951" s="75" t="n">
        <v>16405.85</v>
      </c>
      <c r="O3951" s="75" t="n">
        <v>7329700</v>
      </c>
      <c r="P3951" s="75" t="n">
        <v>-141400</v>
      </c>
      <c r="Q3951" s="79" t="n">
        <v>45117</v>
      </c>
      <c r="AR3951">
        <f>IF($AU$2&lt;&gt;5,NA(),IF(D3951=D3950,0,IF(AND(D3953=D3951,D3952=D3951),O3951+O3952+O3953,IF(D3952=D3951,O3952+O3951,O3951))))</f>
        <v/>
      </c>
      <c r="AS3951">
        <f>IF($AU$2&lt;&gt;5,NA(),IF(D3951=D3950,0,IF(AND(D3953=D3951,D3952=D3951),P3951+P3952+P3953,IF(D3952=D3951,P3952+P3951,P3951))))</f>
        <v/>
      </c>
      <c r="AT3951">
        <f>AR3951-AS3951</f>
        <v/>
      </c>
    </row>
    <row r="3952" ht="15.75" customHeight="1" s="121">
      <c r="B3952">
        <f>D3952&amp;Q3952&amp;E3952</f>
        <v/>
      </c>
      <c r="C3952" s="73" t="inlineStr">
        <is>
          <t>FUTSTK</t>
        </is>
      </c>
      <c r="D3952" s="73" t="inlineStr">
        <is>
          <t>TVSMOTOR</t>
        </is>
      </c>
      <c r="E3952" s="78" t="n">
        <v>45169</v>
      </c>
      <c r="F3952" s="75" t="n">
        <v>0</v>
      </c>
      <c r="G3952" s="73" t="inlineStr">
        <is>
          <t>XX</t>
        </is>
      </c>
      <c r="H3952" s="75" t="n">
        <v>1337</v>
      </c>
      <c r="I3952" s="75" t="n">
        <v>1339</v>
      </c>
      <c r="J3952" s="75" t="n">
        <v>1317</v>
      </c>
      <c r="K3952" s="75" t="n">
        <v>1318.1</v>
      </c>
      <c r="L3952" s="75" t="n">
        <v>1318.1</v>
      </c>
      <c r="M3952" s="75" t="n">
        <v>77</v>
      </c>
      <c r="N3952" s="75" t="n">
        <v>716.0599999999999</v>
      </c>
      <c r="O3952" s="75" t="n">
        <v>127400</v>
      </c>
      <c r="P3952" s="75" t="n">
        <v>12600</v>
      </c>
      <c r="Q3952" s="79" t="n">
        <v>45117</v>
      </c>
      <c r="AR3952">
        <f>IF($AU$2&lt;&gt;5,NA(),IF(D3952=D3951,0,IF(AND(D3954=D3952,D3953=D3952),O3952+O3953+O3954,IF(D3953=D3952,O3953+O3952,O3952))))</f>
        <v/>
      </c>
      <c r="AS3952">
        <f>IF($AU$2&lt;&gt;5,NA(),IF(D3952=D3951,0,IF(AND(D3954=D3952,D3953=D3952),P3952+P3953+P3954,IF(D3953=D3952,P3953+P3952,P3952))))</f>
        <v/>
      </c>
      <c r="AT3952">
        <f>AR3952-AS3952</f>
        <v/>
      </c>
    </row>
    <row r="3953" ht="15.75" customHeight="1" s="121">
      <c r="B3953">
        <f>D3953&amp;Q3953&amp;E3953</f>
        <v/>
      </c>
      <c r="C3953" s="73" t="inlineStr">
        <is>
          <t>FUTSTK</t>
        </is>
      </c>
      <c r="D3953" s="73" t="inlineStr">
        <is>
          <t>TVSMOTOR</t>
        </is>
      </c>
      <c r="E3953" s="78" t="n">
        <v>45197</v>
      </c>
      <c r="F3953" s="75" t="n">
        <v>0</v>
      </c>
      <c r="G3953" s="73" t="inlineStr">
        <is>
          <t>XX</t>
        </is>
      </c>
      <c r="H3953" s="75" t="n">
        <v>1321.35</v>
      </c>
      <c r="I3953" s="75" t="n">
        <v>1321.35</v>
      </c>
      <c r="J3953" s="75" t="n">
        <v>1321.35</v>
      </c>
      <c r="K3953" s="75" t="n">
        <v>1321.35</v>
      </c>
      <c r="L3953" s="75" t="n">
        <v>1321.35</v>
      </c>
      <c r="M3953" s="75" t="n">
        <v>1</v>
      </c>
      <c r="N3953" s="75" t="n">
        <v>9.24</v>
      </c>
      <c r="O3953" s="75" t="n">
        <v>10500</v>
      </c>
      <c r="P3953" s="75" t="n">
        <v>700</v>
      </c>
      <c r="Q3953" s="79" t="n">
        <v>45117</v>
      </c>
      <c r="AR3953">
        <f>IF($AU$2&lt;&gt;5,NA(),IF(D3953=D3952,0,IF(AND(D3955=D3953,D3954=D3953),O3953+O3954+O3955,IF(D3954=D3953,O3954+O3953,O3953))))</f>
        <v/>
      </c>
      <c r="AS3953">
        <f>IF($AU$2&lt;&gt;5,NA(),IF(D3953=D3952,0,IF(AND(D3955=D3953,D3954=D3953),P3953+P3954+P3955,IF(D3954=D3953,P3954+P3953,P3953))))</f>
        <v/>
      </c>
      <c r="AT3953">
        <f>AR3953-AS3953</f>
        <v/>
      </c>
    </row>
    <row r="3954" ht="15.75" customHeight="1" s="121">
      <c r="B3954">
        <f>D3954&amp;Q3954&amp;E3954</f>
        <v/>
      </c>
      <c r="C3954" s="73" t="inlineStr">
        <is>
          <t>FUTSTK</t>
        </is>
      </c>
      <c r="D3954" s="73" t="inlineStr">
        <is>
          <t>UBL</t>
        </is>
      </c>
      <c r="E3954" s="78" t="n">
        <v>45134</v>
      </c>
      <c r="F3954" s="75" t="n">
        <v>0</v>
      </c>
      <c r="G3954" s="73" t="inlineStr">
        <is>
          <t>XX</t>
        </is>
      </c>
      <c r="H3954" s="75" t="n">
        <v>1502</v>
      </c>
      <c r="I3954" s="75" t="n">
        <v>1513.85</v>
      </c>
      <c r="J3954" s="75" t="n">
        <v>1472.35</v>
      </c>
      <c r="K3954" s="75" t="n">
        <v>1488</v>
      </c>
      <c r="L3954" s="75" t="n">
        <v>1488</v>
      </c>
      <c r="M3954" s="75" t="n">
        <v>1305</v>
      </c>
      <c r="N3954" s="75" t="n">
        <v>7757.18</v>
      </c>
      <c r="O3954" s="75" t="n">
        <v>2205200</v>
      </c>
      <c r="P3954" s="75" t="n">
        <v>0</v>
      </c>
      <c r="Q3954" s="79" t="n">
        <v>45117</v>
      </c>
      <c r="AR3954">
        <f>IF($AU$2&lt;&gt;5,NA(),IF(D3954=D3953,0,IF(AND(D3956=D3954,D3955=D3954),O3954+O3955+O3956,IF(D3955=D3954,O3955+O3954,O3954))))</f>
        <v/>
      </c>
      <c r="AS3954">
        <f>IF($AU$2&lt;&gt;5,NA(),IF(D3954=D3953,0,IF(AND(D3956=D3954,D3955=D3954),P3954+P3955+P3956,IF(D3955=D3954,P3955+P3954,P3954))))</f>
        <v/>
      </c>
      <c r="AT3954">
        <f>AR3954-AS3954</f>
        <v/>
      </c>
    </row>
    <row r="3955" ht="15.75" customHeight="1" s="121">
      <c r="B3955">
        <f>D3955&amp;Q3955&amp;E3955</f>
        <v/>
      </c>
      <c r="C3955" s="73" t="inlineStr">
        <is>
          <t>FUTSTK</t>
        </is>
      </c>
      <c r="D3955" s="73" t="inlineStr">
        <is>
          <t>UBL</t>
        </is>
      </c>
      <c r="E3955" s="78" t="n">
        <v>45169</v>
      </c>
      <c r="F3955" s="75" t="n">
        <v>0</v>
      </c>
      <c r="G3955" s="73" t="inlineStr">
        <is>
          <t>XX</t>
        </is>
      </c>
      <c r="H3955" s="75" t="n">
        <v>1513.5</v>
      </c>
      <c r="I3955" s="75" t="n">
        <v>1513.5</v>
      </c>
      <c r="J3955" s="75" t="n">
        <v>1476</v>
      </c>
      <c r="K3955" s="75" t="n">
        <v>1488.9</v>
      </c>
      <c r="L3955" s="75" t="n">
        <v>1488.9</v>
      </c>
      <c r="M3955" s="75" t="n">
        <v>52</v>
      </c>
      <c r="N3955" s="75" t="n">
        <v>309.26</v>
      </c>
      <c r="O3955" s="75" t="n">
        <v>59200</v>
      </c>
      <c r="P3955" s="75" t="n">
        <v>10000</v>
      </c>
      <c r="Q3955" s="79" t="n">
        <v>45117</v>
      </c>
      <c r="AR3955">
        <f>IF($AU$2&lt;&gt;5,NA(),IF(D3955=D3954,0,IF(AND(D3957=D3955,D3956=D3955),O3955+O3956+O3957,IF(D3956=D3955,O3956+O3955,O3955))))</f>
        <v/>
      </c>
      <c r="AS3955">
        <f>IF($AU$2&lt;&gt;5,NA(),IF(D3955=D3954,0,IF(AND(D3957=D3955,D3956=D3955),P3955+P3956+P3957,IF(D3956=D3955,P3956+P3955,P3955))))</f>
        <v/>
      </c>
      <c r="AT3955">
        <f>AR3955-AS3955</f>
        <v/>
      </c>
    </row>
    <row r="3956" ht="15.75" customHeight="1" s="121">
      <c r="B3956">
        <f>D3956&amp;Q3956&amp;E3956</f>
        <v/>
      </c>
      <c r="C3956" s="73" t="inlineStr">
        <is>
          <t>FUTSTK</t>
        </is>
      </c>
      <c r="D3956" s="73" t="inlineStr">
        <is>
          <t>UBL</t>
        </is>
      </c>
      <c r="E3956" s="78" t="n">
        <v>45197</v>
      </c>
      <c r="F3956" s="75" t="n">
        <v>0</v>
      </c>
      <c r="G3956" s="73" t="inlineStr">
        <is>
          <t>XX</t>
        </is>
      </c>
      <c r="H3956" s="75" t="n">
        <v>1492.15</v>
      </c>
      <c r="I3956" s="75" t="n">
        <v>1492.15</v>
      </c>
      <c r="J3956" s="75" t="n">
        <v>1492.15</v>
      </c>
      <c r="K3956" s="75" t="n">
        <v>1492.15</v>
      </c>
      <c r="L3956" s="75" t="n">
        <v>1506.7</v>
      </c>
      <c r="M3956" s="75" t="n">
        <v>1</v>
      </c>
      <c r="N3956" s="75" t="n">
        <v>5.96</v>
      </c>
      <c r="O3956" s="75" t="n">
        <v>4000</v>
      </c>
      <c r="P3956" s="75" t="n">
        <v>400</v>
      </c>
      <c r="Q3956" s="79" t="n">
        <v>45117</v>
      </c>
      <c r="AR3956">
        <f>IF($AU$2&lt;&gt;5,NA(),IF(D3956=D3955,0,IF(AND(D3958=D3956,D3957=D3956),O3956+O3957+O3958,IF(D3957=D3956,O3957+O3956,O3956))))</f>
        <v/>
      </c>
      <c r="AS3956">
        <f>IF($AU$2&lt;&gt;5,NA(),IF(D3956=D3955,0,IF(AND(D3958=D3956,D3957=D3956),P3956+P3957+P3958,IF(D3957=D3956,P3957+P3956,P3956))))</f>
        <v/>
      </c>
      <c r="AT3956">
        <f>AR3956-AS3956</f>
        <v/>
      </c>
    </row>
    <row r="3957" ht="15.75" customHeight="1" s="121">
      <c r="B3957">
        <f>D3957&amp;Q3957&amp;E3957</f>
        <v/>
      </c>
      <c r="C3957" s="73" t="inlineStr">
        <is>
          <t>FUTSTK</t>
        </is>
      </c>
      <c r="D3957" s="73" t="inlineStr">
        <is>
          <t>ULTRACEMCO</t>
        </is>
      </c>
      <c r="E3957" s="78" t="n">
        <v>45134</v>
      </c>
      <c r="F3957" s="75" t="n">
        <v>0</v>
      </c>
      <c r="G3957" s="73" t="inlineStr">
        <is>
          <t>XX</t>
        </is>
      </c>
      <c r="H3957" s="75" t="n">
        <v>8355.85</v>
      </c>
      <c r="I3957" s="75" t="n">
        <v>8414.950000000001</v>
      </c>
      <c r="J3957" s="75" t="n">
        <v>8327.75</v>
      </c>
      <c r="K3957" s="75" t="n">
        <v>8371.25</v>
      </c>
      <c r="L3957" s="75" t="n">
        <v>8371.25</v>
      </c>
      <c r="M3957" s="75" t="n">
        <v>2160</v>
      </c>
      <c r="N3957" s="75" t="n">
        <v>18084.59</v>
      </c>
      <c r="O3957" s="75" t="n">
        <v>1437300</v>
      </c>
      <c r="P3957" s="75" t="n">
        <v>5200</v>
      </c>
      <c r="Q3957" s="79" t="n">
        <v>45117</v>
      </c>
      <c r="AR3957">
        <f>IF($AU$2&lt;&gt;5,NA(),IF(D3957=D3956,0,IF(AND(D3959=D3957,D3958=D3957),O3957+O3958+O3959,IF(D3958=D3957,O3958+O3957,O3957))))</f>
        <v/>
      </c>
      <c r="AS3957">
        <f>IF($AU$2&lt;&gt;5,NA(),IF(D3957=D3956,0,IF(AND(D3959=D3957,D3958=D3957),P3957+P3958+P3959,IF(D3958=D3957,P3958+P3957,P3957))))</f>
        <v/>
      </c>
      <c r="AT3957">
        <f>AR3957-AS3957</f>
        <v/>
      </c>
    </row>
    <row r="3958" ht="15.75" customHeight="1" s="121">
      <c r="B3958">
        <f>D3958&amp;Q3958&amp;E3958</f>
        <v/>
      </c>
      <c r="C3958" s="73" t="inlineStr">
        <is>
          <t>FUTSTK</t>
        </is>
      </c>
      <c r="D3958" s="73" t="inlineStr">
        <is>
          <t>ULTRACEMCO</t>
        </is>
      </c>
      <c r="E3958" s="78" t="n">
        <v>45169</v>
      </c>
      <c r="F3958" s="75" t="n">
        <v>0</v>
      </c>
      <c r="G3958" s="73" t="inlineStr">
        <is>
          <t>XX</t>
        </is>
      </c>
      <c r="H3958" s="75" t="n">
        <v>8387.700000000001</v>
      </c>
      <c r="I3958" s="75" t="n">
        <v>8442.700000000001</v>
      </c>
      <c r="J3958" s="75" t="n">
        <v>8372.85</v>
      </c>
      <c r="K3958" s="75" t="n">
        <v>8398.200000000001</v>
      </c>
      <c r="L3958" s="75" t="n">
        <v>8398.200000000001</v>
      </c>
      <c r="M3958" s="75" t="n">
        <v>72</v>
      </c>
      <c r="N3958" s="75" t="n">
        <v>604.9299999999999</v>
      </c>
      <c r="O3958" s="75" t="n">
        <v>146700</v>
      </c>
      <c r="P3958" s="75" t="n">
        <v>1700</v>
      </c>
      <c r="Q3958" s="79" t="n">
        <v>45117</v>
      </c>
      <c r="AR3958">
        <f>IF($AU$2&lt;&gt;5,NA(),IF(D3958=D3957,0,IF(AND(D3960=D3958,D3959=D3958),O3958+O3959+O3960,IF(D3959=D3958,O3959+O3958,O3958))))</f>
        <v/>
      </c>
      <c r="AS3958">
        <f>IF($AU$2&lt;&gt;5,NA(),IF(D3958=D3957,0,IF(AND(D3960=D3958,D3959=D3958),P3958+P3959+P3960,IF(D3959=D3958,P3959+P3958,P3958))))</f>
        <v/>
      </c>
      <c r="AT3958">
        <f>AR3958-AS3958</f>
        <v/>
      </c>
    </row>
    <row r="3959" ht="15.75" customHeight="1" s="121">
      <c r="B3959">
        <f>D3959&amp;Q3959&amp;E3959</f>
        <v/>
      </c>
      <c r="C3959" s="73" t="inlineStr">
        <is>
          <t>FUTSTK</t>
        </is>
      </c>
      <c r="D3959" s="73" t="inlineStr">
        <is>
          <t>ULTRACEMCO</t>
        </is>
      </c>
      <c r="E3959" s="78" t="n">
        <v>45197</v>
      </c>
      <c r="F3959" s="75" t="n">
        <v>0</v>
      </c>
      <c r="G3959" s="73" t="inlineStr">
        <is>
          <t>XX</t>
        </is>
      </c>
      <c r="H3959" s="75" t="n">
        <v>8450</v>
      </c>
      <c r="I3959" s="75" t="n">
        <v>8460</v>
      </c>
      <c r="J3959" s="75" t="n">
        <v>8418</v>
      </c>
      <c r="K3959" s="75" t="n">
        <v>8418</v>
      </c>
      <c r="L3959" s="75" t="n">
        <v>8483.299999999999</v>
      </c>
      <c r="M3959" s="75" t="n">
        <v>3</v>
      </c>
      <c r="N3959" s="75" t="n">
        <v>25.32</v>
      </c>
      <c r="O3959" s="75" t="n">
        <v>900</v>
      </c>
      <c r="P3959" s="75" t="n">
        <v>300</v>
      </c>
      <c r="Q3959" s="79" t="n">
        <v>45117</v>
      </c>
      <c r="AR3959">
        <f>IF($AU$2&lt;&gt;5,NA(),IF(D3959=D3958,0,IF(AND(D3961=D3959,D3960=D3959),O3959+O3960+O3961,IF(D3960=D3959,O3960+O3959,O3959))))</f>
        <v/>
      </c>
      <c r="AS3959">
        <f>IF($AU$2&lt;&gt;5,NA(),IF(D3959=D3958,0,IF(AND(D3961=D3959,D3960=D3959),P3959+P3960+P3961,IF(D3960=D3959,P3960+P3959,P3959))))</f>
        <v/>
      </c>
      <c r="AT3959">
        <f>AR3959-AS3959</f>
        <v/>
      </c>
    </row>
    <row r="3960" ht="15.75" customHeight="1" s="121">
      <c r="B3960">
        <f>D3960&amp;Q3960&amp;E3960</f>
        <v/>
      </c>
      <c r="C3960" s="73" t="inlineStr">
        <is>
          <t>FUTSTK</t>
        </is>
      </c>
      <c r="D3960" s="73" t="inlineStr">
        <is>
          <t>UPL</t>
        </is>
      </c>
      <c r="E3960" s="78" t="n">
        <v>45134</v>
      </c>
      <c r="F3960" s="75" t="n">
        <v>0</v>
      </c>
      <c r="G3960" s="73" t="inlineStr">
        <is>
          <t>XX</t>
        </is>
      </c>
      <c r="H3960" s="75" t="n">
        <v>666</v>
      </c>
      <c r="I3960" s="75" t="n">
        <v>666</v>
      </c>
      <c r="J3960" s="75" t="n">
        <v>658.5</v>
      </c>
      <c r="K3960" s="75" t="n">
        <v>662.75</v>
      </c>
      <c r="L3960" s="75" t="n">
        <v>662.75</v>
      </c>
      <c r="M3960" s="75" t="n">
        <v>2238</v>
      </c>
      <c r="N3960" s="75" t="n">
        <v>19260.07</v>
      </c>
      <c r="O3960" s="75" t="n">
        <v>18928000</v>
      </c>
      <c r="P3960" s="75" t="n">
        <v>187200</v>
      </c>
      <c r="Q3960" s="79" t="n">
        <v>45117</v>
      </c>
      <c r="AR3960">
        <f>IF($AU$2&lt;&gt;5,NA(),IF(D3960=D3959,0,IF(AND(D3962=D3960,D3961=D3960),O3960+O3961+O3962,IF(D3961=D3960,O3961+O3960,O3960))))</f>
        <v/>
      </c>
      <c r="AS3960">
        <f>IF($AU$2&lt;&gt;5,NA(),IF(D3960=D3959,0,IF(AND(D3962=D3960,D3961=D3960),P3960+P3961+P3962,IF(D3961=D3960,P3961+P3960,P3960))))</f>
        <v/>
      </c>
      <c r="AT3960">
        <f>AR3960-AS3960</f>
        <v/>
      </c>
    </row>
    <row r="3961" ht="15.75" customHeight="1" s="121">
      <c r="B3961">
        <f>D3961&amp;Q3961&amp;E3961</f>
        <v/>
      </c>
      <c r="C3961" s="73" t="inlineStr">
        <is>
          <t>FUTSTK</t>
        </is>
      </c>
      <c r="D3961" s="73" t="inlineStr">
        <is>
          <t>UPL</t>
        </is>
      </c>
      <c r="E3961" s="78" t="n">
        <v>45169</v>
      </c>
      <c r="F3961" s="75" t="n">
        <v>0</v>
      </c>
      <c r="G3961" s="73" t="inlineStr">
        <is>
          <t>XX</t>
        </is>
      </c>
      <c r="H3961" s="75" t="n">
        <v>666</v>
      </c>
      <c r="I3961" s="75" t="n">
        <v>666</v>
      </c>
      <c r="J3961" s="75" t="n">
        <v>656</v>
      </c>
      <c r="K3961" s="75" t="n">
        <v>659.2</v>
      </c>
      <c r="L3961" s="75" t="n">
        <v>659.2</v>
      </c>
      <c r="M3961" s="75" t="n">
        <v>366</v>
      </c>
      <c r="N3961" s="75" t="n">
        <v>3135.46</v>
      </c>
      <c r="O3961" s="75" t="n">
        <v>6974500</v>
      </c>
      <c r="P3961" s="75" t="n">
        <v>100100</v>
      </c>
      <c r="Q3961" s="79" t="n">
        <v>45117</v>
      </c>
      <c r="AR3961">
        <f>IF($AU$2&lt;&gt;5,NA(),IF(D3961=D3960,0,IF(AND(D3963=D3961,D3962=D3961),O3961+O3962+O3963,IF(D3962=D3961,O3962+O3961,O3961))))</f>
        <v/>
      </c>
      <c r="AS3961">
        <f>IF($AU$2&lt;&gt;5,NA(),IF(D3961=D3960,0,IF(AND(D3963=D3961,D3962=D3961),P3961+P3962+P3963,IF(D3962=D3961,P3962+P3961,P3961))))</f>
        <v/>
      </c>
      <c r="AT3961">
        <f>AR3961-AS3961</f>
        <v/>
      </c>
    </row>
    <row r="3962" ht="15.75" customHeight="1" s="121">
      <c r="B3962">
        <f>D3962&amp;Q3962&amp;E3962</f>
        <v/>
      </c>
      <c r="C3962" s="73" t="inlineStr">
        <is>
          <t>FUTSTK</t>
        </is>
      </c>
      <c r="D3962" s="73" t="inlineStr">
        <is>
          <t>UPL</t>
        </is>
      </c>
      <c r="E3962" s="78" t="n">
        <v>45197</v>
      </c>
      <c r="F3962" s="75" t="n">
        <v>0</v>
      </c>
      <c r="G3962" s="73" t="inlineStr">
        <is>
          <t>XX</t>
        </is>
      </c>
      <c r="H3962" s="75" t="n">
        <v>666</v>
      </c>
      <c r="I3962" s="75" t="n">
        <v>666.65</v>
      </c>
      <c r="J3962" s="75" t="n">
        <v>660.85</v>
      </c>
      <c r="K3962" s="75" t="n">
        <v>663.25</v>
      </c>
      <c r="L3962" s="75" t="n">
        <v>663.25</v>
      </c>
      <c r="M3962" s="75" t="n">
        <v>19</v>
      </c>
      <c r="N3962" s="75" t="n">
        <v>163.89</v>
      </c>
      <c r="O3962" s="75" t="n">
        <v>172900</v>
      </c>
      <c r="P3962" s="75" t="n">
        <v>16900</v>
      </c>
      <c r="Q3962" s="79" t="n">
        <v>45117</v>
      </c>
      <c r="AR3962">
        <f>IF($AU$2&lt;&gt;5,NA(),IF(D3962=D3961,0,IF(AND(D3964=D3962,D3963=D3962),O3962+O3963+O3964,IF(D3963=D3962,O3963+O3962,O3962))))</f>
        <v/>
      </c>
      <c r="AS3962">
        <f>IF($AU$2&lt;&gt;5,NA(),IF(D3962=D3961,0,IF(AND(D3964=D3962,D3963=D3962),P3962+P3963+P3964,IF(D3963=D3962,P3963+P3962,P3962))))</f>
        <v/>
      </c>
      <c r="AT3962">
        <f>AR3962-AS3962</f>
        <v/>
      </c>
    </row>
    <row r="3963" ht="15.75" customHeight="1" s="121">
      <c r="B3963">
        <f>D3963&amp;Q3963&amp;E3963</f>
        <v/>
      </c>
      <c r="C3963" s="73" t="inlineStr">
        <is>
          <t>FUTSTK</t>
        </is>
      </c>
      <c r="D3963" s="73" t="inlineStr">
        <is>
          <t>VEDL</t>
        </is>
      </c>
      <c r="E3963" s="78" t="n">
        <v>45134</v>
      </c>
      <c r="F3963" s="75" t="n">
        <v>0</v>
      </c>
      <c r="G3963" s="73" t="inlineStr">
        <is>
          <t>XX</t>
        </is>
      </c>
      <c r="H3963" s="75" t="n">
        <v>281</v>
      </c>
      <c r="I3963" s="75" t="n">
        <v>281.9</v>
      </c>
      <c r="J3963" s="75" t="n">
        <v>276.25</v>
      </c>
      <c r="K3963" s="75" t="n">
        <v>280.65</v>
      </c>
      <c r="L3963" s="75" t="n">
        <v>280.65</v>
      </c>
      <c r="M3963" s="75" t="n">
        <v>6955</v>
      </c>
      <c r="N3963" s="75" t="n">
        <v>38882.86</v>
      </c>
      <c r="O3963" s="75" t="n">
        <v>46700000</v>
      </c>
      <c r="P3963" s="75" t="n">
        <v>760000</v>
      </c>
      <c r="Q3963" s="79" t="n">
        <v>45117</v>
      </c>
      <c r="AR3963">
        <f>IF($AU$2&lt;&gt;5,NA(),IF(D3963=D3962,0,IF(AND(D3965=D3963,D3964=D3963),O3963+O3964+O3965,IF(D3964=D3963,O3964+O3963,O3963))))</f>
        <v/>
      </c>
      <c r="AS3963">
        <f>IF($AU$2&lt;&gt;5,NA(),IF(D3963=D3962,0,IF(AND(D3965=D3963,D3964=D3963),P3963+P3964+P3965,IF(D3964=D3963,P3964+P3963,P3963))))</f>
        <v/>
      </c>
      <c r="AT3963">
        <f>AR3963-AS3963</f>
        <v/>
      </c>
    </row>
    <row r="3964" ht="15.75" customHeight="1" s="121">
      <c r="B3964">
        <f>D3964&amp;Q3964&amp;E3964</f>
        <v/>
      </c>
      <c r="C3964" s="73" t="inlineStr">
        <is>
          <t>FUTSTK</t>
        </is>
      </c>
      <c r="D3964" s="73" t="inlineStr">
        <is>
          <t>VEDL</t>
        </is>
      </c>
      <c r="E3964" s="78" t="n">
        <v>45169</v>
      </c>
      <c r="F3964" s="75" t="n">
        <v>0</v>
      </c>
      <c r="G3964" s="73" t="inlineStr">
        <is>
          <t>XX</t>
        </is>
      </c>
      <c r="H3964" s="75" t="n">
        <v>279.5</v>
      </c>
      <c r="I3964" s="75" t="n">
        <v>280.05</v>
      </c>
      <c r="J3964" s="75" t="n">
        <v>274.35</v>
      </c>
      <c r="K3964" s="75" t="n">
        <v>278.2</v>
      </c>
      <c r="L3964" s="75" t="n">
        <v>278.2</v>
      </c>
      <c r="M3964" s="75" t="n">
        <v>918</v>
      </c>
      <c r="N3964" s="75" t="n">
        <v>5096.57</v>
      </c>
      <c r="O3964" s="75" t="n">
        <v>3830000</v>
      </c>
      <c r="P3964" s="75" t="n">
        <v>390000</v>
      </c>
      <c r="Q3964" s="79" t="n">
        <v>45117</v>
      </c>
      <c r="AR3964">
        <f>IF($AU$2&lt;&gt;5,NA(),IF(D3964=D3963,0,IF(AND(D3966=D3964,D3965=D3964),O3964+O3965+O3966,IF(D3965=D3964,O3965+O3964,O3964))))</f>
        <v/>
      </c>
      <c r="AS3964">
        <f>IF($AU$2&lt;&gt;5,NA(),IF(D3964=D3963,0,IF(AND(D3966=D3964,D3965=D3964),P3964+P3965+P3966,IF(D3965=D3964,P3965+P3964,P3964))))</f>
        <v/>
      </c>
      <c r="AT3964">
        <f>AR3964-AS3964</f>
        <v/>
      </c>
    </row>
    <row r="3965" ht="15.75" customHeight="1" s="121">
      <c r="B3965">
        <f>D3965&amp;Q3965&amp;E3965</f>
        <v/>
      </c>
      <c r="C3965" s="73" t="inlineStr">
        <is>
          <t>FUTSTK</t>
        </is>
      </c>
      <c r="D3965" s="73" t="inlineStr">
        <is>
          <t>VEDL</t>
        </is>
      </c>
      <c r="E3965" s="78" t="n">
        <v>45197</v>
      </c>
      <c r="F3965" s="75" t="n">
        <v>0</v>
      </c>
      <c r="G3965" s="73" t="inlineStr">
        <is>
          <t>XX</t>
        </is>
      </c>
      <c r="H3965" s="75" t="n">
        <v>280</v>
      </c>
      <c r="I3965" s="75" t="n">
        <v>280</v>
      </c>
      <c r="J3965" s="75" t="n">
        <v>274</v>
      </c>
      <c r="K3965" s="75" t="n">
        <v>277.9</v>
      </c>
      <c r="L3965" s="75" t="n">
        <v>277.9</v>
      </c>
      <c r="M3965" s="75" t="n">
        <v>88</v>
      </c>
      <c r="N3965" s="75" t="n">
        <v>487.24</v>
      </c>
      <c r="O3965" s="75" t="n">
        <v>516000</v>
      </c>
      <c r="P3965" s="75" t="n">
        <v>52000</v>
      </c>
      <c r="Q3965" s="79" t="n">
        <v>45117</v>
      </c>
      <c r="AR3965">
        <f>IF($AU$2&lt;&gt;5,NA(),IF(D3965=D3964,0,IF(AND(D3967=D3965,D3966=D3965),O3965+O3966+O3967,IF(D3966=D3965,O3966+O3965,O3965))))</f>
        <v/>
      </c>
      <c r="AS3965">
        <f>IF($AU$2&lt;&gt;5,NA(),IF(D3965=D3964,0,IF(AND(D3967=D3965,D3966=D3965),P3965+P3966+P3967,IF(D3966=D3965,P3966+P3965,P3965))))</f>
        <v/>
      </c>
      <c r="AT3965">
        <f>AR3965-AS3965</f>
        <v/>
      </c>
    </row>
    <row r="3966" ht="15.75" customHeight="1" s="121">
      <c r="B3966">
        <f>D3966&amp;Q3966&amp;E3966</f>
        <v/>
      </c>
      <c r="C3966" s="73" t="inlineStr">
        <is>
          <t>FUTSTK</t>
        </is>
      </c>
      <c r="D3966" s="73" t="inlineStr">
        <is>
          <t>VOLTAS</t>
        </is>
      </c>
      <c r="E3966" s="78" t="n">
        <v>45134</v>
      </c>
      <c r="F3966" s="75" t="n">
        <v>0</v>
      </c>
      <c r="G3966" s="73" t="inlineStr">
        <is>
          <t>XX</t>
        </is>
      </c>
      <c r="H3966" s="75" t="n">
        <v>761.65</v>
      </c>
      <c r="I3966" s="75" t="n">
        <v>764</v>
      </c>
      <c r="J3966" s="75" t="n">
        <v>755.3</v>
      </c>
      <c r="K3966" s="75" t="n">
        <v>762.05</v>
      </c>
      <c r="L3966" s="75" t="n">
        <v>762.05</v>
      </c>
      <c r="M3966" s="75" t="n">
        <v>1655</v>
      </c>
      <c r="N3966" s="75" t="n">
        <v>7547.61</v>
      </c>
      <c r="O3966" s="75" t="n">
        <v>10272600</v>
      </c>
      <c r="P3966" s="75" t="n">
        <v>-56400</v>
      </c>
      <c r="Q3966" s="79" t="n">
        <v>45117</v>
      </c>
      <c r="AR3966">
        <f>IF($AU$2&lt;&gt;5,NA(),IF(D3966=D3965,0,IF(AND(D3968=D3966,D3967=D3966),O3966+O3967+O3968,IF(D3967=D3966,O3967+O3966,O3966))))</f>
        <v/>
      </c>
      <c r="AS3966">
        <f>IF($AU$2&lt;&gt;5,NA(),IF(D3966=D3965,0,IF(AND(D3968=D3966,D3967=D3966),P3966+P3967+P3968,IF(D3967=D3966,P3967+P3966,P3966))))</f>
        <v/>
      </c>
      <c r="AT3966">
        <f>AR3966-AS3966</f>
        <v/>
      </c>
    </row>
    <row r="3967" ht="15.75" customHeight="1" s="121">
      <c r="B3967">
        <f>D3967&amp;Q3967&amp;E3967</f>
        <v/>
      </c>
      <c r="C3967" s="73" t="inlineStr">
        <is>
          <t>FUTSTK</t>
        </is>
      </c>
      <c r="D3967" s="73" t="inlineStr">
        <is>
          <t>VOLTAS</t>
        </is>
      </c>
      <c r="E3967" s="78" t="n">
        <v>45169</v>
      </c>
      <c r="F3967" s="75" t="n">
        <v>0</v>
      </c>
      <c r="G3967" s="73" t="inlineStr">
        <is>
          <t>XX</t>
        </is>
      </c>
      <c r="H3967" s="75" t="n">
        <v>767.7</v>
      </c>
      <c r="I3967" s="75" t="n">
        <v>767.8</v>
      </c>
      <c r="J3967" s="75" t="n">
        <v>760</v>
      </c>
      <c r="K3967" s="75" t="n">
        <v>765.7</v>
      </c>
      <c r="L3967" s="75" t="n">
        <v>765.7</v>
      </c>
      <c r="M3967" s="75" t="n">
        <v>124</v>
      </c>
      <c r="N3967" s="75" t="n">
        <v>568.15</v>
      </c>
      <c r="O3967" s="75" t="n">
        <v>621600</v>
      </c>
      <c r="P3967" s="75" t="n">
        <v>16800</v>
      </c>
      <c r="Q3967" s="79" t="n">
        <v>45117</v>
      </c>
      <c r="AR3967">
        <f>IF($AU$2&lt;&gt;5,NA(),IF(D3967=D3966,0,IF(AND(D3969=D3967,D3968=D3967),O3967+O3968+O3969,IF(D3968=D3967,O3968+O3967,O3967))))</f>
        <v/>
      </c>
      <c r="AS3967">
        <f>IF($AU$2&lt;&gt;5,NA(),IF(D3967=D3966,0,IF(AND(D3969=D3967,D3968=D3967),P3967+P3968+P3969,IF(D3968=D3967,P3968+P3967,P3967))))</f>
        <v/>
      </c>
      <c r="AT3967">
        <f>AR3967-AS3967</f>
        <v/>
      </c>
    </row>
    <row r="3968" ht="15.75" customHeight="1" s="121">
      <c r="B3968">
        <f>D3968&amp;Q3968&amp;E3968</f>
        <v/>
      </c>
      <c r="C3968" s="73" t="inlineStr">
        <is>
          <t>FUTSTK</t>
        </is>
      </c>
      <c r="D3968" s="73" t="inlineStr">
        <is>
          <t>VOLTAS</t>
        </is>
      </c>
      <c r="E3968" s="78" t="n">
        <v>45197</v>
      </c>
      <c r="F3968" s="75" t="n">
        <v>0</v>
      </c>
      <c r="G3968" s="73" t="inlineStr">
        <is>
          <t>XX</t>
        </is>
      </c>
      <c r="H3968" s="75" t="n">
        <v>771.1</v>
      </c>
      <c r="I3968" s="75" t="n">
        <v>772.7</v>
      </c>
      <c r="J3968" s="75" t="n">
        <v>765.5</v>
      </c>
      <c r="K3968" s="75" t="n">
        <v>771.9</v>
      </c>
      <c r="L3968" s="75" t="n">
        <v>771.9</v>
      </c>
      <c r="M3968" s="75" t="n">
        <v>24</v>
      </c>
      <c r="N3968" s="75" t="n">
        <v>110.78</v>
      </c>
      <c r="O3968" s="75" t="n">
        <v>46800</v>
      </c>
      <c r="P3968" s="75" t="n">
        <v>5400</v>
      </c>
      <c r="Q3968" s="79" t="n">
        <v>45117</v>
      </c>
      <c r="AR3968">
        <f>IF($AU$2&lt;&gt;5,NA(),IF(D3968=D3967,0,IF(AND(D3970=D3968,D3969=D3968),O3968+O3969+O3970,IF(D3969=D3968,O3969+O3968,O3968))))</f>
        <v/>
      </c>
      <c r="AS3968">
        <f>IF($AU$2&lt;&gt;5,NA(),IF(D3968=D3967,0,IF(AND(D3970=D3968,D3969=D3968),P3968+P3969+P3970,IF(D3969=D3968,P3969+P3968,P3968))))</f>
        <v/>
      </c>
      <c r="AT3968">
        <f>AR3968-AS3968</f>
        <v/>
      </c>
    </row>
    <row r="3969" ht="15.75" customHeight="1" s="121">
      <c r="B3969">
        <f>D3969&amp;Q3969&amp;E3969</f>
        <v/>
      </c>
      <c r="C3969" s="73" t="inlineStr">
        <is>
          <t>FUTSTK</t>
        </is>
      </c>
      <c r="D3969" s="73" t="inlineStr">
        <is>
          <t>WIPRO</t>
        </is>
      </c>
      <c r="E3969" s="78" t="n">
        <v>45134</v>
      </c>
      <c r="F3969" s="75" t="n">
        <v>0</v>
      </c>
      <c r="G3969" s="73" t="inlineStr">
        <is>
          <t>XX</t>
        </is>
      </c>
      <c r="H3969" s="75" t="n">
        <v>397.1</v>
      </c>
      <c r="I3969" s="75" t="n">
        <v>397.5</v>
      </c>
      <c r="J3969" s="75" t="n">
        <v>390.85</v>
      </c>
      <c r="K3969" s="75" t="n">
        <v>391.35</v>
      </c>
      <c r="L3969" s="75" t="n">
        <v>391.35</v>
      </c>
      <c r="M3969" s="75" t="n">
        <v>4774</v>
      </c>
      <c r="N3969" s="75" t="n">
        <v>28140.95</v>
      </c>
      <c r="O3969" s="75" t="n">
        <v>33421500</v>
      </c>
      <c r="P3969" s="75" t="n">
        <v>507000</v>
      </c>
      <c r="Q3969" s="79" t="n">
        <v>45117</v>
      </c>
      <c r="AR3969">
        <f>IF($AU$2&lt;&gt;5,NA(),IF(D3969=D3968,0,IF(AND(D3971=D3969,D3970=D3969),O3969+O3970+O3971,IF(D3970=D3969,O3970+O3969,O3969))))</f>
        <v/>
      </c>
      <c r="AS3969">
        <f>IF($AU$2&lt;&gt;5,NA(),IF(D3969=D3968,0,IF(AND(D3971=D3969,D3970=D3969),P3969+P3970+P3971,IF(D3970=D3969,P3970+P3969,P3969))))</f>
        <v/>
      </c>
      <c r="AT3969">
        <f>AR3969-AS3969</f>
        <v/>
      </c>
    </row>
    <row r="3970" ht="15.75" customHeight="1" s="121">
      <c r="B3970">
        <f>D3970&amp;Q3970&amp;E3970</f>
        <v/>
      </c>
      <c r="C3970" s="73" t="inlineStr">
        <is>
          <t>FUTSTK</t>
        </is>
      </c>
      <c r="D3970" s="73" t="inlineStr">
        <is>
          <t>WIPRO</t>
        </is>
      </c>
      <c r="E3970" s="78" t="n">
        <v>45169</v>
      </c>
      <c r="F3970" s="75" t="n">
        <v>0</v>
      </c>
      <c r="G3970" s="73" t="inlineStr">
        <is>
          <t>XX</t>
        </is>
      </c>
      <c r="H3970" s="75" t="n">
        <v>398.25</v>
      </c>
      <c r="I3970" s="75" t="n">
        <v>398.25</v>
      </c>
      <c r="J3970" s="75" t="n">
        <v>392.85</v>
      </c>
      <c r="K3970" s="75" t="n">
        <v>393.3</v>
      </c>
      <c r="L3970" s="75" t="n">
        <v>393.3</v>
      </c>
      <c r="M3970" s="75" t="n">
        <v>503</v>
      </c>
      <c r="N3970" s="75" t="n">
        <v>2978.15</v>
      </c>
      <c r="O3970" s="75" t="n">
        <v>2475000</v>
      </c>
      <c r="P3970" s="75" t="n">
        <v>247500</v>
      </c>
      <c r="Q3970" s="79" t="n">
        <v>45117</v>
      </c>
      <c r="AR3970">
        <f>IF($AU$2&lt;&gt;5,NA(),IF(D3970=D3969,0,IF(AND(D3972=D3970,D3971=D3970),O3970+O3971+O3972,IF(D3971=D3970,O3971+O3970,O3970))))</f>
        <v/>
      </c>
      <c r="AS3970">
        <f>IF($AU$2&lt;&gt;5,NA(),IF(D3970=D3969,0,IF(AND(D3972=D3970,D3971=D3970),P3970+P3971+P3972,IF(D3971=D3970,P3971+P3970,P3970))))</f>
        <v/>
      </c>
      <c r="AT3970">
        <f>AR3970-AS3970</f>
        <v/>
      </c>
    </row>
    <row r="3971" ht="15.75" customHeight="1" s="121">
      <c r="B3971">
        <f>D3971&amp;Q3971&amp;E3971</f>
        <v/>
      </c>
      <c r="C3971" s="73" t="inlineStr">
        <is>
          <t>FUTSTK</t>
        </is>
      </c>
      <c r="D3971" s="73" t="inlineStr">
        <is>
          <t>WIPRO</t>
        </is>
      </c>
      <c r="E3971" s="78" t="n">
        <v>45197</v>
      </c>
      <c r="F3971" s="75" t="n">
        <v>0</v>
      </c>
      <c r="G3971" s="73" t="inlineStr">
        <is>
          <t>XX</t>
        </is>
      </c>
      <c r="H3971" s="75" t="n">
        <v>401.45</v>
      </c>
      <c r="I3971" s="75" t="n">
        <v>401.45</v>
      </c>
      <c r="J3971" s="75" t="n">
        <v>395.25</v>
      </c>
      <c r="K3971" s="75" t="n">
        <v>395.65</v>
      </c>
      <c r="L3971" s="75" t="n">
        <v>395.65</v>
      </c>
      <c r="M3971" s="75" t="n">
        <v>68</v>
      </c>
      <c r="N3971" s="75" t="n">
        <v>405.14</v>
      </c>
      <c r="O3971" s="75" t="n">
        <v>231000</v>
      </c>
      <c r="P3971" s="75" t="n">
        <v>36000</v>
      </c>
      <c r="Q3971" s="79" t="n">
        <v>45117</v>
      </c>
      <c r="AR3971">
        <f>IF($AU$2&lt;&gt;5,NA(),IF(D3971=D3970,0,IF(AND(D3973=D3971,D3972=D3971),O3971+O3972+O3973,IF(D3972=D3971,O3972+O3971,O3971))))</f>
        <v/>
      </c>
      <c r="AS3971">
        <f>IF($AU$2&lt;&gt;5,NA(),IF(D3971=D3970,0,IF(AND(D3973=D3971,D3972=D3971),P3971+P3972+P3973,IF(D3972=D3971,P3972+P3971,P3971))))</f>
        <v/>
      </c>
      <c r="AT3971">
        <f>AR3971-AS3971</f>
        <v/>
      </c>
    </row>
    <row r="3972" ht="15.75" customHeight="1" s="121">
      <c r="B3972">
        <f>D3972&amp;Q3972&amp;E3972</f>
        <v/>
      </c>
      <c r="C3972" s="73" t="inlineStr">
        <is>
          <t>FUTSTK</t>
        </is>
      </c>
      <c r="D3972" s="73" t="inlineStr">
        <is>
          <t>ZEEL</t>
        </is>
      </c>
      <c r="E3972" s="78" t="n">
        <v>45134</v>
      </c>
      <c r="F3972" s="75" t="n">
        <v>0</v>
      </c>
      <c r="G3972" s="73" t="inlineStr">
        <is>
          <t>XX</t>
        </is>
      </c>
      <c r="H3972" s="75" t="n">
        <v>207.95</v>
      </c>
      <c r="I3972" s="75" t="n">
        <v>210.4</v>
      </c>
      <c r="J3972" s="75" t="n">
        <v>195.1</v>
      </c>
      <c r="K3972" s="75" t="n">
        <v>202.8</v>
      </c>
      <c r="L3972" s="75" t="n">
        <v>202.8</v>
      </c>
      <c r="M3972" s="75" t="n">
        <v>20593</v>
      </c>
      <c r="N3972" s="75" t="n">
        <v>125823.3</v>
      </c>
      <c r="O3972" s="76" t="n">
        <v>105000000</v>
      </c>
      <c r="P3972" s="75" t="n">
        <v>2370000</v>
      </c>
      <c r="Q3972" s="79" t="n">
        <v>45117</v>
      </c>
      <c r="AR3972" s="77">
        <f>IF($AU$2&lt;&gt;5,NA(),IF(D3972=D3971,0,IF(AND(D3974=D3972,D3973=D3972),O3972+O3973+O3974,IF(D3973=D3972,O3973+O3972,O3972))))</f>
        <v/>
      </c>
      <c r="AS3972">
        <f>IF($AU$2&lt;&gt;5,NA(),IF(D3972=D3971,0,IF(AND(D3974=D3972,D3973=D3972),P3972+P3973+P3974,IF(D3973=D3972,P3973+P3972,P3972))))</f>
        <v/>
      </c>
      <c r="AT3972" s="77">
        <f>AR3972-AS3972</f>
        <v/>
      </c>
    </row>
    <row r="3973" ht="15.75" customHeight="1" s="121">
      <c r="B3973">
        <f>D3973&amp;Q3973&amp;E3973</f>
        <v/>
      </c>
      <c r="C3973" s="73" t="inlineStr">
        <is>
          <t>FUTSTK</t>
        </is>
      </c>
      <c r="D3973" s="73" t="inlineStr">
        <is>
          <t>ZEEL</t>
        </is>
      </c>
      <c r="E3973" s="78" t="n">
        <v>45169</v>
      </c>
      <c r="F3973" s="75" t="n">
        <v>0</v>
      </c>
      <c r="G3973" s="73" t="inlineStr">
        <is>
          <t>XX</t>
        </is>
      </c>
      <c r="H3973" s="75" t="n">
        <v>210.05</v>
      </c>
      <c r="I3973" s="75" t="n">
        <v>211.45</v>
      </c>
      <c r="J3973" s="75" t="n">
        <v>196.8</v>
      </c>
      <c r="K3973" s="75" t="n">
        <v>204.2</v>
      </c>
      <c r="L3973" s="75" t="n">
        <v>204.2</v>
      </c>
      <c r="M3973" s="75" t="n">
        <v>1414</v>
      </c>
      <c r="N3973" s="75" t="n">
        <v>8698.780000000001</v>
      </c>
      <c r="O3973" s="75" t="n">
        <v>2859000</v>
      </c>
      <c r="P3973" s="75" t="n">
        <v>1077000</v>
      </c>
      <c r="Q3973" s="79" t="n">
        <v>45117</v>
      </c>
      <c r="AR3973">
        <f>IF($AU$2&lt;&gt;5,NA(),IF(D3973=D3972,0,IF(AND(D3975=D3973,D3974=D3973),O3973+O3974+O3975,IF(D3974=D3973,O3974+O3973,O3973))))</f>
        <v/>
      </c>
      <c r="AS3973">
        <f>IF($AU$2&lt;&gt;5,NA(),IF(D3973=D3972,0,IF(AND(D3975=D3973,D3974=D3973),P3973+P3974+P3975,IF(D3974=D3973,P3974+P3973,P3973))))</f>
        <v/>
      </c>
      <c r="AT3973">
        <f>AR3973-AS3973</f>
        <v/>
      </c>
    </row>
    <row r="3974" ht="15.75" customHeight="1" s="121">
      <c r="B3974">
        <f>D3974&amp;Q3974&amp;E3974</f>
        <v/>
      </c>
      <c r="C3974" s="73" t="inlineStr">
        <is>
          <t>FUTSTK</t>
        </is>
      </c>
      <c r="D3974" s="73" t="inlineStr">
        <is>
          <t>ZEEL</t>
        </is>
      </c>
      <c r="E3974" s="78" t="n">
        <v>45197</v>
      </c>
      <c r="F3974" s="75" t="n">
        <v>0</v>
      </c>
      <c r="G3974" s="73" t="inlineStr">
        <is>
          <t>XX</t>
        </is>
      </c>
      <c r="H3974" s="75" t="n">
        <v>208</v>
      </c>
      <c r="I3974" s="75" t="n">
        <v>209.3</v>
      </c>
      <c r="J3974" s="75" t="n">
        <v>200</v>
      </c>
      <c r="K3974" s="75" t="n">
        <v>205.15</v>
      </c>
      <c r="L3974" s="75" t="n">
        <v>205.15</v>
      </c>
      <c r="M3974" s="75" t="n">
        <v>113</v>
      </c>
      <c r="N3974" s="75" t="n">
        <v>696.49</v>
      </c>
      <c r="O3974" s="75" t="n">
        <v>327000</v>
      </c>
      <c r="P3974" s="75" t="n">
        <v>117000</v>
      </c>
      <c r="Q3974" s="79" t="n">
        <v>45117</v>
      </c>
      <c r="AR3974">
        <f>IF($AU$2&lt;&gt;5,NA(),IF(D3974=D3973,0,IF(AND(D3976=D3974,D3975=D3974),O3974+O3975+O3976,IF(D3975=D3974,O3975+O3974,O3974))))</f>
        <v/>
      </c>
      <c r="AS3974">
        <f>IF($AU$2&lt;&gt;5,NA(),IF(D3974=D3973,0,IF(AND(D3976=D3974,D3975=D3974),P3974+P3975+P3976,IF(D3975=D3974,P3975+P3974,P3974))))</f>
        <v/>
      </c>
      <c r="AT3974">
        <f>AR3974-AS3974</f>
        <v/>
      </c>
    </row>
    <row r="3975" ht="15.75" customHeight="1" s="121">
      <c r="B3975">
        <f>D3975&amp;Q3975&amp;E3975</f>
        <v/>
      </c>
      <c r="C3975" s="73" t="inlineStr">
        <is>
          <t>FUTSTK</t>
        </is>
      </c>
      <c r="D3975" s="73" t="inlineStr">
        <is>
          <t>ZYDUSLIFE</t>
        </is>
      </c>
      <c r="E3975" s="78" t="n">
        <v>45134</v>
      </c>
      <c r="F3975" s="75" t="n">
        <v>0</v>
      </c>
      <c r="G3975" s="73" t="inlineStr">
        <is>
          <t>XX</t>
        </is>
      </c>
      <c r="H3975" s="75" t="n">
        <v>587.15</v>
      </c>
      <c r="I3975" s="75" t="n">
        <v>589.65</v>
      </c>
      <c r="J3975" s="75" t="n">
        <v>583.05</v>
      </c>
      <c r="K3975" s="75" t="n">
        <v>584.8</v>
      </c>
      <c r="L3975" s="75" t="n">
        <v>584.8</v>
      </c>
      <c r="M3975" s="75" t="n">
        <v>680</v>
      </c>
      <c r="N3975" s="75" t="n">
        <v>7173.15</v>
      </c>
      <c r="O3975" s="75" t="n">
        <v>6390000</v>
      </c>
      <c r="P3975" s="75" t="n">
        <v>153000</v>
      </c>
      <c r="Q3975" s="79" t="n">
        <v>45117</v>
      </c>
      <c r="AR3975">
        <f>IF($AU$2&lt;&gt;5,NA(),IF(D3975=D3974,0,IF(AND(D3977=D3975,D3976=D3975),O3975+O3976+O3977,IF(D3976=D3975,O3976+O3975,O3975))))</f>
        <v/>
      </c>
      <c r="AS3975">
        <f>IF($AU$2&lt;&gt;5,NA(),IF(D3975=D3974,0,IF(AND(D3977=D3975,D3976=D3975),P3975+P3976+P3977,IF(D3976=D3975,P3976+P3975,P3975))))</f>
        <v/>
      </c>
      <c r="AT3975">
        <f>AR3975-AS3975</f>
        <v/>
      </c>
    </row>
    <row r="3976" ht="15.75" customHeight="1" s="121">
      <c r="B3976">
        <f>D3976&amp;Q3976&amp;E3976</f>
        <v/>
      </c>
      <c r="C3976" s="73" t="inlineStr">
        <is>
          <t>FUTSTK</t>
        </is>
      </c>
      <c r="D3976" s="73" t="inlineStr">
        <is>
          <t>ZYDUSLIFE</t>
        </is>
      </c>
      <c r="E3976" s="78" t="n">
        <v>45169</v>
      </c>
      <c r="F3976" s="75" t="n">
        <v>0</v>
      </c>
      <c r="G3976" s="73" t="inlineStr">
        <is>
          <t>XX</t>
        </is>
      </c>
      <c r="H3976" s="75" t="n">
        <v>582.9</v>
      </c>
      <c r="I3976" s="75" t="n">
        <v>586.75</v>
      </c>
      <c r="J3976" s="75" t="n">
        <v>582.25</v>
      </c>
      <c r="K3976" s="75" t="n">
        <v>583.1</v>
      </c>
      <c r="L3976" s="75" t="n">
        <v>583.1</v>
      </c>
      <c r="M3976" s="75" t="n">
        <v>19</v>
      </c>
      <c r="N3976" s="75" t="n">
        <v>199.74</v>
      </c>
      <c r="O3976" s="75" t="n">
        <v>266400</v>
      </c>
      <c r="P3976" s="75" t="n">
        <v>12600</v>
      </c>
      <c r="Q3976" s="79" t="n">
        <v>45117</v>
      </c>
      <c r="AR3976">
        <f>IF($AU$2&lt;&gt;5,NA(),IF(D3976=D3975,0,IF(AND(D3978=D3976,D3977=D3976),O3976+O3977+O3978,IF(D3977=D3976,O3977+O3976,O3976))))</f>
        <v/>
      </c>
      <c r="AS3976">
        <f>IF($AU$2&lt;&gt;5,NA(),IF(D3976=D3975,0,IF(AND(D3978=D3976,D3977=D3976),P3976+P3977+P3978,IF(D3977=D3976,P3977+P3976,P3976))))</f>
        <v/>
      </c>
      <c r="AT3976">
        <f>AR3976-AS3976</f>
        <v/>
      </c>
    </row>
    <row r="3977" ht="15.75" customHeight="1" s="121">
      <c r="B3977">
        <f>D3977&amp;Q3977&amp;E3977</f>
        <v/>
      </c>
      <c r="C3977" s="73" t="inlineStr">
        <is>
          <t>FUTSTK</t>
        </is>
      </c>
      <c r="D3977" s="73" t="inlineStr">
        <is>
          <t>ZYDUSLIFE</t>
        </is>
      </c>
      <c r="E3977" s="78" t="n">
        <v>45197</v>
      </c>
      <c r="F3977" s="75" t="n">
        <v>0</v>
      </c>
      <c r="G3977" s="73" t="inlineStr">
        <is>
          <t>XX</t>
        </is>
      </c>
      <c r="H3977" s="75" t="n">
        <v>0</v>
      </c>
      <c r="I3977" s="75" t="n">
        <v>0</v>
      </c>
      <c r="J3977" s="75" t="n">
        <v>0</v>
      </c>
      <c r="K3977" s="75" t="n">
        <v>591</v>
      </c>
      <c r="L3977" s="75" t="n">
        <v>590.8</v>
      </c>
      <c r="M3977" s="75" t="n">
        <v>0</v>
      </c>
      <c r="N3977" s="75" t="n">
        <v>0</v>
      </c>
      <c r="O3977" s="75" t="n">
        <v>7200</v>
      </c>
      <c r="P3977" s="75" t="n">
        <v>0</v>
      </c>
      <c r="Q3977" s="79" t="n">
        <v>45117</v>
      </c>
      <c r="AR3977">
        <f>IF($AU$2&lt;&gt;5,NA(),IF(D3977=D3976,0,IF(AND(D3979=D3977,D3978=D3977),O3977+O3978+O3979,IF(D3978=D3977,O3978+O3977,O3977))))</f>
        <v/>
      </c>
      <c r="AS3977">
        <f>IF($AU$2&lt;&gt;5,NA(),IF(D3977=D3976,0,IF(AND(D3979=D3977,D3978=D3977),P3977+P3978+P3979,IF(D3978=D3977,P3978+P3977,P3977))))</f>
        <v/>
      </c>
      <c r="AT3977">
        <f>AR3977-AS3977</f>
        <v/>
      </c>
    </row>
    <row r="3978" ht="15.75" customHeight="1" s="121">
      <c r="B3978">
        <f>D3978&amp;Q3978&amp;E3978</f>
        <v/>
      </c>
      <c r="C3978" s="73" t="inlineStr">
        <is>
          <t>FUTIDX</t>
        </is>
      </c>
      <c r="D3978" s="73" t="inlineStr">
        <is>
          <t>BANKNIFTY</t>
        </is>
      </c>
      <c r="E3978" s="78" t="n">
        <v>45134</v>
      </c>
      <c r="F3978" s="75" t="n">
        <v>0</v>
      </c>
      <c r="G3978" s="73" t="inlineStr">
        <is>
          <t>XX</t>
        </is>
      </c>
      <c r="H3978" s="75" t="n">
        <v>45051.1</v>
      </c>
      <c r="I3978" s="75" t="n">
        <v>45180</v>
      </c>
      <c r="J3978" s="75" t="n">
        <v>44786.55</v>
      </c>
      <c r="K3978" s="75" t="n">
        <v>44871.45</v>
      </c>
      <c r="L3978" s="75" t="n">
        <v>44871.45</v>
      </c>
      <c r="M3978" s="75" t="n">
        <v>158297</v>
      </c>
      <c r="N3978" s="75" t="n">
        <v>1069175</v>
      </c>
      <c r="O3978" s="75" t="n">
        <v>2675655</v>
      </c>
      <c r="P3978" s="75" t="n">
        <v>-5910</v>
      </c>
      <c r="Q3978" s="79" t="n">
        <v>45118</v>
      </c>
      <c r="AR3978">
        <f>IF($AU$2&lt;&gt;5,NA(),IF(D3978=D3977,0,IF(AND(D3980=D3978,D3979=D3978),O3978+O3979+O3980,IF(D3979=D3978,O3979+O3978,O3978))))</f>
        <v/>
      </c>
      <c r="AS3978">
        <f>IF($AU$2&lt;&gt;5,NA(),IF(D3978=D3977,0,IF(AND(D3980=D3978,D3979=D3978),P3978+P3979+P3980,IF(D3979=D3978,P3979+P3978,P3978))))</f>
        <v/>
      </c>
      <c r="AT3978">
        <f>AR3978-AS3978</f>
        <v/>
      </c>
    </row>
    <row r="3979" ht="15.75" customHeight="1" s="121">
      <c r="B3979">
        <f>D3979&amp;Q3979&amp;E3979</f>
        <v/>
      </c>
      <c r="C3979" s="73" t="inlineStr">
        <is>
          <t>FUTIDX</t>
        </is>
      </c>
      <c r="D3979" s="73" t="inlineStr">
        <is>
          <t>BANKNIFTY</t>
        </is>
      </c>
      <c r="E3979" s="78" t="n">
        <v>45169</v>
      </c>
      <c r="F3979" s="75" t="n">
        <v>0</v>
      </c>
      <c r="G3979" s="73" t="inlineStr">
        <is>
          <t>XX</t>
        </is>
      </c>
      <c r="H3979" s="75" t="n">
        <v>45271.45</v>
      </c>
      <c r="I3979" s="75" t="n">
        <v>45318.25</v>
      </c>
      <c r="J3979" s="75" t="n">
        <v>44955.25</v>
      </c>
      <c r="K3979" s="75" t="n">
        <v>45028.5</v>
      </c>
      <c r="L3979" s="75" t="n">
        <v>45028.5</v>
      </c>
      <c r="M3979" s="75" t="n">
        <v>5638</v>
      </c>
      <c r="N3979" s="75" t="n">
        <v>38194.12</v>
      </c>
      <c r="O3979" s="75" t="n">
        <v>257265</v>
      </c>
      <c r="P3979" s="75" t="n">
        <v>3435</v>
      </c>
      <c r="Q3979" s="79" t="n">
        <v>45118</v>
      </c>
      <c r="AR3979">
        <f>IF($AU$2&lt;&gt;5,NA(),IF(D3979=D3978,0,IF(AND(D3981=D3979,D3980=D3979),O3979+O3980+O3981,IF(D3980=D3979,O3980+O3979,O3979))))</f>
        <v/>
      </c>
      <c r="AS3979">
        <f>IF($AU$2&lt;&gt;5,NA(),IF(D3979=D3978,0,IF(AND(D3981=D3979,D3980=D3979),P3979+P3980+P3981,IF(D3980=D3979,P3980+P3979,P3979))))</f>
        <v/>
      </c>
      <c r="AT3979">
        <f>AR3979-AS3979</f>
        <v/>
      </c>
    </row>
    <row r="3980" ht="15.75" customHeight="1" s="121">
      <c r="B3980">
        <f>D3980&amp;Q3980&amp;E3980</f>
        <v/>
      </c>
      <c r="C3980" s="73" t="inlineStr">
        <is>
          <t>FUTIDX</t>
        </is>
      </c>
      <c r="D3980" s="73" t="inlineStr">
        <is>
          <t>BANKNIFTY</t>
        </is>
      </c>
      <c r="E3980" s="78" t="n">
        <v>45197</v>
      </c>
      <c r="F3980" s="75" t="n">
        <v>0</v>
      </c>
      <c r="G3980" s="73" t="inlineStr">
        <is>
          <t>XX</t>
        </is>
      </c>
      <c r="H3980" s="75" t="n">
        <v>45460.05</v>
      </c>
      <c r="I3980" s="75" t="n">
        <v>45586.9</v>
      </c>
      <c r="J3980" s="75" t="n">
        <v>45200</v>
      </c>
      <c r="K3980" s="75" t="n">
        <v>45265.5</v>
      </c>
      <c r="L3980" s="75" t="n">
        <v>45265.5</v>
      </c>
      <c r="M3980" s="75" t="n">
        <v>1785</v>
      </c>
      <c r="N3980" s="75" t="n">
        <v>12160.2</v>
      </c>
      <c r="O3980" s="75" t="n">
        <v>76500</v>
      </c>
      <c r="P3980" s="75" t="n">
        <v>3690</v>
      </c>
      <c r="Q3980" s="79" t="n">
        <v>45118</v>
      </c>
      <c r="AR3980">
        <f>IF($AU$2&lt;&gt;5,NA(),IF(D3980=D3979,0,IF(AND(D3982=D3980,D3981=D3980),O3980+O3981+O3982,IF(D3981=D3980,O3981+O3980,O3980))))</f>
        <v/>
      </c>
      <c r="AS3980">
        <f>IF($AU$2&lt;&gt;5,NA(),IF(D3980=D3979,0,IF(AND(D3982=D3980,D3981=D3980),P3980+P3981+P3982,IF(D3981=D3980,P3981+P3980,P3980))))</f>
        <v/>
      </c>
      <c r="AT3980">
        <f>AR3980-AS3980</f>
        <v/>
      </c>
    </row>
    <row r="3981" ht="15.75" customHeight="1" s="121">
      <c r="B3981">
        <f>D3981&amp;Q3981&amp;E3981</f>
        <v/>
      </c>
      <c r="C3981" s="73" t="inlineStr">
        <is>
          <t>FUTIDX</t>
        </is>
      </c>
      <c r="D3981" s="73" t="inlineStr">
        <is>
          <t>FINNIFTY</t>
        </is>
      </c>
      <c r="E3981" s="78" t="n">
        <v>45132</v>
      </c>
      <c r="F3981" s="75" t="n">
        <v>0</v>
      </c>
      <c r="G3981" s="73" t="inlineStr">
        <is>
          <t>XX</t>
        </is>
      </c>
      <c r="H3981" s="75" t="n">
        <v>20141.2</v>
      </c>
      <c r="I3981" s="75" t="n">
        <v>20228</v>
      </c>
      <c r="J3981" s="75" t="n">
        <v>20006.1</v>
      </c>
      <c r="K3981" s="75" t="n">
        <v>20037.05</v>
      </c>
      <c r="L3981" s="75" t="n">
        <v>20037.05</v>
      </c>
      <c r="M3981" s="75" t="n">
        <v>7355</v>
      </c>
      <c r="N3981" s="75" t="n">
        <v>59231.83</v>
      </c>
      <c r="O3981" s="75" t="n">
        <v>91200</v>
      </c>
      <c r="P3981" s="75" t="n">
        <v>18560</v>
      </c>
      <c r="Q3981" s="79" t="n">
        <v>45118</v>
      </c>
      <c r="AR3981">
        <f>IF($AU$2&lt;&gt;5,NA(),IF(D3981=D3980,0,IF(AND(D3983=D3981,D3982=D3981),O3981+O3982+O3983,IF(D3982=D3981,O3982+O3981,O3981))))</f>
        <v/>
      </c>
      <c r="AS3981">
        <f>IF($AU$2&lt;&gt;5,NA(),IF(D3981=D3980,0,IF(AND(D3983=D3981,D3982=D3981),P3981+P3982+P3983,IF(D3982=D3981,P3982+P3981,P3981))))</f>
        <v/>
      </c>
      <c r="AT3981">
        <f>AR3981-AS3981</f>
        <v/>
      </c>
    </row>
    <row r="3982" ht="15.75" customHeight="1" s="121">
      <c r="B3982">
        <f>D3982&amp;Q3982&amp;E3982</f>
        <v/>
      </c>
      <c r="C3982" s="73" t="inlineStr">
        <is>
          <t>FUTIDX</t>
        </is>
      </c>
      <c r="D3982" s="73" t="inlineStr">
        <is>
          <t>FINNIFTY</t>
        </is>
      </c>
      <c r="E3982" s="78" t="n">
        <v>45167</v>
      </c>
      <c r="F3982" s="75" t="n">
        <v>0</v>
      </c>
      <c r="G3982" s="73" t="inlineStr">
        <is>
          <t>XX</t>
        </is>
      </c>
      <c r="H3982" s="75" t="n">
        <v>20166.05</v>
      </c>
      <c r="I3982" s="75" t="n">
        <v>20277.3</v>
      </c>
      <c r="J3982" s="75" t="n">
        <v>20090.45</v>
      </c>
      <c r="K3982" s="75" t="n">
        <v>20103.4</v>
      </c>
      <c r="L3982" s="75" t="n">
        <v>20103.4</v>
      </c>
      <c r="M3982" s="75" t="n">
        <v>35</v>
      </c>
      <c r="N3982" s="75" t="n">
        <v>282.72</v>
      </c>
      <c r="O3982" s="75" t="n">
        <v>2840</v>
      </c>
      <c r="P3982" s="75" t="n">
        <v>440</v>
      </c>
      <c r="Q3982" s="79" t="n">
        <v>45118</v>
      </c>
      <c r="AR3982">
        <f>IF($AU$2&lt;&gt;5,NA(),IF(D3982=D3981,0,IF(AND(D3984=D3982,D3983=D3982),O3982+O3983+O3984,IF(D3983=D3982,O3983+O3982,O3982))))</f>
        <v/>
      </c>
      <c r="AS3982">
        <f>IF($AU$2&lt;&gt;5,NA(),IF(D3982=D3981,0,IF(AND(D3984=D3982,D3983=D3982),P3982+P3983+P3984,IF(D3983=D3982,P3983+P3982,P3982))))</f>
        <v/>
      </c>
      <c r="AT3982">
        <f>AR3982-AS3982</f>
        <v/>
      </c>
    </row>
    <row r="3983" ht="15.75" customHeight="1" s="121">
      <c r="B3983">
        <f>D3983&amp;Q3983&amp;E3983</f>
        <v/>
      </c>
      <c r="C3983" s="73" t="inlineStr">
        <is>
          <t>FUTIDX</t>
        </is>
      </c>
      <c r="D3983" s="73" t="inlineStr">
        <is>
          <t>FINNIFTY</t>
        </is>
      </c>
      <c r="E3983" s="78" t="n">
        <v>45195</v>
      </c>
      <c r="F3983" s="75" t="n">
        <v>0</v>
      </c>
      <c r="G3983" s="73" t="inlineStr">
        <is>
          <t>XX</t>
        </is>
      </c>
      <c r="H3983" s="75" t="n">
        <v>20389.45</v>
      </c>
      <c r="I3983" s="75" t="n">
        <v>20389.45</v>
      </c>
      <c r="J3983" s="75" t="n">
        <v>20138.85</v>
      </c>
      <c r="K3983" s="75" t="n">
        <v>20144.8</v>
      </c>
      <c r="L3983" s="75" t="n">
        <v>20144.8</v>
      </c>
      <c r="M3983" s="75" t="n">
        <v>3</v>
      </c>
      <c r="N3983" s="75" t="n">
        <v>24.27</v>
      </c>
      <c r="O3983" s="75" t="n">
        <v>80</v>
      </c>
      <c r="P3983" s="75" t="n">
        <v>40</v>
      </c>
      <c r="Q3983" s="79" t="n">
        <v>45118</v>
      </c>
      <c r="AR3983">
        <f>IF($AU$2&lt;&gt;5,NA(),IF(D3983=D3982,0,IF(AND(D3985=D3983,D3984=D3983),O3983+O3984+O3985,IF(D3984=D3983,O3984+O3983,O3983))))</f>
        <v/>
      </c>
      <c r="AS3983">
        <f>IF($AU$2&lt;&gt;5,NA(),IF(D3983=D3982,0,IF(AND(D3985=D3983,D3984=D3983),P3983+P3984+P3985,IF(D3984=D3983,P3984+P3983,P3983))))</f>
        <v/>
      </c>
      <c r="AT3983">
        <f>AR3983-AS3983</f>
        <v/>
      </c>
    </row>
    <row r="3984" ht="15.75" customHeight="1" s="121">
      <c r="B3984">
        <f>D3984&amp;Q3984&amp;E3984</f>
        <v/>
      </c>
      <c r="C3984" s="73" t="inlineStr">
        <is>
          <t>FUTIDX</t>
        </is>
      </c>
      <c r="D3984" s="73" t="inlineStr">
        <is>
          <t>MIDCPNIFTY</t>
        </is>
      </c>
      <c r="E3984" s="78" t="n">
        <v>45133</v>
      </c>
      <c r="F3984" s="75" t="n">
        <v>0</v>
      </c>
      <c r="G3984" s="73" t="inlineStr">
        <is>
          <t>XX</t>
        </is>
      </c>
      <c r="H3984" s="75" t="n">
        <v>8225</v>
      </c>
      <c r="I3984" s="75" t="n">
        <v>8320.1</v>
      </c>
      <c r="J3984" s="75" t="n">
        <v>8225</v>
      </c>
      <c r="K3984" s="75" t="n">
        <v>8287.950000000001</v>
      </c>
      <c r="L3984" s="75" t="n">
        <v>8287.950000000001</v>
      </c>
      <c r="M3984" s="75" t="n">
        <v>281</v>
      </c>
      <c r="N3984" s="75" t="n">
        <v>1744.43</v>
      </c>
      <c r="O3984" s="75" t="n">
        <v>9375</v>
      </c>
      <c r="P3984" s="75" t="n">
        <v>-3675</v>
      </c>
      <c r="Q3984" s="79" t="n">
        <v>45118</v>
      </c>
      <c r="AR3984">
        <f>IF($AU$2&lt;&gt;5,NA(),IF(D3984=D3983,0,IF(AND(D3986=D3984,D3985=D3984),O3984+O3985+O3986,IF(D3985=D3984,O3985+O3984,O3984))))</f>
        <v/>
      </c>
      <c r="AS3984">
        <f>IF($AU$2&lt;&gt;5,NA(),IF(D3984=D3983,0,IF(AND(D3986=D3984,D3985=D3984),P3984+P3985+P3986,IF(D3985=D3984,P3985+P3984,P3984))))</f>
        <v/>
      </c>
      <c r="AT3984">
        <f>AR3984-AS3984</f>
        <v/>
      </c>
    </row>
    <row r="3985" ht="15.75" customHeight="1" s="121">
      <c r="B3985">
        <f>D3985&amp;Q3985&amp;E3985</f>
        <v/>
      </c>
      <c r="C3985" s="73" t="inlineStr">
        <is>
          <t>FUTIDX</t>
        </is>
      </c>
      <c r="D3985" s="73" t="inlineStr">
        <is>
          <t>MIDCPNIFTY</t>
        </is>
      </c>
      <c r="E3985" s="78" t="n">
        <v>45168</v>
      </c>
      <c r="F3985" s="75" t="n">
        <v>0</v>
      </c>
      <c r="G3985" s="73" t="inlineStr">
        <is>
          <t>XX</t>
        </is>
      </c>
      <c r="H3985" s="75" t="n">
        <v>8320.049999999999</v>
      </c>
      <c r="I3985" s="75" t="n">
        <v>8320.049999999999</v>
      </c>
      <c r="J3985" s="75" t="n">
        <v>8249.950000000001</v>
      </c>
      <c r="K3985" s="75" t="n">
        <v>8249.950000000001</v>
      </c>
      <c r="L3985" s="75" t="n">
        <v>8352.700000000001</v>
      </c>
      <c r="M3985" s="75" t="n">
        <v>2</v>
      </c>
      <c r="N3985" s="75" t="n">
        <v>12.42</v>
      </c>
      <c r="O3985" s="75" t="n">
        <v>150</v>
      </c>
      <c r="P3985" s="75" t="n">
        <v>0</v>
      </c>
      <c r="Q3985" s="79" t="n">
        <v>45118</v>
      </c>
      <c r="AR3985">
        <f>IF($AU$2&lt;&gt;5,NA(),IF(D3985=D3984,0,IF(AND(D3987=D3985,D3986=D3985),O3985+O3986+O3987,IF(D3986=D3985,O3986+O3985,O3985))))</f>
        <v/>
      </c>
      <c r="AS3985">
        <f>IF($AU$2&lt;&gt;5,NA(),IF(D3985=D3984,0,IF(AND(D3987=D3985,D3986=D3985),P3985+P3986+P3987,IF(D3986=D3985,P3986+P3985,P3985))))</f>
        <v/>
      </c>
      <c r="AT3985">
        <f>AR3985-AS3985</f>
        <v/>
      </c>
    </row>
    <row r="3986" ht="15.75" customHeight="1" s="121">
      <c r="B3986">
        <f>D3986&amp;Q3986&amp;E3986</f>
        <v/>
      </c>
      <c r="C3986" s="73" t="inlineStr">
        <is>
          <t>FUTIDX</t>
        </is>
      </c>
      <c r="D3986" s="73" t="inlineStr">
        <is>
          <t>MIDCPNIFTY</t>
        </is>
      </c>
      <c r="E3986" s="78" t="n">
        <v>45196</v>
      </c>
      <c r="F3986" s="75" t="n">
        <v>0</v>
      </c>
      <c r="G3986" s="73" t="inlineStr">
        <is>
          <t>XX</t>
        </is>
      </c>
      <c r="H3986" s="75" t="n">
        <v>8309.950000000001</v>
      </c>
      <c r="I3986" s="75" t="n">
        <v>8420.049999999999</v>
      </c>
      <c r="J3986" s="75" t="n">
        <v>8309.950000000001</v>
      </c>
      <c r="K3986" s="75" t="n">
        <v>8420.049999999999</v>
      </c>
      <c r="L3986" s="75" t="n">
        <v>8398.6</v>
      </c>
      <c r="M3986" s="75" t="n">
        <v>2</v>
      </c>
      <c r="N3986" s="75" t="n">
        <v>12.54</v>
      </c>
      <c r="O3986" s="75" t="n">
        <v>0</v>
      </c>
      <c r="P3986" s="75" t="n">
        <v>0</v>
      </c>
      <c r="Q3986" s="79" t="n">
        <v>45118</v>
      </c>
      <c r="AR3986">
        <f>IF($AU$2&lt;&gt;5,NA(),IF(D3986=D3985,0,IF(AND(D3988=D3986,D3987=D3986),O3986+O3987+O3988,IF(D3987=D3986,O3987+O3986,O3986))))</f>
        <v/>
      </c>
      <c r="AS3986">
        <f>IF($AU$2&lt;&gt;5,NA(),IF(D3986=D3985,0,IF(AND(D3988=D3986,D3987=D3986),P3986+P3987+P3988,IF(D3987=D3986,P3987+P3986,P3986))))</f>
        <v/>
      </c>
      <c r="AT3986">
        <f>AR3986-AS3986</f>
        <v/>
      </c>
    </row>
    <row r="3987" ht="15.75" customHeight="1" s="121">
      <c r="B3987">
        <f>D3987&amp;Q3987&amp;E3987</f>
        <v/>
      </c>
      <c r="C3987" s="73" t="inlineStr">
        <is>
          <t>FUTIDX</t>
        </is>
      </c>
      <c r="D3987" s="73" t="inlineStr">
        <is>
          <t>NIFTY</t>
        </is>
      </c>
      <c r="E3987" s="78" t="n">
        <v>45134</v>
      </c>
      <c r="F3987" s="75" t="n">
        <v>0</v>
      </c>
      <c r="G3987" s="73" t="inlineStr">
        <is>
          <t>XX</t>
        </is>
      </c>
      <c r="H3987" s="75" t="n">
        <v>19452.2</v>
      </c>
      <c r="I3987" s="75" t="n">
        <v>19562.5</v>
      </c>
      <c r="J3987" s="75" t="n">
        <v>19436.25</v>
      </c>
      <c r="K3987" s="75" t="n">
        <v>19500.85</v>
      </c>
      <c r="L3987" s="75" t="n">
        <v>19500.85</v>
      </c>
      <c r="M3987" s="75" t="n">
        <v>94313</v>
      </c>
      <c r="N3987" s="75" t="n">
        <v>920181</v>
      </c>
      <c r="O3987" s="75" t="n">
        <v>10154200</v>
      </c>
      <c r="P3987" s="75" t="n">
        <v>-146550</v>
      </c>
      <c r="Q3987" s="79" t="n">
        <v>45118</v>
      </c>
      <c r="AR3987">
        <f>IF($AU$2&lt;&gt;5,NA(),IF(D3987=D3986,0,IF(AND(D3989=D3987,D3988=D3987),O3987+O3988+O3989,IF(D3988=D3987,O3988+O3987,O3987))))</f>
        <v/>
      </c>
      <c r="AS3987">
        <f>IF($AU$2&lt;&gt;5,NA(),IF(D3987=D3986,0,IF(AND(D3989=D3987,D3988=D3987),P3987+P3988+P3989,IF(D3988=D3987,P3988+P3987,P3987))))</f>
        <v/>
      </c>
      <c r="AT3987">
        <f>AR3987-AS3987</f>
        <v/>
      </c>
    </row>
    <row r="3988" ht="15.75" customHeight="1" s="121">
      <c r="B3988">
        <f>D3988&amp;Q3988&amp;E3988</f>
        <v/>
      </c>
      <c r="C3988" s="73" t="inlineStr">
        <is>
          <t>FUTIDX</t>
        </is>
      </c>
      <c r="D3988" s="73" t="inlineStr">
        <is>
          <t>NIFTY</t>
        </is>
      </c>
      <c r="E3988" s="78" t="n">
        <v>45169</v>
      </c>
      <c r="F3988" s="75" t="n">
        <v>0</v>
      </c>
      <c r="G3988" s="73" t="inlineStr">
        <is>
          <t>XX</t>
        </is>
      </c>
      <c r="H3988" s="75" t="n">
        <v>19546</v>
      </c>
      <c r="I3988" s="75" t="n">
        <v>19649</v>
      </c>
      <c r="J3988" s="75" t="n">
        <v>19544.25</v>
      </c>
      <c r="K3988" s="75" t="n">
        <v>19599.6</v>
      </c>
      <c r="L3988" s="75" t="n">
        <v>19599.6</v>
      </c>
      <c r="M3988" s="75" t="n">
        <v>6435</v>
      </c>
      <c r="N3988" s="75" t="n">
        <v>63082.95</v>
      </c>
      <c r="O3988" s="75" t="n">
        <v>1176150</v>
      </c>
      <c r="P3988" s="75" t="n">
        <v>39750</v>
      </c>
      <c r="Q3988" s="79" t="n">
        <v>45118</v>
      </c>
      <c r="AR3988">
        <f>IF($AU$2&lt;&gt;5,NA(),IF(D3988=D3987,0,IF(AND(D3990=D3988,D3989=D3988),O3988+O3989+O3990,IF(D3989=D3988,O3989+O3988,O3988))))</f>
        <v/>
      </c>
      <c r="AS3988">
        <f>IF($AU$2&lt;&gt;5,NA(),IF(D3988=D3987,0,IF(AND(D3990=D3988,D3989=D3988),P3988+P3989+P3990,IF(D3989=D3988,P3989+P3988,P3988))))</f>
        <v/>
      </c>
      <c r="AT3988">
        <f>AR3988-AS3988</f>
        <v/>
      </c>
    </row>
    <row r="3989" ht="15.75" customHeight="1" s="121">
      <c r="B3989">
        <f>D3989&amp;Q3989&amp;E3989</f>
        <v/>
      </c>
      <c r="C3989" s="73" t="inlineStr">
        <is>
          <t>FUTIDX</t>
        </is>
      </c>
      <c r="D3989" s="73" t="inlineStr">
        <is>
          <t>NIFTY</t>
        </is>
      </c>
      <c r="E3989" s="78" t="n">
        <v>45197</v>
      </c>
      <c r="F3989" s="75" t="n">
        <v>0</v>
      </c>
      <c r="G3989" s="73" t="inlineStr">
        <is>
          <t>XX</t>
        </is>
      </c>
      <c r="H3989" s="75" t="n">
        <v>19650</v>
      </c>
      <c r="I3989" s="75" t="n">
        <v>19750</v>
      </c>
      <c r="J3989" s="75" t="n">
        <v>19626.5</v>
      </c>
      <c r="K3989" s="75" t="n">
        <v>19703</v>
      </c>
      <c r="L3989" s="75" t="n">
        <v>19703</v>
      </c>
      <c r="M3989" s="75" t="n">
        <v>2203</v>
      </c>
      <c r="N3989" s="75" t="n">
        <v>21711.07</v>
      </c>
      <c r="O3989" s="75" t="n">
        <v>357300</v>
      </c>
      <c r="P3989" s="75" t="n">
        <v>15200</v>
      </c>
      <c r="Q3989" s="79" t="n">
        <v>45118</v>
      </c>
      <c r="AR3989">
        <f>IF($AU$2&lt;&gt;5,NA(),IF(D3989=D3988,0,IF(AND(D3991=D3989,D3990=D3989),O3989+O3990+O3991,IF(D3990=D3989,O3990+O3989,O3989))))</f>
        <v/>
      </c>
      <c r="AS3989">
        <f>IF($AU$2&lt;&gt;5,NA(),IF(D3989=D3988,0,IF(AND(D3991=D3989,D3990=D3989),P3989+P3990+P3991,IF(D3990=D3989,P3990+P3989,P3989))))</f>
        <v/>
      </c>
      <c r="AT3989">
        <f>AR3989-AS3989</f>
        <v/>
      </c>
    </row>
    <row r="3990" ht="15.75" customHeight="1" s="121">
      <c r="B3990">
        <f>D3990&amp;Q3990&amp;E3990</f>
        <v/>
      </c>
      <c r="C3990" s="73" t="inlineStr">
        <is>
          <t>FUTSTK</t>
        </is>
      </c>
      <c r="D3990" s="73" t="inlineStr">
        <is>
          <t>AARTIIND</t>
        </is>
      </c>
      <c r="E3990" s="78" t="n">
        <v>45134</v>
      </c>
      <c r="F3990" s="75" t="n">
        <v>0</v>
      </c>
      <c r="G3990" s="73" t="inlineStr">
        <is>
          <t>XX</t>
        </is>
      </c>
      <c r="H3990" s="75" t="n">
        <v>455.1</v>
      </c>
      <c r="I3990" s="75" t="n">
        <v>459.5</v>
      </c>
      <c r="J3990" s="75" t="n">
        <v>450</v>
      </c>
      <c r="K3990" s="75" t="n">
        <v>451.05</v>
      </c>
      <c r="L3990" s="75" t="n">
        <v>451.05</v>
      </c>
      <c r="M3990" s="75" t="n">
        <v>2827</v>
      </c>
      <c r="N3990" s="75" t="n">
        <v>12844.67</v>
      </c>
      <c r="O3990" s="75" t="n">
        <v>11276000</v>
      </c>
      <c r="P3990" s="75" t="n">
        <v>300000</v>
      </c>
      <c r="Q3990" s="79" t="n">
        <v>45118</v>
      </c>
      <c r="AR3990">
        <f>IF($AU$2&lt;&gt;5,NA(),IF(D3990=D3989,0,IF(AND(D3992=D3990,D3991=D3990),O3990+O3991+O3992,IF(D3991=D3990,O3991+O3990,O3990))))</f>
        <v/>
      </c>
      <c r="AS3990">
        <f>IF($AU$2&lt;&gt;5,NA(),IF(D3990=D3989,0,IF(AND(D3992=D3990,D3991=D3990),P3990+P3991+P3992,IF(D3991=D3990,P3991+P3990,P3990))))</f>
        <v/>
      </c>
      <c r="AT3990">
        <f>AR3990-AS3990</f>
        <v/>
      </c>
    </row>
    <row r="3991" ht="15.75" customHeight="1" s="121">
      <c r="B3991">
        <f>D3991&amp;Q3991&amp;E3991</f>
        <v/>
      </c>
      <c r="C3991" s="73" t="inlineStr">
        <is>
          <t>FUTSTK</t>
        </is>
      </c>
      <c r="D3991" s="73" t="inlineStr">
        <is>
          <t>AARTIIND</t>
        </is>
      </c>
      <c r="E3991" s="78" t="n">
        <v>45169</v>
      </c>
      <c r="F3991" s="75" t="n">
        <v>0</v>
      </c>
      <c r="G3991" s="73" t="inlineStr">
        <is>
          <t>XX</t>
        </is>
      </c>
      <c r="H3991" s="75" t="n">
        <v>458</v>
      </c>
      <c r="I3991" s="75" t="n">
        <v>461.8</v>
      </c>
      <c r="J3991" s="75" t="n">
        <v>453</v>
      </c>
      <c r="K3991" s="75" t="n">
        <v>453.8</v>
      </c>
      <c r="L3991" s="75" t="n">
        <v>453.8</v>
      </c>
      <c r="M3991" s="75" t="n">
        <v>472</v>
      </c>
      <c r="N3991" s="75" t="n">
        <v>2156.4</v>
      </c>
      <c r="O3991" s="75" t="n">
        <v>1170000</v>
      </c>
      <c r="P3991" s="75" t="n">
        <v>161000</v>
      </c>
      <c r="Q3991" s="79" t="n">
        <v>45118</v>
      </c>
      <c r="AR3991">
        <f>IF($AU$2&lt;&gt;5,NA(),IF(D3991=D3990,0,IF(AND(D3993=D3991,D3992=D3991),O3991+O3992+O3993,IF(D3992=D3991,O3992+O3991,O3991))))</f>
        <v/>
      </c>
      <c r="AS3991">
        <f>IF($AU$2&lt;&gt;5,NA(),IF(D3991=D3990,0,IF(AND(D3993=D3991,D3992=D3991),P3991+P3992+P3993,IF(D3992=D3991,P3992+P3991,P3991))))</f>
        <v/>
      </c>
      <c r="AT3991">
        <f>AR3991-AS3991</f>
        <v/>
      </c>
    </row>
    <row r="3992" ht="15.75" customHeight="1" s="121">
      <c r="B3992">
        <f>D3992&amp;Q3992&amp;E3992</f>
        <v/>
      </c>
      <c r="C3992" s="73" t="inlineStr">
        <is>
          <t>FUTSTK</t>
        </is>
      </c>
      <c r="D3992" s="73" t="inlineStr">
        <is>
          <t>AARTIIND</t>
        </is>
      </c>
      <c r="E3992" s="78" t="n">
        <v>45197</v>
      </c>
      <c r="F3992" s="75" t="n">
        <v>0</v>
      </c>
      <c r="G3992" s="73" t="inlineStr">
        <is>
          <t>XX</t>
        </is>
      </c>
      <c r="H3992" s="75" t="n">
        <v>459.6</v>
      </c>
      <c r="I3992" s="75" t="n">
        <v>464.25</v>
      </c>
      <c r="J3992" s="75" t="n">
        <v>455.1</v>
      </c>
      <c r="K3992" s="75" t="n">
        <v>456.05</v>
      </c>
      <c r="L3992" s="75" t="n">
        <v>456.05</v>
      </c>
      <c r="M3992" s="75" t="n">
        <v>53</v>
      </c>
      <c r="N3992" s="75" t="n">
        <v>242.99</v>
      </c>
      <c r="O3992" s="75" t="n">
        <v>193000</v>
      </c>
      <c r="P3992" s="75" t="n">
        <v>21000</v>
      </c>
      <c r="Q3992" s="79" t="n">
        <v>45118</v>
      </c>
      <c r="AR3992">
        <f>IF($AU$2&lt;&gt;5,NA(),IF(D3992=D3991,0,IF(AND(D3994=D3992,D3993=D3992),O3992+O3993+O3994,IF(D3993=D3992,O3993+O3992,O3992))))</f>
        <v/>
      </c>
      <c r="AS3992">
        <f>IF($AU$2&lt;&gt;5,NA(),IF(D3992=D3991,0,IF(AND(D3994=D3992,D3993=D3992),P3992+P3993+P3994,IF(D3993=D3992,P3993+P3992,P3992))))</f>
        <v/>
      </c>
      <c r="AT3992">
        <f>AR3992-AS3992</f>
        <v/>
      </c>
    </row>
    <row r="3993" ht="15.75" customHeight="1" s="121">
      <c r="B3993">
        <f>D3993&amp;Q3993&amp;E3993</f>
        <v/>
      </c>
      <c r="C3993" s="73" t="inlineStr">
        <is>
          <t>FUTSTK</t>
        </is>
      </c>
      <c r="D3993" s="73" t="inlineStr">
        <is>
          <t>ABB</t>
        </is>
      </c>
      <c r="E3993" s="78" t="n">
        <v>45134</v>
      </c>
      <c r="F3993" s="75" t="n">
        <v>0</v>
      </c>
      <c r="G3993" s="73" t="inlineStr">
        <is>
          <t>XX</t>
        </is>
      </c>
      <c r="H3993" s="75" t="n">
        <v>4407.95</v>
      </c>
      <c r="I3993" s="75" t="n">
        <v>4528</v>
      </c>
      <c r="J3993" s="75" t="n">
        <v>4407.95</v>
      </c>
      <c r="K3993" s="75" t="n">
        <v>4511.1</v>
      </c>
      <c r="L3993" s="75" t="n">
        <v>4511.1</v>
      </c>
      <c r="M3993" s="75" t="n">
        <v>2334</v>
      </c>
      <c r="N3993" s="75" t="n">
        <v>26242.64</v>
      </c>
      <c r="O3993" s="75" t="n">
        <v>1287750</v>
      </c>
      <c r="P3993" s="75" t="n">
        <v>98500</v>
      </c>
      <c r="Q3993" s="79" t="n">
        <v>45118</v>
      </c>
      <c r="AR3993">
        <f>IF($AU$2&lt;&gt;5,NA(),IF(D3993=D3992,0,IF(AND(D3995=D3993,D3994=D3993),O3993+O3994+O3995,IF(D3994=D3993,O3994+O3993,O3993))))</f>
        <v/>
      </c>
      <c r="AS3993">
        <f>IF($AU$2&lt;&gt;5,NA(),IF(D3993=D3992,0,IF(AND(D3995=D3993,D3994=D3993),P3993+P3994+P3995,IF(D3994=D3993,P3994+P3993,P3993))))</f>
        <v/>
      </c>
      <c r="AT3993">
        <f>AR3993-AS3993</f>
        <v/>
      </c>
    </row>
    <row r="3994" ht="15.75" customHeight="1" s="121">
      <c r="B3994">
        <f>D3994&amp;Q3994&amp;E3994</f>
        <v/>
      </c>
      <c r="C3994" s="73" t="inlineStr">
        <is>
          <t>FUTSTK</t>
        </is>
      </c>
      <c r="D3994" s="73" t="inlineStr">
        <is>
          <t>ABB</t>
        </is>
      </c>
      <c r="E3994" s="78" t="n">
        <v>45169</v>
      </c>
      <c r="F3994" s="75" t="n">
        <v>0</v>
      </c>
      <c r="G3994" s="73" t="inlineStr">
        <is>
          <t>XX</t>
        </is>
      </c>
      <c r="H3994" s="75" t="n">
        <v>4438.95</v>
      </c>
      <c r="I3994" s="75" t="n">
        <v>4547.9</v>
      </c>
      <c r="J3994" s="75" t="n">
        <v>4437.6</v>
      </c>
      <c r="K3994" s="75" t="n">
        <v>4528.95</v>
      </c>
      <c r="L3994" s="75" t="n">
        <v>4528.95</v>
      </c>
      <c r="M3994" s="75" t="n">
        <v>125</v>
      </c>
      <c r="N3994" s="75" t="n">
        <v>1408.58</v>
      </c>
      <c r="O3994" s="75" t="n">
        <v>47000</v>
      </c>
      <c r="P3994" s="75" t="n">
        <v>10500</v>
      </c>
      <c r="Q3994" s="79" t="n">
        <v>45118</v>
      </c>
      <c r="AR3994">
        <f>IF($AU$2&lt;&gt;5,NA(),IF(D3994=D3993,0,IF(AND(D3996=D3994,D3995=D3994),O3994+O3995+O3996,IF(D3995=D3994,O3995+O3994,O3994))))</f>
        <v/>
      </c>
      <c r="AS3994">
        <f>IF($AU$2&lt;&gt;5,NA(),IF(D3994=D3993,0,IF(AND(D3996=D3994,D3995=D3994),P3994+P3995+P3996,IF(D3995=D3994,P3995+P3994,P3994))))</f>
        <v/>
      </c>
      <c r="AT3994">
        <f>AR3994-AS3994</f>
        <v/>
      </c>
    </row>
    <row r="3995" ht="15.75" customHeight="1" s="121">
      <c r="B3995">
        <f>D3995&amp;Q3995&amp;E3995</f>
        <v/>
      </c>
      <c r="C3995" s="73" t="inlineStr">
        <is>
          <t>FUTSTK</t>
        </is>
      </c>
      <c r="D3995" s="73" t="inlineStr">
        <is>
          <t>ABB</t>
        </is>
      </c>
      <c r="E3995" s="78" t="n">
        <v>45197</v>
      </c>
      <c r="F3995" s="75" t="n">
        <v>0</v>
      </c>
      <c r="G3995" s="73" t="inlineStr">
        <is>
          <t>XX</t>
        </is>
      </c>
      <c r="H3995" s="75" t="n">
        <v>4466.4</v>
      </c>
      <c r="I3995" s="75" t="n">
        <v>4550</v>
      </c>
      <c r="J3995" s="75" t="n">
        <v>4466.4</v>
      </c>
      <c r="K3995" s="75" t="n">
        <v>4550</v>
      </c>
      <c r="L3995" s="75" t="n">
        <v>4550</v>
      </c>
      <c r="M3995" s="75" t="n">
        <v>8</v>
      </c>
      <c r="N3995" s="75" t="n">
        <v>90.26000000000001</v>
      </c>
      <c r="O3995" s="75" t="n">
        <v>2500</v>
      </c>
      <c r="P3995" s="75" t="n">
        <v>1500</v>
      </c>
      <c r="Q3995" s="79" t="n">
        <v>45118</v>
      </c>
      <c r="AR3995">
        <f>IF($AU$2&lt;&gt;5,NA(),IF(D3995=D3994,0,IF(AND(D3997=D3995,D3996=D3995),O3995+O3996+O3997,IF(D3996=D3995,O3996+O3995,O3995))))</f>
        <v/>
      </c>
      <c r="AS3995">
        <f>IF($AU$2&lt;&gt;5,NA(),IF(D3995=D3994,0,IF(AND(D3997=D3995,D3996=D3995),P3995+P3996+P3997,IF(D3996=D3995,P3996+P3995,P3995))))</f>
        <v/>
      </c>
      <c r="AT3995">
        <f>AR3995-AS3995</f>
        <v/>
      </c>
    </row>
    <row r="3996" ht="15.75" customHeight="1" s="121">
      <c r="B3996">
        <f>D3996&amp;Q3996&amp;E3996</f>
        <v/>
      </c>
      <c r="C3996" s="73" t="inlineStr">
        <is>
          <t>FUTSTK</t>
        </is>
      </c>
      <c r="D3996" s="73" t="inlineStr">
        <is>
          <t>ABBOTINDIA</t>
        </is>
      </c>
      <c r="E3996" s="78" t="n">
        <v>45134</v>
      </c>
      <c r="F3996" s="75" t="n">
        <v>0</v>
      </c>
      <c r="G3996" s="73" t="inlineStr">
        <is>
          <t>XX</t>
        </is>
      </c>
      <c r="H3996" s="75" t="n">
        <v>23159</v>
      </c>
      <c r="I3996" s="75" t="n">
        <v>23505</v>
      </c>
      <c r="J3996" s="75" t="n">
        <v>23089.45</v>
      </c>
      <c r="K3996" s="75" t="n">
        <v>23413.6</v>
      </c>
      <c r="L3996" s="75" t="n">
        <v>23413.6</v>
      </c>
      <c r="M3996" s="75" t="n">
        <v>490</v>
      </c>
      <c r="N3996" s="75" t="n">
        <v>4574.49</v>
      </c>
      <c r="O3996" s="75" t="n">
        <v>56320</v>
      </c>
      <c r="P3996" s="75" t="n">
        <v>-440</v>
      </c>
      <c r="Q3996" s="79" t="n">
        <v>45118</v>
      </c>
      <c r="AR3996">
        <f>IF($AU$2&lt;&gt;5,NA(),IF(D3996=D3995,0,IF(AND(D3998=D3996,D3997=D3996),O3996+O3997+O3998,IF(D3997=D3996,O3997+O3996,O3996))))</f>
        <v/>
      </c>
      <c r="AS3996">
        <f>IF($AU$2&lt;&gt;5,NA(),IF(D3996=D3995,0,IF(AND(D3998=D3996,D3997=D3996),P3996+P3997+P3998,IF(D3997=D3996,P3997+P3996,P3996))))</f>
        <v/>
      </c>
      <c r="AT3996">
        <f>AR3996-AS3996</f>
        <v/>
      </c>
    </row>
    <row r="3997" ht="15.75" customHeight="1" s="121">
      <c r="B3997">
        <f>D3997&amp;Q3997&amp;E3997</f>
        <v/>
      </c>
      <c r="C3997" s="73" t="inlineStr">
        <is>
          <t>FUTSTK</t>
        </is>
      </c>
      <c r="D3997" s="73" t="inlineStr">
        <is>
          <t>ABBOTINDIA</t>
        </is>
      </c>
      <c r="E3997" s="78" t="n">
        <v>45169</v>
      </c>
      <c r="F3997" s="75" t="n">
        <v>0</v>
      </c>
      <c r="G3997" s="73" t="inlineStr">
        <is>
          <t>XX</t>
        </is>
      </c>
      <c r="H3997" s="75" t="n">
        <v>23469.15</v>
      </c>
      <c r="I3997" s="75" t="n">
        <v>23543.8</v>
      </c>
      <c r="J3997" s="75" t="n">
        <v>23420</v>
      </c>
      <c r="K3997" s="75" t="n">
        <v>23543.8</v>
      </c>
      <c r="L3997" s="75" t="n">
        <v>23930.8</v>
      </c>
      <c r="M3997" s="75" t="n">
        <v>4</v>
      </c>
      <c r="N3997" s="75" t="n">
        <v>37.56</v>
      </c>
      <c r="O3997" s="75" t="n">
        <v>880</v>
      </c>
      <c r="P3997" s="75" t="n">
        <v>40</v>
      </c>
      <c r="Q3997" s="79" t="n">
        <v>45118</v>
      </c>
      <c r="AR3997">
        <f>IF($AU$2&lt;&gt;5,NA(),IF(D3997=D3996,0,IF(AND(D3999=D3997,D3998=D3997),O3997+O3998+O3999,IF(D3998=D3997,O3998+O3997,O3997))))</f>
        <v/>
      </c>
      <c r="AS3997">
        <f>IF($AU$2&lt;&gt;5,NA(),IF(D3997=D3996,0,IF(AND(D3999=D3997,D3998=D3997),P3997+P3998+P3999,IF(D3998=D3997,P3998+P3997,P3997))))</f>
        <v/>
      </c>
      <c r="AT3997">
        <f>AR3997-AS3997</f>
        <v/>
      </c>
    </row>
    <row r="3998" ht="15.75" customHeight="1" s="121">
      <c r="B3998">
        <f>D3998&amp;Q3998&amp;E3998</f>
        <v/>
      </c>
      <c r="C3998" s="73" t="inlineStr">
        <is>
          <t>FUTSTK</t>
        </is>
      </c>
      <c r="D3998" s="73" t="inlineStr">
        <is>
          <t>ABBOTINDIA</t>
        </is>
      </c>
      <c r="E3998" s="78" t="n">
        <v>45197</v>
      </c>
      <c r="F3998" s="75" t="n">
        <v>0</v>
      </c>
      <c r="G3998" s="73" t="inlineStr">
        <is>
          <t>XX</t>
        </is>
      </c>
      <c r="H3998" s="75" t="n">
        <v>0</v>
      </c>
      <c r="I3998" s="75" t="n">
        <v>0</v>
      </c>
      <c r="J3998" s="75" t="n">
        <v>0</v>
      </c>
      <c r="K3998" s="75" t="n">
        <v>23622</v>
      </c>
      <c r="L3998" s="75" t="n">
        <v>24062.45</v>
      </c>
      <c r="M3998" s="75" t="n">
        <v>0</v>
      </c>
      <c r="N3998" s="75" t="n">
        <v>0</v>
      </c>
      <c r="O3998" s="75" t="n">
        <v>0</v>
      </c>
      <c r="P3998" s="75" t="n">
        <v>0</v>
      </c>
      <c r="Q3998" s="79" t="n">
        <v>45118</v>
      </c>
      <c r="AR3998">
        <f>IF($AU$2&lt;&gt;5,NA(),IF(D3998=D3997,0,IF(AND(D4000=D3998,D3999=D3998),O3998+O3999+O4000,IF(D3999=D3998,O3999+O3998,O3998))))</f>
        <v/>
      </c>
      <c r="AS3998">
        <f>IF($AU$2&lt;&gt;5,NA(),IF(D3998=D3997,0,IF(AND(D4000=D3998,D3999=D3998),P3998+P3999+P4000,IF(D3999=D3998,P3999+P3998,P3998))))</f>
        <v/>
      </c>
      <c r="AT3998">
        <f>AR3998-AS3998</f>
        <v/>
      </c>
    </row>
    <row r="3999" ht="15.75" customHeight="1" s="121">
      <c r="B3999">
        <f>D3999&amp;Q3999&amp;E3999</f>
        <v/>
      </c>
      <c r="C3999" s="73" t="inlineStr">
        <is>
          <t>FUTSTK</t>
        </is>
      </c>
      <c r="D3999" s="73" t="inlineStr">
        <is>
          <t>ABCAPITAL</t>
        </is>
      </c>
      <c r="E3999" s="78" t="n">
        <v>45134</v>
      </c>
      <c r="F3999" s="75" t="n">
        <v>0</v>
      </c>
      <c r="G3999" s="73" t="inlineStr">
        <is>
          <t>XX</t>
        </is>
      </c>
      <c r="H3999" s="75" t="n">
        <v>186.2</v>
      </c>
      <c r="I3999" s="75" t="n">
        <v>188.45</v>
      </c>
      <c r="J3999" s="75" t="n">
        <v>183.5</v>
      </c>
      <c r="K3999" s="75" t="n">
        <v>184.35</v>
      </c>
      <c r="L3999" s="75" t="n">
        <v>184.35</v>
      </c>
      <c r="M3999" s="75" t="n">
        <v>1409</v>
      </c>
      <c r="N3999" s="75" t="n">
        <v>14121.02</v>
      </c>
      <c r="O3999" s="75" t="n">
        <v>26784000</v>
      </c>
      <c r="P3999" s="75" t="n">
        <v>545400</v>
      </c>
      <c r="Q3999" s="79" t="n">
        <v>45118</v>
      </c>
      <c r="AR3999">
        <f>IF($AU$2&lt;&gt;5,NA(),IF(D3999=D3998,0,IF(AND(D4001=D3999,D4000=D3999),O3999+O4000+O4001,IF(D4000=D3999,O4000+O3999,O3999))))</f>
        <v/>
      </c>
      <c r="AS3999">
        <f>IF($AU$2&lt;&gt;5,NA(),IF(D3999=D3998,0,IF(AND(D4001=D3999,D4000=D3999),P3999+P4000+P4001,IF(D4000=D3999,P4000+P3999,P3999))))</f>
        <v/>
      </c>
      <c r="AT3999">
        <f>AR3999-AS3999</f>
        <v/>
      </c>
    </row>
    <row r="4000" ht="15.75" customHeight="1" s="121">
      <c r="B4000">
        <f>D4000&amp;Q4000&amp;E4000</f>
        <v/>
      </c>
      <c r="C4000" s="73" t="inlineStr">
        <is>
          <t>FUTSTK</t>
        </is>
      </c>
      <c r="D4000" s="73" t="inlineStr">
        <is>
          <t>ABCAPITAL</t>
        </is>
      </c>
      <c r="E4000" s="78" t="n">
        <v>45169</v>
      </c>
      <c r="F4000" s="75" t="n">
        <v>0</v>
      </c>
      <c r="G4000" s="73" t="inlineStr">
        <is>
          <t>XX</t>
        </is>
      </c>
      <c r="H4000" s="75" t="n">
        <v>187.75</v>
      </c>
      <c r="I4000" s="75" t="n">
        <v>188.8</v>
      </c>
      <c r="J4000" s="75" t="n">
        <v>184.95</v>
      </c>
      <c r="K4000" s="75" t="n">
        <v>185.55</v>
      </c>
      <c r="L4000" s="75" t="n">
        <v>185.55</v>
      </c>
      <c r="M4000" s="75" t="n">
        <v>55</v>
      </c>
      <c r="N4000" s="75" t="n">
        <v>555.39</v>
      </c>
      <c r="O4000" s="75" t="n">
        <v>750600</v>
      </c>
      <c r="P4000" s="75" t="n">
        <v>91800</v>
      </c>
      <c r="Q4000" s="79" t="n">
        <v>45118</v>
      </c>
      <c r="AR4000">
        <f>IF($AU$2&lt;&gt;5,NA(),IF(D4000=D3999,0,IF(AND(D4002=D4000,D4001=D4000),O4000+O4001+O4002,IF(D4001=D4000,O4001+O4000,O4000))))</f>
        <v/>
      </c>
      <c r="AS4000">
        <f>IF($AU$2&lt;&gt;5,NA(),IF(D4000=D3999,0,IF(AND(D4002=D4000,D4001=D4000),P4000+P4001+P4002,IF(D4001=D4000,P4001+P4000,P4000))))</f>
        <v/>
      </c>
      <c r="AT4000">
        <f>AR4000-AS4000</f>
        <v/>
      </c>
    </row>
    <row r="4001" ht="15.75" customHeight="1" s="121">
      <c r="B4001">
        <f>D4001&amp;Q4001&amp;E4001</f>
        <v/>
      </c>
      <c r="C4001" s="73" t="inlineStr">
        <is>
          <t>FUTSTK</t>
        </is>
      </c>
      <c r="D4001" s="73" t="inlineStr">
        <is>
          <t>ABCAPITAL</t>
        </is>
      </c>
      <c r="E4001" s="78" t="n">
        <v>45197</v>
      </c>
      <c r="F4001" s="75" t="n">
        <v>0</v>
      </c>
      <c r="G4001" s="73" t="inlineStr">
        <is>
          <t>XX</t>
        </is>
      </c>
      <c r="H4001" s="75" t="n">
        <v>188.3</v>
      </c>
      <c r="I4001" s="75" t="n">
        <v>188.4</v>
      </c>
      <c r="J4001" s="75" t="n">
        <v>187.4</v>
      </c>
      <c r="K4001" s="75" t="n">
        <v>187.4</v>
      </c>
      <c r="L4001" s="75" t="n">
        <v>186.7</v>
      </c>
      <c r="M4001" s="75" t="n">
        <v>6</v>
      </c>
      <c r="N4001" s="75" t="n">
        <v>60.94</v>
      </c>
      <c r="O4001" s="75" t="n">
        <v>102600</v>
      </c>
      <c r="P4001" s="75" t="n">
        <v>27000</v>
      </c>
      <c r="Q4001" s="79" t="n">
        <v>45118</v>
      </c>
      <c r="AR4001">
        <f>IF($AU$2&lt;&gt;5,NA(),IF(D4001=D4000,0,IF(AND(D4003=D4001,D4002=D4001),O4001+O4002+O4003,IF(D4002=D4001,O4002+O4001,O4001))))</f>
        <v/>
      </c>
      <c r="AS4001">
        <f>IF($AU$2&lt;&gt;5,NA(),IF(D4001=D4000,0,IF(AND(D4003=D4001,D4002=D4001),P4001+P4002+P4003,IF(D4002=D4001,P4002+P4001,P4001))))</f>
        <v/>
      </c>
      <c r="AT4001">
        <f>AR4001-AS4001</f>
        <v/>
      </c>
    </row>
    <row r="4002" ht="15.75" customHeight="1" s="121">
      <c r="B4002">
        <f>D4002&amp;Q4002&amp;E4002</f>
        <v/>
      </c>
      <c r="C4002" s="73" t="inlineStr">
        <is>
          <t>FUTSTK</t>
        </is>
      </c>
      <c r="D4002" s="73" t="inlineStr">
        <is>
          <t>ABFRL</t>
        </is>
      </c>
      <c r="E4002" s="78" t="n">
        <v>45134</v>
      </c>
      <c r="F4002" s="75" t="n">
        <v>0</v>
      </c>
      <c r="G4002" s="73" t="inlineStr">
        <is>
          <t>XX</t>
        </is>
      </c>
      <c r="H4002" s="75" t="n">
        <v>216.65</v>
      </c>
      <c r="I4002" s="75" t="n">
        <v>221.8</v>
      </c>
      <c r="J4002" s="75" t="n">
        <v>216.1</v>
      </c>
      <c r="K4002" s="75" t="n">
        <v>218.4</v>
      </c>
      <c r="L4002" s="75" t="n">
        <v>218.4</v>
      </c>
      <c r="M4002" s="75" t="n">
        <v>6630</v>
      </c>
      <c r="N4002" s="75" t="n">
        <v>37883.37</v>
      </c>
      <c r="O4002" s="75" t="n">
        <v>28345200</v>
      </c>
      <c r="P4002" s="75" t="n">
        <v>-808600</v>
      </c>
      <c r="Q4002" s="79" t="n">
        <v>45118</v>
      </c>
      <c r="AR4002">
        <f>IF($AU$2&lt;&gt;5,NA(),IF(D4002=D4001,0,IF(AND(D4004=D4002,D4003=D4002),O4002+O4003+O4004,IF(D4003=D4002,O4003+O4002,O4002))))</f>
        <v/>
      </c>
      <c r="AS4002">
        <f>IF($AU$2&lt;&gt;5,NA(),IF(D4002=D4001,0,IF(AND(D4004=D4002,D4003=D4002),P4002+P4003+P4004,IF(D4003=D4002,P4003+P4002,P4002))))</f>
        <v/>
      </c>
      <c r="AT4002">
        <f>AR4002-AS4002</f>
        <v/>
      </c>
    </row>
    <row r="4003" ht="15.75" customHeight="1" s="121">
      <c r="B4003">
        <f>D4003&amp;Q4003&amp;E4003</f>
        <v/>
      </c>
      <c r="C4003" s="73" t="inlineStr">
        <is>
          <t>FUTSTK</t>
        </is>
      </c>
      <c r="D4003" s="73" t="inlineStr">
        <is>
          <t>ABFRL</t>
        </is>
      </c>
      <c r="E4003" s="78" t="n">
        <v>45169</v>
      </c>
      <c r="F4003" s="75" t="n">
        <v>0</v>
      </c>
      <c r="G4003" s="73" t="inlineStr">
        <is>
          <t>XX</t>
        </is>
      </c>
      <c r="H4003" s="75" t="n">
        <v>218.7</v>
      </c>
      <c r="I4003" s="75" t="n">
        <v>223.3</v>
      </c>
      <c r="J4003" s="75" t="n">
        <v>218.4</v>
      </c>
      <c r="K4003" s="75" t="n">
        <v>219.8</v>
      </c>
      <c r="L4003" s="75" t="n">
        <v>219.8</v>
      </c>
      <c r="M4003" s="75" t="n">
        <v>335</v>
      </c>
      <c r="N4003" s="75" t="n">
        <v>1926.11</v>
      </c>
      <c r="O4003" s="75" t="n">
        <v>1060800</v>
      </c>
      <c r="P4003" s="75" t="n">
        <v>5200</v>
      </c>
      <c r="Q4003" s="79" t="n">
        <v>45118</v>
      </c>
      <c r="AR4003">
        <f>IF($AU$2&lt;&gt;5,NA(),IF(D4003=D4002,0,IF(AND(D4005=D4003,D4004=D4003),O4003+O4004+O4005,IF(D4004=D4003,O4004+O4003,O4003))))</f>
        <v/>
      </c>
      <c r="AS4003">
        <f>IF($AU$2&lt;&gt;5,NA(),IF(D4003=D4002,0,IF(AND(D4005=D4003,D4004=D4003),P4003+P4004+P4005,IF(D4004=D4003,P4004+P4003,P4003))))</f>
        <v/>
      </c>
      <c r="AT4003">
        <f>AR4003-AS4003</f>
        <v/>
      </c>
    </row>
    <row r="4004" ht="15.75" customHeight="1" s="121">
      <c r="B4004">
        <f>D4004&amp;Q4004&amp;E4004</f>
        <v/>
      </c>
      <c r="C4004" s="73" t="inlineStr">
        <is>
          <t>FUTSTK</t>
        </is>
      </c>
      <c r="D4004" s="73" t="inlineStr">
        <is>
          <t>ABFRL</t>
        </is>
      </c>
      <c r="E4004" s="78" t="n">
        <v>45197</v>
      </c>
      <c r="F4004" s="75" t="n">
        <v>0</v>
      </c>
      <c r="G4004" s="73" t="inlineStr">
        <is>
          <t>XX</t>
        </is>
      </c>
      <c r="H4004" s="75" t="n">
        <v>220.2</v>
      </c>
      <c r="I4004" s="75" t="n">
        <v>224.25</v>
      </c>
      <c r="J4004" s="75" t="n">
        <v>220.2</v>
      </c>
      <c r="K4004" s="75" t="n">
        <v>221.15</v>
      </c>
      <c r="L4004" s="75" t="n">
        <v>221.15</v>
      </c>
      <c r="M4004" s="75" t="n">
        <v>28</v>
      </c>
      <c r="N4004" s="75" t="n">
        <v>161.8</v>
      </c>
      <c r="O4004" s="75" t="n">
        <v>119600</v>
      </c>
      <c r="P4004" s="75" t="n">
        <v>7800</v>
      </c>
      <c r="Q4004" s="79" t="n">
        <v>45118</v>
      </c>
      <c r="AR4004">
        <f>IF($AU$2&lt;&gt;5,NA(),IF(D4004=D4003,0,IF(AND(D4006=D4004,D4005=D4004),O4004+O4005+O4006,IF(D4005=D4004,O4005+O4004,O4004))))</f>
        <v/>
      </c>
      <c r="AS4004">
        <f>IF($AU$2&lt;&gt;5,NA(),IF(D4004=D4003,0,IF(AND(D4006=D4004,D4005=D4004),P4004+P4005+P4006,IF(D4005=D4004,P4005+P4004,P4004))))</f>
        <v/>
      </c>
      <c r="AT4004">
        <f>AR4004-AS4004</f>
        <v/>
      </c>
    </row>
    <row r="4005" ht="15.75" customHeight="1" s="121">
      <c r="B4005">
        <f>D4005&amp;Q4005&amp;E4005</f>
        <v/>
      </c>
      <c r="C4005" s="73" t="inlineStr">
        <is>
          <t>FUTSTK</t>
        </is>
      </c>
      <c r="D4005" s="73" t="inlineStr">
        <is>
          <t>ACC</t>
        </is>
      </c>
      <c r="E4005" s="78" t="n">
        <v>45134</v>
      </c>
      <c r="F4005" s="75" t="n">
        <v>0</v>
      </c>
      <c r="G4005" s="73" t="inlineStr">
        <is>
          <t>XX</t>
        </is>
      </c>
      <c r="H4005" s="75" t="n">
        <v>1800.45</v>
      </c>
      <c r="I4005" s="75" t="n">
        <v>1802.65</v>
      </c>
      <c r="J4005" s="75" t="n">
        <v>1781.5</v>
      </c>
      <c r="K4005" s="75" t="n">
        <v>1788.4</v>
      </c>
      <c r="L4005" s="75" t="n">
        <v>1788.4</v>
      </c>
      <c r="M4005" s="75" t="n">
        <v>2944</v>
      </c>
      <c r="N4005" s="75" t="n">
        <v>15825.28</v>
      </c>
      <c r="O4005" s="75" t="n">
        <v>4272900</v>
      </c>
      <c r="P4005" s="75" t="n">
        <v>-102300</v>
      </c>
      <c r="Q4005" s="79" t="n">
        <v>45118</v>
      </c>
      <c r="AR4005">
        <f>IF($AU$2&lt;&gt;5,NA(),IF(D4005=D4004,0,IF(AND(D4007=D4005,D4006=D4005),O4005+O4006+O4007,IF(D4006=D4005,O4006+O4005,O4005))))</f>
        <v/>
      </c>
      <c r="AS4005">
        <f>IF($AU$2&lt;&gt;5,NA(),IF(D4005=D4004,0,IF(AND(D4007=D4005,D4006=D4005),P4005+P4006+P4007,IF(D4006=D4005,P4006+P4005,P4005))))</f>
        <v/>
      </c>
      <c r="AT4005">
        <f>AR4005-AS4005</f>
        <v/>
      </c>
    </row>
    <row r="4006" ht="15.75" customHeight="1" s="121">
      <c r="B4006">
        <f>D4006&amp;Q4006&amp;E4006</f>
        <v/>
      </c>
      <c r="C4006" s="73" t="inlineStr">
        <is>
          <t>FUTSTK</t>
        </is>
      </c>
      <c r="D4006" s="73" t="inlineStr">
        <is>
          <t>ACC</t>
        </is>
      </c>
      <c r="E4006" s="78" t="n">
        <v>45169</v>
      </c>
      <c r="F4006" s="75" t="n">
        <v>0</v>
      </c>
      <c r="G4006" s="73" t="inlineStr">
        <is>
          <t>XX</t>
        </is>
      </c>
      <c r="H4006" s="75" t="n">
        <v>1813.05</v>
      </c>
      <c r="I4006" s="75" t="n">
        <v>1813.95</v>
      </c>
      <c r="J4006" s="75" t="n">
        <v>1795.1</v>
      </c>
      <c r="K4006" s="75" t="n">
        <v>1801.55</v>
      </c>
      <c r="L4006" s="75" t="n">
        <v>1801.55</v>
      </c>
      <c r="M4006" s="75" t="n">
        <v>83</v>
      </c>
      <c r="N4006" s="75" t="n">
        <v>449.11</v>
      </c>
      <c r="O4006" s="75" t="n">
        <v>83400</v>
      </c>
      <c r="P4006" s="75" t="n">
        <v>9000</v>
      </c>
      <c r="Q4006" s="79" t="n">
        <v>45118</v>
      </c>
      <c r="AR4006">
        <f>IF($AU$2&lt;&gt;5,NA(),IF(D4006=D4005,0,IF(AND(D4008=D4006,D4007=D4006),O4006+O4007+O4008,IF(D4007=D4006,O4007+O4006,O4006))))</f>
        <v/>
      </c>
      <c r="AS4006">
        <f>IF($AU$2&lt;&gt;5,NA(),IF(D4006=D4005,0,IF(AND(D4008=D4006,D4007=D4006),P4006+P4007+P4008,IF(D4007=D4006,P4007+P4006,P4006))))</f>
        <v/>
      </c>
      <c r="AT4006">
        <f>AR4006-AS4006</f>
        <v/>
      </c>
    </row>
    <row r="4007" ht="15.75" customHeight="1" s="121">
      <c r="B4007">
        <f>D4007&amp;Q4007&amp;E4007</f>
        <v/>
      </c>
      <c r="C4007" s="73" t="inlineStr">
        <is>
          <t>FUTSTK</t>
        </is>
      </c>
      <c r="D4007" s="73" t="inlineStr">
        <is>
          <t>ACC</t>
        </is>
      </c>
      <c r="E4007" s="78" t="n">
        <v>45197</v>
      </c>
      <c r="F4007" s="75" t="n">
        <v>0</v>
      </c>
      <c r="G4007" s="73" t="inlineStr">
        <is>
          <t>XX</t>
        </is>
      </c>
      <c r="H4007" s="75" t="n">
        <v>1821.75</v>
      </c>
      <c r="I4007" s="75" t="n">
        <v>1821.75</v>
      </c>
      <c r="J4007" s="75" t="n">
        <v>1807.9</v>
      </c>
      <c r="K4007" s="75" t="n">
        <v>1807.9</v>
      </c>
      <c r="L4007" s="75" t="n">
        <v>1811.1</v>
      </c>
      <c r="M4007" s="75" t="n">
        <v>9</v>
      </c>
      <c r="N4007" s="75" t="n">
        <v>49.02</v>
      </c>
      <c r="O4007" s="75" t="n">
        <v>9300</v>
      </c>
      <c r="P4007" s="75" t="n">
        <v>300</v>
      </c>
      <c r="Q4007" s="79" t="n">
        <v>45118</v>
      </c>
      <c r="AR4007">
        <f>IF($AU$2&lt;&gt;5,NA(),IF(D4007=D4006,0,IF(AND(D4009=D4007,D4008=D4007),O4007+O4008+O4009,IF(D4008=D4007,O4008+O4007,O4007))))</f>
        <v/>
      </c>
      <c r="AS4007">
        <f>IF($AU$2&lt;&gt;5,NA(),IF(D4007=D4006,0,IF(AND(D4009=D4007,D4008=D4007),P4007+P4008+P4009,IF(D4008=D4007,P4008+P4007,P4007))))</f>
        <v/>
      </c>
      <c r="AT4007">
        <f>AR4007-AS4007</f>
        <v/>
      </c>
    </row>
    <row r="4008" ht="15.75" customHeight="1" s="121">
      <c r="B4008">
        <f>D4008&amp;Q4008&amp;E4008</f>
        <v/>
      </c>
      <c r="C4008" s="73" t="inlineStr">
        <is>
          <t>FUTSTK</t>
        </is>
      </c>
      <c r="D4008" s="73" t="inlineStr">
        <is>
          <t>ADANIENT</t>
        </is>
      </c>
      <c r="E4008" s="78" t="n">
        <v>45134</v>
      </c>
      <c r="F4008" s="75" t="n">
        <v>0</v>
      </c>
      <c r="G4008" s="73" t="inlineStr">
        <is>
          <t>XX</t>
        </is>
      </c>
      <c r="H4008" s="75" t="n">
        <v>2427.95</v>
      </c>
      <c r="I4008" s="75" t="n">
        <v>2457.45</v>
      </c>
      <c r="J4008" s="75" t="n">
        <v>2397</v>
      </c>
      <c r="K4008" s="75" t="n">
        <v>2431.75</v>
      </c>
      <c r="L4008" s="75" t="n">
        <v>2431.75</v>
      </c>
      <c r="M4008" s="75" t="n">
        <v>8027</v>
      </c>
      <c r="N4008" s="75" t="n">
        <v>58594.89</v>
      </c>
      <c r="O4008" s="75" t="n">
        <v>10515000</v>
      </c>
      <c r="P4008" s="75" t="n">
        <v>-353400</v>
      </c>
      <c r="Q4008" s="79" t="n">
        <v>45118</v>
      </c>
      <c r="AR4008">
        <f>IF($AU$2&lt;&gt;5,NA(),IF(D4008=D4007,0,IF(AND(D4010=D4008,D4009=D4008),O4008+O4009+O4010,IF(D4009=D4008,O4009+O4008,O4008))))</f>
        <v/>
      </c>
      <c r="AS4008">
        <f>IF($AU$2&lt;&gt;5,NA(),IF(D4008=D4007,0,IF(AND(D4010=D4008,D4009=D4008),P4008+P4009+P4010,IF(D4009=D4008,P4009+P4008,P4008))))</f>
        <v/>
      </c>
      <c r="AT4008">
        <f>AR4008-AS4008</f>
        <v/>
      </c>
    </row>
    <row r="4009" ht="15.75" customHeight="1" s="121">
      <c r="B4009">
        <f>D4009&amp;Q4009&amp;E4009</f>
        <v/>
      </c>
      <c r="C4009" s="73" t="inlineStr">
        <is>
          <t>FUTSTK</t>
        </is>
      </c>
      <c r="D4009" s="73" t="inlineStr">
        <is>
          <t>ADANIENT</t>
        </is>
      </c>
      <c r="E4009" s="78" t="n">
        <v>45169</v>
      </c>
      <c r="F4009" s="75" t="n">
        <v>0</v>
      </c>
      <c r="G4009" s="73" t="inlineStr">
        <is>
          <t>XX</t>
        </is>
      </c>
      <c r="H4009" s="75" t="n">
        <v>2443.45</v>
      </c>
      <c r="I4009" s="75" t="n">
        <v>2472</v>
      </c>
      <c r="J4009" s="75" t="n">
        <v>2416</v>
      </c>
      <c r="K4009" s="75" t="n">
        <v>2450.1</v>
      </c>
      <c r="L4009" s="75" t="n">
        <v>2450.1</v>
      </c>
      <c r="M4009" s="75" t="n">
        <v>325</v>
      </c>
      <c r="N4009" s="75" t="n">
        <v>2388.99</v>
      </c>
      <c r="O4009" s="75" t="n">
        <v>381600</v>
      </c>
      <c r="P4009" s="75" t="n">
        <v>10200</v>
      </c>
      <c r="Q4009" s="79" t="n">
        <v>45118</v>
      </c>
      <c r="AR4009">
        <f>IF($AU$2&lt;&gt;5,NA(),IF(D4009=D4008,0,IF(AND(D4011=D4009,D4010=D4009),O4009+O4010+O4011,IF(D4010=D4009,O4010+O4009,O4009))))</f>
        <v/>
      </c>
      <c r="AS4009">
        <f>IF($AU$2&lt;&gt;5,NA(),IF(D4009=D4008,0,IF(AND(D4011=D4009,D4010=D4009),P4009+P4010+P4011,IF(D4010=D4009,P4010+P4009,P4009))))</f>
        <v/>
      </c>
      <c r="AT4009">
        <f>AR4009-AS4009</f>
        <v/>
      </c>
    </row>
    <row r="4010" ht="15.75" customHeight="1" s="121">
      <c r="B4010">
        <f>D4010&amp;Q4010&amp;E4010</f>
        <v/>
      </c>
      <c r="C4010" s="73" t="inlineStr">
        <is>
          <t>FUTSTK</t>
        </is>
      </c>
      <c r="D4010" s="73" t="inlineStr">
        <is>
          <t>ADANIENT</t>
        </is>
      </c>
      <c r="E4010" s="78" t="n">
        <v>45197</v>
      </c>
      <c r="F4010" s="75" t="n">
        <v>0</v>
      </c>
      <c r="G4010" s="73" t="inlineStr">
        <is>
          <t>XX</t>
        </is>
      </c>
      <c r="H4010" s="75" t="n">
        <v>2435.85</v>
      </c>
      <c r="I4010" s="75" t="n">
        <v>2484.65</v>
      </c>
      <c r="J4010" s="75" t="n">
        <v>2435.85</v>
      </c>
      <c r="K4010" s="75" t="n">
        <v>2463.55</v>
      </c>
      <c r="L4010" s="75" t="n">
        <v>2463.55</v>
      </c>
      <c r="M4010" s="75" t="n">
        <v>29</v>
      </c>
      <c r="N4010" s="75" t="n">
        <v>214.46</v>
      </c>
      <c r="O4010" s="75" t="n">
        <v>15300</v>
      </c>
      <c r="P4010" s="75" t="n">
        <v>4800</v>
      </c>
      <c r="Q4010" s="79" t="n">
        <v>45118</v>
      </c>
      <c r="AR4010">
        <f>IF($AU$2&lt;&gt;5,NA(),IF(D4010=D4009,0,IF(AND(D4012=D4010,D4011=D4010),O4010+O4011+O4012,IF(D4011=D4010,O4011+O4010,O4010))))</f>
        <v/>
      </c>
      <c r="AS4010">
        <f>IF($AU$2&lt;&gt;5,NA(),IF(D4010=D4009,0,IF(AND(D4012=D4010,D4011=D4010),P4010+P4011+P4012,IF(D4011=D4010,P4011+P4010,P4010))))</f>
        <v/>
      </c>
      <c r="AT4010">
        <f>AR4010-AS4010</f>
        <v/>
      </c>
    </row>
    <row r="4011" ht="15.75" customHeight="1" s="121">
      <c r="B4011">
        <f>D4011&amp;Q4011&amp;E4011</f>
        <v/>
      </c>
      <c r="C4011" s="73" t="inlineStr">
        <is>
          <t>FUTSTK</t>
        </is>
      </c>
      <c r="D4011" s="73" t="inlineStr">
        <is>
          <t>ADANIPORTS</t>
        </is>
      </c>
      <c r="E4011" s="78" t="n">
        <v>45134</v>
      </c>
      <c r="F4011" s="75" t="n">
        <v>0</v>
      </c>
      <c r="G4011" s="73" t="inlineStr">
        <is>
          <t>XX</t>
        </is>
      </c>
      <c r="H4011" s="75" t="n">
        <v>727.4</v>
      </c>
      <c r="I4011" s="75" t="n">
        <v>733.35</v>
      </c>
      <c r="J4011" s="75" t="n">
        <v>718.9</v>
      </c>
      <c r="K4011" s="75" t="n">
        <v>729.7</v>
      </c>
      <c r="L4011" s="75" t="n">
        <v>729.7</v>
      </c>
      <c r="M4011" s="75" t="n">
        <v>5930</v>
      </c>
      <c r="N4011" s="75" t="n">
        <v>34540.09</v>
      </c>
      <c r="O4011" s="75" t="n">
        <v>29495200</v>
      </c>
      <c r="P4011" s="75" t="n">
        <v>-186400</v>
      </c>
      <c r="Q4011" s="79" t="n">
        <v>45118</v>
      </c>
      <c r="AR4011">
        <f>IF($AU$2&lt;&gt;5,NA(),IF(D4011=D4010,0,IF(AND(D4013=D4011,D4012=D4011),O4011+O4012+O4013,IF(D4012=D4011,O4012+O4011,O4011))))</f>
        <v/>
      </c>
      <c r="AS4011">
        <f>IF($AU$2&lt;&gt;5,NA(),IF(D4011=D4010,0,IF(AND(D4013=D4011,D4012=D4011),P4011+P4012+P4013,IF(D4012=D4011,P4012+P4011,P4011))))</f>
        <v/>
      </c>
      <c r="AT4011">
        <f>AR4011-AS4011</f>
        <v/>
      </c>
    </row>
    <row r="4012" ht="15.75" customHeight="1" s="121">
      <c r="B4012">
        <f>D4012&amp;Q4012&amp;E4012</f>
        <v/>
      </c>
      <c r="C4012" s="73" t="inlineStr">
        <is>
          <t>FUTSTK</t>
        </is>
      </c>
      <c r="D4012" s="73" t="inlineStr">
        <is>
          <t>ADANIPORTS</t>
        </is>
      </c>
      <c r="E4012" s="78" t="n">
        <v>45169</v>
      </c>
      <c r="F4012" s="75" t="n">
        <v>0</v>
      </c>
      <c r="G4012" s="73" t="inlineStr">
        <is>
          <t>XX</t>
        </is>
      </c>
      <c r="H4012" s="75" t="n">
        <v>722.2</v>
      </c>
      <c r="I4012" s="75" t="n">
        <v>734.4</v>
      </c>
      <c r="J4012" s="75" t="n">
        <v>720.55</v>
      </c>
      <c r="K4012" s="75" t="n">
        <v>730.55</v>
      </c>
      <c r="L4012" s="75" t="n">
        <v>730.55</v>
      </c>
      <c r="M4012" s="75" t="n">
        <v>637</v>
      </c>
      <c r="N4012" s="75" t="n">
        <v>3723.38</v>
      </c>
      <c r="O4012" s="75" t="n">
        <v>1968000</v>
      </c>
      <c r="P4012" s="75" t="n">
        <v>172000</v>
      </c>
      <c r="Q4012" s="79" t="n">
        <v>45118</v>
      </c>
      <c r="AR4012">
        <f>IF($AU$2&lt;&gt;5,NA(),IF(D4012=D4011,0,IF(AND(D4014=D4012,D4013=D4012),O4012+O4013+O4014,IF(D4013=D4012,O4013+O4012,O4012))))</f>
        <v/>
      </c>
      <c r="AS4012">
        <f>IF($AU$2&lt;&gt;5,NA(),IF(D4012=D4011,0,IF(AND(D4014=D4012,D4013=D4012),P4012+P4013+P4014,IF(D4013=D4012,P4013+P4012,P4012))))</f>
        <v/>
      </c>
      <c r="AT4012">
        <f>AR4012-AS4012</f>
        <v/>
      </c>
    </row>
    <row r="4013" ht="15.75" customHeight="1" s="121">
      <c r="B4013">
        <f>D4013&amp;Q4013&amp;E4013</f>
        <v/>
      </c>
      <c r="C4013" s="73" t="inlineStr">
        <is>
          <t>FUTSTK</t>
        </is>
      </c>
      <c r="D4013" s="73" t="inlineStr">
        <is>
          <t>ADANIPORTS</t>
        </is>
      </c>
      <c r="E4013" s="78" t="n">
        <v>45197</v>
      </c>
      <c r="F4013" s="75" t="n">
        <v>0</v>
      </c>
      <c r="G4013" s="73" t="inlineStr">
        <is>
          <t>XX</t>
        </is>
      </c>
      <c r="H4013" s="75" t="n">
        <v>728.7</v>
      </c>
      <c r="I4013" s="75" t="n">
        <v>739</v>
      </c>
      <c r="J4013" s="75" t="n">
        <v>728.7</v>
      </c>
      <c r="K4013" s="75" t="n">
        <v>736.3</v>
      </c>
      <c r="L4013" s="75" t="n">
        <v>736.3</v>
      </c>
      <c r="M4013" s="75" t="n">
        <v>36</v>
      </c>
      <c r="N4013" s="75" t="n">
        <v>211.69</v>
      </c>
      <c r="O4013" s="75" t="n">
        <v>76000</v>
      </c>
      <c r="P4013" s="75" t="n">
        <v>10400</v>
      </c>
      <c r="Q4013" s="79" t="n">
        <v>45118</v>
      </c>
      <c r="AR4013">
        <f>IF($AU$2&lt;&gt;5,NA(),IF(D4013=D4012,0,IF(AND(D4015=D4013,D4014=D4013),O4013+O4014+O4015,IF(D4014=D4013,O4014+O4013,O4013))))</f>
        <v/>
      </c>
      <c r="AS4013">
        <f>IF($AU$2&lt;&gt;5,NA(),IF(D4013=D4012,0,IF(AND(D4015=D4013,D4014=D4013),P4013+P4014+P4015,IF(D4014=D4013,P4014+P4013,P4013))))</f>
        <v/>
      </c>
      <c r="AT4013">
        <f>AR4013-AS4013</f>
        <v/>
      </c>
    </row>
    <row r="4014" ht="15.75" customHeight="1" s="121">
      <c r="B4014">
        <f>D4014&amp;Q4014&amp;E4014</f>
        <v/>
      </c>
      <c r="C4014" s="73" t="inlineStr">
        <is>
          <t>FUTSTK</t>
        </is>
      </c>
      <c r="D4014" s="73" t="inlineStr">
        <is>
          <t>ALKEM</t>
        </is>
      </c>
      <c r="E4014" s="78" t="n">
        <v>45134</v>
      </c>
      <c r="F4014" s="75" t="n">
        <v>0</v>
      </c>
      <c r="G4014" s="73" t="inlineStr">
        <is>
          <t>XX</t>
        </is>
      </c>
      <c r="H4014" s="75" t="n">
        <v>3502</v>
      </c>
      <c r="I4014" s="75" t="n">
        <v>3539</v>
      </c>
      <c r="J4014" s="75" t="n">
        <v>3502</v>
      </c>
      <c r="K4014" s="75" t="n">
        <v>3520.95</v>
      </c>
      <c r="L4014" s="75" t="n">
        <v>3520.95</v>
      </c>
      <c r="M4014" s="75" t="n">
        <v>361</v>
      </c>
      <c r="N4014" s="75" t="n">
        <v>2541.63</v>
      </c>
      <c r="O4014" s="75" t="n">
        <v>827400</v>
      </c>
      <c r="P4014" s="75" t="n">
        <v>-2000</v>
      </c>
      <c r="Q4014" s="79" t="n">
        <v>45118</v>
      </c>
      <c r="AR4014">
        <f>IF($AU$2&lt;&gt;5,NA(),IF(D4014=D4013,0,IF(AND(D4016=D4014,D4015=D4014),O4014+O4015+O4016,IF(D4015=D4014,O4015+O4014,O4014))))</f>
        <v/>
      </c>
      <c r="AS4014">
        <f>IF($AU$2&lt;&gt;5,NA(),IF(D4014=D4013,0,IF(AND(D4016=D4014,D4015=D4014),P4014+P4015+P4016,IF(D4015=D4014,P4015+P4014,P4014))))</f>
        <v/>
      </c>
      <c r="AT4014">
        <f>AR4014-AS4014</f>
        <v/>
      </c>
    </row>
    <row r="4015" ht="15.75" customHeight="1" s="121">
      <c r="B4015">
        <f>D4015&amp;Q4015&amp;E4015</f>
        <v/>
      </c>
      <c r="C4015" s="73" t="inlineStr">
        <is>
          <t>FUTSTK</t>
        </is>
      </c>
      <c r="D4015" s="73" t="inlineStr">
        <is>
          <t>ALKEM</t>
        </is>
      </c>
      <c r="E4015" s="78" t="n">
        <v>45169</v>
      </c>
      <c r="F4015" s="75" t="n">
        <v>0</v>
      </c>
      <c r="G4015" s="73" t="inlineStr">
        <is>
          <t>XX</t>
        </is>
      </c>
      <c r="H4015" s="75" t="n">
        <v>3531</v>
      </c>
      <c r="I4015" s="75" t="n">
        <v>3531</v>
      </c>
      <c r="J4015" s="75" t="n">
        <v>3529.4</v>
      </c>
      <c r="K4015" s="75" t="n">
        <v>3529.4</v>
      </c>
      <c r="L4015" s="75" t="n">
        <v>3529.4</v>
      </c>
      <c r="M4015" s="75" t="n">
        <v>2</v>
      </c>
      <c r="N4015" s="75" t="n">
        <v>14.12</v>
      </c>
      <c r="O4015" s="75" t="n">
        <v>5400</v>
      </c>
      <c r="P4015" s="75" t="n">
        <v>200</v>
      </c>
      <c r="Q4015" s="79" t="n">
        <v>45118</v>
      </c>
      <c r="AR4015">
        <f>IF($AU$2&lt;&gt;5,NA(),IF(D4015=D4014,0,IF(AND(D4017=D4015,D4016=D4015),O4015+O4016+O4017,IF(D4016=D4015,O4016+O4015,O4015))))</f>
        <v/>
      </c>
      <c r="AS4015">
        <f>IF($AU$2&lt;&gt;5,NA(),IF(D4015=D4014,0,IF(AND(D4017=D4015,D4016=D4015),P4015+P4016+P4017,IF(D4016=D4015,P4016+P4015,P4015))))</f>
        <v/>
      </c>
      <c r="AT4015">
        <f>AR4015-AS4015</f>
        <v/>
      </c>
    </row>
    <row r="4016" ht="15.75" customHeight="1" s="121">
      <c r="B4016">
        <f>D4016&amp;Q4016&amp;E4016</f>
        <v/>
      </c>
      <c r="C4016" s="73" t="inlineStr">
        <is>
          <t>FUTSTK</t>
        </is>
      </c>
      <c r="D4016" s="73" t="inlineStr">
        <is>
          <t>ALKEM</t>
        </is>
      </c>
      <c r="E4016" s="78" t="n">
        <v>45197</v>
      </c>
      <c r="F4016" s="75" t="n">
        <v>0</v>
      </c>
      <c r="G4016" s="73" t="inlineStr">
        <is>
          <t>XX</t>
        </is>
      </c>
      <c r="H4016" s="75" t="n">
        <v>0</v>
      </c>
      <c r="I4016" s="75" t="n">
        <v>0</v>
      </c>
      <c r="J4016" s="75" t="n">
        <v>0</v>
      </c>
      <c r="K4016" s="75" t="n">
        <v>3508.5</v>
      </c>
      <c r="L4016" s="75" t="n">
        <v>3568.8</v>
      </c>
      <c r="M4016" s="75" t="n">
        <v>0</v>
      </c>
      <c r="N4016" s="75" t="n">
        <v>0</v>
      </c>
      <c r="O4016" s="75" t="n">
        <v>0</v>
      </c>
      <c r="P4016" s="75" t="n">
        <v>0</v>
      </c>
      <c r="Q4016" s="79" t="n">
        <v>45118</v>
      </c>
      <c r="AR4016">
        <f>IF($AU$2&lt;&gt;5,NA(),IF(D4016=D4015,0,IF(AND(D4018=D4016,D4017=D4016),O4016+O4017+O4018,IF(D4017=D4016,O4017+O4016,O4016))))</f>
        <v/>
      </c>
      <c r="AS4016">
        <f>IF($AU$2&lt;&gt;5,NA(),IF(D4016=D4015,0,IF(AND(D4018=D4016,D4017=D4016),P4016+P4017+P4018,IF(D4017=D4016,P4017+P4016,P4016))))</f>
        <v/>
      </c>
      <c r="AT4016">
        <f>AR4016-AS4016</f>
        <v/>
      </c>
    </row>
    <row r="4017" ht="15.75" customHeight="1" s="121">
      <c r="B4017">
        <f>D4017&amp;Q4017&amp;E4017</f>
        <v/>
      </c>
      <c r="C4017" s="73" t="inlineStr">
        <is>
          <t>FUTSTK</t>
        </is>
      </c>
      <c r="D4017" s="73" t="inlineStr">
        <is>
          <t>AMBUJACEM</t>
        </is>
      </c>
      <c r="E4017" s="78" t="n">
        <v>45134</v>
      </c>
      <c r="F4017" s="75" t="n">
        <v>0</v>
      </c>
      <c r="G4017" s="73" t="inlineStr">
        <is>
          <t>XX</t>
        </is>
      </c>
      <c r="H4017" s="75" t="n">
        <v>421.75</v>
      </c>
      <c r="I4017" s="75" t="n">
        <v>423.35</v>
      </c>
      <c r="J4017" s="75" t="n">
        <v>419.35</v>
      </c>
      <c r="K4017" s="75" t="n">
        <v>420.8</v>
      </c>
      <c r="L4017" s="75" t="n">
        <v>420.8</v>
      </c>
      <c r="M4017" s="75" t="n">
        <v>2415</v>
      </c>
      <c r="N4017" s="75" t="n">
        <v>18315.1</v>
      </c>
      <c r="O4017" s="75" t="n">
        <v>57236400</v>
      </c>
      <c r="P4017" s="75" t="n">
        <v>-1225800</v>
      </c>
      <c r="Q4017" s="79" t="n">
        <v>45118</v>
      </c>
      <c r="AR4017">
        <f>IF($AU$2&lt;&gt;5,NA(),IF(D4017=D4016,0,IF(AND(D4019=D4017,D4018=D4017),O4017+O4018+O4019,IF(D4018=D4017,O4018+O4017,O4017))))</f>
        <v/>
      </c>
      <c r="AS4017">
        <f>IF($AU$2&lt;&gt;5,NA(),IF(D4017=D4016,0,IF(AND(D4019=D4017,D4018=D4017),P4017+P4018+P4019,IF(D4018=D4017,P4018+P4017,P4017))))</f>
        <v/>
      </c>
      <c r="AT4017">
        <f>AR4017-AS4017</f>
        <v/>
      </c>
    </row>
    <row r="4018" ht="15.75" customHeight="1" s="121">
      <c r="B4018">
        <f>D4018&amp;Q4018&amp;E4018</f>
        <v/>
      </c>
      <c r="C4018" s="73" t="inlineStr">
        <is>
          <t>FUTSTK</t>
        </is>
      </c>
      <c r="D4018" s="73" t="inlineStr">
        <is>
          <t>AMBUJACEM</t>
        </is>
      </c>
      <c r="E4018" s="78" t="n">
        <v>45169</v>
      </c>
      <c r="F4018" s="75" t="n">
        <v>0</v>
      </c>
      <c r="G4018" s="73" t="inlineStr">
        <is>
          <t>XX</t>
        </is>
      </c>
      <c r="H4018" s="75" t="n">
        <v>423.9</v>
      </c>
      <c r="I4018" s="75" t="n">
        <v>425.85</v>
      </c>
      <c r="J4018" s="75" t="n">
        <v>423</v>
      </c>
      <c r="K4018" s="75" t="n">
        <v>423.9</v>
      </c>
      <c r="L4018" s="75" t="n">
        <v>423.9</v>
      </c>
      <c r="M4018" s="75" t="n">
        <v>62</v>
      </c>
      <c r="N4018" s="75" t="n">
        <v>473.64</v>
      </c>
      <c r="O4018" s="75" t="n">
        <v>1089000</v>
      </c>
      <c r="P4018" s="75" t="n">
        <v>21600</v>
      </c>
      <c r="Q4018" s="79" t="n">
        <v>45118</v>
      </c>
      <c r="AR4018">
        <f>IF($AU$2&lt;&gt;5,NA(),IF(D4018=D4017,0,IF(AND(D4020=D4018,D4019=D4018),O4018+O4019+O4020,IF(D4019=D4018,O4019+O4018,O4018))))</f>
        <v/>
      </c>
      <c r="AS4018">
        <f>IF($AU$2&lt;&gt;5,NA(),IF(D4018=D4017,0,IF(AND(D4020=D4018,D4019=D4018),P4018+P4019+P4020,IF(D4019=D4018,P4019+P4018,P4018))))</f>
        <v/>
      </c>
      <c r="AT4018">
        <f>AR4018-AS4018</f>
        <v/>
      </c>
    </row>
    <row r="4019" ht="15.75" customHeight="1" s="121">
      <c r="B4019">
        <f>D4019&amp;Q4019&amp;E4019</f>
        <v/>
      </c>
      <c r="C4019" s="73" t="inlineStr">
        <is>
          <t>FUTSTK</t>
        </is>
      </c>
      <c r="D4019" s="73" t="inlineStr">
        <is>
          <t>AMBUJACEM</t>
        </is>
      </c>
      <c r="E4019" s="78" t="n">
        <v>45197</v>
      </c>
      <c r="F4019" s="75" t="n">
        <v>0</v>
      </c>
      <c r="G4019" s="73" t="inlineStr">
        <is>
          <t>XX</t>
        </is>
      </c>
      <c r="H4019" s="75" t="n">
        <v>429</v>
      </c>
      <c r="I4019" s="75" t="n">
        <v>429</v>
      </c>
      <c r="J4019" s="75" t="n">
        <v>427.75</v>
      </c>
      <c r="K4019" s="75" t="n">
        <v>428</v>
      </c>
      <c r="L4019" s="75" t="n">
        <v>428</v>
      </c>
      <c r="M4019" s="75" t="n">
        <v>6</v>
      </c>
      <c r="N4019" s="75" t="n">
        <v>46.27</v>
      </c>
      <c r="O4019" s="75" t="n">
        <v>95400</v>
      </c>
      <c r="P4019" s="75" t="n">
        <v>5400</v>
      </c>
      <c r="Q4019" s="79" t="n">
        <v>45118</v>
      </c>
      <c r="AR4019">
        <f>IF($AU$2&lt;&gt;5,NA(),IF(D4019=D4018,0,IF(AND(D4021=D4019,D4020=D4019),O4019+O4020+O4021,IF(D4020=D4019,O4020+O4019,O4019))))</f>
        <v/>
      </c>
      <c r="AS4019">
        <f>IF($AU$2&lt;&gt;5,NA(),IF(D4019=D4018,0,IF(AND(D4021=D4019,D4020=D4019),P4019+P4020+P4021,IF(D4020=D4019,P4020+P4019,P4019))))</f>
        <v/>
      </c>
      <c r="AT4019">
        <f>AR4019-AS4019</f>
        <v/>
      </c>
    </row>
    <row r="4020" ht="15.75" customHeight="1" s="121">
      <c r="B4020">
        <f>D4020&amp;Q4020&amp;E4020</f>
        <v/>
      </c>
      <c r="C4020" s="73" t="inlineStr">
        <is>
          <t>FUTSTK</t>
        </is>
      </c>
      <c r="D4020" s="73" t="inlineStr">
        <is>
          <t>APOLLOHOSP</t>
        </is>
      </c>
      <c r="E4020" s="78" t="n">
        <v>45134</v>
      </c>
      <c r="F4020" s="75" t="n">
        <v>0</v>
      </c>
      <c r="G4020" s="73" t="inlineStr">
        <is>
          <t>XX</t>
        </is>
      </c>
      <c r="H4020" s="75" t="n">
        <v>5204.05</v>
      </c>
      <c r="I4020" s="75" t="n">
        <v>5280.2</v>
      </c>
      <c r="J4020" s="75" t="n">
        <v>5172.75</v>
      </c>
      <c r="K4020" s="75" t="n">
        <v>5269.05</v>
      </c>
      <c r="L4020" s="75" t="n">
        <v>5269.05</v>
      </c>
      <c r="M4020" s="75" t="n">
        <v>4323</v>
      </c>
      <c r="N4020" s="75" t="n">
        <v>28441.38</v>
      </c>
      <c r="O4020" s="75" t="n">
        <v>1849875</v>
      </c>
      <c r="P4020" s="75" t="n">
        <v>-35125</v>
      </c>
      <c r="Q4020" s="79" t="n">
        <v>45118</v>
      </c>
      <c r="AR4020">
        <f>IF($AU$2&lt;&gt;5,NA(),IF(D4020=D4019,0,IF(AND(D4022=D4020,D4021=D4020),O4020+O4021+O4022,IF(D4021=D4020,O4021+O4020,O4020))))</f>
        <v/>
      </c>
      <c r="AS4020">
        <f>IF($AU$2&lt;&gt;5,NA(),IF(D4020=D4019,0,IF(AND(D4022=D4020,D4021=D4020),P4020+P4021+P4022,IF(D4021=D4020,P4021+P4020,P4020))))</f>
        <v/>
      </c>
      <c r="AT4020">
        <f>AR4020-AS4020</f>
        <v/>
      </c>
    </row>
    <row r="4021" ht="15.75" customHeight="1" s="121">
      <c r="B4021">
        <f>D4021&amp;Q4021&amp;E4021</f>
        <v/>
      </c>
      <c r="C4021" s="73" t="inlineStr">
        <is>
          <t>FUTSTK</t>
        </is>
      </c>
      <c r="D4021" s="73" t="inlineStr">
        <is>
          <t>APOLLOHOSP</t>
        </is>
      </c>
      <c r="E4021" s="78" t="n">
        <v>45169</v>
      </c>
      <c r="F4021" s="75" t="n">
        <v>0</v>
      </c>
      <c r="G4021" s="73" t="inlineStr">
        <is>
          <t>XX</t>
        </is>
      </c>
      <c r="H4021" s="75" t="n">
        <v>5234.7</v>
      </c>
      <c r="I4021" s="75" t="n">
        <v>5303.8</v>
      </c>
      <c r="J4021" s="75" t="n">
        <v>5234.7</v>
      </c>
      <c r="K4021" s="75" t="n">
        <v>5292.15</v>
      </c>
      <c r="L4021" s="75" t="n">
        <v>5292.15</v>
      </c>
      <c r="M4021" s="75" t="n">
        <v>145</v>
      </c>
      <c r="N4021" s="75" t="n">
        <v>958.25</v>
      </c>
      <c r="O4021" s="75" t="n">
        <v>41500</v>
      </c>
      <c r="P4021" s="75" t="n">
        <v>1750</v>
      </c>
      <c r="Q4021" s="79" t="n">
        <v>45118</v>
      </c>
      <c r="AR4021">
        <f>IF($AU$2&lt;&gt;5,NA(),IF(D4021=D4020,0,IF(AND(D4023=D4021,D4022=D4021),O4021+O4022+O4023,IF(D4022=D4021,O4022+O4021,O4021))))</f>
        <v/>
      </c>
      <c r="AS4021">
        <f>IF($AU$2&lt;&gt;5,NA(),IF(D4021=D4020,0,IF(AND(D4023=D4021,D4022=D4021),P4021+P4022+P4023,IF(D4022=D4021,P4022+P4021,P4021))))</f>
        <v/>
      </c>
      <c r="AT4021">
        <f>AR4021-AS4021</f>
        <v/>
      </c>
    </row>
    <row r="4022" ht="15.75" customHeight="1" s="121">
      <c r="B4022">
        <f>D4022&amp;Q4022&amp;E4022</f>
        <v/>
      </c>
      <c r="C4022" s="73" t="inlineStr">
        <is>
          <t>FUTSTK</t>
        </is>
      </c>
      <c r="D4022" s="73" t="inlineStr">
        <is>
          <t>APOLLOHOSP</t>
        </is>
      </c>
      <c r="E4022" s="78" t="n">
        <v>45197</v>
      </c>
      <c r="F4022" s="75" t="n">
        <v>0</v>
      </c>
      <c r="G4022" s="73" t="inlineStr">
        <is>
          <t>XX</t>
        </is>
      </c>
      <c r="H4022" s="75" t="n">
        <v>5310</v>
      </c>
      <c r="I4022" s="75" t="n">
        <v>5333</v>
      </c>
      <c r="J4022" s="75" t="n">
        <v>5298.4</v>
      </c>
      <c r="K4022" s="75" t="n">
        <v>5324</v>
      </c>
      <c r="L4022" s="75" t="n">
        <v>5338.9</v>
      </c>
      <c r="M4022" s="75" t="n">
        <v>16</v>
      </c>
      <c r="N4022" s="75" t="n">
        <v>106.37</v>
      </c>
      <c r="O4022" s="75" t="n">
        <v>4625</v>
      </c>
      <c r="P4022" s="75" t="n">
        <v>750</v>
      </c>
      <c r="Q4022" s="79" t="n">
        <v>45118</v>
      </c>
      <c r="AR4022">
        <f>IF($AU$2&lt;&gt;5,NA(),IF(D4022=D4021,0,IF(AND(D4024=D4022,D4023=D4022),O4022+O4023+O4024,IF(D4023=D4022,O4023+O4022,O4022))))</f>
        <v/>
      </c>
      <c r="AS4022">
        <f>IF($AU$2&lt;&gt;5,NA(),IF(D4022=D4021,0,IF(AND(D4024=D4022,D4023=D4022),P4022+P4023+P4024,IF(D4023=D4022,P4023+P4022,P4022))))</f>
        <v/>
      </c>
      <c r="AT4022">
        <f>AR4022-AS4022</f>
        <v/>
      </c>
    </row>
    <row r="4023" ht="15.75" customHeight="1" s="121">
      <c r="B4023">
        <f>D4023&amp;Q4023&amp;E4023</f>
        <v/>
      </c>
      <c r="C4023" s="73" t="inlineStr">
        <is>
          <t>FUTSTK</t>
        </is>
      </c>
      <c r="D4023" s="73" t="inlineStr">
        <is>
          <t>APOLLOTYRE</t>
        </is>
      </c>
      <c r="E4023" s="78" t="n">
        <v>45134</v>
      </c>
      <c r="F4023" s="75" t="n">
        <v>0</v>
      </c>
      <c r="G4023" s="73" t="inlineStr">
        <is>
          <t>XX</t>
        </is>
      </c>
      <c r="H4023" s="75" t="n">
        <v>427.05</v>
      </c>
      <c r="I4023" s="75" t="n">
        <v>429.65</v>
      </c>
      <c r="J4023" s="75" t="n">
        <v>422.55</v>
      </c>
      <c r="K4023" s="75" t="n">
        <v>428.8</v>
      </c>
      <c r="L4023" s="75" t="n">
        <v>428.8</v>
      </c>
      <c r="M4023" s="75" t="n">
        <v>3092</v>
      </c>
      <c r="N4023" s="75" t="n">
        <v>22432.2</v>
      </c>
      <c r="O4023" s="75" t="n">
        <v>11208100</v>
      </c>
      <c r="P4023" s="75" t="n">
        <v>-32300</v>
      </c>
      <c r="Q4023" s="79" t="n">
        <v>45118</v>
      </c>
      <c r="AR4023">
        <f>IF($AU$2&lt;&gt;5,NA(),IF(D4023=D4022,0,IF(AND(D4025=D4023,D4024=D4023),O4023+O4024+O4025,IF(D4024=D4023,O4024+O4023,O4023))))</f>
        <v/>
      </c>
      <c r="AS4023">
        <f>IF($AU$2&lt;&gt;5,NA(),IF(D4023=D4022,0,IF(AND(D4025=D4023,D4024=D4023),P4023+P4024+P4025,IF(D4024=D4023,P4024+P4023,P4023))))</f>
        <v/>
      </c>
      <c r="AT4023">
        <f>AR4023-AS4023</f>
        <v/>
      </c>
    </row>
    <row r="4024" ht="15.75" customHeight="1" s="121">
      <c r="B4024">
        <f>D4024&amp;Q4024&amp;E4024</f>
        <v/>
      </c>
      <c r="C4024" s="73" t="inlineStr">
        <is>
          <t>FUTSTK</t>
        </is>
      </c>
      <c r="D4024" s="73" t="inlineStr">
        <is>
          <t>APOLLOTYRE</t>
        </is>
      </c>
      <c r="E4024" s="78" t="n">
        <v>45169</v>
      </c>
      <c r="F4024" s="75" t="n">
        <v>0</v>
      </c>
      <c r="G4024" s="73" t="inlineStr">
        <is>
          <t>XX</t>
        </is>
      </c>
      <c r="H4024" s="75" t="n">
        <v>426.35</v>
      </c>
      <c r="I4024" s="75" t="n">
        <v>429.6</v>
      </c>
      <c r="J4024" s="75" t="n">
        <v>422.75</v>
      </c>
      <c r="K4024" s="75" t="n">
        <v>428.25</v>
      </c>
      <c r="L4024" s="75" t="n">
        <v>428.25</v>
      </c>
      <c r="M4024" s="75" t="n">
        <v>190</v>
      </c>
      <c r="N4024" s="75" t="n">
        <v>1379.97</v>
      </c>
      <c r="O4024" s="75" t="n">
        <v>715700</v>
      </c>
      <c r="P4024" s="75" t="n">
        <v>-5100</v>
      </c>
      <c r="Q4024" s="79" t="n">
        <v>45118</v>
      </c>
      <c r="AR4024">
        <f>IF($AU$2&lt;&gt;5,NA(),IF(D4024=D4023,0,IF(AND(D4026=D4024,D4025=D4024),O4024+O4025+O4026,IF(D4025=D4024,O4025+O4024,O4024))))</f>
        <v/>
      </c>
      <c r="AS4024">
        <f>IF($AU$2&lt;&gt;5,NA(),IF(D4024=D4023,0,IF(AND(D4026=D4024,D4025=D4024),P4024+P4025+P4026,IF(D4025=D4024,P4025+P4024,P4024))))</f>
        <v/>
      </c>
      <c r="AT4024">
        <f>AR4024-AS4024</f>
        <v/>
      </c>
    </row>
    <row r="4025" ht="15.75" customHeight="1" s="121">
      <c r="B4025">
        <f>D4025&amp;Q4025&amp;E4025</f>
        <v/>
      </c>
      <c r="C4025" s="73" t="inlineStr">
        <is>
          <t>FUTSTK</t>
        </is>
      </c>
      <c r="D4025" s="73" t="inlineStr">
        <is>
          <t>APOLLOTYRE</t>
        </is>
      </c>
      <c r="E4025" s="78" t="n">
        <v>45197</v>
      </c>
      <c r="F4025" s="75" t="n">
        <v>0</v>
      </c>
      <c r="G4025" s="73" t="inlineStr">
        <is>
          <t>XX</t>
        </is>
      </c>
      <c r="H4025" s="75" t="n">
        <v>425.8</v>
      </c>
      <c r="I4025" s="75" t="n">
        <v>429.5</v>
      </c>
      <c r="J4025" s="75" t="n">
        <v>424.6</v>
      </c>
      <c r="K4025" s="75" t="n">
        <v>428.35</v>
      </c>
      <c r="L4025" s="75" t="n">
        <v>428.35</v>
      </c>
      <c r="M4025" s="75" t="n">
        <v>11</v>
      </c>
      <c r="N4025" s="75" t="n">
        <v>79.88</v>
      </c>
      <c r="O4025" s="75" t="n">
        <v>47600</v>
      </c>
      <c r="P4025" s="75" t="n">
        <v>8500</v>
      </c>
      <c r="Q4025" s="79" t="n">
        <v>45118</v>
      </c>
      <c r="AR4025">
        <f>IF($AU$2&lt;&gt;5,NA(),IF(D4025=D4024,0,IF(AND(D4027=D4025,D4026=D4025),O4025+O4026+O4027,IF(D4026=D4025,O4026+O4025,O4025))))</f>
        <v/>
      </c>
      <c r="AS4025">
        <f>IF($AU$2&lt;&gt;5,NA(),IF(D4025=D4024,0,IF(AND(D4027=D4025,D4026=D4025),P4025+P4026+P4027,IF(D4026=D4025,P4026+P4025,P4025))))</f>
        <v/>
      </c>
      <c r="AT4025">
        <f>AR4025-AS4025</f>
        <v/>
      </c>
    </row>
    <row r="4026" ht="15.75" customHeight="1" s="121">
      <c r="B4026">
        <f>D4026&amp;Q4026&amp;E4026</f>
        <v/>
      </c>
      <c r="C4026" s="73" t="inlineStr">
        <is>
          <t>FUTSTK</t>
        </is>
      </c>
      <c r="D4026" s="73" t="inlineStr">
        <is>
          <t>ASHOKLEY</t>
        </is>
      </c>
      <c r="E4026" s="78" t="n">
        <v>45134</v>
      </c>
      <c r="F4026" s="75" t="n">
        <v>0</v>
      </c>
      <c r="G4026" s="73" t="inlineStr">
        <is>
          <t>XX</t>
        </is>
      </c>
      <c r="H4026" s="75" t="n">
        <v>164.4</v>
      </c>
      <c r="I4026" s="75" t="n">
        <v>168.4</v>
      </c>
      <c r="J4026" s="75" t="n">
        <v>162.85</v>
      </c>
      <c r="K4026" s="75" t="n">
        <v>167.45</v>
      </c>
      <c r="L4026" s="75" t="n">
        <v>167.45</v>
      </c>
      <c r="M4026" s="75" t="n">
        <v>6005</v>
      </c>
      <c r="N4026" s="75" t="n">
        <v>49860.19</v>
      </c>
      <c r="O4026" s="75" t="n">
        <v>69105000</v>
      </c>
      <c r="P4026" s="75" t="n">
        <v>2950000</v>
      </c>
      <c r="Q4026" s="79" t="n">
        <v>45118</v>
      </c>
      <c r="AR4026">
        <f>IF($AU$2&lt;&gt;5,NA(),IF(D4026=D4025,0,IF(AND(D4028=D4026,D4027=D4026),O4026+O4027+O4028,IF(D4027=D4026,O4027+O4026,O4026))))</f>
        <v/>
      </c>
      <c r="AS4026">
        <f>IF($AU$2&lt;&gt;5,NA(),IF(D4026=D4025,0,IF(AND(D4028=D4026,D4027=D4026),P4026+P4027+P4028,IF(D4027=D4026,P4027+P4026,P4026))))</f>
        <v/>
      </c>
      <c r="AT4026">
        <f>AR4026-AS4026</f>
        <v/>
      </c>
    </row>
    <row r="4027" ht="15.75" customHeight="1" s="121">
      <c r="B4027">
        <f>D4027&amp;Q4027&amp;E4027</f>
        <v/>
      </c>
      <c r="C4027" s="73" t="inlineStr">
        <is>
          <t>FUTSTK</t>
        </is>
      </c>
      <c r="D4027" s="73" t="inlineStr">
        <is>
          <t>ASHOKLEY</t>
        </is>
      </c>
      <c r="E4027" s="78" t="n">
        <v>45169</v>
      </c>
      <c r="F4027" s="75" t="n">
        <v>0</v>
      </c>
      <c r="G4027" s="73" t="inlineStr">
        <is>
          <t>XX</t>
        </is>
      </c>
      <c r="H4027" s="75" t="n">
        <v>165.5</v>
      </c>
      <c r="I4027" s="75" t="n">
        <v>169.4</v>
      </c>
      <c r="J4027" s="75" t="n">
        <v>164.1</v>
      </c>
      <c r="K4027" s="75" t="n">
        <v>168.6</v>
      </c>
      <c r="L4027" s="75" t="n">
        <v>168.6</v>
      </c>
      <c r="M4027" s="75" t="n">
        <v>368</v>
      </c>
      <c r="N4027" s="75" t="n">
        <v>3068.79</v>
      </c>
      <c r="O4027" s="75" t="n">
        <v>2590000</v>
      </c>
      <c r="P4027" s="75" t="n">
        <v>190000</v>
      </c>
      <c r="Q4027" s="79" t="n">
        <v>45118</v>
      </c>
      <c r="AR4027">
        <f>IF($AU$2&lt;&gt;5,NA(),IF(D4027=D4026,0,IF(AND(D4029=D4027,D4028=D4027),O4027+O4028+O4029,IF(D4028=D4027,O4028+O4027,O4027))))</f>
        <v/>
      </c>
      <c r="AS4027">
        <f>IF($AU$2&lt;&gt;5,NA(),IF(D4027=D4026,0,IF(AND(D4029=D4027,D4028=D4027),P4027+P4028+P4029,IF(D4028=D4027,P4028+P4027,P4027))))</f>
        <v/>
      </c>
      <c r="AT4027">
        <f>AR4027-AS4027</f>
        <v/>
      </c>
    </row>
    <row r="4028" ht="15.75" customHeight="1" s="121">
      <c r="B4028">
        <f>D4028&amp;Q4028&amp;E4028</f>
        <v/>
      </c>
      <c r="C4028" s="73" t="inlineStr">
        <is>
          <t>FUTSTK</t>
        </is>
      </c>
      <c r="D4028" s="73" t="inlineStr">
        <is>
          <t>ASHOKLEY</t>
        </is>
      </c>
      <c r="E4028" s="78" t="n">
        <v>45197</v>
      </c>
      <c r="F4028" s="75" t="n">
        <v>0</v>
      </c>
      <c r="G4028" s="73" t="inlineStr">
        <is>
          <t>XX</t>
        </is>
      </c>
      <c r="H4028" s="75" t="n">
        <v>166.6</v>
      </c>
      <c r="I4028" s="75" t="n">
        <v>170.5</v>
      </c>
      <c r="J4028" s="75" t="n">
        <v>165.7</v>
      </c>
      <c r="K4028" s="75" t="n">
        <v>169.9</v>
      </c>
      <c r="L4028" s="75" t="n">
        <v>169.9</v>
      </c>
      <c r="M4028" s="75" t="n">
        <v>19</v>
      </c>
      <c r="N4028" s="75" t="n">
        <v>160.34</v>
      </c>
      <c r="O4028" s="75" t="n">
        <v>170000</v>
      </c>
      <c r="P4028" s="75" t="n">
        <v>-5000</v>
      </c>
      <c r="Q4028" s="79" t="n">
        <v>45118</v>
      </c>
      <c r="AR4028">
        <f>IF($AU$2&lt;&gt;5,NA(),IF(D4028=D4027,0,IF(AND(D4030=D4028,D4029=D4028),O4028+O4029+O4030,IF(D4029=D4028,O4029+O4028,O4028))))</f>
        <v/>
      </c>
      <c r="AS4028">
        <f>IF($AU$2&lt;&gt;5,NA(),IF(D4028=D4027,0,IF(AND(D4030=D4028,D4029=D4028),P4028+P4029+P4030,IF(D4029=D4028,P4029+P4028,P4028))))</f>
        <v/>
      </c>
      <c r="AT4028">
        <f>AR4028-AS4028</f>
        <v/>
      </c>
    </row>
    <row r="4029" ht="15.75" customHeight="1" s="121">
      <c r="B4029">
        <f>D4029&amp;Q4029&amp;E4029</f>
        <v/>
      </c>
      <c r="C4029" s="73" t="inlineStr">
        <is>
          <t>FUTSTK</t>
        </is>
      </c>
      <c r="D4029" s="73" t="inlineStr">
        <is>
          <t>ASIANPAINT</t>
        </is>
      </c>
      <c r="E4029" s="78" t="n">
        <v>45134</v>
      </c>
      <c r="F4029" s="75" t="n">
        <v>0</v>
      </c>
      <c r="G4029" s="73" t="inlineStr">
        <is>
          <t>XX</t>
        </is>
      </c>
      <c r="H4029" s="75" t="n">
        <v>3365</v>
      </c>
      <c r="I4029" s="75" t="n">
        <v>3409</v>
      </c>
      <c r="J4029" s="75" t="n">
        <v>3360.75</v>
      </c>
      <c r="K4029" s="75" t="n">
        <v>3396.8</v>
      </c>
      <c r="L4029" s="75" t="n">
        <v>3396.8</v>
      </c>
      <c r="M4029" s="75" t="n">
        <v>4427</v>
      </c>
      <c r="N4029" s="75" t="n">
        <v>30013.8</v>
      </c>
      <c r="O4029" s="75" t="n">
        <v>4328800</v>
      </c>
      <c r="P4029" s="75" t="n">
        <v>-117400</v>
      </c>
      <c r="Q4029" s="79" t="n">
        <v>45118</v>
      </c>
      <c r="AR4029">
        <f>IF($AU$2&lt;&gt;5,NA(),IF(D4029=D4028,0,IF(AND(D4031=D4029,D4030=D4029),O4029+O4030+O4031,IF(D4030=D4029,O4030+O4029,O4029))))</f>
        <v/>
      </c>
      <c r="AS4029">
        <f>IF($AU$2&lt;&gt;5,NA(),IF(D4029=D4028,0,IF(AND(D4031=D4029,D4030=D4029),P4029+P4030+P4031,IF(D4030=D4029,P4030+P4029,P4029))))</f>
        <v/>
      </c>
      <c r="AT4029">
        <f>AR4029-AS4029</f>
        <v/>
      </c>
    </row>
    <row r="4030" ht="15.75" customHeight="1" s="121">
      <c r="B4030">
        <f>D4030&amp;Q4030&amp;E4030</f>
        <v/>
      </c>
      <c r="C4030" s="73" t="inlineStr">
        <is>
          <t>FUTSTK</t>
        </is>
      </c>
      <c r="D4030" s="73" t="inlineStr">
        <is>
          <t>ASIANPAINT</t>
        </is>
      </c>
      <c r="E4030" s="78" t="n">
        <v>45169</v>
      </c>
      <c r="F4030" s="75" t="n">
        <v>0</v>
      </c>
      <c r="G4030" s="73" t="inlineStr">
        <is>
          <t>XX</t>
        </is>
      </c>
      <c r="H4030" s="75" t="n">
        <v>3387.45</v>
      </c>
      <c r="I4030" s="75" t="n">
        <v>3430</v>
      </c>
      <c r="J4030" s="75" t="n">
        <v>3387.45</v>
      </c>
      <c r="K4030" s="75" t="n">
        <v>3419.3</v>
      </c>
      <c r="L4030" s="75" t="n">
        <v>3419.3</v>
      </c>
      <c r="M4030" s="75" t="n">
        <v>199</v>
      </c>
      <c r="N4030" s="75" t="n">
        <v>1356.78</v>
      </c>
      <c r="O4030" s="75" t="n">
        <v>107200</v>
      </c>
      <c r="P4030" s="75" t="n">
        <v>7400</v>
      </c>
      <c r="Q4030" s="79" t="n">
        <v>45118</v>
      </c>
      <c r="AR4030">
        <f>IF($AU$2&lt;&gt;5,NA(),IF(D4030=D4029,0,IF(AND(D4032=D4030,D4031=D4030),O4030+O4031+O4032,IF(D4031=D4030,O4031+O4030,O4030))))</f>
        <v/>
      </c>
      <c r="AS4030">
        <f>IF($AU$2&lt;&gt;5,NA(),IF(D4030=D4029,0,IF(AND(D4032=D4030,D4031=D4030),P4030+P4031+P4032,IF(D4031=D4030,P4031+P4030,P4030))))</f>
        <v/>
      </c>
      <c r="AT4030">
        <f>AR4030-AS4030</f>
        <v/>
      </c>
    </row>
    <row r="4031" ht="15.75" customHeight="1" s="121">
      <c r="B4031">
        <f>D4031&amp;Q4031&amp;E4031</f>
        <v/>
      </c>
      <c r="C4031" s="73" t="inlineStr">
        <is>
          <t>FUTSTK</t>
        </is>
      </c>
      <c r="D4031" s="73" t="inlineStr">
        <is>
          <t>ASIANPAINT</t>
        </is>
      </c>
      <c r="E4031" s="78" t="n">
        <v>45197</v>
      </c>
      <c r="F4031" s="75" t="n">
        <v>0</v>
      </c>
      <c r="G4031" s="73" t="inlineStr">
        <is>
          <t>XX</t>
        </is>
      </c>
      <c r="H4031" s="75" t="n">
        <v>3420</v>
      </c>
      <c r="I4031" s="75" t="n">
        <v>3440.85</v>
      </c>
      <c r="J4031" s="75" t="n">
        <v>3420</v>
      </c>
      <c r="K4031" s="75" t="n">
        <v>3438</v>
      </c>
      <c r="L4031" s="75" t="n">
        <v>3438</v>
      </c>
      <c r="M4031" s="75" t="n">
        <v>12</v>
      </c>
      <c r="N4031" s="75" t="n">
        <v>82.45999999999999</v>
      </c>
      <c r="O4031" s="75" t="n">
        <v>8000</v>
      </c>
      <c r="P4031" s="75" t="n">
        <v>-600</v>
      </c>
      <c r="Q4031" s="79" t="n">
        <v>45118</v>
      </c>
      <c r="AR4031">
        <f>IF($AU$2&lt;&gt;5,NA(),IF(D4031=D4030,0,IF(AND(D4033=D4031,D4032=D4031),O4031+O4032+O4033,IF(D4032=D4031,O4032+O4031,O4031))))</f>
        <v/>
      </c>
      <c r="AS4031">
        <f>IF($AU$2&lt;&gt;5,NA(),IF(D4031=D4030,0,IF(AND(D4033=D4031,D4032=D4031),P4031+P4032+P4033,IF(D4032=D4031,P4032+P4031,P4031))))</f>
        <v/>
      </c>
      <c r="AT4031">
        <f>AR4031-AS4031</f>
        <v/>
      </c>
    </row>
    <row r="4032" ht="15.75" customHeight="1" s="121">
      <c r="B4032">
        <f>D4032&amp;Q4032&amp;E4032</f>
        <v/>
      </c>
      <c r="C4032" s="73" t="inlineStr">
        <is>
          <t>FUTSTK</t>
        </is>
      </c>
      <c r="D4032" s="73" t="inlineStr">
        <is>
          <t>ASTRAL</t>
        </is>
      </c>
      <c r="E4032" s="78" t="n">
        <v>45134</v>
      </c>
      <c r="F4032" s="75" t="n">
        <v>0</v>
      </c>
      <c r="G4032" s="73" t="inlineStr">
        <is>
          <t>XX</t>
        </is>
      </c>
      <c r="H4032" s="75" t="n">
        <v>1794.45</v>
      </c>
      <c r="I4032" s="75" t="n">
        <v>1819.45</v>
      </c>
      <c r="J4032" s="75" t="n">
        <v>1781.15</v>
      </c>
      <c r="K4032" s="75" t="n">
        <v>1787.25</v>
      </c>
      <c r="L4032" s="75" t="n">
        <v>1787.25</v>
      </c>
      <c r="M4032" s="75" t="n">
        <v>2169</v>
      </c>
      <c r="N4032" s="75" t="n">
        <v>14324.85</v>
      </c>
      <c r="O4032" s="75" t="n">
        <v>2448257</v>
      </c>
      <c r="P4032" s="75" t="n">
        <v>734</v>
      </c>
      <c r="Q4032" s="79" t="n">
        <v>45118</v>
      </c>
      <c r="AR4032">
        <f>IF($AU$2&lt;&gt;5,NA(),IF(D4032=D4031,0,IF(AND(D4034=D4032,D4033=D4032),O4032+O4033+O4034,IF(D4033=D4032,O4033+O4032,O4032))))</f>
        <v/>
      </c>
      <c r="AS4032">
        <f>IF($AU$2&lt;&gt;5,NA(),IF(D4032=D4031,0,IF(AND(D4034=D4032,D4033=D4032),P4032+P4033+P4034,IF(D4033=D4032,P4033+P4032,P4032))))</f>
        <v/>
      </c>
      <c r="AT4032">
        <f>AR4032-AS4032</f>
        <v/>
      </c>
    </row>
    <row r="4033" ht="15.75" customHeight="1" s="121">
      <c r="B4033">
        <f>D4033&amp;Q4033&amp;E4033</f>
        <v/>
      </c>
      <c r="C4033" s="73" t="inlineStr">
        <is>
          <t>FUTSTK</t>
        </is>
      </c>
      <c r="D4033" s="73" t="inlineStr">
        <is>
          <t>ASTRAL</t>
        </is>
      </c>
      <c r="E4033" s="78" t="n">
        <v>45169</v>
      </c>
      <c r="F4033" s="75" t="n">
        <v>0</v>
      </c>
      <c r="G4033" s="73" t="inlineStr">
        <is>
          <t>XX</t>
        </is>
      </c>
      <c r="H4033" s="75" t="n">
        <v>1811.35</v>
      </c>
      <c r="I4033" s="75" t="n">
        <v>1830.95</v>
      </c>
      <c r="J4033" s="75" t="n">
        <v>1795</v>
      </c>
      <c r="K4033" s="75" t="n">
        <v>1798.65</v>
      </c>
      <c r="L4033" s="75" t="n">
        <v>1798.65</v>
      </c>
      <c r="M4033" s="75" t="n">
        <v>78</v>
      </c>
      <c r="N4033" s="75" t="n">
        <v>518.98</v>
      </c>
      <c r="O4033" s="75" t="n">
        <v>66427</v>
      </c>
      <c r="P4033" s="75" t="n">
        <v>8441</v>
      </c>
      <c r="Q4033" s="79" t="n">
        <v>45118</v>
      </c>
      <c r="AR4033">
        <f>IF($AU$2&lt;&gt;5,NA(),IF(D4033=D4032,0,IF(AND(D4035=D4033,D4034=D4033),O4033+O4034+O4035,IF(D4034=D4033,O4034+O4033,O4033))))</f>
        <v/>
      </c>
      <c r="AS4033">
        <f>IF($AU$2&lt;&gt;5,NA(),IF(D4033=D4032,0,IF(AND(D4035=D4033,D4034=D4033),P4033+P4034+P4035,IF(D4034=D4033,P4034+P4033,P4033))))</f>
        <v/>
      </c>
      <c r="AT4033">
        <f>AR4033-AS4033</f>
        <v/>
      </c>
    </row>
    <row r="4034" ht="15.75" customHeight="1" s="121">
      <c r="B4034">
        <f>D4034&amp;Q4034&amp;E4034</f>
        <v/>
      </c>
      <c r="C4034" s="73" t="inlineStr">
        <is>
          <t>FUTSTK</t>
        </is>
      </c>
      <c r="D4034" s="73" t="inlineStr">
        <is>
          <t>ASTRAL</t>
        </is>
      </c>
      <c r="E4034" s="78" t="n">
        <v>45197</v>
      </c>
      <c r="F4034" s="75" t="n">
        <v>0</v>
      </c>
      <c r="G4034" s="73" t="inlineStr">
        <is>
          <t>XX</t>
        </is>
      </c>
      <c r="H4034" s="75" t="n">
        <v>1833.05</v>
      </c>
      <c r="I4034" s="75" t="n">
        <v>1833.05</v>
      </c>
      <c r="J4034" s="75" t="n">
        <v>1833.05</v>
      </c>
      <c r="K4034" s="75" t="n">
        <v>1833.05</v>
      </c>
      <c r="L4034" s="75" t="n">
        <v>1808.55</v>
      </c>
      <c r="M4034" s="75" t="n">
        <v>1</v>
      </c>
      <c r="N4034" s="75" t="n">
        <v>6.72</v>
      </c>
      <c r="O4034" s="75" t="n">
        <v>3303</v>
      </c>
      <c r="P4034" s="75" t="n">
        <v>367</v>
      </c>
      <c r="Q4034" s="79" t="n">
        <v>45118</v>
      </c>
      <c r="AR4034">
        <f>IF($AU$2&lt;&gt;5,NA(),IF(D4034=D4033,0,IF(AND(D4036=D4034,D4035=D4034),O4034+O4035+O4036,IF(D4035=D4034,O4035+O4034,O4034))))</f>
        <v/>
      </c>
      <c r="AS4034">
        <f>IF($AU$2&lt;&gt;5,NA(),IF(D4034=D4033,0,IF(AND(D4036=D4034,D4035=D4034),P4034+P4035+P4036,IF(D4035=D4034,P4035+P4034,P4034))))</f>
        <v/>
      </c>
      <c r="AT4034">
        <f>AR4034-AS4034</f>
        <v/>
      </c>
    </row>
    <row r="4035" ht="15.75" customHeight="1" s="121">
      <c r="B4035">
        <f>D4035&amp;Q4035&amp;E4035</f>
        <v/>
      </c>
      <c r="C4035" s="73" t="inlineStr">
        <is>
          <t>FUTSTK</t>
        </is>
      </c>
      <c r="D4035" s="73" t="inlineStr">
        <is>
          <t>ATUL</t>
        </is>
      </c>
      <c r="E4035" s="78" t="n">
        <v>45134</v>
      </c>
      <c r="F4035" s="75" t="n">
        <v>0</v>
      </c>
      <c r="G4035" s="73" t="inlineStr">
        <is>
          <t>XX</t>
        </is>
      </c>
      <c r="H4035" s="75" t="n">
        <v>6596.45</v>
      </c>
      <c r="I4035" s="75" t="n">
        <v>6605.5</v>
      </c>
      <c r="J4035" s="75" t="n">
        <v>6416</v>
      </c>
      <c r="K4035" s="75" t="n">
        <v>6435.05</v>
      </c>
      <c r="L4035" s="75" t="n">
        <v>6435.05</v>
      </c>
      <c r="M4035" s="75" t="n">
        <v>2543</v>
      </c>
      <c r="N4035" s="75" t="n">
        <v>12374.94</v>
      </c>
      <c r="O4035" s="75" t="n">
        <v>484425</v>
      </c>
      <c r="P4035" s="75" t="n">
        <v>44925</v>
      </c>
      <c r="Q4035" s="79" t="n">
        <v>45118</v>
      </c>
      <c r="AR4035">
        <f>IF($AU$2&lt;&gt;5,NA(),IF(D4035=D4034,0,IF(AND(D4037=D4035,D4036=D4035),O4035+O4036+O4037,IF(D4036=D4035,O4036+O4035,O4035))))</f>
        <v/>
      </c>
      <c r="AS4035">
        <f>IF($AU$2&lt;&gt;5,NA(),IF(D4035=D4034,0,IF(AND(D4037=D4035,D4036=D4035),P4035+P4036+P4037,IF(D4036=D4035,P4036+P4035,P4035))))</f>
        <v/>
      </c>
      <c r="AT4035">
        <f>AR4035-AS4035</f>
        <v/>
      </c>
    </row>
    <row r="4036" ht="15.75" customHeight="1" s="121">
      <c r="B4036">
        <f>D4036&amp;Q4036&amp;E4036</f>
        <v/>
      </c>
      <c r="C4036" s="73" t="inlineStr">
        <is>
          <t>FUTSTK</t>
        </is>
      </c>
      <c r="D4036" s="73" t="inlineStr">
        <is>
          <t>ATUL</t>
        </is>
      </c>
      <c r="E4036" s="78" t="n">
        <v>45169</v>
      </c>
      <c r="F4036" s="75" t="n">
        <v>0</v>
      </c>
      <c r="G4036" s="73" t="inlineStr">
        <is>
          <t>XX</t>
        </is>
      </c>
      <c r="H4036" s="75" t="n">
        <v>6545.25</v>
      </c>
      <c r="I4036" s="75" t="n">
        <v>6545.25</v>
      </c>
      <c r="J4036" s="75" t="n">
        <v>6388.8</v>
      </c>
      <c r="K4036" s="75" t="n">
        <v>6402.8</v>
      </c>
      <c r="L4036" s="75" t="n">
        <v>6402.8</v>
      </c>
      <c r="M4036" s="75" t="n">
        <v>461</v>
      </c>
      <c r="N4036" s="75" t="n">
        <v>2228.99</v>
      </c>
      <c r="O4036" s="75" t="n">
        <v>57825</v>
      </c>
      <c r="P4036" s="75" t="n">
        <v>18150</v>
      </c>
      <c r="Q4036" s="79" t="n">
        <v>45118</v>
      </c>
      <c r="AR4036">
        <f>IF($AU$2&lt;&gt;5,NA(),IF(D4036=D4035,0,IF(AND(D4038=D4036,D4037=D4036),O4036+O4037+O4038,IF(D4037=D4036,O4037+O4036,O4036))))</f>
        <v/>
      </c>
      <c r="AS4036">
        <f>IF($AU$2&lt;&gt;5,NA(),IF(D4036=D4035,0,IF(AND(D4038=D4036,D4037=D4036),P4036+P4037+P4038,IF(D4037=D4036,P4037+P4036,P4036))))</f>
        <v/>
      </c>
      <c r="AT4036">
        <f>AR4036-AS4036</f>
        <v/>
      </c>
    </row>
    <row r="4037" ht="15.75" customHeight="1" s="121">
      <c r="B4037">
        <f>D4037&amp;Q4037&amp;E4037</f>
        <v/>
      </c>
      <c r="C4037" s="73" t="inlineStr">
        <is>
          <t>FUTSTK</t>
        </is>
      </c>
      <c r="D4037" s="73" t="inlineStr">
        <is>
          <t>ATUL</t>
        </is>
      </c>
      <c r="E4037" s="78" t="n">
        <v>45197</v>
      </c>
      <c r="F4037" s="75" t="n">
        <v>0</v>
      </c>
      <c r="G4037" s="73" t="inlineStr">
        <is>
          <t>XX</t>
        </is>
      </c>
      <c r="H4037" s="75" t="n">
        <v>6520</v>
      </c>
      <c r="I4037" s="75" t="n">
        <v>6520</v>
      </c>
      <c r="J4037" s="75" t="n">
        <v>6441</v>
      </c>
      <c r="K4037" s="75" t="n">
        <v>6441</v>
      </c>
      <c r="L4037" s="75" t="n">
        <v>6619.7</v>
      </c>
      <c r="M4037" s="75" t="n">
        <v>29</v>
      </c>
      <c r="N4037" s="75" t="n">
        <v>141.52</v>
      </c>
      <c r="O4037" s="75" t="n">
        <v>2475</v>
      </c>
      <c r="P4037" s="75" t="n">
        <v>1875</v>
      </c>
      <c r="Q4037" s="79" t="n">
        <v>45118</v>
      </c>
      <c r="AR4037">
        <f>IF($AU$2&lt;&gt;5,NA(),IF(D4037=D4036,0,IF(AND(D4039=D4037,D4038=D4037),O4037+O4038+O4039,IF(D4038=D4037,O4038+O4037,O4037))))</f>
        <v/>
      </c>
      <c r="AS4037">
        <f>IF($AU$2&lt;&gt;5,NA(),IF(D4037=D4036,0,IF(AND(D4039=D4037,D4038=D4037),P4037+P4038+P4039,IF(D4038=D4037,P4038+P4037,P4037))))</f>
        <v/>
      </c>
      <c r="AT4037">
        <f>AR4037-AS4037</f>
        <v/>
      </c>
    </row>
    <row r="4038" ht="15.75" customHeight="1" s="121">
      <c r="B4038">
        <f>D4038&amp;Q4038&amp;E4038</f>
        <v/>
      </c>
      <c r="C4038" s="73" t="inlineStr">
        <is>
          <t>FUTSTK</t>
        </is>
      </c>
      <c r="D4038" s="73" t="inlineStr">
        <is>
          <t>AUBANK</t>
        </is>
      </c>
      <c r="E4038" s="78" t="n">
        <v>45134</v>
      </c>
      <c r="F4038" s="75" t="n">
        <v>0</v>
      </c>
      <c r="G4038" s="73" t="inlineStr">
        <is>
          <t>XX</t>
        </is>
      </c>
      <c r="H4038" s="75" t="n">
        <v>764.65</v>
      </c>
      <c r="I4038" s="75" t="n">
        <v>771.3</v>
      </c>
      <c r="J4038" s="75" t="n">
        <v>759.55</v>
      </c>
      <c r="K4038" s="75" t="n">
        <v>762.25</v>
      </c>
      <c r="L4038" s="75" t="n">
        <v>762.25</v>
      </c>
      <c r="M4038" s="75" t="n">
        <v>1757</v>
      </c>
      <c r="N4038" s="75" t="n">
        <v>13423.2</v>
      </c>
      <c r="O4038" s="75" t="n">
        <v>12164000</v>
      </c>
      <c r="P4038" s="75" t="n">
        <v>-113000</v>
      </c>
      <c r="Q4038" s="79" t="n">
        <v>45118</v>
      </c>
      <c r="AR4038">
        <f>IF($AU$2&lt;&gt;5,NA(),IF(D4038=D4037,0,IF(AND(D4040=D4038,D4039=D4038),O4038+O4039+O4040,IF(D4039=D4038,O4039+O4038,O4038))))</f>
        <v/>
      </c>
      <c r="AS4038">
        <f>IF($AU$2&lt;&gt;5,NA(),IF(D4038=D4037,0,IF(AND(D4040=D4038,D4039=D4038),P4038+P4039+P4040,IF(D4039=D4038,P4039+P4038,P4038))))</f>
        <v/>
      </c>
      <c r="AT4038">
        <f>AR4038-AS4038</f>
        <v/>
      </c>
    </row>
    <row r="4039" ht="15.75" customHeight="1" s="121">
      <c r="B4039">
        <f>D4039&amp;Q4039&amp;E4039</f>
        <v/>
      </c>
      <c r="C4039" s="73" t="inlineStr">
        <is>
          <t>FUTSTK</t>
        </is>
      </c>
      <c r="D4039" s="73" t="inlineStr">
        <is>
          <t>AUBANK</t>
        </is>
      </c>
      <c r="E4039" s="78" t="n">
        <v>45169</v>
      </c>
      <c r="F4039" s="75" t="n">
        <v>0</v>
      </c>
      <c r="G4039" s="73" t="inlineStr">
        <is>
          <t>XX</t>
        </is>
      </c>
      <c r="H4039" s="75" t="n">
        <v>753.5</v>
      </c>
      <c r="I4039" s="75" t="n">
        <v>763.1</v>
      </c>
      <c r="J4039" s="75" t="n">
        <v>753.5</v>
      </c>
      <c r="K4039" s="75" t="n">
        <v>755.1</v>
      </c>
      <c r="L4039" s="75" t="n">
        <v>755.1</v>
      </c>
      <c r="M4039" s="75" t="n">
        <v>176</v>
      </c>
      <c r="N4039" s="75" t="n">
        <v>1331.55</v>
      </c>
      <c r="O4039" s="75" t="n">
        <v>433000</v>
      </c>
      <c r="P4039" s="75" t="n">
        <v>1000</v>
      </c>
      <c r="Q4039" s="79" t="n">
        <v>45118</v>
      </c>
      <c r="AR4039">
        <f>IF($AU$2&lt;&gt;5,NA(),IF(D4039=D4038,0,IF(AND(D4041=D4039,D4040=D4039),O4039+O4040+O4041,IF(D4040=D4039,O4040+O4039,O4039))))</f>
        <v/>
      </c>
      <c r="AS4039">
        <f>IF($AU$2&lt;&gt;5,NA(),IF(D4039=D4038,0,IF(AND(D4041=D4039,D4040=D4039),P4039+P4040+P4041,IF(D4040=D4039,P4040+P4039,P4039))))</f>
        <v/>
      </c>
      <c r="AT4039">
        <f>AR4039-AS4039</f>
        <v/>
      </c>
    </row>
    <row r="4040" ht="15.75" customHeight="1" s="121">
      <c r="B4040">
        <f>D4040&amp;Q4040&amp;E4040</f>
        <v/>
      </c>
      <c r="C4040" s="73" t="inlineStr">
        <is>
          <t>FUTSTK</t>
        </is>
      </c>
      <c r="D4040" s="73" t="inlineStr">
        <is>
          <t>AUBANK</t>
        </is>
      </c>
      <c r="E4040" s="78" t="n">
        <v>45197</v>
      </c>
      <c r="F4040" s="75" t="n">
        <v>0</v>
      </c>
      <c r="G4040" s="73" t="inlineStr">
        <is>
          <t>XX</t>
        </is>
      </c>
      <c r="H4040" s="75" t="n">
        <v>0</v>
      </c>
      <c r="I4040" s="75" t="n">
        <v>0</v>
      </c>
      <c r="J4040" s="75" t="n">
        <v>0</v>
      </c>
      <c r="K4040" s="75" t="n">
        <v>747.9</v>
      </c>
      <c r="L4040" s="75" t="n">
        <v>775.5</v>
      </c>
      <c r="M4040" s="75" t="n">
        <v>0</v>
      </c>
      <c r="N4040" s="75" t="n">
        <v>0</v>
      </c>
      <c r="O4040" s="75" t="n">
        <v>24000</v>
      </c>
      <c r="P4040" s="75" t="n">
        <v>0</v>
      </c>
      <c r="Q4040" s="79" t="n">
        <v>45118</v>
      </c>
      <c r="AR4040">
        <f>IF($AU$2&lt;&gt;5,NA(),IF(D4040=D4039,0,IF(AND(D4042=D4040,D4041=D4040),O4040+O4041+O4042,IF(D4041=D4040,O4041+O4040,O4040))))</f>
        <v/>
      </c>
      <c r="AS4040">
        <f>IF($AU$2&lt;&gt;5,NA(),IF(D4040=D4039,0,IF(AND(D4042=D4040,D4041=D4040),P4040+P4041+P4042,IF(D4041=D4040,P4041+P4040,P4040))))</f>
        <v/>
      </c>
      <c r="AT4040">
        <f>AR4040-AS4040</f>
        <v/>
      </c>
    </row>
    <row r="4041" ht="15.75" customHeight="1" s="121">
      <c r="B4041">
        <f>D4041&amp;Q4041&amp;E4041</f>
        <v/>
      </c>
      <c r="C4041" s="73" t="inlineStr">
        <is>
          <t>FUTSTK</t>
        </is>
      </c>
      <c r="D4041" s="73" t="inlineStr">
        <is>
          <t>AUROPHARMA</t>
        </is>
      </c>
      <c r="E4041" s="78" t="n">
        <v>45134</v>
      </c>
      <c r="F4041" s="75" t="n">
        <v>0</v>
      </c>
      <c r="G4041" s="73" t="inlineStr">
        <is>
          <t>XX</t>
        </is>
      </c>
      <c r="H4041" s="75" t="n">
        <v>739.95</v>
      </c>
      <c r="I4041" s="75" t="n">
        <v>746.7</v>
      </c>
      <c r="J4041" s="75" t="n">
        <v>738.55</v>
      </c>
      <c r="K4041" s="75" t="n">
        <v>740.35</v>
      </c>
      <c r="L4041" s="75" t="n">
        <v>740.35</v>
      </c>
      <c r="M4041" s="75" t="n">
        <v>1442</v>
      </c>
      <c r="N4041" s="75" t="n">
        <v>11778.92</v>
      </c>
      <c r="O4041" s="75" t="n">
        <v>13333100</v>
      </c>
      <c r="P4041" s="75" t="n">
        <v>66000</v>
      </c>
      <c r="Q4041" s="79" t="n">
        <v>45118</v>
      </c>
      <c r="AR4041">
        <f>IF($AU$2&lt;&gt;5,NA(),IF(D4041=D4040,0,IF(AND(D4043=D4041,D4042=D4041),O4041+O4042+O4043,IF(D4042=D4041,O4042+O4041,O4041))))</f>
        <v/>
      </c>
      <c r="AS4041">
        <f>IF($AU$2&lt;&gt;5,NA(),IF(D4041=D4040,0,IF(AND(D4043=D4041,D4042=D4041),P4041+P4042+P4043,IF(D4042=D4041,P4042+P4041,P4041))))</f>
        <v/>
      </c>
      <c r="AT4041">
        <f>AR4041-AS4041</f>
        <v/>
      </c>
    </row>
    <row r="4042" ht="15.75" customHeight="1" s="121">
      <c r="B4042">
        <f>D4042&amp;Q4042&amp;E4042</f>
        <v/>
      </c>
      <c r="C4042" s="73" t="inlineStr">
        <is>
          <t>FUTSTK</t>
        </is>
      </c>
      <c r="D4042" s="73" t="inlineStr">
        <is>
          <t>AUROPHARMA</t>
        </is>
      </c>
      <c r="E4042" s="78" t="n">
        <v>45169</v>
      </c>
      <c r="F4042" s="75" t="n">
        <v>0</v>
      </c>
      <c r="G4042" s="73" t="inlineStr">
        <is>
          <t>XX</t>
        </is>
      </c>
      <c r="H4042" s="75" t="n">
        <v>746.85</v>
      </c>
      <c r="I4042" s="75" t="n">
        <v>750.1</v>
      </c>
      <c r="J4042" s="75" t="n">
        <v>742.85</v>
      </c>
      <c r="K4042" s="75" t="n">
        <v>743.75</v>
      </c>
      <c r="L4042" s="75" t="n">
        <v>743.75</v>
      </c>
      <c r="M4042" s="75" t="n">
        <v>78</v>
      </c>
      <c r="N4042" s="75" t="n">
        <v>640.39</v>
      </c>
      <c r="O4042" s="75" t="n">
        <v>303600</v>
      </c>
      <c r="P4042" s="75" t="n">
        <v>17600</v>
      </c>
      <c r="Q4042" s="79" t="n">
        <v>45118</v>
      </c>
      <c r="AR4042">
        <f>IF($AU$2&lt;&gt;5,NA(),IF(D4042=D4041,0,IF(AND(D4044=D4042,D4043=D4042),O4042+O4043+O4044,IF(D4043=D4042,O4043+O4042,O4042))))</f>
        <v/>
      </c>
      <c r="AS4042">
        <f>IF($AU$2&lt;&gt;5,NA(),IF(D4042=D4041,0,IF(AND(D4044=D4042,D4043=D4042),P4042+P4043+P4044,IF(D4043=D4042,P4043+P4042,P4042))))</f>
        <v/>
      </c>
      <c r="AT4042">
        <f>AR4042-AS4042</f>
        <v/>
      </c>
    </row>
    <row r="4043" ht="15.75" customHeight="1" s="121">
      <c r="B4043">
        <f>D4043&amp;Q4043&amp;E4043</f>
        <v/>
      </c>
      <c r="C4043" s="73" t="inlineStr">
        <is>
          <t>FUTSTK</t>
        </is>
      </c>
      <c r="D4043" s="73" t="inlineStr">
        <is>
          <t>AUROPHARMA</t>
        </is>
      </c>
      <c r="E4043" s="78" t="n">
        <v>45197</v>
      </c>
      <c r="F4043" s="75" t="n">
        <v>0</v>
      </c>
      <c r="G4043" s="73" t="inlineStr">
        <is>
          <t>XX</t>
        </is>
      </c>
      <c r="H4043" s="75" t="n">
        <v>751</v>
      </c>
      <c r="I4043" s="75" t="n">
        <v>751</v>
      </c>
      <c r="J4043" s="75" t="n">
        <v>746</v>
      </c>
      <c r="K4043" s="75" t="n">
        <v>746</v>
      </c>
      <c r="L4043" s="75" t="n">
        <v>747.9</v>
      </c>
      <c r="M4043" s="75" t="n">
        <v>3</v>
      </c>
      <c r="N4043" s="75" t="n">
        <v>24.69</v>
      </c>
      <c r="O4043" s="75" t="n">
        <v>28600</v>
      </c>
      <c r="P4043" s="75" t="n">
        <v>0</v>
      </c>
      <c r="Q4043" s="79" t="n">
        <v>45118</v>
      </c>
      <c r="AR4043">
        <f>IF($AU$2&lt;&gt;5,NA(),IF(D4043=D4042,0,IF(AND(D4045=D4043,D4044=D4043),O4043+O4044+O4045,IF(D4044=D4043,O4044+O4043,O4043))))</f>
        <v/>
      </c>
      <c r="AS4043">
        <f>IF($AU$2&lt;&gt;5,NA(),IF(D4043=D4042,0,IF(AND(D4045=D4043,D4044=D4043),P4043+P4044+P4045,IF(D4044=D4043,P4044+P4043,P4043))))</f>
        <v/>
      </c>
      <c r="AT4043">
        <f>AR4043-AS4043</f>
        <v/>
      </c>
    </row>
    <row r="4044" ht="15.75" customHeight="1" s="121">
      <c r="B4044">
        <f>D4044&amp;Q4044&amp;E4044</f>
        <v/>
      </c>
      <c r="C4044" s="73" t="inlineStr">
        <is>
          <t>FUTSTK</t>
        </is>
      </c>
      <c r="D4044" s="73" t="inlineStr">
        <is>
          <t>AXISBANK</t>
        </is>
      </c>
      <c r="E4044" s="78" t="n">
        <v>45134</v>
      </c>
      <c r="F4044" s="75" t="n">
        <v>0</v>
      </c>
      <c r="G4044" s="73" t="inlineStr">
        <is>
          <t>XX</t>
        </is>
      </c>
      <c r="H4044" s="75" t="n">
        <v>971.2</v>
      </c>
      <c r="I4044" s="75" t="n">
        <v>974.9</v>
      </c>
      <c r="J4044" s="75" t="n">
        <v>955.5</v>
      </c>
      <c r="K4044" s="75" t="n">
        <v>957.65</v>
      </c>
      <c r="L4044" s="75" t="n">
        <v>957.65</v>
      </c>
      <c r="M4044" s="75" t="n">
        <v>19219</v>
      </c>
      <c r="N4044" s="75" t="n">
        <v>115739.6</v>
      </c>
      <c r="O4044" s="75" t="n">
        <v>54460625</v>
      </c>
      <c r="P4044" s="75" t="n">
        <v>1903750</v>
      </c>
      <c r="Q4044" s="79" t="n">
        <v>45118</v>
      </c>
      <c r="AR4044">
        <f>IF($AU$2&lt;&gt;5,NA(),IF(D4044=D4043,0,IF(AND(D4046=D4044,D4045=D4044),O4044+O4045+O4046,IF(D4045=D4044,O4045+O4044,O4044))))</f>
        <v/>
      </c>
      <c r="AS4044">
        <f>IF($AU$2&lt;&gt;5,NA(),IF(D4044=D4043,0,IF(AND(D4046=D4044,D4045=D4044),P4044+P4045+P4046,IF(D4045=D4044,P4045+P4044,P4044))))</f>
        <v/>
      </c>
      <c r="AT4044">
        <f>AR4044-AS4044</f>
        <v/>
      </c>
    </row>
    <row r="4045" ht="15.75" customHeight="1" s="121">
      <c r="B4045">
        <f>D4045&amp;Q4045&amp;E4045</f>
        <v/>
      </c>
      <c r="C4045" s="73" t="inlineStr">
        <is>
          <t>FUTSTK</t>
        </is>
      </c>
      <c r="D4045" s="73" t="inlineStr">
        <is>
          <t>AXISBANK</t>
        </is>
      </c>
      <c r="E4045" s="78" t="n">
        <v>45169</v>
      </c>
      <c r="F4045" s="75" t="n">
        <v>0</v>
      </c>
      <c r="G4045" s="73" t="inlineStr">
        <is>
          <t>XX</t>
        </is>
      </c>
      <c r="H4045" s="75" t="n">
        <v>977.5</v>
      </c>
      <c r="I4045" s="75" t="n">
        <v>981.2</v>
      </c>
      <c r="J4045" s="75" t="n">
        <v>962.15</v>
      </c>
      <c r="K4045" s="75" t="n">
        <v>964.4</v>
      </c>
      <c r="L4045" s="75" t="n">
        <v>964.4</v>
      </c>
      <c r="M4045" s="75" t="n">
        <v>597</v>
      </c>
      <c r="N4045" s="75" t="n">
        <v>3616.03</v>
      </c>
      <c r="O4045" s="75" t="n">
        <v>895000</v>
      </c>
      <c r="P4045" s="75" t="n">
        <v>131250</v>
      </c>
      <c r="Q4045" s="79" t="n">
        <v>45118</v>
      </c>
      <c r="AR4045">
        <f>IF($AU$2&lt;&gt;5,NA(),IF(D4045=D4044,0,IF(AND(D4047=D4045,D4046=D4045),O4045+O4046+O4047,IF(D4046=D4045,O4046+O4045,O4045))))</f>
        <v/>
      </c>
      <c r="AS4045">
        <f>IF($AU$2&lt;&gt;5,NA(),IF(D4045=D4044,0,IF(AND(D4047=D4045,D4046=D4045),P4045+P4046+P4047,IF(D4046=D4045,P4046+P4045,P4045))))</f>
        <v/>
      </c>
      <c r="AT4045">
        <f>AR4045-AS4045</f>
        <v/>
      </c>
    </row>
    <row r="4046" ht="15.75" customHeight="1" s="121">
      <c r="B4046">
        <f>D4046&amp;Q4046&amp;E4046</f>
        <v/>
      </c>
      <c r="C4046" s="73" t="inlineStr">
        <is>
          <t>FUTSTK</t>
        </is>
      </c>
      <c r="D4046" s="73" t="inlineStr">
        <is>
          <t>AXISBANK</t>
        </is>
      </c>
      <c r="E4046" s="78" t="n">
        <v>45197</v>
      </c>
      <c r="F4046" s="75" t="n">
        <v>0</v>
      </c>
      <c r="G4046" s="73" t="inlineStr">
        <is>
          <t>XX</t>
        </is>
      </c>
      <c r="H4046" s="75" t="n">
        <v>982.75</v>
      </c>
      <c r="I4046" s="75" t="n">
        <v>983.2</v>
      </c>
      <c r="J4046" s="75" t="n">
        <v>969.9</v>
      </c>
      <c r="K4046" s="75" t="n">
        <v>970.6</v>
      </c>
      <c r="L4046" s="75" t="n">
        <v>970.6</v>
      </c>
      <c r="M4046" s="75" t="n">
        <v>58</v>
      </c>
      <c r="N4046" s="75" t="n">
        <v>354.05</v>
      </c>
      <c r="O4046" s="75" t="n">
        <v>54375</v>
      </c>
      <c r="P4046" s="75" t="n">
        <v>14375</v>
      </c>
      <c r="Q4046" s="79" t="n">
        <v>45118</v>
      </c>
      <c r="AR4046">
        <f>IF($AU$2&lt;&gt;5,NA(),IF(D4046=D4045,0,IF(AND(D4048=D4046,D4047=D4046),O4046+O4047+O4048,IF(D4047=D4046,O4047+O4046,O4046))))</f>
        <v/>
      </c>
      <c r="AS4046">
        <f>IF($AU$2&lt;&gt;5,NA(),IF(D4046=D4045,0,IF(AND(D4048=D4046,D4047=D4046),P4046+P4047+P4048,IF(D4047=D4046,P4047+P4046,P4046))))</f>
        <v/>
      </c>
      <c r="AT4046">
        <f>AR4046-AS4046</f>
        <v/>
      </c>
    </row>
    <row r="4047" ht="15.75" customHeight="1" s="121">
      <c r="B4047">
        <f>D4047&amp;Q4047&amp;E4047</f>
        <v/>
      </c>
      <c r="C4047" s="73" t="inlineStr">
        <is>
          <t>FUTSTK</t>
        </is>
      </c>
      <c r="D4047" s="73" t="inlineStr">
        <is>
          <t>BAJAJ-AUTO</t>
        </is>
      </c>
      <c r="E4047" s="78" t="n">
        <v>45134</v>
      </c>
      <c r="F4047" s="75" t="n">
        <v>0</v>
      </c>
      <c r="G4047" s="73" t="inlineStr">
        <is>
          <t>XX</t>
        </is>
      </c>
      <c r="H4047" s="75" t="n">
        <v>4944.65</v>
      </c>
      <c r="I4047" s="75" t="n">
        <v>4965</v>
      </c>
      <c r="J4047" s="75" t="n">
        <v>4924</v>
      </c>
      <c r="K4047" s="75" t="n">
        <v>4929.9</v>
      </c>
      <c r="L4047" s="75" t="n">
        <v>4929.9</v>
      </c>
      <c r="M4047" s="75" t="n">
        <v>1868</v>
      </c>
      <c r="N4047" s="75" t="n">
        <v>23090.31</v>
      </c>
      <c r="O4047" s="75" t="n">
        <v>2550750</v>
      </c>
      <c r="P4047" s="75" t="n">
        <v>-65750</v>
      </c>
      <c r="Q4047" s="79" t="n">
        <v>45118</v>
      </c>
      <c r="AR4047">
        <f>IF($AU$2&lt;&gt;5,NA(),IF(D4047=D4046,0,IF(AND(D4049=D4047,D4048=D4047),O4047+O4048+O4049,IF(D4048=D4047,O4048+O4047,O4047))))</f>
        <v/>
      </c>
      <c r="AS4047">
        <f>IF($AU$2&lt;&gt;5,NA(),IF(D4047=D4046,0,IF(AND(D4049=D4047,D4048=D4047),P4047+P4048+P4049,IF(D4048=D4047,P4048+P4047,P4047))))</f>
        <v/>
      </c>
      <c r="AT4047">
        <f>AR4047-AS4047</f>
        <v/>
      </c>
    </row>
    <row r="4048" ht="15.75" customHeight="1" s="121">
      <c r="B4048">
        <f>D4048&amp;Q4048&amp;E4048</f>
        <v/>
      </c>
      <c r="C4048" s="73" t="inlineStr">
        <is>
          <t>FUTSTK</t>
        </is>
      </c>
      <c r="D4048" s="73" t="inlineStr">
        <is>
          <t>BAJAJ-AUTO</t>
        </is>
      </c>
      <c r="E4048" s="78" t="n">
        <v>45169</v>
      </c>
      <c r="F4048" s="75" t="n">
        <v>0</v>
      </c>
      <c r="G4048" s="73" t="inlineStr">
        <is>
          <t>XX</t>
        </is>
      </c>
      <c r="H4048" s="75" t="n">
        <v>4970.1</v>
      </c>
      <c r="I4048" s="75" t="n">
        <v>4985</v>
      </c>
      <c r="J4048" s="75" t="n">
        <v>4951</v>
      </c>
      <c r="K4048" s="75" t="n">
        <v>4955</v>
      </c>
      <c r="L4048" s="75" t="n">
        <v>4955</v>
      </c>
      <c r="M4048" s="75" t="n">
        <v>83</v>
      </c>
      <c r="N4048" s="75" t="n">
        <v>1031.31</v>
      </c>
      <c r="O4048" s="75" t="n">
        <v>70750</v>
      </c>
      <c r="P4048" s="75" t="n">
        <v>-1250</v>
      </c>
      <c r="Q4048" s="79" t="n">
        <v>45118</v>
      </c>
      <c r="AR4048">
        <f>IF($AU$2&lt;&gt;5,NA(),IF(D4048=D4047,0,IF(AND(D4050=D4048,D4049=D4048),O4048+O4049+O4050,IF(D4049=D4048,O4049+O4048,O4048))))</f>
        <v/>
      </c>
      <c r="AS4048">
        <f>IF($AU$2&lt;&gt;5,NA(),IF(D4048=D4047,0,IF(AND(D4050=D4048,D4049=D4048),P4048+P4049+P4050,IF(D4049=D4048,P4049+P4048,P4048))))</f>
        <v/>
      </c>
      <c r="AT4048">
        <f>AR4048-AS4048</f>
        <v/>
      </c>
    </row>
    <row r="4049" ht="15.75" customHeight="1" s="121">
      <c r="B4049">
        <f>D4049&amp;Q4049&amp;E4049</f>
        <v/>
      </c>
      <c r="C4049" s="73" t="inlineStr">
        <is>
          <t>FUTSTK</t>
        </is>
      </c>
      <c r="D4049" s="73" t="inlineStr">
        <is>
          <t>BAJAJ-AUTO</t>
        </is>
      </c>
      <c r="E4049" s="78" t="n">
        <v>45197</v>
      </c>
      <c r="F4049" s="75" t="n">
        <v>0</v>
      </c>
      <c r="G4049" s="73" t="inlineStr">
        <is>
          <t>XX</t>
        </is>
      </c>
      <c r="H4049" s="75" t="n">
        <v>4993.4</v>
      </c>
      <c r="I4049" s="75" t="n">
        <v>5000</v>
      </c>
      <c r="J4049" s="75" t="n">
        <v>4984</v>
      </c>
      <c r="K4049" s="75" t="n">
        <v>5000</v>
      </c>
      <c r="L4049" s="75" t="n">
        <v>4994.35</v>
      </c>
      <c r="M4049" s="75" t="n">
        <v>5</v>
      </c>
      <c r="N4049" s="75" t="n">
        <v>62.39</v>
      </c>
      <c r="O4049" s="75" t="n">
        <v>5500</v>
      </c>
      <c r="P4049" s="75" t="n">
        <v>250</v>
      </c>
      <c r="Q4049" s="79" t="n">
        <v>45118</v>
      </c>
      <c r="AR4049">
        <f>IF($AU$2&lt;&gt;5,NA(),IF(D4049=D4048,0,IF(AND(D4051=D4049,D4050=D4049),O4049+O4050+O4051,IF(D4050=D4049,O4050+O4049,O4049))))</f>
        <v/>
      </c>
      <c r="AS4049">
        <f>IF($AU$2&lt;&gt;5,NA(),IF(D4049=D4048,0,IF(AND(D4051=D4049,D4050=D4049),P4049+P4050+P4051,IF(D4050=D4049,P4050+P4049,P4049))))</f>
        <v/>
      </c>
      <c r="AT4049">
        <f>AR4049-AS4049</f>
        <v/>
      </c>
    </row>
    <row r="4050" ht="15.75" customHeight="1" s="121">
      <c r="B4050">
        <f>D4050&amp;Q4050&amp;E4050</f>
        <v/>
      </c>
      <c r="C4050" s="73" t="inlineStr">
        <is>
          <t>FUTSTK</t>
        </is>
      </c>
      <c r="D4050" s="73" t="inlineStr">
        <is>
          <t>BAJAJFINSV</t>
        </is>
      </c>
      <c r="E4050" s="78" t="n">
        <v>45134</v>
      </c>
      <c r="F4050" s="75" t="n">
        <v>0</v>
      </c>
      <c r="G4050" s="73" t="inlineStr">
        <is>
          <t>XX</t>
        </is>
      </c>
      <c r="H4050" s="75" t="n">
        <v>1609.5</v>
      </c>
      <c r="I4050" s="75" t="n">
        <v>1636.1</v>
      </c>
      <c r="J4050" s="75" t="n">
        <v>1596.05</v>
      </c>
      <c r="K4050" s="75" t="n">
        <v>1600.05</v>
      </c>
      <c r="L4050" s="75" t="n">
        <v>1600.05</v>
      </c>
      <c r="M4050" s="75" t="n">
        <v>3953</v>
      </c>
      <c r="N4050" s="75" t="n">
        <v>31962.72</v>
      </c>
      <c r="O4050" s="75" t="n">
        <v>7100000</v>
      </c>
      <c r="P4050" s="75" t="n">
        <v>192500</v>
      </c>
      <c r="Q4050" s="79" t="n">
        <v>45118</v>
      </c>
      <c r="AR4050">
        <f>IF($AU$2&lt;&gt;5,NA(),IF(D4050=D4049,0,IF(AND(D4052=D4050,D4051=D4050),O4050+O4051+O4052,IF(D4051=D4050,O4051+O4050,O4050))))</f>
        <v/>
      </c>
      <c r="AS4050">
        <f>IF($AU$2&lt;&gt;5,NA(),IF(D4050=D4049,0,IF(AND(D4052=D4050,D4051=D4050),P4050+P4051+P4052,IF(D4051=D4050,P4051+P4050,P4050))))</f>
        <v/>
      </c>
      <c r="AT4050">
        <f>AR4050-AS4050</f>
        <v/>
      </c>
    </row>
    <row r="4051" ht="15.75" customHeight="1" s="121">
      <c r="B4051">
        <f>D4051&amp;Q4051&amp;E4051</f>
        <v/>
      </c>
      <c r="C4051" s="73" t="inlineStr">
        <is>
          <t>FUTSTK</t>
        </is>
      </c>
      <c r="D4051" s="73" t="inlineStr">
        <is>
          <t>BAJAJFINSV</t>
        </is>
      </c>
      <c r="E4051" s="78" t="n">
        <v>45169</v>
      </c>
      <c r="F4051" s="75" t="n">
        <v>0</v>
      </c>
      <c r="G4051" s="73" t="inlineStr">
        <is>
          <t>XX</t>
        </is>
      </c>
      <c r="H4051" s="75" t="n">
        <v>1625.95</v>
      </c>
      <c r="I4051" s="75" t="n">
        <v>1647.75</v>
      </c>
      <c r="J4051" s="75" t="n">
        <v>1610</v>
      </c>
      <c r="K4051" s="75" t="n">
        <v>1613</v>
      </c>
      <c r="L4051" s="75" t="n">
        <v>1613</v>
      </c>
      <c r="M4051" s="75" t="n">
        <v>449</v>
      </c>
      <c r="N4051" s="75" t="n">
        <v>3647.6</v>
      </c>
      <c r="O4051" s="75" t="n">
        <v>570000</v>
      </c>
      <c r="P4051" s="75" t="n">
        <v>122500</v>
      </c>
      <c r="Q4051" s="79" t="n">
        <v>45118</v>
      </c>
      <c r="AR4051">
        <f>IF($AU$2&lt;&gt;5,NA(),IF(D4051=D4050,0,IF(AND(D4053=D4051,D4052=D4051),O4051+O4052+O4053,IF(D4052=D4051,O4052+O4051,O4051))))</f>
        <v/>
      </c>
      <c r="AS4051">
        <f>IF($AU$2&lt;&gt;5,NA(),IF(D4051=D4050,0,IF(AND(D4053=D4051,D4052=D4051),P4051+P4052+P4053,IF(D4052=D4051,P4052+P4051,P4051))))</f>
        <v/>
      </c>
      <c r="AT4051">
        <f>AR4051-AS4051</f>
        <v/>
      </c>
    </row>
    <row r="4052" ht="15.75" customHeight="1" s="121">
      <c r="B4052">
        <f>D4052&amp;Q4052&amp;E4052</f>
        <v/>
      </c>
      <c r="C4052" s="73" t="inlineStr">
        <is>
          <t>FUTSTK</t>
        </is>
      </c>
      <c r="D4052" s="73" t="inlineStr">
        <is>
          <t>BAJAJFINSV</t>
        </is>
      </c>
      <c r="E4052" s="79" t="n">
        <v>45197</v>
      </c>
      <c r="F4052" s="75" t="n">
        <v>0</v>
      </c>
      <c r="G4052" s="73" t="inlineStr">
        <is>
          <t>XX</t>
        </is>
      </c>
      <c r="H4052" s="75" t="n">
        <v>1645</v>
      </c>
      <c r="I4052" s="75" t="n">
        <v>1655</v>
      </c>
      <c r="J4052" s="75" t="n">
        <v>1620</v>
      </c>
      <c r="K4052" s="75" t="n">
        <v>1622.9</v>
      </c>
      <c r="L4052" s="75" t="n">
        <v>1622.9</v>
      </c>
      <c r="M4052" s="75" t="n">
        <v>29</v>
      </c>
      <c r="N4052" s="75" t="n">
        <v>237.12</v>
      </c>
      <c r="O4052" s="75" t="n">
        <v>35500</v>
      </c>
      <c r="P4052" s="75" t="n">
        <v>3000</v>
      </c>
      <c r="Q4052" s="79" t="n">
        <v>45118</v>
      </c>
      <c r="AR4052">
        <f>IF($AU$2&lt;&gt;5,NA(),IF(D4052=D4051,0,IF(AND(D4054=D4052,D4053=D4052),O4052+O4053+O4054,IF(D4053=D4052,O4053+O4052,O4052))))</f>
        <v/>
      </c>
      <c r="AS4052">
        <f>IF($AU$2&lt;&gt;5,NA(),IF(D4052=D4051,0,IF(AND(D4054=D4052,D4053=D4052),P4052+P4053+P4054,IF(D4053=D4052,P4053+P4052,P4052))))</f>
        <v/>
      </c>
      <c r="AT4052">
        <f>AR4052-AS4052</f>
        <v/>
      </c>
    </row>
    <row r="4053" ht="15.75" customHeight="1" s="121">
      <c r="B4053">
        <f>D4053&amp;Q4053&amp;E4053</f>
        <v/>
      </c>
      <c r="C4053" s="73" t="inlineStr">
        <is>
          <t>FUTSTK</t>
        </is>
      </c>
      <c r="D4053" s="73" t="inlineStr">
        <is>
          <t>BAJFINANCE</t>
        </is>
      </c>
      <c r="E4053" s="78" t="n">
        <v>45134</v>
      </c>
      <c r="F4053" s="75" t="n">
        <v>0</v>
      </c>
      <c r="G4053" s="73" t="inlineStr">
        <is>
          <t>XX</t>
        </is>
      </c>
      <c r="H4053" s="75" t="n">
        <v>7575</v>
      </c>
      <c r="I4053" s="75" t="n">
        <v>7707.95</v>
      </c>
      <c r="J4053" s="75" t="n">
        <v>7418</v>
      </c>
      <c r="K4053" s="75" t="n">
        <v>7471.3</v>
      </c>
      <c r="L4053" s="75" t="n">
        <v>7471.3</v>
      </c>
      <c r="M4053" s="75" t="n">
        <v>15666</v>
      </c>
      <c r="N4053" s="75" t="n">
        <v>147808.7</v>
      </c>
      <c r="O4053" s="75" t="n">
        <v>4161875</v>
      </c>
      <c r="P4053" s="75" t="n">
        <v>267500</v>
      </c>
      <c r="Q4053" s="79" t="n">
        <v>45118</v>
      </c>
      <c r="AR4053">
        <f>IF($AU$2&lt;&gt;5,NA(),IF(D4053=D4052,0,IF(AND(D4055=D4053,D4054=D4053),O4053+O4054+O4055,IF(D4054=D4053,O4054+O4053,O4053))))</f>
        <v/>
      </c>
      <c r="AS4053">
        <f>IF($AU$2&lt;&gt;5,NA(),IF(D4053=D4052,0,IF(AND(D4055=D4053,D4054=D4053),P4053+P4054+P4055,IF(D4054=D4053,P4054+P4053,P4053))))</f>
        <v/>
      </c>
      <c r="AT4053">
        <f>AR4053-AS4053</f>
        <v/>
      </c>
    </row>
    <row r="4054" ht="15.75" customHeight="1" s="121">
      <c r="B4054">
        <f>D4054&amp;Q4054&amp;E4054</f>
        <v/>
      </c>
      <c r="C4054" s="73" t="inlineStr">
        <is>
          <t>FUTSTK</t>
        </is>
      </c>
      <c r="D4054" s="73" t="inlineStr">
        <is>
          <t>BAJFINANCE</t>
        </is>
      </c>
      <c r="E4054" s="78" t="n">
        <v>45169</v>
      </c>
      <c r="F4054" s="75" t="n">
        <v>0</v>
      </c>
      <c r="G4054" s="73" t="inlineStr">
        <is>
          <t>XX</t>
        </is>
      </c>
      <c r="H4054" s="75" t="n">
        <v>7689.85</v>
      </c>
      <c r="I4054" s="75" t="n">
        <v>7759</v>
      </c>
      <c r="J4054" s="75" t="n">
        <v>7475.65</v>
      </c>
      <c r="K4054" s="75" t="n">
        <v>7521.85</v>
      </c>
      <c r="L4054" s="75" t="n">
        <v>7521.85</v>
      </c>
      <c r="M4054" s="75" t="n">
        <v>589</v>
      </c>
      <c r="N4054" s="75" t="n">
        <v>5596.06</v>
      </c>
      <c r="O4054" s="75" t="n">
        <v>130625</v>
      </c>
      <c r="P4054" s="75" t="n">
        <v>17750</v>
      </c>
      <c r="Q4054" s="79" t="n">
        <v>45118</v>
      </c>
      <c r="AR4054">
        <f>IF($AU$2&lt;&gt;5,NA(),IF(D4054=D4053,0,IF(AND(D4056=D4054,D4055=D4054),O4054+O4055+O4056,IF(D4055=D4054,O4055+O4054,O4054))))</f>
        <v/>
      </c>
      <c r="AS4054">
        <f>IF($AU$2&lt;&gt;5,NA(),IF(D4054=D4053,0,IF(AND(D4056=D4054,D4055=D4054),P4054+P4055+P4056,IF(D4055=D4054,P4055+P4054,P4054))))</f>
        <v/>
      </c>
      <c r="AT4054">
        <f>AR4054-AS4054</f>
        <v/>
      </c>
    </row>
    <row r="4055" ht="15.75" customHeight="1" s="121">
      <c r="B4055">
        <f>D4055&amp;Q4055&amp;E4055</f>
        <v/>
      </c>
      <c r="C4055" s="73" t="inlineStr">
        <is>
          <t>FUTSTK</t>
        </is>
      </c>
      <c r="D4055" s="73" t="inlineStr">
        <is>
          <t>BAJFINANCE</t>
        </is>
      </c>
      <c r="E4055" s="78" t="n">
        <v>45197</v>
      </c>
      <c r="F4055" s="75" t="n">
        <v>0</v>
      </c>
      <c r="G4055" s="73" t="inlineStr">
        <is>
          <t>XX</t>
        </is>
      </c>
      <c r="H4055" s="75" t="n">
        <v>7740</v>
      </c>
      <c r="I4055" s="75" t="n">
        <v>7810.6</v>
      </c>
      <c r="J4055" s="75" t="n">
        <v>7540.2</v>
      </c>
      <c r="K4055" s="75" t="n">
        <v>7566.85</v>
      </c>
      <c r="L4055" s="75" t="n">
        <v>7566.85</v>
      </c>
      <c r="M4055" s="75" t="n">
        <v>70</v>
      </c>
      <c r="N4055" s="75" t="n">
        <v>669.6900000000001</v>
      </c>
      <c r="O4055" s="75" t="n">
        <v>18500</v>
      </c>
      <c r="P4055" s="75" t="n">
        <v>0</v>
      </c>
      <c r="Q4055" s="79" t="n">
        <v>45118</v>
      </c>
      <c r="AR4055">
        <f>IF($AU$2&lt;&gt;5,NA(),IF(D4055=D4054,0,IF(AND(D4057=D4055,D4056=D4055),O4055+O4056+O4057,IF(D4056=D4055,O4056+O4055,O4055))))</f>
        <v/>
      </c>
      <c r="AS4055">
        <f>IF($AU$2&lt;&gt;5,NA(),IF(D4055=D4054,0,IF(AND(D4057=D4055,D4056=D4055),P4055+P4056+P4057,IF(D4056=D4055,P4056+P4055,P4055))))</f>
        <v/>
      </c>
      <c r="AT4055">
        <f>AR4055-AS4055</f>
        <v/>
      </c>
    </row>
    <row r="4056" ht="15.75" customHeight="1" s="121">
      <c r="B4056">
        <f>D4056&amp;Q4056&amp;E4056</f>
        <v/>
      </c>
      <c r="C4056" s="73" t="inlineStr">
        <is>
          <t>FUTSTK</t>
        </is>
      </c>
      <c r="D4056" s="73" t="inlineStr">
        <is>
          <t>BALKRISIND</t>
        </is>
      </c>
      <c r="E4056" s="78" t="n">
        <v>45134</v>
      </c>
      <c r="F4056" s="75" t="n">
        <v>0</v>
      </c>
      <c r="G4056" s="73" t="inlineStr">
        <is>
          <t>XX</t>
        </is>
      </c>
      <c r="H4056" s="75" t="n">
        <v>2290</v>
      </c>
      <c r="I4056" s="75" t="n">
        <v>2355.9</v>
      </c>
      <c r="J4056" s="75" t="n">
        <v>2282.65</v>
      </c>
      <c r="K4056" s="75" t="n">
        <v>2352.45</v>
      </c>
      <c r="L4056" s="75" t="n">
        <v>2352.45</v>
      </c>
      <c r="M4056" s="75" t="n">
        <v>2037</v>
      </c>
      <c r="N4056" s="75" t="n">
        <v>14235.1</v>
      </c>
      <c r="O4056" s="75" t="n">
        <v>1662300</v>
      </c>
      <c r="P4056" s="75" t="n">
        <v>-58200</v>
      </c>
      <c r="Q4056" s="79" t="n">
        <v>45118</v>
      </c>
      <c r="AR4056">
        <f>IF($AU$2&lt;&gt;5,NA(),IF(D4056=D4055,0,IF(AND(D4058=D4056,D4057=D4056),O4056+O4057+O4058,IF(D4057=D4056,O4057+O4056,O4056))))</f>
        <v/>
      </c>
      <c r="AS4056">
        <f>IF($AU$2&lt;&gt;5,NA(),IF(D4056=D4055,0,IF(AND(D4058=D4056,D4057=D4056),P4056+P4057+P4058,IF(D4057=D4056,P4057+P4056,P4056))))</f>
        <v/>
      </c>
      <c r="AT4056">
        <f>AR4056-AS4056</f>
        <v/>
      </c>
    </row>
    <row r="4057" ht="15.75" customHeight="1" s="121">
      <c r="B4057">
        <f>D4057&amp;Q4057&amp;E4057</f>
        <v/>
      </c>
      <c r="C4057" s="73" t="inlineStr">
        <is>
          <t>FUTSTK</t>
        </is>
      </c>
      <c r="D4057" s="73" t="inlineStr">
        <is>
          <t>BALKRISIND</t>
        </is>
      </c>
      <c r="E4057" s="78" t="n">
        <v>45169</v>
      </c>
      <c r="F4057" s="75" t="n">
        <v>0</v>
      </c>
      <c r="G4057" s="73" t="inlineStr">
        <is>
          <t>XX</t>
        </is>
      </c>
      <c r="H4057" s="75" t="n">
        <v>2300.05</v>
      </c>
      <c r="I4057" s="75" t="n">
        <v>2367.7</v>
      </c>
      <c r="J4057" s="75" t="n">
        <v>2299.15</v>
      </c>
      <c r="K4057" s="75" t="n">
        <v>2366.55</v>
      </c>
      <c r="L4057" s="75" t="n">
        <v>2366.55</v>
      </c>
      <c r="M4057" s="75" t="n">
        <v>59</v>
      </c>
      <c r="N4057" s="75" t="n">
        <v>414.64</v>
      </c>
      <c r="O4057" s="75" t="n">
        <v>28200</v>
      </c>
      <c r="P4057" s="75" t="n">
        <v>-6600</v>
      </c>
      <c r="Q4057" s="79" t="n">
        <v>45118</v>
      </c>
      <c r="AR4057">
        <f>IF($AU$2&lt;&gt;5,NA(),IF(D4057=D4056,0,IF(AND(D4059=D4057,D4058=D4057),O4057+O4058+O4059,IF(D4058=D4057,O4058+O4057,O4057))))</f>
        <v/>
      </c>
      <c r="AS4057">
        <f>IF($AU$2&lt;&gt;5,NA(),IF(D4057=D4056,0,IF(AND(D4059=D4057,D4058=D4057),P4057+P4058+P4059,IF(D4058=D4057,P4058+P4057,P4057))))</f>
        <v/>
      </c>
      <c r="AT4057">
        <f>AR4057-AS4057</f>
        <v/>
      </c>
    </row>
    <row r="4058" ht="15.75" customHeight="1" s="121">
      <c r="B4058">
        <f>D4058&amp;Q4058&amp;E4058</f>
        <v/>
      </c>
      <c r="C4058" s="73" t="inlineStr">
        <is>
          <t>FUTSTK</t>
        </is>
      </c>
      <c r="D4058" s="73" t="inlineStr">
        <is>
          <t>BALKRISIND</t>
        </is>
      </c>
      <c r="E4058" s="78" t="n">
        <v>45197</v>
      </c>
      <c r="F4058" s="75" t="n">
        <v>0</v>
      </c>
      <c r="G4058" s="73" t="inlineStr">
        <is>
          <t>XX</t>
        </is>
      </c>
      <c r="H4058" s="75" t="n">
        <v>2320.7</v>
      </c>
      <c r="I4058" s="75" t="n">
        <v>2363.95</v>
      </c>
      <c r="J4058" s="75" t="n">
        <v>2320.7</v>
      </c>
      <c r="K4058" s="75" t="n">
        <v>2363.95</v>
      </c>
      <c r="L4058" s="75" t="n">
        <v>2376.8</v>
      </c>
      <c r="M4058" s="75" t="n">
        <v>4</v>
      </c>
      <c r="N4058" s="75" t="n">
        <v>28.07</v>
      </c>
      <c r="O4058" s="75" t="n">
        <v>1200</v>
      </c>
      <c r="P4058" s="75" t="n">
        <v>0</v>
      </c>
      <c r="Q4058" s="79" t="n">
        <v>45118</v>
      </c>
      <c r="AR4058">
        <f>IF($AU$2&lt;&gt;5,NA(),IF(D4058=D4057,0,IF(AND(D4060=D4058,D4059=D4058),O4058+O4059+O4060,IF(D4059=D4058,O4059+O4058,O4058))))</f>
        <v/>
      </c>
      <c r="AS4058">
        <f>IF($AU$2&lt;&gt;5,NA(),IF(D4058=D4057,0,IF(AND(D4060=D4058,D4059=D4058),P4058+P4059+P4060,IF(D4059=D4058,P4059+P4058,P4058))))</f>
        <v/>
      </c>
      <c r="AT4058">
        <f>AR4058-AS4058</f>
        <v/>
      </c>
    </row>
    <row r="4059" ht="15.75" customHeight="1" s="121">
      <c r="B4059">
        <f>D4059&amp;Q4059&amp;E4059</f>
        <v/>
      </c>
      <c r="C4059" s="73" t="inlineStr">
        <is>
          <t>FUTSTK</t>
        </is>
      </c>
      <c r="D4059" s="73" t="inlineStr">
        <is>
          <t>BALRAMCHIN</t>
        </is>
      </c>
      <c r="E4059" s="78" t="n">
        <v>45134</v>
      </c>
      <c r="F4059" s="75" t="n">
        <v>0</v>
      </c>
      <c r="G4059" s="73" t="inlineStr">
        <is>
          <t>XX</t>
        </is>
      </c>
      <c r="H4059" s="75" t="n">
        <v>386</v>
      </c>
      <c r="I4059" s="75" t="n">
        <v>386.15</v>
      </c>
      <c r="J4059" s="75" t="n">
        <v>381.5</v>
      </c>
      <c r="K4059" s="75" t="n">
        <v>384.25</v>
      </c>
      <c r="L4059" s="75" t="n">
        <v>384.25</v>
      </c>
      <c r="M4059" s="75" t="n">
        <v>746</v>
      </c>
      <c r="N4059" s="75" t="n">
        <v>4583.05</v>
      </c>
      <c r="O4059" s="75" t="n">
        <v>10964800</v>
      </c>
      <c r="P4059" s="75" t="n">
        <v>-163200</v>
      </c>
      <c r="Q4059" s="79" t="n">
        <v>45118</v>
      </c>
      <c r="AR4059">
        <f>IF($AU$2&lt;&gt;5,NA(),IF(D4059=D4058,0,IF(AND(D4061=D4059,D4060=D4059),O4059+O4060+O4061,IF(D4060=D4059,O4060+O4059,O4059))))</f>
        <v/>
      </c>
      <c r="AS4059">
        <f>IF($AU$2&lt;&gt;5,NA(),IF(D4059=D4058,0,IF(AND(D4061=D4059,D4060=D4059),P4059+P4060+P4061,IF(D4060=D4059,P4060+P4059,P4059))))</f>
        <v/>
      </c>
      <c r="AT4059">
        <f>AR4059-AS4059</f>
        <v/>
      </c>
    </row>
    <row r="4060" ht="15.75" customHeight="1" s="121">
      <c r="B4060">
        <f>D4060&amp;Q4060&amp;E4060</f>
        <v/>
      </c>
      <c r="C4060" s="73" t="inlineStr">
        <is>
          <t>FUTSTK</t>
        </is>
      </c>
      <c r="D4060" s="73" t="inlineStr">
        <is>
          <t>BALRAMCHIN</t>
        </is>
      </c>
      <c r="E4060" s="78" t="n">
        <v>45169</v>
      </c>
      <c r="F4060" s="75" t="n">
        <v>0</v>
      </c>
      <c r="G4060" s="73" t="inlineStr">
        <is>
          <t>XX</t>
        </is>
      </c>
      <c r="H4060" s="75" t="n">
        <v>386</v>
      </c>
      <c r="I4060" s="75" t="n">
        <v>389</v>
      </c>
      <c r="J4060" s="75" t="n">
        <v>384.5</v>
      </c>
      <c r="K4060" s="75" t="n">
        <v>387</v>
      </c>
      <c r="L4060" s="75" t="n">
        <v>387</v>
      </c>
      <c r="M4060" s="75" t="n">
        <v>35</v>
      </c>
      <c r="N4060" s="75" t="n">
        <v>216.71</v>
      </c>
      <c r="O4060" s="75" t="n">
        <v>228800</v>
      </c>
      <c r="P4060" s="75" t="n">
        <v>14400</v>
      </c>
      <c r="Q4060" s="79" t="n">
        <v>45118</v>
      </c>
      <c r="AR4060">
        <f>IF($AU$2&lt;&gt;5,NA(),IF(D4060=D4059,0,IF(AND(D4062=D4060,D4061=D4060),O4060+O4061+O4062,IF(D4061=D4060,O4061+O4060,O4060))))</f>
        <v/>
      </c>
      <c r="AS4060">
        <f>IF($AU$2&lt;&gt;5,NA(),IF(D4060=D4059,0,IF(AND(D4062=D4060,D4061=D4060),P4060+P4061+P4062,IF(D4061=D4060,P4061+P4060,P4060))))</f>
        <v/>
      </c>
      <c r="AT4060">
        <f>AR4060-AS4060</f>
        <v/>
      </c>
    </row>
    <row r="4061" ht="15.75" customHeight="1" s="121">
      <c r="B4061">
        <f>D4061&amp;Q4061&amp;E4061</f>
        <v/>
      </c>
      <c r="C4061" s="73" t="inlineStr">
        <is>
          <t>FUTSTK</t>
        </is>
      </c>
      <c r="D4061" s="73" t="inlineStr">
        <is>
          <t>BALRAMCHIN</t>
        </is>
      </c>
      <c r="E4061" s="78" t="n">
        <v>45197</v>
      </c>
      <c r="F4061" s="75" t="n">
        <v>0</v>
      </c>
      <c r="G4061" s="73" t="inlineStr">
        <is>
          <t>XX</t>
        </is>
      </c>
      <c r="H4061" s="75" t="n">
        <v>0</v>
      </c>
      <c r="I4061" s="75" t="n">
        <v>0</v>
      </c>
      <c r="J4061" s="75" t="n">
        <v>0</v>
      </c>
      <c r="K4061" s="75" t="n">
        <v>389</v>
      </c>
      <c r="L4061" s="75" t="n">
        <v>388.45</v>
      </c>
      <c r="M4061" s="75" t="n">
        <v>0</v>
      </c>
      <c r="N4061" s="75" t="n">
        <v>0</v>
      </c>
      <c r="O4061" s="75" t="n">
        <v>4800</v>
      </c>
      <c r="P4061" s="75" t="n">
        <v>0</v>
      </c>
      <c r="Q4061" s="79" t="n">
        <v>45118</v>
      </c>
      <c r="AR4061">
        <f>IF($AU$2&lt;&gt;5,NA(),IF(D4061=D4060,0,IF(AND(D4063=D4061,D4062=D4061),O4061+O4062+O4063,IF(D4062=D4061,O4062+O4061,O4061))))</f>
        <v/>
      </c>
      <c r="AS4061">
        <f>IF($AU$2&lt;&gt;5,NA(),IF(D4061=D4060,0,IF(AND(D4063=D4061,D4062=D4061),P4061+P4062+P4063,IF(D4062=D4061,P4062+P4061,P4061))))</f>
        <v/>
      </c>
      <c r="AT4061">
        <f>AR4061-AS4061</f>
        <v/>
      </c>
    </row>
    <row r="4062" ht="15.75" customHeight="1" s="121">
      <c r="B4062">
        <f>D4062&amp;Q4062&amp;E4062</f>
        <v/>
      </c>
      <c r="C4062" s="73" t="inlineStr">
        <is>
          <t>FUTSTK</t>
        </is>
      </c>
      <c r="D4062" s="73" t="inlineStr">
        <is>
          <t>BANDHANBNK</t>
        </is>
      </c>
      <c r="E4062" s="78" t="n">
        <v>45134</v>
      </c>
      <c r="F4062" s="75" t="n">
        <v>0</v>
      </c>
      <c r="G4062" s="73" t="inlineStr">
        <is>
          <t>XX</t>
        </is>
      </c>
      <c r="H4062" s="75" t="n">
        <v>229.55</v>
      </c>
      <c r="I4062" s="75" t="n">
        <v>231.2</v>
      </c>
      <c r="J4062" s="75" t="n">
        <v>222.6</v>
      </c>
      <c r="K4062" s="75" t="n">
        <v>223.3</v>
      </c>
      <c r="L4062" s="75" t="n">
        <v>223.3</v>
      </c>
      <c r="M4062" s="75" t="n">
        <v>9503</v>
      </c>
      <c r="N4062" s="75" t="n">
        <v>53513.35</v>
      </c>
      <c r="O4062" s="75" t="n">
        <v>50242500</v>
      </c>
      <c r="P4062" s="75" t="n">
        <v>4460000</v>
      </c>
      <c r="Q4062" s="79" t="n">
        <v>45118</v>
      </c>
      <c r="AR4062">
        <f>IF($AU$2&lt;&gt;5,NA(),IF(D4062=D4061,0,IF(AND(D4064=D4062,D4063=D4062),O4062+O4063+O4064,IF(D4063=D4062,O4063+O4062,O4062))))</f>
        <v/>
      </c>
      <c r="AS4062">
        <f>IF($AU$2&lt;&gt;5,NA(),IF(D4062=D4061,0,IF(AND(D4064=D4062,D4063=D4062),P4062+P4063+P4064,IF(D4063=D4062,P4063+P4062,P4062))))</f>
        <v/>
      </c>
      <c r="AT4062">
        <f>AR4062-AS4062</f>
        <v/>
      </c>
    </row>
    <row r="4063" ht="15.75" customHeight="1" s="121">
      <c r="B4063">
        <f>D4063&amp;Q4063&amp;E4063</f>
        <v/>
      </c>
      <c r="C4063" s="73" t="inlineStr">
        <is>
          <t>FUTSTK</t>
        </is>
      </c>
      <c r="D4063" s="73" t="inlineStr">
        <is>
          <t>BANDHANBNK</t>
        </is>
      </c>
      <c r="E4063" s="78" t="n">
        <v>45169</v>
      </c>
      <c r="F4063" s="75" t="n">
        <v>0</v>
      </c>
      <c r="G4063" s="73" t="inlineStr">
        <is>
          <t>XX</t>
        </is>
      </c>
      <c r="H4063" s="75" t="n">
        <v>229.7</v>
      </c>
      <c r="I4063" s="75" t="n">
        <v>231.65</v>
      </c>
      <c r="J4063" s="75" t="n">
        <v>223.2</v>
      </c>
      <c r="K4063" s="75" t="n">
        <v>223.65</v>
      </c>
      <c r="L4063" s="75" t="n">
        <v>223.65</v>
      </c>
      <c r="M4063" s="75" t="n">
        <v>681</v>
      </c>
      <c r="N4063" s="75" t="n">
        <v>3844.13</v>
      </c>
      <c r="O4063" s="75" t="n">
        <v>3552500</v>
      </c>
      <c r="P4063" s="75" t="n">
        <v>682500</v>
      </c>
      <c r="Q4063" s="79" t="n">
        <v>45118</v>
      </c>
      <c r="AR4063">
        <f>IF($AU$2&lt;&gt;5,NA(),IF(D4063=D4062,0,IF(AND(D4065=D4063,D4064=D4063),O4063+O4064+O4065,IF(D4064=D4063,O4064+O4063,O4063))))</f>
        <v/>
      </c>
      <c r="AS4063">
        <f>IF($AU$2&lt;&gt;5,NA(),IF(D4063=D4062,0,IF(AND(D4065=D4063,D4064=D4063),P4063+P4064+P4065,IF(D4064=D4063,P4064+P4063,P4063))))</f>
        <v/>
      </c>
      <c r="AT4063">
        <f>AR4063-AS4063</f>
        <v/>
      </c>
    </row>
    <row r="4064" ht="15.75" customHeight="1" s="121">
      <c r="B4064">
        <f>D4064&amp;Q4064&amp;E4064</f>
        <v/>
      </c>
      <c r="C4064" s="73" t="inlineStr">
        <is>
          <t>FUTSTK</t>
        </is>
      </c>
      <c r="D4064" s="73" t="inlineStr">
        <is>
          <t>BANDHANBNK</t>
        </is>
      </c>
      <c r="E4064" s="78" t="n">
        <v>45197</v>
      </c>
      <c r="F4064" s="75" t="n">
        <v>0</v>
      </c>
      <c r="G4064" s="73" t="inlineStr">
        <is>
          <t>XX</t>
        </is>
      </c>
      <c r="H4064" s="75" t="n">
        <v>231.35</v>
      </c>
      <c r="I4064" s="75" t="n">
        <v>231.35</v>
      </c>
      <c r="J4064" s="75" t="n">
        <v>224.95</v>
      </c>
      <c r="K4064" s="75" t="n">
        <v>225.2</v>
      </c>
      <c r="L4064" s="75" t="n">
        <v>225.2</v>
      </c>
      <c r="M4064" s="75" t="n">
        <v>68</v>
      </c>
      <c r="N4064" s="75" t="n">
        <v>386.17</v>
      </c>
      <c r="O4064" s="75" t="n">
        <v>452500</v>
      </c>
      <c r="P4064" s="75" t="n">
        <v>87500</v>
      </c>
      <c r="Q4064" s="79" t="n">
        <v>45118</v>
      </c>
      <c r="AR4064">
        <f>IF($AU$2&lt;&gt;5,NA(),IF(D4064=D4063,0,IF(AND(D4066=D4064,D4065=D4064),O4064+O4065+O4066,IF(D4065=D4064,O4065+O4064,O4064))))</f>
        <v/>
      </c>
      <c r="AS4064">
        <f>IF($AU$2&lt;&gt;5,NA(),IF(D4064=D4063,0,IF(AND(D4066=D4064,D4065=D4064),P4064+P4065+P4066,IF(D4065=D4064,P4065+P4064,P4064))))</f>
        <v/>
      </c>
      <c r="AT4064">
        <f>AR4064-AS4064</f>
        <v/>
      </c>
    </row>
    <row r="4065" ht="15.75" customHeight="1" s="121">
      <c r="B4065">
        <f>D4065&amp;Q4065&amp;E4065</f>
        <v/>
      </c>
      <c r="C4065" s="73" t="inlineStr">
        <is>
          <t>FUTSTK</t>
        </is>
      </c>
      <c r="D4065" s="73" t="inlineStr">
        <is>
          <t>BANKBARODA</t>
        </is>
      </c>
      <c r="E4065" s="78" t="n">
        <v>45134</v>
      </c>
      <c r="F4065" s="75" t="n">
        <v>0</v>
      </c>
      <c r="G4065" s="73" t="inlineStr">
        <is>
          <t>XX</t>
        </is>
      </c>
      <c r="H4065" s="75" t="n">
        <v>205.2</v>
      </c>
      <c r="I4065" s="75" t="n">
        <v>207.4</v>
      </c>
      <c r="J4065" s="75" t="n">
        <v>203.7</v>
      </c>
      <c r="K4065" s="75" t="n">
        <v>205.45</v>
      </c>
      <c r="L4065" s="75" t="n">
        <v>205.45</v>
      </c>
      <c r="M4065" s="75" t="n">
        <v>4512</v>
      </c>
      <c r="N4065" s="75" t="n">
        <v>54303.56</v>
      </c>
      <c r="O4065" s="75" t="n">
        <v>86884200</v>
      </c>
      <c r="P4065" s="75" t="n">
        <v>-661050</v>
      </c>
      <c r="Q4065" s="79" t="n">
        <v>45118</v>
      </c>
      <c r="AR4065">
        <f>IF($AU$2&lt;&gt;5,NA(),IF(D4065=D4064,0,IF(AND(D4067=D4065,D4066=D4065),O4065+O4066+O4067,IF(D4066=D4065,O4066+O4065,O4065))))</f>
        <v/>
      </c>
      <c r="AS4065">
        <f>IF($AU$2&lt;&gt;5,NA(),IF(D4065=D4064,0,IF(AND(D4067=D4065,D4066=D4065),P4065+P4066+P4067,IF(D4066=D4065,P4066+P4065,P4065))))</f>
        <v/>
      </c>
      <c r="AT4065">
        <f>AR4065-AS4065</f>
        <v/>
      </c>
    </row>
    <row r="4066" ht="15.75" customHeight="1" s="121">
      <c r="B4066">
        <f>D4066&amp;Q4066&amp;E4066</f>
        <v/>
      </c>
      <c r="C4066" s="73" t="inlineStr">
        <is>
          <t>FUTSTK</t>
        </is>
      </c>
      <c r="D4066" s="73" t="inlineStr">
        <is>
          <t>BANKBARODA</t>
        </is>
      </c>
      <c r="E4066" s="78" t="n">
        <v>45169</v>
      </c>
      <c r="F4066" s="75" t="n">
        <v>0</v>
      </c>
      <c r="G4066" s="73" t="inlineStr">
        <is>
          <t>XX</t>
        </is>
      </c>
      <c r="H4066" s="75" t="n">
        <v>206.8</v>
      </c>
      <c r="I4066" s="75" t="n">
        <v>208.8</v>
      </c>
      <c r="J4066" s="75" t="n">
        <v>205.25</v>
      </c>
      <c r="K4066" s="75" t="n">
        <v>206.85</v>
      </c>
      <c r="L4066" s="75" t="n">
        <v>206.85</v>
      </c>
      <c r="M4066" s="75" t="n">
        <v>217</v>
      </c>
      <c r="N4066" s="75" t="n">
        <v>2630.3</v>
      </c>
      <c r="O4066" s="75" t="n">
        <v>2380950</v>
      </c>
      <c r="P4066" s="75" t="n">
        <v>134550</v>
      </c>
      <c r="Q4066" s="79" t="n">
        <v>45118</v>
      </c>
      <c r="AR4066">
        <f>IF($AU$2&lt;&gt;5,NA(),IF(D4066=D4065,0,IF(AND(D4068=D4066,D4067=D4066),O4066+O4067+O4068,IF(D4067=D4066,O4067+O4066,O4066))))</f>
        <v/>
      </c>
      <c r="AS4066">
        <f>IF($AU$2&lt;&gt;5,NA(),IF(D4066=D4065,0,IF(AND(D4068=D4066,D4067=D4066),P4066+P4067+P4068,IF(D4067=D4066,P4067+P4066,P4066))))</f>
        <v/>
      </c>
      <c r="AT4066">
        <f>AR4066-AS4066</f>
        <v/>
      </c>
    </row>
    <row r="4067" ht="15.75" customHeight="1" s="121">
      <c r="B4067">
        <f>D4067&amp;Q4067&amp;E4067</f>
        <v/>
      </c>
      <c r="C4067" s="73" t="inlineStr">
        <is>
          <t>FUTSTK</t>
        </is>
      </c>
      <c r="D4067" s="73" t="inlineStr">
        <is>
          <t>BANKBARODA</t>
        </is>
      </c>
      <c r="E4067" s="78" t="n">
        <v>45197</v>
      </c>
      <c r="F4067" s="75" t="n">
        <v>0</v>
      </c>
      <c r="G4067" s="73" t="inlineStr">
        <is>
          <t>XX</t>
        </is>
      </c>
      <c r="H4067" s="75" t="n">
        <v>208.55</v>
      </c>
      <c r="I4067" s="75" t="n">
        <v>210</v>
      </c>
      <c r="J4067" s="75" t="n">
        <v>207.2</v>
      </c>
      <c r="K4067" s="75" t="n">
        <v>208.05</v>
      </c>
      <c r="L4067" s="75" t="n">
        <v>208.05</v>
      </c>
      <c r="M4067" s="75" t="n">
        <v>24</v>
      </c>
      <c r="N4067" s="75" t="n">
        <v>292.99</v>
      </c>
      <c r="O4067" s="75" t="n">
        <v>432900</v>
      </c>
      <c r="P4067" s="75" t="n">
        <v>35100</v>
      </c>
      <c r="Q4067" s="79" t="n">
        <v>45118</v>
      </c>
      <c r="AR4067">
        <f>IF($AU$2&lt;&gt;5,NA(),IF(D4067=D4066,0,IF(AND(D4069=D4067,D4068=D4067),O4067+O4068+O4069,IF(D4068=D4067,O4068+O4067,O4067))))</f>
        <v/>
      </c>
      <c r="AS4067">
        <f>IF($AU$2&lt;&gt;5,NA(),IF(D4067=D4066,0,IF(AND(D4069=D4067,D4068=D4067),P4067+P4068+P4069,IF(D4068=D4067,P4068+P4067,P4067))))</f>
        <v/>
      </c>
      <c r="AT4067">
        <f>AR4067-AS4067</f>
        <v/>
      </c>
    </row>
    <row r="4068" ht="15.75" customHeight="1" s="121">
      <c r="B4068">
        <f>D4068&amp;Q4068&amp;E4068</f>
        <v/>
      </c>
      <c r="C4068" s="73" t="inlineStr">
        <is>
          <t>FUTSTK</t>
        </is>
      </c>
      <c r="D4068" s="73" t="inlineStr">
        <is>
          <t>BATAINDIA</t>
        </is>
      </c>
      <c r="E4068" s="78" t="n">
        <v>45134</v>
      </c>
      <c r="F4068" s="75" t="n">
        <v>0</v>
      </c>
      <c r="G4068" s="73" t="inlineStr">
        <is>
          <t>XX</t>
        </is>
      </c>
      <c r="H4068" s="75" t="n">
        <v>1676.6</v>
      </c>
      <c r="I4068" s="75" t="n">
        <v>1702.8</v>
      </c>
      <c r="J4068" s="75" t="n">
        <v>1670.95</v>
      </c>
      <c r="K4068" s="75" t="n">
        <v>1698.9</v>
      </c>
      <c r="L4068" s="75" t="n">
        <v>1698.9</v>
      </c>
      <c r="M4068" s="75" t="n">
        <v>1267</v>
      </c>
      <c r="N4068" s="75" t="n">
        <v>8029.74</v>
      </c>
      <c r="O4068" s="75" t="n">
        <v>1332000</v>
      </c>
      <c r="P4068" s="75" t="n">
        <v>-58125</v>
      </c>
      <c r="Q4068" s="79" t="n">
        <v>45118</v>
      </c>
      <c r="AR4068">
        <f>IF($AU$2&lt;&gt;5,NA(),IF(D4068=D4067,0,IF(AND(D4070=D4068,D4069=D4068),O4068+O4069+O4070,IF(D4069=D4068,O4069+O4068,O4068))))</f>
        <v/>
      </c>
      <c r="AS4068">
        <f>IF($AU$2&lt;&gt;5,NA(),IF(D4068=D4067,0,IF(AND(D4070=D4068,D4069=D4068),P4068+P4069+P4070,IF(D4069=D4068,P4069+P4068,P4068))))</f>
        <v/>
      </c>
      <c r="AT4068">
        <f>AR4068-AS4068</f>
        <v/>
      </c>
    </row>
    <row r="4069" ht="15.75" customHeight="1" s="121">
      <c r="B4069">
        <f>D4069&amp;Q4069&amp;E4069</f>
        <v/>
      </c>
      <c r="C4069" s="73" t="inlineStr">
        <is>
          <t>FUTSTK</t>
        </is>
      </c>
      <c r="D4069" s="73" t="inlineStr">
        <is>
          <t>BATAINDIA</t>
        </is>
      </c>
      <c r="E4069" s="78" t="n">
        <v>45169</v>
      </c>
      <c r="F4069" s="75" t="n">
        <v>0</v>
      </c>
      <c r="G4069" s="73" t="inlineStr">
        <is>
          <t>XX</t>
        </is>
      </c>
      <c r="H4069" s="75" t="n">
        <v>1670.15</v>
      </c>
      <c r="I4069" s="75" t="n">
        <v>1698.25</v>
      </c>
      <c r="J4069" s="75" t="n">
        <v>1668.95</v>
      </c>
      <c r="K4069" s="75" t="n">
        <v>1695.05</v>
      </c>
      <c r="L4069" s="75" t="n">
        <v>1695.05</v>
      </c>
      <c r="M4069" s="75" t="n">
        <v>82</v>
      </c>
      <c r="N4069" s="75" t="n">
        <v>518.65</v>
      </c>
      <c r="O4069" s="75" t="n">
        <v>105375</v>
      </c>
      <c r="P4069" s="75" t="n">
        <v>-1500</v>
      </c>
      <c r="Q4069" s="79" t="n">
        <v>45118</v>
      </c>
      <c r="AR4069">
        <f>IF($AU$2&lt;&gt;5,NA(),IF(D4069=D4068,0,IF(AND(D4071=D4069,D4070=D4069),O4069+O4070+O4071,IF(D4070=D4069,O4070+O4069,O4069))))</f>
        <v/>
      </c>
      <c r="AS4069">
        <f>IF($AU$2&lt;&gt;5,NA(),IF(D4069=D4068,0,IF(AND(D4071=D4069,D4070=D4069),P4069+P4070+P4071,IF(D4070=D4069,P4070+P4069,P4069))))</f>
        <v/>
      </c>
      <c r="AT4069">
        <f>AR4069-AS4069</f>
        <v/>
      </c>
    </row>
    <row r="4070" ht="15.75" customHeight="1" s="121">
      <c r="B4070">
        <f>D4070&amp;Q4070&amp;E4070</f>
        <v/>
      </c>
      <c r="C4070" s="73" t="inlineStr">
        <is>
          <t>FUTSTK</t>
        </is>
      </c>
      <c r="D4070" s="73" t="inlineStr">
        <is>
          <t>BATAINDIA</t>
        </is>
      </c>
      <c r="E4070" s="78" t="n">
        <v>45197</v>
      </c>
      <c r="F4070" s="75" t="n">
        <v>0</v>
      </c>
      <c r="G4070" s="73" t="inlineStr">
        <is>
          <t>XX</t>
        </is>
      </c>
      <c r="H4070" s="75" t="n">
        <v>1685</v>
      </c>
      <c r="I4070" s="75" t="n">
        <v>1705.75</v>
      </c>
      <c r="J4070" s="75" t="n">
        <v>1685</v>
      </c>
      <c r="K4070" s="75" t="n">
        <v>1705.75</v>
      </c>
      <c r="L4070" s="75" t="n">
        <v>1705.75</v>
      </c>
      <c r="M4070" s="75" t="n">
        <v>6</v>
      </c>
      <c r="N4070" s="75" t="n">
        <v>38.14</v>
      </c>
      <c r="O4070" s="75" t="n">
        <v>7875</v>
      </c>
      <c r="P4070" s="75" t="n">
        <v>375</v>
      </c>
      <c r="Q4070" s="79" t="n">
        <v>45118</v>
      </c>
      <c r="AR4070">
        <f>IF($AU$2&lt;&gt;5,NA(),IF(D4070=D4069,0,IF(AND(D4072=D4070,D4071=D4070),O4070+O4071+O4072,IF(D4071=D4070,O4071+O4070,O4070))))</f>
        <v/>
      </c>
      <c r="AS4070">
        <f>IF($AU$2&lt;&gt;5,NA(),IF(D4070=D4069,0,IF(AND(D4072=D4070,D4071=D4070),P4070+P4071+P4072,IF(D4071=D4070,P4071+P4070,P4070))))</f>
        <v/>
      </c>
      <c r="AT4070">
        <f>AR4070-AS4070</f>
        <v/>
      </c>
    </row>
    <row r="4071" ht="15.75" customHeight="1" s="121">
      <c r="B4071">
        <f>D4071&amp;Q4071&amp;E4071</f>
        <v/>
      </c>
      <c r="C4071" s="73" t="inlineStr">
        <is>
          <t>FUTSTK</t>
        </is>
      </c>
      <c r="D4071" s="73" t="inlineStr">
        <is>
          <t>BEL</t>
        </is>
      </c>
      <c r="E4071" s="78" t="n">
        <v>45134</v>
      </c>
      <c r="F4071" s="75" t="n">
        <v>0</v>
      </c>
      <c r="G4071" s="73" t="inlineStr">
        <is>
          <t>XX</t>
        </is>
      </c>
      <c r="H4071" s="75" t="n">
        <v>124.2</v>
      </c>
      <c r="I4071" s="75" t="n">
        <v>129.3</v>
      </c>
      <c r="J4071" s="75" t="n">
        <v>124</v>
      </c>
      <c r="K4071" s="75" t="n">
        <v>128.1</v>
      </c>
      <c r="L4071" s="75" t="n">
        <v>128.1</v>
      </c>
      <c r="M4071" s="75" t="n">
        <v>8765</v>
      </c>
      <c r="N4071" s="75" t="n">
        <v>63741.03</v>
      </c>
      <c r="O4071" s="75" t="n">
        <v>84114900</v>
      </c>
      <c r="P4071" s="75" t="n">
        <v>6059100</v>
      </c>
      <c r="Q4071" s="79" t="n">
        <v>45118</v>
      </c>
      <c r="AR4071">
        <f>IF($AU$2&lt;&gt;5,NA(),IF(D4071=D4070,0,IF(AND(D4073=D4071,D4072=D4071),O4071+O4072+O4073,IF(D4072=D4071,O4072+O4071,O4071))))</f>
        <v/>
      </c>
      <c r="AS4071">
        <f>IF($AU$2&lt;&gt;5,NA(),IF(D4071=D4070,0,IF(AND(D4073=D4071,D4072=D4071),P4071+P4072+P4073,IF(D4072=D4071,P4072+P4071,P4071))))</f>
        <v/>
      </c>
      <c r="AT4071">
        <f>AR4071-AS4071</f>
        <v/>
      </c>
    </row>
    <row r="4072" ht="15.75" customHeight="1" s="121">
      <c r="B4072">
        <f>D4072&amp;Q4072&amp;E4072</f>
        <v/>
      </c>
      <c r="C4072" s="73" t="inlineStr">
        <is>
          <t>FUTSTK</t>
        </is>
      </c>
      <c r="D4072" s="73" t="inlineStr">
        <is>
          <t>BEL</t>
        </is>
      </c>
      <c r="E4072" s="78" t="n">
        <v>45169</v>
      </c>
      <c r="F4072" s="75" t="n">
        <v>0</v>
      </c>
      <c r="G4072" s="73" t="inlineStr">
        <is>
          <t>XX</t>
        </is>
      </c>
      <c r="H4072" s="75" t="n">
        <v>124.75</v>
      </c>
      <c r="I4072" s="75" t="n">
        <v>129.7</v>
      </c>
      <c r="J4072" s="75" t="n">
        <v>124.6</v>
      </c>
      <c r="K4072" s="75" t="n">
        <v>128.5</v>
      </c>
      <c r="L4072" s="75" t="n">
        <v>128.5</v>
      </c>
      <c r="M4072" s="75" t="n">
        <v>618</v>
      </c>
      <c r="N4072" s="75" t="n">
        <v>4507.72</v>
      </c>
      <c r="O4072" s="75" t="n">
        <v>4354800</v>
      </c>
      <c r="P4072" s="75" t="n">
        <v>285000</v>
      </c>
      <c r="Q4072" s="79" t="n">
        <v>45118</v>
      </c>
      <c r="AR4072">
        <f>IF($AU$2&lt;&gt;5,NA(),IF(D4072=D4071,0,IF(AND(D4074=D4072,D4073=D4072),O4072+O4073+O4074,IF(D4073=D4072,O4073+O4072,O4072))))</f>
        <v/>
      </c>
      <c r="AS4072">
        <f>IF($AU$2&lt;&gt;5,NA(),IF(D4072=D4071,0,IF(AND(D4074=D4072,D4073=D4072),P4072+P4073+P4074,IF(D4073=D4072,P4073+P4072,P4072))))</f>
        <v/>
      </c>
      <c r="AT4072">
        <f>AR4072-AS4072</f>
        <v/>
      </c>
    </row>
    <row r="4073" ht="15.75" customHeight="1" s="121">
      <c r="B4073">
        <f>D4073&amp;Q4073&amp;E4073</f>
        <v/>
      </c>
      <c r="C4073" s="73" t="inlineStr">
        <is>
          <t>FUTSTK</t>
        </is>
      </c>
      <c r="D4073" s="73" t="inlineStr">
        <is>
          <t>BEL</t>
        </is>
      </c>
      <c r="E4073" s="78" t="n">
        <v>45197</v>
      </c>
      <c r="F4073" s="75" t="n">
        <v>0</v>
      </c>
      <c r="G4073" s="73" t="inlineStr">
        <is>
          <t>XX</t>
        </is>
      </c>
      <c r="H4073" s="75" t="n">
        <v>127.2</v>
      </c>
      <c r="I4073" s="75" t="n">
        <v>130.35</v>
      </c>
      <c r="J4073" s="75" t="n">
        <v>127.2</v>
      </c>
      <c r="K4073" s="75" t="n">
        <v>129.55</v>
      </c>
      <c r="L4073" s="75" t="n">
        <v>129.55</v>
      </c>
      <c r="M4073" s="75" t="n">
        <v>71</v>
      </c>
      <c r="N4073" s="75" t="n">
        <v>522.5599999999999</v>
      </c>
      <c r="O4073" s="75" t="n">
        <v>205200</v>
      </c>
      <c r="P4073" s="75" t="n">
        <v>11400</v>
      </c>
      <c r="Q4073" s="79" t="n">
        <v>45118</v>
      </c>
      <c r="AR4073">
        <f>IF($AU$2&lt;&gt;5,NA(),IF(D4073=D4072,0,IF(AND(D4075=D4073,D4074=D4073),O4073+O4074+O4075,IF(D4074=D4073,O4074+O4073,O4073))))</f>
        <v/>
      </c>
      <c r="AS4073">
        <f>IF($AU$2&lt;&gt;5,NA(),IF(D4073=D4072,0,IF(AND(D4075=D4073,D4074=D4073),P4073+P4074+P4075,IF(D4074=D4073,P4074+P4073,P4073))))</f>
        <v/>
      </c>
      <c r="AT4073">
        <f>AR4073-AS4073</f>
        <v/>
      </c>
    </row>
    <row r="4074" ht="15.75" customHeight="1" s="121">
      <c r="B4074">
        <f>D4074&amp;Q4074&amp;E4074</f>
        <v/>
      </c>
      <c r="C4074" s="73" t="inlineStr">
        <is>
          <t>FUTSTK</t>
        </is>
      </c>
      <c r="D4074" s="73" t="inlineStr">
        <is>
          <t>BERGEPAINT</t>
        </is>
      </c>
      <c r="E4074" s="78" t="n">
        <v>45134</v>
      </c>
      <c r="F4074" s="75" t="n">
        <v>0</v>
      </c>
      <c r="G4074" s="73" t="inlineStr">
        <is>
          <t>XX</t>
        </is>
      </c>
      <c r="H4074" s="75" t="n">
        <v>676.65</v>
      </c>
      <c r="I4074" s="75" t="n">
        <v>680.4</v>
      </c>
      <c r="J4074" s="75" t="n">
        <v>669</v>
      </c>
      <c r="K4074" s="75" t="n">
        <v>672</v>
      </c>
      <c r="L4074" s="75" t="n">
        <v>672</v>
      </c>
      <c r="M4074" s="75" t="n">
        <v>953</v>
      </c>
      <c r="N4074" s="75" t="n">
        <v>7072.01</v>
      </c>
      <c r="O4074" s="75" t="n">
        <v>6635200</v>
      </c>
      <c r="P4074" s="75" t="n">
        <v>-270600</v>
      </c>
      <c r="Q4074" s="79" t="n">
        <v>45118</v>
      </c>
      <c r="AR4074">
        <f>IF($AU$2&lt;&gt;5,NA(),IF(D4074=D4073,0,IF(AND(D4076=D4074,D4075=D4074),O4074+O4075+O4076,IF(D4075=D4074,O4075+O4074,O4074))))</f>
        <v/>
      </c>
      <c r="AS4074">
        <f>IF($AU$2&lt;&gt;5,NA(),IF(D4074=D4073,0,IF(AND(D4076=D4074,D4075=D4074),P4074+P4075+P4076,IF(D4075=D4074,P4075+P4074,P4074))))</f>
        <v/>
      </c>
      <c r="AT4074">
        <f>AR4074-AS4074</f>
        <v/>
      </c>
    </row>
    <row r="4075" ht="15.75" customHeight="1" s="121">
      <c r="B4075">
        <f>D4075&amp;Q4075&amp;E4075</f>
        <v/>
      </c>
      <c r="C4075" s="73" t="inlineStr">
        <is>
          <t>FUTSTK</t>
        </is>
      </c>
      <c r="D4075" s="73" t="inlineStr">
        <is>
          <t>BERGEPAINT</t>
        </is>
      </c>
      <c r="E4075" s="78" t="n">
        <v>45169</v>
      </c>
      <c r="F4075" s="75" t="n">
        <v>0</v>
      </c>
      <c r="G4075" s="73" t="inlineStr">
        <is>
          <t>XX</t>
        </is>
      </c>
      <c r="H4075" s="75" t="n">
        <v>669.05</v>
      </c>
      <c r="I4075" s="75" t="n">
        <v>675.5</v>
      </c>
      <c r="J4075" s="75" t="n">
        <v>667.1</v>
      </c>
      <c r="K4075" s="75" t="n">
        <v>669.7</v>
      </c>
      <c r="L4075" s="75" t="n">
        <v>669.7</v>
      </c>
      <c r="M4075" s="75" t="n">
        <v>51</v>
      </c>
      <c r="N4075" s="75" t="n">
        <v>376.86</v>
      </c>
      <c r="O4075" s="75" t="n">
        <v>673200</v>
      </c>
      <c r="P4075" s="75" t="n">
        <v>-4400</v>
      </c>
      <c r="Q4075" s="79" t="n">
        <v>45118</v>
      </c>
      <c r="AR4075">
        <f>IF($AU$2&lt;&gt;5,NA(),IF(D4075=D4074,0,IF(AND(D4077=D4075,D4076=D4075),O4075+O4076+O4077,IF(D4076=D4075,O4076+O4075,O4075))))</f>
        <v/>
      </c>
      <c r="AS4075">
        <f>IF($AU$2&lt;&gt;5,NA(),IF(D4075=D4074,0,IF(AND(D4077=D4075,D4076=D4075),P4075+P4076+P4077,IF(D4076=D4075,P4076+P4075,P4075))))</f>
        <v/>
      </c>
      <c r="AT4075">
        <f>AR4075-AS4075</f>
        <v/>
      </c>
    </row>
    <row r="4076" ht="15.75" customHeight="1" s="121">
      <c r="B4076">
        <f>D4076&amp;Q4076&amp;E4076</f>
        <v/>
      </c>
      <c r="C4076" s="73" t="inlineStr">
        <is>
          <t>FUTSTK</t>
        </is>
      </c>
      <c r="D4076" s="73" t="inlineStr">
        <is>
          <t>BERGEPAINT</t>
        </is>
      </c>
      <c r="E4076" s="78" t="n">
        <v>45197</v>
      </c>
      <c r="F4076" s="75" t="n">
        <v>0</v>
      </c>
      <c r="G4076" s="73" t="inlineStr">
        <is>
          <t>XX</t>
        </is>
      </c>
      <c r="H4076" s="75" t="n">
        <v>0</v>
      </c>
      <c r="I4076" s="75" t="n">
        <v>0</v>
      </c>
      <c r="J4076" s="75" t="n">
        <v>0</v>
      </c>
      <c r="K4076" s="75" t="n">
        <v>665</v>
      </c>
      <c r="L4076" s="75" t="n">
        <v>680.6</v>
      </c>
      <c r="M4076" s="75" t="n">
        <v>0</v>
      </c>
      <c r="N4076" s="75" t="n">
        <v>0</v>
      </c>
      <c r="O4076" s="75" t="n">
        <v>22000</v>
      </c>
      <c r="P4076" s="75" t="n">
        <v>0</v>
      </c>
      <c r="Q4076" s="79" t="n">
        <v>45118</v>
      </c>
      <c r="AR4076">
        <f>IF($AU$2&lt;&gt;5,NA(),IF(D4076=D4075,0,IF(AND(D4078=D4076,D4077=D4076),O4076+O4077+O4078,IF(D4077=D4076,O4077+O4076,O4076))))</f>
        <v/>
      </c>
      <c r="AS4076">
        <f>IF($AU$2&lt;&gt;5,NA(),IF(D4076=D4075,0,IF(AND(D4078=D4076,D4077=D4076),P4076+P4077+P4078,IF(D4077=D4076,P4077+P4076,P4076))))</f>
        <v/>
      </c>
      <c r="AT4076">
        <f>AR4076-AS4076</f>
        <v/>
      </c>
    </row>
    <row r="4077" ht="15.75" customHeight="1" s="121">
      <c r="B4077">
        <f>D4077&amp;Q4077&amp;E4077</f>
        <v/>
      </c>
      <c r="C4077" s="73" t="inlineStr">
        <is>
          <t>FUTSTK</t>
        </is>
      </c>
      <c r="D4077" s="73" t="inlineStr">
        <is>
          <t>BHARATFORG</t>
        </is>
      </c>
      <c r="E4077" s="78" t="n">
        <v>45134</v>
      </c>
      <c r="F4077" s="75" t="n">
        <v>0</v>
      </c>
      <c r="G4077" s="73" t="inlineStr">
        <is>
          <t>XX</t>
        </is>
      </c>
      <c r="H4077" s="75" t="n">
        <v>857</v>
      </c>
      <c r="I4077" s="75" t="n">
        <v>864.8</v>
      </c>
      <c r="J4077" s="75" t="n">
        <v>853</v>
      </c>
      <c r="K4077" s="75" t="n">
        <v>854.75</v>
      </c>
      <c r="L4077" s="75" t="n">
        <v>854.75</v>
      </c>
      <c r="M4077" s="75" t="n">
        <v>1891</v>
      </c>
      <c r="N4077" s="75" t="n">
        <v>16226.39</v>
      </c>
      <c r="O4077" s="75" t="n">
        <v>8084000</v>
      </c>
      <c r="P4077" s="75" t="n">
        <v>-89000</v>
      </c>
      <c r="Q4077" s="79" t="n">
        <v>45118</v>
      </c>
      <c r="AR4077">
        <f>IF($AU$2&lt;&gt;5,NA(),IF(D4077=D4076,0,IF(AND(D4079=D4077,D4078=D4077),O4077+O4078+O4079,IF(D4078=D4077,O4078+O4077,O4077))))</f>
        <v/>
      </c>
      <c r="AS4077">
        <f>IF($AU$2&lt;&gt;5,NA(),IF(D4077=D4076,0,IF(AND(D4079=D4077,D4078=D4077),P4077+P4078+P4079,IF(D4078=D4077,P4078+P4077,P4077))))</f>
        <v/>
      </c>
      <c r="AT4077">
        <f>AR4077-AS4077</f>
        <v/>
      </c>
    </row>
    <row r="4078" ht="15.75" customHeight="1" s="121">
      <c r="B4078">
        <f>D4078&amp;Q4078&amp;E4078</f>
        <v/>
      </c>
      <c r="C4078" s="73" t="inlineStr">
        <is>
          <t>FUTSTK</t>
        </is>
      </c>
      <c r="D4078" s="73" t="inlineStr">
        <is>
          <t>BHARATFORG</t>
        </is>
      </c>
      <c r="E4078" s="78" t="n">
        <v>45169</v>
      </c>
      <c r="F4078" s="75" t="n">
        <v>0</v>
      </c>
      <c r="G4078" s="73" t="inlineStr">
        <is>
          <t>XX</t>
        </is>
      </c>
      <c r="H4078" s="75" t="n">
        <v>861.75</v>
      </c>
      <c r="I4078" s="75" t="n">
        <v>866.7</v>
      </c>
      <c r="J4078" s="75" t="n">
        <v>858.6</v>
      </c>
      <c r="K4078" s="75" t="n">
        <v>859.8</v>
      </c>
      <c r="L4078" s="75" t="n">
        <v>859.8</v>
      </c>
      <c r="M4078" s="75" t="n">
        <v>74</v>
      </c>
      <c r="N4078" s="75" t="n">
        <v>638.3</v>
      </c>
      <c r="O4078" s="75" t="n">
        <v>168000</v>
      </c>
      <c r="P4078" s="75" t="n">
        <v>21000</v>
      </c>
      <c r="Q4078" s="79" t="n">
        <v>45118</v>
      </c>
      <c r="AR4078">
        <f>IF($AU$2&lt;&gt;5,NA(),IF(D4078=D4077,0,IF(AND(D4080=D4078,D4079=D4078),O4078+O4079+O4080,IF(D4079=D4078,O4079+O4078,O4078))))</f>
        <v/>
      </c>
      <c r="AS4078">
        <f>IF($AU$2&lt;&gt;5,NA(),IF(D4078=D4077,0,IF(AND(D4080=D4078,D4079=D4078),P4078+P4079+P4080,IF(D4079=D4078,P4079+P4078,P4078))))</f>
        <v/>
      </c>
      <c r="AT4078">
        <f>AR4078-AS4078</f>
        <v/>
      </c>
    </row>
    <row r="4079" ht="15.75" customHeight="1" s="121">
      <c r="B4079">
        <f>D4079&amp;Q4079&amp;E4079</f>
        <v/>
      </c>
      <c r="C4079" s="73" t="inlineStr">
        <is>
          <t>FUTSTK</t>
        </is>
      </c>
      <c r="D4079" s="73" t="inlineStr">
        <is>
          <t>BHARATFORG</t>
        </is>
      </c>
      <c r="E4079" s="78" t="n">
        <v>45197</v>
      </c>
      <c r="F4079" s="75" t="n">
        <v>0</v>
      </c>
      <c r="G4079" s="73" t="inlineStr">
        <is>
          <t>XX</t>
        </is>
      </c>
      <c r="H4079" s="75" t="n">
        <v>0</v>
      </c>
      <c r="I4079" s="75" t="n">
        <v>0</v>
      </c>
      <c r="J4079" s="75" t="n">
        <v>0</v>
      </c>
      <c r="K4079" s="75" t="n">
        <v>853.5</v>
      </c>
      <c r="L4079" s="75" t="n">
        <v>866.5</v>
      </c>
      <c r="M4079" s="75" t="n">
        <v>0</v>
      </c>
      <c r="N4079" s="75" t="n">
        <v>0</v>
      </c>
      <c r="O4079" s="75" t="n">
        <v>5000</v>
      </c>
      <c r="P4079" s="75" t="n">
        <v>0</v>
      </c>
      <c r="Q4079" s="79" t="n">
        <v>45118</v>
      </c>
      <c r="AR4079">
        <f>IF($AU$2&lt;&gt;5,NA(),IF(D4079=D4078,0,IF(AND(D4081=D4079,D4080=D4079),O4079+O4080+O4081,IF(D4080=D4079,O4080+O4079,O4079))))</f>
        <v/>
      </c>
      <c r="AS4079">
        <f>IF($AU$2&lt;&gt;5,NA(),IF(D4079=D4078,0,IF(AND(D4081=D4079,D4080=D4079),P4079+P4080+P4081,IF(D4080=D4079,P4080+P4079,P4079))))</f>
        <v/>
      </c>
      <c r="AT4079">
        <f>AR4079-AS4079</f>
        <v/>
      </c>
    </row>
    <row r="4080" ht="15.75" customHeight="1" s="121">
      <c r="B4080">
        <f>D4080&amp;Q4080&amp;E4080</f>
        <v/>
      </c>
      <c r="C4080" s="73" t="inlineStr">
        <is>
          <t>FUTSTK</t>
        </is>
      </c>
      <c r="D4080" s="73" t="inlineStr">
        <is>
          <t>BHARTIARTL</t>
        </is>
      </c>
      <c r="E4080" s="78" t="n">
        <v>45134</v>
      </c>
      <c r="F4080" s="75" t="n">
        <v>0</v>
      </c>
      <c r="G4080" s="73" t="inlineStr">
        <is>
          <t>XX</t>
        </is>
      </c>
      <c r="H4080" s="75" t="n">
        <v>889.45</v>
      </c>
      <c r="I4080" s="75" t="n">
        <v>892.9</v>
      </c>
      <c r="J4080" s="75" t="n">
        <v>886.7</v>
      </c>
      <c r="K4080" s="75" t="n">
        <v>890.95</v>
      </c>
      <c r="L4080" s="75" t="n">
        <v>890.95</v>
      </c>
      <c r="M4080" s="75" t="n">
        <v>4003</v>
      </c>
      <c r="N4080" s="75" t="n">
        <v>33849.74</v>
      </c>
      <c r="O4080" s="75" t="n">
        <v>36607300</v>
      </c>
      <c r="P4080" s="75" t="n">
        <v>201400</v>
      </c>
      <c r="Q4080" s="79" t="n">
        <v>45118</v>
      </c>
      <c r="AR4080">
        <f>IF($AU$2&lt;&gt;5,NA(),IF(D4080=D4079,0,IF(AND(D4082=D4080,D4081=D4080),O4080+O4081+O4082,IF(D4081=D4080,O4081+O4080,O4080))))</f>
        <v/>
      </c>
      <c r="AS4080">
        <f>IF($AU$2&lt;&gt;5,NA(),IF(D4080=D4079,0,IF(AND(D4082=D4080,D4081=D4080),P4080+P4081+P4082,IF(D4081=D4080,P4081+P4080,P4080))))</f>
        <v/>
      </c>
      <c r="AT4080">
        <f>AR4080-AS4080</f>
        <v/>
      </c>
    </row>
    <row r="4081" ht="15.75" customHeight="1" s="121">
      <c r="B4081">
        <f>D4081&amp;Q4081&amp;E4081</f>
        <v/>
      </c>
      <c r="C4081" s="73" t="inlineStr">
        <is>
          <t>FUTSTK</t>
        </is>
      </c>
      <c r="D4081" s="73" t="inlineStr">
        <is>
          <t>BHARTIARTL</t>
        </is>
      </c>
      <c r="E4081" s="78" t="n">
        <v>45169</v>
      </c>
      <c r="F4081" s="75" t="n">
        <v>0</v>
      </c>
      <c r="G4081" s="73" t="inlineStr">
        <is>
          <t>XX</t>
        </is>
      </c>
      <c r="H4081" s="75" t="n">
        <v>892</v>
      </c>
      <c r="I4081" s="75" t="n">
        <v>895.85</v>
      </c>
      <c r="J4081" s="75" t="n">
        <v>890</v>
      </c>
      <c r="K4081" s="75" t="n">
        <v>893.85</v>
      </c>
      <c r="L4081" s="75" t="n">
        <v>893.85</v>
      </c>
      <c r="M4081" s="75" t="n">
        <v>220</v>
      </c>
      <c r="N4081" s="75" t="n">
        <v>1866.82</v>
      </c>
      <c r="O4081" s="75" t="n">
        <v>3572950</v>
      </c>
      <c r="P4081" s="75" t="n">
        <v>-6650</v>
      </c>
      <c r="Q4081" s="79" t="n">
        <v>45118</v>
      </c>
      <c r="AR4081">
        <f>IF($AU$2&lt;&gt;5,NA(),IF(D4081=D4080,0,IF(AND(D4083=D4081,D4082=D4081),O4081+O4082+O4083,IF(D4082=D4081,O4082+O4081,O4081))))</f>
        <v/>
      </c>
      <c r="AS4081">
        <f>IF($AU$2&lt;&gt;5,NA(),IF(D4081=D4080,0,IF(AND(D4083=D4081,D4082=D4081),P4081+P4082+P4083,IF(D4082=D4081,P4082+P4081,P4081))))</f>
        <v/>
      </c>
      <c r="AT4081">
        <f>AR4081-AS4081</f>
        <v/>
      </c>
    </row>
    <row r="4082" ht="15.75" customHeight="1" s="121">
      <c r="B4082">
        <f>D4082&amp;Q4082&amp;E4082</f>
        <v/>
      </c>
      <c r="C4082" s="73" t="inlineStr">
        <is>
          <t>FUTSTK</t>
        </is>
      </c>
      <c r="D4082" s="73" t="inlineStr">
        <is>
          <t>BHARTIARTL</t>
        </is>
      </c>
      <c r="E4082" s="78" t="n">
        <v>45197</v>
      </c>
      <c r="F4082" s="75" t="n">
        <v>0</v>
      </c>
      <c r="G4082" s="73" t="inlineStr">
        <is>
          <t>XX</t>
        </is>
      </c>
      <c r="H4082" s="75" t="n">
        <v>895.3</v>
      </c>
      <c r="I4082" s="75" t="n">
        <v>897.75</v>
      </c>
      <c r="J4082" s="75" t="n">
        <v>895.3</v>
      </c>
      <c r="K4082" s="75" t="n">
        <v>897.75</v>
      </c>
      <c r="L4082" s="75" t="n">
        <v>905.85</v>
      </c>
      <c r="M4082" s="75" t="n">
        <v>7</v>
      </c>
      <c r="N4082" s="75" t="n">
        <v>59.6</v>
      </c>
      <c r="O4082" s="75" t="n">
        <v>25650</v>
      </c>
      <c r="P4082" s="75" t="n">
        <v>1900</v>
      </c>
      <c r="Q4082" s="79" t="n">
        <v>45118</v>
      </c>
      <c r="AR4082">
        <f>IF($AU$2&lt;&gt;5,NA(),IF(D4082=D4081,0,IF(AND(D4084=D4082,D4083=D4082),O4082+O4083+O4084,IF(D4083=D4082,O4083+O4082,O4082))))</f>
        <v/>
      </c>
      <c r="AS4082">
        <f>IF($AU$2&lt;&gt;5,NA(),IF(D4082=D4081,0,IF(AND(D4084=D4082,D4083=D4082),P4082+P4083+P4084,IF(D4083=D4082,P4083+P4082,P4082))))</f>
        <v/>
      </c>
      <c r="AT4082">
        <f>AR4082-AS4082</f>
        <v/>
      </c>
    </row>
    <row r="4083" ht="15.75" customHeight="1" s="121">
      <c r="B4083">
        <f>D4083&amp;Q4083&amp;E4083</f>
        <v/>
      </c>
      <c r="C4083" s="73" t="inlineStr">
        <is>
          <t>FUTSTK</t>
        </is>
      </c>
      <c r="D4083" s="73" t="inlineStr">
        <is>
          <t>BHEL</t>
        </is>
      </c>
      <c r="E4083" s="78" t="n">
        <v>45134</v>
      </c>
      <c r="F4083" s="75" t="n">
        <v>0</v>
      </c>
      <c r="G4083" s="73" t="inlineStr">
        <is>
          <t>XX</t>
        </is>
      </c>
      <c r="H4083" s="75" t="n">
        <v>92.3</v>
      </c>
      <c r="I4083" s="75" t="n">
        <v>94.59999999999999</v>
      </c>
      <c r="J4083" s="75" t="n">
        <v>91.75</v>
      </c>
      <c r="K4083" s="75" t="n">
        <v>94.09999999999999</v>
      </c>
      <c r="L4083" s="75" t="n">
        <v>94.09999999999999</v>
      </c>
      <c r="M4083" s="75" t="n">
        <v>494</v>
      </c>
      <c r="N4083" s="75" t="n">
        <v>4855.38</v>
      </c>
      <c r="O4083" s="75" t="n">
        <v>97209000</v>
      </c>
      <c r="P4083" s="75" t="n">
        <v>-5187000</v>
      </c>
      <c r="Q4083" s="79" t="n">
        <v>45118</v>
      </c>
      <c r="AR4083">
        <f>IF($AU$2&lt;&gt;5,NA(),IF(D4083=D4082,0,IF(AND(D4085=D4083,D4084=D4083),O4083+O4084+O4085,IF(D4084=D4083,O4084+O4083,O4083))))</f>
        <v/>
      </c>
      <c r="AS4083">
        <f>IF($AU$2&lt;&gt;5,NA(),IF(D4083=D4082,0,IF(AND(D4085=D4083,D4084=D4083),P4083+P4084+P4085,IF(D4084=D4083,P4084+P4083,P4083))))</f>
        <v/>
      </c>
      <c r="AT4083">
        <f>AR4083-AS4083</f>
        <v/>
      </c>
    </row>
    <row r="4084" ht="15.75" customHeight="1" s="121">
      <c r="B4084">
        <f>D4084&amp;Q4084&amp;E4084</f>
        <v/>
      </c>
      <c r="C4084" s="73" t="inlineStr">
        <is>
          <t>FUTSTK</t>
        </is>
      </c>
      <c r="D4084" s="73" t="inlineStr">
        <is>
          <t>BHEL</t>
        </is>
      </c>
      <c r="E4084" s="78" t="n">
        <v>45169</v>
      </c>
      <c r="F4084" s="75" t="n">
        <v>0</v>
      </c>
      <c r="G4084" s="73" t="inlineStr">
        <is>
          <t>XX</t>
        </is>
      </c>
      <c r="H4084" s="75" t="n">
        <v>92.7</v>
      </c>
      <c r="I4084" s="75" t="n">
        <v>94.8</v>
      </c>
      <c r="J4084" s="75" t="n">
        <v>92.05</v>
      </c>
      <c r="K4084" s="75" t="n">
        <v>94.59999999999999</v>
      </c>
      <c r="L4084" s="75" t="n">
        <v>94.59999999999999</v>
      </c>
      <c r="M4084" s="75" t="n">
        <v>32</v>
      </c>
      <c r="N4084" s="75" t="n">
        <v>314.1</v>
      </c>
      <c r="O4084" s="75" t="n">
        <v>9723000</v>
      </c>
      <c r="P4084" s="75" t="n">
        <v>-336000</v>
      </c>
      <c r="Q4084" s="79" t="n">
        <v>45118</v>
      </c>
      <c r="AR4084">
        <f>IF($AU$2&lt;&gt;5,NA(),IF(D4084=D4083,0,IF(AND(D4086=D4084,D4085=D4084),O4084+O4085+O4086,IF(D4085=D4084,O4085+O4084,O4084))))</f>
        <v/>
      </c>
      <c r="AS4084">
        <f>IF($AU$2&lt;&gt;5,NA(),IF(D4084=D4083,0,IF(AND(D4086=D4084,D4085=D4084),P4084+P4085+P4086,IF(D4085=D4084,P4085+P4084,P4084))))</f>
        <v/>
      </c>
      <c r="AT4084">
        <f>AR4084-AS4084</f>
        <v/>
      </c>
    </row>
    <row r="4085" ht="15.75" customHeight="1" s="121">
      <c r="B4085">
        <f>D4085&amp;Q4085&amp;E4085</f>
        <v/>
      </c>
      <c r="C4085" s="73" t="inlineStr">
        <is>
          <t>FUTSTK</t>
        </is>
      </c>
      <c r="D4085" s="73" t="inlineStr">
        <is>
          <t>BHEL</t>
        </is>
      </c>
      <c r="E4085" s="78" t="n">
        <v>45197</v>
      </c>
      <c r="F4085" s="75" t="n">
        <v>0</v>
      </c>
      <c r="G4085" s="73" t="inlineStr">
        <is>
          <t>XX</t>
        </is>
      </c>
      <c r="H4085" s="75" t="n">
        <v>0</v>
      </c>
      <c r="I4085" s="75" t="n">
        <v>0</v>
      </c>
      <c r="J4085" s="75" t="n">
        <v>0</v>
      </c>
      <c r="K4085" s="75" t="n">
        <v>90.7</v>
      </c>
      <c r="L4085" s="75" t="n">
        <v>95.45</v>
      </c>
      <c r="M4085" s="75" t="n">
        <v>0</v>
      </c>
      <c r="N4085" s="75" t="n">
        <v>0</v>
      </c>
      <c r="O4085" s="75" t="n">
        <v>945000</v>
      </c>
      <c r="P4085" s="75" t="n">
        <v>0</v>
      </c>
      <c r="Q4085" s="79" t="n">
        <v>45118</v>
      </c>
      <c r="AR4085">
        <f>IF($AU$2&lt;&gt;5,NA(),IF(D4085=D4084,0,IF(AND(D4087=D4085,D4086=D4085),O4085+O4086+O4087,IF(D4086=D4085,O4086+O4085,O4085))))</f>
        <v/>
      </c>
      <c r="AS4085">
        <f>IF($AU$2&lt;&gt;5,NA(),IF(D4085=D4084,0,IF(AND(D4087=D4085,D4086=D4085),P4085+P4086+P4087,IF(D4086=D4085,P4086+P4085,P4085))))</f>
        <v/>
      </c>
      <c r="AT4085">
        <f>AR4085-AS4085</f>
        <v/>
      </c>
    </row>
    <row r="4086" ht="15.75" customHeight="1" s="121">
      <c r="B4086">
        <f>D4086&amp;Q4086&amp;E4086</f>
        <v/>
      </c>
      <c r="C4086" s="73" t="inlineStr">
        <is>
          <t>FUTSTK</t>
        </is>
      </c>
      <c r="D4086" s="73" t="inlineStr">
        <is>
          <t>BIOCON</t>
        </is>
      </c>
      <c r="E4086" s="78" t="n">
        <v>45134</v>
      </c>
      <c r="F4086" s="75" t="n">
        <v>0</v>
      </c>
      <c r="G4086" s="73" t="inlineStr">
        <is>
          <t>XX</t>
        </is>
      </c>
      <c r="H4086" s="75" t="n">
        <v>257.1</v>
      </c>
      <c r="I4086" s="75" t="n">
        <v>257.2</v>
      </c>
      <c r="J4086" s="75" t="n">
        <v>253.5</v>
      </c>
      <c r="K4086" s="75" t="n">
        <v>254.8</v>
      </c>
      <c r="L4086" s="75" t="n">
        <v>254.8</v>
      </c>
      <c r="M4086" s="75" t="n">
        <v>1505</v>
      </c>
      <c r="N4086" s="75" t="n">
        <v>9587.73</v>
      </c>
      <c r="O4086" s="75" t="n">
        <v>31357500</v>
      </c>
      <c r="P4086" s="75" t="n">
        <v>-187500</v>
      </c>
      <c r="Q4086" s="79" t="n">
        <v>45118</v>
      </c>
      <c r="AR4086">
        <f>IF($AU$2&lt;&gt;5,NA(),IF(D4086=D4085,0,IF(AND(D4088=D4086,D4087=D4086),O4086+O4087+O4088,IF(D4087=D4086,O4087+O4086,O4086))))</f>
        <v/>
      </c>
      <c r="AS4086">
        <f>IF($AU$2&lt;&gt;5,NA(),IF(D4086=D4085,0,IF(AND(D4088=D4086,D4087=D4086),P4086+P4087+P4088,IF(D4087=D4086,P4087+P4086,P4086))))</f>
        <v/>
      </c>
      <c r="AT4086">
        <f>AR4086-AS4086</f>
        <v/>
      </c>
    </row>
    <row r="4087" ht="15.75" customHeight="1" s="121">
      <c r="B4087">
        <f>D4087&amp;Q4087&amp;E4087</f>
        <v/>
      </c>
      <c r="C4087" s="73" t="inlineStr">
        <is>
          <t>FUTSTK</t>
        </is>
      </c>
      <c r="D4087" s="73" t="inlineStr">
        <is>
          <t>BIOCON</t>
        </is>
      </c>
      <c r="E4087" s="78" t="n">
        <v>45169</v>
      </c>
      <c r="F4087" s="75" t="n">
        <v>0</v>
      </c>
      <c r="G4087" s="73" t="inlineStr">
        <is>
          <t>XX</t>
        </is>
      </c>
      <c r="H4087" s="75" t="n">
        <v>256.5</v>
      </c>
      <c r="I4087" s="75" t="n">
        <v>258.4</v>
      </c>
      <c r="J4087" s="75" t="n">
        <v>255.35</v>
      </c>
      <c r="K4087" s="75" t="n">
        <v>256.7</v>
      </c>
      <c r="L4087" s="75" t="n">
        <v>256.7</v>
      </c>
      <c r="M4087" s="75" t="n">
        <v>199</v>
      </c>
      <c r="N4087" s="75" t="n">
        <v>1276.03</v>
      </c>
      <c r="O4087" s="75" t="n">
        <v>1552500</v>
      </c>
      <c r="P4087" s="75" t="n">
        <v>292500</v>
      </c>
      <c r="Q4087" s="79" t="n">
        <v>45118</v>
      </c>
      <c r="AR4087">
        <f>IF($AU$2&lt;&gt;5,NA(),IF(D4087=D4086,0,IF(AND(D4089=D4087,D4088=D4087),O4087+O4088+O4089,IF(D4088=D4087,O4088+O4087,O4087))))</f>
        <v/>
      </c>
      <c r="AS4087">
        <f>IF($AU$2&lt;&gt;5,NA(),IF(D4087=D4086,0,IF(AND(D4089=D4087,D4088=D4087),P4087+P4088+P4089,IF(D4088=D4087,P4088+P4087,P4087))))</f>
        <v/>
      </c>
      <c r="AT4087">
        <f>AR4087-AS4087</f>
        <v/>
      </c>
    </row>
    <row r="4088" ht="15.75" customHeight="1" s="121">
      <c r="B4088">
        <f>D4088&amp;Q4088&amp;E4088</f>
        <v/>
      </c>
      <c r="C4088" s="73" t="inlineStr">
        <is>
          <t>FUTSTK</t>
        </is>
      </c>
      <c r="D4088" s="73" t="inlineStr">
        <is>
          <t>BIOCON</t>
        </is>
      </c>
      <c r="E4088" s="78" t="n">
        <v>45197</v>
      </c>
      <c r="F4088" s="75" t="n">
        <v>0</v>
      </c>
      <c r="G4088" s="73" t="inlineStr">
        <is>
          <t>XX</t>
        </is>
      </c>
      <c r="H4088" s="75" t="n">
        <v>258.7</v>
      </c>
      <c r="I4088" s="75" t="n">
        <v>260</v>
      </c>
      <c r="J4088" s="75" t="n">
        <v>257.5</v>
      </c>
      <c r="K4088" s="75" t="n">
        <v>257.5</v>
      </c>
      <c r="L4088" s="75" t="n">
        <v>257.5</v>
      </c>
      <c r="M4088" s="75" t="n">
        <v>23</v>
      </c>
      <c r="N4088" s="75" t="n">
        <v>148.72</v>
      </c>
      <c r="O4088" s="75" t="n">
        <v>205000</v>
      </c>
      <c r="P4088" s="75" t="n">
        <v>37500</v>
      </c>
      <c r="Q4088" s="79" t="n">
        <v>45118</v>
      </c>
      <c r="AR4088">
        <f>IF($AU$2&lt;&gt;5,NA(),IF(D4088=D4087,0,IF(AND(D4090=D4088,D4089=D4088),O4088+O4089+O4090,IF(D4089=D4088,O4089+O4088,O4088))))</f>
        <v/>
      </c>
      <c r="AS4088">
        <f>IF($AU$2&lt;&gt;5,NA(),IF(D4088=D4087,0,IF(AND(D4090=D4088,D4089=D4088),P4088+P4089+P4090,IF(D4089=D4088,P4089+P4088,P4088))))</f>
        <v/>
      </c>
      <c r="AT4088">
        <f>AR4088-AS4088</f>
        <v/>
      </c>
    </row>
    <row r="4089" ht="15.75" customHeight="1" s="121">
      <c r="B4089">
        <f>D4089&amp;Q4089&amp;E4089</f>
        <v/>
      </c>
      <c r="C4089" s="73" t="inlineStr">
        <is>
          <t>FUTSTK</t>
        </is>
      </c>
      <c r="D4089" s="73" t="inlineStr">
        <is>
          <t>BOSCHLTD</t>
        </is>
      </c>
      <c r="E4089" s="78" t="n">
        <v>45134</v>
      </c>
      <c r="F4089" s="75" t="n">
        <v>0</v>
      </c>
      <c r="G4089" s="73" t="inlineStr">
        <is>
          <t>XX</t>
        </is>
      </c>
      <c r="H4089" s="75" t="n">
        <v>19100</v>
      </c>
      <c r="I4089" s="75" t="n">
        <v>19243.3</v>
      </c>
      <c r="J4089" s="75" t="n">
        <v>18933</v>
      </c>
      <c r="K4089" s="75" t="n">
        <v>19104.15</v>
      </c>
      <c r="L4089" s="75" t="n">
        <v>19104.15</v>
      </c>
      <c r="M4089" s="75" t="n">
        <v>961</v>
      </c>
      <c r="N4089" s="75" t="n">
        <v>9176.84</v>
      </c>
      <c r="O4089" s="75" t="n">
        <v>205400</v>
      </c>
      <c r="P4089" s="75" t="n">
        <v>3150</v>
      </c>
      <c r="Q4089" s="79" t="n">
        <v>45118</v>
      </c>
      <c r="AR4089">
        <f>IF($AU$2&lt;&gt;5,NA(),IF(D4089=D4088,0,IF(AND(D4091=D4089,D4090=D4089),O4089+O4090+O4091,IF(D4090=D4089,O4090+O4089,O4089))))</f>
        <v/>
      </c>
      <c r="AS4089">
        <f>IF($AU$2&lt;&gt;5,NA(),IF(D4089=D4088,0,IF(AND(D4091=D4089,D4090=D4089),P4089+P4090+P4091,IF(D4090=D4089,P4090+P4089,P4089))))</f>
        <v/>
      </c>
      <c r="AT4089">
        <f>AR4089-AS4089</f>
        <v/>
      </c>
    </row>
    <row r="4090" ht="15.75" customHeight="1" s="121">
      <c r="B4090">
        <f>D4090&amp;Q4090&amp;E4090</f>
        <v/>
      </c>
      <c r="C4090" s="73" t="inlineStr">
        <is>
          <t>FUTSTK</t>
        </is>
      </c>
      <c r="D4090" s="73" t="inlineStr">
        <is>
          <t>BOSCHLTD</t>
        </is>
      </c>
      <c r="E4090" s="78" t="n">
        <v>45169</v>
      </c>
      <c r="F4090" s="75" t="n">
        <v>0</v>
      </c>
      <c r="G4090" s="73" t="inlineStr">
        <is>
          <t>XX</t>
        </is>
      </c>
      <c r="H4090" s="75" t="n">
        <v>19187.9</v>
      </c>
      <c r="I4090" s="75" t="n">
        <v>19359.95</v>
      </c>
      <c r="J4090" s="75" t="n">
        <v>19061.95</v>
      </c>
      <c r="K4090" s="75" t="n">
        <v>19251.35</v>
      </c>
      <c r="L4090" s="75" t="n">
        <v>19251.35</v>
      </c>
      <c r="M4090" s="75" t="n">
        <v>25</v>
      </c>
      <c r="N4090" s="75" t="n">
        <v>240.5</v>
      </c>
      <c r="O4090" s="75" t="n">
        <v>4650</v>
      </c>
      <c r="P4090" s="75" t="n">
        <v>700</v>
      </c>
      <c r="Q4090" s="79" t="n">
        <v>45118</v>
      </c>
      <c r="AR4090">
        <f>IF($AU$2&lt;&gt;5,NA(),IF(D4090=D4089,0,IF(AND(D4092=D4090,D4091=D4090),O4090+O4091+O4092,IF(D4091=D4090,O4091+O4090,O4090))))</f>
        <v/>
      </c>
      <c r="AS4090">
        <f>IF($AU$2&lt;&gt;5,NA(),IF(D4090=D4089,0,IF(AND(D4092=D4090,D4091=D4090),P4090+P4091+P4092,IF(D4091=D4090,P4091+P4090,P4090))))</f>
        <v/>
      </c>
      <c r="AT4090">
        <f>AR4090-AS4090</f>
        <v/>
      </c>
    </row>
    <row r="4091" ht="15.75" customHeight="1" s="121">
      <c r="B4091">
        <f>D4091&amp;Q4091&amp;E4091</f>
        <v/>
      </c>
      <c r="C4091" s="73" t="inlineStr">
        <is>
          <t>FUTSTK</t>
        </is>
      </c>
      <c r="D4091" s="73" t="inlineStr">
        <is>
          <t>BOSCHLTD</t>
        </is>
      </c>
      <c r="E4091" s="78" t="n">
        <v>45197</v>
      </c>
      <c r="F4091" s="75" t="n">
        <v>0</v>
      </c>
      <c r="G4091" s="73" t="inlineStr">
        <is>
          <t>XX</t>
        </is>
      </c>
      <c r="H4091" s="75" t="n">
        <v>0</v>
      </c>
      <c r="I4091" s="75" t="n">
        <v>0</v>
      </c>
      <c r="J4091" s="75" t="n">
        <v>0</v>
      </c>
      <c r="K4091" s="75" t="n">
        <v>19300.75</v>
      </c>
      <c r="L4091" s="75" t="n">
        <v>19599.5</v>
      </c>
      <c r="M4091" s="75" t="n">
        <v>0</v>
      </c>
      <c r="N4091" s="75" t="n">
        <v>0</v>
      </c>
      <c r="O4091" s="75" t="n">
        <v>100</v>
      </c>
      <c r="P4091" s="75" t="n">
        <v>0</v>
      </c>
      <c r="Q4091" s="79" t="n">
        <v>45118</v>
      </c>
      <c r="AR4091">
        <f>IF($AU$2&lt;&gt;5,NA(),IF(D4091=D4090,0,IF(AND(D4093=D4091,D4092=D4091),O4091+O4092+O4093,IF(D4092=D4091,O4092+O4091,O4091))))</f>
        <v/>
      </c>
      <c r="AS4091">
        <f>IF($AU$2&lt;&gt;5,NA(),IF(D4091=D4090,0,IF(AND(D4093=D4091,D4092=D4091),P4091+P4092+P4093,IF(D4092=D4091,P4092+P4091,P4091))))</f>
        <v/>
      </c>
      <c r="AT4091">
        <f>AR4091-AS4091</f>
        <v/>
      </c>
    </row>
    <row r="4092" ht="15.75" customHeight="1" s="121">
      <c r="B4092">
        <f>D4092&amp;Q4092&amp;E4092</f>
        <v/>
      </c>
      <c r="C4092" s="73" t="inlineStr">
        <is>
          <t>FUTSTK</t>
        </is>
      </c>
      <c r="D4092" s="73" t="inlineStr">
        <is>
          <t>BPCL</t>
        </is>
      </c>
      <c r="E4092" s="78" t="n">
        <v>45134</v>
      </c>
      <c r="F4092" s="75" t="n">
        <v>0</v>
      </c>
      <c r="G4092" s="73" t="inlineStr">
        <is>
          <t>XX</t>
        </is>
      </c>
      <c r="H4092" s="75" t="n">
        <v>390.3</v>
      </c>
      <c r="I4092" s="75" t="n">
        <v>392.75</v>
      </c>
      <c r="J4092" s="75" t="n">
        <v>387</v>
      </c>
      <c r="K4092" s="75" t="n">
        <v>391.8</v>
      </c>
      <c r="L4092" s="75" t="n">
        <v>391.8</v>
      </c>
      <c r="M4092" s="75" t="n">
        <v>2025</v>
      </c>
      <c r="N4092" s="75" t="n">
        <v>14210.75</v>
      </c>
      <c r="O4092" s="75" t="n">
        <v>22316400</v>
      </c>
      <c r="P4092" s="75" t="n">
        <v>-424800</v>
      </c>
      <c r="Q4092" s="79" t="n">
        <v>45118</v>
      </c>
      <c r="AR4092">
        <f>IF($AU$2&lt;&gt;5,NA(),IF(D4092=D4091,0,IF(AND(D4094=D4092,D4093=D4092),O4092+O4093+O4094,IF(D4093=D4092,O4093+O4092,O4092))))</f>
        <v/>
      </c>
      <c r="AS4092">
        <f>IF($AU$2&lt;&gt;5,NA(),IF(D4092=D4091,0,IF(AND(D4094=D4092,D4093=D4092),P4092+P4093+P4094,IF(D4093=D4092,P4093+P4092,P4092))))</f>
        <v/>
      </c>
      <c r="AT4092">
        <f>AR4092-AS4092</f>
        <v/>
      </c>
    </row>
    <row r="4093" ht="15.75" customHeight="1" s="121">
      <c r="B4093">
        <f>D4093&amp;Q4093&amp;E4093</f>
        <v/>
      </c>
      <c r="C4093" s="73" t="inlineStr">
        <is>
          <t>FUTSTK</t>
        </is>
      </c>
      <c r="D4093" s="73" t="inlineStr">
        <is>
          <t>BPCL</t>
        </is>
      </c>
      <c r="E4093" s="78" t="n">
        <v>45169</v>
      </c>
      <c r="F4093" s="75" t="n">
        <v>0</v>
      </c>
      <c r="G4093" s="73" t="inlineStr">
        <is>
          <t>XX</t>
        </is>
      </c>
      <c r="H4093" s="75" t="n">
        <v>388.1</v>
      </c>
      <c r="I4093" s="75" t="n">
        <v>390.8</v>
      </c>
      <c r="J4093" s="75" t="n">
        <v>386.4</v>
      </c>
      <c r="K4093" s="75" t="n">
        <v>390.5</v>
      </c>
      <c r="L4093" s="75" t="n">
        <v>390.5</v>
      </c>
      <c r="M4093" s="75" t="n">
        <v>95</v>
      </c>
      <c r="N4093" s="75" t="n">
        <v>664.78</v>
      </c>
      <c r="O4093" s="75" t="n">
        <v>1024200</v>
      </c>
      <c r="P4093" s="75" t="n">
        <v>0</v>
      </c>
      <c r="Q4093" s="79" t="n">
        <v>45118</v>
      </c>
      <c r="AR4093">
        <f>IF($AU$2&lt;&gt;5,NA(),IF(D4093=D4092,0,IF(AND(D4095=D4093,D4094=D4093),O4093+O4094+O4095,IF(D4094=D4093,O4094+O4093,O4093))))</f>
        <v/>
      </c>
      <c r="AS4093">
        <f>IF($AU$2&lt;&gt;5,NA(),IF(D4093=D4092,0,IF(AND(D4095=D4093,D4094=D4093),P4093+P4094+P4095,IF(D4094=D4093,P4094+P4093,P4093))))</f>
        <v/>
      </c>
      <c r="AT4093">
        <f>AR4093-AS4093</f>
        <v/>
      </c>
    </row>
    <row r="4094" ht="15.75" customHeight="1" s="121">
      <c r="B4094">
        <f>D4094&amp;Q4094&amp;E4094</f>
        <v/>
      </c>
      <c r="C4094" s="73" t="inlineStr">
        <is>
          <t>FUTSTK</t>
        </is>
      </c>
      <c r="D4094" s="73" t="inlineStr">
        <is>
          <t>BPCL</t>
        </is>
      </c>
      <c r="E4094" s="78" t="n">
        <v>45197</v>
      </c>
      <c r="F4094" s="75" t="n">
        <v>0</v>
      </c>
      <c r="G4094" s="73" t="inlineStr">
        <is>
          <t>XX</t>
        </is>
      </c>
      <c r="H4094" s="75" t="n">
        <v>387.7</v>
      </c>
      <c r="I4094" s="75" t="n">
        <v>387.7</v>
      </c>
      <c r="J4094" s="75" t="n">
        <v>387.7</v>
      </c>
      <c r="K4094" s="75" t="n">
        <v>387.7</v>
      </c>
      <c r="L4094" s="75" t="n">
        <v>397</v>
      </c>
      <c r="M4094" s="75" t="n">
        <v>2</v>
      </c>
      <c r="N4094" s="75" t="n">
        <v>13.98</v>
      </c>
      <c r="O4094" s="75" t="n">
        <v>41400</v>
      </c>
      <c r="P4094" s="75" t="n">
        <v>0</v>
      </c>
      <c r="Q4094" s="79" t="n">
        <v>45118</v>
      </c>
      <c r="AR4094">
        <f>IF($AU$2&lt;&gt;5,NA(),IF(D4094=D4093,0,IF(AND(D4096=D4094,D4095=D4094),O4094+O4095+O4096,IF(D4095=D4094,O4095+O4094,O4094))))</f>
        <v/>
      </c>
      <c r="AS4094">
        <f>IF($AU$2&lt;&gt;5,NA(),IF(D4094=D4093,0,IF(AND(D4096=D4094,D4095=D4094),P4094+P4095+P4096,IF(D4095=D4094,P4095+P4094,P4094))))</f>
        <v/>
      </c>
      <c r="AT4094">
        <f>AR4094-AS4094</f>
        <v/>
      </c>
    </row>
    <row r="4095" ht="15.75" customHeight="1" s="121">
      <c r="B4095">
        <f>D4095&amp;Q4095&amp;E4095</f>
        <v/>
      </c>
      <c r="C4095" s="73" t="inlineStr">
        <is>
          <t>FUTSTK</t>
        </is>
      </c>
      <c r="D4095" s="73" t="inlineStr">
        <is>
          <t>BRITANNIA</t>
        </is>
      </c>
      <c r="E4095" s="78" t="n">
        <v>45134</v>
      </c>
      <c r="F4095" s="75" t="n">
        <v>0</v>
      </c>
      <c r="G4095" s="73" t="inlineStr">
        <is>
          <t>XX</t>
        </is>
      </c>
      <c r="H4095" s="75" t="n">
        <v>5080</v>
      </c>
      <c r="I4095" s="75" t="n">
        <v>5165.95</v>
      </c>
      <c r="J4095" s="75" t="n">
        <v>5078</v>
      </c>
      <c r="K4095" s="75" t="n">
        <v>5112.55</v>
      </c>
      <c r="L4095" s="75" t="n">
        <v>5112.55</v>
      </c>
      <c r="M4095" s="75" t="n">
        <v>2151</v>
      </c>
      <c r="N4095" s="75" t="n">
        <v>22050.91</v>
      </c>
      <c r="O4095" s="75" t="n">
        <v>1429800</v>
      </c>
      <c r="P4095" s="75" t="n">
        <v>96400</v>
      </c>
      <c r="Q4095" s="79" t="n">
        <v>45118</v>
      </c>
      <c r="AR4095" s="77">
        <f>IF($AU$2&lt;&gt;5,NA(),IF(D4095=D4094,0,IF(AND(D4097=D4095,D4096=D4095),O4095+O4096+O4097,IF(D4096=D4095,O4096+O4095,O4095))))</f>
        <v/>
      </c>
      <c r="AS4095">
        <f>IF($AU$2&lt;&gt;5,NA(),IF(D4095=D4094,0,IF(AND(D4097=D4095,D4096=D4095),P4095+P4096+P4097,IF(D4096=D4095,P4096+P4095,P4095))))</f>
        <v/>
      </c>
      <c r="AT4095" s="77">
        <f>AR4095-AS4095</f>
        <v/>
      </c>
    </row>
    <row r="4096" ht="15.75" customHeight="1" s="121">
      <c r="B4096">
        <f>D4096&amp;Q4096&amp;E4096</f>
        <v/>
      </c>
      <c r="C4096" s="73" t="inlineStr">
        <is>
          <t>FUTSTK</t>
        </is>
      </c>
      <c r="D4096" s="73" t="inlineStr">
        <is>
          <t>BRITANNIA</t>
        </is>
      </c>
      <c r="E4096" s="78" t="n">
        <v>45169</v>
      </c>
      <c r="F4096" s="75" t="n">
        <v>0</v>
      </c>
      <c r="G4096" s="73" t="inlineStr">
        <is>
          <t>XX</t>
        </is>
      </c>
      <c r="H4096" s="75" t="n">
        <v>5120</v>
      </c>
      <c r="I4096" s="75" t="n">
        <v>5183.5</v>
      </c>
      <c r="J4096" s="75" t="n">
        <v>5120</v>
      </c>
      <c r="K4096" s="75" t="n">
        <v>5140</v>
      </c>
      <c r="L4096" s="75" t="n">
        <v>5140</v>
      </c>
      <c r="M4096" s="75" t="n">
        <v>31</v>
      </c>
      <c r="N4096" s="75" t="n">
        <v>319.9</v>
      </c>
      <c r="O4096" s="75" t="n">
        <v>49600</v>
      </c>
      <c r="P4096" s="75" t="n">
        <v>-200</v>
      </c>
      <c r="Q4096" s="79" t="n">
        <v>45118</v>
      </c>
      <c r="AR4096">
        <f>IF($AU$2&lt;&gt;5,NA(),IF(D4096=D4095,0,IF(AND(D4098=D4096,D4097=D4096),O4096+O4097+O4098,IF(D4097=D4096,O4097+O4096,O4096))))</f>
        <v/>
      </c>
      <c r="AS4096">
        <f>IF($AU$2&lt;&gt;5,NA(),IF(D4096=D4095,0,IF(AND(D4098=D4096,D4097=D4096),P4096+P4097+P4098,IF(D4097=D4096,P4097+P4096,P4096))))</f>
        <v/>
      </c>
      <c r="AT4096">
        <f>AR4096-AS4096</f>
        <v/>
      </c>
    </row>
    <row r="4097" ht="15.75" customHeight="1" s="121">
      <c r="B4097">
        <f>D4097&amp;Q4097&amp;E4097</f>
        <v/>
      </c>
      <c r="C4097" s="73" t="inlineStr">
        <is>
          <t>FUTSTK</t>
        </is>
      </c>
      <c r="D4097" s="73" t="inlineStr">
        <is>
          <t>BRITANNIA</t>
        </is>
      </c>
      <c r="E4097" s="78" t="n">
        <v>45197</v>
      </c>
      <c r="F4097" s="75" t="n">
        <v>0</v>
      </c>
      <c r="G4097" s="73" t="inlineStr">
        <is>
          <t>XX</t>
        </is>
      </c>
      <c r="H4097" s="75" t="n">
        <v>5200.25</v>
      </c>
      <c r="I4097" s="75" t="n">
        <v>5200.25</v>
      </c>
      <c r="J4097" s="75" t="n">
        <v>5166.2</v>
      </c>
      <c r="K4097" s="75" t="n">
        <v>5166.2</v>
      </c>
      <c r="L4097" s="75" t="n">
        <v>5163.1</v>
      </c>
      <c r="M4097" s="75" t="n">
        <v>3</v>
      </c>
      <c r="N4097" s="75" t="n">
        <v>31.1</v>
      </c>
      <c r="O4097" s="76" t="n">
        <v>2800</v>
      </c>
      <c r="P4097" s="75" t="n">
        <v>200</v>
      </c>
      <c r="Q4097" s="79" t="n">
        <v>45118</v>
      </c>
      <c r="AR4097">
        <f>IF($AU$2&lt;&gt;5,NA(),IF(D4097=D4096,0,IF(AND(D4099=D4097,D4098=D4097),O4097+O4098+O4099,IF(D4098=D4097,O4098+O4097,O4097))))</f>
        <v/>
      </c>
      <c r="AS4097">
        <f>IF($AU$2&lt;&gt;5,NA(),IF(D4097=D4096,0,IF(AND(D4099=D4097,D4098=D4097),P4097+P4098+P4099,IF(D4098=D4097,P4098+P4097,P4097))))</f>
        <v/>
      </c>
      <c r="AT4097">
        <f>AR4097-AS4097</f>
        <v/>
      </c>
    </row>
    <row r="4098" ht="15.75" customHeight="1" s="121">
      <c r="B4098">
        <f>D4098&amp;Q4098&amp;E4098</f>
        <v/>
      </c>
      <c r="C4098" s="73" t="inlineStr">
        <is>
          <t>FUTSTK</t>
        </is>
      </c>
      <c r="D4098" s="73" t="inlineStr">
        <is>
          <t>BSOFT</t>
        </is>
      </c>
      <c r="E4098" s="78" t="n">
        <v>45134</v>
      </c>
      <c r="F4098" s="75" t="n">
        <v>0</v>
      </c>
      <c r="G4098" s="73" t="inlineStr">
        <is>
          <t>XX</t>
        </is>
      </c>
      <c r="H4098" s="75" t="n">
        <v>345.85</v>
      </c>
      <c r="I4098" s="75" t="n">
        <v>355</v>
      </c>
      <c r="J4098" s="75" t="n">
        <v>344.75</v>
      </c>
      <c r="K4098" s="75" t="n">
        <v>353.85</v>
      </c>
      <c r="L4098" s="75" t="n">
        <v>353.85</v>
      </c>
      <c r="M4098" s="75" t="n">
        <v>1210</v>
      </c>
      <c r="N4098" s="75" t="n">
        <v>8510.639999999999</v>
      </c>
      <c r="O4098" s="75" t="n">
        <v>7772000</v>
      </c>
      <c r="P4098" s="75" t="n">
        <v>-372000</v>
      </c>
      <c r="Q4098" s="79" t="n">
        <v>45118</v>
      </c>
      <c r="AR4098">
        <f>IF($AU$2&lt;&gt;5,NA(),IF(D4098=D4097,0,IF(AND(D4100=D4098,D4099=D4098),O4098+O4099+O4100,IF(D4099=D4098,O4099+O4098,O4098))))</f>
        <v/>
      </c>
      <c r="AS4098">
        <f>IF($AU$2&lt;&gt;5,NA(),IF(D4098=D4097,0,IF(AND(D4100=D4098,D4099=D4098),P4098+P4099+P4100,IF(D4099=D4098,P4099+P4098,P4098))))</f>
        <v/>
      </c>
      <c r="AT4098">
        <f>AR4098-AS4098</f>
        <v/>
      </c>
    </row>
    <row r="4099" ht="15.75" customHeight="1" s="121">
      <c r="B4099">
        <f>D4099&amp;Q4099&amp;E4099</f>
        <v/>
      </c>
      <c r="C4099" s="73" t="inlineStr">
        <is>
          <t>FUTSTK</t>
        </is>
      </c>
      <c r="D4099" s="73" t="inlineStr">
        <is>
          <t>BSOFT</t>
        </is>
      </c>
      <c r="E4099" s="78" t="n">
        <v>45169</v>
      </c>
      <c r="F4099" s="75" t="n">
        <v>0</v>
      </c>
      <c r="G4099" s="73" t="inlineStr">
        <is>
          <t>XX</t>
        </is>
      </c>
      <c r="H4099" s="75" t="n">
        <v>348.1</v>
      </c>
      <c r="I4099" s="75" t="n">
        <v>357</v>
      </c>
      <c r="J4099" s="75" t="n">
        <v>348.1</v>
      </c>
      <c r="K4099" s="75" t="n">
        <v>356.25</v>
      </c>
      <c r="L4099" s="75" t="n">
        <v>356.25</v>
      </c>
      <c r="M4099" s="75" t="n">
        <v>49</v>
      </c>
      <c r="N4099" s="75" t="n">
        <v>346.62</v>
      </c>
      <c r="O4099" s="75" t="n">
        <v>242000</v>
      </c>
      <c r="P4099" s="75" t="n">
        <v>-4000</v>
      </c>
      <c r="Q4099" s="79" t="n">
        <v>45118</v>
      </c>
      <c r="AR4099">
        <f>IF($AU$2&lt;&gt;5,NA(),IF(D4099=D4098,0,IF(AND(D4101=D4099,D4100=D4099),O4099+O4100+O4101,IF(D4100=D4099,O4100+O4099,O4099))))</f>
        <v/>
      </c>
      <c r="AS4099">
        <f>IF($AU$2&lt;&gt;5,NA(),IF(D4099=D4098,0,IF(AND(D4101=D4099,D4100=D4099),P4099+P4100+P4101,IF(D4100=D4099,P4100+P4099,P4099))))</f>
        <v/>
      </c>
      <c r="AT4099">
        <f>AR4099-AS4099</f>
        <v/>
      </c>
    </row>
    <row r="4100" ht="15.75" customHeight="1" s="121">
      <c r="B4100">
        <f>D4100&amp;Q4100&amp;E4100</f>
        <v/>
      </c>
      <c r="C4100" s="73" t="inlineStr">
        <is>
          <t>FUTSTK</t>
        </is>
      </c>
      <c r="D4100" s="73" t="inlineStr">
        <is>
          <t>BSOFT</t>
        </is>
      </c>
      <c r="E4100" s="78" t="n">
        <v>45197</v>
      </c>
      <c r="F4100" s="75" t="n">
        <v>0</v>
      </c>
      <c r="G4100" s="73" t="inlineStr">
        <is>
          <t>XX</t>
        </is>
      </c>
      <c r="H4100" s="75" t="n">
        <v>353.7</v>
      </c>
      <c r="I4100" s="75" t="n">
        <v>359.2</v>
      </c>
      <c r="J4100" s="75" t="n">
        <v>353.7</v>
      </c>
      <c r="K4100" s="75" t="n">
        <v>359.2</v>
      </c>
      <c r="L4100" s="75" t="n">
        <v>359.2</v>
      </c>
      <c r="M4100" s="75" t="n">
        <v>6</v>
      </c>
      <c r="N4100" s="75" t="n">
        <v>42.84</v>
      </c>
      <c r="O4100" s="75" t="n">
        <v>20000</v>
      </c>
      <c r="P4100" s="75" t="n">
        <v>10000</v>
      </c>
      <c r="Q4100" s="79" t="n">
        <v>45118</v>
      </c>
      <c r="AR4100">
        <f>IF($AU$2&lt;&gt;5,NA(),IF(D4100=D4099,0,IF(AND(D4102=D4100,D4101=D4100),O4100+O4101+O4102,IF(D4101=D4100,O4101+O4100,O4100))))</f>
        <v/>
      </c>
      <c r="AS4100">
        <f>IF($AU$2&lt;&gt;5,NA(),IF(D4100=D4099,0,IF(AND(D4102=D4100,D4101=D4100),P4100+P4101+P4102,IF(D4101=D4100,P4101+P4100,P4100))))</f>
        <v/>
      </c>
      <c r="AT4100">
        <f>AR4100-AS4100</f>
        <v/>
      </c>
    </row>
    <row r="4101" ht="15.75" customHeight="1" s="121">
      <c r="B4101">
        <f>D4101&amp;Q4101&amp;E4101</f>
        <v/>
      </c>
      <c r="C4101" s="73" t="inlineStr">
        <is>
          <t>FUTSTK</t>
        </is>
      </c>
      <c r="D4101" s="73" t="inlineStr">
        <is>
          <t>CANBK</t>
        </is>
      </c>
      <c r="E4101" s="78" t="n">
        <v>45134</v>
      </c>
      <c r="F4101" s="75" t="n">
        <v>0</v>
      </c>
      <c r="G4101" s="73" t="inlineStr">
        <is>
          <t>XX</t>
        </is>
      </c>
      <c r="H4101" s="75" t="n">
        <v>335.6</v>
      </c>
      <c r="I4101" s="75" t="n">
        <v>337.85</v>
      </c>
      <c r="J4101" s="75" t="n">
        <v>331.3</v>
      </c>
      <c r="K4101" s="75" t="n">
        <v>333.95</v>
      </c>
      <c r="L4101" s="75" t="n">
        <v>333.95</v>
      </c>
      <c r="M4101" s="75" t="n">
        <v>4892</v>
      </c>
      <c r="N4101" s="75" t="n">
        <v>44204.94</v>
      </c>
      <c r="O4101" s="75" t="n">
        <v>51553800</v>
      </c>
      <c r="P4101" s="75" t="n">
        <v>-175500</v>
      </c>
      <c r="Q4101" s="79" t="n">
        <v>45118</v>
      </c>
      <c r="AR4101">
        <f>IF($AU$2&lt;&gt;5,NA(),IF(D4101=D4100,0,IF(AND(D4103=D4101,D4102=D4101),O4101+O4102+O4103,IF(D4102=D4101,O4102+O4101,O4101))))</f>
        <v/>
      </c>
      <c r="AS4101">
        <f>IF($AU$2&lt;&gt;5,NA(),IF(D4101=D4100,0,IF(AND(D4103=D4101,D4102=D4101),P4101+P4102+P4103,IF(D4102=D4101,P4102+P4101,P4101))))</f>
        <v/>
      </c>
      <c r="AT4101">
        <f>AR4101-AS4101</f>
        <v/>
      </c>
    </row>
    <row r="4102" ht="15.75" customHeight="1" s="121">
      <c r="B4102">
        <f>D4102&amp;Q4102&amp;E4102</f>
        <v/>
      </c>
      <c r="C4102" s="73" t="inlineStr">
        <is>
          <t>FUTSTK</t>
        </is>
      </c>
      <c r="D4102" s="73" t="inlineStr">
        <is>
          <t>CANBK</t>
        </is>
      </c>
      <c r="E4102" s="78" t="n">
        <v>45169</v>
      </c>
      <c r="F4102" s="75" t="n">
        <v>0</v>
      </c>
      <c r="G4102" s="73" t="inlineStr">
        <is>
          <t>XX</t>
        </is>
      </c>
      <c r="H4102" s="75" t="n">
        <v>337.6</v>
      </c>
      <c r="I4102" s="75" t="n">
        <v>339.6</v>
      </c>
      <c r="J4102" s="75" t="n">
        <v>333.95</v>
      </c>
      <c r="K4102" s="75" t="n">
        <v>336.45</v>
      </c>
      <c r="L4102" s="75" t="n">
        <v>336.45</v>
      </c>
      <c r="M4102" s="75" t="n">
        <v>178</v>
      </c>
      <c r="N4102" s="75" t="n">
        <v>1620.02</v>
      </c>
      <c r="O4102" s="75" t="n">
        <v>1177200</v>
      </c>
      <c r="P4102" s="75" t="n">
        <v>70200</v>
      </c>
      <c r="Q4102" s="79" t="n">
        <v>45118</v>
      </c>
      <c r="AR4102">
        <f>IF($AU$2&lt;&gt;5,NA(),IF(D4102=D4101,0,IF(AND(D4104=D4102,D4103=D4102),O4102+O4103+O4104,IF(D4103=D4102,O4103+O4102,O4102))))</f>
        <v/>
      </c>
      <c r="AS4102">
        <f>IF($AU$2&lt;&gt;5,NA(),IF(D4102=D4101,0,IF(AND(D4104=D4102,D4103=D4102),P4102+P4103+P4104,IF(D4103=D4102,P4103+P4102,P4102))))</f>
        <v/>
      </c>
      <c r="AT4102">
        <f>AR4102-AS4102</f>
        <v/>
      </c>
    </row>
    <row r="4103" ht="15.75" customHeight="1" s="121">
      <c r="B4103">
        <f>D4103&amp;Q4103&amp;E4103</f>
        <v/>
      </c>
      <c r="C4103" s="73" t="inlineStr">
        <is>
          <t>FUTSTK</t>
        </is>
      </c>
      <c r="D4103" s="73" t="inlineStr">
        <is>
          <t>CANBK</t>
        </is>
      </c>
      <c r="E4103" s="78" t="n">
        <v>45197</v>
      </c>
      <c r="F4103" s="75" t="n">
        <v>0</v>
      </c>
      <c r="G4103" s="73" t="inlineStr">
        <is>
          <t>XX</t>
        </is>
      </c>
      <c r="H4103" s="75" t="n">
        <v>339.95</v>
      </c>
      <c r="I4103" s="75" t="n">
        <v>341.1</v>
      </c>
      <c r="J4103" s="75" t="n">
        <v>337</v>
      </c>
      <c r="K4103" s="75" t="n">
        <v>338.8</v>
      </c>
      <c r="L4103" s="75" t="n">
        <v>338.8</v>
      </c>
      <c r="M4103" s="75" t="n">
        <v>14</v>
      </c>
      <c r="N4103" s="75" t="n">
        <v>128.18</v>
      </c>
      <c r="O4103" s="75" t="n">
        <v>245700</v>
      </c>
      <c r="P4103" s="75" t="n">
        <v>10800</v>
      </c>
      <c r="Q4103" s="79" t="n">
        <v>45118</v>
      </c>
      <c r="AR4103">
        <f>IF($AU$2&lt;&gt;5,NA(),IF(D4103=D4102,0,IF(AND(D4105=D4103,D4104=D4103),O4103+O4104+O4105,IF(D4104=D4103,O4104+O4103,O4103))))</f>
        <v/>
      </c>
      <c r="AS4103">
        <f>IF($AU$2&lt;&gt;5,NA(),IF(D4103=D4102,0,IF(AND(D4105=D4103,D4104=D4103),P4103+P4104+P4105,IF(D4104=D4103,P4104+P4103,P4103))))</f>
        <v/>
      </c>
      <c r="AT4103">
        <f>AR4103-AS4103</f>
        <v/>
      </c>
    </row>
    <row r="4104" ht="15.75" customHeight="1" s="121">
      <c r="B4104">
        <f>D4104&amp;Q4104&amp;E4104</f>
        <v/>
      </c>
      <c r="C4104" s="73" t="inlineStr">
        <is>
          <t>FUTSTK</t>
        </is>
      </c>
      <c r="D4104" s="73" t="inlineStr">
        <is>
          <t>CANFINHOME</t>
        </is>
      </c>
      <c r="E4104" s="78" t="n">
        <v>45134</v>
      </c>
      <c r="F4104" s="75" t="n">
        <v>0</v>
      </c>
      <c r="G4104" s="73" t="inlineStr">
        <is>
          <t>XX</t>
        </is>
      </c>
      <c r="H4104" s="75" t="n">
        <v>781.95</v>
      </c>
      <c r="I4104" s="75" t="n">
        <v>794.9</v>
      </c>
      <c r="J4104" s="75" t="n">
        <v>781.95</v>
      </c>
      <c r="K4104" s="75" t="n">
        <v>786.15</v>
      </c>
      <c r="L4104" s="75" t="n">
        <v>786.15</v>
      </c>
      <c r="M4104" s="75" t="n">
        <v>1457</v>
      </c>
      <c r="N4104" s="75" t="n">
        <v>11207.19</v>
      </c>
      <c r="O4104" s="75" t="n">
        <v>2535975</v>
      </c>
      <c r="P4104" s="75" t="n">
        <v>-143325</v>
      </c>
      <c r="Q4104" s="79" t="n">
        <v>45118</v>
      </c>
      <c r="AR4104">
        <f>IF($AU$2&lt;&gt;5,NA(),IF(D4104=D4103,0,IF(AND(D4106=D4104,D4105=D4104),O4104+O4105+O4106,IF(D4105=D4104,O4105+O4104,O4104))))</f>
        <v/>
      </c>
      <c r="AS4104">
        <f>IF($AU$2&lt;&gt;5,NA(),IF(D4104=D4103,0,IF(AND(D4106=D4104,D4105=D4104),P4104+P4105+P4106,IF(D4105=D4104,P4105+P4104,P4104))))</f>
        <v/>
      </c>
      <c r="AT4104">
        <f>AR4104-AS4104</f>
        <v/>
      </c>
    </row>
    <row r="4105" ht="15.75" customHeight="1" s="121">
      <c r="B4105">
        <f>D4105&amp;Q4105&amp;E4105</f>
        <v/>
      </c>
      <c r="C4105" s="73" t="inlineStr">
        <is>
          <t>FUTSTK</t>
        </is>
      </c>
      <c r="D4105" s="73" t="inlineStr">
        <is>
          <t>CANFINHOME</t>
        </is>
      </c>
      <c r="E4105" s="78" t="n">
        <v>45169</v>
      </c>
      <c r="F4105" s="75" t="n">
        <v>0</v>
      </c>
      <c r="G4105" s="73" t="inlineStr">
        <is>
          <t>XX</t>
        </is>
      </c>
      <c r="H4105" s="75" t="n">
        <v>791</v>
      </c>
      <c r="I4105" s="75" t="n">
        <v>798.55</v>
      </c>
      <c r="J4105" s="75" t="n">
        <v>787.2</v>
      </c>
      <c r="K4105" s="75" t="n">
        <v>788.35</v>
      </c>
      <c r="L4105" s="75" t="n">
        <v>788.35</v>
      </c>
      <c r="M4105" s="75" t="n">
        <v>33</v>
      </c>
      <c r="N4105" s="75" t="n">
        <v>255.02</v>
      </c>
      <c r="O4105" s="75" t="n">
        <v>42900</v>
      </c>
      <c r="P4105" s="75" t="n">
        <v>-975</v>
      </c>
      <c r="Q4105" s="79" t="n">
        <v>45118</v>
      </c>
      <c r="AR4105">
        <f>IF($AU$2&lt;&gt;5,NA(),IF(D4105=D4104,0,IF(AND(D4107=D4105,D4106=D4105),O4105+O4106+O4107,IF(D4106=D4105,O4106+O4105,O4105))))</f>
        <v/>
      </c>
      <c r="AS4105">
        <f>IF($AU$2&lt;&gt;5,NA(),IF(D4105=D4104,0,IF(AND(D4107=D4105,D4106=D4105),P4105+P4106+P4107,IF(D4106=D4105,P4106+P4105,P4105))))</f>
        <v/>
      </c>
      <c r="AT4105">
        <f>AR4105-AS4105</f>
        <v/>
      </c>
    </row>
    <row r="4106" ht="15.75" customHeight="1" s="121">
      <c r="B4106">
        <f>D4106&amp;Q4106&amp;E4106</f>
        <v/>
      </c>
      <c r="C4106" s="73" t="inlineStr">
        <is>
          <t>FUTSTK</t>
        </is>
      </c>
      <c r="D4106" s="73" t="inlineStr">
        <is>
          <t>CANFINHOME</t>
        </is>
      </c>
      <c r="E4106" s="78" t="n">
        <v>45197</v>
      </c>
      <c r="F4106" s="75" t="n">
        <v>0</v>
      </c>
      <c r="G4106" s="73" t="inlineStr">
        <is>
          <t>XX</t>
        </is>
      </c>
      <c r="H4106" s="75" t="n">
        <v>0</v>
      </c>
      <c r="I4106" s="75" t="n">
        <v>0</v>
      </c>
      <c r="J4106" s="75" t="n">
        <v>0</v>
      </c>
      <c r="K4106" s="75" t="n">
        <v>794</v>
      </c>
      <c r="L4106" s="75" t="n">
        <v>795.15</v>
      </c>
      <c r="M4106" s="75" t="n">
        <v>0</v>
      </c>
      <c r="N4106" s="75" t="n">
        <v>0</v>
      </c>
      <c r="O4106" s="75" t="n">
        <v>2925</v>
      </c>
      <c r="P4106" s="75" t="n">
        <v>0</v>
      </c>
      <c r="Q4106" s="79" t="n">
        <v>45118</v>
      </c>
      <c r="AR4106">
        <f>IF($AU$2&lt;&gt;5,NA(),IF(D4106=D4105,0,IF(AND(D4108=D4106,D4107=D4106),O4106+O4107+O4108,IF(D4107=D4106,O4107+O4106,O4106))))</f>
        <v/>
      </c>
      <c r="AS4106">
        <f>IF($AU$2&lt;&gt;5,NA(),IF(D4106=D4105,0,IF(AND(D4108=D4106,D4107=D4106),P4106+P4107+P4108,IF(D4107=D4106,P4107+P4106,P4106))))</f>
        <v/>
      </c>
      <c r="AT4106">
        <f>AR4106-AS4106</f>
        <v/>
      </c>
    </row>
    <row r="4107" ht="15.75" customHeight="1" s="121">
      <c r="B4107">
        <f>D4107&amp;Q4107&amp;E4107</f>
        <v/>
      </c>
      <c r="C4107" s="73" t="inlineStr">
        <is>
          <t>FUTSTK</t>
        </is>
      </c>
      <c r="D4107" s="73" t="inlineStr">
        <is>
          <t>CHAMBLFERT</t>
        </is>
      </c>
      <c r="E4107" s="78" t="n">
        <v>45134</v>
      </c>
      <c r="F4107" s="75" t="n">
        <v>0</v>
      </c>
      <c r="G4107" s="73" t="inlineStr">
        <is>
          <t>XX</t>
        </is>
      </c>
      <c r="H4107" s="75" t="n">
        <v>274.6</v>
      </c>
      <c r="I4107" s="75" t="n">
        <v>276.7</v>
      </c>
      <c r="J4107" s="75" t="n">
        <v>272.75</v>
      </c>
      <c r="K4107" s="75" t="n">
        <v>273.5</v>
      </c>
      <c r="L4107" s="75" t="n">
        <v>273.5</v>
      </c>
      <c r="M4107" s="75" t="n">
        <v>765</v>
      </c>
      <c r="N4107" s="75" t="n">
        <v>3989.52</v>
      </c>
      <c r="O4107" s="75" t="n">
        <v>9004100</v>
      </c>
      <c r="P4107" s="75" t="n">
        <v>13300</v>
      </c>
      <c r="Q4107" s="79" t="n">
        <v>45118</v>
      </c>
      <c r="AR4107">
        <f>IF($AU$2&lt;&gt;5,NA(),IF(D4107=D4106,0,IF(AND(D4109=D4107,D4108=D4107),O4107+O4108+O4109,IF(D4108=D4107,O4108+O4107,O4107))))</f>
        <v/>
      </c>
      <c r="AS4107">
        <f>IF($AU$2&lt;&gt;5,NA(),IF(D4107=D4106,0,IF(AND(D4109=D4107,D4108=D4107),P4107+P4108+P4109,IF(D4108=D4107,P4108+P4107,P4107))))</f>
        <v/>
      </c>
      <c r="AT4107">
        <f>AR4107-AS4107</f>
        <v/>
      </c>
    </row>
    <row r="4108" ht="15.75" customHeight="1" s="121">
      <c r="B4108">
        <f>D4108&amp;Q4108&amp;E4108</f>
        <v/>
      </c>
      <c r="C4108" s="73" t="inlineStr">
        <is>
          <t>FUTSTK</t>
        </is>
      </c>
      <c r="D4108" s="73" t="inlineStr">
        <is>
          <t>CHAMBLFERT</t>
        </is>
      </c>
      <c r="E4108" s="78" t="n">
        <v>45169</v>
      </c>
      <c r="F4108" s="75" t="n">
        <v>0</v>
      </c>
      <c r="G4108" s="73" t="inlineStr">
        <is>
          <t>XX</t>
        </is>
      </c>
      <c r="H4108" s="75" t="n">
        <v>274.3</v>
      </c>
      <c r="I4108" s="75" t="n">
        <v>276.3</v>
      </c>
      <c r="J4108" s="75" t="n">
        <v>272.75</v>
      </c>
      <c r="K4108" s="75" t="n">
        <v>273.35</v>
      </c>
      <c r="L4108" s="75" t="n">
        <v>273.35</v>
      </c>
      <c r="M4108" s="75" t="n">
        <v>167</v>
      </c>
      <c r="N4108" s="75" t="n">
        <v>869.0599999999999</v>
      </c>
      <c r="O4108" s="75" t="n">
        <v>1191300</v>
      </c>
      <c r="P4108" s="75" t="n">
        <v>157700</v>
      </c>
      <c r="Q4108" s="79" t="n">
        <v>45118</v>
      </c>
      <c r="AR4108">
        <f>IF($AU$2&lt;&gt;5,NA(),IF(D4108=D4107,0,IF(AND(D4110=D4108,D4109=D4108),O4108+O4109+O4110,IF(D4109=D4108,O4109+O4108,O4108))))</f>
        <v/>
      </c>
      <c r="AS4108">
        <f>IF($AU$2&lt;&gt;5,NA(),IF(D4108=D4107,0,IF(AND(D4110=D4108,D4109=D4108),P4108+P4109+P4110,IF(D4109=D4108,P4109+P4108,P4108))))</f>
        <v/>
      </c>
      <c r="AT4108">
        <f>AR4108-AS4108</f>
        <v/>
      </c>
    </row>
    <row r="4109" ht="15.75" customHeight="1" s="121">
      <c r="B4109">
        <f>D4109&amp;Q4109&amp;E4109</f>
        <v/>
      </c>
      <c r="C4109" s="73" t="inlineStr">
        <is>
          <t>FUTSTK</t>
        </is>
      </c>
      <c r="D4109" s="73" t="inlineStr">
        <is>
          <t>CHAMBLFERT</t>
        </is>
      </c>
      <c r="E4109" s="78" t="n">
        <v>45197</v>
      </c>
      <c r="F4109" s="75" t="n">
        <v>0</v>
      </c>
      <c r="G4109" s="73" t="inlineStr">
        <is>
          <t>XX</t>
        </is>
      </c>
      <c r="H4109" s="75" t="n">
        <v>276.6</v>
      </c>
      <c r="I4109" s="75" t="n">
        <v>277.5</v>
      </c>
      <c r="J4109" s="75" t="n">
        <v>276.6</v>
      </c>
      <c r="K4109" s="75" t="n">
        <v>276.8</v>
      </c>
      <c r="L4109" s="75" t="n">
        <v>276.65</v>
      </c>
      <c r="M4109" s="75" t="n">
        <v>3</v>
      </c>
      <c r="N4109" s="75" t="n">
        <v>15.78</v>
      </c>
      <c r="O4109" s="75" t="n">
        <v>74100</v>
      </c>
      <c r="P4109" s="75" t="n">
        <v>5700</v>
      </c>
      <c r="Q4109" s="79" t="n">
        <v>45118</v>
      </c>
      <c r="AR4109">
        <f>IF($AU$2&lt;&gt;5,NA(),IF(D4109=D4108,0,IF(AND(D4111=D4109,D4110=D4109),O4109+O4110+O4111,IF(D4110=D4109,O4110+O4109,O4109))))</f>
        <v/>
      </c>
      <c r="AS4109">
        <f>IF($AU$2&lt;&gt;5,NA(),IF(D4109=D4108,0,IF(AND(D4111=D4109,D4110=D4109),P4109+P4110+P4111,IF(D4110=D4109,P4110+P4109,P4109))))</f>
        <v/>
      </c>
      <c r="AT4109">
        <f>AR4109-AS4109</f>
        <v/>
      </c>
    </row>
    <row r="4110" ht="15.75" customHeight="1" s="121">
      <c r="B4110">
        <f>D4110&amp;Q4110&amp;E4110</f>
        <v/>
      </c>
      <c r="C4110" s="73" t="inlineStr">
        <is>
          <t>FUTSTK</t>
        </is>
      </c>
      <c r="D4110" s="73" t="inlineStr">
        <is>
          <t>CHOLAFIN</t>
        </is>
      </c>
      <c r="E4110" s="78" t="n">
        <v>45134</v>
      </c>
      <c r="F4110" s="75" t="n">
        <v>0</v>
      </c>
      <c r="G4110" s="73" t="inlineStr">
        <is>
          <t>XX</t>
        </is>
      </c>
      <c r="H4110" s="75" t="n">
        <v>1168.8</v>
      </c>
      <c r="I4110" s="75" t="n">
        <v>1177.8</v>
      </c>
      <c r="J4110" s="75" t="n">
        <v>1134.3</v>
      </c>
      <c r="K4110" s="75" t="n">
        <v>1136.8</v>
      </c>
      <c r="L4110" s="75" t="n">
        <v>1136.8</v>
      </c>
      <c r="M4110" s="75" t="n">
        <v>3765</v>
      </c>
      <c r="N4110" s="75" t="n">
        <v>54205.93</v>
      </c>
      <c r="O4110" s="75" t="n">
        <v>11946250</v>
      </c>
      <c r="P4110" s="75" t="n">
        <v>-12500</v>
      </c>
      <c r="Q4110" s="79" t="n">
        <v>45118</v>
      </c>
      <c r="AR4110">
        <f>IF($AU$2&lt;&gt;5,NA(),IF(D4110=D4109,0,IF(AND(D4112=D4110,D4111=D4110),O4110+O4111+O4112,IF(D4111=D4110,O4111+O4110,O4110))))</f>
        <v/>
      </c>
      <c r="AS4110">
        <f>IF($AU$2&lt;&gt;5,NA(),IF(D4110=D4109,0,IF(AND(D4112=D4110,D4111=D4110),P4110+P4111+P4112,IF(D4111=D4110,P4111+P4110,P4110))))</f>
        <v/>
      </c>
      <c r="AT4110">
        <f>AR4110-AS4110</f>
        <v/>
      </c>
    </row>
    <row r="4111" ht="15.75" customHeight="1" s="121">
      <c r="B4111">
        <f>D4111&amp;Q4111&amp;E4111</f>
        <v/>
      </c>
      <c r="C4111" s="73" t="inlineStr">
        <is>
          <t>FUTSTK</t>
        </is>
      </c>
      <c r="D4111" s="73" t="inlineStr">
        <is>
          <t>CHOLAFIN</t>
        </is>
      </c>
      <c r="E4111" s="78" t="n">
        <v>45169</v>
      </c>
      <c r="F4111" s="75" t="n">
        <v>0</v>
      </c>
      <c r="G4111" s="73" t="inlineStr">
        <is>
          <t>XX</t>
        </is>
      </c>
      <c r="H4111" s="75" t="n">
        <v>1173.15</v>
      </c>
      <c r="I4111" s="75" t="n">
        <v>1183.5</v>
      </c>
      <c r="J4111" s="75" t="n">
        <v>1141.35</v>
      </c>
      <c r="K4111" s="75" t="n">
        <v>1143.5</v>
      </c>
      <c r="L4111" s="75" t="n">
        <v>1143.5</v>
      </c>
      <c r="M4111" s="75" t="n">
        <v>132</v>
      </c>
      <c r="N4111" s="75" t="n">
        <v>1911.21</v>
      </c>
      <c r="O4111" s="75" t="n">
        <v>287500</v>
      </c>
      <c r="P4111" s="75" t="n">
        <v>15000</v>
      </c>
      <c r="Q4111" s="79" t="n">
        <v>45118</v>
      </c>
      <c r="AR4111">
        <f>IF($AU$2&lt;&gt;5,NA(),IF(D4111=D4110,0,IF(AND(D4113=D4111,D4112=D4111),O4111+O4112+O4113,IF(D4112=D4111,O4112+O4111,O4111))))</f>
        <v/>
      </c>
      <c r="AS4111">
        <f>IF($AU$2&lt;&gt;5,NA(),IF(D4111=D4110,0,IF(AND(D4113=D4111,D4112=D4111),P4111+P4112+P4113,IF(D4112=D4111,P4112+P4111,P4111))))</f>
        <v/>
      </c>
      <c r="AT4111">
        <f>AR4111-AS4111</f>
        <v/>
      </c>
    </row>
    <row r="4112" ht="15.75" customHeight="1" s="121">
      <c r="B4112">
        <f>D4112&amp;Q4112&amp;E4112</f>
        <v/>
      </c>
      <c r="C4112" s="73" t="inlineStr">
        <is>
          <t>FUTSTK</t>
        </is>
      </c>
      <c r="D4112" s="73" t="inlineStr">
        <is>
          <t>CHOLAFIN</t>
        </is>
      </c>
      <c r="E4112" s="78" t="n">
        <v>45197</v>
      </c>
      <c r="F4112" s="75" t="n">
        <v>0</v>
      </c>
      <c r="G4112" s="73" t="inlineStr">
        <is>
          <t>XX</t>
        </is>
      </c>
      <c r="H4112" s="75" t="n">
        <v>1188</v>
      </c>
      <c r="I4112" s="75" t="n">
        <v>1188.95</v>
      </c>
      <c r="J4112" s="75" t="n">
        <v>1149</v>
      </c>
      <c r="K4112" s="75" t="n">
        <v>1149.1</v>
      </c>
      <c r="L4112" s="75" t="n">
        <v>1149.1</v>
      </c>
      <c r="M4112" s="75" t="n">
        <v>20</v>
      </c>
      <c r="N4112" s="75" t="n">
        <v>291.32</v>
      </c>
      <c r="O4112" s="75" t="n">
        <v>102500</v>
      </c>
      <c r="P4112" s="75" t="n">
        <v>10000</v>
      </c>
      <c r="Q4112" s="79" t="n">
        <v>45118</v>
      </c>
      <c r="AR4112">
        <f>IF($AU$2&lt;&gt;5,NA(),IF(D4112=D4111,0,IF(AND(D4114=D4112,D4113=D4112),O4112+O4113+O4114,IF(D4113=D4112,O4113+O4112,O4112))))</f>
        <v/>
      </c>
      <c r="AS4112">
        <f>IF($AU$2&lt;&gt;5,NA(),IF(D4112=D4111,0,IF(AND(D4114=D4112,D4113=D4112),P4112+P4113+P4114,IF(D4113=D4112,P4113+P4112,P4112))))</f>
        <v/>
      </c>
      <c r="AT4112">
        <f>AR4112-AS4112</f>
        <v/>
      </c>
    </row>
    <row r="4113" ht="15.75" customHeight="1" s="121">
      <c r="B4113">
        <f>D4113&amp;Q4113&amp;E4113</f>
        <v/>
      </c>
      <c r="C4113" s="73" t="inlineStr">
        <is>
          <t>FUTSTK</t>
        </is>
      </c>
      <c r="D4113" s="73" t="inlineStr">
        <is>
          <t>CIPLA</t>
        </is>
      </c>
      <c r="E4113" s="78" t="n">
        <v>45134</v>
      </c>
      <c r="F4113" s="75" t="n">
        <v>0</v>
      </c>
      <c r="G4113" s="73" t="inlineStr">
        <is>
          <t>XX</t>
        </is>
      </c>
      <c r="H4113" s="75" t="n">
        <v>1023.25</v>
      </c>
      <c r="I4113" s="75" t="n">
        <v>1030.55</v>
      </c>
      <c r="J4113" s="75" t="n">
        <v>1015.95</v>
      </c>
      <c r="K4113" s="75" t="n">
        <v>1022.2</v>
      </c>
      <c r="L4113" s="75" t="n">
        <v>1022.2</v>
      </c>
      <c r="M4113" s="75" t="n">
        <v>2402</v>
      </c>
      <c r="N4113" s="75" t="n">
        <v>15992.36</v>
      </c>
      <c r="O4113" s="75" t="n">
        <v>11187800</v>
      </c>
      <c r="P4113" s="75" t="n">
        <v>198250</v>
      </c>
      <c r="Q4113" s="79" t="n">
        <v>45118</v>
      </c>
      <c r="AR4113">
        <f>IF($AU$2&lt;&gt;5,NA(),IF(D4113=D4112,0,IF(AND(D4115=D4113,D4114=D4113),O4113+O4114+O4115,IF(D4114=D4113,O4114+O4113,O4113))))</f>
        <v/>
      </c>
      <c r="AS4113">
        <f>IF($AU$2&lt;&gt;5,NA(),IF(D4113=D4112,0,IF(AND(D4115=D4113,D4114=D4113),P4113+P4114+P4115,IF(D4114=D4113,P4114+P4113,P4113))))</f>
        <v/>
      </c>
      <c r="AT4113">
        <f>AR4113-AS4113</f>
        <v/>
      </c>
    </row>
    <row r="4114" ht="15.75" customHeight="1" s="121">
      <c r="B4114">
        <f>D4114&amp;Q4114&amp;E4114</f>
        <v/>
      </c>
      <c r="C4114" s="73" t="inlineStr">
        <is>
          <t>FUTSTK</t>
        </is>
      </c>
      <c r="D4114" s="73" t="inlineStr">
        <is>
          <t>CIPLA</t>
        </is>
      </c>
      <c r="E4114" s="78" t="n">
        <v>45169</v>
      </c>
      <c r="F4114" s="75" t="n">
        <v>0</v>
      </c>
      <c r="G4114" s="73" t="inlineStr">
        <is>
          <t>XX</t>
        </is>
      </c>
      <c r="H4114" s="75" t="n">
        <v>1025</v>
      </c>
      <c r="I4114" s="75" t="n">
        <v>1037.15</v>
      </c>
      <c r="J4114" s="75" t="n">
        <v>1024.7</v>
      </c>
      <c r="K4114" s="75" t="n">
        <v>1029.15</v>
      </c>
      <c r="L4114" s="75" t="n">
        <v>1029.15</v>
      </c>
      <c r="M4114" s="75" t="n">
        <v>65</v>
      </c>
      <c r="N4114" s="75" t="n">
        <v>436.44</v>
      </c>
      <c r="O4114" s="75" t="n">
        <v>93600</v>
      </c>
      <c r="P4114" s="75" t="n">
        <v>-3900</v>
      </c>
      <c r="Q4114" s="79" t="n">
        <v>45118</v>
      </c>
      <c r="AR4114">
        <f>IF($AU$2&lt;&gt;5,NA(),IF(D4114=D4113,0,IF(AND(D4116=D4114,D4115=D4114),O4114+O4115+O4116,IF(D4115=D4114,O4115+O4114,O4114))))</f>
        <v/>
      </c>
      <c r="AS4114">
        <f>IF($AU$2&lt;&gt;5,NA(),IF(D4114=D4113,0,IF(AND(D4116=D4114,D4115=D4114),P4114+P4115+P4116,IF(D4115=D4114,P4115+P4114,P4114))))</f>
        <v/>
      </c>
      <c r="AT4114">
        <f>AR4114-AS4114</f>
        <v/>
      </c>
    </row>
    <row r="4115" ht="15.75" customHeight="1" s="121">
      <c r="B4115">
        <f>D4115&amp;Q4115&amp;E4115</f>
        <v/>
      </c>
      <c r="C4115" s="73" t="inlineStr">
        <is>
          <t>FUTSTK</t>
        </is>
      </c>
      <c r="D4115" s="73" t="inlineStr">
        <is>
          <t>CIPLA</t>
        </is>
      </c>
      <c r="E4115" s="78" t="n">
        <v>45197</v>
      </c>
      <c r="F4115" s="75" t="n">
        <v>0</v>
      </c>
      <c r="G4115" s="73" t="inlineStr">
        <is>
          <t>XX</t>
        </is>
      </c>
      <c r="H4115" s="75" t="n">
        <v>0</v>
      </c>
      <c r="I4115" s="75" t="n">
        <v>0</v>
      </c>
      <c r="J4115" s="75" t="n">
        <v>0</v>
      </c>
      <c r="K4115" s="75" t="n">
        <v>1023.95</v>
      </c>
      <c r="L4115" s="75" t="n">
        <v>1043.85</v>
      </c>
      <c r="M4115" s="75" t="n">
        <v>0</v>
      </c>
      <c r="N4115" s="75" t="n">
        <v>0</v>
      </c>
      <c r="O4115" s="75" t="n">
        <v>9100</v>
      </c>
      <c r="P4115" s="75" t="n">
        <v>0</v>
      </c>
      <c r="Q4115" s="79" t="n">
        <v>45118</v>
      </c>
      <c r="AR4115">
        <f>IF($AU$2&lt;&gt;5,NA(),IF(D4115=D4114,0,IF(AND(D4117=D4115,D4116=D4115),O4115+O4116+O4117,IF(D4116=D4115,O4116+O4115,O4115))))</f>
        <v/>
      </c>
      <c r="AS4115">
        <f>IF($AU$2&lt;&gt;5,NA(),IF(D4115=D4114,0,IF(AND(D4117=D4115,D4116=D4115),P4115+P4116+P4117,IF(D4116=D4115,P4116+P4115,P4115))))</f>
        <v/>
      </c>
      <c r="AT4115">
        <f>AR4115-AS4115</f>
        <v/>
      </c>
    </row>
    <row r="4116" ht="15.75" customHeight="1" s="121">
      <c r="B4116">
        <f>D4116&amp;Q4116&amp;E4116</f>
        <v/>
      </c>
      <c r="C4116" s="73" t="inlineStr">
        <is>
          <t>FUTSTK</t>
        </is>
      </c>
      <c r="D4116" s="73" t="inlineStr">
        <is>
          <t>COALINDIA</t>
        </is>
      </c>
      <c r="E4116" s="78" t="n">
        <v>45134</v>
      </c>
      <c r="F4116" s="75" t="n">
        <v>0</v>
      </c>
      <c r="G4116" s="73" t="inlineStr">
        <is>
          <t>XX</t>
        </is>
      </c>
      <c r="H4116" s="75" t="n">
        <v>235.8</v>
      </c>
      <c r="I4116" s="75" t="n">
        <v>236.75</v>
      </c>
      <c r="J4116" s="75" t="n">
        <v>234.75</v>
      </c>
      <c r="K4116" s="75" t="n">
        <v>235.25</v>
      </c>
      <c r="L4116" s="75" t="n">
        <v>235.25</v>
      </c>
      <c r="M4116" s="75" t="n">
        <v>1999</v>
      </c>
      <c r="N4116" s="75" t="n">
        <v>19798.58</v>
      </c>
      <c r="O4116" s="75" t="n">
        <v>45843000</v>
      </c>
      <c r="P4116" s="75" t="n">
        <v>592200</v>
      </c>
      <c r="Q4116" s="79" t="n">
        <v>45118</v>
      </c>
      <c r="AR4116">
        <f>IF($AU$2&lt;&gt;5,NA(),IF(D4116=D4115,0,IF(AND(D4118=D4116,D4117=D4116),O4116+O4117+O4118,IF(D4117=D4116,O4117+O4116,O4116))))</f>
        <v/>
      </c>
      <c r="AS4116">
        <f>IF($AU$2&lt;&gt;5,NA(),IF(D4116=D4115,0,IF(AND(D4118=D4116,D4117=D4116),P4116+P4117+P4118,IF(D4117=D4116,P4117+P4116,P4116))))</f>
        <v/>
      </c>
      <c r="AT4116">
        <f>AR4116-AS4116</f>
        <v/>
      </c>
    </row>
    <row r="4117" ht="15.75" customHeight="1" s="121">
      <c r="B4117">
        <f>D4117&amp;Q4117&amp;E4117</f>
        <v/>
      </c>
      <c r="C4117" s="73" t="inlineStr">
        <is>
          <t>FUTSTK</t>
        </is>
      </c>
      <c r="D4117" s="73" t="inlineStr">
        <is>
          <t>COALINDIA</t>
        </is>
      </c>
      <c r="E4117" s="78" t="n">
        <v>45169</v>
      </c>
      <c r="F4117" s="75" t="n">
        <v>0</v>
      </c>
      <c r="G4117" s="73" t="inlineStr">
        <is>
          <t>XX</t>
        </is>
      </c>
      <c r="H4117" s="75" t="n">
        <v>233.05</v>
      </c>
      <c r="I4117" s="75" t="n">
        <v>234.6</v>
      </c>
      <c r="J4117" s="75" t="n">
        <v>232.8</v>
      </c>
      <c r="K4117" s="75" t="n">
        <v>233.15</v>
      </c>
      <c r="L4117" s="75" t="n">
        <v>233.15</v>
      </c>
      <c r="M4117" s="75" t="n">
        <v>160</v>
      </c>
      <c r="N4117" s="75" t="n">
        <v>1570.17</v>
      </c>
      <c r="O4117" s="75" t="n">
        <v>5006400</v>
      </c>
      <c r="P4117" s="75" t="n">
        <v>134400</v>
      </c>
      <c r="Q4117" s="79" t="n">
        <v>45118</v>
      </c>
      <c r="AR4117">
        <f>IF($AU$2&lt;&gt;5,NA(),IF(D4117=D4116,0,IF(AND(D4119=D4117,D4118=D4117),O4117+O4118+O4119,IF(D4118=D4117,O4118+O4117,O4117))))</f>
        <v/>
      </c>
      <c r="AS4117">
        <f>IF($AU$2&lt;&gt;5,NA(),IF(D4117=D4116,0,IF(AND(D4119=D4117,D4118=D4117),P4117+P4118+P4119,IF(D4118=D4117,P4118+P4117,P4117))))</f>
        <v/>
      </c>
      <c r="AT4117">
        <f>AR4117-AS4117</f>
        <v/>
      </c>
    </row>
    <row r="4118" ht="15.75" customHeight="1" s="121">
      <c r="B4118">
        <f>D4118&amp;Q4118&amp;E4118</f>
        <v/>
      </c>
      <c r="C4118" s="73" t="inlineStr">
        <is>
          <t>FUTSTK</t>
        </is>
      </c>
      <c r="D4118" s="73" t="inlineStr">
        <is>
          <t>COALINDIA</t>
        </is>
      </c>
      <c r="E4118" s="78" t="n">
        <v>45197</v>
      </c>
      <c r="F4118" s="75" t="n">
        <v>0</v>
      </c>
      <c r="G4118" s="73" t="inlineStr">
        <is>
          <t>XX</t>
        </is>
      </c>
      <c r="H4118" s="75" t="n">
        <v>234.55</v>
      </c>
      <c r="I4118" s="75" t="n">
        <v>235.25</v>
      </c>
      <c r="J4118" s="75" t="n">
        <v>234.2</v>
      </c>
      <c r="K4118" s="75" t="n">
        <v>234.25</v>
      </c>
      <c r="L4118" s="75" t="n">
        <v>234.25</v>
      </c>
      <c r="M4118" s="75" t="n">
        <v>12</v>
      </c>
      <c r="N4118" s="75" t="n">
        <v>118.41</v>
      </c>
      <c r="O4118" s="75" t="n">
        <v>147000</v>
      </c>
      <c r="P4118" s="75" t="n">
        <v>37800</v>
      </c>
      <c r="Q4118" s="79" t="n">
        <v>45118</v>
      </c>
      <c r="AR4118">
        <f>IF($AU$2&lt;&gt;5,NA(),IF(D4118=D4117,0,IF(AND(D4120=D4118,D4119=D4118),O4118+O4119+O4120,IF(D4119=D4118,O4119+O4118,O4118))))</f>
        <v/>
      </c>
      <c r="AS4118">
        <f>IF($AU$2&lt;&gt;5,NA(),IF(D4118=D4117,0,IF(AND(D4120=D4118,D4119=D4118),P4118+P4119+P4120,IF(D4119=D4118,P4119+P4118,P4118))))</f>
        <v/>
      </c>
      <c r="AT4118">
        <f>AR4118-AS4118</f>
        <v/>
      </c>
    </row>
    <row r="4119" ht="15.75" customHeight="1" s="121">
      <c r="B4119">
        <f>D4119&amp;Q4119&amp;E4119</f>
        <v/>
      </c>
      <c r="C4119" s="73" t="inlineStr">
        <is>
          <t>FUTSTK</t>
        </is>
      </c>
      <c r="D4119" s="73" t="inlineStr">
        <is>
          <t>COFORGE</t>
        </is>
      </c>
      <c r="E4119" s="78" t="n">
        <v>45134</v>
      </c>
      <c r="F4119" s="75" t="n">
        <v>0</v>
      </c>
      <c r="G4119" s="73" t="inlineStr">
        <is>
          <t>XX</t>
        </is>
      </c>
      <c r="H4119" s="75" t="n">
        <v>4600</v>
      </c>
      <c r="I4119" s="75" t="n">
        <v>4713.4</v>
      </c>
      <c r="J4119" s="75" t="n">
        <v>4580.7</v>
      </c>
      <c r="K4119" s="75" t="n">
        <v>4702.4</v>
      </c>
      <c r="L4119" s="75" t="n">
        <v>4702.4</v>
      </c>
      <c r="M4119" s="75" t="n">
        <v>1218</v>
      </c>
      <c r="N4119" s="75" t="n">
        <v>8532.18</v>
      </c>
      <c r="O4119" s="75" t="n">
        <v>483000</v>
      </c>
      <c r="P4119" s="75" t="n">
        <v>-15750</v>
      </c>
      <c r="Q4119" s="79" t="n">
        <v>45118</v>
      </c>
      <c r="AR4119">
        <f>IF($AU$2&lt;&gt;5,NA(),IF(D4119=D4118,0,IF(AND(D4121=D4119,D4120=D4119),O4119+O4120+O4121,IF(D4120=D4119,O4120+O4119,O4119))))</f>
        <v/>
      </c>
      <c r="AS4119">
        <f>IF($AU$2&lt;&gt;5,NA(),IF(D4119=D4118,0,IF(AND(D4121=D4119,D4120=D4119),P4119+P4120+P4121,IF(D4120=D4119,P4120+P4119,P4119))))</f>
        <v/>
      </c>
      <c r="AT4119">
        <f>AR4119-AS4119</f>
        <v/>
      </c>
    </row>
    <row r="4120" ht="15.75" customHeight="1" s="121">
      <c r="B4120">
        <f>D4120&amp;Q4120&amp;E4120</f>
        <v/>
      </c>
      <c r="C4120" s="73" t="inlineStr">
        <is>
          <t>FUTSTK</t>
        </is>
      </c>
      <c r="D4120" s="73" t="inlineStr">
        <is>
          <t>COFORGE</t>
        </is>
      </c>
      <c r="E4120" s="78" t="n">
        <v>45169</v>
      </c>
      <c r="F4120" s="75" t="n">
        <v>0</v>
      </c>
      <c r="G4120" s="73" t="inlineStr">
        <is>
          <t>XX</t>
        </is>
      </c>
      <c r="H4120" s="75" t="n">
        <v>4593.4</v>
      </c>
      <c r="I4120" s="75" t="n">
        <v>4712</v>
      </c>
      <c r="J4120" s="75" t="n">
        <v>4593</v>
      </c>
      <c r="K4120" s="75" t="n">
        <v>4703.8</v>
      </c>
      <c r="L4120" s="75" t="n">
        <v>4703.8</v>
      </c>
      <c r="M4120" s="75" t="n">
        <v>24</v>
      </c>
      <c r="N4120" s="75" t="n">
        <v>168.15</v>
      </c>
      <c r="O4120" s="75" t="n">
        <v>13950</v>
      </c>
      <c r="P4120" s="75" t="n">
        <v>-600</v>
      </c>
      <c r="Q4120" s="79" t="n">
        <v>45118</v>
      </c>
      <c r="AR4120">
        <f>IF($AU$2&lt;&gt;5,NA(),IF(D4120=D4119,0,IF(AND(D4122=D4120,D4121=D4120),O4120+O4121+O4122,IF(D4121=D4120,O4121+O4120,O4120))))</f>
        <v/>
      </c>
      <c r="AS4120">
        <f>IF($AU$2&lt;&gt;5,NA(),IF(D4120=D4119,0,IF(AND(D4122=D4120,D4121=D4120),P4120+P4121+P4122,IF(D4121=D4120,P4121+P4120,P4120))))</f>
        <v/>
      </c>
      <c r="AT4120">
        <f>AR4120-AS4120</f>
        <v/>
      </c>
    </row>
    <row r="4121" ht="15.75" customHeight="1" s="121">
      <c r="B4121">
        <f>D4121&amp;Q4121&amp;E4121</f>
        <v/>
      </c>
      <c r="C4121" s="73" t="inlineStr">
        <is>
          <t>FUTSTK</t>
        </is>
      </c>
      <c r="D4121" s="73" t="inlineStr">
        <is>
          <t>COFORGE</t>
        </is>
      </c>
      <c r="E4121" s="78" t="n">
        <v>45197</v>
      </c>
      <c r="F4121" s="75" t="n">
        <v>0</v>
      </c>
      <c r="G4121" s="73" t="inlineStr">
        <is>
          <t>XX</t>
        </is>
      </c>
      <c r="H4121" s="75" t="n">
        <v>4641.2</v>
      </c>
      <c r="I4121" s="75" t="n">
        <v>4641.2</v>
      </c>
      <c r="J4121" s="75" t="n">
        <v>4641.2</v>
      </c>
      <c r="K4121" s="75" t="n">
        <v>4641.2</v>
      </c>
      <c r="L4121" s="75" t="n">
        <v>4770.2</v>
      </c>
      <c r="M4121" s="75" t="n">
        <v>1</v>
      </c>
      <c r="N4121" s="75" t="n">
        <v>6.96</v>
      </c>
      <c r="O4121" s="75" t="n">
        <v>1050</v>
      </c>
      <c r="P4121" s="75" t="n">
        <v>0</v>
      </c>
      <c r="Q4121" s="79" t="n">
        <v>45118</v>
      </c>
      <c r="AR4121">
        <f>IF($AU$2&lt;&gt;5,NA(),IF(D4121=D4120,0,IF(AND(D4123=D4121,D4122=D4121),O4121+O4122+O4123,IF(D4122=D4121,O4122+O4121,O4121))))</f>
        <v/>
      </c>
      <c r="AS4121">
        <f>IF($AU$2&lt;&gt;5,NA(),IF(D4121=D4120,0,IF(AND(D4123=D4121,D4122=D4121),P4121+P4122+P4123,IF(D4122=D4121,P4122+P4121,P4121))))</f>
        <v/>
      </c>
      <c r="AT4121">
        <f>AR4121-AS4121</f>
        <v/>
      </c>
    </row>
    <row r="4122" ht="15.75" customHeight="1" s="121">
      <c r="B4122">
        <f>D4122&amp;Q4122&amp;E4122</f>
        <v/>
      </c>
      <c r="C4122" s="73" t="inlineStr">
        <is>
          <t>FUTSTK</t>
        </is>
      </c>
      <c r="D4122" s="73" t="inlineStr">
        <is>
          <t>COLPAL</t>
        </is>
      </c>
      <c r="E4122" s="78" t="n">
        <v>45134</v>
      </c>
      <c r="F4122" s="75" t="n">
        <v>0</v>
      </c>
      <c r="G4122" s="73" t="inlineStr">
        <is>
          <t>XX</t>
        </is>
      </c>
      <c r="H4122" s="75" t="n">
        <v>1789.55</v>
      </c>
      <c r="I4122" s="75" t="n">
        <v>1814</v>
      </c>
      <c r="J4122" s="75" t="n">
        <v>1758.1</v>
      </c>
      <c r="K4122" s="75" t="n">
        <v>1806.1</v>
      </c>
      <c r="L4122" s="75" t="n">
        <v>1806.1</v>
      </c>
      <c r="M4122" s="75" t="n">
        <v>2918</v>
      </c>
      <c r="N4122" s="75" t="n">
        <v>18397.53</v>
      </c>
      <c r="O4122" s="75" t="n">
        <v>3651900</v>
      </c>
      <c r="P4122" s="75" t="n">
        <v>149800</v>
      </c>
      <c r="Q4122" s="79" t="n">
        <v>45118</v>
      </c>
      <c r="AR4122">
        <f>IF($AU$2&lt;&gt;5,NA(),IF(D4122=D4121,0,IF(AND(D4124=D4122,D4123=D4122),O4122+O4123+O4124,IF(D4123=D4122,O4123+O4122,O4122))))</f>
        <v/>
      </c>
      <c r="AS4122">
        <f>IF($AU$2&lt;&gt;5,NA(),IF(D4122=D4121,0,IF(AND(D4124=D4122,D4123=D4122),P4122+P4123+P4124,IF(D4123=D4122,P4123+P4122,P4122))))</f>
        <v/>
      </c>
      <c r="AT4122">
        <f>AR4122-AS4122</f>
        <v/>
      </c>
    </row>
    <row r="4123" ht="15.75" customHeight="1" s="121">
      <c r="B4123">
        <f>D4123&amp;Q4123&amp;E4123</f>
        <v/>
      </c>
      <c r="C4123" s="73" t="inlineStr">
        <is>
          <t>FUTSTK</t>
        </is>
      </c>
      <c r="D4123" s="73" t="inlineStr">
        <is>
          <t>COLPAL</t>
        </is>
      </c>
      <c r="E4123" s="78" t="n">
        <v>45169</v>
      </c>
      <c r="F4123" s="75" t="n">
        <v>0</v>
      </c>
      <c r="G4123" s="73" t="inlineStr">
        <is>
          <t>XX</t>
        </is>
      </c>
      <c r="H4123" s="75" t="n">
        <v>1790.6</v>
      </c>
      <c r="I4123" s="75" t="n">
        <v>1824.05</v>
      </c>
      <c r="J4123" s="75" t="n">
        <v>1788.05</v>
      </c>
      <c r="K4123" s="75" t="n">
        <v>1815.95</v>
      </c>
      <c r="L4123" s="75" t="n">
        <v>1815.95</v>
      </c>
      <c r="M4123" s="75" t="n">
        <v>133</v>
      </c>
      <c r="N4123" s="75" t="n">
        <v>842.49</v>
      </c>
      <c r="O4123" s="75" t="n">
        <v>30450</v>
      </c>
      <c r="P4123" s="75" t="n">
        <v>4550</v>
      </c>
      <c r="Q4123" s="79" t="n">
        <v>45118</v>
      </c>
      <c r="AR4123">
        <f>IF($AU$2&lt;&gt;5,NA(),IF(D4123=D4122,0,IF(AND(D4125=D4123,D4124=D4123),O4123+O4124+O4125,IF(D4124=D4123,O4124+O4123,O4123))))</f>
        <v/>
      </c>
      <c r="AS4123">
        <f>IF($AU$2&lt;&gt;5,NA(),IF(D4123=D4122,0,IF(AND(D4125=D4123,D4124=D4123),P4123+P4124+P4125,IF(D4124=D4123,P4124+P4123,P4123))))</f>
        <v/>
      </c>
      <c r="AT4123">
        <f>AR4123-AS4123</f>
        <v/>
      </c>
    </row>
    <row r="4124" ht="15.75" customHeight="1" s="121">
      <c r="B4124">
        <f>D4124&amp;Q4124&amp;E4124</f>
        <v/>
      </c>
      <c r="C4124" s="73" t="inlineStr">
        <is>
          <t>FUTSTK</t>
        </is>
      </c>
      <c r="D4124" s="73" t="inlineStr">
        <is>
          <t>COLPAL</t>
        </is>
      </c>
      <c r="E4124" s="78" t="n">
        <v>45197</v>
      </c>
      <c r="F4124" s="75" t="n">
        <v>0</v>
      </c>
      <c r="G4124" s="73" t="inlineStr">
        <is>
          <t>XX</t>
        </is>
      </c>
      <c r="H4124" s="75" t="n">
        <v>1825</v>
      </c>
      <c r="I4124" s="75" t="n">
        <v>1825</v>
      </c>
      <c r="J4124" s="75" t="n">
        <v>1815</v>
      </c>
      <c r="K4124" s="75" t="n">
        <v>1822.4</v>
      </c>
      <c r="L4124" s="75" t="n">
        <v>1822.4</v>
      </c>
      <c r="M4124" s="75" t="n">
        <v>6</v>
      </c>
      <c r="N4124" s="75" t="n">
        <v>38.23</v>
      </c>
      <c r="O4124" s="75" t="n">
        <v>4200</v>
      </c>
      <c r="P4124" s="75" t="n">
        <v>1400</v>
      </c>
      <c r="Q4124" s="79" t="n">
        <v>45118</v>
      </c>
      <c r="AR4124">
        <f>IF($AU$2&lt;&gt;5,NA(),IF(D4124=D4123,0,IF(AND(D4126=D4124,D4125=D4124),O4124+O4125+O4126,IF(D4125=D4124,O4125+O4124,O4124))))</f>
        <v/>
      </c>
      <c r="AS4124">
        <f>IF($AU$2&lt;&gt;5,NA(),IF(D4124=D4123,0,IF(AND(D4126=D4124,D4125=D4124),P4124+P4125+P4126,IF(D4125=D4124,P4125+P4124,P4124))))</f>
        <v/>
      </c>
      <c r="AT4124">
        <f>AR4124-AS4124</f>
        <v/>
      </c>
    </row>
    <row r="4125" ht="15.75" customHeight="1" s="121">
      <c r="B4125">
        <f>D4125&amp;Q4125&amp;E4125</f>
        <v/>
      </c>
      <c r="C4125" s="73" t="inlineStr">
        <is>
          <t>FUTSTK</t>
        </is>
      </c>
      <c r="D4125" s="73" t="inlineStr">
        <is>
          <t>CONCOR</t>
        </is>
      </c>
      <c r="E4125" s="78" t="n">
        <v>45134</v>
      </c>
      <c r="F4125" s="75" t="n">
        <v>0</v>
      </c>
      <c r="G4125" s="73" t="inlineStr">
        <is>
          <t>XX</t>
        </is>
      </c>
      <c r="H4125" s="75" t="n">
        <v>673.35</v>
      </c>
      <c r="I4125" s="75" t="n">
        <v>683.55</v>
      </c>
      <c r="J4125" s="75" t="n">
        <v>669.4</v>
      </c>
      <c r="K4125" s="75" t="n">
        <v>678.6</v>
      </c>
      <c r="L4125" s="75" t="n">
        <v>678.6</v>
      </c>
      <c r="M4125" s="75" t="n">
        <v>1364</v>
      </c>
      <c r="N4125" s="75" t="n">
        <v>9258.120000000001</v>
      </c>
      <c r="O4125" s="75" t="n">
        <v>5276000</v>
      </c>
      <c r="P4125" s="75" t="n">
        <v>-220000</v>
      </c>
      <c r="Q4125" s="79" t="n">
        <v>45118</v>
      </c>
      <c r="AR4125">
        <f>IF($AU$2&lt;&gt;5,NA(),IF(D4125=D4124,0,IF(AND(D4127=D4125,D4126=D4125),O4125+O4126+O4127,IF(D4126=D4125,O4126+O4125,O4125))))</f>
        <v/>
      </c>
      <c r="AS4125">
        <f>IF($AU$2&lt;&gt;5,NA(),IF(D4125=D4124,0,IF(AND(D4127=D4125,D4126=D4125),P4125+P4126+P4127,IF(D4126=D4125,P4126+P4125,P4125))))</f>
        <v/>
      </c>
      <c r="AT4125">
        <f>AR4125-AS4125</f>
        <v/>
      </c>
    </row>
    <row r="4126" ht="15.75" customHeight="1" s="121">
      <c r="B4126">
        <f>D4126&amp;Q4126&amp;E4126</f>
        <v/>
      </c>
      <c r="C4126" s="73" t="inlineStr">
        <is>
          <t>FUTSTK</t>
        </is>
      </c>
      <c r="D4126" s="73" t="inlineStr">
        <is>
          <t>CONCOR</t>
        </is>
      </c>
      <c r="E4126" s="78" t="n">
        <v>45169</v>
      </c>
      <c r="F4126" s="75" t="n">
        <v>0</v>
      </c>
      <c r="G4126" s="73" t="inlineStr">
        <is>
          <t>XX</t>
        </is>
      </c>
      <c r="H4126" s="75" t="n">
        <v>679.3</v>
      </c>
      <c r="I4126" s="75" t="n">
        <v>686.15</v>
      </c>
      <c r="J4126" s="75" t="n">
        <v>675.35</v>
      </c>
      <c r="K4126" s="75" t="n">
        <v>682.4</v>
      </c>
      <c r="L4126" s="75" t="n">
        <v>682.4</v>
      </c>
      <c r="M4126" s="75" t="n">
        <v>49</v>
      </c>
      <c r="N4126" s="75" t="n">
        <v>334.64</v>
      </c>
      <c r="O4126" s="75" t="n">
        <v>98000</v>
      </c>
      <c r="P4126" s="75" t="n">
        <v>-4000</v>
      </c>
      <c r="Q4126" s="79" t="n">
        <v>45118</v>
      </c>
      <c r="AR4126">
        <f>IF($AU$2&lt;&gt;5,NA(),IF(D4126=D4125,0,IF(AND(D4128=D4126,D4127=D4126),O4126+O4127+O4128,IF(D4127=D4126,O4127+O4126,O4126))))</f>
        <v/>
      </c>
      <c r="AS4126">
        <f>IF($AU$2&lt;&gt;5,NA(),IF(D4126=D4125,0,IF(AND(D4128=D4126,D4127=D4126),P4126+P4127+P4128,IF(D4127=D4126,P4127+P4126,P4126))))</f>
        <v/>
      </c>
      <c r="AT4126">
        <f>AR4126-AS4126</f>
        <v/>
      </c>
    </row>
    <row r="4127" ht="15.75" customHeight="1" s="121">
      <c r="B4127">
        <f>D4127&amp;Q4127&amp;E4127</f>
        <v/>
      </c>
      <c r="C4127" s="73" t="inlineStr">
        <is>
          <t>FUTSTK</t>
        </is>
      </c>
      <c r="D4127" s="73" t="inlineStr">
        <is>
          <t>CONCOR</t>
        </is>
      </c>
      <c r="E4127" s="78" t="n">
        <v>45197</v>
      </c>
      <c r="F4127" s="75" t="n">
        <v>0</v>
      </c>
      <c r="G4127" s="73" t="inlineStr">
        <is>
          <t>XX</t>
        </is>
      </c>
      <c r="H4127" s="75" t="n">
        <v>688.6</v>
      </c>
      <c r="I4127" s="75" t="n">
        <v>688.6</v>
      </c>
      <c r="J4127" s="75" t="n">
        <v>688.6</v>
      </c>
      <c r="K4127" s="75" t="n">
        <v>688.6</v>
      </c>
      <c r="L4127" s="75" t="n">
        <v>687.85</v>
      </c>
      <c r="M4127" s="75" t="n">
        <v>1</v>
      </c>
      <c r="N4127" s="75" t="n">
        <v>6.88</v>
      </c>
      <c r="O4127" s="75" t="n">
        <v>9000</v>
      </c>
      <c r="P4127" s="75" t="n">
        <v>0</v>
      </c>
      <c r="Q4127" s="79" t="n">
        <v>45118</v>
      </c>
      <c r="AR4127">
        <f>IF($AU$2&lt;&gt;5,NA(),IF(D4127=D4126,0,IF(AND(D4129=D4127,D4128=D4127),O4127+O4128+O4129,IF(D4128=D4127,O4128+O4127,O4127))))</f>
        <v/>
      </c>
      <c r="AS4127">
        <f>IF($AU$2&lt;&gt;5,NA(),IF(D4127=D4126,0,IF(AND(D4129=D4127,D4128=D4127),P4127+P4128+P4129,IF(D4128=D4127,P4128+P4127,P4127))))</f>
        <v/>
      </c>
      <c r="AT4127">
        <f>AR4127-AS4127</f>
        <v/>
      </c>
    </row>
    <row r="4128" ht="15.75" customHeight="1" s="121">
      <c r="B4128">
        <f>D4128&amp;Q4128&amp;E4128</f>
        <v/>
      </c>
      <c r="C4128" s="73" t="inlineStr">
        <is>
          <t>FUTSTK</t>
        </is>
      </c>
      <c r="D4128" s="73" t="inlineStr">
        <is>
          <t>COROMANDEL</t>
        </is>
      </c>
      <c r="E4128" s="78" t="n">
        <v>45134</v>
      </c>
      <c r="F4128" s="75" t="n">
        <v>0</v>
      </c>
      <c r="G4128" s="73" t="inlineStr">
        <is>
          <t>XX</t>
        </is>
      </c>
      <c r="H4128" s="75" t="n">
        <v>958</v>
      </c>
      <c r="I4128" s="75" t="n">
        <v>964.7</v>
      </c>
      <c r="J4128" s="75" t="n">
        <v>953.1</v>
      </c>
      <c r="K4128" s="75" t="n">
        <v>961.75</v>
      </c>
      <c r="L4128" s="75" t="n">
        <v>961.75</v>
      </c>
      <c r="M4128" s="75" t="n">
        <v>597</v>
      </c>
      <c r="N4128" s="75" t="n">
        <v>4008.53</v>
      </c>
      <c r="O4128" s="75" t="n">
        <v>2102100</v>
      </c>
      <c r="P4128" s="75" t="n">
        <v>77700</v>
      </c>
      <c r="Q4128" s="79" t="n">
        <v>45118</v>
      </c>
      <c r="AR4128">
        <f>IF($AU$2&lt;&gt;5,NA(),IF(D4128=D4127,0,IF(AND(D4130=D4128,D4129=D4128),O4128+O4129+O4130,IF(D4129=D4128,O4129+O4128,O4128))))</f>
        <v/>
      </c>
      <c r="AS4128">
        <f>IF($AU$2&lt;&gt;5,NA(),IF(D4128=D4127,0,IF(AND(D4130=D4128,D4129=D4128),P4128+P4129+P4130,IF(D4129=D4128,P4129+P4128,P4128))))</f>
        <v/>
      </c>
      <c r="AT4128">
        <f>AR4128-AS4128</f>
        <v/>
      </c>
    </row>
    <row r="4129" ht="15.75" customHeight="1" s="121">
      <c r="B4129">
        <f>D4129&amp;Q4129&amp;E4129</f>
        <v/>
      </c>
      <c r="C4129" s="73" t="inlineStr">
        <is>
          <t>FUTSTK</t>
        </is>
      </c>
      <c r="D4129" s="73" t="inlineStr">
        <is>
          <t>COROMANDEL</t>
        </is>
      </c>
      <c r="E4129" s="78" t="n">
        <v>45169</v>
      </c>
      <c r="F4129" s="75" t="n">
        <v>0</v>
      </c>
      <c r="G4129" s="73" t="inlineStr">
        <is>
          <t>XX</t>
        </is>
      </c>
      <c r="H4129" s="75" t="n">
        <v>959.55</v>
      </c>
      <c r="I4129" s="75" t="n">
        <v>971.1</v>
      </c>
      <c r="J4129" s="75" t="n">
        <v>959.05</v>
      </c>
      <c r="K4129" s="75" t="n">
        <v>969.1</v>
      </c>
      <c r="L4129" s="75" t="n">
        <v>969.1</v>
      </c>
      <c r="M4129" s="75" t="n">
        <v>64</v>
      </c>
      <c r="N4129" s="75" t="n">
        <v>434.05</v>
      </c>
      <c r="O4129" s="75" t="n">
        <v>102200</v>
      </c>
      <c r="P4129" s="75" t="n">
        <v>28700</v>
      </c>
      <c r="Q4129" s="79" t="n">
        <v>45118</v>
      </c>
      <c r="AR4129">
        <f>IF($AU$2&lt;&gt;5,NA(),IF(D4129=D4128,0,IF(AND(D4131=D4129,D4130=D4129),O4129+O4130+O4131,IF(D4130=D4129,O4130+O4129,O4129))))</f>
        <v/>
      </c>
      <c r="AS4129">
        <f>IF($AU$2&lt;&gt;5,NA(),IF(D4129=D4128,0,IF(AND(D4131=D4129,D4130=D4129),P4129+P4130+P4131,IF(D4130=D4129,P4130+P4129,P4129))))</f>
        <v/>
      </c>
      <c r="AT4129">
        <f>AR4129-AS4129</f>
        <v/>
      </c>
    </row>
    <row r="4130" ht="15.75" customHeight="1" s="121">
      <c r="B4130">
        <f>D4130&amp;Q4130&amp;E4130</f>
        <v/>
      </c>
      <c r="C4130" s="73" t="inlineStr">
        <is>
          <t>FUTSTK</t>
        </is>
      </c>
      <c r="D4130" s="73" t="inlineStr">
        <is>
          <t>COROMANDEL</t>
        </is>
      </c>
      <c r="E4130" s="78" t="n">
        <v>45197</v>
      </c>
      <c r="F4130" s="75" t="n">
        <v>0</v>
      </c>
      <c r="G4130" s="73" t="inlineStr">
        <is>
          <t>XX</t>
        </is>
      </c>
      <c r="H4130" s="75" t="n">
        <v>0</v>
      </c>
      <c r="I4130" s="75" t="n">
        <v>0</v>
      </c>
      <c r="J4130" s="75" t="n">
        <v>0</v>
      </c>
      <c r="K4130" s="75" t="n">
        <v>958.8</v>
      </c>
      <c r="L4130" s="75" t="n">
        <v>979.4</v>
      </c>
      <c r="M4130" s="75" t="n">
        <v>0</v>
      </c>
      <c r="N4130" s="75" t="n">
        <v>0</v>
      </c>
      <c r="O4130" s="75" t="n">
        <v>0</v>
      </c>
      <c r="P4130" s="75" t="n">
        <v>0</v>
      </c>
      <c r="Q4130" s="79" t="n">
        <v>45118</v>
      </c>
      <c r="AR4130">
        <f>IF($AU$2&lt;&gt;5,NA(),IF(D4130=D4129,0,IF(AND(D4132=D4130,D4131=D4130),O4130+O4131+O4132,IF(D4131=D4130,O4131+O4130,O4130))))</f>
        <v/>
      </c>
      <c r="AS4130">
        <f>IF($AU$2&lt;&gt;5,NA(),IF(D4130=D4129,0,IF(AND(D4132=D4130,D4131=D4130),P4130+P4131+P4132,IF(D4131=D4130,P4131+P4130,P4130))))</f>
        <v/>
      </c>
      <c r="AT4130">
        <f>AR4130-AS4130</f>
        <v/>
      </c>
    </row>
    <row r="4131" ht="15.75" customHeight="1" s="121">
      <c r="B4131">
        <f>D4131&amp;Q4131&amp;E4131</f>
        <v/>
      </c>
      <c r="C4131" s="73" t="inlineStr">
        <is>
          <t>FUTSTK</t>
        </is>
      </c>
      <c r="D4131" s="73" t="inlineStr">
        <is>
          <t>CROMPTON</t>
        </is>
      </c>
      <c r="E4131" s="78" t="n">
        <v>45134</v>
      </c>
      <c r="F4131" s="75" t="n">
        <v>0</v>
      </c>
      <c r="G4131" s="73" t="inlineStr">
        <is>
          <t>XX</t>
        </is>
      </c>
      <c r="H4131" s="75" t="n">
        <v>292.35</v>
      </c>
      <c r="I4131" s="75" t="n">
        <v>299.7</v>
      </c>
      <c r="J4131" s="75" t="n">
        <v>290.3</v>
      </c>
      <c r="K4131" s="75" t="n">
        <v>298</v>
      </c>
      <c r="L4131" s="75" t="n">
        <v>298</v>
      </c>
      <c r="M4131" s="75" t="n">
        <v>2842</v>
      </c>
      <c r="N4131" s="75" t="n">
        <v>15153.69</v>
      </c>
      <c r="O4131" s="75" t="n">
        <v>14895000</v>
      </c>
      <c r="P4131" s="75" t="n">
        <v>-1800</v>
      </c>
      <c r="Q4131" s="79" t="n">
        <v>45118</v>
      </c>
      <c r="AR4131">
        <f>IF($AU$2&lt;&gt;5,NA(),IF(D4131=D4130,0,IF(AND(D4133=D4131,D4132=D4131),O4131+O4132+O4133,IF(D4132=D4131,O4132+O4131,O4131))))</f>
        <v/>
      </c>
      <c r="AS4131">
        <f>IF($AU$2&lt;&gt;5,NA(),IF(D4131=D4130,0,IF(AND(D4133=D4131,D4132=D4131),P4131+P4132+P4133,IF(D4132=D4131,P4132+P4131,P4131))))</f>
        <v/>
      </c>
      <c r="AT4131">
        <f>AR4131-AS4131</f>
        <v/>
      </c>
    </row>
    <row r="4132" ht="15.75" customHeight="1" s="121">
      <c r="B4132">
        <f>D4132&amp;Q4132&amp;E4132</f>
        <v/>
      </c>
      <c r="C4132" s="73" t="inlineStr">
        <is>
          <t>FUTSTK</t>
        </is>
      </c>
      <c r="D4132" s="73" t="inlineStr">
        <is>
          <t>CROMPTON</t>
        </is>
      </c>
      <c r="E4132" s="78" t="n">
        <v>45169</v>
      </c>
      <c r="F4132" s="75" t="n">
        <v>0</v>
      </c>
      <c r="G4132" s="73" t="inlineStr">
        <is>
          <t>XX</t>
        </is>
      </c>
      <c r="H4132" s="75" t="n">
        <v>295.3</v>
      </c>
      <c r="I4132" s="75" t="n">
        <v>301.55</v>
      </c>
      <c r="J4132" s="75" t="n">
        <v>292.8</v>
      </c>
      <c r="K4132" s="75" t="n">
        <v>300.1</v>
      </c>
      <c r="L4132" s="75" t="n">
        <v>300.1</v>
      </c>
      <c r="M4132" s="75" t="n">
        <v>299</v>
      </c>
      <c r="N4132" s="75" t="n">
        <v>1605.61</v>
      </c>
      <c r="O4132" s="75" t="n">
        <v>455400</v>
      </c>
      <c r="P4132" s="75" t="n">
        <v>16200</v>
      </c>
      <c r="Q4132" s="79" t="n">
        <v>45118</v>
      </c>
      <c r="AR4132">
        <f>IF($AU$2&lt;&gt;5,NA(),IF(D4132=D4131,0,IF(AND(D4134=D4132,D4133=D4132),O4132+O4133+O4134,IF(D4133=D4132,O4133+O4132,O4132))))</f>
        <v/>
      </c>
      <c r="AS4132">
        <f>IF($AU$2&lt;&gt;5,NA(),IF(D4132=D4131,0,IF(AND(D4134=D4132,D4133=D4132),P4132+P4133+P4134,IF(D4133=D4132,P4133+P4132,P4132))))</f>
        <v/>
      </c>
      <c r="AT4132">
        <f>AR4132-AS4132</f>
        <v/>
      </c>
    </row>
    <row r="4133" ht="15.75" customHeight="1" s="121">
      <c r="B4133">
        <f>D4133&amp;Q4133&amp;E4133</f>
        <v/>
      </c>
      <c r="C4133" s="73" t="inlineStr">
        <is>
          <t>FUTSTK</t>
        </is>
      </c>
      <c r="D4133" s="73" t="inlineStr">
        <is>
          <t>CROMPTON</t>
        </is>
      </c>
      <c r="E4133" s="78" t="n">
        <v>45197</v>
      </c>
      <c r="F4133" s="75" t="n">
        <v>0</v>
      </c>
      <c r="G4133" s="73" t="inlineStr">
        <is>
          <t>XX</t>
        </is>
      </c>
      <c r="H4133" s="75" t="n">
        <v>295</v>
      </c>
      <c r="I4133" s="75" t="n">
        <v>302.7</v>
      </c>
      <c r="J4133" s="75" t="n">
        <v>295</v>
      </c>
      <c r="K4133" s="75" t="n">
        <v>302.6</v>
      </c>
      <c r="L4133" s="75" t="n">
        <v>302.6</v>
      </c>
      <c r="M4133" s="75" t="n">
        <v>9</v>
      </c>
      <c r="N4133" s="75" t="n">
        <v>48.64</v>
      </c>
      <c r="O4133" s="75" t="n">
        <v>30600</v>
      </c>
      <c r="P4133" s="75" t="n">
        <v>3600</v>
      </c>
      <c r="Q4133" s="79" t="n">
        <v>45118</v>
      </c>
      <c r="AR4133">
        <f>IF($AU$2&lt;&gt;5,NA(),IF(D4133=D4132,0,IF(AND(D4135=D4133,D4134=D4133),O4133+O4134+O4135,IF(D4134=D4133,O4134+O4133,O4133))))</f>
        <v/>
      </c>
      <c r="AS4133">
        <f>IF($AU$2&lt;&gt;5,NA(),IF(D4133=D4132,0,IF(AND(D4135=D4133,D4134=D4133),P4133+P4134+P4135,IF(D4134=D4133,P4134+P4133,P4133))))</f>
        <v/>
      </c>
      <c r="AT4133">
        <f>AR4133-AS4133</f>
        <v/>
      </c>
    </row>
    <row r="4134" ht="15.75" customHeight="1" s="121">
      <c r="B4134">
        <f>D4134&amp;Q4134&amp;E4134</f>
        <v/>
      </c>
      <c r="C4134" s="73" t="inlineStr">
        <is>
          <t>FUTSTK</t>
        </is>
      </c>
      <c r="D4134" s="73" t="inlineStr">
        <is>
          <t>CUB</t>
        </is>
      </c>
      <c r="E4134" s="78" t="n">
        <v>45134</v>
      </c>
      <c r="F4134" s="75" t="n">
        <v>0</v>
      </c>
      <c r="G4134" s="73" t="inlineStr">
        <is>
          <t>XX</t>
        </is>
      </c>
      <c r="H4134" s="75" t="n">
        <v>130.2</v>
      </c>
      <c r="I4134" s="75" t="n">
        <v>130.6</v>
      </c>
      <c r="J4134" s="75" t="n">
        <v>129</v>
      </c>
      <c r="K4134" s="75" t="n">
        <v>129.3</v>
      </c>
      <c r="L4134" s="75" t="n">
        <v>129.3</v>
      </c>
      <c r="M4134" s="75" t="n">
        <v>948</v>
      </c>
      <c r="N4134" s="75" t="n">
        <v>6152.15</v>
      </c>
      <c r="O4134" s="75" t="n">
        <v>29820000</v>
      </c>
      <c r="P4134" s="75" t="n">
        <v>-490000</v>
      </c>
      <c r="Q4134" s="79" t="n">
        <v>45118</v>
      </c>
      <c r="AR4134">
        <f>IF($AU$2&lt;&gt;5,NA(),IF(D4134=D4133,0,IF(AND(D4136=D4134,D4135=D4134),O4134+O4135+O4136,IF(D4135=D4134,O4135+O4134,O4134))))</f>
        <v/>
      </c>
      <c r="AS4134">
        <f>IF($AU$2&lt;&gt;5,NA(),IF(D4134=D4133,0,IF(AND(D4136=D4134,D4135=D4134),P4134+P4135+P4136,IF(D4135=D4134,P4135+P4134,P4134))))</f>
        <v/>
      </c>
      <c r="AT4134">
        <f>AR4134-AS4134</f>
        <v/>
      </c>
    </row>
    <row r="4135" ht="15.75" customHeight="1" s="121">
      <c r="B4135">
        <f>D4135&amp;Q4135&amp;E4135</f>
        <v/>
      </c>
      <c r="C4135" s="73" t="inlineStr">
        <is>
          <t>FUTSTK</t>
        </is>
      </c>
      <c r="D4135" s="73" t="inlineStr">
        <is>
          <t>CUB</t>
        </is>
      </c>
      <c r="E4135" s="78" t="n">
        <v>45169</v>
      </c>
      <c r="F4135" s="75" t="n">
        <v>0</v>
      </c>
      <c r="G4135" s="73" t="inlineStr">
        <is>
          <t>XX</t>
        </is>
      </c>
      <c r="H4135" s="75" t="n">
        <v>130</v>
      </c>
      <c r="I4135" s="75" t="n">
        <v>130.5</v>
      </c>
      <c r="J4135" s="75" t="n">
        <v>129.2</v>
      </c>
      <c r="K4135" s="75" t="n">
        <v>129.45</v>
      </c>
      <c r="L4135" s="75" t="n">
        <v>129.45</v>
      </c>
      <c r="M4135" s="75" t="n">
        <v>104</v>
      </c>
      <c r="N4135" s="75" t="n">
        <v>675.2</v>
      </c>
      <c r="O4135" s="75" t="n">
        <v>4115000</v>
      </c>
      <c r="P4135" s="75" t="n">
        <v>155000</v>
      </c>
      <c r="Q4135" s="79" t="n">
        <v>45118</v>
      </c>
      <c r="AR4135">
        <f>IF($AU$2&lt;&gt;5,NA(),IF(D4135=D4134,0,IF(AND(D4137=D4135,D4136=D4135),O4135+O4136+O4137,IF(D4136=D4135,O4136+O4135,O4135))))</f>
        <v/>
      </c>
      <c r="AS4135">
        <f>IF($AU$2&lt;&gt;5,NA(),IF(D4135=D4134,0,IF(AND(D4137=D4135,D4136=D4135),P4135+P4136+P4137,IF(D4136=D4135,P4136+P4135,P4135))))</f>
        <v/>
      </c>
      <c r="AT4135">
        <f>AR4135-AS4135</f>
        <v/>
      </c>
    </row>
    <row r="4136" ht="15.75" customHeight="1" s="121">
      <c r="B4136">
        <f>D4136&amp;Q4136&amp;E4136</f>
        <v/>
      </c>
      <c r="C4136" s="73" t="inlineStr">
        <is>
          <t>FUTSTK</t>
        </is>
      </c>
      <c r="D4136" s="73" t="inlineStr">
        <is>
          <t>CUB</t>
        </is>
      </c>
      <c r="E4136" s="78" t="n">
        <v>45197</v>
      </c>
      <c r="F4136" s="75" t="n">
        <v>0</v>
      </c>
      <c r="G4136" s="73" t="inlineStr">
        <is>
          <t>XX</t>
        </is>
      </c>
      <c r="H4136" s="75" t="n">
        <v>131</v>
      </c>
      <c r="I4136" s="75" t="n">
        <v>131.1</v>
      </c>
      <c r="J4136" s="75" t="n">
        <v>130.2</v>
      </c>
      <c r="K4136" s="75" t="n">
        <v>130.25</v>
      </c>
      <c r="L4136" s="75" t="n">
        <v>130.25</v>
      </c>
      <c r="M4136" s="75" t="n">
        <v>10</v>
      </c>
      <c r="N4136" s="75" t="n">
        <v>65.29000000000001</v>
      </c>
      <c r="O4136" s="75" t="n">
        <v>340000</v>
      </c>
      <c r="P4136" s="75" t="n">
        <v>25000</v>
      </c>
      <c r="Q4136" s="79" t="n">
        <v>45118</v>
      </c>
      <c r="AR4136">
        <f>IF($AU$2&lt;&gt;5,NA(),IF(D4136=D4135,0,IF(AND(D4138=D4136,D4137=D4136),O4136+O4137+O4138,IF(D4137=D4136,O4137+O4136,O4136))))</f>
        <v/>
      </c>
      <c r="AS4136">
        <f>IF($AU$2&lt;&gt;5,NA(),IF(D4136=D4135,0,IF(AND(D4138=D4136,D4137=D4136),P4136+P4137+P4138,IF(D4137=D4136,P4137+P4136,P4136))))</f>
        <v/>
      </c>
      <c r="AT4136">
        <f>AR4136-AS4136</f>
        <v/>
      </c>
    </row>
    <row r="4137" ht="15.75" customHeight="1" s="121">
      <c r="B4137">
        <f>D4137&amp;Q4137&amp;E4137</f>
        <v/>
      </c>
      <c r="C4137" s="73" t="inlineStr">
        <is>
          <t>FUTSTK</t>
        </is>
      </c>
      <c r="D4137" s="73" t="inlineStr">
        <is>
          <t>CUMMINSIND</t>
        </is>
      </c>
      <c r="E4137" s="78" t="n">
        <v>45134</v>
      </c>
      <c r="F4137" s="75" t="n">
        <v>0</v>
      </c>
      <c r="G4137" s="73" t="inlineStr">
        <is>
          <t>XX</t>
        </is>
      </c>
      <c r="H4137" s="75" t="n">
        <v>1872.05</v>
      </c>
      <c r="I4137" s="75" t="n">
        <v>1923.95</v>
      </c>
      <c r="J4137" s="75" t="n">
        <v>1872.05</v>
      </c>
      <c r="K4137" s="75" t="n">
        <v>1885.75</v>
      </c>
      <c r="L4137" s="75" t="n">
        <v>1885.75</v>
      </c>
      <c r="M4137" s="75" t="n">
        <v>2630</v>
      </c>
      <c r="N4137" s="75" t="n">
        <v>30027.42</v>
      </c>
      <c r="O4137" s="75" t="n">
        <v>2824800</v>
      </c>
      <c r="P4137" s="75" t="n">
        <v>85800</v>
      </c>
      <c r="Q4137" s="79" t="n">
        <v>45118</v>
      </c>
      <c r="AR4137">
        <f>IF($AU$2&lt;&gt;5,NA(),IF(D4137=D4136,0,IF(AND(D4139=D4137,D4138=D4137),O4137+O4138+O4139,IF(D4138=D4137,O4138+O4137,O4137))))</f>
        <v/>
      </c>
      <c r="AS4137">
        <f>IF($AU$2&lt;&gt;5,NA(),IF(D4137=D4136,0,IF(AND(D4139=D4137,D4138=D4137),P4137+P4138+P4139,IF(D4138=D4137,P4138+P4137,P4137))))</f>
        <v/>
      </c>
      <c r="AT4137">
        <f>AR4137-AS4137</f>
        <v/>
      </c>
    </row>
    <row r="4138" ht="15.75" customHeight="1" s="121">
      <c r="B4138">
        <f>D4138&amp;Q4138&amp;E4138</f>
        <v/>
      </c>
      <c r="C4138" s="73" t="inlineStr">
        <is>
          <t>FUTSTK</t>
        </is>
      </c>
      <c r="D4138" s="73" t="inlineStr">
        <is>
          <t>CUMMINSIND</t>
        </is>
      </c>
      <c r="E4138" s="78" t="n">
        <v>45169</v>
      </c>
      <c r="F4138" s="75" t="n">
        <v>0</v>
      </c>
      <c r="G4138" s="73" t="inlineStr">
        <is>
          <t>XX</t>
        </is>
      </c>
      <c r="H4138" s="75" t="n">
        <v>1907.9</v>
      </c>
      <c r="I4138" s="75" t="n">
        <v>1930.4</v>
      </c>
      <c r="J4138" s="75" t="n">
        <v>1887.5</v>
      </c>
      <c r="K4138" s="75" t="n">
        <v>1898.4</v>
      </c>
      <c r="L4138" s="75" t="n">
        <v>1898.4</v>
      </c>
      <c r="M4138" s="75" t="n">
        <v>61</v>
      </c>
      <c r="N4138" s="75" t="n">
        <v>699.11</v>
      </c>
      <c r="O4138" s="75" t="n">
        <v>64800</v>
      </c>
      <c r="P4138" s="75" t="n">
        <v>-2400</v>
      </c>
      <c r="Q4138" s="79" t="n">
        <v>45118</v>
      </c>
      <c r="AR4138">
        <f>IF($AU$2&lt;&gt;5,NA(),IF(D4138=D4137,0,IF(AND(D4140=D4138,D4139=D4138),O4138+O4139+O4140,IF(D4139=D4138,O4139+O4138,O4138))))</f>
        <v/>
      </c>
      <c r="AS4138">
        <f>IF($AU$2&lt;&gt;5,NA(),IF(D4138=D4137,0,IF(AND(D4140=D4138,D4139=D4138),P4138+P4139+P4140,IF(D4139=D4138,P4139+P4138,P4138))))</f>
        <v/>
      </c>
      <c r="AT4138">
        <f>AR4138-AS4138</f>
        <v/>
      </c>
    </row>
    <row r="4139" ht="15.75" customHeight="1" s="121">
      <c r="B4139">
        <f>D4139&amp;Q4139&amp;E4139</f>
        <v/>
      </c>
      <c r="C4139" s="73" t="inlineStr">
        <is>
          <t>FUTSTK</t>
        </is>
      </c>
      <c r="D4139" s="73" t="inlineStr">
        <is>
          <t>CUMMINSIND</t>
        </is>
      </c>
      <c r="E4139" s="78" t="n">
        <v>45197</v>
      </c>
      <c r="F4139" s="75" t="n">
        <v>0</v>
      </c>
      <c r="G4139" s="73" t="inlineStr">
        <is>
          <t>XX</t>
        </is>
      </c>
      <c r="H4139" s="75" t="n">
        <v>1913.1</v>
      </c>
      <c r="I4139" s="75" t="n">
        <v>1913.1</v>
      </c>
      <c r="J4139" s="75" t="n">
        <v>1913.1</v>
      </c>
      <c r="K4139" s="75" t="n">
        <v>1913.1</v>
      </c>
      <c r="L4139" s="75" t="n">
        <v>1920.1</v>
      </c>
      <c r="M4139" s="75" t="n">
        <v>2</v>
      </c>
      <c r="N4139" s="75" t="n">
        <v>22.95</v>
      </c>
      <c r="O4139" s="75" t="n">
        <v>12000</v>
      </c>
      <c r="P4139" s="75" t="n">
        <v>1200</v>
      </c>
      <c r="Q4139" s="79" t="n">
        <v>45118</v>
      </c>
      <c r="AR4139">
        <f>IF($AU$2&lt;&gt;5,NA(),IF(D4139=D4138,0,IF(AND(D4141=D4139,D4140=D4139),O4139+O4140+O4141,IF(D4140=D4139,O4140+O4139,O4139))))</f>
        <v/>
      </c>
      <c r="AS4139">
        <f>IF($AU$2&lt;&gt;5,NA(),IF(D4139=D4138,0,IF(AND(D4141=D4139,D4140=D4139),P4139+P4140+P4141,IF(D4140=D4139,P4140+P4139,P4139))))</f>
        <v/>
      </c>
      <c r="AT4139">
        <f>AR4139-AS4139</f>
        <v/>
      </c>
    </row>
    <row r="4140" ht="15.75" customHeight="1" s="121">
      <c r="B4140">
        <f>D4140&amp;Q4140&amp;E4140</f>
        <v/>
      </c>
      <c r="C4140" s="73" t="inlineStr">
        <is>
          <t>FUTSTK</t>
        </is>
      </c>
      <c r="D4140" s="73" t="inlineStr">
        <is>
          <t>DABUR</t>
        </is>
      </c>
      <c r="E4140" s="78" t="n">
        <v>45134</v>
      </c>
      <c r="F4140" s="75" t="n">
        <v>0</v>
      </c>
      <c r="G4140" s="73" t="inlineStr">
        <is>
          <t>XX</t>
        </is>
      </c>
      <c r="H4140" s="75" t="n">
        <v>575.9</v>
      </c>
      <c r="I4140" s="75" t="n">
        <v>581.7</v>
      </c>
      <c r="J4140" s="75" t="n">
        <v>573.45</v>
      </c>
      <c r="K4140" s="75" t="n">
        <v>580.45</v>
      </c>
      <c r="L4140" s="75" t="n">
        <v>580.45</v>
      </c>
      <c r="M4140" s="75" t="n">
        <v>2478</v>
      </c>
      <c r="N4140" s="75" t="n">
        <v>17932.85</v>
      </c>
      <c r="O4140" s="75" t="n">
        <v>14177500</v>
      </c>
      <c r="P4140" s="75" t="n">
        <v>-571250</v>
      </c>
      <c r="Q4140" s="79" t="n">
        <v>45118</v>
      </c>
      <c r="AR4140">
        <f>IF($AU$2&lt;&gt;5,NA(),IF(D4140=D4139,0,IF(AND(D4142=D4140,D4141=D4140),O4140+O4141+O4142,IF(D4141=D4140,O4141+O4140,O4140))))</f>
        <v/>
      </c>
      <c r="AS4140">
        <f>IF($AU$2&lt;&gt;5,NA(),IF(D4140=D4139,0,IF(AND(D4142=D4140,D4141=D4140),P4140+P4141+P4142,IF(D4141=D4140,P4141+P4140,P4140))))</f>
        <v/>
      </c>
      <c r="AT4140">
        <f>AR4140-AS4140</f>
        <v/>
      </c>
    </row>
    <row r="4141" ht="15.75" customHeight="1" s="121">
      <c r="B4141">
        <f>D4141&amp;Q4141&amp;E4141</f>
        <v/>
      </c>
      <c r="C4141" s="73" t="inlineStr">
        <is>
          <t>FUTSTK</t>
        </is>
      </c>
      <c r="D4141" s="73" t="inlineStr">
        <is>
          <t>DABUR</t>
        </is>
      </c>
      <c r="E4141" s="78" t="n">
        <v>45169</v>
      </c>
      <c r="F4141" s="75" t="n">
        <v>0</v>
      </c>
      <c r="G4141" s="73" t="inlineStr">
        <is>
          <t>XX</t>
        </is>
      </c>
      <c r="H4141" s="75" t="n">
        <v>580</v>
      </c>
      <c r="I4141" s="75" t="n">
        <v>585.6</v>
      </c>
      <c r="J4141" s="75" t="n">
        <v>580</v>
      </c>
      <c r="K4141" s="75" t="n">
        <v>584.7</v>
      </c>
      <c r="L4141" s="75" t="n">
        <v>584.7</v>
      </c>
      <c r="M4141" s="75" t="n">
        <v>74</v>
      </c>
      <c r="N4141" s="75" t="n">
        <v>539.42</v>
      </c>
      <c r="O4141" s="75" t="n">
        <v>143750</v>
      </c>
      <c r="P4141" s="75" t="n">
        <v>-16250</v>
      </c>
      <c r="Q4141" s="79" t="n">
        <v>45118</v>
      </c>
      <c r="AR4141">
        <f>IF($AU$2&lt;&gt;5,NA(),IF(D4141=D4140,0,IF(AND(D4143=D4141,D4142=D4141),O4141+O4142+O4143,IF(D4142=D4141,O4142+O4141,O4141))))</f>
        <v/>
      </c>
      <c r="AS4141">
        <f>IF($AU$2&lt;&gt;5,NA(),IF(D4141=D4140,0,IF(AND(D4143=D4141,D4142=D4141),P4141+P4142+P4143,IF(D4142=D4141,P4142+P4141,P4141))))</f>
        <v/>
      </c>
      <c r="AT4141">
        <f>AR4141-AS4141</f>
        <v/>
      </c>
    </row>
    <row r="4142" ht="15.75" customHeight="1" s="121">
      <c r="B4142">
        <f>D4142&amp;Q4142&amp;E4142</f>
        <v/>
      </c>
      <c r="C4142" s="73" t="inlineStr">
        <is>
          <t>FUTSTK</t>
        </is>
      </c>
      <c r="D4142" s="73" t="inlineStr">
        <is>
          <t>DABUR</t>
        </is>
      </c>
      <c r="E4142" s="78" t="n">
        <v>45197</v>
      </c>
      <c r="F4142" s="75" t="n">
        <v>0</v>
      </c>
      <c r="G4142" s="73" t="inlineStr">
        <is>
          <t>XX</t>
        </is>
      </c>
      <c r="H4142" s="75" t="n">
        <v>587</v>
      </c>
      <c r="I4142" s="75" t="n">
        <v>587</v>
      </c>
      <c r="J4142" s="75" t="n">
        <v>587</v>
      </c>
      <c r="K4142" s="75" t="n">
        <v>587</v>
      </c>
      <c r="L4142" s="75" t="n">
        <v>590.75</v>
      </c>
      <c r="M4142" s="75" t="n">
        <v>10</v>
      </c>
      <c r="N4142" s="75" t="n">
        <v>73.37</v>
      </c>
      <c r="O4142" s="75" t="n">
        <v>7500</v>
      </c>
      <c r="P4142" s="75" t="n">
        <v>-5000</v>
      </c>
      <c r="Q4142" s="79" t="n">
        <v>45118</v>
      </c>
      <c r="AR4142">
        <f>IF($AU$2&lt;&gt;5,NA(),IF(D4142=D4141,0,IF(AND(D4144=D4142,D4143=D4142),O4142+O4143+O4144,IF(D4143=D4142,O4143+O4142,O4142))))</f>
        <v/>
      </c>
      <c r="AS4142">
        <f>IF($AU$2&lt;&gt;5,NA(),IF(D4142=D4141,0,IF(AND(D4144=D4142,D4143=D4142),P4142+P4143+P4144,IF(D4143=D4142,P4143+P4142,P4142))))</f>
        <v/>
      </c>
      <c r="AT4142">
        <f>AR4142-AS4142</f>
        <v/>
      </c>
    </row>
    <row r="4143" ht="15.75" customHeight="1" s="121">
      <c r="B4143">
        <f>D4143&amp;Q4143&amp;E4143</f>
        <v/>
      </c>
      <c r="C4143" s="73" t="inlineStr">
        <is>
          <t>FUTSTK</t>
        </is>
      </c>
      <c r="D4143" s="73" t="inlineStr">
        <is>
          <t>DALBHARAT</t>
        </is>
      </c>
      <c r="E4143" s="78" t="n">
        <v>45134</v>
      </c>
      <c r="F4143" s="75" t="n">
        <v>0</v>
      </c>
      <c r="G4143" s="73" t="inlineStr">
        <is>
          <t>XX</t>
        </is>
      </c>
      <c r="H4143" s="75" t="n">
        <v>2110.35</v>
      </c>
      <c r="I4143" s="75" t="n">
        <v>2123.5</v>
      </c>
      <c r="J4143" s="75" t="n">
        <v>2057.45</v>
      </c>
      <c r="K4143" s="75" t="n">
        <v>2077.7</v>
      </c>
      <c r="L4143" s="75" t="n">
        <v>2077.7</v>
      </c>
      <c r="M4143" s="75" t="n">
        <v>1820</v>
      </c>
      <c r="N4143" s="75" t="n">
        <v>18918.37</v>
      </c>
      <c r="O4143" s="75" t="n">
        <v>1956500</v>
      </c>
      <c r="P4143" s="75" t="n">
        <v>113500</v>
      </c>
      <c r="Q4143" s="79" t="n">
        <v>45118</v>
      </c>
      <c r="AR4143">
        <f>IF($AU$2&lt;&gt;5,NA(),IF(D4143=D4142,0,IF(AND(D4145=D4143,D4144=D4143),O4143+O4144+O4145,IF(D4144=D4143,O4144+O4143,O4143))))</f>
        <v/>
      </c>
      <c r="AS4143">
        <f>IF($AU$2&lt;&gt;5,NA(),IF(D4143=D4142,0,IF(AND(D4145=D4143,D4144=D4143),P4143+P4144+P4145,IF(D4144=D4143,P4144+P4143,P4143))))</f>
        <v/>
      </c>
      <c r="AT4143">
        <f>AR4143-AS4143</f>
        <v/>
      </c>
    </row>
    <row r="4144" ht="15.75" customHeight="1" s="121">
      <c r="B4144">
        <f>D4144&amp;Q4144&amp;E4144</f>
        <v/>
      </c>
      <c r="C4144" s="73" t="inlineStr">
        <is>
          <t>FUTSTK</t>
        </is>
      </c>
      <c r="D4144" s="73" t="inlineStr">
        <is>
          <t>DALBHARAT</t>
        </is>
      </c>
      <c r="E4144" s="78" t="n">
        <v>45169</v>
      </c>
      <c r="F4144" s="75" t="n">
        <v>0</v>
      </c>
      <c r="G4144" s="73" t="inlineStr">
        <is>
          <t>XX</t>
        </is>
      </c>
      <c r="H4144" s="75" t="n">
        <v>2120.85</v>
      </c>
      <c r="I4144" s="75" t="n">
        <v>2124.5</v>
      </c>
      <c r="J4144" s="75" t="n">
        <v>2075</v>
      </c>
      <c r="K4144" s="75" t="n">
        <v>2090.7</v>
      </c>
      <c r="L4144" s="75" t="n">
        <v>2090.7</v>
      </c>
      <c r="M4144" s="75" t="n">
        <v>20</v>
      </c>
      <c r="N4144" s="75" t="n">
        <v>209.65</v>
      </c>
      <c r="O4144" s="75" t="n">
        <v>15500</v>
      </c>
      <c r="P4144" s="75" t="n">
        <v>3000</v>
      </c>
      <c r="Q4144" s="79" t="n">
        <v>45118</v>
      </c>
      <c r="AR4144">
        <f>IF($AU$2&lt;&gt;5,NA(),IF(D4144=D4143,0,IF(AND(D4146=D4144,D4145=D4144),O4144+O4145+O4146,IF(D4145=D4144,O4145+O4144,O4144))))</f>
        <v/>
      </c>
      <c r="AS4144">
        <f>IF($AU$2&lt;&gt;5,NA(),IF(D4144=D4143,0,IF(AND(D4146=D4144,D4145=D4144),P4144+P4145+P4146,IF(D4145=D4144,P4145+P4144,P4144))))</f>
        <v/>
      </c>
      <c r="AT4144">
        <f>AR4144-AS4144</f>
        <v/>
      </c>
    </row>
    <row r="4145" ht="15.75" customHeight="1" s="121">
      <c r="B4145">
        <f>D4145&amp;Q4145&amp;E4145</f>
        <v/>
      </c>
      <c r="C4145" s="73" t="inlineStr">
        <is>
          <t>FUTSTK</t>
        </is>
      </c>
      <c r="D4145" s="73" t="inlineStr">
        <is>
          <t>DALBHARAT</t>
        </is>
      </c>
      <c r="E4145" s="78" t="n">
        <v>45197</v>
      </c>
      <c r="F4145" s="75" t="n">
        <v>0</v>
      </c>
      <c r="G4145" s="73" t="inlineStr">
        <is>
          <t>XX</t>
        </is>
      </c>
      <c r="H4145" s="75" t="n">
        <v>0</v>
      </c>
      <c r="I4145" s="75" t="n">
        <v>0</v>
      </c>
      <c r="J4145" s="75" t="n">
        <v>0</v>
      </c>
      <c r="K4145" s="75" t="n">
        <v>2184</v>
      </c>
      <c r="L4145" s="75" t="n">
        <v>2100.25</v>
      </c>
      <c r="M4145" s="75" t="n">
        <v>0</v>
      </c>
      <c r="N4145" s="75" t="n">
        <v>0</v>
      </c>
      <c r="O4145" s="75" t="n">
        <v>500</v>
      </c>
      <c r="P4145" s="75" t="n">
        <v>0</v>
      </c>
      <c r="Q4145" s="79" t="n">
        <v>45118</v>
      </c>
      <c r="AR4145">
        <f>IF($AU$2&lt;&gt;5,NA(),IF(D4145=D4144,0,IF(AND(D4147=D4145,D4146=D4145),O4145+O4146+O4147,IF(D4146=D4145,O4146+O4145,O4145))))</f>
        <v/>
      </c>
      <c r="AS4145">
        <f>IF($AU$2&lt;&gt;5,NA(),IF(D4145=D4144,0,IF(AND(D4147=D4145,D4146=D4145),P4145+P4146+P4147,IF(D4146=D4145,P4146+P4145,P4145))))</f>
        <v/>
      </c>
      <c r="AT4145">
        <f>AR4145-AS4145</f>
        <v/>
      </c>
    </row>
    <row r="4146" ht="15.75" customHeight="1" s="121">
      <c r="B4146">
        <f>D4146&amp;Q4146&amp;E4146</f>
        <v/>
      </c>
      <c r="C4146" s="73" t="inlineStr">
        <is>
          <t>FUTSTK</t>
        </is>
      </c>
      <c r="D4146" s="73" t="inlineStr">
        <is>
          <t>DEEPAKNTR</t>
        </is>
      </c>
      <c r="E4146" s="78" t="n">
        <v>45134</v>
      </c>
      <c r="F4146" s="75" t="n">
        <v>0</v>
      </c>
      <c r="G4146" s="73" t="inlineStr">
        <is>
          <t>XX</t>
        </is>
      </c>
      <c r="H4146" s="75" t="n">
        <v>1986.5</v>
      </c>
      <c r="I4146" s="75" t="n">
        <v>1986.5</v>
      </c>
      <c r="J4146" s="75" t="n">
        <v>1922.55</v>
      </c>
      <c r="K4146" s="75" t="n">
        <v>1928.75</v>
      </c>
      <c r="L4146" s="75" t="n">
        <v>1928.75</v>
      </c>
      <c r="M4146" s="75" t="n">
        <v>4308</v>
      </c>
      <c r="N4146" s="75" t="n">
        <v>25088.94</v>
      </c>
      <c r="O4146" s="75" t="n">
        <v>2655900</v>
      </c>
      <c r="P4146" s="75" t="n">
        <v>255900</v>
      </c>
      <c r="Q4146" s="79" t="n">
        <v>45118</v>
      </c>
      <c r="AR4146">
        <f>IF($AU$2&lt;&gt;5,NA(),IF(D4146=D4145,0,IF(AND(D4148=D4146,D4147=D4146),O4146+O4147+O4148,IF(D4147=D4146,O4147+O4146,O4146))))</f>
        <v/>
      </c>
      <c r="AS4146">
        <f>IF($AU$2&lt;&gt;5,NA(),IF(D4146=D4145,0,IF(AND(D4148=D4146,D4147=D4146),P4146+P4147+P4148,IF(D4147=D4146,P4147+P4146,P4146))))</f>
        <v/>
      </c>
      <c r="AT4146">
        <f>AR4146-AS4146</f>
        <v/>
      </c>
    </row>
    <row r="4147" ht="15.75" customHeight="1" s="121">
      <c r="B4147">
        <f>D4147&amp;Q4147&amp;E4147</f>
        <v/>
      </c>
      <c r="C4147" s="73" t="inlineStr">
        <is>
          <t>FUTSTK</t>
        </is>
      </c>
      <c r="D4147" s="73" t="inlineStr">
        <is>
          <t>DEEPAKNTR</t>
        </is>
      </c>
      <c r="E4147" s="78" t="n">
        <v>45169</v>
      </c>
      <c r="F4147" s="75" t="n">
        <v>0</v>
      </c>
      <c r="G4147" s="73" t="inlineStr">
        <is>
          <t>XX</t>
        </is>
      </c>
      <c r="H4147" s="75" t="n">
        <v>1970.95</v>
      </c>
      <c r="I4147" s="75" t="n">
        <v>1978.4</v>
      </c>
      <c r="J4147" s="75" t="n">
        <v>1918.1</v>
      </c>
      <c r="K4147" s="75" t="n">
        <v>1924</v>
      </c>
      <c r="L4147" s="75" t="n">
        <v>1924</v>
      </c>
      <c r="M4147" s="75" t="n">
        <v>592</v>
      </c>
      <c r="N4147" s="75" t="n">
        <v>3440.59</v>
      </c>
      <c r="O4147" s="75" t="n">
        <v>264900</v>
      </c>
      <c r="P4147" s="75" t="n">
        <v>75900</v>
      </c>
      <c r="Q4147" s="79" t="n">
        <v>45118</v>
      </c>
      <c r="AR4147">
        <f>IF($AU$2&lt;&gt;5,NA(),IF(D4147=D4146,0,IF(AND(D4149=D4147,D4148=D4147),O4147+O4148+O4149,IF(D4148=D4147,O4148+O4147,O4147))))</f>
        <v/>
      </c>
      <c r="AS4147">
        <f>IF($AU$2&lt;&gt;5,NA(),IF(D4147=D4146,0,IF(AND(D4149=D4147,D4148=D4147),P4147+P4148+P4149,IF(D4148=D4147,P4148+P4147,P4147))))</f>
        <v/>
      </c>
      <c r="AT4147">
        <f>AR4147-AS4147</f>
        <v/>
      </c>
    </row>
    <row r="4148" ht="15.75" customHeight="1" s="121">
      <c r="B4148">
        <f>D4148&amp;Q4148&amp;E4148</f>
        <v/>
      </c>
      <c r="C4148" s="73" t="inlineStr">
        <is>
          <t>FUTSTK</t>
        </is>
      </c>
      <c r="D4148" s="73" t="inlineStr">
        <is>
          <t>DEEPAKNTR</t>
        </is>
      </c>
      <c r="E4148" s="78" t="n">
        <v>45197</v>
      </c>
      <c r="F4148" s="75" t="n">
        <v>0</v>
      </c>
      <c r="G4148" s="73" t="inlineStr">
        <is>
          <t>XX</t>
        </is>
      </c>
      <c r="H4148" s="75" t="n">
        <v>1950</v>
      </c>
      <c r="I4148" s="75" t="n">
        <v>1955.1</v>
      </c>
      <c r="J4148" s="75" t="n">
        <v>1920</v>
      </c>
      <c r="K4148" s="75" t="n">
        <v>1925.4</v>
      </c>
      <c r="L4148" s="75" t="n">
        <v>1925.4</v>
      </c>
      <c r="M4148" s="75" t="n">
        <v>35</v>
      </c>
      <c r="N4148" s="75" t="n">
        <v>203.53</v>
      </c>
      <c r="O4148" s="75" t="n">
        <v>30000</v>
      </c>
      <c r="P4148" s="75" t="n">
        <v>6300</v>
      </c>
      <c r="Q4148" s="79" t="n">
        <v>45118</v>
      </c>
      <c r="AR4148">
        <f>IF($AU$2&lt;&gt;5,NA(),IF(D4148=D4147,0,IF(AND(D4150=D4148,D4149=D4148),O4148+O4149+O4150,IF(D4149=D4148,O4149+O4148,O4148))))</f>
        <v/>
      </c>
      <c r="AS4148">
        <f>IF($AU$2&lt;&gt;5,NA(),IF(D4148=D4147,0,IF(AND(D4150=D4148,D4149=D4148),P4148+P4149+P4150,IF(D4149=D4148,P4149+P4148,P4148))))</f>
        <v/>
      </c>
      <c r="AT4148">
        <f>AR4148-AS4148</f>
        <v/>
      </c>
    </row>
    <row r="4149" ht="15.75" customHeight="1" s="121">
      <c r="B4149">
        <f>D4149&amp;Q4149&amp;E4149</f>
        <v/>
      </c>
      <c r="C4149" s="73" t="inlineStr">
        <is>
          <t>FUTSTK</t>
        </is>
      </c>
      <c r="D4149" s="73" t="inlineStr">
        <is>
          <t>DELTACORP</t>
        </is>
      </c>
      <c r="E4149" s="78" t="n">
        <v>45134</v>
      </c>
      <c r="F4149" s="75" t="n">
        <v>0</v>
      </c>
      <c r="G4149" s="73" t="inlineStr">
        <is>
          <t>XX</t>
        </is>
      </c>
      <c r="H4149" s="75" t="n">
        <v>244.25</v>
      </c>
      <c r="I4149" s="75" t="n">
        <v>248.75</v>
      </c>
      <c r="J4149" s="75" t="n">
        <v>243.65</v>
      </c>
      <c r="K4149" s="75" t="n">
        <v>247.15</v>
      </c>
      <c r="L4149" s="75" t="n">
        <v>247.15</v>
      </c>
      <c r="M4149" s="75" t="n">
        <v>115</v>
      </c>
      <c r="N4149" s="75" t="n">
        <v>794.66</v>
      </c>
      <c r="O4149" s="75" t="n">
        <v>20582800</v>
      </c>
      <c r="P4149" s="75" t="n">
        <v>-316400</v>
      </c>
      <c r="Q4149" s="79" t="n">
        <v>45118</v>
      </c>
      <c r="AR4149">
        <f>IF($AU$2&lt;&gt;5,NA(),IF(D4149=D4148,0,IF(AND(D4151=D4149,D4150=D4149),O4149+O4150+O4151,IF(D4150=D4149,O4150+O4149,O4149))))</f>
        <v/>
      </c>
      <c r="AS4149">
        <f>IF($AU$2&lt;&gt;5,NA(),IF(D4149=D4148,0,IF(AND(D4151=D4149,D4150=D4149),P4149+P4150+P4151,IF(D4150=D4149,P4150+P4149,P4149))))</f>
        <v/>
      </c>
      <c r="AT4149">
        <f>AR4149-AS4149</f>
        <v/>
      </c>
    </row>
    <row r="4150" ht="15.75" customHeight="1" s="121">
      <c r="B4150">
        <f>D4150&amp;Q4150&amp;E4150</f>
        <v/>
      </c>
      <c r="C4150" s="73" t="inlineStr">
        <is>
          <t>FUTSTK</t>
        </is>
      </c>
      <c r="D4150" s="73" t="inlineStr">
        <is>
          <t>DELTACORP</t>
        </is>
      </c>
      <c r="E4150" s="78" t="n">
        <v>45169</v>
      </c>
      <c r="F4150" s="75" t="n">
        <v>0</v>
      </c>
      <c r="G4150" s="73" t="inlineStr">
        <is>
          <t>XX</t>
        </is>
      </c>
      <c r="H4150" s="75" t="n">
        <v>245.65</v>
      </c>
      <c r="I4150" s="75" t="n">
        <v>249.7</v>
      </c>
      <c r="J4150" s="75" t="n">
        <v>245.65</v>
      </c>
      <c r="K4150" s="75" t="n">
        <v>249.25</v>
      </c>
      <c r="L4150" s="75" t="n">
        <v>249.25</v>
      </c>
      <c r="M4150" s="75" t="n">
        <v>7</v>
      </c>
      <c r="N4150" s="75" t="n">
        <v>48.67</v>
      </c>
      <c r="O4150" s="75" t="n">
        <v>1316000</v>
      </c>
      <c r="P4150" s="75" t="n">
        <v>-19600</v>
      </c>
      <c r="Q4150" s="79" t="n">
        <v>45118</v>
      </c>
      <c r="AR4150">
        <f>IF($AU$2&lt;&gt;5,NA(),IF(D4150=D4149,0,IF(AND(D4152=D4150,D4151=D4150),O4150+O4151+O4152,IF(D4151=D4150,O4151+O4150,O4150))))</f>
        <v/>
      </c>
      <c r="AS4150">
        <f>IF($AU$2&lt;&gt;5,NA(),IF(D4150=D4149,0,IF(AND(D4152=D4150,D4151=D4150),P4150+P4151+P4152,IF(D4151=D4150,P4151+P4150,P4150))))</f>
        <v/>
      </c>
      <c r="AT4150">
        <f>AR4150-AS4150</f>
        <v/>
      </c>
    </row>
    <row r="4151" ht="15.75" customHeight="1" s="121">
      <c r="B4151">
        <f>D4151&amp;Q4151&amp;E4151</f>
        <v/>
      </c>
      <c r="C4151" s="73" t="inlineStr">
        <is>
          <t>FUTSTK</t>
        </is>
      </c>
      <c r="D4151" s="73" t="inlineStr">
        <is>
          <t>DELTACORP</t>
        </is>
      </c>
      <c r="E4151" s="78" t="n">
        <v>45197</v>
      </c>
      <c r="F4151" s="75" t="n">
        <v>0</v>
      </c>
      <c r="G4151" s="73" t="inlineStr">
        <is>
          <t>XX</t>
        </is>
      </c>
      <c r="H4151" s="75" t="n">
        <v>0</v>
      </c>
      <c r="I4151" s="75" t="n">
        <v>0</v>
      </c>
      <c r="J4151" s="75" t="n">
        <v>0</v>
      </c>
      <c r="K4151" s="75" t="n">
        <v>255.75</v>
      </c>
      <c r="L4151" s="75" t="n">
        <v>250.55</v>
      </c>
      <c r="M4151" s="75" t="n">
        <v>0</v>
      </c>
      <c r="N4151" s="75" t="n">
        <v>0</v>
      </c>
      <c r="O4151" s="75" t="n">
        <v>109200</v>
      </c>
      <c r="P4151" s="75" t="n">
        <v>0</v>
      </c>
      <c r="Q4151" s="79" t="n">
        <v>45118</v>
      </c>
      <c r="AR4151">
        <f>IF($AU$2&lt;&gt;5,NA(),IF(D4151=D4150,0,IF(AND(D4153=D4151,D4152=D4151),O4151+O4152+O4153,IF(D4152=D4151,O4152+O4151,O4151))))</f>
        <v/>
      </c>
      <c r="AS4151">
        <f>IF($AU$2&lt;&gt;5,NA(),IF(D4151=D4150,0,IF(AND(D4153=D4151,D4152=D4151),P4151+P4152+P4153,IF(D4152=D4151,P4152+P4151,P4151))))</f>
        <v/>
      </c>
      <c r="AT4151">
        <f>AR4151-AS4151</f>
        <v/>
      </c>
    </row>
    <row r="4152" ht="15.75" customHeight="1" s="121">
      <c r="B4152">
        <f>D4152&amp;Q4152&amp;E4152</f>
        <v/>
      </c>
      <c r="C4152" s="73" t="inlineStr">
        <is>
          <t>FUTSTK</t>
        </is>
      </c>
      <c r="D4152" s="73" t="inlineStr">
        <is>
          <t>DIVISLAB</t>
        </is>
      </c>
      <c r="E4152" s="78" t="n">
        <v>45134</v>
      </c>
      <c r="F4152" s="75" t="n">
        <v>0</v>
      </c>
      <c r="G4152" s="73" t="inlineStr">
        <is>
          <t>XX</t>
        </is>
      </c>
      <c r="H4152" s="75" t="n">
        <v>3672.55</v>
      </c>
      <c r="I4152" s="75" t="n">
        <v>3709</v>
      </c>
      <c r="J4152" s="75" t="n">
        <v>3641.9</v>
      </c>
      <c r="K4152" s="75" t="n">
        <v>3657.05</v>
      </c>
      <c r="L4152" s="75" t="n">
        <v>3657.05</v>
      </c>
      <c r="M4152" s="75" t="n">
        <v>3301</v>
      </c>
      <c r="N4152" s="75" t="n">
        <v>24214.2</v>
      </c>
      <c r="O4152" s="75" t="n">
        <v>2799600</v>
      </c>
      <c r="P4152" s="75" t="n">
        <v>21800</v>
      </c>
      <c r="Q4152" s="79" t="n">
        <v>45118</v>
      </c>
      <c r="AR4152">
        <f>IF($AU$2&lt;&gt;5,NA(),IF(D4152=D4151,0,IF(AND(D4154=D4152,D4153=D4152),O4152+O4153+O4154,IF(D4153=D4152,O4153+O4152,O4152))))</f>
        <v/>
      </c>
      <c r="AS4152">
        <f>IF($AU$2&lt;&gt;5,NA(),IF(D4152=D4151,0,IF(AND(D4154=D4152,D4153=D4152),P4152+P4153+P4154,IF(D4153=D4152,P4153+P4152,P4152))))</f>
        <v/>
      </c>
      <c r="AT4152">
        <f>AR4152-AS4152</f>
        <v/>
      </c>
    </row>
    <row r="4153" ht="15.75" customHeight="1" s="121">
      <c r="B4153">
        <f>D4153&amp;Q4153&amp;E4153</f>
        <v/>
      </c>
      <c r="C4153" s="73" t="inlineStr">
        <is>
          <t>FUTSTK</t>
        </is>
      </c>
      <c r="D4153" s="73" t="inlineStr">
        <is>
          <t>DIVISLAB</t>
        </is>
      </c>
      <c r="E4153" s="78" t="n">
        <v>45169</v>
      </c>
      <c r="F4153" s="75" t="n">
        <v>0</v>
      </c>
      <c r="G4153" s="73" t="inlineStr">
        <is>
          <t>XX</t>
        </is>
      </c>
      <c r="H4153" s="75" t="n">
        <v>3656.2</v>
      </c>
      <c r="I4153" s="75" t="n">
        <v>3688.95</v>
      </c>
      <c r="J4153" s="75" t="n">
        <v>3626.55</v>
      </c>
      <c r="K4153" s="75" t="n">
        <v>3642.1</v>
      </c>
      <c r="L4153" s="75" t="n">
        <v>3642.1</v>
      </c>
      <c r="M4153" s="75" t="n">
        <v>212</v>
      </c>
      <c r="N4153" s="75" t="n">
        <v>1545.13</v>
      </c>
      <c r="O4153" s="75" t="n">
        <v>195600</v>
      </c>
      <c r="P4153" s="75" t="n">
        <v>16400</v>
      </c>
      <c r="Q4153" s="79" t="n">
        <v>45118</v>
      </c>
      <c r="AR4153">
        <f>IF($AU$2&lt;&gt;5,NA(),IF(D4153=D4152,0,IF(AND(D4155=D4153,D4154=D4153),O4153+O4154+O4155,IF(D4154=D4153,O4154+O4153,O4153))))</f>
        <v/>
      </c>
      <c r="AS4153">
        <f>IF($AU$2&lt;&gt;5,NA(),IF(D4153=D4152,0,IF(AND(D4155=D4153,D4154=D4153),P4153+P4154+P4155,IF(D4154=D4153,P4154+P4153,P4153))))</f>
        <v/>
      </c>
      <c r="AT4153">
        <f>AR4153-AS4153</f>
        <v/>
      </c>
    </row>
    <row r="4154" ht="15.75" customHeight="1" s="121">
      <c r="B4154">
        <f>D4154&amp;Q4154&amp;E4154</f>
        <v/>
      </c>
      <c r="C4154" s="73" t="inlineStr">
        <is>
          <t>FUTSTK</t>
        </is>
      </c>
      <c r="D4154" s="73" t="inlineStr">
        <is>
          <t>DIVISLAB</t>
        </is>
      </c>
      <c r="E4154" s="78" t="n">
        <v>45197</v>
      </c>
      <c r="F4154" s="75" t="n">
        <v>0</v>
      </c>
      <c r="G4154" s="73" t="inlineStr">
        <is>
          <t>XX</t>
        </is>
      </c>
      <c r="H4154" s="75" t="n">
        <v>3659.7</v>
      </c>
      <c r="I4154" s="75" t="n">
        <v>3660.1</v>
      </c>
      <c r="J4154" s="75" t="n">
        <v>3645</v>
      </c>
      <c r="K4154" s="75" t="n">
        <v>3660.1</v>
      </c>
      <c r="L4154" s="75" t="n">
        <v>3660.1</v>
      </c>
      <c r="M4154" s="75" t="n">
        <v>8</v>
      </c>
      <c r="N4154" s="75" t="n">
        <v>58.47</v>
      </c>
      <c r="O4154" s="75" t="n">
        <v>9000</v>
      </c>
      <c r="P4154" s="75" t="n">
        <v>1200</v>
      </c>
      <c r="Q4154" s="79" t="n">
        <v>45118</v>
      </c>
      <c r="AR4154">
        <f>IF($AU$2&lt;&gt;5,NA(),IF(D4154=D4153,0,IF(AND(D4156=D4154,D4155=D4154),O4154+O4155+O4156,IF(D4155=D4154,O4155+O4154,O4154))))</f>
        <v/>
      </c>
      <c r="AS4154">
        <f>IF($AU$2&lt;&gt;5,NA(),IF(D4154=D4153,0,IF(AND(D4156=D4154,D4155=D4154),P4154+P4155+P4156,IF(D4155=D4154,P4155+P4154,P4154))))</f>
        <v/>
      </c>
      <c r="AT4154">
        <f>AR4154-AS4154</f>
        <v/>
      </c>
    </row>
    <row r="4155" ht="15.75" customHeight="1" s="121">
      <c r="B4155">
        <f>D4155&amp;Q4155&amp;E4155</f>
        <v/>
      </c>
      <c r="C4155" s="73" t="inlineStr">
        <is>
          <t>FUTSTK</t>
        </is>
      </c>
      <c r="D4155" s="73" t="inlineStr">
        <is>
          <t>DIXON</t>
        </is>
      </c>
      <c r="E4155" s="78" t="n">
        <v>45134</v>
      </c>
      <c r="F4155" s="75" t="n">
        <v>0</v>
      </c>
      <c r="G4155" s="73" t="inlineStr">
        <is>
          <t>XX</t>
        </is>
      </c>
      <c r="H4155" s="75" t="n">
        <v>4262.45</v>
      </c>
      <c r="I4155" s="75" t="n">
        <v>4412.35</v>
      </c>
      <c r="J4155" s="75" t="n">
        <v>4262.45</v>
      </c>
      <c r="K4155" s="75" t="n">
        <v>4401.6</v>
      </c>
      <c r="L4155" s="75" t="n">
        <v>4401.6</v>
      </c>
      <c r="M4155" s="75" t="n">
        <v>3257</v>
      </c>
      <c r="N4155" s="75" t="n">
        <v>28411.78</v>
      </c>
      <c r="O4155" s="75" t="n">
        <v>806600</v>
      </c>
      <c r="P4155" s="75" t="n">
        <v>-19600</v>
      </c>
      <c r="Q4155" s="79" t="n">
        <v>45118</v>
      </c>
      <c r="AR4155">
        <f>IF($AU$2&lt;&gt;5,NA(),IF(D4155=D4154,0,IF(AND(D4157=D4155,D4156=D4155),O4155+O4156+O4157,IF(D4156=D4155,O4156+O4155,O4155))))</f>
        <v/>
      </c>
      <c r="AS4155">
        <f>IF($AU$2&lt;&gt;5,NA(),IF(D4155=D4154,0,IF(AND(D4157=D4155,D4156=D4155),P4155+P4156+P4157,IF(D4156=D4155,P4156+P4155,P4155))))</f>
        <v/>
      </c>
      <c r="AT4155">
        <f>AR4155-AS4155</f>
        <v/>
      </c>
    </row>
    <row r="4156" ht="15.75" customHeight="1" s="121">
      <c r="B4156">
        <f>D4156&amp;Q4156&amp;E4156</f>
        <v/>
      </c>
      <c r="C4156" s="73" t="inlineStr">
        <is>
          <t>FUTSTK</t>
        </is>
      </c>
      <c r="D4156" s="73" t="inlineStr">
        <is>
          <t>DIXON</t>
        </is>
      </c>
      <c r="E4156" s="78" t="n">
        <v>45169</v>
      </c>
      <c r="F4156" s="75" t="n">
        <v>0</v>
      </c>
      <c r="G4156" s="73" t="inlineStr">
        <is>
          <t>XX</t>
        </is>
      </c>
      <c r="H4156" s="75" t="n">
        <v>4302.4</v>
      </c>
      <c r="I4156" s="75" t="n">
        <v>4415.9</v>
      </c>
      <c r="J4156" s="75" t="n">
        <v>4300</v>
      </c>
      <c r="K4156" s="75" t="n">
        <v>4402.3</v>
      </c>
      <c r="L4156" s="75" t="n">
        <v>4402.3</v>
      </c>
      <c r="M4156" s="75" t="n">
        <v>141</v>
      </c>
      <c r="N4156" s="75" t="n">
        <v>1230.34</v>
      </c>
      <c r="O4156" s="75" t="n">
        <v>28600</v>
      </c>
      <c r="P4156" s="75" t="n">
        <v>1400</v>
      </c>
      <c r="Q4156" s="79" t="n">
        <v>45118</v>
      </c>
      <c r="AR4156">
        <f>IF($AU$2&lt;&gt;5,NA(),IF(D4156=D4155,0,IF(AND(D4158=D4156,D4157=D4156),O4156+O4157+O4158,IF(D4157=D4156,O4157+O4156,O4156))))</f>
        <v/>
      </c>
      <c r="AS4156">
        <f>IF($AU$2&lt;&gt;5,NA(),IF(D4156=D4155,0,IF(AND(D4158=D4156,D4157=D4156),P4156+P4157+P4158,IF(D4157=D4156,P4157+P4156,P4156))))</f>
        <v/>
      </c>
      <c r="AT4156">
        <f>AR4156-AS4156</f>
        <v/>
      </c>
    </row>
    <row r="4157" ht="15.75" customHeight="1" s="121">
      <c r="B4157">
        <f>D4157&amp;Q4157&amp;E4157</f>
        <v/>
      </c>
      <c r="C4157" s="73" t="inlineStr">
        <is>
          <t>FUTSTK</t>
        </is>
      </c>
      <c r="D4157" s="73" t="inlineStr">
        <is>
          <t>DIXON</t>
        </is>
      </c>
      <c r="E4157" s="78" t="n">
        <v>45197</v>
      </c>
      <c r="F4157" s="75" t="n">
        <v>0</v>
      </c>
      <c r="G4157" s="73" t="inlineStr">
        <is>
          <t>XX</t>
        </is>
      </c>
      <c r="H4157" s="75" t="n">
        <v>4335.8</v>
      </c>
      <c r="I4157" s="75" t="n">
        <v>4390</v>
      </c>
      <c r="J4157" s="75" t="n">
        <v>4335.8</v>
      </c>
      <c r="K4157" s="75" t="n">
        <v>4382.95</v>
      </c>
      <c r="L4157" s="75" t="n">
        <v>4454.75</v>
      </c>
      <c r="M4157" s="75" t="n">
        <v>5</v>
      </c>
      <c r="N4157" s="75" t="n">
        <v>43.7</v>
      </c>
      <c r="O4157" s="75" t="n">
        <v>2400</v>
      </c>
      <c r="P4157" s="75" t="n">
        <v>600</v>
      </c>
      <c r="Q4157" s="79" t="n">
        <v>45118</v>
      </c>
      <c r="AR4157">
        <f>IF($AU$2&lt;&gt;5,NA(),IF(D4157=D4156,0,IF(AND(D4159=D4157,D4158=D4157),O4157+O4158+O4159,IF(D4158=D4157,O4158+O4157,O4157))))</f>
        <v/>
      </c>
      <c r="AS4157">
        <f>IF($AU$2&lt;&gt;5,NA(),IF(D4157=D4156,0,IF(AND(D4159=D4157,D4158=D4157),P4157+P4158+P4159,IF(D4158=D4157,P4158+P4157,P4157))))</f>
        <v/>
      </c>
      <c r="AT4157">
        <f>AR4157-AS4157</f>
        <v/>
      </c>
    </row>
    <row r="4158" ht="15.75" customHeight="1" s="121">
      <c r="B4158">
        <f>D4158&amp;Q4158&amp;E4158</f>
        <v/>
      </c>
      <c r="C4158" s="73" t="inlineStr">
        <is>
          <t>FUTSTK</t>
        </is>
      </c>
      <c r="D4158" s="73" t="inlineStr">
        <is>
          <t>DLF</t>
        </is>
      </c>
      <c r="E4158" s="78" t="n">
        <v>45134</v>
      </c>
      <c r="F4158" s="75" t="n">
        <v>0</v>
      </c>
      <c r="G4158" s="73" t="inlineStr">
        <is>
          <t>XX</t>
        </is>
      </c>
      <c r="H4158" s="75" t="n">
        <v>506.6</v>
      </c>
      <c r="I4158" s="75" t="n">
        <v>506.85</v>
      </c>
      <c r="J4158" s="75" t="n">
        <v>500.8</v>
      </c>
      <c r="K4158" s="75" t="n">
        <v>502.05</v>
      </c>
      <c r="L4158" s="75" t="n">
        <v>502.05</v>
      </c>
      <c r="M4158" s="75" t="n">
        <v>2730</v>
      </c>
      <c r="N4158" s="75" t="n">
        <v>22682.02</v>
      </c>
      <c r="O4158" s="75" t="n">
        <v>30617400</v>
      </c>
      <c r="P4158" s="75" t="n">
        <v>529650</v>
      </c>
      <c r="Q4158" s="79" t="n">
        <v>45118</v>
      </c>
      <c r="AR4158">
        <f>IF($AU$2&lt;&gt;5,NA(),IF(D4158=D4157,0,IF(AND(D4160=D4158,D4159=D4158),O4158+O4159+O4160,IF(D4159=D4158,O4159+O4158,O4158))))</f>
        <v/>
      </c>
      <c r="AS4158">
        <f>IF($AU$2&lt;&gt;5,NA(),IF(D4158=D4157,0,IF(AND(D4160=D4158,D4159=D4158),P4158+P4159+P4160,IF(D4159=D4158,P4159+P4158,P4158))))</f>
        <v/>
      </c>
      <c r="AT4158">
        <f>AR4158-AS4158</f>
        <v/>
      </c>
    </row>
    <row r="4159" ht="15.75" customHeight="1" s="121">
      <c r="B4159">
        <f>D4159&amp;Q4159&amp;E4159</f>
        <v/>
      </c>
      <c r="C4159" s="73" t="inlineStr">
        <is>
          <t>FUTSTK</t>
        </is>
      </c>
      <c r="D4159" s="73" t="inlineStr">
        <is>
          <t>DLF</t>
        </is>
      </c>
      <c r="E4159" s="78" t="n">
        <v>45169</v>
      </c>
      <c r="F4159" s="75" t="n">
        <v>0</v>
      </c>
      <c r="G4159" s="73" t="inlineStr">
        <is>
          <t>XX</t>
        </is>
      </c>
      <c r="H4159" s="75" t="n">
        <v>505.85</v>
      </c>
      <c r="I4159" s="75" t="n">
        <v>506.1</v>
      </c>
      <c r="J4159" s="75" t="n">
        <v>500.75</v>
      </c>
      <c r="K4159" s="75" t="n">
        <v>502.35</v>
      </c>
      <c r="L4159" s="75" t="n">
        <v>502.35</v>
      </c>
      <c r="M4159" s="75" t="n">
        <v>326</v>
      </c>
      <c r="N4159" s="75" t="n">
        <v>2705</v>
      </c>
      <c r="O4159" s="75" t="n">
        <v>1282050</v>
      </c>
      <c r="P4159" s="75" t="n">
        <v>34650</v>
      </c>
      <c r="Q4159" s="79" t="n">
        <v>45118</v>
      </c>
      <c r="AR4159">
        <f>IF($AU$2&lt;&gt;5,NA(),IF(D4159=D4158,0,IF(AND(D4161=D4159,D4160=D4159),O4159+O4160+O4161,IF(D4160=D4159,O4160+O4159,O4159))))</f>
        <v/>
      </c>
      <c r="AS4159">
        <f>IF($AU$2&lt;&gt;5,NA(),IF(D4159=D4158,0,IF(AND(D4161=D4159,D4160=D4159),P4159+P4160+P4161,IF(D4160=D4159,P4160+P4159,P4159))))</f>
        <v/>
      </c>
      <c r="AT4159">
        <f>AR4159-AS4159</f>
        <v/>
      </c>
    </row>
    <row r="4160" ht="15.75" customHeight="1" s="121">
      <c r="B4160">
        <f>D4160&amp;Q4160&amp;E4160</f>
        <v/>
      </c>
      <c r="C4160" s="73" t="inlineStr">
        <is>
          <t>FUTSTK</t>
        </is>
      </c>
      <c r="D4160" s="73" t="inlineStr">
        <is>
          <t>DLF</t>
        </is>
      </c>
      <c r="E4160" s="78" t="n">
        <v>45197</v>
      </c>
      <c r="F4160" s="75" t="n">
        <v>0</v>
      </c>
      <c r="G4160" s="73" t="inlineStr">
        <is>
          <t>XX</t>
        </is>
      </c>
      <c r="H4160" s="75" t="n">
        <v>505</v>
      </c>
      <c r="I4160" s="75" t="n">
        <v>507.5</v>
      </c>
      <c r="J4160" s="75" t="n">
        <v>503.3</v>
      </c>
      <c r="K4160" s="75" t="n">
        <v>503.3</v>
      </c>
      <c r="L4160" s="75" t="n">
        <v>503.3</v>
      </c>
      <c r="M4160" s="75" t="n">
        <v>11</v>
      </c>
      <c r="N4160" s="75" t="n">
        <v>91.73</v>
      </c>
      <c r="O4160" s="75" t="n">
        <v>135300</v>
      </c>
      <c r="P4160" s="75" t="n">
        <v>11550</v>
      </c>
      <c r="Q4160" s="79" t="n">
        <v>45118</v>
      </c>
      <c r="AR4160">
        <f>IF($AU$2&lt;&gt;5,NA(),IF(D4160=D4159,0,IF(AND(D4162=D4160,D4161=D4160),O4160+O4161+O4162,IF(D4161=D4160,O4161+O4160,O4160))))</f>
        <v/>
      </c>
      <c r="AS4160">
        <f>IF($AU$2&lt;&gt;5,NA(),IF(D4160=D4159,0,IF(AND(D4162=D4160,D4161=D4160),P4160+P4161+P4162,IF(D4161=D4160,P4161+P4160,P4160))))</f>
        <v/>
      </c>
      <c r="AT4160">
        <f>AR4160-AS4160</f>
        <v/>
      </c>
    </row>
    <row r="4161" ht="15.75" customHeight="1" s="121">
      <c r="B4161">
        <f>D4161&amp;Q4161&amp;E4161</f>
        <v/>
      </c>
      <c r="C4161" s="73" t="inlineStr">
        <is>
          <t>FUTSTK</t>
        </is>
      </c>
      <c r="D4161" s="73" t="inlineStr">
        <is>
          <t>DRREDDY</t>
        </is>
      </c>
      <c r="E4161" s="78" t="n">
        <v>45134</v>
      </c>
      <c r="F4161" s="75" t="n">
        <v>0</v>
      </c>
      <c r="G4161" s="73" t="inlineStr">
        <is>
          <t>XX</t>
        </is>
      </c>
      <c r="H4161" s="75" t="n">
        <v>5135</v>
      </c>
      <c r="I4161" s="75" t="n">
        <v>5225</v>
      </c>
      <c r="J4161" s="75" t="n">
        <v>5130.85</v>
      </c>
      <c r="K4161" s="75" t="n">
        <v>5185.1</v>
      </c>
      <c r="L4161" s="75" t="n">
        <v>5185.1</v>
      </c>
      <c r="M4161" s="75" t="n">
        <v>2158</v>
      </c>
      <c r="N4161" s="75" t="n">
        <v>14009.89</v>
      </c>
      <c r="O4161" s="75" t="n">
        <v>2616875</v>
      </c>
      <c r="P4161" s="75" t="n">
        <v>-2000</v>
      </c>
      <c r="Q4161" s="79" t="n">
        <v>45118</v>
      </c>
      <c r="AR4161">
        <f>IF($AU$2&lt;&gt;5,NA(),IF(D4161=D4160,0,IF(AND(D4163=D4161,D4162=D4161),O4161+O4162+O4163,IF(D4162=D4161,O4162+O4161,O4161))))</f>
        <v/>
      </c>
      <c r="AS4161">
        <f>IF($AU$2&lt;&gt;5,NA(),IF(D4161=D4160,0,IF(AND(D4163=D4161,D4162=D4161),P4161+P4162+P4163,IF(D4162=D4161,P4162+P4161,P4161))))</f>
        <v/>
      </c>
      <c r="AT4161">
        <f>AR4161-AS4161</f>
        <v/>
      </c>
    </row>
    <row r="4162" ht="15.75" customHeight="1" s="121">
      <c r="B4162">
        <f>D4162&amp;Q4162&amp;E4162</f>
        <v/>
      </c>
      <c r="C4162" s="73" t="inlineStr">
        <is>
          <t>FUTSTK</t>
        </is>
      </c>
      <c r="D4162" s="73" t="inlineStr">
        <is>
          <t>DRREDDY</t>
        </is>
      </c>
      <c r="E4162" s="78" t="n">
        <v>45169</v>
      </c>
      <c r="F4162" s="75" t="n">
        <v>0</v>
      </c>
      <c r="G4162" s="73" t="inlineStr">
        <is>
          <t>XX</t>
        </is>
      </c>
      <c r="H4162" s="75" t="n">
        <v>5208</v>
      </c>
      <c r="I4162" s="75" t="n">
        <v>5253.4</v>
      </c>
      <c r="J4162" s="75" t="n">
        <v>5204.5</v>
      </c>
      <c r="K4162" s="75" t="n">
        <v>5210.25</v>
      </c>
      <c r="L4162" s="75" t="n">
        <v>5210.25</v>
      </c>
      <c r="M4162" s="75" t="n">
        <v>108</v>
      </c>
      <c r="N4162" s="75" t="n">
        <v>705.97</v>
      </c>
      <c r="O4162" s="75" t="n">
        <v>42000</v>
      </c>
      <c r="P4162" s="75" t="n">
        <v>3625</v>
      </c>
      <c r="Q4162" s="79" t="n">
        <v>45118</v>
      </c>
      <c r="AR4162">
        <f>IF($AU$2&lt;&gt;5,NA(),IF(D4162=D4161,0,IF(AND(D4164=D4162,D4163=D4162),O4162+O4163+O4164,IF(D4163=D4162,O4163+O4162,O4162))))</f>
        <v/>
      </c>
      <c r="AS4162">
        <f>IF($AU$2&lt;&gt;5,NA(),IF(D4162=D4161,0,IF(AND(D4164=D4162,D4163=D4162),P4162+P4163+P4164,IF(D4163=D4162,P4163+P4162,P4162))))</f>
        <v/>
      </c>
      <c r="AT4162">
        <f>AR4162-AS4162</f>
        <v/>
      </c>
    </row>
    <row r="4163" ht="15.75" customHeight="1" s="121">
      <c r="B4163">
        <f>D4163&amp;Q4163&amp;E4163</f>
        <v/>
      </c>
      <c r="C4163" s="73" t="inlineStr">
        <is>
          <t>FUTSTK</t>
        </is>
      </c>
      <c r="D4163" s="73" t="inlineStr">
        <is>
          <t>DRREDDY</t>
        </is>
      </c>
      <c r="E4163" s="78" t="n">
        <v>45197</v>
      </c>
      <c r="F4163" s="75" t="n">
        <v>0</v>
      </c>
      <c r="G4163" s="73" t="inlineStr">
        <is>
          <t>XX</t>
        </is>
      </c>
      <c r="H4163" s="75" t="n">
        <v>5257.45</v>
      </c>
      <c r="I4163" s="75" t="n">
        <v>5280</v>
      </c>
      <c r="J4163" s="75" t="n">
        <v>5253.05</v>
      </c>
      <c r="K4163" s="75" t="n">
        <v>5257.9</v>
      </c>
      <c r="L4163" s="75" t="n">
        <v>5246.45</v>
      </c>
      <c r="M4163" s="75" t="n">
        <v>4</v>
      </c>
      <c r="N4163" s="75" t="n">
        <v>26.31</v>
      </c>
      <c r="O4163" s="75" t="n">
        <v>3875</v>
      </c>
      <c r="P4163" s="75" t="n">
        <v>0</v>
      </c>
      <c r="Q4163" s="79" t="n">
        <v>45118</v>
      </c>
      <c r="AR4163">
        <f>IF($AU$2&lt;&gt;5,NA(),IF(D4163=D4162,0,IF(AND(D4165=D4163,D4164=D4163),O4163+O4164+O4165,IF(D4164=D4163,O4164+O4163,O4163))))</f>
        <v/>
      </c>
      <c r="AS4163">
        <f>IF($AU$2&lt;&gt;5,NA(),IF(D4163=D4162,0,IF(AND(D4165=D4163,D4164=D4163),P4163+P4164+P4165,IF(D4164=D4163,P4164+P4163,P4163))))</f>
        <v/>
      </c>
      <c r="AT4163">
        <f>AR4163-AS4163</f>
        <v/>
      </c>
    </row>
    <row r="4164" ht="15.75" customHeight="1" s="121">
      <c r="B4164">
        <f>D4164&amp;Q4164&amp;E4164</f>
        <v/>
      </c>
      <c r="C4164" s="73" t="inlineStr">
        <is>
          <t>FUTSTK</t>
        </is>
      </c>
      <c r="D4164" s="73" t="inlineStr">
        <is>
          <t>EICHERMOT</t>
        </is>
      </c>
      <c r="E4164" s="78" t="n">
        <v>45134</v>
      </c>
      <c r="F4164" s="75" t="n">
        <v>0</v>
      </c>
      <c r="G4164" s="73" t="inlineStr">
        <is>
          <t>XX</t>
        </is>
      </c>
      <c r="H4164" s="75" t="n">
        <v>3199.95</v>
      </c>
      <c r="I4164" s="75" t="n">
        <v>3270</v>
      </c>
      <c r="J4164" s="75" t="n">
        <v>3198.65</v>
      </c>
      <c r="K4164" s="75" t="n">
        <v>3264.3</v>
      </c>
      <c r="L4164" s="75" t="n">
        <v>3264.3</v>
      </c>
      <c r="M4164" s="75" t="n">
        <v>9547</v>
      </c>
      <c r="N4164" s="75" t="n">
        <v>54301.74</v>
      </c>
      <c r="O4164" s="75" t="n">
        <v>5682600</v>
      </c>
      <c r="P4164" s="75" t="n">
        <v>-308700</v>
      </c>
      <c r="Q4164" s="79" t="n">
        <v>45118</v>
      </c>
      <c r="AR4164">
        <f>IF($AU$2&lt;&gt;5,NA(),IF(D4164=D4163,0,IF(AND(D4166=D4164,D4165=D4164),O4164+O4165+O4166,IF(D4165=D4164,O4165+O4164,O4164))))</f>
        <v/>
      </c>
      <c r="AS4164">
        <f>IF($AU$2&lt;&gt;5,NA(),IF(D4164=D4163,0,IF(AND(D4166=D4164,D4165=D4164),P4164+P4165+P4166,IF(D4165=D4164,P4165+P4164,P4164))))</f>
        <v/>
      </c>
      <c r="AT4164">
        <f>AR4164-AS4164</f>
        <v/>
      </c>
    </row>
    <row r="4165" ht="15.75" customHeight="1" s="121">
      <c r="B4165">
        <f>D4165&amp;Q4165&amp;E4165</f>
        <v/>
      </c>
      <c r="C4165" s="73" t="inlineStr">
        <is>
          <t>FUTSTK</t>
        </is>
      </c>
      <c r="D4165" s="73" t="inlineStr">
        <is>
          <t>EICHERMOT</t>
        </is>
      </c>
      <c r="E4165" s="78" t="n">
        <v>45169</v>
      </c>
      <c r="F4165" s="75" t="n">
        <v>0</v>
      </c>
      <c r="G4165" s="73" t="inlineStr">
        <is>
          <t>XX</t>
        </is>
      </c>
      <c r="H4165" s="75" t="n">
        <v>3190.05</v>
      </c>
      <c r="I4165" s="75" t="n">
        <v>3254</v>
      </c>
      <c r="J4165" s="75" t="n">
        <v>3190</v>
      </c>
      <c r="K4165" s="75" t="n">
        <v>3249</v>
      </c>
      <c r="L4165" s="75" t="n">
        <v>3249</v>
      </c>
      <c r="M4165" s="75" t="n">
        <v>985</v>
      </c>
      <c r="N4165" s="75" t="n">
        <v>5577.8</v>
      </c>
      <c r="O4165" s="75" t="n">
        <v>494725</v>
      </c>
      <c r="P4165" s="75" t="n">
        <v>-30975</v>
      </c>
      <c r="Q4165" s="79" t="n">
        <v>45118</v>
      </c>
      <c r="AR4165">
        <f>IF($AU$2&lt;&gt;5,NA(),IF(D4165=D4164,0,IF(AND(D4167=D4165,D4166=D4165),O4165+O4166+O4167,IF(D4166=D4165,O4166+O4165,O4165))))</f>
        <v/>
      </c>
      <c r="AS4165">
        <f>IF($AU$2&lt;&gt;5,NA(),IF(D4165=D4164,0,IF(AND(D4167=D4165,D4166=D4165),P4165+P4166+P4167,IF(D4166=D4165,P4166+P4165,P4165))))</f>
        <v/>
      </c>
      <c r="AT4165">
        <f>AR4165-AS4165</f>
        <v/>
      </c>
    </row>
    <row r="4166" ht="15.75" customHeight="1" s="121">
      <c r="B4166">
        <f>D4166&amp;Q4166&amp;E4166</f>
        <v/>
      </c>
      <c r="C4166" s="73" t="inlineStr">
        <is>
          <t>FUTSTK</t>
        </is>
      </c>
      <c r="D4166" s="73" t="inlineStr">
        <is>
          <t>EICHERMOT</t>
        </is>
      </c>
      <c r="E4166" s="78" t="n">
        <v>45197</v>
      </c>
      <c r="F4166" s="75" t="n">
        <v>0</v>
      </c>
      <c r="G4166" s="73" t="inlineStr">
        <is>
          <t>XX</t>
        </is>
      </c>
      <c r="H4166" s="75" t="n">
        <v>3232</v>
      </c>
      <c r="I4166" s="75" t="n">
        <v>3271</v>
      </c>
      <c r="J4166" s="75" t="n">
        <v>3226.35</v>
      </c>
      <c r="K4166" s="75" t="n">
        <v>3267.4</v>
      </c>
      <c r="L4166" s="75" t="n">
        <v>3267.4</v>
      </c>
      <c r="M4166" s="75" t="n">
        <v>61</v>
      </c>
      <c r="N4166" s="75" t="n">
        <v>347.68</v>
      </c>
      <c r="O4166" s="75" t="n">
        <v>41125</v>
      </c>
      <c r="P4166" s="75" t="n">
        <v>-3325</v>
      </c>
      <c r="Q4166" s="79" t="n">
        <v>45118</v>
      </c>
      <c r="AR4166">
        <f>IF($AU$2&lt;&gt;5,NA(),IF(D4166=D4165,0,IF(AND(D4168=D4166,D4167=D4166),O4166+O4167+O4168,IF(D4167=D4166,O4167+O4166,O4166))))</f>
        <v/>
      </c>
      <c r="AS4166">
        <f>IF($AU$2&lt;&gt;5,NA(),IF(D4166=D4165,0,IF(AND(D4168=D4166,D4167=D4166),P4166+P4167+P4168,IF(D4167=D4166,P4167+P4166,P4166))))</f>
        <v/>
      </c>
      <c r="AT4166">
        <f>AR4166-AS4166</f>
        <v/>
      </c>
    </row>
    <row r="4167" ht="15.75" customHeight="1" s="121">
      <c r="B4167">
        <f>D4167&amp;Q4167&amp;E4167</f>
        <v/>
      </c>
      <c r="C4167" s="73" t="inlineStr">
        <is>
          <t>FUTSTK</t>
        </is>
      </c>
      <c r="D4167" s="73" t="inlineStr">
        <is>
          <t>ESCORTS</t>
        </is>
      </c>
      <c r="E4167" s="78" t="n">
        <v>45134</v>
      </c>
      <c r="F4167" s="75" t="n">
        <v>0</v>
      </c>
      <c r="G4167" s="73" t="inlineStr">
        <is>
          <t>XX</t>
        </is>
      </c>
      <c r="H4167" s="75" t="n">
        <v>2309</v>
      </c>
      <c r="I4167" s="75" t="n">
        <v>2342</v>
      </c>
      <c r="J4167" s="75" t="n">
        <v>2301.05</v>
      </c>
      <c r="K4167" s="75" t="n">
        <v>2307.5</v>
      </c>
      <c r="L4167" s="75" t="n">
        <v>2307.5</v>
      </c>
      <c r="M4167" s="75" t="n">
        <v>4132</v>
      </c>
      <c r="N4167" s="75" t="n">
        <v>26334.92</v>
      </c>
      <c r="O4167" s="75" t="n">
        <v>1862850</v>
      </c>
      <c r="P4167" s="75" t="n">
        <v>43450</v>
      </c>
      <c r="Q4167" s="79" t="n">
        <v>45118</v>
      </c>
      <c r="AR4167">
        <f>IF($AU$2&lt;&gt;5,NA(),IF(D4167=D4166,0,IF(AND(D4169=D4167,D4168=D4167),O4167+O4168+O4169,IF(D4168=D4167,O4168+O4167,O4167))))</f>
        <v/>
      </c>
      <c r="AS4167">
        <f>IF($AU$2&lt;&gt;5,NA(),IF(D4167=D4166,0,IF(AND(D4169=D4167,D4168=D4167),P4167+P4168+P4169,IF(D4168=D4167,P4168+P4167,P4167))))</f>
        <v/>
      </c>
      <c r="AT4167">
        <f>AR4167-AS4167</f>
        <v/>
      </c>
    </row>
    <row r="4168" ht="15.75" customHeight="1" s="121">
      <c r="B4168">
        <f>D4168&amp;Q4168&amp;E4168</f>
        <v/>
      </c>
      <c r="C4168" s="73" t="inlineStr">
        <is>
          <t>FUTSTK</t>
        </is>
      </c>
      <c r="D4168" s="73" t="inlineStr">
        <is>
          <t>ESCORTS</t>
        </is>
      </c>
      <c r="E4168" s="78" t="n">
        <v>45169</v>
      </c>
      <c r="F4168" s="75" t="n">
        <v>0</v>
      </c>
      <c r="G4168" s="73" t="inlineStr">
        <is>
          <t>XX</t>
        </is>
      </c>
      <c r="H4168" s="75" t="n">
        <v>2312.4</v>
      </c>
      <c r="I4168" s="75" t="n">
        <v>2342.3</v>
      </c>
      <c r="J4168" s="75" t="n">
        <v>2307.4</v>
      </c>
      <c r="K4168" s="75" t="n">
        <v>2313.85</v>
      </c>
      <c r="L4168" s="75" t="n">
        <v>2313.85</v>
      </c>
      <c r="M4168" s="75" t="n">
        <v>67</v>
      </c>
      <c r="N4168" s="75" t="n">
        <v>427.58</v>
      </c>
      <c r="O4168" s="75" t="n">
        <v>25575</v>
      </c>
      <c r="P4168" s="75" t="n">
        <v>2750</v>
      </c>
      <c r="Q4168" s="79" t="n">
        <v>45118</v>
      </c>
      <c r="AR4168">
        <f>IF($AU$2&lt;&gt;5,NA(),IF(D4168=D4167,0,IF(AND(D4170=D4168,D4169=D4168),O4168+O4169+O4170,IF(D4169=D4168,O4169+O4168,O4168))))</f>
        <v/>
      </c>
      <c r="AS4168">
        <f>IF($AU$2&lt;&gt;5,NA(),IF(D4168=D4167,0,IF(AND(D4170=D4168,D4169=D4168),P4168+P4169+P4170,IF(D4169=D4168,P4169+P4168,P4168))))</f>
        <v/>
      </c>
      <c r="AT4168">
        <f>AR4168-AS4168</f>
        <v/>
      </c>
    </row>
    <row r="4169" ht="15.75" customHeight="1" s="121">
      <c r="B4169">
        <f>D4169&amp;Q4169&amp;E4169</f>
        <v/>
      </c>
      <c r="C4169" s="73" t="inlineStr">
        <is>
          <t>FUTSTK</t>
        </is>
      </c>
      <c r="D4169" s="73" t="inlineStr">
        <is>
          <t>ESCORTS</t>
        </is>
      </c>
      <c r="E4169" s="78" t="n">
        <v>45197</v>
      </c>
      <c r="F4169" s="75" t="n">
        <v>0</v>
      </c>
      <c r="G4169" s="73" t="inlineStr">
        <is>
          <t>XX</t>
        </is>
      </c>
      <c r="H4169" s="75" t="n">
        <v>2324.7</v>
      </c>
      <c r="I4169" s="75" t="n">
        <v>2325</v>
      </c>
      <c r="J4169" s="75" t="n">
        <v>2323.6</v>
      </c>
      <c r="K4169" s="75" t="n">
        <v>2325</v>
      </c>
      <c r="L4169" s="75" t="n">
        <v>2330.7</v>
      </c>
      <c r="M4169" s="75" t="n">
        <v>3</v>
      </c>
      <c r="N4169" s="75" t="n">
        <v>19.17</v>
      </c>
      <c r="O4169" s="75" t="n">
        <v>1650</v>
      </c>
      <c r="P4169" s="75" t="n">
        <v>-275</v>
      </c>
      <c r="Q4169" s="79" t="n">
        <v>45118</v>
      </c>
      <c r="AR4169">
        <f>IF($AU$2&lt;&gt;5,NA(),IF(D4169=D4168,0,IF(AND(D4171=D4169,D4170=D4169),O4169+O4170+O4171,IF(D4170=D4169,O4170+O4169,O4169))))</f>
        <v/>
      </c>
      <c r="AS4169">
        <f>IF($AU$2&lt;&gt;5,NA(),IF(D4169=D4168,0,IF(AND(D4171=D4169,D4170=D4169),P4169+P4170+P4171,IF(D4170=D4169,P4170+P4169,P4169))))</f>
        <v/>
      </c>
      <c r="AT4169">
        <f>AR4169-AS4169</f>
        <v/>
      </c>
    </row>
    <row r="4170" ht="15.75" customHeight="1" s="121">
      <c r="B4170">
        <f>D4170&amp;Q4170&amp;E4170</f>
        <v/>
      </c>
      <c r="C4170" s="73" t="inlineStr">
        <is>
          <t>FUTSTK</t>
        </is>
      </c>
      <c r="D4170" s="73" t="inlineStr">
        <is>
          <t>EXIDEIND</t>
        </is>
      </c>
      <c r="E4170" s="78" t="n">
        <v>45134</v>
      </c>
      <c r="F4170" s="75" t="n">
        <v>0</v>
      </c>
      <c r="G4170" s="73" t="inlineStr">
        <is>
          <t>XX</t>
        </is>
      </c>
      <c r="H4170" s="75" t="n">
        <v>252.55</v>
      </c>
      <c r="I4170" s="75" t="n">
        <v>253.55</v>
      </c>
      <c r="J4170" s="75" t="n">
        <v>250.9</v>
      </c>
      <c r="K4170" s="75" t="n">
        <v>253.15</v>
      </c>
      <c r="L4170" s="75" t="n">
        <v>253.15</v>
      </c>
      <c r="M4170" s="75" t="n">
        <v>1691</v>
      </c>
      <c r="N4170" s="75" t="n">
        <v>15372.81</v>
      </c>
      <c r="O4170" s="75" t="n">
        <v>19267200</v>
      </c>
      <c r="P4170" s="75" t="n">
        <v>270000</v>
      </c>
      <c r="Q4170" s="79" t="n">
        <v>45118</v>
      </c>
      <c r="AR4170">
        <f>IF($AU$2&lt;&gt;5,NA(),IF(D4170=D4169,0,IF(AND(D4172=D4170,D4171=D4170),O4170+O4171+O4172,IF(D4171=D4170,O4171+O4170,O4170))))</f>
        <v/>
      </c>
      <c r="AS4170">
        <f>IF($AU$2&lt;&gt;5,NA(),IF(D4170=D4169,0,IF(AND(D4172=D4170,D4171=D4170),P4170+P4171+P4172,IF(D4171=D4170,P4171+P4170,P4170))))</f>
        <v/>
      </c>
      <c r="AT4170">
        <f>AR4170-AS4170</f>
        <v/>
      </c>
    </row>
    <row r="4171" ht="15.75" customHeight="1" s="121">
      <c r="B4171">
        <f>D4171&amp;Q4171&amp;E4171</f>
        <v/>
      </c>
      <c r="C4171" s="73" t="inlineStr">
        <is>
          <t>FUTSTK</t>
        </is>
      </c>
      <c r="D4171" s="73" t="inlineStr">
        <is>
          <t>EXIDEIND</t>
        </is>
      </c>
      <c r="E4171" s="78" t="n">
        <v>45169</v>
      </c>
      <c r="F4171" s="75" t="n">
        <v>0</v>
      </c>
      <c r="G4171" s="73" t="inlineStr">
        <is>
          <t>XX</t>
        </is>
      </c>
      <c r="H4171" s="75" t="n">
        <v>252.3</v>
      </c>
      <c r="I4171" s="75" t="n">
        <v>253.25</v>
      </c>
      <c r="J4171" s="75" t="n">
        <v>250.9</v>
      </c>
      <c r="K4171" s="75" t="n">
        <v>252.95</v>
      </c>
      <c r="L4171" s="75" t="n">
        <v>252.95</v>
      </c>
      <c r="M4171" s="75" t="n">
        <v>66</v>
      </c>
      <c r="N4171" s="75" t="n">
        <v>599.85</v>
      </c>
      <c r="O4171" s="75" t="n">
        <v>1868400</v>
      </c>
      <c r="P4171" s="75" t="n">
        <v>39600</v>
      </c>
      <c r="Q4171" s="79" t="n">
        <v>45118</v>
      </c>
      <c r="AR4171">
        <f>IF($AU$2&lt;&gt;5,NA(),IF(D4171=D4170,0,IF(AND(D4173=D4171,D4172=D4171),O4171+O4172+O4173,IF(D4172=D4171,O4172+O4171,O4171))))</f>
        <v/>
      </c>
      <c r="AS4171">
        <f>IF($AU$2&lt;&gt;5,NA(),IF(D4171=D4170,0,IF(AND(D4173=D4171,D4172=D4171),P4171+P4172+P4173,IF(D4172=D4171,P4172+P4171,P4171))))</f>
        <v/>
      </c>
      <c r="AT4171">
        <f>AR4171-AS4171</f>
        <v/>
      </c>
    </row>
    <row r="4172" ht="15.75" customHeight="1" s="121">
      <c r="B4172">
        <f>D4172&amp;Q4172&amp;E4172</f>
        <v/>
      </c>
      <c r="C4172" s="73" t="inlineStr">
        <is>
          <t>FUTSTK</t>
        </is>
      </c>
      <c r="D4172" s="73" t="inlineStr">
        <is>
          <t>EXIDEIND</t>
        </is>
      </c>
      <c r="E4172" s="78" t="n">
        <v>45197</v>
      </c>
      <c r="F4172" s="75" t="n">
        <v>0</v>
      </c>
      <c r="G4172" s="73" t="inlineStr">
        <is>
          <t>XX</t>
        </is>
      </c>
      <c r="H4172" s="75" t="n">
        <v>253.1</v>
      </c>
      <c r="I4172" s="75" t="n">
        <v>254.5</v>
      </c>
      <c r="J4172" s="75" t="n">
        <v>253.1</v>
      </c>
      <c r="K4172" s="75" t="n">
        <v>254.5</v>
      </c>
      <c r="L4172" s="75" t="n">
        <v>254.5</v>
      </c>
      <c r="M4172" s="75" t="n">
        <v>7</v>
      </c>
      <c r="N4172" s="75" t="n">
        <v>63.98</v>
      </c>
      <c r="O4172" s="75" t="n">
        <v>154800</v>
      </c>
      <c r="P4172" s="75" t="n">
        <v>3600</v>
      </c>
      <c r="Q4172" s="79" t="n">
        <v>45118</v>
      </c>
      <c r="AR4172">
        <f>IF($AU$2&lt;&gt;5,NA(),IF(D4172=D4171,0,IF(AND(D4174=D4172,D4173=D4172),O4172+O4173+O4174,IF(D4173=D4172,O4173+O4172,O4172))))</f>
        <v/>
      </c>
      <c r="AS4172">
        <f>IF($AU$2&lt;&gt;5,NA(),IF(D4172=D4171,0,IF(AND(D4174=D4172,D4173=D4172),P4172+P4173+P4174,IF(D4173=D4172,P4173+P4172,P4172))))</f>
        <v/>
      </c>
      <c r="AT4172">
        <f>AR4172-AS4172</f>
        <v/>
      </c>
    </row>
    <row r="4173" ht="15.75" customHeight="1" s="121">
      <c r="B4173">
        <f>D4173&amp;Q4173&amp;E4173</f>
        <v/>
      </c>
      <c r="C4173" s="73" t="inlineStr">
        <is>
          <t>FUTSTK</t>
        </is>
      </c>
      <c r="D4173" s="73" t="inlineStr">
        <is>
          <t>FEDERALBNK</t>
        </is>
      </c>
      <c r="E4173" s="78" t="n">
        <v>45134</v>
      </c>
      <c r="F4173" s="75" t="n">
        <v>0</v>
      </c>
      <c r="G4173" s="73" t="inlineStr">
        <is>
          <t>XX</t>
        </is>
      </c>
      <c r="H4173" s="75" t="n">
        <v>135.35</v>
      </c>
      <c r="I4173" s="75" t="n">
        <v>136.05</v>
      </c>
      <c r="J4173" s="75" t="n">
        <v>134.05</v>
      </c>
      <c r="K4173" s="75" t="n">
        <v>135.65</v>
      </c>
      <c r="L4173" s="75" t="n">
        <v>135.65</v>
      </c>
      <c r="M4173" s="75" t="n">
        <v>5191</v>
      </c>
      <c r="N4173" s="75" t="n">
        <v>35059.16</v>
      </c>
      <c r="O4173" s="76" t="n">
        <v>114000000</v>
      </c>
      <c r="P4173" s="75" t="n">
        <v>-1085000</v>
      </c>
      <c r="Q4173" s="79" t="n">
        <v>45118</v>
      </c>
      <c r="AR4173" s="77">
        <f>IF($AU$2&lt;&gt;5,NA(),IF(D4173=D4172,0,IF(AND(D4175=D4173,D4174=D4173),O4173+O4174+O4175,IF(D4174=D4173,O4174+O4173,O4173))))</f>
        <v/>
      </c>
      <c r="AS4173">
        <f>IF($AU$2&lt;&gt;5,NA(),IF(D4173=D4172,0,IF(AND(D4175=D4173,D4174=D4173),P4173+P4174+P4175,IF(D4174=D4173,P4174+P4173,P4173))))</f>
        <v/>
      </c>
      <c r="AT4173" s="77">
        <f>AR4173-AS4173</f>
        <v/>
      </c>
    </row>
    <row r="4174" ht="15.75" customHeight="1" s="121">
      <c r="B4174">
        <f>D4174&amp;Q4174&amp;E4174</f>
        <v/>
      </c>
      <c r="C4174" s="73" t="inlineStr">
        <is>
          <t>FUTSTK</t>
        </is>
      </c>
      <c r="D4174" s="73" t="inlineStr">
        <is>
          <t>FEDERALBNK</t>
        </is>
      </c>
      <c r="E4174" s="78" t="n">
        <v>45169</v>
      </c>
      <c r="F4174" s="75" t="n">
        <v>0</v>
      </c>
      <c r="G4174" s="73" t="inlineStr">
        <is>
          <t>XX</t>
        </is>
      </c>
      <c r="H4174" s="75" t="n">
        <v>135.3</v>
      </c>
      <c r="I4174" s="75" t="n">
        <v>136.1</v>
      </c>
      <c r="J4174" s="75" t="n">
        <v>134.25</v>
      </c>
      <c r="K4174" s="75" t="n">
        <v>135.75</v>
      </c>
      <c r="L4174" s="75" t="n">
        <v>135.75</v>
      </c>
      <c r="M4174" s="75" t="n">
        <v>445</v>
      </c>
      <c r="N4174" s="75" t="n">
        <v>3005.07</v>
      </c>
      <c r="O4174" s="75" t="n">
        <v>6710000</v>
      </c>
      <c r="P4174" s="75" t="n">
        <v>730000</v>
      </c>
      <c r="Q4174" s="79" t="n">
        <v>45118</v>
      </c>
      <c r="AR4174">
        <f>IF($AU$2&lt;&gt;5,NA(),IF(D4174=D4173,0,IF(AND(D4176=D4174,D4175=D4174),O4174+O4175+O4176,IF(D4175=D4174,O4175+O4174,O4174))))</f>
        <v/>
      </c>
      <c r="AS4174">
        <f>IF($AU$2&lt;&gt;5,NA(),IF(D4174=D4173,0,IF(AND(D4176=D4174,D4175=D4174),P4174+P4175+P4176,IF(D4175=D4174,P4175+P4174,P4174))))</f>
        <v/>
      </c>
      <c r="AT4174">
        <f>AR4174-AS4174</f>
        <v/>
      </c>
    </row>
    <row r="4175" ht="15.75" customHeight="1" s="121">
      <c r="B4175">
        <f>D4175&amp;Q4175&amp;E4175</f>
        <v/>
      </c>
      <c r="C4175" s="73" t="inlineStr">
        <is>
          <t>FUTSTK</t>
        </is>
      </c>
      <c r="D4175" s="73" t="inlineStr">
        <is>
          <t>FEDERALBNK</t>
        </is>
      </c>
      <c r="E4175" s="78" t="n">
        <v>45197</v>
      </c>
      <c r="F4175" s="75" t="n">
        <v>0</v>
      </c>
      <c r="G4175" s="73" t="inlineStr">
        <is>
          <t>XX</t>
        </is>
      </c>
      <c r="H4175" s="75" t="n">
        <v>136.2</v>
      </c>
      <c r="I4175" s="75" t="n">
        <v>136.7</v>
      </c>
      <c r="J4175" s="75" t="n">
        <v>135.25</v>
      </c>
      <c r="K4175" s="75" t="n">
        <v>136.3</v>
      </c>
      <c r="L4175" s="75" t="n">
        <v>136.3</v>
      </c>
      <c r="M4175" s="75" t="n">
        <v>45</v>
      </c>
      <c r="N4175" s="75" t="n">
        <v>305.57</v>
      </c>
      <c r="O4175" s="75" t="n">
        <v>875000</v>
      </c>
      <c r="P4175" s="75" t="n">
        <v>75000</v>
      </c>
      <c r="Q4175" s="79" t="n">
        <v>45118</v>
      </c>
      <c r="AR4175">
        <f>IF($AU$2&lt;&gt;5,NA(),IF(D4175=D4174,0,IF(AND(D4177=D4175,D4176=D4175),O4175+O4176+O4177,IF(D4176=D4175,O4176+O4175,O4175))))</f>
        <v/>
      </c>
      <c r="AS4175">
        <f>IF($AU$2&lt;&gt;5,NA(),IF(D4175=D4174,0,IF(AND(D4177=D4175,D4176=D4175),P4175+P4176+P4177,IF(D4176=D4175,P4176+P4175,P4175))))</f>
        <v/>
      </c>
      <c r="AT4175">
        <f>AR4175-AS4175</f>
        <v/>
      </c>
    </row>
    <row r="4176" ht="15.75" customHeight="1" s="121">
      <c r="B4176">
        <f>D4176&amp;Q4176&amp;E4176</f>
        <v/>
      </c>
      <c r="C4176" s="73" t="inlineStr">
        <is>
          <t>FUTSTK</t>
        </is>
      </c>
      <c r="D4176" s="73" t="inlineStr">
        <is>
          <t>GAIL</t>
        </is>
      </c>
      <c r="E4176" s="78" t="n">
        <v>45134</v>
      </c>
      <c r="F4176" s="75" t="n">
        <v>0</v>
      </c>
      <c r="G4176" s="73" t="inlineStr">
        <is>
          <t>XX</t>
        </is>
      </c>
      <c r="H4176" s="75" t="n">
        <v>108.7</v>
      </c>
      <c r="I4176" s="75" t="n">
        <v>109.95</v>
      </c>
      <c r="J4176" s="75" t="n">
        <v>108.2</v>
      </c>
      <c r="K4176" s="75" t="n">
        <v>109.75</v>
      </c>
      <c r="L4176" s="75" t="n">
        <v>109.75</v>
      </c>
      <c r="M4176" s="75" t="n">
        <v>1331</v>
      </c>
      <c r="N4176" s="75" t="n">
        <v>13311.17</v>
      </c>
      <c r="O4176" s="75" t="n">
        <v>94062000</v>
      </c>
      <c r="P4176" s="75" t="n">
        <v>768600</v>
      </c>
      <c r="Q4176" s="79" t="n">
        <v>45118</v>
      </c>
      <c r="AR4176">
        <f>IF($AU$2&lt;&gt;5,NA(),IF(D4176=D4175,0,IF(AND(D4178=D4176,D4177=D4176),O4176+O4177+O4178,IF(D4177=D4176,O4177+O4176,O4176))))</f>
        <v/>
      </c>
      <c r="AS4176">
        <f>IF($AU$2&lt;&gt;5,NA(),IF(D4176=D4175,0,IF(AND(D4178=D4176,D4177=D4176),P4176+P4177+P4178,IF(D4177=D4176,P4177+P4176,P4176))))</f>
        <v/>
      </c>
      <c r="AT4176">
        <f>AR4176-AS4176</f>
        <v/>
      </c>
    </row>
    <row r="4177" ht="15.75" customHeight="1" s="121">
      <c r="B4177">
        <f>D4177&amp;Q4177&amp;E4177</f>
        <v/>
      </c>
      <c r="C4177" s="73" t="inlineStr">
        <is>
          <t>FUTSTK</t>
        </is>
      </c>
      <c r="D4177" s="73" t="inlineStr">
        <is>
          <t>GAIL</t>
        </is>
      </c>
      <c r="E4177" s="78" t="n">
        <v>45169</v>
      </c>
      <c r="F4177" s="75" t="n">
        <v>0</v>
      </c>
      <c r="G4177" s="73" t="inlineStr">
        <is>
          <t>XX</t>
        </is>
      </c>
      <c r="H4177" s="75" t="n">
        <v>109.75</v>
      </c>
      <c r="I4177" s="75" t="n">
        <v>110.55</v>
      </c>
      <c r="J4177" s="75" t="n">
        <v>109</v>
      </c>
      <c r="K4177" s="75" t="n">
        <v>110.45</v>
      </c>
      <c r="L4177" s="75" t="n">
        <v>110.45</v>
      </c>
      <c r="M4177" s="75" t="n">
        <v>130</v>
      </c>
      <c r="N4177" s="75" t="n">
        <v>1308.26</v>
      </c>
      <c r="O4177" s="75" t="n">
        <v>4593300</v>
      </c>
      <c r="P4177" s="75" t="n">
        <v>283650</v>
      </c>
      <c r="Q4177" s="79" t="n">
        <v>45118</v>
      </c>
      <c r="AR4177">
        <f>IF($AU$2&lt;&gt;5,NA(),IF(D4177=D4176,0,IF(AND(D4179=D4177,D4178=D4177),O4177+O4178+O4179,IF(D4178=D4177,O4178+O4177,O4177))))</f>
        <v/>
      </c>
      <c r="AS4177">
        <f>IF($AU$2&lt;&gt;5,NA(),IF(D4177=D4176,0,IF(AND(D4179=D4177,D4178=D4177),P4177+P4178+P4179,IF(D4178=D4177,P4178+P4177,P4177))))</f>
        <v/>
      </c>
      <c r="AT4177">
        <f>AR4177-AS4177</f>
        <v/>
      </c>
    </row>
    <row r="4178" ht="15.75" customHeight="1" s="121">
      <c r="B4178">
        <f>D4178&amp;Q4178&amp;E4178</f>
        <v/>
      </c>
      <c r="C4178" s="73" t="inlineStr">
        <is>
          <t>FUTSTK</t>
        </is>
      </c>
      <c r="D4178" s="73" t="inlineStr">
        <is>
          <t>GAIL</t>
        </is>
      </c>
      <c r="E4178" s="78" t="n">
        <v>45197</v>
      </c>
      <c r="F4178" s="75" t="n">
        <v>0</v>
      </c>
      <c r="G4178" s="73" t="inlineStr">
        <is>
          <t>XX</t>
        </is>
      </c>
      <c r="H4178" s="75" t="n">
        <v>110.85</v>
      </c>
      <c r="I4178" s="75" t="n">
        <v>111.25</v>
      </c>
      <c r="J4178" s="75" t="n">
        <v>110.85</v>
      </c>
      <c r="K4178" s="75" t="n">
        <v>111.15</v>
      </c>
      <c r="L4178" s="75" t="n">
        <v>111.15</v>
      </c>
      <c r="M4178" s="75" t="n">
        <v>3</v>
      </c>
      <c r="N4178" s="75" t="n">
        <v>30.47</v>
      </c>
      <c r="O4178" s="75" t="n">
        <v>613050</v>
      </c>
      <c r="P4178" s="75" t="n">
        <v>18300</v>
      </c>
      <c r="Q4178" s="79" t="n">
        <v>45118</v>
      </c>
      <c r="AR4178">
        <f>IF($AU$2&lt;&gt;5,NA(),IF(D4178=D4177,0,IF(AND(D4180=D4178,D4179=D4178),O4178+O4179+O4180,IF(D4179=D4178,O4179+O4178,O4178))))</f>
        <v/>
      </c>
      <c r="AS4178">
        <f>IF($AU$2&lt;&gt;5,NA(),IF(D4178=D4177,0,IF(AND(D4180=D4178,D4179=D4178),P4178+P4179+P4180,IF(D4179=D4178,P4179+P4178,P4178))))</f>
        <v/>
      </c>
      <c r="AT4178">
        <f>AR4178-AS4178</f>
        <v/>
      </c>
    </row>
    <row r="4179" ht="15.75" customHeight="1" s="121">
      <c r="B4179">
        <f>D4179&amp;Q4179&amp;E4179</f>
        <v/>
      </c>
      <c r="C4179" s="73" t="inlineStr">
        <is>
          <t>FUTSTK</t>
        </is>
      </c>
      <c r="D4179" s="73" t="inlineStr">
        <is>
          <t>GLENMARK</t>
        </is>
      </c>
      <c r="E4179" s="78" t="n">
        <v>45134</v>
      </c>
      <c r="F4179" s="75" t="n">
        <v>0</v>
      </c>
      <c r="G4179" s="73" t="inlineStr">
        <is>
          <t>XX</t>
        </is>
      </c>
      <c r="H4179" s="75" t="n">
        <v>667.15</v>
      </c>
      <c r="I4179" s="75" t="n">
        <v>677.3</v>
      </c>
      <c r="J4179" s="75" t="n">
        <v>662.75</v>
      </c>
      <c r="K4179" s="75" t="n">
        <v>673</v>
      </c>
      <c r="L4179" s="75" t="n">
        <v>673</v>
      </c>
      <c r="M4179" s="75" t="n">
        <v>936</v>
      </c>
      <c r="N4179" s="75" t="n">
        <v>9123.6</v>
      </c>
      <c r="O4179" s="75" t="n">
        <v>6951300</v>
      </c>
      <c r="P4179" s="75" t="n">
        <v>-50750</v>
      </c>
      <c r="Q4179" s="79" t="n">
        <v>45118</v>
      </c>
      <c r="AR4179">
        <f>IF($AU$2&lt;&gt;5,NA(),IF(D4179=D4178,0,IF(AND(D4181=D4179,D4180=D4179),O4179+O4180+O4181,IF(D4180=D4179,O4180+O4179,O4179))))</f>
        <v/>
      </c>
      <c r="AS4179">
        <f>IF($AU$2&lt;&gt;5,NA(),IF(D4179=D4178,0,IF(AND(D4181=D4179,D4180=D4179),P4179+P4180+P4181,IF(D4180=D4179,P4180+P4179,P4179))))</f>
        <v/>
      </c>
      <c r="AT4179">
        <f>AR4179-AS4179</f>
        <v/>
      </c>
    </row>
    <row r="4180" ht="15.75" customHeight="1" s="121">
      <c r="B4180">
        <f>D4180&amp;Q4180&amp;E4180</f>
        <v/>
      </c>
      <c r="C4180" s="73" t="inlineStr">
        <is>
          <t>FUTSTK</t>
        </is>
      </c>
      <c r="D4180" s="73" t="inlineStr">
        <is>
          <t>GLENMARK</t>
        </is>
      </c>
      <c r="E4180" s="78" t="n">
        <v>45169</v>
      </c>
      <c r="F4180" s="75" t="n">
        <v>0</v>
      </c>
      <c r="G4180" s="73" t="inlineStr">
        <is>
          <t>XX</t>
        </is>
      </c>
      <c r="H4180" s="75" t="n">
        <v>667</v>
      </c>
      <c r="I4180" s="75" t="n">
        <v>680.35</v>
      </c>
      <c r="J4180" s="75" t="n">
        <v>667</v>
      </c>
      <c r="K4180" s="75" t="n">
        <v>675.65</v>
      </c>
      <c r="L4180" s="75" t="n">
        <v>675.65</v>
      </c>
      <c r="M4180" s="75" t="n">
        <v>48</v>
      </c>
      <c r="N4180" s="75" t="n">
        <v>469.72</v>
      </c>
      <c r="O4180" s="75" t="n">
        <v>120350</v>
      </c>
      <c r="P4180" s="75" t="n">
        <v>0</v>
      </c>
      <c r="Q4180" s="79" t="n">
        <v>45118</v>
      </c>
      <c r="AR4180">
        <f>IF($AU$2&lt;&gt;5,NA(),IF(D4180=D4179,0,IF(AND(D4182=D4180,D4181=D4180),O4180+O4181+O4182,IF(D4181=D4180,O4181+O4180,O4180))))</f>
        <v/>
      </c>
      <c r="AS4180">
        <f>IF($AU$2&lt;&gt;5,NA(),IF(D4180=D4179,0,IF(AND(D4182=D4180,D4181=D4180),P4180+P4181+P4182,IF(D4181=D4180,P4181+P4180,P4180))))</f>
        <v/>
      </c>
      <c r="AT4180">
        <f>AR4180-AS4180</f>
        <v/>
      </c>
    </row>
    <row r="4181" ht="15.75" customHeight="1" s="121">
      <c r="B4181">
        <f>D4181&amp;Q4181&amp;E4181</f>
        <v/>
      </c>
      <c r="C4181" s="73" t="inlineStr">
        <is>
          <t>FUTSTK</t>
        </is>
      </c>
      <c r="D4181" s="73" t="inlineStr">
        <is>
          <t>GLENMARK</t>
        </is>
      </c>
      <c r="E4181" s="78" t="n">
        <v>45197</v>
      </c>
      <c r="F4181" s="75" t="n">
        <v>0</v>
      </c>
      <c r="G4181" s="73" t="inlineStr">
        <is>
          <t>XX</t>
        </is>
      </c>
      <c r="H4181" s="75" t="n">
        <v>670</v>
      </c>
      <c r="I4181" s="75" t="n">
        <v>677</v>
      </c>
      <c r="J4181" s="75" t="n">
        <v>670</v>
      </c>
      <c r="K4181" s="75" t="n">
        <v>676</v>
      </c>
      <c r="L4181" s="75" t="n">
        <v>681.1</v>
      </c>
      <c r="M4181" s="75" t="n">
        <v>6</v>
      </c>
      <c r="N4181" s="75" t="n">
        <v>58.76</v>
      </c>
      <c r="O4181" s="75" t="n">
        <v>14500</v>
      </c>
      <c r="P4181" s="75" t="n">
        <v>4350</v>
      </c>
      <c r="Q4181" s="79" t="n">
        <v>45118</v>
      </c>
      <c r="AR4181">
        <f>IF($AU$2&lt;&gt;5,NA(),IF(D4181=D4180,0,IF(AND(D4183=D4181,D4182=D4181),O4181+O4182+O4183,IF(D4182=D4181,O4182+O4181,O4181))))</f>
        <v/>
      </c>
      <c r="AS4181">
        <f>IF($AU$2&lt;&gt;5,NA(),IF(D4181=D4180,0,IF(AND(D4183=D4181,D4182=D4181),P4181+P4182+P4183,IF(D4182=D4181,P4182+P4181,P4181))))</f>
        <v/>
      </c>
      <c r="AT4181">
        <f>AR4181-AS4181</f>
        <v/>
      </c>
    </row>
    <row r="4182" ht="15.75" customHeight="1" s="121">
      <c r="B4182">
        <f>D4182&amp;Q4182&amp;E4182</f>
        <v/>
      </c>
      <c r="C4182" s="73" t="inlineStr">
        <is>
          <t>FUTSTK</t>
        </is>
      </c>
      <c r="D4182" s="73" t="inlineStr">
        <is>
          <t>GMRINFRA</t>
        </is>
      </c>
      <c r="E4182" s="78" t="n">
        <v>45134</v>
      </c>
      <c r="F4182" s="75" t="n">
        <v>0</v>
      </c>
      <c r="G4182" s="73" t="inlineStr">
        <is>
          <t>XX</t>
        </is>
      </c>
      <c r="H4182" s="75" t="n">
        <v>44.4</v>
      </c>
      <c r="I4182" s="75" t="n">
        <v>45.25</v>
      </c>
      <c r="J4182" s="75" t="n">
        <v>44.4</v>
      </c>
      <c r="K4182" s="75" t="n">
        <v>44.9</v>
      </c>
      <c r="L4182" s="75" t="n">
        <v>44.9</v>
      </c>
      <c r="M4182" s="75" t="n">
        <v>580</v>
      </c>
      <c r="N4182" s="75" t="n">
        <v>5866.51</v>
      </c>
      <c r="O4182" s="76" t="n">
        <v>123000000</v>
      </c>
      <c r="P4182" s="75" t="n">
        <v>-1620000</v>
      </c>
      <c r="Q4182" s="79" t="n">
        <v>45118</v>
      </c>
      <c r="AR4182" s="77">
        <f>IF($AU$2&lt;&gt;5,NA(),IF(D4182=D4181,0,IF(AND(D4184=D4182,D4183=D4182),O4182+O4183+O4184,IF(D4183=D4182,O4183+O4182,O4182))))</f>
        <v/>
      </c>
      <c r="AS4182">
        <f>IF($AU$2&lt;&gt;5,NA(),IF(D4182=D4181,0,IF(AND(D4184=D4182,D4183=D4182),P4182+P4183+P4184,IF(D4183=D4182,P4183+P4182,P4182))))</f>
        <v/>
      </c>
      <c r="AT4182" s="77">
        <f>AR4182-AS4182</f>
        <v/>
      </c>
    </row>
    <row r="4183" ht="15.75" customHeight="1" s="121">
      <c r="B4183">
        <f>D4183&amp;Q4183&amp;E4183</f>
        <v/>
      </c>
      <c r="C4183" s="73" t="inlineStr">
        <is>
          <t>FUTSTK</t>
        </is>
      </c>
      <c r="D4183" s="73" t="inlineStr">
        <is>
          <t>GMRINFRA</t>
        </is>
      </c>
      <c r="E4183" s="78" t="n">
        <v>45169</v>
      </c>
      <c r="F4183" s="75" t="n">
        <v>0</v>
      </c>
      <c r="G4183" s="73" t="inlineStr">
        <is>
          <t>XX</t>
        </is>
      </c>
      <c r="H4183" s="75" t="n">
        <v>45.15</v>
      </c>
      <c r="I4183" s="75" t="n">
        <v>45.55</v>
      </c>
      <c r="J4183" s="75" t="n">
        <v>45.1</v>
      </c>
      <c r="K4183" s="75" t="n">
        <v>45.25</v>
      </c>
      <c r="L4183" s="75" t="n">
        <v>45.25</v>
      </c>
      <c r="M4183" s="75" t="n">
        <v>28</v>
      </c>
      <c r="N4183" s="75" t="n">
        <v>285.53</v>
      </c>
      <c r="O4183" s="75" t="n">
        <v>3397500</v>
      </c>
      <c r="P4183" s="75" t="n">
        <v>-157500</v>
      </c>
      <c r="Q4183" s="79" t="n">
        <v>45118</v>
      </c>
      <c r="AR4183">
        <f>IF($AU$2&lt;&gt;5,NA(),IF(D4183=D4182,0,IF(AND(D4185=D4183,D4184=D4183),O4183+O4184+O4185,IF(D4184=D4183,O4184+O4183,O4183))))</f>
        <v/>
      </c>
      <c r="AS4183">
        <f>IF($AU$2&lt;&gt;5,NA(),IF(D4183=D4182,0,IF(AND(D4185=D4183,D4184=D4183),P4183+P4184+P4185,IF(D4184=D4183,P4184+P4183,P4183))))</f>
        <v/>
      </c>
      <c r="AT4183">
        <f>AR4183-AS4183</f>
        <v/>
      </c>
    </row>
    <row r="4184" ht="15.75" customHeight="1" s="121">
      <c r="B4184">
        <f>D4184&amp;Q4184&amp;E4184</f>
        <v/>
      </c>
      <c r="C4184" s="73" t="inlineStr">
        <is>
          <t>FUTSTK</t>
        </is>
      </c>
      <c r="D4184" s="73" t="inlineStr">
        <is>
          <t>GMRINFRA</t>
        </is>
      </c>
      <c r="E4184" s="78" t="n">
        <v>45197</v>
      </c>
      <c r="F4184" s="75" t="n">
        <v>0</v>
      </c>
      <c r="G4184" s="73" t="inlineStr">
        <is>
          <t>XX</t>
        </is>
      </c>
      <c r="H4184" s="75" t="n">
        <v>45.55</v>
      </c>
      <c r="I4184" s="75" t="n">
        <v>45.55</v>
      </c>
      <c r="J4184" s="75" t="n">
        <v>45.45</v>
      </c>
      <c r="K4184" s="75" t="n">
        <v>45.45</v>
      </c>
      <c r="L4184" s="75" t="n">
        <v>45.45</v>
      </c>
      <c r="M4184" s="75" t="n">
        <v>4</v>
      </c>
      <c r="N4184" s="75" t="n">
        <v>40.95</v>
      </c>
      <c r="O4184" s="75" t="n">
        <v>225000</v>
      </c>
      <c r="P4184" s="75" t="n">
        <v>45000</v>
      </c>
      <c r="Q4184" s="79" t="n">
        <v>45118</v>
      </c>
      <c r="AR4184">
        <f>IF($AU$2&lt;&gt;5,NA(),IF(D4184=D4183,0,IF(AND(D4186=D4184,D4185=D4184),O4184+O4185+O4186,IF(D4185=D4184,O4185+O4184,O4184))))</f>
        <v/>
      </c>
      <c r="AS4184">
        <f>IF($AU$2&lt;&gt;5,NA(),IF(D4184=D4183,0,IF(AND(D4186=D4184,D4185=D4184),P4184+P4185+P4186,IF(D4185=D4184,P4185+P4184,P4184))))</f>
        <v/>
      </c>
      <c r="AT4184">
        <f>AR4184-AS4184</f>
        <v/>
      </c>
    </row>
    <row r="4185" ht="15.75" customHeight="1" s="121">
      <c r="B4185">
        <f>D4185&amp;Q4185&amp;E4185</f>
        <v/>
      </c>
      <c r="C4185" s="73" t="inlineStr">
        <is>
          <t>FUTSTK</t>
        </is>
      </c>
      <c r="D4185" s="73" t="inlineStr">
        <is>
          <t>GNFC</t>
        </is>
      </c>
      <c r="E4185" s="78" t="n">
        <v>45134</v>
      </c>
      <c r="F4185" s="75" t="n">
        <v>0</v>
      </c>
      <c r="G4185" s="73" t="inlineStr">
        <is>
          <t>XX</t>
        </is>
      </c>
      <c r="H4185" s="75" t="n">
        <v>598.1</v>
      </c>
      <c r="I4185" s="75" t="n">
        <v>605.25</v>
      </c>
      <c r="J4185" s="75" t="n">
        <v>591.55</v>
      </c>
      <c r="K4185" s="75" t="n">
        <v>602.1</v>
      </c>
      <c r="L4185" s="75" t="n">
        <v>602.1</v>
      </c>
      <c r="M4185" s="75" t="n">
        <v>847</v>
      </c>
      <c r="N4185" s="75" t="n">
        <v>6618.15</v>
      </c>
      <c r="O4185" s="75" t="n">
        <v>7198100</v>
      </c>
      <c r="P4185" s="75" t="n">
        <v>-150800</v>
      </c>
      <c r="Q4185" s="79" t="n">
        <v>45118</v>
      </c>
      <c r="AR4185">
        <f>IF($AU$2&lt;&gt;5,NA(),IF(D4185=D4184,0,IF(AND(D4187=D4185,D4186=D4185),O4185+O4186+O4187,IF(D4186=D4185,O4186+O4185,O4185))))</f>
        <v/>
      </c>
      <c r="AS4185">
        <f>IF($AU$2&lt;&gt;5,NA(),IF(D4185=D4184,0,IF(AND(D4187=D4185,D4186=D4185),P4185+P4186+P4187,IF(D4186=D4185,P4186+P4185,P4185))))</f>
        <v/>
      </c>
      <c r="AT4185">
        <f>AR4185-AS4185</f>
        <v/>
      </c>
    </row>
    <row r="4186" ht="15.75" customHeight="1" s="121">
      <c r="B4186">
        <f>D4186&amp;Q4186&amp;E4186</f>
        <v/>
      </c>
      <c r="C4186" s="73" t="inlineStr">
        <is>
          <t>FUTSTK</t>
        </is>
      </c>
      <c r="D4186" s="73" t="inlineStr">
        <is>
          <t>GNFC</t>
        </is>
      </c>
      <c r="E4186" s="78" t="n">
        <v>45169</v>
      </c>
      <c r="F4186" s="75" t="n">
        <v>0</v>
      </c>
      <c r="G4186" s="73" t="inlineStr">
        <is>
          <t>XX</t>
        </is>
      </c>
      <c r="H4186" s="75" t="n">
        <v>601.5</v>
      </c>
      <c r="I4186" s="75" t="n">
        <v>608.35</v>
      </c>
      <c r="J4186" s="75" t="n">
        <v>598</v>
      </c>
      <c r="K4186" s="75" t="n">
        <v>605.85</v>
      </c>
      <c r="L4186" s="75" t="n">
        <v>605.85</v>
      </c>
      <c r="M4186" s="75" t="n">
        <v>34</v>
      </c>
      <c r="N4186" s="75" t="n">
        <v>267.62</v>
      </c>
      <c r="O4186" s="75" t="n">
        <v>161200</v>
      </c>
      <c r="P4186" s="75" t="n">
        <v>-3900</v>
      </c>
      <c r="Q4186" s="79" t="n">
        <v>45118</v>
      </c>
      <c r="AR4186">
        <f>IF($AU$2&lt;&gt;5,NA(),IF(D4186=D4185,0,IF(AND(D4188=D4186,D4187=D4186),O4186+O4187+O4188,IF(D4187=D4186,O4187+O4186,O4186))))</f>
        <v/>
      </c>
      <c r="AS4186">
        <f>IF($AU$2&lt;&gt;5,NA(),IF(D4186=D4185,0,IF(AND(D4188=D4186,D4187=D4186),P4186+P4187+P4188,IF(D4187=D4186,P4187+P4186,P4186))))</f>
        <v/>
      </c>
      <c r="AT4186">
        <f>AR4186-AS4186</f>
        <v/>
      </c>
    </row>
    <row r="4187" ht="15.75" customHeight="1" s="121">
      <c r="B4187">
        <f>D4187&amp;Q4187&amp;E4187</f>
        <v/>
      </c>
      <c r="C4187" s="73" t="inlineStr">
        <is>
          <t>FUTSTK</t>
        </is>
      </c>
      <c r="D4187" s="73" t="inlineStr">
        <is>
          <t>GNFC</t>
        </is>
      </c>
      <c r="E4187" s="78" t="n">
        <v>45197</v>
      </c>
      <c r="F4187" s="75" t="n">
        <v>0</v>
      </c>
      <c r="G4187" s="73" t="inlineStr">
        <is>
          <t>XX</t>
        </is>
      </c>
      <c r="H4187" s="75" t="n">
        <v>0</v>
      </c>
      <c r="I4187" s="75" t="n">
        <v>0</v>
      </c>
      <c r="J4187" s="75" t="n">
        <v>0</v>
      </c>
      <c r="K4187" s="75" t="n">
        <v>605.7</v>
      </c>
      <c r="L4187" s="75" t="n">
        <v>608.35</v>
      </c>
      <c r="M4187" s="75" t="n">
        <v>0</v>
      </c>
      <c r="N4187" s="75" t="n">
        <v>0</v>
      </c>
      <c r="O4187" s="75" t="n">
        <v>2600</v>
      </c>
      <c r="P4187" s="75" t="n">
        <v>0</v>
      </c>
      <c r="Q4187" s="79" t="n">
        <v>45118</v>
      </c>
      <c r="AR4187">
        <f>IF($AU$2&lt;&gt;5,NA(),IF(D4187=D4186,0,IF(AND(D4189=D4187,D4188=D4187),O4187+O4188+O4189,IF(D4188=D4187,O4188+O4187,O4187))))</f>
        <v/>
      </c>
      <c r="AS4187">
        <f>IF($AU$2&lt;&gt;5,NA(),IF(D4187=D4186,0,IF(AND(D4189=D4187,D4188=D4187),P4187+P4188+P4189,IF(D4188=D4187,P4188+P4187,P4187))))</f>
        <v/>
      </c>
      <c r="AT4187">
        <f>AR4187-AS4187</f>
        <v/>
      </c>
    </row>
    <row r="4188" ht="15.75" customHeight="1" s="121">
      <c r="B4188">
        <f>D4188&amp;Q4188&amp;E4188</f>
        <v/>
      </c>
      <c r="C4188" s="73" t="inlineStr">
        <is>
          <t>FUTSTK</t>
        </is>
      </c>
      <c r="D4188" s="73" t="inlineStr">
        <is>
          <t>GODREJCP</t>
        </is>
      </c>
      <c r="E4188" s="78" t="n">
        <v>45134</v>
      </c>
      <c r="F4188" s="75" t="n">
        <v>0</v>
      </c>
      <c r="G4188" s="73" t="inlineStr">
        <is>
          <t>XX</t>
        </is>
      </c>
      <c r="H4188" s="75" t="n">
        <v>1059.75</v>
      </c>
      <c r="I4188" s="75" t="n">
        <v>1079.8</v>
      </c>
      <c r="J4188" s="75" t="n">
        <v>1059.2</v>
      </c>
      <c r="K4188" s="75" t="n">
        <v>1067.1</v>
      </c>
      <c r="L4188" s="75" t="n">
        <v>1067.1</v>
      </c>
      <c r="M4188" s="75" t="n">
        <v>969</v>
      </c>
      <c r="N4188" s="75" t="n">
        <v>10373.69</v>
      </c>
      <c r="O4188" s="75" t="n">
        <v>5763000</v>
      </c>
      <c r="P4188" s="75" t="n">
        <v>97000</v>
      </c>
      <c r="Q4188" s="79" t="n">
        <v>45118</v>
      </c>
      <c r="AR4188">
        <f>IF($AU$2&lt;&gt;5,NA(),IF(D4188=D4187,0,IF(AND(D4190=D4188,D4189=D4188),O4188+O4189+O4190,IF(D4189=D4188,O4189+O4188,O4188))))</f>
        <v/>
      </c>
      <c r="AS4188">
        <f>IF($AU$2&lt;&gt;5,NA(),IF(D4188=D4187,0,IF(AND(D4190=D4188,D4189=D4188),P4188+P4189+P4190,IF(D4189=D4188,P4189+P4188,P4188))))</f>
        <v/>
      </c>
      <c r="AT4188">
        <f>AR4188-AS4188</f>
        <v/>
      </c>
    </row>
    <row r="4189" ht="15.75" customHeight="1" s="121">
      <c r="B4189">
        <f>D4189&amp;Q4189&amp;E4189</f>
        <v/>
      </c>
      <c r="C4189" s="73" t="inlineStr">
        <is>
          <t>FUTSTK</t>
        </is>
      </c>
      <c r="D4189" s="73" t="inlineStr">
        <is>
          <t>GODREJCP</t>
        </is>
      </c>
      <c r="E4189" s="78" t="n">
        <v>45169</v>
      </c>
      <c r="F4189" s="75" t="n">
        <v>0</v>
      </c>
      <c r="G4189" s="73" t="inlineStr">
        <is>
          <t>XX</t>
        </is>
      </c>
      <c r="H4189" s="75" t="n">
        <v>1080</v>
      </c>
      <c r="I4189" s="75" t="n">
        <v>1084.9</v>
      </c>
      <c r="J4189" s="75" t="n">
        <v>1074</v>
      </c>
      <c r="K4189" s="75" t="n">
        <v>1075.25</v>
      </c>
      <c r="L4189" s="75" t="n">
        <v>1072.55</v>
      </c>
      <c r="M4189" s="75" t="n">
        <v>9</v>
      </c>
      <c r="N4189" s="75" t="n">
        <v>97.16</v>
      </c>
      <c r="O4189" s="75" t="n">
        <v>66000</v>
      </c>
      <c r="P4189" s="75" t="n">
        <v>3000</v>
      </c>
      <c r="Q4189" s="79" t="n">
        <v>45118</v>
      </c>
      <c r="AR4189">
        <f>IF($AU$2&lt;&gt;5,NA(),IF(D4189=D4188,0,IF(AND(D4191=D4189,D4190=D4189),O4189+O4190+O4191,IF(D4190=D4189,O4190+O4189,O4189))))</f>
        <v/>
      </c>
      <c r="AS4189">
        <f>IF($AU$2&lt;&gt;5,NA(),IF(D4189=D4188,0,IF(AND(D4191=D4189,D4190=D4189),P4189+P4190+P4191,IF(D4190=D4189,P4190+P4189,P4189))))</f>
        <v/>
      </c>
      <c r="AT4189">
        <f>AR4189-AS4189</f>
        <v/>
      </c>
    </row>
    <row r="4190" ht="15.75" customHeight="1" s="121">
      <c r="B4190">
        <f>D4190&amp;Q4190&amp;E4190</f>
        <v/>
      </c>
      <c r="C4190" s="73" t="inlineStr">
        <is>
          <t>FUTSTK</t>
        </is>
      </c>
      <c r="D4190" s="73" t="inlineStr">
        <is>
          <t>GODREJCP</t>
        </is>
      </c>
      <c r="E4190" s="78" t="n">
        <v>45197</v>
      </c>
      <c r="F4190" s="75" t="n">
        <v>0</v>
      </c>
      <c r="G4190" s="73" t="inlineStr">
        <is>
          <t>XX</t>
        </is>
      </c>
      <c r="H4190" s="75" t="n">
        <v>1083.75</v>
      </c>
      <c r="I4190" s="75" t="n">
        <v>1086.95</v>
      </c>
      <c r="J4190" s="75" t="n">
        <v>1083.1</v>
      </c>
      <c r="K4190" s="75" t="n">
        <v>1083.1</v>
      </c>
      <c r="L4190" s="75" t="n">
        <v>1078.45</v>
      </c>
      <c r="M4190" s="75" t="n">
        <v>3</v>
      </c>
      <c r="N4190" s="75" t="n">
        <v>32.53</v>
      </c>
      <c r="O4190" s="75" t="n">
        <v>7000</v>
      </c>
      <c r="P4190" s="75" t="n">
        <v>1000</v>
      </c>
      <c r="Q4190" s="79" t="n">
        <v>45118</v>
      </c>
      <c r="AR4190">
        <f>IF($AU$2&lt;&gt;5,NA(),IF(D4190=D4189,0,IF(AND(D4192=D4190,D4191=D4190),O4190+O4191+O4192,IF(D4191=D4190,O4191+O4190,O4190))))</f>
        <v/>
      </c>
      <c r="AS4190">
        <f>IF($AU$2&lt;&gt;5,NA(),IF(D4190=D4189,0,IF(AND(D4192=D4190,D4191=D4190),P4190+P4191+P4192,IF(D4191=D4190,P4191+P4190,P4190))))</f>
        <v/>
      </c>
      <c r="AT4190">
        <f>AR4190-AS4190</f>
        <v/>
      </c>
    </row>
    <row r="4191" ht="15.75" customHeight="1" s="121">
      <c r="B4191">
        <f>D4191&amp;Q4191&amp;E4191</f>
        <v/>
      </c>
      <c r="C4191" s="73" t="inlineStr">
        <is>
          <t>FUTSTK</t>
        </is>
      </c>
      <c r="D4191" s="73" t="inlineStr">
        <is>
          <t>GODREJPROP</t>
        </is>
      </c>
      <c r="E4191" s="78" t="n">
        <v>45134</v>
      </c>
      <c r="F4191" s="75" t="n">
        <v>0</v>
      </c>
      <c r="G4191" s="73" t="inlineStr">
        <is>
          <t>XX</t>
        </is>
      </c>
      <c r="H4191" s="75" t="n">
        <v>1604.75</v>
      </c>
      <c r="I4191" s="75" t="n">
        <v>1610</v>
      </c>
      <c r="J4191" s="75" t="n">
        <v>1577.65</v>
      </c>
      <c r="K4191" s="75" t="n">
        <v>1602.05</v>
      </c>
      <c r="L4191" s="75" t="n">
        <v>1602.05</v>
      </c>
      <c r="M4191" s="75" t="n">
        <v>2215</v>
      </c>
      <c r="N4191" s="75" t="n">
        <v>16807.08</v>
      </c>
      <c r="O4191" s="75" t="n">
        <v>2902725</v>
      </c>
      <c r="P4191" s="75" t="n">
        <v>-157225</v>
      </c>
      <c r="Q4191" s="79" t="n">
        <v>45118</v>
      </c>
      <c r="AR4191">
        <f>IF($AU$2&lt;&gt;5,NA(),IF(D4191=D4190,0,IF(AND(D4193=D4191,D4192=D4191),O4191+O4192+O4193,IF(D4192=D4191,O4192+O4191,O4191))))</f>
        <v/>
      </c>
      <c r="AS4191">
        <f>IF($AU$2&lt;&gt;5,NA(),IF(D4191=D4190,0,IF(AND(D4193=D4191,D4192=D4191),P4191+P4192+P4193,IF(D4192=D4191,P4192+P4191,P4191))))</f>
        <v/>
      </c>
      <c r="AT4191">
        <f>AR4191-AS4191</f>
        <v/>
      </c>
    </row>
    <row r="4192" ht="15.75" customHeight="1" s="121">
      <c r="B4192">
        <f>D4192&amp;Q4192&amp;E4192</f>
        <v/>
      </c>
      <c r="C4192" s="73" t="inlineStr">
        <is>
          <t>FUTSTK</t>
        </is>
      </c>
      <c r="D4192" s="73" t="inlineStr">
        <is>
          <t>GODREJPROP</t>
        </is>
      </c>
      <c r="E4192" s="78" t="n">
        <v>45169</v>
      </c>
      <c r="F4192" s="75" t="n">
        <v>0</v>
      </c>
      <c r="G4192" s="73" t="inlineStr">
        <is>
          <t>XX</t>
        </is>
      </c>
      <c r="H4192" s="75" t="n">
        <v>1607.9</v>
      </c>
      <c r="I4192" s="75" t="n">
        <v>1618.8</v>
      </c>
      <c r="J4192" s="75" t="n">
        <v>1589</v>
      </c>
      <c r="K4192" s="75" t="n">
        <v>1613.45</v>
      </c>
      <c r="L4192" s="75" t="n">
        <v>1613.45</v>
      </c>
      <c r="M4192" s="75" t="n">
        <v>42</v>
      </c>
      <c r="N4192" s="75" t="n">
        <v>320.77</v>
      </c>
      <c r="O4192" s="75" t="n">
        <v>80750</v>
      </c>
      <c r="P4192" s="75" t="n">
        <v>1425</v>
      </c>
      <c r="Q4192" s="79" t="n">
        <v>45118</v>
      </c>
      <c r="AR4192">
        <f>IF($AU$2&lt;&gt;5,NA(),IF(D4192=D4191,0,IF(AND(D4194=D4192,D4193=D4192),O4192+O4193+O4194,IF(D4193=D4192,O4193+O4192,O4192))))</f>
        <v/>
      </c>
      <c r="AS4192">
        <f>IF($AU$2&lt;&gt;5,NA(),IF(D4192=D4191,0,IF(AND(D4194=D4192,D4193=D4192),P4192+P4193+P4194,IF(D4193=D4192,P4193+P4192,P4192))))</f>
        <v/>
      </c>
      <c r="AT4192">
        <f>AR4192-AS4192</f>
        <v/>
      </c>
    </row>
    <row r="4193" ht="15.75" customHeight="1" s="121">
      <c r="B4193">
        <f>D4193&amp;Q4193&amp;E4193</f>
        <v/>
      </c>
      <c r="C4193" s="73" t="inlineStr">
        <is>
          <t>FUTSTK</t>
        </is>
      </c>
      <c r="D4193" s="73" t="inlineStr">
        <is>
          <t>GODREJPROP</t>
        </is>
      </c>
      <c r="E4193" s="78" t="n">
        <v>45197</v>
      </c>
      <c r="F4193" s="75" t="n">
        <v>0</v>
      </c>
      <c r="G4193" s="73" t="inlineStr">
        <is>
          <t>XX</t>
        </is>
      </c>
      <c r="H4193" s="75" t="n">
        <v>1615</v>
      </c>
      <c r="I4193" s="75" t="n">
        <v>1617.65</v>
      </c>
      <c r="J4193" s="75" t="n">
        <v>1615</v>
      </c>
      <c r="K4193" s="75" t="n">
        <v>1617.65</v>
      </c>
      <c r="L4193" s="75" t="n">
        <v>1617.65</v>
      </c>
      <c r="M4193" s="75" t="n">
        <v>2</v>
      </c>
      <c r="N4193" s="75" t="n">
        <v>15.35</v>
      </c>
      <c r="O4193" s="75" t="n">
        <v>2375</v>
      </c>
      <c r="P4193" s="75" t="n">
        <v>0</v>
      </c>
      <c r="Q4193" s="79" t="n">
        <v>45118</v>
      </c>
      <c r="AR4193">
        <f>IF($AU$2&lt;&gt;5,NA(),IF(D4193=D4192,0,IF(AND(D4195=D4193,D4194=D4193),O4193+O4194+O4195,IF(D4194=D4193,O4194+O4193,O4193))))</f>
        <v/>
      </c>
      <c r="AS4193">
        <f>IF($AU$2&lt;&gt;5,NA(),IF(D4193=D4192,0,IF(AND(D4195=D4193,D4194=D4193),P4193+P4194+P4195,IF(D4194=D4193,P4194+P4193,P4193))))</f>
        <v/>
      </c>
      <c r="AT4193">
        <f>AR4193-AS4193</f>
        <v/>
      </c>
    </row>
    <row r="4194" ht="15.75" customHeight="1" s="121">
      <c r="B4194">
        <f>D4194&amp;Q4194&amp;E4194</f>
        <v/>
      </c>
      <c r="C4194" s="73" t="inlineStr">
        <is>
          <t>FUTSTK</t>
        </is>
      </c>
      <c r="D4194" s="73" t="inlineStr">
        <is>
          <t>GRANULES</t>
        </is>
      </c>
      <c r="E4194" s="78" t="n">
        <v>45134</v>
      </c>
      <c r="F4194" s="75" t="n">
        <v>0</v>
      </c>
      <c r="G4194" s="73" t="inlineStr">
        <is>
          <t>XX</t>
        </is>
      </c>
      <c r="H4194" s="75" t="n">
        <v>312.9</v>
      </c>
      <c r="I4194" s="75" t="n">
        <v>312.9</v>
      </c>
      <c r="J4194" s="75" t="n">
        <v>307.35</v>
      </c>
      <c r="K4194" s="75" t="n">
        <v>310.15</v>
      </c>
      <c r="L4194" s="75" t="n">
        <v>310.15</v>
      </c>
      <c r="M4194" s="75" t="n">
        <v>198</v>
      </c>
      <c r="N4194" s="75" t="n">
        <v>1224.99</v>
      </c>
      <c r="O4194" s="75" t="n">
        <v>10468000</v>
      </c>
      <c r="P4194" s="75" t="n">
        <v>-392000</v>
      </c>
      <c r="Q4194" s="79" t="n">
        <v>45118</v>
      </c>
      <c r="AR4194" s="77">
        <f>IF($AU$2&lt;&gt;5,NA(),IF(D4194=D4193,0,IF(AND(D4196=D4194,D4195=D4194),O4194+O4195+O4196,IF(D4195=D4194,O4195+O4194,O4194))))</f>
        <v/>
      </c>
      <c r="AS4194">
        <f>IF($AU$2&lt;&gt;5,NA(),IF(D4194=D4193,0,IF(AND(D4196=D4194,D4195=D4194),P4194+P4195+P4196,IF(D4195=D4194,P4195+P4194,P4194))))</f>
        <v/>
      </c>
      <c r="AT4194" s="77">
        <f>AR4194-AS4194</f>
        <v/>
      </c>
    </row>
    <row r="4195" ht="15.75" customHeight="1" s="121">
      <c r="B4195">
        <f>D4195&amp;Q4195&amp;E4195</f>
        <v/>
      </c>
      <c r="C4195" s="73" t="inlineStr">
        <is>
          <t>FUTSTK</t>
        </is>
      </c>
      <c r="D4195" s="73" t="inlineStr">
        <is>
          <t>GRANULES</t>
        </is>
      </c>
      <c r="E4195" s="78" t="n">
        <v>45169</v>
      </c>
      <c r="F4195" s="75" t="n">
        <v>0</v>
      </c>
      <c r="G4195" s="73" t="inlineStr">
        <is>
          <t>XX</t>
        </is>
      </c>
      <c r="H4195" s="75" t="n">
        <v>309</v>
      </c>
      <c r="I4195" s="75" t="n">
        <v>313</v>
      </c>
      <c r="J4195" s="75" t="n">
        <v>309</v>
      </c>
      <c r="K4195" s="75" t="n">
        <v>310.9</v>
      </c>
      <c r="L4195" s="75" t="n">
        <v>310.9</v>
      </c>
      <c r="M4195" s="75" t="n">
        <v>11</v>
      </c>
      <c r="N4195" s="75" t="n">
        <v>68.45</v>
      </c>
      <c r="O4195" s="75" t="n">
        <v>988000</v>
      </c>
      <c r="P4195" s="75" t="n">
        <v>-22000</v>
      </c>
      <c r="Q4195" s="79" t="n">
        <v>45118</v>
      </c>
      <c r="AR4195">
        <f>IF($AU$2&lt;&gt;5,NA(),IF(D4195=D4194,0,IF(AND(D4197=D4195,D4196=D4195),O4195+O4196+O4197,IF(D4196=D4195,O4196+O4195,O4195))))</f>
        <v/>
      </c>
      <c r="AS4195">
        <f>IF($AU$2&lt;&gt;5,NA(),IF(D4195=D4194,0,IF(AND(D4197=D4195,D4196=D4195),P4195+P4196+P4197,IF(D4196=D4195,P4196+P4195,P4195))))</f>
        <v/>
      </c>
      <c r="AT4195">
        <f>AR4195-AS4195</f>
        <v/>
      </c>
    </row>
    <row r="4196" ht="15.75" customHeight="1" s="121">
      <c r="B4196">
        <f>D4196&amp;Q4196&amp;E4196</f>
        <v/>
      </c>
      <c r="C4196" s="73" t="inlineStr">
        <is>
          <t>FUTSTK</t>
        </is>
      </c>
      <c r="D4196" s="73" t="inlineStr">
        <is>
          <t>GRANULES</t>
        </is>
      </c>
      <c r="E4196" s="78" t="n">
        <v>45197</v>
      </c>
      <c r="F4196" s="75" t="n">
        <v>0</v>
      </c>
      <c r="G4196" s="73" t="inlineStr">
        <is>
          <t>XX</t>
        </is>
      </c>
      <c r="H4196" s="75" t="n">
        <v>0</v>
      </c>
      <c r="I4196" s="75" t="n">
        <v>0</v>
      </c>
      <c r="J4196" s="75" t="n">
        <v>0</v>
      </c>
      <c r="K4196" s="75" t="n">
        <v>314.3</v>
      </c>
      <c r="L4196" s="75" t="n">
        <v>314.8</v>
      </c>
      <c r="M4196" s="75" t="n">
        <v>0</v>
      </c>
      <c r="N4196" s="75" t="n">
        <v>0</v>
      </c>
      <c r="O4196" s="76" t="n">
        <v>108000</v>
      </c>
      <c r="P4196" s="75" t="n">
        <v>0</v>
      </c>
      <c r="Q4196" s="79" t="n">
        <v>45118</v>
      </c>
      <c r="AR4196">
        <f>IF($AU$2&lt;&gt;5,NA(),IF(D4196=D4195,0,IF(AND(D4198=D4196,D4197=D4196),O4196+O4197+O4198,IF(D4197=D4196,O4197+O4196,O4196))))</f>
        <v/>
      </c>
      <c r="AS4196">
        <f>IF($AU$2&lt;&gt;5,NA(),IF(D4196=D4195,0,IF(AND(D4198=D4196,D4197=D4196),P4196+P4197+P4198,IF(D4197=D4196,P4197+P4196,P4196))))</f>
        <v/>
      </c>
      <c r="AT4196">
        <f>AR4196-AS4196</f>
        <v/>
      </c>
    </row>
    <row r="4197" ht="15.75" customHeight="1" s="121">
      <c r="B4197">
        <f>D4197&amp;Q4197&amp;E4197</f>
        <v/>
      </c>
      <c r="C4197" s="73" t="inlineStr">
        <is>
          <t>FUTSTK</t>
        </is>
      </c>
      <c r="D4197" s="73" t="inlineStr">
        <is>
          <t>GRASIM</t>
        </is>
      </c>
      <c r="E4197" s="78" t="n">
        <v>45134</v>
      </c>
      <c r="F4197" s="75" t="n">
        <v>0</v>
      </c>
      <c r="G4197" s="73" t="inlineStr">
        <is>
          <t>XX</t>
        </is>
      </c>
      <c r="H4197" s="75" t="n">
        <v>1755.5</v>
      </c>
      <c r="I4197" s="75" t="n">
        <v>1777.35</v>
      </c>
      <c r="J4197" s="75" t="n">
        <v>1753.1</v>
      </c>
      <c r="K4197" s="75" t="n">
        <v>1771.25</v>
      </c>
      <c r="L4197" s="75" t="n">
        <v>1771.25</v>
      </c>
      <c r="M4197" s="75" t="n">
        <v>2336</v>
      </c>
      <c r="N4197" s="75" t="n">
        <v>19618.97</v>
      </c>
      <c r="O4197" s="75" t="n">
        <v>12824525</v>
      </c>
      <c r="P4197" s="75" t="n">
        <v>164825</v>
      </c>
      <c r="Q4197" s="79" t="n">
        <v>45118</v>
      </c>
      <c r="AR4197">
        <f>IF($AU$2&lt;&gt;5,NA(),IF(D4197=D4196,0,IF(AND(D4199=D4197,D4198=D4197),O4197+O4198+O4199,IF(D4198=D4197,O4198+O4197,O4197))))</f>
        <v/>
      </c>
      <c r="AS4197">
        <f>IF($AU$2&lt;&gt;5,NA(),IF(D4197=D4196,0,IF(AND(D4199=D4197,D4198=D4197),P4197+P4198+P4199,IF(D4198=D4197,P4198+P4197,P4197))))</f>
        <v/>
      </c>
      <c r="AT4197">
        <f>AR4197-AS4197</f>
        <v/>
      </c>
    </row>
    <row r="4198" ht="15.75" customHeight="1" s="121">
      <c r="B4198">
        <f>D4198&amp;Q4198&amp;E4198</f>
        <v/>
      </c>
      <c r="C4198" s="73" t="inlineStr">
        <is>
          <t>FUTSTK</t>
        </is>
      </c>
      <c r="D4198" s="73" t="inlineStr">
        <is>
          <t>GRASIM</t>
        </is>
      </c>
      <c r="E4198" s="78" t="n">
        <v>45169</v>
      </c>
      <c r="F4198" s="75" t="n">
        <v>0</v>
      </c>
      <c r="G4198" s="73" t="inlineStr">
        <is>
          <t>XX</t>
        </is>
      </c>
      <c r="H4198" s="75" t="n">
        <v>1770.2</v>
      </c>
      <c r="I4198" s="75" t="n">
        <v>1781</v>
      </c>
      <c r="J4198" s="75" t="n">
        <v>1765.1</v>
      </c>
      <c r="K4198" s="75" t="n">
        <v>1775.85</v>
      </c>
      <c r="L4198" s="75" t="n">
        <v>1775.85</v>
      </c>
      <c r="M4198" s="75" t="n">
        <v>33</v>
      </c>
      <c r="N4198" s="75" t="n">
        <v>277.9</v>
      </c>
      <c r="O4198" s="75" t="n">
        <v>78375</v>
      </c>
      <c r="P4198" s="75" t="n">
        <v>950</v>
      </c>
      <c r="Q4198" s="79" t="n">
        <v>45118</v>
      </c>
      <c r="AR4198">
        <f>IF($AU$2&lt;&gt;5,NA(),IF(D4198=D4197,0,IF(AND(D4200=D4198,D4199=D4198),O4198+O4199+O4200,IF(D4199=D4198,O4199+O4198,O4198))))</f>
        <v/>
      </c>
      <c r="AS4198">
        <f>IF($AU$2&lt;&gt;5,NA(),IF(D4198=D4197,0,IF(AND(D4200=D4198,D4199=D4198),P4198+P4199+P4200,IF(D4199=D4198,P4199+P4198,P4198))))</f>
        <v/>
      </c>
      <c r="AT4198">
        <f>AR4198-AS4198</f>
        <v/>
      </c>
    </row>
    <row r="4199" ht="15.75" customHeight="1" s="121">
      <c r="B4199">
        <f>D4199&amp;Q4199&amp;E4199</f>
        <v/>
      </c>
      <c r="C4199" s="73" t="inlineStr">
        <is>
          <t>FUTSTK</t>
        </is>
      </c>
      <c r="D4199" s="73" t="inlineStr">
        <is>
          <t>GRASIM</t>
        </is>
      </c>
      <c r="E4199" s="78" t="n">
        <v>45197</v>
      </c>
      <c r="F4199" s="75" t="n">
        <v>0</v>
      </c>
      <c r="G4199" s="73" t="inlineStr">
        <is>
          <t>XX</t>
        </is>
      </c>
      <c r="H4199" s="75" t="n">
        <v>1779.55</v>
      </c>
      <c r="I4199" s="75" t="n">
        <v>1779.55</v>
      </c>
      <c r="J4199" s="75" t="n">
        <v>1778</v>
      </c>
      <c r="K4199" s="75" t="n">
        <v>1778</v>
      </c>
      <c r="L4199" s="75" t="n">
        <v>1795.3</v>
      </c>
      <c r="M4199" s="75" t="n">
        <v>5</v>
      </c>
      <c r="N4199" s="75" t="n">
        <v>42.23</v>
      </c>
      <c r="O4199" s="75" t="n">
        <v>2850</v>
      </c>
      <c r="P4199" s="75" t="n">
        <v>2375</v>
      </c>
      <c r="Q4199" s="79" t="n">
        <v>45118</v>
      </c>
      <c r="AR4199">
        <f>IF($AU$2&lt;&gt;5,NA(),IF(D4199=D4198,0,IF(AND(D4201=D4199,D4200=D4199),O4199+O4200+O4201,IF(D4200=D4199,O4200+O4199,O4199))))</f>
        <v/>
      </c>
      <c r="AS4199">
        <f>IF($AU$2&lt;&gt;5,NA(),IF(D4199=D4198,0,IF(AND(D4201=D4199,D4200=D4199),P4199+P4200+P4201,IF(D4200=D4199,P4200+P4199,P4199))))</f>
        <v/>
      </c>
      <c r="AT4199">
        <f>AR4199-AS4199</f>
        <v/>
      </c>
    </row>
    <row r="4200" ht="15.75" customHeight="1" s="121">
      <c r="B4200">
        <f>D4200&amp;Q4200&amp;E4200</f>
        <v/>
      </c>
      <c r="C4200" s="73" t="inlineStr">
        <is>
          <t>FUTSTK</t>
        </is>
      </c>
      <c r="D4200" s="73" t="inlineStr">
        <is>
          <t>GUJGASLTD</t>
        </is>
      </c>
      <c r="E4200" s="78" t="n">
        <v>45134</v>
      </c>
      <c r="F4200" s="75" t="n">
        <v>0</v>
      </c>
      <c r="G4200" s="73" t="inlineStr">
        <is>
          <t>XX</t>
        </is>
      </c>
      <c r="H4200" s="75" t="n">
        <v>476.85</v>
      </c>
      <c r="I4200" s="75" t="n">
        <v>482.8</v>
      </c>
      <c r="J4200" s="75" t="n">
        <v>476.15</v>
      </c>
      <c r="K4200" s="75" t="n">
        <v>481.95</v>
      </c>
      <c r="L4200" s="75" t="n">
        <v>481.95</v>
      </c>
      <c r="M4200" s="75" t="n">
        <v>860</v>
      </c>
      <c r="N4200" s="75" t="n">
        <v>5162.66</v>
      </c>
      <c r="O4200" s="75" t="n">
        <v>7053750</v>
      </c>
      <c r="P4200" s="75" t="n">
        <v>-196250</v>
      </c>
      <c r="Q4200" s="79" t="n">
        <v>45118</v>
      </c>
      <c r="AR4200">
        <f>IF($AU$2&lt;&gt;5,NA(),IF(D4200=D4199,0,IF(AND(D4202=D4200,D4201=D4200),O4200+O4201+O4202,IF(D4201=D4200,O4201+O4200,O4200))))</f>
        <v/>
      </c>
      <c r="AS4200">
        <f>IF($AU$2&lt;&gt;5,NA(),IF(D4200=D4199,0,IF(AND(D4202=D4200,D4201=D4200),P4200+P4201+P4202,IF(D4201=D4200,P4201+P4200,P4200))))</f>
        <v/>
      </c>
      <c r="AT4200">
        <f>AR4200-AS4200</f>
        <v/>
      </c>
    </row>
    <row r="4201" ht="15.75" customHeight="1" s="121">
      <c r="B4201">
        <f>D4201&amp;Q4201&amp;E4201</f>
        <v/>
      </c>
      <c r="C4201" s="73" t="inlineStr">
        <is>
          <t>FUTSTK</t>
        </is>
      </c>
      <c r="D4201" s="73" t="inlineStr">
        <is>
          <t>GUJGASLTD</t>
        </is>
      </c>
      <c r="E4201" s="78" t="n">
        <v>45169</v>
      </c>
      <c r="F4201" s="75" t="n">
        <v>0</v>
      </c>
      <c r="G4201" s="73" t="inlineStr">
        <is>
          <t>XX</t>
        </is>
      </c>
      <c r="H4201" s="75" t="n">
        <v>477.5</v>
      </c>
      <c r="I4201" s="75" t="n">
        <v>481.9</v>
      </c>
      <c r="J4201" s="75" t="n">
        <v>476.85</v>
      </c>
      <c r="K4201" s="75" t="n">
        <v>481.3</v>
      </c>
      <c r="L4201" s="75" t="n">
        <v>481.3</v>
      </c>
      <c r="M4201" s="75" t="n">
        <v>104</v>
      </c>
      <c r="N4201" s="75" t="n">
        <v>623.46</v>
      </c>
      <c r="O4201" s="75" t="n">
        <v>408750</v>
      </c>
      <c r="P4201" s="75" t="n">
        <v>-27500</v>
      </c>
      <c r="Q4201" s="79" t="n">
        <v>45118</v>
      </c>
      <c r="AR4201">
        <f>IF($AU$2&lt;&gt;5,NA(),IF(D4201=D4200,0,IF(AND(D4203=D4201,D4202=D4201),O4201+O4202+O4203,IF(D4202=D4201,O4202+O4201,O4201))))</f>
        <v/>
      </c>
      <c r="AS4201">
        <f>IF($AU$2&lt;&gt;5,NA(),IF(D4201=D4200,0,IF(AND(D4203=D4201,D4202=D4201),P4201+P4202+P4203,IF(D4202=D4201,P4202+P4201,P4201))))</f>
        <v/>
      </c>
      <c r="AT4201">
        <f>AR4201-AS4201</f>
        <v/>
      </c>
    </row>
    <row r="4202" ht="15.75" customHeight="1" s="121">
      <c r="B4202">
        <f>D4202&amp;Q4202&amp;E4202</f>
        <v/>
      </c>
      <c r="C4202" s="73" t="inlineStr">
        <is>
          <t>FUTSTK</t>
        </is>
      </c>
      <c r="D4202" s="73" t="inlineStr">
        <is>
          <t>GUJGASLTD</t>
        </is>
      </c>
      <c r="E4202" s="78" t="n">
        <v>45197</v>
      </c>
      <c r="F4202" s="75" t="n">
        <v>0</v>
      </c>
      <c r="G4202" s="73" t="inlineStr">
        <is>
          <t>XX</t>
        </is>
      </c>
      <c r="H4202" s="75" t="n">
        <v>0</v>
      </c>
      <c r="I4202" s="75" t="n">
        <v>0</v>
      </c>
      <c r="J4202" s="75" t="n">
        <v>0</v>
      </c>
      <c r="K4202" s="75" t="n">
        <v>475</v>
      </c>
      <c r="L4202" s="75" t="n">
        <v>488.1</v>
      </c>
      <c r="M4202" s="75" t="n">
        <v>0</v>
      </c>
      <c r="N4202" s="75" t="n">
        <v>0</v>
      </c>
      <c r="O4202" s="75" t="n">
        <v>35000</v>
      </c>
      <c r="P4202" s="75" t="n">
        <v>0</v>
      </c>
      <c r="Q4202" s="79" t="n">
        <v>45118</v>
      </c>
      <c r="AR4202">
        <f>IF($AU$2&lt;&gt;5,NA(),IF(D4202=D4201,0,IF(AND(D4204=D4202,D4203=D4202),O4202+O4203+O4204,IF(D4203=D4202,O4203+O4202,O4202))))</f>
        <v/>
      </c>
      <c r="AS4202">
        <f>IF($AU$2&lt;&gt;5,NA(),IF(D4202=D4201,0,IF(AND(D4204=D4202,D4203=D4202),P4202+P4203+P4204,IF(D4203=D4202,P4203+P4202,P4202))))</f>
        <v/>
      </c>
      <c r="AT4202">
        <f>AR4202-AS4202</f>
        <v/>
      </c>
    </row>
    <row r="4203" ht="15.75" customHeight="1" s="121">
      <c r="B4203">
        <f>D4203&amp;Q4203&amp;E4203</f>
        <v/>
      </c>
      <c r="C4203" s="73" t="inlineStr">
        <is>
          <t>FUTSTK</t>
        </is>
      </c>
      <c r="D4203" s="73" t="inlineStr">
        <is>
          <t>HAL</t>
        </is>
      </c>
      <c r="E4203" s="78" t="n">
        <v>45134</v>
      </c>
      <c r="F4203" s="75" t="n">
        <v>0</v>
      </c>
      <c r="G4203" s="73" t="inlineStr">
        <is>
          <t>XX</t>
        </is>
      </c>
      <c r="H4203" s="75" t="n">
        <v>3812.5</v>
      </c>
      <c r="I4203" s="75" t="n">
        <v>3966.35</v>
      </c>
      <c r="J4203" s="75" t="n">
        <v>3806.35</v>
      </c>
      <c r="K4203" s="75" t="n">
        <v>3939.15</v>
      </c>
      <c r="L4203" s="75" t="n">
        <v>3939.15</v>
      </c>
      <c r="M4203" s="75" t="n">
        <v>14203</v>
      </c>
      <c r="N4203" s="75" t="n">
        <v>166348</v>
      </c>
      <c r="O4203" s="75" t="n">
        <v>3948300</v>
      </c>
      <c r="P4203" s="75" t="n">
        <v>207000</v>
      </c>
      <c r="Q4203" s="79" t="n">
        <v>45118</v>
      </c>
      <c r="AR4203">
        <f>IF($AU$2&lt;&gt;5,NA(),IF(D4203=D4202,0,IF(AND(D4205=D4203,D4204=D4203),O4203+O4204+O4205,IF(D4204=D4203,O4204+O4203,O4203))))</f>
        <v/>
      </c>
      <c r="AS4203">
        <f>IF($AU$2&lt;&gt;5,NA(),IF(D4203=D4202,0,IF(AND(D4205=D4203,D4204=D4203),P4203+P4204+P4205,IF(D4204=D4203,P4204+P4203,P4203))))</f>
        <v/>
      </c>
      <c r="AT4203">
        <f>AR4203-AS4203</f>
        <v/>
      </c>
    </row>
    <row r="4204" ht="15.75" customHeight="1" s="121">
      <c r="B4204">
        <f>D4204&amp;Q4204&amp;E4204</f>
        <v/>
      </c>
      <c r="C4204" s="73" t="inlineStr">
        <is>
          <t>FUTSTK</t>
        </is>
      </c>
      <c r="D4204" s="73" t="inlineStr">
        <is>
          <t>HAL</t>
        </is>
      </c>
      <c r="E4204" s="78" t="n">
        <v>45169</v>
      </c>
      <c r="F4204" s="75" t="n">
        <v>0</v>
      </c>
      <c r="G4204" s="73" t="inlineStr">
        <is>
          <t>XX</t>
        </is>
      </c>
      <c r="H4204" s="75" t="n">
        <v>3822.05</v>
      </c>
      <c r="I4204" s="75" t="n">
        <v>3980.5</v>
      </c>
      <c r="J4204" s="75" t="n">
        <v>3822.05</v>
      </c>
      <c r="K4204" s="75" t="n">
        <v>3954.8</v>
      </c>
      <c r="L4204" s="75" t="n">
        <v>3954.8</v>
      </c>
      <c r="M4204" s="75" t="n">
        <v>698</v>
      </c>
      <c r="N4204" s="75" t="n">
        <v>8218.440000000001</v>
      </c>
      <c r="O4204" s="75" t="n">
        <v>214500</v>
      </c>
      <c r="P4204" s="75" t="n">
        <v>16500</v>
      </c>
      <c r="Q4204" s="79" t="n">
        <v>45118</v>
      </c>
      <c r="AR4204">
        <f>IF($AU$2&lt;&gt;5,NA(),IF(D4204=D4203,0,IF(AND(D4206=D4204,D4205=D4204),O4204+O4205+O4206,IF(D4205=D4204,O4205+O4204,O4204))))</f>
        <v/>
      </c>
      <c r="AS4204">
        <f>IF($AU$2&lt;&gt;5,NA(),IF(D4204=D4203,0,IF(AND(D4206=D4204,D4205=D4204),P4204+P4205+P4206,IF(D4205=D4204,P4205+P4204,P4204))))</f>
        <v/>
      </c>
      <c r="AT4204">
        <f>AR4204-AS4204</f>
        <v/>
      </c>
    </row>
    <row r="4205" ht="15.75" customHeight="1" s="121">
      <c r="B4205">
        <f>D4205&amp;Q4205&amp;E4205</f>
        <v/>
      </c>
      <c r="C4205" s="73" t="inlineStr">
        <is>
          <t>FUTSTK</t>
        </is>
      </c>
      <c r="D4205" s="73" t="inlineStr">
        <is>
          <t>HAL</t>
        </is>
      </c>
      <c r="E4205" s="78" t="n">
        <v>45197</v>
      </c>
      <c r="F4205" s="75" t="n">
        <v>0</v>
      </c>
      <c r="G4205" s="73" t="inlineStr">
        <is>
          <t>XX</t>
        </is>
      </c>
      <c r="H4205" s="75" t="n">
        <v>3850</v>
      </c>
      <c r="I4205" s="75" t="n">
        <v>3990.5</v>
      </c>
      <c r="J4205" s="75" t="n">
        <v>3840</v>
      </c>
      <c r="K4205" s="75" t="n">
        <v>3965.05</v>
      </c>
      <c r="L4205" s="75" t="n">
        <v>3965.05</v>
      </c>
      <c r="M4205" s="75" t="n">
        <v>55</v>
      </c>
      <c r="N4205" s="75" t="n">
        <v>650.03</v>
      </c>
      <c r="O4205" s="75" t="n">
        <v>14400</v>
      </c>
      <c r="P4205" s="75" t="n">
        <v>0</v>
      </c>
      <c r="Q4205" s="79" t="n">
        <v>45118</v>
      </c>
      <c r="AR4205">
        <f>IF($AU$2&lt;&gt;5,NA(),IF(D4205=D4204,0,IF(AND(D4207=D4205,D4206=D4205),O4205+O4206+O4207,IF(D4206=D4205,O4206+O4205,O4205))))</f>
        <v/>
      </c>
      <c r="AS4205">
        <f>IF($AU$2&lt;&gt;5,NA(),IF(D4205=D4204,0,IF(AND(D4207=D4205,D4206=D4205),P4205+P4206+P4207,IF(D4206=D4205,P4206+P4205,P4205))))</f>
        <v/>
      </c>
      <c r="AT4205">
        <f>AR4205-AS4205</f>
        <v/>
      </c>
    </row>
    <row r="4206" ht="15.75" customHeight="1" s="121">
      <c r="B4206">
        <f>D4206&amp;Q4206&amp;E4206</f>
        <v/>
      </c>
      <c r="C4206" s="73" t="inlineStr">
        <is>
          <t>FUTSTK</t>
        </is>
      </c>
      <c r="D4206" s="73" t="inlineStr">
        <is>
          <t>HAVELLS</t>
        </is>
      </c>
      <c r="E4206" s="78" t="n">
        <v>45134</v>
      </c>
      <c r="F4206" s="75" t="n">
        <v>0</v>
      </c>
      <c r="G4206" s="73" t="inlineStr">
        <is>
          <t>XX</t>
        </is>
      </c>
      <c r="H4206" s="75" t="n">
        <v>1302.1</v>
      </c>
      <c r="I4206" s="75" t="n">
        <v>1322.15</v>
      </c>
      <c r="J4206" s="75" t="n">
        <v>1296.45</v>
      </c>
      <c r="K4206" s="75" t="n">
        <v>1314.5</v>
      </c>
      <c r="L4206" s="75" t="n">
        <v>1314.5</v>
      </c>
      <c r="M4206" s="75" t="n">
        <v>3168</v>
      </c>
      <c r="N4206" s="75" t="n">
        <v>20776.33</v>
      </c>
      <c r="O4206" s="75" t="n">
        <v>7290000</v>
      </c>
      <c r="P4206" s="75" t="n">
        <v>324500</v>
      </c>
      <c r="Q4206" s="79" t="n">
        <v>45118</v>
      </c>
      <c r="AR4206">
        <f>IF($AU$2&lt;&gt;5,NA(),IF(D4206=D4205,0,IF(AND(D4208=D4206,D4207=D4206),O4206+O4207+O4208,IF(D4207=D4206,O4207+O4206,O4206))))</f>
        <v/>
      </c>
      <c r="AS4206">
        <f>IF($AU$2&lt;&gt;5,NA(),IF(D4206=D4205,0,IF(AND(D4208=D4206,D4207=D4206),P4206+P4207+P4208,IF(D4207=D4206,P4207+P4206,P4206))))</f>
        <v/>
      </c>
      <c r="AT4206">
        <f>AR4206-AS4206</f>
        <v/>
      </c>
    </row>
    <row r="4207" ht="15.75" customHeight="1" s="121">
      <c r="B4207">
        <f>D4207&amp;Q4207&amp;E4207</f>
        <v/>
      </c>
      <c r="C4207" s="73" t="inlineStr">
        <is>
          <t>FUTSTK</t>
        </is>
      </c>
      <c r="D4207" s="73" t="inlineStr">
        <is>
          <t>HAVELLS</t>
        </is>
      </c>
      <c r="E4207" s="78" t="n">
        <v>45169</v>
      </c>
      <c r="F4207" s="75" t="n">
        <v>0</v>
      </c>
      <c r="G4207" s="73" t="inlineStr">
        <is>
          <t>XX</t>
        </is>
      </c>
      <c r="H4207" s="75" t="n">
        <v>1310</v>
      </c>
      <c r="I4207" s="75" t="n">
        <v>1329.7</v>
      </c>
      <c r="J4207" s="75" t="n">
        <v>1305.15</v>
      </c>
      <c r="K4207" s="75" t="n">
        <v>1322.5</v>
      </c>
      <c r="L4207" s="75" t="n">
        <v>1322.5</v>
      </c>
      <c r="M4207" s="75" t="n">
        <v>77</v>
      </c>
      <c r="N4207" s="75" t="n">
        <v>508.45</v>
      </c>
      <c r="O4207" s="75" t="n">
        <v>81500</v>
      </c>
      <c r="P4207" s="75" t="n">
        <v>-2500</v>
      </c>
      <c r="Q4207" s="79" t="n">
        <v>45118</v>
      </c>
      <c r="AR4207">
        <f>IF($AU$2&lt;&gt;5,NA(),IF(D4207=D4206,0,IF(AND(D4209=D4207,D4208=D4207),O4207+O4208+O4209,IF(D4208=D4207,O4208+O4207,O4207))))</f>
        <v/>
      </c>
      <c r="AS4207">
        <f>IF($AU$2&lt;&gt;5,NA(),IF(D4207=D4206,0,IF(AND(D4209=D4207,D4208=D4207),P4207+P4208+P4209,IF(D4208=D4207,P4208+P4207,P4207))))</f>
        <v/>
      </c>
      <c r="AT4207">
        <f>AR4207-AS4207</f>
        <v/>
      </c>
    </row>
    <row r="4208" ht="15.75" customHeight="1" s="121">
      <c r="B4208">
        <f>D4208&amp;Q4208&amp;E4208</f>
        <v/>
      </c>
      <c r="C4208" s="73" t="inlineStr">
        <is>
          <t>FUTSTK</t>
        </is>
      </c>
      <c r="D4208" s="73" t="inlineStr">
        <is>
          <t>HAVELLS</t>
        </is>
      </c>
      <c r="E4208" s="78" t="n">
        <v>45197</v>
      </c>
      <c r="F4208" s="75" t="n">
        <v>0</v>
      </c>
      <c r="G4208" s="73" t="inlineStr">
        <is>
          <t>XX</t>
        </is>
      </c>
      <c r="H4208" s="75" t="n">
        <v>0</v>
      </c>
      <c r="I4208" s="75" t="n">
        <v>0</v>
      </c>
      <c r="J4208" s="75" t="n">
        <v>0</v>
      </c>
      <c r="K4208" s="75" t="n">
        <v>1302.5</v>
      </c>
      <c r="L4208" s="75" t="n">
        <v>1328.05</v>
      </c>
      <c r="M4208" s="75" t="n">
        <v>0</v>
      </c>
      <c r="N4208" s="75" t="n">
        <v>0</v>
      </c>
      <c r="O4208" s="75" t="n">
        <v>6500</v>
      </c>
      <c r="P4208" s="75" t="n">
        <v>0</v>
      </c>
      <c r="Q4208" s="79" t="n">
        <v>45118</v>
      </c>
      <c r="AR4208">
        <f>IF($AU$2&lt;&gt;5,NA(),IF(D4208=D4207,0,IF(AND(D4210=D4208,D4209=D4208),O4208+O4209+O4210,IF(D4209=D4208,O4209+O4208,O4208))))</f>
        <v/>
      </c>
      <c r="AS4208">
        <f>IF($AU$2&lt;&gt;5,NA(),IF(D4208=D4207,0,IF(AND(D4210=D4208,D4209=D4208),P4208+P4209+P4210,IF(D4209=D4208,P4209+P4208,P4208))))</f>
        <v/>
      </c>
      <c r="AT4208">
        <f>AR4208-AS4208</f>
        <v/>
      </c>
    </row>
    <row r="4209" ht="15.75" customHeight="1" s="121">
      <c r="B4209">
        <f>D4209&amp;Q4209&amp;E4209</f>
        <v/>
      </c>
      <c r="C4209" s="73" t="inlineStr">
        <is>
          <t>FUTSTK</t>
        </is>
      </c>
      <c r="D4209" s="73" t="inlineStr">
        <is>
          <t>HCLTECH</t>
        </is>
      </c>
      <c r="E4209" s="78" t="n">
        <v>45134</v>
      </c>
      <c r="F4209" s="75" t="n">
        <v>0</v>
      </c>
      <c r="G4209" s="73" t="inlineStr">
        <is>
          <t>XX</t>
        </is>
      </c>
      <c r="H4209" s="75" t="n">
        <v>1115</v>
      </c>
      <c r="I4209" s="75" t="n">
        <v>1124.2</v>
      </c>
      <c r="J4209" s="75" t="n">
        <v>1107.25</v>
      </c>
      <c r="K4209" s="75" t="n">
        <v>1110.05</v>
      </c>
      <c r="L4209" s="75" t="n">
        <v>1110.05</v>
      </c>
      <c r="M4209" s="75" t="n">
        <v>10796</v>
      </c>
      <c r="N4209" s="75" t="n">
        <v>84073.35000000001</v>
      </c>
      <c r="O4209" s="75" t="n">
        <v>13532400</v>
      </c>
      <c r="P4209" s="75" t="n">
        <v>1332100</v>
      </c>
      <c r="Q4209" s="79" t="n">
        <v>45118</v>
      </c>
      <c r="AR4209">
        <f>IF($AU$2&lt;&gt;5,NA(),IF(D4209=D4208,0,IF(AND(D4211=D4209,D4210=D4209),O4209+O4210+O4211,IF(D4210=D4209,O4210+O4209,O4209))))</f>
        <v/>
      </c>
      <c r="AS4209">
        <f>IF($AU$2&lt;&gt;5,NA(),IF(D4209=D4208,0,IF(AND(D4211=D4209,D4210=D4209),P4209+P4210+P4211,IF(D4210=D4209,P4210+P4209,P4209))))</f>
        <v/>
      </c>
      <c r="AT4209">
        <f>AR4209-AS4209</f>
        <v/>
      </c>
    </row>
    <row r="4210" ht="15.75" customHeight="1" s="121">
      <c r="B4210">
        <f>D4210&amp;Q4210&amp;E4210</f>
        <v/>
      </c>
      <c r="C4210" s="73" t="inlineStr">
        <is>
          <t>FUTSTK</t>
        </is>
      </c>
      <c r="D4210" s="73" t="inlineStr">
        <is>
          <t>HCLTECH</t>
        </is>
      </c>
      <c r="E4210" s="78" t="n">
        <v>45169</v>
      </c>
      <c r="F4210" s="75" t="n">
        <v>0</v>
      </c>
      <c r="G4210" s="73" t="inlineStr">
        <is>
          <t>XX</t>
        </is>
      </c>
      <c r="H4210" s="75" t="n">
        <v>1125.15</v>
      </c>
      <c r="I4210" s="75" t="n">
        <v>1129.25</v>
      </c>
      <c r="J4210" s="75" t="n">
        <v>1116</v>
      </c>
      <c r="K4210" s="75" t="n">
        <v>1118.15</v>
      </c>
      <c r="L4210" s="75" t="n">
        <v>1118.15</v>
      </c>
      <c r="M4210" s="75" t="n">
        <v>356</v>
      </c>
      <c r="N4210" s="75" t="n">
        <v>2792.89</v>
      </c>
      <c r="O4210" s="75" t="n">
        <v>426300</v>
      </c>
      <c r="P4210" s="75" t="n">
        <v>88900</v>
      </c>
      <c r="Q4210" s="79" t="n">
        <v>45118</v>
      </c>
      <c r="AR4210">
        <f>IF($AU$2&lt;&gt;5,NA(),IF(D4210=D4209,0,IF(AND(D4212=D4210,D4211=D4210),O4210+O4211+O4212,IF(D4211=D4210,O4211+O4210,O4210))))</f>
        <v/>
      </c>
      <c r="AS4210">
        <f>IF($AU$2&lt;&gt;5,NA(),IF(D4210=D4209,0,IF(AND(D4212=D4210,D4211=D4210),P4210+P4211+P4212,IF(D4211=D4210,P4211+P4210,P4210))))</f>
        <v/>
      </c>
      <c r="AT4210">
        <f>AR4210-AS4210</f>
        <v/>
      </c>
    </row>
    <row r="4211" ht="15.75" customHeight="1" s="121">
      <c r="B4211">
        <f>D4211&amp;Q4211&amp;E4211</f>
        <v/>
      </c>
      <c r="C4211" s="73" t="inlineStr">
        <is>
          <t>FUTSTK</t>
        </is>
      </c>
      <c r="D4211" s="73" t="inlineStr">
        <is>
          <t>HCLTECH</t>
        </is>
      </c>
      <c r="E4211" s="78" t="n">
        <v>45197</v>
      </c>
      <c r="F4211" s="75" t="n">
        <v>0</v>
      </c>
      <c r="G4211" s="73" t="inlineStr">
        <is>
          <t>XX</t>
        </is>
      </c>
      <c r="H4211" s="75" t="n">
        <v>1132</v>
      </c>
      <c r="I4211" s="75" t="n">
        <v>1132</v>
      </c>
      <c r="J4211" s="75" t="n">
        <v>1125</v>
      </c>
      <c r="K4211" s="75" t="n">
        <v>1126.2</v>
      </c>
      <c r="L4211" s="75" t="n">
        <v>1126.2</v>
      </c>
      <c r="M4211" s="75" t="n">
        <v>43</v>
      </c>
      <c r="N4211" s="75" t="n">
        <v>339.48</v>
      </c>
      <c r="O4211" s="75" t="n">
        <v>59500</v>
      </c>
      <c r="P4211" s="75" t="n">
        <v>16800</v>
      </c>
      <c r="Q4211" s="79" t="n">
        <v>45118</v>
      </c>
      <c r="AR4211">
        <f>IF($AU$2&lt;&gt;5,NA(),IF(D4211=D4210,0,IF(AND(D4213=D4211,D4212=D4211),O4211+O4212+O4213,IF(D4212=D4211,O4212+O4211,O4211))))</f>
        <v/>
      </c>
      <c r="AS4211">
        <f>IF($AU$2&lt;&gt;5,NA(),IF(D4211=D4210,0,IF(AND(D4213=D4211,D4212=D4211),P4211+P4212+P4213,IF(D4212=D4211,P4212+P4211,P4211))))</f>
        <v/>
      </c>
      <c r="AT4211">
        <f>AR4211-AS4211</f>
        <v/>
      </c>
    </row>
    <row r="4212" ht="15.75" customHeight="1" s="121">
      <c r="B4212">
        <f>D4212&amp;Q4212&amp;E4212</f>
        <v/>
      </c>
      <c r="C4212" s="73" t="inlineStr">
        <is>
          <t>FUTSTK</t>
        </is>
      </c>
      <c r="D4212" s="73" t="inlineStr">
        <is>
          <t>HDFC</t>
        </is>
      </c>
      <c r="E4212" s="78" t="n">
        <v>45134</v>
      </c>
      <c r="F4212" s="75" t="n">
        <v>0</v>
      </c>
      <c r="G4212" s="73" t="inlineStr">
        <is>
          <t>XX</t>
        </is>
      </c>
      <c r="H4212" s="75" t="n">
        <v>2771.85</v>
      </c>
      <c r="I4212" s="75" t="n">
        <v>2794.9</v>
      </c>
      <c r="J4212" s="75" t="n">
        <v>2745.1</v>
      </c>
      <c r="K4212" s="75" t="n">
        <v>2749.9</v>
      </c>
      <c r="L4212" s="75" t="n">
        <v>2749.9</v>
      </c>
      <c r="M4212" s="75" t="n">
        <v>10778</v>
      </c>
      <c r="N4212" s="75" t="n">
        <v>89659.42</v>
      </c>
      <c r="O4212" s="75" t="n">
        <v>10667400</v>
      </c>
      <c r="P4212" s="75" t="n">
        <v>-1066500</v>
      </c>
      <c r="Q4212" s="79" t="n">
        <v>45118</v>
      </c>
      <c r="AR4212">
        <f>IF($AU$2&lt;&gt;5,NA(),IF(D4212=D4211,0,IF(AND(D4214=D4212,D4213=D4212),O4212+O4213+O4214,IF(D4213=D4212,O4213+O4212,O4212))))</f>
        <v/>
      </c>
      <c r="AS4212">
        <f>IF($AU$2&lt;&gt;5,NA(),IF(D4212=D4211,0,IF(AND(D4214=D4212,D4213=D4212),P4212+P4213+P4214,IF(D4213=D4212,P4213+P4212,P4212))))</f>
        <v/>
      </c>
      <c r="AT4212">
        <f>AR4212-AS4212</f>
        <v/>
      </c>
    </row>
    <row r="4213" ht="15.75" customHeight="1" s="121">
      <c r="B4213">
        <f>D4213&amp;Q4213&amp;E4213</f>
        <v/>
      </c>
      <c r="C4213" s="73" t="inlineStr">
        <is>
          <t>FUTSTK</t>
        </is>
      </c>
      <c r="D4213" s="73" t="inlineStr">
        <is>
          <t>HDFC</t>
        </is>
      </c>
      <c r="E4213" s="78" t="n">
        <v>45169</v>
      </c>
      <c r="F4213" s="75" t="n">
        <v>0</v>
      </c>
      <c r="G4213" s="73" t="inlineStr">
        <is>
          <t>XX</t>
        </is>
      </c>
      <c r="H4213" s="75" t="n">
        <v>2778</v>
      </c>
      <c r="I4213" s="75" t="n">
        <v>2793</v>
      </c>
      <c r="J4213" s="75" t="n">
        <v>2747</v>
      </c>
      <c r="K4213" s="75" t="n">
        <v>2749.35</v>
      </c>
      <c r="L4213" s="75" t="n">
        <v>2749.35</v>
      </c>
      <c r="M4213" s="75" t="n">
        <v>170</v>
      </c>
      <c r="N4213" s="75" t="n">
        <v>1413.77</v>
      </c>
      <c r="O4213" s="75" t="n">
        <v>66900</v>
      </c>
      <c r="P4213" s="75" t="n">
        <v>-9300</v>
      </c>
      <c r="Q4213" s="79" t="n">
        <v>45118</v>
      </c>
      <c r="AR4213">
        <f>IF($AU$2&lt;&gt;5,NA(),IF(D4213=D4212,0,IF(AND(D4215=D4213,D4214=D4213),O4213+O4214+O4215,IF(D4214=D4213,O4214+O4213,O4213))))</f>
        <v/>
      </c>
      <c r="AS4213">
        <f>IF($AU$2&lt;&gt;5,NA(),IF(D4213=D4212,0,IF(AND(D4215=D4213,D4214=D4213),P4213+P4214+P4215,IF(D4214=D4213,P4214+P4213,P4213))))</f>
        <v/>
      </c>
      <c r="AT4213">
        <f>AR4213-AS4213</f>
        <v/>
      </c>
    </row>
    <row r="4214" ht="15.75" customHeight="1" s="121">
      <c r="B4214">
        <f>D4214&amp;Q4214&amp;E4214</f>
        <v/>
      </c>
      <c r="C4214" s="73" t="inlineStr">
        <is>
          <t>FUTSTK</t>
        </is>
      </c>
      <c r="D4214" s="73" t="inlineStr">
        <is>
          <t>HDFC</t>
        </is>
      </c>
      <c r="E4214" s="78" t="n">
        <v>45197</v>
      </c>
      <c r="F4214" s="75" t="n">
        <v>0</v>
      </c>
      <c r="G4214" s="73" t="inlineStr">
        <is>
          <t>XX</t>
        </is>
      </c>
      <c r="H4214" s="75" t="n">
        <v>2779</v>
      </c>
      <c r="I4214" s="75" t="n">
        <v>2779</v>
      </c>
      <c r="J4214" s="75" t="n">
        <v>2749.4</v>
      </c>
      <c r="K4214" s="75" t="n">
        <v>2750.3</v>
      </c>
      <c r="L4214" s="75" t="n">
        <v>2750.3</v>
      </c>
      <c r="M4214" s="75" t="n">
        <v>11</v>
      </c>
      <c r="N4214" s="75" t="n">
        <v>90.90000000000001</v>
      </c>
      <c r="O4214" s="75" t="n">
        <v>5100</v>
      </c>
      <c r="P4214" s="75" t="n">
        <v>-300</v>
      </c>
      <c r="Q4214" s="79" t="n">
        <v>45118</v>
      </c>
      <c r="AR4214">
        <f>IF($AU$2&lt;&gt;5,NA(),IF(D4214=D4213,0,IF(AND(D4216=D4214,D4215=D4214),O4214+O4215+O4216,IF(D4215=D4214,O4215+O4214,O4214))))</f>
        <v/>
      </c>
      <c r="AS4214">
        <f>IF($AU$2&lt;&gt;5,NA(),IF(D4214=D4213,0,IF(AND(D4216=D4214,D4215=D4214),P4214+P4215+P4216,IF(D4215=D4214,P4215+P4214,P4214))))</f>
        <v/>
      </c>
      <c r="AT4214">
        <f>AR4214-AS4214</f>
        <v/>
      </c>
    </row>
    <row r="4215" ht="15.75" customHeight="1" s="121">
      <c r="B4215">
        <f>D4215&amp;Q4215&amp;E4215</f>
        <v/>
      </c>
      <c r="C4215" s="73" t="inlineStr">
        <is>
          <t>FUTSTK</t>
        </is>
      </c>
      <c r="D4215" s="73" t="inlineStr">
        <is>
          <t>HDFCAMC</t>
        </is>
      </c>
      <c r="E4215" s="78" t="n">
        <v>45134</v>
      </c>
      <c r="F4215" s="75" t="n">
        <v>0</v>
      </c>
      <c r="G4215" s="73" t="inlineStr">
        <is>
          <t>XX</t>
        </is>
      </c>
      <c r="H4215" s="75" t="n">
        <v>2261.7</v>
      </c>
      <c r="I4215" s="75" t="n">
        <v>2297.4</v>
      </c>
      <c r="J4215" s="75" t="n">
        <v>2253</v>
      </c>
      <c r="K4215" s="75" t="n">
        <v>2284.15</v>
      </c>
      <c r="L4215" s="75" t="n">
        <v>2284.15</v>
      </c>
      <c r="M4215" s="75" t="n">
        <v>2138</v>
      </c>
      <c r="N4215" s="75" t="n">
        <v>14643.05</v>
      </c>
      <c r="O4215" s="75" t="n">
        <v>2194500</v>
      </c>
      <c r="P4215" s="75" t="n">
        <v>79500</v>
      </c>
      <c r="Q4215" s="79" t="n">
        <v>45118</v>
      </c>
      <c r="AR4215">
        <f>IF($AU$2&lt;&gt;5,NA(),IF(D4215=D4214,0,IF(AND(D4217=D4215,D4216=D4215),O4215+O4216+O4217,IF(D4216=D4215,O4216+O4215,O4215))))</f>
        <v/>
      </c>
      <c r="AS4215">
        <f>IF($AU$2&lt;&gt;5,NA(),IF(D4215=D4214,0,IF(AND(D4217=D4215,D4216=D4215),P4215+P4216+P4217,IF(D4216=D4215,P4216+P4215,P4215))))</f>
        <v/>
      </c>
      <c r="AT4215">
        <f>AR4215-AS4215</f>
        <v/>
      </c>
    </row>
    <row r="4216" ht="15.75" customHeight="1" s="121">
      <c r="B4216">
        <f>D4216&amp;Q4216&amp;E4216</f>
        <v/>
      </c>
      <c r="C4216" s="73" t="inlineStr">
        <is>
          <t>FUTSTK</t>
        </is>
      </c>
      <c r="D4216" s="73" t="inlineStr">
        <is>
          <t>HDFCAMC</t>
        </is>
      </c>
      <c r="E4216" s="78" t="n">
        <v>45169</v>
      </c>
      <c r="F4216" s="75" t="n">
        <v>0</v>
      </c>
      <c r="G4216" s="73" t="inlineStr">
        <is>
          <t>XX</t>
        </is>
      </c>
      <c r="H4216" s="75" t="n">
        <v>2270</v>
      </c>
      <c r="I4216" s="75" t="n">
        <v>2302.1</v>
      </c>
      <c r="J4216" s="75" t="n">
        <v>2270</v>
      </c>
      <c r="K4216" s="75" t="n">
        <v>2291.2</v>
      </c>
      <c r="L4216" s="75" t="n">
        <v>2291.2</v>
      </c>
      <c r="M4216" s="75" t="n">
        <v>124</v>
      </c>
      <c r="N4216" s="75" t="n">
        <v>851.54</v>
      </c>
      <c r="O4216" s="75" t="n">
        <v>92400</v>
      </c>
      <c r="P4216" s="75" t="n">
        <v>6300</v>
      </c>
      <c r="Q4216" s="79" t="n">
        <v>45118</v>
      </c>
      <c r="AR4216">
        <f>IF($AU$2&lt;&gt;5,NA(),IF(D4216=D4215,0,IF(AND(D4218=D4216,D4217=D4216),O4216+O4217+O4218,IF(D4217=D4216,O4217+O4216,O4216))))</f>
        <v/>
      </c>
      <c r="AS4216">
        <f>IF($AU$2&lt;&gt;5,NA(),IF(D4216=D4215,0,IF(AND(D4218=D4216,D4217=D4216),P4216+P4217+P4218,IF(D4217=D4216,P4217+P4216,P4216))))</f>
        <v/>
      </c>
      <c r="AT4216">
        <f>AR4216-AS4216</f>
        <v/>
      </c>
    </row>
    <row r="4217" ht="15.75" customHeight="1" s="121">
      <c r="B4217">
        <f>D4217&amp;Q4217&amp;E4217</f>
        <v/>
      </c>
      <c r="C4217" s="73" t="inlineStr">
        <is>
          <t>FUTSTK</t>
        </is>
      </c>
      <c r="D4217" s="73" t="inlineStr">
        <is>
          <t>HDFCAMC</t>
        </is>
      </c>
      <c r="E4217" s="78" t="n">
        <v>45197</v>
      </c>
      <c r="F4217" s="75" t="n">
        <v>0</v>
      </c>
      <c r="G4217" s="73" t="inlineStr">
        <is>
          <t>XX</t>
        </is>
      </c>
      <c r="H4217" s="75" t="n">
        <v>2275.7</v>
      </c>
      <c r="I4217" s="75" t="n">
        <v>2308.2</v>
      </c>
      <c r="J4217" s="75" t="n">
        <v>2275.7</v>
      </c>
      <c r="K4217" s="75" t="n">
        <v>2299.95</v>
      </c>
      <c r="L4217" s="75" t="n">
        <v>2299.95</v>
      </c>
      <c r="M4217" s="75" t="n">
        <v>21</v>
      </c>
      <c r="N4217" s="75" t="n">
        <v>144.76</v>
      </c>
      <c r="O4217" s="75" t="n">
        <v>14700</v>
      </c>
      <c r="P4217" s="75" t="n">
        <v>-300</v>
      </c>
      <c r="Q4217" s="79" t="n">
        <v>45118</v>
      </c>
      <c r="AR4217">
        <f>IF($AU$2&lt;&gt;5,NA(),IF(D4217=D4216,0,IF(AND(D4219=D4217,D4218=D4217),O4217+O4218+O4219,IF(D4218=D4217,O4218+O4217,O4217))))</f>
        <v/>
      </c>
      <c r="AS4217">
        <f>IF($AU$2&lt;&gt;5,NA(),IF(D4217=D4216,0,IF(AND(D4219=D4217,D4218=D4217),P4217+P4218+P4219,IF(D4218=D4217,P4218+P4217,P4217))))</f>
        <v/>
      </c>
      <c r="AT4217">
        <f>AR4217-AS4217</f>
        <v/>
      </c>
    </row>
    <row r="4218" ht="15.75" customHeight="1" s="121">
      <c r="B4218">
        <f>D4218&amp;Q4218&amp;E4218</f>
        <v/>
      </c>
      <c r="C4218" s="73" t="inlineStr">
        <is>
          <t>FUTSTK</t>
        </is>
      </c>
      <c r="D4218" s="73" t="inlineStr">
        <is>
          <t>HDFCBANK</t>
        </is>
      </c>
      <c r="E4218" s="78" t="n">
        <v>45134</v>
      </c>
      <c r="F4218" s="75" t="n">
        <v>0</v>
      </c>
      <c r="G4218" s="73" t="inlineStr">
        <is>
          <t>XX</t>
        </is>
      </c>
      <c r="H4218" s="75" t="n">
        <v>1663.35</v>
      </c>
      <c r="I4218" s="75" t="n">
        <v>1675.55</v>
      </c>
      <c r="J4218" s="75" t="n">
        <v>1648.1</v>
      </c>
      <c r="K4218" s="75" t="n">
        <v>1650.9</v>
      </c>
      <c r="L4218" s="75" t="n">
        <v>1650.9</v>
      </c>
      <c r="M4218" s="75" t="n">
        <v>43025</v>
      </c>
      <c r="N4218" s="75" t="n">
        <v>393435.5</v>
      </c>
      <c r="O4218" s="75" t="n">
        <v>94952550</v>
      </c>
      <c r="P4218" s="75" t="n">
        <v>4277350</v>
      </c>
      <c r="Q4218" s="79" t="n">
        <v>45118</v>
      </c>
      <c r="AR4218">
        <f>IF($AU$2&lt;&gt;5,NA(),IF(D4218=D4217,0,IF(AND(D4220=D4218,D4219=D4218),O4218+O4219+O4220,IF(D4219=D4218,O4219+O4218,O4218))))</f>
        <v/>
      </c>
      <c r="AS4218">
        <f>IF($AU$2&lt;&gt;5,NA(),IF(D4218=D4217,0,IF(AND(D4220=D4218,D4219=D4218),P4218+P4219+P4220,IF(D4219=D4218,P4219+P4218,P4218))))</f>
        <v/>
      </c>
      <c r="AT4218">
        <f>AR4218-AS4218</f>
        <v/>
      </c>
    </row>
    <row r="4219" ht="15.75" customHeight="1" s="121">
      <c r="B4219">
        <f>D4219&amp;Q4219&amp;E4219</f>
        <v/>
      </c>
      <c r="C4219" s="73" t="inlineStr">
        <is>
          <t>FUTSTK</t>
        </is>
      </c>
      <c r="D4219" s="73" t="inlineStr">
        <is>
          <t>HDFCBANK</t>
        </is>
      </c>
      <c r="E4219" s="78" t="n">
        <v>45169</v>
      </c>
      <c r="F4219" s="75" t="n">
        <v>0</v>
      </c>
      <c r="G4219" s="73" t="inlineStr">
        <is>
          <t>XX</t>
        </is>
      </c>
      <c r="H4219" s="75" t="n">
        <v>1677</v>
      </c>
      <c r="I4219" s="75" t="n">
        <v>1684.75</v>
      </c>
      <c r="J4219" s="75" t="n">
        <v>1657.7</v>
      </c>
      <c r="K4219" s="75" t="n">
        <v>1660.35</v>
      </c>
      <c r="L4219" s="75" t="n">
        <v>1660.35</v>
      </c>
      <c r="M4219" s="75" t="n">
        <v>6793</v>
      </c>
      <c r="N4219" s="75" t="n">
        <v>62431.72</v>
      </c>
      <c r="O4219" s="75" t="n">
        <v>9756450</v>
      </c>
      <c r="P4219" s="75" t="n">
        <v>1848000</v>
      </c>
      <c r="Q4219" s="79" t="n">
        <v>45118</v>
      </c>
      <c r="AR4219">
        <f>IF($AU$2&lt;&gt;5,NA(),IF(D4219=D4218,0,IF(AND(D4221=D4219,D4220=D4219),O4219+O4220+O4221,IF(D4220=D4219,O4220+O4219,O4219))))</f>
        <v/>
      </c>
      <c r="AS4219">
        <f>IF($AU$2&lt;&gt;5,NA(),IF(D4219=D4218,0,IF(AND(D4221=D4219,D4220=D4219),P4219+P4220+P4221,IF(D4220=D4219,P4220+P4219,P4219))))</f>
        <v/>
      </c>
      <c r="AT4219">
        <f>AR4219-AS4219</f>
        <v/>
      </c>
    </row>
    <row r="4220" ht="15.75" customHeight="1" s="121">
      <c r="B4220">
        <f>D4220&amp;Q4220&amp;E4220</f>
        <v/>
      </c>
      <c r="C4220" s="73" t="inlineStr">
        <is>
          <t>FUTSTK</t>
        </is>
      </c>
      <c r="D4220" s="73" t="inlineStr">
        <is>
          <t>HDFCBANK</t>
        </is>
      </c>
      <c r="E4220" s="78" t="n">
        <v>45197</v>
      </c>
      <c r="F4220" s="75" t="n">
        <v>0</v>
      </c>
      <c r="G4220" s="73" t="inlineStr">
        <is>
          <t>XX</t>
        </is>
      </c>
      <c r="H4220" s="75" t="n">
        <v>1688</v>
      </c>
      <c r="I4220" s="75" t="n">
        <v>1695.5</v>
      </c>
      <c r="J4220" s="75" t="n">
        <v>1669.5</v>
      </c>
      <c r="K4220" s="75" t="n">
        <v>1671.5</v>
      </c>
      <c r="L4220" s="75" t="n">
        <v>1671.5</v>
      </c>
      <c r="M4220" s="75" t="n">
        <v>267</v>
      </c>
      <c r="N4220" s="75" t="n">
        <v>2469.92</v>
      </c>
      <c r="O4220" s="75" t="n">
        <v>422400</v>
      </c>
      <c r="P4220" s="75" t="n">
        <v>73700</v>
      </c>
      <c r="Q4220" s="79" t="n">
        <v>45118</v>
      </c>
      <c r="AR4220">
        <f>IF($AU$2&lt;&gt;5,NA(),IF(D4220=D4219,0,IF(AND(D4222=D4220,D4221=D4220),O4220+O4221+O4222,IF(D4221=D4220,O4221+O4220,O4220))))</f>
        <v/>
      </c>
      <c r="AS4220">
        <f>IF($AU$2&lt;&gt;5,NA(),IF(D4220=D4219,0,IF(AND(D4222=D4220,D4221=D4220),P4220+P4221+P4222,IF(D4221=D4220,P4221+P4220,P4220))))</f>
        <v/>
      </c>
      <c r="AT4220">
        <f>AR4220-AS4220</f>
        <v/>
      </c>
    </row>
    <row r="4221" ht="15.75" customHeight="1" s="121">
      <c r="B4221">
        <f>D4221&amp;Q4221&amp;E4221</f>
        <v/>
      </c>
      <c r="C4221" s="73" t="inlineStr">
        <is>
          <t>FUTSTK</t>
        </is>
      </c>
      <c r="D4221" s="73" t="inlineStr">
        <is>
          <t>HDFCLIFE</t>
        </is>
      </c>
      <c r="E4221" s="78" t="n">
        <v>45134</v>
      </c>
      <c r="F4221" s="75" t="n">
        <v>0</v>
      </c>
      <c r="G4221" s="73" t="inlineStr">
        <is>
          <t>XX</t>
        </is>
      </c>
      <c r="H4221" s="75" t="n">
        <v>674.9</v>
      </c>
      <c r="I4221" s="75" t="n">
        <v>687.5</v>
      </c>
      <c r="J4221" s="75" t="n">
        <v>673.2</v>
      </c>
      <c r="K4221" s="75" t="n">
        <v>674.5</v>
      </c>
      <c r="L4221" s="75" t="n">
        <v>674.5</v>
      </c>
      <c r="M4221" s="75" t="n">
        <v>5562</v>
      </c>
      <c r="N4221" s="75" t="n">
        <v>41615.57</v>
      </c>
      <c r="O4221" s="75" t="n">
        <v>21719500</v>
      </c>
      <c r="P4221" s="75" t="n">
        <v>60500</v>
      </c>
      <c r="Q4221" s="79" t="n">
        <v>45118</v>
      </c>
      <c r="AR4221">
        <f>IF($AU$2&lt;&gt;5,NA(),IF(D4221=D4220,0,IF(AND(D4223=D4221,D4222=D4221),O4221+O4222+O4223,IF(D4222=D4221,O4222+O4221,O4221))))</f>
        <v/>
      </c>
      <c r="AS4221">
        <f>IF($AU$2&lt;&gt;5,NA(),IF(D4221=D4220,0,IF(AND(D4223=D4221,D4222=D4221),P4221+P4222+P4223,IF(D4222=D4221,P4222+P4221,P4221))))</f>
        <v/>
      </c>
      <c r="AT4221">
        <f>AR4221-AS4221</f>
        <v/>
      </c>
    </row>
    <row r="4222" ht="15.75" customHeight="1" s="121">
      <c r="B4222">
        <f>D4222&amp;Q4222&amp;E4222</f>
        <v/>
      </c>
      <c r="C4222" s="73" t="inlineStr">
        <is>
          <t>FUTSTK</t>
        </is>
      </c>
      <c r="D4222" s="73" t="inlineStr">
        <is>
          <t>HDFCLIFE</t>
        </is>
      </c>
      <c r="E4222" s="78" t="n">
        <v>45169</v>
      </c>
      <c r="F4222" s="75" t="n">
        <v>0</v>
      </c>
      <c r="G4222" s="73" t="inlineStr">
        <is>
          <t>XX</t>
        </is>
      </c>
      <c r="H4222" s="75" t="n">
        <v>679.45</v>
      </c>
      <c r="I4222" s="75" t="n">
        <v>690.9</v>
      </c>
      <c r="J4222" s="75" t="n">
        <v>677.5</v>
      </c>
      <c r="K4222" s="75" t="n">
        <v>678.75</v>
      </c>
      <c r="L4222" s="75" t="n">
        <v>678.75</v>
      </c>
      <c r="M4222" s="75" t="n">
        <v>280</v>
      </c>
      <c r="N4222" s="75" t="n">
        <v>2107.56</v>
      </c>
      <c r="O4222" s="75" t="n">
        <v>550000</v>
      </c>
      <c r="P4222" s="75" t="n">
        <v>83600</v>
      </c>
      <c r="Q4222" s="79" t="n">
        <v>45118</v>
      </c>
      <c r="AR4222">
        <f>IF($AU$2&lt;&gt;5,NA(),IF(D4222=D4221,0,IF(AND(D4224=D4222,D4223=D4222),O4222+O4223+O4224,IF(D4223=D4222,O4223+O4222,O4222))))</f>
        <v/>
      </c>
      <c r="AS4222">
        <f>IF($AU$2&lt;&gt;5,NA(),IF(D4222=D4221,0,IF(AND(D4224=D4222,D4223=D4222),P4222+P4223+P4224,IF(D4223=D4222,P4223+P4222,P4222))))</f>
        <v/>
      </c>
      <c r="AT4222">
        <f>AR4222-AS4222</f>
        <v/>
      </c>
    </row>
    <row r="4223" ht="15.75" customHeight="1" s="121">
      <c r="B4223">
        <f>D4223&amp;Q4223&amp;E4223</f>
        <v/>
      </c>
      <c r="C4223" s="73" t="inlineStr">
        <is>
          <t>FUTSTK</t>
        </is>
      </c>
      <c r="D4223" s="73" t="inlineStr">
        <is>
          <t>HDFCLIFE</t>
        </is>
      </c>
      <c r="E4223" s="78" t="n">
        <v>45197</v>
      </c>
      <c r="F4223" s="75" t="n">
        <v>0</v>
      </c>
      <c r="G4223" s="73" t="inlineStr">
        <is>
          <t>XX</t>
        </is>
      </c>
      <c r="H4223" s="75" t="n">
        <v>692</v>
      </c>
      <c r="I4223" s="75" t="n">
        <v>692.6</v>
      </c>
      <c r="J4223" s="75" t="n">
        <v>681.65</v>
      </c>
      <c r="K4223" s="75" t="n">
        <v>681.65</v>
      </c>
      <c r="L4223" s="75" t="n">
        <v>683.05</v>
      </c>
      <c r="M4223" s="75" t="n">
        <v>13</v>
      </c>
      <c r="N4223" s="75" t="n">
        <v>98.29000000000001</v>
      </c>
      <c r="O4223" s="75" t="n">
        <v>39600</v>
      </c>
      <c r="P4223" s="75" t="n">
        <v>7700</v>
      </c>
      <c r="Q4223" s="79" t="n">
        <v>45118</v>
      </c>
      <c r="AR4223">
        <f>IF($AU$2&lt;&gt;5,NA(),IF(D4223=D4222,0,IF(AND(D4225=D4223,D4224=D4223),O4223+O4224+O4225,IF(D4224=D4223,O4224+O4223,O4223))))</f>
        <v/>
      </c>
      <c r="AS4223">
        <f>IF($AU$2&lt;&gt;5,NA(),IF(D4223=D4222,0,IF(AND(D4225=D4223,D4224=D4223),P4223+P4224+P4225,IF(D4224=D4223,P4224+P4223,P4223))))</f>
        <v/>
      </c>
      <c r="AT4223">
        <f>AR4223-AS4223</f>
        <v/>
      </c>
    </row>
    <row r="4224" ht="15.75" customHeight="1" s="121">
      <c r="B4224">
        <f>D4224&amp;Q4224&amp;E4224</f>
        <v/>
      </c>
      <c r="C4224" s="73" t="inlineStr">
        <is>
          <t>FUTSTK</t>
        </is>
      </c>
      <c r="D4224" s="73" t="inlineStr">
        <is>
          <t>HEROMOTOCO</t>
        </is>
      </c>
      <c r="E4224" s="78" t="n">
        <v>45134</v>
      </c>
      <c r="F4224" s="75" t="n">
        <v>0</v>
      </c>
      <c r="G4224" s="73" t="inlineStr">
        <is>
          <t>XX</t>
        </is>
      </c>
      <c r="H4224" s="75" t="n">
        <v>3071.65</v>
      </c>
      <c r="I4224" s="75" t="n">
        <v>3101.55</v>
      </c>
      <c r="J4224" s="75" t="n">
        <v>3058.8</v>
      </c>
      <c r="K4224" s="75" t="n">
        <v>3073.65</v>
      </c>
      <c r="L4224" s="75" t="n">
        <v>3073.65</v>
      </c>
      <c r="M4224" s="75" t="n">
        <v>3738</v>
      </c>
      <c r="N4224" s="75" t="n">
        <v>34531.5</v>
      </c>
      <c r="O4224" s="75" t="n">
        <v>3594900</v>
      </c>
      <c r="P4224" s="75" t="n">
        <v>255900</v>
      </c>
      <c r="Q4224" s="79" t="n">
        <v>45118</v>
      </c>
      <c r="AR4224">
        <f>IF($AU$2&lt;&gt;5,NA(),IF(D4224=D4223,0,IF(AND(D4226=D4224,D4225=D4224),O4224+O4225+O4226,IF(D4225=D4224,O4225+O4224,O4224))))</f>
        <v/>
      </c>
      <c r="AS4224">
        <f>IF($AU$2&lt;&gt;5,NA(),IF(D4224=D4223,0,IF(AND(D4226=D4224,D4225=D4224),P4224+P4225+P4226,IF(D4225=D4224,P4225+P4224,P4224))))</f>
        <v/>
      </c>
      <c r="AT4224">
        <f>AR4224-AS4224</f>
        <v/>
      </c>
    </row>
    <row r="4225" ht="15.75" customHeight="1" s="121">
      <c r="B4225">
        <f>D4225&amp;Q4225&amp;E4225</f>
        <v/>
      </c>
      <c r="C4225" s="73" t="inlineStr">
        <is>
          <t>FUTSTK</t>
        </is>
      </c>
      <c r="D4225" s="73" t="inlineStr">
        <is>
          <t>HEROMOTOCO</t>
        </is>
      </c>
      <c r="E4225" s="78" t="n">
        <v>45169</v>
      </c>
      <c r="F4225" s="75" t="n">
        <v>0</v>
      </c>
      <c r="G4225" s="73" t="inlineStr">
        <is>
          <t>XX</t>
        </is>
      </c>
      <c r="H4225" s="75" t="n">
        <v>3099.75</v>
      </c>
      <c r="I4225" s="75" t="n">
        <v>3122.9</v>
      </c>
      <c r="J4225" s="75" t="n">
        <v>3081</v>
      </c>
      <c r="K4225" s="75" t="n">
        <v>3097.45</v>
      </c>
      <c r="L4225" s="75" t="n">
        <v>3097.45</v>
      </c>
      <c r="M4225" s="75" t="n">
        <v>132</v>
      </c>
      <c r="N4225" s="75" t="n">
        <v>1228.11</v>
      </c>
      <c r="O4225" s="75" t="n">
        <v>108600</v>
      </c>
      <c r="P4225" s="75" t="n">
        <v>4800</v>
      </c>
      <c r="Q4225" s="79" t="n">
        <v>45118</v>
      </c>
      <c r="AR4225">
        <f>IF($AU$2&lt;&gt;5,NA(),IF(D4225=D4224,0,IF(AND(D4227=D4225,D4226=D4225),O4225+O4226+O4227,IF(D4226=D4225,O4226+O4225,O4225))))</f>
        <v/>
      </c>
      <c r="AS4225">
        <f>IF($AU$2&lt;&gt;5,NA(),IF(D4225=D4224,0,IF(AND(D4227=D4225,D4226=D4225),P4225+P4226+P4227,IF(D4226=D4225,P4226+P4225,P4225))))</f>
        <v/>
      </c>
      <c r="AT4225">
        <f>AR4225-AS4225</f>
        <v/>
      </c>
    </row>
    <row r="4226" ht="15.75" customHeight="1" s="121">
      <c r="B4226">
        <f>D4226&amp;Q4226&amp;E4226</f>
        <v/>
      </c>
      <c r="C4226" s="73" t="inlineStr">
        <is>
          <t>FUTSTK</t>
        </is>
      </c>
      <c r="D4226" s="73" t="inlineStr">
        <is>
          <t>HEROMOTOCO</t>
        </is>
      </c>
      <c r="E4226" s="78" t="n">
        <v>45197</v>
      </c>
      <c r="F4226" s="75" t="n">
        <v>0</v>
      </c>
      <c r="G4226" s="73" t="inlineStr">
        <is>
          <t>XX</t>
        </is>
      </c>
      <c r="H4226" s="75" t="n">
        <v>3110</v>
      </c>
      <c r="I4226" s="75" t="n">
        <v>3126.65</v>
      </c>
      <c r="J4226" s="75" t="n">
        <v>3106.55</v>
      </c>
      <c r="K4226" s="75" t="n">
        <v>3110.8</v>
      </c>
      <c r="L4226" s="75" t="n">
        <v>3110.8</v>
      </c>
      <c r="M4226" s="75" t="n">
        <v>8</v>
      </c>
      <c r="N4226" s="75" t="n">
        <v>74.75</v>
      </c>
      <c r="O4226" s="75" t="n">
        <v>22500</v>
      </c>
      <c r="P4226" s="75" t="n">
        <v>600</v>
      </c>
      <c r="Q4226" s="79" t="n">
        <v>45118</v>
      </c>
      <c r="AR4226">
        <f>IF($AU$2&lt;&gt;5,NA(),IF(D4226=D4225,0,IF(AND(D4228=D4226,D4227=D4226),O4226+O4227+O4228,IF(D4227=D4226,O4227+O4226,O4226))))</f>
        <v/>
      </c>
      <c r="AS4226">
        <f>IF($AU$2&lt;&gt;5,NA(),IF(D4226=D4225,0,IF(AND(D4228=D4226,D4227=D4226),P4226+P4227+P4228,IF(D4227=D4226,P4227+P4226,P4226))))</f>
        <v/>
      </c>
      <c r="AT4226">
        <f>AR4226-AS4226</f>
        <v/>
      </c>
    </row>
    <row r="4227" ht="15.75" customHeight="1" s="121">
      <c r="B4227">
        <f>D4227&amp;Q4227&amp;E4227</f>
        <v/>
      </c>
      <c r="C4227" s="73" t="inlineStr">
        <is>
          <t>FUTSTK</t>
        </is>
      </c>
      <c r="D4227" s="73" t="inlineStr">
        <is>
          <t>HINDALCO</t>
        </is>
      </c>
      <c r="E4227" s="78" t="n">
        <v>45134</v>
      </c>
      <c r="F4227" s="75" t="n">
        <v>0</v>
      </c>
      <c r="G4227" s="73" t="inlineStr">
        <is>
          <t>XX</t>
        </is>
      </c>
      <c r="H4227" s="75" t="n">
        <v>430.9</v>
      </c>
      <c r="I4227" s="75" t="n">
        <v>433</v>
      </c>
      <c r="J4227" s="75" t="n">
        <v>425.55</v>
      </c>
      <c r="K4227" s="75" t="n">
        <v>426.4</v>
      </c>
      <c r="L4227" s="75" t="n">
        <v>426.4</v>
      </c>
      <c r="M4227" s="75" t="n">
        <v>3505</v>
      </c>
      <c r="N4227" s="75" t="n">
        <v>21019.63</v>
      </c>
      <c r="O4227" s="75" t="n">
        <v>31543400</v>
      </c>
      <c r="P4227" s="75" t="n">
        <v>-82600</v>
      </c>
      <c r="Q4227" s="79" t="n">
        <v>45118</v>
      </c>
      <c r="AR4227">
        <f>IF($AU$2&lt;&gt;5,NA(),IF(D4227=D4226,0,IF(AND(D4229=D4227,D4228=D4227),O4227+O4228+O4229,IF(D4228=D4227,O4228+O4227,O4227))))</f>
        <v/>
      </c>
      <c r="AS4227">
        <f>IF($AU$2&lt;&gt;5,NA(),IF(D4227=D4226,0,IF(AND(D4229=D4227,D4228=D4227),P4227+P4228+P4229,IF(D4228=D4227,P4228+P4227,P4227))))</f>
        <v/>
      </c>
      <c r="AT4227">
        <f>AR4227-AS4227</f>
        <v/>
      </c>
    </row>
    <row r="4228" ht="15.75" customHeight="1" s="121">
      <c r="B4228">
        <f>D4228&amp;Q4228&amp;E4228</f>
        <v/>
      </c>
      <c r="C4228" s="73" t="inlineStr">
        <is>
          <t>FUTSTK</t>
        </is>
      </c>
      <c r="D4228" s="73" t="inlineStr">
        <is>
          <t>HINDALCO</t>
        </is>
      </c>
      <c r="E4228" s="78" t="n">
        <v>45169</v>
      </c>
      <c r="F4228" s="75" t="n">
        <v>0</v>
      </c>
      <c r="G4228" s="73" t="inlineStr">
        <is>
          <t>XX</t>
        </is>
      </c>
      <c r="H4228" s="75" t="n">
        <v>431.4</v>
      </c>
      <c r="I4228" s="75" t="n">
        <v>432</v>
      </c>
      <c r="J4228" s="75" t="n">
        <v>426.05</v>
      </c>
      <c r="K4228" s="75" t="n">
        <v>426.75</v>
      </c>
      <c r="L4228" s="75" t="n">
        <v>426.75</v>
      </c>
      <c r="M4228" s="75" t="n">
        <v>183</v>
      </c>
      <c r="N4228" s="75" t="n">
        <v>1097.87</v>
      </c>
      <c r="O4228" s="75" t="n">
        <v>751800</v>
      </c>
      <c r="P4228" s="75" t="n">
        <v>43400</v>
      </c>
      <c r="Q4228" s="79" t="n">
        <v>45118</v>
      </c>
      <c r="AR4228">
        <f>IF($AU$2&lt;&gt;5,NA(),IF(D4228=D4227,0,IF(AND(D4230=D4228,D4229=D4228),O4228+O4229+O4230,IF(D4229=D4228,O4229+O4228,O4228))))</f>
        <v/>
      </c>
      <c r="AS4228">
        <f>IF($AU$2&lt;&gt;5,NA(),IF(D4228=D4227,0,IF(AND(D4230=D4228,D4229=D4228),P4228+P4229+P4230,IF(D4229=D4228,P4229+P4228,P4228))))</f>
        <v/>
      </c>
      <c r="AT4228">
        <f>AR4228-AS4228</f>
        <v/>
      </c>
    </row>
    <row r="4229" ht="15.75" customHeight="1" s="121">
      <c r="B4229">
        <f>D4229&amp;Q4229&amp;E4229</f>
        <v/>
      </c>
      <c r="C4229" s="73" t="inlineStr">
        <is>
          <t>FUTSTK</t>
        </is>
      </c>
      <c r="D4229" s="73" t="inlineStr">
        <is>
          <t>HINDALCO</t>
        </is>
      </c>
      <c r="E4229" s="78" t="n">
        <v>45197</v>
      </c>
      <c r="F4229" s="75" t="n">
        <v>0</v>
      </c>
      <c r="G4229" s="73" t="inlineStr">
        <is>
          <t>XX</t>
        </is>
      </c>
      <c r="H4229" s="75" t="n">
        <v>433</v>
      </c>
      <c r="I4229" s="75" t="n">
        <v>434.7</v>
      </c>
      <c r="J4229" s="75" t="n">
        <v>428.9</v>
      </c>
      <c r="K4229" s="75" t="n">
        <v>428.9</v>
      </c>
      <c r="L4229" s="75" t="n">
        <v>431.3</v>
      </c>
      <c r="M4229" s="75" t="n">
        <v>15</v>
      </c>
      <c r="N4229" s="75" t="n">
        <v>90.69</v>
      </c>
      <c r="O4229" s="75" t="n">
        <v>54600</v>
      </c>
      <c r="P4229" s="75" t="n">
        <v>1400</v>
      </c>
      <c r="Q4229" s="79" t="n">
        <v>45118</v>
      </c>
      <c r="AR4229">
        <f>IF($AU$2&lt;&gt;5,NA(),IF(D4229=D4228,0,IF(AND(D4231=D4229,D4230=D4229),O4229+O4230+O4231,IF(D4230=D4229,O4230+O4229,O4229))))</f>
        <v/>
      </c>
      <c r="AS4229">
        <f>IF($AU$2&lt;&gt;5,NA(),IF(D4229=D4228,0,IF(AND(D4231=D4229,D4230=D4229),P4229+P4230+P4231,IF(D4230=D4229,P4230+P4229,P4229))))</f>
        <v/>
      </c>
      <c r="AT4229">
        <f>AR4229-AS4229</f>
        <v/>
      </c>
    </row>
    <row r="4230" ht="15.75" customHeight="1" s="121">
      <c r="B4230">
        <f>D4230&amp;Q4230&amp;E4230</f>
        <v/>
      </c>
      <c r="C4230" s="73" t="inlineStr">
        <is>
          <t>FUTSTK</t>
        </is>
      </c>
      <c r="D4230" s="73" t="inlineStr">
        <is>
          <t>HINDCOPPER</t>
        </is>
      </c>
      <c r="E4230" s="78" t="n">
        <v>45134</v>
      </c>
      <c r="F4230" s="75" t="n">
        <v>0</v>
      </c>
      <c r="G4230" s="73" t="inlineStr">
        <is>
          <t>XX</t>
        </is>
      </c>
      <c r="H4230" s="75" t="n">
        <v>119.45</v>
      </c>
      <c r="I4230" s="75" t="n">
        <v>120.3</v>
      </c>
      <c r="J4230" s="75" t="n">
        <v>118.9</v>
      </c>
      <c r="K4230" s="75" t="n">
        <v>119.4</v>
      </c>
      <c r="L4230" s="75" t="n">
        <v>119.4</v>
      </c>
      <c r="M4230" s="75" t="n">
        <v>766</v>
      </c>
      <c r="N4230" s="75" t="n">
        <v>4850.7</v>
      </c>
      <c r="O4230" s="75" t="n">
        <v>29001600</v>
      </c>
      <c r="P4230" s="75" t="n">
        <v>84800</v>
      </c>
      <c r="Q4230" s="79" t="n">
        <v>45118</v>
      </c>
      <c r="AR4230">
        <f>IF($AU$2&lt;&gt;5,NA(),IF(D4230=D4229,0,IF(AND(D4232=D4230,D4231=D4230),O4230+O4231+O4232,IF(D4231=D4230,O4231+O4230,O4230))))</f>
        <v/>
      </c>
      <c r="AS4230">
        <f>IF($AU$2&lt;&gt;5,NA(),IF(D4230=D4229,0,IF(AND(D4232=D4230,D4231=D4230),P4230+P4231+P4232,IF(D4231=D4230,P4231+P4230,P4230))))</f>
        <v/>
      </c>
      <c r="AT4230">
        <f>AR4230-AS4230</f>
        <v/>
      </c>
    </row>
    <row r="4231" ht="15.75" customHeight="1" s="121">
      <c r="B4231">
        <f>D4231&amp;Q4231&amp;E4231</f>
        <v/>
      </c>
      <c r="C4231" s="73" t="inlineStr">
        <is>
          <t>FUTSTK</t>
        </is>
      </c>
      <c r="D4231" s="73" t="inlineStr">
        <is>
          <t>HINDCOPPER</t>
        </is>
      </c>
      <c r="E4231" s="78" t="n">
        <v>45169</v>
      </c>
      <c r="F4231" s="75" t="n">
        <v>0</v>
      </c>
      <c r="G4231" s="73" t="inlineStr">
        <is>
          <t>XX</t>
        </is>
      </c>
      <c r="H4231" s="75" t="n">
        <v>120.05</v>
      </c>
      <c r="I4231" s="75" t="n">
        <v>120.9</v>
      </c>
      <c r="J4231" s="75" t="n">
        <v>119.7</v>
      </c>
      <c r="K4231" s="75" t="n">
        <v>120.15</v>
      </c>
      <c r="L4231" s="75" t="n">
        <v>120.15</v>
      </c>
      <c r="M4231" s="75" t="n">
        <v>37</v>
      </c>
      <c r="N4231" s="75" t="n">
        <v>235.56</v>
      </c>
      <c r="O4231" s="75" t="n">
        <v>1155400</v>
      </c>
      <c r="P4231" s="75" t="n">
        <v>10600</v>
      </c>
      <c r="Q4231" s="79" t="n">
        <v>45118</v>
      </c>
      <c r="AR4231">
        <f>IF($AU$2&lt;&gt;5,NA(),IF(D4231=D4230,0,IF(AND(D4233=D4231,D4232=D4231),O4231+O4232+O4233,IF(D4232=D4231,O4232+O4231,O4231))))</f>
        <v/>
      </c>
      <c r="AS4231">
        <f>IF($AU$2&lt;&gt;5,NA(),IF(D4231=D4230,0,IF(AND(D4233=D4231,D4232=D4231),P4231+P4232+P4233,IF(D4232=D4231,P4232+P4231,P4231))))</f>
        <v/>
      </c>
      <c r="AT4231">
        <f>AR4231-AS4231</f>
        <v/>
      </c>
    </row>
    <row r="4232" ht="15.75" customHeight="1" s="121">
      <c r="B4232">
        <f>D4232&amp;Q4232&amp;E4232</f>
        <v/>
      </c>
      <c r="C4232" s="73" t="inlineStr">
        <is>
          <t>FUTSTK</t>
        </is>
      </c>
      <c r="D4232" s="73" t="inlineStr">
        <is>
          <t>HINDCOPPER</t>
        </is>
      </c>
      <c r="E4232" s="78" t="n">
        <v>45197</v>
      </c>
      <c r="F4232" s="75" t="n">
        <v>0</v>
      </c>
      <c r="G4232" s="73" t="inlineStr">
        <is>
          <t>XX</t>
        </is>
      </c>
      <c r="H4232" s="75" t="n">
        <v>120.05</v>
      </c>
      <c r="I4232" s="75" t="n">
        <v>120.25</v>
      </c>
      <c r="J4232" s="75" t="n">
        <v>120.05</v>
      </c>
      <c r="K4232" s="75" t="n">
        <v>120.25</v>
      </c>
      <c r="L4232" s="75" t="n">
        <v>120.25</v>
      </c>
      <c r="M4232" s="75" t="n">
        <v>8</v>
      </c>
      <c r="N4232" s="75" t="n">
        <v>50.93</v>
      </c>
      <c r="O4232" s="75" t="n">
        <v>296800</v>
      </c>
      <c r="P4232" s="75" t="n">
        <v>0</v>
      </c>
      <c r="Q4232" s="79" t="n">
        <v>45118</v>
      </c>
      <c r="AR4232">
        <f>IF($AU$2&lt;&gt;5,NA(),IF(D4232=D4231,0,IF(AND(D4234=D4232,D4233=D4232),O4232+O4233+O4234,IF(D4233=D4232,O4233+O4232,O4232))))</f>
        <v/>
      </c>
      <c r="AS4232">
        <f>IF($AU$2&lt;&gt;5,NA(),IF(D4232=D4231,0,IF(AND(D4234=D4232,D4233=D4232),P4232+P4233+P4234,IF(D4233=D4232,P4233+P4232,P4232))))</f>
        <v/>
      </c>
      <c r="AT4232">
        <f>AR4232-AS4232</f>
        <v/>
      </c>
    </row>
    <row r="4233" ht="15.75" customHeight="1" s="121">
      <c r="B4233">
        <f>D4233&amp;Q4233&amp;E4233</f>
        <v/>
      </c>
      <c r="C4233" s="73" t="inlineStr">
        <is>
          <t>FUTSTK</t>
        </is>
      </c>
      <c r="D4233" s="73" t="inlineStr">
        <is>
          <t>HINDPETRO</t>
        </is>
      </c>
      <c r="E4233" s="78" t="n">
        <v>45134</v>
      </c>
      <c r="F4233" s="75" t="n">
        <v>0</v>
      </c>
      <c r="G4233" s="73" t="inlineStr">
        <is>
          <t>XX</t>
        </is>
      </c>
      <c r="H4233" s="75" t="n">
        <v>300.8</v>
      </c>
      <c r="I4233" s="75" t="n">
        <v>301.2</v>
      </c>
      <c r="J4233" s="75" t="n">
        <v>295.35</v>
      </c>
      <c r="K4233" s="75" t="n">
        <v>296.95</v>
      </c>
      <c r="L4233" s="75" t="n">
        <v>296.95</v>
      </c>
      <c r="M4233" s="75" t="n">
        <v>2612</v>
      </c>
      <c r="N4233" s="75" t="n">
        <v>20993.69</v>
      </c>
      <c r="O4233" s="75" t="n">
        <v>33339600</v>
      </c>
      <c r="P4233" s="75" t="n">
        <v>2292300</v>
      </c>
      <c r="Q4233" s="79" t="n">
        <v>45118</v>
      </c>
      <c r="AR4233">
        <f>IF($AU$2&lt;&gt;5,NA(),IF(D4233=D4232,0,IF(AND(D4235=D4233,D4234=D4233),O4233+O4234+O4235,IF(D4234=D4233,O4234+O4233,O4233))))</f>
        <v/>
      </c>
      <c r="AS4233">
        <f>IF($AU$2&lt;&gt;5,NA(),IF(D4233=D4232,0,IF(AND(D4235=D4233,D4234=D4233),P4233+P4234+P4235,IF(D4234=D4233,P4234+P4233,P4233))))</f>
        <v/>
      </c>
      <c r="AT4233">
        <f>AR4233-AS4233</f>
        <v/>
      </c>
    </row>
    <row r="4234" ht="15.75" customHeight="1" s="121">
      <c r="B4234">
        <f>D4234&amp;Q4234&amp;E4234</f>
        <v/>
      </c>
      <c r="C4234" s="73" t="inlineStr">
        <is>
          <t>FUTSTK</t>
        </is>
      </c>
      <c r="D4234" s="73" t="inlineStr">
        <is>
          <t>HINDPETRO</t>
        </is>
      </c>
      <c r="E4234" s="78" t="n">
        <v>45169</v>
      </c>
      <c r="F4234" s="75" t="n">
        <v>0</v>
      </c>
      <c r="G4234" s="73" t="inlineStr">
        <is>
          <t>XX</t>
        </is>
      </c>
      <c r="H4234" s="75" t="n">
        <v>302.7</v>
      </c>
      <c r="I4234" s="75" t="n">
        <v>302.75</v>
      </c>
      <c r="J4234" s="75" t="n">
        <v>297.4</v>
      </c>
      <c r="K4234" s="75" t="n">
        <v>298.6</v>
      </c>
      <c r="L4234" s="75" t="n">
        <v>298.6</v>
      </c>
      <c r="M4234" s="75" t="n">
        <v>104</v>
      </c>
      <c r="N4234" s="75" t="n">
        <v>841.58</v>
      </c>
      <c r="O4234" s="75" t="n">
        <v>826200</v>
      </c>
      <c r="P4234" s="75" t="n">
        <v>54000</v>
      </c>
      <c r="Q4234" s="79" t="n">
        <v>45118</v>
      </c>
      <c r="AR4234">
        <f>IF($AU$2&lt;&gt;5,NA(),IF(D4234=D4233,0,IF(AND(D4236=D4234,D4235=D4234),O4234+O4235+O4236,IF(D4235=D4234,O4235+O4234,O4234))))</f>
        <v/>
      </c>
      <c r="AS4234">
        <f>IF($AU$2&lt;&gt;5,NA(),IF(D4234=D4233,0,IF(AND(D4236=D4234,D4235=D4234),P4234+P4235+P4236,IF(D4235=D4234,P4235+P4234,P4234))))</f>
        <v/>
      </c>
      <c r="AT4234">
        <f>AR4234-AS4234</f>
        <v/>
      </c>
    </row>
    <row r="4235" ht="15.75" customHeight="1" s="121">
      <c r="B4235">
        <f>D4235&amp;Q4235&amp;E4235</f>
        <v/>
      </c>
      <c r="C4235" s="73" t="inlineStr">
        <is>
          <t>FUTSTK</t>
        </is>
      </c>
      <c r="D4235" s="73" t="inlineStr">
        <is>
          <t>HINDPETRO</t>
        </is>
      </c>
      <c r="E4235" s="78" t="n">
        <v>45197</v>
      </c>
      <c r="F4235" s="75" t="n">
        <v>0</v>
      </c>
      <c r="G4235" s="73" t="inlineStr">
        <is>
          <t>XX</t>
        </is>
      </c>
      <c r="H4235" s="75" t="n">
        <v>0</v>
      </c>
      <c r="I4235" s="75" t="n">
        <v>0</v>
      </c>
      <c r="J4235" s="75" t="n">
        <v>0</v>
      </c>
      <c r="K4235" s="75" t="n">
        <v>302.9</v>
      </c>
      <c r="L4235" s="75" t="n">
        <v>299.75</v>
      </c>
      <c r="M4235" s="75" t="n">
        <v>0</v>
      </c>
      <c r="N4235" s="75" t="n">
        <v>0</v>
      </c>
      <c r="O4235" s="75" t="n">
        <v>21600</v>
      </c>
      <c r="P4235" s="75" t="n">
        <v>0</v>
      </c>
      <c r="Q4235" s="79" t="n">
        <v>45118</v>
      </c>
      <c r="AR4235">
        <f>IF($AU$2&lt;&gt;5,NA(),IF(D4235=D4234,0,IF(AND(D4237=D4235,D4236=D4235),O4235+O4236+O4237,IF(D4236=D4235,O4236+O4235,O4235))))</f>
        <v/>
      </c>
      <c r="AS4235">
        <f>IF($AU$2&lt;&gt;5,NA(),IF(D4235=D4234,0,IF(AND(D4237=D4235,D4236=D4235),P4235+P4236+P4237,IF(D4236=D4235,P4236+P4235,P4235))))</f>
        <v/>
      </c>
      <c r="AT4235">
        <f>AR4235-AS4235</f>
        <v/>
      </c>
    </row>
    <row r="4236" ht="15.75" customHeight="1" s="121">
      <c r="B4236">
        <f>D4236&amp;Q4236&amp;E4236</f>
        <v/>
      </c>
      <c r="C4236" s="73" t="inlineStr">
        <is>
          <t>FUTSTK</t>
        </is>
      </c>
      <c r="D4236" s="73" t="inlineStr">
        <is>
          <t>HINDUNILVR</t>
        </is>
      </c>
      <c r="E4236" s="78" t="n">
        <v>45134</v>
      </c>
      <c r="F4236" s="75" t="n">
        <v>0</v>
      </c>
      <c r="G4236" s="73" t="inlineStr">
        <is>
          <t>XX</t>
        </is>
      </c>
      <c r="H4236" s="75" t="n">
        <v>2667</v>
      </c>
      <c r="I4236" s="75" t="n">
        <v>2722.7</v>
      </c>
      <c r="J4236" s="75" t="n">
        <v>2658.05</v>
      </c>
      <c r="K4236" s="75" t="n">
        <v>2689.35</v>
      </c>
      <c r="L4236" s="75" t="n">
        <v>2689.35</v>
      </c>
      <c r="M4236" s="75" t="n">
        <v>10603</v>
      </c>
      <c r="N4236" s="75" t="n">
        <v>85768.83</v>
      </c>
      <c r="O4236" s="75" t="n">
        <v>9972600</v>
      </c>
      <c r="P4236" s="75" t="n">
        <v>267000</v>
      </c>
      <c r="Q4236" s="79" t="n">
        <v>45118</v>
      </c>
      <c r="AR4236">
        <f>IF($AU$2&lt;&gt;5,NA(),IF(D4236=D4235,0,IF(AND(D4238=D4236,D4237=D4236),O4236+O4237+O4238,IF(D4237=D4236,O4237+O4236,O4236))))</f>
        <v/>
      </c>
      <c r="AS4236">
        <f>IF($AU$2&lt;&gt;5,NA(),IF(D4236=D4235,0,IF(AND(D4238=D4236,D4237=D4236),P4236+P4237+P4238,IF(D4237=D4236,P4237+P4236,P4236))))</f>
        <v/>
      </c>
      <c r="AT4236">
        <f>AR4236-AS4236</f>
        <v/>
      </c>
    </row>
    <row r="4237" ht="15.75" customHeight="1" s="121">
      <c r="B4237">
        <f>D4237&amp;Q4237&amp;E4237</f>
        <v/>
      </c>
      <c r="C4237" s="73" t="inlineStr">
        <is>
          <t>FUTSTK</t>
        </is>
      </c>
      <c r="D4237" s="73" t="inlineStr">
        <is>
          <t>HINDUNILVR</t>
        </is>
      </c>
      <c r="E4237" s="78" t="n">
        <v>45169</v>
      </c>
      <c r="F4237" s="75" t="n">
        <v>0</v>
      </c>
      <c r="G4237" s="73" t="inlineStr">
        <is>
          <t>XX</t>
        </is>
      </c>
      <c r="H4237" s="75" t="n">
        <v>2682.4</v>
      </c>
      <c r="I4237" s="75" t="n">
        <v>2742.25</v>
      </c>
      <c r="J4237" s="75" t="n">
        <v>2680.05</v>
      </c>
      <c r="K4237" s="75" t="n">
        <v>2709.55</v>
      </c>
      <c r="L4237" s="75" t="n">
        <v>2709.55</v>
      </c>
      <c r="M4237" s="75" t="n">
        <v>257</v>
      </c>
      <c r="N4237" s="75" t="n">
        <v>2094.62</v>
      </c>
      <c r="O4237" s="75" t="n">
        <v>121800</v>
      </c>
      <c r="P4237" s="75" t="n">
        <v>-4200</v>
      </c>
      <c r="Q4237" s="79" t="n">
        <v>45118</v>
      </c>
      <c r="AR4237">
        <f>IF($AU$2&lt;&gt;5,NA(),IF(D4237=D4236,0,IF(AND(D4239=D4237,D4238=D4237),O4237+O4238+O4239,IF(D4238=D4237,O4238+O4237,O4237))))</f>
        <v/>
      </c>
      <c r="AS4237">
        <f>IF($AU$2&lt;&gt;5,NA(),IF(D4237=D4236,0,IF(AND(D4239=D4237,D4238=D4237),P4237+P4238+P4239,IF(D4238=D4237,P4238+P4237,P4237))))</f>
        <v/>
      </c>
      <c r="AT4237">
        <f>AR4237-AS4237</f>
        <v/>
      </c>
    </row>
    <row r="4238" ht="15.75" customHeight="1" s="121">
      <c r="B4238">
        <f>D4238&amp;Q4238&amp;E4238</f>
        <v/>
      </c>
      <c r="C4238" s="73" t="inlineStr">
        <is>
          <t>FUTSTK</t>
        </is>
      </c>
      <c r="D4238" s="73" t="inlineStr">
        <is>
          <t>HINDUNILVR</t>
        </is>
      </c>
      <c r="E4238" s="78" t="n">
        <v>45197</v>
      </c>
      <c r="F4238" s="75" t="n">
        <v>0</v>
      </c>
      <c r="G4238" s="73" t="inlineStr">
        <is>
          <t>XX</t>
        </is>
      </c>
      <c r="H4238" s="75" t="n">
        <v>2713</v>
      </c>
      <c r="I4238" s="75" t="n">
        <v>2760</v>
      </c>
      <c r="J4238" s="75" t="n">
        <v>2711.2</v>
      </c>
      <c r="K4238" s="75" t="n">
        <v>2725.7</v>
      </c>
      <c r="L4238" s="75" t="n">
        <v>2725.7</v>
      </c>
      <c r="M4238" s="75" t="n">
        <v>149</v>
      </c>
      <c r="N4238" s="75" t="n">
        <v>1224.64</v>
      </c>
      <c r="O4238" s="75" t="n">
        <v>55500</v>
      </c>
      <c r="P4238" s="75" t="n">
        <v>8100</v>
      </c>
      <c r="Q4238" s="79" t="n">
        <v>45118</v>
      </c>
      <c r="AR4238">
        <f>IF($AU$2&lt;&gt;5,NA(),IF(D4238=D4237,0,IF(AND(D4240=D4238,D4239=D4238),O4238+O4239+O4240,IF(D4239=D4238,O4239+O4238,O4238))))</f>
        <v/>
      </c>
      <c r="AS4238">
        <f>IF($AU$2&lt;&gt;5,NA(),IF(D4238=D4237,0,IF(AND(D4240=D4238,D4239=D4238),P4238+P4239+P4240,IF(D4239=D4238,P4239+P4238,P4238))))</f>
        <v/>
      </c>
      <c r="AT4238">
        <f>AR4238-AS4238</f>
        <v/>
      </c>
    </row>
    <row r="4239" ht="15.75" customHeight="1" s="121">
      <c r="B4239">
        <f>D4239&amp;Q4239&amp;E4239</f>
        <v/>
      </c>
      <c r="C4239" s="73" t="inlineStr">
        <is>
          <t>FUTSTK</t>
        </is>
      </c>
      <c r="D4239" s="73" t="inlineStr">
        <is>
          <t>IBULHSGFIN</t>
        </is>
      </c>
      <c r="E4239" s="78" t="n">
        <v>45134</v>
      </c>
      <c r="F4239" s="75" t="n">
        <v>0</v>
      </c>
      <c r="G4239" s="73" t="inlineStr">
        <is>
          <t>XX</t>
        </is>
      </c>
      <c r="H4239" s="75" t="n">
        <v>127.35</v>
      </c>
      <c r="I4239" s="75" t="n">
        <v>127.9</v>
      </c>
      <c r="J4239" s="75" t="n">
        <v>123.9</v>
      </c>
      <c r="K4239" s="75" t="n">
        <v>124.35</v>
      </c>
      <c r="L4239" s="75" t="n">
        <v>124.35</v>
      </c>
      <c r="M4239" s="75" t="n">
        <v>211</v>
      </c>
      <c r="N4239" s="75" t="n">
        <v>1356.49</v>
      </c>
      <c r="O4239" s="75" t="n">
        <v>59664900</v>
      </c>
      <c r="P4239" s="75" t="n">
        <v>-1076100</v>
      </c>
      <c r="Q4239" s="79" t="n">
        <v>45118</v>
      </c>
      <c r="AR4239">
        <f>IF($AU$2&lt;&gt;5,NA(),IF(D4239=D4238,0,IF(AND(D4241=D4239,D4240=D4239),O4239+O4240+O4241,IF(D4240=D4239,O4240+O4239,O4239))))</f>
        <v/>
      </c>
      <c r="AS4239">
        <f>IF($AU$2&lt;&gt;5,NA(),IF(D4239=D4238,0,IF(AND(D4241=D4239,D4240=D4239),P4239+P4240+P4241,IF(D4240=D4239,P4240+P4239,P4239))))</f>
        <v/>
      </c>
      <c r="AT4239">
        <f>AR4239-AS4239</f>
        <v/>
      </c>
    </row>
    <row r="4240" ht="15.75" customHeight="1" s="121">
      <c r="B4240">
        <f>D4240&amp;Q4240&amp;E4240</f>
        <v/>
      </c>
      <c r="C4240" s="73" t="inlineStr">
        <is>
          <t>FUTSTK</t>
        </is>
      </c>
      <c r="D4240" s="73" t="inlineStr">
        <is>
          <t>IBULHSGFIN</t>
        </is>
      </c>
      <c r="E4240" s="78" t="n">
        <v>45169</v>
      </c>
      <c r="F4240" s="75" t="n">
        <v>0</v>
      </c>
      <c r="G4240" s="73" t="inlineStr">
        <is>
          <t>XX</t>
        </is>
      </c>
      <c r="H4240" s="75" t="n">
        <v>128.4</v>
      </c>
      <c r="I4240" s="75" t="n">
        <v>128.75</v>
      </c>
      <c r="J4240" s="75" t="n">
        <v>124.9</v>
      </c>
      <c r="K4240" s="75" t="n">
        <v>125</v>
      </c>
      <c r="L4240" s="75" t="n">
        <v>125</v>
      </c>
      <c r="M4240" s="75" t="n">
        <v>13</v>
      </c>
      <c r="N4240" s="75" t="n">
        <v>84.48</v>
      </c>
      <c r="O4240" s="75" t="n">
        <v>4187100</v>
      </c>
      <c r="P4240" s="75" t="n">
        <v>-66300</v>
      </c>
      <c r="Q4240" s="79" t="n">
        <v>45118</v>
      </c>
      <c r="AR4240">
        <f>IF($AU$2&lt;&gt;5,NA(),IF(D4240=D4239,0,IF(AND(D4242=D4240,D4241=D4240),O4240+O4241+O4242,IF(D4241=D4240,O4241+O4240,O4240))))</f>
        <v/>
      </c>
      <c r="AS4240">
        <f>IF($AU$2&lt;&gt;5,NA(),IF(D4240=D4239,0,IF(AND(D4242=D4240,D4241=D4240),P4240+P4241+P4242,IF(D4241=D4240,P4241+P4240,P4240))))</f>
        <v/>
      </c>
      <c r="AT4240">
        <f>AR4240-AS4240</f>
        <v/>
      </c>
    </row>
    <row r="4241" ht="15.75" customHeight="1" s="121">
      <c r="B4241">
        <f>D4241&amp;Q4241&amp;E4241</f>
        <v/>
      </c>
      <c r="C4241" s="73" t="inlineStr">
        <is>
          <t>FUTSTK</t>
        </is>
      </c>
      <c r="D4241" s="73" t="inlineStr">
        <is>
          <t>IBULHSGFIN</t>
        </is>
      </c>
      <c r="E4241" s="78" t="n">
        <v>45197</v>
      </c>
      <c r="F4241" s="75" t="n">
        <v>0</v>
      </c>
      <c r="G4241" s="73" t="inlineStr">
        <is>
          <t>XX</t>
        </is>
      </c>
      <c r="H4241" s="75" t="n">
        <v>126.25</v>
      </c>
      <c r="I4241" s="75" t="n">
        <v>126.25</v>
      </c>
      <c r="J4241" s="75" t="n">
        <v>126.25</v>
      </c>
      <c r="K4241" s="75" t="n">
        <v>126.25</v>
      </c>
      <c r="L4241" s="75" t="n">
        <v>126.25</v>
      </c>
      <c r="M4241" s="75" t="n">
        <v>1</v>
      </c>
      <c r="N4241" s="75" t="n">
        <v>6.43</v>
      </c>
      <c r="O4241" s="75" t="n">
        <v>392700</v>
      </c>
      <c r="P4241" s="75" t="n">
        <v>-5100</v>
      </c>
      <c r="Q4241" s="79" t="n">
        <v>45118</v>
      </c>
      <c r="AR4241">
        <f>IF($AU$2&lt;&gt;5,NA(),IF(D4241=D4240,0,IF(AND(D4243=D4241,D4242=D4241),O4241+O4242+O4243,IF(D4242=D4241,O4242+O4241,O4241))))</f>
        <v/>
      </c>
      <c r="AS4241">
        <f>IF($AU$2&lt;&gt;5,NA(),IF(D4241=D4240,0,IF(AND(D4243=D4241,D4242=D4241),P4241+P4242+P4243,IF(D4242=D4241,P4242+P4241,P4241))))</f>
        <v/>
      </c>
      <c r="AT4241">
        <f>AR4241-AS4241</f>
        <v/>
      </c>
    </row>
    <row r="4242" ht="15.75" customHeight="1" s="121">
      <c r="B4242">
        <f>D4242&amp;Q4242&amp;E4242</f>
        <v/>
      </c>
      <c r="C4242" s="73" t="inlineStr">
        <is>
          <t>FUTSTK</t>
        </is>
      </c>
      <c r="D4242" s="73" t="inlineStr">
        <is>
          <t>ICICIBANK</t>
        </is>
      </c>
      <c r="E4242" s="78" t="n">
        <v>45134</v>
      </c>
      <c r="F4242" s="75" t="n">
        <v>0</v>
      </c>
      <c r="G4242" s="73" t="inlineStr">
        <is>
          <t>XX</t>
        </is>
      </c>
      <c r="H4242" s="75" t="n">
        <v>950.6</v>
      </c>
      <c r="I4242" s="75" t="n">
        <v>955.5</v>
      </c>
      <c r="J4242" s="75" t="n">
        <v>947.1</v>
      </c>
      <c r="K4242" s="75" t="n">
        <v>949.5</v>
      </c>
      <c r="L4242" s="75" t="n">
        <v>949.5</v>
      </c>
      <c r="M4242" s="75" t="n">
        <v>17214</v>
      </c>
      <c r="N4242" s="75" t="n">
        <v>114650.7</v>
      </c>
      <c r="O4242" s="75" t="n">
        <v>50277500</v>
      </c>
      <c r="P4242" s="75" t="n">
        <v>-1698200</v>
      </c>
      <c r="Q4242" s="79" t="n">
        <v>45118</v>
      </c>
      <c r="AR4242">
        <f>IF($AU$2&lt;&gt;5,NA(),IF(D4242=D4241,0,IF(AND(D4244=D4242,D4243=D4242),O4242+O4243+O4244,IF(D4243=D4242,O4243+O4242,O4242))))</f>
        <v/>
      </c>
      <c r="AS4242">
        <f>IF($AU$2&lt;&gt;5,NA(),IF(D4242=D4241,0,IF(AND(D4244=D4242,D4243=D4242),P4242+P4243+P4244,IF(D4243=D4242,P4243+P4242,P4242))))</f>
        <v/>
      </c>
      <c r="AT4242">
        <f>AR4242-AS4242</f>
        <v/>
      </c>
    </row>
    <row r="4243" ht="15.75" customHeight="1" s="121">
      <c r="B4243">
        <f>D4243&amp;Q4243&amp;E4243</f>
        <v/>
      </c>
      <c r="C4243" s="73" t="inlineStr">
        <is>
          <t>FUTSTK</t>
        </is>
      </c>
      <c r="D4243" s="73" t="inlineStr">
        <is>
          <t>ICICIBANK</t>
        </is>
      </c>
      <c r="E4243" s="78" t="n">
        <v>45169</v>
      </c>
      <c r="F4243" s="75" t="n">
        <v>0</v>
      </c>
      <c r="G4243" s="73" t="inlineStr">
        <is>
          <t>XX</t>
        </is>
      </c>
      <c r="H4243" s="75" t="n">
        <v>948.8</v>
      </c>
      <c r="I4243" s="75" t="n">
        <v>954</v>
      </c>
      <c r="J4243" s="75" t="n">
        <v>946</v>
      </c>
      <c r="K4243" s="75" t="n">
        <v>947.9</v>
      </c>
      <c r="L4243" s="75" t="n">
        <v>947.9</v>
      </c>
      <c r="M4243" s="75" t="n">
        <v>729</v>
      </c>
      <c r="N4243" s="75" t="n">
        <v>4846.75</v>
      </c>
      <c r="O4243" s="75" t="n">
        <v>31983000</v>
      </c>
      <c r="P4243" s="75" t="n">
        <v>145600</v>
      </c>
      <c r="Q4243" s="79" t="n">
        <v>45118</v>
      </c>
      <c r="AR4243">
        <f>IF($AU$2&lt;&gt;5,NA(),IF(D4243=D4242,0,IF(AND(D4245=D4243,D4244=D4243),O4243+O4244+O4245,IF(D4244=D4243,O4244+O4243,O4243))))</f>
        <v/>
      </c>
      <c r="AS4243">
        <f>IF($AU$2&lt;&gt;5,NA(),IF(D4243=D4242,0,IF(AND(D4245=D4243,D4244=D4243),P4243+P4244+P4245,IF(D4244=D4243,P4244+P4243,P4243))))</f>
        <v/>
      </c>
      <c r="AT4243">
        <f>AR4243-AS4243</f>
        <v/>
      </c>
    </row>
    <row r="4244" ht="15.75" customHeight="1" s="121">
      <c r="B4244">
        <f>D4244&amp;Q4244&amp;E4244</f>
        <v/>
      </c>
      <c r="C4244" s="73" t="inlineStr">
        <is>
          <t>FUTSTK</t>
        </is>
      </c>
      <c r="D4244" s="73" t="inlineStr">
        <is>
          <t>ICICIBANK</t>
        </is>
      </c>
      <c r="E4244" s="78" t="n">
        <v>45197</v>
      </c>
      <c r="F4244" s="75" t="n">
        <v>0</v>
      </c>
      <c r="G4244" s="73" t="inlineStr">
        <is>
          <t>XX</t>
        </is>
      </c>
      <c r="H4244" s="75" t="n">
        <v>957.05</v>
      </c>
      <c r="I4244" s="75" t="n">
        <v>959</v>
      </c>
      <c r="J4244" s="75" t="n">
        <v>952.75</v>
      </c>
      <c r="K4244" s="75" t="n">
        <v>954.9</v>
      </c>
      <c r="L4244" s="75" t="n">
        <v>954.9</v>
      </c>
      <c r="M4244" s="75" t="n">
        <v>44</v>
      </c>
      <c r="N4244" s="75" t="n">
        <v>294.63</v>
      </c>
      <c r="O4244" s="75" t="n">
        <v>109200</v>
      </c>
      <c r="P4244" s="75" t="n">
        <v>18200</v>
      </c>
      <c r="Q4244" s="79" t="n">
        <v>45118</v>
      </c>
      <c r="AR4244">
        <f>IF($AU$2&lt;&gt;5,NA(),IF(D4244=D4243,0,IF(AND(D4246=D4244,D4245=D4244),O4244+O4245+O4246,IF(D4245=D4244,O4245+O4244,O4244))))</f>
        <v/>
      </c>
      <c r="AS4244">
        <f>IF($AU$2&lt;&gt;5,NA(),IF(D4244=D4243,0,IF(AND(D4246=D4244,D4245=D4244),P4244+P4245+P4246,IF(D4245=D4244,P4245+P4244,P4244))))</f>
        <v/>
      </c>
      <c r="AT4244">
        <f>AR4244-AS4244</f>
        <v/>
      </c>
    </row>
    <row r="4245" ht="15.75" customHeight="1" s="121">
      <c r="B4245">
        <f>D4245&amp;Q4245&amp;E4245</f>
        <v/>
      </c>
      <c r="C4245" s="73" t="inlineStr">
        <is>
          <t>FUTSTK</t>
        </is>
      </c>
      <c r="D4245" s="73" t="inlineStr">
        <is>
          <t>ICICIGI</t>
        </is>
      </c>
      <c r="E4245" s="78" t="n">
        <v>45134</v>
      </c>
      <c r="F4245" s="75" t="n">
        <v>0</v>
      </c>
      <c r="G4245" s="73" t="inlineStr">
        <is>
          <t>XX</t>
        </is>
      </c>
      <c r="H4245" s="75" t="n">
        <v>1364.75</v>
      </c>
      <c r="I4245" s="75" t="n">
        <v>1364.75</v>
      </c>
      <c r="J4245" s="75" t="n">
        <v>1336.95</v>
      </c>
      <c r="K4245" s="75" t="n">
        <v>1349.3</v>
      </c>
      <c r="L4245" s="75" t="n">
        <v>1349.3</v>
      </c>
      <c r="M4245" s="75" t="n">
        <v>995</v>
      </c>
      <c r="N4245" s="75" t="n">
        <v>6706.93</v>
      </c>
      <c r="O4245" s="75" t="n">
        <v>4081000</v>
      </c>
      <c r="P4245" s="75" t="n">
        <v>-31500</v>
      </c>
      <c r="Q4245" s="79" t="n">
        <v>45118</v>
      </c>
      <c r="AR4245">
        <f>IF($AU$2&lt;&gt;5,NA(),IF(D4245=D4244,0,IF(AND(D4247=D4245,D4246=D4245),O4245+O4246+O4247,IF(D4246=D4245,O4246+O4245,O4245))))</f>
        <v/>
      </c>
      <c r="AS4245">
        <f>IF($AU$2&lt;&gt;5,NA(),IF(D4245=D4244,0,IF(AND(D4247=D4245,D4246=D4245),P4245+P4246+P4247,IF(D4246=D4245,P4246+P4245,P4245))))</f>
        <v/>
      </c>
      <c r="AT4245">
        <f>AR4245-AS4245</f>
        <v/>
      </c>
    </row>
    <row r="4246" ht="15.75" customHeight="1" s="121">
      <c r="B4246">
        <f>D4246&amp;Q4246&amp;E4246</f>
        <v/>
      </c>
      <c r="C4246" s="73" t="inlineStr">
        <is>
          <t>FUTSTK</t>
        </is>
      </c>
      <c r="D4246" s="73" t="inlineStr">
        <is>
          <t>ICICIGI</t>
        </is>
      </c>
      <c r="E4246" s="78" t="n">
        <v>45169</v>
      </c>
      <c r="F4246" s="75" t="n">
        <v>0</v>
      </c>
      <c r="G4246" s="73" t="inlineStr">
        <is>
          <t>XX</t>
        </is>
      </c>
      <c r="H4246" s="75" t="n">
        <v>1364.4</v>
      </c>
      <c r="I4246" s="75" t="n">
        <v>1366.15</v>
      </c>
      <c r="J4246" s="75" t="n">
        <v>1347</v>
      </c>
      <c r="K4246" s="75" t="n">
        <v>1357</v>
      </c>
      <c r="L4246" s="75" t="n">
        <v>1357</v>
      </c>
      <c r="M4246" s="75" t="n">
        <v>26</v>
      </c>
      <c r="N4246" s="75" t="n">
        <v>176.73</v>
      </c>
      <c r="O4246" s="75" t="n">
        <v>66500</v>
      </c>
      <c r="P4246" s="75" t="n">
        <v>2000</v>
      </c>
      <c r="Q4246" s="79" t="n">
        <v>45118</v>
      </c>
      <c r="AR4246">
        <f>IF($AU$2&lt;&gt;5,NA(),IF(D4246=D4245,0,IF(AND(D4248=D4246,D4247=D4246),O4246+O4247+O4248,IF(D4247=D4246,O4247+O4246,O4246))))</f>
        <v/>
      </c>
      <c r="AS4246">
        <f>IF($AU$2&lt;&gt;5,NA(),IF(D4246=D4245,0,IF(AND(D4248=D4246,D4247=D4246),P4246+P4247+P4248,IF(D4247=D4246,P4247+P4246,P4246))))</f>
        <v/>
      </c>
      <c r="AT4246">
        <f>AR4246-AS4246</f>
        <v/>
      </c>
    </row>
    <row r="4247" ht="15.75" customHeight="1" s="121">
      <c r="B4247">
        <f>D4247&amp;Q4247&amp;E4247</f>
        <v/>
      </c>
      <c r="C4247" s="73" t="inlineStr">
        <is>
          <t>FUTSTK</t>
        </is>
      </c>
      <c r="D4247" s="73" t="inlineStr">
        <is>
          <t>ICICIGI</t>
        </is>
      </c>
      <c r="E4247" s="78" t="n">
        <v>45197</v>
      </c>
      <c r="F4247" s="75" t="n">
        <v>0</v>
      </c>
      <c r="G4247" s="73" t="inlineStr">
        <is>
          <t>XX</t>
        </is>
      </c>
      <c r="H4247" s="75" t="n">
        <v>1357</v>
      </c>
      <c r="I4247" s="75" t="n">
        <v>1357</v>
      </c>
      <c r="J4247" s="75" t="n">
        <v>1355</v>
      </c>
      <c r="K4247" s="75" t="n">
        <v>1355</v>
      </c>
      <c r="L4247" s="75" t="n">
        <v>1367.4</v>
      </c>
      <c r="M4247" s="75" t="n">
        <v>2</v>
      </c>
      <c r="N4247" s="75" t="n">
        <v>13.56</v>
      </c>
      <c r="O4247" s="75" t="n">
        <v>3500</v>
      </c>
      <c r="P4247" s="75" t="n">
        <v>1000</v>
      </c>
      <c r="Q4247" s="79" t="n">
        <v>45118</v>
      </c>
      <c r="AR4247">
        <f>IF($AU$2&lt;&gt;5,NA(),IF(D4247=D4246,0,IF(AND(D4249=D4247,D4248=D4247),O4247+O4248+O4249,IF(D4248=D4247,O4248+O4247,O4247))))</f>
        <v/>
      </c>
      <c r="AS4247">
        <f>IF($AU$2&lt;&gt;5,NA(),IF(D4247=D4246,0,IF(AND(D4249=D4247,D4248=D4247),P4247+P4248+P4249,IF(D4248=D4247,P4248+P4247,P4247))))</f>
        <v/>
      </c>
      <c r="AT4247">
        <f>AR4247-AS4247</f>
        <v/>
      </c>
    </row>
    <row r="4248" ht="15.75" customHeight="1" s="121">
      <c r="B4248">
        <f>D4248&amp;Q4248&amp;E4248</f>
        <v/>
      </c>
      <c r="C4248" s="73" t="inlineStr">
        <is>
          <t>FUTSTK</t>
        </is>
      </c>
      <c r="D4248" s="73" t="inlineStr">
        <is>
          <t>ICICIPRULI</t>
        </is>
      </c>
      <c r="E4248" s="78" t="n">
        <v>45134</v>
      </c>
      <c r="F4248" s="75" t="n">
        <v>0</v>
      </c>
      <c r="G4248" s="73" t="inlineStr">
        <is>
          <t>XX</t>
        </is>
      </c>
      <c r="H4248" s="75" t="n">
        <v>595.35</v>
      </c>
      <c r="I4248" s="75" t="n">
        <v>606.45</v>
      </c>
      <c r="J4248" s="75" t="n">
        <v>589</v>
      </c>
      <c r="K4248" s="75" t="n">
        <v>594.25</v>
      </c>
      <c r="L4248" s="75" t="n">
        <v>594.25</v>
      </c>
      <c r="M4248" s="75" t="n">
        <v>3317</v>
      </c>
      <c r="N4248" s="75" t="n">
        <v>29751.02</v>
      </c>
      <c r="O4248" s="75" t="n">
        <v>11311500</v>
      </c>
      <c r="P4248" s="75" t="n">
        <v>-429000</v>
      </c>
      <c r="Q4248" s="79" t="n">
        <v>45118</v>
      </c>
      <c r="AR4248">
        <f>IF($AU$2&lt;&gt;5,NA(),IF(D4248=D4247,0,IF(AND(D4250=D4248,D4249=D4248),O4248+O4249+O4250,IF(D4249=D4248,O4249+O4248,O4248))))</f>
        <v/>
      </c>
      <c r="AS4248">
        <f>IF($AU$2&lt;&gt;5,NA(),IF(D4248=D4247,0,IF(AND(D4250=D4248,D4249=D4248),P4248+P4249+P4250,IF(D4249=D4248,P4249+P4248,P4248))))</f>
        <v/>
      </c>
      <c r="AT4248">
        <f>AR4248-AS4248</f>
        <v/>
      </c>
    </row>
    <row r="4249" ht="15.75" customHeight="1" s="121">
      <c r="B4249">
        <f>D4249&amp;Q4249&amp;E4249</f>
        <v/>
      </c>
      <c r="C4249" s="73" t="inlineStr">
        <is>
          <t>FUTSTK</t>
        </is>
      </c>
      <c r="D4249" s="73" t="inlineStr">
        <is>
          <t>ICICIPRULI</t>
        </is>
      </c>
      <c r="E4249" s="78" t="n">
        <v>45169</v>
      </c>
      <c r="F4249" s="75" t="n">
        <v>0</v>
      </c>
      <c r="G4249" s="73" t="inlineStr">
        <is>
          <t>XX</t>
        </is>
      </c>
      <c r="H4249" s="75" t="n">
        <v>602.45</v>
      </c>
      <c r="I4249" s="75" t="n">
        <v>608.95</v>
      </c>
      <c r="J4249" s="75" t="n">
        <v>592</v>
      </c>
      <c r="K4249" s="75" t="n">
        <v>597.2</v>
      </c>
      <c r="L4249" s="75" t="n">
        <v>597.2</v>
      </c>
      <c r="M4249" s="75" t="n">
        <v>109</v>
      </c>
      <c r="N4249" s="75" t="n">
        <v>981.87</v>
      </c>
      <c r="O4249" s="75" t="n">
        <v>279000</v>
      </c>
      <c r="P4249" s="75" t="n">
        <v>34500</v>
      </c>
      <c r="Q4249" s="79" t="n">
        <v>45118</v>
      </c>
      <c r="AR4249">
        <f>IF($AU$2&lt;&gt;5,NA(),IF(D4249=D4248,0,IF(AND(D4251=D4249,D4250=D4249),O4249+O4250+O4251,IF(D4250=D4249,O4250+O4249,O4249))))</f>
        <v/>
      </c>
      <c r="AS4249">
        <f>IF($AU$2&lt;&gt;5,NA(),IF(D4249=D4248,0,IF(AND(D4251=D4249,D4250=D4249),P4249+P4250+P4251,IF(D4250=D4249,P4250+P4249,P4249))))</f>
        <v/>
      </c>
      <c r="AT4249">
        <f>AR4249-AS4249</f>
        <v/>
      </c>
    </row>
    <row r="4250" ht="15.75" customHeight="1" s="121">
      <c r="B4250">
        <f>D4250&amp;Q4250&amp;E4250</f>
        <v/>
      </c>
      <c r="C4250" s="73" t="inlineStr">
        <is>
          <t>FUTSTK</t>
        </is>
      </c>
      <c r="D4250" s="73" t="inlineStr">
        <is>
          <t>ICICIPRULI</t>
        </is>
      </c>
      <c r="E4250" s="78" t="n">
        <v>45197</v>
      </c>
      <c r="F4250" s="75" t="n">
        <v>0</v>
      </c>
      <c r="G4250" s="73" t="inlineStr">
        <is>
          <t>XX</t>
        </is>
      </c>
      <c r="H4250" s="75" t="n">
        <v>0</v>
      </c>
      <c r="I4250" s="75" t="n">
        <v>0</v>
      </c>
      <c r="J4250" s="75" t="n">
        <v>0</v>
      </c>
      <c r="K4250" s="75" t="n">
        <v>601</v>
      </c>
      <c r="L4250" s="75" t="n">
        <v>603.55</v>
      </c>
      <c r="M4250" s="75" t="n">
        <v>0</v>
      </c>
      <c r="N4250" s="75" t="n">
        <v>0</v>
      </c>
      <c r="O4250" s="75" t="n">
        <v>1500</v>
      </c>
      <c r="P4250" s="75" t="n">
        <v>0</v>
      </c>
      <c r="Q4250" s="79" t="n">
        <v>45118</v>
      </c>
      <c r="AR4250">
        <f>IF($AU$2&lt;&gt;5,NA(),IF(D4250=D4249,0,IF(AND(D4252=D4250,D4251=D4250),O4250+O4251+O4252,IF(D4251=D4250,O4251+O4250,O4250))))</f>
        <v/>
      </c>
      <c r="AS4250">
        <f>IF($AU$2&lt;&gt;5,NA(),IF(D4250=D4249,0,IF(AND(D4252=D4250,D4251=D4250),P4250+P4251+P4252,IF(D4251=D4250,P4251+P4250,P4250))))</f>
        <v/>
      </c>
      <c r="AT4250">
        <f>AR4250-AS4250</f>
        <v/>
      </c>
    </row>
    <row r="4251" ht="15.75" customHeight="1" s="121">
      <c r="B4251">
        <f>D4251&amp;Q4251&amp;E4251</f>
        <v/>
      </c>
      <c r="C4251" s="73" t="inlineStr">
        <is>
          <t>FUTSTK</t>
        </is>
      </c>
      <c r="D4251" s="73" t="inlineStr">
        <is>
          <t>IDEA</t>
        </is>
      </c>
      <c r="E4251" s="78" t="n">
        <v>45134</v>
      </c>
      <c r="F4251" s="75" t="n">
        <v>0</v>
      </c>
      <c r="G4251" s="73" t="inlineStr">
        <is>
          <t>XX</t>
        </is>
      </c>
      <c r="H4251" s="75" t="n">
        <v>7.45</v>
      </c>
      <c r="I4251" s="75" t="n">
        <v>7.5</v>
      </c>
      <c r="J4251" s="75" t="n">
        <v>7.4</v>
      </c>
      <c r="K4251" s="75" t="n">
        <v>7.45</v>
      </c>
      <c r="L4251" s="75" t="n">
        <v>7.45</v>
      </c>
      <c r="M4251" s="75" t="n">
        <v>307</v>
      </c>
      <c r="N4251" s="75" t="n">
        <v>1828.32</v>
      </c>
      <c r="O4251" s="76" t="n">
        <v>611000000</v>
      </c>
      <c r="P4251" s="75" t="n">
        <v>-2320000</v>
      </c>
      <c r="Q4251" s="79" t="n">
        <v>45118</v>
      </c>
      <c r="AR4251" s="77">
        <f>IF($AU$2&lt;&gt;5,NA(),IF(D4251=D4250,0,IF(AND(D4253=D4251,D4252=D4251),O4251+O4252+O4253,IF(D4252=D4251,O4252+O4251,O4251))))</f>
        <v/>
      </c>
      <c r="AS4251">
        <f>IF($AU$2&lt;&gt;5,NA(),IF(D4251=D4250,0,IF(AND(D4253=D4251,D4252=D4251),P4251+P4252+P4253,IF(D4252=D4251,P4252+P4251,P4251))))</f>
        <v/>
      </c>
      <c r="AT4251" s="77">
        <f>AR4251-AS4251</f>
        <v/>
      </c>
    </row>
    <row r="4252" ht="15.75" customHeight="1" s="121">
      <c r="B4252">
        <f>D4252&amp;Q4252&amp;E4252</f>
        <v/>
      </c>
      <c r="C4252" s="73" t="inlineStr">
        <is>
          <t>FUTSTK</t>
        </is>
      </c>
      <c r="D4252" s="73" t="inlineStr">
        <is>
          <t>IDEA</t>
        </is>
      </c>
      <c r="E4252" s="78" t="n">
        <v>45169</v>
      </c>
      <c r="F4252" s="75" t="n">
        <v>0</v>
      </c>
      <c r="G4252" s="73" t="inlineStr">
        <is>
          <t>XX</t>
        </is>
      </c>
      <c r="H4252" s="75" t="n">
        <v>7.5</v>
      </c>
      <c r="I4252" s="75" t="n">
        <v>7.55</v>
      </c>
      <c r="J4252" s="75" t="n">
        <v>7.45</v>
      </c>
      <c r="K4252" s="75" t="n">
        <v>7.5</v>
      </c>
      <c r="L4252" s="75" t="n">
        <v>7.5</v>
      </c>
      <c r="M4252" s="75" t="n">
        <v>49</v>
      </c>
      <c r="N4252" s="75" t="n">
        <v>294.72</v>
      </c>
      <c r="O4252" s="75" t="n">
        <v>59440000</v>
      </c>
      <c r="P4252" s="75" t="n">
        <v>960000</v>
      </c>
      <c r="Q4252" s="79" t="n">
        <v>45118</v>
      </c>
      <c r="AR4252">
        <f>IF($AU$2&lt;&gt;5,NA(),IF(D4252=D4251,0,IF(AND(D4254=D4252,D4253=D4252),O4252+O4253+O4254,IF(D4253=D4252,O4253+O4252,O4252))))</f>
        <v/>
      </c>
      <c r="AS4252">
        <f>IF($AU$2&lt;&gt;5,NA(),IF(D4252=D4251,0,IF(AND(D4254=D4252,D4253=D4252),P4252+P4253+P4254,IF(D4253=D4252,P4253+P4252,P4252))))</f>
        <v/>
      </c>
      <c r="AT4252">
        <f>AR4252-AS4252</f>
        <v/>
      </c>
    </row>
    <row r="4253" ht="15.75" customHeight="1" s="121">
      <c r="B4253">
        <f>D4253&amp;Q4253&amp;E4253</f>
        <v/>
      </c>
      <c r="C4253" s="73" t="inlineStr">
        <is>
          <t>FUTSTK</t>
        </is>
      </c>
      <c r="D4253" s="73" t="inlineStr">
        <is>
          <t>IDEA</t>
        </is>
      </c>
      <c r="E4253" s="78" t="n">
        <v>45197</v>
      </c>
      <c r="F4253" s="75" t="n">
        <v>0</v>
      </c>
      <c r="G4253" s="73" t="inlineStr">
        <is>
          <t>XX</t>
        </is>
      </c>
      <c r="H4253" s="75" t="n">
        <v>7.55</v>
      </c>
      <c r="I4253" s="75" t="n">
        <v>7.6</v>
      </c>
      <c r="J4253" s="75" t="n">
        <v>7.55</v>
      </c>
      <c r="K4253" s="75" t="n">
        <v>7.55</v>
      </c>
      <c r="L4253" s="75" t="n">
        <v>7.5</v>
      </c>
      <c r="M4253" s="75" t="n">
        <v>9</v>
      </c>
      <c r="N4253" s="75" t="n">
        <v>54.4</v>
      </c>
      <c r="O4253" s="75" t="n">
        <v>3760000</v>
      </c>
      <c r="P4253" s="75" t="n">
        <v>80000</v>
      </c>
      <c r="Q4253" s="79" t="n">
        <v>45118</v>
      </c>
      <c r="AR4253">
        <f>IF($AU$2&lt;&gt;5,NA(),IF(D4253=D4252,0,IF(AND(D4255=D4253,D4254=D4253),O4253+O4254+O4255,IF(D4254=D4253,O4254+O4253,O4253))))</f>
        <v/>
      </c>
      <c r="AS4253">
        <f>IF($AU$2&lt;&gt;5,NA(),IF(D4253=D4252,0,IF(AND(D4255=D4253,D4254=D4253),P4253+P4254+P4255,IF(D4254=D4253,P4254+P4253,P4253))))</f>
        <v/>
      </c>
      <c r="AT4253">
        <f>AR4253-AS4253</f>
        <v/>
      </c>
    </row>
    <row r="4254" ht="15.75" customHeight="1" s="121">
      <c r="B4254">
        <f>D4254&amp;Q4254&amp;E4254</f>
        <v/>
      </c>
      <c r="C4254" s="73" t="inlineStr">
        <is>
          <t>FUTSTK</t>
        </is>
      </c>
      <c r="D4254" s="73" t="inlineStr">
        <is>
          <t>IDFC</t>
        </is>
      </c>
      <c r="E4254" s="78" t="n">
        <v>45134</v>
      </c>
      <c r="F4254" s="75" t="n">
        <v>0</v>
      </c>
      <c r="G4254" s="73" t="inlineStr">
        <is>
          <t>XX</t>
        </is>
      </c>
      <c r="H4254" s="75" t="n">
        <v>111.3</v>
      </c>
      <c r="I4254" s="75" t="n">
        <v>115.2</v>
      </c>
      <c r="J4254" s="75" t="n">
        <v>111</v>
      </c>
      <c r="K4254" s="75" t="n">
        <v>115</v>
      </c>
      <c r="L4254" s="75" t="n">
        <v>115</v>
      </c>
      <c r="M4254" s="75" t="n">
        <v>3007</v>
      </c>
      <c r="N4254" s="75" t="n">
        <v>34300.47</v>
      </c>
      <c r="O4254" s="76" t="n">
        <v>147000000</v>
      </c>
      <c r="P4254" s="75" t="n">
        <v>-1110000</v>
      </c>
      <c r="Q4254" s="79" t="n">
        <v>45118</v>
      </c>
      <c r="AR4254" s="77">
        <f>IF($AU$2&lt;&gt;5,NA(),IF(D4254=D4253,0,IF(AND(D4256=D4254,D4255=D4254),O4254+O4255+O4256,IF(D4255=D4254,O4255+O4254,O4254))))</f>
        <v/>
      </c>
      <c r="AS4254">
        <f>IF($AU$2&lt;&gt;5,NA(),IF(D4254=D4253,0,IF(AND(D4256=D4254,D4255=D4254),P4254+P4255+P4256,IF(D4255=D4254,P4255+P4254,P4254))))</f>
        <v/>
      </c>
      <c r="AT4254" s="77">
        <f>AR4254-AS4254</f>
        <v/>
      </c>
    </row>
    <row r="4255" ht="15.75" customHeight="1" s="121">
      <c r="B4255">
        <f>D4255&amp;Q4255&amp;E4255</f>
        <v/>
      </c>
      <c r="C4255" s="73" t="inlineStr">
        <is>
          <t>FUTSTK</t>
        </is>
      </c>
      <c r="D4255" s="73" t="inlineStr">
        <is>
          <t>IDFC</t>
        </is>
      </c>
      <c r="E4255" s="78" t="n">
        <v>45169</v>
      </c>
      <c r="F4255" s="75" t="n">
        <v>0</v>
      </c>
      <c r="G4255" s="73" t="inlineStr">
        <is>
          <t>XX</t>
        </is>
      </c>
      <c r="H4255" s="75" t="n">
        <v>112.3</v>
      </c>
      <c r="I4255" s="75" t="n">
        <v>116</v>
      </c>
      <c r="J4255" s="75" t="n">
        <v>112.3</v>
      </c>
      <c r="K4255" s="75" t="n">
        <v>115.9</v>
      </c>
      <c r="L4255" s="75" t="n">
        <v>115.9</v>
      </c>
      <c r="M4255" s="75" t="n">
        <v>161</v>
      </c>
      <c r="N4255" s="75" t="n">
        <v>1850.47</v>
      </c>
      <c r="O4255" s="75" t="n">
        <v>5410000</v>
      </c>
      <c r="P4255" s="75" t="n">
        <v>80000</v>
      </c>
      <c r="Q4255" s="79" t="n">
        <v>45118</v>
      </c>
      <c r="AR4255">
        <f>IF($AU$2&lt;&gt;5,NA(),IF(D4255=D4254,0,IF(AND(D4257=D4255,D4256=D4255),O4255+O4256+O4257,IF(D4256=D4255,O4256+O4255,O4255))))</f>
        <v/>
      </c>
      <c r="AS4255">
        <f>IF($AU$2&lt;&gt;5,NA(),IF(D4255=D4254,0,IF(AND(D4257=D4255,D4256=D4255),P4255+P4256+P4257,IF(D4256=D4255,P4256+P4255,P4255))))</f>
        <v/>
      </c>
      <c r="AT4255">
        <f>AR4255-AS4255</f>
        <v/>
      </c>
    </row>
    <row r="4256" ht="15.75" customHeight="1" s="121">
      <c r="B4256">
        <f>D4256&amp;Q4256&amp;E4256</f>
        <v/>
      </c>
      <c r="C4256" s="73" t="inlineStr">
        <is>
          <t>FUTSTK</t>
        </is>
      </c>
      <c r="D4256" s="73" t="inlineStr">
        <is>
          <t>IDFC</t>
        </is>
      </c>
      <c r="E4256" s="78" t="n">
        <v>45197</v>
      </c>
      <c r="F4256" s="75" t="n">
        <v>0</v>
      </c>
      <c r="G4256" s="73" t="inlineStr">
        <is>
          <t>XX</t>
        </is>
      </c>
      <c r="H4256" s="75" t="n">
        <v>114.95</v>
      </c>
      <c r="I4256" s="75" t="n">
        <v>116.55</v>
      </c>
      <c r="J4256" s="75" t="n">
        <v>114.95</v>
      </c>
      <c r="K4256" s="75" t="n">
        <v>116.5</v>
      </c>
      <c r="L4256" s="75" t="n">
        <v>116.5</v>
      </c>
      <c r="M4256" s="75" t="n">
        <v>11</v>
      </c>
      <c r="N4256" s="75" t="n">
        <v>127.14</v>
      </c>
      <c r="O4256" s="75" t="n">
        <v>380000</v>
      </c>
      <c r="P4256" s="75" t="n">
        <v>-20000</v>
      </c>
      <c r="Q4256" s="79" t="n">
        <v>45118</v>
      </c>
      <c r="AR4256">
        <f>IF($AU$2&lt;&gt;5,NA(),IF(D4256=D4255,0,IF(AND(D4258=D4256,D4257=D4256),O4256+O4257+O4258,IF(D4257=D4256,O4257+O4256,O4256))))</f>
        <v/>
      </c>
      <c r="AS4256">
        <f>IF($AU$2&lt;&gt;5,NA(),IF(D4256=D4255,0,IF(AND(D4258=D4256,D4257=D4256),P4256+P4257+P4258,IF(D4257=D4256,P4257+P4256,P4256))))</f>
        <v/>
      </c>
      <c r="AT4256">
        <f>AR4256-AS4256</f>
        <v/>
      </c>
    </row>
    <row r="4257" ht="15.75" customHeight="1" s="121">
      <c r="B4257">
        <f>D4257&amp;Q4257&amp;E4257</f>
        <v/>
      </c>
      <c r="C4257" s="73" t="inlineStr">
        <is>
          <t>FUTSTK</t>
        </is>
      </c>
      <c r="D4257" s="73" t="inlineStr">
        <is>
          <t>IDFCFIRSTB</t>
        </is>
      </c>
      <c r="E4257" s="78" t="n">
        <v>45134</v>
      </c>
      <c r="F4257" s="75" t="n">
        <v>0</v>
      </c>
      <c r="G4257" s="73" t="inlineStr">
        <is>
          <t>XX</t>
        </is>
      </c>
      <c r="H4257" s="75" t="n">
        <v>79.84999999999999</v>
      </c>
      <c r="I4257" s="75" t="n">
        <v>83.45</v>
      </c>
      <c r="J4257" s="75" t="n">
        <v>79.75</v>
      </c>
      <c r="K4257" s="75" t="n">
        <v>83.2</v>
      </c>
      <c r="L4257" s="75" t="n">
        <v>83.2</v>
      </c>
      <c r="M4257" s="75" t="n">
        <v>7733</v>
      </c>
      <c r="N4257" s="75" t="n">
        <v>95267.62</v>
      </c>
      <c r="O4257" s="76" t="n">
        <v>176000000</v>
      </c>
      <c r="P4257" s="75" t="n">
        <v>8535000</v>
      </c>
      <c r="Q4257" s="79" t="n">
        <v>45118</v>
      </c>
      <c r="AR4257" s="77">
        <f>IF($AU$2&lt;&gt;5,NA(),IF(D4257=D4256,0,IF(AND(D4259=D4257,D4258=D4257),O4257+O4258+O4259,IF(D4258=D4257,O4258+O4257,O4257))))</f>
        <v/>
      </c>
      <c r="AS4257">
        <f>IF($AU$2&lt;&gt;5,NA(),IF(D4257=D4256,0,IF(AND(D4259=D4257,D4258=D4257),P4257+P4258+P4259,IF(D4258=D4257,P4258+P4257,P4257))))</f>
        <v/>
      </c>
      <c r="AT4257" s="77">
        <f>AR4257-AS4257</f>
        <v/>
      </c>
    </row>
    <row r="4258" ht="15.75" customHeight="1" s="121">
      <c r="B4258">
        <f>D4258&amp;Q4258&amp;E4258</f>
        <v/>
      </c>
      <c r="C4258" s="73" t="inlineStr">
        <is>
          <t>FUTSTK</t>
        </is>
      </c>
      <c r="D4258" s="73" t="inlineStr">
        <is>
          <t>IDFCFIRSTB</t>
        </is>
      </c>
      <c r="E4258" s="78" t="n">
        <v>45169</v>
      </c>
      <c r="F4258" s="75" t="n">
        <v>0</v>
      </c>
      <c r="G4258" s="73" t="inlineStr">
        <is>
          <t>XX</t>
        </is>
      </c>
      <c r="H4258" s="75" t="n">
        <v>79.8</v>
      </c>
      <c r="I4258" s="75" t="n">
        <v>83.3</v>
      </c>
      <c r="J4258" s="75" t="n">
        <v>79.8</v>
      </c>
      <c r="K4258" s="75" t="n">
        <v>83.09999999999999</v>
      </c>
      <c r="L4258" s="75" t="n">
        <v>83.09999999999999</v>
      </c>
      <c r="M4258" s="75" t="n">
        <v>803</v>
      </c>
      <c r="N4258" s="75" t="n">
        <v>9857.450000000001</v>
      </c>
      <c r="O4258" s="75" t="n">
        <v>16005000</v>
      </c>
      <c r="P4258" s="75" t="n">
        <v>825000</v>
      </c>
      <c r="Q4258" s="79" t="n">
        <v>45118</v>
      </c>
      <c r="AR4258">
        <f>IF($AU$2&lt;&gt;5,NA(),IF(D4258=D4257,0,IF(AND(D4260=D4258,D4259=D4258),O4258+O4259+O4260,IF(D4259=D4258,O4259+O4258,O4258))))</f>
        <v/>
      </c>
      <c r="AS4258">
        <f>IF($AU$2&lt;&gt;5,NA(),IF(D4258=D4257,0,IF(AND(D4260=D4258,D4259=D4258),P4258+P4259+P4260,IF(D4259=D4258,P4259+P4258,P4258))))</f>
        <v/>
      </c>
      <c r="AT4258">
        <f>AR4258-AS4258</f>
        <v/>
      </c>
    </row>
    <row r="4259" ht="15.75" customHeight="1" s="121">
      <c r="B4259">
        <f>D4259&amp;Q4259&amp;E4259</f>
        <v/>
      </c>
      <c r="C4259" s="73" t="inlineStr">
        <is>
          <t>FUTSTK</t>
        </is>
      </c>
      <c r="D4259" s="73" t="inlineStr">
        <is>
          <t>IDFCFIRSTB</t>
        </is>
      </c>
      <c r="E4259" s="78" t="n">
        <v>45197</v>
      </c>
      <c r="F4259" s="75" t="n">
        <v>0</v>
      </c>
      <c r="G4259" s="73" t="inlineStr">
        <is>
          <t>XX</t>
        </is>
      </c>
      <c r="H4259" s="75" t="n">
        <v>80.40000000000001</v>
      </c>
      <c r="I4259" s="75" t="n">
        <v>83.3</v>
      </c>
      <c r="J4259" s="75" t="n">
        <v>80.40000000000001</v>
      </c>
      <c r="K4259" s="75" t="n">
        <v>83.05</v>
      </c>
      <c r="L4259" s="75" t="n">
        <v>83.05</v>
      </c>
      <c r="M4259" s="75" t="n">
        <v>84</v>
      </c>
      <c r="N4259" s="75" t="n">
        <v>1033.27</v>
      </c>
      <c r="O4259" s="75" t="n">
        <v>2085000</v>
      </c>
      <c r="P4259" s="75" t="n">
        <v>-165000</v>
      </c>
      <c r="Q4259" s="79" t="n">
        <v>45118</v>
      </c>
      <c r="AR4259">
        <f>IF($AU$2&lt;&gt;5,NA(),IF(D4259=D4258,0,IF(AND(D4261=D4259,D4260=D4259),O4259+O4260+O4261,IF(D4260=D4259,O4260+O4259,O4259))))</f>
        <v/>
      </c>
      <c r="AS4259">
        <f>IF($AU$2&lt;&gt;5,NA(),IF(D4259=D4258,0,IF(AND(D4261=D4259,D4260=D4259),P4259+P4260+P4261,IF(D4260=D4259,P4260+P4259,P4259))))</f>
        <v/>
      </c>
      <c r="AT4259">
        <f>AR4259-AS4259</f>
        <v/>
      </c>
    </row>
    <row r="4260" ht="15.75" customHeight="1" s="121">
      <c r="B4260">
        <f>D4260&amp;Q4260&amp;E4260</f>
        <v/>
      </c>
      <c r="C4260" s="73" t="inlineStr">
        <is>
          <t>FUTSTK</t>
        </is>
      </c>
      <c r="D4260" s="73" t="inlineStr">
        <is>
          <t>IEX</t>
        </is>
      </c>
      <c r="E4260" s="78" t="n">
        <v>45134</v>
      </c>
      <c r="F4260" s="75" t="n">
        <v>0</v>
      </c>
      <c r="G4260" s="73" t="inlineStr">
        <is>
          <t>XX</t>
        </is>
      </c>
      <c r="H4260" s="75" t="n">
        <v>125.1</v>
      </c>
      <c r="I4260" s="75" t="n">
        <v>125.8</v>
      </c>
      <c r="J4260" s="75" t="n">
        <v>124.25</v>
      </c>
      <c r="K4260" s="75" t="n">
        <v>124.55</v>
      </c>
      <c r="L4260" s="75" t="n">
        <v>124.55</v>
      </c>
      <c r="M4260" s="75" t="n">
        <v>1084</v>
      </c>
      <c r="N4260" s="75" t="n">
        <v>5077.57</v>
      </c>
      <c r="O4260" s="75" t="n">
        <v>47692500</v>
      </c>
      <c r="P4260" s="75" t="n">
        <v>7500</v>
      </c>
      <c r="Q4260" s="79" t="n">
        <v>45118</v>
      </c>
      <c r="AR4260">
        <f>IF($AU$2&lt;&gt;5,NA(),IF(D4260=D4259,0,IF(AND(D4262=D4260,D4261=D4260),O4260+O4261+O4262,IF(D4261=D4260,O4261+O4260,O4260))))</f>
        <v/>
      </c>
      <c r="AS4260">
        <f>IF($AU$2&lt;&gt;5,NA(),IF(D4260=D4259,0,IF(AND(D4262=D4260,D4261=D4260),P4260+P4261+P4262,IF(D4261=D4260,P4261+P4260,P4260))))</f>
        <v/>
      </c>
      <c r="AT4260">
        <f>AR4260-AS4260</f>
        <v/>
      </c>
    </row>
    <row r="4261" ht="15.75" customHeight="1" s="121">
      <c r="B4261">
        <f>D4261&amp;Q4261&amp;E4261</f>
        <v/>
      </c>
      <c r="C4261" s="73" t="inlineStr">
        <is>
          <t>FUTSTK</t>
        </is>
      </c>
      <c r="D4261" s="73" t="inlineStr">
        <is>
          <t>IEX</t>
        </is>
      </c>
      <c r="E4261" s="78" t="n">
        <v>45169</v>
      </c>
      <c r="F4261" s="75" t="n">
        <v>0</v>
      </c>
      <c r="G4261" s="73" t="inlineStr">
        <is>
          <t>XX</t>
        </is>
      </c>
      <c r="H4261" s="75" t="n">
        <v>125.05</v>
      </c>
      <c r="I4261" s="75" t="n">
        <v>125.65</v>
      </c>
      <c r="J4261" s="75" t="n">
        <v>124.25</v>
      </c>
      <c r="K4261" s="75" t="n">
        <v>124.5</v>
      </c>
      <c r="L4261" s="75" t="n">
        <v>124.5</v>
      </c>
      <c r="M4261" s="75" t="n">
        <v>255</v>
      </c>
      <c r="N4261" s="75" t="n">
        <v>1194.22</v>
      </c>
      <c r="O4261" s="75" t="n">
        <v>7260000</v>
      </c>
      <c r="P4261" s="75" t="n">
        <v>206250</v>
      </c>
      <c r="Q4261" s="79" t="n">
        <v>45118</v>
      </c>
      <c r="AR4261">
        <f>IF($AU$2&lt;&gt;5,NA(),IF(D4261=D4260,0,IF(AND(D4263=D4261,D4262=D4261),O4261+O4262+O4263,IF(D4262=D4261,O4262+O4261,O4261))))</f>
        <v/>
      </c>
      <c r="AS4261">
        <f>IF($AU$2&lt;&gt;5,NA(),IF(D4261=D4260,0,IF(AND(D4263=D4261,D4262=D4261),P4261+P4262+P4263,IF(D4262=D4261,P4262+P4261,P4261))))</f>
        <v/>
      </c>
      <c r="AT4261">
        <f>AR4261-AS4261</f>
        <v/>
      </c>
    </row>
    <row r="4262" ht="15.75" customHeight="1" s="121">
      <c r="B4262">
        <f>D4262&amp;Q4262&amp;E4262</f>
        <v/>
      </c>
      <c r="C4262" s="73" t="inlineStr">
        <is>
          <t>FUTSTK</t>
        </is>
      </c>
      <c r="D4262" s="73" t="inlineStr">
        <is>
          <t>IEX</t>
        </is>
      </c>
      <c r="E4262" s="78" t="n">
        <v>45197</v>
      </c>
      <c r="F4262" s="75" t="n">
        <v>0</v>
      </c>
      <c r="G4262" s="73" t="inlineStr">
        <is>
          <t>XX</t>
        </is>
      </c>
      <c r="H4262" s="75" t="n">
        <v>125.3</v>
      </c>
      <c r="I4262" s="75" t="n">
        <v>126.4</v>
      </c>
      <c r="J4262" s="75" t="n">
        <v>125.3</v>
      </c>
      <c r="K4262" s="75" t="n">
        <v>125.4</v>
      </c>
      <c r="L4262" s="75" t="n">
        <v>125.4</v>
      </c>
      <c r="M4262" s="75" t="n">
        <v>39</v>
      </c>
      <c r="N4262" s="75" t="n">
        <v>184.08</v>
      </c>
      <c r="O4262" s="75" t="n">
        <v>513750</v>
      </c>
      <c r="P4262" s="75" t="n">
        <v>15000</v>
      </c>
      <c r="Q4262" s="79" t="n">
        <v>45118</v>
      </c>
      <c r="AR4262">
        <f>IF($AU$2&lt;&gt;5,NA(),IF(D4262=D4261,0,IF(AND(D4264=D4262,D4263=D4262),O4262+O4263+O4264,IF(D4263=D4262,O4263+O4262,O4262))))</f>
        <v/>
      </c>
      <c r="AS4262">
        <f>IF($AU$2&lt;&gt;5,NA(),IF(D4262=D4261,0,IF(AND(D4264=D4262,D4263=D4262),P4262+P4263+P4264,IF(D4263=D4262,P4263+P4262,P4262))))</f>
        <v/>
      </c>
      <c r="AT4262">
        <f>AR4262-AS4262</f>
        <v/>
      </c>
    </row>
    <row r="4263" ht="15.75" customHeight="1" s="121">
      <c r="B4263">
        <f>D4263&amp;Q4263&amp;E4263</f>
        <v/>
      </c>
      <c r="C4263" s="73" t="inlineStr">
        <is>
          <t>FUTSTK</t>
        </is>
      </c>
      <c r="D4263" s="73" t="inlineStr">
        <is>
          <t>IGL</t>
        </is>
      </c>
      <c r="E4263" s="78" t="n">
        <v>45134</v>
      </c>
      <c r="F4263" s="75" t="n">
        <v>0</v>
      </c>
      <c r="G4263" s="73" t="inlineStr">
        <is>
          <t>XX</t>
        </is>
      </c>
      <c r="H4263" s="75" t="n">
        <v>485.25</v>
      </c>
      <c r="I4263" s="75" t="n">
        <v>494</v>
      </c>
      <c r="J4263" s="75" t="n">
        <v>483.7</v>
      </c>
      <c r="K4263" s="75" t="n">
        <v>489.2</v>
      </c>
      <c r="L4263" s="75" t="n">
        <v>489.2</v>
      </c>
      <c r="M4263" s="75" t="n">
        <v>1255</v>
      </c>
      <c r="N4263" s="75" t="n">
        <v>8442.32</v>
      </c>
      <c r="O4263" s="75" t="n">
        <v>7543250</v>
      </c>
      <c r="P4263" s="75" t="n">
        <v>-152625</v>
      </c>
      <c r="Q4263" s="79" t="n">
        <v>45118</v>
      </c>
      <c r="AR4263" s="77">
        <f>IF($AU$2&lt;&gt;5,NA(),IF(D4263=D4262,0,IF(AND(D4265=D4263,D4264=D4263),O4263+O4264+O4265,IF(D4264=D4263,O4264+O4263,O4263))))</f>
        <v/>
      </c>
      <c r="AS4263">
        <f>IF($AU$2&lt;&gt;5,NA(),IF(D4263=D4262,0,IF(AND(D4265=D4263,D4264=D4263),P4263+P4264+P4265,IF(D4264=D4263,P4264+P4263,P4263))))</f>
        <v/>
      </c>
      <c r="AT4263" s="77">
        <f>AR4263-AS4263</f>
        <v/>
      </c>
    </row>
    <row r="4264" ht="15.75" customHeight="1" s="121">
      <c r="B4264">
        <f>D4264&amp;Q4264&amp;E4264</f>
        <v/>
      </c>
      <c r="C4264" s="73" t="inlineStr">
        <is>
          <t>FUTSTK</t>
        </is>
      </c>
      <c r="D4264" s="73" t="inlineStr">
        <is>
          <t>IGL</t>
        </is>
      </c>
      <c r="E4264" s="78" t="n">
        <v>45169</v>
      </c>
      <c r="F4264" s="75" t="n">
        <v>0</v>
      </c>
      <c r="G4264" s="73" t="inlineStr">
        <is>
          <t>XX</t>
        </is>
      </c>
      <c r="H4264" s="75" t="n">
        <v>488.5</v>
      </c>
      <c r="I4264" s="75" t="n">
        <v>496.5</v>
      </c>
      <c r="J4264" s="75" t="n">
        <v>487.45</v>
      </c>
      <c r="K4264" s="75" t="n">
        <v>492.35</v>
      </c>
      <c r="L4264" s="75" t="n">
        <v>492.35</v>
      </c>
      <c r="M4264" s="75" t="n">
        <v>40</v>
      </c>
      <c r="N4264" s="75" t="n">
        <v>270.8</v>
      </c>
      <c r="O4264" s="75" t="n">
        <v>136125</v>
      </c>
      <c r="P4264" s="75" t="n">
        <v>6875</v>
      </c>
      <c r="Q4264" s="79" t="n">
        <v>45118</v>
      </c>
      <c r="AR4264">
        <f>IF($AU$2&lt;&gt;5,NA(),IF(D4264=D4263,0,IF(AND(D4266=D4264,D4265=D4264),O4264+O4265+O4266,IF(D4265=D4264,O4265+O4264,O4264))))</f>
        <v/>
      </c>
      <c r="AS4264">
        <f>IF($AU$2&lt;&gt;5,NA(),IF(D4264=D4263,0,IF(AND(D4266=D4264,D4265=D4264),P4264+P4265+P4266,IF(D4265=D4264,P4265+P4264,P4264))))</f>
        <v/>
      </c>
      <c r="AT4264">
        <f>AR4264-AS4264</f>
        <v/>
      </c>
    </row>
    <row r="4265" ht="15.75" customHeight="1" s="121">
      <c r="B4265">
        <f>D4265&amp;Q4265&amp;E4265</f>
        <v/>
      </c>
      <c r="C4265" s="73" t="inlineStr">
        <is>
          <t>FUTSTK</t>
        </is>
      </c>
      <c r="D4265" s="73" t="inlineStr">
        <is>
          <t>IGL</t>
        </is>
      </c>
      <c r="E4265" s="78" t="n">
        <v>45197</v>
      </c>
      <c r="F4265" s="75" t="n">
        <v>0</v>
      </c>
      <c r="G4265" s="73" t="inlineStr">
        <is>
          <t>XX</t>
        </is>
      </c>
      <c r="H4265" s="75" t="n">
        <v>489.45</v>
      </c>
      <c r="I4265" s="75" t="n">
        <v>497</v>
      </c>
      <c r="J4265" s="75" t="n">
        <v>489.45</v>
      </c>
      <c r="K4265" s="75" t="n">
        <v>495.2</v>
      </c>
      <c r="L4265" s="75" t="n">
        <v>494.35</v>
      </c>
      <c r="M4265" s="75" t="n">
        <v>8</v>
      </c>
      <c r="N4265" s="75" t="n">
        <v>54.31</v>
      </c>
      <c r="O4265" s="76" t="n">
        <v>23375</v>
      </c>
      <c r="P4265" s="75" t="n">
        <v>4125</v>
      </c>
      <c r="Q4265" s="79" t="n">
        <v>45118</v>
      </c>
      <c r="AR4265">
        <f>IF($AU$2&lt;&gt;5,NA(),IF(D4265=D4264,0,IF(AND(D4267=D4265,D4266=D4265),O4265+O4266+O4267,IF(D4266=D4265,O4266+O4265,O4265))))</f>
        <v/>
      </c>
      <c r="AS4265">
        <f>IF($AU$2&lt;&gt;5,NA(),IF(D4265=D4264,0,IF(AND(D4267=D4265,D4266=D4265),P4265+P4266+P4267,IF(D4266=D4265,P4266+P4265,P4265))))</f>
        <v/>
      </c>
      <c r="AT4265">
        <f>AR4265-AS4265</f>
        <v/>
      </c>
    </row>
    <row r="4266" ht="15.75" customHeight="1" s="121">
      <c r="B4266">
        <f>D4266&amp;Q4266&amp;E4266</f>
        <v/>
      </c>
      <c r="C4266" s="73" t="inlineStr">
        <is>
          <t>FUTSTK</t>
        </is>
      </c>
      <c r="D4266" s="73" t="inlineStr">
        <is>
          <t>INDHOTEL</t>
        </is>
      </c>
      <c r="E4266" s="78" t="n">
        <v>45134</v>
      </c>
      <c r="F4266" s="75" t="n">
        <v>0</v>
      </c>
      <c r="G4266" s="73" t="inlineStr">
        <is>
          <t>XX</t>
        </is>
      </c>
      <c r="H4266" s="75" t="n">
        <v>385.95</v>
      </c>
      <c r="I4266" s="75" t="n">
        <v>395.45</v>
      </c>
      <c r="J4266" s="75" t="n">
        <v>385.95</v>
      </c>
      <c r="K4266" s="75" t="n">
        <v>392.65</v>
      </c>
      <c r="L4266" s="75" t="n">
        <v>392.65</v>
      </c>
      <c r="M4266" s="75" t="n">
        <v>3804</v>
      </c>
      <c r="N4266" s="75" t="n">
        <v>29851.73</v>
      </c>
      <c r="O4266" s="75" t="n">
        <v>19142000</v>
      </c>
      <c r="P4266" s="75" t="n">
        <v>-652000</v>
      </c>
      <c r="Q4266" s="79" t="n">
        <v>45118</v>
      </c>
      <c r="AR4266" s="77">
        <f>IF($AU$2&lt;&gt;5,NA(),IF(D4266=D4265,0,IF(AND(D4268=D4266,D4267=D4266),O4266+O4267+O4268,IF(D4267=D4266,O4267+O4266,O4266))))</f>
        <v/>
      </c>
      <c r="AS4266">
        <f>IF($AU$2&lt;&gt;5,NA(),IF(D4266=D4265,0,IF(AND(D4268=D4266,D4267=D4266),P4266+P4267+P4268,IF(D4267=D4266,P4267+P4266,P4266))))</f>
        <v/>
      </c>
      <c r="AT4266" s="77">
        <f>AR4266-AS4266</f>
        <v/>
      </c>
    </row>
    <row r="4267" ht="15.75" customHeight="1" s="121">
      <c r="B4267">
        <f>D4267&amp;Q4267&amp;E4267</f>
        <v/>
      </c>
      <c r="C4267" s="73" t="inlineStr">
        <is>
          <t>FUTSTK</t>
        </is>
      </c>
      <c r="D4267" s="73" t="inlineStr">
        <is>
          <t>INDHOTEL</t>
        </is>
      </c>
      <c r="E4267" s="78" t="n">
        <v>45169</v>
      </c>
      <c r="F4267" s="75" t="n">
        <v>0</v>
      </c>
      <c r="G4267" s="73" t="inlineStr">
        <is>
          <t>XX</t>
        </is>
      </c>
      <c r="H4267" s="75" t="n">
        <v>389.9</v>
      </c>
      <c r="I4267" s="75" t="n">
        <v>398</v>
      </c>
      <c r="J4267" s="75" t="n">
        <v>389.9</v>
      </c>
      <c r="K4267" s="75" t="n">
        <v>395.3</v>
      </c>
      <c r="L4267" s="75" t="n">
        <v>395.3</v>
      </c>
      <c r="M4267" s="75" t="n">
        <v>289</v>
      </c>
      <c r="N4267" s="75" t="n">
        <v>2283.23</v>
      </c>
      <c r="O4267" s="75" t="n">
        <v>570000</v>
      </c>
      <c r="P4267" s="75" t="n">
        <v>-6000</v>
      </c>
      <c r="Q4267" s="79" t="n">
        <v>45118</v>
      </c>
      <c r="AR4267">
        <f>IF($AU$2&lt;&gt;5,NA(),IF(D4267=D4266,0,IF(AND(D4269=D4267,D4268=D4267),O4267+O4268+O4269,IF(D4268=D4267,O4268+O4267,O4267))))</f>
        <v/>
      </c>
      <c r="AS4267">
        <f>IF($AU$2&lt;&gt;5,NA(),IF(D4267=D4266,0,IF(AND(D4269=D4267,D4268=D4267),P4267+P4268+P4269,IF(D4268=D4267,P4268+P4267,P4267))))</f>
        <v/>
      </c>
      <c r="AT4267">
        <f>AR4267-AS4267</f>
        <v/>
      </c>
    </row>
    <row r="4268" ht="15.75" customHeight="1" s="121">
      <c r="B4268">
        <f>D4268&amp;Q4268&amp;E4268</f>
        <v/>
      </c>
      <c r="C4268" s="73" t="inlineStr">
        <is>
          <t>FUTSTK</t>
        </is>
      </c>
      <c r="D4268" s="73" t="inlineStr">
        <is>
          <t>INDHOTEL</t>
        </is>
      </c>
      <c r="E4268" s="78" t="n">
        <v>45197</v>
      </c>
      <c r="F4268" s="75" t="n">
        <v>0</v>
      </c>
      <c r="G4268" s="73" t="inlineStr">
        <is>
          <t>XX</t>
        </is>
      </c>
      <c r="H4268" s="75" t="n">
        <v>394.85</v>
      </c>
      <c r="I4268" s="75" t="n">
        <v>399</v>
      </c>
      <c r="J4268" s="75" t="n">
        <v>394.85</v>
      </c>
      <c r="K4268" s="75" t="n">
        <v>398</v>
      </c>
      <c r="L4268" s="75" t="n">
        <v>398.1</v>
      </c>
      <c r="M4268" s="75" t="n">
        <v>7</v>
      </c>
      <c r="N4268" s="75" t="n">
        <v>55.6</v>
      </c>
      <c r="O4268" s="76" t="n">
        <v>58000</v>
      </c>
      <c r="P4268" s="75" t="n">
        <v>2000</v>
      </c>
      <c r="Q4268" s="79" t="n">
        <v>45118</v>
      </c>
      <c r="AR4268">
        <f>IF($AU$2&lt;&gt;5,NA(),IF(D4268=D4267,0,IF(AND(D4270=D4268,D4269=D4268),O4268+O4269+O4270,IF(D4269=D4268,O4269+O4268,O4268))))</f>
        <v/>
      </c>
      <c r="AS4268">
        <f>IF($AU$2&lt;&gt;5,NA(),IF(D4268=D4267,0,IF(AND(D4270=D4268,D4269=D4268),P4268+P4269+P4270,IF(D4269=D4268,P4269+P4268,P4268))))</f>
        <v/>
      </c>
      <c r="AT4268">
        <f>AR4268-AS4268</f>
        <v/>
      </c>
    </row>
    <row r="4269" ht="15.75" customHeight="1" s="121">
      <c r="B4269">
        <f>D4269&amp;Q4269&amp;E4269</f>
        <v/>
      </c>
      <c r="C4269" s="73" t="inlineStr">
        <is>
          <t>FUTSTK</t>
        </is>
      </c>
      <c r="D4269" s="73" t="inlineStr">
        <is>
          <t>INDIACEM</t>
        </is>
      </c>
      <c r="E4269" s="78" t="n">
        <v>45134</v>
      </c>
      <c r="F4269" s="75" t="n">
        <v>0</v>
      </c>
      <c r="G4269" s="73" t="inlineStr">
        <is>
          <t>XX</t>
        </is>
      </c>
      <c r="H4269" s="75" t="n">
        <v>207.35</v>
      </c>
      <c r="I4269" s="75" t="n">
        <v>209.65</v>
      </c>
      <c r="J4269" s="75" t="n">
        <v>205.55</v>
      </c>
      <c r="K4269" s="75" t="n">
        <v>209.25</v>
      </c>
      <c r="L4269" s="75" t="n">
        <v>209.25</v>
      </c>
      <c r="M4269" s="75" t="n">
        <v>82</v>
      </c>
      <c r="N4269" s="75" t="n">
        <v>494.45</v>
      </c>
      <c r="O4269" s="75" t="n">
        <v>17745100</v>
      </c>
      <c r="P4269" s="75" t="n">
        <v>-234900</v>
      </c>
      <c r="Q4269" s="79" t="n">
        <v>45118</v>
      </c>
      <c r="AR4269" s="77">
        <f>IF($AU$2&lt;&gt;5,NA(),IF(D4269=D4268,0,IF(AND(D4271=D4269,D4270=D4269),O4269+O4270+O4271,IF(D4270=D4269,O4270+O4269,O4269))))</f>
        <v/>
      </c>
      <c r="AS4269">
        <f>IF($AU$2&lt;&gt;5,NA(),IF(D4269=D4268,0,IF(AND(D4271=D4269,D4270=D4269),P4269+P4270+P4271,IF(D4270=D4269,P4270+P4269,P4269))))</f>
        <v/>
      </c>
      <c r="AT4269" s="77">
        <f>AR4269-AS4269</f>
        <v/>
      </c>
    </row>
    <row r="4270" ht="15.75" customHeight="1" s="121">
      <c r="B4270">
        <f>D4270&amp;Q4270&amp;E4270</f>
        <v/>
      </c>
      <c r="C4270" s="73" t="inlineStr">
        <is>
          <t>FUTSTK</t>
        </is>
      </c>
      <c r="D4270" s="73" t="inlineStr">
        <is>
          <t>INDIACEM</t>
        </is>
      </c>
      <c r="E4270" s="78" t="n">
        <v>45169</v>
      </c>
      <c r="F4270" s="75" t="n">
        <v>0</v>
      </c>
      <c r="G4270" s="73" t="inlineStr">
        <is>
          <t>XX</t>
        </is>
      </c>
      <c r="H4270" s="75" t="n">
        <v>210.7</v>
      </c>
      <c r="I4270" s="75" t="n">
        <v>210.7</v>
      </c>
      <c r="J4270" s="75" t="n">
        <v>210.7</v>
      </c>
      <c r="K4270" s="75" t="n">
        <v>210.7</v>
      </c>
      <c r="L4270" s="75" t="n">
        <v>210.85</v>
      </c>
      <c r="M4270" s="75" t="n">
        <v>1</v>
      </c>
      <c r="N4270" s="75" t="n">
        <v>6.11</v>
      </c>
      <c r="O4270" s="75" t="n">
        <v>1328200</v>
      </c>
      <c r="P4270" s="75" t="n">
        <v>-2900</v>
      </c>
      <c r="Q4270" s="79" t="n">
        <v>45118</v>
      </c>
      <c r="AR4270">
        <f>IF($AU$2&lt;&gt;5,NA(),IF(D4270=D4269,0,IF(AND(D4272=D4270,D4271=D4270),O4270+O4271+O4272,IF(D4271=D4270,O4271+O4270,O4270))))</f>
        <v/>
      </c>
      <c r="AS4270">
        <f>IF($AU$2&lt;&gt;5,NA(),IF(D4270=D4269,0,IF(AND(D4272=D4270,D4271=D4270),P4270+P4271+P4272,IF(D4271=D4270,P4271+P4270,P4270))))</f>
        <v/>
      </c>
      <c r="AT4270">
        <f>AR4270-AS4270</f>
        <v/>
      </c>
    </row>
    <row r="4271" ht="15.75" customHeight="1" s="121">
      <c r="B4271">
        <f>D4271&amp;Q4271&amp;E4271</f>
        <v/>
      </c>
      <c r="C4271" s="73" t="inlineStr">
        <is>
          <t>FUTSTK</t>
        </is>
      </c>
      <c r="D4271" s="73" t="inlineStr">
        <is>
          <t>INDIACEM</t>
        </is>
      </c>
      <c r="E4271" s="78" t="n">
        <v>45197</v>
      </c>
      <c r="F4271" s="75" t="n">
        <v>0</v>
      </c>
      <c r="G4271" s="73" t="inlineStr">
        <is>
          <t>XX</t>
        </is>
      </c>
      <c r="H4271" s="75" t="n">
        <v>0</v>
      </c>
      <c r="I4271" s="75" t="n">
        <v>0</v>
      </c>
      <c r="J4271" s="75" t="n">
        <v>0</v>
      </c>
      <c r="K4271" s="75" t="n">
        <v>211.25</v>
      </c>
      <c r="L4271" s="75" t="n">
        <v>212.05</v>
      </c>
      <c r="M4271" s="75" t="n">
        <v>0</v>
      </c>
      <c r="N4271" s="75" t="n">
        <v>0</v>
      </c>
      <c r="O4271" s="76" t="n">
        <v>130500</v>
      </c>
      <c r="P4271" s="75" t="n">
        <v>0</v>
      </c>
      <c r="Q4271" s="79" t="n">
        <v>45118</v>
      </c>
      <c r="AR4271">
        <f>IF($AU$2&lt;&gt;5,NA(),IF(D4271=D4270,0,IF(AND(D4273=D4271,D4272=D4271),O4271+O4272+O4273,IF(D4272=D4271,O4272+O4271,O4271))))</f>
        <v/>
      </c>
      <c r="AS4271">
        <f>IF($AU$2&lt;&gt;5,NA(),IF(D4271=D4270,0,IF(AND(D4273=D4271,D4272=D4271),P4271+P4272+P4273,IF(D4272=D4271,P4272+P4271,P4271))))</f>
        <v/>
      </c>
      <c r="AT4271">
        <f>AR4271-AS4271</f>
        <v/>
      </c>
    </row>
    <row r="4272" ht="15.75" customHeight="1" s="121">
      <c r="B4272">
        <f>D4272&amp;Q4272&amp;E4272</f>
        <v/>
      </c>
      <c r="C4272" s="73" t="inlineStr">
        <is>
          <t>FUTSTK</t>
        </is>
      </c>
      <c r="D4272" s="73" t="inlineStr">
        <is>
          <t>INDIAMART</t>
        </is>
      </c>
      <c r="E4272" s="78" t="n">
        <v>45134</v>
      </c>
      <c r="F4272" s="75" t="n">
        <v>0</v>
      </c>
      <c r="G4272" s="73" t="inlineStr">
        <is>
          <t>XX</t>
        </is>
      </c>
      <c r="H4272" s="75" t="n">
        <v>2650</v>
      </c>
      <c r="I4272" s="75" t="n">
        <v>2804.4</v>
      </c>
      <c r="J4272" s="75" t="n">
        <v>2650</v>
      </c>
      <c r="K4272" s="75" t="n">
        <v>2787.4</v>
      </c>
      <c r="L4272" s="75" t="n">
        <v>2787.4</v>
      </c>
      <c r="M4272" s="75" t="n">
        <v>3523</v>
      </c>
      <c r="N4272" s="75" t="n">
        <v>29021.89</v>
      </c>
      <c r="O4272" s="75" t="n">
        <v>619200</v>
      </c>
      <c r="P4272" s="75" t="n">
        <v>131400</v>
      </c>
      <c r="Q4272" s="79" t="n">
        <v>45118</v>
      </c>
      <c r="AR4272">
        <f>IF($AU$2&lt;&gt;5,NA(),IF(D4272=D4271,0,IF(AND(D4274=D4272,D4273=D4272),O4272+O4273+O4274,IF(D4273=D4272,O4273+O4272,O4272))))</f>
        <v/>
      </c>
      <c r="AS4272">
        <f>IF($AU$2&lt;&gt;5,NA(),IF(D4272=D4271,0,IF(AND(D4274=D4272,D4273=D4272),P4272+P4273+P4274,IF(D4273=D4272,P4273+P4272,P4272))))</f>
        <v/>
      </c>
      <c r="AT4272">
        <f>AR4272-AS4272</f>
        <v/>
      </c>
    </row>
    <row r="4273" ht="15.75" customHeight="1" s="121">
      <c r="B4273">
        <f>D4273&amp;Q4273&amp;E4273</f>
        <v/>
      </c>
      <c r="C4273" s="73" t="inlineStr">
        <is>
          <t>FUTSTK</t>
        </is>
      </c>
      <c r="D4273" s="73" t="inlineStr">
        <is>
          <t>INDIAMART</t>
        </is>
      </c>
      <c r="E4273" s="78" t="n">
        <v>45169</v>
      </c>
      <c r="F4273" s="75" t="n">
        <v>0</v>
      </c>
      <c r="G4273" s="73" t="inlineStr">
        <is>
          <t>XX</t>
        </is>
      </c>
      <c r="H4273" s="75" t="n">
        <v>2720.75</v>
      </c>
      <c r="I4273" s="75" t="n">
        <v>2810.5</v>
      </c>
      <c r="J4273" s="75" t="n">
        <v>2709.1</v>
      </c>
      <c r="K4273" s="75" t="n">
        <v>2797.6</v>
      </c>
      <c r="L4273" s="75" t="n">
        <v>2797.6</v>
      </c>
      <c r="M4273" s="75" t="n">
        <v>59</v>
      </c>
      <c r="N4273" s="75" t="n">
        <v>489.98</v>
      </c>
      <c r="O4273" s="75" t="n">
        <v>18300</v>
      </c>
      <c r="P4273" s="75" t="n">
        <v>-300</v>
      </c>
      <c r="Q4273" s="79" t="n">
        <v>45118</v>
      </c>
      <c r="AR4273">
        <f>IF($AU$2&lt;&gt;5,NA(),IF(D4273=D4272,0,IF(AND(D4275=D4273,D4274=D4273),O4273+O4274+O4275,IF(D4274=D4273,O4274+O4273,O4273))))</f>
        <v/>
      </c>
      <c r="AS4273">
        <f>IF($AU$2&lt;&gt;5,NA(),IF(D4273=D4272,0,IF(AND(D4275=D4273,D4274=D4273),P4273+P4274+P4275,IF(D4274=D4273,P4274+P4273,P4273))))</f>
        <v/>
      </c>
      <c r="AT4273">
        <f>AR4273-AS4273</f>
        <v/>
      </c>
    </row>
    <row r="4274" ht="15.75" customHeight="1" s="121">
      <c r="B4274">
        <f>D4274&amp;Q4274&amp;E4274</f>
        <v/>
      </c>
      <c r="C4274" s="73" t="inlineStr">
        <is>
          <t>FUTSTK</t>
        </is>
      </c>
      <c r="D4274" s="73" t="inlineStr">
        <is>
          <t>INDIAMART</t>
        </is>
      </c>
      <c r="E4274" s="78" t="n">
        <v>45197</v>
      </c>
      <c r="F4274" s="75" t="n">
        <v>0</v>
      </c>
      <c r="G4274" s="73" t="inlineStr">
        <is>
          <t>XX</t>
        </is>
      </c>
      <c r="H4274" s="75" t="n">
        <v>0</v>
      </c>
      <c r="I4274" s="75" t="n">
        <v>0</v>
      </c>
      <c r="J4274" s="75" t="n">
        <v>0</v>
      </c>
      <c r="K4274" s="75" t="n">
        <v>2691</v>
      </c>
      <c r="L4274" s="75" t="n">
        <v>2815.2</v>
      </c>
      <c r="M4274" s="75" t="n">
        <v>0</v>
      </c>
      <c r="N4274" s="75" t="n">
        <v>0</v>
      </c>
      <c r="O4274" s="75" t="n">
        <v>900</v>
      </c>
      <c r="P4274" s="75" t="n">
        <v>0</v>
      </c>
      <c r="Q4274" s="79" t="n">
        <v>45118</v>
      </c>
      <c r="AR4274">
        <f>IF($AU$2&lt;&gt;5,NA(),IF(D4274=D4273,0,IF(AND(D4276=D4274,D4275=D4274),O4274+O4275+O4276,IF(D4275=D4274,O4275+O4274,O4274))))</f>
        <v/>
      </c>
      <c r="AS4274">
        <f>IF($AU$2&lt;&gt;5,NA(),IF(D4274=D4273,0,IF(AND(D4276=D4274,D4275=D4274),P4274+P4275+P4276,IF(D4275=D4274,P4275+P4274,P4274))))</f>
        <v/>
      </c>
      <c r="AT4274">
        <f>AR4274-AS4274</f>
        <v/>
      </c>
    </row>
    <row r="4275" ht="15.75" customHeight="1" s="121">
      <c r="B4275">
        <f>D4275&amp;Q4275&amp;E4275</f>
        <v/>
      </c>
      <c r="C4275" s="73" t="inlineStr">
        <is>
          <t>FUTSTK</t>
        </is>
      </c>
      <c r="D4275" s="73" t="inlineStr">
        <is>
          <t>INDIGO</t>
        </is>
      </c>
      <c r="E4275" s="78" t="n">
        <v>45134</v>
      </c>
      <c r="F4275" s="75" t="n">
        <v>0</v>
      </c>
      <c r="G4275" s="73" t="inlineStr">
        <is>
          <t>XX</t>
        </is>
      </c>
      <c r="H4275" s="75" t="n">
        <v>2676.8</v>
      </c>
      <c r="I4275" s="75" t="n">
        <v>2721</v>
      </c>
      <c r="J4275" s="75" t="n">
        <v>2675.95</v>
      </c>
      <c r="K4275" s="75" t="n">
        <v>2711.15</v>
      </c>
      <c r="L4275" s="75" t="n">
        <v>2711.15</v>
      </c>
      <c r="M4275" s="75" t="n">
        <v>2394</v>
      </c>
      <c r="N4275" s="75" t="n">
        <v>19471.12</v>
      </c>
      <c r="O4275" s="75" t="n">
        <v>3618300</v>
      </c>
      <c r="P4275" s="75" t="n">
        <v>-90600</v>
      </c>
      <c r="Q4275" s="79" t="n">
        <v>45118</v>
      </c>
      <c r="AR4275">
        <f>IF($AU$2&lt;&gt;5,NA(),IF(D4275=D4274,0,IF(AND(D4277=D4275,D4276=D4275),O4275+O4276+O4277,IF(D4276=D4275,O4276+O4275,O4275))))</f>
        <v/>
      </c>
      <c r="AS4275">
        <f>IF($AU$2&lt;&gt;5,NA(),IF(D4275=D4274,0,IF(AND(D4277=D4275,D4276=D4275),P4275+P4276+P4277,IF(D4276=D4275,P4276+P4275,P4275))))</f>
        <v/>
      </c>
      <c r="AT4275">
        <f>AR4275-AS4275</f>
        <v/>
      </c>
    </row>
    <row r="4276" ht="15.75" customHeight="1" s="121">
      <c r="B4276">
        <f>D4276&amp;Q4276&amp;E4276</f>
        <v/>
      </c>
      <c r="C4276" s="73" t="inlineStr">
        <is>
          <t>FUTSTK</t>
        </is>
      </c>
      <c r="D4276" s="73" t="inlineStr">
        <is>
          <t>INDIGO</t>
        </is>
      </c>
      <c r="E4276" s="78" t="n">
        <v>45169</v>
      </c>
      <c r="F4276" s="75" t="n">
        <v>0</v>
      </c>
      <c r="G4276" s="73" t="inlineStr">
        <is>
          <t>XX</t>
        </is>
      </c>
      <c r="H4276" s="75" t="n">
        <v>2689</v>
      </c>
      <c r="I4276" s="75" t="n">
        <v>2729</v>
      </c>
      <c r="J4276" s="75" t="n">
        <v>2689</v>
      </c>
      <c r="K4276" s="75" t="n">
        <v>2721.25</v>
      </c>
      <c r="L4276" s="75" t="n">
        <v>2721.25</v>
      </c>
      <c r="M4276" s="75" t="n">
        <v>75</v>
      </c>
      <c r="N4276" s="75" t="n">
        <v>612.1799999999999</v>
      </c>
      <c r="O4276" s="75" t="n">
        <v>99600</v>
      </c>
      <c r="P4276" s="75" t="n">
        <v>5700</v>
      </c>
      <c r="Q4276" s="79" t="n">
        <v>45118</v>
      </c>
      <c r="AR4276">
        <f>IF($AU$2&lt;&gt;5,NA(),IF(D4276=D4275,0,IF(AND(D4278=D4276,D4277=D4276),O4276+O4277+O4278,IF(D4277=D4276,O4277+O4276,O4276))))</f>
        <v/>
      </c>
      <c r="AS4276">
        <f>IF($AU$2&lt;&gt;5,NA(),IF(D4276=D4275,0,IF(AND(D4278=D4276,D4277=D4276),P4276+P4277+P4278,IF(D4277=D4276,P4277+P4276,P4276))))</f>
        <v/>
      </c>
      <c r="AT4276">
        <f>AR4276-AS4276</f>
        <v/>
      </c>
    </row>
    <row r="4277" ht="15.75" customHeight="1" s="121">
      <c r="B4277">
        <f>D4277&amp;Q4277&amp;E4277</f>
        <v/>
      </c>
      <c r="C4277" s="73" t="inlineStr">
        <is>
          <t>FUTSTK</t>
        </is>
      </c>
      <c r="D4277" s="73" t="inlineStr">
        <is>
          <t>INDIGO</t>
        </is>
      </c>
      <c r="E4277" s="78" t="n">
        <v>45197</v>
      </c>
      <c r="F4277" s="75" t="n">
        <v>0</v>
      </c>
      <c r="G4277" s="73" t="inlineStr">
        <is>
          <t>XX</t>
        </is>
      </c>
      <c r="H4277" s="75" t="n">
        <v>2719.25</v>
      </c>
      <c r="I4277" s="75" t="n">
        <v>2740</v>
      </c>
      <c r="J4277" s="75" t="n">
        <v>2719.25</v>
      </c>
      <c r="K4277" s="75" t="n">
        <v>2734.1</v>
      </c>
      <c r="L4277" s="75" t="n">
        <v>2745.85</v>
      </c>
      <c r="M4277" s="75" t="n">
        <v>9</v>
      </c>
      <c r="N4277" s="75" t="n">
        <v>73.68000000000001</v>
      </c>
      <c r="O4277" s="75" t="n">
        <v>6600</v>
      </c>
      <c r="P4277" s="75" t="n">
        <v>2400</v>
      </c>
      <c r="Q4277" s="79" t="n">
        <v>45118</v>
      </c>
      <c r="AR4277">
        <f>IF($AU$2&lt;&gt;5,NA(),IF(D4277=D4276,0,IF(AND(D4279=D4277,D4278=D4277),O4277+O4278+O4279,IF(D4278=D4277,O4278+O4277,O4277))))</f>
        <v/>
      </c>
      <c r="AS4277">
        <f>IF($AU$2&lt;&gt;5,NA(),IF(D4277=D4276,0,IF(AND(D4279=D4277,D4278=D4277),P4277+P4278+P4279,IF(D4278=D4277,P4278+P4277,P4277))))</f>
        <v/>
      </c>
      <c r="AT4277">
        <f>AR4277-AS4277</f>
        <v/>
      </c>
    </row>
    <row r="4278" ht="15.75" customHeight="1" s="121">
      <c r="B4278">
        <f>D4278&amp;Q4278&amp;E4278</f>
        <v/>
      </c>
      <c r="C4278" s="73" t="inlineStr">
        <is>
          <t>FUTSTK</t>
        </is>
      </c>
      <c r="D4278" s="73" t="inlineStr">
        <is>
          <t>INDUSINDBK</t>
        </is>
      </c>
      <c r="E4278" s="78" t="n">
        <v>45134</v>
      </c>
      <c r="F4278" s="75" t="n">
        <v>0</v>
      </c>
      <c r="G4278" s="73" t="inlineStr">
        <is>
          <t>XX</t>
        </is>
      </c>
      <c r="H4278" s="75" t="n">
        <v>1379.4</v>
      </c>
      <c r="I4278" s="75" t="n">
        <v>1387.85</v>
      </c>
      <c r="J4278" s="75" t="n">
        <v>1374.4</v>
      </c>
      <c r="K4278" s="75" t="n">
        <v>1385.3</v>
      </c>
      <c r="L4278" s="75" t="n">
        <v>1385.3</v>
      </c>
      <c r="M4278" s="75" t="n">
        <v>5018</v>
      </c>
      <c r="N4278" s="75" t="n">
        <v>34674.2</v>
      </c>
      <c r="O4278" s="75" t="n">
        <v>19641000</v>
      </c>
      <c r="P4278" s="75" t="n">
        <v>-175500</v>
      </c>
      <c r="Q4278" s="79" t="n">
        <v>45118</v>
      </c>
      <c r="AR4278">
        <f>IF($AU$2&lt;&gt;5,NA(),IF(D4278=D4277,0,IF(AND(D4280=D4278,D4279=D4278),O4278+O4279+O4280,IF(D4279=D4278,O4279+O4278,O4278))))</f>
        <v/>
      </c>
      <c r="AS4278">
        <f>IF($AU$2&lt;&gt;5,NA(),IF(D4278=D4277,0,IF(AND(D4280=D4278,D4279=D4278),P4278+P4279+P4280,IF(D4279=D4278,P4279+P4278,P4278))))</f>
        <v/>
      </c>
      <c r="AT4278">
        <f>AR4278-AS4278</f>
        <v/>
      </c>
    </row>
    <row r="4279" ht="15.75" customHeight="1" s="121">
      <c r="B4279">
        <f>D4279&amp;Q4279&amp;E4279</f>
        <v/>
      </c>
      <c r="C4279" s="73" t="inlineStr">
        <is>
          <t>FUTSTK</t>
        </is>
      </c>
      <c r="D4279" s="73" t="inlineStr">
        <is>
          <t>INDUSINDBK</t>
        </is>
      </c>
      <c r="E4279" s="78" t="n">
        <v>45169</v>
      </c>
      <c r="F4279" s="75" t="n">
        <v>0</v>
      </c>
      <c r="G4279" s="73" t="inlineStr">
        <is>
          <t>XX</t>
        </is>
      </c>
      <c r="H4279" s="75" t="n">
        <v>1387.25</v>
      </c>
      <c r="I4279" s="75" t="n">
        <v>1396</v>
      </c>
      <c r="J4279" s="75" t="n">
        <v>1383.65</v>
      </c>
      <c r="K4279" s="75" t="n">
        <v>1394.35</v>
      </c>
      <c r="L4279" s="75" t="n">
        <v>1394.35</v>
      </c>
      <c r="M4279" s="75" t="n">
        <v>211</v>
      </c>
      <c r="N4279" s="75" t="n">
        <v>1467.38</v>
      </c>
      <c r="O4279" s="75" t="n">
        <v>289000</v>
      </c>
      <c r="P4279" s="75" t="n">
        <v>-21500</v>
      </c>
      <c r="Q4279" s="79" t="n">
        <v>45118</v>
      </c>
      <c r="AR4279">
        <f>IF($AU$2&lt;&gt;5,NA(),IF(D4279=D4278,0,IF(AND(D4281=D4279,D4280=D4279),O4279+O4280+O4281,IF(D4280=D4279,O4280+O4279,O4279))))</f>
        <v/>
      </c>
      <c r="AS4279">
        <f>IF($AU$2&lt;&gt;5,NA(),IF(D4279=D4278,0,IF(AND(D4281=D4279,D4280=D4279),P4279+P4280+P4281,IF(D4280=D4279,P4280+P4279,P4279))))</f>
        <v/>
      </c>
      <c r="AT4279">
        <f>AR4279-AS4279</f>
        <v/>
      </c>
    </row>
    <row r="4280" ht="15.75" customHeight="1" s="121">
      <c r="B4280">
        <f>D4280&amp;Q4280&amp;E4280</f>
        <v/>
      </c>
      <c r="C4280" s="73" t="inlineStr">
        <is>
          <t>FUTSTK</t>
        </is>
      </c>
      <c r="D4280" s="73" t="inlineStr">
        <is>
          <t>INDUSINDBK</t>
        </is>
      </c>
      <c r="E4280" s="78" t="n">
        <v>45197</v>
      </c>
      <c r="F4280" s="75" t="n">
        <v>0</v>
      </c>
      <c r="G4280" s="73" t="inlineStr">
        <is>
          <t>XX</t>
        </is>
      </c>
      <c r="H4280" s="75" t="n">
        <v>1396.25</v>
      </c>
      <c r="I4280" s="75" t="n">
        <v>1402.5</v>
      </c>
      <c r="J4280" s="75" t="n">
        <v>1391.65</v>
      </c>
      <c r="K4280" s="75" t="n">
        <v>1401.7</v>
      </c>
      <c r="L4280" s="75" t="n">
        <v>1401.7</v>
      </c>
      <c r="M4280" s="75" t="n">
        <v>11</v>
      </c>
      <c r="N4280" s="75" t="n">
        <v>76.92</v>
      </c>
      <c r="O4280" s="75" t="n">
        <v>30000</v>
      </c>
      <c r="P4280" s="75" t="n">
        <v>0</v>
      </c>
      <c r="Q4280" s="79" t="n">
        <v>45118</v>
      </c>
      <c r="AR4280">
        <f>IF($AU$2&lt;&gt;5,NA(),IF(D4280=D4279,0,IF(AND(D4282=D4280,D4281=D4280),O4280+O4281+O4282,IF(D4281=D4280,O4281+O4280,O4280))))</f>
        <v/>
      </c>
      <c r="AS4280">
        <f>IF($AU$2&lt;&gt;5,NA(),IF(D4280=D4279,0,IF(AND(D4282=D4280,D4281=D4280),P4280+P4281+P4282,IF(D4281=D4280,P4281+P4280,P4280))))</f>
        <v/>
      </c>
      <c r="AT4280">
        <f>AR4280-AS4280</f>
        <v/>
      </c>
    </row>
    <row r="4281" ht="15.75" customHeight="1" s="121">
      <c r="B4281">
        <f>D4281&amp;Q4281&amp;E4281</f>
        <v/>
      </c>
      <c r="C4281" s="73" t="inlineStr">
        <is>
          <t>FUTSTK</t>
        </is>
      </c>
      <c r="D4281" s="73" t="inlineStr">
        <is>
          <t>INDUSTOWER</t>
        </is>
      </c>
      <c r="E4281" s="78" t="n">
        <v>45134</v>
      </c>
      <c r="F4281" s="75" t="n">
        <v>0</v>
      </c>
      <c r="G4281" s="73" t="inlineStr">
        <is>
          <t>XX</t>
        </is>
      </c>
      <c r="H4281" s="75" t="n">
        <v>163.9</v>
      </c>
      <c r="I4281" s="75" t="n">
        <v>168.7</v>
      </c>
      <c r="J4281" s="75" t="n">
        <v>163.75</v>
      </c>
      <c r="K4281" s="75" t="n">
        <v>166</v>
      </c>
      <c r="L4281" s="75" t="n">
        <v>166</v>
      </c>
      <c r="M4281" s="75" t="n">
        <v>4577</v>
      </c>
      <c r="N4281" s="75" t="n">
        <v>25925.4</v>
      </c>
      <c r="O4281" s="75" t="n">
        <v>84153400</v>
      </c>
      <c r="P4281" s="75" t="n">
        <v>-911200</v>
      </c>
      <c r="Q4281" s="79" t="n">
        <v>45118</v>
      </c>
      <c r="AR4281">
        <f>IF($AU$2&lt;&gt;5,NA(),IF(D4281=D4280,0,IF(AND(D4283=D4281,D4282=D4281),O4281+O4282+O4283,IF(D4282=D4281,O4282+O4281,O4281))))</f>
        <v/>
      </c>
      <c r="AS4281">
        <f>IF($AU$2&lt;&gt;5,NA(),IF(D4281=D4280,0,IF(AND(D4283=D4281,D4282=D4281),P4281+P4282+P4283,IF(D4282=D4281,P4282+P4281,P4281))))</f>
        <v/>
      </c>
      <c r="AT4281">
        <f>AR4281-AS4281</f>
        <v/>
      </c>
    </row>
    <row r="4282" ht="15.75" customHeight="1" s="121">
      <c r="B4282">
        <f>D4282&amp;Q4282&amp;E4282</f>
        <v/>
      </c>
      <c r="C4282" s="73" t="inlineStr">
        <is>
          <t>FUTSTK</t>
        </is>
      </c>
      <c r="D4282" s="73" t="inlineStr">
        <is>
          <t>INDUSTOWER</t>
        </is>
      </c>
      <c r="E4282" s="78" t="n">
        <v>45169</v>
      </c>
      <c r="F4282" s="75" t="n">
        <v>0</v>
      </c>
      <c r="G4282" s="73" t="inlineStr">
        <is>
          <t>XX</t>
        </is>
      </c>
      <c r="H4282" s="75" t="n">
        <v>165</v>
      </c>
      <c r="I4282" s="75" t="n">
        <v>169.5</v>
      </c>
      <c r="J4282" s="75" t="n">
        <v>164.85</v>
      </c>
      <c r="K4282" s="75" t="n">
        <v>166.95</v>
      </c>
      <c r="L4282" s="75" t="n">
        <v>166.95</v>
      </c>
      <c r="M4282" s="75" t="n">
        <v>247</v>
      </c>
      <c r="N4282" s="75" t="n">
        <v>1406.27</v>
      </c>
      <c r="O4282" s="75" t="n">
        <v>1411000</v>
      </c>
      <c r="P4282" s="75" t="n">
        <v>-153000</v>
      </c>
      <c r="Q4282" s="79" t="n">
        <v>45118</v>
      </c>
      <c r="AR4282">
        <f>IF($AU$2&lt;&gt;5,NA(),IF(D4282=D4281,0,IF(AND(D4284=D4282,D4283=D4282),O4282+O4283+O4284,IF(D4283=D4282,O4283+O4282,O4282))))</f>
        <v/>
      </c>
      <c r="AS4282">
        <f>IF($AU$2&lt;&gt;5,NA(),IF(D4282=D4281,0,IF(AND(D4284=D4282,D4283=D4282),P4282+P4283+P4284,IF(D4283=D4282,P4283+P4282,P4282))))</f>
        <v/>
      </c>
      <c r="AT4282">
        <f>AR4282-AS4282</f>
        <v/>
      </c>
    </row>
    <row r="4283" ht="15.75" customHeight="1" s="121">
      <c r="B4283">
        <f>D4283&amp;Q4283&amp;E4283</f>
        <v/>
      </c>
      <c r="C4283" s="73" t="inlineStr">
        <is>
          <t>FUTSTK</t>
        </is>
      </c>
      <c r="D4283" s="73" t="inlineStr">
        <is>
          <t>INDUSTOWER</t>
        </is>
      </c>
      <c r="E4283" s="78" t="n">
        <v>45197</v>
      </c>
      <c r="F4283" s="75" t="n">
        <v>0</v>
      </c>
      <c r="G4283" s="73" t="inlineStr">
        <is>
          <t>XX</t>
        </is>
      </c>
      <c r="H4283" s="75" t="n">
        <v>168</v>
      </c>
      <c r="I4283" s="75" t="n">
        <v>169.2</v>
      </c>
      <c r="J4283" s="75" t="n">
        <v>167.5</v>
      </c>
      <c r="K4283" s="75" t="n">
        <v>167.5</v>
      </c>
      <c r="L4283" s="75" t="n">
        <v>167.5</v>
      </c>
      <c r="M4283" s="75" t="n">
        <v>5</v>
      </c>
      <c r="N4283" s="75" t="n">
        <v>28.59</v>
      </c>
      <c r="O4283" s="75" t="n">
        <v>88400</v>
      </c>
      <c r="P4283" s="75" t="n">
        <v>-10200</v>
      </c>
      <c r="Q4283" s="79" t="n">
        <v>45118</v>
      </c>
      <c r="AR4283">
        <f>IF($AU$2&lt;&gt;5,NA(),IF(D4283=D4282,0,IF(AND(D4285=D4283,D4284=D4283),O4283+O4284+O4285,IF(D4284=D4283,O4284+O4283,O4283))))</f>
        <v/>
      </c>
      <c r="AS4283">
        <f>IF($AU$2&lt;&gt;5,NA(),IF(D4283=D4282,0,IF(AND(D4285=D4283,D4284=D4283),P4283+P4284+P4285,IF(D4284=D4283,P4284+P4283,P4283))))</f>
        <v/>
      </c>
      <c r="AT4283">
        <f>AR4283-AS4283</f>
        <v/>
      </c>
    </row>
    <row r="4284" ht="15.75" customHeight="1" s="121">
      <c r="B4284">
        <f>D4284&amp;Q4284&amp;E4284</f>
        <v/>
      </c>
      <c r="C4284" s="73" t="inlineStr">
        <is>
          <t>FUTSTK</t>
        </is>
      </c>
      <c r="D4284" s="73" t="inlineStr">
        <is>
          <t>INFY</t>
        </is>
      </c>
      <c r="E4284" s="78" t="n">
        <v>45134</v>
      </c>
      <c r="F4284" s="75" t="n">
        <v>0</v>
      </c>
      <c r="G4284" s="73" t="inlineStr">
        <is>
          <t>XX</t>
        </is>
      </c>
      <c r="H4284" s="75" t="n">
        <v>1339.45</v>
      </c>
      <c r="I4284" s="75" t="n">
        <v>1355</v>
      </c>
      <c r="J4284" s="75" t="n">
        <v>1332.6</v>
      </c>
      <c r="K4284" s="75" t="n">
        <v>1352.7</v>
      </c>
      <c r="L4284" s="75" t="n">
        <v>1352.7</v>
      </c>
      <c r="M4284" s="75" t="n">
        <v>14890</v>
      </c>
      <c r="N4284" s="75" t="n">
        <v>80332.52</v>
      </c>
      <c r="O4284" s="75" t="n">
        <v>34032400</v>
      </c>
      <c r="P4284" s="75" t="n">
        <v>-1966800</v>
      </c>
      <c r="Q4284" s="79" t="n">
        <v>45118</v>
      </c>
      <c r="AR4284">
        <f>IF($AU$2&lt;&gt;5,NA(),IF(D4284=D4283,0,IF(AND(D4286=D4284,D4285=D4284),O4284+O4285+O4286,IF(D4285=D4284,O4285+O4284,O4284))))</f>
        <v/>
      </c>
      <c r="AS4284">
        <f>IF($AU$2&lt;&gt;5,NA(),IF(D4284=D4283,0,IF(AND(D4286=D4284,D4285=D4284),P4284+P4285+P4286,IF(D4285=D4284,P4285+P4284,P4284))))</f>
        <v/>
      </c>
      <c r="AT4284">
        <f>AR4284-AS4284</f>
        <v/>
      </c>
    </row>
    <row r="4285" ht="15.75" customHeight="1" s="121">
      <c r="B4285">
        <f>D4285&amp;Q4285&amp;E4285</f>
        <v/>
      </c>
      <c r="C4285" s="73" t="inlineStr">
        <is>
          <t>FUTSTK</t>
        </is>
      </c>
      <c r="D4285" s="73" t="inlineStr">
        <is>
          <t>INFY</t>
        </is>
      </c>
      <c r="E4285" s="78" t="n">
        <v>45169</v>
      </c>
      <c r="F4285" s="75" t="n">
        <v>0</v>
      </c>
      <c r="G4285" s="73" t="inlineStr">
        <is>
          <t>XX</t>
        </is>
      </c>
      <c r="H4285" s="75" t="n">
        <v>1345.6</v>
      </c>
      <c r="I4285" s="75" t="n">
        <v>1363.65</v>
      </c>
      <c r="J4285" s="75" t="n">
        <v>1341.5</v>
      </c>
      <c r="K4285" s="75" t="n">
        <v>1361.15</v>
      </c>
      <c r="L4285" s="75" t="n">
        <v>1361.15</v>
      </c>
      <c r="M4285" s="75" t="n">
        <v>1447</v>
      </c>
      <c r="N4285" s="75" t="n">
        <v>7855.83</v>
      </c>
      <c r="O4285" s="75" t="n">
        <v>1478000</v>
      </c>
      <c r="P4285" s="75" t="n">
        <v>51200</v>
      </c>
      <c r="Q4285" s="79" t="n">
        <v>45118</v>
      </c>
      <c r="AR4285">
        <f>IF($AU$2&lt;&gt;5,NA(),IF(D4285=D4284,0,IF(AND(D4287=D4285,D4286=D4285),O4285+O4286+O4287,IF(D4286=D4285,O4286+O4285,O4285))))</f>
        <v/>
      </c>
      <c r="AS4285">
        <f>IF($AU$2&lt;&gt;5,NA(),IF(D4285=D4284,0,IF(AND(D4287=D4285,D4286=D4285),P4285+P4286+P4287,IF(D4286=D4285,P4286+P4285,P4285))))</f>
        <v/>
      </c>
      <c r="AT4285">
        <f>AR4285-AS4285</f>
        <v/>
      </c>
    </row>
    <row r="4286" ht="15.75" customHeight="1" s="121">
      <c r="B4286">
        <f>D4286&amp;Q4286&amp;E4286</f>
        <v/>
      </c>
      <c r="C4286" s="73" t="inlineStr">
        <is>
          <t>FUTSTK</t>
        </is>
      </c>
      <c r="D4286" s="73" t="inlineStr">
        <is>
          <t>INFY</t>
        </is>
      </c>
      <c r="E4286" s="78" t="n">
        <v>45197</v>
      </c>
      <c r="F4286" s="75" t="n">
        <v>0</v>
      </c>
      <c r="G4286" s="73" t="inlineStr">
        <is>
          <t>XX</t>
        </is>
      </c>
      <c r="H4286" s="75" t="n">
        <v>1356.9</v>
      </c>
      <c r="I4286" s="75" t="n">
        <v>1373.05</v>
      </c>
      <c r="J4286" s="75" t="n">
        <v>1356.9</v>
      </c>
      <c r="K4286" s="75" t="n">
        <v>1370.3</v>
      </c>
      <c r="L4286" s="75" t="n">
        <v>1370.3</v>
      </c>
      <c r="M4286" s="75" t="n">
        <v>202</v>
      </c>
      <c r="N4286" s="75" t="n">
        <v>1104.54</v>
      </c>
      <c r="O4286" s="75" t="n">
        <v>212000</v>
      </c>
      <c r="P4286" s="75" t="n">
        <v>-4400</v>
      </c>
      <c r="Q4286" s="79" t="n">
        <v>45118</v>
      </c>
      <c r="AR4286">
        <f>IF($AU$2&lt;&gt;5,NA(),IF(D4286=D4285,0,IF(AND(D4288=D4286,D4287=D4286),O4286+O4287+O4288,IF(D4287=D4286,O4287+O4286,O4286))))</f>
        <v/>
      </c>
      <c r="AS4286">
        <f>IF($AU$2&lt;&gt;5,NA(),IF(D4286=D4285,0,IF(AND(D4288=D4286,D4287=D4286),P4286+P4287+P4288,IF(D4287=D4286,P4287+P4286,P4286))))</f>
        <v/>
      </c>
      <c r="AT4286">
        <f>AR4286-AS4286</f>
        <v/>
      </c>
    </row>
    <row r="4287" ht="15.75" customHeight="1" s="121">
      <c r="B4287">
        <f>D4287&amp;Q4287&amp;E4287</f>
        <v/>
      </c>
      <c r="C4287" s="73" t="inlineStr">
        <is>
          <t>FUTSTK</t>
        </is>
      </c>
      <c r="D4287" s="73" t="inlineStr">
        <is>
          <t>INTELLECT</t>
        </is>
      </c>
      <c r="E4287" s="78" t="n">
        <v>45134</v>
      </c>
      <c r="F4287" s="75" t="n">
        <v>0</v>
      </c>
      <c r="G4287" s="73" t="inlineStr">
        <is>
          <t>XX</t>
        </is>
      </c>
      <c r="H4287" s="75" t="n">
        <v>584.15</v>
      </c>
      <c r="I4287" s="75" t="n">
        <v>601.65</v>
      </c>
      <c r="J4287" s="75" t="n">
        <v>583.65</v>
      </c>
      <c r="K4287" s="75" t="n">
        <v>598.45</v>
      </c>
      <c r="L4287" s="75" t="n">
        <v>598.45</v>
      </c>
      <c r="M4287" s="75" t="n">
        <v>1227</v>
      </c>
      <c r="N4287" s="75" t="n">
        <v>9501.690000000001</v>
      </c>
      <c r="O4287" s="75" t="n">
        <v>2527200</v>
      </c>
      <c r="P4287" s="75" t="n">
        <v>-119600</v>
      </c>
      <c r="Q4287" s="79" t="n">
        <v>45118</v>
      </c>
      <c r="AR4287">
        <f>IF($AU$2&lt;&gt;5,NA(),IF(D4287=D4286,0,IF(AND(D4289=D4287,D4288=D4287),O4287+O4288+O4289,IF(D4288=D4287,O4288+O4287,O4287))))</f>
        <v/>
      </c>
      <c r="AS4287">
        <f>IF($AU$2&lt;&gt;5,NA(),IF(D4287=D4286,0,IF(AND(D4289=D4287,D4288=D4287),P4287+P4288+P4289,IF(D4288=D4287,P4288+P4287,P4287))))</f>
        <v/>
      </c>
      <c r="AT4287">
        <f>AR4287-AS4287</f>
        <v/>
      </c>
    </row>
    <row r="4288" ht="15.75" customHeight="1" s="121">
      <c r="B4288">
        <f>D4288&amp;Q4288&amp;E4288</f>
        <v/>
      </c>
      <c r="C4288" s="73" t="inlineStr">
        <is>
          <t>FUTSTK</t>
        </is>
      </c>
      <c r="D4288" s="73" t="inlineStr">
        <is>
          <t>IOC</t>
        </is>
      </c>
      <c r="E4288" s="78" t="n">
        <v>45134</v>
      </c>
      <c r="F4288" s="75" t="n">
        <v>0</v>
      </c>
      <c r="G4288" s="73" t="inlineStr">
        <is>
          <t>XX</t>
        </is>
      </c>
      <c r="H4288" s="75" t="n">
        <v>98.40000000000001</v>
      </c>
      <c r="I4288" s="75" t="n">
        <v>99.25</v>
      </c>
      <c r="J4288" s="75" t="n">
        <v>97.3</v>
      </c>
      <c r="K4288" s="75" t="n">
        <v>98.55</v>
      </c>
      <c r="L4288" s="75" t="n">
        <v>98.55</v>
      </c>
      <c r="M4288" s="75" t="n">
        <v>1829</v>
      </c>
      <c r="N4288" s="75" t="n">
        <v>17555.23</v>
      </c>
      <c r="O4288" s="75" t="n">
        <v>91260000</v>
      </c>
      <c r="P4288" s="75" t="n">
        <v>29250</v>
      </c>
      <c r="Q4288" s="79" t="n">
        <v>45118</v>
      </c>
      <c r="AR4288">
        <f>IF($AU$2&lt;&gt;5,NA(),IF(D4288=D4287,0,IF(AND(D4290=D4288,D4289=D4288),O4288+O4289+O4290,IF(D4289=D4288,O4289+O4288,O4288))))</f>
        <v/>
      </c>
      <c r="AS4288">
        <f>IF($AU$2&lt;&gt;5,NA(),IF(D4288=D4287,0,IF(AND(D4290=D4288,D4289=D4288),P4288+P4289+P4290,IF(D4289=D4288,P4289+P4288,P4288))))</f>
        <v/>
      </c>
      <c r="AT4288">
        <f>AR4288-AS4288</f>
        <v/>
      </c>
    </row>
    <row r="4289" ht="15.75" customHeight="1" s="121">
      <c r="B4289">
        <f>D4289&amp;Q4289&amp;E4289</f>
        <v/>
      </c>
      <c r="C4289" s="73" t="inlineStr">
        <is>
          <t>FUTSTK</t>
        </is>
      </c>
      <c r="D4289" s="73" t="inlineStr">
        <is>
          <t>IOC</t>
        </is>
      </c>
      <c r="E4289" s="78" t="n">
        <v>45169</v>
      </c>
      <c r="F4289" s="75" t="n">
        <v>0</v>
      </c>
      <c r="G4289" s="73" t="inlineStr">
        <is>
          <t>XX</t>
        </is>
      </c>
      <c r="H4289" s="75" t="n">
        <v>98.95</v>
      </c>
      <c r="I4289" s="75" t="n">
        <v>99.75</v>
      </c>
      <c r="J4289" s="75" t="n">
        <v>97.84999999999999</v>
      </c>
      <c r="K4289" s="75" t="n">
        <v>99.09999999999999</v>
      </c>
      <c r="L4289" s="75" t="n">
        <v>99.09999999999999</v>
      </c>
      <c r="M4289" s="75" t="n">
        <v>147</v>
      </c>
      <c r="N4289" s="75" t="n">
        <v>1418.11</v>
      </c>
      <c r="O4289" s="75" t="n">
        <v>5333250</v>
      </c>
      <c r="P4289" s="75" t="n">
        <v>175500</v>
      </c>
      <c r="Q4289" s="79" t="n">
        <v>45118</v>
      </c>
      <c r="AR4289">
        <f>IF($AU$2&lt;&gt;5,NA(),IF(D4289=D4288,0,IF(AND(D4291=D4289,D4290=D4289),O4289+O4290+O4291,IF(D4290=D4289,O4290+O4289,O4289))))</f>
        <v/>
      </c>
      <c r="AS4289">
        <f>IF($AU$2&lt;&gt;5,NA(),IF(D4289=D4288,0,IF(AND(D4291=D4289,D4290=D4289),P4289+P4290+P4291,IF(D4290=D4289,P4290+P4289,P4289))))</f>
        <v/>
      </c>
      <c r="AT4289">
        <f>AR4289-AS4289</f>
        <v/>
      </c>
    </row>
    <row r="4290" ht="15.75" customHeight="1" s="121">
      <c r="B4290">
        <f>D4290&amp;Q4290&amp;E4290</f>
        <v/>
      </c>
      <c r="C4290" s="73" t="inlineStr">
        <is>
          <t>FUTSTK</t>
        </is>
      </c>
      <c r="D4290" s="73" t="inlineStr">
        <is>
          <t>IOC</t>
        </is>
      </c>
      <c r="E4290" s="78" t="n">
        <v>45197</v>
      </c>
      <c r="F4290" s="75" t="n">
        <v>0</v>
      </c>
      <c r="G4290" s="73" t="inlineStr">
        <is>
          <t>XX</t>
        </is>
      </c>
      <c r="H4290" s="75" t="n">
        <v>98.90000000000001</v>
      </c>
      <c r="I4290" s="75" t="n">
        <v>100.05</v>
      </c>
      <c r="J4290" s="75" t="n">
        <v>98.75</v>
      </c>
      <c r="K4290" s="75" t="n">
        <v>100.05</v>
      </c>
      <c r="L4290" s="75" t="n">
        <v>99.65000000000001</v>
      </c>
      <c r="M4290" s="75" t="n">
        <v>14</v>
      </c>
      <c r="N4290" s="75" t="n">
        <v>136.11</v>
      </c>
      <c r="O4290" s="75" t="n">
        <v>760500</v>
      </c>
      <c r="P4290" s="75" t="n">
        <v>68250</v>
      </c>
      <c r="Q4290" s="79" t="n">
        <v>45118</v>
      </c>
      <c r="AR4290">
        <f>IF($AU$2&lt;&gt;5,NA(),IF(D4290=D4289,0,IF(AND(D4292=D4290,D4291=D4290),O4290+O4291+O4292,IF(D4291=D4290,O4291+O4290,O4290))))</f>
        <v/>
      </c>
      <c r="AS4290">
        <f>IF($AU$2&lt;&gt;5,NA(),IF(D4290=D4289,0,IF(AND(D4292=D4290,D4291=D4290),P4290+P4291+P4292,IF(D4291=D4290,P4291+P4290,P4290))))</f>
        <v/>
      </c>
      <c r="AT4290">
        <f>AR4290-AS4290</f>
        <v/>
      </c>
    </row>
    <row r="4291" ht="15.75" customHeight="1" s="121">
      <c r="B4291">
        <f>D4291&amp;Q4291&amp;E4291</f>
        <v/>
      </c>
      <c r="C4291" s="73" t="inlineStr">
        <is>
          <t>FUTSTK</t>
        </is>
      </c>
      <c r="D4291" s="73" t="inlineStr">
        <is>
          <t>IPCALAB</t>
        </is>
      </c>
      <c r="E4291" s="78" t="n">
        <v>45134</v>
      </c>
      <c r="F4291" s="75" t="n">
        <v>0</v>
      </c>
      <c r="G4291" s="73" t="inlineStr">
        <is>
          <t>XX</t>
        </is>
      </c>
      <c r="H4291" s="75" t="n">
        <v>753.75</v>
      </c>
      <c r="I4291" s="75" t="n">
        <v>771.65</v>
      </c>
      <c r="J4291" s="75" t="n">
        <v>753.7</v>
      </c>
      <c r="K4291" s="75" t="n">
        <v>766.65</v>
      </c>
      <c r="L4291" s="75" t="n">
        <v>766.65</v>
      </c>
      <c r="M4291" s="75" t="n">
        <v>884</v>
      </c>
      <c r="N4291" s="75" t="n">
        <v>4401.64</v>
      </c>
      <c r="O4291" s="75" t="n">
        <v>3017300</v>
      </c>
      <c r="P4291" s="75" t="n">
        <v>-109850</v>
      </c>
      <c r="Q4291" s="79" t="n">
        <v>45118</v>
      </c>
      <c r="AR4291">
        <f>IF($AU$2&lt;&gt;5,NA(),IF(D4291=D4290,0,IF(AND(D4293=D4291,D4292=D4291),O4291+O4292+O4293,IF(D4292=D4291,O4292+O4291,O4291))))</f>
        <v/>
      </c>
      <c r="AS4291">
        <f>IF($AU$2&lt;&gt;5,NA(),IF(D4291=D4290,0,IF(AND(D4293=D4291,D4292=D4291),P4291+P4292+P4293,IF(D4292=D4291,P4292+P4291,P4291))))</f>
        <v/>
      </c>
      <c r="AT4291">
        <f>AR4291-AS4291</f>
        <v/>
      </c>
    </row>
    <row r="4292" ht="15.75" customHeight="1" s="121">
      <c r="B4292">
        <f>D4292&amp;Q4292&amp;E4292</f>
        <v/>
      </c>
      <c r="C4292" s="73" t="inlineStr">
        <is>
          <t>FUTSTK</t>
        </is>
      </c>
      <c r="D4292" s="73" t="inlineStr">
        <is>
          <t>IPCALAB</t>
        </is>
      </c>
      <c r="E4292" s="78" t="n">
        <v>45169</v>
      </c>
      <c r="F4292" s="75" t="n">
        <v>0</v>
      </c>
      <c r="G4292" s="73" t="inlineStr">
        <is>
          <t>XX</t>
        </is>
      </c>
      <c r="H4292" s="75" t="n">
        <v>762.55</v>
      </c>
      <c r="I4292" s="75" t="n">
        <v>775.05</v>
      </c>
      <c r="J4292" s="75" t="n">
        <v>762.55</v>
      </c>
      <c r="K4292" s="75" t="n">
        <v>771.1</v>
      </c>
      <c r="L4292" s="75" t="n">
        <v>771.1</v>
      </c>
      <c r="M4292" s="75" t="n">
        <v>42</v>
      </c>
      <c r="N4292" s="75" t="n">
        <v>210.27</v>
      </c>
      <c r="O4292" s="75" t="n">
        <v>46150</v>
      </c>
      <c r="P4292" s="75" t="n">
        <v>2600</v>
      </c>
      <c r="Q4292" s="79" t="n">
        <v>45118</v>
      </c>
      <c r="AR4292">
        <f>IF($AU$2&lt;&gt;5,NA(),IF(D4292=D4291,0,IF(AND(D4294=D4292,D4293=D4292),O4292+O4293+O4294,IF(D4293=D4292,O4293+O4292,O4292))))</f>
        <v/>
      </c>
      <c r="AS4292">
        <f>IF($AU$2&lt;&gt;5,NA(),IF(D4292=D4291,0,IF(AND(D4294=D4292,D4293=D4292),P4292+P4293+P4294,IF(D4293=D4292,P4293+P4292,P4292))))</f>
        <v/>
      </c>
      <c r="AT4292">
        <f>AR4292-AS4292</f>
        <v/>
      </c>
    </row>
    <row r="4293" ht="15.75" customHeight="1" s="121">
      <c r="B4293">
        <f>D4293&amp;Q4293&amp;E4293</f>
        <v/>
      </c>
      <c r="C4293" s="73" t="inlineStr">
        <is>
          <t>FUTSTK</t>
        </is>
      </c>
      <c r="D4293" s="73" t="inlineStr">
        <is>
          <t>IPCALAB</t>
        </is>
      </c>
      <c r="E4293" s="78" t="n">
        <v>45197</v>
      </c>
      <c r="F4293" s="75" t="n">
        <v>0</v>
      </c>
      <c r="G4293" s="73" t="inlineStr">
        <is>
          <t>XX</t>
        </is>
      </c>
      <c r="H4293" s="75" t="n">
        <v>770</v>
      </c>
      <c r="I4293" s="75" t="n">
        <v>776.2</v>
      </c>
      <c r="J4293" s="75" t="n">
        <v>769.65</v>
      </c>
      <c r="K4293" s="75" t="n">
        <v>773.15</v>
      </c>
      <c r="L4293" s="75" t="n">
        <v>773.15</v>
      </c>
      <c r="M4293" s="75" t="n">
        <v>7</v>
      </c>
      <c r="N4293" s="75" t="n">
        <v>35.17</v>
      </c>
      <c r="O4293" s="75" t="n">
        <v>5850</v>
      </c>
      <c r="P4293" s="75" t="n">
        <v>-1950</v>
      </c>
      <c r="Q4293" s="79" t="n">
        <v>45118</v>
      </c>
      <c r="AR4293">
        <f>IF($AU$2&lt;&gt;5,NA(),IF(D4293=D4292,0,IF(AND(D4295=D4293,D4294=D4293),O4293+O4294+O4295,IF(D4294=D4293,O4294+O4293,O4293))))</f>
        <v/>
      </c>
      <c r="AS4293">
        <f>IF($AU$2&lt;&gt;5,NA(),IF(D4293=D4292,0,IF(AND(D4295=D4293,D4294=D4293),P4293+P4294+P4295,IF(D4294=D4293,P4294+P4293,P4293))))</f>
        <v/>
      </c>
      <c r="AT4293">
        <f>AR4293-AS4293</f>
        <v/>
      </c>
    </row>
    <row r="4294" ht="15.75" customHeight="1" s="121">
      <c r="B4294">
        <f>D4294&amp;Q4294&amp;E4294</f>
        <v/>
      </c>
      <c r="C4294" s="73" t="inlineStr">
        <is>
          <t>FUTSTK</t>
        </is>
      </c>
      <c r="D4294" s="73" t="inlineStr">
        <is>
          <t>IRCTC</t>
        </is>
      </c>
      <c r="E4294" s="78" t="n">
        <v>45134</v>
      </c>
      <c r="F4294" s="75" t="n">
        <v>0</v>
      </c>
      <c r="G4294" s="73" t="inlineStr">
        <is>
          <t>XX</t>
        </is>
      </c>
      <c r="H4294" s="75" t="n">
        <v>616.95</v>
      </c>
      <c r="I4294" s="75" t="n">
        <v>626.3</v>
      </c>
      <c r="J4294" s="75" t="n">
        <v>615.7</v>
      </c>
      <c r="K4294" s="75" t="n">
        <v>622.15</v>
      </c>
      <c r="L4294" s="75" t="n">
        <v>622.15</v>
      </c>
      <c r="M4294" s="75" t="n">
        <v>1699</v>
      </c>
      <c r="N4294" s="75" t="n">
        <v>9242.879999999999</v>
      </c>
      <c r="O4294" s="75" t="n">
        <v>13311375</v>
      </c>
      <c r="P4294" s="75" t="n">
        <v>-259000</v>
      </c>
      <c r="Q4294" s="79" t="n">
        <v>45118</v>
      </c>
      <c r="AR4294">
        <f>IF($AU$2&lt;&gt;5,NA(),IF(D4294=D4293,0,IF(AND(D4296=D4294,D4295=D4294),O4294+O4295+O4296,IF(D4295=D4294,O4295+O4294,O4294))))</f>
        <v/>
      </c>
      <c r="AS4294">
        <f>IF($AU$2&lt;&gt;5,NA(),IF(D4294=D4293,0,IF(AND(D4296=D4294,D4295=D4294),P4294+P4295+P4296,IF(D4295=D4294,P4295+P4294,P4294))))</f>
        <v/>
      </c>
      <c r="AT4294">
        <f>AR4294-AS4294</f>
        <v/>
      </c>
    </row>
    <row r="4295" ht="15.75" customHeight="1" s="121">
      <c r="B4295">
        <f>D4295&amp;Q4295&amp;E4295</f>
        <v/>
      </c>
      <c r="C4295" s="73" t="inlineStr">
        <is>
          <t>FUTSTK</t>
        </is>
      </c>
      <c r="D4295" s="73" t="inlineStr">
        <is>
          <t>IRCTC</t>
        </is>
      </c>
      <c r="E4295" s="78" t="n">
        <v>45169</v>
      </c>
      <c r="F4295" s="75" t="n">
        <v>0</v>
      </c>
      <c r="G4295" s="73" t="inlineStr">
        <is>
          <t>XX</t>
        </is>
      </c>
      <c r="H4295" s="75" t="n">
        <v>620.2</v>
      </c>
      <c r="I4295" s="75" t="n">
        <v>629.2</v>
      </c>
      <c r="J4295" s="75" t="n">
        <v>620.2</v>
      </c>
      <c r="K4295" s="75" t="n">
        <v>625.05</v>
      </c>
      <c r="L4295" s="75" t="n">
        <v>625.05</v>
      </c>
      <c r="M4295" s="75" t="n">
        <v>236</v>
      </c>
      <c r="N4295" s="75" t="n">
        <v>1290.97</v>
      </c>
      <c r="O4295" s="75" t="n">
        <v>669375</v>
      </c>
      <c r="P4295" s="75" t="n">
        <v>22750</v>
      </c>
      <c r="Q4295" s="79" t="n">
        <v>45118</v>
      </c>
      <c r="AR4295">
        <f>IF($AU$2&lt;&gt;5,NA(),IF(D4295=D4294,0,IF(AND(D4297=D4295,D4296=D4295),O4295+O4296+O4297,IF(D4296=D4295,O4296+O4295,O4295))))</f>
        <v/>
      </c>
      <c r="AS4295">
        <f>IF($AU$2&lt;&gt;5,NA(),IF(D4295=D4294,0,IF(AND(D4297=D4295,D4296=D4295),P4295+P4296+P4297,IF(D4296=D4295,P4296+P4295,P4295))))</f>
        <v/>
      </c>
      <c r="AT4295">
        <f>AR4295-AS4295</f>
        <v/>
      </c>
    </row>
    <row r="4296" ht="15.75" customHeight="1" s="121">
      <c r="B4296">
        <f>D4296&amp;Q4296&amp;E4296</f>
        <v/>
      </c>
      <c r="C4296" s="73" t="inlineStr">
        <is>
          <t>FUTSTK</t>
        </is>
      </c>
      <c r="D4296" s="73" t="inlineStr">
        <is>
          <t>IRCTC</t>
        </is>
      </c>
      <c r="E4296" s="78" t="n">
        <v>45197</v>
      </c>
      <c r="F4296" s="75" t="n">
        <v>0</v>
      </c>
      <c r="G4296" s="73" t="inlineStr">
        <is>
          <t>XX</t>
        </is>
      </c>
      <c r="H4296" s="75" t="n">
        <v>627.15</v>
      </c>
      <c r="I4296" s="75" t="n">
        <v>630</v>
      </c>
      <c r="J4296" s="75" t="n">
        <v>626.5</v>
      </c>
      <c r="K4296" s="75" t="n">
        <v>627.8</v>
      </c>
      <c r="L4296" s="75" t="n">
        <v>628.65</v>
      </c>
      <c r="M4296" s="75" t="n">
        <v>9</v>
      </c>
      <c r="N4296" s="75" t="n">
        <v>49.48</v>
      </c>
      <c r="O4296" s="75" t="n">
        <v>51625</v>
      </c>
      <c r="P4296" s="75" t="n">
        <v>875</v>
      </c>
      <c r="Q4296" s="79" t="n">
        <v>45118</v>
      </c>
      <c r="AR4296">
        <f>IF($AU$2&lt;&gt;5,NA(),IF(D4296=D4295,0,IF(AND(D4298=D4296,D4297=D4296),O4296+O4297+O4298,IF(D4297=D4296,O4297+O4296,O4296))))</f>
        <v/>
      </c>
      <c r="AS4296">
        <f>IF($AU$2&lt;&gt;5,NA(),IF(D4296=D4295,0,IF(AND(D4298=D4296,D4297=D4296),P4296+P4297+P4298,IF(D4297=D4296,P4297+P4296,P4296))))</f>
        <v/>
      </c>
      <c r="AT4296">
        <f>AR4296-AS4296</f>
        <v/>
      </c>
    </row>
    <row r="4297" ht="15.75" customHeight="1" s="121">
      <c r="B4297">
        <f>D4297&amp;Q4297&amp;E4297</f>
        <v/>
      </c>
      <c r="C4297" s="73" t="inlineStr">
        <is>
          <t>FUTSTK</t>
        </is>
      </c>
      <c r="D4297" s="73" t="inlineStr">
        <is>
          <t>ITC</t>
        </is>
      </c>
      <c r="E4297" s="78" t="n">
        <v>45134</v>
      </c>
      <c r="F4297" s="75" t="n">
        <v>0</v>
      </c>
      <c r="G4297" s="73" t="inlineStr">
        <is>
          <t>XX</t>
        </is>
      </c>
      <c r="H4297" s="75" t="n">
        <v>468.5</v>
      </c>
      <c r="I4297" s="75" t="n">
        <v>476.9</v>
      </c>
      <c r="J4297" s="75" t="n">
        <v>468.25</v>
      </c>
      <c r="K4297" s="75" t="n">
        <v>475.65</v>
      </c>
      <c r="L4297" s="75" t="n">
        <v>475.65</v>
      </c>
      <c r="M4297" s="75" t="n">
        <v>5686</v>
      </c>
      <c r="N4297" s="75" t="n">
        <v>43126.68</v>
      </c>
      <c r="O4297" s="75" t="n">
        <v>70086400</v>
      </c>
      <c r="P4297" s="75" t="n">
        <v>819200</v>
      </c>
      <c r="Q4297" s="79" t="n">
        <v>45118</v>
      </c>
      <c r="AR4297">
        <f>IF($AU$2&lt;&gt;5,NA(),IF(D4297=D4296,0,IF(AND(D4299=D4297,D4298=D4297),O4297+O4298+O4299,IF(D4298=D4297,O4298+O4297,O4297))))</f>
        <v/>
      </c>
      <c r="AS4297">
        <f>IF($AU$2&lt;&gt;5,NA(),IF(D4297=D4296,0,IF(AND(D4299=D4297,D4298=D4297),P4297+P4298+P4299,IF(D4298=D4297,P4298+P4297,P4297))))</f>
        <v/>
      </c>
      <c r="AT4297">
        <f>AR4297-AS4297</f>
        <v/>
      </c>
    </row>
    <row r="4298" ht="15.75" customHeight="1" s="121">
      <c r="B4298">
        <f>D4298&amp;Q4298&amp;E4298</f>
        <v/>
      </c>
      <c r="C4298" s="73" t="inlineStr">
        <is>
          <t>FUTSTK</t>
        </is>
      </c>
      <c r="D4298" s="73" t="inlineStr">
        <is>
          <t>ITC</t>
        </is>
      </c>
      <c r="E4298" s="78" t="n">
        <v>45169</v>
      </c>
      <c r="F4298" s="75" t="n">
        <v>0</v>
      </c>
      <c r="G4298" s="73" t="inlineStr">
        <is>
          <t>XX</t>
        </is>
      </c>
      <c r="H4298" s="75" t="n">
        <v>471.6</v>
      </c>
      <c r="I4298" s="75" t="n">
        <v>480</v>
      </c>
      <c r="J4298" s="75" t="n">
        <v>471.6</v>
      </c>
      <c r="K4298" s="75" t="n">
        <v>478.8</v>
      </c>
      <c r="L4298" s="75" t="n">
        <v>478.8</v>
      </c>
      <c r="M4298" s="75" t="n">
        <v>471</v>
      </c>
      <c r="N4298" s="75" t="n">
        <v>3596.27</v>
      </c>
      <c r="O4298" s="75" t="n">
        <v>1878400</v>
      </c>
      <c r="P4298" s="75" t="n">
        <v>131200</v>
      </c>
      <c r="Q4298" s="79" t="n">
        <v>45118</v>
      </c>
      <c r="AR4298">
        <f>IF($AU$2&lt;&gt;5,NA(),IF(D4298=D4297,0,IF(AND(D4300=D4298,D4299=D4298),O4298+O4299+O4300,IF(D4299=D4298,O4299+O4298,O4298))))</f>
        <v/>
      </c>
      <c r="AS4298">
        <f>IF($AU$2&lt;&gt;5,NA(),IF(D4298=D4297,0,IF(AND(D4300=D4298,D4299=D4298),P4298+P4299+P4300,IF(D4299=D4298,P4299+P4298,P4298))))</f>
        <v/>
      </c>
      <c r="AT4298">
        <f>AR4298-AS4298</f>
        <v/>
      </c>
    </row>
    <row r="4299" ht="15.75" customHeight="1" s="121">
      <c r="B4299">
        <f>D4299&amp;Q4299&amp;E4299</f>
        <v/>
      </c>
      <c r="C4299" s="73" t="inlineStr">
        <is>
          <t>FUTSTK</t>
        </is>
      </c>
      <c r="D4299" s="73" t="inlineStr">
        <is>
          <t>ITC</t>
        </is>
      </c>
      <c r="E4299" s="78" t="n">
        <v>45197</v>
      </c>
      <c r="F4299" s="75" t="n">
        <v>0</v>
      </c>
      <c r="G4299" s="73" t="inlineStr">
        <is>
          <t>XX</t>
        </is>
      </c>
      <c r="H4299" s="75" t="n">
        <v>475.8</v>
      </c>
      <c r="I4299" s="75" t="n">
        <v>482.4</v>
      </c>
      <c r="J4299" s="75" t="n">
        <v>475.8</v>
      </c>
      <c r="K4299" s="75" t="n">
        <v>481.15</v>
      </c>
      <c r="L4299" s="75" t="n">
        <v>481.15</v>
      </c>
      <c r="M4299" s="75" t="n">
        <v>81</v>
      </c>
      <c r="N4299" s="75" t="n">
        <v>621.79</v>
      </c>
      <c r="O4299" s="75" t="n">
        <v>184000</v>
      </c>
      <c r="P4299" s="75" t="n">
        <v>9600</v>
      </c>
      <c r="Q4299" s="79" t="n">
        <v>45118</v>
      </c>
      <c r="AR4299">
        <f>IF($AU$2&lt;&gt;5,NA(),IF(D4299=D4298,0,IF(AND(D4301=D4299,D4300=D4299),O4299+O4300+O4301,IF(D4300=D4299,O4300+O4299,O4299))))</f>
        <v/>
      </c>
      <c r="AS4299">
        <f>IF($AU$2&lt;&gt;5,NA(),IF(D4299=D4298,0,IF(AND(D4301=D4299,D4300=D4299),P4299+P4300+P4301,IF(D4300=D4299,P4300+P4299,P4299))))</f>
        <v/>
      </c>
      <c r="AT4299">
        <f>AR4299-AS4299</f>
        <v/>
      </c>
    </row>
    <row r="4300" ht="15.75" customHeight="1" s="121">
      <c r="B4300">
        <f>D4300&amp;Q4300&amp;E4300</f>
        <v/>
      </c>
      <c r="C4300" s="73" t="inlineStr">
        <is>
          <t>FUTSTK</t>
        </is>
      </c>
      <c r="D4300" s="73" t="inlineStr">
        <is>
          <t>JINDALSTEL</t>
        </is>
      </c>
      <c r="E4300" s="78" t="n">
        <v>45134</v>
      </c>
      <c r="F4300" s="75" t="n">
        <v>0</v>
      </c>
      <c r="G4300" s="73" t="inlineStr">
        <is>
          <t>XX</t>
        </is>
      </c>
      <c r="H4300" s="75" t="n">
        <v>632.45</v>
      </c>
      <c r="I4300" s="75" t="n">
        <v>635</v>
      </c>
      <c r="J4300" s="75" t="n">
        <v>626</v>
      </c>
      <c r="K4300" s="75" t="n">
        <v>628</v>
      </c>
      <c r="L4300" s="75" t="n">
        <v>628</v>
      </c>
      <c r="M4300" s="75" t="n">
        <v>3857</v>
      </c>
      <c r="N4300" s="75" t="n">
        <v>30395.37</v>
      </c>
      <c r="O4300" s="75" t="n">
        <v>26796250</v>
      </c>
      <c r="P4300" s="75" t="n">
        <v>-833750</v>
      </c>
      <c r="Q4300" s="79" t="n">
        <v>45118</v>
      </c>
      <c r="AR4300">
        <f>IF($AU$2&lt;&gt;5,NA(),IF(D4300=D4299,0,IF(AND(D4302=D4300,D4301=D4300),O4300+O4301+O4302,IF(D4301=D4300,O4301+O4300,O4300))))</f>
        <v/>
      </c>
      <c r="AS4300">
        <f>IF($AU$2&lt;&gt;5,NA(),IF(D4300=D4299,0,IF(AND(D4302=D4300,D4301=D4300),P4300+P4301+P4302,IF(D4301=D4300,P4301+P4300,P4300))))</f>
        <v/>
      </c>
      <c r="AT4300">
        <f>AR4300-AS4300</f>
        <v/>
      </c>
    </row>
    <row r="4301" ht="15.75" customHeight="1" s="121">
      <c r="B4301">
        <f>D4301&amp;Q4301&amp;E4301</f>
        <v/>
      </c>
      <c r="C4301" s="73" t="inlineStr">
        <is>
          <t>FUTSTK</t>
        </is>
      </c>
      <c r="D4301" s="73" t="inlineStr">
        <is>
          <t>JINDALSTEL</t>
        </is>
      </c>
      <c r="E4301" s="78" t="n">
        <v>45169</v>
      </c>
      <c r="F4301" s="75" t="n">
        <v>0</v>
      </c>
      <c r="G4301" s="73" t="inlineStr">
        <is>
          <t>XX</t>
        </is>
      </c>
      <c r="H4301" s="75" t="n">
        <v>634</v>
      </c>
      <c r="I4301" s="75" t="n">
        <v>638</v>
      </c>
      <c r="J4301" s="75" t="n">
        <v>629.6</v>
      </c>
      <c r="K4301" s="75" t="n">
        <v>631.45</v>
      </c>
      <c r="L4301" s="75" t="n">
        <v>631.45</v>
      </c>
      <c r="M4301" s="75" t="n">
        <v>112</v>
      </c>
      <c r="N4301" s="75" t="n">
        <v>886.61</v>
      </c>
      <c r="O4301" s="75" t="n">
        <v>275000</v>
      </c>
      <c r="P4301" s="75" t="n">
        <v>22500</v>
      </c>
      <c r="Q4301" s="79" t="n">
        <v>45118</v>
      </c>
      <c r="AR4301">
        <f>IF($AU$2&lt;&gt;5,NA(),IF(D4301=D4300,0,IF(AND(D4303=D4301,D4302=D4301),O4301+O4302+O4303,IF(D4302=D4301,O4302+O4301,O4301))))</f>
        <v/>
      </c>
      <c r="AS4301">
        <f>IF($AU$2&lt;&gt;5,NA(),IF(D4301=D4300,0,IF(AND(D4303=D4301,D4302=D4301),P4301+P4302+P4303,IF(D4302=D4301,P4302+P4301,P4301))))</f>
        <v/>
      </c>
      <c r="AT4301">
        <f>AR4301-AS4301</f>
        <v/>
      </c>
    </row>
    <row r="4302" ht="15.75" customHeight="1" s="121">
      <c r="B4302">
        <f>D4302&amp;Q4302&amp;E4302</f>
        <v/>
      </c>
      <c r="C4302" s="73" t="inlineStr">
        <is>
          <t>FUTSTK</t>
        </is>
      </c>
      <c r="D4302" s="73" t="inlineStr">
        <is>
          <t>JINDALSTEL</t>
        </is>
      </c>
      <c r="E4302" s="78" t="n">
        <v>45197</v>
      </c>
      <c r="F4302" s="75" t="n">
        <v>0</v>
      </c>
      <c r="G4302" s="73" t="inlineStr">
        <is>
          <t>XX</t>
        </is>
      </c>
      <c r="H4302" s="75" t="n">
        <v>639.55</v>
      </c>
      <c r="I4302" s="75" t="n">
        <v>639.55</v>
      </c>
      <c r="J4302" s="75" t="n">
        <v>637</v>
      </c>
      <c r="K4302" s="75" t="n">
        <v>637</v>
      </c>
      <c r="L4302" s="75" t="n">
        <v>636.3</v>
      </c>
      <c r="M4302" s="75" t="n">
        <v>2</v>
      </c>
      <c r="N4302" s="75" t="n">
        <v>15.95</v>
      </c>
      <c r="O4302" s="75" t="n">
        <v>17500</v>
      </c>
      <c r="P4302" s="75" t="n">
        <v>2500</v>
      </c>
      <c r="Q4302" s="79" t="n">
        <v>45118</v>
      </c>
      <c r="AR4302">
        <f>IF($AU$2&lt;&gt;5,NA(),IF(D4302=D4301,0,IF(AND(D4304=D4302,D4303=D4302),O4302+O4303+O4304,IF(D4303=D4302,O4303+O4302,O4302))))</f>
        <v/>
      </c>
      <c r="AS4302">
        <f>IF($AU$2&lt;&gt;5,NA(),IF(D4302=D4301,0,IF(AND(D4304=D4302,D4303=D4302),P4302+P4303+P4304,IF(D4303=D4302,P4303+P4302,P4302))))</f>
        <v/>
      </c>
      <c r="AT4302">
        <f>AR4302-AS4302</f>
        <v/>
      </c>
    </row>
    <row r="4303" ht="15.75" customHeight="1" s="121">
      <c r="B4303">
        <f>D4303&amp;Q4303&amp;E4303</f>
        <v/>
      </c>
      <c r="C4303" s="73" t="inlineStr">
        <is>
          <t>FUTSTK</t>
        </is>
      </c>
      <c r="D4303" s="73" t="inlineStr">
        <is>
          <t>JKCEMENT</t>
        </is>
      </c>
      <c r="E4303" s="78" t="n">
        <v>45134</v>
      </c>
      <c r="F4303" s="75" t="n">
        <v>0</v>
      </c>
      <c r="G4303" s="73" t="inlineStr">
        <is>
          <t>XX</t>
        </is>
      </c>
      <c r="H4303" s="75" t="n">
        <v>3285.05</v>
      </c>
      <c r="I4303" s="75" t="n">
        <v>3339.6</v>
      </c>
      <c r="J4303" s="75" t="n">
        <v>3285.05</v>
      </c>
      <c r="K4303" s="75" t="n">
        <v>3327.25</v>
      </c>
      <c r="L4303" s="75" t="n">
        <v>3327.25</v>
      </c>
      <c r="M4303" s="75" t="n">
        <v>418</v>
      </c>
      <c r="N4303" s="75" t="n">
        <v>3464.11</v>
      </c>
      <c r="O4303" s="75" t="n">
        <v>287500</v>
      </c>
      <c r="P4303" s="75" t="n">
        <v>-7250</v>
      </c>
      <c r="Q4303" s="79" t="n">
        <v>45118</v>
      </c>
      <c r="AR4303">
        <f>IF($AU$2&lt;&gt;5,NA(),IF(D4303=D4302,0,IF(AND(D4305=D4303,D4304=D4303),O4303+O4304+O4305,IF(D4304=D4303,O4304+O4303,O4303))))</f>
        <v/>
      </c>
      <c r="AS4303">
        <f>IF($AU$2&lt;&gt;5,NA(),IF(D4303=D4302,0,IF(AND(D4305=D4303,D4304=D4303),P4303+P4304+P4305,IF(D4304=D4303,P4304+P4303,P4303))))</f>
        <v/>
      </c>
      <c r="AT4303">
        <f>AR4303-AS4303</f>
        <v/>
      </c>
    </row>
    <row r="4304" ht="15.75" customHeight="1" s="121">
      <c r="B4304">
        <f>D4304&amp;Q4304&amp;E4304</f>
        <v/>
      </c>
      <c r="C4304" s="73" t="inlineStr">
        <is>
          <t>FUTSTK</t>
        </is>
      </c>
      <c r="D4304" s="73" t="inlineStr">
        <is>
          <t>JKCEMENT</t>
        </is>
      </c>
      <c r="E4304" s="78" t="n">
        <v>45169</v>
      </c>
      <c r="F4304" s="75" t="n">
        <v>0</v>
      </c>
      <c r="G4304" s="73" t="inlineStr">
        <is>
          <t>XX</t>
        </is>
      </c>
      <c r="H4304" s="75" t="n">
        <v>3285</v>
      </c>
      <c r="I4304" s="75" t="n">
        <v>3312.45</v>
      </c>
      <c r="J4304" s="75" t="n">
        <v>3285</v>
      </c>
      <c r="K4304" s="75" t="n">
        <v>3309.3</v>
      </c>
      <c r="L4304" s="75" t="n">
        <v>3309.3</v>
      </c>
      <c r="M4304" s="75" t="n">
        <v>8</v>
      </c>
      <c r="N4304" s="75" t="n">
        <v>66.09999999999999</v>
      </c>
      <c r="O4304" s="75" t="n">
        <v>7250</v>
      </c>
      <c r="P4304" s="75" t="n">
        <v>1250</v>
      </c>
      <c r="Q4304" s="79" t="n">
        <v>45118</v>
      </c>
      <c r="AR4304">
        <f>IF($AU$2&lt;&gt;5,NA(),IF(D4304=D4303,0,IF(AND(D4306=D4304,D4305=D4304),O4304+O4305+O4306,IF(D4305=D4304,O4305+O4304,O4304))))</f>
        <v/>
      </c>
      <c r="AS4304">
        <f>IF($AU$2&lt;&gt;5,NA(),IF(D4304=D4303,0,IF(AND(D4306=D4304,D4305=D4304),P4304+P4305+P4306,IF(D4305=D4304,P4305+P4304,P4304))))</f>
        <v/>
      </c>
      <c r="AT4304">
        <f>AR4304-AS4304</f>
        <v/>
      </c>
    </row>
    <row r="4305" ht="15.75" customHeight="1" s="121">
      <c r="B4305">
        <f>D4305&amp;Q4305&amp;E4305</f>
        <v/>
      </c>
      <c r="C4305" s="73" t="inlineStr">
        <is>
          <t>FUTSTK</t>
        </is>
      </c>
      <c r="D4305" s="73" t="inlineStr">
        <is>
          <t>JKCEMENT</t>
        </is>
      </c>
      <c r="E4305" s="78" t="n">
        <v>45197</v>
      </c>
      <c r="F4305" s="75" t="n">
        <v>0</v>
      </c>
      <c r="G4305" s="73" t="inlineStr">
        <is>
          <t>XX</t>
        </is>
      </c>
      <c r="H4305" s="75" t="n">
        <v>0</v>
      </c>
      <c r="I4305" s="75" t="n">
        <v>0</v>
      </c>
      <c r="J4305" s="75" t="n">
        <v>0</v>
      </c>
      <c r="K4305" s="75" t="n">
        <v>3430.4</v>
      </c>
      <c r="L4305" s="75" t="n">
        <v>3404.05</v>
      </c>
      <c r="M4305" s="75" t="n">
        <v>0</v>
      </c>
      <c r="N4305" s="75" t="n">
        <v>0</v>
      </c>
      <c r="O4305" s="75" t="n">
        <v>500</v>
      </c>
      <c r="P4305" s="75" t="n">
        <v>0</v>
      </c>
      <c r="Q4305" s="79" t="n">
        <v>45118</v>
      </c>
      <c r="AR4305">
        <f>IF($AU$2&lt;&gt;5,NA(),IF(D4305=D4304,0,IF(AND(D4307=D4305,D4306=D4305),O4305+O4306+O4307,IF(D4306=D4305,O4306+O4305,O4305))))</f>
        <v/>
      </c>
      <c r="AS4305">
        <f>IF($AU$2&lt;&gt;5,NA(),IF(D4305=D4304,0,IF(AND(D4307=D4305,D4306=D4305),P4305+P4306+P4307,IF(D4306=D4305,P4306+P4305,P4305))))</f>
        <v/>
      </c>
      <c r="AT4305">
        <f>AR4305-AS4305</f>
        <v/>
      </c>
    </row>
    <row r="4306" ht="15.75" customHeight="1" s="121">
      <c r="B4306">
        <f>D4306&amp;Q4306&amp;E4306</f>
        <v/>
      </c>
      <c r="C4306" s="73" t="inlineStr">
        <is>
          <t>FUTSTK</t>
        </is>
      </c>
      <c r="D4306" s="73" t="inlineStr">
        <is>
          <t>JSWSTEEL</t>
        </is>
      </c>
      <c r="E4306" s="78" t="n">
        <v>45134</v>
      </c>
      <c r="F4306" s="75" t="n">
        <v>0</v>
      </c>
      <c r="G4306" s="73" t="inlineStr">
        <is>
          <t>XX</t>
        </is>
      </c>
      <c r="H4306" s="75" t="n">
        <v>810.95</v>
      </c>
      <c r="I4306" s="75" t="n">
        <v>814.15</v>
      </c>
      <c r="J4306" s="75" t="n">
        <v>793.4</v>
      </c>
      <c r="K4306" s="75" t="n">
        <v>797.6</v>
      </c>
      <c r="L4306" s="75" t="n">
        <v>797.6</v>
      </c>
      <c r="M4306" s="75" t="n">
        <v>6025</v>
      </c>
      <c r="N4306" s="75" t="n">
        <v>65347.97</v>
      </c>
      <c r="O4306" s="75" t="n">
        <v>28318950</v>
      </c>
      <c r="P4306" s="75" t="n">
        <v>-1166400</v>
      </c>
      <c r="Q4306" s="79" t="n">
        <v>45118</v>
      </c>
      <c r="AR4306">
        <f>IF($AU$2&lt;&gt;5,NA(),IF(D4306=D4305,0,IF(AND(D4308=D4306,D4307=D4306),O4306+O4307+O4308,IF(D4307=D4306,O4307+O4306,O4306))))</f>
        <v/>
      </c>
      <c r="AS4306">
        <f>IF($AU$2&lt;&gt;5,NA(),IF(D4306=D4305,0,IF(AND(D4308=D4306,D4307=D4306),P4306+P4307+P4308,IF(D4307=D4306,P4307+P4306,P4306))))</f>
        <v/>
      </c>
      <c r="AT4306">
        <f>AR4306-AS4306</f>
        <v/>
      </c>
    </row>
    <row r="4307" ht="15.75" customHeight="1" s="121">
      <c r="B4307">
        <f>D4307&amp;Q4307&amp;E4307</f>
        <v/>
      </c>
      <c r="C4307" s="73" t="inlineStr">
        <is>
          <t>FUTSTK</t>
        </is>
      </c>
      <c r="D4307" s="73" t="inlineStr">
        <is>
          <t>JSWSTEEL</t>
        </is>
      </c>
      <c r="E4307" s="78" t="n">
        <v>45169</v>
      </c>
      <c r="F4307" s="75" t="n">
        <v>0</v>
      </c>
      <c r="G4307" s="73" t="inlineStr">
        <is>
          <t>XX</t>
        </is>
      </c>
      <c r="H4307" s="75" t="n">
        <v>812.7</v>
      </c>
      <c r="I4307" s="75" t="n">
        <v>812.7</v>
      </c>
      <c r="J4307" s="75" t="n">
        <v>796.35</v>
      </c>
      <c r="K4307" s="75" t="n">
        <v>799.85</v>
      </c>
      <c r="L4307" s="75" t="n">
        <v>799.85</v>
      </c>
      <c r="M4307" s="75" t="n">
        <v>657</v>
      </c>
      <c r="N4307" s="75" t="n">
        <v>7139.24</v>
      </c>
      <c r="O4307" s="75" t="n">
        <v>1525500</v>
      </c>
      <c r="P4307" s="75" t="n">
        <v>211950</v>
      </c>
      <c r="Q4307" s="79" t="n">
        <v>45118</v>
      </c>
      <c r="AR4307">
        <f>IF($AU$2&lt;&gt;5,NA(),IF(D4307=D4306,0,IF(AND(D4309=D4307,D4308=D4307),O4307+O4308+O4309,IF(D4308=D4307,O4308+O4307,O4307))))</f>
        <v/>
      </c>
      <c r="AS4307">
        <f>IF($AU$2&lt;&gt;5,NA(),IF(D4307=D4306,0,IF(AND(D4309=D4307,D4308=D4307),P4307+P4308+P4309,IF(D4308=D4307,P4308+P4307,P4307))))</f>
        <v/>
      </c>
      <c r="AT4307">
        <f>AR4307-AS4307</f>
        <v/>
      </c>
    </row>
    <row r="4308" ht="15.75" customHeight="1" s="121">
      <c r="B4308">
        <f>D4308&amp;Q4308&amp;E4308</f>
        <v/>
      </c>
      <c r="C4308" s="73" t="inlineStr">
        <is>
          <t>FUTSTK</t>
        </is>
      </c>
      <c r="D4308" s="73" t="inlineStr">
        <is>
          <t>JSWSTEEL</t>
        </is>
      </c>
      <c r="E4308" s="78" t="n">
        <v>45197</v>
      </c>
      <c r="F4308" s="75" t="n">
        <v>0</v>
      </c>
      <c r="G4308" s="73" t="inlineStr">
        <is>
          <t>XX</t>
        </is>
      </c>
      <c r="H4308" s="75" t="n">
        <v>812.1</v>
      </c>
      <c r="I4308" s="75" t="n">
        <v>812.1</v>
      </c>
      <c r="J4308" s="75" t="n">
        <v>800</v>
      </c>
      <c r="K4308" s="75" t="n">
        <v>804.35</v>
      </c>
      <c r="L4308" s="75" t="n">
        <v>804.35</v>
      </c>
      <c r="M4308" s="75" t="n">
        <v>12</v>
      </c>
      <c r="N4308" s="75" t="n">
        <v>130.37</v>
      </c>
      <c r="O4308" s="75" t="n">
        <v>25650</v>
      </c>
      <c r="P4308" s="75" t="n">
        <v>-2700</v>
      </c>
      <c r="Q4308" s="79" t="n">
        <v>45118</v>
      </c>
      <c r="AR4308">
        <f>IF($AU$2&lt;&gt;5,NA(),IF(D4308=D4307,0,IF(AND(D4310=D4308,D4309=D4308),O4308+O4309+O4310,IF(D4309=D4308,O4309+O4308,O4308))))</f>
        <v/>
      </c>
      <c r="AS4308">
        <f>IF($AU$2&lt;&gt;5,NA(),IF(D4308=D4307,0,IF(AND(D4310=D4308,D4309=D4308),P4308+P4309+P4310,IF(D4309=D4308,P4309+P4308,P4308))))</f>
        <v/>
      </c>
      <c r="AT4308">
        <f>AR4308-AS4308</f>
        <v/>
      </c>
    </row>
    <row r="4309" ht="15.75" customHeight="1" s="121">
      <c r="B4309">
        <f>D4309&amp;Q4309&amp;E4309</f>
        <v/>
      </c>
      <c r="C4309" s="73" t="inlineStr">
        <is>
          <t>FUTSTK</t>
        </is>
      </c>
      <c r="D4309" s="73" t="inlineStr">
        <is>
          <t>JUBLFOOD</t>
        </is>
      </c>
      <c r="E4309" s="78" t="n">
        <v>45134</v>
      </c>
      <c r="F4309" s="75" t="n">
        <v>0</v>
      </c>
      <c r="G4309" s="73" t="inlineStr">
        <is>
          <t>XX</t>
        </is>
      </c>
      <c r="H4309" s="75" t="n">
        <v>477.6</v>
      </c>
      <c r="I4309" s="75" t="n">
        <v>480</v>
      </c>
      <c r="J4309" s="75" t="n">
        <v>474.5</v>
      </c>
      <c r="K4309" s="75" t="n">
        <v>477.55</v>
      </c>
      <c r="L4309" s="75" t="n">
        <v>477.55</v>
      </c>
      <c r="M4309" s="75" t="n">
        <v>2228</v>
      </c>
      <c r="N4309" s="75" t="n">
        <v>13291.33</v>
      </c>
      <c r="O4309" s="75" t="n">
        <v>19940000</v>
      </c>
      <c r="P4309" s="75" t="n">
        <v>295000</v>
      </c>
      <c r="Q4309" s="79" t="n">
        <v>45118</v>
      </c>
      <c r="AR4309">
        <f>IF($AU$2&lt;&gt;5,NA(),IF(D4309=D4308,0,IF(AND(D4311=D4309,D4310=D4309),O4309+O4310+O4311,IF(D4310=D4309,O4310+O4309,O4309))))</f>
        <v/>
      </c>
      <c r="AS4309">
        <f>IF($AU$2&lt;&gt;5,NA(),IF(D4309=D4308,0,IF(AND(D4311=D4309,D4310=D4309),P4309+P4310+P4311,IF(D4310=D4309,P4310+P4309,P4309))))</f>
        <v/>
      </c>
      <c r="AT4309">
        <f>AR4309-AS4309</f>
        <v/>
      </c>
    </row>
    <row r="4310" ht="15.75" customHeight="1" s="121">
      <c r="B4310">
        <f>D4310&amp;Q4310&amp;E4310</f>
        <v/>
      </c>
      <c r="C4310" s="73" t="inlineStr">
        <is>
          <t>FUTSTK</t>
        </is>
      </c>
      <c r="D4310" s="73" t="inlineStr">
        <is>
          <t>JUBLFOOD</t>
        </is>
      </c>
      <c r="E4310" s="78" t="n">
        <v>45169</v>
      </c>
      <c r="F4310" s="75" t="n">
        <v>0</v>
      </c>
      <c r="G4310" s="73" t="inlineStr">
        <is>
          <t>XX</t>
        </is>
      </c>
      <c r="H4310" s="75" t="n">
        <v>473.5</v>
      </c>
      <c r="I4310" s="75" t="n">
        <v>475.15</v>
      </c>
      <c r="J4310" s="75" t="n">
        <v>470.4</v>
      </c>
      <c r="K4310" s="75" t="n">
        <v>473.65</v>
      </c>
      <c r="L4310" s="75" t="n">
        <v>473.65</v>
      </c>
      <c r="M4310" s="75" t="n">
        <v>256</v>
      </c>
      <c r="N4310" s="75" t="n">
        <v>1512.95</v>
      </c>
      <c r="O4310" s="75" t="n">
        <v>1193750</v>
      </c>
      <c r="P4310" s="75" t="n">
        <v>91250</v>
      </c>
      <c r="Q4310" s="79" t="n">
        <v>45118</v>
      </c>
      <c r="AR4310">
        <f>IF($AU$2&lt;&gt;5,NA(),IF(D4310=D4309,0,IF(AND(D4312=D4310,D4311=D4310),O4310+O4311+O4312,IF(D4311=D4310,O4311+O4310,O4310))))</f>
        <v/>
      </c>
      <c r="AS4310">
        <f>IF($AU$2&lt;&gt;5,NA(),IF(D4310=D4309,0,IF(AND(D4312=D4310,D4311=D4310),P4310+P4311+P4312,IF(D4311=D4310,P4311+P4310,P4310))))</f>
        <v/>
      </c>
      <c r="AT4310">
        <f>AR4310-AS4310</f>
        <v/>
      </c>
    </row>
    <row r="4311" ht="15.75" customHeight="1" s="121">
      <c r="B4311">
        <f>D4311&amp;Q4311&amp;E4311</f>
        <v/>
      </c>
      <c r="C4311" s="73" t="inlineStr">
        <is>
          <t>FUTSTK</t>
        </is>
      </c>
      <c r="D4311" s="73" t="inlineStr">
        <is>
          <t>JUBLFOOD</t>
        </is>
      </c>
      <c r="E4311" s="78" t="n">
        <v>45197</v>
      </c>
      <c r="F4311" s="75" t="n">
        <v>0</v>
      </c>
      <c r="G4311" s="73" t="inlineStr">
        <is>
          <t>XX</t>
        </is>
      </c>
      <c r="H4311" s="75" t="n">
        <v>472</v>
      </c>
      <c r="I4311" s="75" t="n">
        <v>473.3</v>
      </c>
      <c r="J4311" s="75" t="n">
        <v>469.4</v>
      </c>
      <c r="K4311" s="75" t="n">
        <v>471.4</v>
      </c>
      <c r="L4311" s="75" t="n">
        <v>471.4</v>
      </c>
      <c r="M4311" s="75" t="n">
        <v>33</v>
      </c>
      <c r="N4311" s="75" t="n">
        <v>194.26</v>
      </c>
      <c r="O4311" s="75" t="n">
        <v>225000</v>
      </c>
      <c r="P4311" s="75" t="n">
        <v>22500</v>
      </c>
      <c r="Q4311" s="79" t="n">
        <v>45118</v>
      </c>
      <c r="AR4311">
        <f>IF($AU$2&lt;&gt;5,NA(),IF(D4311=D4310,0,IF(AND(D4313=D4311,D4312=D4311),O4311+O4312+O4313,IF(D4312=D4311,O4312+O4311,O4311))))</f>
        <v/>
      </c>
      <c r="AS4311">
        <f>IF($AU$2&lt;&gt;5,NA(),IF(D4311=D4310,0,IF(AND(D4313=D4311,D4312=D4311),P4311+P4312+P4313,IF(D4312=D4311,P4312+P4311,P4311))))</f>
        <v/>
      </c>
      <c r="AT4311">
        <f>AR4311-AS4311</f>
        <v/>
      </c>
    </row>
    <row r="4312" ht="15.75" customHeight="1" s="121">
      <c r="B4312">
        <f>D4312&amp;Q4312&amp;E4312</f>
        <v/>
      </c>
      <c r="C4312" s="73" t="inlineStr">
        <is>
          <t>FUTSTK</t>
        </is>
      </c>
      <c r="D4312" s="73" t="inlineStr">
        <is>
          <t>KOTAKBANK</t>
        </is>
      </c>
      <c r="E4312" s="78" t="n">
        <v>45134</v>
      </c>
      <c r="F4312" s="75" t="n">
        <v>0</v>
      </c>
      <c r="G4312" s="73" t="inlineStr">
        <is>
          <t>XX</t>
        </is>
      </c>
      <c r="H4312" s="75" t="n">
        <v>1883.05</v>
      </c>
      <c r="I4312" s="75" t="n">
        <v>1895.95</v>
      </c>
      <c r="J4312" s="75" t="n">
        <v>1871.05</v>
      </c>
      <c r="K4312" s="75" t="n">
        <v>1875.65</v>
      </c>
      <c r="L4312" s="75" t="n">
        <v>1875.65</v>
      </c>
      <c r="M4312" s="75" t="n">
        <v>12546</v>
      </c>
      <c r="N4312" s="75" t="n">
        <v>94550.16</v>
      </c>
      <c r="O4312" s="75" t="n">
        <v>24689200</v>
      </c>
      <c r="P4312" s="75" t="n">
        <v>-480000</v>
      </c>
      <c r="Q4312" s="79" t="n">
        <v>45118</v>
      </c>
      <c r="AR4312">
        <f>IF($AU$2&lt;&gt;5,NA(),IF(D4312=D4311,0,IF(AND(D4314=D4312,D4313=D4312),O4312+O4313+O4314,IF(D4313=D4312,O4313+O4312,O4312))))</f>
        <v/>
      </c>
      <c r="AS4312">
        <f>IF($AU$2&lt;&gt;5,NA(),IF(D4312=D4311,0,IF(AND(D4314=D4312,D4313=D4312),P4312+P4313+P4314,IF(D4313=D4312,P4313+P4312,P4312))))</f>
        <v/>
      </c>
      <c r="AT4312">
        <f>AR4312-AS4312</f>
        <v/>
      </c>
    </row>
    <row r="4313" ht="15.75" customHeight="1" s="121">
      <c r="B4313">
        <f>D4313&amp;Q4313&amp;E4313</f>
        <v/>
      </c>
      <c r="C4313" s="73" t="inlineStr">
        <is>
          <t>FUTSTK</t>
        </is>
      </c>
      <c r="D4313" s="73" t="inlineStr">
        <is>
          <t>KOTAKBANK</t>
        </is>
      </c>
      <c r="E4313" s="78" t="n">
        <v>45169</v>
      </c>
      <c r="F4313" s="75" t="n">
        <v>0</v>
      </c>
      <c r="G4313" s="73" t="inlineStr">
        <is>
          <t>XX</t>
        </is>
      </c>
      <c r="H4313" s="75" t="n">
        <v>1892.75</v>
      </c>
      <c r="I4313" s="75" t="n">
        <v>1907.8</v>
      </c>
      <c r="J4313" s="75" t="n">
        <v>1884</v>
      </c>
      <c r="K4313" s="75" t="n">
        <v>1888.7</v>
      </c>
      <c r="L4313" s="75" t="n">
        <v>1888.7</v>
      </c>
      <c r="M4313" s="75" t="n">
        <v>552</v>
      </c>
      <c r="N4313" s="75" t="n">
        <v>4187.33</v>
      </c>
      <c r="O4313" s="75" t="n">
        <v>588400</v>
      </c>
      <c r="P4313" s="75" t="n">
        <v>12800</v>
      </c>
      <c r="Q4313" s="79" t="n">
        <v>45118</v>
      </c>
      <c r="AR4313">
        <f>IF($AU$2&lt;&gt;5,NA(),IF(D4313=D4312,0,IF(AND(D4315=D4313,D4314=D4313),O4313+O4314+O4315,IF(D4314=D4313,O4314+O4313,O4313))))</f>
        <v/>
      </c>
      <c r="AS4313">
        <f>IF($AU$2&lt;&gt;5,NA(),IF(D4313=D4312,0,IF(AND(D4315=D4313,D4314=D4313),P4313+P4314+P4315,IF(D4314=D4313,P4314+P4313,P4313))))</f>
        <v/>
      </c>
      <c r="AT4313">
        <f>AR4313-AS4313</f>
        <v/>
      </c>
    </row>
    <row r="4314" ht="15.75" customHeight="1" s="121">
      <c r="B4314">
        <f>D4314&amp;Q4314&amp;E4314</f>
        <v/>
      </c>
      <c r="C4314" s="73" t="inlineStr">
        <is>
          <t>FUTSTK</t>
        </is>
      </c>
      <c r="D4314" s="73" t="inlineStr">
        <is>
          <t>KOTAKBANK</t>
        </is>
      </c>
      <c r="E4314" s="78" t="n">
        <v>45197</v>
      </c>
      <c r="F4314" s="75" t="n">
        <v>0</v>
      </c>
      <c r="G4314" s="73" t="inlineStr">
        <is>
          <t>XX</t>
        </is>
      </c>
      <c r="H4314" s="75" t="n">
        <v>1907</v>
      </c>
      <c r="I4314" s="75" t="n">
        <v>1917</v>
      </c>
      <c r="J4314" s="75" t="n">
        <v>1900</v>
      </c>
      <c r="K4314" s="75" t="n">
        <v>1900</v>
      </c>
      <c r="L4314" s="75" t="n">
        <v>1895.75</v>
      </c>
      <c r="M4314" s="75" t="n">
        <v>46</v>
      </c>
      <c r="N4314" s="75" t="n">
        <v>351</v>
      </c>
      <c r="O4314" s="75" t="n">
        <v>43600</v>
      </c>
      <c r="P4314" s="75" t="n">
        <v>5200</v>
      </c>
      <c r="Q4314" s="79" t="n">
        <v>45118</v>
      </c>
      <c r="AR4314">
        <f>IF($AU$2&lt;&gt;5,NA(),IF(D4314=D4313,0,IF(AND(D4316=D4314,D4315=D4314),O4314+O4315+O4316,IF(D4315=D4314,O4315+O4314,O4314))))</f>
        <v/>
      </c>
      <c r="AS4314">
        <f>IF($AU$2&lt;&gt;5,NA(),IF(D4314=D4313,0,IF(AND(D4316=D4314,D4315=D4314),P4314+P4315+P4316,IF(D4315=D4314,P4315+P4314,P4314))))</f>
        <v/>
      </c>
      <c r="AT4314">
        <f>AR4314-AS4314</f>
        <v/>
      </c>
    </row>
    <row r="4315" ht="15.75" customHeight="1" s="121">
      <c r="B4315">
        <f>D4315&amp;Q4315&amp;E4315</f>
        <v/>
      </c>
      <c r="C4315" s="73" t="inlineStr">
        <is>
          <t>FUTSTK</t>
        </is>
      </c>
      <c r="D4315" s="73" t="inlineStr">
        <is>
          <t>L&amp;TFH</t>
        </is>
      </c>
      <c r="E4315" s="78" t="n">
        <v>45134</v>
      </c>
      <c r="F4315" s="75" t="n">
        <v>0</v>
      </c>
      <c r="G4315" s="73" t="inlineStr">
        <is>
          <t>XX</t>
        </is>
      </c>
      <c r="H4315" s="75" t="n">
        <v>131.9</v>
      </c>
      <c r="I4315" s="75" t="n">
        <v>133.35</v>
      </c>
      <c r="J4315" s="75" t="n">
        <v>130.9</v>
      </c>
      <c r="K4315" s="75" t="n">
        <v>131.7</v>
      </c>
      <c r="L4315" s="75" t="n">
        <v>131.7</v>
      </c>
      <c r="M4315" s="75" t="n">
        <v>1376</v>
      </c>
      <c r="N4315" s="75" t="n">
        <v>16203.26</v>
      </c>
      <c r="O4315" s="75" t="n">
        <v>78620440</v>
      </c>
      <c r="P4315" s="75" t="n">
        <v>-580060</v>
      </c>
      <c r="Q4315" s="79" t="n">
        <v>45118</v>
      </c>
      <c r="AR4315">
        <f>IF($AU$2&lt;&gt;5,NA(),IF(D4315=D4314,0,IF(AND(D4317=D4315,D4316=D4315),O4315+O4316+O4317,IF(D4316=D4315,O4316+O4315,O4315))))</f>
        <v/>
      </c>
      <c r="AS4315">
        <f>IF($AU$2&lt;&gt;5,NA(),IF(D4315=D4314,0,IF(AND(D4317=D4315,D4316=D4315),P4315+P4316+P4317,IF(D4316=D4315,P4316+P4315,P4315))))</f>
        <v/>
      </c>
      <c r="AT4315">
        <f>AR4315-AS4315</f>
        <v/>
      </c>
    </row>
    <row r="4316" ht="15.75" customHeight="1" s="121">
      <c r="B4316">
        <f>D4316&amp;Q4316&amp;E4316</f>
        <v/>
      </c>
      <c r="C4316" s="73" t="inlineStr">
        <is>
          <t>FUTSTK</t>
        </is>
      </c>
      <c r="D4316" s="73" t="inlineStr">
        <is>
          <t>L&amp;TFH</t>
        </is>
      </c>
      <c r="E4316" s="78" t="n">
        <v>45169</v>
      </c>
      <c r="F4316" s="75" t="n">
        <v>0</v>
      </c>
      <c r="G4316" s="73" t="inlineStr">
        <is>
          <t>XX</t>
        </is>
      </c>
      <c r="H4316" s="75" t="n">
        <v>132.8</v>
      </c>
      <c r="I4316" s="75" t="n">
        <v>134.5</v>
      </c>
      <c r="J4316" s="75" t="n">
        <v>131.9</v>
      </c>
      <c r="K4316" s="75" t="n">
        <v>132.6</v>
      </c>
      <c r="L4316" s="75" t="n">
        <v>132.6</v>
      </c>
      <c r="M4316" s="75" t="n">
        <v>159</v>
      </c>
      <c r="N4316" s="75" t="n">
        <v>1885.65</v>
      </c>
      <c r="O4316" s="75" t="n">
        <v>6862556</v>
      </c>
      <c r="P4316" s="75" t="n">
        <v>35696</v>
      </c>
      <c r="Q4316" s="79" t="n">
        <v>45118</v>
      </c>
      <c r="AR4316">
        <f>IF($AU$2&lt;&gt;5,NA(),IF(D4316=D4315,0,IF(AND(D4318=D4316,D4317=D4316),O4316+O4317+O4318,IF(D4317=D4316,O4317+O4316,O4316))))</f>
        <v/>
      </c>
      <c r="AS4316">
        <f>IF($AU$2&lt;&gt;5,NA(),IF(D4316=D4315,0,IF(AND(D4318=D4316,D4317=D4316),P4316+P4317+P4318,IF(D4317=D4316,P4317+P4316,P4316))))</f>
        <v/>
      </c>
      <c r="AT4316">
        <f>AR4316-AS4316</f>
        <v/>
      </c>
    </row>
    <row r="4317" ht="15.75" customHeight="1" s="121">
      <c r="B4317">
        <f>D4317&amp;Q4317&amp;E4317</f>
        <v/>
      </c>
      <c r="C4317" s="73" t="inlineStr">
        <is>
          <t>FUTSTK</t>
        </is>
      </c>
      <c r="D4317" s="73" t="inlineStr">
        <is>
          <t>L&amp;TFH</t>
        </is>
      </c>
      <c r="E4317" s="78" t="n">
        <v>45197</v>
      </c>
      <c r="F4317" s="75" t="n">
        <v>0</v>
      </c>
      <c r="G4317" s="73" t="inlineStr">
        <is>
          <t>XX</t>
        </is>
      </c>
      <c r="H4317" s="75" t="n">
        <v>134.4</v>
      </c>
      <c r="I4317" s="75" t="n">
        <v>134.4</v>
      </c>
      <c r="J4317" s="75" t="n">
        <v>133</v>
      </c>
      <c r="K4317" s="75" t="n">
        <v>133.2</v>
      </c>
      <c r="L4317" s="75" t="n">
        <v>133.2</v>
      </c>
      <c r="M4317" s="75" t="n">
        <v>6</v>
      </c>
      <c r="N4317" s="75" t="n">
        <v>71.53</v>
      </c>
      <c r="O4317" s="75" t="n">
        <v>383732</v>
      </c>
      <c r="P4317" s="75" t="n">
        <v>-8924</v>
      </c>
      <c r="Q4317" s="79" t="n">
        <v>45118</v>
      </c>
      <c r="AR4317">
        <f>IF($AU$2&lt;&gt;5,NA(),IF(D4317=D4316,0,IF(AND(D4319=D4317,D4318=D4317),O4317+O4318+O4319,IF(D4318=D4317,O4318+O4317,O4317))))</f>
        <v/>
      </c>
      <c r="AS4317">
        <f>IF($AU$2&lt;&gt;5,NA(),IF(D4317=D4316,0,IF(AND(D4319=D4317,D4318=D4317),P4317+P4318+P4319,IF(D4318=D4317,P4318+P4317,P4317))))</f>
        <v/>
      </c>
      <c r="AT4317">
        <f>AR4317-AS4317</f>
        <v/>
      </c>
    </row>
    <row r="4318" ht="15.75" customHeight="1" s="121">
      <c r="B4318">
        <f>D4318&amp;Q4318&amp;E4318</f>
        <v/>
      </c>
      <c r="C4318" s="73" t="inlineStr">
        <is>
          <t>FUTSTK</t>
        </is>
      </c>
      <c r="D4318" s="73" t="inlineStr">
        <is>
          <t>LALPATHLAB</t>
        </is>
      </c>
      <c r="E4318" s="78" t="n">
        <v>45134</v>
      </c>
      <c r="F4318" s="75" t="n">
        <v>0</v>
      </c>
      <c r="G4318" s="73" t="inlineStr">
        <is>
          <t>XX</t>
        </is>
      </c>
      <c r="H4318" s="75" t="n">
        <v>2348.6</v>
      </c>
      <c r="I4318" s="75" t="n">
        <v>2412.8</v>
      </c>
      <c r="J4318" s="75" t="n">
        <v>2348.55</v>
      </c>
      <c r="K4318" s="75" t="n">
        <v>2405</v>
      </c>
      <c r="L4318" s="75" t="n">
        <v>2405</v>
      </c>
      <c r="M4318" s="75" t="n">
        <v>1525</v>
      </c>
      <c r="N4318" s="75" t="n">
        <v>10952.86</v>
      </c>
      <c r="O4318" s="75" t="n">
        <v>783000</v>
      </c>
      <c r="P4318" s="75" t="n">
        <v>-30300</v>
      </c>
      <c r="Q4318" s="79" t="n">
        <v>45118</v>
      </c>
      <c r="AR4318">
        <f>IF($AU$2&lt;&gt;5,NA(),IF(D4318=D4317,0,IF(AND(D4320=D4318,D4319=D4318),O4318+O4319+O4320,IF(D4319=D4318,O4319+O4318,O4318))))</f>
        <v/>
      </c>
      <c r="AS4318">
        <f>IF($AU$2&lt;&gt;5,NA(),IF(D4318=D4317,0,IF(AND(D4320=D4318,D4319=D4318),P4318+P4319+P4320,IF(D4319=D4318,P4319+P4318,P4318))))</f>
        <v/>
      </c>
      <c r="AT4318">
        <f>AR4318-AS4318</f>
        <v/>
      </c>
    </row>
    <row r="4319" ht="15.75" customHeight="1" s="121">
      <c r="B4319">
        <f>D4319&amp;Q4319&amp;E4319</f>
        <v/>
      </c>
      <c r="C4319" s="73" t="inlineStr">
        <is>
          <t>FUTSTK</t>
        </is>
      </c>
      <c r="D4319" s="73" t="inlineStr">
        <is>
          <t>LALPATHLAB</t>
        </is>
      </c>
      <c r="E4319" s="78" t="n">
        <v>45169</v>
      </c>
      <c r="F4319" s="75" t="n">
        <v>0</v>
      </c>
      <c r="G4319" s="73" t="inlineStr">
        <is>
          <t>XX</t>
        </is>
      </c>
      <c r="H4319" s="75" t="n">
        <v>2378</v>
      </c>
      <c r="I4319" s="75" t="n">
        <v>2396.95</v>
      </c>
      <c r="J4319" s="75" t="n">
        <v>2366</v>
      </c>
      <c r="K4319" s="75" t="n">
        <v>2386.1</v>
      </c>
      <c r="L4319" s="75" t="n">
        <v>2386.1</v>
      </c>
      <c r="M4319" s="75" t="n">
        <v>49</v>
      </c>
      <c r="N4319" s="75" t="n">
        <v>350.41</v>
      </c>
      <c r="O4319" s="75" t="n">
        <v>48000</v>
      </c>
      <c r="P4319" s="75" t="n">
        <v>3300</v>
      </c>
      <c r="Q4319" s="79" t="n">
        <v>45118</v>
      </c>
      <c r="AR4319">
        <f>IF($AU$2&lt;&gt;5,NA(),IF(D4319=D4318,0,IF(AND(D4321=D4319,D4320=D4319),O4319+O4320+O4321,IF(D4320=D4319,O4320+O4319,O4319))))</f>
        <v/>
      </c>
      <c r="AS4319">
        <f>IF($AU$2&lt;&gt;5,NA(),IF(D4319=D4318,0,IF(AND(D4321=D4319,D4320=D4319),P4319+P4320+P4321,IF(D4320=D4319,P4320+P4319,P4319))))</f>
        <v/>
      </c>
      <c r="AT4319">
        <f>AR4319-AS4319</f>
        <v/>
      </c>
    </row>
    <row r="4320" ht="15.75" customHeight="1" s="121">
      <c r="B4320">
        <f>D4320&amp;Q4320&amp;E4320</f>
        <v/>
      </c>
      <c r="C4320" s="73" t="inlineStr">
        <is>
          <t>FUTSTK</t>
        </is>
      </c>
      <c r="D4320" s="73" t="inlineStr">
        <is>
          <t>LALPATHLAB</t>
        </is>
      </c>
      <c r="E4320" s="78" t="n">
        <v>45197</v>
      </c>
      <c r="F4320" s="75" t="n">
        <v>0</v>
      </c>
      <c r="G4320" s="73" t="inlineStr">
        <is>
          <t>XX</t>
        </is>
      </c>
      <c r="H4320" s="75" t="n">
        <v>2375.45</v>
      </c>
      <c r="I4320" s="75" t="n">
        <v>2397.15</v>
      </c>
      <c r="J4320" s="75" t="n">
        <v>2375.45</v>
      </c>
      <c r="K4320" s="75" t="n">
        <v>2397.15</v>
      </c>
      <c r="L4320" s="75" t="n">
        <v>2397.15</v>
      </c>
      <c r="M4320" s="75" t="n">
        <v>2</v>
      </c>
      <c r="N4320" s="75" t="n">
        <v>14.31</v>
      </c>
      <c r="O4320" s="75" t="n">
        <v>2400</v>
      </c>
      <c r="P4320" s="75" t="n">
        <v>300</v>
      </c>
      <c r="Q4320" s="79" t="n">
        <v>45118</v>
      </c>
      <c r="AR4320">
        <f>IF($AU$2&lt;&gt;5,NA(),IF(D4320=D4319,0,IF(AND(D4322=D4320,D4321=D4320),O4320+O4321+O4322,IF(D4321=D4320,O4321+O4320,O4320))))</f>
        <v/>
      </c>
      <c r="AS4320">
        <f>IF($AU$2&lt;&gt;5,NA(),IF(D4320=D4319,0,IF(AND(D4322=D4320,D4321=D4320),P4320+P4321+P4322,IF(D4321=D4320,P4321+P4320,P4320))))</f>
        <v/>
      </c>
      <c r="AT4320">
        <f>AR4320-AS4320</f>
        <v/>
      </c>
    </row>
    <row r="4321" ht="15.75" customHeight="1" s="121">
      <c r="B4321">
        <f>D4321&amp;Q4321&amp;E4321</f>
        <v/>
      </c>
      <c r="C4321" s="73" t="inlineStr">
        <is>
          <t>FUTSTK</t>
        </is>
      </c>
      <c r="D4321" s="73" t="inlineStr">
        <is>
          <t>LAURUSLABS</t>
        </is>
      </c>
      <c r="E4321" s="78" t="n">
        <v>45134</v>
      </c>
      <c r="F4321" s="75" t="n">
        <v>0</v>
      </c>
      <c r="G4321" s="73" t="inlineStr">
        <is>
          <t>XX</t>
        </is>
      </c>
      <c r="H4321" s="75" t="n">
        <v>356.45</v>
      </c>
      <c r="I4321" s="75" t="n">
        <v>357.85</v>
      </c>
      <c r="J4321" s="75" t="n">
        <v>352.25</v>
      </c>
      <c r="K4321" s="75" t="n">
        <v>354</v>
      </c>
      <c r="L4321" s="75" t="n">
        <v>354</v>
      </c>
      <c r="M4321" s="75" t="n">
        <v>1473</v>
      </c>
      <c r="N4321" s="75" t="n">
        <v>8873.530000000001</v>
      </c>
      <c r="O4321" s="75" t="n">
        <v>14031800</v>
      </c>
      <c r="P4321" s="75" t="n">
        <v>282200</v>
      </c>
      <c r="Q4321" s="79" t="n">
        <v>45118</v>
      </c>
      <c r="AR4321">
        <f>IF($AU$2&lt;&gt;5,NA(),IF(D4321=D4320,0,IF(AND(D4323=D4321,D4322=D4321),O4321+O4322+O4323,IF(D4322=D4321,O4322+O4321,O4321))))</f>
        <v/>
      </c>
      <c r="AS4321">
        <f>IF($AU$2&lt;&gt;5,NA(),IF(D4321=D4320,0,IF(AND(D4323=D4321,D4322=D4321),P4321+P4322+P4323,IF(D4322=D4321,P4322+P4321,P4321))))</f>
        <v/>
      </c>
      <c r="AT4321">
        <f>AR4321-AS4321</f>
        <v/>
      </c>
    </row>
    <row r="4322" ht="15.75" customHeight="1" s="121">
      <c r="B4322">
        <f>D4322&amp;Q4322&amp;E4322</f>
        <v/>
      </c>
      <c r="C4322" s="73" t="inlineStr">
        <is>
          <t>FUTSTK</t>
        </is>
      </c>
      <c r="D4322" s="73" t="inlineStr">
        <is>
          <t>LAURUSLABS</t>
        </is>
      </c>
      <c r="E4322" s="78" t="n">
        <v>45169</v>
      </c>
      <c r="F4322" s="75" t="n">
        <v>0</v>
      </c>
      <c r="G4322" s="73" t="inlineStr">
        <is>
          <t>XX</t>
        </is>
      </c>
      <c r="H4322" s="75" t="n">
        <v>354.65</v>
      </c>
      <c r="I4322" s="75" t="n">
        <v>357.25</v>
      </c>
      <c r="J4322" s="75" t="n">
        <v>352</v>
      </c>
      <c r="K4322" s="75" t="n">
        <v>353.15</v>
      </c>
      <c r="L4322" s="75" t="n">
        <v>353.15</v>
      </c>
      <c r="M4322" s="75" t="n">
        <v>177</v>
      </c>
      <c r="N4322" s="75" t="n">
        <v>1064.38</v>
      </c>
      <c r="O4322" s="75" t="n">
        <v>1861500</v>
      </c>
      <c r="P4322" s="75" t="n">
        <v>96900</v>
      </c>
      <c r="Q4322" s="79" t="n">
        <v>45118</v>
      </c>
      <c r="AR4322">
        <f>IF($AU$2&lt;&gt;5,NA(),IF(D4322=D4321,0,IF(AND(D4324=D4322,D4323=D4322),O4322+O4323+O4324,IF(D4323=D4322,O4323+O4322,O4322))))</f>
        <v/>
      </c>
      <c r="AS4322">
        <f>IF($AU$2&lt;&gt;5,NA(),IF(D4322=D4321,0,IF(AND(D4324=D4322,D4323=D4322),P4322+P4323+P4324,IF(D4323=D4322,P4323+P4322,P4322))))</f>
        <v/>
      </c>
      <c r="AT4322">
        <f>AR4322-AS4322</f>
        <v/>
      </c>
    </row>
    <row r="4323" ht="15.75" customHeight="1" s="121">
      <c r="B4323">
        <f>D4323&amp;Q4323&amp;E4323</f>
        <v/>
      </c>
      <c r="C4323" s="73" t="inlineStr">
        <is>
          <t>FUTSTK</t>
        </is>
      </c>
      <c r="D4323" s="73" t="inlineStr">
        <is>
          <t>LAURUSLABS</t>
        </is>
      </c>
      <c r="E4323" s="78" t="n">
        <v>45197</v>
      </c>
      <c r="F4323" s="75" t="n">
        <v>0</v>
      </c>
      <c r="G4323" s="73" t="inlineStr">
        <is>
          <t>XX</t>
        </is>
      </c>
      <c r="H4323" s="75" t="n">
        <v>353.65</v>
      </c>
      <c r="I4323" s="75" t="n">
        <v>354.15</v>
      </c>
      <c r="J4323" s="75" t="n">
        <v>353.6</v>
      </c>
      <c r="K4323" s="75" t="n">
        <v>354.15</v>
      </c>
      <c r="L4323" s="75" t="n">
        <v>362.4</v>
      </c>
      <c r="M4323" s="75" t="n">
        <v>6</v>
      </c>
      <c r="N4323" s="75" t="n">
        <v>36.08</v>
      </c>
      <c r="O4323" s="75" t="n">
        <v>153000</v>
      </c>
      <c r="P4323" s="75" t="n">
        <v>5100</v>
      </c>
      <c r="Q4323" s="79" t="n">
        <v>45118</v>
      </c>
      <c r="AR4323">
        <f>IF($AU$2&lt;&gt;5,NA(),IF(D4323=D4322,0,IF(AND(D4325=D4323,D4324=D4323),O4323+O4324+O4325,IF(D4324=D4323,O4324+O4323,O4323))))</f>
        <v/>
      </c>
      <c r="AS4323">
        <f>IF($AU$2&lt;&gt;5,NA(),IF(D4323=D4322,0,IF(AND(D4325=D4323,D4324=D4323),P4323+P4324+P4325,IF(D4324=D4323,P4324+P4323,P4323))))</f>
        <v/>
      </c>
      <c r="AT4323">
        <f>AR4323-AS4323</f>
        <v/>
      </c>
    </row>
    <row r="4324" ht="15.75" customHeight="1" s="121">
      <c r="B4324">
        <f>D4324&amp;Q4324&amp;E4324</f>
        <v/>
      </c>
      <c r="C4324" s="73" t="inlineStr">
        <is>
          <t>FUTSTK</t>
        </is>
      </c>
      <c r="D4324" s="73" t="inlineStr">
        <is>
          <t>LICHSGFIN</t>
        </is>
      </c>
      <c r="E4324" s="78" t="n">
        <v>45134</v>
      </c>
      <c r="F4324" s="75" t="n">
        <v>0</v>
      </c>
      <c r="G4324" s="73" t="inlineStr">
        <is>
          <t>XX</t>
        </is>
      </c>
      <c r="H4324" s="75" t="n">
        <v>391.75</v>
      </c>
      <c r="I4324" s="75" t="n">
        <v>398.4</v>
      </c>
      <c r="J4324" s="75" t="n">
        <v>391.3</v>
      </c>
      <c r="K4324" s="75" t="n">
        <v>394.3</v>
      </c>
      <c r="L4324" s="75" t="n">
        <v>394.3</v>
      </c>
      <c r="M4324" s="75" t="n">
        <v>3271</v>
      </c>
      <c r="N4324" s="75" t="n">
        <v>25812.61</v>
      </c>
      <c r="O4324" s="75" t="n">
        <v>22084000</v>
      </c>
      <c r="P4324" s="75" t="n">
        <v>430000</v>
      </c>
      <c r="Q4324" s="79" t="n">
        <v>45118</v>
      </c>
      <c r="AR4324">
        <f>IF($AU$2&lt;&gt;5,NA(),IF(D4324=D4323,0,IF(AND(D4326=D4324,D4325=D4324),O4324+O4325+O4326,IF(D4325=D4324,O4325+O4324,O4324))))</f>
        <v/>
      </c>
      <c r="AS4324">
        <f>IF($AU$2&lt;&gt;5,NA(),IF(D4324=D4323,0,IF(AND(D4326=D4324,D4325=D4324),P4324+P4325+P4326,IF(D4325=D4324,P4325+P4324,P4324))))</f>
        <v/>
      </c>
      <c r="AT4324">
        <f>AR4324-AS4324</f>
        <v/>
      </c>
    </row>
    <row r="4325" ht="15.75" customHeight="1" s="121">
      <c r="B4325">
        <f>D4325&amp;Q4325&amp;E4325</f>
        <v/>
      </c>
      <c r="C4325" s="73" t="inlineStr">
        <is>
          <t>FUTSTK</t>
        </is>
      </c>
      <c r="D4325" s="73" t="inlineStr">
        <is>
          <t>LICHSGFIN</t>
        </is>
      </c>
      <c r="E4325" s="78" t="n">
        <v>45169</v>
      </c>
      <c r="F4325" s="75" t="n">
        <v>0</v>
      </c>
      <c r="G4325" s="73" t="inlineStr">
        <is>
          <t>XX</t>
        </is>
      </c>
      <c r="H4325" s="75" t="n">
        <v>394.55</v>
      </c>
      <c r="I4325" s="75" t="n">
        <v>400.5</v>
      </c>
      <c r="J4325" s="75" t="n">
        <v>394.35</v>
      </c>
      <c r="K4325" s="75" t="n">
        <v>396.85</v>
      </c>
      <c r="L4325" s="75" t="n">
        <v>396.85</v>
      </c>
      <c r="M4325" s="75" t="n">
        <v>168</v>
      </c>
      <c r="N4325" s="75" t="n">
        <v>1333.37</v>
      </c>
      <c r="O4325" s="75" t="n">
        <v>484000</v>
      </c>
      <c r="P4325" s="75" t="n">
        <v>20000</v>
      </c>
      <c r="Q4325" s="79" t="n">
        <v>45118</v>
      </c>
      <c r="AR4325">
        <f>IF($AU$2&lt;&gt;5,NA(),IF(D4325=D4324,0,IF(AND(D4327=D4325,D4326=D4325),O4325+O4326+O4327,IF(D4326=D4325,O4326+O4325,O4325))))</f>
        <v/>
      </c>
      <c r="AS4325">
        <f>IF($AU$2&lt;&gt;5,NA(),IF(D4325=D4324,0,IF(AND(D4327=D4325,D4326=D4325),P4325+P4326+P4327,IF(D4326=D4325,P4326+P4325,P4325))))</f>
        <v/>
      </c>
      <c r="AT4325">
        <f>AR4325-AS4325</f>
        <v/>
      </c>
    </row>
    <row r="4326" ht="15.75" customHeight="1" s="121">
      <c r="B4326">
        <f>D4326&amp;Q4326&amp;E4326</f>
        <v/>
      </c>
      <c r="C4326" s="73" t="inlineStr">
        <is>
          <t>FUTSTK</t>
        </is>
      </c>
      <c r="D4326" s="73" t="inlineStr">
        <is>
          <t>LICHSGFIN</t>
        </is>
      </c>
      <c r="E4326" s="78" t="n">
        <v>45197</v>
      </c>
      <c r="F4326" s="75" t="n">
        <v>0</v>
      </c>
      <c r="G4326" s="73" t="inlineStr">
        <is>
          <t>XX</t>
        </is>
      </c>
      <c r="H4326" s="75" t="n">
        <v>397.05</v>
      </c>
      <c r="I4326" s="75" t="n">
        <v>401</v>
      </c>
      <c r="J4326" s="75" t="n">
        <v>397.05</v>
      </c>
      <c r="K4326" s="75" t="n">
        <v>399.4</v>
      </c>
      <c r="L4326" s="75" t="n">
        <v>399.4</v>
      </c>
      <c r="M4326" s="75" t="n">
        <v>21</v>
      </c>
      <c r="N4326" s="75" t="n">
        <v>167.59</v>
      </c>
      <c r="O4326" s="75" t="n">
        <v>124000</v>
      </c>
      <c r="P4326" s="75" t="n">
        <v>20000</v>
      </c>
      <c r="Q4326" s="79" t="n">
        <v>45118</v>
      </c>
      <c r="AR4326">
        <f>IF($AU$2&lt;&gt;5,NA(),IF(D4326=D4325,0,IF(AND(D4328=D4326,D4327=D4326),O4326+O4327+O4328,IF(D4327=D4326,O4327+O4326,O4326))))</f>
        <v/>
      </c>
      <c r="AS4326">
        <f>IF($AU$2&lt;&gt;5,NA(),IF(D4326=D4325,0,IF(AND(D4328=D4326,D4327=D4326),P4326+P4327+P4328,IF(D4327=D4326,P4327+P4326,P4326))))</f>
        <v/>
      </c>
      <c r="AT4326">
        <f>AR4326-AS4326</f>
        <v/>
      </c>
    </row>
    <row r="4327" ht="15.75" customHeight="1" s="121">
      <c r="B4327">
        <f>D4327&amp;Q4327&amp;E4327</f>
        <v/>
      </c>
      <c r="C4327" s="73" t="inlineStr">
        <is>
          <t>FUTSTK</t>
        </is>
      </c>
      <c r="D4327" s="73" t="inlineStr">
        <is>
          <t>LT</t>
        </is>
      </c>
      <c r="E4327" s="78" t="n">
        <v>45134</v>
      </c>
      <c r="F4327" s="75" t="n">
        <v>0</v>
      </c>
      <c r="G4327" s="73" t="inlineStr">
        <is>
          <t>XX</t>
        </is>
      </c>
      <c r="H4327" s="75" t="n">
        <v>2467</v>
      </c>
      <c r="I4327" s="75" t="n">
        <v>2492</v>
      </c>
      <c r="J4327" s="75" t="n">
        <v>2461.2</v>
      </c>
      <c r="K4327" s="75" t="n">
        <v>2487.8</v>
      </c>
      <c r="L4327" s="75" t="n">
        <v>2487.8</v>
      </c>
      <c r="M4327" s="75" t="n">
        <v>5378</v>
      </c>
      <c r="N4327" s="75" t="n">
        <v>40045.55</v>
      </c>
      <c r="O4327" s="75" t="n">
        <v>10184100</v>
      </c>
      <c r="P4327" s="75" t="n">
        <v>349800</v>
      </c>
      <c r="Q4327" s="79" t="n">
        <v>45118</v>
      </c>
      <c r="AR4327">
        <f>IF($AU$2&lt;&gt;5,NA(),IF(D4327=D4326,0,IF(AND(D4329=D4327,D4328=D4327),O4327+O4328+O4329,IF(D4328=D4327,O4328+O4327,O4327))))</f>
        <v/>
      </c>
      <c r="AS4327">
        <f>IF($AU$2&lt;&gt;5,NA(),IF(D4327=D4326,0,IF(AND(D4329=D4327,D4328=D4327),P4327+P4328+P4329,IF(D4328=D4327,P4328+P4327,P4327))))</f>
        <v/>
      </c>
      <c r="AT4327">
        <f>AR4327-AS4327</f>
        <v/>
      </c>
    </row>
    <row r="4328" ht="15.75" customHeight="1" s="121">
      <c r="B4328">
        <f>D4328&amp;Q4328&amp;E4328</f>
        <v/>
      </c>
      <c r="C4328" s="73" t="inlineStr">
        <is>
          <t>FUTSTK</t>
        </is>
      </c>
      <c r="D4328" s="73" t="inlineStr">
        <is>
          <t>LT</t>
        </is>
      </c>
      <c r="E4328" s="78" t="n">
        <v>45169</v>
      </c>
      <c r="F4328" s="75" t="n">
        <v>0</v>
      </c>
      <c r="G4328" s="73" t="inlineStr">
        <is>
          <t>XX</t>
        </is>
      </c>
      <c r="H4328" s="75" t="n">
        <v>2460</v>
      </c>
      <c r="I4328" s="75" t="n">
        <v>2482.85</v>
      </c>
      <c r="J4328" s="75" t="n">
        <v>2456.25</v>
      </c>
      <c r="K4328" s="75" t="n">
        <v>2480.45</v>
      </c>
      <c r="L4328" s="75" t="n">
        <v>2480.45</v>
      </c>
      <c r="M4328" s="75" t="n">
        <v>367</v>
      </c>
      <c r="N4328" s="75" t="n">
        <v>2724.99</v>
      </c>
      <c r="O4328" s="75" t="n">
        <v>179100</v>
      </c>
      <c r="P4328" s="75" t="n">
        <v>-3000</v>
      </c>
      <c r="Q4328" s="79" t="n">
        <v>45118</v>
      </c>
      <c r="AR4328">
        <f>IF($AU$2&lt;&gt;5,NA(),IF(D4328=D4327,0,IF(AND(D4330=D4328,D4329=D4328),O4328+O4329+O4330,IF(D4329=D4328,O4329+O4328,O4328))))</f>
        <v/>
      </c>
      <c r="AS4328">
        <f>IF($AU$2&lt;&gt;5,NA(),IF(D4328=D4327,0,IF(AND(D4330=D4328,D4329=D4328),P4328+P4329+P4330,IF(D4329=D4328,P4329+P4328,P4328))))</f>
        <v/>
      </c>
      <c r="AT4328">
        <f>AR4328-AS4328</f>
        <v/>
      </c>
    </row>
    <row r="4329" ht="15.75" customHeight="1" s="121">
      <c r="B4329">
        <f>D4329&amp;Q4329&amp;E4329</f>
        <v/>
      </c>
      <c r="C4329" s="73" t="inlineStr">
        <is>
          <t>FUTSTK</t>
        </is>
      </c>
      <c r="D4329" s="73" t="inlineStr">
        <is>
          <t>LT</t>
        </is>
      </c>
      <c r="E4329" s="78" t="n">
        <v>45197</v>
      </c>
      <c r="F4329" s="75" t="n">
        <v>0</v>
      </c>
      <c r="G4329" s="73" t="inlineStr">
        <is>
          <t>XX</t>
        </is>
      </c>
      <c r="H4329" s="75" t="n">
        <v>2486.95</v>
      </c>
      <c r="I4329" s="75" t="n">
        <v>2497</v>
      </c>
      <c r="J4329" s="75" t="n">
        <v>2483.25</v>
      </c>
      <c r="K4329" s="75" t="n">
        <v>2497</v>
      </c>
      <c r="L4329" s="75" t="n">
        <v>2497</v>
      </c>
      <c r="M4329" s="75" t="n">
        <v>22</v>
      </c>
      <c r="N4329" s="75" t="n">
        <v>164.51</v>
      </c>
      <c r="O4329" s="75" t="n">
        <v>21300</v>
      </c>
      <c r="P4329" s="75" t="n">
        <v>2100</v>
      </c>
      <c r="Q4329" s="79" t="n">
        <v>45118</v>
      </c>
      <c r="AR4329">
        <f>IF($AU$2&lt;&gt;5,NA(),IF(D4329=D4328,0,IF(AND(D4331=D4329,D4330=D4329),O4329+O4330+O4331,IF(D4330=D4329,O4330+O4329,O4329))))</f>
        <v/>
      </c>
      <c r="AS4329">
        <f>IF($AU$2&lt;&gt;5,NA(),IF(D4329=D4328,0,IF(AND(D4331=D4329,D4330=D4329),P4329+P4330+P4331,IF(D4330=D4329,P4330+P4329,P4329))))</f>
        <v/>
      </c>
      <c r="AT4329">
        <f>AR4329-AS4329</f>
        <v/>
      </c>
    </row>
    <row r="4330" ht="15.75" customHeight="1" s="121">
      <c r="B4330">
        <f>D4330&amp;Q4330&amp;E4330</f>
        <v/>
      </c>
      <c r="C4330" s="73" t="inlineStr">
        <is>
          <t>FUTSTK</t>
        </is>
      </c>
      <c r="D4330" s="73" t="inlineStr">
        <is>
          <t>LTIM</t>
        </is>
      </c>
      <c r="E4330" s="78" t="n">
        <v>45134</v>
      </c>
      <c r="F4330" s="75" t="n">
        <v>0</v>
      </c>
      <c r="G4330" s="73" t="inlineStr">
        <is>
          <t>XX</t>
        </is>
      </c>
      <c r="H4330" s="75" t="n">
        <v>4965.15</v>
      </c>
      <c r="I4330" s="75" t="n">
        <v>4999</v>
      </c>
      <c r="J4330" s="75" t="n">
        <v>4896</v>
      </c>
      <c r="K4330" s="75" t="n">
        <v>4921.15</v>
      </c>
      <c r="L4330" s="75" t="n">
        <v>4921.15</v>
      </c>
      <c r="M4330" s="75" t="n">
        <v>5306</v>
      </c>
      <c r="N4330" s="75" t="n">
        <v>39345.61</v>
      </c>
      <c r="O4330" s="75" t="n">
        <v>2346150</v>
      </c>
      <c r="P4330" s="75" t="n">
        <v>70950</v>
      </c>
      <c r="Q4330" s="79" t="n">
        <v>45118</v>
      </c>
      <c r="AR4330">
        <f>IF($AU$2&lt;&gt;5,NA(),IF(D4330=D4329,0,IF(AND(D4332=D4330,D4331=D4330),O4330+O4331+O4332,IF(D4331=D4330,O4331+O4330,O4330))))</f>
        <v/>
      </c>
      <c r="AS4330">
        <f>IF($AU$2&lt;&gt;5,NA(),IF(D4330=D4329,0,IF(AND(D4332=D4330,D4331=D4330),P4330+P4331+P4332,IF(D4331=D4330,P4331+P4330,P4330))))</f>
        <v/>
      </c>
      <c r="AT4330">
        <f>AR4330-AS4330</f>
        <v/>
      </c>
    </row>
    <row r="4331" ht="15.75" customHeight="1" s="121">
      <c r="B4331">
        <f>D4331&amp;Q4331&amp;E4331</f>
        <v/>
      </c>
      <c r="C4331" s="73" t="inlineStr">
        <is>
          <t>FUTSTK</t>
        </is>
      </c>
      <c r="D4331" s="73" t="inlineStr">
        <is>
          <t>LTIM</t>
        </is>
      </c>
      <c r="E4331" s="78" t="n">
        <v>45169</v>
      </c>
      <c r="F4331" s="75" t="n">
        <v>0</v>
      </c>
      <c r="G4331" s="73" t="inlineStr">
        <is>
          <t>XX</t>
        </is>
      </c>
      <c r="H4331" s="75" t="n">
        <v>4971.5</v>
      </c>
      <c r="I4331" s="75" t="n">
        <v>5014.95</v>
      </c>
      <c r="J4331" s="75" t="n">
        <v>4903.2</v>
      </c>
      <c r="K4331" s="75" t="n">
        <v>4934.5</v>
      </c>
      <c r="L4331" s="75" t="n">
        <v>4934.5</v>
      </c>
      <c r="M4331" s="75" t="n">
        <v>502</v>
      </c>
      <c r="N4331" s="75" t="n">
        <v>3732.96</v>
      </c>
      <c r="O4331" s="75" t="n">
        <v>140250</v>
      </c>
      <c r="P4331" s="75" t="n">
        <v>33750</v>
      </c>
      <c r="Q4331" s="79" t="n">
        <v>45118</v>
      </c>
      <c r="AR4331">
        <f>IF($AU$2&lt;&gt;5,NA(),IF(D4331=D4330,0,IF(AND(D4333=D4331,D4332=D4331),O4331+O4332+O4333,IF(D4332=D4331,O4332+O4331,O4331))))</f>
        <v/>
      </c>
      <c r="AS4331">
        <f>IF($AU$2&lt;&gt;5,NA(),IF(D4331=D4330,0,IF(AND(D4333=D4331,D4332=D4331),P4331+P4332+P4333,IF(D4332=D4331,P4332+P4331,P4331))))</f>
        <v/>
      </c>
      <c r="AT4331">
        <f>AR4331-AS4331</f>
        <v/>
      </c>
    </row>
    <row r="4332" ht="15.75" customHeight="1" s="121">
      <c r="B4332">
        <f>D4332&amp;Q4332&amp;E4332</f>
        <v/>
      </c>
      <c r="C4332" s="73" t="inlineStr">
        <is>
          <t>FUTSTK</t>
        </is>
      </c>
      <c r="D4332" s="73" t="inlineStr">
        <is>
          <t>LTIM</t>
        </is>
      </c>
      <c r="E4332" s="78" t="n">
        <v>45197</v>
      </c>
      <c r="F4332" s="75" t="n">
        <v>0</v>
      </c>
      <c r="G4332" s="73" t="inlineStr">
        <is>
          <t>XX</t>
        </is>
      </c>
      <c r="H4332" s="75" t="n">
        <v>4960</v>
      </c>
      <c r="I4332" s="75" t="n">
        <v>5018.85</v>
      </c>
      <c r="J4332" s="75" t="n">
        <v>4945</v>
      </c>
      <c r="K4332" s="75" t="n">
        <v>4961.15</v>
      </c>
      <c r="L4332" s="75" t="n">
        <v>4961.15</v>
      </c>
      <c r="M4332" s="75" t="n">
        <v>28</v>
      </c>
      <c r="N4332" s="75" t="n">
        <v>208.7</v>
      </c>
      <c r="O4332" s="75" t="n">
        <v>11250</v>
      </c>
      <c r="P4332" s="75" t="n">
        <v>1200</v>
      </c>
      <c r="Q4332" s="79" t="n">
        <v>45118</v>
      </c>
      <c r="AR4332">
        <f>IF($AU$2&lt;&gt;5,NA(),IF(D4332=D4331,0,IF(AND(D4334=D4332,D4333=D4332),O4332+O4333+O4334,IF(D4333=D4332,O4333+O4332,O4332))))</f>
        <v/>
      </c>
      <c r="AS4332">
        <f>IF($AU$2&lt;&gt;5,NA(),IF(D4332=D4331,0,IF(AND(D4334=D4332,D4333=D4332),P4332+P4333+P4334,IF(D4333=D4332,P4333+P4332,P4332))))</f>
        <v/>
      </c>
      <c r="AT4332">
        <f>AR4332-AS4332</f>
        <v/>
      </c>
    </row>
    <row r="4333" ht="15.75" customHeight="1" s="121">
      <c r="B4333">
        <f>D4333&amp;Q4333&amp;E4333</f>
        <v/>
      </c>
      <c r="C4333" s="73" t="inlineStr">
        <is>
          <t>FUTSTK</t>
        </is>
      </c>
      <c r="D4333" s="73" t="inlineStr">
        <is>
          <t>LTTS</t>
        </is>
      </c>
      <c r="E4333" s="78" t="n">
        <v>45134</v>
      </c>
      <c r="F4333" s="75" t="n">
        <v>0</v>
      </c>
      <c r="G4333" s="73" t="inlineStr">
        <is>
          <t>XX</t>
        </is>
      </c>
      <c r="H4333" s="75" t="n">
        <v>3870.7</v>
      </c>
      <c r="I4333" s="75" t="n">
        <v>3905</v>
      </c>
      <c r="J4333" s="75" t="n">
        <v>3801</v>
      </c>
      <c r="K4333" s="75" t="n">
        <v>3863.65</v>
      </c>
      <c r="L4333" s="75" t="n">
        <v>3863.65</v>
      </c>
      <c r="M4333" s="75" t="n">
        <v>2854</v>
      </c>
      <c r="N4333" s="75" t="n">
        <v>22024.06</v>
      </c>
      <c r="O4333" s="75" t="n">
        <v>1175200</v>
      </c>
      <c r="P4333" s="75" t="n">
        <v>73800</v>
      </c>
      <c r="Q4333" s="79" t="n">
        <v>45118</v>
      </c>
      <c r="AR4333">
        <f>IF($AU$2&lt;&gt;5,NA(),IF(D4333=D4332,0,IF(AND(D4335=D4333,D4334=D4333),O4333+O4334+O4335,IF(D4334=D4333,O4334+O4333,O4333))))</f>
        <v/>
      </c>
      <c r="AS4333">
        <f>IF($AU$2&lt;&gt;5,NA(),IF(D4333=D4332,0,IF(AND(D4335=D4333,D4334=D4333),P4333+P4334+P4335,IF(D4334=D4333,P4334+P4333,P4333))))</f>
        <v/>
      </c>
      <c r="AT4333">
        <f>AR4333-AS4333</f>
        <v/>
      </c>
    </row>
    <row r="4334" ht="15.75" customHeight="1" s="121">
      <c r="B4334">
        <f>D4334&amp;Q4334&amp;E4334</f>
        <v/>
      </c>
      <c r="C4334" s="73" t="inlineStr">
        <is>
          <t>FUTSTK</t>
        </is>
      </c>
      <c r="D4334" s="73" t="inlineStr">
        <is>
          <t>LTTS</t>
        </is>
      </c>
      <c r="E4334" s="78" t="n">
        <v>45169</v>
      </c>
      <c r="F4334" s="75" t="n">
        <v>0</v>
      </c>
      <c r="G4334" s="73" t="inlineStr">
        <is>
          <t>XX</t>
        </is>
      </c>
      <c r="H4334" s="75" t="n">
        <v>3840.05</v>
      </c>
      <c r="I4334" s="75" t="n">
        <v>3894</v>
      </c>
      <c r="J4334" s="75" t="n">
        <v>3800</v>
      </c>
      <c r="K4334" s="75" t="n">
        <v>3856.4</v>
      </c>
      <c r="L4334" s="75" t="n">
        <v>3856.4</v>
      </c>
      <c r="M4334" s="75" t="n">
        <v>276</v>
      </c>
      <c r="N4334" s="75" t="n">
        <v>2128.27</v>
      </c>
      <c r="O4334" s="75" t="n">
        <v>67600</v>
      </c>
      <c r="P4334" s="75" t="n">
        <v>16600</v>
      </c>
      <c r="Q4334" s="79" t="n">
        <v>45118</v>
      </c>
      <c r="AR4334">
        <f>IF($AU$2&lt;&gt;5,NA(),IF(D4334=D4333,0,IF(AND(D4336=D4334,D4335=D4334),O4334+O4335+O4336,IF(D4335=D4334,O4335+O4334,O4334))))</f>
        <v/>
      </c>
      <c r="AS4334">
        <f>IF($AU$2&lt;&gt;5,NA(),IF(D4334=D4333,0,IF(AND(D4336=D4334,D4335=D4334),P4334+P4335+P4336,IF(D4335=D4334,P4335+P4334,P4334))))</f>
        <v/>
      </c>
      <c r="AT4334">
        <f>AR4334-AS4334</f>
        <v/>
      </c>
    </row>
    <row r="4335" ht="15.75" customHeight="1" s="121">
      <c r="B4335">
        <f>D4335&amp;Q4335&amp;E4335</f>
        <v/>
      </c>
      <c r="C4335" s="73" t="inlineStr">
        <is>
          <t>FUTSTK</t>
        </is>
      </c>
      <c r="D4335" s="73" t="inlineStr">
        <is>
          <t>LTTS</t>
        </is>
      </c>
      <c r="E4335" s="78" t="n">
        <v>45197</v>
      </c>
      <c r="F4335" s="75" t="n">
        <v>0</v>
      </c>
      <c r="G4335" s="73" t="inlineStr">
        <is>
          <t>XX</t>
        </is>
      </c>
      <c r="H4335" s="75" t="n">
        <v>3842.25</v>
      </c>
      <c r="I4335" s="75" t="n">
        <v>3895</v>
      </c>
      <c r="J4335" s="75" t="n">
        <v>3842.25</v>
      </c>
      <c r="K4335" s="75" t="n">
        <v>3845</v>
      </c>
      <c r="L4335" s="75" t="n">
        <v>3845</v>
      </c>
      <c r="M4335" s="75" t="n">
        <v>11</v>
      </c>
      <c r="N4335" s="75" t="n">
        <v>84.92</v>
      </c>
      <c r="O4335" s="75" t="n">
        <v>5400</v>
      </c>
      <c r="P4335" s="75" t="n">
        <v>1200</v>
      </c>
      <c r="Q4335" s="79" t="n">
        <v>45118</v>
      </c>
      <c r="AR4335">
        <f>IF($AU$2&lt;&gt;5,NA(),IF(D4335=D4334,0,IF(AND(D4337=D4335,D4336=D4335),O4335+O4336+O4337,IF(D4336=D4335,O4336+O4335,O4335))))</f>
        <v/>
      </c>
      <c r="AS4335">
        <f>IF($AU$2&lt;&gt;5,NA(),IF(D4335=D4334,0,IF(AND(D4337=D4335,D4336=D4335),P4335+P4336+P4337,IF(D4336=D4335,P4336+P4335,P4335))))</f>
        <v/>
      </c>
      <c r="AT4335">
        <f>AR4335-AS4335</f>
        <v/>
      </c>
    </row>
    <row r="4336" ht="15.75" customHeight="1" s="121">
      <c r="B4336">
        <f>D4336&amp;Q4336&amp;E4336</f>
        <v/>
      </c>
      <c r="C4336" s="73" t="inlineStr">
        <is>
          <t>FUTSTK</t>
        </is>
      </c>
      <c r="D4336" s="73" t="inlineStr">
        <is>
          <t>LUPIN</t>
        </is>
      </c>
      <c r="E4336" s="78" t="n">
        <v>45134</v>
      </c>
      <c r="F4336" s="75" t="n">
        <v>0</v>
      </c>
      <c r="G4336" s="73" t="inlineStr">
        <is>
          <t>XX</t>
        </is>
      </c>
      <c r="H4336" s="75" t="n">
        <v>905</v>
      </c>
      <c r="I4336" s="75" t="n">
        <v>920.35</v>
      </c>
      <c r="J4336" s="75" t="n">
        <v>905</v>
      </c>
      <c r="K4336" s="75" t="n">
        <v>915.55</v>
      </c>
      <c r="L4336" s="75" t="n">
        <v>915.55</v>
      </c>
      <c r="M4336" s="75" t="n">
        <v>2162</v>
      </c>
      <c r="N4336" s="75" t="n">
        <v>16781.16</v>
      </c>
      <c r="O4336" s="75" t="n">
        <v>5300600</v>
      </c>
      <c r="P4336" s="75" t="n">
        <v>230350</v>
      </c>
      <c r="Q4336" s="79" t="n">
        <v>45118</v>
      </c>
      <c r="AR4336">
        <f>IF($AU$2&lt;&gt;5,NA(),IF(D4336=D4335,0,IF(AND(D4338=D4336,D4337=D4336),O4336+O4337+O4338,IF(D4337=D4336,O4337+O4336,O4336))))</f>
        <v/>
      </c>
      <c r="AS4336">
        <f>IF($AU$2&lt;&gt;5,NA(),IF(D4336=D4335,0,IF(AND(D4338=D4336,D4337=D4336),P4336+P4337+P4338,IF(D4337=D4336,P4337+P4336,P4336))))</f>
        <v/>
      </c>
      <c r="AT4336">
        <f>AR4336-AS4336</f>
        <v/>
      </c>
    </row>
    <row r="4337" ht="15.75" customHeight="1" s="121">
      <c r="B4337">
        <f>D4337&amp;Q4337&amp;E4337</f>
        <v/>
      </c>
      <c r="C4337" s="73" t="inlineStr">
        <is>
          <t>FUTSTK</t>
        </is>
      </c>
      <c r="D4337" s="73" t="inlineStr">
        <is>
          <t>LUPIN</t>
        </is>
      </c>
      <c r="E4337" s="78" t="n">
        <v>45169</v>
      </c>
      <c r="F4337" s="75" t="n">
        <v>0</v>
      </c>
      <c r="G4337" s="73" t="inlineStr">
        <is>
          <t>XX</t>
        </is>
      </c>
      <c r="H4337" s="75" t="n">
        <v>914.6</v>
      </c>
      <c r="I4337" s="75" t="n">
        <v>925</v>
      </c>
      <c r="J4337" s="75" t="n">
        <v>911</v>
      </c>
      <c r="K4337" s="75" t="n">
        <v>920.1</v>
      </c>
      <c r="L4337" s="75" t="n">
        <v>920.1</v>
      </c>
      <c r="M4337" s="75" t="n">
        <v>50</v>
      </c>
      <c r="N4337" s="75" t="n">
        <v>389.96</v>
      </c>
      <c r="O4337" s="75" t="n">
        <v>141100</v>
      </c>
      <c r="P4337" s="75" t="n">
        <v>-2550</v>
      </c>
      <c r="Q4337" s="79" t="n">
        <v>45118</v>
      </c>
      <c r="AR4337">
        <f>IF($AU$2&lt;&gt;5,NA(),IF(D4337=D4336,0,IF(AND(D4339=D4337,D4338=D4337),O4337+O4338+O4339,IF(D4338=D4337,O4338+O4337,O4337))))</f>
        <v/>
      </c>
      <c r="AS4337">
        <f>IF($AU$2&lt;&gt;5,NA(),IF(D4337=D4336,0,IF(AND(D4339=D4337,D4338=D4337),P4337+P4338+P4339,IF(D4338=D4337,P4338+P4337,P4337))))</f>
        <v/>
      </c>
      <c r="AT4337">
        <f>AR4337-AS4337</f>
        <v/>
      </c>
    </row>
    <row r="4338" ht="15.75" customHeight="1" s="121">
      <c r="B4338">
        <f>D4338&amp;Q4338&amp;E4338</f>
        <v/>
      </c>
      <c r="C4338" s="73" t="inlineStr">
        <is>
          <t>FUTSTK</t>
        </is>
      </c>
      <c r="D4338" s="73" t="inlineStr">
        <is>
          <t>LUPIN</t>
        </is>
      </c>
      <c r="E4338" s="78" t="n">
        <v>45197</v>
      </c>
      <c r="F4338" s="75" t="n">
        <v>0</v>
      </c>
      <c r="G4338" s="73" t="inlineStr">
        <is>
          <t>XX</t>
        </is>
      </c>
      <c r="H4338" s="75" t="n">
        <v>919.85</v>
      </c>
      <c r="I4338" s="75" t="n">
        <v>919.85</v>
      </c>
      <c r="J4338" s="75" t="n">
        <v>919.85</v>
      </c>
      <c r="K4338" s="75" t="n">
        <v>919.85</v>
      </c>
      <c r="L4338" s="75" t="n">
        <v>928.45</v>
      </c>
      <c r="M4338" s="75" t="n">
        <v>1</v>
      </c>
      <c r="N4338" s="75" t="n">
        <v>7.81</v>
      </c>
      <c r="O4338" s="75" t="n">
        <v>11050</v>
      </c>
      <c r="P4338" s="75" t="n">
        <v>850</v>
      </c>
      <c r="Q4338" s="79" t="n">
        <v>45118</v>
      </c>
      <c r="AR4338">
        <f>IF($AU$2&lt;&gt;5,NA(),IF(D4338=D4337,0,IF(AND(D4340=D4338,D4339=D4338),O4338+O4339+O4340,IF(D4339=D4338,O4339+O4338,O4338))))</f>
        <v/>
      </c>
      <c r="AS4338">
        <f>IF($AU$2&lt;&gt;5,NA(),IF(D4338=D4337,0,IF(AND(D4340=D4338,D4339=D4338),P4338+P4339+P4340,IF(D4339=D4338,P4339+P4338,P4338))))</f>
        <v/>
      </c>
      <c r="AT4338">
        <f>AR4338-AS4338</f>
        <v/>
      </c>
    </row>
    <row r="4339" ht="15.75" customHeight="1" s="121">
      <c r="B4339">
        <f>D4339&amp;Q4339&amp;E4339</f>
        <v/>
      </c>
      <c r="C4339" s="73" t="inlineStr">
        <is>
          <t>FUTSTK</t>
        </is>
      </c>
      <c r="D4339" s="73" t="inlineStr">
        <is>
          <t>M&amp;M</t>
        </is>
      </c>
      <c r="E4339" s="78" t="n">
        <v>45134</v>
      </c>
      <c r="F4339" s="75" t="n">
        <v>0</v>
      </c>
      <c r="G4339" s="73" t="inlineStr">
        <is>
          <t>XX</t>
        </is>
      </c>
      <c r="H4339" s="75" t="n">
        <v>1547.9</v>
      </c>
      <c r="I4339" s="75" t="n">
        <v>1562.35</v>
      </c>
      <c r="J4339" s="75" t="n">
        <v>1539</v>
      </c>
      <c r="K4339" s="75" t="n">
        <v>1555.5</v>
      </c>
      <c r="L4339" s="75" t="n">
        <v>1555.5</v>
      </c>
      <c r="M4339" s="75" t="n">
        <v>2976</v>
      </c>
      <c r="N4339" s="75" t="n">
        <v>32363.84</v>
      </c>
      <c r="O4339" s="75" t="n">
        <v>15309700</v>
      </c>
      <c r="P4339" s="75" t="n">
        <v>114800</v>
      </c>
      <c r="Q4339" s="79" t="n">
        <v>45118</v>
      </c>
      <c r="AR4339">
        <f>IF($AU$2&lt;&gt;5,NA(),IF(D4339=D4338,0,IF(AND(D4341=D4339,D4340=D4339),O4339+O4340+O4341,IF(D4340=D4339,O4340+O4339,O4339))))</f>
        <v/>
      </c>
      <c r="AS4339">
        <f>IF($AU$2&lt;&gt;5,NA(),IF(D4339=D4338,0,IF(AND(D4341=D4339,D4340=D4339),P4339+P4340+P4341,IF(D4340=D4339,P4340+P4339,P4339))))</f>
        <v/>
      </c>
      <c r="AT4339">
        <f>AR4339-AS4339</f>
        <v/>
      </c>
    </row>
    <row r="4340" ht="15.75" customHeight="1" s="121">
      <c r="B4340">
        <f>D4340&amp;Q4340&amp;E4340</f>
        <v/>
      </c>
      <c r="C4340" s="73" t="inlineStr">
        <is>
          <t>FUTSTK</t>
        </is>
      </c>
      <c r="D4340" s="73" t="inlineStr">
        <is>
          <t>M&amp;M</t>
        </is>
      </c>
      <c r="E4340" s="78" t="n">
        <v>45169</v>
      </c>
      <c r="F4340" s="75" t="n">
        <v>0</v>
      </c>
      <c r="G4340" s="73" t="inlineStr">
        <is>
          <t>XX</t>
        </is>
      </c>
      <c r="H4340" s="75" t="n">
        <v>1547.45</v>
      </c>
      <c r="I4340" s="75" t="n">
        <v>1570.9</v>
      </c>
      <c r="J4340" s="75" t="n">
        <v>1547.45</v>
      </c>
      <c r="K4340" s="75" t="n">
        <v>1565.45</v>
      </c>
      <c r="L4340" s="75" t="n">
        <v>1565.45</v>
      </c>
      <c r="M4340" s="75" t="n">
        <v>182</v>
      </c>
      <c r="N4340" s="75" t="n">
        <v>1991.93</v>
      </c>
      <c r="O4340" s="75" t="n">
        <v>420700</v>
      </c>
      <c r="P4340" s="75" t="n">
        <v>28000</v>
      </c>
      <c r="Q4340" s="79" t="n">
        <v>45118</v>
      </c>
      <c r="AR4340">
        <f>IF($AU$2&lt;&gt;5,NA(),IF(D4340=D4339,0,IF(AND(D4342=D4340,D4341=D4340),O4340+O4341+O4342,IF(D4341=D4340,O4341+O4340,O4340))))</f>
        <v/>
      </c>
      <c r="AS4340">
        <f>IF($AU$2&lt;&gt;5,NA(),IF(D4340=D4339,0,IF(AND(D4342=D4340,D4341=D4340),P4340+P4341+P4342,IF(D4341=D4340,P4341+P4340,P4340))))</f>
        <v/>
      </c>
      <c r="AT4340">
        <f>AR4340-AS4340</f>
        <v/>
      </c>
    </row>
    <row r="4341" ht="15.75" customHeight="1" s="121">
      <c r="B4341">
        <f>D4341&amp;Q4341&amp;E4341</f>
        <v/>
      </c>
      <c r="C4341" s="73" t="inlineStr">
        <is>
          <t>FUTSTK</t>
        </is>
      </c>
      <c r="D4341" s="73" t="inlineStr">
        <is>
          <t>M&amp;M</t>
        </is>
      </c>
      <c r="E4341" s="78" t="n">
        <v>45197</v>
      </c>
      <c r="F4341" s="75" t="n">
        <v>0</v>
      </c>
      <c r="G4341" s="73" t="inlineStr">
        <is>
          <t>XX</t>
        </is>
      </c>
      <c r="H4341" s="75" t="n">
        <v>1562.55</v>
      </c>
      <c r="I4341" s="75" t="n">
        <v>1574</v>
      </c>
      <c r="J4341" s="75" t="n">
        <v>1562.55</v>
      </c>
      <c r="K4341" s="75" t="n">
        <v>1573</v>
      </c>
      <c r="L4341" s="75" t="n">
        <v>1573</v>
      </c>
      <c r="M4341" s="75" t="n">
        <v>20</v>
      </c>
      <c r="N4341" s="75" t="n">
        <v>219.97</v>
      </c>
      <c r="O4341" s="75" t="n">
        <v>74200</v>
      </c>
      <c r="P4341" s="75" t="n">
        <v>10500</v>
      </c>
      <c r="Q4341" s="79" t="n">
        <v>45118</v>
      </c>
      <c r="AR4341">
        <f>IF($AU$2&lt;&gt;5,NA(),IF(D4341=D4340,0,IF(AND(D4343=D4341,D4342=D4341),O4341+O4342+O4343,IF(D4342=D4341,O4342+O4341,O4341))))</f>
        <v/>
      </c>
      <c r="AS4341">
        <f>IF($AU$2&lt;&gt;5,NA(),IF(D4341=D4340,0,IF(AND(D4343=D4341,D4342=D4341),P4341+P4342+P4343,IF(D4342=D4341,P4342+P4341,P4341))))</f>
        <v/>
      </c>
      <c r="AT4341">
        <f>AR4341-AS4341</f>
        <v/>
      </c>
    </row>
    <row r="4342" ht="15.75" customHeight="1" s="121">
      <c r="B4342">
        <f>D4342&amp;Q4342&amp;E4342</f>
        <v/>
      </c>
      <c r="C4342" s="73" t="inlineStr">
        <is>
          <t>FUTSTK</t>
        </is>
      </c>
      <c r="D4342" s="73" t="inlineStr">
        <is>
          <t>M&amp;MFIN</t>
        </is>
      </c>
      <c r="E4342" s="78" t="n">
        <v>45134</v>
      </c>
      <c r="F4342" s="75" t="n">
        <v>0</v>
      </c>
      <c r="G4342" s="73" t="inlineStr">
        <is>
          <t>XX</t>
        </is>
      </c>
      <c r="H4342" s="75" t="n">
        <v>330.4</v>
      </c>
      <c r="I4342" s="75" t="n">
        <v>334.3</v>
      </c>
      <c r="J4342" s="75" t="n">
        <v>321.45</v>
      </c>
      <c r="K4342" s="75" t="n">
        <v>323.05</v>
      </c>
      <c r="L4342" s="75" t="n">
        <v>323.05</v>
      </c>
      <c r="M4342" s="75" t="n">
        <v>2710</v>
      </c>
      <c r="N4342" s="75" t="n">
        <v>35511.68</v>
      </c>
      <c r="O4342" s="75" t="n">
        <v>29636000</v>
      </c>
      <c r="P4342" s="75" t="n">
        <v>2004000</v>
      </c>
      <c r="Q4342" s="79" t="n">
        <v>45118</v>
      </c>
      <c r="AR4342">
        <f>IF($AU$2&lt;&gt;5,NA(),IF(D4342=D4341,0,IF(AND(D4344=D4342,D4343=D4342),O4342+O4343+O4344,IF(D4343=D4342,O4343+O4342,O4342))))</f>
        <v/>
      </c>
      <c r="AS4342">
        <f>IF($AU$2&lt;&gt;5,NA(),IF(D4342=D4341,0,IF(AND(D4344=D4342,D4343=D4342),P4342+P4343+P4344,IF(D4343=D4342,P4343+P4342,P4342))))</f>
        <v/>
      </c>
      <c r="AT4342">
        <f>AR4342-AS4342</f>
        <v/>
      </c>
    </row>
    <row r="4343" ht="15.75" customHeight="1" s="121">
      <c r="B4343">
        <f>D4343&amp;Q4343&amp;E4343</f>
        <v/>
      </c>
      <c r="C4343" s="73" t="inlineStr">
        <is>
          <t>FUTSTK</t>
        </is>
      </c>
      <c r="D4343" s="73" t="inlineStr">
        <is>
          <t>M&amp;MFIN</t>
        </is>
      </c>
      <c r="E4343" s="78" t="n">
        <v>45169</v>
      </c>
      <c r="F4343" s="75" t="n">
        <v>0</v>
      </c>
      <c r="G4343" s="73" t="inlineStr">
        <is>
          <t>XX</t>
        </is>
      </c>
      <c r="H4343" s="75" t="n">
        <v>328</v>
      </c>
      <c r="I4343" s="75" t="n">
        <v>333.7</v>
      </c>
      <c r="J4343" s="75" t="n">
        <v>321.5</v>
      </c>
      <c r="K4343" s="75" t="n">
        <v>322.45</v>
      </c>
      <c r="L4343" s="75" t="n">
        <v>322.45</v>
      </c>
      <c r="M4343" s="75" t="n">
        <v>232</v>
      </c>
      <c r="N4343" s="75" t="n">
        <v>3033.06</v>
      </c>
      <c r="O4343" s="75" t="n">
        <v>1452000</v>
      </c>
      <c r="P4343" s="75" t="n">
        <v>268000</v>
      </c>
      <c r="Q4343" s="79" t="n">
        <v>45118</v>
      </c>
      <c r="AR4343">
        <f>IF($AU$2&lt;&gt;5,NA(),IF(D4343=D4342,0,IF(AND(D4345=D4343,D4344=D4343),O4343+O4344+O4345,IF(D4344=D4343,O4344+O4343,O4343))))</f>
        <v/>
      </c>
      <c r="AS4343">
        <f>IF($AU$2&lt;&gt;5,NA(),IF(D4343=D4342,0,IF(AND(D4345=D4343,D4344=D4343),P4343+P4344+P4345,IF(D4344=D4343,P4344+P4343,P4343))))</f>
        <v/>
      </c>
      <c r="AT4343">
        <f>AR4343-AS4343</f>
        <v/>
      </c>
    </row>
    <row r="4344" ht="15.75" customHeight="1" s="121">
      <c r="B4344">
        <f>D4344&amp;Q4344&amp;E4344</f>
        <v/>
      </c>
      <c r="C4344" s="73" t="inlineStr">
        <is>
          <t>FUTSTK</t>
        </is>
      </c>
      <c r="D4344" s="73" t="inlineStr">
        <is>
          <t>M&amp;MFIN</t>
        </is>
      </c>
      <c r="E4344" s="78" t="n">
        <v>45197</v>
      </c>
      <c r="F4344" s="75" t="n">
        <v>0</v>
      </c>
      <c r="G4344" s="73" t="inlineStr">
        <is>
          <t>XX</t>
        </is>
      </c>
      <c r="H4344" s="75" t="n">
        <v>330</v>
      </c>
      <c r="I4344" s="75" t="n">
        <v>330</v>
      </c>
      <c r="J4344" s="75" t="n">
        <v>323.3</v>
      </c>
      <c r="K4344" s="75" t="n">
        <v>323.3</v>
      </c>
      <c r="L4344" s="75" t="n">
        <v>331</v>
      </c>
      <c r="M4344" s="75" t="n">
        <v>11</v>
      </c>
      <c r="N4344" s="75" t="n">
        <v>142.86</v>
      </c>
      <c r="O4344" s="75" t="n">
        <v>148000</v>
      </c>
      <c r="P4344" s="75" t="n">
        <v>16000</v>
      </c>
      <c r="Q4344" s="79" t="n">
        <v>45118</v>
      </c>
      <c r="AR4344">
        <f>IF($AU$2&lt;&gt;5,NA(),IF(D4344=D4343,0,IF(AND(D4346=D4344,D4345=D4344),O4344+O4345+O4346,IF(D4345=D4344,O4345+O4344,O4344))))</f>
        <v/>
      </c>
      <c r="AS4344">
        <f>IF($AU$2&lt;&gt;5,NA(),IF(D4344=D4343,0,IF(AND(D4346=D4344,D4345=D4344),P4344+P4345+P4346,IF(D4345=D4344,P4345+P4344,P4344))))</f>
        <v/>
      </c>
      <c r="AT4344">
        <f>AR4344-AS4344</f>
        <v/>
      </c>
    </row>
    <row r="4345" ht="15.75" customHeight="1" s="121">
      <c r="B4345">
        <f>D4345&amp;Q4345&amp;E4345</f>
        <v/>
      </c>
      <c r="C4345" s="73" t="inlineStr">
        <is>
          <t>FUTSTK</t>
        </is>
      </c>
      <c r="D4345" s="73" t="inlineStr">
        <is>
          <t>MANAPPURAM</t>
        </is>
      </c>
      <c r="E4345" s="78" t="n">
        <v>45134</v>
      </c>
      <c r="F4345" s="75" t="n">
        <v>0</v>
      </c>
      <c r="G4345" s="73" t="inlineStr">
        <is>
          <t>XX</t>
        </is>
      </c>
      <c r="H4345" s="75" t="n">
        <v>133</v>
      </c>
      <c r="I4345" s="75" t="n">
        <v>134.85</v>
      </c>
      <c r="J4345" s="75" t="n">
        <v>131</v>
      </c>
      <c r="K4345" s="75" t="n">
        <v>131.6</v>
      </c>
      <c r="L4345" s="75" t="n">
        <v>131.6</v>
      </c>
      <c r="M4345" s="75" t="n">
        <v>3261</v>
      </c>
      <c r="N4345" s="75" t="n">
        <v>25949.41</v>
      </c>
      <c r="O4345" s="75" t="n">
        <v>69930000</v>
      </c>
      <c r="P4345" s="75" t="n">
        <v>666000</v>
      </c>
      <c r="Q4345" s="79" t="n">
        <v>45118</v>
      </c>
      <c r="AR4345">
        <f>IF($AU$2&lt;&gt;5,NA(),IF(D4345=D4344,0,IF(AND(D4347=D4345,D4346=D4345),O4345+O4346+O4347,IF(D4346=D4345,O4346+O4345,O4345))))</f>
        <v/>
      </c>
      <c r="AS4345">
        <f>IF($AU$2&lt;&gt;5,NA(),IF(D4345=D4344,0,IF(AND(D4347=D4345,D4346=D4345),P4345+P4346+P4347,IF(D4346=D4345,P4346+P4345,P4345))))</f>
        <v/>
      </c>
      <c r="AT4345">
        <f>AR4345-AS4345</f>
        <v/>
      </c>
    </row>
    <row r="4346" ht="15.75" customHeight="1" s="121">
      <c r="B4346">
        <f>D4346&amp;Q4346&amp;E4346</f>
        <v/>
      </c>
      <c r="C4346" s="73" t="inlineStr">
        <is>
          <t>FUTSTK</t>
        </is>
      </c>
      <c r="D4346" s="73" t="inlineStr">
        <is>
          <t>MANAPPURAM</t>
        </is>
      </c>
      <c r="E4346" s="78" t="n">
        <v>45169</v>
      </c>
      <c r="F4346" s="75" t="n">
        <v>0</v>
      </c>
      <c r="G4346" s="73" t="inlineStr">
        <is>
          <t>XX</t>
        </is>
      </c>
      <c r="H4346" s="75" t="n">
        <v>133.45</v>
      </c>
      <c r="I4346" s="75" t="n">
        <v>135.05</v>
      </c>
      <c r="J4346" s="75" t="n">
        <v>131.45</v>
      </c>
      <c r="K4346" s="75" t="n">
        <v>132.15</v>
      </c>
      <c r="L4346" s="75" t="n">
        <v>132.15</v>
      </c>
      <c r="M4346" s="75" t="n">
        <v>690</v>
      </c>
      <c r="N4346" s="75" t="n">
        <v>5495.16</v>
      </c>
      <c r="O4346" s="75" t="n">
        <v>5178000</v>
      </c>
      <c r="P4346" s="75" t="n">
        <v>3450000</v>
      </c>
      <c r="Q4346" s="79" t="n">
        <v>45118</v>
      </c>
      <c r="AR4346">
        <f>IF($AU$2&lt;&gt;5,NA(),IF(D4346=D4345,0,IF(AND(D4348=D4346,D4347=D4346),O4346+O4347+O4348,IF(D4347=D4346,O4347+O4346,O4346))))</f>
        <v/>
      </c>
      <c r="AS4346">
        <f>IF($AU$2&lt;&gt;5,NA(),IF(D4346=D4345,0,IF(AND(D4348=D4346,D4347=D4346),P4346+P4347+P4348,IF(D4347=D4346,P4347+P4346,P4346))))</f>
        <v/>
      </c>
      <c r="AT4346">
        <f>AR4346-AS4346</f>
        <v/>
      </c>
    </row>
    <row r="4347" ht="15.75" customHeight="1" s="121">
      <c r="B4347">
        <f>D4347&amp;Q4347&amp;E4347</f>
        <v/>
      </c>
      <c r="C4347" s="73" t="inlineStr">
        <is>
          <t>FUTSTK</t>
        </is>
      </c>
      <c r="D4347" s="73" t="inlineStr">
        <is>
          <t>MANAPPURAM</t>
        </is>
      </c>
      <c r="E4347" s="78" t="n">
        <v>45197</v>
      </c>
      <c r="F4347" s="75" t="n">
        <v>0</v>
      </c>
      <c r="G4347" s="73" t="inlineStr">
        <is>
          <t>XX</t>
        </is>
      </c>
      <c r="H4347" s="75" t="n">
        <v>134.75</v>
      </c>
      <c r="I4347" s="75" t="n">
        <v>134.75</v>
      </c>
      <c r="J4347" s="75" t="n">
        <v>132.55</v>
      </c>
      <c r="K4347" s="75" t="n">
        <v>132.7</v>
      </c>
      <c r="L4347" s="75" t="n">
        <v>132.7</v>
      </c>
      <c r="M4347" s="75" t="n">
        <v>29</v>
      </c>
      <c r="N4347" s="75" t="n">
        <v>232.67</v>
      </c>
      <c r="O4347" s="75" t="n">
        <v>210000</v>
      </c>
      <c r="P4347" s="75" t="n">
        <v>162000</v>
      </c>
      <c r="Q4347" s="79" t="n">
        <v>45118</v>
      </c>
      <c r="AR4347">
        <f>IF($AU$2&lt;&gt;5,NA(),IF(D4347=D4346,0,IF(AND(D4349=D4347,D4348=D4347),O4347+O4348+O4349,IF(D4348=D4347,O4348+O4347,O4347))))</f>
        <v/>
      </c>
      <c r="AS4347">
        <f>IF($AU$2&lt;&gt;5,NA(),IF(D4347=D4346,0,IF(AND(D4349=D4347,D4348=D4347),P4347+P4348+P4349,IF(D4348=D4347,P4348+P4347,P4347))))</f>
        <v/>
      </c>
      <c r="AT4347">
        <f>AR4347-AS4347</f>
        <v/>
      </c>
    </row>
    <row r="4348" ht="15.75" customHeight="1" s="121">
      <c r="B4348">
        <f>D4348&amp;Q4348&amp;E4348</f>
        <v/>
      </c>
      <c r="C4348" s="73" t="inlineStr">
        <is>
          <t>FUTSTK</t>
        </is>
      </c>
      <c r="D4348" s="73" t="inlineStr">
        <is>
          <t>MARICO</t>
        </is>
      </c>
      <c r="E4348" s="78" t="n">
        <v>45134</v>
      </c>
      <c r="F4348" s="75" t="n">
        <v>0</v>
      </c>
      <c r="G4348" s="73" t="inlineStr">
        <is>
          <t>XX</t>
        </is>
      </c>
      <c r="H4348" s="75" t="n">
        <v>531.4</v>
      </c>
      <c r="I4348" s="75" t="n">
        <v>536.75</v>
      </c>
      <c r="J4348" s="75" t="n">
        <v>524.7</v>
      </c>
      <c r="K4348" s="75" t="n">
        <v>534.1</v>
      </c>
      <c r="L4348" s="75" t="n">
        <v>534.1</v>
      </c>
      <c r="M4348" s="75" t="n">
        <v>2481</v>
      </c>
      <c r="N4348" s="75" t="n">
        <v>15846.68</v>
      </c>
      <c r="O4348" s="75" t="n">
        <v>10100400</v>
      </c>
      <c r="P4348" s="75" t="n">
        <v>228000</v>
      </c>
      <c r="Q4348" s="79" t="n">
        <v>45118</v>
      </c>
      <c r="AR4348">
        <f>IF($AU$2&lt;&gt;5,NA(),IF(D4348=D4347,0,IF(AND(D4350=D4348,D4349=D4348),O4348+O4349+O4350,IF(D4349=D4348,O4349+O4348,O4348))))</f>
        <v/>
      </c>
      <c r="AS4348">
        <f>IF($AU$2&lt;&gt;5,NA(),IF(D4348=D4347,0,IF(AND(D4350=D4348,D4349=D4348),P4348+P4349+P4350,IF(D4349=D4348,P4349+P4348,P4348))))</f>
        <v/>
      </c>
      <c r="AT4348">
        <f>AR4348-AS4348</f>
        <v/>
      </c>
    </row>
    <row r="4349" ht="15.75" customHeight="1" s="121">
      <c r="B4349">
        <f>D4349&amp;Q4349&amp;E4349</f>
        <v/>
      </c>
      <c r="C4349" s="73" t="inlineStr">
        <is>
          <t>FUTSTK</t>
        </is>
      </c>
      <c r="D4349" s="73" t="inlineStr">
        <is>
          <t>MARICO</t>
        </is>
      </c>
      <c r="E4349" s="78" t="n">
        <v>45169</v>
      </c>
      <c r="F4349" s="75" t="n">
        <v>0</v>
      </c>
      <c r="G4349" s="73" t="inlineStr">
        <is>
          <t>XX</t>
        </is>
      </c>
      <c r="H4349" s="75" t="n">
        <v>530</v>
      </c>
      <c r="I4349" s="75" t="n">
        <v>540.65</v>
      </c>
      <c r="J4349" s="75" t="n">
        <v>529.1</v>
      </c>
      <c r="K4349" s="75" t="n">
        <v>537.8</v>
      </c>
      <c r="L4349" s="75" t="n">
        <v>537.8</v>
      </c>
      <c r="M4349" s="75" t="n">
        <v>54</v>
      </c>
      <c r="N4349" s="75" t="n">
        <v>347.26</v>
      </c>
      <c r="O4349" s="75" t="n">
        <v>99600</v>
      </c>
      <c r="P4349" s="75" t="n">
        <v>-2400</v>
      </c>
      <c r="Q4349" s="79" t="n">
        <v>45118</v>
      </c>
      <c r="AR4349">
        <f>IF($AU$2&lt;&gt;5,NA(),IF(D4349=D4348,0,IF(AND(D4351=D4349,D4350=D4349),O4349+O4350+O4351,IF(D4350=D4349,O4350+O4349,O4349))))</f>
        <v/>
      </c>
      <c r="AS4349">
        <f>IF($AU$2&lt;&gt;5,NA(),IF(D4349=D4348,0,IF(AND(D4351=D4349,D4350=D4349),P4349+P4350+P4351,IF(D4350=D4349,P4350+P4349,P4349))))</f>
        <v/>
      </c>
      <c r="AT4349">
        <f>AR4349-AS4349</f>
        <v/>
      </c>
    </row>
    <row r="4350" ht="15.75" customHeight="1" s="121">
      <c r="B4350">
        <f>D4350&amp;Q4350&amp;E4350</f>
        <v/>
      </c>
      <c r="C4350" s="73" t="inlineStr">
        <is>
          <t>FUTSTK</t>
        </is>
      </c>
      <c r="D4350" s="73" t="inlineStr">
        <is>
          <t>MARICO</t>
        </is>
      </c>
      <c r="E4350" s="78" t="n">
        <v>45197</v>
      </c>
      <c r="F4350" s="75" t="n">
        <v>0</v>
      </c>
      <c r="G4350" s="73" t="inlineStr">
        <is>
          <t>XX</t>
        </is>
      </c>
      <c r="H4350" s="75" t="n">
        <v>541</v>
      </c>
      <c r="I4350" s="75" t="n">
        <v>541</v>
      </c>
      <c r="J4350" s="75" t="n">
        <v>541</v>
      </c>
      <c r="K4350" s="75" t="n">
        <v>541</v>
      </c>
      <c r="L4350" s="75" t="n">
        <v>541</v>
      </c>
      <c r="M4350" s="75" t="n">
        <v>1</v>
      </c>
      <c r="N4350" s="75" t="n">
        <v>6.49</v>
      </c>
      <c r="O4350" s="75" t="n">
        <v>9600</v>
      </c>
      <c r="P4350" s="75" t="n">
        <v>0</v>
      </c>
      <c r="Q4350" s="79" t="n">
        <v>45118</v>
      </c>
      <c r="AR4350">
        <f>IF($AU$2&lt;&gt;5,NA(),IF(D4350=D4349,0,IF(AND(D4352=D4350,D4351=D4350),O4350+O4351+O4352,IF(D4351=D4350,O4351+O4350,O4350))))</f>
        <v/>
      </c>
      <c r="AS4350">
        <f>IF($AU$2&lt;&gt;5,NA(),IF(D4350=D4349,0,IF(AND(D4352=D4350,D4351=D4350),P4350+P4351+P4352,IF(D4351=D4350,P4351+P4350,P4350))))</f>
        <v/>
      </c>
      <c r="AT4350">
        <f>AR4350-AS4350</f>
        <v/>
      </c>
    </row>
    <row r="4351" ht="15.75" customHeight="1" s="121">
      <c r="B4351">
        <f>D4351&amp;Q4351&amp;E4351</f>
        <v/>
      </c>
      <c r="C4351" s="73" t="inlineStr">
        <is>
          <t>FUTSTK</t>
        </is>
      </c>
      <c r="D4351" s="73" t="inlineStr">
        <is>
          <t>MARUTI</t>
        </is>
      </c>
      <c r="E4351" s="78" t="n">
        <v>45134</v>
      </c>
      <c r="F4351" s="75" t="n">
        <v>0</v>
      </c>
      <c r="G4351" s="73" t="inlineStr">
        <is>
          <t>XX</t>
        </is>
      </c>
      <c r="H4351" s="75" t="n">
        <v>9850</v>
      </c>
      <c r="I4351" s="75" t="n">
        <v>9999</v>
      </c>
      <c r="J4351" s="75" t="n">
        <v>9780.049999999999</v>
      </c>
      <c r="K4351" s="75" t="n">
        <v>9938.200000000001</v>
      </c>
      <c r="L4351" s="75" t="n">
        <v>9938.200000000001</v>
      </c>
      <c r="M4351" s="75" t="n">
        <v>9375</v>
      </c>
      <c r="N4351" s="75" t="n">
        <v>93132.32000000001</v>
      </c>
      <c r="O4351" s="75" t="n">
        <v>2150700</v>
      </c>
      <c r="P4351" s="75" t="n">
        <v>85900</v>
      </c>
      <c r="Q4351" s="79" t="n">
        <v>45118</v>
      </c>
      <c r="AR4351">
        <f>IF($AU$2&lt;&gt;5,NA(),IF(D4351=D4350,0,IF(AND(D4353=D4351,D4352=D4351),O4351+O4352+O4353,IF(D4352=D4351,O4352+O4351,O4351))))</f>
        <v/>
      </c>
      <c r="AS4351">
        <f>IF($AU$2&lt;&gt;5,NA(),IF(D4351=D4350,0,IF(AND(D4353=D4351,D4352=D4351),P4351+P4352+P4353,IF(D4352=D4351,P4352+P4351,P4351))))</f>
        <v/>
      </c>
      <c r="AT4351">
        <f>AR4351-AS4351</f>
        <v/>
      </c>
    </row>
    <row r="4352" ht="15.75" customHeight="1" s="121">
      <c r="B4352">
        <f>D4352&amp;Q4352&amp;E4352</f>
        <v/>
      </c>
      <c r="C4352" s="73" t="inlineStr">
        <is>
          <t>FUTSTK</t>
        </is>
      </c>
      <c r="D4352" s="73" t="inlineStr">
        <is>
          <t>MARUTI</t>
        </is>
      </c>
      <c r="E4352" s="78" t="n">
        <v>45169</v>
      </c>
      <c r="F4352" s="75" t="n">
        <v>0</v>
      </c>
      <c r="G4352" s="73" t="inlineStr">
        <is>
          <t>XX</t>
        </is>
      </c>
      <c r="H4352" s="75" t="n">
        <v>9792.200000000001</v>
      </c>
      <c r="I4352" s="75" t="n">
        <v>9975</v>
      </c>
      <c r="J4352" s="75" t="n">
        <v>9773.1</v>
      </c>
      <c r="K4352" s="75" t="n">
        <v>9914.35</v>
      </c>
      <c r="L4352" s="75" t="n">
        <v>9914.35</v>
      </c>
      <c r="M4352" s="75" t="n">
        <v>330</v>
      </c>
      <c r="N4352" s="75" t="n">
        <v>3272.47</v>
      </c>
      <c r="O4352" s="75" t="n">
        <v>56300</v>
      </c>
      <c r="P4352" s="75" t="n">
        <v>-3500</v>
      </c>
      <c r="Q4352" s="79" t="n">
        <v>45118</v>
      </c>
      <c r="AR4352">
        <f>IF($AU$2&lt;&gt;5,NA(),IF(D4352=D4351,0,IF(AND(D4354=D4352,D4353=D4352),O4352+O4353+O4354,IF(D4353=D4352,O4353+O4352,O4352))))</f>
        <v/>
      </c>
      <c r="AS4352">
        <f>IF($AU$2&lt;&gt;5,NA(),IF(D4352=D4351,0,IF(AND(D4354=D4352,D4353=D4352),P4352+P4353+P4354,IF(D4353=D4352,P4353+P4352,P4352))))</f>
        <v/>
      </c>
      <c r="AT4352">
        <f>AR4352-AS4352</f>
        <v/>
      </c>
    </row>
    <row r="4353" ht="15.75" customHeight="1" s="121">
      <c r="B4353">
        <f>D4353&amp;Q4353&amp;E4353</f>
        <v/>
      </c>
      <c r="C4353" s="73" t="inlineStr">
        <is>
          <t>FUTSTK</t>
        </is>
      </c>
      <c r="D4353" s="73" t="inlineStr">
        <is>
          <t>MARUTI</t>
        </is>
      </c>
      <c r="E4353" s="78" t="n">
        <v>45197</v>
      </c>
      <c r="F4353" s="75" t="n">
        <v>0</v>
      </c>
      <c r="G4353" s="73" t="inlineStr">
        <is>
          <t>XX</t>
        </is>
      </c>
      <c r="H4353" s="75" t="n">
        <v>9900</v>
      </c>
      <c r="I4353" s="75" t="n">
        <v>10030.4</v>
      </c>
      <c r="J4353" s="75" t="n">
        <v>9900</v>
      </c>
      <c r="K4353" s="75" t="n">
        <v>9984</v>
      </c>
      <c r="L4353" s="75" t="n">
        <v>9984</v>
      </c>
      <c r="M4353" s="75" t="n">
        <v>40</v>
      </c>
      <c r="N4353" s="75" t="n">
        <v>399.5</v>
      </c>
      <c r="O4353" s="75" t="n">
        <v>10400</v>
      </c>
      <c r="P4353" s="75" t="n">
        <v>1500</v>
      </c>
      <c r="Q4353" s="79" t="n">
        <v>45118</v>
      </c>
      <c r="AR4353">
        <f>IF($AU$2&lt;&gt;5,NA(),IF(D4353=D4352,0,IF(AND(D4355=D4353,D4354=D4353),O4353+O4354+O4355,IF(D4354=D4353,O4354+O4353,O4353))))</f>
        <v/>
      </c>
      <c r="AS4353">
        <f>IF($AU$2&lt;&gt;5,NA(),IF(D4353=D4352,0,IF(AND(D4355=D4353,D4354=D4353),P4353+P4354+P4355,IF(D4354=D4353,P4354+P4353,P4353))))</f>
        <v/>
      </c>
      <c r="AT4353">
        <f>AR4353-AS4353</f>
        <v/>
      </c>
    </row>
    <row r="4354" ht="15.75" customHeight="1" s="121">
      <c r="B4354">
        <f>D4354&amp;Q4354&amp;E4354</f>
        <v/>
      </c>
      <c r="C4354" s="73" t="inlineStr">
        <is>
          <t>FUTSTK</t>
        </is>
      </c>
      <c r="D4354" s="73" t="inlineStr">
        <is>
          <t>MCDOWELL-N</t>
        </is>
      </c>
      <c r="E4354" s="78" t="n">
        <v>45134</v>
      </c>
      <c r="F4354" s="75" t="n">
        <v>0</v>
      </c>
      <c r="G4354" s="73" t="inlineStr">
        <is>
          <t>XX</t>
        </is>
      </c>
      <c r="H4354" s="75" t="n">
        <v>922</v>
      </c>
      <c r="I4354" s="75" t="n">
        <v>932</v>
      </c>
      <c r="J4354" s="75" t="n">
        <v>914.05</v>
      </c>
      <c r="K4354" s="75" t="n">
        <v>928.55</v>
      </c>
      <c r="L4354" s="75" t="n">
        <v>928.55</v>
      </c>
      <c r="M4354" s="75" t="n">
        <v>2024</v>
      </c>
      <c r="N4354" s="75" t="n">
        <v>13088.88</v>
      </c>
      <c r="O4354" s="75" t="n">
        <v>9912700</v>
      </c>
      <c r="P4354" s="75" t="n">
        <v>44100</v>
      </c>
      <c r="Q4354" s="79" t="n">
        <v>45118</v>
      </c>
      <c r="AR4354">
        <f>IF($AU$2&lt;&gt;5,NA(),IF(D4354=D4353,0,IF(AND(D4356=D4354,D4355=D4354),O4354+O4355+O4356,IF(D4355=D4354,O4355+O4354,O4354))))</f>
        <v/>
      </c>
      <c r="AS4354">
        <f>IF($AU$2&lt;&gt;5,NA(),IF(D4354=D4353,0,IF(AND(D4356=D4354,D4355=D4354),P4354+P4355+P4356,IF(D4355=D4354,P4355+P4354,P4354))))</f>
        <v/>
      </c>
      <c r="AT4354">
        <f>AR4354-AS4354</f>
        <v/>
      </c>
    </row>
    <row r="4355" ht="15.75" customHeight="1" s="121">
      <c r="B4355">
        <f>D4355&amp;Q4355&amp;E4355</f>
        <v/>
      </c>
      <c r="C4355" s="73" t="inlineStr">
        <is>
          <t>FUTSTK</t>
        </is>
      </c>
      <c r="D4355" s="73" t="inlineStr">
        <is>
          <t>MCDOWELL-N</t>
        </is>
      </c>
      <c r="E4355" s="78" t="n">
        <v>45169</v>
      </c>
      <c r="F4355" s="75" t="n">
        <v>0</v>
      </c>
      <c r="G4355" s="73" t="inlineStr">
        <is>
          <t>XX</t>
        </is>
      </c>
      <c r="H4355" s="75" t="n">
        <v>924.2</v>
      </c>
      <c r="I4355" s="75" t="n">
        <v>937.45</v>
      </c>
      <c r="J4355" s="75" t="n">
        <v>921.15</v>
      </c>
      <c r="K4355" s="75" t="n">
        <v>933.75</v>
      </c>
      <c r="L4355" s="75" t="n">
        <v>933.75</v>
      </c>
      <c r="M4355" s="75" t="n">
        <v>60</v>
      </c>
      <c r="N4355" s="75" t="n">
        <v>389.84</v>
      </c>
      <c r="O4355" s="75" t="n">
        <v>141400</v>
      </c>
      <c r="P4355" s="75" t="n">
        <v>2800</v>
      </c>
      <c r="Q4355" s="79" t="n">
        <v>45118</v>
      </c>
      <c r="AR4355">
        <f>IF($AU$2&lt;&gt;5,NA(),IF(D4355=D4354,0,IF(AND(D4357=D4355,D4356=D4355),O4355+O4356+O4357,IF(D4356=D4355,O4356+O4355,O4355))))</f>
        <v/>
      </c>
      <c r="AS4355">
        <f>IF($AU$2&lt;&gt;5,NA(),IF(D4355=D4354,0,IF(AND(D4357=D4355,D4356=D4355),P4355+P4356+P4357,IF(D4356=D4355,P4356+P4355,P4355))))</f>
        <v/>
      </c>
      <c r="AT4355">
        <f>AR4355-AS4355</f>
        <v/>
      </c>
    </row>
    <row r="4356" ht="15.75" customHeight="1" s="121">
      <c r="B4356">
        <f>D4356&amp;Q4356&amp;E4356</f>
        <v/>
      </c>
      <c r="C4356" s="73" t="inlineStr">
        <is>
          <t>FUTSTK</t>
        </is>
      </c>
      <c r="D4356" s="73" t="inlineStr">
        <is>
          <t>MCDOWELL-N</t>
        </is>
      </c>
      <c r="E4356" s="78" t="n">
        <v>45197</v>
      </c>
      <c r="F4356" s="75" t="n">
        <v>0</v>
      </c>
      <c r="G4356" s="73" t="inlineStr">
        <is>
          <t>XX</t>
        </is>
      </c>
      <c r="H4356" s="75" t="n">
        <v>927.3</v>
      </c>
      <c r="I4356" s="75" t="n">
        <v>927.3</v>
      </c>
      <c r="J4356" s="75" t="n">
        <v>927.3</v>
      </c>
      <c r="K4356" s="75" t="n">
        <v>927.3</v>
      </c>
      <c r="L4356" s="75" t="n">
        <v>939.8</v>
      </c>
      <c r="M4356" s="75" t="n">
        <v>4</v>
      </c>
      <c r="N4356" s="75" t="n">
        <v>26.1</v>
      </c>
      <c r="O4356" s="75" t="n">
        <v>4200</v>
      </c>
      <c r="P4356" s="75" t="n">
        <v>1400</v>
      </c>
      <c r="Q4356" s="79" t="n">
        <v>45118</v>
      </c>
      <c r="AR4356">
        <f>IF($AU$2&lt;&gt;5,NA(),IF(D4356=D4355,0,IF(AND(D4358=D4356,D4357=D4356),O4356+O4357+O4358,IF(D4357=D4356,O4357+O4356,O4356))))</f>
        <v/>
      </c>
      <c r="AS4356">
        <f>IF($AU$2&lt;&gt;5,NA(),IF(D4356=D4355,0,IF(AND(D4358=D4356,D4357=D4356),P4356+P4357+P4358,IF(D4357=D4356,P4357+P4356,P4356))))</f>
        <v/>
      </c>
      <c r="AT4356">
        <f>AR4356-AS4356</f>
        <v/>
      </c>
    </row>
    <row r="4357" ht="15.75" customHeight="1" s="121">
      <c r="B4357">
        <f>D4357&amp;Q4357&amp;E4357</f>
        <v/>
      </c>
      <c r="C4357" s="73" t="inlineStr">
        <is>
          <t>FUTSTK</t>
        </is>
      </c>
      <c r="D4357" s="73" t="inlineStr">
        <is>
          <t>MCX</t>
        </is>
      </c>
      <c r="E4357" s="78" t="n">
        <v>45134</v>
      </c>
      <c r="F4357" s="75" t="n">
        <v>0</v>
      </c>
      <c r="G4357" s="73" t="inlineStr">
        <is>
          <t>XX</t>
        </is>
      </c>
      <c r="H4357" s="75" t="n">
        <v>1583.75</v>
      </c>
      <c r="I4357" s="75" t="n">
        <v>1602</v>
      </c>
      <c r="J4357" s="75" t="n">
        <v>1577</v>
      </c>
      <c r="K4357" s="75" t="n">
        <v>1586.65</v>
      </c>
      <c r="L4357" s="75" t="n">
        <v>1586.65</v>
      </c>
      <c r="M4357" s="75" t="n">
        <v>839</v>
      </c>
      <c r="N4357" s="75" t="n">
        <v>5337.12</v>
      </c>
      <c r="O4357" s="75" t="n">
        <v>2003600</v>
      </c>
      <c r="P4357" s="75" t="n">
        <v>31600</v>
      </c>
      <c r="Q4357" s="79" t="n">
        <v>45118</v>
      </c>
      <c r="AR4357">
        <f>IF($AU$2&lt;&gt;5,NA(),IF(D4357=D4356,0,IF(AND(D4359=D4357,D4358=D4357),O4357+O4358+O4359,IF(D4358=D4357,O4358+O4357,O4357))))</f>
        <v/>
      </c>
      <c r="AS4357">
        <f>IF($AU$2&lt;&gt;5,NA(),IF(D4357=D4356,0,IF(AND(D4359=D4357,D4358=D4357),P4357+P4358+P4359,IF(D4358=D4357,P4358+P4357,P4357))))</f>
        <v/>
      </c>
      <c r="AT4357">
        <f>AR4357-AS4357</f>
        <v/>
      </c>
    </row>
    <row r="4358" ht="15.75" customHeight="1" s="121">
      <c r="B4358">
        <f>D4358&amp;Q4358&amp;E4358</f>
        <v/>
      </c>
      <c r="C4358" s="73" t="inlineStr">
        <is>
          <t>FUTSTK</t>
        </is>
      </c>
      <c r="D4358" s="73" t="inlineStr">
        <is>
          <t>MCX</t>
        </is>
      </c>
      <c r="E4358" s="78" t="n">
        <v>45169</v>
      </c>
      <c r="F4358" s="75" t="n">
        <v>0</v>
      </c>
      <c r="G4358" s="73" t="inlineStr">
        <is>
          <t>XX</t>
        </is>
      </c>
      <c r="H4358" s="75" t="n">
        <v>1584.6</v>
      </c>
      <c r="I4358" s="75" t="n">
        <v>1599.45</v>
      </c>
      <c r="J4358" s="75" t="n">
        <v>1583.05</v>
      </c>
      <c r="K4358" s="75" t="n">
        <v>1586.6</v>
      </c>
      <c r="L4358" s="75" t="n">
        <v>1586.6</v>
      </c>
      <c r="M4358" s="75" t="n">
        <v>31</v>
      </c>
      <c r="N4358" s="75" t="n">
        <v>197.26</v>
      </c>
      <c r="O4358" s="75" t="n">
        <v>58800</v>
      </c>
      <c r="P4358" s="75" t="n">
        <v>800</v>
      </c>
      <c r="Q4358" s="79" t="n">
        <v>45118</v>
      </c>
      <c r="AR4358">
        <f>IF($AU$2&lt;&gt;5,NA(),IF(D4358=D4357,0,IF(AND(D4360=D4358,D4359=D4358),O4358+O4359+O4360,IF(D4359=D4358,O4359+O4358,O4358))))</f>
        <v/>
      </c>
      <c r="AS4358">
        <f>IF($AU$2&lt;&gt;5,NA(),IF(D4358=D4357,0,IF(AND(D4360=D4358,D4359=D4358),P4358+P4359+P4360,IF(D4359=D4358,P4359+P4358,P4358))))</f>
        <v/>
      </c>
      <c r="AT4358">
        <f>AR4358-AS4358</f>
        <v/>
      </c>
    </row>
    <row r="4359" ht="15.75" customHeight="1" s="121">
      <c r="B4359">
        <f>D4359&amp;Q4359&amp;E4359</f>
        <v/>
      </c>
      <c r="C4359" s="73" t="inlineStr">
        <is>
          <t>FUTSTK</t>
        </is>
      </c>
      <c r="D4359" s="73" t="inlineStr">
        <is>
          <t>MCX</t>
        </is>
      </c>
      <c r="E4359" s="78" t="n">
        <v>45197</v>
      </c>
      <c r="F4359" s="75" t="n">
        <v>0</v>
      </c>
      <c r="G4359" s="73" t="inlineStr">
        <is>
          <t>XX</t>
        </is>
      </c>
      <c r="H4359" s="75" t="n">
        <v>0</v>
      </c>
      <c r="I4359" s="75" t="n">
        <v>0</v>
      </c>
      <c r="J4359" s="75" t="n">
        <v>0</v>
      </c>
      <c r="K4359" s="75" t="n">
        <v>1606.05</v>
      </c>
      <c r="L4359" s="75" t="n">
        <v>1604.15</v>
      </c>
      <c r="M4359" s="75" t="n">
        <v>0</v>
      </c>
      <c r="N4359" s="75" t="n">
        <v>0</v>
      </c>
      <c r="O4359" s="75" t="n">
        <v>8000</v>
      </c>
      <c r="P4359" s="75" t="n">
        <v>0</v>
      </c>
      <c r="Q4359" s="79" t="n">
        <v>45118</v>
      </c>
      <c r="AR4359">
        <f>IF($AU$2&lt;&gt;5,NA(),IF(D4359=D4358,0,IF(AND(D4361=D4359,D4360=D4359),O4359+O4360+O4361,IF(D4360=D4359,O4360+O4359,O4359))))</f>
        <v/>
      </c>
      <c r="AS4359">
        <f>IF($AU$2&lt;&gt;5,NA(),IF(D4359=D4358,0,IF(AND(D4361=D4359,D4360=D4359),P4359+P4360+P4361,IF(D4360=D4359,P4360+P4359,P4359))))</f>
        <v/>
      </c>
      <c r="AT4359">
        <f>AR4359-AS4359</f>
        <v/>
      </c>
    </row>
    <row r="4360" ht="15.75" customHeight="1" s="121">
      <c r="B4360">
        <f>D4360&amp;Q4360&amp;E4360</f>
        <v/>
      </c>
      <c r="C4360" s="73" t="inlineStr">
        <is>
          <t>FUTSTK</t>
        </is>
      </c>
      <c r="D4360" s="73" t="inlineStr">
        <is>
          <t>METROPOLIS</t>
        </is>
      </c>
      <c r="E4360" s="78" t="n">
        <v>45134</v>
      </c>
      <c r="F4360" s="75" t="n">
        <v>0</v>
      </c>
      <c r="G4360" s="73" t="inlineStr">
        <is>
          <t>XX</t>
        </is>
      </c>
      <c r="H4360" s="75" t="n">
        <v>1454</v>
      </c>
      <c r="I4360" s="75" t="n">
        <v>1474.9</v>
      </c>
      <c r="J4360" s="75" t="n">
        <v>1454</v>
      </c>
      <c r="K4360" s="75" t="n">
        <v>1459.5</v>
      </c>
      <c r="L4360" s="75" t="n">
        <v>1459.5</v>
      </c>
      <c r="M4360" s="75" t="n">
        <v>803</v>
      </c>
      <c r="N4360" s="75" t="n">
        <v>4703.09</v>
      </c>
      <c r="O4360" s="75" t="n">
        <v>1447200</v>
      </c>
      <c r="P4360" s="75" t="n">
        <v>-54400</v>
      </c>
      <c r="Q4360" s="79" t="n">
        <v>45118</v>
      </c>
      <c r="AR4360">
        <f>IF($AU$2&lt;&gt;5,NA(),IF(D4360=D4359,0,IF(AND(D4362=D4360,D4361=D4360),O4360+O4361+O4362,IF(D4361=D4360,O4361+O4360,O4360))))</f>
        <v/>
      </c>
      <c r="AS4360">
        <f>IF($AU$2&lt;&gt;5,NA(),IF(D4360=D4359,0,IF(AND(D4362=D4360,D4361=D4360),P4360+P4361+P4362,IF(D4361=D4360,P4361+P4360,P4360))))</f>
        <v/>
      </c>
      <c r="AT4360">
        <f>AR4360-AS4360</f>
        <v/>
      </c>
    </row>
    <row r="4361" ht="15.75" customHeight="1" s="121">
      <c r="B4361">
        <f>D4361&amp;Q4361&amp;E4361</f>
        <v/>
      </c>
      <c r="C4361" s="73" t="inlineStr">
        <is>
          <t>FUTSTK</t>
        </is>
      </c>
      <c r="D4361" s="73" t="inlineStr">
        <is>
          <t>METROPOLIS</t>
        </is>
      </c>
      <c r="E4361" s="78" t="n">
        <v>45169</v>
      </c>
      <c r="F4361" s="75" t="n">
        <v>0</v>
      </c>
      <c r="G4361" s="73" t="inlineStr">
        <is>
          <t>XX</t>
        </is>
      </c>
      <c r="H4361" s="75" t="n">
        <v>1466.3</v>
      </c>
      <c r="I4361" s="75" t="n">
        <v>1482</v>
      </c>
      <c r="J4361" s="75" t="n">
        <v>1465</v>
      </c>
      <c r="K4361" s="75" t="n">
        <v>1468.5</v>
      </c>
      <c r="L4361" s="75" t="n">
        <v>1468.5</v>
      </c>
      <c r="M4361" s="75" t="n">
        <v>31</v>
      </c>
      <c r="N4361" s="75" t="n">
        <v>182.88</v>
      </c>
      <c r="O4361" s="75" t="n">
        <v>38400</v>
      </c>
      <c r="P4361" s="75" t="n">
        <v>3200</v>
      </c>
      <c r="Q4361" s="79" t="n">
        <v>45118</v>
      </c>
      <c r="AR4361">
        <f>IF($AU$2&lt;&gt;5,NA(),IF(D4361=D4360,0,IF(AND(D4363=D4361,D4362=D4361),O4361+O4362+O4363,IF(D4362=D4361,O4362+O4361,O4361))))</f>
        <v/>
      </c>
      <c r="AS4361">
        <f>IF($AU$2&lt;&gt;5,NA(),IF(D4361=D4360,0,IF(AND(D4363=D4361,D4362=D4361),P4361+P4362+P4363,IF(D4362=D4361,P4362+P4361,P4361))))</f>
        <v/>
      </c>
      <c r="AT4361">
        <f>AR4361-AS4361</f>
        <v/>
      </c>
    </row>
    <row r="4362" ht="15.75" customHeight="1" s="121">
      <c r="B4362">
        <f>D4362&amp;Q4362&amp;E4362</f>
        <v/>
      </c>
      <c r="C4362" s="73" t="inlineStr">
        <is>
          <t>FUTSTK</t>
        </is>
      </c>
      <c r="D4362" s="73" t="inlineStr">
        <is>
          <t>METROPOLIS</t>
        </is>
      </c>
      <c r="E4362" s="78" t="n">
        <v>45197</v>
      </c>
      <c r="F4362" s="75" t="n">
        <v>0</v>
      </c>
      <c r="G4362" s="73" t="inlineStr">
        <is>
          <t>XX</t>
        </is>
      </c>
      <c r="H4362" s="75" t="n">
        <v>0</v>
      </c>
      <c r="I4362" s="75" t="n">
        <v>0</v>
      </c>
      <c r="J4362" s="75" t="n">
        <v>0</v>
      </c>
      <c r="K4362" s="75" t="n">
        <v>1470</v>
      </c>
      <c r="L4362" s="75" t="n">
        <v>1473.65</v>
      </c>
      <c r="M4362" s="75" t="n">
        <v>0</v>
      </c>
      <c r="N4362" s="75" t="n">
        <v>0</v>
      </c>
      <c r="O4362" s="75" t="n">
        <v>2000</v>
      </c>
      <c r="P4362" s="75" t="n">
        <v>0</v>
      </c>
      <c r="Q4362" s="79" t="n">
        <v>45118</v>
      </c>
      <c r="AR4362">
        <f>IF($AU$2&lt;&gt;5,NA(),IF(D4362=D4361,0,IF(AND(D4364=D4362,D4363=D4362),O4362+O4363+O4364,IF(D4363=D4362,O4363+O4362,O4362))))</f>
        <v/>
      </c>
      <c r="AS4362">
        <f>IF($AU$2&lt;&gt;5,NA(),IF(D4362=D4361,0,IF(AND(D4364=D4362,D4363=D4362),P4362+P4363+P4364,IF(D4363=D4362,P4363+P4362,P4362))))</f>
        <v/>
      </c>
      <c r="AT4362">
        <f>AR4362-AS4362</f>
        <v/>
      </c>
    </row>
    <row r="4363" ht="15.75" customHeight="1" s="121">
      <c r="B4363">
        <f>D4363&amp;Q4363&amp;E4363</f>
        <v/>
      </c>
      <c r="C4363" s="73" t="inlineStr">
        <is>
          <t>FUTSTK</t>
        </is>
      </c>
      <c r="D4363" s="73" t="inlineStr">
        <is>
          <t>MFSL</t>
        </is>
      </c>
      <c r="E4363" s="78" t="n">
        <v>45134</v>
      </c>
      <c r="F4363" s="75" t="n">
        <v>0</v>
      </c>
      <c r="G4363" s="73" t="inlineStr">
        <is>
          <t>XX</t>
        </is>
      </c>
      <c r="H4363" s="75" t="n">
        <v>816.25</v>
      </c>
      <c r="I4363" s="75" t="n">
        <v>832.8</v>
      </c>
      <c r="J4363" s="75" t="n">
        <v>816.25</v>
      </c>
      <c r="K4363" s="75" t="n">
        <v>821.4</v>
      </c>
      <c r="L4363" s="75" t="n">
        <v>821.4</v>
      </c>
      <c r="M4363" s="75" t="n">
        <v>1819</v>
      </c>
      <c r="N4363" s="75" t="n">
        <v>11996.78</v>
      </c>
      <c r="O4363" s="75" t="n">
        <v>5187200</v>
      </c>
      <c r="P4363" s="75" t="n">
        <v>-117600</v>
      </c>
      <c r="Q4363" s="79" t="n">
        <v>45118</v>
      </c>
      <c r="AR4363">
        <f>IF($AU$2&lt;&gt;5,NA(),IF(D4363=D4362,0,IF(AND(D4365=D4363,D4364=D4363),O4363+O4364+O4365,IF(D4364=D4363,O4364+O4363,O4363))))</f>
        <v/>
      </c>
      <c r="AS4363">
        <f>IF($AU$2&lt;&gt;5,NA(),IF(D4363=D4362,0,IF(AND(D4365=D4363,D4364=D4363),P4363+P4364+P4365,IF(D4364=D4363,P4364+P4363,P4363))))</f>
        <v/>
      </c>
      <c r="AT4363">
        <f>AR4363-AS4363</f>
        <v/>
      </c>
    </row>
    <row r="4364" ht="15.75" customHeight="1" s="121">
      <c r="B4364">
        <f>D4364&amp;Q4364&amp;E4364</f>
        <v/>
      </c>
      <c r="C4364" s="73" t="inlineStr">
        <is>
          <t>FUTSTK</t>
        </is>
      </c>
      <c r="D4364" s="73" t="inlineStr">
        <is>
          <t>MFSL</t>
        </is>
      </c>
      <c r="E4364" s="78" t="n">
        <v>45169</v>
      </c>
      <c r="F4364" s="75" t="n">
        <v>0</v>
      </c>
      <c r="G4364" s="73" t="inlineStr">
        <is>
          <t>XX</t>
        </is>
      </c>
      <c r="H4364" s="75" t="n">
        <v>829.35</v>
      </c>
      <c r="I4364" s="75" t="n">
        <v>834.1</v>
      </c>
      <c r="J4364" s="75" t="n">
        <v>822.25</v>
      </c>
      <c r="K4364" s="75" t="n">
        <v>826.65</v>
      </c>
      <c r="L4364" s="75" t="n">
        <v>826.65</v>
      </c>
      <c r="M4364" s="75" t="n">
        <v>42</v>
      </c>
      <c r="N4364" s="75" t="n">
        <v>278.34</v>
      </c>
      <c r="O4364" s="75" t="n">
        <v>46400</v>
      </c>
      <c r="P4364" s="75" t="n">
        <v>-800</v>
      </c>
      <c r="Q4364" s="79" t="n">
        <v>45118</v>
      </c>
      <c r="AR4364">
        <f>IF($AU$2&lt;&gt;5,NA(),IF(D4364=D4363,0,IF(AND(D4366=D4364,D4365=D4364),O4364+O4365+O4366,IF(D4365=D4364,O4365+O4364,O4364))))</f>
        <v/>
      </c>
      <c r="AS4364">
        <f>IF($AU$2&lt;&gt;5,NA(),IF(D4364=D4363,0,IF(AND(D4366=D4364,D4365=D4364),P4364+P4365+P4366,IF(D4365=D4364,P4365+P4364,P4364))))</f>
        <v/>
      </c>
      <c r="AT4364">
        <f>AR4364-AS4364</f>
        <v/>
      </c>
    </row>
    <row r="4365" ht="15.75" customHeight="1" s="121">
      <c r="B4365">
        <f>D4365&amp;Q4365&amp;E4365</f>
        <v/>
      </c>
      <c r="C4365" s="73" t="inlineStr">
        <is>
          <t>FUTSTK</t>
        </is>
      </c>
      <c r="D4365" s="73" t="inlineStr">
        <is>
          <t>MFSL</t>
        </is>
      </c>
      <c r="E4365" s="78" t="n">
        <v>45197</v>
      </c>
      <c r="F4365" s="75" t="n">
        <v>0</v>
      </c>
      <c r="G4365" s="73" t="inlineStr">
        <is>
          <t>XX</t>
        </is>
      </c>
      <c r="H4365" s="75" t="n">
        <v>835.95</v>
      </c>
      <c r="I4365" s="75" t="n">
        <v>835.95</v>
      </c>
      <c r="J4365" s="75" t="n">
        <v>835.95</v>
      </c>
      <c r="K4365" s="75" t="n">
        <v>835.95</v>
      </c>
      <c r="L4365" s="75" t="n">
        <v>832</v>
      </c>
      <c r="M4365" s="75" t="n">
        <v>1</v>
      </c>
      <c r="N4365" s="75" t="n">
        <v>6.68</v>
      </c>
      <c r="O4365" s="75" t="n">
        <v>800</v>
      </c>
      <c r="P4365" s="75" t="n">
        <v>0</v>
      </c>
      <c r="Q4365" s="79" t="n">
        <v>45118</v>
      </c>
      <c r="AR4365">
        <f>IF($AU$2&lt;&gt;5,NA(),IF(D4365=D4364,0,IF(AND(D4367=D4365,D4366=D4365),O4365+O4366+O4367,IF(D4366=D4365,O4366+O4365,O4365))))</f>
        <v/>
      </c>
      <c r="AS4365">
        <f>IF($AU$2&lt;&gt;5,NA(),IF(D4365=D4364,0,IF(AND(D4367=D4365,D4366=D4365),P4365+P4366+P4367,IF(D4366=D4365,P4366+P4365,P4365))))</f>
        <v/>
      </c>
      <c r="AT4365">
        <f>AR4365-AS4365</f>
        <v/>
      </c>
    </row>
    <row r="4366" ht="15.75" customHeight="1" s="121">
      <c r="B4366">
        <f>D4366&amp;Q4366&amp;E4366</f>
        <v/>
      </c>
      <c r="C4366" s="73" t="inlineStr">
        <is>
          <t>FUTSTK</t>
        </is>
      </c>
      <c r="D4366" s="73" t="inlineStr">
        <is>
          <t>MGL</t>
        </is>
      </c>
      <c r="E4366" s="78" t="n">
        <v>45134</v>
      </c>
      <c r="F4366" s="75" t="n">
        <v>0</v>
      </c>
      <c r="G4366" s="73" t="inlineStr">
        <is>
          <t>XX</t>
        </is>
      </c>
      <c r="H4366" s="75" t="n">
        <v>1101.35</v>
      </c>
      <c r="I4366" s="75" t="n">
        <v>1120.65</v>
      </c>
      <c r="J4366" s="75" t="n">
        <v>1101.35</v>
      </c>
      <c r="K4366" s="75" t="n">
        <v>1116.8</v>
      </c>
      <c r="L4366" s="75" t="n">
        <v>1116.8</v>
      </c>
      <c r="M4366" s="75" t="n">
        <v>588</v>
      </c>
      <c r="N4366" s="75" t="n">
        <v>5239.88</v>
      </c>
      <c r="O4366" s="75" t="n">
        <v>2140800</v>
      </c>
      <c r="P4366" s="75" t="n">
        <v>-56000</v>
      </c>
      <c r="Q4366" s="79" t="n">
        <v>45118</v>
      </c>
      <c r="AR4366">
        <f>IF($AU$2&lt;&gt;5,NA(),IF(D4366=D4365,0,IF(AND(D4368=D4366,D4367=D4366),O4366+O4367+O4368,IF(D4367=D4366,O4367+O4366,O4366))))</f>
        <v/>
      </c>
      <c r="AS4366">
        <f>IF($AU$2&lt;&gt;5,NA(),IF(D4366=D4365,0,IF(AND(D4368=D4366,D4367=D4366),P4366+P4367+P4368,IF(D4367=D4366,P4367+P4366,P4366))))</f>
        <v/>
      </c>
      <c r="AT4366">
        <f>AR4366-AS4366</f>
        <v/>
      </c>
    </row>
    <row r="4367" ht="15.75" customHeight="1" s="121">
      <c r="B4367">
        <f>D4367&amp;Q4367&amp;E4367</f>
        <v/>
      </c>
      <c r="C4367" s="73" t="inlineStr">
        <is>
          <t>FUTSTK</t>
        </is>
      </c>
      <c r="D4367" s="73" t="inlineStr">
        <is>
          <t>MGL</t>
        </is>
      </c>
      <c r="E4367" s="78" t="n">
        <v>45169</v>
      </c>
      <c r="F4367" s="75" t="n">
        <v>0</v>
      </c>
      <c r="G4367" s="73" t="inlineStr">
        <is>
          <t>XX</t>
        </is>
      </c>
      <c r="H4367" s="75" t="n">
        <v>1104.45</v>
      </c>
      <c r="I4367" s="75" t="n">
        <v>1116.2</v>
      </c>
      <c r="J4367" s="75" t="n">
        <v>1104.45</v>
      </c>
      <c r="K4367" s="75" t="n">
        <v>1114.05</v>
      </c>
      <c r="L4367" s="75" t="n">
        <v>1114.05</v>
      </c>
      <c r="M4367" s="75" t="n">
        <v>17</v>
      </c>
      <c r="N4367" s="75" t="n">
        <v>151.39</v>
      </c>
      <c r="O4367" s="75" t="n">
        <v>68800</v>
      </c>
      <c r="P4367" s="75" t="n">
        <v>2400</v>
      </c>
      <c r="Q4367" s="79" t="n">
        <v>45118</v>
      </c>
      <c r="AR4367">
        <f>IF($AU$2&lt;&gt;5,NA(),IF(D4367=D4366,0,IF(AND(D4369=D4367,D4368=D4367),O4367+O4368+O4369,IF(D4368=D4367,O4368+O4367,O4367))))</f>
        <v/>
      </c>
      <c r="AS4367">
        <f>IF($AU$2&lt;&gt;5,NA(),IF(D4367=D4366,0,IF(AND(D4369=D4367,D4368=D4367),P4367+P4368+P4369,IF(D4368=D4367,P4368+P4367,P4367))))</f>
        <v/>
      </c>
      <c r="AT4367">
        <f>AR4367-AS4367</f>
        <v/>
      </c>
    </row>
    <row r="4368" ht="15.75" customHeight="1" s="121">
      <c r="B4368">
        <f>D4368&amp;Q4368&amp;E4368</f>
        <v/>
      </c>
      <c r="C4368" s="73" t="inlineStr">
        <is>
          <t>FUTSTK</t>
        </is>
      </c>
      <c r="D4368" s="73" t="inlineStr">
        <is>
          <t>MGL</t>
        </is>
      </c>
      <c r="E4368" s="78" t="n">
        <v>45197</v>
      </c>
      <c r="F4368" s="75" t="n">
        <v>0</v>
      </c>
      <c r="G4368" s="73" t="inlineStr">
        <is>
          <t>XX</t>
        </is>
      </c>
      <c r="H4368" s="75" t="n">
        <v>1107.25</v>
      </c>
      <c r="I4368" s="75" t="n">
        <v>1107.25</v>
      </c>
      <c r="J4368" s="75" t="n">
        <v>1107.25</v>
      </c>
      <c r="K4368" s="75" t="n">
        <v>1107.25</v>
      </c>
      <c r="L4368" s="75" t="n">
        <v>1129.4</v>
      </c>
      <c r="M4368" s="75" t="n">
        <v>2</v>
      </c>
      <c r="N4368" s="75" t="n">
        <v>17.71</v>
      </c>
      <c r="O4368" s="75" t="n">
        <v>2400</v>
      </c>
      <c r="P4368" s="75" t="n">
        <v>800</v>
      </c>
      <c r="Q4368" s="79" t="n">
        <v>45118</v>
      </c>
      <c r="AR4368">
        <f>IF($AU$2&lt;&gt;5,NA(),IF(D4368=D4367,0,IF(AND(D4370=D4368,D4369=D4368),O4368+O4369+O4370,IF(D4369=D4368,O4369+O4368,O4368))))</f>
        <v/>
      </c>
      <c r="AS4368">
        <f>IF($AU$2&lt;&gt;5,NA(),IF(D4368=D4367,0,IF(AND(D4370=D4368,D4369=D4368),P4368+P4369+P4370,IF(D4369=D4368,P4369+P4368,P4368))))</f>
        <v/>
      </c>
      <c r="AT4368">
        <f>AR4368-AS4368</f>
        <v/>
      </c>
    </row>
    <row r="4369" ht="15.75" customHeight="1" s="121">
      <c r="B4369">
        <f>D4369&amp;Q4369&amp;E4369</f>
        <v/>
      </c>
      <c r="C4369" s="73" t="inlineStr">
        <is>
          <t>FUTSTK</t>
        </is>
      </c>
      <c r="D4369" s="73" t="inlineStr">
        <is>
          <t>MOTHERSON</t>
        </is>
      </c>
      <c r="E4369" s="78" t="n">
        <v>45134</v>
      </c>
      <c r="F4369" s="75" t="n">
        <v>0</v>
      </c>
      <c r="G4369" s="73" t="inlineStr">
        <is>
          <t>XX</t>
        </is>
      </c>
      <c r="H4369" s="75" t="n">
        <v>92.34999999999999</v>
      </c>
      <c r="I4369" s="75" t="n">
        <v>93.75</v>
      </c>
      <c r="J4369" s="75" t="n">
        <v>91.15000000000001</v>
      </c>
      <c r="K4369" s="75" t="n">
        <v>92.84999999999999</v>
      </c>
      <c r="L4369" s="75" t="n">
        <v>92.84999999999999</v>
      </c>
      <c r="M4369" s="75" t="n">
        <v>1650</v>
      </c>
      <c r="N4369" s="75" t="n">
        <v>10883.98</v>
      </c>
      <c r="O4369" s="75" t="n">
        <v>68720900</v>
      </c>
      <c r="P4369" s="75" t="n">
        <v>-695800</v>
      </c>
      <c r="Q4369" s="79" t="n">
        <v>45118</v>
      </c>
      <c r="AR4369">
        <f>IF($AU$2&lt;&gt;5,NA(),IF(D4369=D4368,0,IF(AND(D4371=D4369,D4370=D4369),O4369+O4370+O4371,IF(D4370=D4369,O4370+O4369,O4369))))</f>
        <v/>
      </c>
      <c r="AS4369">
        <f>IF($AU$2&lt;&gt;5,NA(),IF(D4369=D4368,0,IF(AND(D4371=D4369,D4370=D4369),P4369+P4370+P4371,IF(D4370=D4369,P4370+P4369,P4369))))</f>
        <v/>
      </c>
      <c r="AT4369">
        <f>AR4369-AS4369</f>
        <v/>
      </c>
    </row>
    <row r="4370" ht="15.75" customHeight="1" s="121">
      <c r="B4370">
        <f>D4370&amp;Q4370&amp;E4370</f>
        <v/>
      </c>
      <c r="C4370" s="73" t="inlineStr">
        <is>
          <t>FUTSTK</t>
        </is>
      </c>
      <c r="D4370" s="73" t="inlineStr">
        <is>
          <t>MOTHERSON</t>
        </is>
      </c>
      <c r="E4370" s="78" t="n">
        <v>45169</v>
      </c>
      <c r="F4370" s="75" t="n">
        <v>0</v>
      </c>
      <c r="G4370" s="73" t="inlineStr">
        <is>
          <t>XX</t>
        </is>
      </c>
      <c r="H4370" s="75" t="n">
        <v>91.59999999999999</v>
      </c>
      <c r="I4370" s="75" t="n">
        <v>93.95</v>
      </c>
      <c r="J4370" s="75" t="n">
        <v>91.55</v>
      </c>
      <c r="K4370" s="75" t="n">
        <v>93</v>
      </c>
      <c r="L4370" s="75" t="n">
        <v>93</v>
      </c>
      <c r="M4370" s="75" t="n">
        <v>168</v>
      </c>
      <c r="N4370" s="75" t="n">
        <v>1108.61</v>
      </c>
      <c r="O4370" s="75" t="n">
        <v>3883700</v>
      </c>
      <c r="P4370" s="75" t="n">
        <v>85200</v>
      </c>
      <c r="Q4370" s="79" t="n">
        <v>45118</v>
      </c>
      <c r="AR4370">
        <f>IF($AU$2&lt;&gt;5,NA(),IF(D4370=D4369,0,IF(AND(D4372=D4370,D4371=D4370),O4370+O4371+O4372,IF(D4371=D4370,O4371+O4370,O4370))))</f>
        <v/>
      </c>
      <c r="AS4370">
        <f>IF($AU$2&lt;&gt;5,NA(),IF(D4370=D4369,0,IF(AND(D4372=D4370,D4371=D4370),P4370+P4371+P4372,IF(D4371=D4370,P4371+P4370,P4370))))</f>
        <v/>
      </c>
      <c r="AT4370">
        <f>AR4370-AS4370</f>
        <v/>
      </c>
    </row>
    <row r="4371" ht="15.75" customHeight="1" s="121">
      <c r="B4371">
        <f>D4371&amp;Q4371&amp;E4371</f>
        <v/>
      </c>
      <c r="C4371" s="73" t="inlineStr">
        <is>
          <t>FUTSTK</t>
        </is>
      </c>
      <c r="D4371" s="73" t="inlineStr">
        <is>
          <t>MOTHERSON</t>
        </is>
      </c>
      <c r="E4371" s="78" t="n">
        <v>45197</v>
      </c>
      <c r="F4371" s="75" t="n">
        <v>0</v>
      </c>
      <c r="G4371" s="73" t="inlineStr">
        <is>
          <t>XX</t>
        </is>
      </c>
      <c r="H4371" s="75" t="n">
        <v>92.45</v>
      </c>
      <c r="I4371" s="75" t="n">
        <v>94.45</v>
      </c>
      <c r="J4371" s="75" t="n">
        <v>92.45</v>
      </c>
      <c r="K4371" s="75" t="n">
        <v>94.45</v>
      </c>
      <c r="L4371" s="75" t="n">
        <v>93.84999999999999</v>
      </c>
      <c r="M4371" s="75" t="n">
        <v>7</v>
      </c>
      <c r="N4371" s="75" t="n">
        <v>46.54</v>
      </c>
      <c r="O4371" s="75" t="n">
        <v>234300</v>
      </c>
      <c r="P4371" s="75" t="n">
        <v>0</v>
      </c>
      <c r="Q4371" s="79" t="n">
        <v>45118</v>
      </c>
      <c r="AR4371">
        <f>IF($AU$2&lt;&gt;5,NA(),IF(D4371=D4370,0,IF(AND(D4373=D4371,D4372=D4371),O4371+O4372+O4373,IF(D4372=D4371,O4372+O4371,O4371))))</f>
        <v/>
      </c>
      <c r="AS4371">
        <f>IF($AU$2&lt;&gt;5,NA(),IF(D4371=D4370,0,IF(AND(D4373=D4371,D4372=D4371),P4371+P4372+P4373,IF(D4372=D4371,P4372+P4371,P4371))))</f>
        <v/>
      </c>
      <c r="AT4371">
        <f>AR4371-AS4371</f>
        <v/>
      </c>
    </row>
    <row r="4372" ht="15.75" customHeight="1" s="121">
      <c r="B4372">
        <f>D4372&amp;Q4372&amp;E4372</f>
        <v/>
      </c>
      <c r="C4372" s="73" t="inlineStr">
        <is>
          <t>FUTSTK</t>
        </is>
      </c>
      <c r="D4372" s="73" t="inlineStr">
        <is>
          <t>MPHASIS</t>
        </is>
      </c>
      <c r="E4372" s="78" t="n">
        <v>45134</v>
      </c>
      <c r="F4372" s="75" t="n">
        <v>0</v>
      </c>
      <c r="G4372" s="73" t="inlineStr">
        <is>
          <t>XX</t>
        </is>
      </c>
      <c r="H4372" s="75" t="n">
        <v>1909.9</v>
      </c>
      <c r="I4372" s="75" t="n">
        <v>1923.65</v>
      </c>
      <c r="J4372" s="75" t="n">
        <v>1891.4</v>
      </c>
      <c r="K4372" s="75" t="n">
        <v>1918.2</v>
      </c>
      <c r="L4372" s="75" t="n">
        <v>1918.2</v>
      </c>
      <c r="M4372" s="75" t="n">
        <v>2464</v>
      </c>
      <c r="N4372" s="75" t="n">
        <v>12942.67</v>
      </c>
      <c r="O4372" s="75" t="n">
        <v>2882550</v>
      </c>
      <c r="P4372" s="75" t="n">
        <v>-11825</v>
      </c>
      <c r="Q4372" s="79" t="n">
        <v>45118</v>
      </c>
      <c r="AR4372">
        <f>IF($AU$2&lt;&gt;5,NA(),IF(D4372=D4371,0,IF(AND(D4374=D4372,D4373=D4372),O4372+O4373+O4374,IF(D4373=D4372,O4373+O4372,O4372))))</f>
        <v/>
      </c>
      <c r="AS4372">
        <f>IF($AU$2&lt;&gt;5,NA(),IF(D4372=D4371,0,IF(AND(D4374=D4372,D4373=D4372),P4372+P4373+P4374,IF(D4373=D4372,P4373+P4372,P4372))))</f>
        <v/>
      </c>
      <c r="AT4372">
        <f>AR4372-AS4372</f>
        <v/>
      </c>
    </row>
    <row r="4373" ht="15.75" customHeight="1" s="121">
      <c r="B4373">
        <f>D4373&amp;Q4373&amp;E4373</f>
        <v/>
      </c>
      <c r="C4373" s="73" t="inlineStr">
        <is>
          <t>FUTSTK</t>
        </is>
      </c>
      <c r="D4373" s="73" t="inlineStr">
        <is>
          <t>MPHASIS</t>
        </is>
      </c>
      <c r="E4373" s="78" t="n">
        <v>45169</v>
      </c>
      <c r="F4373" s="75" t="n">
        <v>0</v>
      </c>
      <c r="G4373" s="73" t="inlineStr">
        <is>
          <t>XX</t>
        </is>
      </c>
      <c r="H4373" s="75" t="n">
        <v>1907.7</v>
      </c>
      <c r="I4373" s="75" t="n">
        <v>1928</v>
      </c>
      <c r="J4373" s="75" t="n">
        <v>1895.4</v>
      </c>
      <c r="K4373" s="75" t="n">
        <v>1922.55</v>
      </c>
      <c r="L4373" s="75" t="n">
        <v>1922.55</v>
      </c>
      <c r="M4373" s="75" t="n">
        <v>114</v>
      </c>
      <c r="N4373" s="75" t="n">
        <v>600.72</v>
      </c>
      <c r="O4373" s="75" t="n">
        <v>84700</v>
      </c>
      <c r="P4373" s="75" t="n">
        <v>275</v>
      </c>
      <c r="Q4373" s="79" t="n">
        <v>45118</v>
      </c>
      <c r="AR4373">
        <f>IF($AU$2&lt;&gt;5,NA(),IF(D4373=D4372,0,IF(AND(D4375=D4373,D4374=D4373),O4373+O4374+O4375,IF(D4374=D4373,O4374+O4373,O4373))))</f>
        <v/>
      </c>
      <c r="AS4373">
        <f>IF($AU$2&lt;&gt;5,NA(),IF(D4373=D4372,0,IF(AND(D4375=D4373,D4374=D4373),P4373+P4374+P4375,IF(D4374=D4373,P4374+P4373,P4373))))</f>
        <v/>
      </c>
      <c r="AT4373">
        <f>AR4373-AS4373</f>
        <v/>
      </c>
    </row>
    <row r="4374" ht="15.75" customHeight="1" s="121">
      <c r="B4374">
        <f>D4374&amp;Q4374&amp;E4374</f>
        <v/>
      </c>
      <c r="C4374" s="73" t="inlineStr">
        <is>
          <t>FUTSTK</t>
        </is>
      </c>
      <c r="D4374" s="73" t="inlineStr">
        <is>
          <t>MPHASIS</t>
        </is>
      </c>
      <c r="E4374" s="78" t="n">
        <v>45197</v>
      </c>
      <c r="F4374" s="75" t="n">
        <v>0</v>
      </c>
      <c r="G4374" s="73" t="inlineStr">
        <is>
          <t>XX</t>
        </is>
      </c>
      <c r="H4374" s="75" t="n">
        <v>1910</v>
      </c>
      <c r="I4374" s="75" t="n">
        <v>1931</v>
      </c>
      <c r="J4374" s="75" t="n">
        <v>1910</v>
      </c>
      <c r="K4374" s="75" t="n">
        <v>1925</v>
      </c>
      <c r="L4374" s="75" t="n">
        <v>1925</v>
      </c>
      <c r="M4374" s="75" t="n">
        <v>10</v>
      </c>
      <c r="N4374" s="75" t="n">
        <v>52.8</v>
      </c>
      <c r="O4374" s="75" t="n">
        <v>4400</v>
      </c>
      <c r="P4374" s="75" t="n">
        <v>275</v>
      </c>
      <c r="Q4374" s="79" t="n">
        <v>45118</v>
      </c>
      <c r="AR4374">
        <f>IF($AU$2&lt;&gt;5,NA(),IF(D4374=D4373,0,IF(AND(D4376=D4374,D4375=D4374),O4374+O4375+O4376,IF(D4375=D4374,O4375+O4374,O4374))))</f>
        <v/>
      </c>
      <c r="AS4374">
        <f>IF($AU$2&lt;&gt;5,NA(),IF(D4374=D4373,0,IF(AND(D4376=D4374,D4375=D4374),P4374+P4375+P4376,IF(D4375=D4374,P4375+P4374,P4374))))</f>
        <v/>
      </c>
      <c r="AT4374">
        <f>AR4374-AS4374</f>
        <v/>
      </c>
    </row>
    <row r="4375" ht="15.75" customHeight="1" s="121">
      <c r="B4375">
        <f>D4375&amp;Q4375&amp;E4375</f>
        <v/>
      </c>
      <c r="C4375" s="73" t="inlineStr">
        <is>
          <t>FUTSTK</t>
        </is>
      </c>
      <c r="D4375" s="73" t="inlineStr">
        <is>
          <t>MRF</t>
        </is>
      </c>
      <c r="E4375" s="78" t="n">
        <v>45134</v>
      </c>
      <c r="F4375" s="75" t="n">
        <v>0</v>
      </c>
      <c r="G4375" s="73" t="inlineStr">
        <is>
          <t>XX</t>
        </is>
      </c>
      <c r="H4375" s="75" t="n">
        <v>101217.3</v>
      </c>
      <c r="I4375" s="75" t="n">
        <v>102450.2</v>
      </c>
      <c r="J4375" s="75" t="n">
        <v>100954.6</v>
      </c>
      <c r="K4375" s="75" t="n">
        <v>102209.1</v>
      </c>
      <c r="L4375" s="75" t="n">
        <v>102209.1</v>
      </c>
      <c r="M4375" s="75" t="n">
        <v>1408</v>
      </c>
      <c r="N4375" s="75" t="n">
        <v>14353.14</v>
      </c>
      <c r="O4375" s="75" t="n">
        <v>53150</v>
      </c>
      <c r="P4375" s="75" t="n">
        <v>3530</v>
      </c>
      <c r="Q4375" s="79" t="n">
        <v>45118</v>
      </c>
      <c r="AR4375">
        <f>IF($AU$2&lt;&gt;5,NA(),IF(D4375=D4374,0,IF(AND(D4377=D4375,D4376=D4375),O4375+O4376+O4377,IF(D4376=D4375,O4376+O4375,O4375))))</f>
        <v/>
      </c>
      <c r="AS4375">
        <f>IF($AU$2&lt;&gt;5,NA(),IF(D4375=D4374,0,IF(AND(D4377=D4375,D4376=D4375),P4375+P4376+P4377,IF(D4376=D4375,P4376+P4375,P4375))))</f>
        <v/>
      </c>
      <c r="AT4375">
        <f>AR4375-AS4375</f>
        <v/>
      </c>
    </row>
    <row r="4376" ht="15.75" customHeight="1" s="121">
      <c r="B4376">
        <f>D4376&amp;Q4376&amp;E4376</f>
        <v/>
      </c>
      <c r="C4376" s="73" t="inlineStr">
        <is>
          <t>FUTSTK</t>
        </is>
      </c>
      <c r="D4376" s="73" t="inlineStr">
        <is>
          <t>MRF</t>
        </is>
      </c>
      <c r="E4376" s="78" t="n">
        <v>45169</v>
      </c>
      <c r="F4376" s="75" t="n">
        <v>0</v>
      </c>
      <c r="G4376" s="73" t="inlineStr">
        <is>
          <t>XX</t>
        </is>
      </c>
      <c r="H4376" s="75" t="n">
        <v>101773.1</v>
      </c>
      <c r="I4376" s="75" t="n">
        <v>102807.9</v>
      </c>
      <c r="J4376" s="75" t="n">
        <v>101620.1</v>
      </c>
      <c r="K4376" s="75" t="n">
        <v>102625.5</v>
      </c>
      <c r="L4376" s="75" t="n">
        <v>102625.5</v>
      </c>
      <c r="M4376" s="75" t="n">
        <v>133</v>
      </c>
      <c r="N4376" s="75" t="n">
        <v>1361.64</v>
      </c>
      <c r="O4376" s="75" t="n">
        <v>2300</v>
      </c>
      <c r="P4376" s="75" t="n">
        <v>200</v>
      </c>
      <c r="Q4376" s="79" t="n">
        <v>45118</v>
      </c>
      <c r="AR4376">
        <f>IF($AU$2&lt;&gt;5,NA(),IF(D4376=D4375,0,IF(AND(D4378=D4376,D4377=D4376),O4376+O4377+O4378,IF(D4377=D4376,O4377+O4376,O4376))))</f>
        <v/>
      </c>
      <c r="AS4376">
        <f>IF($AU$2&lt;&gt;5,NA(),IF(D4376=D4375,0,IF(AND(D4378=D4376,D4377=D4376),P4376+P4377+P4378,IF(D4377=D4376,P4377+P4376,P4376))))</f>
        <v/>
      </c>
      <c r="AT4376">
        <f>AR4376-AS4376</f>
        <v/>
      </c>
    </row>
    <row r="4377" ht="15.75" customHeight="1" s="121">
      <c r="B4377">
        <f>D4377&amp;Q4377&amp;E4377</f>
        <v/>
      </c>
      <c r="C4377" s="73" t="inlineStr">
        <is>
          <t>FUTSTK</t>
        </is>
      </c>
      <c r="D4377" s="73" t="inlineStr">
        <is>
          <t>MRF</t>
        </is>
      </c>
      <c r="E4377" s="78" t="n">
        <v>45197</v>
      </c>
      <c r="F4377" s="75" t="n">
        <v>0</v>
      </c>
      <c r="G4377" s="73" t="inlineStr">
        <is>
          <t>XX</t>
        </is>
      </c>
      <c r="H4377" s="75" t="n">
        <v>102500</v>
      </c>
      <c r="I4377" s="75" t="n">
        <v>103150</v>
      </c>
      <c r="J4377" s="75" t="n">
        <v>102500</v>
      </c>
      <c r="K4377" s="75" t="n">
        <v>102946.4</v>
      </c>
      <c r="L4377" s="75" t="n">
        <v>102946.4</v>
      </c>
      <c r="M4377" s="75" t="n">
        <v>8</v>
      </c>
      <c r="N4377" s="75" t="n">
        <v>82.17</v>
      </c>
      <c r="O4377" s="75" t="n">
        <v>260</v>
      </c>
      <c r="P4377" s="75" t="n">
        <v>30</v>
      </c>
      <c r="Q4377" s="79" t="n">
        <v>45118</v>
      </c>
      <c r="AR4377">
        <f>IF($AU$2&lt;&gt;5,NA(),IF(D4377=D4376,0,IF(AND(D4379=D4377,D4378=D4377),O4377+O4378+O4379,IF(D4378=D4377,O4378+O4377,O4377))))</f>
        <v/>
      </c>
      <c r="AS4377">
        <f>IF($AU$2&lt;&gt;5,NA(),IF(D4377=D4376,0,IF(AND(D4379=D4377,D4378=D4377),P4377+P4378+P4379,IF(D4378=D4377,P4378+P4377,P4377))))</f>
        <v/>
      </c>
      <c r="AT4377">
        <f>AR4377-AS4377</f>
        <v/>
      </c>
    </row>
    <row r="4378" ht="15.75" customHeight="1" s="121">
      <c r="B4378">
        <f>D4378&amp;Q4378&amp;E4378</f>
        <v/>
      </c>
      <c r="C4378" s="73" t="inlineStr">
        <is>
          <t>FUTSTK</t>
        </is>
      </c>
      <c r="D4378" s="73" t="inlineStr">
        <is>
          <t>MUTHOOTFIN</t>
        </is>
      </c>
      <c r="E4378" s="78" t="n">
        <v>45134</v>
      </c>
      <c r="F4378" s="75" t="n">
        <v>0</v>
      </c>
      <c r="G4378" s="73" t="inlineStr">
        <is>
          <t>XX</t>
        </is>
      </c>
      <c r="H4378" s="75" t="n">
        <v>1274.75</v>
      </c>
      <c r="I4378" s="75" t="n">
        <v>1278</v>
      </c>
      <c r="J4378" s="75" t="n">
        <v>1262.25</v>
      </c>
      <c r="K4378" s="75" t="n">
        <v>1267.6</v>
      </c>
      <c r="L4378" s="75" t="n">
        <v>1267.6</v>
      </c>
      <c r="M4378" s="75" t="n">
        <v>1002</v>
      </c>
      <c r="N4378" s="75" t="n">
        <v>7006.15</v>
      </c>
      <c r="O4378" s="75" t="n">
        <v>4726700</v>
      </c>
      <c r="P4378" s="75" t="n">
        <v>-60500</v>
      </c>
      <c r="Q4378" s="79" t="n">
        <v>45118</v>
      </c>
      <c r="AR4378">
        <f>IF($AU$2&lt;&gt;5,NA(),IF(D4378=D4377,0,IF(AND(D4380=D4378,D4379=D4378),O4378+O4379+O4380,IF(D4379=D4378,O4379+O4378,O4378))))</f>
        <v/>
      </c>
      <c r="AS4378">
        <f>IF($AU$2&lt;&gt;5,NA(),IF(D4378=D4377,0,IF(AND(D4380=D4378,D4379=D4378),P4378+P4379+P4380,IF(D4379=D4378,P4379+P4378,P4378))))</f>
        <v/>
      </c>
      <c r="AT4378">
        <f>AR4378-AS4378</f>
        <v/>
      </c>
    </row>
    <row r="4379" ht="15.75" customHeight="1" s="121">
      <c r="B4379">
        <f>D4379&amp;Q4379&amp;E4379</f>
        <v/>
      </c>
      <c r="C4379" s="73" t="inlineStr">
        <is>
          <t>FUTSTK</t>
        </is>
      </c>
      <c r="D4379" s="73" t="inlineStr">
        <is>
          <t>MUTHOOTFIN</t>
        </is>
      </c>
      <c r="E4379" s="78" t="n">
        <v>45169</v>
      </c>
      <c r="F4379" s="75" t="n">
        <v>0</v>
      </c>
      <c r="G4379" s="73" t="inlineStr">
        <is>
          <t>XX</t>
        </is>
      </c>
      <c r="H4379" s="75" t="n">
        <v>1273</v>
      </c>
      <c r="I4379" s="75" t="n">
        <v>1278.7</v>
      </c>
      <c r="J4379" s="75" t="n">
        <v>1267</v>
      </c>
      <c r="K4379" s="75" t="n">
        <v>1267.6</v>
      </c>
      <c r="L4379" s="75" t="n">
        <v>1267.6</v>
      </c>
      <c r="M4379" s="75" t="n">
        <v>80</v>
      </c>
      <c r="N4379" s="75" t="n">
        <v>558.65</v>
      </c>
      <c r="O4379" s="75" t="n">
        <v>113300</v>
      </c>
      <c r="P4379" s="75" t="n">
        <v>23650</v>
      </c>
      <c r="Q4379" s="79" t="n">
        <v>45118</v>
      </c>
      <c r="AR4379">
        <f>IF($AU$2&lt;&gt;5,NA(),IF(D4379=D4378,0,IF(AND(D4381=D4379,D4380=D4379),O4379+O4380+O4381,IF(D4380=D4379,O4380+O4379,O4379))))</f>
        <v/>
      </c>
      <c r="AS4379">
        <f>IF($AU$2&lt;&gt;5,NA(),IF(D4379=D4378,0,IF(AND(D4381=D4379,D4380=D4379),P4379+P4380+P4381,IF(D4380=D4379,P4380+P4379,P4379))))</f>
        <v/>
      </c>
      <c r="AT4379">
        <f>AR4379-AS4379</f>
        <v/>
      </c>
    </row>
    <row r="4380" ht="15.75" customHeight="1" s="121">
      <c r="B4380">
        <f>D4380&amp;Q4380&amp;E4380</f>
        <v/>
      </c>
      <c r="C4380" s="73" t="inlineStr">
        <is>
          <t>FUTSTK</t>
        </is>
      </c>
      <c r="D4380" s="73" t="inlineStr">
        <is>
          <t>MUTHOOTFIN</t>
        </is>
      </c>
      <c r="E4380" s="78" t="n">
        <v>45197</v>
      </c>
      <c r="F4380" s="75" t="n">
        <v>0</v>
      </c>
      <c r="G4380" s="73" t="inlineStr">
        <is>
          <t>XX</t>
        </is>
      </c>
      <c r="H4380" s="75" t="n">
        <v>1274.8</v>
      </c>
      <c r="I4380" s="75" t="n">
        <v>1274.8</v>
      </c>
      <c r="J4380" s="75" t="n">
        <v>1271.1</v>
      </c>
      <c r="K4380" s="75" t="n">
        <v>1271.1</v>
      </c>
      <c r="L4380" s="75" t="n">
        <v>1290.7</v>
      </c>
      <c r="M4380" s="75" t="n">
        <v>5</v>
      </c>
      <c r="N4380" s="75" t="n">
        <v>34.98</v>
      </c>
      <c r="O4380" s="75" t="n">
        <v>5500</v>
      </c>
      <c r="P4380" s="75" t="n">
        <v>1100</v>
      </c>
      <c r="Q4380" s="79" t="n">
        <v>45118</v>
      </c>
      <c r="AR4380">
        <f>IF($AU$2&lt;&gt;5,NA(),IF(D4380=D4379,0,IF(AND(D4382=D4380,D4381=D4380),O4380+O4381+O4382,IF(D4381=D4380,O4381+O4380,O4380))))</f>
        <v/>
      </c>
      <c r="AS4380">
        <f>IF($AU$2&lt;&gt;5,NA(),IF(D4380=D4379,0,IF(AND(D4382=D4380,D4381=D4380),P4380+P4381+P4382,IF(D4381=D4380,P4381+P4380,P4380))))</f>
        <v/>
      </c>
      <c r="AT4380">
        <f>AR4380-AS4380</f>
        <v/>
      </c>
    </row>
    <row r="4381" ht="15.75" customHeight="1" s="121">
      <c r="B4381">
        <f>D4381&amp;Q4381&amp;E4381</f>
        <v/>
      </c>
      <c r="C4381" s="73" t="inlineStr">
        <is>
          <t>FUTSTK</t>
        </is>
      </c>
      <c r="D4381" s="73" t="inlineStr">
        <is>
          <t>NATIONALUM</t>
        </is>
      </c>
      <c r="E4381" s="78" t="n">
        <v>45134</v>
      </c>
      <c r="F4381" s="75" t="n">
        <v>0</v>
      </c>
      <c r="G4381" s="73" t="inlineStr">
        <is>
          <t>XX</t>
        </is>
      </c>
      <c r="H4381" s="75" t="n">
        <v>83.75</v>
      </c>
      <c r="I4381" s="75" t="n">
        <v>84.5</v>
      </c>
      <c r="J4381" s="75" t="n">
        <v>83.40000000000001</v>
      </c>
      <c r="K4381" s="75" t="n">
        <v>83.95</v>
      </c>
      <c r="L4381" s="75" t="n">
        <v>83.95</v>
      </c>
      <c r="M4381" s="75" t="n">
        <v>950</v>
      </c>
      <c r="N4381" s="75" t="n">
        <v>5982.92</v>
      </c>
      <c r="O4381" s="75" t="n">
        <v>50760000</v>
      </c>
      <c r="P4381" s="75" t="n">
        <v>622500</v>
      </c>
      <c r="Q4381" s="79" t="n">
        <v>45118</v>
      </c>
      <c r="AR4381">
        <f>IF($AU$2&lt;&gt;5,NA(),IF(D4381=D4380,0,IF(AND(D4383=D4381,D4382=D4381),O4381+O4382+O4383,IF(D4382=D4381,O4382+O4381,O4381))))</f>
        <v/>
      </c>
      <c r="AS4381">
        <f>IF($AU$2&lt;&gt;5,NA(),IF(D4381=D4380,0,IF(AND(D4383=D4381,D4382=D4381),P4381+P4382+P4383,IF(D4382=D4381,P4382+P4381,P4381))))</f>
        <v/>
      </c>
      <c r="AT4381">
        <f>AR4381-AS4381</f>
        <v/>
      </c>
    </row>
    <row r="4382" ht="15.75" customHeight="1" s="121">
      <c r="B4382">
        <f>D4382&amp;Q4382&amp;E4382</f>
        <v/>
      </c>
      <c r="C4382" s="73" t="inlineStr">
        <is>
          <t>FUTSTK</t>
        </is>
      </c>
      <c r="D4382" s="73" t="inlineStr">
        <is>
          <t>NATIONALUM</t>
        </is>
      </c>
      <c r="E4382" s="78" t="n">
        <v>45169</v>
      </c>
      <c r="F4382" s="75" t="n">
        <v>0</v>
      </c>
      <c r="G4382" s="73" t="inlineStr">
        <is>
          <t>XX</t>
        </is>
      </c>
      <c r="H4382" s="75" t="n">
        <v>84.45</v>
      </c>
      <c r="I4382" s="75" t="n">
        <v>85</v>
      </c>
      <c r="J4382" s="75" t="n">
        <v>83.90000000000001</v>
      </c>
      <c r="K4382" s="75" t="n">
        <v>84.45</v>
      </c>
      <c r="L4382" s="75" t="n">
        <v>84.45</v>
      </c>
      <c r="M4382" s="75" t="n">
        <v>117</v>
      </c>
      <c r="N4382" s="75" t="n">
        <v>741.39</v>
      </c>
      <c r="O4382" s="75" t="n">
        <v>1762500</v>
      </c>
      <c r="P4382" s="75" t="n">
        <v>120000</v>
      </c>
      <c r="Q4382" s="79" t="n">
        <v>45118</v>
      </c>
      <c r="AR4382">
        <f>IF($AU$2&lt;&gt;5,NA(),IF(D4382=D4381,0,IF(AND(D4384=D4382,D4383=D4382),O4382+O4383+O4384,IF(D4383=D4382,O4383+O4382,O4382))))</f>
        <v/>
      </c>
      <c r="AS4382">
        <f>IF($AU$2&lt;&gt;5,NA(),IF(D4382=D4381,0,IF(AND(D4384=D4382,D4383=D4382),P4382+P4383+P4384,IF(D4383=D4382,P4383+P4382,P4382))))</f>
        <v/>
      </c>
      <c r="AT4382">
        <f>AR4382-AS4382</f>
        <v/>
      </c>
    </row>
    <row r="4383" ht="15.75" customHeight="1" s="121">
      <c r="B4383">
        <f>D4383&amp;Q4383&amp;E4383</f>
        <v/>
      </c>
      <c r="C4383" s="73" t="inlineStr">
        <is>
          <t>FUTSTK</t>
        </is>
      </c>
      <c r="D4383" s="73" t="inlineStr">
        <is>
          <t>NATIONALUM</t>
        </is>
      </c>
      <c r="E4383" s="78" t="n">
        <v>45197</v>
      </c>
      <c r="F4383" s="75" t="n">
        <v>0</v>
      </c>
      <c r="G4383" s="73" t="inlineStr">
        <is>
          <t>XX</t>
        </is>
      </c>
      <c r="H4383" s="75" t="n">
        <v>84.7</v>
      </c>
      <c r="I4383" s="75" t="n">
        <v>85.5</v>
      </c>
      <c r="J4383" s="75" t="n">
        <v>84.7</v>
      </c>
      <c r="K4383" s="75" t="n">
        <v>85.05</v>
      </c>
      <c r="L4383" s="75" t="n">
        <v>85.05</v>
      </c>
      <c r="M4383" s="75" t="n">
        <v>24</v>
      </c>
      <c r="N4383" s="75" t="n">
        <v>153.3</v>
      </c>
      <c r="O4383" s="75" t="n">
        <v>315000</v>
      </c>
      <c r="P4383" s="75" t="n">
        <v>112500</v>
      </c>
      <c r="Q4383" s="79" t="n">
        <v>45118</v>
      </c>
      <c r="AR4383">
        <f>IF($AU$2&lt;&gt;5,NA(),IF(D4383=D4382,0,IF(AND(D4385=D4383,D4384=D4383),O4383+O4384+O4385,IF(D4384=D4383,O4384+O4383,O4383))))</f>
        <v/>
      </c>
      <c r="AS4383">
        <f>IF($AU$2&lt;&gt;5,NA(),IF(D4383=D4382,0,IF(AND(D4385=D4383,D4384=D4383),P4383+P4384+P4385,IF(D4384=D4383,P4384+P4383,P4383))))</f>
        <v/>
      </c>
      <c r="AT4383">
        <f>AR4383-AS4383</f>
        <v/>
      </c>
    </row>
    <row r="4384" ht="15.75" customHeight="1" s="121">
      <c r="B4384">
        <f>D4384&amp;Q4384&amp;E4384</f>
        <v/>
      </c>
      <c r="C4384" s="73" t="inlineStr">
        <is>
          <t>FUTSTK</t>
        </is>
      </c>
      <c r="D4384" s="73" t="inlineStr">
        <is>
          <t>NAUKRI</t>
        </is>
      </c>
      <c r="E4384" s="78" t="n">
        <v>45134</v>
      </c>
      <c r="F4384" s="75" t="n">
        <v>0</v>
      </c>
      <c r="G4384" s="73" t="inlineStr">
        <is>
          <t>XX</t>
        </is>
      </c>
      <c r="H4384" s="75" t="n">
        <v>4397.6</v>
      </c>
      <c r="I4384" s="75" t="n">
        <v>4454.95</v>
      </c>
      <c r="J4384" s="75" t="n">
        <v>4378.1</v>
      </c>
      <c r="K4384" s="75" t="n">
        <v>4425.9</v>
      </c>
      <c r="L4384" s="75" t="n">
        <v>4425.9</v>
      </c>
      <c r="M4384" s="75" t="n">
        <v>1157</v>
      </c>
      <c r="N4384" s="75" t="n">
        <v>7667.75</v>
      </c>
      <c r="O4384" s="75" t="n">
        <v>1312350</v>
      </c>
      <c r="P4384" s="75" t="n">
        <v>150</v>
      </c>
      <c r="Q4384" s="79" t="n">
        <v>45118</v>
      </c>
      <c r="AR4384">
        <f>IF($AU$2&lt;&gt;5,NA(),IF(D4384=D4383,0,IF(AND(D4386=D4384,D4385=D4384),O4384+O4385+O4386,IF(D4385=D4384,O4385+O4384,O4384))))</f>
        <v/>
      </c>
      <c r="AS4384">
        <f>IF($AU$2&lt;&gt;5,NA(),IF(D4384=D4383,0,IF(AND(D4386=D4384,D4385=D4384),P4384+P4385+P4386,IF(D4385=D4384,P4385+P4384,P4384))))</f>
        <v/>
      </c>
      <c r="AT4384">
        <f>AR4384-AS4384</f>
        <v/>
      </c>
    </row>
    <row r="4385" ht="15.75" customHeight="1" s="121">
      <c r="B4385">
        <f>D4385&amp;Q4385&amp;E4385</f>
        <v/>
      </c>
      <c r="C4385" s="73" t="inlineStr">
        <is>
          <t>FUTSTK</t>
        </is>
      </c>
      <c r="D4385" s="73" t="inlineStr">
        <is>
          <t>NAUKRI</t>
        </is>
      </c>
      <c r="E4385" s="78" t="n">
        <v>45169</v>
      </c>
      <c r="F4385" s="75" t="n">
        <v>0</v>
      </c>
      <c r="G4385" s="73" t="inlineStr">
        <is>
          <t>XX</t>
        </is>
      </c>
      <c r="H4385" s="75" t="n">
        <v>4460.55</v>
      </c>
      <c r="I4385" s="75" t="n">
        <v>4466.7</v>
      </c>
      <c r="J4385" s="75" t="n">
        <v>4412.9</v>
      </c>
      <c r="K4385" s="75" t="n">
        <v>4448.5</v>
      </c>
      <c r="L4385" s="75" t="n">
        <v>4448.5</v>
      </c>
      <c r="M4385" s="75" t="n">
        <v>33</v>
      </c>
      <c r="N4385" s="75" t="n">
        <v>220.01</v>
      </c>
      <c r="O4385" s="75" t="n">
        <v>25350</v>
      </c>
      <c r="P4385" s="75" t="n">
        <v>300</v>
      </c>
      <c r="Q4385" s="79" t="n">
        <v>45118</v>
      </c>
      <c r="AR4385">
        <f>IF($AU$2&lt;&gt;5,NA(),IF(D4385=D4384,0,IF(AND(D4387=D4385,D4386=D4385),O4385+O4386+O4387,IF(D4386=D4385,O4386+O4385,O4385))))</f>
        <v/>
      </c>
      <c r="AS4385">
        <f>IF($AU$2&lt;&gt;5,NA(),IF(D4385=D4384,0,IF(AND(D4387=D4385,D4386=D4385),P4385+P4386+P4387,IF(D4386=D4385,P4386+P4385,P4385))))</f>
        <v/>
      </c>
      <c r="AT4385">
        <f>AR4385-AS4385</f>
        <v/>
      </c>
    </row>
    <row r="4386" ht="15.75" customHeight="1" s="121">
      <c r="B4386">
        <f>D4386&amp;Q4386&amp;E4386</f>
        <v/>
      </c>
      <c r="C4386" s="73" t="inlineStr">
        <is>
          <t>FUTSTK</t>
        </is>
      </c>
      <c r="D4386" s="73" t="inlineStr">
        <is>
          <t>NAUKRI</t>
        </is>
      </c>
      <c r="E4386" s="78" t="n">
        <v>45197</v>
      </c>
      <c r="F4386" s="75" t="n">
        <v>0</v>
      </c>
      <c r="G4386" s="73" t="inlineStr">
        <is>
          <t>XX</t>
        </is>
      </c>
      <c r="H4386" s="75" t="n">
        <v>4493</v>
      </c>
      <c r="I4386" s="75" t="n">
        <v>4493</v>
      </c>
      <c r="J4386" s="75" t="n">
        <v>4449.5</v>
      </c>
      <c r="K4386" s="75" t="n">
        <v>4484.95</v>
      </c>
      <c r="L4386" s="75" t="n">
        <v>4484.95</v>
      </c>
      <c r="M4386" s="75" t="n">
        <v>5</v>
      </c>
      <c r="N4386" s="75" t="n">
        <v>33.5</v>
      </c>
      <c r="O4386" s="75" t="n">
        <v>1500</v>
      </c>
      <c r="P4386" s="75" t="n">
        <v>600</v>
      </c>
      <c r="Q4386" s="79" t="n">
        <v>45118</v>
      </c>
      <c r="AR4386">
        <f>IF($AU$2&lt;&gt;5,NA(),IF(D4386=D4385,0,IF(AND(D4388=D4386,D4387=D4386),O4386+O4387+O4388,IF(D4387=D4386,O4387+O4386,O4386))))</f>
        <v/>
      </c>
      <c r="AS4386">
        <f>IF($AU$2&lt;&gt;5,NA(),IF(D4386=D4385,0,IF(AND(D4388=D4386,D4387=D4386),P4386+P4387+P4388,IF(D4387=D4386,P4387+P4386,P4386))))</f>
        <v/>
      </c>
      <c r="AT4386">
        <f>AR4386-AS4386</f>
        <v/>
      </c>
    </row>
    <row r="4387" ht="15.75" customHeight="1" s="121">
      <c r="B4387">
        <f>D4387&amp;Q4387&amp;E4387</f>
        <v/>
      </c>
      <c r="C4387" s="73" t="inlineStr">
        <is>
          <t>FUTSTK</t>
        </is>
      </c>
      <c r="D4387" s="73" t="inlineStr">
        <is>
          <t>NAVINFLUOR</t>
        </is>
      </c>
      <c r="E4387" s="78" t="n">
        <v>45134</v>
      </c>
      <c r="F4387" s="75" t="n">
        <v>0</v>
      </c>
      <c r="G4387" s="73" t="inlineStr">
        <is>
          <t>XX</t>
        </is>
      </c>
      <c r="H4387" s="75" t="n">
        <v>4455</v>
      </c>
      <c r="I4387" s="75" t="n">
        <v>4491</v>
      </c>
      <c r="J4387" s="75" t="n">
        <v>4238.05</v>
      </c>
      <c r="K4387" s="75" t="n">
        <v>4258.35</v>
      </c>
      <c r="L4387" s="75" t="n">
        <v>4258.35</v>
      </c>
      <c r="M4387" s="75" t="n">
        <v>5107</v>
      </c>
      <c r="N4387" s="75" t="n">
        <v>33297.17</v>
      </c>
      <c r="O4387" s="75" t="n">
        <v>683100</v>
      </c>
      <c r="P4387" s="75" t="n">
        <v>32400</v>
      </c>
      <c r="Q4387" s="79" t="n">
        <v>45118</v>
      </c>
      <c r="AR4387">
        <f>IF($AU$2&lt;&gt;5,NA(),IF(D4387=D4386,0,IF(AND(D4389=D4387,D4388=D4387),O4387+O4388+O4389,IF(D4388=D4387,O4388+O4387,O4387))))</f>
        <v/>
      </c>
      <c r="AS4387">
        <f>IF($AU$2&lt;&gt;5,NA(),IF(D4387=D4386,0,IF(AND(D4389=D4387,D4388=D4387),P4387+P4388+P4389,IF(D4388=D4387,P4388+P4387,P4387))))</f>
        <v/>
      </c>
      <c r="AT4387">
        <f>AR4387-AS4387</f>
        <v/>
      </c>
    </row>
    <row r="4388" ht="15.75" customHeight="1" s="121">
      <c r="B4388">
        <f>D4388&amp;Q4388&amp;E4388</f>
        <v/>
      </c>
      <c r="C4388" s="73" t="inlineStr">
        <is>
          <t>FUTSTK</t>
        </is>
      </c>
      <c r="D4388" s="73" t="inlineStr">
        <is>
          <t>NAVINFLUOR</t>
        </is>
      </c>
      <c r="E4388" s="78" t="n">
        <v>45169</v>
      </c>
      <c r="F4388" s="75" t="n">
        <v>0</v>
      </c>
      <c r="G4388" s="73" t="inlineStr">
        <is>
          <t>XX</t>
        </is>
      </c>
      <c r="H4388" s="75" t="n">
        <v>4455.85</v>
      </c>
      <c r="I4388" s="75" t="n">
        <v>4503.85</v>
      </c>
      <c r="J4388" s="75" t="n">
        <v>4255</v>
      </c>
      <c r="K4388" s="75" t="n">
        <v>4271.4</v>
      </c>
      <c r="L4388" s="75" t="n">
        <v>4271.4</v>
      </c>
      <c r="M4388" s="75" t="n">
        <v>230</v>
      </c>
      <c r="N4388" s="75" t="n">
        <v>1499.7</v>
      </c>
      <c r="O4388" s="75" t="n">
        <v>22050</v>
      </c>
      <c r="P4388" s="75" t="n">
        <v>8100</v>
      </c>
      <c r="Q4388" s="79" t="n">
        <v>45118</v>
      </c>
      <c r="AR4388">
        <f>IF($AU$2&lt;&gt;5,NA(),IF(D4388=D4387,0,IF(AND(D4390=D4388,D4389=D4388),O4388+O4389+O4390,IF(D4389=D4388,O4389+O4388,O4388))))</f>
        <v/>
      </c>
      <c r="AS4388">
        <f>IF($AU$2&lt;&gt;5,NA(),IF(D4388=D4387,0,IF(AND(D4390=D4388,D4389=D4388),P4388+P4389+P4390,IF(D4389=D4388,P4389+P4388,P4388))))</f>
        <v/>
      </c>
      <c r="AT4388">
        <f>AR4388-AS4388</f>
        <v/>
      </c>
    </row>
    <row r="4389" ht="15.75" customHeight="1" s="121">
      <c r="B4389">
        <f>D4389&amp;Q4389&amp;E4389</f>
        <v/>
      </c>
      <c r="C4389" s="73" t="inlineStr">
        <is>
          <t>FUTSTK</t>
        </is>
      </c>
      <c r="D4389" s="73" t="inlineStr">
        <is>
          <t>NAVINFLUOR</t>
        </is>
      </c>
      <c r="E4389" s="78" t="n">
        <v>45197</v>
      </c>
      <c r="F4389" s="75" t="n">
        <v>0</v>
      </c>
      <c r="G4389" s="73" t="inlineStr">
        <is>
          <t>XX</t>
        </is>
      </c>
      <c r="H4389" s="75" t="n">
        <v>4440</v>
      </c>
      <c r="I4389" s="75" t="n">
        <v>4440</v>
      </c>
      <c r="J4389" s="75" t="n">
        <v>4326.1</v>
      </c>
      <c r="K4389" s="75" t="n">
        <v>4326.1</v>
      </c>
      <c r="L4389" s="75" t="n">
        <v>4335.8</v>
      </c>
      <c r="M4389" s="75" t="n">
        <v>4</v>
      </c>
      <c r="N4389" s="75" t="n">
        <v>26.29</v>
      </c>
      <c r="O4389" s="75" t="n">
        <v>750</v>
      </c>
      <c r="P4389" s="75" t="n">
        <v>600</v>
      </c>
      <c r="Q4389" s="79" t="n">
        <v>45118</v>
      </c>
      <c r="AR4389">
        <f>IF($AU$2&lt;&gt;5,NA(),IF(D4389=D4388,0,IF(AND(D4391=D4389,D4390=D4389),O4389+O4390+O4391,IF(D4390=D4389,O4390+O4389,O4389))))</f>
        <v/>
      </c>
      <c r="AS4389">
        <f>IF($AU$2&lt;&gt;5,NA(),IF(D4389=D4388,0,IF(AND(D4391=D4389,D4390=D4389),P4389+P4390+P4391,IF(D4390=D4389,P4390+P4389,P4389))))</f>
        <v/>
      </c>
      <c r="AT4389">
        <f>AR4389-AS4389</f>
        <v/>
      </c>
    </row>
    <row r="4390" ht="15.75" customHeight="1" s="121">
      <c r="B4390">
        <f>D4390&amp;Q4390&amp;E4390</f>
        <v/>
      </c>
      <c r="C4390" s="73" t="inlineStr">
        <is>
          <t>FUTSTK</t>
        </is>
      </c>
      <c r="D4390" s="73" t="inlineStr">
        <is>
          <t>NESTLEIND</t>
        </is>
      </c>
      <c r="E4390" s="78" t="n">
        <v>45134</v>
      </c>
      <c r="F4390" s="75" t="n">
        <v>0</v>
      </c>
      <c r="G4390" s="73" t="inlineStr">
        <is>
          <t>XX</t>
        </is>
      </c>
      <c r="H4390" s="75" t="n">
        <v>22725</v>
      </c>
      <c r="I4390" s="75" t="n">
        <v>23014.35</v>
      </c>
      <c r="J4390" s="75" t="n">
        <v>22705.8</v>
      </c>
      <c r="K4390" s="75" t="n">
        <v>22957.75</v>
      </c>
      <c r="L4390" s="75" t="n">
        <v>22957.75</v>
      </c>
      <c r="M4390" s="75" t="n">
        <v>1091</v>
      </c>
      <c r="N4390" s="75" t="n">
        <v>9994.809999999999</v>
      </c>
      <c r="O4390" s="75" t="n">
        <v>355560</v>
      </c>
      <c r="P4390" s="75" t="n">
        <v>7120</v>
      </c>
      <c r="Q4390" s="79" t="n">
        <v>45118</v>
      </c>
      <c r="AR4390">
        <f>IF($AU$2&lt;&gt;5,NA(),IF(D4390=D4389,0,IF(AND(D4392=D4390,D4391=D4390),O4390+O4391+O4392,IF(D4391=D4390,O4391+O4390,O4390))))</f>
        <v/>
      </c>
      <c r="AS4390">
        <f>IF($AU$2&lt;&gt;5,NA(),IF(D4390=D4389,0,IF(AND(D4392=D4390,D4391=D4390),P4390+P4391+P4392,IF(D4391=D4390,P4391+P4390,P4390))))</f>
        <v/>
      </c>
      <c r="AT4390">
        <f>AR4390-AS4390</f>
        <v/>
      </c>
    </row>
    <row r="4391" ht="15.75" customHeight="1" s="121">
      <c r="B4391">
        <f>D4391&amp;Q4391&amp;E4391</f>
        <v/>
      </c>
      <c r="C4391" s="73" t="inlineStr">
        <is>
          <t>FUTSTK</t>
        </is>
      </c>
      <c r="D4391" s="73" t="inlineStr">
        <is>
          <t>NESTLEIND</t>
        </is>
      </c>
      <c r="E4391" s="78" t="n">
        <v>45169</v>
      </c>
      <c r="F4391" s="75" t="n">
        <v>0</v>
      </c>
      <c r="G4391" s="73" t="inlineStr">
        <is>
          <t>XX</t>
        </is>
      </c>
      <c r="H4391" s="75" t="n">
        <v>22855.5</v>
      </c>
      <c r="I4391" s="75" t="n">
        <v>23110</v>
      </c>
      <c r="J4391" s="75" t="n">
        <v>22855.5</v>
      </c>
      <c r="K4391" s="75" t="n">
        <v>23103.35</v>
      </c>
      <c r="L4391" s="75" t="n">
        <v>23103.35</v>
      </c>
      <c r="M4391" s="75" t="n">
        <v>17</v>
      </c>
      <c r="N4391" s="75" t="n">
        <v>156.39</v>
      </c>
      <c r="O4391" s="75" t="n">
        <v>6400</v>
      </c>
      <c r="P4391" s="75" t="n">
        <v>80</v>
      </c>
      <c r="Q4391" s="79" t="n">
        <v>45118</v>
      </c>
      <c r="AR4391">
        <f>IF($AU$2&lt;&gt;5,NA(),IF(D4391=D4390,0,IF(AND(D4393=D4391,D4392=D4391),O4391+O4392+O4393,IF(D4392=D4391,O4392+O4391,O4391))))</f>
        <v/>
      </c>
      <c r="AS4391">
        <f>IF($AU$2&lt;&gt;5,NA(),IF(D4391=D4390,0,IF(AND(D4393=D4391,D4392=D4391),P4391+P4392+P4393,IF(D4392=D4391,P4392+P4391,P4391))))</f>
        <v/>
      </c>
      <c r="AT4391">
        <f>AR4391-AS4391</f>
        <v/>
      </c>
    </row>
    <row r="4392" ht="15.75" customHeight="1" s="121">
      <c r="B4392">
        <f>D4392&amp;Q4392&amp;E4392</f>
        <v/>
      </c>
      <c r="C4392" s="73" t="inlineStr">
        <is>
          <t>FUTSTK</t>
        </is>
      </c>
      <c r="D4392" s="73" t="inlineStr">
        <is>
          <t>NESTLEIND</t>
        </is>
      </c>
      <c r="E4392" s="78" t="n">
        <v>45197</v>
      </c>
      <c r="F4392" s="75" t="n">
        <v>0</v>
      </c>
      <c r="G4392" s="73" t="inlineStr">
        <is>
          <t>XX</t>
        </is>
      </c>
      <c r="H4392" s="75" t="n">
        <v>0</v>
      </c>
      <c r="I4392" s="75" t="n">
        <v>0</v>
      </c>
      <c r="J4392" s="75" t="n">
        <v>0</v>
      </c>
      <c r="K4392" s="75" t="n">
        <v>23155.5</v>
      </c>
      <c r="L4392" s="75" t="n">
        <v>23210.05</v>
      </c>
      <c r="M4392" s="75" t="n">
        <v>0</v>
      </c>
      <c r="N4392" s="75" t="n">
        <v>0</v>
      </c>
      <c r="O4392" s="75" t="n">
        <v>0</v>
      </c>
      <c r="P4392" s="75" t="n">
        <v>0</v>
      </c>
      <c r="Q4392" s="79" t="n">
        <v>45118</v>
      </c>
      <c r="AR4392">
        <f>IF($AU$2&lt;&gt;5,NA(),IF(D4392=D4391,0,IF(AND(D4394=D4392,D4393=D4392),O4392+O4393+O4394,IF(D4393=D4392,O4393+O4392,O4392))))</f>
        <v/>
      </c>
      <c r="AS4392">
        <f>IF($AU$2&lt;&gt;5,NA(),IF(D4392=D4391,0,IF(AND(D4394=D4392,D4393=D4392),P4392+P4393+P4394,IF(D4393=D4392,P4393+P4392,P4392))))</f>
        <v/>
      </c>
      <c r="AT4392">
        <f>AR4392-AS4392</f>
        <v/>
      </c>
    </row>
    <row r="4393" ht="15.75" customHeight="1" s="121">
      <c r="B4393">
        <f>D4393&amp;Q4393&amp;E4393</f>
        <v/>
      </c>
      <c r="C4393" s="73" t="inlineStr">
        <is>
          <t>FUTSTK</t>
        </is>
      </c>
      <c r="D4393" s="73" t="inlineStr">
        <is>
          <t>NMDC</t>
        </is>
      </c>
      <c r="E4393" s="78" t="n">
        <v>45134</v>
      </c>
      <c r="F4393" s="75" t="n">
        <v>0</v>
      </c>
      <c r="G4393" s="73" t="inlineStr">
        <is>
          <t>XX</t>
        </is>
      </c>
      <c r="H4393" s="75" t="n">
        <v>108.25</v>
      </c>
      <c r="I4393" s="75" t="n">
        <v>108.9</v>
      </c>
      <c r="J4393" s="75" t="n">
        <v>108</v>
      </c>
      <c r="K4393" s="75" t="n">
        <v>108.55</v>
      </c>
      <c r="L4393" s="75" t="n">
        <v>108.55</v>
      </c>
      <c r="M4393" s="75" t="n">
        <v>2351</v>
      </c>
      <c r="N4393" s="75" t="n">
        <v>11481.39</v>
      </c>
      <c r="O4393" s="75" t="n">
        <v>71118000</v>
      </c>
      <c r="P4393" s="75" t="n">
        <v>792000</v>
      </c>
      <c r="Q4393" s="79" t="n">
        <v>45118</v>
      </c>
      <c r="AR4393">
        <f>IF($AU$2&lt;&gt;5,NA(),IF(D4393=D4392,0,IF(AND(D4395=D4393,D4394=D4393),O4393+O4394+O4395,IF(D4394=D4393,O4394+O4393,O4393))))</f>
        <v/>
      </c>
      <c r="AS4393">
        <f>IF($AU$2&lt;&gt;5,NA(),IF(D4393=D4392,0,IF(AND(D4395=D4393,D4394=D4393),P4393+P4394+P4395,IF(D4394=D4393,P4394+P4393,P4393))))</f>
        <v/>
      </c>
      <c r="AT4393">
        <f>AR4393-AS4393</f>
        <v/>
      </c>
    </row>
    <row r="4394" ht="15.75" customHeight="1" s="121">
      <c r="B4394">
        <f>D4394&amp;Q4394&amp;E4394</f>
        <v/>
      </c>
      <c r="C4394" s="73" t="inlineStr">
        <is>
          <t>FUTSTK</t>
        </is>
      </c>
      <c r="D4394" s="73" t="inlineStr">
        <is>
          <t>NMDC</t>
        </is>
      </c>
      <c r="E4394" s="78" t="n">
        <v>45169</v>
      </c>
      <c r="F4394" s="75" t="n">
        <v>0</v>
      </c>
      <c r="G4394" s="73" t="inlineStr">
        <is>
          <t>XX</t>
        </is>
      </c>
      <c r="H4394" s="75" t="n">
        <v>109.2</v>
      </c>
      <c r="I4394" s="75" t="n">
        <v>109.6</v>
      </c>
      <c r="J4394" s="75" t="n">
        <v>108.9</v>
      </c>
      <c r="K4394" s="75" t="n">
        <v>109.35</v>
      </c>
      <c r="L4394" s="75" t="n">
        <v>109.35</v>
      </c>
      <c r="M4394" s="75" t="n">
        <v>185</v>
      </c>
      <c r="N4394" s="75" t="n">
        <v>909.54</v>
      </c>
      <c r="O4394" s="75" t="n">
        <v>3577500</v>
      </c>
      <c r="P4394" s="75" t="n">
        <v>202500</v>
      </c>
      <c r="Q4394" s="79" t="n">
        <v>45118</v>
      </c>
      <c r="AR4394">
        <f>IF($AU$2&lt;&gt;5,NA(),IF(D4394=D4393,0,IF(AND(D4396=D4394,D4395=D4394),O4394+O4395+O4396,IF(D4395=D4394,O4395+O4394,O4394))))</f>
        <v/>
      </c>
      <c r="AS4394">
        <f>IF($AU$2&lt;&gt;5,NA(),IF(D4394=D4393,0,IF(AND(D4396=D4394,D4395=D4394),P4394+P4395+P4396,IF(D4395=D4394,P4395+P4394,P4394))))</f>
        <v/>
      </c>
      <c r="AT4394">
        <f>AR4394-AS4394</f>
        <v/>
      </c>
    </row>
    <row r="4395" ht="15.75" customHeight="1" s="121">
      <c r="B4395">
        <f>D4395&amp;Q4395&amp;E4395</f>
        <v/>
      </c>
      <c r="C4395" s="73" t="inlineStr">
        <is>
          <t>FUTSTK</t>
        </is>
      </c>
      <c r="D4395" s="73" t="inlineStr">
        <is>
          <t>NMDC</t>
        </is>
      </c>
      <c r="E4395" s="78" t="n">
        <v>45197</v>
      </c>
      <c r="F4395" s="75" t="n">
        <v>0</v>
      </c>
      <c r="G4395" s="73" t="inlineStr">
        <is>
          <t>XX</t>
        </is>
      </c>
      <c r="H4395" s="75" t="n">
        <v>110.05</v>
      </c>
      <c r="I4395" s="75" t="n">
        <v>110.1</v>
      </c>
      <c r="J4395" s="75" t="n">
        <v>109.8</v>
      </c>
      <c r="K4395" s="75" t="n">
        <v>110</v>
      </c>
      <c r="L4395" s="75" t="n">
        <v>109.7</v>
      </c>
      <c r="M4395" s="75" t="n">
        <v>14</v>
      </c>
      <c r="N4395" s="75" t="n">
        <v>69.28</v>
      </c>
      <c r="O4395" s="75" t="n">
        <v>238500</v>
      </c>
      <c r="P4395" s="75" t="n">
        <v>18000</v>
      </c>
      <c r="Q4395" s="79" t="n">
        <v>45118</v>
      </c>
      <c r="AR4395">
        <f>IF($AU$2&lt;&gt;5,NA(),IF(D4395=D4394,0,IF(AND(D4397=D4395,D4396=D4395),O4395+O4396+O4397,IF(D4396=D4395,O4396+O4395,O4395))))</f>
        <v/>
      </c>
      <c r="AS4395">
        <f>IF($AU$2&lt;&gt;5,NA(),IF(D4395=D4394,0,IF(AND(D4397=D4395,D4396=D4395),P4395+P4396+P4397,IF(D4396=D4395,P4396+P4395,P4395))))</f>
        <v/>
      </c>
      <c r="AT4395">
        <f>AR4395-AS4395</f>
        <v/>
      </c>
    </row>
    <row r="4396" ht="15.75" customHeight="1" s="121">
      <c r="B4396">
        <f>D4396&amp;Q4396&amp;E4396</f>
        <v/>
      </c>
      <c r="C4396" s="73" t="inlineStr">
        <is>
          <t>FUTSTK</t>
        </is>
      </c>
      <c r="D4396" s="73" t="inlineStr">
        <is>
          <t>NTPC</t>
        </is>
      </c>
      <c r="E4396" s="78" t="n">
        <v>45134</v>
      </c>
      <c r="F4396" s="75" t="n">
        <v>0</v>
      </c>
      <c r="G4396" s="73" t="inlineStr">
        <is>
          <t>XX</t>
        </is>
      </c>
      <c r="H4396" s="75" t="n">
        <v>192.8</v>
      </c>
      <c r="I4396" s="75" t="n">
        <v>193.35</v>
      </c>
      <c r="J4396" s="75" t="n">
        <v>191.55</v>
      </c>
      <c r="K4396" s="75" t="n">
        <v>193.1</v>
      </c>
      <c r="L4396" s="75" t="n">
        <v>193.1</v>
      </c>
      <c r="M4396" s="75" t="n">
        <v>2368</v>
      </c>
      <c r="N4396" s="75" t="n">
        <v>13686.91</v>
      </c>
      <c r="O4396" s="75" t="n">
        <v>57795000</v>
      </c>
      <c r="P4396" s="75" t="n">
        <v>90000</v>
      </c>
      <c r="Q4396" s="79" t="n">
        <v>45118</v>
      </c>
      <c r="AR4396">
        <f>IF($AU$2&lt;&gt;5,NA(),IF(D4396=D4395,0,IF(AND(D4398=D4396,D4397=D4396),O4396+O4397+O4398,IF(D4397=D4396,O4397+O4396,O4396))))</f>
        <v/>
      </c>
      <c r="AS4396">
        <f>IF($AU$2&lt;&gt;5,NA(),IF(D4396=D4395,0,IF(AND(D4398=D4396,D4397=D4396),P4396+P4397+P4398,IF(D4397=D4396,P4397+P4396,P4396))))</f>
        <v/>
      </c>
      <c r="AT4396">
        <f>AR4396-AS4396</f>
        <v/>
      </c>
    </row>
    <row r="4397" ht="15.75" customHeight="1" s="121">
      <c r="B4397">
        <f>D4397&amp;Q4397&amp;E4397</f>
        <v/>
      </c>
      <c r="C4397" s="73" t="inlineStr">
        <is>
          <t>FUTSTK</t>
        </is>
      </c>
      <c r="D4397" s="73" t="inlineStr">
        <is>
          <t>NTPC</t>
        </is>
      </c>
      <c r="E4397" s="78" t="n">
        <v>45169</v>
      </c>
      <c r="F4397" s="75" t="n">
        <v>0</v>
      </c>
      <c r="G4397" s="73" t="inlineStr">
        <is>
          <t>XX</t>
        </is>
      </c>
      <c r="H4397" s="75" t="n">
        <v>191.2</v>
      </c>
      <c r="I4397" s="75" t="n">
        <v>191.85</v>
      </c>
      <c r="J4397" s="75" t="n">
        <v>190.3</v>
      </c>
      <c r="K4397" s="75" t="n">
        <v>191.5</v>
      </c>
      <c r="L4397" s="75" t="n">
        <v>191.5</v>
      </c>
      <c r="M4397" s="75" t="n">
        <v>422</v>
      </c>
      <c r="N4397" s="75" t="n">
        <v>2418.81</v>
      </c>
      <c r="O4397" s="75" t="n">
        <v>4437000</v>
      </c>
      <c r="P4397" s="75" t="n">
        <v>663000</v>
      </c>
      <c r="Q4397" s="79" t="n">
        <v>45118</v>
      </c>
      <c r="AR4397">
        <f>IF($AU$2&lt;&gt;5,NA(),IF(D4397=D4396,0,IF(AND(D4399=D4397,D4398=D4397),O4397+O4398+O4399,IF(D4398=D4397,O4398+O4397,O4397))))</f>
        <v/>
      </c>
      <c r="AS4397">
        <f>IF($AU$2&lt;&gt;5,NA(),IF(D4397=D4396,0,IF(AND(D4399=D4397,D4398=D4397),P4397+P4398+P4399,IF(D4398=D4397,P4398+P4397,P4397))))</f>
        <v/>
      </c>
      <c r="AT4397">
        <f>AR4397-AS4397</f>
        <v/>
      </c>
    </row>
    <row r="4398" ht="15.75" customHeight="1" s="121">
      <c r="B4398">
        <f>D4398&amp;Q4398&amp;E4398</f>
        <v/>
      </c>
      <c r="C4398" s="73" t="inlineStr">
        <is>
          <t>FUTSTK</t>
        </is>
      </c>
      <c r="D4398" s="73" t="inlineStr">
        <is>
          <t>NTPC</t>
        </is>
      </c>
      <c r="E4398" s="78" t="n">
        <v>45197</v>
      </c>
      <c r="F4398" s="75" t="n">
        <v>0</v>
      </c>
      <c r="G4398" s="73" t="inlineStr">
        <is>
          <t>XX</t>
        </is>
      </c>
      <c r="H4398" s="75" t="n">
        <v>192.4</v>
      </c>
      <c r="I4398" s="75" t="n">
        <v>193</v>
      </c>
      <c r="J4398" s="75" t="n">
        <v>192</v>
      </c>
      <c r="K4398" s="75" t="n">
        <v>192.3</v>
      </c>
      <c r="L4398" s="75" t="n">
        <v>192.3</v>
      </c>
      <c r="M4398" s="75" t="n">
        <v>17</v>
      </c>
      <c r="N4398" s="75" t="n">
        <v>98.04000000000001</v>
      </c>
      <c r="O4398" s="75" t="n">
        <v>117000</v>
      </c>
      <c r="P4398" s="75" t="n">
        <v>33000</v>
      </c>
      <c r="Q4398" s="79" t="n">
        <v>45118</v>
      </c>
      <c r="AR4398">
        <f>IF($AU$2&lt;&gt;5,NA(),IF(D4398=D4397,0,IF(AND(D4400=D4398,D4399=D4398),O4398+O4399+O4400,IF(D4399=D4398,O4399+O4398,O4398))))</f>
        <v/>
      </c>
      <c r="AS4398">
        <f>IF($AU$2&lt;&gt;5,NA(),IF(D4398=D4397,0,IF(AND(D4400=D4398,D4399=D4398),P4398+P4399+P4400,IF(D4399=D4398,P4399+P4398,P4398))))</f>
        <v/>
      </c>
      <c r="AT4398">
        <f>AR4398-AS4398</f>
        <v/>
      </c>
    </row>
    <row r="4399" ht="15.75" customHeight="1" s="121">
      <c r="B4399">
        <f>D4399&amp;Q4399&amp;E4399</f>
        <v/>
      </c>
      <c r="C4399" s="73" t="inlineStr">
        <is>
          <t>FUTSTK</t>
        </is>
      </c>
      <c r="D4399" s="73" t="inlineStr">
        <is>
          <t>OBEROIRLTY</t>
        </is>
      </c>
      <c r="E4399" s="78" t="n">
        <v>45134</v>
      </c>
      <c r="F4399" s="75" t="n">
        <v>0</v>
      </c>
      <c r="G4399" s="73" t="inlineStr">
        <is>
          <t>XX</t>
        </is>
      </c>
      <c r="H4399" s="75" t="n">
        <v>1024.1</v>
      </c>
      <c r="I4399" s="75" t="n">
        <v>1047.45</v>
      </c>
      <c r="J4399" s="75" t="n">
        <v>1024.1</v>
      </c>
      <c r="K4399" s="75" t="n">
        <v>1042.3</v>
      </c>
      <c r="L4399" s="75" t="n">
        <v>1042.3</v>
      </c>
      <c r="M4399" s="75" t="n">
        <v>1159</v>
      </c>
      <c r="N4399" s="75" t="n">
        <v>8426.040000000001</v>
      </c>
      <c r="O4399" s="75" t="n">
        <v>3915100</v>
      </c>
      <c r="P4399" s="75" t="n">
        <v>-31500</v>
      </c>
      <c r="Q4399" s="79" t="n">
        <v>45118</v>
      </c>
      <c r="AR4399">
        <f>IF($AU$2&lt;&gt;5,NA(),IF(D4399=D4398,0,IF(AND(D4401=D4399,D4400=D4399),O4399+O4400+O4401,IF(D4400=D4399,O4400+O4399,O4399))))</f>
        <v/>
      </c>
      <c r="AS4399">
        <f>IF($AU$2&lt;&gt;5,NA(),IF(D4399=D4398,0,IF(AND(D4401=D4399,D4400=D4399),P4399+P4400+P4401,IF(D4400=D4399,P4400+P4399,P4399))))</f>
        <v/>
      </c>
      <c r="AT4399">
        <f>AR4399-AS4399</f>
        <v/>
      </c>
    </row>
    <row r="4400" ht="15.75" customHeight="1" s="121">
      <c r="B4400">
        <f>D4400&amp;Q4400&amp;E4400</f>
        <v/>
      </c>
      <c r="C4400" s="73" t="inlineStr">
        <is>
          <t>FUTSTK</t>
        </is>
      </c>
      <c r="D4400" s="73" t="inlineStr">
        <is>
          <t>OBEROIRLTY</t>
        </is>
      </c>
      <c r="E4400" s="78" t="n">
        <v>45169</v>
      </c>
      <c r="F4400" s="75" t="n">
        <v>0</v>
      </c>
      <c r="G4400" s="73" t="inlineStr">
        <is>
          <t>XX</t>
        </is>
      </c>
      <c r="H4400" s="75" t="n">
        <v>1035</v>
      </c>
      <c r="I4400" s="75" t="n">
        <v>1050</v>
      </c>
      <c r="J4400" s="75" t="n">
        <v>1031.9</v>
      </c>
      <c r="K4400" s="75" t="n">
        <v>1047.15</v>
      </c>
      <c r="L4400" s="75" t="n">
        <v>1047.15</v>
      </c>
      <c r="M4400" s="75" t="n">
        <v>35</v>
      </c>
      <c r="N4400" s="75" t="n">
        <v>255.63</v>
      </c>
      <c r="O4400" s="75" t="n">
        <v>28700</v>
      </c>
      <c r="P4400" s="75" t="n">
        <v>-1400</v>
      </c>
      <c r="Q4400" s="79" t="n">
        <v>45118</v>
      </c>
      <c r="AR4400">
        <f>IF($AU$2&lt;&gt;5,NA(),IF(D4400=D4399,0,IF(AND(D4402=D4400,D4401=D4400),O4400+O4401+O4402,IF(D4401=D4400,O4401+O4400,O4400))))</f>
        <v/>
      </c>
      <c r="AS4400">
        <f>IF($AU$2&lt;&gt;5,NA(),IF(D4400=D4399,0,IF(AND(D4402=D4400,D4401=D4400),P4400+P4401+P4402,IF(D4401=D4400,P4401+P4400,P4400))))</f>
        <v/>
      </c>
      <c r="AT4400">
        <f>AR4400-AS4400</f>
        <v/>
      </c>
    </row>
    <row r="4401" ht="15.75" customHeight="1" s="121">
      <c r="B4401">
        <f>D4401&amp;Q4401&amp;E4401</f>
        <v/>
      </c>
      <c r="C4401" s="73" t="inlineStr">
        <is>
          <t>FUTSTK</t>
        </is>
      </c>
      <c r="D4401" s="73" t="inlineStr">
        <is>
          <t>OBEROIRLTY</t>
        </is>
      </c>
      <c r="E4401" s="78" t="n">
        <v>45197</v>
      </c>
      <c r="F4401" s="75" t="n">
        <v>0</v>
      </c>
      <c r="G4401" s="73" t="inlineStr">
        <is>
          <t>XX</t>
        </is>
      </c>
      <c r="H4401" s="75" t="n">
        <v>1051.45</v>
      </c>
      <c r="I4401" s="75" t="n">
        <v>1051.45</v>
      </c>
      <c r="J4401" s="75" t="n">
        <v>1051.45</v>
      </c>
      <c r="K4401" s="75" t="n">
        <v>1051.45</v>
      </c>
      <c r="L4401" s="75" t="n">
        <v>1057.15</v>
      </c>
      <c r="M4401" s="75" t="n">
        <v>1</v>
      </c>
      <c r="N4401" s="75" t="n">
        <v>7.36</v>
      </c>
      <c r="O4401" s="75" t="n">
        <v>6300</v>
      </c>
      <c r="P4401" s="75" t="n">
        <v>0</v>
      </c>
      <c r="Q4401" s="79" t="n">
        <v>45118</v>
      </c>
      <c r="AR4401">
        <f>IF($AU$2&lt;&gt;5,NA(),IF(D4401=D4400,0,IF(AND(D4403=D4401,D4402=D4401),O4401+O4402+O4403,IF(D4402=D4401,O4402+O4401,O4401))))</f>
        <v/>
      </c>
      <c r="AS4401">
        <f>IF($AU$2&lt;&gt;5,NA(),IF(D4401=D4400,0,IF(AND(D4403=D4401,D4402=D4401),P4401+P4402+P4403,IF(D4402=D4401,P4402+P4401,P4401))))</f>
        <v/>
      </c>
      <c r="AT4401">
        <f>AR4401-AS4401</f>
        <v/>
      </c>
    </row>
    <row r="4402" ht="15.75" customHeight="1" s="121">
      <c r="B4402">
        <f>D4402&amp;Q4402&amp;E4402</f>
        <v/>
      </c>
      <c r="C4402" s="73" t="inlineStr">
        <is>
          <t>FUTSTK</t>
        </is>
      </c>
      <c r="D4402" s="73" t="inlineStr">
        <is>
          <t>OFSS</t>
        </is>
      </c>
      <c r="E4402" s="78" t="n">
        <v>45134</v>
      </c>
      <c r="F4402" s="75" t="n">
        <v>0</v>
      </c>
      <c r="G4402" s="73" t="inlineStr">
        <is>
          <t>XX</t>
        </is>
      </c>
      <c r="H4402" s="75" t="n">
        <v>3779.75</v>
      </c>
      <c r="I4402" s="75" t="n">
        <v>3862.1</v>
      </c>
      <c r="J4402" s="75" t="n">
        <v>3779.75</v>
      </c>
      <c r="K4402" s="75" t="n">
        <v>3844.3</v>
      </c>
      <c r="L4402" s="75" t="n">
        <v>3844.3</v>
      </c>
      <c r="M4402" s="75" t="n">
        <v>493</v>
      </c>
      <c r="N4402" s="75" t="n">
        <v>3780.41</v>
      </c>
      <c r="O4402" s="75" t="n">
        <v>257400</v>
      </c>
      <c r="P4402" s="75" t="n">
        <v>-9000</v>
      </c>
      <c r="Q4402" s="79" t="n">
        <v>45118</v>
      </c>
      <c r="AR4402">
        <f>IF($AU$2&lt;&gt;5,NA(),IF(D4402=D4401,0,IF(AND(D4404=D4402,D4403=D4402),O4402+O4403+O4404,IF(D4403=D4402,O4403+O4402,O4402))))</f>
        <v/>
      </c>
      <c r="AS4402">
        <f>IF($AU$2&lt;&gt;5,NA(),IF(D4402=D4401,0,IF(AND(D4404=D4402,D4403=D4402),P4402+P4403+P4404,IF(D4403=D4402,P4403+P4402,P4402))))</f>
        <v/>
      </c>
      <c r="AT4402">
        <f>AR4402-AS4402</f>
        <v/>
      </c>
    </row>
    <row r="4403" ht="15.75" customHeight="1" s="121">
      <c r="B4403">
        <f>D4403&amp;Q4403&amp;E4403</f>
        <v/>
      </c>
      <c r="C4403" s="73" t="inlineStr">
        <is>
          <t>FUTSTK</t>
        </is>
      </c>
      <c r="D4403" s="73" t="inlineStr">
        <is>
          <t>OFSS</t>
        </is>
      </c>
      <c r="E4403" s="78" t="n">
        <v>45169</v>
      </c>
      <c r="F4403" s="75" t="n">
        <v>0</v>
      </c>
      <c r="G4403" s="73" t="inlineStr">
        <is>
          <t>XX</t>
        </is>
      </c>
      <c r="H4403" s="75" t="n">
        <v>3855.5</v>
      </c>
      <c r="I4403" s="75" t="n">
        <v>3875.7</v>
      </c>
      <c r="J4403" s="75" t="n">
        <v>3855.5</v>
      </c>
      <c r="K4403" s="75" t="n">
        <v>3875.7</v>
      </c>
      <c r="L4403" s="75" t="n">
        <v>3872.75</v>
      </c>
      <c r="M4403" s="75" t="n">
        <v>5</v>
      </c>
      <c r="N4403" s="75" t="n">
        <v>38.65</v>
      </c>
      <c r="O4403" s="75" t="n">
        <v>9400</v>
      </c>
      <c r="P4403" s="75" t="n">
        <v>200</v>
      </c>
      <c r="Q4403" s="79" t="n">
        <v>45118</v>
      </c>
      <c r="AR4403">
        <f>IF($AU$2&lt;&gt;5,NA(),IF(D4403=D4402,0,IF(AND(D4405=D4403,D4404=D4403),O4403+O4404+O4405,IF(D4404=D4403,O4404+O4403,O4403))))</f>
        <v/>
      </c>
      <c r="AS4403">
        <f>IF($AU$2&lt;&gt;5,NA(),IF(D4403=D4402,0,IF(AND(D4405=D4403,D4404=D4403),P4403+P4404+P4405,IF(D4404=D4403,P4404+P4403,P4403))))</f>
        <v/>
      </c>
      <c r="AT4403">
        <f>AR4403-AS4403</f>
        <v/>
      </c>
    </row>
    <row r="4404" ht="15.75" customHeight="1" s="121">
      <c r="B4404">
        <f>D4404&amp;Q4404&amp;E4404</f>
        <v/>
      </c>
      <c r="C4404" s="73" t="inlineStr">
        <is>
          <t>FUTSTK</t>
        </is>
      </c>
      <c r="D4404" s="73" t="inlineStr">
        <is>
          <t>OFSS</t>
        </is>
      </c>
      <c r="E4404" s="78" t="n">
        <v>45197</v>
      </c>
      <c r="F4404" s="75" t="n">
        <v>0</v>
      </c>
      <c r="G4404" s="73" t="inlineStr">
        <is>
          <t>XX</t>
        </is>
      </c>
      <c r="H4404" s="75" t="n">
        <v>0</v>
      </c>
      <c r="I4404" s="75" t="n">
        <v>0</v>
      </c>
      <c r="J4404" s="75" t="n">
        <v>0</v>
      </c>
      <c r="K4404" s="75" t="n">
        <v>3919.1</v>
      </c>
      <c r="L4404" s="75" t="n">
        <v>3894.05</v>
      </c>
      <c r="M4404" s="75" t="n">
        <v>0</v>
      </c>
      <c r="N4404" s="75" t="n">
        <v>0</v>
      </c>
      <c r="O4404" s="75" t="n">
        <v>400</v>
      </c>
      <c r="P4404" s="75" t="n">
        <v>0</v>
      </c>
      <c r="Q4404" s="79" t="n">
        <v>45118</v>
      </c>
      <c r="AR4404">
        <f>IF($AU$2&lt;&gt;5,NA(),IF(D4404=D4403,0,IF(AND(D4406=D4404,D4405=D4404),O4404+O4405+O4406,IF(D4405=D4404,O4405+O4404,O4404))))</f>
        <v/>
      </c>
      <c r="AS4404">
        <f>IF($AU$2&lt;&gt;5,NA(),IF(D4404=D4403,0,IF(AND(D4406=D4404,D4405=D4404),P4404+P4405+P4406,IF(D4405=D4404,P4405+P4404,P4404))))</f>
        <v/>
      </c>
      <c r="AT4404">
        <f>AR4404-AS4404</f>
        <v/>
      </c>
    </row>
    <row r="4405" ht="15.75" customHeight="1" s="121">
      <c r="B4405">
        <f>D4405&amp;Q4405&amp;E4405</f>
        <v/>
      </c>
      <c r="C4405" s="73" t="inlineStr">
        <is>
          <t>FUTSTK</t>
        </is>
      </c>
      <c r="D4405" s="73" t="inlineStr">
        <is>
          <t>ONGC</t>
        </is>
      </c>
      <c r="E4405" s="78" t="n">
        <v>45134</v>
      </c>
      <c r="F4405" s="75" t="n">
        <v>0</v>
      </c>
      <c r="G4405" s="73" t="inlineStr">
        <is>
          <t>XX</t>
        </is>
      </c>
      <c r="H4405" s="75" t="n">
        <v>164.4</v>
      </c>
      <c r="I4405" s="75" t="n">
        <v>165.85</v>
      </c>
      <c r="J4405" s="75" t="n">
        <v>163.6</v>
      </c>
      <c r="K4405" s="75" t="n">
        <v>165.15</v>
      </c>
      <c r="L4405" s="75" t="n">
        <v>165.15</v>
      </c>
      <c r="M4405" s="75" t="n">
        <v>1282</v>
      </c>
      <c r="N4405" s="75" t="n">
        <v>8138.83</v>
      </c>
      <c r="O4405" s="75" t="n">
        <v>41718600</v>
      </c>
      <c r="P4405" s="75" t="n">
        <v>646800</v>
      </c>
      <c r="Q4405" s="79" t="n">
        <v>45118</v>
      </c>
      <c r="AR4405">
        <f>IF($AU$2&lt;&gt;5,NA(),IF(D4405=D4404,0,IF(AND(D4407=D4405,D4406=D4405),O4405+O4406+O4407,IF(D4406=D4405,O4406+O4405,O4405))))</f>
        <v/>
      </c>
      <c r="AS4405">
        <f>IF($AU$2&lt;&gt;5,NA(),IF(D4405=D4404,0,IF(AND(D4407=D4405,D4406=D4405),P4405+P4406+P4407,IF(D4406=D4405,P4406+P4405,P4405))))</f>
        <v/>
      </c>
      <c r="AT4405">
        <f>AR4405-AS4405</f>
        <v/>
      </c>
    </row>
    <row r="4406" ht="15.75" customHeight="1" s="121">
      <c r="B4406">
        <f>D4406&amp;Q4406&amp;E4406</f>
        <v/>
      </c>
      <c r="C4406" s="73" t="inlineStr">
        <is>
          <t>FUTSTK</t>
        </is>
      </c>
      <c r="D4406" s="73" t="inlineStr">
        <is>
          <t>ONGC</t>
        </is>
      </c>
      <c r="E4406" s="78" t="n">
        <v>45169</v>
      </c>
      <c r="F4406" s="75" t="n">
        <v>0</v>
      </c>
      <c r="G4406" s="73" t="inlineStr">
        <is>
          <t>XX</t>
        </is>
      </c>
      <c r="H4406" s="75" t="n">
        <v>164.7</v>
      </c>
      <c r="I4406" s="75" t="n">
        <v>166.6</v>
      </c>
      <c r="J4406" s="75" t="n">
        <v>164.7</v>
      </c>
      <c r="K4406" s="75" t="n">
        <v>165.85</v>
      </c>
      <c r="L4406" s="75" t="n">
        <v>165.85</v>
      </c>
      <c r="M4406" s="75" t="n">
        <v>89</v>
      </c>
      <c r="N4406" s="75" t="n">
        <v>566.9400000000001</v>
      </c>
      <c r="O4406" s="75" t="n">
        <v>693000</v>
      </c>
      <c r="P4406" s="75" t="n">
        <v>-53900</v>
      </c>
      <c r="Q4406" s="79" t="n">
        <v>45118</v>
      </c>
      <c r="AR4406">
        <f>IF($AU$2&lt;&gt;5,NA(),IF(D4406=D4405,0,IF(AND(D4408=D4406,D4407=D4406),O4406+O4407+O4408,IF(D4407=D4406,O4407+O4406,O4406))))</f>
        <v/>
      </c>
      <c r="AS4406">
        <f>IF($AU$2&lt;&gt;5,NA(),IF(D4406=D4405,0,IF(AND(D4408=D4406,D4407=D4406),P4406+P4407+P4408,IF(D4407=D4406,P4407+P4406,P4406))))</f>
        <v/>
      </c>
      <c r="AT4406">
        <f>AR4406-AS4406</f>
        <v/>
      </c>
    </row>
    <row r="4407" ht="15.75" customHeight="1" s="121">
      <c r="B4407">
        <f>D4407&amp;Q4407&amp;E4407</f>
        <v/>
      </c>
      <c r="C4407" s="73" t="inlineStr">
        <is>
          <t>FUTSTK</t>
        </is>
      </c>
      <c r="D4407" s="73" t="inlineStr">
        <is>
          <t>ONGC</t>
        </is>
      </c>
      <c r="E4407" s="78" t="n">
        <v>45197</v>
      </c>
      <c r="F4407" s="75" t="n">
        <v>0</v>
      </c>
      <c r="G4407" s="73" t="inlineStr">
        <is>
          <t>XX</t>
        </is>
      </c>
      <c r="H4407" s="75" t="n">
        <v>166.75</v>
      </c>
      <c r="I4407" s="75" t="n">
        <v>166.75</v>
      </c>
      <c r="J4407" s="75" t="n">
        <v>166</v>
      </c>
      <c r="K4407" s="75" t="n">
        <v>166</v>
      </c>
      <c r="L4407" s="75" t="n">
        <v>167.2</v>
      </c>
      <c r="M4407" s="75" t="n">
        <v>2</v>
      </c>
      <c r="N4407" s="75" t="n">
        <v>12.81</v>
      </c>
      <c r="O4407" s="75" t="n">
        <v>46200</v>
      </c>
      <c r="P4407" s="75" t="n">
        <v>0</v>
      </c>
      <c r="Q4407" s="79" t="n">
        <v>45118</v>
      </c>
      <c r="AR4407">
        <f>IF($AU$2&lt;&gt;5,NA(),IF(D4407=D4406,0,IF(AND(D4409=D4407,D4408=D4407),O4407+O4408+O4409,IF(D4408=D4407,O4408+O4407,O4407))))</f>
        <v/>
      </c>
      <c r="AS4407">
        <f>IF($AU$2&lt;&gt;5,NA(),IF(D4407=D4406,0,IF(AND(D4409=D4407,D4408=D4407),P4407+P4408+P4409,IF(D4408=D4407,P4408+P4407,P4407))))</f>
        <v/>
      </c>
      <c r="AT4407">
        <f>AR4407-AS4407</f>
        <v/>
      </c>
    </row>
    <row r="4408" ht="15.75" customHeight="1" s="121">
      <c r="B4408">
        <f>D4408&amp;Q4408&amp;E4408</f>
        <v/>
      </c>
      <c r="C4408" s="73" t="inlineStr">
        <is>
          <t>FUTSTK</t>
        </is>
      </c>
      <c r="D4408" s="73" t="inlineStr">
        <is>
          <t>PAGEIND</t>
        </is>
      </c>
      <c r="E4408" s="78" t="n">
        <v>45134</v>
      </c>
      <c r="F4408" s="75" t="n">
        <v>0</v>
      </c>
      <c r="G4408" s="73" t="inlineStr">
        <is>
          <t>XX</t>
        </is>
      </c>
      <c r="H4408" s="75" t="n">
        <v>36689</v>
      </c>
      <c r="I4408" s="75" t="n">
        <v>36806</v>
      </c>
      <c r="J4408" s="75" t="n">
        <v>36395.2</v>
      </c>
      <c r="K4408" s="75" t="n">
        <v>36471.55</v>
      </c>
      <c r="L4408" s="75" t="n">
        <v>36471.55</v>
      </c>
      <c r="M4408" s="75" t="n">
        <v>843</v>
      </c>
      <c r="N4408" s="75" t="n">
        <v>4625.57</v>
      </c>
      <c r="O4408" s="75" t="n">
        <v>162330</v>
      </c>
      <c r="P4408" s="75" t="n">
        <v>1365</v>
      </c>
      <c r="Q4408" s="79" t="n">
        <v>45118</v>
      </c>
      <c r="AR4408">
        <f>IF($AU$2&lt;&gt;5,NA(),IF(D4408=D4407,0,IF(AND(D4410=D4408,D4409=D4408),O4408+O4409+O4410,IF(D4409=D4408,O4409+O4408,O4408))))</f>
        <v/>
      </c>
      <c r="AS4408">
        <f>IF($AU$2&lt;&gt;5,NA(),IF(D4408=D4407,0,IF(AND(D4410=D4408,D4409=D4408),P4408+P4409+P4410,IF(D4409=D4408,P4409+P4408,P4408))))</f>
        <v/>
      </c>
      <c r="AT4408">
        <f>AR4408-AS4408</f>
        <v/>
      </c>
    </row>
    <row r="4409" ht="15.75" customHeight="1" s="121">
      <c r="B4409">
        <f>D4409&amp;Q4409&amp;E4409</f>
        <v/>
      </c>
      <c r="C4409" s="73" t="inlineStr">
        <is>
          <t>FUTSTK</t>
        </is>
      </c>
      <c r="D4409" s="73" t="inlineStr">
        <is>
          <t>PAGEIND</t>
        </is>
      </c>
      <c r="E4409" s="78" t="n">
        <v>45169</v>
      </c>
      <c r="F4409" s="75" t="n">
        <v>0</v>
      </c>
      <c r="G4409" s="73" t="inlineStr">
        <is>
          <t>XX</t>
        </is>
      </c>
      <c r="H4409" s="75" t="n">
        <v>37001</v>
      </c>
      <c r="I4409" s="75" t="n">
        <v>37041.15</v>
      </c>
      <c r="J4409" s="75" t="n">
        <v>36665</v>
      </c>
      <c r="K4409" s="75" t="n">
        <v>36704.95</v>
      </c>
      <c r="L4409" s="75" t="n">
        <v>36704.95</v>
      </c>
      <c r="M4409" s="75" t="n">
        <v>83</v>
      </c>
      <c r="N4409" s="75" t="n">
        <v>458.68</v>
      </c>
      <c r="O4409" s="75" t="n">
        <v>6390</v>
      </c>
      <c r="P4409" s="75" t="n">
        <v>360</v>
      </c>
      <c r="Q4409" s="79" t="n">
        <v>45118</v>
      </c>
      <c r="AR4409">
        <f>IF($AU$2&lt;&gt;5,NA(),IF(D4409=D4408,0,IF(AND(D4411=D4409,D4410=D4409),O4409+O4410+O4411,IF(D4410=D4409,O4410+O4409,O4409))))</f>
        <v/>
      </c>
      <c r="AS4409">
        <f>IF($AU$2&lt;&gt;5,NA(),IF(D4409=D4408,0,IF(AND(D4411=D4409,D4410=D4409),P4409+P4410+P4411,IF(D4410=D4409,P4410+P4409,P4409))))</f>
        <v/>
      </c>
      <c r="AT4409">
        <f>AR4409-AS4409</f>
        <v/>
      </c>
    </row>
    <row r="4410" ht="15.75" customHeight="1" s="121">
      <c r="B4410">
        <f>D4410&amp;Q4410&amp;E4410</f>
        <v/>
      </c>
      <c r="C4410" s="73" t="inlineStr">
        <is>
          <t>FUTSTK</t>
        </is>
      </c>
      <c r="D4410" s="73" t="inlineStr">
        <is>
          <t>PAGEIND</t>
        </is>
      </c>
      <c r="E4410" s="78" t="n">
        <v>45197</v>
      </c>
      <c r="F4410" s="75" t="n">
        <v>0</v>
      </c>
      <c r="G4410" s="73" t="inlineStr">
        <is>
          <t>XX</t>
        </is>
      </c>
      <c r="H4410" s="75" t="n">
        <v>37150</v>
      </c>
      <c r="I4410" s="75" t="n">
        <v>37150</v>
      </c>
      <c r="J4410" s="75" t="n">
        <v>36950</v>
      </c>
      <c r="K4410" s="75" t="n">
        <v>36966.4</v>
      </c>
      <c r="L4410" s="75" t="n">
        <v>36966.4</v>
      </c>
      <c r="M4410" s="75" t="n">
        <v>10</v>
      </c>
      <c r="N4410" s="75" t="n">
        <v>55.56</v>
      </c>
      <c r="O4410" s="75" t="n">
        <v>765</v>
      </c>
      <c r="P4410" s="75" t="n">
        <v>150</v>
      </c>
      <c r="Q4410" s="79" t="n">
        <v>45118</v>
      </c>
      <c r="AR4410">
        <f>IF($AU$2&lt;&gt;5,NA(),IF(D4410=D4409,0,IF(AND(D4412=D4410,D4411=D4410),O4410+O4411+O4412,IF(D4411=D4410,O4411+O4410,O4410))))</f>
        <v/>
      </c>
      <c r="AS4410">
        <f>IF($AU$2&lt;&gt;5,NA(),IF(D4410=D4409,0,IF(AND(D4412=D4410,D4411=D4410),P4410+P4411+P4412,IF(D4411=D4410,P4411+P4410,P4410))))</f>
        <v/>
      </c>
      <c r="AT4410">
        <f>AR4410-AS4410</f>
        <v/>
      </c>
    </row>
    <row r="4411" ht="15.75" customHeight="1" s="121">
      <c r="B4411">
        <f>D4411&amp;Q4411&amp;E4411</f>
        <v/>
      </c>
      <c r="C4411" s="73" t="inlineStr">
        <is>
          <t>FUTSTK</t>
        </is>
      </c>
      <c r="D4411" s="73" t="inlineStr">
        <is>
          <t>PEL</t>
        </is>
      </c>
      <c r="E4411" s="78" t="n">
        <v>45134</v>
      </c>
      <c r="F4411" s="75" t="n">
        <v>0</v>
      </c>
      <c r="G4411" s="73" t="inlineStr">
        <is>
          <t>XX</t>
        </is>
      </c>
      <c r="H4411" s="75" t="n">
        <v>947.3</v>
      </c>
      <c r="I4411" s="75" t="n">
        <v>953.75</v>
      </c>
      <c r="J4411" s="75" t="n">
        <v>939</v>
      </c>
      <c r="K4411" s="75" t="n">
        <v>942.1</v>
      </c>
      <c r="L4411" s="75" t="n">
        <v>942.1</v>
      </c>
      <c r="M4411" s="75" t="n">
        <v>2467</v>
      </c>
      <c r="N4411" s="75" t="n">
        <v>17506.93</v>
      </c>
      <c r="O4411" s="75" t="n">
        <v>9106500</v>
      </c>
      <c r="P4411" s="75" t="n">
        <v>4500</v>
      </c>
      <c r="Q4411" s="79" t="n">
        <v>45118</v>
      </c>
      <c r="AR4411">
        <f>IF($AU$2&lt;&gt;5,NA(),IF(D4411=D4410,0,IF(AND(D4413=D4411,D4412=D4411),O4411+O4412+O4413,IF(D4412=D4411,O4412+O4411,O4411))))</f>
        <v/>
      </c>
      <c r="AS4411">
        <f>IF($AU$2&lt;&gt;5,NA(),IF(D4411=D4410,0,IF(AND(D4413=D4411,D4412=D4411),P4411+P4412+P4413,IF(D4412=D4411,P4412+P4411,P4411))))</f>
        <v/>
      </c>
      <c r="AT4411">
        <f>AR4411-AS4411</f>
        <v/>
      </c>
    </row>
    <row r="4412" ht="15.75" customHeight="1" s="121">
      <c r="B4412">
        <f>D4412&amp;Q4412&amp;E4412</f>
        <v/>
      </c>
      <c r="C4412" s="73" t="inlineStr">
        <is>
          <t>FUTSTK</t>
        </is>
      </c>
      <c r="D4412" s="73" t="inlineStr">
        <is>
          <t>PEL</t>
        </is>
      </c>
      <c r="E4412" s="78" t="n">
        <v>45169</v>
      </c>
      <c r="F4412" s="75" t="n">
        <v>0</v>
      </c>
      <c r="G4412" s="73" t="inlineStr">
        <is>
          <t>XX</t>
        </is>
      </c>
      <c r="H4412" s="75" t="n">
        <v>954.1</v>
      </c>
      <c r="I4412" s="75" t="n">
        <v>959</v>
      </c>
      <c r="J4412" s="75" t="n">
        <v>946</v>
      </c>
      <c r="K4412" s="75" t="n">
        <v>948.95</v>
      </c>
      <c r="L4412" s="75" t="n">
        <v>948.95</v>
      </c>
      <c r="M4412" s="75" t="n">
        <v>99</v>
      </c>
      <c r="N4412" s="75" t="n">
        <v>707.33</v>
      </c>
      <c r="O4412" s="75" t="n">
        <v>294000</v>
      </c>
      <c r="P4412" s="75" t="n">
        <v>16500</v>
      </c>
      <c r="Q4412" s="79" t="n">
        <v>45118</v>
      </c>
      <c r="AR4412">
        <f>IF($AU$2&lt;&gt;5,NA(),IF(D4412=D4411,0,IF(AND(D4414=D4412,D4413=D4412),O4412+O4413+O4414,IF(D4413=D4412,O4413+O4412,O4412))))</f>
        <v/>
      </c>
      <c r="AS4412">
        <f>IF($AU$2&lt;&gt;5,NA(),IF(D4412=D4411,0,IF(AND(D4414=D4412,D4413=D4412),P4412+P4413+P4414,IF(D4413=D4412,P4413+P4412,P4412))))</f>
        <v/>
      </c>
      <c r="AT4412">
        <f>AR4412-AS4412</f>
        <v/>
      </c>
    </row>
    <row r="4413" ht="15.75" customHeight="1" s="121">
      <c r="B4413">
        <f>D4413&amp;Q4413&amp;E4413</f>
        <v/>
      </c>
      <c r="C4413" s="73" t="inlineStr">
        <is>
          <t>FUTSTK</t>
        </is>
      </c>
      <c r="D4413" s="73" t="inlineStr">
        <is>
          <t>PEL</t>
        </is>
      </c>
      <c r="E4413" s="78" t="n">
        <v>45197</v>
      </c>
      <c r="F4413" s="75" t="n">
        <v>0</v>
      </c>
      <c r="G4413" s="73" t="inlineStr">
        <is>
          <t>XX</t>
        </is>
      </c>
      <c r="H4413" s="75" t="n">
        <v>955.3</v>
      </c>
      <c r="I4413" s="75" t="n">
        <v>960.3</v>
      </c>
      <c r="J4413" s="75" t="n">
        <v>954.2</v>
      </c>
      <c r="K4413" s="75" t="n">
        <v>954.8</v>
      </c>
      <c r="L4413" s="75" t="n">
        <v>952.6</v>
      </c>
      <c r="M4413" s="75" t="n">
        <v>11</v>
      </c>
      <c r="N4413" s="75" t="n">
        <v>78.81999999999999</v>
      </c>
      <c r="O4413" s="75" t="n">
        <v>19500</v>
      </c>
      <c r="P4413" s="75" t="n">
        <v>750</v>
      </c>
      <c r="Q4413" s="79" t="n">
        <v>45118</v>
      </c>
      <c r="AR4413">
        <f>IF($AU$2&lt;&gt;5,NA(),IF(D4413=D4412,0,IF(AND(D4415=D4413,D4414=D4413),O4413+O4414+O4415,IF(D4414=D4413,O4414+O4413,O4413))))</f>
        <v/>
      </c>
      <c r="AS4413">
        <f>IF($AU$2&lt;&gt;5,NA(),IF(D4413=D4412,0,IF(AND(D4415=D4413,D4414=D4413),P4413+P4414+P4415,IF(D4414=D4413,P4414+P4413,P4413))))</f>
        <v/>
      </c>
      <c r="AT4413">
        <f>AR4413-AS4413</f>
        <v/>
      </c>
    </row>
    <row r="4414" ht="15.75" customHeight="1" s="121">
      <c r="B4414">
        <f>D4414&amp;Q4414&amp;E4414</f>
        <v/>
      </c>
      <c r="C4414" s="73" t="inlineStr">
        <is>
          <t>FUTSTK</t>
        </is>
      </c>
      <c r="D4414" s="73" t="inlineStr">
        <is>
          <t>PERSISTENT</t>
        </is>
      </c>
      <c r="E4414" s="78" t="n">
        <v>45134</v>
      </c>
      <c r="F4414" s="75" t="n">
        <v>0</v>
      </c>
      <c r="G4414" s="73" t="inlineStr">
        <is>
          <t>XX</t>
        </is>
      </c>
      <c r="H4414" s="75" t="n">
        <v>4709.9</v>
      </c>
      <c r="I4414" s="75" t="n">
        <v>4784.1</v>
      </c>
      <c r="J4414" s="75" t="n">
        <v>4675</v>
      </c>
      <c r="K4414" s="75" t="n">
        <v>4740.1</v>
      </c>
      <c r="L4414" s="75" t="n">
        <v>4740.1</v>
      </c>
      <c r="M4414" s="75" t="n">
        <v>1975</v>
      </c>
      <c r="N4414" s="75" t="n">
        <v>16369.14</v>
      </c>
      <c r="O4414" s="75" t="n">
        <v>1270500</v>
      </c>
      <c r="P4414" s="75" t="n">
        <v>-4375</v>
      </c>
      <c r="Q4414" s="79" t="n">
        <v>45118</v>
      </c>
      <c r="AR4414">
        <f>IF($AU$2&lt;&gt;5,NA(),IF(D4414=D4413,0,IF(AND(D4416=D4414,D4415=D4414),O4414+O4415+O4416,IF(D4415=D4414,O4415+O4414,O4414))))</f>
        <v/>
      </c>
      <c r="AS4414">
        <f>IF($AU$2&lt;&gt;5,NA(),IF(D4414=D4413,0,IF(AND(D4416=D4414,D4415=D4414),P4414+P4415+P4416,IF(D4415=D4414,P4415+P4414,P4414))))</f>
        <v/>
      </c>
      <c r="AT4414">
        <f>AR4414-AS4414</f>
        <v/>
      </c>
    </row>
    <row r="4415" ht="15.75" customHeight="1" s="121">
      <c r="B4415">
        <f>D4415&amp;Q4415&amp;E4415</f>
        <v/>
      </c>
      <c r="C4415" s="73" t="inlineStr">
        <is>
          <t>FUTSTK</t>
        </is>
      </c>
      <c r="D4415" s="73" t="inlineStr">
        <is>
          <t>PERSISTENT</t>
        </is>
      </c>
      <c r="E4415" s="78" t="n">
        <v>45169</v>
      </c>
      <c r="F4415" s="75" t="n">
        <v>0</v>
      </c>
      <c r="G4415" s="73" t="inlineStr">
        <is>
          <t>XX</t>
        </is>
      </c>
      <c r="H4415" s="75" t="n">
        <v>4707.8</v>
      </c>
      <c r="I4415" s="75" t="n">
        <v>4783.4</v>
      </c>
      <c r="J4415" s="75" t="n">
        <v>4680.25</v>
      </c>
      <c r="K4415" s="75" t="n">
        <v>4742</v>
      </c>
      <c r="L4415" s="75" t="n">
        <v>4742</v>
      </c>
      <c r="M4415" s="75" t="n">
        <v>62</v>
      </c>
      <c r="N4415" s="75" t="n">
        <v>514.5</v>
      </c>
      <c r="O4415" s="75" t="n">
        <v>49525</v>
      </c>
      <c r="P4415" s="75" t="n">
        <v>2100</v>
      </c>
      <c r="Q4415" s="79" t="n">
        <v>45118</v>
      </c>
      <c r="AR4415">
        <f>IF($AU$2&lt;&gt;5,NA(),IF(D4415=D4414,0,IF(AND(D4417=D4415,D4416=D4415),O4415+O4416+O4417,IF(D4416=D4415,O4416+O4415,O4415))))</f>
        <v/>
      </c>
      <c r="AS4415">
        <f>IF($AU$2&lt;&gt;5,NA(),IF(D4415=D4414,0,IF(AND(D4417=D4415,D4416=D4415),P4415+P4416+P4417,IF(D4416=D4415,P4416+P4415,P4415))))</f>
        <v/>
      </c>
      <c r="AT4415">
        <f>AR4415-AS4415</f>
        <v/>
      </c>
    </row>
    <row r="4416" ht="15.75" customHeight="1" s="121">
      <c r="B4416">
        <f>D4416&amp;Q4416&amp;E4416</f>
        <v/>
      </c>
      <c r="C4416" s="73" t="inlineStr">
        <is>
          <t>FUTSTK</t>
        </is>
      </c>
      <c r="D4416" s="73" t="inlineStr">
        <is>
          <t>PERSISTENT</t>
        </is>
      </c>
      <c r="E4416" s="78" t="n">
        <v>45197</v>
      </c>
      <c r="F4416" s="75" t="n">
        <v>0</v>
      </c>
      <c r="G4416" s="73" t="inlineStr">
        <is>
          <t>XX</t>
        </is>
      </c>
      <c r="H4416" s="75" t="n">
        <v>4700</v>
      </c>
      <c r="I4416" s="75" t="n">
        <v>4790.75</v>
      </c>
      <c r="J4416" s="75" t="n">
        <v>4700</v>
      </c>
      <c r="K4416" s="75" t="n">
        <v>4790.75</v>
      </c>
      <c r="L4416" s="75" t="n">
        <v>4791.55</v>
      </c>
      <c r="M4416" s="75" t="n">
        <v>3</v>
      </c>
      <c r="N4416" s="75" t="n">
        <v>24.95</v>
      </c>
      <c r="O4416" s="75" t="n">
        <v>10675</v>
      </c>
      <c r="P4416" s="75" t="n">
        <v>525</v>
      </c>
      <c r="Q4416" s="79" t="n">
        <v>45118</v>
      </c>
      <c r="AR4416">
        <f>IF($AU$2&lt;&gt;5,NA(),IF(D4416=D4415,0,IF(AND(D4418=D4416,D4417=D4416),O4416+O4417+O4418,IF(D4417=D4416,O4417+O4416,O4416))))</f>
        <v/>
      </c>
      <c r="AS4416">
        <f>IF($AU$2&lt;&gt;5,NA(),IF(D4416=D4415,0,IF(AND(D4418=D4416,D4417=D4416),P4416+P4417+P4418,IF(D4417=D4416,P4417+P4416,P4416))))</f>
        <v/>
      </c>
      <c r="AT4416">
        <f>AR4416-AS4416</f>
        <v/>
      </c>
    </row>
    <row r="4417" ht="15.75" customHeight="1" s="121">
      <c r="B4417">
        <f>D4417&amp;Q4417&amp;E4417</f>
        <v/>
      </c>
      <c r="C4417" s="73" t="inlineStr">
        <is>
          <t>FUTSTK</t>
        </is>
      </c>
      <c r="D4417" s="73" t="inlineStr">
        <is>
          <t>PETRONET</t>
        </is>
      </c>
      <c r="E4417" s="78" t="n">
        <v>45134</v>
      </c>
      <c r="F4417" s="75" t="n">
        <v>0</v>
      </c>
      <c r="G4417" s="73" t="inlineStr">
        <is>
          <t>XX</t>
        </is>
      </c>
      <c r="H4417" s="75" t="n">
        <v>229.85</v>
      </c>
      <c r="I4417" s="75" t="n">
        <v>233.8</v>
      </c>
      <c r="J4417" s="75" t="n">
        <v>229.85</v>
      </c>
      <c r="K4417" s="75" t="n">
        <v>231.5</v>
      </c>
      <c r="L4417" s="75" t="n">
        <v>231.5</v>
      </c>
      <c r="M4417" s="75" t="n">
        <v>1162</v>
      </c>
      <c r="N4417" s="75" t="n">
        <v>8085.2</v>
      </c>
      <c r="O4417" s="75" t="n">
        <v>9771000</v>
      </c>
      <c r="P4417" s="75" t="n">
        <v>510000</v>
      </c>
      <c r="Q4417" s="79" t="n">
        <v>45118</v>
      </c>
      <c r="AR4417">
        <f>IF($AU$2&lt;&gt;5,NA(),IF(D4417=D4416,0,IF(AND(D4419=D4417,D4418=D4417),O4417+O4418+O4419,IF(D4418=D4417,O4418+O4417,O4417))))</f>
        <v/>
      </c>
      <c r="AS4417">
        <f>IF($AU$2&lt;&gt;5,NA(),IF(D4417=D4416,0,IF(AND(D4419=D4417,D4418=D4417),P4417+P4418+P4419,IF(D4418=D4417,P4418+P4417,P4417))))</f>
        <v/>
      </c>
      <c r="AT4417">
        <f>AR4417-AS4417</f>
        <v/>
      </c>
    </row>
    <row r="4418" ht="15.75" customHeight="1" s="121">
      <c r="B4418">
        <f>D4418&amp;Q4418&amp;E4418</f>
        <v/>
      </c>
      <c r="C4418" s="73" t="inlineStr">
        <is>
          <t>FUTSTK</t>
        </is>
      </c>
      <c r="D4418" s="73" t="inlineStr">
        <is>
          <t>PETRONET</t>
        </is>
      </c>
      <c r="E4418" s="78" t="n">
        <v>45169</v>
      </c>
      <c r="F4418" s="75" t="n">
        <v>0</v>
      </c>
      <c r="G4418" s="73" t="inlineStr">
        <is>
          <t>XX</t>
        </is>
      </c>
      <c r="H4418" s="75" t="n">
        <v>230.35</v>
      </c>
      <c r="I4418" s="75" t="n">
        <v>232.8</v>
      </c>
      <c r="J4418" s="75" t="n">
        <v>230.1</v>
      </c>
      <c r="K4418" s="75" t="n">
        <v>230.65</v>
      </c>
      <c r="L4418" s="75" t="n">
        <v>230.65</v>
      </c>
      <c r="M4418" s="75" t="n">
        <v>63</v>
      </c>
      <c r="N4418" s="75" t="n">
        <v>437.29</v>
      </c>
      <c r="O4418" s="75" t="n">
        <v>1023000</v>
      </c>
      <c r="P4418" s="75" t="n">
        <v>-27000</v>
      </c>
      <c r="Q4418" s="79" t="n">
        <v>45118</v>
      </c>
      <c r="AR4418">
        <f>IF($AU$2&lt;&gt;5,NA(),IF(D4418=D4417,0,IF(AND(D4420=D4418,D4419=D4418),O4418+O4419+O4420,IF(D4419=D4418,O4419+O4418,O4418))))</f>
        <v/>
      </c>
      <c r="AS4418">
        <f>IF($AU$2&lt;&gt;5,NA(),IF(D4418=D4417,0,IF(AND(D4420=D4418,D4419=D4418),P4418+P4419+P4420,IF(D4419=D4418,P4419+P4418,P4418))))</f>
        <v/>
      </c>
      <c r="AT4418">
        <f>AR4418-AS4418</f>
        <v/>
      </c>
    </row>
    <row r="4419" ht="15.75" customHeight="1" s="121">
      <c r="B4419">
        <f>D4419&amp;Q4419&amp;E4419</f>
        <v/>
      </c>
      <c r="C4419" s="73" t="inlineStr">
        <is>
          <t>FUTSTK</t>
        </is>
      </c>
      <c r="D4419" s="73" t="inlineStr">
        <is>
          <t>PETRONET</t>
        </is>
      </c>
      <c r="E4419" s="78" t="n">
        <v>45197</v>
      </c>
      <c r="F4419" s="75" t="n">
        <v>0</v>
      </c>
      <c r="G4419" s="73" t="inlineStr">
        <is>
          <t>XX</t>
        </is>
      </c>
      <c r="H4419" s="75" t="n">
        <v>232</v>
      </c>
      <c r="I4419" s="75" t="n">
        <v>233.5</v>
      </c>
      <c r="J4419" s="75" t="n">
        <v>232</v>
      </c>
      <c r="K4419" s="75" t="n">
        <v>232.15</v>
      </c>
      <c r="L4419" s="75" t="n">
        <v>233.9</v>
      </c>
      <c r="M4419" s="75" t="n">
        <v>12</v>
      </c>
      <c r="N4419" s="75" t="n">
        <v>83.63</v>
      </c>
      <c r="O4419" s="75" t="n">
        <v>51000</v>
      </c>
      <c r="P4419" s="75" t="n">
        <v>-9000</v>
      </c>
      <c r="Q4419" s="79" t="n">
        <v>45118</v>
      </c>
      <c r="AR4419">
        <f>IF($AU$2&lt;&gt;5,NA(),IF(D4419=D4418,0,IF(AND(D4421=D4419,D4420=D4419),O4419+O4420+O4421,IF(D4420=D4419,O4420+O4419,O4419))))</f>
        <v/>
      </c>
      <c r="AS4419">
        <f>IF($AU$2&lt;&gt;5,NA(),IF(D4419=D4418,0,IF(AND(D4421=D4419,D4420=D4419),P4419+P4420+P4421,IF(D4420=D4419,P4420+P4419,P4419))))</f>
        <v/>
      </c>
      <c r="AT4419">
        <f>AR4419-AS4419</f>
        <v/>
      </c>
    </row>
    <row r="4420" ht="15.75" customHeight="1" s="121">
      <c r="B4420">
        <f>D4420&amp;Q4420&amp;E4420</f>
        <v/>
      </c>
      <c r="C4420" s="73" t="inlineStr">
        <is>
          <t>FUTSTK</t>
        </is>
      </c>
      <c r="D4420" s="73" t="inlineStr">
        <is>
          <t>PFC</t>
        </is>
      </c>
      <c r="E4420" s="78" t="n">
        <v>45134</v>
      </c>
      <c r="F4420" s="75" t="n">
        <v>0</v>
      </c>
      <c r="G4420" s="73" t="inlineStr">
        <is>
          <t>XX</t>
        </is>
      </c>
      <c r="H4420" s="75" t="n">
        <v>225.8</v>
      </c>
      <c r="I4420" s="75" t="n">
        <v>230.85</v>
      </c>
      <c r="J4420" s="75" t="n">
        <v>224.95</v>
      </c>
      <c r="K4420" s="75" t="n">
        <v>227.5</v>
      </c>
      <c r="L4420" s="75" t="n">
        <v>227.5</v>
      </c>
      <c r="M4420" s="75" t="n">
        <v>5294</v>
      </c>
      <c r="N4420" s="75" t="n">
        <v>74898.41</v>
      </c>
      <c r="O4420" s="75" t="n">
        <v>54429800</v>
      </c>
      <c r="P4420" s="75" t="n">
        <v>-1469400</v>
      </c>
      <c r="Q4420" s="79" t="n">
        <v>45118</v>
      </c>
      <c r="AR4420">
        <f>IF($AU$2&lt;&gt;5,NA(),IF(D4420=D4419,0,IF(AND(D4422=D4420,D4421=D4420),O4420+O4421+O4422,IF(D4421=D4420,O4421+O4420,O4420))))</f>
        <v/>
      </c>
      <c r="AS4420">
        <f>IF($AU$2&lt;&gt;5,NA(),IF(D4420=D4419,0,IF(AND(D4422=D4420,D4421=D4420),P4420+P4421+P4422,IF(D4421=D4420,P4421+P4420,P4420))))</f>
        <v/>
      </c>
      <c r="AT4420">
        <f>AR4420-AS4420</f>
        <v/>
      </c>
    </row>
    <row r="4421" ht="15.75" customHeight="1" s="121">
      <c r="B4421">
        <f>D4421&amp;Q4421&amp;E4421</f>
        <v/>
      </c>
      <c r="C4421" s="73" t="inlineStr">
        <is>
          <t>FUTSTK</t>
        </is>
      </c>
      <c r="D4421" s="73" t="inlineStr">
        <is>
          <t>PFC</t>
        </is>
      </c>
      <c r="E4421" s="78" t="n">
        <v>45169</v>
      </c>
      <c r="F4421" s="75" t="n">
        <v>0</v>
      </c>
      <c r="G4421" s="73" t="inlineStr">
        <is>
          <t>XX</t>
        </is>
      </c>
      <c r="H4421" s="75" t="n">
        <v>225.2</v>
      </c>
      <c r="I4421" s="75" t="n">
        <v>230.8</v>
      </c>
      <c r="J4421" s="75" t="n">
        <v>225.15</v>
      </c>
      <c r="K4421" s="75" t="n">
        <v>227.65</v>
      </c>
      <c r="L4421" s="75" t="n">
        <v>227.65</v>
      </c>
      <c r="M4421" s="75" t="n">
        <v>373</v>
      </c>
      <c r="N4421" s="75" t="n">
        <v>5288.34</v>
      </c>
      <c r="O4421" s="75" t="n">
        <v>1816600</v>
      </c>
      <c r="P4421" s="75" t="n">
        <v>111600</v>
      </c>
      <c r="Q4421" s="79" t="n">
        <v>45118</v>
      </c>
      <c r="AR4421">
        <f>IF($AU$2&lt;&gt;5,NA(),IF(D4421=D4420,0,IF(AND(D4423=D4421,D4422=D4421),O4421+O4422+O4423,IF(D4422=D4421,O4422+O4421,O4421))))</f>
        <v/>
      </c>
      <c r="AS4421">
        <f>IF($AU$2&lt;&gt;5,NA(),IF(D4421=D4420,0,IF(AND(D4423=D4421,D4422=D4421),P4421+P4422+P4423,IF(D4422=D4421,P4422+P4421,P4421))))</f>
        <v/>
      </c>
      <c r="AT4421">
        <f>AR4421-AS4421</f>
        <v/>
      </c>
    </row>
    <row r="4422" ht="15.75" customHeight="1" s="121">
      <c r="B4422">
        <f>D4422&amp;Q4422&amp;E4422</f>
        <v/>
      </c>
      <c r="C4422" s="73" t="inlineStr">
        <is>
          <t>FUTSTK</t>
        </is>
      </c>
      <c r="D4422" s="73" t="inlineStr">
        <is>
          <t>PFC</t>
        </is>
      </c>
      <c r="E4422" s="78" t="n">
        <v>45197</v>
      </c>
      <c r="F4422" s="75" t="n">
        <v>0</v>
      </c>
      <c r="G4422" s="73" t="inlineStr">
        <is>
          <t>XX</t>
        </is>
      </c>
      <c r="H4422" s="75" t="n">
        <v>227.9</v>
      </c>
      <c r="I4422" s="75" t="n">
        <v>231</v>
      </c>
      <c r="J4422" s="75" t="n">
        <v>226.65</v>
      </c>
      <c r="K4422" s="75" t="n">
        <v>227.75</v>
      </c>
      <c r="L4422" s="75" t="n">
        <v>227.75</v>
      </c>
      <c r="M4422" s="75" t="n">
        <v>34</v>
      </c>
      <c r="N4422" s="75" t="n">
        <v>482.76</v>
      </c>
      <c r="O4422" s="75" t="n">
        <v>186000</v>
      </c>
      <c r="P4422" s="75" t="n">
        <v>24800</v>
      </c>
      <c r="Q4422" s="79" t="n">
        <v>45118</v>
      </c>
      <c r="AR4422">
        <f>IF($AU$2&lt;&gt;5,NA(),IF(D4422=D4421,0,IF(AND(D4424=D4422,D4423=D4422),O4422+O4423+O4424,IF(D4423=D4422,O4423+O4422,O4422))))</f>
        <v/>
      </c>
      <c r="AS4422">
        <f>IF($AU$2&lt;&gt;5,NA(),IF(D4422=D4421,0,IF(AND(D4424=D4422,D4423=D4422),P4422+P4423+P4424,IF(D4423=D4422,P4423+P4422,P4422))))</f>
        <v/>
      </c>
      <c r="AT4422">
        <f>AR4422-AS4422</f>
        <v/>
      </c>
    </row>
    <row r="4423" ht="15.75" customHeight="1" s="121">
      <c r="B4423">
        <f>D4423&amp;Q4423&amp;E4423</f>
        <v/>
      </c>
      <c r="C4423" s="73" t="inlineStr">
        <is>
          <t>FUTSTK</t>
        </is>
      </c>
      <c r="D4423" s="73" t="inlineStr">
        <is>
          <t>PIDILITIND</t>
        </is>
      </c>
      <c r="E4423" s="78" t="n">
        <v>45134</v>
      </c>
      <c r="F4423" s="75" t="n">
        <v>0</v>
      </c>
      <c r="G4423" s="73" t="inlineStr">
        <is>
          <t>XX</t>
        </is>
      </c>
      <c r="H4423" s="75" t="n">
        <v>2604.9</v>
      </c>
      <c r="I4423" s="75" t="n">
        <v>2688.65</v>
      </c>
      <c r="J4423" s="75" t="n">
        <v>2588.35</v>
      </c>
      <c r="K4423" s="75" t="n">
        <v>2642.5</v>
      </c>
      <c r="L4423" s="75" t="n">
        <v>2642.5</v>
      </c>
      <c r="M4423" s="75" t="n">
        <v>5597</v>
      </c>
      <c r="N4423" s="75" t="n">
        <v>37144.99</v>
      </c>
      <c r="O4423" s="75" t="n">
        <v>2912250</v>
      </c>
      <c r="P4423" s="75" t="n">
        <v>202250</v>
      </c>
      <c r="Q4423" s="79" t="n">
        <v>45118</v>
      </c>
      <c r="AR4423">
        <f>IF($AU$2&lt;&gt;5,NA(),IF(D4423=D4422,0,IF(AND(D4425=D4423,D4424=D4423),O4423+O4424+O4425,IF(D4424=D4423,O4424+O4423,O4423))))</f>
        <v/>
      </c>
      <c r="AS4423">
        <f>IF($AU$2&lt;&gt;5,NA(),IF(D4423=D4422,0,IF(AND(D4425=D4423,D4424=D4423),P4423+P4424+P4425,IF(D4424=D4423,P4424+P4423,P4423))))</f>
        <v/>
      </c>
      <c r="AT4423">
        <f>AR4423-AS4423</f>
        <v/>
      </c>
    </row>
    <row r="4424" ht="15.75" customHeight="1" s="121">
      <c r="B4424">
        <f>D4424&amp;Q4424&amp;E4424</f>
        <v/>
      </c>
      <c r="C4424" s="73" t="inlineStr">
        <is>
          <t>FUTSTK</t>
        </is>
      </c>
      <c r="D4424" s="73" t="inlineStr">
        <is>
          <t>PIDILITIND</t>
        </is>
      </c>
      <c r="E4424" s="78" t="n">
        <v>45169</v>
      </c>
      <c r="F4424" s="75" t="n">
        <v>0</v>
      </c>
      <c r="G4424" s="73" t="inlineStr">
        <is>
          <t>XX</t>
        </is>
      </c>
      <c r="H4424" s="75" t="n">
        <v>2621.4</v>
      </c>
      <c r="I4424" s="75" t="n">
        <v>2706.7</v>
      </c>
      <c r="J4424" s="75" t="n">
        <v>2621.4</v>
      </c>
      <c r="K4424" s="75" t="n">
        <v>2656.15</v>
      </c>
      <c r="L4424" s="75" t="n">
        <v>2656.15</v>
      </c>
      <c r="M4424" s="75" t="n">
        <v>161</v>
      </c>
      <c r="N4424" s="75" t="n">
        <v>1076.63</v>
      </c>
      <c r="O4424" s="75" t="n">
        <v>36500</v>
      </c>
      <c r="P4424" s="75" t="n">
        <v>-250</v>
      </c>
      <c r="Q4424" s="79" t="n">
        <v>45118</v>
      </c>
      <c r="AR4424">
        <f>IF($AU$2&lt;&gt;5,NA(),IF(D4424=D4423,0,IF(AND(D4426=D4424,D4425=D4424),O4424+O4425+O4426,IF(D4425=D4424,O4425+O4424,O4424))))</f>
        <v/>
      </c>
      <c r="AS4424">
        <f>IF($AU$2&lt;&gt;5,NA(),IF(D4424=D4423,0,IF(AND(D4426=D4424,D4425=D4424),P4424+P4425+P4426,IF(D4425=D4424,P4425+P4424,P4424))))</f>
        <v/>
      </c>
      <c r="AT4424">
        <f>AR4424-AS4424</f>
        <v/>
      </c>
    </row>
    <row r="4425" ht="15.75" customHeight="1" s="121">
      <c r="B4425">
        <f>D4425&amp;Q4425&amp;E4425</f>
        <v/>
      </c>
      <c r="C4425" s="73" t="inlineStr">
        <is>
          <t>FUTSTK</t>
        </is>
      </c>
      <c r="D4425" s="73" t="inlineStr">
        <is>
          <t>PIDILITIND</t>
        </is>
      </c>
      <c r="E4425" s="78" t="n">
        <v>45197</v>
      </c>
      <c r="F4425" s="75" t="n">
        <v>0</v>
      </c>
      <c r="G4425" s="73" t="inlineStr">
        <is>
          <t>XX</t>
        </is>
      </c>
      <c r="H4425" s="75" t="n">
        <v>2665</v>
      </c>
      <c r="I4425" s="75" t="n">
        <v>2678</v>
      </c>
      <c r="J4425" s="75" t="n">
        <v>2665</v>
      </c>
      <c r="K4425" s="75" t="n">
        <v>2678</v>
      </c>
      <c r="L4425" s="75" t="n">
        <v>2679.75</v>
      </c>
      <c r="M4425" s="75" t="n">
        <v>4</v>
      </c>
      <c r="N4425" s="75" t="n">
        <v>26.74</v>
      </c>
      <c r="O4425" s="75" t="n">
        <v>5000</v>
      </c>
      <c r="P4425" s="75" t="n">
        <v>500</v>
      </c>
      <c r="Q4425" s="79" t="n">
        <v>45118</v>
      </c>
      <c r="AR4425">
        <f>IF($AU$2&lt;&gt;5,NA(),IF(D4425=D4424,0,IF(AND(D4427=D4425,D4426=D4425),O4425+O4426+O4427,IF(D4426=D4425,O4426+O4425,O4425))))</f>
        <v/>
      </c>
      <c r="AS4425">
        <f>IF($AU$2&lt;&gt;5,NA(),IF(D4425=D4424,0,IF(AND(D4427=D4425,D4426=D4425),P4425+P4426+P4427,IF(D4426=D4425,P4426+P4425,P4425))))</f>
        <v/>
      </c>
      <c r="AT4425">
        <f>AR4425-AS4425</f>
        <v/>
      </c>
    </row>
    <row r="4426" ht="15.75" customHeight="1" s="121">
      <c r="B4426">
        <f>D4426&amp;Q4426&amp;E4426</f>
        <v/>
      </c>
      <c r="C4426" s="73" t="inlineStr">
        <is>
          <t>FUTSTK</t>
        </is>
      </c>
      <c r="D4426" s="73" t="inlineStr">
        <is>
          <t>PIIND</t>
        </is>
      </c>
      <c r="E4426" s="78" t="n">
        <v>45134</v>
      </c>
      <c r="F4426" s="75" t="n">
        <v>0</v>
      </c>
      <c r="G4426" s="73" t="inlineStr">
        <is>
          <t>XX</t>
        </is>
      </c>
      <c r="H4426" s="75" t="n">
        <v>3641</v>
      </c>
      <c r="I4426" s="75" t="n">
        <v>3699</v>
      </c>
      <c r="J4426" s="75" t="n">
        <v>3590.05</v>
      </c>
      <c r="K4426" s="75" t="n">
        <v>3676.95</v>
      </c>
      <c r="L4426" s="75" t="n">
        <v>3676.95</v>
      </c>
      <c r="M4426" s="75" t="n">
        <v>3521</v>
      </c>
      <c r="N4426" s="75" t="n">
        <v>32036.51</v>
      </c>
      <c r="O4426" s="75" t="n">
        <v>1861750</v>
      </c>
      <c r="P4426" s="75" t="n">
        <v>196750</v>
      </c>
      <c r="Q4426" s="79" t="n">
        <v>45118</v>
      </c>
      <c r="AR4426">
        <f>IF($AU$2&lt;&gt;5,NA(),IF(D4426=D4425,0,IF(AND(D4428=D4426,D4427=D4426),O4426+O4427+O4428,IF(D4427=D4426,O4427+O4426,O4426))))</f>
        <v/>
      </c>
      <c r="AS4426">
        <f>IF($AU$2&lt;&gt;5,NA(),IF(D4426=D4425,0,IF(AND(D4428=D4426,D4427=D4426),P4426+P4427+P4428,IF(D4427=D4426,P4427+P4426,P4426))))</f>
        <v/>
      </c>
      <c r="AT4426">
        <f>AR4426-AS4426</f>
        <v/>
      </c>
    </row>
    <row r="4427" ht="15.75" customHeight="1" s="121">
      <c r="B4427">
        <f>D4427&amp;Q4427&amp;E4427</f>
        <v/>
      </c>
      <c r="C4427" s="73" t="inlineStr">
        <is>
          <t>FUTSTK</t>
        </is>
      </c>
      <c r="D4427" s="73" t="inlineStr">
        <is>
          <t>PIIND</t>
        </is>
      </c>
      <c r="E4427" s="78" t="n">
        <v>45169</v>
      </c>
      <c r="F4427" s="75" t="n">
        <v>0</v>
      </c>
      <c r="G4427" s="73" t="inlineStr">
        <is>
          <t>XX</t>
        </is>
      </c>
      <c r="H4427" s="75" t="n">
        <v>3700</v>
      </c>
      <c r="I4427" s="75" t="n">
        <v>3716.25</v>
      </c>
      <c r="J4427" s="75" t="n">
        <v>3613.2</v>
      </c>
      <c r="K4427" s="75" t="n">
        <v>3701.3</v>
      </c>
      <c r="L4427" s="75" t="n">
        <v>3701.3</v>
      </c>
      <c r="M4427" s="75" t="n">
        <v>68</v>
      </c>
      <c r="N4427" s="75" t="n">
        <v>623.45</v>
      </c>
      <c r="O4427" s="75" t="n">
        <v>73500</v>
      </c>
      <c r="P4427" s="75" t="n">
        <v>1500</v>
      </c>
      <c r="Q4427" s="79" t="n">
        <v>45118</v>
      </c>
      <c r="AR4427">
        <f>IF($AU$2&lt;&gt;5,NA(),IF(D4427=D4426,0,IF(AND(D4429=D4427,D4428=D4427),O4427+O4428+O4429,IF(D4428=D4427,O4428+O4427,O4427))))</f>
        <v/>
      </c>
      <c r="AS4427">
        <f>IF($AU$2&lt;&gt;5,NA(),IF(D4427=D4426,0,IF(AND(D4429=D4427,D4428=D4427),P4427+P4428+P4429,IF(D4428=D4427,P4428+P4427,P4427))))</f>
        <v/>
      </c>
      <c r="AT4427">
        <f>AR4427-AS4427</f>
        <v/>
      </c>
    </row>
    <row r="4428" ht="15.75" customHeight="1" s="121">
      <c r="B4428">
        <f>D4428&amp;Q4428&amp;E4428</f>
        <v/>
      </c>
      <c r="C4428" s="73" t="inlineStr">
        <is>
          <t>FUTSTK</t>
        </is>
      </c>
      <c r="D4428" s="73" t="inlineStr">
        <is>
          <t>PIIND</t>
        </is>
      </c>
      <c r="E4428" s="78" t="n">
        <v>45197</v>
      </c>
      <c r="F4428" s="75" t="n">
        <v>0</v>
      </c>
      <c r="G4428" s="73" t="inlineStr">
        <is>
          <t>XX</t>
        </is>
      </c>
      <c r="H4428" s="75" t="n">
        <v>3737.45</v>
      </c>
      <c r="I4428" s="75" t="n">
        <v>3737.45</v>
      </c>
      <c r="J4428" s="75" t="n">
        <v>3650</v>
      </c>
      <c r="K4428" s="75" t="n">
        <v>3658.55</v>
      </c>
      <c r="L4428" s="75" t="n">
        <v>3714.15</v>
      </c>
      <c r="M4428" s="75" t="n">
        <v>5</v>
      </c>
      <c r="N4428" s="75" t="n">
        <v>46.08</v>
      </c>
      <c r="O4428" s="75" t="n">
        <v>750</v>
      </c>
      <c r="P4428" s="75" t="n">
        <v>250</v>
      </c>
      <c r="Q4428" s="79" t="n">
        <v>45118</v>
      </c>
      <c r="AR4428">
        <f>IF($AU$2&lt;&gt;5,NA(),IF(D4428=D4427,0,IF(AND(D4430=D4428,D4429=D4428),O4428+O4429+O4430,IF(D4429=D4428,O4429+O4428,O4428))))</f>
        <v/>
      </c>
      <c r="AS4428">
        <f>IF($AU$2&lt;&gt;5,NA(),IF(D4428=D4427,0,IF(AND(D4430=D4428,D4429=D4428),P4428+P4429+P4430,IF(D4429=D4428,P4429+P4428,P4428))))</f>
        <v/>
      </c>
      <c r="AT4428">
        <f>AR4428-AS4428</f>
        <v/>
      </c>
    </row>
    <row r="4429" ht="15.75" customHeight="1" s="121">
      <c r="B4429">
        <f>D4429&amp;Q4429&amp;E4429</f>
        <v/>
      </c>
      <c r="C4429" s="73" t="inlineStr">
        <is>
          <t>FUTSTK</t>
        </is>
      </c>
      <c r="D4429" s="73" t="inlineStr">
        <is>
          <t>PNB</t>
        </is>
      </c>
      <c r="E4429" s="78" t="n">
        <v>45134</v>
      </c>
      <c r="F4429" s="75" t="n">
        <v>0</v>
      </c>
      <c r="G4429" s="73" t="inlineStr">
        <is>
          <t>XX</t>
        </is>
      </c>
      <c r="H4429" s="75" t="n">
        <v>60.75</v>
      </c>
      <c r="I4429" s="75" t="n">
        <v>61.15</v>
      </c>
      <c r="J4429" s="75" t="n">
        <v>60.3</v>
      </c>
      <c r="K4429" s="75" t="n">
        <v>60.85</v>
      </c>
      <c r="L4429" s="75" t="n">
        <v>60.85</v>
      </c>
      <c r="M4429" s="75" t="n">
        <v>765</v>
      </c>
      <c r="N4429" s="75" t="n">
        <v>7431.91</v>
      </c>
      <c r="O4429" s="76" t="n">
        <v>306000000</v>
      </c>
      <c r="P4429" s="76" t="n">
        <v>-12000000</v>
      </c>
      <c r="Q4429" s="79" t="n">
        <v>45118</v>
      </c>
      <c r="AR4429" s="77">
        <f>IF($AU$2&lt;&gt;5,NA(),IF(D4429=D4428,0,IF(AND(D4431=D4429,D4430=D4429),O4429+O4430+O4431,IF(D4430=D4429,O4430+O4429,O4429))))</f>
        <v/>
      </c>
      <c r="AS4429" s="77">
        <f>IF($AU$2&lt;&gt;5,NA(),IF(D4429=D4428,0,IF(AND(D4431=D4429,D4430=D4429),P4429+P4430+P4431,IF(D4430=D4429,P4430+P4429,P4429))))</f>
        <v/>
      </c>
      <c r="AT4429" s="77">
        <f>AR4429-AS4429</f>
        <v/>
      </c>
    </row>
    <row r="4430" ht="15.75" customHeight="1" s="121">
      <c r="B4430">
        <f>D4430&amp;Q4430&amp;E4430</f>
        <v/>
      </c>
      <c r="C4430" s="73" t="inlineStr">
        <is>
          <t>FUTSTK</t>
        </is>
      </c>
      <c r="D4430" s="73" t="inlineStr">
        <is>
          <t>PNB</t>
        </is>
      </c>
      <c r="E4430" s="78" t="n">
        <v>45169</v>
      </c>
      <c r="F4430" s="75" t="n">
        <v>0</v>
      </c>
      <c r="G4430" s="73" t="inlineStr">
        <is>
          <t>XX</t>
        </is>
      </c>
      <c r="H4430" s="75" t="n">
        <v>61.55</v>
      </c>
      <c r="I4430" s="75" t="n">
        <v>61.55</v>
      </c>
      <c r="J4430" s="75" t="n">
        <v>60.75</v>
      </c>
      <c r="K4430" s="75" t="n">
        <v>61.3</v>
      </c>
      <c r="L4430" s="75" t="n">
        <v>61.3</v>
      </c>
      <c r="M4430" s="75" t="n">
        <v>27</v>
      </c>
      <c r="N4430" s="75" t="n">
        <v>264.52</v>
      </c>
      <c r="O4430" s="75" t="n">
        <v>19824000</v>
      </c>
      <c r="P4430" s="75" t="n">
        <v>-432000</v>
      </c>
      <c r="Q4430" s="79" t="n">
        <v>45118</v>
      </c>
      <c r="AR4430">
        <f>IF($AU$2&lt;&gt;5,NA(),IF(D4430=D4429,0,IF(AND(D4432=D4430,D4431=D4430),O4430+O4431+O4432,IF(D4431=D4430,O4431+O4430,O4430))))</f>
        <v/>
      </c>
      <c r="AS4430">
        <f>IF($AU$2&lt;&gt;5,NA(),IF(D4430=D4429,0,IF(AND(D4432=D4430,D4431=D4430),P4430+P4431+P4432,IF(D4431=D4430,P4431+P4430,P4430))))</f>
        <v/>
      </c>
      <c r="AT4430">
        <f>AR4430-AS4430</f>
        <v/>
      </c>
    </row>
    <row r="4431" ht="15.75" customHeight="1" s="121">
      <c r="B4431">
        <f>D4431&amp;Q4431&amp;E4431</f>
        <v/>
      </c>
      <c r="C4431" s="73" t="inlineStr">
        <is>
          <t>FUTSTK</t>
        </is>
      </c>
      <c r="D4431" s="73" t="inlineStr">
        <is>
          <t>PNB</t>
        </is>
      </c>
      <c r="E4431" s="78" t="n">
        <v>45197</v>
      </c>
      <c r="F4431" s="75" t="n">
        <v>0</v>
      </c>
      <c r="G4431" s="73" t="inlineStr">
        <is>
          <t>XX</t>
        </is>
      </c>
      <c r="H4431" s="75" t="n">
        <v>61.45</v>
      </c>
      <c r="I4431" s="75" t="n">
        <v>61.45</v>
      </c>
      <c r="J4431" s="75" t="n">
        <v>61.45</v>
      </c>
      <c r="K4431" s="75" t="n">
        <v>61.45</v>
      </c>
      <c r="L4431" s="75" t="n">
        <v>61.45</v>
      </c>
      <c r="M4431" s="75" t="n">
        <v>1</v>
      </c>
      <c r="N4431" s="75" t="n">
        <v>9.83</v>
      </c>
      <c r="O4431" s="75" t="n">
        <v>3856000</v>
      </c>
      <c r="P4431" s="75" t="n">
        <v>-16000</v>
      </c>
      <c r="Q4431" s="79" t="n">
        <v>45118</v>
      </c>
      <c r="AR4431">
        <f>IF($AU$2&lt;&gt;5,NA(),IF(D4431=D4430,0,IF(AND(D4433=D4431,D4432=D4431),O4431+O4432+O4433,IF(D4432=D4431,O4432+O4431,O4431))))</f>
        <v/>
      </c>
      <c r="AS4431">
        <f>IF($AU$2&lt;&gt;5,NA(),IF(D4431=D4430,0,IF(AND(D4433=D4431,D4432=D4431),P4431+P4432+P4433,IF(D4432=D4431,P4432+P4431,P4431))))</f>
        <v/>
      </c>
      <c r="AT4431">
        <f>AR4431-AS4431</f>
        <v/>
      </c>
    </row>
    <row r="4432" ht="15.75" customHeight="1" s="121">
      <c r="B4432">
        <f>D4432&amp;Q4432&amp;E4432</f>
        <v/>
      </c>
      <c r="C4432" s="73" t="inlineStr">
        <is>
          <t>FUTSTK</t>
        </is>
      </c>
      <c r="D4432" s="73" t="inlineStr">
        <is>
          <t>POLYCAB</t>
        </is>
      </c>
      <c r="E4432" s="78" t="n">
        <v>45134</v>
      </c>
      <c r="F4432" s="75" t="n">
        <v>0</v>
      </c>
      <c r="G4432" s="73" t="inlineStr">
        <is>
          <t>XX</t>
        </is>
      </c>
      <c r="H4432" s="75" t="n">
        <v>3573</v>
      </c>
      <c r="I4432" s="75" t="n">
        <v>3807.5</v>
      </c>
      <c r="J4432" s="75" t="n">
        <v>3573</v>
      </c>
      <c r="K4432" s="75" t="n">
        <v>3783.15</v>
      </c>
      <c r="L4432" s="75" t="n">
        <v>3783.15</v>
      </c>
      <c r="M4432" s="75" t="n">
        <v>7505</v>
      </c>
      <c r="N4432" s="75" t="n">
        <v>83726.03999999999</v>
      </c>
      <c r="O4432" s="75" t="n">
        <v>1653000</v>
      </c>
      <c r="P4432" s="75" t="n">
        <v>253500</v>
      </c>
      <c r="Q4432" s="79" t="n">
        <v>45118</v>
      </c>
      <c r="AR4432">
        <f>IF($AU$2&lt;&gt;5,NA(),IF(D4432=D4431,0,IF(AND(D4434=D4432,D4433=D4432),O4432+O4433+O4434,IF(D4433=D4432,O4433+O4432,O4432))))</f>
        <v/>
      </c>
      <c r="AS4432">
        <f>IF($AU$2&lt;&gt;5,NA(),IF(D4432=D4431,0,IF(AND(D4434=D4432,D4433=D4432),P4432+P4433+P4434,IF(D4433=D4432,P4433+P4432,P4432))))</f>
        <v/>
      </c>
      <c r="AT4432">
        <f>AR4432-AS4432</f>
        <v/>
      </c>
    </row>
    <row r="4433" ht="15.75" customHeight="1" s="121">
      <c r="B4433">
        <f>D4433&amp;Q4433&amp;E4433</f>
        <v/>
      </c>
      <c r="C4433" s="73" t="inlineStr">
        <is>
          <t>FUTSTK</t>
        </is>
      </c>
      <c r="D4433" s="73" t="inlineStr">
        <is>
          <t>POLYCAB</t>
        </is>
      </c>
      <c r="E4433" s="78" t="n">
        <v>45169</v>
      </c>
      <c r="F4433" s="75" t="n">
        <v>0</v>
      </c>
      <c r="G4433" s="73" t="inlineStr">
        <is>
          <t>XX</t>
        </is>
      </c>
      <c r="H4433" s="75" t="n">
        <v>3594</v>
      </c>
      <c r="I4433" s="75" t="n">
        <v>3816.95</v>
      </c>
      <c r="J4433" s="75" t="n">
        <v>3594</v>
      </c>
      <c r="K4433" s="75" t="n">
        <v>3795.1</v>
      </c>
      <c r="L4433" s="75" t="n">
        <v>3795.1</v>
      </c>
      <c r="M4433" s="75" t="n">
        <v>236</v>
      </c>
      <c r="N4433" s="75" t="n">
        <v>2643.34</v>
      </c>
      <c r="O4433" s="75" t="n">
        <v>54000</v>
      </c>
      <c r="P4433" s="75" t="n">
        <v>11700</v>
      </c>
      <c r="Q4433" s="79" t="n">
        <v>45118</v>
      </c>
      <c r="AR4433">
        <f>IF($AU$2&lt;&gt;5,NA(),IF(D4433=D4432,0,IF(AND(D4435=D4433,D4434=D4433),O4433+O4434+O4435,IF(D4434=D4433,O4434+O4433,O4433))))</f>
        <v/>
      </c>
      <c r="AS4433">
        <f>IF($AU$2&lt;&gt;5,NA(),IF(D4433=D4432,0,IF(AND(D4435=D4433,D4434=D4433),P4433+P4434+P4435,IF(D4434=D4433,P4434+P4433,P4433))))</f>
        <v/>
      </c>
      <c r="AT4433">
        <f>AR4433-AS4433</f>
        <v/>
      </c>
    </row>
    <row r="4434" ht="15.75" customHeight="1" s="121">
      <c r="B4434">
        <f>D4434&amp;Q4434&amp;E4434</f>
        <v/>
      </c>
      <c r="C4434" s="73" t="inlineStr">
        <is>
          <t>FUTSTK</t>
        </is>
      </c>
      <c r="D4434" s="73" t="inlineStr">
        <is>
          <t>POLYCAB</t>
        </is>
      </c>
      <c r="E4434" s="78" t="n">
        <v>45197</v>
      </c>
      <c r="F4434" s="75" t="n">
        <v>0</v>
      </c>
      <c r="G4434" s="73" t="inlineStr">
        <is>
          <t>XX</t>
        </is>
      </c>
      <c r="H4434" s="75" t="n">
        <v>3672</v>
      </c>
      <c r="I4434" s="75" t="n">
        <v>3814</v>
      </c>
      <c r="J4434" s="75" t="n">
        <v>3672</v>
      </c>
      <c r="K4434" s="75" t="n">
        <v>3794.6</v>
      </c>
      <c r="L4434" s="75" t="n">
        <v>3794.6</v>
      </c>
      <c r="M4434" s="75" t="n">
        <v>22</v>
      </c>
      <c r="N4434" s="75" t="n">
        <v>247.8</v>
      </c>
      <c r="O4434" s="75" t="n">
        <v>5100</v>
      </c>
      <c r="P4434" s="75" t="n">
        <v>2700</v>
      </c>
      <c r="Q4434" s="79" t="n">
        <v>45118</v>
      </c>
      <c r="AR4434">
        <f>IF($AU$2&lt;&gt;5,NA(),IF(D4434=D4433,0,IF(AND(D4436=D4434,D4435=D4434),O4434+O4435+O4436,IF(D4435=D4434,O4435+O4434,O4434))))</f>
        <v/>
      </c>
      <c r="AS4434">
        <f>IF($AU$2&lt;&gt;5,NA(),IF(D4434=D4433,0,IF(AND(D4436=D4434,D4435=D4434),P4434+P4435+P4436,IF(D4435=D4434,P4435+P4434,P4434))))</f>
        <v/>
      </c>
      <c r="AT4434">
        <f>AR4434-AS4434</f>
        <v/>
      </c>
    </row>
    <row r="4435" ht="15.75" customHeight="1" s="121">
      <c r="B4435">
        <f>D4435&amp;Q4435&amp;E4435</f>
        <v/>
      </c>
      <c r="C4435" s="73" t="inlineStr">
        <is>
          <t>FUTSTK</t>
        </is>
      </c>
      <c r="D4435" s="73" t="inlineStr">
        <is>
          <t>POWERGRID</t>
        </is>
      </c>
      <c r="E4435" s="78" t="n">
        <v>45134</v>
      </c>
      <c r="F4435" s="75" t="n">
        <v>0</v>
      </c>
      <c r="G4435" s="73" t="inlineStr">
        <is>
          <t>XX</t>
        </is>
      </c>
      <c r="H4435" s="75" t="n">
        <v>251.95</v>
      </c>
      <c r="I4435" s="75" t="n">
        <v>256.65</v>
      </c>
      <c r="J4435" s="75" t="n">
        <v>251.15</v>
      </c>
      <c r="K4435" s="75" t="n">
        <v>254.75</v>
      </c>
      <c r="L4435" s="75" t="n">
        <v>254.75</v>
      </c>
      <c r="M4435" s="75" t="n">
        <v>2404</v>
      </c>
      <c r="N4435" s="75" t="n">
        <v>16513.87</v>
      </c>
      <c r="O4435" s="75" t="n">
        <v>30580200</v>
      </c>
      <c r="P4435" s="75" t="n">
        <v>-777600</v>
      </c>
      <c r="Q4435" s="79" t="n">
        <v>45118</v>
      </c>
      <c r="AR4435">
        <f>IF($AU$2&lt;&gt;5,NA(),IF(D4435=D4434,0,IF(AND(D4437=D4435,D4436=D4435),O4435+O4436+O4437,IF(D4436=D4435,O4436+O4435,O4435))))</f>
        <v/>
      </c>
      <c r="AS4435">
        <f>IF($AU$2&lt;&gt;5,NA(),IF(D4435=D4434,0,IF(AND(D4437=D4435,D4436=D4435),P4435+P4436+P4437,IF(D4436=D4435,P4436+P4435,P4435))))</f>
        <v/>
      </c>
      <c r="AT4435">
        <f>AR4435-AS4435</f>
        <v/>
      </c>
    </row>
    <row r="4436" ht="15.75" customHeight="1" s="121">
      <c r="B4436">
        <f>D4436&amp;Q4436&amp;E4436</f>
        <v/>
      </c>
      <c r="C4436" s="73" t="inlineStr">
        <is>
          <t>FUTSTK</t>
        </is>
      </c>
      <c r="D4436" s="73" t="inlineStr">
        <is>
          <t>POWERGRID</t>
        </is>
      </c>
      <c r="E4436" s="78" t="n">
        <v>45169</v>
      </c>
      <c r="F4436" s="75" t="n">
        <v>0</v>
      </c>
      <c r="G4436" s="73" t="inlineStr">
        <is>
          <t>XX</t>
        </is>
      </c>
      <c r="H4436" s="75" t="n">
        <v>253.7</v>
      </c>
      <c r="I4436" s="75" t="n">
        <v>258</v>
      </c>
      <c r="J4436" s="75" t="n">
        <v>253</v>
      </c>
      <c r="K4436" s="75" t="n">
        <v>256.45</v>
      </c>
      <c r="L4436" s="75" t="n">
        <v>256.45</v>
      </c>
      <c r="M4436" s="75" t="n">
        <v>133</v>
      </c>
      <c r="N4436" s="75" t="n">
        <v>919.4299999999999</v>
      </c>
      <c r="O4436" s="75" t="n">
        <v>858600</v>
      </c>
      <c r="P4436" s="75" t="n">
        <v>37800</v>
      </c>
      <c r="Q4436" s="79" t="n">
        <v>45118</v>
      </c>
      <c r="AR4436">
        <f>IF($AU$2&lt;&gt;5,NA(),IF(D4436=D4435,0,IF(AND(D4438=D4436,D4437=D4436),O4436+O4437+O4438,IF(D4437=D4436,O4437+O4436,O4436))))</f>
        <v/>
      </c>
      <c r="AS4436">
        <f>IF($AU$2&lt;&gt;5,NA(),IF(D4436=D4435,0,IF(AND(D4438=D4436,D4437=D4436),P4436+P4437+P4438,IF(D4437=D4436,P4437+P4436,P4436))))</f>
        <v/>
      </c>
      <c r="AT4436">
        <f>AR4436-AS4436</f>
        <v/>
      </c>
    </row>
    <row r="4437" ht="15.75" customHeight="1" s="121">
      <c r="B4437">
        <f>D4437&amp;Q4437&amp;E4437</f>
        <v/>
      </c>
      <c r="C4437" s="73" t="inlineStr">
        <is>
          <t>FUTSTK</t>
        </is>
      </c>
      <c r="D4437" s="73" t="inlineStr">
        <is>
          <t>POWERGRID</t>
        </is>
      </c>
      <c r="E4437" s="78" t="n">
        <v>45197</v>
      </c>
      <c r="F4437" s="75" t="n">
        <v>0</v>
      </c>
      <c r="G4437" s="73" t="inlineStr">
        <is>
          <t>XX</t>
        </is>
      </c>
      <c r="H4437" s="75" t="n">
        <v>254.5</v>
      </c>
      <c r="I4437" s="75" t="n">
        <v>257.6</v>
      </c>
      <c r="J4437" s="75" t="n">
        <v>254.5</v>
      </c>
      <c r="K4437" s="75" t="n">
        <v>257.6</v>
      </c>
      <c r="L4437" s="75" t="n">
        <v>257.6</v>
      </c>
      <c r="M4437" s="75" t="n">
        <v>13</v>
      </c>
      <c r="N4437" s="75" t="n">
        <v>90.3</v>
      </c>
      <c r="O4437" s="75" t="n">
        <v>91800</v>
      </c>
      <c r="P4437" s="75" t="n">
        <v>24300</v>
      </c>
      <c r="Q4437" s="79" t="n">
        <v>45118</v>
      </c>
      <c r="AR4437">
        <f>IF($AU$2&lt;&gt;5,NA(),IF(D4437=D4436,0,IF(AND(D4439=D4437,D4438=D4437),O4437+O4438+O4439,IF(D4438=D4437,O4438+O4437,O4437))))</f>
        <v/>
      </c>
      <c r="AS4437">
        <f>IF($AU$2&lt;&gt;5,NA(),IF(D4437=D4436,0,IF(AND(D4439=D4437,D4438=D4437),P4437+P4438+P4439,IF(D4438=D4437,P4438+P4437,P4437))))</f>
        <v/>
      </c>
      <c r="AT4437">
        <f>AR4437-AS4437</f>
        <v/>
      </c>
    </row>
    <row r="4438" ht="15.75" customHeight="1" s="121">
      <c r="B4438">
        <f>D4438&amp;Q4438&amp;E4438</f>
        <v/>
      </c>
      <c r="C4438" s="73" t="inlineStr">
        <is>
          <t>FUTSTK</t>
        </is>
      </c>
      <c r="D4438" s="73" t="inlineStr">
        <is>
          <t>PVRINOX</t>
        </is>
      </c>
      <c r="E4438" s="78" t="n">
        <v>45134</v>
      </c>
      <c r="F4438" s="75" t="n">
        <v>0</v>
      </c>
      <c r="G4438" s="73" t="inlineStr">
        <is>
          <t>XX</t>
        </is>
      </c>
      <c r="H4438" s="75" t="n">
        <v>1436.15</v>
      </c>
      <c r="I4438" s="75" t="n">
        <v>1448</v>
      </c>
      <c r="J4438" s="75" t="n">
        <v>1428</v>
      </c>
      <c r="K4438" s="75" t="n">
        <v>1433.1</v>
      </c>
      <c r="L4438" s="75" t="n">
        <v>1433.1</v>
      </c>
      <c r="M4438" s="75" t="n">
        <v>1610</v>
      </c>
      <c r="N4438" s="75" t="n">
        <v>9428.530000000001</v>
      </c>
      <c r="O4438" s="75" t="n">
        <v>3532353</v>
      </c>
      <c r="P4438" s="75" t="n">
        <v>-34188</v>
      </c>
      <c r="Q4438" s="79" t="n">
        <v>45118</v>
      </c>
      <c r="AR4438">
        <f>IF($AU$2&lt;&gt;5,NA(),IF(D4438=D4437,0,IF(AND(D4440=D4438,D4439=D4438),O4438+O4439+O4440,IF(D4439=D4438,O4439+O4438,O4438))))</f>
        <v/>
      </c>
      <c r="AS4438">
        <f>IF($AU$2&lt;&gt;5,NA(),IF(D4438=D4437,0,IF(AND(D4440=D4438,D4439=D4438),P4438+P4439+P4440,IF(D4439=D4438,P4439+P4438,P4438))))</f>
        <v/>
      </c>
      <c r="AT4438">
        <f>AR4438-AS4438</f>
        <v/>
      </c>
    </row>
    <row r="4439" ht="15.75" customHeight="1" s="121">
      <c r="B4439">
        <f>D4439&amp;Q4439&amp;E4439</f>
        <v/>
      </c>
      <c r="C4439" s="73" t="inlineStr">
        <is>
          <t>FUTSTK</t>
        </is>
      </c>
      <c r="D4439" s="73" t="inlineStr">
        <is>
          <t>PVRINOX</t>
        </is>
      </c>
      <c r="E4439" s="78" t="n">
        <v>45169</v>
      </c>
      <c r="F4439" s="75" t="n">
        <v>0</v>
      </c>
      <c r="G4439" s="73" t="inlineStr">
        <is>
          <t>XX</t>
        </is>
      </c>
      <c r="H4439" s="75" t="n">
        <v>1445.4</v>
      </c>
      <c r="I4439" s="75" t="n">
        <v>1456.55</v>
      </c>
      <c r="J4439" s="75" t="n">
        <v>1441.65</v>
      </c>
      <c r="K4439" s="75" t="n">
        <v>1443.25</v>
      </c>
      <c r="L4439" s="75" t="n">
        <v>1443.25</v>
      </c>
      <c r="M4439" s="75" t="n">
        <v>146</v>
      </c>
      <c r="N4439" s="75" t="n">
        <v>860.39</v>
      </c>
      <c r="O4439" s="75" t="n">
        <v>229141</v>
      </c>
      <c r="P4439" s="75" t="n">
        <v>5698</v>
      </c>
      <c r="Q4439" s="79" t="n">
        <v>45118</v>
      </c>
      <c r="AR4439">
        <f>IF($AU$2&lt;&gt;5,NA(),IF(D4439=D4438,0,IF(AND(D4441=D4439,D4440=D4439),O4439+O4440+O4441,IF(D4440=D4439,O4440+O4439,O4439))))</f>
        <v/>
      </c>
      <c r="AS4439">
        <f>IF($AU$2&lt;&gt;5,NA(),IF(D4439=D4438,0,IF(AND(D4441=D4439,D4440=D4439),P4439+P4440+P4441,IF(D4440=D4439,P4440+P4439,P4439))))</f>
        <v/>
      </c>
      <c r="AT4439">
        <f>AR4439-AS4439</f>
        <v/>
      </c>
    </row>
    <row r="4440" ht="15.75" customHeight="1" s="121">
      <c r="B4440">
        <f>D4440&amp;Q4440&amp;E4440</f>
        <v/>
      </c>
      <c r="C4440" s="73" t="inlineStr">
        <is>
          <t>FUTSTK</t>
        </is>
      </c>
      <c r="D4440" s="73" t="inlineStr">
        <is>
          <t>PVRINOX</t>
        </is>
      </c>
      <c r="E4440" s="78" t="n">
        <v>45197</v>
      </c>
      <c r="F4440" s="75" t="n">
        <v>0</v>
      </c>
      <c r="G4440" s="73" t="inlineStr">
        <is>
          <t>XX</t>
        </is>
      </c>
      <c r="H4440" s="75" t="n">
        <v>1454.35</v>
      </c>
      <c r="I4440" s="75" t="n">
        <v>1465.5</v>
      </c>
      <c r="J4440" s="75" t="n">
        <v>1450</v>
      </c>
      <c r="K4440" s="75" t="n">
        <v>1452.6</v>
      </c>
      <c r="L4440" s="75" t="n">
        <v>1452.6</v>
      </c>
      <c r="M4440" s="75" t="n">
        <v>44</v>
      </c>
      <c r="N4440" s="75" t="n">
        <v>260.93</v>
      </c>
      <c r="O4440" s="75" t="n">
        <v>82621</v>
      </c>
      <c r="P4440" s="75" t="n">
        <v>-4477</v>
      </c>
      <c r="Q4440" s="79" t="n">
        <v>45118</v>
      </c>
      <c r="AR4440">
        <f>IF($AU$2&lt;&gt;5,NA(),IF(D4440=D4439,0,IF(AND(D4442=D4440,D4441=D4440),O4440+O4441+O4442,IF(D4441=D4440,O4441+O4440,O4440))))</f>
        <v/>
      </c>
      <c r="AS4440">
        <f>IF($AU$2&lt;&gt;5,NA(),IF(D4440=D4439,0,IF(AND(D4442=D4440,D4441=D4440),P4440+P4441+P4442,IF(D4441=D4440,P4441+P4440,P4440))))</f>
        <v/>
      </c>
      <c r="AT4440">
        <f>AR4440-AS4440</f>
        <v/>
      </c>
    </row>
    <row r="4441" ht="15.75" customHeight="1" s="121">
      <c r="B4441">
        <f>D4441&amp;Q4441&amp;E4441</f>
        <v/>
      </c>
      <c r="C4441" s="73" t="inlineStr">
        <is>
          <t>FUTSTK</t>
        </is>
      </c>
      <c r="D4441" s="73" t="inlineStr">
        <is>
          <t>RAMCOCEM</t>
        </is>
      </c>
      <c r="E4441" s="78" t="n">
        <v>45134</v>
      </c>
      <c r="F4441" s="75" t="n">
        <v>0</v>
      </c>
      <c r="G4441" s="73" t="inlineStr">
        <is>
          <t>XX</t>
        </is>
      </c>
      <c r="H4441" s="75" t="n">
        <v>929.4</v>
      </c>
      <c r="I4441" s="75" t="n">
        <v>940.95</v>
      </c>
      <c r="J4441" s="75" t="n">
        <v>928</v>
      </c>
      <c r="K4441" s="75" t="n">
        <v>937.95</v>
      </c>
      <c r="L4441" s="75" t="n">
        <v>937.95</v>
      </c>
      <c r="M4441" s="75" t="n">
        <v>959</v>
      </c>
      <c r="N4441" s="75" t="n">
        <v>7637.34</v>
      </c>
      <c r="O4441" s="75" t="n">
        <v>2258450</v>
      </c>
      <c r="P4441" s="75" t="n">
        <v>23800</v>
      </c>
      <c r="Q4441" s="79" t="n">
        <v>45118</v>
      </c>
      <c r="AR4441">
        <f>IF($AU$2&lt;&gt;5,NA(),IF(D4441=D4440,0,IF(AND(D4443=D4441,D4442=D4441),O4441+O4442+O4443,IF(D4442=D4441,O4442+O4441,O4441))))</f>
        <v/>
      </c>
      <c r="AS4441">
        <f>IF($AU$2&lt;&gt;5,NA(),IF(D4441=D4440,0,IF(AND(D4443=D4441,D4442=D4441),P4441+P4442+P4443,IF(D4442=D4441,P4442+P4441,P4441))))</f>
        <v/>
      </c>
      <c r="AT4441">
        <f>AR4441-AS4441</f>
        <v/>
      </c>
    </row>
    <row r="4442" ht="15.75" customHeight="1" s="121">
      <c r="B4442">
        <f>D4442&amp;Q4442&amp;E4442</f>
        <v/>
      </c>
      <c r="C4442" s="73" t="inlineStr">
        <is>
          <t>FUTSTK</t>
        </is>
      </c>
      <c r="D4442" s="73" t="inlineStr">
        <is>
          <t>RAMCOCEM</t>
        </is>
      </c>
      <c r="E4442" s="78" t="n">
        <v>45169</v>
      </c>
      <c r="F4442" s="75" t="n">
        <v>0</v>
      </c>
      <c r="G4442" s="73" t="inlineStr">
        <is>
          <t>XX</t>
        </is>
      </c>
      <c r="H4442" s="75" t="n">
        <v>933.95</v>
      </c>
      <c r="I4442" s="75" t="n">
        <v>938.4</v>
      </c>
      <c r="J4442" s="75" t="n">
        <v>933.95</v>
      </c>
      <c r="K4442" s="75" t="n">
        <v>937.85</v>
      </c>
      <c r="L4442" s="75" t="n">
        <v>943.85</v>
      </c>
      <c r="M4442" s="75" t="n">
        <v>8</v>
      </c>
      <c r="N4442" s="75" t="n">
        <v>63.74</v>
      </c>
      <c r="O4442" s="75" t="n">
        <v>53550</v>
      </c>
      <c r="P4442" s="75" t="n">
        <v>850</v>
      </c>
      <c r="Q4442" s="79" t="n">
        <v>45118</v>
      </c>
      <c r="AR4442">
        <f>IF($AU$2&lt;&gt;5,NA(),IF(D4442=D4441,0,IF(AND(D4444=D4442,D4443=D4442),O4442+O4443+O4444,IF(D4443=D4442,O4443+O4442,O4442))))</f>
        <v/>
      </c>
      <c r="AS4442">
        <f>IF($AU$2&lt;&gt;5,NA(),IF(D4442=D4441,0,IF(AND(D4444=D4442,D4443=D4442),P4442+P4443+P4444,IF(D4443=D4442,P4443+P4442,P4442))))</f>
        <v/>
      </c>
      <c r="AT4442">
        <f>AR4442-AS4442</f>
        <v/>
      </c>
    </row>
    <row r="4443" ht="15.75" customHeight="1" s="121">
      <c r="B4443">
        <f>D4443&amp;Q4443&amp;E4443</f>
        <v/>
      </c>
      <c r="C4443" s="73" t="inlineStr">
        <is>
          <t>FUTSTK</t>
        </is>
      </c>
      <c r="D4443" s="73" t="inlineStr">
        <is>
          <t>RAMCOCEM</t>
        </is>
      </c>
      <c r="E4443" s="78" t="n">
        <v>45197</v>
      </c>
      <c r="F4443" s="75" t="n">
        <v>0</v>
      </c>
      <c r="G4443" s="73" t="inlineStr">
        <is>
          <t>XX</t>
        </is>
      </c>
      <c r="H4443" s="75" t="n">
        <v>938.1</v>
      </c>
      <c r="I4443" s="75" t="n">
        <v>938.1</v>
      </c>
      <c r="J4443" s="75" t="n">
        <v>938.1</v>
      </c>
      <c r="K4443" s="75" t="n">
        <v>938.1</v>
      </c>
      <c r="L4443" s="75" t="n">
        <v>949.05</v>
      </c>
      <c r="M4443" s="75" t="n">
        <v>1</v>
      </c>
      <c r="N4443" s="75" t="n">
        <v>7.97</v>
      </c>
      <c r="O4443" s="75" t="n">
        <v>3400</v>
      </c>
      <c r="P4443" s="75" t="n">
        <v>850</v>
      </c>
      <c r="Q4443" s="79" t="n">
        <v>45118</v>
      </c>
      <c r="AR4443">
        <f>IF($AU$2&lt;&gt;5,NA(),IF(D4443=D4442,0,IF(AND(D4445=D4443,D4444=D4443),O4443+O4444+O4445,IF(D4444=D4443,O4444+O4443,O4443))))</f>
        <v/>
      </c>
      <c r="AS4443">
        <f>IF($AU$2&lt;&gt;5,NA(),IF(D4443=D4442,0,IF(AND(D4445=D4443,D4444=D4443),P4443+P4444+P4445,IF(D4444=D4443,P4444+P4443,P4443))))</f>
        <v/>
      </c>
      <c r="AT4443">
        <f>AR4443-AS4443</f>
        <v/>
      </c>
    </row>
    <row r="4444" ht="15.75" customHeight="1" s="121">
      <c r="B4444">
        <f>D4444&amp;Q4444&amp;E4444</f>
        <v/>
      </c>
      <c r="C4444" s="73" t="inlineStr">
        <is>
          <t>FUTSTK</t>
        </is>
      </c>
      <c r="D4444" s="73" t="inlineStr">
        <is>
          <t>RBLBANK</t>
        </is>
      </c>
      <c r="E4444" s="78" t="n">
        <v>45134</v>
      </c>
      <c r="F4444" s="75" t="n">
        <v>0</v>
      </c>
      <c r="G4444" s="73" t="inlineStr">
        <is>
          <t>XX</t>
        </is>
      </c>
      <c r="H4444" s="75" t="n">
        <v>187.2</v>
      </c>
      <c r="I4444" s="75" t="n">
        <v>196.3</v>
      </c>
      <c r="J4444" s="75" t="n">
        <v>186.95</v>
      </c>
      <c r="K4444" s="75" t="n">
        <v>194.9</v>
      </c>
      <c r="L4444" s="75" t="n">
        <v>194.9</v>
      </c>
      <c r="M4444" s="75" t="n">
        <v>7352</v>
      </c>
      <c r="N4444" s="75" t="n">
        <v>70963.25999999999</v>
      </c>
      <c r="O4444" s="76" t="n">
        <v>59270000</v>
      </c>
      <c r="P4444" s="75" t="n">
        <v>1690000</v>
      </c>
      <c r="Q4444" s="79" t="n">
        <v>45118</v>
      </c>
      <c r="AR4444" s="77">
        <f>IF($AU$2&lt;&gt;5,NA(),IF(D4444=D4443,0,IF(AND(D4446=D4444,D4445=D4444),O4444+O4445+O4446,IF(D4445=D4444,O4445+O4444,O4444))))</f>
        <v/>
      </c>
      <c r="AS4444">
        <f>IF($AU$2&lt;&gt;5,NA(),IF(D4444=D4443,0,IF(AND(D4446=D4444,D4445=D4444),P4444+P4445+P4446,IF(D4445=D4444,P4445+P4444,P4444))))</f>
        <v/>
      </c>
      <c r="AT4444" s="77">
        <f>AR4444-AS4444</f>
        <v/>
      </c>
    </row>
    <row r="4445" ht="15.75" customHeight="1" s="121">
      <c r="B4445">
        <f>D4445&amp;Q4445&amp;E4445</f>
        <v/>
      </c>
      <c r="C4445" s="73" t="inlineStr">
        <is>
          <t>FUTSTK</t>
        </is>
      </c>
      <c r="D4445" s="73" t="inlineStr">
        <is>
          <t>RBLBANK</t>
        </is>
      </c>
      <c r="E4445" s="78" t="n">
        <v>45169</v>
      </c>
      <c r="F4445" s="75" t="n">
        <v>0</v>
      </c>
      <c r="G4445" s="73" t="inlineStr">
        <is>
          <t>XX</t>
        </is>
      </c>
      <c r="H4445" s="75" t="n">
        <v>187.35</v>
      </c>
      <c r="I4445" s="75" t="n">
        <v>196</v>
      </c>
      <c r="J4445" s="75" t="n">
        <v>186.9</v>
      </c>
      <c r="K4445" s="75" t="n">
        <v>194.75</v>
      </c>
      <c r="L4445" s="75" t="n">
        <v>194.75</v>
      </c>
      <c r="M4445" s="75" t="n">
        <v>340</v>
      </c>
      <c r="N4445" s="75" t="n">
        <v>3280.83</v>
      </c>
      <c r="O4445" s="75" t="n">
        <v>1465000</v>
      </c>
      <c r="P4445" s="75" t="n">
        <v>90000</v>
      </c>
      <c r="Q4445" s="79" t="n">
        <v>45118</v>
      </c>
      <c r="AR4445">
        <f>IF($AU$2&lt;&gt;5,NA(),IF(D4445=D4444,0,IF(AND(D4447=D4445,D4446=D4445),O4445+O4446+O4447,IF(D4446=D4445,O4446+O4445,O4445))))</f>
        <v/>
      </c>
      <c r="AS4445">
        <f>IF($AU$2&lt;&gt;5,NA(),IF(D4445=D4444,0,IF(AND(D4447=D4445,D4446=D4445),P4445+P4446+P4447,IF(D4446=D4445,P4446+P4445,P4445))))</f>
        <v/>
      </c>
      <c r="AT4445">
        <f>AR4445-AS4445</f>
        <v/>
      </c>
    </row>
    <row r="4446" ht="15.75" customHeight="1" s="121">
      <c r="B4446">
        <f>D4446&amp;Q4446&amp;E4446</f>
        <v/>
      </c>
      <c r="C4446" s="73" t="inlineStr">
        <is>
          <t>FUTSTK</t>
        </is>
      </c>
      <c r="D4446" s="73" t="inlineStr">
        <is>
          <t>RBLBANK</t>
        </is>
      </c>
      <c r="E4446" s="78" t="n">
        <v>45197</v>
      </c>
      <c r="F4446" s="75" t="n">
        <v>0</v>
      </c>
      <c r="G4446" s="73" t="inlineStr">
        <is>
          <t>XX</t>
        </is>
      </c>
      <c r="H4446" s="75" t="n">
        <v>188.25</v>
      </c>
      <c r="I4446" s="75" t="n">
        <v>196.65</v>
      </c>
      <c r="J4446" s="75" t="n">
        <v>188.25</v>
      </c>
      <c r="K4446" s="75" t="n">
        <v>194.6</v>
      </c>
      <c r="L4446" s="75" t="n">
        <v>196.95</v>
      </c>
      <c r="M4446" s="75" t="n">
        <v>28</v>
      </c>
      <c r="N4446" s="75" t="n">
        <v>269.86</v>
      </c>
      <c r="O4446" s="75" t="n">
        <v>180000</v>
      </c>
      <c r="P4446" s="75" t="n">
        <v>5000</v>
      </c>
      <c r="Q4446" s="79" t="n">
        <v>45118</v>
      </c>
      <c r="AR4446">
        <f>IF($AU$2&lt;&gt;5,NA(),IF(D4446=D4445,0,IF(AND(D4448=D4446,D4447=D4446),O4446+O4447+O4448,IF(D4447=D4446,O4447+O4446,O4446))))</f>
        <v/>
      </c>
      <c r="AS4446">
        <f>IF($AU$2&lt;&gt;5,NA(),IF(D4446=D4445,0,IF(AND(D4448=D4446,D4447=D4446),P4446+P4447+P4448,IF(D4447=D4446,P4447+P4446,P4446))))</f>
        <v/>
      </c>
      <c r="AT4446">
        <f>AR4446-AS4446</f>
        <v/>
      </c>
    </row>
    <row r="4447" ht="15.75" customHeight="1" s="121">
      <c r="B4447">
        <f>D4447&amp;Q4447&amp;E4447</f>
        <v/>
      </c>
      <c r="C4447" s="73" t="inlineStr">
        <is>
          <t>FUTSTK</t>
        </is>
      </c>
      <c r="D4447" s="73" t="inlineStr">
        <is>
          <t>RECLTD</t>
        </is>
      </c>
      <c r="E4447" s="78" t="n">
        <v>45134</v>
      </c>
      <c r="F4447" s="75" t="n">
        <v>0</v>
      </c>
      <c r="G4447" s="73" t="inlineStr">
        <is>
          <t>XX</t>
        </is>
      </c>
      <c r="H4447" s="75" t="n">
        <v>168</v>
      </c>
      <c r="I4447" s="75" t="n">
        <v>171.7</v>
      </c>
      <c r="J4447" s="75" t="n">
        <v>167.1</v>
      </c>
      <c r="K4447" s="75" t="n">
        <v>170.3</v>
      </c>
      <c r="L4447" s="75" t="n">
        <v>170.3</v>
      </c>
      <c r="M4447" s="75" t="n">
        <v>4273</v>
      </c>
      <c r="N4447" s="75" t="n">
        <v>58107.12</v>
      </c>
      <c r="O4447" s="75" t="n">
        <v>50896000</v>
      </c>
      <c r="P4447" s="75" t="n">
        <v>144000</v>
      </c>
      <c r="Q4447" s="79" t="n">
        <v>45118</v>
      </c>
      <c r="AR4447">
        <f>IF($AU$2&lt;&gt;5,NA(),IF(D4447=D4446,0,IF(AND(D4449=D4447,D4448=D4447),O4447+O4448+O4449,IF(D4448=D4447,O4448+O4447,O4447))))</f>
        <v/>
      </c>
      <c r="AS4447">
        <f>IF($AU$2&lt;&gt;5,NA(),IF(D4447=D4446,0,IF(AND(D4449=D4447,D4448=D4447),P4447+P4448+P4449,IF(D4448=D4447,P4448+P4447,P4447))))</f>
        <v/>
      </c>
      <c r="AT4447">
        <f>AR4447-AS4447</f>
        <v/>
      </c>
    </row>
    <row r="4448" ht="15.75" customHeight="1" s="121">
      <c r="B4448">
        <f>D4448&amp;Q4448&amp;E4448</f>
        <v/>
      </c>
      <c r="C4448" s="73" t="inlineStr">
        <is>
          <t>FUTSTK</t>
        </is>
      </c>
      <c r="D4448" s="73" t="inlineStr">
        <is>
          <t>RECLTD</t>
        </is>
      </c>
      <c r="E4448" s="78" t="n">
        <v>45169</v>
      </c>
      <c r="F4448" s="75" t="n">
        <v>0</v>
      </c>
      <c r="G4448" s="73" t="inlineStr">
        <is>
          <t>XX</t>
        </is>
      </c>
      <c r="H4448" s="75" t="n">
        <v>168.35</v>
      </c>
      <c r="I4448" s="75" t="n">
        <v>172.15</v>
      </c>
      <c r="J4448" s="75" t="n">
        <v>168</v>
      </c>
      <c r="K4448" s="75" t="n">
        <v>171</v>
      </c>
      <c r="L4448" s="75" t="n">
        <v>171</v>
      </c>
      <c r="M4448" s="75" t="n">
        <v>251</v>
      </c>
      <c r="N4448" s="75" t="n">
        <v>3424.18</v>
      </c>
      <c r="O4448" s="75" t="n">
        <v>1344000</v>
      </c>
      <c r="P4448" s="75" t="n">
        <v>48000</v>
      </c>
      <c r="Q4448" s="79" t="n">
        <v>45118</v>
      </c>
      <c r="AR4448">
        <f>IF($AU$2&lt;&gt;5,NA(),IF(D4448=D4447,0,IF(AND(D4450=D4448,D4449=D4448),O4448+O4449+O4450,IF(D4449=D4448,O4449+O4448,O4448))))</f>
        <v/>
      </c>
      <c r="AS4448">
        <f>IF($AU$2&lt;&gt;5,NA(),IF(D4448=D4447,0,IF(AND(D4450=D4448,D4449=D4448),P4448+P4449+P4450,IF(D4449=D4448,P4449+P4448,P4448))))</f>
        <v/>
      </c>
      <c r="AT4448">
        <f>AR4448-AS4448</f>
        <v/>
      </c>
    </row>
    <row r="4449" ht="15.75" customHeight="1" s="121">
      <c r="B4449">
        <f>D4449&amp;Q4449&amp;E4449</f>
        <v/>
      </c>
      <c r="C4449" s="73" t="inlineStr">
        <is>
          <t>FUTSTK</t>
        </is>
      </c>
      <c r="D4449" s="73" t="inlineStr">
        <is>
          <t>RECLTD</t>
        </is>
      </c>
      <c r="E4449" s="78" t="n">
        <v>45197</v>
      </c>
      <c r="F4449" s="75" t="n">
        <v>0</v>
      </c>
      <c r="G4449" s="73" t="inlineStr">
        <is>
          <t>XX</t>
        </is>
      </c>
      <c r="H4449" s="75" t="n">
        <v>170.9</v>
      </c>
      <c r="I4449" s="75" t="n">
        <v>172.55</v>
      </c>
      <c r="J4449" s="75" t="n">
        <v>170.6</v>
      </c>
      <c r="K4449" s="75" t="n">
        <v>171.95</v>
      </c>
      <c r="L4449" s="75" t="n">
        <v>172.05</v>
      </c>
      <c r="M4449" s="75" t="n">
        <v>18</v>
      </c>
      <c r="N4449" s="75" t="n">
        <v>246.76</v>
      </c>
      <c r="O4449" s="75" t="n">
        <v>152000</v>
      </c>
      <c r="P4449" s="75" t="n">
        <v>56000</v>
      </c>
      <c r="Q4449" s="79" t="n">
        <v>45118</v>
      </c>
      <c r="AR4449">
        <f>IF($AU$2&lt;&gt;5,NA(),IF(D4449=D4448,0,IF(AND(D4451=D4449,D4450=D4449),O4449+O4450+O4451,IF(D4450=D4449,O4450+O4449,O4449))))</f>
        <v/>
      </c>
      <c r="AS4449">
        <f>IF($AU$2&lt;&gt;5,NA(),IF(D4449=D4448,0,IF(AND(D4451=D4449,D4450=D4449),P4449+P4450+P4451,IF(D4450=D4449,P4450+P4449,P4449))))</f>
        <v/>
      </c>
      <c r="AT4449">
        <f>AR4449-AS4449</f>
        <v/>
      </c>
    </row>
    <row r="4450" ht="15.75" customHeight="1" s="121">
      <c r="B4450">
        <f>D4450&amp;Q4450&amp;E4450</f>
        <v/>
      </c>
      <c r="C4450" s="73" t="inlineStr">
        <is>
          <t>FUTSTK</t>
        </is>
      </c>
      <c r="D4450" s="73" t="inlineStr">
        <is>
          <t>RELIANCE</t>
        </is>
      </c>
      <c r="E4450" s="78" t="n">
        <v>45134</v>
      </c>
      <c r="F4450" s="75" t="n">
        <v>0</v>
      </c>
      <c r="G4450" s="73" t="inlineStr">
        <is>
          <t>XX</t>
        </is>
      </c>
      <c r="H4450" s="75" t="n">
        <v>2757</v>
      </c>
      <c r="I4450" s="75" t="n">
        <v>2771.9</v>
      </c>
      <c r="J4450" s="75" t="n">
        <v>2740</v>
      </c>
      <c r="K4450" s="75" t="n">
        <v>2767.25</v>
      </c>
      <c r="L4450" s="75" t="n">
        <v>2767.25</v>
      </c>
      <c r="M4450" s="75" t="n">
        <v>43341</v>
      </c>
      <c r="N4450" s="75" t="n">
        <v>298695.1</v>
      </c>
      <c r="O4450" s="75" t="n">
        <v>28921750</v>
      </c>
      <c r="P4450" s="75" t="n">
        <v>-1853500</v>
      </c>
      <c r="Q4450" s="79" t="n">
        <v>45118</v>
      </c>
      <c r="AR4450">
        <f>IF($AU$2&lt;&gt;5,NA(),IF(D4450=D4449,0,IF(AND(D4452=D4450,D4451=D4450),O4450+O4451+O4452,IF(D4451=D4450,O4451+O4450,O4450))))</f>
        <v/>
      </c>
      <c r="AS4450">
        <f>IF($AU$2&lt;&gt;5,NA(),IF(D4450=D4449,0,IF(AND(D4452=D4450,D4451=D4450),P4450+P4451+P4452,IF(D4451=D4450,P4451+P4450,P4450))))</f>
        <v/>
      </c>
      <c r="AT4450">
        <f>AR4450-AS4450</f>
        <v/>
      </c>
    </row>
    <row r="4451" ht="15.75" customHeight="1" s="121">
      <c r="B4451">
        <f>D4451&amp;Q4451&amp;E4451</f>
        <v/>
      </c>
      <c r="C4451" s="73" t="inlineStr">
        <is>
          <t>FUTSTK</t>
        </is>
      </c>
      <c r="D4451" s="73" t="inlineStr">
        <is>
          <t>RELIANCE</t>
        </is>
      </c>
      <c r="E4451" s="78" t="n">
        <v>45169</v>
      </c>
      <c r="F4451" s="75" t="n">
        <v>0</v>
      </c>
      <c r="G4451" s="73" t="inlineStr">
        <is>
          <t>XX</t>
        </is>
      </c>
      <c r="H4451" s="75" t="n">
        <v>2757.15</v>
      </c>
      <c r="I4451" s="75" t="n">
        <v>2771.75</v>
      </c>
      <c r="J4451" s="75" t="n">
        <v>2740.7</v>
      </c>
      <c r="K4451" s="75" t="n">
        <v>2767.15</v>
      </c>
      <c r="L4451" s="75" t="n">
        <v>2767.15</v>
      </c>
      <c r="M4451" s="75" t="n">
        <v>3545</v>
      </c>
      <c r="N4451" s="75" t="n">
        <v>24439.5</v>
      </c>
      <c r="O4451" s="75" t="n">
        <v>1209250</v>
      </c>
      <c r="P4451" s="75" t="n">
        <v>-10250</v>
      </c>
      <c r="Q4451" s="79" t="n">
        <v>45118</v>
      </c>
      <c r="AR4451">
        <f>IF($AU$2&lt;&gt;5,NA(),IF(D4451=D4450,0,IF(AND(D4453=D4451,D4452=D4451),O4451+O4452+O4453,IF(D4452=D4451,O4452+O4451,O4451))))</f>
        <v/>
      </c>
      <c r="AS4451">
        <f>IF($AU$2&lt;&gt;5,NA(),IF(D4451=D4450,0,IF(AND(D4453=D4451,D4452=D4451),P4451+P4452+P4453,IF(D4452=D4451,P4452+P4451,P4451))))</f>
        <v/>
      </c>
      <c r="AT4451">
        <f>AR4451-AS4451</f>
        <v/>
      </c>
    </row>
    <row r="4452" ht="15.75" customHeight="1" s="121">
      <c r="B4452">
        <f>D4452&amp;Q4452&amp;E4452</f>
        <v/>
      </c>
      <c r="C4452" s="73" t="inlineStr">
        <is>
          <t>FUTSTK</t>
        </is>
      </c>
      <c r="D4452" s="73" t="inlineStr">
        <is>
          <t>RELIANCE</t>
        </is>
      </c>
      <c r="E4452" s="78" t="n">
        <v>45197</v>
      </c>
      <c r="F4452" s="75" t="n">
        <v>0</v>
      </c>
      <c r="G4452" s="73" t="inlineStr">
        <is>
          <t>XX</t>
        </is>
      </c>
      <c r="H4452" s="75" t="n">
        <v>2757</v>
      </c>
      <c r="I4452" s="75" t="n">
        <v>2771</v>
      </c>
      <c r="J4452" s="75" t="n">
        <v>2742</v>
      </c>
      <c r="K4452" s="75" t="n">
        <v>2768.25</v>
      </c>
      <c r="L4452" s="75" t="n">
        <v>2768.25</v>
      </c>
      <c r="M4452" s="75" t="n">
        <v>655</v>
      </c>
      <c r="N4452" s="75" t="n">
        <v>4518.46</v>
      </c>
      <c r="O4452" s="75" t="n">
        <v>206250</v>
      </c>
      <c r="P4452" s="75" t="n">
        <v>-66500</v>
      </c>
      <c r="Q4452" s="79" t="n">
        <v>45118</v>
      </c>
      <c r="AR4452">
        <f>IF($AU$2&lt;&gt;5,NA(),IF(D4452=D4451,0,IF(AND(D4454=D4452,D4453=D4452),O4452+O4453+O4454,IF(D4453=D4452,O4453+O4452,O4452))))</f>
        <v/>
      </c>
      <c r="AS4452">
        <f>IF($AU$2&lt;&gt;5,NA(),IF(D4452=D4451,0,IF(AND(D4454=D4452,D4453=D4452),P4452+P4453+P4454,IF(D4453=D4452,P4453+P4452,P4452))))</f>
        <v/>
      </c>
      <c r="AT4452">
        <f>AR4452-AS4452</f>
        <v/>
      </c>
    </row>
    <row r="4453" ht="15.75" customHeight="1" s="121">
      <c r="B4453">
        <f>D4453&amp;Q4453&amp;E4453</f>
        <v/>
      </c>
      <c r="C4453" s="73" t="inlineStr">
        <is>
          <t>FUTSTK</t>
        </is>
      </c>
      <c r="D4453" s="73" t="inlineStr">
        <is>
          <t>SAIL</t>
        </is>
      </c>
      <c r="E4453" s="78" t="n">
        <v>45134</v>
      </c>
      <c r="F4453" s="75" t="n">
        <v>0</v>
      </c>
      <c r="G4453" s="73" t="inlineStr">
        <is>
          <t>XX</t>
        </is>
      </c>
      <c r="H4453" s="75" t="n">
        <v>90.8</v>
      </c>
      <c r="I4453" s="75" t="n">
        <v>90.95</v>
      </c>
      <c r="J4453" s="75" t="n">
        <v>89.75</v>
      </c>
      <c r="K4453" s="75" t="n">
        <v>90.25</v>
      </c>
      <c r="L4453" s="75" t="n">
        <v>90.25</v>
      </c>
      <c r="M4453" s="75" t="n">
        <v>2909</v>
      </c>
      <c r="N4453" s="75" t="n">
        <v>21035.18</v>
      </c>
      <c r="O4453" s="75" t="n">
        <v>96792000</v>
      </c>
      <c r="P4453" s="75" t="n">
        <v>-1472000</v>
      </c>
      <c r="Q4453" s="79" t="n">
        <v>45118</v>
      </c>
      <c r="AR4453">
        <f>IF($AU$2&lt;&gt;5,NA(),IF(D4453=D4452,0,IF(AND(D4455=D4453,D4454=D4453),O4453+O4454+O4455,IF(D4454=D4453,O4454+O4453,O4453))))</f>
        <v/>
      </c>
      <c r="AS4453">
        <f>IF($AU$2&lt;&gt;5,NA(),IF(D4453=D4452,0,IF(AND(D4455=D4453,D4454=D4453),P4453+P4454+P4455,IF(D4454=D4453,P4454+P4453,P4453))))</f>
        <v/>
      </c>
      <c r="AT4453">
        <f>AR4453-AS4453</f>
        <v/>
      </c>
    </row>
    <row r="4454" ht="15.75" customHeight="1" s="121">
      <c r="B4454">
        <f>D4454&amp;Q4454&amp;E4454</f>
        <v/>
      </c>
      <c r="C4454" s="73" t="inlineStr">
        <is>
          <t>FUTSTK</t>
        </is>
      </c>
      <c r="D4454" s="73" t="inlineStr">
        <is>
          <t>SAIL</t>
        </is>
      </c>
      <c r="E4454" s="78" t="n">
        <v>45169</v>
      </c>
      <c r="F4454" s="75" t="n">
        <v>0</v>
      </c>
      <c r="G4454" s="73" t="inlineStr">
        <is>
          <t>XX</t>
        </is>
      </c>
      <c r="H4454" s="75" t="n">
        <v>90.95</v>
      </c>
      <c r="I4454" s="75" t="n">
        <v>91.34999999999999</v>
      </c>
      <c r="J4454" s="75" t="n">
        <v>90.15000000000001</v>
      </c>
      <c r="K4454" s="75" t="n">
        <v>90.65000000000001</v>
      </c>
      <c r="L4454" s="75" t="n">
        <v>90.65000000000001</v>
      </c>
      <c r="M4454" s="75" t="n">
        <v>296</v>
      </c>
      <c r="N4454" s="75" t="n">
        <v>2148.8</v>
      </c>
      <c r="O4454" s="75" t="n">
        <v>8864000</v>
      </c>
      <c r="P4454" s="75" t="n">
        <v>888000</v>
      </c>
      <c r="Q4454" s="79" t="n">
        <v>45118</v>
      </c>
      <c r="AR4454">
        <f>IF($AU$2&lt;&gt;5,NA(),IF(D4454=D4453,0,IF(AND(D4456=D4454,D4455=D4454),O4454+O4455+O4456,IF(D4455=D4454,O4455+O4454,O4454))))</f>
        <v/>
      </c>
      <c r="AS4454">
        <f>IF($AU$2&lt;&gt;5,NA(),IF(D4454=D4453,0,IF(AND(D4456=D4454,D4455=D4454),P4454+P4455+P4456,IF(D4455=D4454,P4455+P4454,P4454))))</f>
        <v/>
      </c>
      <c r="AT4454">
        <f>AR4454-AS4454</f>
        <v/>
      </c>
    </row>
    <row r="4455" ht="15.75" customHeight="1" s="121">
      <c r="B4455">
        <f>D4455&amp;Q4455&amp;E4455</f>
        <v/>
      </c>
      <c r="C4455" s="73" t="inlineStr">
        <is>
          <t>FUTSTK</t>
        </is>
      </c>
      <c r="D4455" s="73" t="inlineStr">
        <is>
          <t>SAIL</t>
        </is>
      </c>
      <c r="E4455" s="78" t="n">
        <v>45197</v>
      </c>
      <c r="F4455" s="75" t="n">
        <v>0</v>
      </c>
      <c r="G4455" s="73" t="inlineStr">
        <is>
          <t>XX</t>
        </is>
      </c>
      <c r="H4455" s="75" t="n">
        <v>91.25</v>
      </c>
      <c r="I4455" s="75" t="n">
        <v>91.5</v>
      </c>
      <c r="J4455" s="75" t="n">
        <v>90.5</v>
      </c>
      <c r="K4455" s="75" t="n">
        <v>91.09999999999999</v>
      </c>
      <c r="L4455" s="75" t="n">
        <v>91.09999999999999</v>
      </c>
      <c r="M4455" s="75" t="n">
        <v>24</v>
      </c>
      <c r="N4455" s="75" t="n">
        <v>174.88</v>
      </c>
      <c r="O4455" s="75" t="n">
        <v>920000</v>
      </c>
      <c r="P4455" s="75" t="n">
        <v>32000</v>
      </c>
      <c r="Q4455" s="79" t="n">
        <v>45118</v>
      </c>
      <c r="AR4455">
        <f>IF($AU$2&lt;&gt;5,NA(),IF(D4455=D4454,0,IF(AND(D4457=D4455,D4456=D4455),O4455+O4456+O4457,IF(D4456=D4455,O4456+O4455,O4455))))</f>
        <v/>
      </c>
      <c r="AS4455">
        <f>IF($AU$2&lt;&gt;5,NA(),IF(D4455=D4454,0,IF(AND(D4457=D4455,D4456=D4455),P4455+P4456+P4457,IF(D4456=D4455,P4456+P4455,P4455))))</f>
        <v/>
      </c>
      <c r="AT4455">
        <f>AR4455-AS4455</f>
        <v/>
      </c>
    </row>
    <row r="4456" ht="15.75" customHeight="1" s="121">
      <c r="B4456">
        <f>D4456&amp;Q4456&amp;E4456</f>
        <v/>
      </c>
      <c r="C4456" s="73" t="inlineStr">
        <is>
          <t>FUTSTK</t>
        </is>
      </c>
      <c r="D4456" s="73" t="inlineStr">
        <is>
          <t>SBICARD</t>
        </is>
      </c>
      <c r="E4456" s="78" t="n">
        <v>45134</v>
      </c>
      <c r="F4456" s="75" t="n">
        <v>0</v>
      </c>
      <c r="G4456" s="73" t="inlineStr">
        <is>
          <t>XX</t>
        </is>
      </c>
      <c r="H4456" s="75" t="n">
        <v>837.2</v>
      </c>
      <c r="I4456" s="75" t="n">
        <v>851.75</v>
      </c>
      <c r="J4456" s="75" t="n">
        <v>831.75</v>
      </c>
      <c r="K4456" s="75" t="n">
        <v>833.65</v>
      </c>
      <c r="L4456" s="75" t="n">
        <v>833.65</v>
      </c>
      <c r="M4456" s="75" t="n">
        <v>2579</v>
      </c>
      <c r="N4456" s="75" t="n">
        <v>17349.76</v>
      </c>
      <c r="O4456" s="75" t="n">
        <v>9400000</v>
      </c>
      <c r="P4456" s="75" t="n">
        <v>227200</v>
      </c>
      <c r="Q4456" s="79" t="n">
        <v>45118</v>
      </c>
      <c r="AR4456">
        <f>IF($AU$2&lt;&gt;5,NA(),IF(D4456=D4455,0,IF(AND(D4458=D4456,D4457=D4456),O4456+O4457+O4458,IF(D4457=D4456,O4457+O4456,O4456))))</f>
        <v/>
      </c>
      <c r="AS4456">
        <f>IF($AU$2&lt;&gt;5,NA(),IF(D4456=D4455,0,IF(AND(D4458=D4456,D4457=D4456),P4456+P4457+P4458,IF(D4457=D4456,P4457+P4456,P4456))))</f>
        <v/>
      </c>
      <c r="AT4456">
        <f>AR4456-AS4456</f>
        <v/>
      </c>
    </row>
    <row r="4457" ht="15.75" customHeight="1" s="121">
      <c r="B4457">
        <f>D4457&amp;Q4457&amp;E4457</f>
        <v/>
      </c>
      <c r="C4457" s="73" t="inlineStr">
        <is>
          <t>FUTSTK</t>
        </is>
      </c>
      <c r="D4457" s="73" t="inlineStr">
        <is>
          <t>SBICARD</t>
        </is>
      </c>
      <c r="E4457" s="78" t="n">
        <v>45169</v>
      </c>
      <c r="F4457" s="75" t="n">
        <v>0</v>
      </c>
      <c r="G4457" s="73" t="inlineStr">
        <is>
          <t>XX</t>
        </is>
      </c>
      <c r="H4457" s="75" t="n">
        <v>837.65</v>
      </c>
      <c r="I4457" s="75" t="n">
        <v>849.5</v>
      </c>
      <c r="J4457" s="75" t="n">
        <v>831.7</v>
      </c>
      <c r="K4457" s="75" t="n">
        <v>832.65</v>
      </c>
      <c r="L4457" s="75" t="n">
        <v>832.65</v>
      </c>
      <c r="M4457" s="75" t="n">
        <v>157</v>
      </c>
      <c r="N4457" s="75" t="n">
        <v>1054.3</v>
      </c>
      <c r="O4457" s="75" t="n">
        <v>407200</v>
      </c>
      <c r="P4457" s="75" t="n">
        <v>40000</v>
      </c>
      <c r="Q4457" s="79" t="n">
        <v>45118</v>
      </c>
      <c r="AR4457">
        <f>IF($AU$2&lt;&gt;5,NA(),IF(D4457=D4456,0,IF(AND(D4459=D4457,D4458=D4457),O4457+O4458+O4459,IF(D4458=D4457,O4458+O4457,O4457))))</f>
        <v/>
      </c>
      <c r="AS4457">
        <f>IF($AU$2&lt;&gt;5,NA(),IF(D4457=D4456,0,IF(AND(D4459=D4457,D4458=D4457),P4457+P4458+P4459,IF(D4458=D4457,P4458+P4457,P4457))))</f>
        <v/>
      </c>
      <c r="AT4457">
        <f>AR4457-AS4457</f>
        <v/>
      </c>
    </row>
    <row r="4458" ht="15.75" customHeight="1" s="121">
      <c r="B4458">
        <f>D4458&amp;Q4458&amp;E4458</f>
        <v/>
      </c>
      <c r="C4458" s="73" t="inlineStr">
        <is>
          <t>FUTSTK</t>
        </is>
      </c>
      <c r="D4458" s="73" t="inlineStr">
        <is>
          <t>SBICARD</t>
        </is>
      </c>
      <c r="E4458" s="78" t="n">
        <v>45197</v>
      </c>
      <c r="F4458" s="75" t="n">
        <v>0</v>
      </c>
      <c r="G4458" s="73" t="inlineStr">
        <is>
          <t>XX</t>
        </is>
      </c>
      <c r="H4458" s="75" t="n">
        <v>841</v>
      </c>
      <c r="I4458" s="75" t="n">
        <v>850</v>
      </c>
      <c r="J4458" s="75" t="n">
        <v>832</v>
      </c>
      <c r="K4458" s="75" t="n">
        <v>832.9</v>
      </c>
      <c r="L4458" s="75" t="n">
        <v>832.9</v>
      </c>
      <c r="M4458" s="75" t="n">
        <v>19</v>
      </c>
      <c r="N4458" s="75" t="n">
        <v>127.59</v>
      </c>
      <c r="O4458" s="75" t="n">
        <v>75200</v>
      </c>
      <c r="P4458" s="75" t="n">
        <v>10400</v>
      </c>
      <c r="Q4458" s="79" t="n">
        <v>45118</v>
      </c>
      <c r="AR4458">
        <f>IF($AU$2&lt;&gt;5,NA(),IF(D4458=D4457,0,IF(AND(D4460=D4458,D4459=D4458),O4458+O4459+O4460,IF(D4459=D4458,O4459+O4458,O4458))))</f>
        <v/>
      </c>
      <c r="AS4458">
        <f>IF($AU$2&lt;&gt;5,NA(),IF(D4458=D4457,0,IF(AND(D4460=D4458,D4459=D4458),P4458+P4459+P4460,IF(D4459=D4458,P4459+P4458,P4458))))</f>
        <v/>
      </c>
      <c r="AT4458">
        <f>AR4458-AS4458</f>
        <v/>
      </c>
    </row>
    <row r="4459" ht="15.75" customHeight="1" s="121">
      <c r="B4459">
        <f>D4459&amp;Q4459&amp;E4459</f>
        <v/>
      </c>
      <c r="C4459" s="73" t="inlineStr">
        <is>
          <t>FUTSTK</t>
        </is>
      </c>
      <c r="D4459" s="73" t="inlineStr">
        <is>
          <t>SBILIFE</t>
        </is>
      </c>
      <c r="E4459" s="78" t="n">
        <v>45134</v>
      </c>
      <c r="F4459" s="75" t="n">
        <v>0</v>
      </c>
      <c r="G4459" s="73" t="inlineStr">
        <is>
          <t>XX</t>
        </is>
      </c>
      <c r="H4459" s="75" t="n">
        <v>1299.4</v>
      </c>
      <c r="I4459" s="75" t="n">
        <v>1312.45</v>
      </c>
      <c r="J4459" s="75" t="n">
        <v>1294.6</v>
      </c>
      <c r="K4459" s="75" t="n">
        <v>1298.15</v>
      </c>
      <c r="L4459" s="75" t="n">
        <v>1298.15</v>
      </c>
      <c r="M4459" s="75" t="n">
        <v>1433</v>
      </c>
      <c r="N4459" s="75" t="n">
        <v>14010.14</v>
      </c>
      <c r="O4459" s="75" t="n">
        <v>8293500</v>
      </c>
      <c r="P4459" s="75" t="n">
        <v>87000</v>
      </c>
      <c r="Q4459" s="79" t="n">
        <v>45118</v>
      </c>
      <c r="AR4459">
        <f>IF($AU$2&lt;&gt;5,NA(),IF(D4459=D4458,0,IF(AND(D4461=D4459,D4460=D4459),O4459+O4460+O4461,IF(D4460=D4459,O4460+O4459,O4459))))</f>
        <v/>
      </c>
      <c r="AS4459">
        <f>IF($AU$2&lt;&gt;5,NA(),IF(D4459=D4458,0,IF(AND(D4461=D4459,D4460=D4459),P4459+P4460+P4461,IF(D4460=D4459,P4460+P4459,P4459))))</f>
        <v/>
      </c>
      <c r="AT4459">
        <f>AR4459-AS4459</f>
        <v/>
      </c>
    </row>
    <row r="4460" ht="15.75" customHeight="1" s="121">
      <c r="B4460">
        <f>D4460&amp;Q4460&amp;E4460</f>
        <v/>
      </c>
      <c r="C4460" s="73" t="inlineStr">
        <is>
          <t>FUTSTK</t>
        </is>
      </c>
      <c r="D4460" s="73" t="inlineStr">
        <is>
          <t>SBILIFE</t>
        </is>
      </c>
      <c r="E4460" s="78" t="n">
        <v>45169</v>
      </c>
      <c r="F4460" s="75" t="n">
        <v>0</v>
      </c>
      <c r="G4460" s="73" t="inlineStr">
        <is>
          <t>XX</t>
        </is>
      </c>
      <c r="H4460" s="75" t="n">
        <v>1306.95</v>
      </c>
      <c r="I4460" s="75" t="n">
        <v>1319</v>
      </c>
      <c r="J4460" s="75" t="n">
        <v>1304.7</v>
      </c>
      <c r="K4460" s="75" t="n">
        <v>1307.35</v>
      </c>
      <c r="L4460" s="75" t="n">
        <v>1307.35</v>
      </c>
      <c r="M4460" s="75" t="n">
        <v>21</v>
      </c>
      <c r="N4460" s="75" t="n">
        <v>206.68</v>
      </c>
      <c r="O4460" s="75" t="n">
        <v>51750</v>
      </c>
      <c r="P4460" s="75" t="n">
        <v>-1500</v>
      </c>
      <c r="Q4460" s="79" t="n">
        <v>45118</v>
      </c>
      <c r="AR4460">
        <f>IF($AU$2&lt;&gt;5,NA(),IF(D4460=D4459,0,IF(AND(D4462=D4460,D4461=D4460),O4460+O4461+O4462,IF(D4461=D4460,O4461+O4460,O4460))))</f>
        <v/>
      </c>
      <c r="AS4460">
        <f>IF($AU$2&lt;&gt;5,NA(),IF(D4460=D4459,0,IF(AND(D4462=D4460,D4461=D4460),P4460+P4461+P4462,IF(D4461=D4460,P4461+P4460,P4460))))</f>
        <v/>
      </c>
      <c r="AT4460">
        <f>AR4460-AS4460</f>
        <v/>
      </c>
    </row>
    <row r="4461" ht="15.75" customHeight="1" s="121">
      <c r="B4461">
        <f>D4461&amp;Q4461&amp;E4461</f>
        <v/>
      </c>
      <c r="C4461" s="73" t="inlineStr">
        <is>
          <t>FUTSTK</t>
        </is>
      </c>
      <c r="D4461" s="73" t="inlineStr">
        <is>
          <t>SBILIFE</t>
        </is>
      </c>
      <c r="E4461" s="78" t="n">
        <v>45197</v>
      </c>
      <c r="F4461" s="75" t="n">
        <v>0</v>
      </c>
      <c r="G4461" s="73" t="inlineStr">
        <is>
          <t>XX</t>
        </is>
      </c>
      <c r="H4461" s="75" t="n">
        <v>1320</v>
      </c>
      <c r="I4461" s="75" t="n">
        <v>1320</v>
      </c>
      <c r="J4461" s="75" t="n">
        <v>1320</v>
      </c>
      <c r="K4461" s="75" t="n">
        <v>1320</v>
      </c>
      <c r="L4461" s="75" t="n">
        <v>1315.2</v>
      </c>
      <c r="M4461" s="75" t="n">
        <v>1</v>
      </c>
      <c r="N4461" s="75" t="n">
        <v>9.9</v>
      </c>
      <c r="O4461" s="75" t="n">
        <v>3000</v>
      </c>
      <c r="P4461" s="75" t="n">
        <v>-750</v>
      </c>
      <c r="Q4461" s="79" t="n">
        <v>45118</v>
      </c>
      <c r="AR4461">
        <f>IF($AU$2&lt;&gt;5,NA(),IF(D4461=D4460,0,IF(AND(D4463=D4461,D4462=D4461),O4461+O4462+O4463,IF(D4462=D4461,O4462+O4461,O4461))))</f>
        <v/>
      </c>
      <c r="AS4461">
        <f>IF($AU$2&lt;&gt;5,NA(),IF(D4461=D4460,0,IF(AND(D4463=D4461,D4462=D4461),P4461+P4462+P4463,IF(D4462=D4461,P4462+P4461,P4461))))</f>
        <v/>
      </c>
      <c r="AT4461">
        <f>AR4461-AS4461</f>
        <v/>
      </c>
    </row>
    <row r="4462" ht="15.75" customHeight="1" s="121">
      <c r="B4462">
        <f>D4462&amp;Q4462&amp;E4462</f>
        <v/>
      </c>
      <c r="C4462" s="73" t="inlineStr">
        <is>
          <t>FUTSTK</t>
        </is>
      </c>
      <c r="D4462" s="73" t="inlineStr">
        <is>
          <t>SBIN</t>
        </is>
      </c>
      <c r="E4462" s="78" t="n">
        <v>45134</v>
      </c>
      <c r="F4462" s="75" t="n">
        <v>0</v>
      </c>
      <c r="G4462" s="73" t="inlineStr">
        <is>
          <t>XX</t>
        </is>
      </c>
      <c r="H4462" s="75" t="n">
        <v>597.35</v>
      </c>
      <c r="I4462" s="75" t="n">
        <v>597.9</v>
      </c>
      <c r="J4462" s="75" t="n">
        <v>589.5</v>
      </c>
      <c r="K4462" s="75" t="n">
        <v>590.6</v>
      </c>
      <c r="L4462" s="75" t="n">
        <v>590.6</v>
      </c>
      <c r="M4462" s="75" t="n">
        <v>13314</v>
      </c>
      <c r="N4462" s="75" t="n">
        <v>118426</v>
      </c>
      <c r="O4462" s="75" t="n">
        <v>76887000</v>
      </c>
      <c r="P4462" s="75" t="n">
        <v>871500</v>
      </c>
      <c r="Q4462" s="79" t="n">
        <v>45118</v>
      </c>
      <c r="AR4462">
        <f>IF($AU$2&lt;&gt;5,NA(),IF(D4462=D4461,0,IF(AND(D4464=D4462,D4463=D4462),O4462+O4463+O4464,IF(D4463=D4462,O4463+O4462,O4462))))</f>
        <v/>
      </c>
      <c r="AS4462">
        <f>IF($AU$2&lt;&gt;5,NA(),IF(D4462=D4461,0,IF(AND(D4464=D4462,D4463=D4462),P4462+P4463+P4464,IF(D4463=D4462,P4463+P4462,P4462))))</f>
        <v/>
      </c>
      <c r="AT4462">
        <f>AR4462-AS4462</f>
        <v/>
      </c>
    </row>
    <row r="4463" ht="15.75" customHeight="1" s="121">
      <c r="B4463">
        <f>D4463&amp;Q4463&amp;E4463</f>
        <v/>
      </c>
      <c r="C4463" s="73" t="inlineStr">
        <is>
          <t>FUTSTK</t>
        </is>
      </c>
      <c r="D4463" s="73" t="inlineStr">
        <is>
          <t>SBIN</t>
        </is>
      </c>
      <c r="E4463" s="78" t="n">
        <v>45169</v>
      </c>
      <c r="F4463" s="75" t="n">
        <v>0</v>
      </c>
      <c r="G4463" s="73" t="inlineStr">
        <is>
          <t>XX</t>
        </is>
      </c>
      <c r="H4463" s="75" t="n">
        <v>600.5</v>
      </c>
      <c r="I4463" s="75" t="n">
        <v>601.7</v>
      </c>
      <c r="J4463" s="75" t="n">
        <v>593.6</v>
      </c>
      <c r="K4463" s="75" t="n">
        <v>594.5</v>
      </c>
      <c r="L4463" s="75" t="n">
        <v>594.5</v>
      </c>
      <c r="M4463" s="75" t="n">
        <v>581</v>
      </c>
      <c r="N4463" s="75" t="n">
        <v>5199.51</v>
      </c>
      <c r="O4463" s="75" t="n">
        <v>2304000</v>
      </c>
      <c r="P4463" s="75" t="n">
        <v>204000</v>
      </c>
      <c r="Q4463" s="79" t="n">
        <v>45118</v>
      </c>
      <c r="AR4463">
        <f>IF($AU$2&lt;&gt;5,NA(),IF(D4463=D4462,0,IF(AND(D4465=D4463,D4464=D4463),O4463+O4464+O4465,IF(D4464=D4463,O4464+O4463,O4463))))</f>
        <v/>
      </c>
      <c r="AS4463">
        <f>IF($AU$2&lt;&gt;5,NA(),IF(D4463=D4462,0,IF(AND(D4465=D4463,D4464=D4463),P4463+P4464+P4465,IF(D4464=D4463,P4464+P4463,P4463))))</f>
        <v/>
      </c>
      <c r="AT4463">
        <f>AR4463-AS4463</f>
        <v/>
      </c>
    </row>
    <row r="4464" ht="15.75" customHeight="1" s="121">
      <c r="B4464">
        <f>D4464&amp;Q4464&amp;E4464</f>
        <v/>
      </c>
      <c r="C4464" s="73" t="inlineStr">
        <is>
          <t>FUTSTK</t>
        </is>
      </c>
      <c r="D4464" s="73" t="inlineStr">
        <is>
          <t>SBIN</t>
        </is>
      </c>
      <c r="E4464" s="78" t="n">
        <v>45197</v>
      </c>
      <c r="F4464" s="75" t="n">
        <v>0</v>
      </c>
      <c r="G4464" s="73" t="inlineStr">
        <is>
          <t>XX</t>
        </is>
      </c>
      <c r="H4464" s="75" t="n">
        <v>604.55</v>
      </c>
      <c r="I4464" s="75" t="n">
        <v>604.55</v>
      </c>
      <c r="J4464" s="75" t="n">
        <v>597.5</v>
      </c>
      <c r="K4464" s="75" t="n">
        <v>598.45</v>
      </c>
      <c r="L4464" s="75" t="n">
        <v>598.45</v>
      </c>
      <c r="M4464" s="75" t="n">
        <v>51</v>
      </c>
      <c r="N4464" s="75" t="n">
        <v>459.63</v>
      </c>
      <c r="O4464" s="75" t="n">
        <v>243000</v>
      </c>
      <c r="P4464" s="75" t="n">
        <v>39000</v>
      </c>
      <c r="Q4464" s="79" t="n">
        <v>45118</v>
      </c>
      <c r="AR4464">
        <f>IF($AU$2&lt;&gt;5,NA(),IF(D4464=D4463,0,IF(AND(D4466=D4464,D4465=D4464),O4464+O4465+O4466,IF(D4465=D4464,O4465+O4464,O4464))))</f>
        <v/>
      </c>
      <c r="AS4464">
        <f>IF($AU$2&lt;&gt;5,NA(),IF(D4464=D4463,0,IF(AND(D4466=D4464,D4465=D4464),P4464+P4465+P4466,IF(D4465=D4464,P4465+P4464,P4464))))</f>
        <v/>
      </c>
      <c r="AT4464">
        <f>AR4464-AS4464</f>
        <v/>
      </c>
    </row>
    <row r="4465" ht="15.75" customHeight="1" s="121">
      <c r="B4465">
        <f>D4465&amp;Q4465&amp;E4465</f>
        <v/>
      </c>
      <c r="C4465" s="73" t="inlineStr">
        <is>
          <t>FUTSTK</t>
        </is>
      </c>
      <c r="D4465" s="73" t="inlineStr">
        <is>
          <t>SHREECEM</t>
        </is>
      </c>
      <c r="E4465" s="78" t="n">
        <v>45134</v>
      </c>
      <c r="F4465" s="75" t="n">
        <v>0</v>
      </c>
      <c r="G4465" s="73" t="inlineStr">
        <is>
          <t>XX</t>
        </is>
      </c>
      <c r="H4465" s="75" t="n">
        <v>24158.85</v>
      </c>
      <c r="I4465" s="75" t="n">
        <v>24427.85</v>
      </c>
      <c r="J4465" s="75" t="n">
        <v>23591.65</v>
      </c>
      <c r="K4465" s="75" t="n">
        <v>23985.85</v>
      </c>
      <c r="L4465" s="75" t="n">
        <v>23985.85</v>
      </c>
      <c r="M4465" s="75" t="n">
        <v>9675</v>
      </c>
      <c r="N4465" s="75" t="n">
        <v>58259.12</v>
      </c>
      <c r="O4465" s="75" t="n">
        <v>253100</v>
      </c>
      <c r="P4465" s="75" t="n">
        <v>-8675</v>
      </c>
      <c r="Q4465" s="79" t="n">
        <v>45118</v>
      </c>
      <c r="AR4465">
        <f>IF($AU$2&lt;&gt;5,NA(),IF(D4465=D4464,0,IF(AND(D4467=D4465,D4466=D4465),O4465+O4466+O4467,IF(D4466=D4465,O4466+O4465,O4465))))</f>
        <v/>
      </c>
      <c r="AS4465">
        <f>IF($AU$2&lt;&gt;5,NA(),IF(D4465=D4464,0,IF(AND(D4467=D4465,D4466=D4465),P4465+P4466+P4467,IF(D4466=D4465,P4466+P4465,P4465))))</f>
        <v/>
      </c>
      <c r="AT4465">
        <f>AR4465-AS4465</f>
        <v/>
      </c>
    </row>
    <row r="4466" ht="15.75" customHeight="1" s="121">
      <c r="B4466">
        <f>D4466&amp;Q4466&amp;E4466</f>
        <v/>
      </c>
      <c r="C4466" s="73" t="inlineStr">
        <is>
          <t>FUTSTK</t>
        </is>
      </c>
      <c r="D4466" s="73" t="inlineStr">
        <is>
          <t>SHREECEM</t>
        </is>
      </c>
      <c r="E4466" s="78" t="n">
        <v>45169</v>
      </c>
      <c r="F4466" s="75" t="n">
        <v>0</v>
      </c>
      <c r="G4466" s="73" t="inlineStr">
        <is>
          <t>XX</t>
        </is>
      </c>
      <c r="H4466" s="75" t="n">
        <v>24328.25</v>
      </c>
      <c r="I4466" s="75" t="n">
        <v>24475.7</v>
      </c>
      <c r="J4466" s="75" t="n">
        <v>23738</v>
      </c>
      <c r="K4466" s="75" t="n">
        <v>24065.3</v>
      </c>
      <c r="L4466" s="75" t="n">
        <v>24065.3</v>
      </c>
      <c r="M4466" s="75" t="n">
        <v>165</v>
      </c>
      <c r="N4466" s="75" t="n">
        <v>994.61</v>
      </c>
      <c r="O4466" s="75" t="n">
        <v>2700</v>
      </c>
      <c r="P4466" s="75" t="n">
        <v>325</v>
      </c>
      <c r="Q4466" s="79" t="n">
        <v>45118</v>
      </c>
      <c r="AR4466">
        <f>IF($AU$2&lt;&gt;5,NA(),IF(D4466=D4465,0,IF(AND(D4468=D4466,D4467=D4466),O4466+O4467+O4468,IF(D4467=D4466,O4467+O4466,O4466))))</f>
        <v/>
      </c>
      <c r="AS4466">
        <f>IF($AU$2&lt;&gt;5,NA(),IF(D4466=D4465,0,IF(AND(D4468=D4466,D4467=D4466),P4466+P4467+P4468,IF(D4467=D4466,P4467+P4466,P4466))))</f>
        <v/>
      </c>
      <c r="AT4466">
        <f>AR4466-AS4466</f>
        <v/>
      </c>
    </row>
    <row r="4467" ht="15.75" customHeight="1" s="121">
      <c r="B4467">
        <f>D4467&amp;Q4467&amp;E4467</f>
        <v/>
      </c>
      <c r="C4467" s="73" t="inlineStr">
        <is>
          <t>FUTSTK</t>
        </is>
      </c>
      <c r="D4467" s="73" t="inlineStr">
        <is>
          <t>SHREECEM</t>
        </is>
      </c>
      <c r="E4467" s="78" t="n">
        <v>45197</v>
      </c>
      <c r="F4467" s="75" t="n">
        <v>0</v>
      </c>
      <c r="G4467" s="73" t="inlineStr">
        <is>
          <t>XX</t>
        </is>
      </c>
      <c r="H4467" s="75" t="n">
        <v>24260.15</v>
      </c>
      <c r="I4467" s="75" t="n">
        <v>24260.15</v>
      </c>
      <c r="J4467" s="75" t="n">
        <v>24060</v>
      </c>
      <c r="K4467" s="75" t="n">
        <v>24060</v>
      </c>
      <c r="L4467" s="75" t="n">
        <v>24328.8</v>
      </c>
      <c r="M4467" s="75" t="n">
        <v>7</v>
      </c>
      <c r="N4467" s="75" t="n">
        <v>42.31</v>
      </c>
      <c r="O4467" s="75" t="n">
        <v>425</v>
      </c>
      <c r="P4467" s="75" t="n">
        <v>150</v>
      </c>
      <c r="Q4467" s="79" t="n">
        <v>45118</v>
      </c>
      <c r="AR4467">
        <f>IF($AU$2&lt;&gt;5,NA(),IF(D4467=D4466,0,IF(AND(D4469=D4467,D4468=D4467),O4467+O4468+O4469,IF(D4468=D4467,O4468+O4467,O4467))))</f>
        <v/>
      </c>
      <c r="AS4467">
        <f>IF($AU$2&lt;&gt;5,NA(),IF(D4467=D4466,0,IF(AND(D4469=D4467,D4468=D4467),P4467+P4468+P4469,IF(D4468=D4467,P4468+P4467,P4467))))</f>
        <v/>
      </c>
      <c r="AT4467">
        <f>AR4467-AS4467</f>
        <v/>
      </c>
    </row>
    <row r="4468" ht="15.75" customHeight="1" s="121">
      <c r="B4468">
        <f>D4468&amp;Q4468&amp;E4468</f>
        <v/>
      </c>
      <c r="C4468" s="73" t="inlineStr">
        <is>
          <t>FUTSTK</t>
        </is>
      </c>
      <c r="D4468" s="73" t="inlineStr">
        <is>
          <t>SHRIRAMFIN</t>
        </is>
      </c>
      <c r="E4468" s="78" t="n">
        <v>45134</v>
      </c>
      <c r="F4468" s="75" t="n">
        <v>0</v>
      </c>
      <c r="G4468" s="73" t="inlineStr">
        <is>
          <t>XX</t>
        </is>
      </c>
      <c r="H4468" s="75" t="n">
        <v>1736.85</v>
      </c>
      <c r="I4468" s="75" t="n">
        <v>1778.75</v>
      </c>
      <c r="J4468" s="75" t="n">
        <v>1733.45</v>
      </c>
      <c r="K4468" s="75" t="n">
        <v>1763.6</v>
      </c>
      <c r="L4468" s="75" t="n">
        <v>1763.6</v>
      </c>
      <c r="M4468" s="75" t="n">
        <v>2597</v>
      </c>
      <c r="N4468" s="75" t="n">
        <v>27503.44</v>
      </c>
      <c r="O4468" s="75" t="n">
        <v>5290800</v>
      </c>
      <c r="P4468" s="75" t="n">
        <v>-183000</v>
      </c>
      <c r="Q4468" s="79" t="n">
        <v>45118</v>
      </c>
      <c r="AR4468">
        <f>IF($AU$2&lt;&gt;5,NA(),IF(D4468=D4467,0,IF(AND(D4470=D4468,D4469=D4468),O4468+O4469+O4470,IF(D4469=D4468,O4469+O4468,O4468))))</f>
        <v/>
      </c>
      <c r="AS4468">
        <f>IF($AU$2&lt;&gt;5,NA(),IF(D4468=D4467,0,IF(AND(D4470=D4468,D4469=D4468),P4468+P4469+P4470,IF(D4469=D4468,P4469+P4468,P4468))))</f>
        <v/>
      </c>
      <c r="AT4468">
        <f>AR4468-AS4468</f>
        <v/>
      </c>
    </row>
    <row r="4469" ht="15.75" customHeight="1" s="121">
      <c r="B4469">
        <f>D4469&amp;Q4469&amp;E4469</f>
        <v/>
      </c>
      <c r="C4469" s="73" t="inlineStr">
        <is>
          <t>FUTSTK</t>
        </is>
      </c>
      <c r="D4469" s="73" t="inlineStr">
        <is>
          <t>SHRIRAMFIN</t>
        </is>
      </c>
      <c r="E4469" s="78" t="n">
        <v>45169</v>
      </c>
      <c r="F4469" s="75" t="n">
        <v>0</v>
      </c>
      <c r="G4469" s="73" t="inlineStr">
        <is>
          <t>XX</t>
        </is>
      </c>
      <c r="H4469" s="75" t="n">
        <v>1749.95</v>
      </c>
      <c r="I4469" s="75" t="n">
        <v>1787</v>
      </c>
      <c r="J4469" s="75" t="n">
        <v>1749.95</v>
      </c>
      <c r="K4469" s="75" t="n">
        <v>1772.15</v>
      </c>
      <c r="L4469" s="75" t="n">
        <v>1772.15</v>
      </c>
      <c r="M4469" s="75" t="n">
        <v>43</v>
      </c>
      <c r="N4469" s="75" t="n">
        <v>457.69</v>
      </c>
      <c r="O4469" s="75" t="n">
        <v>45000</v>
      </c>
      <c r="P4469" s="75" t="n">
        <v>2400</v>
      </c>
      <c r="Q4469" s="79" t="n">
        <v>45118</v>
      </c>
      <c r="AR4469">
        <f>IF($AU$2&lt;&gt;5,NA(),IF(D4469=D4468,0,IF(AND(D4471=D4469,D4470=D4469),O4469+O4470+O4471,IF(D4470=D4469,O4470+O4469,O4469))))</f>
        <v/>
      </c>
      <c r="AS4469">
        <f>IF($AU$2&lt;&gt;5,NA(),IF(D4469=D4468,0,IF(AND(D4471=D4469,D4470=D4469),P4469+P4470+P4471,IF(D4470=D4469,P4470+P4469,P4469))))</f>
        <v/>
      </c>
      <c r="AT4469">
        <f>AR4469-AS4469</f>
        <v/>
      </c>
    </row>
    <row r="4470" ht="15.75" customHeight="1" s="121">
      <c r="B4470">
        <f>D4470&amp;Q4470&amp;E4470</f>
        <v/>
      </c>
      <c r="C4470" s="73" t="inlineStr">
        <is>
          <t>FUTSTK</t>
        </is>
      </c>
      <c r="D4470" s="73" t="inlineStr">
        <is>
          <t>SHRIRAMFIN</t>
        </is>
      </c>
      <c r="E4470" s="78" t="n">
        <v>45197</v>
      </c>
      <c r="F4470" s="75" t="n">
        <v>0</v>
      </c>
      <c r="G4470" s="73" t="inlineStr">
        <is>
          <t>XX</t>
        </is>
      </c>
      <c r="H4470" s="75" t="n">
        <v>0</v>
      </c>
      <c r="I4470" s="75" t="n">
        <v>0</v>
      </c>
      <c r="J4470" s="75" t="n">
        <v>0</v>
      </c>
      <c r="K4470" s="75" t="n">
        <v>1750.8</v>
      </c>
      <c r="L4470" s="75" t="n">
        <v>1788.2</v>
      </c>
      <c r="M4470" s="75" t="n">
        <v>0</v>
      </c>
      <c r="N4470" s="75" t="n">
        <v>0</v>
      </c>
      <c r="O4470" s="75" t="n">
        <v>1200</v>
      </c>
      <c r="P4470" s="75" t="n">
        <v>0</v>
      </c>
      <c r="Q4470" s="79" t="n">
        <v>45118</v>
      </c>
      <c r="AR4470">
        <f>IF($AU$2&lt;&gt;5,NA(),IF(D4470=D4469,0,IF(AND(D4472=D4470,D4471=D4470),O4470+O4471+O4472,IF(D4471=D4470,O4471+O4470,O4470))))</f>
        <v/>
      </c>
      <c r="AS4470">
        <f>IF($AU$2&lt;&gt;5,NA(),IF(D4470=D4469,0,IF(AND(D4472=D4470,D4471=D4470),P4470+P4471+P4472,IF(D4471=D4470,P4471+P4470,P4470))))</f>
        <v/>
      </c>
      <c r="AT4470">
        <f>AR4470-AS4470</f>
        <v/>
      </c>
    </row>
    <row r="4471" ht="15.75" customHeight="1" s="121">
      <c r="B4471">
        <f>D4471&amp;Q4471&amp;E4471</f>
        <v/>
      </c>
      <c r="C4471" s="73" t="inlineStr">
        <is>
          <t>FUTSTK</t>
        </is>
      </c>
      <c r="D4471" s="73" t="inlineStr">
        <is>
          <t>SIEMENS</t>
        </is>
      </c>
      <c r="E4471" s="78" t="n">
        <v>45134</v>
      </c>
      <c r="F4471" s="75" t="n">
        <v>0</v>
      </c>
      <c r="G4471" s="73" t="inlineStr">
        <is>
          <t>XX</t>
        </is>
      </c>
      <c r="H4471" s="75" t="n">
        <v>3677</v>
      </c>
      <c r="I4471" s="75" t="n">
        <v>3795.1</v>
      </c>
      <c r="J4471" s="75" t="n">
        <v>3677</v>
      </c>
      <c r="K4471" s="75" t="n">
        <v>3785.6</v>
      </c>
      <c r="L4471" s="75" t="n">
        <v>3785.6</v>
      </c>
      <c r="M4471" s="75" t="n">
        <v>3695</v>
      </c>
      <c r="N4471" s="75" t="n">
        <v>38208.04</v>
      </c>
      <c r="O4471" s="75" t="n">
        <v>1469875</v>
      </c>
      <c r="P4471" s="75" t="n">
        <v>17875</v>
      </c>
      <c r="Q4471" s="79" t="n">
        <v>45118</v>
      </c>
      <c r="AR4471">
        <f>IF($AU$2&lt;&gt;5,NA(),IF(D4471=D4470,0,IF(AND(D4473=D4471,D4472=D4471),O4471+O4472+O4473,IF(D4472=D4471,O4472+O4471,O4471))))</f>
        <v/>
      </c>
      <c r="AS4471">
        <f>IF($AU$2&lt;&gt;5,NA(),IF(D4471=D4470,0,IF(AND(D4473=D4471,D4472=D4471),P4471+P4472+P4473,IF(D4472=D4471,P4472+P4471,P4471))))</f>
        <v/>
      </c>
      <c r="AT4471">
        <f>AR4471-AS4471</f>
        <v/>
      </c>
    </row>
    <row r="4472" ht="15.75" customHeight="1" s="121">
      <c r="B4472">
        <f>D4472&amp;Q4472&amp;E4472</f>
        <v/>
      </c>
      <c r="C4472" s="73" t="inlineStr">
        <is>
          <t>FUTSTK</t>
        </is>
      </c>
      <c r="D4472" s="73" t="inlineStr">
        <is>
          <t>SIEMENS</t>
        </is>
      </c>
      <c r="E4472" s="78" t="n">
        <v>45169</v>
      </c>
      <c r="F4472" s="75" t="n">
        <v>0</v>
      </c>
      <c r="G4472" s="73" t="inlineStr">
        <is>
          <t>XX</t>
        </is>
      </c>
      <c r="H4472" s="75" t="n">
        <v>3717.15</v>
      </c>
      <c r="I4472" s="75" t="n">
        <v>3813.05</v>
      </c>
      <c r="J4472" s="75" t="n">
        <v>3716.8</v>
      </c>
      <c r="K4472" s="75" t="n">
        <v>3804</v>
      </c>
      <c r="L4472" s="75" t="n">
        <v>3804</v>
      </c>
      <c r="M4472" s="75" t="n">
        <v>141</v>
      </c>
      <c r="N4472" s="75" t="n">
        <v>1464.67</v>
      </c>
      <c r="O4472" s="75" t="n">
        <v>44275</v>
      </c>
      <c r="P4472" s="75" t="n">
        <v>7425</v>
      </c>
      <c r="Q4472" s="79" t="n">
        <v>45118</v>
      </c>
      <c r="AR4472">
        <f>IF($AU$2&lt;&gt;5,NA(),IF(D4472=D4471,0,IF(AND(D4474=D4472,D4473=D4472),O4472+O4473+O4474,IF(D4473=D4472,O4473+O4472,O4472))))</f>
        <v/>
      </c>
      <c r="AS4472">
        <f>IF($AU$2&lt;&gt;5,NA(),IF(D4472=D4471,0,IF(AND(D4474=D4472,D4473=D4472),P4472+P4473+P4474,IF(D4473=D4472,P4473+P4472,P4472))))</f>
        <v/>
      </c>
      <c r="AT4472">
        <f>AR4472-AS4472</f>
        <v/>
      </c>
    </row>
    <row r="4473" ht="15.75" customHeight="1" s="121">
      <c r="B4473">
        <f>D4473&amp;Q4473&amp;E4473</f>
        <v/>
      </c>
      <c r="C4473" s="73" t="inlineStr">
        <is>
          <t>FUTSTK</t>
        </is>
      </c>
      <c r="D4473" s="73" t="inlineStr">
        <is>
          <t>SIEMENS</t>
        </is>
      </c>
      <c r="E4473" s="78" t="n">
        <v>45197</v>
      </c>
      <c r="F4473" s="75" t="n">
        <v>0</v>
      </c>
      <c r="G4473" s="73" t="inlineStr">
        <is>
          <t>XX</t>
        </is>
      </c>
      <c r="H4473" s="75" t="n">
        <v>3800</v>
      </c>
      <c r="I4473" s="75" t="n">
        <v>3800</v>
      </c>
      <c r="J4473" s="75" t="n">
        <v>3780</v>
      </c>
      <c r="K4473" s="75" t="n">
        <v>3780</v>
      </c>
      <c r="L4473" s="75" t="n">
        <v>3825.3</v>
      </c>
      <c r="M4473" s="75" t="n">
        <v>2</v>
      </c>
      <c r="N4473" s="75" t="n">
        <v>20.84</v>
      </c>
      <c r="O4473" s="75" t="n">
        <v>2475</v>
      </c>
      <c r="P4473" s="75" t="n">
        <v>550</v>
      </c>
      <c r="Q4473" s="79" t="n">
        <v>45118</v>
      </c>
      <c r="AR4473">
        <f>IF($AU$2&lt;&gt;5,NA(),IF(D4473=D4472,0,IF(AND(D4475=D4473,D4474=D4473),O4473+O4474+O4475,IF(D4474=D4473,O4474+O4473,O4473))))</f>
        <v/>
      </c>
      <c r="AS4473">
        <f>IF($AU$2&lt;&gt;5,NA(),IF(D4473=D4472,0,IF(AND(D4475=D4473,D4474=D4473),P4473+P4474+P4475,IF(D4474=D4473,P4474+P4473,P4473))))</f>
        <v/>
      </c>
      <c r="AT4473">
        <f>AR4473-AS4473</f>
        <v/>
      </c>
    </row>
    <row r="4474" ht="15.75" customHeight="1" s="121">
      <c r="B4474">
        <f>D4474&amp;Q4474&amp;E4474</f>
        <v/>
      </c>
      <c r="C4474" s="73" t="inlineStr">
        <is>
          <t>FUTSTK</t>
        </is>
      </c>
      <c r="D4474" s="73" t="inlineStr">
        <is>
          <t>SRF</t>
        </is>
      </c>
      <c r="E4474" s="78" t="n">
        <v>45134</v>
      </c>
      <c r="F4474" s="75" t="n">
        <v>0</v>
      </c>
      <c r="G4474" s="73" t="inlineStr">
        <is>
          <t>XX</t>
        </is>
      </c>
      <c r="H4474" s="75" t="n">
        <v>2196.1</v>
      </c>
      <c r="I4474" s="75" t="n">
        <v>2196.1</v>
      </c>
      <c r="J4474" s="75" t="n">
        <v>2163</v>
      </c>
      <c r="K4474" s="75" t="n">
        <v>2185.9</v>
      </c>
      <c r="L4474" s="75" t="n">
        <v>2185.9</v>
      </c>
      <c r="M4474" s="75" t="n">
        <v>3464</v>
      </c>
      <c r="N4474" s="75" t="n">
        <v>28340.56</v>
      </c>
      <c r="O4474" s="75" t="n">
        <v>4901625</v>
      </c>
      <c r="P4474" s="75" t="n">
        <v>30000</v>
      </c>
      <c r="Q4474" s="79" t="n">
        <v>45118</v>
      </c>
      <c r="AR4474">
        <f>IF($AU$2&lt;&gt;5,NA(),IF(D4474=D4473,0,IF(AND(D4476=D4474,D4475=D4474),O4474+O4475+O4476,IF(D4475=D4474,O4475+O4474,O4474))))</f>
        <v/>
      </c>
      <c r="AS4474">
        <f>IF($AU$2&lt;&gt;5,NA(),IF(D4474=D4473,0,IF(AND(D4476=D4474,D4475=D4474),P4474+P4475+P4476,IF(D4475=D4474,P4475+P4474,P4474))))</f>
        <v/>
      </c>
      <c r="AT4474">
        <f>AR4474-AS4474</f>
        <v/>
      </c>
    </row>
    <row r="4475" ht="15.75" customHeight="1" s="121">
      <c r="B4475">
        <f>D4475&amp;Q4475&amp;E4475</f>
        <v/>
      </c>
      <c r="C4475" s="73" t="inlineStr">
        <is>
          <t>FUTSTK</t>
        </is>
      </c>
      <c r="D4475" s="73" t="inlineStr">
        <is>
          <t>SRF</t>
        </is>
      </c>
      <c r="E4475" s="78" t="n">
        <v>45169</v>
      </c>
      <c r="F4475" s="75" t="n">
        <v>0</v>
      </c>
      <c r="G4475" s="73" t="inlineStr">
        <is>
          <t>XX</t>
        </is>
      </c>
      <c r="H4475" s="75" t="n">
        <v>2216.95</v>
      </c>
      <c r="I4475" s="75" t="n">
        <v>2216.95</v>
      </c>
      <c r="J4475" s="75" t="n">
        <v>2179</v>
      </c>
      <c r="K4475" s="75" t="n">
        <v>2202.05</v>
      </c>
      <c r="L4475" s="75" t="n">
        <v>2202.05</v>
      </c>
      <c r="M4475" s="75" t="n">
        <v>303</v>
      </c>
      <c r="N4475" s="75" t="n">
        <v>2496.54</v>
      </c>
      <c r="O4475" s="75" t="n">
        <v>177375</v>
      </c>
      <c r="P4475" s="75" t="n">
        <v>31500</v>
      </c>
      <c r="Q4475" s="79" t="n">
        <v>45118</v>
      </c>
      <c r="AR4475">
        <f>IF($AU$2&lt;&gt;5,NA(),IF(D4475=D4474,0,IF(AND(D4477=D4475,D4476=D4475),O4475+O4476+O4477,IF(D4476=D4475,O4476+O4475,O4475))))</f>
        <v/>
      </c>
      <c r="AS4475">
        <f>IF($AU$2&lt;&gt;5,NA(),IF(D4475=D4474,0,IF(AND(D4477=D4475,D4476=D4475),P4475+P4476+P4477,IF(D4476=D4475,P4476+P4475,P4475))))</f>
        <v/>
      </c>
      <c r="AT4475">
        <f>AR4475-AS4475</f>
        <v/>
      </c>
    </row>
    <row r="4476" ht="15.75" customHeight="1" s="121">
      <c r="B4476">
        <f>D4476&amp;Q4476&amp;E4476</f>
        <v/>
      </c>
      <c r="C4476" s="73" t="inlineStr">
        <is>
          <t>FUTSTK</t>
        </is>
      </c>
      <c r="D4476" s="73" t="inlineStr">
        <is>
          <t>SRF</t>
        </is>
      </c>
      <c r="E4476" s="78" t="n">
        <v>45197</v>
      </c>
      <c r="F4476" s="75" t="n">
        <v>0</v>
      </c>
      <c r="G4476" s="73" t="inlineStr">
        <is>
          <t>XX</t>
        </is>
      </c>
      <c r="H4476" s="75" t="n">
        <v>2217.8</v>
      </c>
      <c r="I4476" s="75" t="n">
        <v>2240.55</v>
      </c>
      <c r="J4476" s="75" t="n">
        <v>2200</v>
      </c>
      <c r="K4476" s="75" t="n">
        <v>2219.05</v>
      </c>
      <c r="L4476" s="75" t="n">
        <v>2219.05</v>
      </c>
      <c r="M4476" s="75" t="n">
        <v>43</v>
      </c>
      <c r="N4476" s="75" t="n">
        <v>357.83</v>
      </c>
      <c r="O4476" s="75" t="n">
        <v>27000</v>
      </c>
      <c r="P4476" s="75" t="n">
        <v>11625</v>
      </c>
      <c r="Q4476" s="79" t="n">
        <v>45118</v>
      </c>
      <c r="AR4476">
        <f>IF($AU$2&lt;&gt;5,NA(),IF(D4476=D4475,0,IF(AND(D4478=D4476,D4477=D4476),O4476+O4477+O4478,IF(D4477=D4476,O4477+O4476,O4476))))</f>
        <v/>
      </c>
      <c r="AS4476">
        <f>IF($AU$2&lt;&gt;5,NA(),IF(D4476=D4475,0,IF(AND(D4478=D4476,D4477=D4476),P4476+P4477+P4478,IF(D4477=D4476,P4477+P4476,P4476))))</f>
        <v/>
      </c>
      <c r="AT4476">
        <f>AR4476-AS4476</f>
        <v/>
      </c>
    </row>
    <row r="4477" ht="15.75" customHeight="1" s="121">
      <c r="B4477">
        <f>D4477&amp;Q4477&amp;E4477</f>
        <v/>
      </c>
      <c r="C4477" s="73" t="inlineStr">
        <is>
          <t>FUTSTK</t>
        </is>
      </c>
      <c r="D4477" s="73" t="inlineStr">
        <is>
          <t>SUNPHARMA</t>
        </is>
      </c>
      <c r="E4477" s="78" t="n">
        <v>45134</v>
      </c>
      <c r="F4477" s="75" t="n">
        <v>0</v>
      </c>
      <c r="G4477" s="73" t="inlineStr">
        <is>
          <t>XX</t>
        </is>
      </c>
      <c r="H4477" s="75" t="n">
        <v>1052.8</v>
      </c>
      <c r="I4477" s="75" t="n">
        <v>1077.1</v>
      </c>
      <c r="J4477" s="75" t="n">
        <v>1052.35</v>
      </c>
      <c r="K4477" s="75" t="n">
        <v>1075.45</v>
      </c>
      <c r="L4477" s="75" t="n">
        <v>1075.45</v>
      </c>
      <c r="M4477" s="75" t="n">
        <v>9787</v>
      </c>
      <c r="N4477" s="75" t="n">
        <v>73246.03</v>
      </c>
      <c r="O4477" s="75" t="n">
        <v>27321700</v>
      </c>
      <c r="P4477" s="75" t="n">
        <v>718200</v>
      </c>
      <c r="Q4477" s="79" t="n">
        <v>45118</v>
      </c>
      <c r="AR4477">
        <f>IF($AU$2&lt;&gt;5,NA(),IF(D4477=D4476,0,IF(AND(D4479=D4477,D4478=D4477),O4477+O4478+O4479,IF(D4478=D4477,O4478+O4477,O4477))))</f>
        <v/>
      </c>
      <c r="AS4477">
        <f>IF($AU$2&lt;&gt;5,NA(),IF(D4477=D4476,0,IF(AND(D4479=D4477,D4478=D4477),P4477+P4478+P4479,IF(D4478=D4477,P4478+P4477,P4477))))</f>
        <v/>
      </c>
      <c r="AT4477">
        <f>AR4477-AS4477</f>
        <v/>
      </c>
    </row>
    <row r="4478" ht="15.75" customHeight="1" s="121">
      <c r="B4478">
        <f>D4478&amp;Q4478&amp;E4478</f>
        <v/>
      </c>
      <c r="C4478" s="73" t="inlineStr">
        <is>
          <t>FUTSTK</t>
        </is>
      </c>
      <c r="D4478" s="73" t="inlineStr">
        <is>
          <t>SUNPHARMA</t>
        </is>
      </c>
      <c r="E4478" s="78" t="n">
        <v>45169</v>
      </c>
      <c r="F4478" s="75" t="n">
        <v>0</v>
      </c>
      <c r="G4478" s="73" t="inlineStr">
        <is>
          <t>XX</t>
        </is>
      </c>
      <c r="H4478" s="75" t="n">
        <v>1055.95</v>
      </c>
      <c r="I4478" s="75" t="n">
        <v>1080.8</v>
      </c>
      <c r="J4478" s="75" t="n">
        <v>1055.95</v>
      </c>
      <c r="K4478" s="75" t="n">
        <v>1079.2</v>
      </c>
      <c r="L4478" s="75" t="n">
        <v>1079.2</v>
      </c>
      <c r="M4478" s="75" t="n">
        <v>289</v>
      </c>
      <c r="N4478" s="75" t="n">
        <v>2168.58</v>
      </c>
      <c r="O4478" s="75" t="n">
        <v>177800</v>
      </c>
      <c r="P4478" s="75" t="n">
        <v>16800</v>
      </c>
      <c r="Q4478" s="79" t="n">
        <v>45118</v>
      </c>
      <c r="AR4478">
        <f>IF($AU$2&lt;&gt;5,NA(),IF(D4478=D4477,0,IF(AND(D4480=D4478,D4479=D4478),O4478+O4479+O4480,IF(D4479=D4478,O4479+O4478,O4478))))</f>
        <v/>
      </c>
      <c r="AS4478">
        <f>IF($AU$2&lt;&gt;5,NA(),IF(D4478=D4477,0,IF(AND(D4480=D4478,D4479=D4478),P4478+P4479+P4480,IF(D4479=D4478,P4479+P4478,P4478))))</f>
        <v/>
      </c>
      <c r="AT4478">
        <f>AR4478-AS4478</f>
        <v/>
      </c>
    </row>
    <row r="4479" ht="15.75" customHeight="1" s="121">
      <c r="B4479">
        <f>D4479&amp;Q4479&amp;E4479</f>
        <v/>
      </c>
      <c r="C4479" s="73" t="inlineStr">
        <is>
          <t>FUTSTK</t>
        </is>
      </c>
      <c r="D4479" s="73" t="inlineStr">
        <is>
          <t>SUNPHARMA</t>
        </is>
      </c>
      <c r="E4479" s="78" t="n">
        <v>45197</v>
      </c>
      <c r="F4479" s="75" t="n">
        <v>0</v>
      </c>
      <c r="G4479" s="73" t="inlineStr">
        <is>
          <t>XX</t>
        </is>
      </c>
      <c r="H4479" s="75" t="n">
        <v>1063.7</v>
      </c>
      <c r="I4479" s="75" t="n">
        <v>1086.95</v>
      </c>
      <c r="J4479" s="75" t="n">
        <v>1063.7</v>
      </c>
      <c r="K4479" s="75" t="n">
        <v>1085.8</v>
      </c>
      <c r="L4479" s="75" t="n">
        <v>1085.8</v>
      </c>
      <c r="M4479" s="75" t="n">
        <v>22</v>
      </c>
      <c r="N4479" s="75" t="n">
        <v>166.11</v>
      </c>
      <c r="O4479" s="75" t="n">
        <v>14700</v>
      </c>
      <c r="P4479" s="75" t="n">
        <v>4200</v>
      </c>
      <c r="Q4479" s="79" t="n">
        <v>45118</v>
      </c>
      <c r="AR4479">
        <f>IF($AU$2&lt;&gt;5,NA(),IF(D4479=D4478,0,IF(AND(D4481=D4479,D4480=D4479),O4479+O4480+O4481,IF(D4480=D4479,O4480+O4479,O4479))))</f>
        <v/>
      </c>
      <c r="AS4479">
        <f>IF($AU$2&lt;&gt;5,NA(),IF(D4479=D4478,0,IF(AND(D4481=D4479,D4480=D4479),P4479+P4480+P4481,IF(D4480=D4479,P4480+P4479,P4479))))</f>
        <v/>
      </c>
      <c r="AT4479">
        <f>AR4479-AS4479</f>
        <v/>
      </c>
    </row>
    <row r="4480" ht="15.75" customHeight="1" s="121">
      <c r="B4480">
        <f>D4480&amp;Q4480&amp;E4480</f>
        <v/>
      </c>
      <c r="C4480" s="73" t="inlineStr">
        <is>
          <t>FUTSTK</t>
        </is>
      </c>
      <c r="D4480" s="73" t="inlineStr">
        <is>
          <t>SUNTV</t>
        </is>
      </c>
      <c r="E4480" s="78" t="n">
        <v>45134</v>
      </c>
      <c r="F4480" s="75" t="n">
        <v>0</v>
      </c>
      <c r="G4480" s="73" t="inlineStr">
        <is>
          <t>XX</t>
        </is>
      </c>
      <c r="H4480" s="75" t="n">
        <v>467.7</v>
      </c>
      <c r="I4480" s="75" t="n">
        <v>478.95</v>
      </c>
      <c r="J4480" s="75" t="n">
        <v>462.45</v>
      </c>
      <c r="K4480" s="75" t="n">
        <v>477.05</v>
      </c>
      <c r="L4480" s="75" t="n">
        <v>477.05</v>
      </c>
      <c r="M4480" s="75" t="n">
        <v>1781</v>
      </c>
      <c r="N4480" s="75" t="n">
        <v>12661.66</v>
      </c>
      <c r="O4480" s="75" t="n">
        <v>8763000</v>
      </c>
      <c r="P4480" s="75" t="n">
        <v>-180000</v>
      </c>
      <c r="Q4480" s="79" t="n">
        <v>45118</v>
      </c>
      <c r="AR4480">
        <f>IF($AU$2&lt;&gt;5,NA(),IF(D4480=D4479,0,IF(AND(D4482=D4480,D4481=D4480),O4480+O4481+O4482,IF(D4481=D4480,O4481+O4480,O4480))))</f>
        <v/>
      </c>
      <c r="AS4480">
        <f>IF($AU$2&lt;&gt;5,NA(),IF(D4480=D4479,0,IF(AND(D4482=D4480,D4481=D4480),P4480+P4481+P4482,IF(D4481=D4480,P4481+P4480,P4480))))</f>
        <v/>
      </c>
      <c r="AT4480">
        <f>AR4480-AS4480</f>
        <v/>
      </c>
    </row>
    <row r="4481" ht="15.75" customHeight="1" s="121">
      <c r="B4481">
        <f>D4481&amp;Q4481&amp;E4481</f>
        <v/>
      </c>
      <c r="C4481" s="73" t="inlineStr">
        <is>
          <t>FUTSTK</t>
        </is>
      </c>
      <c r="D4481" s="73" t="inlineStr">
        <is>
          <t>SUNTV</t>
        </is>
      </c>
      <c r="E4481" s="78" t="n">
        <v>45169</v>
      </c>
      <c r="F4481" s="75" t="n">
        <v>0</v>
      </c>
      <c r="G4481" s="73" t="inlineStr">
        <is>
          <t>XX</t>
        </is>
      </c>
      <c r="H4481" s="75" t="n">
        <v>463.6</v>
      </c>
      <c r="I4481" s="75" t="n">
        <v>478.3</v>
      </c>
      <c r="J4481" s="75" t="n">
        <v>463.6</v>
      </c>
      <c r="K4481" s="75" t="n">
        <v>476.75</v>
      </c>
      <c r="L4481" s="75" t="n">
        <v>476.75</v>
      </c>
      <c r="M4481" s="75" t="n">
        <v>93</v>
      </c>
      <c r="N4481" s="75" t="n">
        <v>661.03</v>
      </c>
      <c r="O4481" s="75" t="n">
        <v>235500</v>
      </c>
      <c r="P4481" s="75" t="n">
        <v>28500</v>
      </c>
      <c r="Q4481" s="79" t="n">
        <v>45118</v>
      </c>
      <c r="AR4481">
        <f>IF($AU$2&lt;&gt;5,NA(),IF(D4481=D4480,0,IF(AND(D4483=D4481,D4482=D4481),O4481+O4482+O4483,IF(D4482=D4481,O4482+O4481,O4481))))</f>
        <v/>
      </c>
      <c r="AS4481">
        <f>IF($AU$2&lt;&gt;5,NA(),IF(D4481=D4480,0,IF(AND(D4483=D4481,D4482=D4481),P4481+P4482+P4483,IF(D4482=D4481,P4482+P4481,P4481))))</f>
        <v/>
      </c>
      <c r="AT4481">
        <f>AR4481-AS4481</f>
        <v/>
      </c>
    </row>
    <row r="4482" ht="15.75" customHeight="1" s="121">
      <c r="B4482">
        <f>D4482&amp;Q4482&amp;E4482</f>
        <v/>
      </c>
      <c r="C4482" s="73" t="inlineStr">
        <is>
          <t>FUTSTK</t>
        </is>
      </c>
      <c r="D4482" s="73" t="inlineStr">
        <is>
          <t>SUNTV</t>
        </is>
      </c>
      <c r="E4482" s="78" t="n">
        <v>45197</v>
      </c>
      <c r="F4482" s="75" t="n">
        <v>0</v>
      </c>
      <c r="G4482" s="73" t="inlineStr">
        <is>
          <t>XX</t>
        </is>
      </c>
      <c r="H4482" s="75" t="n">
        <v>471</v>
      </c>
      <c r="I4482" s="75" t="n">
        <v>480.3</v>
      </c>
      <c r="J4482" s="75" t="n">
        <v>471</v>
      </c>
      <c r="K4482" s="75" t="n">
        <v>480.3</v>
      </c>
      <c r="L4482" s="75" t="n">
        <v>480.3</v>
      </c>
      <c r="M4482" s="75" t="n">
        <v>6</v>
      </c>
      <c r="N4482" s="75" t="n">
        <v>42.99</v>
      </c>
      <c r="O4482" s="75" t="n">
        <v>6000</v>
      </c>
      <c r="P4482" s="75" t="n">
        <v>4500</v>
      </c>
      <c r="Q4482" s="79" t="n">
        <v>45118</v>
      </c>
      <c r="AR4482">
        <f>IF($AU$2&lt;&gt;5,NA(),IF(D4482=D4481,0,IF(AND(D4484=D4482,D4483=D4482),O4482+O4483+O4484,IF(D4483=D4482,O4483+O4482,O4482))))</f>
        <v/>
      </c>
      <c r="AS4482">
        <f>IF($AU$2&lt;&gt;5,NA(),IF(D4482=D4481,0,IF(AND(D4484=D4482,D4483=D4482),P4482+P4483+P4484,IF(D4483=D4482,P4483+P4482,P4482))))</f>
        <v/>
      </c>
      <c r="AT4482">
        <f>AR4482-AS4482</f>
        <v/>
      </c>
    </row>
    <row r="4483" ht="15.75" customHeight="1" s="121">
      <c r="B4483">
        <f>D4483&amp;Q4483&amp;E4483</f>
        <v/>
      </c>
      <c r="C4483" s="73" t="inlineStr">
        <is>
          <t>FUTSTK</t>
        </is>
      </c>
      <c r="D4483" s="73" t="inlineStr">
        <is>
          <t>SYNGENE</t>
        </is>
      </c>
      <c r="E4483" s="78" t="n">
        <v>45134</v>
      </c>
      <c r="F4483" s="75" t="n">
        <v>0</v>
      </c>
      <c r="G4483" s="73" t="inlineStr">
        <is>
          <t>XX</t>
        </is>
      </c>
      <c r="H4483" s="75" t="n">
        <v>758.75</v>
      </c>
      <c r="I4483" s="75" t="n">
        <v>769.75</v>
      </c>
      <c r="J4483" s="75" t="n">
        <v>758.75</v>
      </c>
      <c r="K4483" s="75" t="n">
        <v>764.45</v>
      </c>
      <c r="L4483" s="75" t="n">
        <v>764.45</v>
      </c>
      <c r="M4483" s="75" t="n">
        <v>403</v>
      </c>
      <c r="N4483" s="75" t="n">
        <v>3084.4</v>
      </c>
      <c r="O4483" s="75" t="n">
        <v>2722000</v>
      </c>
      <c r="P4483" s="75" t="n">
        <v>-51000</v>
      </c>
      <c r="Q4483" s="79" t="n">
        <v>45118</v>
      </c>
      <c r="AR4483">
        <f>IF($AU$2&lt;&gt;5,NA(),IF(D4483=D4482,0,IF(AND(D4485=D4483,D4484=D4483),O4483+O4484+O4485,IF(D4484=D4483,O4484+O4483,O4483))))</f>
        <v/>
      </c>
      <c r="AS4483">
        <f>IF($AU$2&lt;&gt;5,NA(),IF(D4483=D4482,0,IF(AND(D4485=D4483,D4484=D4483),P4483+P4484+P4485,IF(D4484=D4483,P4484+P4483,P4483))))</f>
        <v/>
      </c>
      <c r="AT4483">
        <f>AR4483-AS4483</f>
        <v/>
      </c>
    </row>
    <row r="4484" ht="15.75" customHeight="1" s="121">
      <c r="B4484">
        <f>D4484&amp;Q4484&amp;E4484</f>
        <v/>
      </c>
      <c r="C4484" s="73" t="inlineStr">
        <is>
          <t>FUTSTK</t>
        </is>
      </c>
      <c r="D4484" s="73" t="inlineStr">
        <is>
          <t>SYNGENE</t>
        </is>
      </c>
      <c r="E4484" s="78" t="n">
        <v>45169</v>
      </c>
      <c r="F4484" s="75" t="n">
        <v>0</v>
      </c>
      <c r="G4484" s="73" t="inlineStr">
        <is>
          <t>XX</t>
        </is>
      </c>
      <c r="H4484" s="75" t="n">
        <v>766.25</v>
      </c>
      <c r="I4484" s="75" t="n">
        <v>772.4</v>
      </c>
      <c r="J4484" s="75" t="n">
        <v>765.5</v>
      </c>
      <c r="K4484" s="75" t="n">
        <v>767.35</v>
      </c>
      <c r="L4484" s="75" t="n">
        <v>767.35</v>
      </c>
      <c r="M4484" s="75" t="n">
        <v>15</v>
      </c>
      <c r="N4484" s="75" t="n">
        <v>115.31</v>
      </c>
      <c r="O4484" s="75" t="n">
        <v>29000</v>
      </c>
      <c r="P4484" s="75" t="n">
        <v>4000</v>
      </c>
      <c r="Q4484" s="79" t="n">
        <v>45118</v>
      </c>
      <c r="AR4484">
        <f>IF($AU$2&lt;&gt;5,NA(),IF(D4484=D4483,0,IF(AND(D4486=D4484,D4485=D4484),O4484+O4485+O4486,IF(D4485=D4484,O4485+O4484,O4484))))</f>
        <v/>
      </c>
      <c r="AS4484">
        <f>IF($AU$2&lt;&gt;5,NA(),IF(D4484=D4483,0,IF(AND(D4486=D4484,D4485=D4484),P4484+P4485+P4486,IF(D4485=D4484,P4485+P4484,P4484))))</f>
        <v/>
      </c>
      <c r="AT4484">
        <f>AR4484-AS4484</f>
        <v/>
      </c>
    </row>
    <row r="4485" ht="15.75" customHeight="1" s="121">
      <c r="B4485">
        <f>D4485&amp;Q4485&amp;E4485</f>
        <v/>
      </c>
      <c r="C4485" s="73" t="inlineStr">
        <is>
          <t>FUTSTK</t>
        </is>
      </c>
      <c r="D4485" s="73" t="inlineStr">
        <is>
          <t>SYNGENE</t>
        </is>
      </c>
      <c r="E4485" s="78" t="n">
        <v>45197</v>
      </c>
      <c r="F4485" s="75" t="n">
        <v>0</v>
      </c>
      <c r="G4485" s="73" t="inlineStr">
        <is>
          <t>XX</t>
        </is>
      </c>
      <c r="H4485" s="75" t="n">
        <v>0</v>
      </c>
      <c r="I4485" s="75" t="n">
        <v>0</v>
      </c>
      <c r="J4485" s="75" t="n">
        <v>0</v>
      </c>
      <c r="K4485" s="75" t="n">
        <v>775</v>
      </c>
      <c r="L4485" s="75" t="n">
        <v>773.95</v>
      </c>
      <c r="M4485" s="75" t="n">
        <v>0</v>
      </c>
      <c r="N4485" s="75" t="n">
        <v>0</v>
      </c>
      <c r="O4485" s="75" t="n">
        <v>1000</v>
      </c>
      <c r="P4485" s="75" t="n">
        <v>0</v>
      </c>
      <c r="Q4485" s="79" t="n">
        <v>45118</v>
      </c>
      <c r="AR4485">
        <f>IF($AU$2&lt;&gt;5,NA(),IF(D4485=D4484,0,IF(AND(D4487=D4485,D4486=D4485),O4485+O4486+O4487,IF(D4486=D4485,O4486+O4485,O4485))))</f>
        <v/>
      </c>
      <c r="AS4485">
        <f>IF($AU$2&lt;&gt;5,NA(),IF(D4485=D4484,0,IF(AND(D4487=D4485,D4486=D4485),P4485+P4486+P4487,IF(D4486=D4485,P4486+P4485,P4485))))</f>
        <v/>
      </c>
      <c r="AT4485">
        <f>AR4485-AS4485</f>
        <v/>
      </c>
    </row>
    <row r="4486" ht="15.75" customHeight="1" s="121">
      <c r="B4486">
        <f>D4486&amp;Q4486&amp;E4486</f>
        <v/>
      </c>
      <c r="C4486" s="73" t="inlineStr">
        <is>
          <t>FUTSTK</t>
        </is>
      </c>
      <c r="D4486" s="73" t="inlineStr">
        <is>
          <t>TATACHEM</t>
        </is>
      </c>
      <c r="E4486" s="78" t="n">
        <v>45134</v>
      </c>
      <c r="F4486" s="75" t="n">
        <v>0</v>
      </c>
      <c r="G4486" s="73" t="inlineStr">
        <is>
          <t>XX</t>
        </is>
      </c>
      <c r="H4486" s="75" t="n">
        <v>988.2</v>
      </c>
      <c r="I4486" s="75" t="n">
        <v>991</v>
      </c>
      <c r="J4486" s="75" t="n">
        <v>977.35</v>
      </c>
      <c r="K4486" s="75" t="n">
        <v>982.65</v>
      </c>
      <c r="L4486" s="75" t="n">
        <v>982.65</v>
      </c>
      <c r="M4486" s="75" t="n">
        <v>3626</v>
      </c>
      <c r="N4486" s="75" t="n">
        <v>19611.78</v>
      </c>
      <c r="O4486" s="75" t="n">
        <v>8546450</v>
      </c>
      <c r="P4486" s="75" t="n">
        <v>383900</v>
      </c>
      <c r="Q4486" s="79" t="n">
        <v>45118</v>
      </c>
      <c r="AR4486">
        <f>IF($AU$2&lt;&gt;5,NA(),IF(D4486=D4485,0,IF(AND(D4488=D4486,D4487=D4486),O4486+O4487+O4488,IF(D4487=D4486,O4487+O4486,O4486))))</f>
        <v/>
      </c>
      <c r="AS4486">
        <f>IF($AU$2&lt;&gt;5,NA(),IF(D4486=D4485,0,IF(AND(D4488=D4486,D4487=D4486),P4486+P4487+P4488,IF(D4487=D4486,P4487+P4486,P4486))))</f>
        <v/>
      </c>
      <c r="AT4486">
        <f>AR4486-AS4486</f>
        <v/>
      </c>
    </row>
    <row r="4487" ht="15.75" customHeight="1" s="121">
      <c r="B4487">
        <f>D4487&amp;Q4487&amp;E4487</f>
        <v/>
      </c>
      <c r="C4487" s="73" t="inlineStr">
        <is>
          <t>FUTSTK</t>
        </is>
      </c>
      <c r="D4487" s="73" t="inlineStr">
        <is>
          <t>TATACHEM</t>
        </is>
      </c>
      <c r="E4487" s="78" t="n">
        <v>45169</v>
      </c>
      <c r="F4487" s="75" t="n">
        <v>0</v>
      </c>
      <c r="G4487" s="73" t="inlineStr">
        <is>
          <t>XX</t>
        </is>
      </c>
      <c r="H4487" s="75" t="n">
        <v>987.3</v>
      </c>
      <c r="I4487" s="75" t="n">
        <v>987.7</v>
      </c>
      <c r="J4487" s="75" t="n">
        <v>975</v>
      </c>
      <c r="K4487" s="75" t="n">
        <v>979.55</v>
      </c>
      <c r="L4487" s="75" t="n">
        <v>979.55</v>
      </c>
      <c r="M4487" s="75" t="n">
        <v>426</v>
      </c>
      <c r="N4487" s="75" t="n">
        <v>2299.53</v>
      </c>
      <c r="O4487" s="75" t="n">
        <v>619850</v>
      </c>
      <c r="P4487" s="75" t="n">
        <v>105050</v>
      </c>
      <c r="Q4487" s="79" t="n">
        <v>45118</v>
      </c>
      <c r="AR4487">
        <f>IF($AU$2&lt;&gt;5,NA(),IF(D4487=D4486,0,IF(AND(D4489=D4487,D4488=D4487),O4487+O4488+O4489,IF(D4488=D4487,O4488+O4487,O4487))))</f>
        <v/>
      </c>
      <c r="AS4487">
        <f>IF($AU$2&lt;&gt;5,NA(),IF(D4487=D4486,0,IF(AND(D4489=D4487,D4488=D4487),P4487+P4488+P4489,IF(D4488=D4487,P4488+P4487,P4487))))</f>
        <v/>
      </c>
      <c r="AT4487">
        <f>AR4487-AS4487</f>
        <v/>
      </c>
    </row>
    <row r="4488" ht="15.75" customHeight="1" s="121">
      <c r="B4488">
        <f>D4488&amp;Q4488&amp;E4488</f>
        <v/>
      </c>
      <c r="C4488" s="73" t="inlineStr">
        <is>
          <t>FUTSTK</t>
        </is>
      </c>
      <c r="D4488" s="73" t="inlineStr">
        <is>
          <t>TATACHEM</t>
        </is>
      </c>
      <c r="E4488" s="78" t="n">
        <v>45197</v>
      </c>
      <c r="F4488" s="75" t="n">
        <v>0</v>
      </c>
      <c r="G4488" s="73" t="inlineStr">
        <is>
          <t>XX</t>
        </is>
      </c>
      <c r="H4488" s="75" t="n">
        <v>982.5</v>
      </c>
      <c r="I4488" s="75" t="n">
        <v>988.15</v>
      </c>
      <c r="J4488" s="75" t="n">
        <v>975.75</v>
      </c>
      <c r="K4488" s="75" t="n">
        <v>979.1</v>
      </c>
      <c r="L4488" s="75" t="n">
        <v>979.1</v>
      </c>
      <c r="M4488" s="75" t="n">
        <v>41</v>
      </c>
      <c r="N4488" s="75" t="n">
        <v>221</v>
      </c>
      <c r="O4488" s="75" t="n">
        <v>42350</v>
      </c>
      <c r="P4488" s="75" t="n">
        <v>11550</v>
      </c>
      <c r="Q4488" s="79" t="n">
        <v>45118</v>
      </c>
      <c r="AR4488">
        <f>IF($AU$2&lt;&gt;5,NA(),IF(D4488=D4487,0,IF(AND(D4490=D4488,D4489=D4488),O4488+O4489+O4490,IF(D4489=D4488,O4489+O4488,O4488))))</f>
        <v/>
      </c>
      <c r="AS4488">
        <f>IF($AU$2&lt;&gt;5,NA(),IF(D4488=D4487,0,IF(AND(D4490=D4488,D4489=D4488),P4488+P4489+P4490,IF(D4489=D4488,P4489+P4488,P4488))))</f>
        <v/>
      </c>
      <c r="AT4488">
        <f>AR4488-AS4488</f>
        <v/>
      </c>
    </row>
    <row r="4489" ht="15.75" customHeight="1" s="121">
      <c r="B4489">
        <f>D4489&amp;Q4489&amp;E4489</f>
        <v/>
      </c>
      <c r="C4489" s="73" t="inlineStr">
        <is>
          <t>FUTSTK</t>
        </is>
      </c>
      <c r="D4489" s="73" t="inlineStr">
        <is>
          <t>TATACOMM</t>
        </is>
      </c>
      <c r="E4489" s="78" t="n">
        <v>45134</v>
      </c>
      <c r="F4489" s="75" t="n">
        <v>0</v>
      </c>
      <c r="G4489" s="73" t="inlineStr">
        <is>
          <t>XX</t>
        </is>
      </c>
      <c r="H4489" s="75" t="n">
        <v>1556</v>
      </c>
      <c r="I4489" s="75" t="n">
        <v>1652.75</v>
      </c>
      <c r="J4489" s="75" t="n">
        <v>1553</v>
      </c>
      <c r="K4489" s="75" t="n">
        <v>1646.85</v>
      </c>
      <c r="L4489" s="75" t="n">
        <v>1646.85</v>
      </c>
      <c r="M4489" s="75" t="n">
        <v>16351</v>
      </c>
      <c r="N4489" s="75" t="n">
        <v>132460</v>
      </c>
      <c r="O4489" s="75" t="n">
        <v>4066000</v>
      </c>
      <c r="P4489" s="75" t="n">
        <v>469500</v>
      </c>
      <c r="Q4489" s="79" t="n">
        <v>45118</v>
      </c>
      <c r="AR4489">
        <f>IF($AU$2&lt;&gt;5,NA(),IF(D4489=D4488,0,IF(AND(D4491=D4489,D4490=D4489),O4489+O4490+O4491,IF(D4490=D4489,O4490+O4489,O4489))))</f>
        <v/>
      </c>
      <c r="AS4489">
        <f>IF($AU$2&lt;&gt;5,NA(),IF(D4489=D4488,0,IF(AND(D4491=D4489,D4490=D4489),P4489+P4490+P4491,IF(D4490=D4489,P4490+P4489,P4489))))</f>
        <v/>
      </c>
      <c r="AT4489">
        <f>AR4489-AS4489</f>
        <v/>
      </c>
    </row>
    <row r="4490" ht="15.75" customHeight="1" s="121">
      <c r="B4490">
        <f>D4490&amp;Q4490&amp;E4490</f>
        <v/>
      </c>
      <c r="C4490" s="73" t="inlineStr">
        <is>
          <t>FUTSTK</t>
        </is>
      </c>
      <c r="D4490" s="73" t="inlineStr">
        <is>
          <t>TATACOMM</t>
        </is>
      </c>
      <c r="E4490" s="78" t="n">
        <v>45169</v>
      </c>
      <c r="F4490" s="75" t="n">
        <v>0</v>
      </c>
      <c r="G4490" s="73" t="inlineStr">
        <is>
          <t>XX</t>
        </is>
      </c>
      <c r="H4490" s="75" t="n">
        <v>1558</v>
      </c>
      <c r="I4490" s="75" t="n">
        <v>1662</v>
      </c>
      <c r="J4490" s="75" t="n">
        <v>1558</v>
      </c>
      <c r="K4490" s="75" t="n">
        <v>1657.05</v>
      </c>
      <c r="L4490" s="75" t="n">
        <v>1657.05</v>
      </c>
      <c r="M4490" s="75" t="n">
        <v>586</v>
      </c>
      <c r="N4490" s="75" t="n">
        <v>4769.94</v>
      </c>
      <c r="O4490" s="75" t="n">
        <v>117500</v>
      </c>
      <c r="P4490" s="75" t="n">
        <v>26500</v>
      </c>
      <c r="Q4490" s="79" t="n">
        <v>45118</v>
      </c>
      <c r="AR4490">
        <f>IF($AU$2&lt;&gt;5,NA(),IF(D4490=D4489,0,IF(AND(D4492=D4490,D4491=D4490),O4490+O4491+O4492,IF(D4491=D4490,O4491+O4490,O4490))))</f>
        <v/>
      </c>
      <c r="AS4490">
        <f>IF($AU$2&lt;&gt;5,NA(),IF(D4490=D4489,0,IF(AND(D4492=D4490,D4491=D4490),P4490+P4491+P4492,IF(D4491=D4490,P4491+P4490,P4490))))</f>
        <v/>
      </c>
      <c r="AT4490">
        <f>AR4490-AS4490</f>
        <v/>
      </c>
    </row>
    <row r="4491" ht="15.75" customHeight="1" s="121">
      <c r="B4491">
        <f>D4491&amp;Q4491&amp;E4491</f>
        <v/>
      </c>
      <c r="C4491" s="73" t="inlineStr">
        <is>
          <t>FUTSTK</t>
        </is>
      </c>
      <c r="D4491" s="73" t="inlineStr">
        <is>
          <t>TATACOMM</t>
        </is>
      </c>
      <c r="E4491" s="78" t="n">
        <v>45197</v>
      </c>
      <c r="F4491" s="75" t="n">
        <v>0</v>
      </c>
      <c r="G4491" s="73" t="inlineStr">
        <is>
          <t>XX</t>
        </is>
      </c>
      <c r="H4491" s="75" t="n">
        <v>1595.2</v>
      </c>
      <c r="I4491" s="75" t="n">
        <v>1668</v>
      </c>
      <c r="J4491" s="75" t="n">
        <v>1595.2</v>
      </c>
      <c r="K4491" s="75" t="n">
        <v>1663.7</v>
      </c>
      <c r="L4491" s="75" t="n">
        <v>1663.7</v>
      </c>
      <c r="M4491" s="75" t="n">
        <v>19</v>
      </c>
      <c r="N4491" s="75" t="n">
        <v>156.41</v>
      </c>
      <c r="O4491" s="75" t="n">
        <v>9000</v>
      </c>
      <c r="P4491" s="75" t="n">
        <v>4500</v>
      </c>
      <c r="Q4491" s="79" t="n">
        <v>45118</v>
      </c>
      <c r="AR4491">
        <f>IF($AU$2&lt;&gt;5,NA(),IF(D4491=D4490,0,IF(AND(D4493=D4491,D4492=D4491),O4491+O4492+O4493,IF(D4492=D4491,O4492+O4491,O4491))))</f>
        <v/>
      </c>
      <c r="AS4491">
        <f>IF($AU$2&lt;&gt;5,NA(),IF(D4491=D4490,0,IF(AND(D4493=D4491,D4492=D4491),P4491+P4492+P4493,IF(D4492=D4491,P4492+P4491,P4491))))</f>
        <v/>
      </c>
      <c r="AT4491">
        <f>AR4491-AS4491</f>
        <v/>
      </c>
    </row>
    <row r="4492" ht="15.75" customHeight="1" s="121">
      <c r="B4492">
        <f>D4492&amp;Q4492&amp;E4492</f>
        <v/>
      </c>
      <c r="C4492" s="73" t="inlineStr">
        <is>
          <t>FUTSTK</t>
        </is>
      </c>
      <c r="D4492" s="73" t="inlineStr">
        <is>
          <t>TATACONSUM</t>
        </is>
      </c>
      <c r="E4492" s="78" t="n">
        <v>45134</v>
      </c>
      <c r="F4492" s="75" t="n">
        <v>0</v>
      </c>
      <c r="G4492" s="73" t="inlineStr">
        <is>
          <t>XX</t>
        </is>
      </c>
      <c r="H4492" s="75" t="n">
        <v>833.95</v>
      </c>
      <c r="I4492" s="75" t="n">
        <v>846.65</v>
      </c>
      <c r="J4492" s="75" t="n">
        <v>831.3</v>
      </c>
      <c r="K4492" s="75" t="n">
        <v>843.15</v>
      </c>
      <c r="L4492" s="75" t="n">
        <v>843.15</v>
      </c>
      <c r="M4492" s="75" t="n">
        <v>2337</v>
      </c>
      <c r="N4492" s="75" t="n">
        <v>17643.26</v>
      </c>
      <c r="O4492" s="75" t="n">
        <v>11093400</v>
      </c>
      <c r="P4492" s="75" t="n">
        <v>208800</v>
      </c>
      <c r="Q4492" s="79" t="n">
        <v>45118</v>
      </c>
      <c r="AR4492">
        <f>IF($AU$2&lt;&gt;5,NA(),IF(D4492=D4491,0,IF(AND(D4494=D4492,D4493=D4492),O4492+O4493+O4494,IF(D4493=D4492,O4493+O4492,O4492))))</f>
        <v/>
      </c>
      <c r="AS4492">
        <f>IF($AU$2&lt;&gt;5,NA(),IF(D4492=D4491,0,IF(AND(D4494=D4492,D4493=D4492),P4492+P4493+P4494,IF(D4493=D4492,P4493+P4492,P4492))))</f>
        <v/>
      </c>
      <c r="AT4492">
        <f>AR4492-AS4492</f>
        <v/>
      </c>
    </row>
    <row r="4493" ht="15.75" customHeight="1" s="121">
      <c r="B4493">
        <f>D4493&amp;Q4493&amp;E4493</f>
        <v/>
      </c>
      <c r="C4493" s="73" t="inlineStr">
        <is>
          <t>FUTSTK</t>
        </is>
      </c>
      <c r="D4493" s="73" t="inlineStr">
        <is>
          <t>TATACONSUM</t>
        </is>
      </c>
      <c r="E4493" s="78" t="n">
        <v>45169</v>
      </c>
      <c r="F4493" s="75" t="n">
        <v>0</v>
      </c>
      <c r="G4493" s="73" t="inlineStr">
        <is>
          <t>XX</t>
        </is>
      </c>
      <c r="H4493" s="75" t="n">
        <v>837.7</v>
      </c>
      <c r="I4493" s="75" t="n">
        <v>850</v>
      </c>
      <c r="J4493" s="75" t="n">
        <v>837.7</v>
      </c>
      <c r="K4493" s="75" t="n">
        <v>847.95</v>
      </c>
      <c r="L4493" s="75" t="n">
        <v>847.95</v>
      </c>
      <c r="M4493" s="75" t="n">
        <v>240</v>
      </c>
      <c r="N4493" s="75" t="n">
        <v>1818.41</v>
      </c>
      <c r="O4493" s="75" t="n">
        <v>647100</v>
      </c>
      <c r="P4493" s="75" t="n">
        <v>91800</v>
      </c>
      <c r="Q4493" s="79" t="n">
        <v>45118</v>
      </c>
      <c r="AR4493">
        <f>IF($AU$2&lt;&gt;5,NA(),IF(D4493=D4492,0,IF(AND(D4495=D4493,D4494=D4493),O4493+O4494+O4495,IF(D4494=D4493,O4494+O4493,O4493))))</f>
        <v/>
      </c>
      <c r="AS4493">
        <f>IF($AU$2&lt;&gt;5,NA(),IF(D4493=D4492,0,IF(AND(D4495=D4493,D4494=D4493),P4493+P4494+P4495,IF(D4494=D4493,P4494+P4493,P4493))))</f>
        <v/>
      </c>
      <c r="AT4493">
        <f>AR4493-AS4493</f>
        <v/>
      </c>
    </row>
    <row r="4494" ht="15.75" customHeight="1" s="121">
      <c r="B4494">
        <f>D4494&amp;Q4494&amp;E4494</f>
        <v/>
      </c>
      <c r="C4494" s="73" t="inlineStr">
        <is>
          <t>FUTSTK</t>
        </is>
      </c>
      <c r="D4494" s="73" t="inlineStr">
        <is>
          <t>TATACONSUM</t>
        </is>
      </c>
      <c r="E4494" s="78" t="n">
        <v>45197</v>
      </c>
      <c r="F4494" s="75" t="n">
        <v>0</v>
      </c>
      <c r="G4494" s="73" t="inlineStr">
        <is>
          <t>XX</t>
        </is>
      </c>
      <c r="H4494" s="75" t="n">
        <v>0</v>
      </c>
      <c r="I4494" s="75" t="n">
        <v>0</v>
      </c>
      <c r="J4494" s="75" t="n">
        <v>0</v>
      </c>
      <c r="K4494" s="75" t="n">
        <v>848.1</v>
      </c>
      <c r="L4494" s="75" t="n">
        <v>853.45</v>
      </c>
      <c r="M4494" s="75" t="n">
        <v>0</v>
      </c>
      <c r="N4494" s="75" t="n">
        <v>0</v>
      </c>
      <c r="O4494" s="75" t="n">
        <v>1800</v>
      </c>
      <c r="P4494" s="75" t="n">
        <v>0</v>
      </c>
      <c r="Q4494" s="79" t="n">
        <v>45118</v>
      </c>
      <c r="AR4494">
        <f>IF($AU$2&lt;&gt;5,NA(),IF(D4494=D4493,0,IF(AND(D4496=D4494,D4495=D4494),O4494+O4495+O4496,IF(D4495=D4494,O4495+O4494,O4494))))</f>
        <v/>
      </c>
      <c r="AS4494">
        <f>IF($AU$2&lt;&gt;5,NA(),IF(D4494=D4493,0,IF(AND(D4496=D4494,D4495=D4494),P4494+P4495+P4496,IF(D4495=D4494,P4495+P4494,P4494))))</f>
        <v/>
      </c>
      <c r="AT4494">
        <f>AR4494-AS4494</f>
        <v/>
      </c>
    </row>
    <row r="4495" ht="15.75" customHeight="1" s="121">
      <c r="B4495">
        <f>D4495&amp;Q4495&amp;E4495</f>
        <v/>
      </c>
      <c r="C4495" s="73" t="inlineStr">
        <is>
          <t>FUTSTK</t>
        </is>
      </c>
      <c r="D4495" s="73" t="inlineStr">
        <is>
          <t>TATAMOTORS</t>
        </is>
      </c>
      <c r="E4495" s="78" t="n">
        <v>45134</v>
      </c>
      <c r="F4495" s="75" t="n">
        <v>0</v>
      </c>
      <c r="G4495" s="73" t="inlineStr">
        <is>
          <t>XX</t>
        </is>
      </c>
      <c r="H4495" s="75" t="n">
        <v>624.4</v>
      </c>
      <c r="I4495" s="75" t="n">
        <v>632.75</v>
      </c>
      <c r="J4495" s="75" t="n">
        <v>624.4</v>
      </c>
      <c r="K4495" s="75" t="n">
        <v>630.3</v>
      </c>
      <c r="L4495" s="75" t="n">
        <v>630.3</v>
      </c>
      <c r="M4495" s="75" t="n">
        <v>10038</v>
      </c>
      <c r="N4495" s="75" t="n">
        <v>89893.25999999999</v>
      </c>
      <c r="O4495" s="75" t="n">
        <v>49118325</v>
      </c>
      <c r="P4495" s="75" t="n">
        <v>411825</v>
      </c>
      <c r="Q4495" s="79" t="n">
        <v>45118</v>
      </c>
      <c r="AR4495">
        <f>IF($AU$2&lt;&gt;5,NA(),IF(D4495=D4494,0,IF(AND(D4497=D4495,D4496=D4495),O4495+O4496+O4497,IF(D4496=D4495,O4496+O4495,O4495))))</f>
        <v/>
      </c>
      <c r="AS4495">
        <f>IF($AU$2&lt;&gt;5,NA(),IF(D4495=D4494,0,IF(AND(D4497=D4495,D4496=D4495),P4495+P4496+P4497,IF(D4496=D4495,P4496+P4495,P4495))))</f>
        <v/>
      </c>
      <c r="AT4495">
        <f>AR4495-AS4495</f>
        <v/>
      </c>
    </row>
    <row r="4496" ht="15.75" customHeight="1" s="121">
      <c r="B4496">
        <f>D4496&amp;Q4496&amp;E4496</f>
        <v/>
      </c>
      <c r="C4496" s="73" t="inlineStr">
        <is>
          <t>FUTSTK</t>
        </is>
      </c>
      <c r="D4496" s="73" t="inlineStr">
        <is>
          <t>TATAMOTORS</t>
        </is>
      </c>
      <c r="E4496" s="78" t="n">
        <v>45169</v>
      </c>
      <c r="F4496" s="75" t="n">
        <v>0</v>
      </c>
      <c r="G4496" s="73" t="inlineStr">
        <is>
          <t>XX</t>
        </is>
      </c>
      <c r="H4496" s="75" t="n">
        <v>627.85</v>
      </c>
      <c r="I4496" s="75" t="n">
        <v>635.05</v>
      </c>
      <c r="J4496" s="75" t="n">
        <v>626.8</v>
      </c>
      <c r="K4496" s="75" t="n">
        <v>632.95</v>
      </c>
      <c r="L4496" s="75" t="n">
        <v>632.95</v>
      </c>
      <c r="M4496" s="75" t="n">
        <v>832</v>
      </c>
      <c r="N4496" s="75" t="n">
        <v>7479.03</v>
      </c>
      <c r="O4496" s="75" t="n">
        <v>2594925</v>
      </c>
      <c r="P4496" s="75" t="n">
        <v>189525</v>
      </c>
      <c r="Q4496" s="79" t="n">
        <v>45118</v>
      </c>
      <c r="AR4496">
        <f>IF($AU$2&lt;&gt;5,NA(),IF(D4496=D4495,0,IF(AND(D4498=D4496,D4497=D4496),O4496+O4497+O4498,IF(D4497=D4496,O4497+O4496,O4496))))</f>
        <v/>
      </c>
      <c r="AS4496">
        <f>IF($AU$2&lt;&gt;5,NA(),IF(D4496=D4495,0,IF(AND(D4498=D4496,D4497=D4496),P4496+P4497+P4498,IF(D4497=D4496,P4497+P4496,P4496))))</f>
        <v/>
      </c>
      <c r="AT4496">
        <f>AR4496-AS4496</f>
        <v/>
      </c>
    </row>
    <row r="4497" ht="15.75" customHeight="1" s="121">
      <c r="B4497">
        <f>D4497&amp;Q4497&amp;E4497</f>
        <v/>
      </c>
      <c r="C4497" s="73" t="inlineStr">
        <is>
          <t>FUTSTK</t>
        </is>
      </c>
      <c r="D4497" s="73" t="inlineStr">
        <is>
          <t>TATAMOTORS</t>
        </is>
      </c>
      <c r="E4497" s="78" t="n">
        <v>45197</v>
      </c>
      <c r="F4497" s="75" t="n">
        <v>0</v>
      </c>
      <c r="G4497" s="73" t="inlineStr">
        <is>
          <t>XX</t>
        </is>
      </c>
      <c r="H4497" s="75" t="n">
        <v>632.55</v>
      </c>
      <c r="I4497" s="75" t="n">
        <v>637.9</v>
      </c>
      <c r="J4497" s="75" t="n">
        <v>632.55</v>
      </c>
      <c r="K4497" s="75" t="n">
        <v>636.7</v>
      </c>
      <c r="L4497" s="75" t="n">
        <v>636.7</v>
      </c>
      <c r="M4497" s="75" t="n">
        <v>94</v>
      </c>
      <c r="N4497" s="75" t="n">
        <v>851.27</v>
      </c>
      <c r="O4497" s="75" t="n">
        <v>225150</v>
      </c>
      <c r="P4497" s="75" t="n">
        <v>-1425</v>
      </c>
      <c r="Q4497" s="79" t="n">
        <v>45118</v>
      </c>
      <c r="AR4497">
        <f>IF($AU$2&lt;&gt;5,NA(),IF(D4497=D4496,0,IF(AND(D4499=D4497,D4498=D4497),O4497+O4498+O4499,IF(D4498=D4497,O4498+O4497,O4497))))</f>
        <v/>
      </c>
      <c r="AS4497">
        <f>IF($AU$2&lt;&gt;5,NA(),IF(D4497=D4496,0,IF(AND(D4499=D4497,D4498=D4497),P4497+P4498+P4499,IF(D4498=D4497,P4498+P4497,P4497))))</f>
        <v/>
      </c>
      <c r="AT4497">
        <f>AR4497-AS4497</f>
        <v/>
      </c>
    </row>
    <row r="4498" ht="15.75" customHeight="1" s="121">
      <c r="B4498">
        <f>D4498&amp;Q4498&amp;E4498</f>
        <v/>
      </c>
      <c r="C4498" s="73" t="inlineStr">
        <is>
          <t>FUTSTK</t>
        </is>
      </c>
      <c r="D4498" s="73" t="inlineStr">
        <is>
          <t>TATAPOWER</t>
        </is>
      </c>
      <c r="E4498" s="78" t="n">
        <v>45134</v>
      </c>
      <c r="F4498" s="75" t="n">
        <v>0</v>
      </c>
      <c r="G4498" s="73" t="inlineStr">
        <is>
          <t>XX</t>
        </is>
      </c>
      <c r="H4498" s="75" t="n">
        <v>226</v>
      </c>
      <c r="I4498" s="75" t="n">
        <v>227.7</v>
      </c>
      <c r="J4498" s="75" t="n">
        <v>225.4</v>
      </c>
      <c r="K4498" s="75" t="n">
        <v>226.65</v>
      </c>
      <c r="L4498" s="75" t="n">
        <v>226.65</v>
      </c>
      <c r="M4498" s="75" t="n">
        <v>2533</v>
      </c>
      <c r="N4498" s="75" t="n">
        <v>19370.22</v>
      </c>
      <c r="O4498" s="75" t="n">
        <v>84324375</v>
      </c>
      <c r="P4498" s="75" t="n">
        <v>634500</v>
      </c>
      <c r="Q4498" s="79" t="n">
        <v>45118</v>
      </c>
      <c r="AR4498">
        <f>IF($AU$2&lt;&gt;5,NA(),IF(D4498=D4497,0,IF(AND(D4500=D4498,D4499=D4498),O4498+O4499+O4500,IF(D4499=D4498,O4499+O4498,O4498))))</f>
        <v/>
      </c>
      <c r="AS4498">
        <f>IF($AU$2&lt;&gt;5,NA(),IF(D4498=D4497,0,IF(AND(D4500=D4498,D4499=D4498),P4498+P4499+P4500,IF(D4499=D4498,P4499+P4498,P4498))))</f>
        <v/>
      </c>
      <c r="AT4498">
        <f>AR4498-AS4498</f>
        <v/>
      </c>
    </row>
    <row r="4499" ht="15.75" customHeight="1" s="121">
      <c r="B4499">
        <f>D4499&amp;Q4499&amp;E4499</f>
        <v/>
      </c>
      <c r="C4499" s="73" t="inlineStr">
        <is>
          <t>FUTSTK</t>
        </is>
      </c>
      <c r="D4499" s="73" t="inlineStr">
        <is>
          <t>TATAPOWER</t>
        </is>
      </c>
      <c r="E4499" s="78" t="n">
        <v>45169</v>
      </c>
      <c r="F4499" s="75" t="n">
        <v>0</v>
      </c>
      <c r="G4499" s="73" t="inlineStr">
        <is>
          <t>XX</t>
        </is>
      </c>
      <c r="H4499" s="75" t="n">
        <v>227.75</v>
      </c>
      <c r="I4499" s="75" t="n">
        <v>229.25</v>
      </c>
      <c r="J4499" s="75" t="n">
        <v>227.1</v>
      </c>
      <c r="K4499" s="75" t="n">
        <v>228.35</v>
      </c>
      <c r="L4499" s="75" t="n">
        <v>228.35</v>
      </c>
      <c r="M4499" s="75" t="n">
        <v>175</v>
      </c>
      <c r="N4499" s="75" t="n">
        <v>1348.21</v>
      </c>
      <c r="O4499" s="75" t="n">
        <v>4799250</v>
      </c>
      <c r="P4499" s="75" t="n">
        <v>91125</v>
      </c>
      <c r="Q4499" s="79" t="n">
        <v>45118</v>
      </c>
      <c r="AR4499">
        <f>IF($AU$2&lt;&gt;5,NA(),IF(D4499=D4498,0,IF(AND(D4501=D4499,D4500=D4499),O4499+O4500+O4501,IF(D4500=D4499,O4500+O4499,O4499))))</f>
        <v/>
      </c>
      <c r="AS4499">
        <f>IF($AU$2&lt;&gt;5,NA(),IF(D4499=D4498,0,IF(AND(D4501=D4499,D4500=D4499),P4499+P4500+P4501,IF(D4500=D4499,P4500+P4499,P4499))))</f>
        <v/>
      </c>
      <c r="AT4499">
        <f>AR4499-AS4499</f>
        <v/>
      </c>
    </row>
    <row r="4500" ht="15.75" customHeight="1" s="121">
      <c r="B4500">
        <f>D4500&amp;Q4500&amp;E4500</f>
        <v/>
      </c>
      <c r="C4500" s="73" t="inlineStr">
        <is>
          <t>FUTSTK</t>
        </is>
      </c>
      <c r="D4500" s="73" t="inlineStr">
        <is>
          <t>TATAPOWER</t>
        </is>
      </c>
      <c r="E4500" s="78" t="n">
        <v>45197</v>
      </c>
      <c r="F4500" s="75" t="n">
        <v>0</v>
      </c>
      <c r="G4500" s="73" t="inlineStr">
        <is>
          <t>XX</t>
        </is>
      </c>
      <c r="H4500" s="75" t="n">
        <v>229.45</v>
      </c>
      <c r="I4500" s="75" t="n">
        <v>230</v>
      </c>
      <c r="J4500" s="75" t="n">
        <v>229.45</v>
      </c>
      <c r="K4500" s="75" t="n">
        <v>229.9</v>
      </c>
      <c r="L4500" s="75" t="n">
        <v>229.9</v>
      </c>
      <c r="M4500" s="75" t="n">
        <v>17</v>
      </c>
      <c r="N4500" s="75" t="n">
        <v>131.77</v>
      </c>
      <c r="O4500" s="75" t="n">
        <v>270000</v>
      </c>
      <c r="P4500" s="75" t="n">
        <v>43875</v>
      </c>
      <c r="Q4500" s="79" t="n">
        <v>45118</v>
      </c>
      <c r="AR4500">
        <f>IF($AU$2&lt;&gt;5,NA(),IF(D4500=D4499,0,IF(AND(D4502=D4500,D4501=D4500),O4500+O4501+O4502,IF(D4501=D4500,O4501+O4500,O4500))))</f>
        <v/>
      </c>
      <c r="AS4500">
        <f>IF($AU$2&lt;&gt;5,NA(),IF(D4500=D4499,0,IF(AND(D4502=D4500,D4501=D4500),P4500+P4501+P4502,IF(D4501=D4500,P4501+P4500,P4500))))</f>
        <v/>
      </c>
      <c r="AT4500">
        <f>AR4500-AS4500</f>
        <v/>
      </c>
    </row>
    <row r="4501" ht="15.75" customHeight="1" s="121">
      <c r="B4501">
        <f>D4501&amp;Q4501&amp;E4501</f>
        <v/>
      </c>
      <c r="C4501" s="73" t="inlineStr">
        <is>
          <t>FUTSTK</t>
        </is>
      </c>
      <c r="D4501" s="73" t="inlineStr">
        <is>
          <t>TATASTEEL</t>
        </is>
      </c>
      <c r="E4501" s="78" t="n">
        <v>45134</v>
      </c>
      <c r="F4501" s="75" t="n">
        <v>0</v>
      </c>
      <c r="G4501" s="73" t="inlineStr">
        <is>
          <t>XX</t>
        </is>
      </c>
      <c r="H4501" s="75" t="n">
        <v>115.95</v>
      </c>
      <c r="I4501" s="75" t="n">
        <v>116.6</v>
      </c>
      <c r="J4501" s="75" t="n">
        <v>115.3</v>
      </c>
      <c r="K4501" s="75" t="n">
        <v>115.75</v>
      </c>
      <c r="L4501" s="75" t="n">
        <v>115.75</v>
      </c>
      <c r="M4501" s="75" t="n">
        <v>8256</v>
      </c>
      <c r="N4501" s="75" t="n">
        <v>52655.54</v>
      </c>
      <c r="O4501" s="76" t="n">
        <v>223000000</v>
      </c>
      <c r="P4501" s="75" t="n">
        <v>-2865500</v>
      </c>
      <c r="Q4501" s="79" t="n">
        <v>45118</v>
      </c>
      <c r="AR4501" s="77">
        <f>IF($AU$2&lt;&gt;5,NA(),IF(D4501=D4500,0,IF(AND(D4503=D4501,D4502=D4501),O4501+O4502+O4503,IF(D4502=D4501,O4502+O4501,O4501))))</f>
        <v/>
      </c>
      <c r="AS4501">
        <f>IF($AU$2&lt;&gt;5,NA(),IF(D4501=D4500,0,IF(AND(D4503=D4501,D4502=D4501),P4501+P4502+P4503,IF(D4502=D4501,P4502+P4501,P4501))))</f>
        <v/>
      </c>
      <c r="AT4501" s="77">
        <f>AR4501-AS4501</f>
        <v/>
      </c>
    </row>
    <row r="4502" ht="15.75" customHeight="1" s="121">
      <c r="B4502">
        <f>D4502&amp;Q4502&amp;E4502</f>
        <v/>
      </c>
      <c r="C4502" s="73" t="inlineStr">
        <is>
          <t>FUTSTK</t>
        </is>
      </c>
      <c r="D4502" s="73" t="inlineStr">
        <is>
          <t>TATASTEEL</t>
        </is>
      </c>
      <c r="E4502" s="78" t="n">
        <v>45169</v>
      </c>
      <c r="F4502" s="75" t="n">
        <v>0</v>
      </c>
      <c r="G4502" s="73" t="inlineStr">
        <is>
          <t>XX</t>
        </is>
      </c>
      <c r="H4502" s="75" t="n">
        <v>117.05</v>
      </c>
      <c r="I4502" s="75" t="n">
        <v>117.35</v>
      </c>
      <c r="J4502" s="75" t="n">
        <v>116</v>
      </c>
      <c r="K4502" s="75" t="n">
        <v>116.55</v>
      </c>
      <c r="L4502" s="75" t="n">
        <v>116.55</v>
      </c>
      <c r="M4502" s="75" t="n">
        <v>701</v>
      </c>
      <c r="N4502" s="75" t="n">
        <v>4500.72</v>
      </c>
      <c r="O4502" s="75" t="n">
        <v>7447000</v>
      </c>
      <c r="P4502" s="75" t="n">
        <v>797500</v>
      </c>
      <c r="Q4502" s="79" t="n">
        <v>45118</v>
      </c>
      <c r="AR4502">
        <f>IF($AU$2&lt;&gt;5,NA(),IF(D4502=D4501,0,IF(AND(D4504=D4502,D4503=D4502),O4502+O4503+O4504,IF(D4503=D4502,O4503+O4502,O4502))))</f>
        <v/>
      </c>
      <c r="AS4502">
        <f>IF($AU$2&lt;&gt;5,NA(),IF(D4502=D4501,0,IF(AND(D4504=D4502,D4503=D4502),P4502+P4503+P4504,IF(D4503=D4502,P4503+P4502,P4502))))</f>
        <v/>
      </c>
      <c r="AT4502">
        <f>AR4502-AS4502</f>
        <v/>
      </c>
    </row>
    <row r="4503" ht="15.75" customHeight="1" s="121">
      <c r="B4503">
        <f>D4503&amp;Q4503&amp;E4503</f>
        <v/>
      </c>
      <c r="C4503" s="73" t="inlineStr">
        <is>
          <t>FUTSTK</t>
        </is>
      </c>
      <c r="D4503" s="73" t="inlineStr">
        <is>
          <t>TATASTEEL</t>
        </is>
      </c>
      <c r="E4503" s="78" t="n">
        <v>45197</v>
      </c>
      <c r="F4503" s="75" t="n">
        <v>0</v>
      </c>
      <c r="G4503" s="73" t="inlineStr">
        <is>
          <t>XX</t>
        </is>
      </c>
      <c r="H4503" s="75" t="n">
        <v>117.6</v>
      </c>
      <c r="I4503" s="75" t="n">
        <v>118</v>
      </c>
      <c r="J4503" s="75" t="n">
        <v>117</v>
      </c>
      <c r="K4503" s="75" t="n">
        <v>117.4</v>
      </c>
      <c r="L4503" s="75" t="n">
        <v>117.4</v>
      </c>
      <c r="M4503" s="75" t="n">
        <v>100</v>
      </c>
      <c r="N4503" s="75" t="n">
        <v>646.25</v>
      </c>
      <c r="O4503" s="75" t="n">
        <v>830500</v>
      </c>
      <c r="P4503" s="75" t="n">
        <v>110000</v>
      </c>
      <c r="Q4503" s="79" t="n">
        <v>45118</v>
      </c>
      <c r="AR4503">
        <f>IF($AU$2&lt;&gt;5,NA(),IF(D4503=D4502,0,IF(AND(D4505=D4503,D4504=D4503),O4503+O4504+O4505,IF(D4504=D4503,O4504+O4503,O4503))))</f>
        <v/>
      </c>
      <c r="AS4503">
        <f>IF($AU$2&lt;&gt;5,NA(),IF(D4503=D4502,0,IF(AND(D4505=D4503,D4504=D4503),P4503+P4504+P4505,IF(D4504=D4503,P4504+P4503,P4503))))</f>
        <v/>
      </c>
      <c r="AT4503">
        <f>AR4503-AS4503</f>
        <v/>
      </c>
    </row>
    <row r="4504" ht="15.75" customHeight="1" s="121">
      <c r="B4504">
        <f>D4504&amp;Q4504&amp;E4504</f>
        <v/>
      </c>
      <c r="C4504" s="73" t="inlineStr">
        <is>
          <t>FUTSTK</t>
        </is>
      </c>
      <c r="D4504" s="73" t="inlineStr">
        <is>
          <t>TCS</t>
        </is>
      </c>
      <c r="E4504" s="78" t="n">
        <v>45134</v>
      </c>
      <c r="F4504" s="75" t="n">
        <v>0</v>
      </c>
      <c r="G4504" s="73" t="inlineStr">
        <is>
          <t>XX</t>
        </is>
      </c>
      <c r="H4504" s="75" t="n">
        <v>3285.95</v>
      </c>
      <c r="I4504" s="75" t="n">
        <v>3296.45</v>
      </c>
      <c r="J4504" s="75" t="n">
        <v>3259.4</v>
      </c>
      <c r="K4504" s="75" t="n">
        <v>3278.45</v>
      </c>
      <c r="L4504" s="75" t="n">
        <v>3278.45</v>
      </c>
      <c r="M4504" s="75" t="n">
        <v>10378</v>
      </c>
      <c r="N4504" s="75" t="n">
        <v>59550.12</v>
      </c>
      <c r="O4504" s="75" t="n">
        <v>11628050</v>
      </c>
      <c r="P4504" s="75" t="n">
        <v>12950</v>
      </c>
      <c r="Q4504" s="79" t="n">
        <v>45118</v>
      </c>
      <c r="AR4504">
        <f>IF($AU$2&lt;&gt;5,NA(),IF(D4504=D4503,0,IF(AND(D4506=D4504,D4505=D4504),O4504+O4505+O4506,IF(D4505=D4504,O4505+O4504,O4504))))</f>
        <v/>
      </c>
      <c r="AS4504">
        <f>IF($AU$2&lt;&gt;5,NA(),IF(D4504=D4503,0,IF(AND(D4506=D4504,D4505=D4504),P4504+P4505+P4506,IF(D4505=D4504,P4505+P4504,P4504))))</f>
        <v/>
      </c>
      <c r="AT4504">
        <f>AR4504-AS4504</f>
        <v/>
      </c>
    </row>
    <row r="4505" ht="15.75" customHeight="1" s="121">
      <c r="B4505">
        <f>D4505&amp;Q4505&amp;E4505</f>
        <v/>
      </c>
      <c r="C4505" s="73" t="inlineStr">
        <is>
          <t>FUTSTK</t>
        </is>
      </c>
      <c r="D4505" s="73" t="inlineStr">
        <is>
          <t>TCS</t>
        </is>
      </c>
      <c r="E4505" s="78" t="n">
        <v>45169</v>
      </c>
      <c r="F4505" s="75" t="n">
        <v>0</v>
      </c>
      <c r="G4505" s="73" t="inlineStr">
        <is>
          <t>XX</t>
        </is>
      </c>
      <c r="H4505" s="75" t="n">
        <v>3307</v>
      </c>
      <c r="I4505" s="75" t="n">
        <v>3317.05</v>
      </c>
      <c r="J4505" s="75" t="n">
        <v>3283</v>
      </c>
      <c r="K4505" s="75" t="n">
        <v>3301.15</v>
      </c>
      <c r="L4505" s="75" t="n">
        <v>3301.15</v>
      </c>
      <c r="M4505" s="75" t="n">
        <v>421</v>
      </c>
      <c r="N4505" s="75" t="n">
        <v>2433.12</v>
      </c>
      <c r="O4505" s="75" t="n">
        <v>367850</v>
      </c>
      <c r="P4505" s="75" t="n">
        <v>18200</v>
      </c>
      <c r="Q4505" s="79" t="n">
        <v>45118</v>
      </c>
      <c r="AR4505">
        <f>IF($AU$2&lt;&gt;5,NA(),IF(D4505=D4504,0,IF(AND(D4507=D4505,D4506=D4505),O4505+O4506+O4507,IF(D4506=D4505,O4506+O4505,O4505))))</f>
        <v/>
      </c>
      <c r="AS4505">
        <f>IF($AU$2&lt;&gt;5,NA(),IF(D4505=D4504,0,IF(AND(D4507=D4505,D4506=D4505),P4505+P4506+P4507,IF(D4506=D4505,P4506+P4505,P4505))))</f>
        <v/>
      </c>
      <c r="AT4505">
        <f>AR4505-AS4505</f>
        <v/>
      </c>
    </row>
    <row r="4506" ht="15.75" customHeight="1" s="121">
      <c r="B4506">
        <f>D4506&amp;Q4506&amp;E4506</f>
        <v/>
      </c>
      <c r="C4506" s="73" t="inlineStr">
        <is>
          <t>FUTSTK</t>
        </is>
      </c>
      <c r="D4506" s="73" t="inlineStr">
        <is>
          <t>TCS</t>
        </is>
      </c>
      <c r="E4506" s="78" t="n">
        <v>45197</v>
      </c>
      <c r="F4506" s="75" t="n">
        <v>0</v>
      </c>
      <c r="G4506" s="73" t="inlineStr">
        <is>
          <t>XX</t>
        </is>
      </c>
      <c r="H4506" s="75" t="n">
        <v>3310</v>
      </c>
      <c r="I4506" s="75" t="n">
        <v>3332.35</v>
      </c>
      <c r="J4506" s="75" t="n">
        <v>3305</v>
      </c>
      <c r="K4506" s="75" t="n">
        <v>3325.45</v>
      </c>
      <c r="L4506" s="75" t="n">
        <v>3325.45</v>
      </c>
      <c r="M4506" s="75" t="n">
        <v>36</v>
      </c>
      <c r="N4506" s="75" t="n">
        <v>209.18</v>
      </c>
      <c r="O4506" s="75" t="n">
        <v>28175</v>
      </c>
      <c r="P4506" s="75" t="n">
        <v>2800</v>
      </c>
      <c r="Q4506" s="79" t="n">
        <v>45118</v>
      </c>
      <c r="AR4506">
        <f>IF($AU$2&lt;&gt;5,NA(),IF(D4506=D4505,0,IF(AND(D4508=D4506,D4507=D4506),O4506+O4507+O4508,IF(D4507=D4506,O4507+O4506,O4506))))</f>
        <v/>
      </c>
      <c r="AS4506">
        <f>IF($AU$2&lt;&gt;5,NA(),IF(D4506=D4505,0,IF(AND(D4508=D4506,D4507=D4506),P4506+P4507+P4508,IF(D4507=D4506,P4507+P4506,P4506))))</f>
        <v/>
      </c>
      <c r="AT4506">
        <f>AR4506-AS4506</f>
        <v/>
      </c>
    </row>
    <row r="4507" ht="15.75" customHeight="1" s="121">
      <c r="B4507">
        <f>D4507&amp;Q4507&amp;E4507</f>
        <v/>
      </c>
      <c r="C4507" s="73" t="inlineStr">
        <is>
          <t>FUTSTK</t>
        </is>
      </c>
      <c r="D4507" s="73" t="inlineStr">
        <is>
          <t>TECHM</t>
        </is>
      </c>
      <c r="E4507" s="78" t="n">
        <v>45134</v>
      </c>
      <c r="F4507" s="75" t="n">
        <v>0</v>
      </c>
      <c r="G4507" s="73" t="inlineStr">
        <is>
          <t>XX</t>
        </is>
      </c>
      <c r="H4507" s="75" t="n">
        <v>1155.15</v>
      </c>
      <c r="I4507" s="75" t="n">
        <v>1169.3</v>
      </c>
      <c r="J4507" s="75" t="n">
        <v>1147.75</v>
      </c>
      <c r="K4507" s="75" t="n">
        <v>1164.7</v>
      </c>
      <c r="L4507" s="75" t="n">
        <v>1164.7</v>
      </c>
      <c r="M4507" s="75" t="n">
        <v>3414</v>
      </c>
      <c r="N4507" s="75" t="n">
        <v>23775.1</v>
      </c>
      <c r="O4507" s="75" t="n">
        <v>14274600</v>
      </c>
      <c r="P4507" s="75" t="n">
        <v>98400</v>
      </c>
      <c r="Q4507" s="79" t="n">
        <v>45118</v>
      </c>
      <c r="AR4507">
        <f>IF($AU$2&lt;&gt;5,NA(),IF(D4507=D4506,0,IF(AND(D4509=D4507,D4508=D4507),O4507+O4508+O4509,IF(D4508=D4507,O4508+O4507,O4507))))</f>
        <v/>
      </c>
      <c r="AS4507">
        <f>IF($AU$2&lt;&gt;5,NA(),IF(D4507=D4506,0,IF(AND(D4509=D4507,D4508=D4507),P4507+P4508+P4509,IF(D4508=D4507,P4508+P4507,P4507))))</f>
        <v/>
      </c>
      <c r="AT4507">
        <f>AR4507-AS4507</f>
        <v/>
      </c>
    </row>
    <row r="4508" ht="15.75" customHeight="1" s="121">
      <c r="B4508">
        <f>D4508&amp;Q4508&amp;E4508</f>
        <v/>
      </c>
      <c r="C4508" s="73" t="inlineStr">
        <is>
          <t>FUTSTK</t>
        </is>
      </c>
      <c r="D4508" s="73" t="inlineStr">
        <is>
          <t>TECHM</t>
        </is>
      </c>
      <c r="E4508" s="78" t="n">
        <v>45169</v>
      </c>
      <c r="F4508" s="75" t="n">
        <v>0</v>
      </c>
      <c r="G4508" s="73" t="inlineStr">
        <is>
          <t>XX</t>
        </is>
      </c>
      <c r="H4508" s="75" t="n">
        <v>1159</v>
      </c>
      <c r="I4508" s="75" t="n">
        <v>1176</v>
      </c>
      <c r="J4508" s="75" t="n">
        <v>1157</v>
      </c>
      <c r="K4508" s="75" t="n">
        <v>1172.75</v>
      </c>
      <c r="L4508" s="75" t="n">
        <v>1172.75</v>
      </c>
      <c r="M4508" s="75" t="n">
        <v>183</v>
      </c>
      <c r="N4508" s="75" t="n">
        <v>1283.8</v>
      </c>
      <c r="O4508" s="75" t="n">
        <v>337200</v>
      </c>
      <c r="P4508" s="75" t="n">
        <v>6600</v>
      </c>
      <c r="Q4508" s="79" t="n">
        <v>45118</v>
      </c>
      <c r="AR4508">
        <f>IF($AU$2&lt;&gt;5,NA(),IF(D4508=D4507,0,IF(AND(D4510=D4508,D4509=D4508),O4508+O4509+O4510,IF(D4509=D4508,O4509+O4508,O4508))))</f>
        <v/>
      </c>
      <c r="AS4508">
        <f>IF($AU$2&lt;&gt;5,NA(),IF(D4508=D4507,0,IF(AND(D4510=D4508,D4509=D4508),P4508+P4509+P4510,IF(D4509=D4508,P4509+P4508,P4508))))</f>
        <v/>
      </c>
      <c r="AT4508">
        <f>AR4508-AS4508</f>
        <v/>
      </c>
    </row>
    <row r="4509" ht="15.75" customHeight="1" s="121">
      <c r="B4509">
        <f>D4509&amp;Q4509&amp;E4509</f>
        <v/>
      </c>
      <c r="C4509" s="73" t="inlineStr">
        <is>
          <t>FUTSTK</t>
        </is>
      </c>
      <c r="D4509" s="73" t="inlineStr">
        <is>
          <t>TECHM</t>
        </is>
      </c>
      <c r="E4509" s="78" t="n">
        <v>45197</v>
      </c>
      <c r="F4509" s="75" t="n">
        <v>0</v>
      </c>
      <c r="G4509" s="73" t="inlineStr">
        <is>
          <t>XX</t>
        </is>
      </c>
      <c r="H4509" s="75" t="n">
        <v>1168.55</v>
      </c>
      <c r="I4509" s="75" t="n">
        <v>1182.5</v>
      </c>
      <c r="J4509" s="75" t="n">
        <v>1168</v>
      </c>
      <c r="K4509" s="75" t="n">
        <v>1182.5</v>
      </c>
      <c r="L4509" s="75" t="n">
        <v>1179.6</v>
      </c>
      <c r="M4509" s="75" t="n">
        <v>10</v>
      </c>
      <c r="N4509" s="75" t="n">
        <v>70.5</v>
      </c>
      <c r="O4509" s="75" t="n">
        <v>48000</v>
      </c>
      <c r="P4509" s="75" t="n">
        <v>3000</v>
      </c>
      <c r="Q4509" s="79" t="n">
        <v>45118</v>
      </c>
      <c r="AR4509">
        <f>IF($AU$2&lt;&gt;5,NA(),IF(D4509=D4508,0,IF(AND(D4511=D4509,D4510=D4509),O4509+O4510+O4511,IF(D4510=D4509,O4510+O4509,O4509))))</f>
        <v/>
      </c>
      <c r="AS4509">
        <f>IF($AU$2&lt;&gt;5,NA(),IF(D4509=D4508,0,IF(AND(D4511=D4509,D4510=D4509),P4509+P4510+P4511,IF(D4510=D4509,P4510+P4509,P4509))))</f>
        <v/>
      </c>
      <c r="AT4509">
        <f>AR4509-AS4509</f>
        <v/>
      </c>
    </row>
    <row r="4510" ht="15.75" customHeight="1" s="121">
      <c r="B4510">
        <f>D4510&amp;Q4510&amp;E4510</f>
        <v/>
      </c>
      <c r="C4510" s="73" t="inlineStr">
        <is>
          <t>FUTSTK</t>
        </is>
      </c>
      <c r="D4510" s="73" t="inlineStr">
        <is>
          <t>TITAN</t>
        </is>
      </c>
      <c r="E4510" s="78" t="n">
        <v>45134</v>
      </c>
      <c r="F4510" s="75" t="n">
        <v>0</v>
      </c>
      <c r="G4510" s="73" t="inlineStr">
        <is>
          <t>XX</t>
        </is>
      </c>
      <c r="H4510" s="75" t="n">
        <v>3051.05</v>
      </c>
      <c r="I4510" s="75" t="n">
        <v>3090.3</v>
      </c>
      <c r="J4510" s="75" t="n">
        <v>3039.45</v>
      </c>
      <c r="K4510" s="75" t="n">
        <v>3084.25</v>
      </c>
      <c r="L4510" s="75" t="n">
        <v>3084.25</v>
      </c>
      <c r="M4510" s="75" t="n">
        <v>2982</v>
      </c>
      <c r="N4510" s="75" t="n">
        <v>34309.32</v>
      </c>
      <c r="O4510" s="75" t="n">
        <v>5032500</v>
      </c>
      <c r="P4510" s="75" t="n">
        <v>-50250</v>
      </c>
      <c r="Q4510" s="79" t="n">
        <v>45118</v>
      </c>
      <c r="AR4510">
        <f>IF($AU$2&lt;&gt;5,NA(),IF(D4510=D4509,0,IF(AND(D4512=D4510,D4511=D4510),O4510+O4511+O4512,IF(D4511=D4510,O4511+O4510,O4510))))</f>
        <v/>
      </c>
      <c r="AS4510">
        <f>IF($AU$2&lt;&gt;5,NA(),IF(D4510=D4509,0,IF(AND(D4512=D4510,D4511=D4510),P4510+P4511+P4512,IF(D4511=D4510,P4511+P4510,P4510))))</f>
        <v/>
      </c>
      <c r="AT4510">
        <f>AR4510-AS4510</f>
        <v/>
      </c>
    </row>
    <row r="4511" ht="15.75" customHeight="1" s="121">
      <c r="B4511">
        <f>D4511&amp;Q4511&amp;E4511</f>
        <v/>
      </c>
      <c r="C4511" s="73" t="inlineStr">
        <is>
          <t>FUTSTK</t>
        </is>
      </c>
      <c r="D4511" s="73" t="inlineStr">
        <is>
          <t>TITAN</t>
        </is>
      </c>
      <c r="E4511" s="78" t="n">
        <v>45169</v>
      </c>
      <c r="F4511" s="75" t="n">
        <v>0</v>
      </c>
      <c r="G4511" s="73" t="inlineStr">
        <is>
          <t>XX</t>
        </is>
      </c>
      <c r="H4511" s="75" t="n">
        <v>3066.45</v>
      </c>
      <c r="I4511" s="75" t="n">
        <v>3109</v>
      </c>
      <c r="J4511" s="75" t="n">
        <v>3063.25</v>
      </c>
      <c r="K4511" s="75" t="n">
        <v>3104.2</v>
      </c>
      <c r="L4511" s="75" t="n">
        <v>3104.2</v>
      </c>
      <c r="M4511" s="75" t="n">
        <v>160</v>
      </c>
      <c r="N4511" s="75" t="n">
        <v>1853.45</v>
      </c>
      <c r="O4511" s="75" t="n">
        <v>271125</v>
      </c>
      <c r="P4511" s="75" t="n">
        <v>-9375</v>
      </c>
      <c r="Q4511" s="79" t="n">
        <v>45118</v>
      </c>
      <c r="AR4511">
        <f>IF($AU$2&lt;&gt;5,NA(),IF(D4511=D4510,0,IF(AND(D4513=D4511,D4512=D4511),O4511+O4512+O4513,IF(D4512=D4511,O4512+O4511,O4511))))</f>
        <v/>
      </c>
      <c r="AS4511">
        <f>IF($AU$2&lt;&gt;5,NA(),IF(D4511=D4510,0,IF(AND(D4513=D4511,D4512=D4511),P4511+P4512+P4513,IF(D4512=D4511,P4512+P4511,P4511))))</f>
        <v/>
      </c>
      <c r="AT4511">
        <f>AR4511-AS4511</f>
        <v/>
      </c>
    </row>
    <row r="4512" ht="15.75" customHeight="1" s="121">
      <c r="B4512">
        <f>D4512&amp;Q4512&amp;E4512</f>
        <v/>
      </c>
      <c r="C4512" s="73" t="inlineStr">
        <is>
          <t>FUTSTK</t>
        </is>
      </c>
      <c r="D4512" s="73" t="inlineStr">
        <is>
          <t>TITAN</t>
        </is>
      </c>
      <c r="E4512" s="78" t="n">
        <v>45197</v>
      </c>
      <c r="F4512" s="75" t="n">
        <v>0</v>
      </c>
      <c r="G4512" s="73" t="inlineStr">
        <is>
          <t>XX</t>
        </is>
      </c>
      <c r="H4512" s="75" t="n">
        <v>3084.1</v>
      </c>
      <c r="I4512" s="75" t="n">
        <v>3124.75</v>
      </c>
      <c r="J4512" s="75" t="n">
        <v>3083.8</v>
      </c>
      <c r="K4512" s="75" t="n">
        <v>3123.05</v>
      </c>
      <c r="L4512" s="75" t="n">
        <v>3123.05</v>
      </c>
      <c r="M4512" s="75" t="n">
        <v>21</v>
      </c>
      <c r="N4512" s="75" t="n">
        <v>244.5</v>
      </c>
      <c r="O4512" s="75" t="n">
        <v>25125</v>
      </c>
      <c r="P4512" s="75" t="n">
        <v>-750</v>
      </c>
      <c r="Q4512" s="79" t="n">
        <v>45118</v>
      </c>
      <c r="AR4512">
        <f>IF($AU$2&lt;&gt;5,NA(),IF(D4512=D4511,0,IF(AND(D4514=D4512,D4513=D4512),O4512+O4513+O4514,IF(D4513=D4512,O4513+O4512,O4512))))</f>
        <v/>
      </c>
      <c r="AS4512">
        <f>IF($AU$2&lt;&gt;5,NA(),IF(D4512=D4511,0,IF(AND(D4514=D4512,D4513=D4512),P4512+P4513+P4514,IF(D4513=D4512,P4513+P4512,P4512))))</f>
        <v/>
      </c>
      <c r="AT4512">
        <f>AR4512-AS4512</f>
        <v/>
      </c>
    </row>
    <row r="4513" ht="15.75" customHeight="1" s="121">
      <c r="B4513">
        <f>D4513&amp;Q4513&amp;E4513</f>
        <v/>
      </c>
      <c r="C4513" s="73" t="inlineStr">
        <is>
          <t>FUTSTK</t>
        </is>
      </c>
      <c r="D4513" s="73" t="inlineStr">
        <is>
          <t>TORNTPHARM</t>
        </is>
      </c>
      <c r="E4513" s="78" t="n">
        <v>45134</v>
      </c>
      <c r="F4513" s="75" t="n">
        <v>0</v>
      </c>
      <c r="G4513" s="73" t="inlineStr">
        <is>
          <t>XX</t>
        </is>
      </c>
      <c r="H4513" s="75" t="n">
        <v>1917.1</v>
      </c>
      <c r="I4513" s="75" t="n">
        <v>1948.95</v>
      </c>
      <c r="J4513" s="75" t="n">
        <v>1913.35</v>
      </c>
      <c r="K4513" s="75" t="n">
        <v>1945.5</v>
      </c>
      <c r="L4513" s="75" t="n">
        <v>1945.5</v>
      </c>
      <c r="M4513" s="75" t="n">
        <v>895</v>
      </c>
      <c r="N4513" s="75" t="n">
        <v>8672.540000000001</v>
      </c>
      <c r="O4513" s="75" t="n">
        <v>1748500</v>
      </c>
      <c r="P4513" s="75" t="n">
        <v>-41500</v>
      </c>
      <c r="Q4513" s="79" t="n">
        <v>45118</v>
      </c>
      <c r="AR4513">
        <f>IF($AU$2&lt;&gt;5,NA(),IF(D4513=D4512,0,IF(AND(D4515=D4513,D4514=D4513),O4513+O4514+O4515,IF(D4514=D4513,O4514+O4513,O4513))))</f>
        <v/>
      </c>
      <c r="AS4513">
        <f>IF($AU$2&lt;&gt;5,NA(),IF(D4513=D4512,0,IF(AND(D4515=D4513,D4514=D4513),P4513+P4514+P4515,IF(D4514=D4513,P4514+P4513,P4513))))</f>
        <v/>
      </c>
      <c r="AT4513">
        <f>AR4513-AS4513</f>
        <v/>
      </c>
    </row>
    <row r="4514" ht="15.75" customHeight="1" s="121">
      <c r="B4514">
        <f>D4514&amp;Q4514&amp;E4514</f>
        <v/>
      </c>
      <c r="C4514" s="73" t="inlineStr">
        <is>
          <t>FUTSTK</t>
        </is>
      </c>
      <c r="D4514" s="73" t="inlineStr">
        <is>
          <t>TORNTPHARM</t>
        </is>
      </c>
      <c r="E4514" s="78" t="n">
        <v>45169</v>
      </c>
      <c r="F4514" s="75" t="n">
        <v>0</v>
      </c>
      <c r="G4514" s="73" t="inlineStr">
        <is>
          <t>XX</t>
        </is>
      </c>
      <c r="H4514" s="75" t="n">
        <v>1940.95</v>
      </c>
      <c r="I4514" s="75" t="n">
        <v>1958.45</v>
      </c>
      <c r="J4514" s="75" t="n">
        <v>1940.5</v>
      </c>
      <c r="K4514" s="75" t="n">
        <v>1955.75</v>
      </c>
      <c r="L4514" s="75" t="n">
        <v>1955.75</v>
      </c>
      <c r="M4514" s="75" t="n">
        <v>43</v>
      </c>
      <c r="N4514" s="75" t="n">
        <v>417.8</v>
      </c>
      <c r="O4514" s="75" t="n">
        <v>15000</v>
      </c>
      <c r="P4514" s="75" t="n">
        <v>-6000</v>
      </c>
      <c r="Q4514" s="79" t="n">
        <v>45118</v>
      </c>
      <c r="AR4514">
        <f>IF($AU$2&lt;&gt;5,NA(),IF(D4514=D4513,0,IF(AND(D4516=D4514,D4515=D4514),O4514+O4515+O4516,IF(D4515=D4514,O4515+O4514,O4514))))</f>
        <v/>
      </c>
      <c r="AS4514">
        <f>IF($AU$2&lt;&gt;5,NA(),IF(D4514=D4513,0,IF(AND(D4516=D4514,D4515=D4514),P4514+P4515+P4516,IF(D4515=D4514,P4515+P4514,P4514))))</f>
        <v/>
      </c>
      <c r="AT4514">
        <f>AR4514-AS4514</f>
        <v/>
      </c>
    </row>
    <row r="4515" ht="15.75" customHeight="1" s="121">
      <c r="B4515">
        <f>D4515&amp;Q4515&amp;E4515</f>
        <v/>
      </c>
      <c r="C4515" s="73" t="inlineStr">
        <is>
          <t>FUTSTK</t>
        </is>
      </c>
      <c r="D4515" s="73" t="inlineStr">
        <is>
          <t>TORNTPHARM</t>
        </is>
      </c>
      <c r="E4515" s="78" t="n">
        <v>45197</v>
      </c>
      <c r="F4515" s="75" t="n">
        <v>0</v>
      </c>
      <c r="G4515" s="73" t="inlineStr">
        <is>
          <t>XX</t>
        </is>
      </c>
      <c r="H4515" s="75" t="n">
        <v>0</v>
      </c>
      <c r="I4515" s="75" t="n">
        <v>0</v>
      </c>
      <c r="J4515" s="75" t="n">
        <v>0</v>
      </c>
      <c r="K4515" s="75" t="n">
        <v>1989</v>
      </c>
      <c r="L4515" s="75" t="n">
        <v>1971.9</v>
      </c>
      <c r="M4515" s="75" t="n">
        <v>0</v>
      </c>
      <c r="N4515" s="75" t="n">
        <v>0</v>
      </c>
      <c r="O4515" s="75" t="n">
        <v>0</v>
      </c>
      <c r="P4515" s="75" t="n">
        <v>0</v>
      </c>
      <c r="Q4515" s="79" t="n">
        <v>45118</v>
      </c>
      <c r="AR4515">
        <f>IF($AU$2&lt;&gt;5,NA(),IF(D4515=D4514,0,IF(AND(D4517=D4515,D4516=D4515),O4515+O4516+O4517,IF(D4516=D4515,O4516+O4515,O4515))))</f>
        <v/>
      </c>
      <c r="AS4515">
        <f>IF($AU$2&lt;&gt;5,NA(),IF(D4515=D4514,0,IF(AND(D4517=D4515,D4516=D4515),P4515+P4516+P4517,IF(D4516=D4515,P4516+P4515,P4515))))</f>
        <v/>
      </c>
      <c r="AT4515">
        <f>AR4515-AS4515</f>
        <v/>
      </c>
    </row>
    <row r="4516" ht="15.75" customHeight="1" s="121">
      <c r="B4516">
        <f>D4516&amp;Q4516&amp;E4516</f>
        <v/>
      </c>
      <c r="C4516" s="73" t="inlineStr">
        <is>
          <t>FUTSTK</t>
        </is>
      </c>
      <c r="D4516" s="73" t="inlineStr">
        <is>
          <t>TRENT</t>
        </is>
      </c>
      <c r="E4516" s="78" t="n">
        <v>45134</v>
      </c>
      <c r="F4516" s="75" t="n">
        <v>0</v>
      </c>
      <c r="G4516" s="73" t="inlineStr">
        <is>
          <t>XX</t>
        </is>
      </c>
      <c r="H4516" s="75" t="n">
        <v>1685.8</v>
      </c>
      <c r="I4516" s="75" t="n">
        <v>1714.4</v>
      </c>
      <c r="J4516" s="75" t="n">
        <v>1678.7</v>
      </c>
      <c r="K4516" s="75" t="n">
        <v>1698.55</v>
      </c>
      <c r="L4516" s="75" t="n">
        <v>1698.55</v>
      </c>
      <c r="M4516" s="75" t="n">
        <v>1344</v>
      </c>
      <c r="N4516" s="75" t="n">
        <v>9141.690000000001</v>
      </c>
      <c r="O4516" s="75" t="n">
        <v>3690400</v>
      </c>
      <c r="P4516" s="75" t="n">
        <v>-11600</v>
      </c>
      <c r="Q4516" s="79" t="n">
        <v>45118</v>
      </c>
      <c r="AR4516" s="77">
        <f>IF($AU$2&lt;&gt;5,NA(),IF(D4516=D4515,0,IF(AND(D4518=D4516,D4517=D4516),O4516+O4517+O4518,IF(D4517=D4516,O4517+O4516,O4516))))</f>
        <v/>
      </c>
      <c r="AS4516">
        <f>IF($AU$2&lt;&gt;5,NA(),IF(D4516=D4515,0,IF(AND(D4518=D4516,D4517=D4516),P4516+P4517+P4518,IF(D4517=D4516,P4517+P4516,P4516))))</f>
        <v/>
      </c>
      <c r="AT4516" s="77">
        <f>AR4516-AS4516</f>
        <v/>
      </c>
    </row>
    <row r="4517" ht="15.75" customHeight="1" s="121">
      <c r="B4517">
        <f>D4517&amp;Q4517&amp;E4517</f>
        <v/>
      </c>
      <c r="C4517" s="73" t="inlineStr">
        <is>
          <t>FUTSTK</t>
        </is>
      </c>
      <c r="D4517" s="73" t="inlineStr">
        <is>
          <t>TRENT</t>
        </is>
      </c>
      <c r="E4517" s="78" t="n">
        <v>45169</v>
      </c>
      <c r="F4517" s="75" t="n">
        <v>0</v>
      </c>
      <c r="G4517" s="73" t="inlineStr">
        <is>
          <t>XX</t>
        </is>
      </c>
      <c r="H4517" s="75" t="n">
        <v>1714.2</v>
      </c>
      <c r="I4517" s="75" t="n">
        <v>1720</v>
      </c>
      <c r="J4517" s="75" t="n">
        <v>1702.6</v>
      </c>
      <c r="K4517" s="75" t="n">
        <v>1710.25</v>
      </c>
      <c r="L4517" s="75" t="n">
        <v>1710.25</v>
      </c>
      <c r="M4517" s="75" t="n">
        <v>58</v>
      </c>
      <c r="N4517" s="75" t="n">
        <v>397.02</v>
      </c>
      <c r="O4517" s="76" t="n">
        <v>52000</v>
      </c>
      <c r="P4517" s="75" t="n">
        <v>-5200</v>
      </c>
      <c r="Q4517" s="79" t="n">
        <v>45118</v>
      </c>
      <c r="AR4517">
        <f>IF($AU$2&lt;&gt;5,NA(),IF(D4517=D4516,0,IF(AND(D4519=D4517,D4518=D4517),O4517+O4518+O4519,IF(D4518=D4517,O4518+O4517,O4517))))</f>
        <v/>
      </c>
      <c r="AS4517">
        <f>IF($AU$2&lt;&gt;5,NA(),IF(D4517=D4516,0,IF(AND(D4519=D4517,D4518=D4517),P4517+P4518+P4519,IF(D4518=D4517,P4518+P4517,P4517))))</f>
        <v/>
      </c>
      <c r="AT4517">
        <f>AR4517-AS4517</f>
        <v/>
      </c>
    </row>
    <row r="4518" ht="15.75" customHeight="1" s="121">
      <c r="B4518">
        <f>D4518&amp;Q4518&amp;E4518</f>
        <v/>
      </c>
      <c r="C4518" s="73" t="inlineStr">
        <is>
          <t>FUTSTK</t>
        </is>
      </c>
      <c r="D4518" s="73" t="inlineStr">
        <is>
          <t>TRENT</t>
        </is>
      </c>
      <c r="E4518" s="78" t="n">
        <v>45197</v>
      </c>
      <c r="F4518" s="75" t="n">
        <v>0</v>
      </c>
      <c r="G4518" s="73" t="inlineStr">
        <is>
          <t>XX</t>
        </is>
      </c>
      <c r="H4518" s="75" t="n">
        <v>0</v>
      </c>
      <c r="I4518" s="75" t="n">
        <v>0</v>
      </c>
      <c r="J4518" s="75" t="n">
        <v>0</v>
      </c>
      <c r="K4518" s="75" t="n">
        <v>1700.7</v>
      </c>
      <c r="L4518" s="75" t="n">
        <v>1719.45</v>
      </c>
      <c r="M4518" s="75" t="n">
        <v>0</v>
      </c>
      <c r="N4518" s="75" t="n">
        <v>0</v>
      </c>
      <c r="O4518" s="75" t="n">
        <v>3600</v>
      </c>
      <c r="P4518" s="75" t="n">
        <v>0</v>
      </c>
      <c r="Q4518" s="79" t="n">
        <v>45118</v>
      </c>
      <c r="AR4518">
        <f>IF($AU$2&lt;&gt;5,NA(),IF(D4518=D4517,0,IF(AND(D4520=D4518,D4519=D4518),O4518+O4519+O4520,IF(D4519=D4518,O4519+O4518,O4518))))</f>
        <v/>
      </c>
      <c r="AS4518">
        <f>IF($AU$2&lt;&gt;5,NA(),IF(D4518=D4517,0,IF(AND(D4520=D4518,D4519=D4518),P4518+P4519+P4520,IF(D4519=D4518,P4519+P4518,P4518))))</f>
        <v/>
      </c>
      <c r="AT4518">
        <f>AR4518-AS4518</f>
        <v/>
      </c>
    </row>
    <row r="4519" ht="15.75" customHeight="1" s="121">
      <c r="B4519">
        <f>D4519&amp;Q4519&amp;E4519</f>
        <v/>
      </c>
      <c r="C4519" s="73" t="inlineStr">
        <is>
          <t>FUTSTK</t>
        </is>
      </c>
      <c r="D4519" s="73" t="inlineStr">
        <is>
          <t>TVSMOTOR</t>
        </is>
      </c>
      <c r="E4519" s="78" t="n">
        <v>45134</v>
      </c>
      <c r="F4519" s="75" t="n">
        <v>0</v>
      </c>
      <c r="G4519" s="73" t="inlineStr">
        <is>
          <t>XX</t>
        </is>
      </c>
      <c r="H4519" s="75" t="n">
        <v>1319</v>
      </c>
      <c r="I4519" s="75" t="n">
        <v>1362.1</v>
      </c>
      <c r="J4519" s="75" t="n">
        <v>1317.95</v>
      </c>
      <c r="K4519" s="75" t="n">
        <v>1350.8</v>
      </c>
      <c r="L4519" s="75" t="n">
        <v>1350.8</v>
      </c>
      <c r="M4519" s="75" t="n">
        <v>4393</v>
      </c>
      <c r="N4519" s="75" t="n">
        <v>41457.89</v>
      </c>
      <c r="O4519" s="75" t="n">
        <v>7357700</v>
      </c>
      <c r="P4519" s="75" t="n">
        <v>28000</v>
      </c>
      <c r="Q4519" s="79" t="n">
        <v>45118</v>
      </c>
      <c r="AR4519">
        <f>IF($AU$2&lt;&gt;5,NA(),IF(D4519=D4518,0,IF(AND(D4521=D4519,D4520=D4519),O4519+O4520+O4521,IF(D4520=D4519,O4520+O4519,O4519))))</f>
        <v/>
      </c>
      <c r="AS4519">
        <f>IF($AU$2&lt;&gt;5,NA(),IF(D4519=D4518,0,IF(AND(D4521=D4519,D4520=D4519),P4519+P4520+P4521,IF(D4520=D4519,P4520+P4519,P4519))))</f>
        <v/>
      </c>
      <c r="AT4519">
        <f>AR4519-AS4519</f>
        <v/>
      </c>
    </row>
    <row r="4520" ht="15.75" customHeight="1" s="121">
      <c r="B4520">
        <f>D4520&amp;Q4520&amp;E4520</f>
        <v/>
      </c>
      <c r="C4520" s="73" t="inlineStr">
        <is>
          <t>FUTSTK</t>
        </is>
      </c>
      <c r="D4520" s="73" t="inlineStr">
        <is>
          <t>TVSMOTOR</t>
        </is>
      </c>
      <c r="E4520" s="78" t="n">
        <v>45169</v>
      </c>
      <c r="F4520" s="75" t="n">
        <v>0</v>
      </c>
      <c r="G4520" s="73" t="inlineStr">
        <is>
          <t>XX</t>
        </is>
      </c>
      <c r="H4520" s="75" t="n">
        <v>1325.45</v>
      </c>
      <c r="I4520" s="75" t="n">
        <v>1366</v>
      </c>
      <c r="J4520" s="75" t="n">
        <v>1325.45</v>
      </c>
      <c r="K4520" s="75" t="n">
        <v>1355.85</v>
      </c>
      <c r="L4520" s="75" t="n">
        <v>1355.85</v>
      </c>
      <c r="M4520" s="75" t="n">
        <v>228</v>
      </c>
      <c r="N4520" s="75" t="n">
        <v>2158.44</v>
      </c>
      <c r="O4520" s="75" t="n">
        <v>156800</v>
      </c>
      <c r="P4520" s="75" t="n">
        <v>29400</v>
      </c>
      <c r="Q4520" s="79" t="n">
        <v>45118</v>
      </c>
      <c r="AR4520">
        <f>IF($AU$2&lt;&gt;5,NA(),IF(D4520=D4519,0,IF(AND(D4522=D4520,D4521=D4520),O4520+O4521+O4522,IF(D4521=D4520,O4521+O4520,O4520))))</f>
        <v/>
      </c>
      <c r="AS4520">
        <f>IF($AU$2&lt;&gt;5,NA(),IF(D4520=D4519,0,IF(AND(D4522=D4520,D4521=D4520),P4520+P4521+P4522,IF(D4521=D4520,P4521+P4520,P4520))))</f>
        <v/>
      </c>
      <c r="AT4520">
        <f>AR4520-AS4520</f>
        <v/>
      </c>
    </row>
    <row r="4521" ht="15.75" customHeight="1" s="121">
      <c r="B4521">
        <f>D4521&amp;Q4521&amp;E4521</f>
        <v/>
      </c>
      <c r="C4521" s="73" t="inlineStr">
        <is>
          <t>FUTSTK</t>
        </is>
      </c>
      <c r="D4521" s="73" t="inlineStr">
        <is>
          <t>TVSMOTOR</t>
        </is>
      </c>
      <c r="E4521" s="78" t="n">
        <v>45197</v>
      </c>
      <c r="F4521" s="75" t="n">
        <v>0</v>
      </c>
      <c r="G4521" s="73" t="inlineStr">
        <is>
          <t>XX</t>
        </is>
      </c>
      <c r="H4521" s="75" t="n">
        <v>1346</v>
      </c>
      <c r="I4521" s="75" t="n">
        <v>1362</v>
      </c>
      <c r="J4521" s="75" t="n">
        <v>1346</v>
      </c>
      <c r="K4521" s="75" t="n">
        <v>1357.6</v>
      </c>
      <c r="L4521" s="75" t="n">
        <v>1363.35</v>
      </c>
      <c r="M4521" s="75" t="n">
        <v>10</v>
      </c>
      <c r="N4521" s="75" t="n">
        <v>94.98999999999999</v>
      </c>
      <c r="O4521" s="75" t="n">
        <v>9800</v>
      </c>
      <c r="P4521" s="75" t="n">
        <v>-700</v>
      </c>
      <c r="Q4521" s="79" t="n">
        <v>45118</v>
      </c>
      <c r="AR4521">
        <f>IF($AU$2&lt;&gt;5,NA(),IF(D4521=D4520,0,IF(AND(D4523=D4521,D4522=D4521),O4521+O4522+O4523,IF(D4522=D4521,O4522+O4521,O4521))))</f>
        <v/>
      </c>
      <c r="AS4521">
        <f>IF($AU$2&lt;&gt;5,NA(),IF(D4521=D4520,0,IF(AND(D4523=D4521,D4522=D4521),P4521+P4522+P4523,IF(D4522=D4521,P4522+P4521,P4521))))</f>
        <v/>
      </c>
      <c r="AT4521">
        <f>AR4521-AS4521</f>
        <v/>
      </c>
    </row>
    <row r="4522" ht="15.75" customHeight="1" s="121">
      <c r="B4522">
        <f>D4522&amp;Q4522&amp;E4522</f>
        <v/>
      </c>
      <c r="C4522" s="73" t="inlineStr">
        <is>
          <t>FUTSTK</t>
        </is>
      </c>
      <c r="D4522" s="73" t="inlineStr">
        <is>
          <t>UBL</t>
        </is>
      </c>
      <c r="E4522" s="78" t="n">
        <v>45134</v>
      </c>
      <c r="F4522" s="75" t="n">
        <v>0</v>
      </c>
      <c r="G4522" s="73" t="inlineStr">
        <is>
          <t>XX</t>
        </is>
      </c>
      <c r="H4522" s="75" t="n">
        <v>1491.75</v>
      </c>
      <c r="I4522" s="75" t="n">
        <v>1504.25</v>
      </c>
      <c r="J4522" s="75" t="n">
        <v>1488.45</v>
      </c>
      <c r="K4522" s="75" t="n">
        <v>1492.4</v>
      </c>
      <c r="L4522" s="75" t="n">
        <v>1492.4</v>
      </c>
      <c r="M4522" s="75" t="n">
        <v>811</v>
      </c>
      <c r="N4522" s="75" t="n">
        <v>4852.09</v>
      </c>
      <c r="O4522" s="75" t="n">
        <v>2180800</v>
      </c>
      <c r="P4522" s="75" t="n">
        <v>-24400</v>
      </c>
      <c r="Q4522" s="79" t="n">
        <v>45118</v>
      </c>
      <c r="AR4522">
        <f>IF($AU$2&lt;&gt;5,NA(),IF(D4522=D4521,0,IF(AND(D4524=D4522,D4523=D4522),O4522+O4523+O4524,IF(D4523=D4522,O4523+O4522,O4522))))</f>
        <v/>
      </c>
      <c r="AS4522">
        <f>IF($AU$2&lt;&gt;5,NA(),IF(D4522=D4521,0,IF(AND(D4524=D4522,D4523=D4522),P4522+P4523+P4524,IF(D4523=D4522,P4523+P4522,P4522))))</f>
        <v/>
      </c>
      <c r="AT4522">
        <f>AR4522-AS4522</f>
        <v/>
      </c>
    </row>
    <row r="4523" ht="15.75" customHeight="1" s="121">
      <c r="B4523">
        <f>D4523&amp;Q4523&amp;E4523</f>
        <v/>
      </c>
      <c r="C4523" s="73" t="inlineStr">
        <is>
          <t>FUTSTK</t>
        </is>
      </c>
      <c r="D4523" s="73" t="inlineStr">
        <is>
          <t>UBL</t>
        </is>
      </c>
      <c r="E4523" s="78" t="n">
        <v>45169</v>
      </c>
      <c r="F4523" s="75" t="n">
        <v>0</v>
      </c>
      <c r="G4523" s="73" t="inlineStr">
        <is>
          <t>XX</t>
        </is>
      </c>
      <c r="H4523" s="75" t="n">
        <v>1497.9</v>
      </c>
      <c r="I4523" s="75" t="n">
        <v>1505.4</v>
      </c>
      <c r="J4523" s="75" t="n">
        <v>1492.4</v>
      </c>
      <c r="K4523" s="75" t="n">
        <v>1494.3</v>
      </c>
      <c r="L4523" s="75" t="n">
        <v>1494.3</v>
      </c>
      <c r="M4523" s="75" t="n">
        <v>38</v>
      </c>
      <c r="N4523" s="75" t="n">
        <v>227.52</v>
      </c>
      <c r="O4523" s="75" t="n">
        <v>64000</v>
      </c>
      <c r="P4523" s="75" t="n">
        <v>4800</v>
      </c>
      <c r="Q4523" s="79" t="n">
        <v>45118</v>
      </c>
      <c r="AR4523">
        <f>IF($AU$2&lt;&gt;5,NA(),IF(D4523=D4522,0,IF(AND(D4525=D4523,D4524=D4523),O4523+O4524+O4525,IF(D4524=D4523,O4524+O4523,O4523))))</f>
        <v/>
      </c>
      <c r="AS4523">
        <f>IF($AU$2&lt;&gt;5,NA(),IF(D4523=D4522,0,IF(AND(D4525=D4523,D4524=D4523),P4523+P4524+P4525,IF(D4524=D4523,P4524+P4523,P4523))))</f>
        <v/>
      </c>
      <c r="AT4523">
        <f>AR4523-AS4523</f>
        <v/>
      </c>
    </row>
    <row r="4524" ht="15.75" customHeight="1" s="121">
      <c r="B4524">
        <f>D4524&amp;Q4524&amp;E4524</f>
        <v/>
      </c>
      <c r="C4524" s="73" t="inlineStr">
        <is>
          <t>FUTSTK</t>
        </is>
      </c>
      <c r="D4524" s="73" t="inlineStr">
        <is>
          <t>UBL</t>
        </is>
      </c>
      <c r="E4524" s="78" t="n">
        <v>45197</v>
      </c>
      <c r="F4524" s="75" t="n">
        <v>0</v>
      </c>
      <c r="G4524" s="73" t="inlineStr">
        <is>
          <t>XX</t>
        </is>
      </c>
      <c r="H4524" s="75" t="n">
        <v>0</v>
      </c>
      <c r="I4524" s="75" t="n">
        <v>0</v>
      </c>
      <c r="J4524" s="75" t="n">
        <v>0</v>
      </c>
      <c r="K4524" s="75" t="n">
        <v>1492.15</v>
      </c>
      <c r="L4524" s="75" t="n">
        <v>1507.5</v>
      </c>
      <c r="M4524" s="75" t="n">
        <v>0</v>
      </c>
      <c r="N4524" s="75" t="n">
        <v>0</v>
      </c>
      <c r="O4524" s="75" t="n">
        <v>4000</v>
      </c>
      <c r="P4524" s="75" t="n">
        <v>0</v>
      </c>
      <c r="Q4524" s="79" t="n">
        <v>45118</v>
      </c>
      <c r="AR4524">
        <f>IF($AU$2&lt;&gt;5,NA(),IF(D4524=D4523,0,IF(AND(D4526=D4524,D4525=D4524),O4524+O4525+O4526,IF(D4525=D4524,O4525+O4524,O4524))))</f>
        <v/>
      </c>
      <c r="AS4524">
        <f>IF($AU$2&lt;&gt;5,NA(),IF(D4524=D4523,0,IF(AND(D4526=D4524,D4525=D4524),P4524+P4525+P4526,IF(D4525=D4524,P4525+P4524,P4524))))</f>
        <v/>
      </c>
      <c r="AT4524">
        <f>AR4524-AS4524</f>
        <v/>
      </c>
    </row>
    <row r="4525" ht="15.75" customHeight="1" s="121">
      <c r="B4525">
        <f>D4525&amp;Q4525&amp;E4525</f>
        <v/>
      </c>
      <c r="C4525" s="73" t="inlineStr">
        <is>
          <t>FUTSTK</t>
        </is>
      </c>
      <c r="D4525" s="73" t="inlineStr">
        <is>
          <t>ULTRACEMCO</t>
        </is>
      </c>
      <c r="E4525" s="78" t="n">
        <v>45134</v>
      </c>
      <c r="F4525" s="75" t="n">
        <v>0</v>
      </c>
      <c r="G4525" s="73" t="inlineStr">
        <is>
          <t>XX</t>
        </is>
      </c>
      <c r="H4525" s="75" t="n">
        <v>8376.1</v>
      </c>
      <c r="I4525" s="75" t="n">
        <v>8436</v>
      </c>
      <c r="J4525" s="75" t="n">
        <v>8312.65</v>
      </c>
      <c r="K4525" s="75" t="n">
        <v>8364.450000000001</v>
      </c>
      <c r="L4525" s="75" t="n">
        <v>8364.450000000001</v>
      </c>
      <c r="M4525" s="75" t="n">
        <v>2707</v>
      </c>
      <c r="N4525" s="75" t="n">
        <v>22622.37</v>
      </c>
      <c r="O4525" s="75" t="n">
        <v>1423200</v>
      </c>
      <c r="P4525" s="75" t="n">
        <v>-14100</v>
      </c>
      <c r="Q4525" s="79" t="n">
        <v>45118</v>
      </c>
      <c r="AR4525">
        <f>IF($AU$2&lt;&gt;5,NA(),IF(D4525=D4524,0,IF(AND(D4527=D4525,D4526=D4525),O4525+O4526+O4527,IF(D4526=D4525,O4526+O4525,O4525))))</f>
        <v/>
      </c>
      <c r="AS4525">
        <f>IF($AU$2&lt;&gt;5,NA(),IF(D4525=D4524,0,IF(AND(D4527=D4525,D4526=D4525),P4525+P4526+P4527,IF(D4526=D4525,P4526+P4525,P4525))))</f>
        <v/>
      </c>
      <c r="AT4525">
        <f>AR4525-AS4525</f>
        <v/>
      </c>
    </row>
    <row r="4526" ht="15.75" customHeight="1" s="121">
      <c r="B4526">
        <f>D4526&amp;Q4526&amp;E4526</f>
        <v/>
      </c>
      <c r="C4526" s="73" t="inlineStr">
        <is>
          <t>FUTSTK</t>
        </is>
      </c>
      <c r="D4526" s="73" t="inlineStr">
        <is>
          <t>ULTRACEMCO</t>
        </is>
      </c>
      <c r="E4526" s="78" t="n">
        <v>45169</v>
      </c>
      <c r="F4526" s="75" t="n">
        <v>0</v>
      </c>
      <c r="G4526" s="73" t="inlineStr">
        <is>
          <t>XX</t>
        </is>
      </c>
      <c r="H4526" s="75" t="n">
        <v>8440</v>
      </c>
      <c r="I4526" s="75" t="n">
        <v>8448</v>
      </c>
      <c r="J4526" s="75" t="n">
        <v>8350</v>
      </c>
      <c r="K4526" s="75" t="n">
        <v>8393.65</v>
      </c>
      <c r="L4526" s="75" t="n">
        <v>8393.65</v>
      </c>
      <c r="M4526" s="75" t="n">
        <v>64</v>
      </c>
      <c r="N4526" s="75" t="n">
        <v>537.09</v>
      </c>
      <c r="O4526" s="75" t="n">
        <v>146600</v>
      </c>
      <c r="P4526" s="75" t="n">
        <v>-100</v>
      </c>
      <c r="Q4526" s="79" t="n">
        <v>45118</v>
      </c>
      <c r="AR4526">
        <f>IF($AU$2&lt;&gt;5,NA(),IF(D4526=D4525,0,IF(AND(D4528=D4526,D4527=D4526),O4526+O4527+O4528,IF(D4527=D4526,O4527+O4526,O4526))))</f>
        <v/>
      </c>
      <c r="AS4526">
        <f>IF($AU$2&lt;&gt;5,NA(),IF(D4526=D4525,0,IF(AND(D4528=D4526,D4527=D4526),P4526+P4527+P4528,IF(D4527=D4526,P4527+P4526,P4526))))</f>
        <v/>
      </c>
      <c r="AT4526">
        <f>AR4526-AS4526</f>
        <v/>
      </c>
    </row>
    <row r="4527" ht="15.75" customHeight="1" s="121">
      <c r="B4527">
        <f>D4527&amp;Q4527&amp;E4527</f>
        <v/>
      </c>
      <c r="C4527" s="73" t="inlineStr">
        <is>
          <t>FUTSTK</t>
        </is>
      </c>
      <c r="D4527" s="73" t="inlineStr">
        <is>
          <t>ULTRACEMCO</t>
        </is>
      </c>
      <c r="E4527" s="78" t="n">
        <v>45197</v>
      </c>
      <c r="F4527" s="75" t="n">
        <v>0</v>
      </c>
      <c r="G4527" s="73" t="inlineStr">
        <is>
          <t>XX</t>
        </is>
      </c>
      <c r="H4527" s="75" t="n">
        <v>8438</v>
      </c>
      <c r="I4527" s="75" t="n">
        <v>8464.799999999999</v>
      </c>
      <c r="J4527" s="75" t="n">
        <v>8400</v>
      </c>
      <c r="K4527" s="75" t="n">
        <v>8435.25</v>
      </c>
      <c r="L4527" s="75" t="n">
        <v>8455.75</v>
      </c>
      <c r="M4527" s="75" t="n">
        <v>6</v>
      </c>
      <c r="N4527" s="75" t="n">
        <v>50.58</v>
      </c>
      <c r="O4527" s="75" t="n">
        <v>1000</v>
      </c>
      <c r="P4527" s="75" t="n">
        <v>100</v>
      </c>
      <c r="Q4527" s="79" t="n">
        <v>45118</v>
      </c>
      <c r="AR4527">
        <f>IF($AU$2&lt;&gt;5,NA(),IF(D4527=D4526,0,IF(AND(D4529=D4527,D4528=D4527),O4527+O4528+O4529,IF(D4528=D4527,O4528+O4527,O4527))))</f>
        <v/>
      </c>
      <c r="AS4527">
        <f>IF($AU$2&lt;&gt;5,NA(),IF(D4527=D4526,0,IF(AND(D4529=D4527,D4528=D4527),P4527+P4528+P4529,IF(D4528=D4527,P4528+P4527,P4527))))</f>
        <v/>
      </c>
      <c r="AT4527">
        <f>AR4527-AS4527</f>
        <v/>
      </c>
    </row>
    <row r="4528" ht="15.75" customHeight="1" s="121">
      <c r="B4528">
        <f>D4528&amp;Q4528&amp;E4528</f>
        <v/>
      </c>
      <c r="C4528" s="73" t="inlineStr">
        <is>
          <t>FUTSTK</t>
        </is>
      </c>
      <c r="D4528" s="73" t="inlineStr">
        <is>
          <t>UPL</t>
        </is>
      </c>
      <c r="E4528" s="78" t="n">
        <v>45134</v>
      </c>
      <c r="F4528" s="75" t="n">
        <v>0</v>
      </c>
      <c r="G4528" s="73" t="inlineStr">
        <is>
          <t>XX</t>
        </is>
      </c>
      <c r="H4528" s="75" t="n">
        <v>659.1</v>
      </c>
      <c r="I4528" s="75" t="n">
        <v>659.1</v>
      </c>
      <c r="J4528" s="75" t="n">
        <v>638.7</v>
      </c>
      <c r="K4528" s="75" t="n">
        <v>643.9</v>
      </c>
      <c r="L4528" s="75" t="n">
        <v>643.9</v>
      </c>
      <c r="M4528" s="75" t="n">
        <v>7611</v>
      </c>
      <c r="N4528" s="75" t="n">
        <v>63836.35</v>
      </c>
      <c r="O4528" s="75" t="n">
        <v>20163000</v>
      </c>
      <c r="P4528" s="75" t="n">
        <v>1235000</v>
      </c>
      <c r="Q4528" s="79" t="n">
        <v>45118</v>
      </c>
      <c r="AR4528">
        <f>IF($AU$2&lt;&gt;5,NA(),IF(D4528=D4527,0,IF(AND(D4530=D4528,D4529=D4528),O4528+O4529+O4530,IF(D4529=D4528,O4529+O4528,O4528))))</f>
        <v/>
      </c>
      <c r="AS4528">
        <f>IF($AU$2&lt;&gt;5,NA(),IF(D4528=D4527,0,IF(AND(D4530=D4528,D4529=D4528),P4528+P4529+P4530,IF(D4529=D4528,P4529+P4528,P4528))))</f>
        <v/>
      </c>
      <c r="AT4528">
        <f>AR4528-AS4528</f>
        <v/>
      </c>
    </row>
    <row r="4529" ht="15.75" customHeight="1" s="121">
      <c r="B4529">
        <f>D4529&amp;Q4529&amp;E4529</f>
        <v/>
      </c>
      <c r="C4529" s="73" t="inlineStr">
        <is>
          <t>FUTSTK</t>
        </is>
      </c>
      <c r="D4529" s="73" t="inlineStr">
        <is>
          <t>UPL</t>
        </is>
      </c>
      <c r="E4529" s="78" t="n">
        <v>45169</v>
      </c>
      <c r="F4529" s="75" t="n">
        <v>0</v>
      </c>
      <c r="G4529" s="73" t="inlineStr">
        <is>
          <t>XX</t>
        </is>
      </c>
      <c r="H4529" s="75" t="n">
        <v>656</v>
      </c>
      <c r="I4529" s="75" t="n">
        <v>656</v>
      </c>
      <c r="J4529" s="75" t="n">
        <v>635.1</v>
      </c>
      <c r="K4529" s="75" t="n">
        <v>640.9</v>
      </c>
      <c r="L4529" s="75" t="n">
        <v>640.9</v>
      </c>
      <c r="M4529" s="75" t="n">
        <v>1383</v>
      </c>
      <c r="N4529" s="75" t="n">
        <v>11554.12</v>
      </c>
      <c r="O4529" s="75" t="n">
        <v>7511400</v>
      </c>
      <c r="P4529" s="75" t="n">
        <v>536900</v>
      </c>
      <c r="Q4529" s="79" t="n">
        <v>45118</v>
      </c>
      <c r="AR4529">
        <f>IF($AU$2&lt;&gt;5,NA(),IF(D4529=D4528,0,IF(AND(D4531=D4529,D4530=D4529),O4529+O4530+O4531,IF(D4530=D4529,O4530+O4529,O4529))))</f>
        <v/>
      </c>
      <c r="AS4529">
        <f>IF($AU$2&lt;&gt;5,NA(),IF(D4529=D4528,0,IF(AND(D4531=D4529,D4530=D4529),P4529+P4530+P4531,IF(D4530=D4529,P4530+P4529,P4529))))</f>
        <v/>
      </c>
      <c r="AT4529">
        <f>AR4529-AS4529</f>
        <v/>
      </c>
    </row>
    <row r="4530" ht="15.75" customHeight="1" s="121">
      <c r="B4530">
        <f>D4530&amp;Q4530&amp;E4530</f>
        <v/>
      </c>
      <c r="C4530" s="73" t="inlineStr">
        <is>
          <t>FUTSTK</t>
        </is>
      </c>
      <c r="D4530" s="73" t="inlineStr">
        <is>
          <t>UPL</t>
        </is>
      </c>
      <c r="E4530" s="78" t="n">
        <v>45197</v>
      </c>
      <c r="F4530" s="75" t="n">
        <v>0</v>
      </c>
      <c r="G4530" s="73" t="inlineStr">
        <is>
          <t>XX</t>
        </is>
      </c>
      <c r="H4530" s="75" t="n">
        <v>645.05</v>
      </c>
      <c r="I4530" s="75" t="n">
        <v>652.3</v>
      </c>
      <c r="J4530" s="75" t="n">
        <v>644</v>
      </c>
      <c r="K4530" s="75" t="n">
        <v>645.4</v>
      </c>
      <c r="L4530" s="75" t="n">
        <v>645.4</v>
      </c>
      <c r="M4530" s="75" t="n">
        <v>154</v>
      </c>
      <c r="N4530" s="75" t="n">
        <v>1297</v>
      </c>
      <c r="O4530" s="75" t="n">
        <v>322400</v>
      </c>
      <c r="P4530" s="75" t="n">
        <v>149500</v>
      </c>
      <c r="Q4530" s="79" t="n">
        <v>45118</v>
      </c>
      <c r="AR4530">
        <f>IF($AU$2&lt;&gt;5,NA(),IF(D4530=D4529,0,IF(AND(D4532=D4530,D4531=D4530),O4530+O4531+O4532,IF(D4531=D4530,O4531+O4530,O4530))))</f>
        <v/>
      </c>
      <c r="AS4530">
        <f>IF($AU$2&lt;&gt;5,NA(),IF(D4530=D4529,0,IF(AND(D4532=D4530,D4531=D4530),P4530+P4531+P4532,IF(D4531=D4530,P4531+P4530,P4530))))</f>
        <v/>
      </c>
      <c r="AT4530">
        <f>AR4530-AS4530</f>
        <v/>
      </c>
    </row>
    <row r="4531" ht="15.75" customHeight="1" s="121">
      <c r="B4531">
        <f>D4531&amp;Q4531&amp;E4531</f>
        <v/>
      </c>
      <c r="C4531" s="73" t="inlineStr">
        <is>
          <t>FUTSTK</t>
        </is>
      </c>
      <c r="D4531" s="73" t="inlineStr">
        <is>
          <t>VEDL</t>
        </is>
      </c>
      <c r="E4531" s="78" t="n">
        <v>45134</v>
      </c>
      <c r="F4531" s="75" t="n">
        <v>0</v>
      </c>
      <c r="G4531" s="73" t="inlineStr">
        <is>
          <t>XX</t>
        </is>
      </c>
      <c r="H4531" s="75" t="n">
        <v>276.7</v>
      </c>
      <c r="I4531" s="75" t="n">
        <v>277.65</v>
      </c>
      <c r="J4531" s="75" t="n">
        <v>272</v>
      </c>
      <c r="K4531" s="75" t="n">
        <v>275.05</v>
      </c>
      <c r="L4531" s="75" t="n">
        <v>275.05</v>
      </c>
      <c r="M4531" s="75" t="n">
        <v>8298</v>
      </c>
      <c r="N4531" s="75" t="n">
        <v>45642.07</v>
      </c>
      <c r="O4531" s="75" t="n">
        <v>48586000</v>
      </c>
      <c r="P4531" s="75" t="n">
        <v>1886000</v>
      </c>
      <c r="Q4531" s="79" t="n">
        <v>45118</v>
      </c>
      <c r="AR4531">
        <f>IF($AU$2&lt;&gt;5,NA(),IF(D4531=D4530,0,IF(AND(D4533=D4531,D4532=D4531),O4531+O4532+O4533,IF(D4532=D4531,O4532+O4531,O4531))))</f>
        <v/>
      </c>
      <c r="AS4531">
        <f>IF($AU$2&lt;&gt;5,NA(),IF(D4531=D4530,0,IF(AND(D4533=D4531,D4532=D4531),P4531+P4532+P4533,IF(D4532=D4531,P4532+P4531,P4531))))</f>
        <v/>
      </c>
      <c r="AT4531">
        <f>AR4531-AS4531</f>
        <v/>
      </c>
    </row>
    <row r="4532" ht="15.75" customHeight="1" s="121">
      <c r="B4532">
        <f>D4532&amp;Q4532&amp;E4532</f>
        <v/>
      </c>
      <c r="C4532" s="73" t="inlineStr">
        <is>
          <t>FUTSTK</t>
        </is>
      </c>
      <c r="D4532" s="73" t="inlineStr">
        <is>
          <t>VEDL</t>
        </is>
      </c>
      <c r="E4532" s="78" t="n">
        <v>45169</v>
      </c>
      <c r="F4532" s="75" t="n">
        <v>0</v>
      </c>
      <c r="G4532" s="73" t="inlineStr">
        <is>
          <t>XX</t>
        </is>
      </c>
      <c r="H4532" s="75" t="n">
        <v>275.5</v>
      </c>
      <c r="I4532" s="75" t="n">
        <v>275.5</v>
      </c>
      <c r="J4532" s="75" t="n">
        <v>270.2</v>
      </c>
      <c r="K4532" s="75" t="n">
        <v>272.25</v>
      </c>
      <c r="L4532" s="75" t="n">
        <v>272.25</v>
      </c>
      <c r="M4532" s="75" t="n">
        <v>1512</v>
      </c>
      <c r="N4532" s="75" t="n">
        <v>8250.299999999999</v>
      </c>
      <c r="O4532" s="75" t="n">
        <v>4632000</v>
      </c>
      <c r="P4532" s="75" t="n">
        <v>802000</v>
      </c>
      <c r="Q4532" s="79" t="n">
        <v>45118</v>
      </c>
      <c r="AR4532">
        <f>IF($AU$2&lt;&gt;5,NA(),IF(D4532=D4531,0,IF(AND(D4534=D4532,D4533=D4532),O4532+O4533+O4534,IF(D4533=D4532,O4533+O4532,O4532))))</f>
        <v/>
      </c>
      <c r="AS4532">
        <f>IF($AU$2&lt;&gt;5,NA(),IF(D4532=D4531,0,IF(AND(D4534=D4532,D4533=D4532),P4532+P4533+P4534,IF(D4533=D4532,P4533+P4532,P4532))))</f>
        <v/>
      </c>
      <c r="AT4532">
        <f>AR4532-AS4532</f>
        <v/>
      </c>
    </row>
    <row r="4533" ht="15.75" customHeight="1" s="121">
      <c r="B4533">
        <f>D4533&amp;Q4533&amp;E4533</f>
        <v/>
      </c>
      <c r="C4533" s="73" t="inlineStr">
        <is>
          <t>FUTSTK</t>
        </is>
      </c>
      <c r="D4533" s="73" t="inlineStr">
        <is>
          <t>VEDL</t>
        </is>
      </c>
      <c r="E4533" s="78" t="n">
        <v>45197</v>
      </c>
      <c r="F4533" s="75" t="n">
        <v>0</v>
      </c>
      <c r="G4533" s="73" t="inlineStr">
        <is>
          <t>XX</t>
        </is>
      </c>
      <c r="H4533" s="75" t="n">
        <v>274</v>
      </c>
      <c r="I4533" s="75" t="n">
        <v>274</v>
      </c>
      <c r="J4533" s="75" t="n">
        <v>270</v>
      </c>
      <c r="K4533" s="75" t="n">
        <v>271.55</v>
      </c>
      <c r="L4533" s="75" t="n">
        <v>271.55</v>
      </c>
      <c r="M4533" s="75" t="n">
        <v>277</v>
      </c>
      <c r="N4533" s="75" t="n">
        <v>1507.14</v>
      </c>
      <c r="O4533" s="75" t="n">
        <v>934000</v>
      </c>
      <c r="P4533" s="75" t="n">
        <v>418000</v>
      </c>
      <c r="Q4533" s="79" t="n">
        <v>45118</v>
      </c>
      <c r="AR4533">
        <f>IF($AU$2&lt;&gt;5,NA(),IF(D4533=D4532,0,IF(AND(D4535=D4533,D4534=D4533),O4533+O4534+O4535,IF(D4534=D4533,O4534+O4533,O4533))))</f>
        <v/>
      </c>
      <c r="AS4533">
        <f>IF($AU$2&lt;&gt;5,NA(),IF(D4533=D4532,0,IF(AND(D4535=D4533,D4534=D4533),P4533+P4534+P4535,IF(D4534=D4533,P4534+P4533,P4533))))</f>
        <v/>
      </c>
      <c r="AT4533">
        <f>AR4533-AS4533</f>
        <v/>
      </c>
    </row>
    <row r="4534" ht="15.75" customHeight="1" s="121">
      <c r="B4534">
        <f>D4534&amp;Q4534&amp;E4534</f>
        <v/>
      </c>
      <c r="C4534" s="73" t="inlineStr">
        <is>
          <t>FUTSTK</t>
        </is>
      </c>
      <c r="D4534" s="73" t="inlineStr">
        <is>
          <t>VOLTAS</t>
        </is>
      </c>
      <c r="E4534" s="78" t="n">
        <v>45134</v>
      </c>
      <c r="F4534" s="75" t="n">
        <v>0</v>
      </c>
      <c r="G4534" s="73" t="inlineStr">
        <is>
          <t>XX</t>
        </is>
      </c>
      <c r="H4534" s="75" t="n">
        <v>761.5</v>
      </c>
      <c r="I4534" s="75" t="n">
        <v>771.85</v>
      </c>
      <c r="J4534" s="75" t="n">
        <v>760.2</v>
      </c>
      <c r="K4534" s="75" t="n">
        <v>763.3</v>
      </c>
      <c r="L4534" s="75" t="n">
        <v>763.3</v>
      </c>
      <c r="M4534" s="75" t="n">
        <v>2855</v>
      </c>
      <c r="N4534" s="75" t="n">
        <v>13113.2</v>
      </c>
      <c r="O4534" s="75" t="n">
        <v>10431000</v>
      </c>
      <c r="P4534" s="75" t="n">
        <v>158400</v>
      </c>
      <c r="Q4534" s="79" t="n">
        <v>45118</v>
      </c>
      <c r="AR4534">
        <f>IF($AU$2&lt;&gt;5,NA(),IF(D4534=D4533,0,IF(AND(D4536=D4534,D4535=D4534),O4534+O4535+O4536,IF(D4535=D4534,O4535+O4534,O4534))))</f>
        <v/>
      </c>
      <c r="AS4534">
        <f>IF($AU$2&lt;&gt;5,NA(),IF(D4534=D4533,0,IF(AND(D4536=D4534,D4535=D4534),P4534+P4535+P4536,IF(D4535=D4534,P4535+P4534,P4534))))</f>
        <v/>
      </c>
      <c r="AT4534">
        <f>AR4534-AS4534</f>
        <v/>
      </c>
    </row>
    <row r="4535" ht="15.75" customHeight="1" s="121">
      <c r="B4535">
        <f>D4535&amp;Q4535&amp;E4535</f>
        <v/>
      </c>
      <c r="C4535" s="73" t="inlineStr">
        <is>
          <t>FUTSTK</t>
        </is>
      </c>
      <c r="D4535" s="73" t="inlineStr">
        <is>
          <t>VOLTAS</t>
        </is>
      </c>
      <c r="E4535" s="78" t="n">
        <v>45169</v>
      </c>
      <c r="F4535" s="75" t="n">
        <v>0</v>
      </c>
      <c r="G4535" s="73" t="inlineStr">
        <is>
          <t>XX</t>
        </is>
      </c>
      <c r="H4535" s="75" t="n">
        <v>765.85</v>
      </c>
      <c r="I4535" s="75" t="n">
        <v>775</v>
      </c>
      <c r="J4535" s="75" t="n">
        <v>764.1</v>
      </c>
      <c r="K4535" s="75" t="n">
        <v>767.65</v>
      </c>
      <c r="L4535" s="75" t="n">
        <v>767.65</v>
      </c>
      <c r="M4535" s="75" t="n">
        <v>184</v>
      </c>
      <c r="N4535" s="75" t="n">
        <v>850.3099999999999</v>
      </c>
      <c r="O4535" s="75" t="n">
        <v>627000</v>
      </c>
      <c r="P4535" s="75" t="n">
        <v>5400</v>
      </c>
      <c r="Q4535" s="79" t="n">
        <v>45118</v>
      </c>
      <c r="AR4535">
        <f>IF($AU$2&lt;&gt;5,NA(),IF(D4535=D4534,0,IF(AND(D4537=D4535,D4536=D4535),O4535+O4536+O4537,IF(D4536=D4535,O4536+O4535,O4535))))</f>
        <v/>
      </c>
      <c r="AS4535">
        <f>IF($AU$2&lt;&gt;5,NA(),IF(D4535=D4534,0,IF(AND(D4537=D4535,D4536=D4535),P4535+P4536+P4537,IF(D4536=D4535,P4536+P4535,P4535))))</f>
        <v/>
      </c>
      <c r="AT4535">
        <f>AR4535-AS4535</f>
        <v/>
      </c>
    </row>
    <row r="4536" ht="15.75" customHeight="1" s="121">
      <c r="B4536">
        <f>D4536&amp;Q4536&amp;E4536</f>
        <v/>
      </c>
      <c r="C4536" s="73" t="inlineStr">
        <is>
          <t>FUTSTK</t>
        </is>
      </c>
      <c r="D4536" s="73" t="inlineStr">
        <is>
          <t>VOLTAS</t>
        </is>
      </c>
      <c r="E4536" s="78" t="n">
        <v>45197</v>
      </c>
      <c r="F4536" s="75" t="n">
        <v>0</v>
      </c>
      <c r="G4536" s="73" t="inlineStr">
        <is>
          <t>XX</t>
        </is>
      </c>
      <c r="H4536" s="75" t="n">
        <v>773.5</v>
      </c>
      <c r="I4536" s="75" t="n">
        <v>780</v>
      </c>
      <c r="J4536" s="75" t="n">
        <v>773.5</v>
      </c>
      <c r="K4536" s="75" t="n">
        <v>778.4</v>
      </c>
      <c r="L4536" s="75" t="n">
        <v>771.15</v>
      </c>
      <c r="M4536" s="75" t="n">
        <v>6</v>
      </c>
      <c r="N4536" s="75" t="n">
        <v>27.95</v>
      </c>
      <c r="O4536" s="75" t="n">
        <v>46200</v>
      </c>
      <c r="P4536" s="75" t="n">
        <v>-600</v>
      </c>
      <c r="Q4536" s="79" t="n">
        <v>45118</v>
      </c>
      <c r="AR4536">
        <f>IF($AU$2&lt;&gt;5,NA(),IF(D4536=D4535,0,IF(AND(D4538=D4536,D4537=D4536),O4536+O4537+O4538,IF(D4537=D4536,O4537+O4536,O4536))))</f>
        <v/>
      </c>
      <c r="AS4536">
        <f>IF($AU$2&lt;&gt;5,NA(),IF(D4536=D4535,0,IF(AND(D4538=D4536,D4537=D4536),P4536+P4537+P4538,IF(D4537=D4536,P4537+P4536,P4536))))</f>
        <v/>
      </c>
      <c r="AT4536">
        <f>AR4536-AS4536</f>
        <v/>
      </c>
    </row>
    <row r="4537" ht="15.75" customHeight="1" s="121">
      <c r="B4537">
        <f>D4537&amp;Q4537&amp;E4537</f>
        <v/>
      </c>
      <c r="C4537" s="73" t="inlineStr">
        <is>
          <t>FUTSTK</t>
        </is>
      </c>
      <c r="D4537" s="73" t="inlineStr">
        <is>
          <t>WIPRO</t>
        </is>
      </c>
      <c r="E4537" s="78" t="n">
        <v>45134</v>
      </c>
      <c r="F4537" s="75" t="n">
        <v>0</v>
      </c>
      <c r="G4537" s="73" t="inlineStr">
        <is>
          <t>XX</t>
        </is>
      </c>
      <c r="H4537" s="75" t="n">
        <v>391.1</v>
      </c>
      <c r="I4537" s="75" t="n">
        <v>393.5</v>
      </c>
      <c r="J4537" s="75" t="n">
        <v>388.4</v>
      </c>
      <c r="K4537" s="75" t="n">
        <v>393</v>
      </c>
      <c r="L4537" s="75" t="n">
        <v>393</v>
      </c>
      <c r="M4537" s="75" t="n">
        <v>4734</v>
      </c>
      <c r="N4537" s="75" t="n">
        <v>27785.98</v>
      </c>
      <c r="O4537" s="75" t="n">
        <v>33780000</v>
      </c>
      <c r="P4537" s="75" t="n">
        <v>358500</v>
      </c>
      <c r="Q4537" s="79" t="n">
        <v>45118</v>
      </c>
      <c r="AR4537">
        <f>IF($AU$2&lt;&gt;5,NA(),IF(D4537=D4536,0,IF(AND(D4539=D4537,D4538=D4537),O4537+O4538+O4539,IF(D4538=D4537,O4538+O4537,O4537))))</f>
        <v/>
      </c>
      <c r="AS4537">
        <f>IF($AU$2&lt;&gt;5,NA(),IF(D4537=D4536,0,IF(AND(D4539=D4537,D4538=D4537),P4537+P4538+P4539,IF(D4538=D4537,P4538+P4537,P4537))))</f>
        <v/>
      </c>
      <c r="AT4537">
        <f>AR4537-AS4537</f>
        <v/>
      </c>
    </row>
    <row r="4538" ht="15.75" customHeight="1" s="121">
      <c r="B4538">
        <f>D4538&amp;Q4538&amp;E4538</f>
        <v/>
      </c>
      <c r="C4538" s="73" t="inlineStr">
        <is>
          <t>FUTSTK</t>
        </is>
      </c>
      <c r="D4538" s="73" t="inlineStr">
        <is>
          <t>WIPRO</t>
        </is>
      </c>
      <c r="E4538" s="78" t="n">
        <v>45169</v>
      </c>
      <c r="F4538" s="75" t="n">
        <v>0</v>
      </c>
      <c r="G4538" s="73" t="inlineStr">
        <is>
          <t>XX</t>
        </is>
      </c>
      <c r="H4538" s="75" t="n">
        <v>392.65</v>
      </c>
      <c r="I4538" s="75" t="n">
        <v>395.2</v>
      </c>
      <c r="J4538" s="75" t="n">
        <v>390.5</v>
      </c>
      <c r="K4538" s="75" t="n">
        <v>394.75</v>
      </c>
      <c r="L4538" s="75" t="n">
        <v>394.75</v>
      </c>
      <c r="M4538" s="75" t="n">
        <v>469</v>
      </c>
      <c r="N4538" s="75" t="n">
        <v>2768.21</v>
      </c>
      <c r="O4538" s="75" t="n">
        <v>2764500</v>
      </c>
      <c r="P4538" s="75" t="n">
        <v>289500</v>
      </c>
      <c r="Q4538" s="79" t="n">
        <v>45118</v>
      </c>
      <c r="AR4538">
        <f>IF($AU$2&lt;&gt;5,NA(),IF(D4538=D4537,0,IF(AND(D4540=D4538,D4539=D4538),O4538+O4539+O4540,IF(D4539=D4538,O4539+O4538,O4538))))</f>
        <v/>
      </c>
      <c r="AS4538">
        <f>IF($AU$2&lt;&gt;5,NA(),IF(D4538=D4537,0,IF(AND(D4540=D4538,D4539=D4538),P4538+P4539+P4540,IF(D4539=D4538,P4539+P4538,P4538))))</f>
        <v/>
      </c>
      <c r="AT4538">
        <f>AR4538-AS4538</f>
        <v/>
      </c>
    </row>
    <row r="4539" ht="15.75" customHeight="1" s="121">
      <c r="B4539">
        <f>D4539&amp;Q4539&amp;E4539</f>
        <v/>
      </c>
      <c r="C4539" s="73" t="inlineStr">
        <is>
          <t>FUTSTK</t>
        </is>
      </c>
      <c r="D4539" s="73" t="inlineStr">
        <is>
          <t>WIPRO</t>
        </is>
      </c>
      <c r="E4539" s="78" t="n">
        <v>45197</v>
      </c>
      <c r="F4539" s="75" t="n">
        <v>0</v>
      </c>
      <c r="G4539" s="73" t="inlineStr">
        <is>
          <t>XX</t>
        </is>
      </c>
      <c r="H4539" s="75" t="n">
        <v>395</v>
      </c>
      <c r="I4539" s="75" t="n">
        <v>397.5</v>
      </c>
      <c r="J4539" s="75" t="n">
        <v>393</v>
      </c>
      <c r="K4539" s="75" t="n">
        <v>396.95</v>
      </c>
      <c r="L4539" s="75" t="n">
        <v>396.95</v>
      </c>
      <c r="M4539" s="75" t="n">
        <v>30</v>
      </c>
      <c r="N4539" s="75" t="n">
        <v>178.05</v>
      </c>
      <c r="O4539" s="75" t="n">
        <v>247500</v>
      </c>
      <c r="P4539" s="75" t="n">
        <v>16500</v>
      </c>
      <c r="Q4539" s="79" t="n">
        <v>45118</v>
      </c>
      <c r="AR4539">
        <f>IF($AU$2&lt;&gt;5,NA(),IF(D4539=D4538,0,IF(AND(D4541=D4539,D4540=D4539),O4539+O4540+O4541,IF(D4540=D4539,O4540+O4539,O4539))))</f>
        <v/>
      </c>
      <c r="AS4539">
        <f>IF($AU$2&lt;&gt;5,NA(),IF(D4539=D4538,0,IF(AND(D4541=D4539,D4540=D4539),P4539+P4540+P4541,IF(D4540=D4539,P4540+P4539,P4539))))</f>
        <v/>
      </c>
      <c r="AT4539">
        <f>AR4539-AS4539</f>
        <v/>
      </c>
    </row>
    <row r="4540" ht="15.75" customHeight="1" s="121">
      <c r="B4540">
        <f>D4540&amp;Q4540&amp;E4540</f>
        <v/>
      </c>
      <c r="C4540" s="73" t="inlineStr">
        <is>
          <t>FUTSTK</t>
        </is>
      </c>
      <c r="D4540" s="73" t="inlineStr">
        <is>
          <t>ZEEL</t>
        </is>
      </c>
      <c r="E4540" s="78" t="n">
        <v>45134</v>
      </c>
      <c r="F4540" s="75" t="n">
        <v>0</v>
      </c>
      <c r="G4540" s="73" t="inlineStr">
        <is>
          <t>XX</t>
        </is>
      </c>
      <c r="H4540" s="75" t="n">
        <v>204.4</v>
      </c>
      <c r="I4540" s="75" t="n">
        <v>204.4</v>
      </c>
      <c r="J4540" s="75" t="n">
        <v>199.25</v>
      </c>
      <c r="K4540" s="75" t="n">
        <v>202.7</v>
      </c>
      <c r="L4540" s="75" t="n">
        <v>202.7</v>
      </c>
      <c r="M4540" s="75" t="n">
        <v>786</v>
      </c>
      <c r="N4540" s="75" t="n">
        <v>4761.4</v>
      </c>
      <c r="O4540" s="76" t="n">
        <v>102000000</v>
      </c>
      <c r="P4540" s="75" t="n">
        <v>-2346000</v>
      </c>
      <c r="Q4540" s="79" t="n">
        <v>45118</v>
      </c>
      <c r="AR4540" s="77">
        <f>IF($AU$2&lt;&gt;5,NA(),IF(D4540=D4539,0,IF(AND(D4542=D4540,D4541=D4540),O4540+O4541+O4542,IF(D4541=D4540,O4541+O4540,O4540))))</f>
        <v/>
      </c>
      <c r="AS4540">
        <f>IF($AU$2&lt;&gt;5,NA(),IF(D4540=D4539,0,IF(AND(D4542=D4540,D4541=D4540),P4540+P4541+P4542,IF(D4541=D4540,P4541+P4540,P4540))))</f>
        <v/>
      </c>
      <c r="AT4540" s="77">
        <f>AR4540-AS4540</f>
        <v/>
      </c>
    </row>
    <row r="4541" ht="15.75" customHeight="1" s="121">
      <c r="B4541">
        <f>D4541&amp;Q4541&amp;E4541</f>
        <v/>
      </c>
      <c r="C4541" s="73" t="inlineStr">
        <is>
          <t>FUTSTK</t>
        </is>
      </c>
      <c r="D4541" s="73" t="inlineStr">
        <is>
          <t>ZEEL</t>
        </is>
      </c>
      <c r="E4541" s="78" t="n">
        <v>45169</v>
      </c>
      <c r="F4541" s="75" t="n">
        <v>0</v>
      </c>
      <c r="G4541" s="73" t="inlineStr">
        <is>
          <t>XX</t>
        </is>
      </c>
      <c r="H4541" s="75" t="n">
        <v>205</v>
      </c>
      <c r="I4541" s="75" t="n">
        <v>205</v>
      </c>
      <c r="J4541" s="75" t="n">
        <v>201.6</v>
      </c>
      <c r="K4541" s="75" t="n">
        <v>204.5</v>
      </c>
      <c r="L4541" s="75" t="n">
        <v>204.5</v>
      </c>
      <c r="M4541" s="75" t="n">
        <v>42</v>
      </c>
      <c r="N4541" s="75" t="n">
        <v>256.06</v>
      </c>
      <c r="O4541" s="75" t="n">
        <v>2733000</v>
      </c>
      <c r="P4541" s="75" t="n">
        <v>-126000</v>
      </c>
      <c r="Q4541" s="79" t="n">
        <v>45118</v>
      </c>
      <c r="AR4541">
        <f>IF($AU$2&lt;&gt;5,NA(),IF(D4541=D4540,0,IF(AND(D4543=D4541,D4542=D4541),O4541+O4542+O4543,IF(D4542=D4541,O4542+O4541,O4541))))</f>
        <v/>
      </c>
      <c r="AS4541">
        <f>IF($AU$2&lt;&gt;5,NA(),IF(D4541=D4540,0,IF(AND(D4543=D4541,D4542=D4541),P4541+P4542+P4543,IF(D4542=D4541,P4542+P4541,P4541))))</f>
        <v/>
      </c>
      <c r="AT4541">
        <f>AR4541-AS4541</f>
        <v/>
      </c>
    </row>
    <row r="4542" ht="15.75" customHeight="1" s="121">
      <c r="B4542">
        <f>D4542&amp;Q4542&amp;E4542</f>
        <v/>
      </c>
      <c r="C4542" s="73" t="inlineStr">
        <is>
          <t>FUTSTK</t>
        </is>
      </c>
      <c r="D4542" s="73" t="inlineStr">
        <is>
          <t>ZEEL</t>
        </is>
      </c>
      <c r="E4542" s="78" t="n">
        <v>45197</v>
      </c>
      <c r="F4542" s="75" t="n">
        <v>0</v>
      </c>
      <c r="G4542" s="73" t="inlineStr">
        <is>
          <t>XX</t>
        </is>
      </c>
      <c r="H4542" s="75" t="n">
        <v>205.5</v>
      </c>
      <c r="I4542" s="75" t="n">
        <v>205.5</v>
      </c>
      <c r="J4542" s="75" t="n">
        <v>205.5</v>
      </c>
      <c r="K4542" s="75" t="n">
        <v>205.5</v>
      </c>
      <c r="L4542" s="75" t="n">
        <v>205.15</v>
      </c>
      <c r="M4542" s="75" t="n">
        <v>2</v>
      </c>
      <c r="N4542" s="75" t="n">
        <v>12.33</v>
      </c>
      <c r="O4542" s="75" t="n">
        <v>321000</v>
      </c>
      <c r="P4542" s="75" t="n">
        <v>-6000</v>
      </c>
      <c r="Q4542" s="79" t="n">
        <v>45118</v>
      </c>
      <c r="AR4542">
        <f>IF($AU$2&lt;&gt;5,NA(),IF(D4542=D4541,0,IF(AND(D4544=D4542,D4543=D4542),O4542+O4543+O4544,IF(D4543=D4542,O4543+O4542,O4542))))</f>
        <v/>
      </c>
      <c r="AS4542">
        <f>IF($AU$2&lt;&gt;5,NA(),IF(D4542=D4541,0,IF(AND(D4544=D4542,D4543=D4542),P4542+P4543+P4544,IF(D4543=D4542,P4543+P4542,P4542))))</f>
        <v/>
      </c>
      <c r="AT4542">
        <f>AR4542-AS4542</f>
        <v/>
      </c>
    </row>
    <row r="4543" ht="15.75" customHeight="1" s="121">
      <c r="B4543">
        <f>D4543&amp;Q4543&amp;E4543</f>
        <v/>
      </c>
      <c r="C4543" s="73" t="inlineStr">
        <is>
          <t>FUTSTK</t>
        </is>
      </c>
      <c r="D4543" s="73" t="inlineStr">
        <is>
          <t>ZYDUSLIFE</t>
        </is>
      </c>
      <c r="E4543" s="78" t="n">
        <v>45134</v>
      </c>
      <c r="F4543" s="75" t="n">
        <v>0</v>
      </c>
      <c r="G4543" s="73" t="inlineStr">
        <is>
          <t>XX</t>
        </is>
      </c>
      <c r="H4543" s="75" t="n">
        <v>587.35</v>
      </c>
      <c r="I4543" s="75" t="n">
        <v>594.2</v>
      </c>
      <c r="J4543" s="75" t="n">
        <v>586.5</v>
      </c>
      <c r="K4543" s="75" t="n">
        <v>587.9</v>
      </c>
      <c r="L4543" s="75" t="n">
        <v>587.9</v>
      </c>
      <c r="M4543" s="75" t="n">
        <v>712</v>
      </c>
      <c r="N4543" s="75" t="n">
        <v>7555.25</v>
      </c>
      <c r="O4543" s="75" t="n">
        <v>6508800</v>
      </c>
      <c r="P4543" s="75" t="n">
        <v>118800</v>
      </c>
      <c r="Q4543" s="79" t="n">
        <v>45118</v>
      </c>
      <c r="AR4543">
        <f>IF($AU$2&lt;&gt;5,NA(),IF(D4543=D4542,0,IF(AND(D4545=D4543,D4544=D4543),O4543+O4544+O4545,IF(D4544=D4543,O4544+O4543,O4543))))</f>
        <v/>
      </c>
      <c r="AS4543">
        <f>IF($AU$2&lt;&gt;5,NA(),IF(D4543=D4542,0,IF(AND(D4545=D4543,D4544=D4543),P4543+P4544+P4545,IF(D4544=D4543,P4544+P4543,P4543))))</f>
        <v/>
      </c>
      <c r="AT4543">
        <f>AR4543-AS4543</f>
        <v/>
      </c>
    </row>
    <row r="4544" ht="15.75" customHeight="1" s="121">
      <c r="B4544">
        <f>D4544&amp;Q4544&amp;E4544</f>
        <v/>
      </c>
      <c r="C4544" s="73" t="inlineStr">
        <is>
          <t>FUTSTK</t>
        </is>
      </c>
      <c r="D4544" s="73" t="inlineStr">
        <is>
          <t>ZYDUSLIFE</t>
        </is>
      </c>
      <c r="E4544" s="78" t="n">
        <v>45169</v>
      </c>
      <c r="F4544" s="75" t="n">
        <v>0</v>
      </c>
      <c r="G4544" s="73" t="inlineStr">
        <is>
          <t>XX</t>
        </is>
      </c>
      <c r="H4544" s="75" t="n">
        <v>587</v>
      </c>
      <c r="I4544" s="75" t="n">
        <v>592</v>
      </c>
      <c r="J4544" s="75" t="n">
        <v>585.45</v>
      </c>
      <c r="K4544" s="75" t="n">
        <v>586.35</v>
      </c>
      <c r="L4544" s="75" t="n">
        <v>586.35</v>
      </c>
      <c r="M4544" s="75" t="n">
        <v>30</v>
      </c>
      <c r="N4544" s="75" t="n">
        <v>317.98</v>
      </c>
      <c r="O4544" s="75" t="n">
        <v>257400</v>
      </c>
      <c r="P4544" s="75" t="n">
        <v>-9000</v>
      </c>
      <c r="Q4544" s="79" t="n">
        <v>45118</v>
      </c>
      <c r="AR4544">
        <f>IF($AU$2&lt;&gt;5,NA(),IF(D4544=D4543,0,IF(AND(D4546=D4544,D4545=D4544),O4544+O4545+O4546,IF(D4545=D4544,O4545+O4544,O4544))))</f>
        <v/>
      </c>
      <c r="AS4544">
        <f>IF($AU$2&lt;&gt;5,NA(),IF(D4544=D4543,0,IF(AND(D4546=D4544,D4545=D4544),P4544+P4545+P4546,IF(D4545=D4544,P4545+P4544,P4544))))</f>
        <v/>
      </c>
      <c r="AT4544">
        <f>AR4544-AS4544</f>
        <v/>
      </c>
    </row>
    <row r="4545" ht="15.75" customHeight="1" s="121">
      <c r="B4545">
        <f>D4545&amp;Q4545&amp;E4545</f>
        <v/>
      </c>
      <c r="C4545" s="73" t="inlineStr">
        <is>
          <t>FUTSTK</t>
        </is>
      </c>
      <c r="D4545" s="73" t="inlineStr">
        <is>
          <t>ZYDUSLIFE</t>
        </is>
      </c>
      <c r="E4545" s="78" t="n">
        <v>45197</v>
      </c>
      <c r="F4545" s="75" t="n">
        <v>0</v>
      </c>
      <c r="G4545" s="73" t="inlineStr">
        <is>
          <t>XX</t>
        </is>
      </c>
      <c r="H4545" s="75" t="n">
        <v>592.95</v>
      </c>
      <c r="I4545" s="75" t="n">
        <v>592.95</v>
      </c>
      <c r="J4545" s="75" t="n">
        <v>591</v>
      </c>
      <c r="K4545" s="75" t="n">
        <v>591</v>
      </c>
      <c r="L4545" s="75" t="n">
        <v>594</v>
      </c>
      <c r="M4545" s="75" t="n">
        <v>2</v>
      </c>
      <c r="N4545" s="75" t="n">
        <v>21.31</v>
      </c>
      <c r="O4545" s="75" t="n">
        <v>9000</v>
      </c>
      <c r="P4545" s="75" t="n">
        <v>1800</v>
      </c>
      <c r="Q4545" s="79" t="n">
        <v>45118</v>
      </c>
      <c r="AR4545">
        <f>IF($AU$2&lt;&gt;5,NA(),IF(D4545=D4544,0,IF(AND(D4547=D4545,D4546=D4545),O4545+O4546+O4547,IF(D4546=D4545,O4546+O4545,O4545))))</f>
        <v/>
      </c>
      <c r="AS4545">
        <f>IF($AU$2&lt;&gt;5,NA(),IF(D4545=D4544,0,IF(AND(D4547=D4545,D4546=D4545),P4545+P4546+P4547,IF(D4546=D4545,P4546+P4545,P4545))))</f>
        <v/>
      </c>
      <c r="AT4545">
        <f>AR4545-AS4545</f>
        <v/>
      </c>
    </row>
    <row r="4546" ht="15.75" customHeight="1" s="121">
      <c r="B4546">
        <f>D4546&amp;Q4546&amp;E4546</f>
        <v/>
      </c>
      <c r="C4546" s="73" t="inlineStr">
        <is>
          <t>FUTIDX</t>
        </is>
      </c>
      <c r="D4546" s="73" t="inlineStr">
        <is>
          <t>BANKNIFTY</t>
        </is>
      </c>
      <c r="E4546" s="78" t="n">
        <v>45134</v>
      </c>
      <c r="F4546" s="75" t="n">
        <v>0</v>
      </c>
      <c r="G4546" s="73" t="inlineStr">
        <is>
          <t>XX</t>
        </is>
      </c>
      <c r="H4546" s="75" t="n">
        <v>44955.55</v>
      </c>
      <c r="I4546" s="75" t="n">
        <v>45017.7</v>
      </c>
      <c r="J4546" s="75" t="n">
        <v>44750</v>
      </c>
      <c r="K4546" s="75" t="n">
        <v>44803.3</v>
      </c>
      <c r="L4546" s="75" t="n">
        <v>44803.3</v>
      </c>
      <c r="M4546" s="75" t="n">
        <v>144495</v>
      </c>
      <c r="N4546" s="75" t="n">
        <v>973083.9</v>
      </c>
      <c r="O4546" s="75" t="n">
        <v>2466975</v>
      </c>
      <c r="P4546" s="75" t="n">
        <v>-208680</v>
      </c>
      <c r="Q4546" s="79" t="n">
        <v>45119</v>
      </c>
      <c r="AR4546">
        <f>IF($AU$2&lt;&gt;5,NA(),IF(D4546=D4545,0,IF(AND(D4548=D4546,D4547=D4546),O4546+O4547+O4548,IF(D4547=D4546,O4547+O4546,O4546))))</f>
        <v/>
      </c>
      <c r="AS4546">
        <f>IF($AU$2&lt;&gt;5,NA(),IF(D4546=D4545,0,IF(AND(D4548=D4546,D4547=D4546),P4546+P4547+P4548,IF(D4547=D4546,P4547+P4546,P4546))))</f>
        <v/>
      </c>
      <c r="AT4546">
        <f>AR4546-AS4546</f>
        <v/>
      </c>
    </row>
    <row r="4547" ht="15.75" customHeight="1" s="121">
      <c r="B4547">
        <f>D4547&amp;Q4547&amp;E4547</f>
        <v/>
      </c>
      <c r="C4547" s="73" t="inlineStr">
        <is>
          <t>FUTIDX</t>
        </is>
      </c>
      <c r="D4547" s="73" t="inlineStr">
        <is>
          <t>BANKNIFTY</t>
        </is>
      </c>
      <c r="E4547" s="78" t="n">
        <v>45169</v>
      </c>
      <c r="F4547" s="75" t="n">
        <v>0</v>
      </c>
      <c r="G4547" s="73" t="inlineStr">
        <is>
          <t>XX</t>
        </is>
      </c>
      <c r="H4547" s="75" t="n">
        <v>45161.2</v>
      </c>
      <c r="I4547" s="75" t="n">
        <v>45165</v>
      </c>
      <c r="J4547" s="75" t="n">
        <v>44910</v>
      </c>
      <c r="K4547" s="75" t="n">
        <v>44966.8</v>
      </c>
      <c r="L4547" s="75" t="n">
        <v>44966.8</v>
      </c>
      <c r="M4547" s="75" t="n">
        <v>5421</v>
      </c>
      <c r="N4547" s="75" t="n">
        <v>36628.65</v>
      </c>
      <c r="O4547" s="75" t="n">
        <v>256575</v>
      </c>
      <c r="P4547" s="75" t="n">
        <v>-690</v>
      </c>
      <c r="Q4547" s="79" t="n">
        <v>45119</v>
      </c>
      <c r="AR4547">
        <f>IF($AU$2&lt;&gt;5,NA(),IF(D4547=D4546,0,IF(AND(D4549=D4547,D4548=D4547),O4547+O4548+O4549,IF(D4548=D4547,O4548+O4547,O4547))))</f>
        <v/>
      </c>
      <c r="AS4547">
        <f>IF($AU$2&lt;&gt;5,NA(),IF(D4547=D4546,0,IF(AND(D4549=D4547,D4548=D4547),P4547+P4548+P4549,IF(D4548=D4547,P4548+P4547,P4547))))</f>
        <v/>
      </c>
      <c r="AT4547">
        <f>AR4547-AS4547</f>
        <v/>
      </c>
    </row>
    <row r="4548" ht="15.75" customHeight="1" s="121">
      <c r="B4548">
        <f>D4548&amp;Q4548&amp;E4548</f>
        <v/>
      </c>
      <c r="C4548" s="73" t="inlineStr">
        <is>
          <t>FUTIDX</t>
        </is>
      </c>
      <c r="D4548" s="73" t="inlineStr">
        <is>
          <t>BANKNIFTY</t>
        </is>
      </c>
      <c r="E4548" s="78" t="n">
        <v>45197</v>
      </c>
      <c r="F4548" s="75" t="n">
        <v>0</v>
      </c>
      <c r="G4548" s="73" t="inlineStr">
        <is>
          <t>XX</t>
        </is>
      </c>
      <c r="H4548" s="75" t="n">
        <v>45310.5</v>
      </c>
      <c r="I4548" s="75" t="n">
        <v>45411.25</v>
      </c>
      <c r="J4548" s="75" t="n">
        <v>45155</v>
      </c>
      <c r="K4548" s="75" t="n">
        <v>45202</v>
      </c>
      <c r="L4548" s="75" t="n">
        <v>45202</v>
      </c>
      <c r="M4548" s="75" t="n">
        <v>1408</v>
      </c>
      <c r="N4548" s="75" t="n">
        <v>9563.35</v>
      </c>
      <c r="O4548" s="75" t="n">
        <v>78975</v>
      </c>
      <c r="P4548" s="75" t="n">
        <v>2475</v>
      </c>
      <c r="Q4548" s="79" t="n">
        <v>45119</v>
      </c>
      <c r="AR4548">
        <f>IF($AU$2&lt;&gt;5,NA(),IF(D4548=D4547,0,IF(AND(D4550=D4548,D4549=D4548),O4548+O4549+O4550,IF(D4549=D4548,O4549+O4548,O4548))))</f>
        <v/>
      </c>
      <c r="AS4548">
        <f>IF($AU$2&lt;&gt;5,NA(),IF(D4548=D4547,0,IF(AND(D4550=D4548,D4549=D4548),P4548+P4549+P4550,IF(D4549=D4548,P4549+P4548,P4548))))</f>
        <v/>
      </c>
      <c r="AT4548">
        <f>AR4548-AS4548</f>
        <v/>
      </c>
    </row>
    <row r="4549" ht="15.75" customHeight="1" s="121">
      <c r="B4549">
        <f>D4549&amp;Q4549&amp;E4549</f>
        <v/>
      </c>
      <c r="C4549" s="73" t="inlineStr">
        <is>
          <t>FUTIDX</t>
        </is>
      </c>
      <c r="D4549" s="73" t="inlineStr">
        <is>
          <t>FINNIFTY</t>
        </is>
      </c>
      <c r="E4549" s="78" t="n">
        <v>45132</v>
      </c>
      <c r="F4549" s="75" t="n">
        <v>0</v>
      </c>
      <c r="G4549" s="73" t="inlineStr">
        <is>
          <t>XX</t>
        </is>
      </c>
      <c r="H4549" s="75" t="n">
        <v>20099.15</v>
      </c>
      <c r="I4549" s="75" t="n">
        <v>20120</v>
      </c>
      <c r="J4549" s="75" t="n">
        <v>19961.05</v>
      </c>
      <c r="K4549" s="75" t="n">
        <v>19998</v>
      </c>
      <c r="L4549" s="75" t="n">
        <v>19998</v>
      </c>
      <c r="M4549" s="75" t="n">
        <v>1772</v>
      </c>
      <c r="N4549" s="75" t="n">
        <v>14210.15</v>
      </c>
      <c r="O4549" s="75" t="n">
        <v>90720</v>
      </c>
      <c r="P4549" s="75" t="n">
        <v>-480</v>
      </c>
      <c r="Q4549" s="79" t="n">
        <v>45119</v>
      </c>
      <c r="AR4549">
        <f>IF($AU$2&lt;&gt;5,NA(),IF(D4549=D4548,0,IF(AND(D4551=D4549,D4550=D4549),O4549+O4550+O4551,IF(D4550=D4549,O4550+O4549,O4549))))</f>
        <v/>
      </c>
      <c r="AS4549">
        <f>IF($AU$2&lt;&gt;5,NA(),IF(D4549=D4548,0,IF(AND(D4551=D4549,D4550=D4549),P4549+P4550+P4551,IF(D4550=D4549,P4550+P4549,P4549))))</f>
        <v/>
      </c>
      <c r="AT4549">
        <f>AR4549-AS4549</f>
        <v/>
      </c>
    </row>
    <row r="4550" ht="15.75" customHeight="1" s="121">
      <c r="B4550">
        <f>D4550&amp;Q4550&amp;E4550</f>
        <v/>
      </c>
      <c r="C4550" s="73" t="inlineStr">
        <is>
          <t>FUTIDX</t>
        </is>
      </c>
      <c r="D4550" s="73" t="inlineStr">
        <is>
          <t>FINNIFTY</t>
        </is>
      </c>
      <c r="E4550" s="78" t="n">
        <v>45167</v>
      </c>
      <c r="F4550" s="75" t="n">
        <v>0</v>
      </c>
      <c r="G4550" s="73" t="inlineStr">
        <is>
          <t>XX</t>
        </is>
      </c>
      <c r="H4550" s="75" t="n">
        <v>20083.85</v>
      </c>
      <c r="I4550" s="75" t="n">
        <v>20185.65</v>
      </c>
      <c r="J4550" s="75" t="n">
        <v>20027.85</v>
      </c>
      <c r="K4550" s="75" t="n">
        <v>20071.75</v>
      </c>
      <c r="L4550" s="75" t="n">
        <v>20071.75</v>
      </c>
      <c r="M4550" s="75" t="n">
        <v>27</v>
      </c>
      <c r="N4550" s="75" t="n">
        <v>217.15</v>
      </c>
      <c r="O4550" s="75" t="n">
        <v>2840</v>
      </c>
      <c r="P4550" s="75" t="n">
        <v>0</v>
      </c>
      <c r="Q4550" s="79" t="n">
        <v>45119</v>
      </c>
      <c r="AR4550">
        <f>IF($AU$2&lt;&gt;5,NA(),IF(D4550=D4549,0,IF(AND(D4552=D4550,D4551=D4550),O4550+O4551+O4552,IF(D4551=D4550,O4551+O4550,O4550))))</f>
        <v/>
      </c>
      <c r="AS4550">
        <f>IF($AU$2&lt;&gt;5,NA(),IF(D4550=D4549,0,IF(AND(D4552=D4550,D4551=D4550),P4550+P4551+P4552,IF(D4551=D4550,P4551+P4550,P4550))))</f>
        <v/>
      </c>
      <c r="AT4550">
        <f>AR4550-AS4550</f>
        <v/>
      </c>
    </row>
    <row r="4551" ht="15.75" customHeight="1" s="121">
      <c r="B4551">
        <f>D4551&amp;Q4551&amp;E4551</f>
        <v/>
      </c>
      <c r="C4551" s="73" t="inlineStr">
        <is>
          <t>FUTIDX</t>
        </is>
      </c>
      <c r="D4551" s="73" t="inlineStr">
        <is>
          <t>FINNIFTY</t>
        </is>
      </c>
      <c r="E4551" s="78" t="n">
        <v>45195</v>
      </c>
      <c r="F4551" s="75" t="n">
        <v>0</v>
      </c>
      <c r="G4551" s="73" t="inlineStr">
        <is>
          <t>XX</t>
        </is>
      </c>
      <c r="H4551" s="75" t="n">
        <v>20144.75</v>
      </c>
      <c r="I4551" s="75" t="n">
        <v>20144.75</v>
      </c>
      <c r="J4551" s="75" t="n">
        <v>20144.75</v>
      </c>
      <c r="K4551" s="75" t="n">
        <v>20144.75</v>
      </c>
      <c r="L4551" s="75" t="n">
        <v>20222.1</v>
      </c>
      <c r="M4551" s="75" t="n">
        <v>1</v>
      </c>
      <c r="N4551" s="75" t="n">
        <v>8.050000000000001</v>
      </c>
      <c r="O4551" s="75" t="n">
        <v>40</v>
      </c>
      <c r="P4551" s="75" t="n">
        <v>-40</v>
      </c>
      <c r="Q4551" s="79" t="n">
        <v>45119</v>
      </c>
      <c r="AR4551">
        <f>IF($AU$2&lt;&gt;5,NA(),IF(D4551=D4550,0,IF(AND(D4553=D4551,D4552=D4551),O4551+O4552+O4553,IF(D4552=D4551,O4552+O4551,O4551))))</f>
        <v/>
      </c>
      <c r="AS4551">
        <f>IF($AU$2&lt;&gt;5,NA(),IF(D4551=D4550,0,IF(AND(D4553=D4551,D4552=D4551),P4551+P4552+P4553,IF(D4552=D4551,P4552+P4551,P4551))))</f>
        <v/>
      </c>
      <c r="AT4551">
        <f>AR4551-AS4551</f>
        <v/>
      </c>
    </row>
    <row r="4552" ht="15.75" customHeight="1" s="121">
      <c r="B4552">
        <f>D4552&amp;Q4552&amp;E4552</f>
        <v/>
      </c>
      <c r="C4552" s="73" t="inlineStr">
        <is>
          <t>FUTIDX</t>
        </is>
      </c>
      <c r="D4552" s="73" t="inlineStr">
        <is>
          <t>MIDCPNIFTY</t>
        </is>
      </c>
      <c r="E4552" s="78" t="n">
        <v>45133</v>
      </c>
      <c r="F4552" s="75" t="n">
        <v>0</v>
      </c>
      <c r="G4552" s="73" t="inlineStr">
        <is>
          <t>XX</t>
        </is>
      </c>
      <c r="H4552" s="75" t="n">
        <v>8315</v>
      </c>
      <c r="I4552" s="75" t="n">
        <v>8354.15</v>
      </c>
      <c r="J4552" s="75" t="n">
        <v>8281.799999999999</v>
      </c>
      <c r="K4552" s="75" t="n">
        <v>8330.25</v>
      </c>
      <c r="L4552" s="75" t="n">
        <v>8330.25</v>
      </c>
      <c r="M4552" s="75" t="n">
        <v>1197</v>
      </c>
      <c r="N4552" s="75" t="n">
        <v>7461.15</v>
      </c>
      <c r="O4552" s="75" t="n">
        <v>7575</v>
      </c>
      <c r="P4552" s="75" t="n">
        <v>-1800</v>
      </c>
      <c r="Q4552" s="79" t="n">
        <v>45119</v>
      </c>
      <c r="AR4552">
        <f>IF($AU$2&lt;&gt;5,NA(),IF(D4552=D4551,0,IF(AND(D4554=D4552,D4553=D4552),O4552+O4553+O4554,IF(D4553=D4552,O4553+O4552,O4552))))</f>
        <v/>
      </c>
      <c r="AS4552">
        <f>IF($AU$2&lt;&gt;5,NA(),IF(D4552=D4551,0,IF(AND(D4554=D4552,D4553=D4552),P4552+P4553+P4554,IF(D4553=D4552,P4553+P4552,P4552))))</f>
        <v/>
      </c>
      <c r="AT4552">
        <f>AR4552-AS4552</f>
        <v/>
      </c>
    </row>
    <row r="4553" ht="15.75" customHeight="1" s="121">
      <c r="B4553">
        <f>D4553&amp;Q4553&amp;E4553</f>
        <v/>
      </c>
      <c r="C4553" s="73" t="inlineStr">
        <is>
          <t>FUTIDX</t>
        </is>
      </c>
      <c r="D4553" s="73" t="inlineStr">
        <is>
          <t>MIDCPNIFTY</t>
        </is>
      </c>
      <c r="E4553" s="78" t="n">
        <v>45168</v>
      </c>
      <c r="F4553" s="75" t="n">
        <v>0</v>
      </c>
      <c r="G4553" s="73" t="inlineStr">
        <is>
          <t>XX</t>
        </is>
      </c>
      <c r="H4553" s="75" t="n">
        <v>8420.049999999999</v>
      </c>
      <c r="I4553" s="75" t="n">
        <v>8420.049999999999</v>
      </c>
      <c r="J4553" s="75" t="n">
        <v>8279.950000000001</v>
      </c>
      <c r="K4553" s="75" t="n">
        <v>8350.049999999999</v>
      </c>
      <c r="L4553" s="75" t="n">
        <v>8350.049999999999</v>
      </c>
      <c r="M4553" s="75" t="n">
        <v>15</v>
      </c>
      <c r="N4553" s="75" t="n">
        <v>93.87</v>
      </c>
      <c r="O4553" s="75" t="n">
        <v>150</v>
      </c>
      <c r="P4553" s="75" t="n">
        <v>0</v>
      </c>
      <c r="Q4553" s="79" t="n">
        <v>45119</v>
      </c>
      <c r="AR4553">
        <f>IF($AU$2&lt;&gt;5,NA(),IF(D4553=D4552,0,IF(AND(D4555=D4553,D4554=D4553),O4553+O4554+O4555,IF(D4554=D4553,O4554+O4553,O4553))))</f>
        <v/>
      </c>
      <c r="AS4553">
        <f>IF($AU$2&lt;&gt;5,NA(),IF(D4553=D4552,0,IF(AND(D4555=D4553,D4554=D4553),P4553+P4554+P4555,IF(D4554=D4553,P4554+P4553,P4553))))</f>
        <v/>
      </c>
      <c r="AT4553">
        <f>AR4553-AS4553</f>
        <v/>
      </c>
    </row>
    <row r="4554" ht="15.75" customHeight="1" s="121">
      <c r="B4554">
        <f>D4554&amp;Q4554&amp;E4554</f>
        <v/>
      </c>
      <c r="C4554" s="73" t="inlineStr">
        <is>
          <t>FUTIDX</t>
        </is>
      </c>
      <c r="D4554" s="73" t="inlineStr">
        <is>
          <t>MIDCPNIFTY</t>
        </is>
      </c>
      <c r="E4554" s="78" t="n">
        <v>45196</v>
      </c>
      <c r="F4554" s="75" t="n">
        <v>0</v>
      </c>
      <c r="G4554" s="73" t="inlineStr">
        <is>
          <t>XX</t>
        </is>
      </c>
      <c r="H4554" s="75" t="n">
        <v>8299.950000000001</v>
      </c>
      <c r="I4554" s="75" t="n">
        <v>8470</v>
      </c>
      <c r="J4554" s="75" t="n">
        <v>8200</v>
      </c>
      <c r="K4554" s="75" t="n">
        <v>8309.950000000001</v>
      </c>
      <c r="L4554" s="75" t="n">
        <v>8436.700000000001</v>
      </c>
      <c r="M4554" s="75" t="n">
        <v>12</v>
      </c>
      <c r="N4554" s="75" t="n">
        <v>75.18000000000001</v>
      </c>
      <c r="O4554" s="75" t="n">
        <v>0</v>
      </c>
      <c r="P4554" s="75" t="n">
        <v>0</v>
      </c>
      <c r="Q4554" s="79" t="n">
        <v>45119</v>
      </c>
      <c r="AR4554">
        <f>IF($AU$2&lt;&gt;5,NA(),IF(D4554=D4553,0,IF(AND(D4556=D4554,D4555=D4554),O4554+O4555+O4556,IF(D4555=D4554,O4555+O4554,O4554))))</f>
        <v/>
      </c>
      <c r="AS4554">
        <f>IF($AU$2&lt;&gt;5,NA(),IF(D4554=D4553,0,IF(AND(D4556=D4554,D4555=D4554),P4554+P4555+P4556,IF(D4555=D4554,P4555+P4554,P4554))))</f>
        <v/>
      </c>
      <c r="AT4554">
        <f>AR4554-AS4554</f>
        <v/>
      </c>
    </row>
    <row r="4555" ht="15.75" customHeight="1" s="121">
      <c r="B4555">
        <f>D4555&amp;Q4555&amp;E4555</f>
        <v/>
      </c>
      <c r="C4555" s="73" t="inlineStr">
        <is>
          <t>FUTIDX</t>
        </is>
      </c>
      <c r="D4555" s="73" t="inlineStr">
        <is>
          <t>NIFTY</t>
        </is>
      </c>
      <c r="E4555" s="78" t="n">
        <v>45134</v>
      </c>
      <c r="F4555" s="75" t="n">
        <v>0</v>
      </c>
      <c r="G4555" s="73" t="inlineStr">
        <is>
          <t>XX</t>
        </is>
      </c>
      <c r="H4555" s="75" t="n">
        <v>19535</v>
      </c>
      <c r="I4555" s="75" t="n">
        <v>19543.9</v>
      </c>
      <c r="J4555" s="75" t="n">
        <v>19450.05</v>
      </c>
      <c r="K4555" s="75" t="n">
        <v>19461.3</v>
      </c>
      <c r="L4555" s="75" t="n">
        <v>19461.3</v>
      </c>
      <c r="M4555" s="75" t="n">
        <v>86395</v>
      </c>
      <c r="N4555" s="75" t="n">
        <v>841973.8</v>
      </c>
      <c r="O4555" s="75" t="n">
        <v>10157300</v>
      </c>
      <c r="P4555" s="75" t="n">
        <v>3100</v>
      </c>
      <c r="Q4555" s="79" t="n">
        <v>45119</v>
      </c>
      <c r="AR4555">
        <f>IF($AU$2&lt;&gt;5,NA(),IF(D4555=D4554,0,IF(AND(D4557=D4555,D4556=D4555),O4555+O4556+O4557,IF(D4556=D4555,O4556+O4555,O4555))))</f>
        <v/>
      </c>
      <c r="AS4555">
        <f>IF($AU$2&lt;&gt;5,NA(),IF(D4555=D4554,0,IF(AND(D4557=D4555,D4556=D4555),P4555+P4556+P4557,IF(D4556=D4555,P4556+P4555,P4555))))</f>
        <v/>
      </c>
      <c r="AT4555">
        <f>AR4555-AS4555</f>
        <v/>
      </c>
    </row>
    <row r="4556" ht="15.75" customHeight="1" s="121">
      <c r="B4556">
        <f>D4556&amp;Q4556&amp;E4556</f>
        <v/>
      </c>
      <c r="C4556" s="73" t="inlineStr">
        <is>
          <t>FUTIDX</t>
        </is>
      </c>
      <c r="D4556" s="73" t="inlineStr">
        <is>
          <t>NIFTY</t>
        </is>
      </c>
      <c r="E4556" s="78" t="n">
        <v>45169</v>
      </c>
      <c r="F4556" s="75" t="n">
        <v>0</v>
      </c>
      <c r="G4556" s="73" t="inlineStr">
        <is>
          <t>XX</t>
        </is>
      </c>
      <c r="H4556" s="75" t="n">
        <v>19623.45</v>
      </c>
      <c r="I4556" s="75" t="n">
        <v>19641.7</v>
      </c>
      <c r="J4556" s="75" t="n">
        <v>19550.9</v>
      </c>
      <c r="K4556" s="75" t="n">
        <v>19560.2</v>
      </c>
      <c r="L4556" s="75" t="n">
        <v>19560.2</v>
      </c>
      <c r="M4556" s="75" t="n">
        <v>4404</v>
      </c>
      <c r="N4556" s="75" t="n">
        <v>43132.76</v>
      </c>
      <c r="O4556" s="75" t="n">
        <v>1191750</v>
      </c>
      <c r="P4556" s="75" t="n">
        <v>15600</v>
      </c>
      <c r="Q4556" s="79" t="n">
        <v>45119</v>
      </c>
      <c r="AR4556">
        <f>IF($AU$2&lt;&gt;5,NA(),IF(D4556=D4555,0,IF(AND(D4558=D4556,D4557=D4556),O4556+O4557+O4558,IF(D4557=D4556,O4557+O4556,O4556))))</f>
        <v/>
      </c>
      <c r="AS4556">
        <f>IF($AU$2&lt;&gt;5,NA(),IF(D4556=D4555,0,IF(AND(D4558=D4556,D4557=D4556),P4556+P4557+P4558,IF(D4557=D4556,P4557+P4556,P4556))))</f>
        <v/>
      </c>
      <c r="AT4556">
        <f>AR4556-AS4556</f>
        <v/>
      </c>
    </row>
    <row r="4557" ht="15.75" customHeight="1" s="121">
      <c r="B4557">
        <f>D4557&amp;Q4557&amp;E4557</f>
        <v/>
      </c>
      <c r="C4557" s="73" t="inlineStr">
        <is>
          <t>FUTIDX</t>
        </is>
      </c>
      <c r="D4557" s="73" t="inlineStr">
        <is>
          <t>NIFTY</t>
        </is>
      </c>
      <c r="E4557" s="78" t="n">
        <v>45197</v>
      </c>
      <c r="F4557" s="75" t="n">
        <v>0</v>
      </c>
      <c r="G4557" s="73" t="inlineStr">
        <is>
          <t>XX</t>
        </is>
      </c>
      <c r="H4557" s="75" t="n">
        <v>19735</v>
      </c>
      <c r="I4557" s="75" t="n">
        <v>19738</v>
      </c>
      <c r="J4557" s="75" t="n">
        <v>19656.45</v>
      </c>
      <c r="K4557" s="75" t="n">
        <v>19668.2</v>
      </c>
      <c r="L4557" s="75" t="n">
        <v>19668.2</v>
      </c>
      <c r="M4557" s="75" t="n">
        <v>1804</v>
      </c>
      <c r="N4557" s="75" t="n">
        <v>17764.17</v>
      </c>
      <c r="O4557" s="75" t="n">
        <v>378650</v>
      </c>
      <c r="P4557" s="75" t="n">
        <v>21350</v>
      </c>
      <c r="Q4557" s="79" t="n">
        <v>45119</v>
      </c>
      <c r="AR4557">
        <f>IF($AU$2&lt;&gt;5,NA(),IF(D4557=D4556,0,IF(AND(D4559=D4557,D4558=D4557),O4557+O4558+O4559,IF(D4558=D4557,O4558+O4557,O4557))))</f>
        <v/>
      </c>
      <c r="AS4557">
        <f>IF($AU$2&lt;&gt;5,NA(),IF(D4557=D4556,0,IF(AND(D4559=D4557,D4558=D4557),P4557+P4558+P4559,IF(D4558=D4557,P4558+P4557,P4557))))</f>
        <v/>
      </c>
      <c r="AT4557">
        <f>AR4557-AS4557</f>
        <v/>
      </c>
    </row>
    <row r="4558" ht="15.75" customHeight="1" s="121">
      <c r="B4558">
        <f>D4558&amp;Q4558&amp;E4558</f>
        <v/>
      </c>
      <c r="C4558" s="73" t="inlineStr">
        <is>
          <t>FUTSTK</t>
        </is>
      </c>
      <c r="D4558" s="73" t="inlineStr">
        <is>
          <t>AARTIIND</t>
        </is>
      </c>
      <c r="E4558" s="78" t="n">
        <v>45134</v>
      </c>
      <c r="F4558" s="75" t="n">
        <v>0</v>
      </c>
      <c r="G4558" s="73" t="inlineStr">
        <is>
          <t>XX</t>
        </is>
      </c>
      <c r="H4558" s="75" t="n">
        <v>453.15</v>
      </c>
      <c r="I4558" s="75" t="n">
        <v>458.7</v>
      </c>
      <c r="J4558" s="75" t="n">
        <v>448.9</v>
      </c>
      <c r="K4558" s="75" t="n">
        <v>456.95</v>
      </c>
      <c r="L4558" s="75" t="n">
        <v>456.95</v>
      </c>
      <c r="M4558" s="75" t="n">
        <v>3422</v>
      </c>
      <c r="N4558" s="75" t="n">
        <v>15555.71</v>
      </c>
      <c r="O4558" s="75" t="n">
        <v>11418000</v>
      </c>
      <c r="P4558" s="75" t="n">
        <v>142000</v>
      </c>
      <c r="Q4558" s="79" t="n">
        <v>45119</v>
      </c>
      <c r="AR4558">
        <f>IF($AU$2&lt;&gt;5,NA(),IF(D4558=D4557,0,IF(AND(D4560=D4558,D4559=D4558),O4558+O4559+O4560,IF(D4559=D4558,O4559+O4558,O4558))))</f>
        <v/>
      </c>
      <c r="AS4558">
        <f>IF($AU$2&lt;&gt;5,NA(),IF(D4558=D4557,0,IF(AND(D4560=D4558,D4559=D4558),P4558+P4559+P4560,IF(D4559=D4558,P4559+P4558,P4558))))</f>
        <v/>
      </c>
      <c r="AT4558">
        <f>AR4558-AS4558</f>
        <v/>
      </c>
    </row>
    <row r="4559" ht="15.75" customHeight="1" s="121">
      <c r="B4559">
        <f>D4559&amp;Q4559&amp;E4559</f>
        <v/>
      </c>
      <c r="C4559" s="73" t="inlineStr">
        <is>
          <t>FUTSTK</t>
        </is>
      </c>
      <c r="D4559" s="73" t="inlineStr">
        <is>
          <t>AARTIIND</t>
        </is>
      </c>
      <c r="E4559" s="78" t="n">
        <v>45169</v>
      </c>
      <c r="F4559" s="75" t="n">
        <v>0</v>
      </c>
      <c r="G4559" s="73" t="inlineStr">
        <is>
          <t>XX</t>
        </is>
      </c>
      <c r="H4559" s="75" t="n">
        <v>455.45</v>
      </c>
      <c r="I4559" s="75" t="n">
        <v>460.9</v>
      </c>
      <c r="J4559" s="75" t="n">
        <v>451</v>
      </c>
      <c r="K4559" s="75" t="n">
        <v>459.25</v>
      </c>
      <c r="L4559" s="75" t="n">
        <v>459.25</v>
      </c>
      <c r="M4559" s="75" t="n">
        <v>810</v>
      </c>
      <c r="N4559" s="75" t="n">
        <v>3697.22</v>
      </c>
      <c r="O4559" s="75" t="n">
        <v>1281000</v>
      </c>
      <c r="P4559" s="75" t="n">
        <v>111000</v>
      </c>
      <c r="Q4559" s="79" t="n">
        <v>45119</v>
      </c>
      <c r="AR4559">
        <f>IF($AU$2&lt;&gt;5,NA(),IF(D4559=D4558,0,IF(AND(D4561=D4559,D4560=D4559),O4559+O4560+O4561,IF(D4560=D4559,O4560+O4559,O4559))))</f>
        <v/>
      </c>
      <c r="AS4559">
        <f>IF($AU$2&lt;&gt;5,NA(),IF(D4559=D4558,0,IF(AND(D4561=D4559,D4560=D4559),P4559+P4560+P4561,IF(D4560=D4559,P4560+P4559,P4559))))</f>
        <v/>
      </c>
      <c r="AT4559">
        <f>AR4559-AS4559</f>
        <v/>
      </c>
    </row>
    <row r="4560" ht="15.75" customHeight="1" s="121">
      <c r="B4560">
        <f>D4560&amp;Q4560&amp;E4560</f>
        <v/>
      </c>
      <c r="C4560" s="73" t="inlineStr">
        <is>
          <t>FUTSTK</t>
        </is>
      </c>
      <c r="D4560" s="73" t="inlineStr">
        <is>
          <t>AARTIIND</t>
        </is>
      </c>
      <c r="E4560" s="78" t="n">
        <v>45197</v>
      </c>
      <c r="F4560" s="75" t="n">
        <v>0</v>
      </c>
      <c r="G4560" s="73" t="inlineStr">
        <is>
          <t>XX</t>
        </is>
      </c>
      <c r="H4560" s="75" t="n">
        <v>458</v>
      </c>
      <c r="I4560" s="75" t="n">
        <v>463</v>
      </c>
      <c r="J4560" s="75" t="n">
        <v>454.5</v>
      </c>
      <c r="K4560" s="75" t="n">
        <v>461</v>
      </c>
      <c r="L4560" s="75" t="n">
        <v>461</v>
      </c>
      <c r="M4560" s="75" t="n">
        <v>50</v>
      </c>
      <c r="N4560" s="75" t="n">
        <v>229.15</v>
      </c>
      <c r="O4560" s="75" t="n">
        <v>207000</v>
      </c>
      <c r="P4560" s="75" t="n">
        <v>14000</v>
      </c>
      <c r="Q4560" s="79" t="n">
        <v>45119</v>
      </c>
      <c r="AR4560">
        <f>IF($AU$2&lt;&gt;5,NA(),IF(D4560=D4559,0,IF(AND(D4562=D4560,D4561=D4560),O4560+O4561+O4562,IF(D4561=D4560,O4561+O4560,O4560))))</f>
        <v/>
      </c>
      <c r="AS4560">
        <f>IF($AU$2&lt;&gt;5,NA(),IF(D4560=D4559,0,IF(AND(D4562=D4560,D4561=D4560),P4560+P4561+P4562,IF(D4561=D4560,P4561+P4560,P4560))))</f>
        <v/>
      </c>
      <c r="AT4560">
        <f>AR4560-AS4560</f>
        <v/>
      </c>
    </row>
    <row r="4561" ht="15.75" customHeight="1" s="121">
      <c r="B4561">
        <f>D4561&amp;Q4561&amp;E4561</f>
        <v/>
      </c>
      <c r="C4561" s="73" t="inlineStr">
        <is>
          <t>FUTSTK</t>
        </is>
      </c>
      <c r="D4561" s="73" t="inlineStr">
        <is>
          <t>ABB</t>
        </is>
      </c>
      <c r="E4561" s="78" t="n">
        <v>45134</v>
      </c>
      <c r="F4561" s="75" t="n">
        <v>0</v>
      </c>
      <c r="G4561" s="73" t="inlineStr">
        <is>
          <t>XX</t>
        </is>
      </c>
      <c r="H4561" s="75" t="n">
        <v>4526.6</v>
      </c>
      <c r="I4561" s="75" t="n">
        <v>4563.85</v>
      </c>
      <c r="J4561" s="75" t="n">
        <v>4492.9</v>
      </c>
      <c r="K4561" s="75" t="n">
        <v>4539</v>
      </c>
      <c r="L4561" s="75" t="n">
        <v>4539</v>
      </c>
      <c r="M4561" s="75" t="n">
        <v>1204</v>
      </c>
      <c r="N4561" s="75" t="n">
        <v>13635.67</v>
      </c>
      <c r="O4561" s="75" t="n">
        <v>1301250</v>
      </c>
      <c r="P4561" s="75" t="n">
        <v>13500</v>
      </c>
      <c r="Q4561" s="79" t="n">
        <v>45119</v>
      </c>
      <c r="AR4561">
        <f>IF($AU$2&lt;&gt;5,NA(),IF(D4561=D4560,0,IF(AND(D4563=D4561,D4562=D4561),O4561+O4562+O4563,IF(D4562=D4561,O4562+O4561,O4561))))</f>
        <v/>
      </c>
      <c r="AS4561">
        <f>IF($AU$2&lt;&gt;5,NA(),IF(D4561=D4560,0,IF(AND(D4563=D4561,D4562=D4561),P4561+P4562+P4563,IF(D4562=D4561,P4562+P4561,P4561))))</f>
        <v/>
      </c>
      <c r="AT4561">
        <f>AR4561-AS4561</f>
        <v/>
      </c>
    </row>
    <row r="4562" ht="15.75" customHeight="1" s="121">
      <c r="B4562">
        <f>D4562&amp;Q4562&amp;E4562</f>
        <v/>
      </c>
      <c r="C4562" s="73" t="inlineStr">
        <is>
          <t>FUTSTK</t>
        </is>
      </c>
      <c r="D4562" s="73" t="inlineStr">
        <is>
          <t>ABB</t>
        </is>
      </c>
      <c r="E4562" s="78" t="n">
        <v>45169</v>
      </c>
      <c r="F4562" s="75" t="n">
        <v>0</v>
      </c>
      <c r="G4562" s="73" t="inlineStr">
        <is>
          <t>XX</t>
        </is>
      </c>
      <c r="H4562" s="75" t="n">
        <v>4516</v>
      </c>
      <c r="I4562" s="75" t="n">
        <v>4576.15</v>
      </c>
      <c r="J4562" s="75" t="n">
        <v>4515</v>
      </c>
      <c r="K4562" s="75" t="n">
        <v>4560.5</v>
      </c>
      <c r="L4562" s="75" t="n">
        <v>4560.5</v>
      </c>
      <c r="M4562" s="75" t="n">
        <v>58</v>
      </c>
      <c r="N4562" s="75" t="n">
        <v>659.72</v>
      </c>
      <c r="O4562" s="75" t="n">
        <v>49250</v>
      </c>
      <c r="P4562" s="75" t="n">
        <v>2250</v>
      </c>
      <c r="Q4562" s="79" t="n">
        <v>45119</v>
      </c>
      <c r="AR4562">
        <f>IF($AU$2&lt;&gt;5,NA(),IF(D4562=D4561,0,IF(AND(D4564=D4562,D4563=D4562),O4562+O4563+O4564,IF(D4563=D4562,O4563+O4562,O4562))))</f>
        <v/>
      </c>
      <c r="AS4562">
        <f>IF($AU$2&lt;&gt;5,NA(),IF(D4562=D4561,0,IF(AND(D4564=D4562,D4563=D4562),P4562+P4563+P4564,IF(D4563=D4562,P4563+P4562,P4562))))</f>
        <v/>
      </c>
      <c r="AT4562">
        <f>AR4562-AS4562</f>
        <v/>
      </c>
    </row>
    <row r="4563" ht="15.75" customHeight="1" s="121">
      <c r="B4563">
        <f>D4563&amp;Q4563&amp;E4563</f>
        <v/>
      </c>
      <c r="C4563" s="73" t="inlineStr">
        <is>
          <t>FUTSTK</t>
        </is>
      </c>
      <c r="D4563" s="73" t="inlineStr">
        <is>
          <t>ABB</t>
        </is>
      </c>
      <c r="E4563" s="78" t="n">
        <v>45197</v>
      </c>
      <c r="F4563" s="75" t="n">
        <v>0</v>
      </c>
      <c r="G4563" s="73" t="inlineStr">
        <is>
          <t>XX</t>
        </is>
      </c>
      <c r="H4563" s="75" t="n">
        <v>4549</v>
      </c>
      <c r="I4563" s="75" t="n">
        <v>4582.8</v>
      </c>
      <c r="J4563" s="75" t="n">
        <v>4549</v>
      </c>
      <c r="K4563" s="75" t="n">
        <v>4571.75</v>
      </c>
      <c r="L4563" s="75" t="n">
        <v>4571.75</v>
      </c>
      <c r="M4563" s="75" t="n">
        <v>7</v>
      </c>
      <c r="N4563" s="75" t="n">
        <v>79.79000000000001</v>
      </c>
      <c r="O4563" s="75" t="n">
        <v>3500</v>
      </c>
      <c r="P4563" s="75" t="n">
        <v>1000</v>
      </c>
      <c r="Q4563" s="79" t="n">
        <v>45119</v>
      </c>
      <c r="AR4563">
        <f>IF($AU$2&lt;&gt;5,NA(),IF(D4563=D4562,0,IF(AND(D4565=D4563,D4564=D4563),O4563+O4564+O4565,IF(D4564=D4563,O4564+O4563,O4563))))</f>
        <v/>
      </c>
      <c r="AS4563">
        <f>IF($AU$2&lt;&gt;5,NA(),IF(D4563=D4562,0,IF(AND(D4565=D4563,D4564=D4563),P4563+P4564+P4565,IF(D4564=D4563,P4564+P4563,P4563))))</f>
        <v/>
      </c>
      <c r="AT4563">
        <f>AR4563-AS4563</f>
        <v/>
      </c>
    </row>
    <row r="4564" ht="15.75" customHeight="1" s="121">
      <c r="B4564">
        <f>D4564&amp;Q4564&amp;E4564</f>
        <v/>
      </c>
      <c r="C4564" s="73" t="inlineStr">
        <is>
          <t>FUTSTK</t>
        </is>
      </c>
      <c r="D4564" s="73" t="inlineStr">
        <is>
          <t>ABBOTINDIA</t>
        </is>
      </c>
      <c r="E4564" s="78" t="n">
        <v>45134</v>
      </c>
      <c r="F4564" s="75" t="n">
        <v>0</v>
      </c>
      <c r="G4564" s="73" t="inlineStr">
        <is>
          <t>XX</t>
        </is>
      </c>
      <c r="H4564" s="75" t="n">
        <v>23330.25</v>
      </c>
      <c r="I4564" s="75" t="n">
        <v>23480.05</v>
      </c>
      <c r="J4564" s="75" t="n">
        <v>23255.5</v>
      </c>
      <c r="K4564" s="75" t="n">
        <v>23285.8</v>
      </c>
      <c r="L4564" s="75" t="n">
        <v>23285.8</v>
      </c>
      <c r="M4564" s="75" t="n">
        <v>450</v>
      </c>
      <c r="N4564" s="75" t="n">
        <v>4205.63</v>
      </c>
      <c r="O4564" s="75" t="n">
        <v>57040</v>
      </c>
      <c r="P4564" s="75" t="n">
        <v>720</v>
      </c>
      <c r="Q4564" s="79" t="n">
        <v>45119</v>
      </c>
      <c r="AR4564">
        <f>IF($AU$2&lt;&gt;5,NA(),IF(D4564=D4563,0,IF(AND(D4566=D4564,D4565=D4564),O4564+O4565+O4566,IF(D4565=D4564,O4565+O4564,O4564))))</f>
        <v/>
      </c>
      <c r="AS4564">
        <f>IF($AU$2&lt;&gt;5,NA(),IF(D4564=D4563,0,IF(AND(D4566=D4564,D4565=D4564),P4564+P4565+P4566,IF(D4565=D4564,P4565+P4564,P4564))))</f>
        <v/>
      </c>
      <c r="AT4564">
        <f>AR4564-AS4564</f>
        <v/>
      </c>
    </row>
    <row r="4565" ht="15.75" customHeight="1" s="121">
      <c r="B4565">
        <f>D4565&amp;Q4565&amp;E4565</f>
        <v/>
      </c>
      <c r="C4565" s="73" t="inlineStr">
        <is>
          <t>FUTSTK</t>
        </is>
      </c>
      <c r="D4565" s="73" t="inlineStr">
        <is>
          <t>ABBOTINDIA</t>
        </is>
      </c>
      <c r="E4565" s="78" t="n">
        <v>45169</v>
      </c>
      <c r="F4565" s="75" t="n">
        <v>0</v>
      </c>
      <c r="G4565" s="73" t="inlineStr">
        <is>
          <t>XX</t>
        </is>
      </c>
      <c r="H4565" s="75" t="n">
        <v>23543.85</v>
      </c>
      <c r="I4565" s="75" t="n">
        <v>23590.25</v>
      </c>
      <c r="J4565" s="75" t="n">
        <v>23370</v>
      </c>
      <c r="K4565" s="75" t="n">
        <v>23370</v>
      </c>
      <c r="L4565" s="75" t="n">
        <v>23370</v>
      </c>
      <c r="M4565" s="75" t="n">
        <v>6</v>
      </c>
      <c r="N4565" s="75" t="n">
        <v>56.46</v>
      </c>
      <c r="O4565" s="75" t="n">
        <v>880</v>
      </c>
      <c r="P4565" s="75" t="n">
        <v>0</v>
      </c>
      <c r="Q4565" s="79" t="n">
        <v>45119</v>
      </c>
      <c r="AR4565">
        <f>IF($AU$2&lt;&gt;5,NA(),IF(D4565=D4564,0,IF(AND(D4567=D4565,D4566=D4565),O4565+O4566+O4567,IF(D4566=D4565,O4566+O4565,O4565))))</f>
        <v/>
      </c>
      <c r="AS4565">
        <f>IF($AU$2&lt;&gt;5,NA(),IF(D4565=D4564,0,IF(AND(D4567=D4565,D4566=D4565),P4565+P4566+P4567,IF(D4566=D4565,P4566+P4565,P4565))))</f>
        <v/>
      </c>
      <c r="AT4565">
        <f>AR4565-AS4565</f>
        <v/>
      </c>
    </row>
    <row r="4566" ht="15.75" customHeight="1" s="121">
      <c r="B4566">
        <f>D4566&amp;Q4566&amp;E4566</f>
        <v/>
      </c>
      <c r="C4566" s="73" t="inlineStr">
        <is>
          <t>FUTSTK</t>
        </is>
      </c>
      <c r="D4566" s="73" t="inlineStr">
        <is>
          <t>ABBOTINDIA</t>
        </is>
      </c>
      <c r="E4566" s="78" t="n">
        <v>45197</v>
      </c>
      <c r="F4566" s="75" t="n">
        <v>0</v>
      </c>
      <c r="G4566" s="73" t="inlineStr">
        <is>
          <t>XX</t>
        </is>
      </c>
      <c r="H4566" s="75" t="n">
        <v>0</v>
      </c>
      <c r="I4566" s="75" t="n">
        <v>0</v>
      </c>
      <c r="J4566" s="75" t="n">
        <v>0</v>
      </c>
      <c r="K4566" s="75" t="n">
        <v>23622</v>
      </c>
      <c r="L4566" s="75" t="n">
        <v>23926.05</v>
      </c>
      <c r="M4566" s="75" t="n">
        <v>0</v>
      </c>
      <c r="N4566" s="75" t="n">
        <v>0</v>
      </c>
      <c r="O4566" s="75" t="n">
        <v>0</v>
      </c>
      <c r="P4566" s="75" t="n">
        <v>0</v>
      </c>
      <c r="Q4566" s="79" t="n">
        <v>45119</v>
      </c>
      <c r="AR4566">
        <f>IF($AU$2&lt;&gt;5,NA(),IF(D4566=D4565,0,IF(AND(D4568=D4566,D4567=D4566),O4566+O4567+O4568,IF(D4567=D4566,O4567+O4566,O4566))))</f>
        <v/>
      </c>
      <c r="AS4566">
        <f>IF($AU$2&lt;&gt;5,NA(),IF(D4566=D4565,0,IF(AND(D4568=D4566,D4567=D4566),P4566+P4567+P4568,IF(D4567=D4566,P4567+P4566,P4566))))</f>
        <v/>
      </c>
      <c r="AT4566">
        <f>AR4566-AS4566</f>
        <v/>
      </c>
    </row>
    <row r="4567" ht="15.75" customHeight="1" s="121">
      <c r="B4567">
        <f>D4567&amp;Q4567&amp;E4567</f>
        <v/>
      </c>
      <c r="C4567" s="73" t="inlineStr">
        <is>
          <t>FUTSTK</t>
        </is>
      </c>
      <c r="D4567" s="73" t="inlineStr">
        <is>
          <t>ABCAPITAL</t>
        </is>
      </c>
      <c r="E4567" s="78" t="n">
        <v>45134</v>
      </c>
      <c r="F4567" s="75" t="n">
        <v>0</v>
      </c>
      <c r="G4567" s="73" t="inlineStr">
        <is>
          <t>XX</t>
        </is>
      </c>
      <c r="H4567" s="75" t="n">
        <v>185.1</v>
      </c>
      <c r="I4567" s="75" t="n">
        <v>189.8</v>
      </c>
      <c r="J4567" s="75" t="n">
        <v>184.15</v>
      </c>
      <c r="K4567" s="75" t="n">
        <v>188.55</v>
      </c>
      <c r="L4567" s="75" t="n">
        <v>188.55</v>
      </c>
      <c r="M4567" s="75" t="n">
        <v>2305</v>
      </c>
      <c r="N4567" s="75" t="n">
        <v>23392.04</v>
      </c>
      <c r="O4567" s="75" t="n">
        <v>26330400</v>
      </c>
      <c r="P4567" s="75" t="n">
        <v>-453600</v>
      </c>
      <c r="Q4567" s="79" t="n">
        <v>45119</v>
      </c>
      <c r="AR4567">
        <f>IF($AU$2&lt;&gt;5,NA(),IF(D4567=D4566,0,IF(AND(D4569=D4567,D4568=D4567),O4567+O4568+O4569,IF(D4568=D4567,O4568+O4567,O4567))))</f>
        <v/>
      </c>
      <c r="AS4567">
        <f>IF($AU$2&lt;&gt;5,NA(),IF(D4567=D4566,0,IF(AND(D4569=D4567,D4568=D4567),P4567+P4568+P4569,IF(D4568=D4567,P4568+P4567,P4567))))</f>
        <v/>
      </c>
      <c r="AT4567">
        <f>AR4567-AS4567</f>
        <v/>
      </c>
    </row>
    <row r="4568" ht="15.75" customHeight="1" s="121">
      <c r="B4568">
        <f>D4568&amp;Q4568&amp;E4568</f>
        <v/>
      </c>
      <c r="C4568" s="73" t="inlineStr">
        <is>
          <t>FUTSTK</t>
        </is>
      </c>
      <c r="D4568" s="73" t="inlineStr">
        <is>
          <t>ABCAPITAL</t>
        </is>
      </c>
      <c r="E4568" s="78" t="n">
        <v>45169</v>
      </c>
      <c r="F4568" s="75" t="n">
        <v>0</v>
      </c>
      <c r="G4568" s="73" t="inlineStr">
        <is>
          <t>XX</t>
        </is>
      </c>
      <c r="H4568" s="75" t="n">
        <v>186.35</v>
      </c>
      <c r="I4568" s="75" t="n">
        <v>190.9</v>
      </c>
      <c r="J4568" s="75" t="n">
        <v>185.75</v>
      </c>
      <c r="K4568" s="75" t="n">
        <v>189.9</v>
      </c>
      <c r="L4568" s="75" t="n">
        <v>189.9</v>
      </c>
      <c r="M4568" s="75" t="n">
        <v>124</v>
      </c>
      <c r="N4568" s="75" t="n">
        <v>1263.86</v>
      </c>
      <c r="O4568" s="75" t="n">
        <v>939600</v>
      </c>
      <c r="P4568" s="75" t="n">
        <v>189000</v>
      </c>
      <c r="Q4568" s="79" t="n">
        <v>45119</v>
      </c>
      <c r="AR4568">
        <f>IF($AU$2&lt;&gt;5,NA(),IF(D4568=D4567,0,IF(AND(D4570=D4568,D4569=D4568),O4568+O4569+O4570,IF(D4569=D4568,O4569+O4568,O4568))))</f>
        <v/>
      </c>
      <c r="AS4568">
        <f>IF($AU$2&lt;&gt;5,NA(),IF(D4568=D4567,0,IF(AND(D4570=D4568,D4569=D4568),P4568+P4569+P4570,IF(D4569=D4568,P4569+P4568,P4568))))</f>
        <v/>
      </c>
      <c r="AT4568">
        <f>AR4568-AS4568</f>
        <v/>
      </c>
    </row>
    <row r="4569" ht="15.75" customHeight="1" s="121">
      <c r="B4569">
        <f>D4569&amp;Q4569&amp;E4569</f>
        <v/>
      </c>
      <c r="C4569" s="73" t="inlineStr">
        <is>
          <t>FUTSTK</t>
        </is>
      </c>
      <c r="D4569" s="73" t="inlineStr">
        <is>
          <t>ABCAPITAL</t>
        </is>
      </c>
      <c r="E4569" s="78" t="n">
        <v>45197</v>
      </c>
      <c r="F4569" s="75" t="n">
        <v>0</v>
      </c>
      <c r="G4569" s="73" t="inlineStr">
        <is>
          <t>XX</t>
        </is>
      </c>
      <c r="H4569" s="75" t="n">
        <v>187.05</v>
      </c>
      <c r="I4569" s="75" t="n">
        <v>190.75</v>
      </c>
      <c r="J4569" s="75" t="n">
        <v>187.05</v>
      </c>
      <c r="K4569" s="75" t="n">
        <v>190.75</v>
      </c>
      <c r="L4569" s="75" t="n">
        <v>191.35</v>
      </c>
      <c r="M4569" s="75" t="n">
        <v>9</v>
      </c>
      <c r="N4569" s="75" t="n">
        <v>92.17</v>
      </c>
      <c r="O4569" s="75" t="n">
        <v>129600</v>
      </c>
      <c r="P4569" s="75" t="n">
        <v>27000</v>
      </c>
      <c r="Q4569" s="79" t="n">
        <v>45119</v>
      </c>
      <c r="AR4569">
        <f>IF($AU$2&lt;&gt;5,NA(),IF(D4569=D4568,0,IF(AND(D4571=D4569,D4570=D4569),O4569+O4570+O4571,IF(D4570=D4569,O4570+O4569,O4569))))</f>
        <v/>
      </c>
      <c r="AS4569">
        <f>IF($AU$2&lt;&gt;5,NA(),IF(D4569=D4568,0,IF(AND(D4571=D4569,D4570=D4569),P4569+P4570+P4571,IF(D4570=D4569,P4570+P4569,P4569))))</f>
        <v/>
      </c>
      <c r="AT4569">
        <f>AR4569-AS4569</f>
        <v/>
      </c>
    </row>
    <row r="4570" ht="15.75" customHeight="1" s="121">
      <c r="B4570">
        <f>D4570&amp;Q4570&amp;E4570</f>
        <v/>
      </c>
      <c r="C4570" s="73" t="inlineStr">
        <is>
          <t>FUTSTK</t>
        </is>
      </c>
      <c r="D4570" s="73" t="inlineStr">
        <is>
          <t>ABFRL</t>
        </is>
      </c>
      <c r="E4570" s="78" t="n">
        <v>45134</v>
      </c>
      <c r="F4570" s="75" t="n">
        <v>0</v>
      </c>
      <c r="G4570" s="73" t="inlineStr">
        <is>
          <t>XX</t>
        </is>
      </c>
      <c r="H4570" s="75" t="n">
        <v>219.75</v>
      </c>
      <c r="I4570" s="75" t="n">
        <v>219.8</v>
      </c>
      <c r="J4570" s="75" t="n">
        <v>213.5</v>
      </c>
      <c r="K4570" s="75" t="n">
        <v>214.3</v>
      </c>
      <c r="L4570" s="75" t="n">
        <v>214.3</v>
      </c>
      <c r="M4570" s="75" t="n">
        <v>2695</v>
      </c>
      <c r="N4570" s="75" t="n">
        <v>15092.58</v>
      </c>
      <c r="O4570" s="75" t="n">
        <v>29952000</v>
      </c>
      <c r="P4570" s="75" t="n">
        <v>1606800</v>
      </c>
      <c r="Q4570" s="79" t="n">
        <v>45119</v>
      </c>
      <c r="AR4570">
        <f>IF($AU$2&lt;&gt;5,NA(),IF(D4570=D4569,0,IF(AND(D4572=D4570,D4571=D4570),O4570+O4571+O4572,IF(D4571=D4570,O4571+O4570,O4570))))</f>
        <v/>
      </c>
      <c r="AS4570">
        <f>IF($AU$2&lt;&gt;5,NA(),IF(D4570=D4569,0,IF(AND(D4572=D4570,D4571=D4570),P4570+P4571+P4572,IF(D4571=D4570,P4571+P4570,P4570))))</f>
        <v/>
      </c>
      <c r="AT4570">
        <f>AR4570-AS4570</f>
        <v/>
      </c>
    </row>
    <row r="4571" ht="15.75" customHeight="1" s="121">
      <c r="B4571">
        <f>D4571&amp;Q4571&amp;E4571</f>
        <v/>
      </c>
      <c r="C4571" s="73" t="inlineStr">
        <is>
          <t>FUTSTK</t>
        </is>
      </c>
      <c r="D4571" s="73" t="inlineStr">
        <is>
          <t>ABFRL</t>
        </is>
      </c>
      <c r="E4571" s="78" t="n">
        <v>45169</v>
      </c>
      <c r="F4571" s="75" t="n">
        <v>0</v>
      </c>
      <c r="G4571" s="73" t="inlineStr">
        <is>
          <t>XX</t>
        </is>
      </c>
      <c r="H4571" s="75" t="n">
        <v>220.85</v>
      </c>
      <c r="I4571" s="75" t="n">
        <v>221.3</v>
      </c>
      <c r="J4571" s="75" t="n">
        <v>215.25</v>
      </c>
      <c r="K4571" s="75" t="n">
        <v>215.9</v>
      </c>
      <c r="L4571" s="75" t="n">
        <v>215.9</v>
      </c>
      <c r="M4571" s="75" t="n">
        <v>222</v>
      </c>
      <c r="N4571" s="75" t="n">
        <v>1253.53</v>
      </c>
      <c r="O4571" s="75" t="n">
        <v>1323400</v>
      </c>
      <c r="P4571" s="75" t="n">
        <v>262600</v>
      </c>
      <c r="Q4571" s="79" t="n">
        <v>45119</v>
      </c>
      <c r="AR4571">
        <f>IF($AU$2&lt;&gt;5,NA(),IF(D4571=D4570,0,IF(AND(D4573=D4571,D4572=D4571),O4571+O4572+O4573,IF(D4572=D4571,O4572+O4571,O4571))))</f>
        <v/>
      </c>
      <c r="AS4571">
        <f>IF($AU$2&lt;&gt;5,NA(),IF(D4571=D4570,0,IF(AND(D4573=D4571,D4572=D4571),P4571+P4572+P4573,IF(D4572=D4571,P4572+P4571,P4571))))</f>
        <v/>
      </c>
      <c r="AT4571">
        <f>AR4571-AS4571</f>
        <v/>
      </c>
    </row>
    <row r="4572" ht="15.75" customHeight="1" s="121">
      <c r="B4572">
        <f>D4572&amp;Q4572&amp;E4572</f>
        <v/>
      </c>
      <c r="C4572" s="73" t="inlineStr">
        <is>
          <t>FUTSTK</t>
        </is>
      </c>
      <c r="D4572" s="73" t="inlineStr">
        <is>
          <t>ABFRL</t>
        </is>
      </c>
      <c r="E4572" s="78" t="n">
        <v>45197</v>
      </c>
      <c r="F4572" s="75" t="n">
        <v>0</v>
      </c>
      <c r="G4572" s="73" t="inlineStr">
        <is>
          <t>XX</t>
        </is>
      </c>
      <c r="H4572" s="75" t="n">
        <v>222</v>
      </c>
      <c r="I4572" s="75" t="n">
        <v>222</v>
      </c>
      <c r="J4572" s="75" t="n">
        <v>216.7</v>
      </c>
      <c r="K4572" s="75" t="n">
        <v>217.25</v>
      </c>
      <c r="L4572" s="75" t="n">
        <v>217.25</v>
      </c>
      <c r="M4572" s="75" t="n">
        <v>48</v>
      </c>
      <c r="N4572" s="75" t="n">
        <v>273.08</v>
      </c>
      <c r="O4572" s="75" t="n">
        <v>171600</v>
      </c>
      <c r="P4572" s="75" t="n">
        <v>52000</v>
      </c>
      <c r="Q4572" s="79" t="n">
        <v>45119</v>
      </c>
      <c r="AR4572">
        <f>IF($AU$2&lt;&gt;5,NA(),IF(D4572=D4571,0,IF(AND(D4574=D4572,D4573=D4572),O4572+O4573+O4574,IF(D4573=D4572,O4573+O4572,O4572))))</f>
        <v/>
      </c>
      <c r="AS4572">
        <f>IF($AU$2&lt;&gt;5,NA(),IF(D4572=D4571,0,IF(AND(D4574=D4572,D4573=D4572),P4572+P4573+P4574,IF(D4573=D4572,P4573+P4572,P4572))))</f>
        <v/>
      </c>
      <c r="AT4572">
        <f>AR4572-AS4572</f>
        <v/>
      </c>
    </row>
    <row r="4573" ht="15.75" customHeight="1" s="121">
      <c r="B4573">
        <f>D4573&amp;Q4573&amp;E4573</f>
        <v/>
      </c>
      <c r="C4573" s="73" t="inlineStr">
        <is>
          <t>FUTSTK</t>
        </is>
      </c>
      <c r="D4573" s="73" t="inlineStr">
        <is>
          <t>ACC</t>
        </is>
      </c>
      <c r="E4573" s="78" t="n">
        <v>45134</v>
      </c>
      <c r="F4573" s="75" t="n">
        <v>0</v>
      </c>
      <c r="G4573" s="73" t="inlineStr">
        <is>
          <t>XX</t>
        </is>
      </c>
      <c r="H4573" s="75" t="n">
        <v>1790.5</v>
      </c>
      <c r="I4573" s="75" t="n">
        <v>1795.9</v>
      </c>
      <c r="J4573" s="75" t="n">
        <v>1765.9</v>
      </c>
      <c r="K4573" s="75" t="n">
        <v>1791.55</v>
      </c>
      <c r="L4573" s="75" t="n">
        <v>1791.55</v>
      </c>
      <c r="M4573" s="75" t="n">
        <v>3378</v>
      </c>
      <c r="N4573" s="75" t="n">
        <v>18066.99</v>
      </c>
      <c r="O4573" s="75" t="n">
        <v>4289100</v>
      </c>
      <c r="P4573" s="75" t="n">
        <v>16200</v>
      </c>
      <c r="Q4573" s="79" t="n">
        <v>45119</v>
      </c>
      <c r="AR4573">
        <f>IF($AU$2&lt;&gt;5,NA(),IF(D4573=D4572,0,IF(AND(D4575=D4573,D4574=D4573),O4573+O4574+O4575,IF(D4574=D4573,O4574+O4573,O4573))))</f>
        <v/>
      </c>
      <c r="AS4573">
        <f>IF($AU$2&lt;&gt;5,NA(),IF(D4573=D4572,0,IF(AND(D4575=D4573,D4574=D4573),P4573+P4574+P4575,IF(D4574=D4573,P4574+P4573,P4573))))</f>
        <v/>
      </c>
      <c r="AT4573">
        <f>AR4573-AS4573</f>
        <v/>
      </c>
    </row>
    <row r="4574" ht="15.75" customHeight="1" s="121">
      <c r="B4574">
        <f>D4574&amp;Q4574&amp;E4574</f>
        <v/>
      </c>
      <c r="C4574" s="73" t="inlineStr">
        <is>
          <t>FUTSTK</t>
        </is>
      </c>
      <c r="D4574" s="73" t="inlineStr">
        <is>
          <t>ACC</t>
        </is>
      </c>
      <c r="E4574" s="78" t="n">
        <v>45169</v>
      </c>
      <c r="F4574" s="75" t="n">
        <v>0</v>
      </c>
      <c r="G4574" s="73" t="inlineStr">
        <is>
          <t>XX</t>
        </is>
      </c>
      <c r="H4574" s="75" t="n">
        <v>1802</v>
      </c>
      <c r="I4574" s="75" t="n">
        <v>1806.5</v>
      </c>
      <c r="J4574" s="75" t="n">
        <v>1780</v>
      </c>
      <c r="K4574" s="75" t="n">
        <v>1803.55</v>
      </c>
      <c r="L4574" s="75" t="n">
        <v>1803.55</v>
      </c>
      <c r="M4574" s="75" t="n">
        <v>124</v>
      </c>
      <c r="N4574" s="75" t="n">
        <v>667.72</v>
      </c>
      <c r="O4574" s="75" t="n">
        <v>97500</v>
      </c>
      <c r="P4574" s="75" t="n">
        <v>14100</v>
      </c>
      <c r="Q4574" s="79" t="n">
        <v>45119</v>
      </c>
      <c r="AR4574">
        <f>IF($AU$2&lt;&gt;5,NA(),IF(D4574=D4573,0,IF(AND(D4576=D4574,D4575=D4574),O4574+O4575+O4576,IF(D4575=D4574,O4575+O4574,O4574))))</f>
        <v/>
      </c>
      <c r="AS4574">
        <f>IF($AU$2&lt;&gt;5,NA(),IF(D4574=D4573,0,IF(AND(D4576=D4574,D4575=D4574),P4574+P4575+P4576,IF(D4575=D4574,P4575+P4574,P4574))))</f>
        <v/>
      </c>
      <c r="AT4574">
        <f>AR4574-AS4574</f>
        <v/>
      </c>
    </row>
    <row r="4575" ht="15.75" customHeight="1" s="121">
      <c r="B4575">
        <f>D4575&amp;Q4575&amp;E4575</f>
        <v/>
      </c>
      <c r="C4575" s="73" t="inlineStr">
        <is>
          <t>FUTSTK</t>
        </is>
      </c>
      <c r="D4575" s="73" t="inlineStr">
        <is>
          <t>ACC</t>
        </is>
      </c>
      <c r="E4575" s="78" t="n">
        <v>45197</v>
      </c>
      <c r="F4575" s="75" t="n">
        <v>0</v>
      </c>
      <c r="G4575" s="73" t="inlineStr">
        <is>
          <t>XX</t>
        </is>
      </c>
      <c r="H4575" s="75" t="n">
        <v>1807.6</v>
      </c>
      <c r="I4575" s="75" t="n">
        <v>1817</v>
      </c>
      <c r="J4575" s="75" t="n">
        <v>1794.9</v>
      </c>
      <c r="K4575" s="75" t="n">
        <v>1813.5</v>
      </c>
      <c r="L4575" s="75" t="n">
        <v>1813.5</v>
      </c>
      <c r="M4575" s="75" t="n">
        <v>11</v>
      </c>
      <c r="N4575" s="75" t="n">
        <v>59.65</v>
      </c>
      <c r="O4575" s="75" t="n">
        <v>9900</v>
      </c>
      <c r="P4575" s="75" t="n">
        <v>600</v>
      </c>
      <c r="Q4575" s="79" t="n">
        <v>45119</v>
      </c>
      <c r="AR4575">
        <f>IF($AU$2&lt;&gt;5,NA(),IF(D4575=D4574,0,IF(AND(D4577=D4575,D4576=D4575),O4575+O4576+O4577,IF(D4576=D4575,O4576+O4575,O4575))))</f>
        <v/>
      </c>
      <c r="AS4575">
        <f>IF($AU$2&lt;&gt;5,NA(),IF(D4575=D4574,0,IF(AND(D4577=D4575,D4576=D4575),P4575+P4576+P4577,IF(D4576=D4575,P4576+P4575,P4575))))</f>
        <v/>
      </c>
      <c r="AT4575">
        <f>AR4575-AS4575</f>
        <v/>
      </c>
    </row>
    <row r="4576" ht="15.75" customHeight="1" s="121">
      <c r="B4576">
        <f>D4576&amp;Q4576&amp;E4576</f>
        <v/>
      </c>
      <c r="C4576" s="73" t="inlineStr">
        <is>
          <t>FUTSTK</t>
        </is>
      </c>
      <c r="D4576" s="73" t="inlineStr">
        <is>
          <t>ADANIENT</t>
        </is>
      </c>
      <c r="E4576" s="78" t="n">
        <v>45134</v>
      </c>
      <c r="F4576" s="75" t="n">
        <v>0</v>
      </c>
      <c r="G4576" s="73" t="inlineStr">
        <is>
          <t>XX</t>
        </is>
      </c>
      <c r="H4576" s="75" t="n">
        <v>2432.2</v>
      </c>
      <c r="I4576" s="75" t="n">
        <v>2443.15</v>
      </c>
      <c r="J4576" s="75" t="n">
        <v>2392.45</v>
      </c>
      <c r="K4576" s="75" t="n">
        <v>2397.1</v>
      </c>
      <c r="L4576" s="75" t="n">
        <v>2397.1</v>
      </c>
      <c r="M4576" s="75" t="n">
        <v>4833</v>
      </c>
      <c r="N4576" s="75" t="n">
        <v>34924.54</v>
      </c>
      <c r="O4576" s="75" t="n">
        <v>10607100</v>
      </c>
      <c r="P4576" s="75" t="n">
        <v>92100</v>
      </c>
      <c r="Q4576" s="79" t="n">
        <v>45119</v>
      </c>
      <c r="AR4576">
        <f>IF($AU$2&lt;&gt;5,NA(),IF(D4576=D4575,0,IF(AND(D4578=D4576,D4577=D4576),O4576+O4577+O4578,IF(D4577=D4576,O4577+O4576,O4576))))</f>
        <v/>
      </c>
      <c r="AS4576">
        <f>IF($AU$2&lt;&gt;5,NA(),IF(D4576=D4575,0,IF(AND(D4578=D4576,D4577=D4576),P4576+P4577+P4578,IF(D4577=D4576,P4577+P4576,P4576))))</f>
        <v/>
      </c>
      <c r="AT4576">
        <f>AR4576-AS4576</f>
        <v/>
      </c>
    </row>
    <row r="4577" ht="15.75" customHeight="1" s="121">
      <c r="B4577">
        <f>D4577&amp;Q4577&amp;E4577</f>
        <v/>
      </c>
      <c r="C4577" s="73" t="inlineStr">
        <is>
          <t>FUTSTK</t>
        </is>
      </c>
      <c r="D4577" s="73" t="inlineStr">
        <is>
          <t>ADANIENT</t>
        </is>
      </c>
      <c r="E4577" s="78" t="n">
        <v>45169</v>
      </c>
      <c r="F4577" s="75" t="n">
        <v>0</v>
      </c>
      <c r="G4577" s="73" t="inlineStr">
        <is>
          <t>XX</t>
        </is>
      </c>
      <c r="H4577" s="75" t="n">
        <v>2452</v>
      </c>
      <c r="I4577" s="75" t="n">
        <v>2456.85</v>
      </c>
      <c r="J4577" s="75" t="n">
        <v>2407.6</v>
      </c>
      <c r="K4577" s="75" t="n">
        <v>2412.7</v>
      </c>
      <c r="L4577" s="75" t="n">
        <v>2412.7</v>
      </c>
      <c r="M4577" s="75" t="n">
        <v>399</v>
      </c>
      <c r="N4577" s="75" t="n">
        <v>2899.73</v>
      </c>
      <c r="O4577" s="75" t="n">
        <v>392700</v>
      </c>
      <c r="P4577" s="75" t="n">
        <v>11100</v>
      </c>
      <c r="Q4577" s="79" t="n">
        <v>45119</v>
      </c>
      <c r="AR4577">
        <f>IF($AU$2&lt;&gt;5,NA(),IF(D4577=D4576,0,IF(AND(D4579=D4577,D4578=D4577),O4577+O4578+O4579,IF(D4578=D4577,O4578+O4577,O4577))))</f>
        <v/>
      </c>
      <c r="AS4577">
        <f>IF($AU$2&lt;&gt;5,NA(),IF(D4577=D4576,0,IF(AND(D4579=D4577,D4578=D4577),P4577+P4578+P4579,IF(D4578=D4577,P4578+P4577,P4577))))</f>
        <v/>
      </c>
      <c r="AT4577">
        <f>AR4577-AS4577</f>
        <v/>
      </c>
    </row>
    <row r="4578" ht="15.75" customHeight="1" s="121">
      <c r="B4578">
        <f>D4578&amp;Q4578&amp;E4578</f>
        <v/>
      </c>
      <c r="C4578" s="73" t="inlineStr">
        <is>
          <t>FUTSTK</t>
        </is>
      </c>
      <c r="D4578" s="73" t="inlineStr">
        <is>
          <t>ADANIENT</t>
        </is>
      </c>
      <c r="E4578" s="79" t="n">
        <v>45197</v>
      </c>
      <c r="F4578" s="75" t="n">
        <v>0</v>
      </c>
      <c r="G4578" s="73" t="inlineStr">
        <is>
          <t>XX</t>
        </is>
      </c>
      <c r="H4578" s="75" t="n">
        <v>2440.85</v>
      </c>
      <c r="I4578" s="75" t="n">
        <v>2443</v>
      </c>
      <c r="J4578" s="75" t="n">
        <v>2433</v>
      </c>
      <c r="K4578" s="75" t="n">
        <v>2433</v>
      </c>
      <c r="L4578" s="75" t="n">
        <v>2424.65</v>
      </c>
      <c r="M4578" s="75" t="n">
        <v>28</v>
      </c>
      <c r="N4578" s="75" t="n">
        <v>204.87</v>
      </c>
      <c r="O4578" s="75" t="n">
        <v>19500</v>
      </c>
      <c r="P4578" s="75" t="n">
        <v>4200</v>
      </c>
      <c r="Q4578" s="79" t="n">
        <v>45119</v>
      </c>
      <c r="AR4578">
        <f>IF($AU$2&lt;&gt;5,NA(),IF(D4578=D4577,0,IF(AND(D4580=D4578,D4579=D4578),O4578+O4579+O4580,IF(D4579=D4578,O4579+O4578,O4578))))</f>
        <v/>
      </c>
      <c r="AS4578">
        <f>IF($AU$2&lt;&gt;5,NA(),IF(D4578=D4577,0,IF(AND(D4580=D4578,D4579=D4578),P4578+P4579+P4580,IF(D4579=D4578,P4579+P4578,P4578))))</f>
        <v/>
      </c>
      <c r="AT4578">
        <f>AR4578-AS4578</f>
        <v/>
      </c>
    </row>
    <row r="4579" ht="15.75" customHeight="1" s="121">
      <c r="B4579">
        <f>D4579&amp;Q4579&amp;E4579</f>
        <v/>
      </c>
      <c r="C4579" s="73" t="inlineStr">
        <is>
          <t>FUTSTK</t>
        </is>
      </c>
      <c r="D4579" s="73" t="inlineStr">
        <is>
          <t>ADANIPORTS</t>
        </is>
      </c>
      <c r="E4579" s="78" t="n">
        <v>45134</v>
      </c>
      <c r="F4579" s="75" t="n">
        <v>0</v>
      </c>
      <c r="G4579" s="73" t="inlineStr">
        <is>
          <t>XX</t>
        </is>
      </c>
      <c r="H4579" s="75" t="n">
        <v>732.1</v>
      </c>
      <c r="I4579" s="75" t="n">
        <v>733.05</v>
      </c>
      <c r="J4579" s="75" t="n">
        <v>721.6</v>
      </c>
      <c r="K4579" s="75" t="n">
        <v>725.4</v>
      </c>
      <c r="L4579" s="75" t="n">
        <v>725.4</v>
      </c>
      <c r="M4579" s="75" t="n">
        <v>2923</v>
      </c>
      <c r="N4579" s="75" t="n">
        <v>16977.86</v>
      </c>
      <c r="O4579" s="75" t="n">
        <v>29587200</v>
      </c>
      <c r="P4579" s="75" t="n">
        <v>92000</v>
      </c>
      <c r="Q4579" s="79" t="n">
        <v>45119</v>
      </c>
      <c r="AR4579">
        <f>IF($AU$2&lt;&gt;5,NA(),IF(D4579=D4578,0,IF(AND(D4581=D4579,D4580=D4579),O4579+O4580+O4581,IF(D4580=D4579,O4580+O4579,O4579))))</f>
        <v/>
      </c>
      <c r="AS4579">
        <f>IF($AU$2&lt;&gt;5,NA(),IF(D4579=D4578,0,IF(AND(D4581=D4579,D4580=D4579),P4579+P4580+P4581,IF(D4580=D4579,P4580+P4579,P4579))))</f>
        <v/>
      </c>
      <c r="AT4579">
        <f>AR4579-AS4579</f>
        <v/>
      </c>
    </row>
    <row r="4580" ht="15.75" customHeight="1" s="121">
      <c r="B4580">
        <f>D4580&amp;Q4580&amp;E4580</f>
        <v/>
      </c>
      <c r="C4580" s="73" t="inlineStr">
        <is>
          <t>FUTSTK</t>
        </is>
      </c>
      <c r="D4580" s="73" t="inlineStr">
        <is>
          <t>ADANIPORTS</t>
        </is>
      </c>
      <c r="E4580" s="78" t="n">
        <v>45169</v>
      </c>
      <c r="F4580" s="75" t="n">
        <v>0</v>
      </c>
      <c r="G4580" s="73" t="inlineStr">
        <is>
          <t>XX</t>
        </is>
      </c>
      <c r="H4580" s="75" t="n">
        <v>731.15</v>
      </c>
      <c r="I4580" s="75" t="n">
        <v>733.7</v>
      </c>
      <c r="J4580" s="75" t="n">
        <v>723</v>
      </c>
      <c r="K4580" s="75" t="n">
        <v>727.05</v>
      </c>
      <c r="L4580" s="75" t="n">
        <v>727.05</v>
      </c>
      <c r="M4580" s="75" t="n">
        <v>491</v>
      </c>
      <c r="N4580" s="75" t="n">
        <v>2855.61</v>
      </c>
      <c r="O4580" s="75" t="n">
        <v>2174400</v>
      </c>
      <c r="P4580" s="75" t="n">
        <v>206400</v>
      </c>
      <c r="Q4580" s="79" t="n">
        <v>45119</v>
      </c>
      <c r="AR4580">
        <f>IF($AU$2&lt;&gt;5,NA(),IF(D4580=D4579,0,IF(AND(D4582=D4580,D4581=D4580),O4580+O4581+O4582,IF(D4581=D4580,O4581+O4580,O4580))))</f>
        <v/>
      </c>
      <c r="AS4580">
        <f>IF($AU$2&lt;&gt;5,NA(),IF(D4580=D4579,0,IF(AND(D4582=D4580,D4581=D4580),P4580+P4581+P4582,IF(D4581=D4580,P4581+P4580,P4580))))</f>
        <v/>
      </c>
      <c r="AT4580">
        <f>AR4580-AS4580</f>
        <v/>
      </c>
    </row>
    <row r="4581" ht="15.75" customHeight="1" s="121">
      <c r="B4581">
        <f>D4581&amp;Q4581&amp;E4581</f>
        <v/>
      </c>
      <c r="C4581" s="73" t="inlineStr">
        <is>
          <t>FUTSTK</t>
        </is>
      </c>
      <c r="D4581" s="73" t="inlineStr">
        <is>
          <t>ADANIPORTS</t>
        </is>
      </c>
      <c r="E4581" s="78" t="n">
        <v>45197</v>
      </c>
      <c r="F4581" s="75" t="n">
        <v>0</v>
      </c>
      <c r="G4581" s="73" t="inlineStr">
        <is>
          <t>XX</t>
        </is>
      </c>
      <c r="H4581" s="75" t="n">
        <v>733.3</v>
      </c>
      <c r="I4581" s="75" t="n">
        <v>733.5</v>
      </c>
      <c r="J4581" s="75" t="n">
        <v>730.6</v>
      </c>
      <c r="K4581" s="75" t="n">
        <v>730.7</v>
      </c>
      <c r="L4581" s="75" t="n">
        <v>735.35</v>
      </c>
      <c r="M4581" s="75" t="n">
        <v>19</v>
      </c>
      <c r="N4581" s="75" t="n">
        <v>111.17</v>
      </c>
      <c r="O4581" s="75" t="n">
        <v>85600</v>
      </c>
      <c r="P4581" s="75" t="n">
        <v>9600</v>
      </c>
      <c r="Q4581" s="79" t="n">
        <v>45119</v>
      </c>
      <c r="AR4581">
        <f>IF($AU$2&lt;&gt;5,NA(),IF(D4581=D4580,0,IF(AND(D4583=D4581,D4582=D4581),O4581+O4582+O4583,IF(D4582=D4581,O4582+O4581,O4581))))</f>
        <v/>
      </c>
      <c r="AS4581">
        <f>IF($AU$2&lt;&gt;5,NA(),IF(D4581=D4580,0,IF(AND(D4583=D4581,D4582=D4581),P4581+P4582+P4583,IF(D4582=D4581,P4582+P4581,P4581))))</f>
        <v/>
      </c>
      <c r="AT4581">
        <f>AR4581-AS4581</f>
        <v/>
      </c>
    </row>
    <row r="4582" ht="15.75" customHeight="1" s="121">
      <c r="B4582">
        <f>D4582&amp;Q4582&amp;E4582</f>
        <v/>
      </c>
      <c r="C4582" s="73" t="inlineStr">
        <is>
          <t>FUTSTK</t>
        </is>
      </c>
      <c r="D4582" s="73" t="inlineStr">
        <is>
          <t>ALKEM</t>
        </is>
      </c>
      <c r="E4582" s="78" t="n">
        <v>45134</v>
      </c>
      <c r="F4582" s="75" t="n">
        <v>0</v>
      </c>
      <c r="G4582" s="73" t="inlineStr">
        <is>
          <t>XX</t>
        </is>
      </c>
      <c r="H4582" s="75" t="n">
        <v>3536.9</v>
      </c>
      <c r="I4582" s="75" t="n">
        <v>3556.05</v>
      </c>
      <c r="J4582" s="75" t="n">
        <v>3510</v>
      </c>
      <c r="K4582" s="75" t="n">
        <v>3546.4</v>
      </c>
      <c r="L4582" s="75" t="n">
        <v>3546.4</v>
      </c>
      <c r="M4582" s="75" t="n">
        <v>805</v>
      </c>
      <c r="N4582" s="75" t="n">
        <v>5701.51</v>
      </c>
      <c r="O4582" s="75" t="n">
        <v>803600</v>
      </c>
      <c r="P4582" s="75" t="n">
        <v>-23800</v>
      </c>
      <c r="Q4582" s="79" t="n">
        <v>45119</v>
      </c>
      <c r="AR4582">
        <f>IF($AU$2&lt;&gt;5,NA(),IF(D4582=D4581,0,IF(AND(D4584=D4582,D4583=D4582),O4582+O4583+O4584,IF(D4583=D4582,O4583+O4582,O4582))))</f>
        <v/>
      </c>
      <c r="AS4582">
        <f>IF($AU$2&lt;&gt;5,NA(),IF(D4582=D4581,0,IF(AND(D4584=D4582,D4583=D4582),P4582+P4583+P4584,IF(D4583=D4582,P4583+P4582,P4582))))</f>
        <v/>
      </c>
      <c r="AT4582">
        <f>AR4582-AS4582</f>
        <v/>
      </c>
    </row>
    <row r="4583" ht="15.75" customHeight="1" s="121">
      <c r="B4583">
        <f>D4583&amp;Q4583&amp;E4583</f>
        <v/>
      </c>
      <c r="C4583" s="73" t="inlineStr">
        <is>
          <t>FUTSTK</t>
        </is>
      </c>
      <c r="D4583" s="73" t="inlineStr">
        <is>
          <t>ALKEM</t>
        </is>
      </c>
      <c r="E4583" s="78" t="n">
        <v>45169</v>
      </c>
      <c r="F4583" s="75" t="n">
        <v>0</v>
      </c>
      <c r="G4583" s="73" t="inlineStr">
        <is>
          <t>XX</t>
        </is>
      </c>
      <c r="H4583" s="75" t="n">
        <v>3527.15</v>
      </c>
      <c r="I4583" s="75" t="n">
        <v>3561.8</v>
      </c>
      <c r="J4583" s="75" t="n">
        <v>3524.95</v>
      </c>
      <c r="K4583" s="75" t="n">
        <v>3550.75</v>
      </c>
      <c r="L4583" s="75" t="n">
        <v>3563.65</v>
      </c>
      <c r="M4583" s="75" t="n">
        <v>10</v>
      </c>
      <c r="N4583" s="75" t="n">
        <v>70.81999999999999</v>
      </c>
      <c r="O4583" s="75" t="n">
        <v>5800</v>
      </c>
      <c r="P4583" s="75" t="n">
        <v>400</v>
      </c>
      <c r="Q4583" s="79" t="n">
        <v>45119</v>
      </c>
      <c r="AR4583">
        <f>IF($AU$2&lt;&gt;5,NA(),IF(D4583=D4582,0,IF(AND(D4585=D4583,D4584=D4583),O4583+O4584+O4585,IF(D4584=D4583,O4584+O4583,O4583))))</f>
        <v/>
      </c>
      <c r="AS4583">
        <f>IF($AU$2&lt;&gt;5,NA(),IF(D4583=D4582,0,IF(AND(D4585=D4583,D4584=D4583),P4583+P4584+P4585,IF(D4584=D4583,P4584+P4583,P4583))))</f>
        <v/>
      </c>
      <c r="AT4583">
        <f>AR4583-AS4583</f>
        <v/>
      </c>
    </row>
    <row r="4584" ht="15.75" customHeight="1" s="121">
      <c r="B4584">
        <f>D4584&amp;Q4584&amp;E4584</f>
        <v/>
      </c>
      <c r="C4584" s="73" t="inlineStr">
        <is>
          <t>FUTSTK</t>
        </is>
      </c>
      <c r="D4584" s="73" t="inlineStr">
        <is>
          <t>ALKEM</t>
        </is>
      </c>
      <c r="E4584" s="78" t="n">
        <v>45197</v>
      </c>
      <c r="F4584" s="75" t="n">
        <v>0</v>
      </c>
      <c r="G4584" s="73" t="inlineStr">
        <is>
          <t>XX</t>
        </is>
      </c>
      <c r="H4584" s="75" t="n">
        <v>0</v>
      </c>
      <c r="I4584" s="75" t="n">
        <v>0</v>
      </c>
      <c r="J4584" s="75" t="n">
        <v>0</v>
      </c>
      <c r="K4584" s="75" t="n">
        <v>3508.5</v>
      </c>
      <c r="L4584" s="75" t="n">
        <v>3583.2</v>
      </c>
      <c r="M4584" s="75" t="n">
        <v>0</v>
      </c>
      <c r="N4584" s="75" t="n">
        <v>0</v>
      </c>
      <c r="O4584" s="75" t="n">
        <v>0</v>
      </c>
      <c r="P4584" s="75" t="n">
        <v>0</v>
      </c>
      <c r="Q4584" s="79" t="n">
        <v>45119</v>
      </c>
      <c r="AR4584">
        <f>IF($AU$2&lt;&gt;5,NA(),IF(D4584=D4583,0,IF(AND(D4586=D4584,D4585=D4584),O4584+O4585+O4586,IF(D4585=D4584,O4585+O4584,O4584))))</f>
        <v/>
      </c>
      <c r="AS4584">
        <f>IF($AU$2&lt;&gt;5,NA(),IF(D4584=D4583,0,IF(AND(D4586=D4584,D4585=D4584),P4584+P4585+P4586,IF(D4585=D4584,P4585+P4584,P4584))))</f>
        <v/>
      </c>
      <c r="AT4584">
        <f>AR4584-AS4584</f>
        <v/>
      </c>
    </row>
    <row r="4585" ht="15.75" customHeight="1" s="121">
      <c r="B4585">
        <f>D4585&amp;Q4585&amp;E4585</f>
        <v/>
      </c>
      <c r="C4585" s="73" t="inlineStr">
        <is>
          <t>FUTSTK</t>
        </is>
      </c>
      <c r="D4585" s="73" t="inlineStr">
        <is>
          <t>AMBUJACEM</t>
        </is>
      </c>
      <c r="E4585" s="78" t="n">
        <v>45134</v>
      </c>
      <c r="F4585" s="75" t="n">
        <v>0</v>
      </c>
      <c r="G4585" s="73" t="inlineStr">
        <is>
          <t>XX</t>
        </is>
      </c>
      <c r="H4585" s="75" t="n">
        <v>421</v>
      </c>
      <c r="I4585" s="75" t="n">
        <v>424.3</v>
      </c>
      <c r="J4585" s="75" t="n">
        <v>415.8</v>
      </c>
      <c r="K4585" s="75" t="n">
        <v>422.65</v>
      </c>
      <c r="L4585" s="75" t="n">
        <v>422.65</v>
      </c>
      <c r="M4585" s="75" t="n">
        <v>2405</v>
      </c>
      <c r="N4585" s="75" t="n">
        <v>18183.8</v>
      </c>
      <c r="O4585" s="75" t="n">
        <v>56570400</v>
      </c>
      <c r="P4585" s="75" t="n">
        <v>-666000</v>
      </c>
      <c r="Q4585" s="79" t="n">
        <v>45119</v>
      </c>
      <c r="AR4585">
        <f>IF($AU$2&lt;&gt;5,NA(),IF(D4585=D4584,0,IF(AND(D4587=D4585,D4586=D4585),O4585+O4586+O4587,IF(D4586=D4585,O4586+O4585,O4585))))</f>
        <v/>
      </c>
      <c r="AS4585">
        <f>IF($AU$2&lt;&gt;5,NA(),IF(D4585=D4584,0,IF(AND(D4587=D4585,D4586=D4585),P4585+P4586+P4587,IF(D4586=D4585,P4586+P4585,P4585))))</f>
        <v/>
      </c>
      <c r="AT4585">
        <f>AR4585-AS4585</f>
        <v/>
      </c>
    </row>
    <row r="4586" ht="15.75" customHeight="1" s="121">
      <c r="B4586">
        <f>D4586&amp;Q4586&amp;E4586</f>
        <v/>
      </c>
      <c r="C4586" s="73" t="inlineStr">
        <is>
          <t>FUTSTK</t>
        </is>
      </c>
      <c r="D4586" s="73" t="inlineStr">
        <is>
          <t>AMBUJACEM</t>
        </is>
      </c>
      <c r="E4586" s="78" t="n">
        <v>45169</v>
      </c>
      <c r="F4586" s="75" t="n">
        <v>0</v>
      </c>
      <c r="G4586" s="73" t="inlineStr">
        <is>
          <t>XX</t>
        </is>
      </c>
      <c r="H4586" s="75" t="n">
        <v>423.5</v>
      </c>
      <c r="I4586" s="75" t="n">
        <v>427.15</v>
      </c>
      <c r="J4586" s="75" t="n">
        <v>419.25</v>
      </c>
      <c r="K4586" s="75" t="n">
        <v>425.6</v>
      </c>
      <c r="L4586" s="75" t="n">
        <v>425.6</v>
      </c>
      <c r="M4586" s="75" t="n">
        <v>129</v>
      </c>
      <c r="N4586" s="75" t="n">
        <v>982.75</v>
      </c>
      <c r="O4586" s="75" t="n">
        <v>1166400</v>
      </c>
      <c r="P4586" s="75" t="n">
        <v>77400</v>
      </c>
      <c r="Q4586" s="79" t="n">
        <v>45119</v>
      </c>
      <c r="AR4586">
        <f>IF($AU$2&lt;&gt;5,NA(),IF(D4586=D4585,0,IF(AND(D4588=D4586,D4587=D4586),O4586+O4587+O4588,IF(D4587=D4586,O4587+O4586,O4586))))</f>
        <v/>
      </c>
      <c r="AS4586">
        <f>IF($AU$2&lt;&gt;5,NA(),IF(D4586=D4585,0,IF(AND(D4588=D4586,D4587=D4586),P4586+P4587+P4588,IF(D4587=D4586,P4587+P4586,P4586))))</f>
        <v/>
      </c>
      <c r="AT4586">
        <f>AR4586-AS4586</f>
        <v/>
      </c>
    </row>
    <row r="4587" ht="15.75" customHeight="1" s="121">
      <c r="B4587">
        <f>D4587&amp;Q4587&amp;E4587</f>
        <v/>
      </c>
      <c r="C4587" s="73" t="inlineStr">
        <is>
          <t>FUTSTK</t>
        </is>
      </c>
      <c r="D4587" s="73" t="inlineStr">
        <is>
          <t>AMBUJACEM</t>
        </is>
      </c>
      <c r="E4587" s="78" t="n">
        <v>45197</v>
      </c>
      <c r="F4587" s="75" t="n">
        <v>0</v>
      </c>
      <c r="G4587" s="73" t="inlineStr">
        <is>
          <t>XX</t>
        </is>
      </c>
      <c r="H4587" s="75" t="n">
        <v>423</v>
      </c>
      <c r="I4587" s="75" t="n">
        <v>429.3</v>
      </c>
      <c r="J4587" s="75" t="n">
        <v>423</v>
      </c>
      <c r="K4587" s="75" t="n">
        <v>429.3</v>
      </c>
      <c r="L4587" s="75" t="n">
        <v>429.3</v>
      </c>
      <c r="M4587" s="75" t="n">
        <v>10</v>
      </c>
      <c r="N4587" s="75" t="n">
        <v>76.70999999999999</v>
      </c>
      <c r="O4587" s="75" t="n">
        <v>95400</v>
      </c>
      <c r="P4587" s="75" t="n">
        <v>0</v>
      </c>
      <c r="Q4587" s="79" t="n">
        <v>45119</v>
      </c>
      <c r="AR4587">
        <f>IF($AU$2&lt;&gt;5,NA(),IF(D4587=D4586,0,IF(AND(D4589=D4587,D4588=D4587),O4587+O4588+O4589,IF(D4588=D4587,O4588+O4587,O4587))))</f>
        <v/>
      </c>
      <c r="AS4587">
        <f>IF($AU$2&lt;&gt;5,NA(),IF(D4587=D4586,0,IF(AND(D4589=D4587,D4588=D4587),P4587+P4588+P4589,IF(D4588=D4587,P4588+P4587,P4587))))</f>
        <v/>
      </c>
      <c r="AT4587">
        <f>AR4587-AS4587</f>
        <v/>
      </c>
    </row>
    <row r="4588" ht="15.75" customHeight="1" s="121">
      <c r="B4588">
        <f>D4588&amp;Q4588&amp;E4588</f>
        <v/>
      </c>
      <c r="C4588" s="73" t="inlineStr">
        <is>
          <t>FUTSTK</t>
        </is>
      </c>
      <c r="D4588" s="73" t="inlineStr">
        <is>
          <t>APOLLOHOSP</t>
        </is>
      </c>
      <c r="E4588" s="78" t="n">
        <v>45134</v>
      </c>
      <c r="F4588" s="75" t="n">
        <v>0</v>
      </c>
      <c r="G4588" s="73" t="inlineStr">
        <is>
          <t>XX</t>
        </is>
      </c>
      <c r="H4588" s="75" t="n">
        <v>5263.05</v>
      </c>
      <c r="I4588" s="75" t="n">
        <v>5296.65</v>
      </c>
      <c r="J4588" s="75" t="n">
        <v>5221</v>
      </c>
      <c r="K4588" s="75" t="n">
        <v>5262.2</v>
      </c>
      <c r="L4588" s="75" t="n">
        <v>5262.2</v>
      </c>
      <c r="M4588" s="75" t="n">
        <v>2838</v>
      </c>
      <c r="N4588" s="75" t="n">
        <v>18657.92</v>
      </c>
      <c r="O4588" s="75" t="n">
        <v>1843500</v>
      </c>
      <c r="P4588" s="75" t="n">
        <v>-6375</v>
      </c>
      <c r="Q4588" s="79" t="n">
        <v>45119</v>
      </c>
      <c r="AR4588">
        <f>IF($AU$2&lt;&gt;5,NA(),IF(D4588=D4587,0,IF(AND(D4590=D4588,D4589=D4588),O4588+O4589+O4590,IF(D4589=D4588,O4589+O4588,O4588))))</f>
        <v/>
      </c>
      <c r="AS4588">
        <f>IF($AU$2&lt;&gt;5,NA(),IF(D4588=D4587,0,IF(AND(D4590=D4588,D4589=D4588),P4588+P4589+P4590,IF(D4589=D4588,P4589+P4588,P4588))))</f>
        <v/>
      </c>
      <c r="AT4588">
        <f>AR4588-AS4588</f>
        <v/>
      </c>
    </row>
    <row r="4589" ht="15.75" customHeight="1" s="121">
      <c r="B4589">
        <f>D4589&amp;Q4589&amp;E4589</f>
        <v/>
      </c>
      <c r="C4589" s="73" t="inlineStr">
        <is>
          <t>FUTSTK</t>
        </is>
      </c>
      <c r="D4589" s="73" t="inlineStr">
        <is>
          <t>APOLLOHOSP</t>
        </is>
      </c>
      <c r="E4589" s="78" t="n">
        <v>45169</v>
      </c>
      <c r="F4589" s="75" t="n">
        <v>0</v>
      </c>
      <c r="G4589" s="73" t="inlineStr">
        <is>
          <t>XX</t>
        </is>
      </c>
      <c r="H4589" s="75" t="n">
        <v>5307.2</v>
      </c>
      <c r="I4589" s="75" t="n">
        <v>5319.45</v>
      </c>
      <c r="J4589" s="75" t="n">
        <v>5250</v>
      </c>
      <c r="K4589" s="75" t="n">
        <v>5291.6</v>
      </c>
      <c r="L4589" s="75" t="n">
        <v>5291.6</v>
      </c>
      <c r="M4589" s="75" t="n">
        <v>78</v>
      </c>
      <c r="N4589" s="75" t="n">
        <v>515.21</v>
      </c>
      <c r="O4589" s="75" t="n">
        <v>41875</v>
      </c>
      <c r="P4589" s="75" t="n">
        <v>375</v>
      </c>
      <c r="Q4589" s="79" t="n">
        <v>45119</v>
      </c>
      <c r="AR4589">
        <f>IF($AU$2&lt;&gt;5,NA(),IF(D4589=D4588,0,IF(AND(D4591=D4589,D4590=D4589),O4589+O4590+O4591,IF(D4590=D4589,O4590+O4589,O4589))))</f>
        <v/>
      </c>
      <c r="AS4589">
        <f>IF($AU$2&lt;&gt;5,NA(),IF(D4589=D4588,0,IF(AND(D4591=D4589,D4590=D4589),P4589+P4590+P4591,IF(D4590=D4589,P4590+P4589,P4589))))</f>
        <v/>
      </c>
      <c r="AT4589">
        <f>AR4589-AS4589</f>
        <v/>
      </c>
    </row>
    <row r="4590" ht="15.75" customHeight="1" s="121">
      <c r="B4590">
        <f>D4590&amp;Q4590&amp;E4590</f>
        <v/>
      </c>
      <c r="C4590" s="73" t="inlineStr">
        <is>
          <t>FUTSTK</t>
        </is>
      </c>
      <c r="D4590" s="73" t="inlineStr">
        <is>
          <t>APOLLOHOSP</t>
        </is>
      </c>
      <c r="E4590" s="78" t="n">
        <v>45197</v>
      </c>
      <c r="F4590" s="75" t="n">
        <v>0</v>
      </c>
      <c r="G4590" s="73" t="inlineStr">
        <is>
          <t>XX</t>
        </is>
      </c>
      <c r="H4590" s="75" t="n">
        <v>5339</v>
      </c>
      <c r="I4590" s="75" t="n">
        <v>5339</v>
      </c>
      <c r="J4590" s="75" t="n">
        <v>5292.2</v>
      </c>
      <c r="K4590" s="75" t="n">
        <v>5310.35</v>
      </c>
      <c r="L4590" s="75" t="n">
        <v>5310.35</v>
      </c>
      <c r="M4590" s="75" t="n">
        <v>4</v>
      </c>
      <c r="N4590" s="75" t="n">
        <v>26.56</v>
      </c>
      <c r="O4590" s="75" t="n">
        <v>4625</v>
      </c>
      <c r="P4590" s="75" t="n">
        <v>0</v>
      </c>
      <c r="Q4590" s="79" t="n">
        <v>45119</v>
      </c>
      <c r="AR4590">
        <f>IF($AU$2&lt;&gt;5,NA(),IF(D4590=D4589,0,IF(AND(D4592=D4590,D4591=D4590),O4590+O4591+O4592,IF(D4591=D4590,O4591+O4590,O4590))))</f>
        <v/>
      </c>
      <c r="AS4590">
        <f>IF($AU$2&lt;&gt;5,NA(),IF(D4590=D4589,0,IF(AND(D4592=D4590,D4591=D4590),P4590+P4591+P4592,IF(D4591=D4590,P4591+P4590,P4590))))</f>
        <v/>
      </c>
      <c r="AT4590">
        <f>AR4590-AS4590</f>
        <v/>
      </c>
    </row>
    <row r="4591" ht="15.75" customHeight="1" s="121">
      <c r="B4591">
        <f>D4591&amp;Q4591&amp;E4591</f>
        <v/>
      </c>
      <c r="C4591" s="73" t="inlineStr">
        <is>
          <t>FUTSTK</t>
        </is>
      </c>
      <c r="D4591" s="73" t="inlineStr">
        <is>
          <t>APOLLOTYRE</t>
        </is>
      </c>
      <c r="E4591" s="78" t="n">
        <v>45134</v>
      </c>
      <c r="F4591" s="75" t="n">
        <v>0</v>
      </c>
      <c r="G4591" s="73" t="inlineStr">
        <is>
          <t>XX</t>
        </is>
      </c>
      <c r="H4591" s="75" t="n">
        <v>428.8</v>
      </c>
      <c r="I4591" s="75" t="n">
        <v>432.2</v>
      </c>
      <c r="J4591" s="75" t="n">
        <v>427.7</v>
      </c>
      <c r="K4591" s="75" t="n">
        <v>428.55</v>
      </c>
      <c r="L4591" s="75" t="n">
        <v>428.55</v>
      </c>
      <c r="M4591" s="75" t="n">
        <v>2296</v>
      </c>
      <c r="N4591" s="75" t="n">
        <v>16774.13</v>
      </c>
      <c r="O4591" s="75" t="n">
        <v>11526000</v>
      </c>
      <c r="P4591" s="75" t="n">
        <v>317900</v>
      </c>
      <c r="Q4591" s="79" t="n">
        <v>45119</v>
      </c>
      <c r="AR4591">
        <f>IF($AU$2&lt;&gt;5,NA(),IF(D4591=D4590,0,IF(AND(D4593=D4591,D4592=D4591),O4591+O4592+O4593,IF(D4592=D4591,O4592+O4591,O4591))))</f>
        <v/>
      </c>
      <c r="AS4591">
        <f>IF($AU$2&lt;&gt;5,NA(),IF(D4591=D4590,0,IF(AND(D4593=D4591,D4592=D4591),P4591+P4592+P4593,IF(D4592=D4591,P4592+P4591,P4591))))</f>
        <v/>
      </c>
      <c r="AT4591">
        <f>AR4591-AS4591</f>
        <v/>
      </c>
    </row>
    <row r="4592" ht="15.75" customHeight="1" s="121">
      <c r="B4592">
        <f>D4592&amp;Q4592&amp;E4592</f>
        <v/>
      </c>
      <c r="C4592" s="73" t="inlineStr">
        <is>
          <t>FUTSTK</t>
        </is>
      </c>
      <c r="D4592" s="73" t="inlineStr">
        <is>
          <t>APOLLOTYRE</t>
        </is>
      </c>
      <c r="E4592" s="78" t="n">
        <v>45169</v>
      </c>
      <c r="F4592" s="75" t="n">
        <v>0</v>
      </c>
      <c r="G4592" s="73" t="inlineStr">
        <is>
          <t>XX</t>
        </is>
      </c>
      <c r="H4592" s="75" t="n">
        <v>428.25</v>
      </c>
      <c r="I4592" s="75" t="n">
        <v>431.95</v>
      </c>
      <c r="J4592" s="75" t="n">
        <v>427.1</v>
      </c>
      <c r="K4592" s="75" t="n">
        <v>428.7</v>
      </c>
      <c r="L4592" s="75" t="n">
        <v>428.7</v>
      </c>
      <c r="M4592" s="75" t="n">
        <v>193</v>
      </c>
      <c r="N4592" s="75" t="n">
        <v>1409.53</v>
      </c>
      <c r="O4592" s="75" t="n">
        <v>674900</v>
      </c>
      <c r="P4592" s="75" t="n">
        <v>-40800</v>
      </c>
      <c r="Q4592" s="79" t="n">
        <v>45119</v>
      </c>
      <c r="AR4592">
        <f>IF($AU$2&lt;&gt;5,NA(),IF(D4592=D4591,0,IF(AND(D4594=D4592,D4593=D4592),O4592+O4593+O4594,IF(D4593=D4592,O4593+O4592,O4592))))</f>
        <v/>
      </c>
      <c r="AS4592">
        <f>IF($AU$2&lt;&gt;5,NA(),IF(D4592=D4591,0,IF(AND(D4594=D4592,D4593=D4592),P4592+P4593+P4594,IF(D4593=D4592,P4593+P4592,P4592))))</f>
        <v/>
      </c>
      <c r="AT4592">
        <f>AR4592-AS4592</f>
        <v/>
      </c>
    </row>
    <row r="4593" ht="15.75" customHeight="1" s="121">
      <c r="B4593">
        <f>D4593&amp;Q4593&amp;E4593</f>
        <v/>
      </c>
      <c r="C4593" s="73" t="inlineStr">
        <is>
          <t>FUTSTK</t>
        </is>
      </c>
      <c r="D4593" s="73" t="inlineStr">
        <is>
          <t>APOLLOTYRE</t>
        </is>
      </c>
      <c r="E4593" s="78" t="n">
        <v>45197</v>
      </c>
      <c r="F4593" s="75" t="n">
        <v>0</v>
      </c>
      <c r="G4593" s="73" t="inlineStr">
        <is>
          <t>XX</t>
        </is>
      </c>
      <c r="H4593" s="75" t="n">
        <v>429</v>
      </c>
      <c r="I4593" s="75" t="n">
        <v>431</v>
      </c>
      <c r="J4593" s="75" t="n">
        <v>428.75</v>
      </c>
      <c r="K4593" s="75" t="n">
        <v>429.65</v>
      </c>
      <c r="L4593" s="75" t="n">
        <v>429.65</v>
      </c>
      <c r="M4593" s="75" t="n">
        <v>18</v>
      </c>
      <c r="N4593" s="75" t="n">
        <v>131.44</v>
      </c>
      <c r="O4593" s="75" t="n">
        <v>47600</v>
      </c>
      <c r="P4593" s="75" t="n">
        <v>0</v>
      </c>
      <c r="Q4593" s="79" t="n">
        <v>45119</v>
      </c>
      <c r="AR4593">
        <f>IF($AU$2&lt;&gt;5,NA(),IF(D4593=D4592,0,IF(AND(D4595=D4593,D4594=D4593),O4593+O4594+O4595,IF(D4594=D4593,O4594+O4593,O4593))))</f>
        <v/>
      </c>
      <c r="AS4593">
        <f>IF($AU$2&lt;&gt;5,NA(),IF(D4593=D4592,0,IF(AND(D4595=D4593,D4594=D4593),P4593+P4594+P4595,IF(D4594=D4593,P4594+P4593,P4593))))</f>
        <v/>
      </c>
      <c r="AT4593">
        <f>AR4593-AS4593</f>
        <v/>
      </c>
    </row>
    <row r="4594" ht="15.75" customHeight="1" s="121">
      <c r="B4594">
        <f>D4594&amp;Q4594&amp;E4594</f>
        <v/>
      </c>
      <c r="C4594" s="73" t="inlineStr">
        <is>
          <t>FUTSTK</t>
        </is>
      </c>
      <c r="D4594" s="73" t="inlineStr">
        <is>
          <t>ASHOKLEY</t>
        </is>
      </c>
      <c r="E4594" s="78" t="n">
        <v>45134</v>
      </c>
      <c r="F4594" s="75" t="n">
        <v>0</v>
      </c>
      <c r="G4594" s="73" t="inlineStr">
        <is>
          <t>XX</t>
        </is>
      </c>
      <c r="H4594" s="75" t="n">
        <v>168</v>
      </c>
      <c r="I4594" s="75" t="n">
        <v>173.6</v>
      </c>
      <c r="J4594" s="75" t="n">
        <v>168</v>
      </c>
      <c r="K4594" s="75" t="n">
        <v>170.4</v>
      </c>
      <c r="L4594" s="75" t="n">
        <v>170.4</v>
      </c>
      <c r="M4594" s="75" t="n">
        <v>13436</v>
      </c>
      <c r="N4594" s="75" t="n">
        <v>114747.9</v>
      </c>
      <c r="O4594" s="75" t="n">
        <v>75770000</v>
      </c>
      <c r="P4594" s="75" t="n">
        <v>6665000</v>
      </c>
      <c r="Q4594" s="79" t="n">
        <v>45119</v>
      </c>
      <c r="AR4594">
        <f>IF($AU$2&lt;&gt;5,NA(),IF(D4594=D4593,0,IF(AND(D4596=D4594,D4595=D4594),O4594+O4595+O4596,IF(D4595=D4594,O4595+O4594,O4594))))</f>
        <v/>
      </c>
      <c r="AS4594">
        <f>IF($AU$2&lt;&gt;5,NA(),IF(D4594=D4593,0,IF(AND(D4596=D4594,D4595=D4594),P4594+P4595+P4596,IF(D4595=D4594,P4595+P4594,P4594))))</f>
        <v/>
      </c>
      <c r="AT4594">
        <f>AR4594-AS4594</f>
        <v/>
      </c>
    </row>
    <row r="4595" ht="15.75" customHeight="1" s="121">
      <c r="B4595">
        <f>D4595&amp;Q4595&amp;E4595</f>
        <v/>
      </c>
      <c r="C4595" s="73" t="inlineStr">
        <is>
          <t>FUTSTK</t>
        </is>
      </c>
      <c r="D4595" s="73" t="inlineStr">
        <is>
          <t>ASHOKLEY</t>
        </is>
      </c>
      <c r="E4595" s="78" t="n">
        <v>45169</v>
      </c>
      <c r="F4595" s="75" t="n">
        <v>0</v>
      </c>
      <c r="G4595" s="73" t="inlineStr">
        <is>
          <t>XX</t>
        </is>
      </c>
      <c r="H4595" s="75" t="n">
        <v>170.1</v>
      </c>
      <c r="I4595" s="75" t="n">
        <v>174.75</v>
      </c>
      <c r="J4595" s="75" t="n">
        <v>169.5</v>
      </c>
      <c r="K4595" s="75" t="n">
        <v>171.7</v>
      </c>
      <c r="L4595" s="75" t="n">
        <v>171.7</v>
      </c>
      <c r="M4595" s="75" t="n">
        <v>908</v>
      </c>
      <c r="N4595" s="75" t="n">
        <v>7820.27</v>
      </c>
      <c r="O4595" s="75" t="n">
        <v>3685000</v>
      </c>
      <c r="P4595" s="75" t="n">
        <v>1095000</v>
      </c>
      <c r="Q4595" s="79" t="n">
        <v>45119</v>
      </c>
      <c r="AR4595">
        <f>IF($AU$2&lt;&gt;5,NA(),IF(D4595=D4594,0,IF(AND(D4597=D4595,D4596=D4595),O4595+O4596+O4597,IF(D4596=D4595,O4596+O4595,O4595))))</f>
        <v/>
      </c>
      <c r="AS4595">
        <f>IF($AU$2&lt;&gt;5,NA(),IF(D4595=D4594,0,IF(AND(D4597=D4595,D4596=D4595),P4595+P4596+P4597,IF(D4596=D4595,P4596+P4595,P4595))))</f>
        <v/>
      </c>
      <c r="AT4595">
        <f>AR4595-AS4595</f>
        <v/>
      </c>
    </row>
    <row r="4596" ht="15.75" customHeight="1" s="121">
      <c r="B4596">
        <f>D4596&amp;Q4596&amp;E4596</f>
        <v/>
      </c>
      <c r="C4596" s="73" t="inlineStr">
        <is>
          <t>FUTSTK</t>
        </is>
      </c>
      <c r="D4596" s="73" t="inlineStr">
        <is>
          <t>ASHOKLEY</t>
        </is>
      </c>
      <c r="E4596" s="78" t="n">
        <v>45197</v>
      </c>
      <c r="F4596" s="75" t="n">
        <v>0</v>
      </c>
      <c r="G4596" s="73" t="inlineStr">
        <is>
          <t>XX</t>
        </is>
      </c>
      <c r="H4596" s="75" t="n">
        <v>172.5</v>
      </c>
      <c r="I4596" s="75" t="n">
        <v>175.5</v>
      </c>
      <c r="J4596" s="75" t="n">
        <v>170.75</v>
      </c>
      <c r="K4596" s="75" t="n">
        <v>172.8</v>
      </c>
      <c r="L4596" s="75" t="n">
        <v>172.8</v>
      </c>
      <c r="M4596" s="75" t="n">
        <v>69</v>
      </c>
      <c r="N4596" s="75" t="n">
        <v>597.3200000000001</v>
      </c>
      <c r="O4596" s="75" t="n">
        <v>265000</v>
      </c>
      <c r="P4596" s="75" t="n">
        <v>95000</v>
      </c>
      <c r="Q4596" s="79" t="n">
        <v>45119</v>
      </c>
      <c r="AR4596">
        <f>IF($AU$2&lt;&gt;5,NA(),IF(D4596=D4595,0,IF(AND(D4598=D4596,D4597=D4596),O4596+O4597+O4598,IF(D4597=D4596,O4597+O4596,O4596))))</f>
        <v/>
      </c>
      <c r="AS4596">
        <f>IF($AU$2&lt;&gt;5,NA(),IF(D4596=D4595,0,IF(AND(D4598=D4596,D4597=D4596),P4596+P4597+P4598,IF(D4597=D4596,P4597+P4596,P4596))))</f>
        <v/>
      </c>
      <c r="AT4596">
        <f>AR4596-AS4596</f>
        <v/>
      </c>
    </row>
    <row r="4597" ht="15.75" customHeight="1" s="121">
      <c r="B4597">
        <f>D4597&amp;Q4597&amp;E4597</f>
        <v/>
      </c>
      <c r="C4597" s="73" t="inlineStr">
        <is>
          <t>FUTSTK</t>
        </is>
      </c>
      <c r="D4597" s="73" t="inlineStr">
        <is>
          <t>ASIANPAINT</t>
        </is>
      </c>
      <c r="E4597" s="78" t="n">
        <v>45134</v>
      </c>
      <c r="F4597" s="75" t="n">
        <v>0</v>
      </c>
      <c r="G4597" s="73" t="inlineStr">
        <is>
          <t>XX</t>
        </is>
      </c>
      <c r="H4597" s="75" t="n">
        <v>3389.7</v>
      </c>
      <c r="I4597" s="75" t="n">
        <v>3419</v>
      </c>
      <c r="J4597" s="75" t="n">
        <v>3364.95</v>
      </c>
      <c r="K4597" s="75" t="n">
        <v>3410.65</v>
      </c>
      <c r="L4597" s="75" t="n">
        <v>3410.65</v>
      </c>
      <c r="M4597" s="75" t="n">
        <v>5421</v>
      </c>
      <c r="N4597" s="75" t="n">
        <v>36802.7</v>
      </c>
      <c r="O4597" s="75" t="n">
        <v>4434600</v>
      </c>
      <c r="P4597" s="75" t="n">
        <v>105800</v>
      </c>
      <c r="Q4597" s="79" t="n">
        <v>45119</v>
      </c>
      <c r="AR4597">
        <f>IF($AU$2&lt;&gt;5,NA(),IF(D4597=D4596,0,IF(AND(D4599=D4597,D4598=D4597),O4597+O4598+O4599,IF(D4598=D4597,O4598+O4597,O4597))))</f>
        <v/>
      </c>
      <c r="AS4597">
        <f>IF($AU$2&lt;&gt;5,NA(),IF(D4597=D4596,0,IF(AND(D4599=D4597,D4598=D4597),P4597+P4598+P4599,IF(D4598=D4597,P4598+P4597,P4597))))</f>
        <v/>
      </c>
      <c r="AT4597">
        <f>AR4597-AS4597</f>
        <v/>
      </c>
    </row>
    <row r="4598" ht="15.75" customHeight="1" s="121">
      <c r="B4598">
        <f>D4598&amp;Q4598&amp;E4598</f>
        <v/>
      </c>
      <c r="C4598" s="73" t="inlineStr">
        <is>
          <t>FUTSTK</t>
        </is>
      </c>
      <c r="D4598" s="73" t="inlineStr">
        <is>
          <t>ASIANPAINT</t>
        </is>
      </c>
      <c r="E4598" s="78" t="n">
        <v>45169</v>
      </c>
      <c r="F4598" s="75" t="n">
        <v>0</v>
      </c>
      <c r="G4598" s="73" t="inlineStr">
        <is>
          <t>XX</t>
        </is>
      </c>
      <c r="H4598" s="75" t="n">
        <v>3431.2</v>
      </c>
      <c r="I4598" s="75" t="n">
        <v>3440.25</v>
      </c>
      <c r="J4598" s="75" t="n">
        <v>3389</v>
      </c>
      <c r="K4598" s="75" t="n">
        <v>3432.3</v>
      </c>
      <c r="L4598" s="75" t="n">
        <v>3432.3</v>
      </c>
      <c r="M4598" s="75" t="n">
        <v>232</v>
      </c>
      <c r="N4598" s="75" t="n">
        <v>1583.43</v>
      </c>
      <c r="O4598" s="75" t="n">
        <v>110400</v>
      </c>
      <c r="P4598" s="75" t="n">
        <v>3200</v>
      </c>
      <c r="Q4598" s="79" t="n">
        <v>45119</v>
      </c>
      <c r="AR4598">
        <f>IF($AU$2&lt;&gt;5,NA(),IF(D4598=D4597,0,IF(AND(D4600=D4598,D4599=D4598),O4598+O4599+O4600,IF(D4599=D4598,O4599+O4598,O4598))))</f>
        <v/>
      </c>
      <c r="AS4598">
        <f>IF($AU$2&lt;&gt;5,NA(),IF(D4598=D4597,0,IF(AND(D4600=D4598,D4599=D4598),P4598+P4599+P4600,IF(D4599=D4598,P4599+P4598,P4598))))</f>
        <v/>
      </c>
      <c r="AT4598">
        <f>AR4598-AS4598</f>
        <v/>
      </c>
    </row>
    <row r="4599" ht="15.75" customHeight="1" s="121">
      <c r="B4599">
        <f>D4599&amp;Q4599&amp;E4599</f>
        <v/>
      </c>
      <c r="C4599" s="73" t="inlineStr">
        <is>
          <t>FUTSTK</t>
        </is>
      </c>
      <c r="D4599" s="73" t="inlineStr">
        <is>
          <t>ASIANPAINT</t>
        </is>
      </c>
      <c r="E4599" s="78" t="n">
        <v>45197</v>
      </c>
      <c r="F4599" s="75" t="n">
        <v>0</v>
      </c>
      <c r="G4599" s="73" t="inlineStr">
        <is>
          <t>XX</t>
        </is>
      </c>
      <c r="H4599" s="75" t="n">
        <v>3427.7</v>
      </c>
      <c r="I4599" s="75" t="n">
        <v>3455</v>
      </c>
      <c r="J4599" s="75" t="n">
        <v>3417.8</v>
      </c>
      <c r="K4599" s="75" t="n">
        <v>3451.75</v>
      </c>
      <c r="L4599" s="75" t="n">
        <v>3451.75</v>
      </c>
      <c r="M4599" s="75" t="n">
        <v>9</v>
      </c>
      <c r="N4599" s="75" t="n">
        <v>61.94</v>
      </c>
      <c r="O4599" s="75" t="n">
        <v>8600</v>
      </c>
      <c r="P4599" s="75" t="n">
        <v>600</v>
      </c>
      <c r="Q4599" s="79" t="n">
        <v>45119</v>
      </c>
      <c r="AR4599">
        <f>IF($AU$2&lt;&gt;5,NA(),IF(D4599=D4598,0,IF(AND(D4601=D4599,D4600=D4599),O4599+O4600+O4601,IF(D4600=D4599,O4600+O4599,O4599))))</f>
        <v/>
      </c>
      <c r="AS4599">
        <f>IF($AU$2&lt;&gt;5,NA(),IF(D4599=D4598,0,IF(AND(D4601=D4599,D4600=D4599),P4599+P4600+P4601,IF(D4600=D4599,P4600+P4599,P4599))))</f>
        <v/>
      </c>
      <c r="AT4599">
        <f>AR4599-AS4599</f>
        <v/>
      </c>
    </row>
    <row r="4600" ht="15.75" customHeight="1" s="121">
      <c r="B4600">
        <f>D4600&amp;Q4600&amp;E4600</f>
        <v/>
      </c>
      <c r="C4600" s="73" t="inlineStr">
        <is>
          <t>FUTSTK</t>
        </is>
      </c>
      <c r="D4600" s="73" t="inlineStr">
        <is>
          <t>ASTRAL</t>
        </is>
      </c>
      <c r="E4600" s="78" t="n">
        <v>45134</v>
      </c>
      <c r="F4600" s="75" t="n">
        <v>0</v>
      </c>
      <c r="G4600" s="73" t="inlineStr">
        <is>
          <t>XX</t>
        </is>
      </c>
      <c r="H4600" s="75" t="n">
        <v>1780.1</v>
      </c>
      <c r="I4600" s="75" t="n">
        <v>1849.2</v>
      </c>
      <c r="J4600" s="75" t="n">
        <v>1780.1</v>
      </c>
      <c r="K4600" s="75" t="n">
        <v>1845.1</v>
      </c>
      <c r="L4600" s="75" t="n">
        <v>1845.1</v>
      </c>
      <c r="M4600" s="75" t="n">
        <v>4438</v>
      </c>
      <c r="N4600" s="75" t="n">
        <v>29746.83</v>
      </c>
      <c r="O4600" s="75" t="n">
        <v>2257784</v>
      </c>
      <c r="P4600" s="75" t="n">
        <v>-190473</v>
      </c>
      <c r="Q4600" s="79" t="n">
        <v>45119</v>
      </c>
      <c r="AR4600">
        <f>IF($AU$2&lt;&gt;5,NA(),IF(D4600=D4599,0,IF(AND(D4602=D4600,D4601=D4600),O4600+O4601+O4602,IF(D4601=D4600,O4601+O4600,O4600))))</f>
        <v/>
      </c>
      <c r="AS4600">
        <f>IF($AU$2&lt;&gt;5,NA(),IF(D4600=D4599,0,IF(AND(D4602=D4600,D4601=D4600),P4600+P4601+P4602,IF(D4601=D4600,P4601+P4600,P4600))))</f>
        <v/>
      </c>
      <c r="AT4600">
        <f>AR4600-AS4600</f>
        <v/>
      </c>
    </row>
    <row r="4601" ht="15.75" customHeight="1" s="121">
      <c r="B4601">
        <f>D4601&amp;Q4601&amp;E4601</f>
        <v/>
      </c>
      <c r="C4601" s="73" t="inlineStr">
        <is>
          <t>FUTSTK</t>
        </is>
      </c>
      <c r="D4601" s="73" t="inlineStr">
        <is>
          <t>ASTRAL</t>
        </is>
      </c>
      <c r="E4601" s="78" t="n">
        <v>45169</v>
      </c>
      <c r="F4601" s="75" t="n">
        <v>0</v>
      </c>
      <c r="G4601" s="73" t="inlineStr">
        <is>
          <t>XX</t>
        </is>
      </c>
      <c r="H4601" s="75" t="n">
        <v>1790.7</v>
      </c>
      <c r="I4601" s="75" t="n">
        <v>1861</v>
      </c>
      <c r="J4601" s="75" t="n">
        <v>1790.7</v>
      </c>
      <c r="K4601" s="75" t="n">
        <v>1858.55</v>
      </c>
      <c r="L4601" s="75" t="n">
        <v>1858.55</v>
      </c>
      <c r="M4601" s="75" t="n">
        <v>224</v>
      </c>
      <c r="N4601" s="75" t="n">
        <v>1516.66</v>
      </c>
      <c r="O4601" s="75" t="n">
        <v>81841</v>
      </c>
      <c r="P4601" s="75" t="n">
        <v>15414</v>
      </c>
      <c r="Q4601" s="79" t="n">
        <v>45119</v>
      </c>
      <c r="AR4601">
        <f>IF($AU$2&lt;&gt;5,NA(),IF(D4601=D4600,0,IF(AND(D4603=D4601,D4602=D4601),O4601+O4602+O4603,IF(D4602=D4601,O4602+O4601,O4601))))</f>
        <v/>
      </c>
      <c r="AS4601">
        <f>IF($AU$2&lt;&gt;5,NA(),IF(D4601=D4600,0,IF(AND(D4603=D4601,D4602=D4601),P4601+P4602+P4603,IF(D4602=D4601,P4602+P4601,P4601))))</f>
        <v/>
      </c>
      <c r="AT4601">
        <f>AR4601-AS4601</f>
        <v/>
      </c>
    </row>
    <row r="4602" ht="15.75" customHeight="1" s="121">
      <c r="B4602">
        <f>D4602&amp;Q4602&amp;E4602</f>
        <v/>
      </c>
      <c r="C4602" s="73" t="inlineStr">
        <is>
          <t>FUTSTK</t>
        </is>
      </c>
      <c r="D4602" s="73" t="inlineStr">
        <is>
          <t>ASTRAL</t>
        </is>
      </c>
      <c r="E4602" s="78" t="n">
        <v>45197</v>
      </c>
      <c r="F4602" s="75" t="n">
        <v>0</v>
      </c>
      <c r="G4602" s="73" t="inlineStr">
        <is>
          <t>XX</t>
        </is>
      </c>
      <c r="H4602" s="75" t="n">
        <v>1849.65</v>
      </c>
      <c r="I4602" s="75" t="n">
        <v>1862.35</v>
      </c>
      <c r="J4602" s="75" t="n">
        <v>1849.65</v>
      </c>
      <c r="K4602" s="75" t="n">
        <v>1862.35</v>
      </c>
      <c r="L4602" s="75" t="n">
        <v>1862.35</v>
      </c>
      <c r="M4602" s="75" t="n">
        <v>2</v>
      </c>
      <c r="N4602" s="75" t="n">
        <v>13.62</v>
      </c>
      <c r="O4602" s="75" t="n">
        <v>2936</v>
      </c>
      <c r="P4602" s="75" t="n">
        <v>-367</v>
      </c>
      <c r="Q4602" s="79" t="n">
        <v>45119</v>
      </c>
      <c r="AR4602">
        <f>IF($AU$2&lt;&gt;5,NA(),IF(D4602=D4601,0,IF(AND(D4604=D4602,D4603=D4602),O4602+O4603+O4604,IF(D4603=D4602,O4603+O4602,O4602))))</f>
        <v/>
      </c>
      <c r="AS4602">
        <f>IF($AU$2&lt;&gt;5,NA(),IF(D4602=D4601,0,IF(AND(D4604=D4602,D4603=D4602),P4602+P4603+P4604,IF(D4603=D4602,P4603+P4602,P4602))))</f>
        <v/>
      </c>
      <c r="AT4602">
        <f>AR4602-AS4602</f>
        <v/>
      </c>
    </row>
    <row r="4603" ht="15.75" customHeight="1" s="121">
      <c r="B4603">
        <f>D4603&amp;Q4603&amp;E4603</f>
        <v/>
      </c>
      <c r="C4603" s="73" t="inlineStr">
        <is>
          <t>FUTSTK</t>
        </is>
      </c>
      <c r="D4603" s="73" t="inlineStr">
        <is>
          <t>ATUL</t>
        </is>
      </c>
      <c r="E4603" s="78" t="n">
        <v>45134</v>
      </c>
      <c r="F4603" s="75" t="n">
        <v>0</v>
      </c>
      <c r="G4603" s="73" t="inlineStr">
        <is>
          <t>XX</t>
        </is>
      </c>
      <c r="H4603" s="75" t="n">
        <v>6459.8</v>
      </c>
      <c r="I4603" s="75" t="n">
        <v>6545.9</v>
      </c>
      <c r="J4603" s="75" t="n">
        <v>6443.8</v>
      </c>
      <c r="K4603" s="75" t="n">
        <v>6520.95</v>
      </c>
      <c r="L4603" s="75" t="n">
        <v>6520.95</v>
      </c>
      <c r="M4603" s="75" t="n">
        <v>1659</v>
      </c>
      <c r="N4603" s="75" t="n">
        <v>8086.01</v>
      </c>
      <c r="O4603" s="75" t="n">
        <v>480975</v>
      </c>
      <c r="P4603" s="75" t="n">
        <v>-3450</v>
      </c>
      <c r="Q4603" s="79" t="n">
        <v>45119</v>
      </c>
      <c r="AR4603">
        <f>IF($AU$2&lt;&gt;5,NA(),IF(D4603=D4602,0,IF(AND(D4605=D4603,D4604=D4603),O4603+O4604+O4605,IF(D4604=D4603,O4604+O4603,O4603))))</f>
        <v/>
      </c>
      <c r="AS4603">
        <f>IF($AU$2&lt;&gt;5,NA(),IF(D4603=D4602,0,IF(AND(D4605=D4603,D4604=D4603),P4603+P4604+P4605,IF(D4604=D4603,P4604+P4603,P4603))))</f>
        <v/>
      </c>
      <c r="AT4603">
        <f>AR4603-AS4603</f>
        <v/>
      </c>
    </row>
    <row r="4604" ht="15.75" customHeight="1" s="121">
      <c r="B4604">
        <f>D4604&amp;Q4604&amp;E4604</f>
        <v/>
      </c>
      <c r="C4604" s="73" t="inlineStr">
        <is>
          <t>FUTSTK</t>
        </is>
      </c>
      <c r="D4604" s="73" t="inlineStr">
        <is>
          <t>ATUL</t>
        </is>
      </c>
      <c r="E4604" s="78" t="n">
        <v>45169</v>
      </c>
      <c r="F4604" s="75" t="n">
        <v>0</v>
      </c>
      <c r="G4604" s="73" t="inlineStr">
        <is>
          <t>XX</t>
        </is>
      </c>
      <c r="H4604" s="75" t="n">
        <v>6419.4</v>
      </c>
      <c r="I4604" s="75" t="n">
        <v>6506</v>
      </c>
      <c r="J4604" s="75" t="n">
        <v>6412.75</v>
      </c>
      <c r="K4604" s="75" t="n">
        <v>6487.9</v>
      </c>
      <c r="L4604" s="75" t="n">
        <v>6487.9</v>
      </c>
      <c r="M4604" s="75" t="n">
        <v>474</v>
      </c>
      <c r="N4604" s="75" t="n">
        <v>2300.66</v>
      </c>
      <c r="O4604" s="75" t="n">
        <v>78375</v>
      </c>
      <c r="P4604" s="75" t="n">
        <v>20550</v>
      </c>
      <c r="Q4604" s="79" t="n">
        <v>45119</v>
      </c>
      <c r="AR4604">
        <f>IF($AU$2&lt;&gt;5,NA(),IF(D4604=D4603,0,IF(AND(D4606=D4604,D4605=D4604),O4604+O4605+O4606,IF(D4605=D4604,O4605+O4604,O4604))))</f>
        <v/>
      </c>
      <c r="AS4604">
        <f>IF($AU$2&lt;&gt;5,NA(),IF(D4604=D4603,0,IF(AND(D4606=D4604,D4605=D4604),P4604+P4605+P4606,IF(D4605=D4604,P4605+P4604,P4604))))</f>
        <v/>
      </c>
      <c r="AT4604">
        <f>AR4604-AS4604</f>
        <v/>
      </c>
    </row>
    <row r="4605" ht="15.75" customHeight="1" s="121">
      <c r="B4605">
        <f>D4605&amp;Q4605&amp;E4605</f>
        <v/>
      </c>
      <c r="C4605" s="73" t="inlineStr">
        <is>
          <t>FUTSTK</t>
        </is>
      </c>
      <c r="D4605" s="73" t="inlineStr">
        <is>
          <t>ATUL</t>
        </is>
      </c>
      <c r="E4605" s="78" t="n">
        <v>45197</v>
      </c>
      <c r="F4605" s="75" t="n">
        <v>0</v>
      </c>
      <c r="G4605" s="73" t="inlineStr">
        <is>
          <t>XX</t>
        </is>
      </c>
      <c r="H4605" s="75" t="n">
        <v>6449.6</v>
      </c>
      <c r="I4605" s="75" t="n">
        <v>6470</v>
      </c>
      <c r="J4605" s="75" t="n">
        <v>6429.85</v>
      </c>
      <c r="K4605" s="75" t="n">
        <v>6470</v>
      </c>
      <c r="L4605" s="75" t="n">
        <v>6670.5</v>
      </c>
      <c r="M4605" s="75" t="n">
        <v>15</v>
      </c>
      <c r="N4605" s="75" t="n">
        <v>72.65000000000001</v>
      </c>
      <c r="O4605" s="75" t="n">
        <v>2775</v>
      </c>
      <c r="P4605" s="75" t="n">
        <v>300</v>
      </c>
      <c r="Q4605" s="79" t="n">
        <v>45119</v>
      </c>
      <c r="AR4605">
        <f>IF($AU$2&lt;&gt;5,NA(),IF(D4605=D4604,0,IF(AND(D4607=D4605,D4606=D4605),O4605+O4606+O4607,IF(D4606=D4605,O4606+O4605,O4605))))</f>
        <v/>
      </c>
      <c r="AS4605">
        <f>IF($AU$2&lt;&gt;5,NA(),IF(D4605=D4604,0,IF(AND(D4607=D4605,D4606=D4605),P4605+P4606+P4607,IF(D4606=D4605,P4606+P4605,P4605))))</f>
        <v/>
      </c>
      <c r="AT4605">
        <f>AR4605-AS4605</f>
        <v/>
      </c>
    </row>
    <row r="4606" ht="15.75" customHeight="1" s="121">
      <c r="B4606">
        <f>D4606&amp;Q4606&amp;E4606</f>
        <v/>
      </c>
      <c r="C4606" s="73" t="inlineStr">
        <is>
          <t>FUTSTK</t>
        </is>
      </c>
      <c r="D4606" s="73" t="inlineStr">
        <is>
          <t>AUBANK</t>
        </is>
      </c>
      <c r="E4606" s="78" t="n">
        <v>45134</v>
      </c>
      <c r="F4606" s="75" t="n">
        <v>0</v>
      </c>
      <c r="G4606" s="73" t="inlineStr">
        <is>
          <t>XX</t>
        </is>
      </c>
      <c r="H4606" s="75" t="n">
        <v>764.8</v>
      </c>
      <c r="I4606" s="75" t="n">
        <v>769</v>
      </c>
      <c r="J4606" s="75" t="n">
        <v>752.5</v>
      </c>
      <c r="K4606" s="75" t="n">
        <v>767.4</v>
      </c>
      <c r="L4606" s="75" t="n">
        <v>767.4</v>
      </c>
      <c r="M4606" s="75" t="n">
        <v>3371</v>
      </c>
      <c r="N4606" s="75" t="n">
        <v>25674.68</v>
      </c>
      <c r="O4606" s="75" t="n">
        <v>11773000</v>
      </c>
      <c r="P4606" s="75" t="n">
        <v>-391000</v>
      </c>
      <c r="Q4606" s="79" t="n">
        <v>45119</v>
      </c>
      <c r="AR4606">
        <f>IF($AU$2&lt;&gt;5,NA(),IF(D4606=D4605,0,IF(AND(D4608=D4606,D4607=D4606),O4606+O4607+O4608,IF(D4607=D4606,O4607+O4606,O4606))))</f>
        <v/>
      </c>
      <c r="AS4606">
        <f>IF($AU$2&lt;&gt;5,NA(),IF(D4606=D4605,0,IF(AND(D4608=D4606,D4607=D4606),P4606+P4607+P4608,IF(D4607=D4606,P4607+P4606,P4606))))</f>
        <v/>
      </c>
      <c r="AT4606">
        <f>AR4606-AS4606</f>
        <v/>
      </c>
    </row>
    <row r="4607" ht="15.75" customHeight="1" s="121">
      <c r="B4607">
        <f>D4607&amp;Q4607&amp;E4607</f>
        <v/>
      </c>
      <c r="C4607" s="73" t="inlineStr">
        <is>
          <t>FUTSTK</t>
        </is>
      </c>
      <c r="D4607" s="73" t="inlineStr">
        <is>
          <t>AUBANK</t>
        </is>
      </c>
      <c r="E4607" s="78" t="n">
        <v>45169</v>
      </c>
      <c r="F4607" s="75" t="n">
        <v>0</v>
      </c>
      <c r="G4607" s="73" t="inlineStr">
        <is>
          <t>XX</t>
        </is>
      </c>
      <c r="H4607" s="75" t="n">
        <v>752</v>
      </c>
      <c r="I4607" s="75" t="n">
        <v>761.95</v>
      </c>
      <c r="J4607" s="75" t="n">
        <v>746.9</v>
      </c>
      <c r="K4607" s="75" t="n">
        <v>760.4</v>
      </c>
      <c r="L4607" s="75" t="n">
        <v>760.4</v>
      </c>
      <c r="M4607" s="75" t="n">
        <v>137</v>
      </c>
      <c r="N4607" s="75" t="n">
        <v>1032.6</v>
      </c>
      <c r="O4607" s="75" t="n">
        <v>447000</v>
      </c>
      <c r="P4607" s="75" t="n">
        <v>14000</v>
      </c>
      <c r="Q4607" s="79" t="n">
        <v>45119</v>
      </c>
      <c r="AR4607">
        <f>IF($AU$2&lt;&gt;5,NA(),IF(D4607=D4606,0,IF(AND(D4609=D4607,D4608=D4607),O4607+O4608+O4609,IF(D4608=D4607,O4608+O4607,O4607))))</f>
        <v/>
      </c>
      <c r="AS4607">
        <f>IF($AU$2&lt;&gt;5,NA(),IF(D4607=D4606,0,IF(AND(D4609=D4607,D4608=D4607),P4607+P4608+P4609,IF(D4608=D4607,P4608+P4607,P4607))))</f>
        <v/>
      </c>
      <c r="AT4607">
        <f>AR4607-AS4607</f>
        <v/>
      </c>
    </row>
    <row r="4608" ht="15.75" customHeight="1" s="121">
      <c r="B4608">
        <f>D4608&amp;Q4608&amp;E4608</f>
        <v/>
      </c>
      <c r="C4608" s="73" t="inlineStr">
        <is>
          <t>FUTSTK</t>
        </is>
      </c>
      <c r="D4608" s="73" t="inlineStr">
        <is>
          <t>AUBANK</t>
        </is>
      </c>
      <c r="E4608" s="78" t="n">
        <v>45197</v>
      </c>
      <c r="F4608" s="75" t="n">
        <v>0</v>
      </c>
      <c r="G4608" s="73" t="inlineStr">
        <is>
          <t>XX</t>
        </is>
      </c>
      <c r="H4608" s="75" t="n">
        <v>0</v>
      </c>
      <c r="I4608" s="75" t="n">
        <v>0</v>
      </c>
      <c r="J4608" s="75" t="n">
        <v>0</v>
      </c>
      <c r="K4608" s="75" t="n">
        <v>747.9</v>
      </c>
      <c r="L4608" s="75" t="n">
        <v>782.6</v>
      </c>
      <c r="M4608" s="75" t="n">
        <v>0</v>
      </c>
      <c r="N4608" s="75" t="n">
        <v>0</v>
      </c>
      <c r="O4608" s="75" t="n">
        <v>24000</v>
      </c>
      <c r="P4608" s="75" t="n">
        <v>0</v>
      </c>
      <c r="Q4608" s="79" t="n">
        <v>45119</v>
      </c>
      <c r="AR4608">
        <f>IF($AU$2&lt;&gt;5,NA(),IF(D4608=D4607,0,IF(AND(D4610=D4608,D4609=D4608),O4608+O4609+O4610,IF(D4609=D4608,O4609+O4608,O4608))))</f>
        <v/>
      </c>
      <c r="AS4608">
        <f>IF($AU$2&lt;&gt;5,NA(),IF(D4608=D4607,0,IF(AND(D4610=D4608,D4609=D4608),P4608+P4609+P4610,IF(D4609=D4608,P4609+P4608,P4608))))</f>
        <v/>
      </c>
      <c r="AT4608">
        <f>AR4608-AS4608</f>
        <v/>
      </c>
    </row>
    <row r="4609" ht="15.75" customHeight="1" s="121">
      <c r="B4609">
        <f>D4609&amp;Q4609&amp;E4609</f>
        <v/>
      </c>
      <c r="C4609" s="73" t="inlineStr">
        <is>
          <t>FUTSTK</t>
        </is>
      </c>
      <c r="D4609" s="73" t="inlineStr">
        <is>
          <t>AUROPHARMA</t>
        </is>
      </c>
      <c r="E4609" s="78" t="n">
        <v>45134</v>
      </c>
      <c r="F4609" s="75" t="n">
        <v>0</v>
      </c>
      <c r="G4609" s="73" t="inlineStr">
        <is>
          <t>XX</t>
        </is>
      </c>
      <c r="H4609" s="75" t="n">
        <v>739.8</v>
      </c>
      <c r="I4609" s="75" t="n">
        <v>748.55</v>
      </c>
      <c r="J4609" s="75" t="n">
        <v>734.3</v>
      </c>
      <c r="K4609" s="75" t="n">
        <v>737.3</v>
      </c>
      <c r="L4609" s="75" t="n">
        <v>737.3</v>
      </c>
      <c r="M4609" s="75" t="n">
        <v>2413</v>
      </c>
      <c r="N4609" s="75" t="n">
        <v>19651.6</v>
      </c>
      <c r="O4609" s="75" t="n">
        <v>13521200</v>
      </c>
      <c r="P4609" s="75" t="n">
        <v>188100</v>
      </c>
      <c r="Q4609" s="79" t="n">
        <v>45119</v>
      </c>
      <c r="AR4609">
        <f>IF($AU$2&lt;&gt;5,NA(),IF(D4609=D4608,0,IF(AND(D4611=D4609,D4610=D4609),O4609+O4610+O4611,IF(D4610=D4609,O4610+O4609,O4609))))</f>
        <v/>
      </c>
      <c r="AS4609">
        <f>IF($AU$2&lt;&gt;5,NA(),IF(D4609=D4608,0,IF(AND(D4611=D4609,D4610=D4609),P4609+P4610+P4611,IF(D4610=D4609,P4610+P4609,P4609))))</f>
        <v/>
      </c>
      <c r="AT4609">
        <f>AR4609-AS4609</f>
        <v/>
      </c>
    </row>
    <row r="4610" ht="15.75" customHeight="1" s="121">
      <c r="B4610">
        <f>D4610&amp;Q4610&amp;E4610</f>
        <v/>
      </c>
      <c r="C4610" s="73" t="inlineStr">
        <is>
          <t>FUTSTK</t>
        </is>
      </c>
      <c r="D4610" s="73" t="inlineStr">
        <is>
          <t>AUROPHARMA</t>
        </is>
      </c>
      <c r="E4610" s="78" t="n">
        <v>45169</v>
      </c>
      <c r="F4610" s="75" t="n">
        <v>0</v>
      </c>
      <c r="G4610" s="73" t="inlineStr">
        <is>
          <t>XX</t>
        </is>
      </c>
      <c r="H4610" s="75" t="n">
        <v>740.5</v>
      </c>
      <c r="I4610" s="75" t="n">
        <v>751.95</v>
      </c>
      <c r="J4610" s="75" t="n">
        <v>739.05</v>
      </c>
      <c r="K4610" s="75" t="n">
        <v>741.45</v>
      </c>
      <c r="L4610" s="75" t="n">
        <v>741.45</v>
      </c>
      <c r="M4610" s="75" t="n">
        <v>141</v>
      </c>
      <c r="N4610" s="75" t="n">
        <v>1156.54</v>
      </c>
      <c r="O4610" s="75" t="n">
        <v>317900</v>
      </c>
      <c r="P4610" s="75" t="n">
        <v>14300</v>
      </c>
      <c r="Q4610" s="79" t="n">
        <v>45119</v>
      </c>
      <c r="AR4610">
        <f>IF($AU$2&lt;&gt;5,NA(),IF(D4610=D4609,0,IF(AND(D4612=D4610,D4611=D4610),O4610+O4611+O4612,IF(D4611=D4610,O4611+O4610,O4610))))</f>
        <v/>
      </c>
      <c r="AS4610">
        <f>IF($AU$2&lt;&gt;5,NA(),IF(D4610=D4609,0,IF(AND(D4612=D4610,D4611=D4610),P4610+P4611+P4612,IF(D4611=D4610,P4611+P4610,P4610))))</f>
        <v/>
      </c>
      <c r="AT4610">
        <f>AR4610-AS4610</f>
        <v/>
      </c>
    </row>
    <row r="4611" ht="15.75" customHeight="1" s="121">
      <c r="B4611">
        <f>D4611&amp;Q4611&amp;E4611</f>
        <v/>
      </c>
      <c r="C4611" s="73" t="inlineStr">
        <is>
          <t>FUTSTK</t>
        </is>
      </c>
      <c r="D4611" s="73" t="inlineStr">
        <is>
          <t>AUROPHARMA</t>
        </is>
      </c>
      <c r="E4611" s="78" t="n">
        <v>45197</v>
      </c>
      <c r="F4611" s="75" t="n">
        <v>0</v>
      </c>
      <c r="G4611" s="73" t="inlineStr">
        <is>
          <t>XX</t>
        </is>
      </c>
      <c r="H4611" s="75" t="n">
        <v>749</v>
      </c>
      <c r="I4611" s="75" t="n">
        <v>751</v>
      </c>
      <c r="J4611" s="75" t="n">
        <v>740.8</v>
      </c>
      <c r="K4611" s="75" t="n">
        <v>740.8</v>
      </c>
      <c r="L4611" s="75" t="n">
        <v>740.8</v>
      </c>
      <c r="M4611" s="75" t="n">
        <v>7</v>
      </c>
      <c r="N4611" s="75" t="n">
        <v>57.44</v>
      </c>
      <c r="O4611" s="75" t="n">
        <v>27500</v>
      </c>
      <c r="P4611" s="75" t="n">
        <v>-1100</v>
      </c>
      <c r="Q4611" s="79" t="n">
        <v>45119</v>
      </c>
      <c r="AR4611">
        <f>IF($AU$2&lt;&gt;5,NA(),IF(D4611=D4610,0,IF(AND(D4613=D4611,D4612=D4611),O4611+O4612+O4613,IF(D4612=D4611,O4612+O4611,O4611))))</f>
        <v/>
      </c>
      <c r="AS4611">
        <f>IF($AU$2&lt;&gt;5,NA(),IF(D4611=D4610,0,IF(AND(D4613=D4611,D4612=D4611),P4611+P4612+P4613,IF(D4612=D4611,P4612+P4611,P4611))))</f>
        <v/>
      </c>
      <c r="AT4611">
        <f>AR4611-AS4611</f>
        <v/>
      </c>
    </row>
    <row r="4612" ht="15.75" customHeight="1" s="121">
      <c r="B4612">
        <f>D4612&amp;Q4612&amp;E4612</f>
        <v/>
      </c>
      <c r="C4612" s="73" t="inlineStr">
        <is>
          <t>FUTSTK</t>
        </is>
      </c>
      <c r="D4612" s="73" t="inlineStr">
        <is>
          <t>AXISBANK</t>
        </is>
      </c>
      <c r="E4612" s="78" t="n">
        <v>45134</v>
      </c>
      <c r="F4612" s="75" t="n">
        <v>0</v>
      </c>
      <c r="G4612" s="73" t="inlineStr">
        <is>
          <t>XX</t>
        </is>
      </c>
      <c r="H4612" s="75" t="n">
        <v>959.2</v>
      </c>
      <c r="I4612" s="75" t="n">
        <v>961.45</v>
      </c>
      <c r="J4612" s="75" t="n">
        <v>951.25</v>
      </c>
      <c r="K4612" s="75" t="n">
        <v>954.75</v>
      </c>
      <c r="L4612" s="75" t="n">
        <v>954.75</v>
      </c>
      <c r="M4612" s="75" t="n">
        <v>15270</v>
      </c>
      <c r="N4612" s="75" t="n">
        <v>91179.3</v>
      </c>
      <c r="O4612" s="75" t="n">
        <v>54919375</v>
      </c>
      <c r="P4612" s="75" t="n">
        <v>458750</v>
      </c>
      <c r="Q4612" s="79" t="n">
        <v>45119</v>
      </c>
      <c r="AR4612">
        <f>IF($AU$2&lt;&gt;5,NA(),IF(D4612=D4611,0,IF(AND(D4614=D4612,D4613=D4612),O4612+O4613+O4614,IF(D4613=D4612,O4613+O4612,O4612))))</f>
        <v/>
      </c>
      <c r="AS4612">
        <f>IF($AU$2&lt;&gt;5,NA(),IF(D4612=D4611,0,IF(AND(D4614=D4612,D4613=D4612),P4612+P4613+P4614,IF(D4613=D4612,P4613+P4612,P4612))))</f>
        <v/>
      </c>
      <c r="AT4612">
        <f>AR4612-AS4612</f>
        <v/>
      </c>
    </row>
    <row r="4613" ht="15.75" customHeight="1" s="121">
      <c r="B4613">
        <f>D4613&amp;Q4613&amp;E4613</f>
        <v/>
      </c>
      <c r="C4613" s="73" t="inlineStr">
        <is>
          <t>FUTSTK</t>
        </is>
      </c>
      <c r="D4613" s="73" t="inlineStr">
        <is>
          <t>AXISBANK</t>
        </is>
      </c>
      <c r="E4613" s="78" t="n">
        <v>45169</v>
      </c>
      <c r="F4613" s="75" t="n">
        <v>0</v>
      </c>
      <c r="G4613" s="73" t="inlineStr">
        <is>
          <t>XX</t>
        </is>
      </c>
      <c r="H4613" s="75" t="n">
        <v>966</v>
      </c>
      <c r="I4613" s="75" t="n">
        <v>967</v>
      </c>
      <c r="J4613" s="75" t="n">
        <v>958.2</v>
      </c>
      <c r="K4613" s="75" t="n">
        <v>961.25</v>
      </c>
      <c r="L4613" s="75" t="n">
        <v>961.25</v>
      </c>
      <c r="M4613" s="75" t="n">
        <v>572</v>
      </c>
      <c r="N4613" s="75" t="n">
        <v>3437.65</v>
      </c>
      <c r="O4613" s="75" t="n">
        <v>990625</v>
      </c>
      <c r="P4613" s="75" t="n">
        <v>95625</v>
      </c>
      <c r="Q4613" s="79" t="n">
        <v>45119</v>
      </c>
      <c r="AR4613">
        <f>IF($AU$2&lt;&gt;5,NA(),IF(D4613=D4612,0,IF(AND(D4615=D4613,D4614=D4613),O4613+O4614+O4615,IF(D4614=D4613,O4614+O4613,O4613))))</f>
        <v/>
      </c>
      <c r="AS4613">
        <f>IF($AU$2&lt;&gt;5,NA(),IF(D4613=D4612,0,IF(AND(D4615=D4613,D4614=D4613),P4613+P4614+P4615,IF(D4614=D4613,P4614+P4613,P4613))))</f>
        <v/>
      </c>
      <c r="AT4613">
        <f>AR4613-AS4613</f>
        <v/>
      </c>
    </row>
    <row r="4614" ht="15.75" customHeight="1" s="121">
      <c r="B4614">
        <f>D4614&amp;Q4614&amp;E4614</f>
        <v/>
      </c>
      <c r="C4614" s="73" t="inlineStr">
        <is>
          <t>FUTSTK</t>
        </is>
      </c>
      <c r="D4614" s="73" t="inlineStr">
        <is>
          <t>AXISBANK</t>
        </is>
      </c>
      <c r="E4614" s="78" t="n">
        <v>45197</v>
      </c>
      <c r="F4614" s="75" t="n">
        <v>0</v>
      </c>
      <c r="G4614" s="73" t="inlineStr">
        <is>
          <t>XX</t>
        </is>
      </c>
      <c r="H4614" s="75" t="n">
        <v>972.4</v>
      </c>
      <c r="I4614" s="75" t="n">
        <v>972.4</v>
      </c>
      <c r="J4614" s="75" t="n">
        <v>965.35</v>
      </c>
      <c r="K4614" s="75" t="n">
        <v>967.5</v>
      </c>
      <c r="L4614" s="75" t="n">
        <v>967.5</v>
      </c>
      <c r="M4614" s="75" t="n">
        <v>41</v>
      </c>
      <c r="N4614" s="75" t="n">
        <v>248.16</v>
      </c>
      <c r="O4614" s="75" t="n">
        <v>64375</v>
      </c>
      <c r="P4614" s="75" t="n">
        <v>10000</v>
      </c>
      <c r="Q4614" s="79" t="n">
        <v>45119</v>
      </c>
      <c r="AR4614">
        <f>IF($AU$2&lt;&gt;5,NA(),IF(D4614=D4613,0,IF(AND(D4616=D4614,D4615=D4614),O4614+O4615+O4616,IF(D4615=D4614,O4615+O4614,O4614))))</f>
        <v/>
      </c>
      <c r="AS4614">
        <f>IF($AU$2&lt;&gt;5,NA(),IF(D4614=D4613,0,IF(AND(D4616=D4614,D4615=D4614),P4614+P4615+P4616,IF(D4615=D4614,P4615+P4614,P4614))))</f>
        <v/>
      </c>
      <c r="AT4614">
        <f>AR4614-AS4614</f>
        <v/>
      </c>
    </row>
    <row r="4615" ht="15.75" customHeight="1" s="121">
      <c r="B4615">
        <f>D4615&amp;Q4615&amp;E4615</f>
        <v/>
      </c>
      <c r="C4615" s="73" t="inlineStr">
        <is>
          <t>FUTSTK</t>
        </is>
      </c>
      <c r="D4615" s="73" t="inlineStr">
        <is>
          <t>BAJAJ-AUTO</t>
        </is>
      </c>
      <c r="E4615" s="78" t="n">
        <v>45134</v>
      </c>
      <c r="F4615" s="75" t="n">
        <v>0</v>
      </c>
      <c r="G4615" s="73" t="inlineStr">
        <is>
          <t>XX</t>
        </is>
      </c>
      <c r="H4615" s="75" t="n">
        <v>4934.3</v>
      </c>
      <c r="I4615" s="75" t="n">
        <v>4953</v>
      </c>
      <c r="J4615" s="75" t="n">
        <v>4885</v>
      </c>
      <c r="K4615" s="75" t="n">
        <v>4892.6</v>
      </c>
      <c r="L4615" s="75" t="n">
        <v>4892.6</v>
      </c>
      <c r="M4615" s="75" t="n">
        <v>1355</v>
      </c>
      <c r="N4615" s="75" t="n">
        <v>16633.74</v>
      </c>
      <c r="O4615" s="75" t="n">
        <v>2553000</v>
      </c>
      <c r="P4615" s="75" t="n">
        <v>2250</v>
      </c>
      <c r="Q4615" s="79" t="n">
        <v>45119</v>
      </c>
      <c r="AR4615">
        <f>IF($AU$2&lt;&gt;5,NA(),IF(D4615=D4614,0,IF(AND(D4617=D4615,D4616=D4615),O4615+O4616+O4617,IF(D4616=D4615,O4616+O4615,O4615))))</f>
        <v/>
      </c>
      <c r="AS4615">
        <f>IF($AU$2&lt;&gt;5,NA(),IF(D4615=D4614,0,IF(AND(D4617=D4615,D4616=D4615),P4615+P4616+P4617,IF(D4616=D4615,P4616+P4615,P4615))))</f>
        <v/>
      </c>
      <c r="AT4615">
        <f>AR4615-AS4615</f>
        <v/>
      </c>
    </row>
    <row r="4616" ht="15.75" customHeight="1" s="121">
      <c r="B4616">
        <f>D4616&amp;Q4616&amp;E4616</f>
        <v/>
      </c>
      <c r="C4616" s="73" t="inlineStr">
        <is>
          <t>FUTSTK</t>
        </is>
      </c>
      <c r="D4616" s="73" t="inlineStr">
        <is>
          <t>BAJAJ-AUTO</t>
        </is>
      </c>
      <c r="E4616" s="78" t="n">
        <v>45169</v>
      </c>
      <c r="F4616" s="75" t="n">
        <v>0</v>
      </c>
      <c r="G4616" s="73" t="inlineStr">
        <is>
          <t>XX</t>
        </is>
      </c>
      <c r="H4616" s="75" t="n">
        <v>4958</v>
      </c>
      <c r="I4616" s="75" t="n">
        <v>4962</v>
      </c>
      <c r="J4616" s="75" t="n">
        <v>4910.05</v>
      </c>
      <c r="K4616" s="75" t="n">
        <v>4917</v>
      </c>
      <c r="L4616" s="75" t="n">
        <v>4917</v>
      </c>
      <c r="M4616" s="75" t="n">
        <v>48</v>
      </c>
      <c r="N4616" s="75" t="n">
        <v>592.25</v>
      </c>
      <c r="O4616" s="75" t="n">
        <v>71000</v>
      </c>
      <c r="P4616" s="75" t="n">
        <v>250</v>
      </c>
      <c r="Q4616" s="79" t="n">
        <v>45119</v>
      </c>
      <c r="AR4616">
        <f>IF($AU$2&lt;&gt;5,NA(),IF(D4616=D4615,0,IF(AND(D4618=D4616,D4617=D4616),O4616+O4617+O4618,IF(D4617=D4616,O4617+O4616,O4616))))</f>
        <v/>
      </c>
      <c r="AS4616">
        <f>IF($AU$2&lt;&gt;5,NA(),IF(D4616=D4615,0,IF(AND(D4618=D4616,D4617=D4616),P4616+P4617+P4618,IF(D4617=D4616,P4617+P4616,P4616))))</f>
        <v/>
      </c>
      <c r="AT4616">
        <f>AR4616-AS4616</f>
        <v/>
      </c>
    </row>
    <row r="4617" ht="15.75" customHeight="1" s="121">
      <c r="B4617">
        <f>D4617&amp;Q4617&amp;E4617</f>
        <v/>
      </c>
      <c r="C4617" s="73" t="inlineStr">
        <is>
          <t>FUTSTK</t>
        </is>
      </c>
      <c r="D4617" s="73" t="inlineStr">
        <is>
          <t>BAJAJ-AUTO</t>
        </is>
      </c>
      <c r="E4617" s="78" t="n">
        <v>45197</v>
      </c>
      <c r="F4617" s="75" t="n">
        <v>0</v>
      </c>
      <c r="G4617" s="73" t="inlineStr">
        <is>
          <t>XX</t>
        </is>
      </c>
      <c r="H4617" s="75" t="n">
        <v>4953.25</v>
      </c>
      <c r="I4617" s="75" t="n">
        <v>4972</v>
      </c>
      <c r="J4617" s="75" t="n">
        <v>4951.25</v>
      </c>
      <c r="K4617" s="75" t="n">
        <v>4951.25</v>
      </c>
      <c r="L4617" s="75" t="n">
        <v>4953.35</v>
      </c>
      <c r="M4617" s="75" t="n">
        <v>9</v>
      </c>
      <c r="N4617" s="75" t="n">
        <v>111.61</v>
      </c>
      <c r="O4617" s="75" t="n">
        <v>5250</v>
      </c>
      <c r="P4617" s="75" t="n">
        <v>-250</v>
      </c>
      <c r="Q4617" s="79" t="n">
        <v>45119</v>
      </c>
      <c r="AR4617">
        <f>IF($AU$2&lt;&gt;5,NA(),IF(D4617=D4616,0,IF(AND(D4619=D4617,D4618=D4617),O4617+O4618+O4619,IF(D4618=D4617,O4618+O4617,O4617))))</f>
        <v/>
      </c>
      <c r="AS4617">
        <f>IF($AU$2&lt;&gt;5,NA(),IF(D4617=D4616,0,IF(AND(D4619=D4617,D4618=D4617),P4617+P4618+P4619,IF(D4618=D4617,P4618+P4617,P4617))))</f>
        <v/>
      </c>
      <c r="AT4617">
        <f>AR4617-AS4617</f>
        <v/>
      </c>
    </row>
    <row r="4618" ht="15.75" customHeight="1" s="121">
      <c r="B4618">
        <f>D4618&amp;Q4618&amp;E4618</f>
        <v/>
      </c>
      <c r="C4618" s="73" t="inlineStr">
        <is>
          <t>FUTSTK</t>
        </is>
      </c>
      <c r="D4618" s="73" t="inlineStr">
        <is>
          <t>BAJAJFINSV</t>
        </is>
      </c>
      <c r="E4618" s="78" t="n">
        <v>45134</v>
      </c>
      <c r="F4618" s="75" t="n">
        <v>0</v>
      </c>
      <c r="G4618" s="73" t="inlineStr">
        <is>
          <t>XX</t>
        </is>
      </c>
      <c r="H4618" s="75" t="n">
        <v>1600</v>
      </c>
      <c r="I4618" s="75" t="n">
        <v>1613.05</v>
      </c>
      <c r="J4618" s="75" t="n">
        <v>1587.05</v>
      </c>
      <c r="K4618" s="75" t="n">
        <v>1600.35</v>
      </c>
      <c r="L4618" s="75" t="n">
        <v>1600.35</v>
      </c>
      <c r="M4618" s="75" t="n">
        <v>2454</v>
      </c>
      <c r="N4618" s="75" t="n">
        <v>19629.57</v>
      </c>
      <c r="O4618" s="75" t="n">
        <v>7146000</v>
      </c>
      <c r="P4618" s="75" t="n">
        <v>46000</v>
      </c>
      <c r="Q4618" s="79" t="n">
        <v>45119</v>
      </c>
      <c r="AR4618">
        <f>IF($AU$2&lt;&gt;5,NA(),IF(D4618=D4617,0,IF(AND(D4620=D4618,D4619=D4618),O4618+O4619+O4620,IF(D4619=D4618,O4619+O4618,O4618))))</f>
        <v/>
      </c>
      <c r="AS4618">
        <f>IF($AU$2&lt;&gt;5,NA(),IF(D4618=D4617,0,IF(AND(D4620=D4618,D4619=D4618),P4618+P4619+P4620,IF(D4619=D4618,P4619+P4618,P4618))))</f>
        <v/>
      </c>
      <c r="AT4618">
        <f>AR4618-AS4618</f>
        <v/>
      </c>
    </row>
    <row r="4619" ht="15.75" customHeight="1" s="121">
      <c r="B4619">
        <f>D4619&amp;Q4619&amp;E4619</f>
        <v/>
      </c>
      <c r="C4619" s="73" t="inlineStr">
        <is>
          <t>FUTSTK</t>
        </is>
      </c>
      <c r="D4619" s="73" t="inlineStr">
        <is>
          <t>BAJAJFINSV</t>
        </is>
      </c>
      <c r="E4619" s="78" t="n">
        <v>45169</v>
      </c>
      <c r="F4619" s="75" t="n">
        <v>0</v>
      </c>
      <c r="G4619" s="73" t="inlineStr">
        <is>
          <t>XX</t>
        </is>
      </c>
      <c r="H4619" s="75" t="n">
        <v>1617.15</v>
      </c>
      <c r="I4619" s="75" t="n">
        <v>1624</v>
      </c>
      <c r="J4619" s="75" t="n">
        <v>1600.85</v>
      </c>
      <c r="K4619" s="75" t="n">
        <v>1611.2</v>
      </c>
      <c r="L4619" s="75" t="n">
        <v>1611.2</v>
      </c>
      <c r="M4619" s="75" t="n">
        <v>374</v>
      </c>
      <c r="N4619" s="75" t="n">
        <v>3012.86</v>
      </c>
      <c r="O4619" s="75" t="n">
        <v>605000</v>
      </c>
      <c r="P4619" s="75" t="n">
        <v>35000</v>
      </c>
      <c r="Q4619" s="79" t="n">
        <v>45119</v>
      </c>
      <c r="AR4619">
        <f>IF($AU$2&lt;&gt;5,NA(),IF(D4619=D4618,0,IF(AND(D4621=D4619,D4620=D4619),O4619+O4620+O4621,IF(D4620=D4619,O4620+O4619,O4619))))</f>
        <v/>
      </c>
      <c r="AS4619">
        <f>IF($AU$2&lt;&gt;5,NA(),IF(D4619=D4618,0,IF(AND(D4621=D4619,D4620=D4619),P4619+P4620+P4621,IF(D4620=D4619,P4620+P4619,P4619))))</f>
        <v/>
      </c>
      <c r="AT4619">
        <f>AR4619-AS4619</f>
        <v/>
      </c>
    </row>
    <row r="4620" ht="15.75" customHeight="1" s="121">
      <c r="B4620">
        <f>D4620&amp;Q4620&amp;E4620</f>
        <v/>
      </c>
      <c r="C4620" s="73" t="inlineStr">
        <is>
          <t>FUTSTK</t>
        </is>
      </c>
      <c r="D4620" s="73" t="inlineStr">
        <is>
          <t>BAJAJFINSV</t>
        </is>
      </c>
      <c r="E4620" s="78" t="n">
        <v>45197</v>
      </c>
      <c r="F4620" s="75" t="n">
        <v>0</v>
      </c>
      <c r="G4620" s="73" t="inlineStr">
        <is>
          <t>XX</t>
        </is>
      </c>
      <c r="H4620" s="75" t="n">
        <v>1621</v>
      </c>
      <c r="I4620" s="75" t="n">
        <v>1632</v>
      </c>
      <c r="J4620" s="75" t="n">
        <v>1615</v>
      </c>
      <c r="K4620" s="75" t="n">
        <v>1622.15</v>
      </c>
      <c r="L4620" s="75" t="n">
        <v>1622.15</v>
      </c>
      <c r="M4620" s="75" t="n">
        <v>16</v>
      </c>
      <c r="N4620" s="75" t="n">
        <v>129.77</v>
      </c>
      <c r="O4620" s="75" t="n">
        <v>38000</v>
      </c>
      <c r="P4620" s="75" t="n">
        <v>2500</v>
      </c>
      <c r="Q4620" s="79" t="n">
        <v>45119</v>
      </c>
      <c r="AR4620">
        <f>IF($AU$2&lt;&gt;5,NA(),IF(D4620=D4619,0,IF(AND(D4622=D4620,D4621=D4620),O4620+O4621+O4622,IF(D4621=D4620,O4621+O4620,O4620))))</f>
        <v/>
      </c>
      <c r="AS4620">
        <f>IF($AU$2&lt;&gt;5,NA(),IF(D4620=D4619,0,IF(AND(D4622=D4620,D4621=D4620),P4620+P4621+P4622,IF(D4621=D4620,P4621+P4620,P4620))))</f>
        <v/>
      </c>
      <c r="AT4620">
        <f>AR4620-AS4620</f>
        <v/>
      </c>
    </row>
    <row r="4621" ht="15.75" customHeight="1" s="121">
      <c r="B4621">
        <f>D4621&amp;Q4621&amp;E4621</f>
        <v/>
      </c>
      <c r="C4621" s="73" t="inlineStr">
        <is>
          <t>FUTSTK</t>
        </is>
      </c>
      <c r="D4621" s="73" t="inlineStr">
        <is>
          <t>BAJFINANCE</t>
        </is>
      </c>
      <c r="E4621" s="78" t="n">
        <v>45134</v>
      </c>
      <c r="F4621" s="75" t="n">
        <v>0</v>
      </c>
      <c r="G4621" s="73" t="inlineStr">
        <is>
          <t>XX</t>
        </is>
      </c>
      <c r="H4621" s="75" t="n">
        <v>7516.6</v>
      </c>
      <c r="I4621" s="75" t="n">
        <v>7539.35</v>
      </c>
      <c r="J4621" s="75" t="n">
        <v>7429.25</v>
      </c>
      <c r="K4621" s="75" t="n">
        <v>7464.8</v>
      </c>
      <c r="L4621" s="75" t="n">
        <v>7464.8</v>
      </c>
      <c r="M4621" s="75" t="n">
        <v>9241</v>
      </c>
      <c r="N4621" s="75" t="n">
        <v>86413.84</v>
      </c>
      <c r="O4621" s="75" t="n">
        <v>4307625</v>
      </c>
      <c r="P4621" s="75" t="n">
        <v>145750</v>
      </c>
      <c r="Q4621" s="79" t="n">
        <v>45119</v>
      </c>
      <c r="AR4621">
        <f>IF($AU$2&lt;&gt;5,NA(),IF(D4621=D4620,0,IF(AND(D4623=D4621,D4622=D4621),O4621+O4622+O4623,IF(D4622=D4621,O4622+O4621,O4621))))</f>
        <v/>
      </c>
      <c r="AS4621">
        <f>IF($AU$2&lt;&gt;5,NA(),IF(D4621=D4620,0,IF(AND(D4623=D4621,D4622=D4621),P4621+P4622+P4623,IF(D4622=D4621,P4622+P4621,P4621))))</f>
        <v/>
      </c>
      <c r="AT4621">
        <f>AR4621-AS4621</f>
        <v/>
      </c>
    </row>
    <row r="4622" ht="15.75" customHeight="1" s="121">
      <c r="B4622">
        <f>D4622&amp;Q4622&amp;E4622</f>
        <v/>
      </c>
      <c r="C4622" s="73" t="inlineStr">
        <is>
          <t>FUTSTK</t>
        </is>
      </c>
      <c r="D4622" s="73" t="inlineStr">
        <is>
          <t>BAJFINANCE</t>
        </is>
      </c>
      <c r="E4622" s="78" t="n">
        <v>45169</v>
      </c>
      <c r="F4622" s="75" t="n">
        <v>0</v>
      </c>
      <c r="G4622" s="73" t="inlineStr">
        <is>
          <t>XX</t>
        </is>
      </c>
      <c r="H4622" s="75" t="n">
        <v>7550.25</v>
      </c>
      <c r="I4622" s="75" t="n">
        <v>7588</v>
      </c>
      <c r="J4622" s="75" t="n">
        <v>7484.65</v>
      </c>
      <c r="K4622" s="75" t="n">
        <v>7519.05</v>
      </c>
      <c r="L4622" s="75" t="n">
        <v>7519.05</v>
      </c>
      <c r="M4622" s="75" t="n">
        <v>318</v>
      </c>
      <c r="N4622" s="75" t="n">
        <v>2993.95</v>
      </c>
      <c r="O4622" s="75" t="n">
        <v>139250</v>
      </c>
      <c r="P4622" s="75" t="n">
        <v>8625</v>
      </c>
      <c r="Q4622" s="79" t="n">
        <v>45119</v>
      </c>
      <c r="AR4622">
        <f>IF($AU$2&lt;&gt;5,NA(),IF(D4622=D4621,0,IF(AND(D4624=D4622,D4623=D4622),O4622+O4623+O4624,IF(D4623=D4622,O4623+O4622,O4622))))</f>
        <v/>
      </c>
      <c r="AS4622">
        <f>IF($AU$2&lt;&gt;5,NA(),IF(D4622=D4621,0,IF(AND(D4624=D4622,D4623=D4622),P4622+P4623+P4624,IF(D4623=D4622,P4623+P4622,P4622))))</f>
        <v/>
      </c>
      <c r="AT4622">
        <f>AR4622-AS4622</f>
        <v/>
      </c>
    </row>
    <row r="4623" ht="15.75" customHeight="1" s="121">
      <c r="B4623">
        <f>D4623&amp;Q4623&amp;E4623</f>
        <v/>
      </c>
      <c r="C4623" s="73" t="inlineStr">
        <is>
          <t>FUTSTK</t>
        </is>
      </c>
      <c r="D4623" s="73" t="inlineStr">
        <is>
          <t>BAJFINANCE</t>
        </is>
      </c>
      <c r="E4623" s="78" t="n">
        <v>45197</v>
      </c>
      <c r="F4623" s="75" t="n">
        <v>0</v>
      </c>
      <c r="G4623" s="73" t="inlineStr">
        <is>
          <t>XX</t>
        </is>
      </c>
      <c r="H4623" s="75" t="n">
        <v>7589</v>
      </c>
      <c r="I4623" s="75" t="n">
        <v>7635</v>
      </c>
      <c r="J4623" s="75" t="n">
        <v>7540</v>
      </c>
      <c r="K4623" s="75" t="n">
        <v>7566</v>
      </c>
      <c r="L4623" s="75" t="n">
        <v>7566</v>
      </c>
      <c r="M4623" s="75" t="n">
        <v>47</v>
      </c>
      <c r="N4623" s="75" t="n">
        <v>445.49</v>
      </c>
      <c r="O4623" s="75" t="n">
        <v>18875</v>
      </c>
      <c r="P4623" s="75" t="n">
        <v>375</v>
      </c>
      <c r="Q4623" s="79" t="n">
        <v>45119</v>
      </c>
      <c r="AR4623">
        <f>IF($AU$2&lt;&gt;5,NA(),IF(D4623=D4622,0,IF(AND(D4625=D4623,D4624=D4623),O4623+O4624+O4625,IF(D4624=D4623,O4624+O4623,O4623))))</f>
        <v/>
      </c>
      <c r="AS4623">
        <f>IF($AU$2&lt;&gt;5,NA(),IF(D4623=D4622,0,IF(AND(D4625=D4623,D4624=D4623),P4623+P4624+P4625,IF(D4624=D4623,P4624+P4623,P4623))))</f>
        <v/>
      </c>
      <c r="AT4623">
        <f>AR4623-AS4623</f>
        <v/>
      </c>
    </row>
    <row r="4624" ht="15.75" customHeight="1" s="121">
      <c r="B4624">
        <f>D4624&amp;Q4624&amp;E4624</f>
        <v/>
      </c>
      <c r="C4624" s="73" t="inlineStr">
        <is>
          <t>FUTSTK</t>
        </is>
      </c>
      <c r="D4624" s="73" t="inlineStr">
        <is>
          <t>BALKRISIND</t>
        </is>
      </c>
      <c r="E4624" s="78" t="n">
        <v>45134</v>
      </c>
      <c r="F4624" s="75" t="n">
        <v>0</v>
      </c>
      <c r="G4624" s="73" t="inlineStr">
        <is>
          <t>XX</t>
        </is>
      </c>
      <c r="H4624" s="75" t="n">
        <v>2349.75</v>
      </c>
      <c r="I4624" s="75" t="n">
        <v>2426.65</v>
      </c>
      <c r="J4624" s="75" t="n">
        <v>2339.25</v>
      </c>
      <c r="K4624" s="75" t="n">
        <v>2402</v>
      </c>
      <c r="L4624" s="75" t="n">
        <v>2402</v>
      </c>
      <c r="M4624" s="75" t="n">
        <v>2127</v>
      </c>
      <c r="N4624" s="75" t="n">
        <v>15266.07</v>
      </c>
      <c r="O4624" s="75" t="n">
        <v>1614000</v>
      </c>
      <c r="P4624" s="75" t="n">
        <v>-48300</v>
      </c>
      <c r="Q4624" s="79" t="n">
        <v>45119</v>
      </c>
      <c r="AR4624">
        <f>IF($AU$2&lt;&gt;5,NA(),IF(D4624=D4623,0,IF(AND(D4626=D4624,D4625=D4624),O4624+O4625+O4626,IF(D4625=D4624,O4625+O4624,O4624))))</f>
        <v/>
      </c>
      <c r="AS4624">
        <f>IF($AU$2&lt;&gt;5,NA(),IF(D4624=D4623,0,IF(AND(D4626=D4624,D4625=D4624),P4624+P4625+P4626,IF(D4625=D4624,P4625+P4624,P4624))))</f>
        <v/>
      </c>
      <c r="AT4624">
        <f>AR4624-AS4624</f>
        <v/>
      </c>
    </row>
    <row r="4625" ht="15.75" customHeight="1" s="121">
      <c r="B4625">
        <f>D4625&amp;Q4625&amp;E4625</f>
        <v/>
      </c>
      <c r="C4625" s="73" t="inlineStr">
        <is>
          <t>FUTSTK</t>
        </is>
      </c>
      <c r="D4625" s="73" t="inlineStr">
        <is>
          <t>BALKRISIND</t>
        </is>
      </c>
      <c r="E4625" s="78" t="n">
        <v>45169</v>
      </c>
      <c r="F4625" s="75" t="n">
        <v>0</v>
      </c>
      <c r="G4625" s="73" t="inlineStr">
        <is>
          <t>XX</t>
        </is>
      </c>
      <c r="H4625" s="75" t="n">
        <v>2366.1</v>
      </c>
      <c r="I4625" s="75" t="n">
        <v>2437</v>
      </c>
      <c r="J4625" s="75" t="n">
        <v>2364.55</v>
      </c>
      <c r="K4625" s="75" t="n">
        <v>2416.2</v>
      </c>
      <c r="L4625" s="75" t="n">
        <v>2416.2</v>
      </c>
      <c r="M4625" s="75" t="n">
        <v>56</v>
      </c>
      <c r="N4625" s="75" t="n">
        <v>402.22</v>
      </c>
      <c r="O4625" s="75" t="n">
        <v>25500</v>
      </c>
      <c r="P4625" s="75" t="n">
        <v>-2700</v>
      </c>
      <c r="Q4625" s="79" t="n">
        <v>45119</v>
      </c>
      <c r="AR4625">
        <f>IF($AU$2&lt;&gt;5,NA(),IF(D4625=D4624,0,IF(AND(D4627=D4625,D4626=D4625),O4625+O4626+O4627,IF(D4626=D4625,O4626+O4625,O4625))))</f>
        <v/>
      </c>
      <c r="AS4625">
        <f>IF($AU$2&lt;&gt;5,NA(),IF(D4625=D4624,0,IF(AND(D4627=D4625,D4626=D4625),P4625+P4626+P4627,IF(D4626=D4625,P4626+P4625,P4625))))</f>
        <v/>
      </c>
      <c r="AT4625">
        <f>AR4625-AS4625</f>
        <v/>
      </c>
    </row>
    <row r="4626" ht="15.75" customHeight="1" s="121">
      <c r="B4626">
        <f>D4626&amp;Q4626&amp;E4626</f>
        <v/>
      </c>
      <c r="C4626" s="73" t="inlineStr">
        <is>
          <t>FUTSTK</t>
        </is>
      </c>
      <c r="D4626" s="73" t="inlineStr">
        <is>
          <t>BALKRISIND</t>
        </is>
      </c>
      <c r="E4626" s="78" t="n">
        <v>45197</v>
      </c>
      <c r="F4626" s="75" t="n">
        <v>0</v>
      </c>
      <c r="G4626" s="73" t="inlineStr">
        <is>
          <t>XX</t>
        </is>
      </c>
      <c r="H4626" s="75" t="n">
        <v>2400</v>
      </c>
      <c r="I4626" s="75" t="n">
        <v>2400</v>
      </c>
      <c r="J4626" s="75" t="n">
        <v>2400</v>
      </c>
      <c r="K4626" s="75" t="n">
        <v>2400</v>
      </c>
      <c r="L4626" s="75" t="n">
        <v>2436.15</v>
      </c>
      <c r="M4626" s="75" t="n">
        <v>1</v>
      </c>
      <c r="N4626" s="75" t="n">
        <v>7.2</v>
      </c>
      <c r="O4626" s="75" t="n">
        <v>1500</v>
      </c>
      <c r="P4626" s="75" t="n">
        <v>300</v>
      </c>
      <c r="Q4626" s="79" t="n">
        <v>45119</v>
      </c>
      <c r="AR4626">
        <f>IF($AU$2&lt;&gt;5,NA(),IF(D4626=D4625,0,IF(AND(D4628=D4626,D4627=D4626),O4626+O4627+O4628,IF(D4627=D4626,O4627+O4626,O4626))))</f>
        <v/>
      </c>
      <c r="AS4626">
        <f>IF($AU$2&lt;&gt;5,NA(),IF(D4626=D4625,0,IF(AND(D4628=D4626,D4627=D4626),P4626+P4627+P4628,IF(D4627=D4626,P4627+P4626,P4626))))</f>
        <v/>
      </c>
      <c r="AT4626">
        <f>AR4626-AS4626</f>
        <v/>
      </c>
    </row>
    <row r="4627" ht="15.75" customHeight="1" s="121">
      <c r="B4627">
        <f>D4627&amp;Q4627&amp;E4627</f>
        <v/>
      </c>
      <c r="C4627" s="73" t="inlineStr">
        <is>
          <t>FUTSTK</t>
        </is>
      </c>
      <c r="D4627" s="73" t="inlineStr">
        <is>
          <t>BALRAMCHIN</t>
        </is>
      </c>
      <c r="E4627" s="78" t="n">
        <v>45134</v>
      </c>
      <c r="F4627" s="75" t="n">
        <v>0</v>
      </c>
      <c r="G4627" s="73" t="inlineStr">
        <is>
          <t>XX</t>
        </is>
      </c>
      <c r="H4627" s="75" t="n">
        <v>384.4</v>
      </c>
      <c r="I4627" s="75" t="n">
        <v>393.6</v>
      </c>
      <c r="J4627" s="75" t="n">
        <v>383.8</v>
      </c>
      <c r="K4627" s="75" t="n">
        <v>386</v>
      </c>
      <c r="L4627" s="75" t="n">
        <v>386</v>
      </c>
      <c r="M4627" s="75" t="n">
        <v>1984</v>
      </c>
      <c r="N4627" s="75" t="n">
        <v>12340.39</v>
      </c>
      <c r="O4627" s="75" t="n">
        <v>11040000</v>
      </c>
      <c r="P4627" s="75" t="n">
        <v>75200</v>
      </c>
      <c r="Q4627" s="79" t="n">
        <v>45119</v>
      </c>
      <c r="AR4627">
        <f>IF($AU$2&lt;&gt;5,NA(),IF(D4627=D4626,0,IF(AND(D4629=D4627,D4628=D4627),O4627+O4628+O4629,IF(D4628=D4627,O4628+O4627,O4627))))</f>
        <v/>
      </c>
      <c r="AS4627">
        <f>IF($AU$2&lt;&gt;5,NA(),IF(D4627=D4626,0,IF(AND(D4629=D4627,D4628=D4627),P4627+P4628+P4629,IF(D4628=D4627,P4628+P4627,P4627))))</f>
        <v/>
      </c>
      <c r="AT4627">
        <f>AR4627-AS4627</f>
        <v/>
      </c>
    </row>
    <row r="4628" ht="15.75" customHeight="1" s="121">
      <c r="B4628">
        <f>D4628&amp;Q4628&amp;E4628</f>
        <v/>
      </c>
      <c r="C4628" s="73" t="inlineStr">
        <is>
          <t>FUTSTK</t>
        </is>
      </c>
      <c r="D4628" s="73" t="inlineStr">
        <is>
          <t>BALRAMCHIN</t>
        </is>
      </c>
      <c r="E4628" s="78" t="n">
        <v>45169</v>
      </c>
      <c r="F4628" s="75" t="n">
        <v>0</v>
      </c>
      <c r="G4628" s="73" t="inlineStr">
        <is>
          <t>XX</t>
        </is>
      </c>
      <c r="H4628" s="75" t="n">
        <v>388</v>
      </c>
      <c r="I4628" s="75" t="n">
        <v>396.45</v>
      </c>
      <c r="J4628" s="75" t="n">
        <v>388</v>
      </c>
      <c r="K4628" s="75" t="n">
        <v>388.8</v>
      </c>
      <c r="L4628" s="75" t="n">
        <v>388.8</v>
      </c>
      <c r="M4628" s="75" t="n">
        <v>165</v>
      </c>
      <c r="N4628" s="75" t="n">
        <v>1036.93</v>
      </c>
      <c r="O4628" s="75" t="n">
        <v>316800</v>
      </c>
      <c r="P4628" s="75" t="n">
        <v>88000</v>
      </c>
      <c r="Q4628" s="79" t="n">
        <v>45119</v>
      </c>
      <c r="AR4628">
        <f>IF($AU$2&lt;&gt;5,NA(),IF(D4628=D4627,0,IF(AND(D4630=D4628,D4629=D4628),O4628+O4629+O4630,IF(D4629=D4628,O4629+O4628,O4628))))</f>
        <v/>
      </c>
      <c r="AS4628">
        <f>IF($AU$2&lt;&gt;5,NA(),IF(D4628=D4627,0,IF(AND(D4630=D4628,D4629=D4628),P4628+P4629+P4630,IF(D4629=D4628,P4629+P4628,P4628))))</f>
        <v/>
      </c>
      <c r="AT4628">
        <f>AR4628-AS4628</f>
        <v/>
      </c>
    </row>
    <row r="4629" ht="15.75" customHeight="1" s="121">
      <c r="B4629">
        <f>D4629&amp;Q4629&amp;E4629</f>
        <v/>
      </c>
      <c r="C4629" s="73" t="inlineStr">
        <is>
          <t>FUTSTK</t>
        </is>
      </c>
      <c r="D4629" s="73" t="inlineStr">
        <is>
          <t>BALRAMCHIN</t>
        </is>
      </c>
      <c r="E4629" s="78" t="n">
        <v>45197</v>
      </c>
      <c r="F4629" s="75" t="n">
        <v>0</v>
      </c>
      <c r="G4629" s="73" t="inlineStr">
        <is>
          <t>XX</t>
        </is>
      </c>
      <c r="H4629" s="75" t="n">
        <v>391</v>
      </c>
      <c r="I4629" s="75" t="n">
        <v>391</v>
      </c>
      <c r="J4629" s="75" t="n">
        <v>391</v>
      </c>
      <c r="K4629" s="75" t="n">
        <v>391</v>
      </c>
      <c r="L4629" s="75" t="n">
        <v>390.1</v>
      </c>
      <c r="M4629" s="75" t="n">
        <v>1</v>
      </c>
      <c r="N4629" s="75" t="n">
        <v>6.25</v>
      </c>
      <c r="O4629" s="75" t="n">
        <v>4800</v>
      </c>
      <c r="P4629" s="75" t="n">
        <v>0</v>
      </c>
      <c r="Q4629" s="79" t="n">
        <v>45119</v>
      </c>
      <c r="AR4629">
        <f>IF($AU$2&lt;&gt;5,NA(),IF(D4629=D4628,0,IF(AND(D4631=D4629,D4630=D4629),O4629+O4630+O4631,IF(D4630=D4629,O4630+O4629,O4629))))</f>
        <v/>
      </c>
      <c r="AS4629">
        <f>IF($AU$2&lt;&gt;5,NA(),IF(D4629=D4628,0,IF(AND(D4631=D4629,D4630=D4629),P4629+P4630+P4631,IF(D4630=D4629,P4630+P4629,P4629))))</f>
        <v/>
      </c>
      <c r="AT4629">
        <f>AR4629-AS4629</f>
        <v/>
      </c>
    </row>
    <row r="4630" ht="15.75" customHeight="1" s="121">
      <c r="B4630">
        <f>D4630&amp;Q4630&amp;E4630</f>
        <v/>
      </c>
      <c r="C4630" s="73" t="inlineStr">
        <is>
          <t>FUTSTK</t>
        </is>
      </c>
      <c r="D4630" s="73" t="inlineStr">
        <is>
          <t>BANDHANBNK</t>
        </is>
      </c>
      <c r="E4630" s="78" t="n">
        <v>45134</v>
      </c>
      <c r="F4630" s="75" t="n">
        <v>0</v>
      </c>
      <c r="G4630" s="73" t="inlineStr">
        <is>
          <t>XX</t>
        </is>
      </c>
      <c r="H4630" s="75" t="n">
        <v>224.5</v>
      </c>
      <c r="I4630" s="75" t="n">
        <v>224.5</v>
      </c>
      <c r="J4630" s="75" t="n">
        <v>221</v>
      </c>
      <c r="K4630" s="75" t="n">
        <v>222.35</v>
      </c>
      <c r="L4630" s="75" t="n">
        <v>222.35</v>
      </c>
      <c r="M4630" s="75" t="n">
        <v>4771</v>
      </c>
      <c r="N4630" s="75" t="n">
        <v>26528.78</v>
      </c>
      <c r="O4630" s="75" t="n">
        <v>50582500</v>
      </c>
      <c r="P4630" s="75" t="n">
        <v>340000</v>
      </c>
      <c r="Q4630" s="79" t="n">
        <v>45119</v>
      </c>
      <c r="AR4630">
        <f>IF($AU$2&lt;&gt;5,NA(),IF(D4630=D4629,0,IF(AND(D4632=D4630,D4631=D4630),O4630+O4631+O4632,IF(D4631=D4630,O4631+O4630,O4630))))</f>
        <v/>
      </c>
      <c r="AS4630">
        <f>IF($AU$2&lt;&gt;5,NA(),IF(D4630=D4629,0,IF(AND(D4632=D4630,D4631=D4630),P4630+P4631+P4632,IF(D4631=D4630,P4631+P4630,P4630))))</f>
        <v/>
      </c>
      <c r="AT4630">
        <f>AR4630-AS4630</f>
        <v/>
      </c>
    </row>
    <row r="4631" ht="15.75" customHeight="1" s="121">
      <c r="B4631">
        <f>D4631&amp;Q4631&amp;E4631</f>
        <v/>
      </c>
      <c r="C4631" s="73" t="inlineStr">
        <is>
          <t>FUTSTK</t>
        </is>
      </c>
      <c r="D4631" s="73" t="inlineStr">
        <is>
          <t>BANDHANBNK</t>
        </is>
      </c>
      <c r="E4631" s="78" t="n">
        <v>45169</v>
      </c>
      <c r="F4631" s="75" t="n">
        <v>0</v>
      </c>
      <c r="G4631" s="73" t="inlineStr">
        <is>
          <t>XX</t>
        </is>
      </c>
      <c r="H4631" s="75" t="n">
        <v>224.25</v>
      </c>
      <c r="I4631" s="75" t="n">
        <v>224.45</v>
      </c>
      <c r="J4631" s="75" t="n">
        <v>221.5</v>
      </c>
      <c r="K4631" s="75" t="n">
        <v>222.8</v>
      </c>
      <c r="L4631" s="75" t="n">
        <v>222.8</v>
      </c>
      <c r="M4631" s="75" t="n">
        <v>498</v>
      </c>
      <c r="N4631" s="75" t="n">
        <v>2775.58</v>
      </c>
      <c r="O4631" s="75" t="n">
        <v>4067500</v>
      </c>
      <c r="P4631" s="75" t="n">
        <v>515000</v>
      </c>
      <c r="Q4631" s="79" t="n">
        <v>45119</v>
      </c>
      <c r="AR4631">
        <f>IF($AU$2&lt;&gt;5,NA(),IF(D4631=D4630,0,IF(AND(D4633=D4631,D4632=D4631),O4631+O4632+O4633,IF(D4632=D4631,O4632+O4631,O4631))))</f>
        <v/>
      </c>
      <c r="AS4631">
        <f>IF($AU$2&lt;&gt;5,NA(),IF(D4631=D4630,0,IF(AND(D4633=D4631,D4632=D4631),P4631+P4632+P4633,IF(D4632=D4631,P4632+P4631,P4631))))</f>
        <v/>
      </c>
      <c r="AT4631">
        <f>AR4631-AS4631</f>
        <v/>
      </c>
    </row>
    <row r="4632" ht="15.75" customHeight="1" s="121">
      <c r="B4632">
        <f>D4632&amp;Q4632&amp;E4632</f>
        <v/>
      </c>
      <c r="C4632" s="73" t="inlineStr">
        <is>
          <t>FUTSTK</t>
        </is>
      </c>
      <c r="D4632" s="73" t="inlineStr">
        <is>
          <t>BANDHANBNK</t>
        </is>
      </c>
      <c r="E4632" s="78" t="n">
        <v>45197</v>
      </c>
      <c r="F4632" s="75" t="n">
        <v>0</v>
      </c>
      <c r="G4632" s="73" t="inlineStr">
        <is>
          <t>XX</t>
        </is>
      </c>
      <c r="H4632" s="75" t="n">
        <v>225</v>
      </c>
      <c r="I4632" s="75" t="n">
        <v>225.55</v>
      </c>
      <c r="J4632" s="75" t="n">
        <v>224</v>
      </c>
      <c r="K4632" s="75" t="n">
        <v>224.05</v>
      </c>
      <c r="L4632" s="75" t="n">
        <v>225.1</v>
      </c>
      <c r="M4632" s="75" t="n">
        <v>26</v>
      </c>
      <c r="N4632" s="75" t="n">
        <v>145.92</v>
      </c>
      <c r="O4632" s="75" t="n">
        <v>472500</v>
      </c>
      <c r="P4632" s="75" t="n">
        <v>20000</v>
      </c>
      <c r="Q4632" s="79" t="n">
        <v>45119</v>
      </c>
      <c r="AR4632">
        <f>IF($AU$2&lt;&gt;5,NA(),IF(D4632=D4631,0,IF(AND(D4634=D4632,D4633=D4632),O4632+O4633+O4634,IF(D4633=D4632,O4633+O4632,O4632))))</f>
        <v/>
      </c>
      <c r="AS4632">
        <f>IF($AU$2&lt;&gt;5,NA(),IF(D4632=D4631,0,IF(AND(D4634=D4632,D4633=D4632),P4632+P4633+P4634,IF(D4633=D4632,P4633+P4632,P4632))))</f>
        <v/>
      </c>
      <c r="AT4632">
        <f>AR4632-AS4632</f>
        <v/>
      </c>
    </row>
    <row r="4633" ht="15.75" customHeight="1" s="121">
      <c r="B4633">
        <f>D4633&amp;Q4633&amp;E4633</f>
        <v/>
      </c>
      <c r="C4633" s="73" t="inlineStr">
        <is>
          <t>FUTSTK</t>
        </is>
      </c>
      <c r="D4633" s="73" t="inlineStr">
        <is>
          <t>BANKBARODA</t>
        </is>
      </c>
      <c r="E4633" s="78" t="n">
        <v>45134</v>
      </c>
      <c r="F4633" s="75" t="n">
        <v>0</v>
      </c>
      <c r="G4633" s="73" t="inlineStr">
        <is>
          <t>XX</t>
        </is>
      </c>
      <c r="H4633" s="75" t="n">
        <v>205.35</v>
      </c>
      <c r="I4633" s="75" t="n">
        <v>207.35</v>
      </c>
      <c r="J4633" s="75" t="n">
        <v>204.15</v>
      </c>
      <c r="K4633" s="75" t="n">
        <v>205.2</v>
      </c>
      <c r="L4633" s="75" t="n">
        <v>205.2</v>
      </c>
      <c r="M4633" s="75" t="n">
        <v>4357</v>
      </c>
      <c r="N4633" s="75" t="n">
        <v>52411</v>
      </c>
      <c r="O4633" s="75" t="n">
        <v>86609250</v>
      </c>
      <c r="P4633" s="75" t="n">
        <v>-274950</v>
      </c>
      <c r="Q4633" s="79" t="n">
        <v>45119</v>
      </c>
      <c r="AR4633">
        <f>IF($AU$2&lt;&gt;5,NA(),IF(D4633=D4632,0,IF(AND(D4635=D4633,D4634=D4633),O4633+O4634+O4635,IF(D4634=D4633,O4634+O4633,O4633))))</f>
        <v/>
      </c>
      <c r="AS4633">
        <f>IF($AU$2&lt;&gt;5,NA(),IF(D4633=D4632,0,IF(AND(D4635=D4633,D4634=D4633),P4633+P4634+P4635,IF(D4634=D4633,P4634+P4633,P4633))))</f>
        <v/>
      </c>
      <c r="AT4633">
        <f>AR4633-AS4633</f>
        <v/>
      </c>
    </row>
    <row r="4634" ht="15.75" customHeight="1" s="121">
      <c r="B4634">
        <f>D4634&amp;Q4634&amp;E4634</f>
        <v/>
      </c>
      <c r="C4634" s="73" t="inlineStr">
        <is>
          <t>FUTSTK</t>
        </is>
      </c>
      <c r="D4634" s="73" t="inlineStr">
        <is>
          <t>BANKBARODA</t>
        </is>
      </c>
      <c r="E4634" s="78" t="n">
        <v>45169</v>
      </c>
      <c r="F4634" s="75" t="n">
        <v>0</v>
      </c>
      <c r="G4634" s="73" t="inlineStr">
        <is>
          <t>XX</t>
        </is>
      </c>
      <c r="H4634" s="75" t="n">
        <v>206.7</v>
      </c>
      <c r="I4634" s="75" t="n">
        <v>208.75</v>
      </c>
      <c r="J4634" s="75" t="n">
        <v>205.75</v>
      </c>
      <c r="K4634" s="75" t="n">
        <v>206.6</v>
      </c>
      <c r="L4634" s="75" t="n">
        <v>206.6</v>
      </c>
      <c r="M4634" s="75" t="n">
        <v>210</v>
      </c>
      <c r="N4634" s="75" t="n">
        <v>2545.03</v>
      </c>
      <c r="O4634" s="75" t="n">
        <v>2702700</v>
      </c>
      <c r="P4634" s="75" t="n">
        <v>321750</v>
      </c>
      <c r="Q4634" s="79" t="n">
        <v>45119</v>
      </c>
      <c r="AR4634">
        <f>IF($AU$2&lt;&gt;5,NA(),IF(D4634=D4633,0,IF(AND(D4636=D4634,D4635=D4634),O4634+O4635+O4636,IF(D4635=D4634,O4635+O4634,O4634))))</f>
        <v/>
      </c>
      <c r="AS4634">
        <f>IF($AU$2&lt;&gt;5,NA(),IF(D4634=D4633,0,IF(AND(D4636=D4634,D4635=D4634),P4634+P4635+P4636,IF(D4635=D4634,P4635+P4634,P4634))))</f>
        <v/>
      </c>
      <c r="AT4634">
        <f>AR4634-AS4634</f>
        <v/>
      </c>
    </row>
    <row r="4635" ht="15.75" customHeight="1" s="121">
      <c r="B4635">
        <f>D4635&amp;Q4635&amp;E4635</f>
        <v/>
      </c>
      <c r="C4635" s="73" t="inlineStr">
        <is>
          <t>FUTSTK</t>
        </is>
      </c>
      <c r="D4635" s="73" t="inlineStr">
        <is>
          <t>BANKBARODA</t>
        </is>
      </c>
      <c r="E4635" s="78" t="n">
        <v>45197</v>
      </c>
      <c r="F4635" s="75" t="n">
        <v>0</v>
      </c>
      <c r="G4635" s="73" t="inlineStr">
        <is>
          <t>XX</t>
        </is>
      </c>
      <c r="H4635" s="75" t="n">
        <v>208</v>
      </c>
      <c r="I4635" s="75" t="n">
        <v>210</v>
      </c>
      <c r="J4635" s="75" t="n">
        <v>208</v>
      </c>
      <c r="K4635" s="75" t="n">
        <v>208.1</v>
      </c>
      <c r="L4635" s="75" t="n">
        <v>208.1</v>
      </c>
      <c r="M4635" s="75" t="n">
        <v>20</v>
      </c>
      <c r="N4635" s="75" t="n">
        <v>243.95</v>
      </c>
      <c r="O4635" s="75" t="n">
        <v>468000</v>
      </c>
      <c r="P4635" s="75" t="n">
        <v>35100</v>
      </c>
      <c r="Q4635" s="79" t="n">
        <v>45119</v>
      </c>
      <c r="AR4635">
        <f>IF($AU$2&lt;&gt;5,NA(),IF(D4635=D4634,0,IF(AND(D4637=D4635,D4636=D4635),O4635+O4636+O4637,IF(D4636=D4635,O4636+O4635,O4635))))</f>
        <v/>
      </c>
      <c r="AS4635">
        <f>IF($AU$2&lt;&gt;5,NA(),IF(D4635=D4634,0,IF(AND(D4637=D4635,D4636=D4635),P4635+P4636+P4637,IF(D4636=D4635,P4636+P4635,P4635))))</f>
        <v/>
      </c>
      <c r="AT4635">
        <f>AR4635-AS4635</f>
        <v/>
      </c>
    </row>
    <row r="4636" ht="15.75" customHeight="1" s="121">
      <c r="B4636">
        <f>D4636&amp;Q4636&amp;E4636</f>
        <v/>
      </c>
      <c r="C4636" s="73" t="inlineStr">
        <is>
          <t>FUTSTK</t>
        </is>
      </c>
      <c r="D4636" s="73" t="inlineStr">
        <is>
          <t>BATAINDIA</t>
        </is>
      </c>
      <c r="E4636" s="78" t="n">
        <v>45134</v>
      </c>
      <c r="F4636" s="75" t="n">
        <v>0</v>
      </c>
      <c r="G4636" s="73" t="inlineStr">
        <is>
          <t>XX</t>
        </is>
      </c>
      <c r="H4636" s="75" t="n">
        <v>1699.1</v>
      </c>
      <c r="I4636" s="75" t="n">
        <v>1699.1</v>
      </c>
      <c r="J4636" s="75" t="n">
        <v>1612.95</v>
      </c>
      <c r="K4636" s="75" t="n">
        <v>1652.45</v>
      </c>
      <c r="L4636" s="75" t="n">
        <v>1652.45</v>
      </c>
      <c r="M4636" s="75" t="n">
        <v>4602</v>
      </c>
      <c r="N4636" s="75" t="n">
        <v>28387.82</v>
      </c>
      <c r="O4636" s="75" t="n">
        <v>1436625</v>
      </c>
      <c r="P4636" s="75" t="n">
        <v>104625</v>
      </c>
      <c r="Q4636" s="79" t="n">
        <v>45119</v>
      </c>
      <c r="AR4636">
        <f>IF($AU$2&lt;&gt;5,NA(),IF(D4636=D4635,0,IF(AND(D4638=D4636,D4637=D4636),O4636+O4637+O4638,IF(D4637=D4636,O4637+O4636,O4636))))</f>
        <v/>
      </c>
      <c r="AS4636">
        <f>IF($AU$2&lt;&gt;5,NA(),IF(D4636=D4635,0,IF(AND(D4638=D4636,D4637=D4636),P4636+P4637+P4638,IF(D4637=D4636,P4637+P4636,P4636))))</f>
        <v/>
      </c>
      <c r="AT4636">
        <f>AR4636-AS4636</f>
        <v/>
      </c>
    </row>
    <row r="4637" ht="15.75" customHeight="1" s="121">
      <c r="B4637">
        <f>D4637&amp;Q4637&amp;E4637</f>
        <v/>
      </c>
      <c r="C4637" s="73" t="inlineStr">
        <is>
          <t>FUTSTK</t>
        </is>
      </c>
      <c r="D4637" s="73" t="inlineStr">
        <is>
          <t>BATAINDIA</t>
        </is>
      </c>
      <c r="E4637" s="78" t="n">
        <v>45169</v>
      </c>
      <c r="F4637" s="75" t="n">
        <v>0</v>
      </c>
      <c r="G4637" s="73" t="inlineStr">
        <is>
          <t>XX</t>
        </is>
      </c>
      <c r="H4637" s="75" t="n">
        <v>1677</v>
      </c>
      <c r="I4637" s="75" t="n">
        <v>1677</v>
      </c>
      <c r="J4637" s="75" t="n">
        <v>1612</v>
      </c>
      <c r="K4637" s="75" t="n">
        <v>1643.4</v>
      </c>
      <c r="L4637" s="75" t="n">
        <v>1643.4</v>
      </c>
      <c r="M4637" s="75" t="n">
        <v>487</v>
      </c>
      <c r="N4637" s="75" t="n">
        <v>2991.06</v>
      </c>
      <c r="O4637" s="75" t="n">
        <v>156750</v>
      </c>
      <c r="P4637" s="75" t="n">
        <v>51375</v>
      </c>
      <c r="Q4637" s="79" t="n">
        <v>45119</v>
      </c>
      <c r="AR4637">
        <f>IF($AU$2&lt;&gt;5,NA(),IF(D4637=D4636,0,IF(AND(D4639=D4637,D4638=D4637),O4637+O4638+O4639,IF(D4638=D4637,O4638+O4637,O4637))))</f>
        <v/>
      </c>
      <c r="AS4637">
        <f>IF($AU$2&lt;&gt;5,NA(),IF(D4637=D4636,0,IF(AND(D4639=D4637,D4638=D4637),P4637+P4638+P4639,IF(D4638=D4637,P4638+P4637,P4637))))</f>
        <v/>
      </c>
      <c r="AT4637">
        <f>AR4637-AS4637</f>
        <v/>
      </c>
    </row>
    <row r="4638" ht="15.75" customHeight="1" s="121">
      <c r="B4638">
        <f>D4638&amp;Q4638&amp;E4638</f>
        <v/>
      </c>
      <c r="C4638" s="73" t="inlineStr">
        <is>
          <t>FUTSTK</t>
        </is>
      </c>
      <c r="D4638" s="73" t="inlineStr">
        <is>
          <t>BATAINDIA</t>
        </is>
      </c>
      <c r="E4638" s="78" t="n">
        <v>45197</v>
      </c>
      <c r="F4638" s="75" t="n">
        <v>0</v>
      </c>
      <c r="G4638" s="73" t="inlineStr">
        <is>
          <t>XX</t>
        </is>
      </c>
      <c r="H4638" s="75" t="n">
        <v>1670</v>
      </c>
      <c r="I4638" s="75" t="n">
        <v>1670</v>
      </c>
      <c r="J4638" s="75" t="n">
        <v>1638</v>
      </c>
      <c r="K4638" s="75" t="n">
        <v>1656</v>
      </c>
      <c r="L4638" s="75" t="n">
        <v>1692.9</v>
      </c>
      <c r="M4638" s="75" t="n">
        <v>41</v>
      </c>
      <c r="N4638" s="75" t="n">
        <v>253.83</v>
      </c>
      <c r="O4638" s="75" t="n">
        <v>13500</v>
      </c>
      <c r="P4638" s="75" t="n">
        <v>5625</v>
      </c>
      <c r="Q4638" s="79" t="n">
        <v>45119</v>
      </c>
      <c r="AR4638">
        <f>IF($AU$2&lt;&gt;5,NA(),IF(D4638=D4637,0,IF(AND(D4640=D4638,D4639=D4638),O4638+O4639+O4640,IF(D4639=D4638,O4639+O4638,O4638))))</f>
        <v/>
      </c>
      <c r="AS4638">
        <f>IF($AU$2&lt;&gt;5,NA(),IF(D4638=D4637,0,IF(AND(D4640=D4638,D4639=D4638),P4638+P4639+P4640,IF(D4639=D4638,P4639+P4638,P4638))))</f>
        <v/>
      </c>
      <c r="AT4638">
        <f>AR4638-AS4638</f>
        <v/>
      </c>
    </row>
    <row r="4639" ht="15.75" customHeight="1" s="121">
      <c r="B4639">
        <f>D4639&amp;Q4639&amp;E4639</f>
        <v/>
      </c>
      <c r="C4639" s="73" t="inlineStr">
        <is>
          <t>FUTSTK</t>
        </is>
      </c>
      <c r="D4639" s="73" t="inlineStr">
        <is>
          <t>BEL</t>
        </is>
      </c>
      <c r="E4639" s="78" t="n">
        <v>45134</v>
      </c>
      <c r="F4639" s="75" t="n">
        <v>0</v>
      </c>
      <c r="G4639" s="73" t="inlineStr">
        <is>
          <t>XX</t>
        </is>
      </c>
      <c r="H4639" s="75" t="n">
        <v>128.65</v>
      </c>
      <c r="I4639" s="75" t="n">
        <v>128.9</v>
      </c>
      <c r="J4639" s="75" t="n">
        <v>126.85</v>
      </c>
      <c r="K4639" s="75" t="n">
        <v>127.85</v>
      </c>
      <c r="L4639" s="75" t="n">
        <v>127.85</v>
      </c>
      <c r="M4639" s="75" t="n">
        <v>3996</v>
      </c>
      <c r="N4639" s="75" t="n">
        <v>29109.53</v>
      </c>
      <c r="O4639" s="75" t="n">
        <v>83733000</v>
      </c>
      <c r="P4639" s="75" t="n">
        <v>-381900</v>
      </c>
      <c r="Q4639" s="79" t="n">
        <v>45119</v>
      </c>
      <c r="AR4639">
        <f>IF($AU$2&lt;&gt;5,NA(),IF(D4639=D4638,0,IF(AND(D4641=D4639,D4640=D4639),O4639+O4640+O4641,IF(D4640=D4639,O4640+O4639,O4639))))</f>
        <v/>
      </c>
      <c r="AS4639">
        <f>IF($AU$2&lt;&gt;5,NA(),IF(D4639=D4638,0,IF(AND(D4641=D4639,D4640=D4639),P4639+P4640+P4641,IF(D4640=D4639,P4640+P4639,P4639))))</f>
        <v/>
      </c>
      <c r="AT4639">
        <f>AR4639-AS4639</f>
        <v/>
      </c>
    </row>
    <row r="4640" ht="15.75" customHeight="1" s="121">
      <c r="B4640">
        <f>D4640&amp;Q4640&amp;E4640</f>
        <v/>
      </c>
      <c r="C4640" s="73" t="inlineStr">
        <is>
          <t>FUTSTK</t>
        </is>
      </c>
      <c r="D4640" s="73" t="inlineStr">
        <is>
          <t>BEL</t>
        </is>
      </c>
      <c r="E4640" s="78" t="n">
        <v>45169</v>
      </c>
      <c r="F4640" s="75" t="n">
        <v>0</v>
      </c>
      <c r="G4640" s="73" t="inlineStr">
        <is>
          <t>XX</t>
        </is>
      </c>
      <c r="H4640" s="75" t="n">
        <v>129.25</v>
      </c>
      <c r="I4640" s="75" t="n">
        <v>129.25</v>
      </c>
      <c r="J4640" s="75" t="n">
        <v>127.35</v>
      </c>
      <c r="K4640" s="75" t="n">
        <v>128.3</v>
      </c>
      <c r="L4640" s="75" t="n">
        <v>128.3</v>
      </c>
      <c r="M4640" s="75" t="n">
        <v>421</v>
      </c>
      <c r="N4640" s="75" t="n">
        <v>3077.84</v>
      </c>
      <c r="O4640" s="75" t="n">
        <v>5192700</v>
      </c>
      <c r="P4640" s="75" t="n">
        <v>837900</v>
      </c>
      <c r="Q4640" s="79" t="n">
        <v>45119</v>
      </c>
      <c r="AR4640">
        <f>IF($AU$2&lt;&gt;5,NA(),IF(D4640=D4639,0,IF(AND(D4642=D4640,D4641=D4640),O4640+O4641+O4642,IF(D4641=D4640,O4641+O4640,O4640))))</f>
        <v/>
      </c>
      <c r="AS4640">
        <f>IF($AU$2&lt;&gt;5,NA(),IF(D4640=D4639,0,IF(AND(D4642=D4640,D4641=D4640),P4640+P4641+P4642,IF(D4641=D4640,P4641+P4640,P4640))))</f>
        <v/>
      </c>
      <c r="AT4640">
        <f>AR4640-AS4640</f>
        <v/>
      </c>
    </row>
    <row r="4641" ht="15.75" customHeight="1" s="121">
      <c r="B4641">
        <f>D4641&amp;Q4641&amp;E4641</f>
        <v/>
      </c>
      <c r="C4641" s="73" t="inlineStr">
        <is>
          <t>FUTSTK</t>
        </is>
      </c>
      <c r="D4641" s="73" t="inlineStr">
        <is>
          <t>BEL</t>
        </is>
      </c>
      <c r="E4641" s="78" t="n">
        <v>45197</v>
      </c>
      <c r="F4641" s="75" t="n">
        <v>0</v>
      </c>
      <c r="G4641" s="73" t="inlineStr">
        <is>
          <t>XX</t>
        </is>
      </c>
      <c r="H4641" s="75" t="n">
        <v>129.75</v>
      </c>
      <c r="I4641" s="75" t="n">
        <v>129.75</v>
      </c>
      <c r="J4641" s="75" t="n">
        <v>128.45</v>
      </c>
      <c r="K4641" s="75" t="n">
        <v>129</v>
      </c>
      <c r="L4641" s="75" t="n">
        <v>129</v>
      </c>
      <c r="M4641" s="75" t="n">
        <v>16</v>
      </c>
      <c r="N4641" s="75" t="n">
        <v>117.75</v>
      </c>
      <c r="O4641" s="75" t="n">
        <v>239400</v>
      </c>
      <c r="P4641" s="75" t="n">
        <v>34200</v>
      </c>
      <c r="Q4641" s="79" t="n">
        <v>45119</v>
      </c>
      <c r="AR4641">
        <f>IF($AU$2&lt;&gt;5,NA(),IF(D4641=D4640,0,IF(AND(D4643=D4641,D4642=D4641),O4641+O4642+O4643,IF(D4642=D4641,O4642+O4641,O4641))))</f>
        <v/>
      </c>
      <c r="AS4641">
        <f>IF($AU$2&lt;&gt;5,NA(),IF(D4641=D4640,0,IF(AND(D4643=D4641,D4642=D4641),P4641+P4642+P4643,IF(D4642=D4641,P4642+P4641,P4641))))</f>
        <v/>
      </c>
      <c r="AT4641">
        <f>AR4641-AS4641</f>
        <v/>
      </c>
    </row>
    <row r="4642" ht="15.75" customHeight="1" s="121">
      <c r="B4642">
        <f>D4642&amp;Q4642&amp;E4642</f>
        <v/>
      </c>
      <c r="C4642" s="73" t="inlineStr">
        <is>
          <t>FUTSTK</t>
        </is>
      </c>
      <c r="D4642" s="73" t="inlineStr">
        <is>
          <t>BERGEPAINT</t>
        </is>
      </c>
      <c r="E4642" s="78" t="n">
        <v>45134</v>
      </c>
      <c r="F4642" s="75" t="n">
        <v>0</v>
      </c>
      <c r="G4642" s="73" t="inlineStr">
        <is>
          <t>XX</t>
        </is>
      </c>
      <c r="H4642" s="75" t="n">
        <v>672.35</v>
      </c>
      <c r="I4642" s="75" t="n">
        <v>674.95</v>
      </c>
      <c r="J4642" s="75" t="n">
        <v>661.55</v>
      </c>
      <c r="K4642" s="75" t="n">
        <v>672.8</v>
      </c>
      <c r="L4642" s="75" t="n">
        <v>672.8</v>
      </c>
      <c r="M4642" s="75" t="n">
        <v>1031</v>
      </c>
      <c r="N4642" s="75" t="n">
        <v>7586.86</v>
      </c>
      <c r="O4642" s="75" t="n">
        <v>6596700</v>
      </c>
      <c r="P4642" s="75" t="n">
        <v>-38500</v>
      </c>
      <c r="Q4642" s="79" t="n">
        <v>45119</v>
      </c>
      <c r="AR4642">
        <f>IF($AU$2&lt;&gt;5,NA(),IF(D4642=D4641,0,IF(AND(D4644=D4642,D4643=D4642),O4642+O4643+O4644,IF(D4643=D4642,O4643+O4642,O4642))))</f>
        <v/>
      </c>
      <c r="AS4642">
        <f>IF($AU$2&lt;&gt;5,NA(),IF(D4642=D4641,0,IF(AND(D4644=D4642,D4643=D4642),P4642+P4643+P4644,IF(D4643=D4642,P4643+P4642,P4642))))</f>
        <v/>
      </c>
      <c r="AT4642">
        <f>AR4642-AS4642</f>
        <v/>
      </c>
    </row>
    <row r="4643" ht="15.75" customHeight="1" s="121">
      <c r="B4643">
        <f>D4643&amp;Q4643&amp;E4643</f>
        <v/>
      </c>
      <c r="C4643" s="73" t="inlineStr">
        <is>
          <t>FUTSTK</t>
        </is>
      </c>
      <c r="D4643" s="73" t="inlineStr">
        <is>
          <t>BERGEPAINT</t>
        </is>
      </c>
      <c r="E4643" s="78" t="n">
        <v>45169</v>
      </c>
      <c r="F4643" s="75" t="n">
        <v>0</v>
      </c>
      <c r="G4643" s="73" t="inlineStr">
        <is>
          <t>XX</t>
        </is>
      </c>
      <c r="H4643" s="75" t="n">
        <v>664.55</v>
      </c>
      <c r="I4643" s="75" t="n">
        <v>670.55</v>
      </c>
      <c r="J4643" s="75" t="n">
        <v>660.45</v>
      </c>
      <c r="K4643" s="75" t="n">
        <v>670.15</v>
      </c>
      <c r="L4643" s="75" t="n">
        <v>670.15</v>
      </c>
      <c r="M4643" s="75" t="n">
        <v>90</v>
      </c>
      <c r="N4643" s="75" t="n">
        <v>657.83</v>
      </c>
      <c r="O4643" s="75" t="n">
        <v>697400</v>
      </c>
      <c r="P4643" s="75" t="n">
        <v>24200</v>
      </c>
      <c r="Q4643" s="79" t="n">
        <v>45119</v>
      </c>
      <c r="AR4643">
        <f>IF($AU$2&lt;&gt;5,NA(),IF(D4643=D4642,0,IF(AND(D4645=D4643,D4644=D4643),O4643+O4644+O4645,IF(D4644=D4643,O4644+O4643,O4643))))</f>
        <v/>
      </c>
      <c r="AS4643">
        <f>IF($AU$2&lt;&gt;5,NA(),IF(D4643=D4642,0,IF(AND(D4645=D4643,D4644=D4643),P4643+P4644+P4645,IF(D4644=D4643,P4644+P4643,P4643))))</f>
        <v/>
      </c>
      <c r="AT4643">
        <f>AR4643-AS4643</f>
        <v/>
      </c>
    </row>
    <row r="4644" ht="15.75" customHeight="1" s="121">
      <c r="B4644">
        <f>D4644&amp;Q4644&amp;E4644</f>
        <v/>
      </c>
      <c r="C4644" s="73" t="inlineStr">
        <is>
          <t>FUTSTK</t>
        </is>
      </c>
      <c r="D4644" s="73" t="inlineStr">
        <is>
          <t>BERGEPAINT</t>
        </is>
      </c>
      <c r="E4644" s="78" t="n">
        <v>45197</v>
      </c>
      <c r="F4644" s="75" t="n">
        <v>0</v>
      </c>
      <c r="G4644" s="73" t="inlineStr">
        <is>
          <t>XX</t>
        </is>
      </c>
      <c r="H4644" s="75" t="n">
        <v>663</v>
      </c>
      <c r="I4644" s="75" t="n">
        <v>663</v>
      </c>
      <c r="J4644" s="75" t="n">
        <v>663</v>
      </c>
      <c r="K4644" s="75" t="n">
        <v>663</v>
      </c>
      <c r="L4644" s="75" t="n">
        <v>679.5</v>
      </c>
      <c r="M4644" s="75" t="n">
        <v>1</v>
      </c>
      <c r="N4644" s="75" t="n">
        <v>7.29</v>
      </c>
      <c r="O4644" s="75" t="n">
        <v>23100</v>
      </c>
      <c r="P4644" s="75" t="n">
        <v>1100</v>
      </c>
      <c r="Q4644" s="79" t="n">
        <v>45119</v>
      </c>
      <c r="AR4644">
        <f>IF($AU$2&lt;&gt;5,NA(),IF(D4644=D4643,0,IF(AND(D4646=D4644,D4645=D4644),O4644+O4645+O4646,IF(D4645=D4644,O4645+O4644,O4644))))</f>
        <v/>
      </c>
      <c r="AS4644">
        <f>IF($AU$2&lt;&gt;5,NA(),IF(D4644=D4643,0,IF(AND(D4646=D4644,D4645=D4644),P4644+P4645+P4646,IF(D4645=D4644,P4645+P4644,P4644))))</f>
        <v/>
      </c>
      <c r="AT4644">
        <f>AR4644-AS4644</f>
        <v/>
      </c>
    </row>
    <row r="4645" ht="15.75" customHeight="1" s="121">
      <c r="B4645">
        <f>D4645&amp;Q4645&amp;E4645</f>
        <v/>
      </c>
      <c r="C4645" s="73" t="inlineStr">
        <is>
          <t>FUTSTK</t>
        </is>
      </c>
      <c r="D4645" s="73" t="inlineStr">
        <is>
          <t>BHARATFORG</t>
        </is>
      </c>
      <c r="E4645" s="78" t="n">
        <v>45134</v>
      </c>
      <c r="F4645" s="75" t="n">
        <v>0</v>
      </c>
      <c r="G4645" s="73" t="inlineStr">
        <is>
          <t>XX</t>
        </is>
      </c>
      <c r="H4645" s="75" t="n">
        <v>856.8</v>
      </c>
      <c r="I4645" s="75" t="n">
        <v>862.75</v>
      </c>
      <c r="J4645" s="75" t="n">
        <v>853.25</v>
      </c>
      <c r="K4645" s="75" t="n">
        <v>856.25</v>
      </c>
      <c r="L4645" s="75" t="n">
        <v>856.25</v>
      </c>
      <c r="M4645" s="75" t="n">
        <v>1146</v>
      </c>
      <c r="N4645" s="75" t="n">
        <v>9834.799999999999</v>
      </c>
      <c r="O4645" s="75" t="n">
        <v>7928000</v>
      </c>
      <c r="P4645" s="75" t="n">
        <v>-156000</v>
      </c>
      <c r="Q4645" s="79" t="n">
        <v>45119</v>
      </c>
      <c r="AR4645">
        <f>IF($AU$2&lt;&gt;5,NA(),IF(D4645=D4644,0,IF(AND(D4647=D4645,D4646=D4645),O4645+O4646+O4647,IF(D4646=D4645,O4646+O4645,O4645))))</f>
        <v/>
      </c>
      <c r="AS4645">
        <f>IF($AU$2&lt;&gt;5,NA(),IF(D4645=D4644,0,IF(AND(D4647=D4645,D4646=D4645),P4645+P4646+P4647,IF(D4646=D4645,P4646+P4645,P4645))))</f>
        <v/>
      </c>
      <c r="AT4645">
        <f>AR4645-AS4645</f>
        <v/>
      </c>
    </row>
    <row r="4646" ht="15.75" customHeight="1" s="121">
      <c r="B4646">
        <f>D4646&amp;Q4646&amp;E4646</f>
        <v/>
      </c>
      <c r="C4646" s="73" t="inlineStr">
        <is>
          <t>FUTSTK</t>
        </is>
      </c>
      <c r="D4646" s="73" t="inlineStr">
        <is>
          <t>BHARATFORG</t>
        </is>
      </c>
      <c r="E4646" s="78" t="n">
        <v>45169</v>
      </c>
      <c r="F4646" s="75" t="n">
        <v>0</v>
      </c>
      <c r="G4646" s="73" t="inlineStr">
        <is>
          <t>XX</t>
        </is>
      </c>
      <c r="H4646" s="75" t="n">
        <v>861.8</v>
      </c>
      <c r="I4646" s="75" t="n">
        <v>865.9</v>
      </c>
      <c r="J4646" s="75" t="n">
        <v>859</v>
      </c>
      <c r="K4646" s="75" t="n">
        <v>861.4</v>
      </c>
      <c r="L4646" s="75" t="n">
        <v>861.4</v>
      </c>
      <c r="M4646" s="75" t="n">
        <v>42</v>
      </c>
      <c r="N4646" s="75" t="n">
        <v>362.23</v>
      </c>
      <c r="O4646" s="75" t="n">
        <v>179000</v>
      </c>
      <c r="P4646" s="75" t="n">
        <v>11000</v>
      </c>
      <c r="Q4646" s="79" t="n">
        <v>45119</v>
      </c>
      <c r="AR4646">
        <f>IF($AU$2&lt;&gt;5,NA(),IF(D4646=D4645,0,IF(AND(D4648=D4646,D4647=D4646),O4646+O4647+O4648,IF(D4647=D4646,O4647+O4646,O4646))))</f>
        <v/>
      </c>
      <c r="AS4646">
        <f>IF($AU$2&lt;&gt;5,NA(),IF(D4646=D4645,0,IF(AND(D4648=D4646,D4647=D4646),P4646+P4647+P4648,IF(D4647=D4646,P4647+P4646,P4646))))</f>
        <v/>
      </c>
      <c r="AT4646">
        <f>AR4646-AS4646</f>
        <v/>
      </c>
    </row>
    <row r="4647" ht="15.75" customHeight="1" s="121">
      <c r="B4647">
        <f>D4647&amp;Q4647&amp;E4647</f>
        <v/>
      </c>
      <c r="C4647" s="73" t="inlineStr">
        <is>
          <t>FUTSTK</t>
        </is>
      </c>
      <c r="D4647" s="73" t="inlineStr">
        <is>
          <t>BHARATFORG</t>
        </is>
      </c>
      <c r="E4647" s="78" t="n">
        <v>45197</v>
      </c>
      <c r="F4647" s="75" t="n">
        <v>0</v>
      </c>
      <c r="G4647" s="73" t="inlineStr">
        <is>
          <t>XX</t>
        </is>
      </c>
      <c r="H4647" s="75" t="n">
        <v>862.55</v>
      </c>
      <c r="I4647" s="75" t="n">
        <v>863.5</v>
      </c>
      <c r="J4647" s="75" t="n">
        <v>862.55</v>
      </c>
      <c r="K4647" s="75" t="n">
        <v>863.5</v>
      </c>
      <c r="L4647" s="75" t="n">
        <v>863.5</v>
      </c>
      <c r="M4647" s="75" t="n">
        <v>2</v>
      </c>
      <c r="N4647" s="75" t="n">
        <v>17.26</v>
      </c>
      <c r="O4647" s="75" t="n">
        <v>5000</v>
      </c>
      <c r="P4647" s="75" t="n">
        <v>0</v>
      </c>
      <c r="Q4647" s="79" t="n">
        <v>45119</v>
      </c>
      <c r="AR4647">
        <f>IF($AU$2&lt;&gt;5,NA(),IF(D4647=D4646,0,IF(AND(D4649=D4647,D4648=D4647),O4647+O4648+O4649,IF(D4648=D4647,O4648+O4647,O4647))))</f>
        <v/>
      </c>
      <c r="AS4647">
        <f>IF($AU$2&lt;&gt;5,NA(),IF(D4647=D4646,0,IF(AND(D4649=D4647,D4648=D4647),P4647+P4648+P4649,IF(D4648=D4647,P4648+P4647,P4647))))</f>
        <v/>
      </c>
      <c r="AT4647">
        <f>AR4647-AS4647</f>
        <v/>
      </c>
    </row>
    <row r="4648" ht="15.75" customHeight="1" s="121">
      <c r="B4648">
        <f>D4648&amp;Q4648&amp;E4648</f>
        <v/>
      </c>
      <c r="C4648" s="73" t="inlineStr">
        <is>
          <t>FUTSTK</t>
        </is>
      </c>
      <c r="D4648" s="73" t="inlineStr">
        <is>
          <t>BHARTIARTL</t>
        </is>
      </c>
      <c r="E4648" s="78" t="n">
        <v>45134</v>
      </c>
      <c r="F4648" s="75" t="n">
        <v>0</v>
      </c>
      <c r="G4648" s="73" t="inlineStr">
        <is>
          <t>XX</t>
        </is>
      </c>
      <c r="H4648" s="75" t="n">
        <v>887.15</v>
      </c>
      <c r="I4648" s="75" t="n">
        <v>895.5</v>
      </c>
      <c r="J4648" s="75" t="n">
        <v>885</v>
      </c>
      <c r="K4648" s="75" t="n">
        <v>890.75</v>
      </c>
      <c r="L4648" s="75" t="n">
        <v>890.75</v>
      </c>
      <c r="M4648" s="75" t="n">
        <v>3623</v>
      </c>
      <c r="N4648" s="75" t="n">
        <v>30622.87</v>
      </c>
      <c r="O4648" s="75" t="n">
        <v>36091450</v>
      </c>
      <c r="P4648" s="75" t="n">
        <v>-515850</v>
      </c>
      <c r="Q4648" s="79" t="n">
        <v>45119</v>
      </c>
      <c r="AR4648">
        <f>IF($AU$2&lt;&gt;5,NA(),IF(D4648=D4647,0,IF(AND(D4650=D4648,D4649=D4648),O4648+O4649+O4650,IF(D4649=D4648,O4649+O4648,O4648))))</f>
        <v/>
      </c>
      <c r="AS4648">
        <f>IF($AU$2&lt;&gt;5,NA(),IF(D4648=D4647,0,IF(AND(D4650=D4648,D4649=D4648),P4648+P4649+P4650,IF(D4649=D4648,P4649+P4648,P4648))))</f>
        <v/>
      </c>
      <c r="AT4648">
        <f>AR4648-AS4648</f>
        <v/>
      </c>
    </row>
    <row r="4649" ht="15.75" customHeight="1" s="121">
      <c r="B4649">
        <f>D4649&amp;Q4649&amp;E4649</f>
        <v/>
      </c>
      <c r="C4649" s="73" t="inlineStr">
        <is>
          <t>FUTSTK</t>
        </is>
      </c>
      <c r="D4649" s="73" t="inlineStr">
        <is>
          <t>BHARTIARTL</t>
        </is>
      </c>
      <c r="E4649" s="78" t="n">
        <v>45169</v>
      </c>
      <c r="F4649" s="75" t="n">
        <v>0</v>
      </c>
      <c r="G4649" s="73" t="inlineStr">
        <is>
          <t>XX</t>
        </is>
      </c>
      <c r="H4649" s="75" t="n">
        <v>895</v>
      </c>
      <c r="I4649" s="75" t="n">
        <v>898.15</v>
      </c>
      <c r="J4649" s="75" t="n">
        <v>889.2</v>
      </c>
      <c r="K4649" s="75" t="n">
        <v>893.75</v>
      </c>
      <c r="L4649" s="75" t="n">
        <v>893.75</v>
      </c>
      <c r="M4649" s="75" t="n">
        <v>136</v>
      </c>
      <c r="N4649" s="75" t="n">
        <v>1153.55</v>
      </c>
      <c r="O4649" s="75" t="n">
        <v>3572950</v>
      </c>
      <c r="P4649" s="75" t="n">
        <v>0</v>
      </c>
      <c r="Q4649" s="79" t="n">
        <v>45119</v>
      </c>
      <c r="AR4649">
        <f>IF($AU$2&lt;&gt;5,NA(),IF(D4649=D4648,0,IF(AND(D4651=D4649,D4650=D4649),O4649+O4650+O4651,IF(D4650=D4649,O4650+O4649,O4649))))</f>
        <v/>
      </c>
      <c r="AS4649">
        <f>IF($AU$2&lt;&gt;5,NA(),IF(D4649=D4648,0,IF(AND(D4651=D4649,D4650=D4649),P4649+P4650+P4651,IF(D4650=D4649,P4650+P4649,P4649))))</f>
        <v/>
      </c>
      <c r="AT4649">
        <f>AR4649-AS4649</f>
        <v/>
      </c>
    </row>
    <row r="4650" ht="15.75" customHeight="1" s="121">
      <c r="B4650">
        <f>D4650&amp;Q4650&amp;E4650</f>
        <v/>
      </c>
      <c r="C4650" s="73" t="inlineStr">
        <is>
          <t>FUTSTK</t>
        </is>
      </c>
      <c r="D4650" s="73" t="inlineStr">
        <is>
          <t>BHARTIARTL</t>
        </is>
      </c>
      <c r="E4650" s="78" t="n">
        <v>45197</v>
      </c>
      <c r="F4650" s="75" t="n">
        <v>0</v>
      </c>
      <c r="G4650" s="73" t="inlineStr">
        <is>
          <t>XX</t>
        </is>
      </c>
      <c r="H4650" s="75" t="n">
        <v>901.55</v>
      </c>
      <c r="I4650" s="75" t="n">
        <v>901.55</v>
      </c>
      <c r="J4650" s="75" t="n">
        <v>894</v>
      </c>
      <c r="K4650" s="75" t="n">
        <v>894.3</v>
      </c>
      <c r="L4650" s="75" t="n">
        <v>903.65</v>
      </c>
      <c r="M4650" s="75" t="n">
        <v>6</v>
      </c>
      <c r="N4650" s="75" t="n">
        <v>51.19</v>
      </c>
      <c r="O4650" s="75" t="n">
        <v>24700</v>
      </c>
      <c r="P4650" s="75" t="n">
        <v>-950</v>
      </c>
      <c r="Q4650" s="79" t="n">
        <v>45119</v>
      </c>
      <c r="AR4650">
        <f>IF($AU$2&lt;&gt;5,NA(),IF(D4650=D4649,0,IF(AND(D4652=D4650,D4651=D4650),O4650+O4651+O4652,IF(D4651=D4650,O4651+O4650,O4650))))</f>
        <v/>
      </c>
      <c r="AS4650">
        <f>IF($AU$2&lt;&gt;5,NA(),IF(D4650=D4649,0,IF(AND(D4652=D4650,D4651=D4650),P4650+P4651+P4652,IF(D4651=D4650,P4651+P4650,P4650))))</f>
        <v/>
      </c>
      <c r="AT4650">
        <f>AR4650-AS4650</f>
        <v/>
      </c>
    </row>
    <row r="4651" ht="15.75" customHeight="1" s="121">
      <c r="B4651">
        <f>D4651&amp;Q4651&amp;E4651</f>
        <v/>
      </c>
      <c r="C4651" s="73" t="inlineStr">
        <is>
          <t>FUTSTK</t>
        </is>
      </c>
      <c r="D4651" s="73" t="inlineStr">
        <is>
          <t>BHEL</t>
        </is>
      </c>
      <c r="E4651" s="78" t="n">
        <v>45134</v>
      </c>
      <c r="F4651" s="75" t="n">
        <v>0</v>
      </c>
      <c r="G4651" s="73" t="inlineStr">
        <is>
          <t>XX</t>
        </is>
      </c>
      <c r="H4651" s="75" t="n">
        <v>94.84999999999999</v>
      </c>
      <c r="I4651" s="75" t="n">
        <v>95.84999999999999</v>
      </c>
      <c r="J4651" s="75" t="n">
        <v>94.15000000000001</v>
      </c>
      <c r="K4651" s="75" t="n">
        <v>94.55</v>
      </c>
      <c r="L4651" s="75" t="n">
        <v>94.55</v>
      </c>
      <c r="M4651" s="75" t="n">
        <v>558</v>
      </c>
      <c r="N4651" s="75" t="n">
        <v>5562.45</v>
      </c>
      <c r="O4651" s="75" t="n">
        <v>92715000</v>
      </c>
      <c r="P4651" s="75" t="n">
        <v>-4494000</v>
      </c>
      <c r="Q4651" s="79" t="n">
        <v>45119</v>
      </c>
      <c r="AR4651">
        <f>IF($AU$2&lt;&gt;5,NA(),IF(D4651=D4650,0,IF(AND(D4653=D4651,D4652=D4651),O4651+O4652+O4653,IF(D4652=D4651,O4652+O4651,O4651))))</f>
        <v/>
      </c>
      <c r="AS4651">
        <f>IF($AU$2&lt;&gt;5,NA(),IF(D4651=D4650,0,IF(AND(D4653=D4651,D4652=D4651),P4651+P4652+P4653,IF(D4652=D4651,P4652+P4651,P4651))))</f>
        <v/>
      </c>
      <c r="AT4651">
        <f>AR4651-AS4651</f>
        <v/>
      </c>
    </row>
    <row r="4652" ht="15.75" customHeight="1" s="121">
      <c r="B4652">
        <f>D4652&amp;Q4652&amp;E4652</f>
        <v/>
      </c>
      <c r="C4652" s="73" t="inlineStr">
        <is>
          <t>FUTSTK</t>
        </is>
      </c>
      <c r="D4652" s="73" t="inlineStr">
        <is>
          <t>BHEL</t>
        </is>
      </c>
      <c r="E4652" s="78" t="n">
        <v>45169</v>
      </c>
      <c r="F4652" s="75" t="n">
        <v>0</v>
      </c>
      <c r="G4652" s="73" t="inlineStr">
        <is>
          <t>XX</t>
        </is>
      </c>
      <c r="H4652" s="75" t="n">
        <v>95.2</v>
      </c>
      <c r="I4652" s="75" t="n">
        <v>96</v>
      </c>
      <c r="J4652" s="75" t="n">
        <v>94.8</v>
      </c>
      <c r="K4652" s="75" t="n">
        <v>94.95</v>
      </c>
      <c r="L4652" s="75" t="n">
        <v>94.95</v>
      </c>
      <c r="M4652" s="75" t="n">
        <v>28</v>
      </c>
      <c r="N4652" s="75" t="n">
        <v>280.15</v>
      </c>
      <c r="O4652" s="75" t="n">
        <v>9439500</v>
      </c>
      <c r="P4652" s="75" t="n">
        <v>-283500</v>
      </c>
      <c r="Q4652" s="79" t="n">
        <v>45119</v>
      </c>
      <c r="AR4652">
        <f>IF($AU$2&lt;&gt;5,NA(),IF(D4652=D4651,0,IF(AND(D4654=D4652,D4653=D4652),O4652+O4653+O4654,IF(D4653=D4652,O4653+O4652,O4652))))</f>
        <v/>
      </c>
      <c r="AS4652">
        <f>IF($AU$2&lt;&gt;5,NA(),IF(D4652=D4651,0,IF(AND(D4654=D4652,D4653=D4652),P4652+P4653+P4654,IF(D4653=D4652,P4653+P4652,P4652))))</f>
        <v/>
      </c>
      <c r="AT4652">
        <f>AR4652-AS4652</f>
        <v/>
      </c>
    </row>
    <row r="4653" ht="15.75" customHeight="1" s="121">
      <c r="B4653">
        <f>D4653&amp;Q4653&amp;E4653</f>
        <v/>
      </c>
      <c r="C4653" s="73" t="inlineStr">
        <is>
          <t>FUTSTK</t>
        </is>
      </c>
      <c r="D4653" s="73" t="inlineStr">
        <is>
          <t>BHEL</t>
        </is>
      </c>
      <c r="E4653" s="78" t="n">
        <v>45197</v>
      </c>
      <c r="F4653" s="75" t="n">
        <v>0</v>
      </c>
      <c r="G4653" s="73" t="inlineStr">
        <is>
          <t>XX</t>
        </is>
      </c>
      <c r="H4653" s="75" t="n">
        <v>96.25</v>
      </c>
      <c r="I4653" s="75" t="n">
        <v>96.25</v>
      </c>
      <c r="J4653" s="75" t="n">
        <v>95.34999999999999</v>
      </c>
      <c r="K4653" s="75" t="n">
        <v>95.34999999999999</v>
      </c>
      <c r="L4653" s="75" t="n">
        <v>95.75</v>
      </c>
      <c r="M4653" s="75" t="n">
        <v>2</v>
      </c>
      <c r="N4653" s="75" t="n">
        <v>20.11</v>
      </c>
      <c r="O4653" s="75" t="n">
        <v>934500</v>
      </c>
      <c r="P4653" s="75" t="n">
        <v>-10500</v>
      </c>
      <c r="Q4653" s="79" t="n">
        <v>45119</v>
      </c>
      <c r="AR4653">
        <f>IF($AU$2&lt;&gt;5,NA(),IF(D4653=D4652,0,IF(AND(D4655=D4653,D4654=D4653),O4653+O4654+O4655,IF(D4654=D4653,O4654+O4653,O4653))))</f>
        <v/>
      </c>
      <c r="AS4653">
        <f>IF($AU$2&lt;&gt;5,NA(),IF(D4653=D4652,0,IF(AND(D4655=D4653,D4654=D4653),P4653+P4654+P4655,IF(D4654=D4653,P4654+P4653,P4653))))</f>
        <v/>
      </c>
      <c r="AT4653">
        <f>AR4653-AS4653</f>
        <v/>
      </c>
    </row>
    <row r="4654" ht="15.75" customHeight="1" s="121">
      <c r="B4654">
        <f>D4654&amp;Q4654&amp;E4654</f>
        <v/>
      </c>
      <c r="C4654" s="73" t="inlineStr">
        <is>
          <t>FUTSTK</t>
        </is>
      </c>
      <c r="D4654" s="73" t="inlineStr">
        <is>
          <t>BIOCON</t>
        </is>
      </c>
      <c r="E4654" s="78" t="n">
        <v>45134</v>
      </c>
      <c r="F4654" s="75" t="n">
        <v>0</v>
      </c>
      <c r="G4654" s="73" t="inlineStr">
        <is>
          <t>XX</t>
        </is>
      </c>
      <c r="H4654" s="75" t="n">
        <v>255.6</v>
      </c>
      <c r="I4654" s="75" t="n">
        <v>262.8</v>
      </c>
      <c r="J4654" s="75" t="n">
        <v>255</v>
      </c>
      <c r="K4654" s="75" t="n">
        <v>260.45</v>
      </c>
      <c r="L4654" s="75" t="n">
        <v>260.45</v>
      </c>
      <c r="M4654" s="75" t="n">
        <v>4352</v>
      </c>
      <c r="N4654" s="75" t="n">
        <v>28337.8</v>
      </c>
      <c r="O4654" s="75" t="n">
        <v>32240000</v>
      </c>
      <c r="P4654" s="75" t="n">
        <v>882500</v>
      </c>
      <c r="Q4654" s="79" t="n">
        <v>45119</v>
      </c>
      <c r="AR4654">
        <f>IF($AU$2&lt;&gt;5,NA(),IF(D4654=D4653,0,IF(AND(D4656=D4654,D4655=D4654),O4654+O4655+O4656,IF(D4655=D4654,O4655+O4654,O4654))))</f>
        <v/>
      </c>
      <c r="AS4654">
        <f>IF($AU$2&lt;&gt;5,NA(),IF(D4654=D4653,0,IF(AND(D4656=D4654,D4655=D4654),P4654+P4655+P4656,IF(D4655=D4654,P4655+P4654,P4654))))</f>
        <v/>
      </c>
      <c r="AT4654">
        <f>AR4654-AS4654</f>
        <v/>
      </c>
    </row>
    <row r="4655" ht="15.75" customHeight="1" s="121">
      <c r="B4655">
        <f>D4655&amp;Q4655&amp;E4655</f>
        <v/>
      </c>
      <c r="C4655" s="73" t="inlineStr">
        <is>
          <t>FUTSTK</t>
        </is>
      </c>
      <c r="D4655" s="73" t="inlineStr">
        <is>
          <t>BIOCON</t>
        </is>
      </c>
      <c r="E4655" s="78" t="n">
        <v>45169</v>
      </c>
      <c r="F4655" s="75" t="n">
        <v>0</v>
      </c>
      <c r="G4655" s="73" t="inlineStr">
        <is>
          <t>XX</t>
        </is>
      </c>
      <c r="H4655" s="75" t="n">
        <v>256.8</v>
      </c>
      <c r="I4655" s="75" t="n">
        <v>264.6</v>
      </c>
      <c r="J4655" s="75" t="n">
        <v>256.75</v>
      </c>
      <c r="K4655" s="75" t="n">
        <v>262.45</v>
      </c>
      <c r="L4655" s="75" t="n">
        <v>262.45</v>
      </c>
      <c r="M4655" s="75" t="n">
        <v>331</v>
      </c>
      <c r="N4655" s="75" t="n">
        <v>2171.16</v>
      </c>
      <c r="O4655" s="75" t="n">
        <v>1655000</v>
      </c>
      <c r="P4655" s="75" t="n">
        <v>102500</v>
      </c>
      <c r="Q4655" s="79" t="n">
        <v>45119</v>
      </c>
      <c r="AR4655">
        <f>IF($AU$2&lt;&gt;5,NA(),IF(D4655=D4654,0,IF(AND(D4657=D4655,D4656=D4655),O4655+O4656+O4657,IF(D4656=D4655,O4656+O4655,O4655))))</f>
        <v/>
      </c>
      <c r="AS4655">
        <f>IF($AU$2&lt;&gt;5,NA(),IF(D4655=D4654,0,IF(AND(D4657=D4655,D4656=D4655),P4655+P4656+P4657,IF(D4656=D4655,P4656+P4655,P4655))))</f>
        <v/>
      </c>
      <c r="AT4655">
        <f>AR4655-AS4655</f>
        <v/>
      </c>
    </row>
    <row r="4656" ht="15.75" customHeight="1" s="121">
      <c r="B4656">
        <f>D4656&amp;Q4656&amp;E4656</f>
        <v/>
      </c>
      <c r="C4656" s="73" t="inlineStr">
        <is>
          <t>FUTSTK</t>
        </is>
      </c>
      <c r="D4656" s="73" t="inlineStr">
        <is>
          <t>BIOCON</t>
        </is>
      </c>
      <c r="E4656" s="78" t="n">
        <v>45197</v>
      </c>
      <c r="F4656" s="75" t="n">
        <v>0</v>
      </c>
      <c r="G4656" s="73" t="inlineStr">
        <is>
          <t>XX</t>
        </is>
      </c>
      <c r="H4656" s="75" t="n">
        <v>259</v>
      </c>
      <c r="I4656" s="75" t="n">
        <v>266.2</v>
      </c>
      <c r="J4656" s="75" t="n">
        <v>259</v>
      </c>
      <c r="K4656" s="75" t="n">
        <v>264.45</v>
      </c>
      <c r="L4656" s="75" t="n">
        <v>264.45</v>
      </c>
      <c r="M4656" s="75" t="n">
        <v>59</v>
      </c>
      <c r="N4656" s="75" t="n">
        <v>390.22</v>
      </c>
      <c r="O4656" s="75" t="n">
        <v>147500</v>
      </c>
      <c r="P4656" s="75" t="n">
        <v>-57500</v>
      </c>
      <c r="Q4656" s="79" t="n">
        <v>45119</v>
      </c>
      <c r="AR4656">
        <f>IF($AU$2&lt;&gt;5,NA(),IF(D4656=D4655,0,IF(AND(D4658=D4656,D4657=D4656),O4656+O4657+O4658,IF(D4657=D4656,O4657+O4656,O4656))))</f>
        <v/>
      </c>
      <c r="AS4656">
        <f>IF($AU$2&lt;&gt;5,NA(),IF(D4656=D4655,0,IF(AND(D4658=D4656,D4657=D4656),P4656+P4657+P4658,IF(D4657=D4656,P4657+P4656,P4656))))</f>
        <v/>
      </c>
      <c r="AT4656">
        <f>AR4656-AS4656</f>
        <v/>
      </c>
    </row>
    <row r="4657" ht="15.75" customHeight="1" s="121">
      <c r="B4657">
        <f>D4657&amp;Q4657&amp;E4657</f>
        <v/>
      </c>
      <c r="C4657" s="73" t="inlineStr">
        <is>
          <t>FUTSTK</t>
        </is>
      </c>
      <c r="D4657" s="73" t="inlineStr">
        <is>
          <t>BOSCHLTD</t>
        </is>
      </c>
      <c r="E4657" s="78" t="n">
        <v>45134</v>
      </c>
      <c r="F4657" s="75" t="n">
        <v>0</v>
      </c>
      <c r="G4657" s="73" t="inlineStr">
        <is>
          <t>XX</t>
        </is>
      </c>
      <c r="H4657" s="75" t="n">
        <v>19160</v>
      </c>
      <c r="I4657" s="75" t="n">
        <v>19340</v>
      </c>
      <c r="J4657" s="75" t="n">
        <v>19025</v>
      </c>
      <c r="K4657" s="75" t="n">
        <v>19276.85</v>
      </c>
      <c r="L4657" s="75" t="n">
        <v>19276.85</v>
      </c>
      <c r="M4657" s="75" t="n">
        <v>850</v>
      </c>
      <c r="N4657" s="75" t="n">
        <v>8166.57</v>
      </c>
      <c r="O4657" s="75" t="n">
        <v>201050</v>
      </c>
      <c r="P4657" s="75" t="n">
        <v>-4350</v>
      </c>
      <c r="Q4657" s="79" t="n">
        <v>45119</v>
      </c>
      <c r="AR4657">
        <f>IF($AU$2&lt;&gt;5,NA(),IF(D4657=D4656,0,IF(AND(D4659=D4657,D4658=D4657),O4657+O4658+O4659,IF(D4658=D4657,O4658+O4657,O4657))))</f>
        <v/>
      </c>
      <c r="AS4657">
        <f>IF($AU$2&lt;&gt;5,NA(),IF(D4657=D4656,0,IF(AND(D4659=D4657,D4658=D4657),P4657+P4658+P4659,IF(D4658=D4657,P4658+P4657,P4657))))</f>
        <v/>
      </c>
      <c r="AT4657">
        <f>AR4657-AS4657</f>
        <v/>
      </c>
    </row>
    <row r="4658" ht="15.75" customHeight="1" s="121">
      <c r="B4658">
        <f>D4658&amp;Q4658&amp;E4658</f>
        <v/>
      </c>
      <c r="C4658" s="73" t="inlineStr">
        <is>
          <t>FUTSTK</t>
        </is>
      </c>
      <c r="D4658" s="73" t="inlineStr">
        <is>
          <t>BOSCHLTD</t>
        </is>
      </c>
      <c r="E4658" s="78" t="n">
        <v>45169</v>
      </c>
      <c r="F4658" s="75" t="n">
        <v>0</v>
      </c>
      <c r="G4658" s="73" t="inlineStr">
        <is>
          <t>XX</t>
        </is>
      </c>
      <c r="H4658" s="75" t="n">
        <v>19265</v>
      </c>
      <c r="I4658" s="75" t="n">
        <v>19439.95</v>
      </c>
      <c r="J4658" s="75" t="n">
        <v>19182</v>
      </c>
      <c r="K4658" s="75" t="n">
        <v>19387.2</v>
      </c>
      <c r="L4658" s="75" t="n">
        <v>19387.2</v>
      </c>
      <c r="M4658" s="75" t="n">
        <v>55</v>
      </c>
      <c r="N4658" s="75" t="n">
        <v>531.88</v>
      </c>
      <c r="O4658" s="75" t="n">
        <v>4700</v>
      </c>
      <c r="P4658" s="75" t="n">
        <v>50</v>
      </c>
      <c r="Q4658" s="79" t="n">
        <v>45119</v>
      </c>
      <c r="AR4658">
        <f>IF($AU$2&lt;&gt;5,NA(),IF(D4658=D4657,0,IF(AND(D4660=D4658,D4659=D4658),O4658+O4659+O4660,IF(D4659=D4658,O4659+O4658,O4658))))</f>
        <v/>
      </c>
      <c r="AS4658">
        <f>IF($AU$2&lt;&gt;5,NA(),IF(D4658=D4657,0,IF(AND(D4660=D4658,D4659=D4658),P4658+P4659+P4660,IF(D4659=D4658,P4659+P4658,P4658))))</f>
        <v/>
      </c>
      <c r="AT4658">
        <f>AR4658-AS4658</f>
        <v/>
      </c>
    </row>
    <row r="4659" ht="15.75" customHeight="1" s="121">
      <c r="B4659">
        <f>D4659&amp;Q4659&amp;E4659</f>
        <v/>
      </c>
      <c r="C4659" s="73" t="inlineStr">
        <is>
          <t>FUTSTK</t>
        </is>
      </c>
      <c r="D4659" s="73" t="inlineStr">
        <is>
          <t>BOSCHLTD</t>
        </is>
      </c>
      <c r="E4659" s="78" t="n">
        <v>45197</v>
      </c>
      <c r="F4659" s="75" t="n">
        <v>0</v>
      </c>
      <c r="G4659" s="73" t="inlineStr">
        <is>
          <t>XX</t>
        </is>
      </c>
      <c r="H4659" s="75" t="n">
        <v>0</v>
      </c>
      <c r="I4659" s="75" t="n">
        <v>0</v>
      </c>
      <c r="J4659" s="75" t="n">
        <v>0</v>
      </c>
      <c r="K4659" s="75" t="n">
        <v>19300.75</v>
      </c>
      <c r="L4659" s="75" t="n">
        <v>19815.8</v>
      </c>
      <c r="M4659" s="75" t="n">
        <v>0</v>
      </c>
      <c r="N4659" s="75" t="n">
        <v>0</v>
      </c>
      <c r="O4659" s="75" t="n">
        <v>100</v>
      </c>
      <c r="P4659" s="75" t="n">
        <v>0</v>
      </c>
      <c r="Q4659" s="79" t="n">
        <v>45119</v>
      </c>
      <c r="AR4659">
        <f>IF($AU$2&lt;&gt;5,NA(),IF(D4659=D4658,0,IF(AND(D4661=D4659,D4660=D4659),O4659+O4660+O4661,IF(D4660=D4659,O4660+O4659,O4659))))</f>
        <v/>
      </c>
      <c r="AS4659">
        <f>IF($AU$2&lt;&gt;5,NA(),IF(D4659=D4658,0,IF(AND(D4661=D4659,D4660=D4659),P4659+P4660+P4661,IF(D4660=D4659,P4660+P4659,P4659))))</f>
        <v/>
      </c>
      <c r="AT4659">
        <f>AR4659-AS4659</f>
        <v/>
      </c>
    </row>
    <row r="4660" ht="15.75" customHeight="1" s="121">
      <c r="B4660">
        <f>D4660&amp;Q4660&amp;E4660</f>
        <v/>
      </c>
      <c r="C4660" s="73" t="inlineStr">
        <is>
          <t>FUTSTK</t>
        </is>
      </c>
      <c r="D4660" s="73" t="inlineStr">
        <is>
          <t>BPCL</t>
        </is>
      </c>
      <c r="E4660" s="78" t="n">
        <v>45134</v>
      </c>
      <c r="F4660" s="75" t="n">
        <v>0</v>
      </c>
      <c r="G4660" s="73" t="inlineStr">
        <is>
          <t>XX</t>
        </is>
      </c>
      <c r="H4660" s="75" t="n">
        <v>391.75</v>
      </c>
      <c r="I4660" s="75" t="n">
        <v>393.8</v>
      </c>
      <c r="J4660" s="75" t="n">
        <v>387.1</v>
      </c>
      <c r="K4660" s="75" t="n">
        <v>388.2</v>
      </c>
      <c r="L4660" s="75" t="n">
        <v>388.2</v>
      </c>
      <c r="M4660" s="75" t="n">
        <v>1245</v>
      </c>
      <c r="N4660" s="75" t="n">
        <v>8740.700000000001</v>
      </c>
      <c r="O4660" s="75" t="n">
        <v>22456800</v>
      </c>
      <c r="P4660" s="75" t="n">
        <v>140400</v>
      </c>
      <c r="Q4660" s="79" t="n">
        <v>45119</v>
      </c>
      <c r="AR4660">
        <f>IF($AU$2&lt;&gt;5,NA(),IF(D4660=D4659,0,IF(AND(D4662=D4660,D4661=D4660),O4660+O4661+O4662,IF(D4661=D4660,O4661+O4660,O4660))))</f>
        <v/>
      </c>
      <c r="AS4660">
        <f>IF($AU$2&lt;&gt;5,NA(),IF(D4660=D4659,0,IF(AND(D4662=D4660,D4661=D4660),P4660+P4661+P4662,IF(D4661=D4660,P4661+P4660,P4660))))</f>
        <v/>
      </c>
      <c r="AT4660">
        <f>AR4660-AS4660</f>
        <v/>
      </c>
    </row>
    <row r="4661" ht="15.75" customHeight="1" s="121">
      <c r="B4661">
        <f>D4661&amp;Q4661&amp;E4661</f>
        <v/>
      </c>
      <c r="C4661" s="73" t="inlineStr">
        <is>
          <t>FUTSTK</t>
        </is>
      </c>
      <c r="D4661" s="73" t="inlineStr">
        <is>
          <t>BPCL</t>
        </is>
      </c>
      <c r="E4661" s="78" t="n">
        <v>45169</v>
      </c>
      <c r="F4661" s="75" t="n">
        <v>0</v>
      </c>
      <c r="G4661" s="73" t="inlineStr">
        <is>
          <t>XX</t>
        </is>
      </c>
      <c r="H4661" s="75" t="n">
        <v>390.75</v>
      </c>
      <c r="I4661" s="75" t="n">
        <v>391.9</v>
      </c>
      <c r="J4661" s="75" t="n">
        <v>386</v>
      </c>
      <c r="K4661" s="75" t="n">
        <v>387</v>
      </c>
      <c r="L4661" s="75" t="n">
        <v>387</v>
      </c>
      <c r="M4661" s="75" t="n">
        <v>77</v>
      </c>
      <c r="N4661" s="75" t="n">
        <v>538.23</v>
      </c>
      <c r="O4661" s="75" t="n">
        <v>1038600</v>
      </c>
      <c r="P4661" s="75" t="n">
        <v>14400</v>
      </c>
      <c r="Q4661" s="79" t="n">
        <v>45119</v>
      </c>
      <c r="AR4661">
        <f>IF($AU$2&lt;&gt;5,NA(),IF(D4661=D4660,0,IF(AND(D4663=D4661,D4662=D4661),O4661+O4662+O4663,IF(D4662=D4661,O4662+O4661,O4661))))</f>
        <v/>
      </c>
      <c r="AS4661">
        <f>IF($AU$2&lt;&gt;5,NA(),IF(D4661=D4660,0,IF(AND(D4663=D4661,D4662=D4661),P4661+P4662+P4663,IF(D4662=D4661,P4662+P4661,P4661))))</f>
        <v/>
      </c>
      <c r="AT4661">
        <f>AR4661-AS4661</f>
        <v/>
      </c>
    </row>
    <row r="4662" ht="15.75" customHeight="1" s="121">
      <c r="B4662">
        <f>D4662&amp;Q4662&amp;E4662</f>
        <v/>
      </c>
      <c r="C4662" s="73" t="inlineStr">
        <is>
          <t>FUTSTK</t>
        </is>
      </c>
      <c r="D4662" s="73" t="inlineStr">
        <is>
          <t>BPCL</t>
        </is>
      </c>
      <c r="E4662" s="78" t="n">
        <v>45197</v>
      </c>
      <c r="F4662" s="75" t="n">
        <v>0</v>
      </c>
      <c r="G4662" s="73" t="inlineStr">
        <is>
          <t>XX</t>
        </is>
      </c>
      <c r="H4662" s="75" t="n">
        <v>389.7</v>
      </c>
      <c r="I4662" s="75" t="n">
        <v>389.7</v>
      </c>
      <c r="J4662" s="75" t="n">
        <v>387.6</v>
      </c>
      <c r="K4662" s="75" t="n">
        <v>387.6</v>
      </c>
      <c r="L4662" s="75" t="n">
        <v>387.6</v>
      </c>
      <c r="M4662" s="75" t="n">
        <v>6</v>
      </c>
      <c r="N4662" s="75" t="n">
        <v>42.01</v>
      </c>
      <c r="O4662" s="75" t="n">
        <v>43200</v>
      </c>
      <c r="P4662" s="75" t="n">
        <v>1800</v>
      </c>
      <c r="Q4662" s="79" t="n">
        <v>45119</v>
      </c>
      <c r="AR4662">
        <f>IF($AU$2&lt;&gt;5,NA(),IF(D4662=D4661,0,IF(AND(D4664=D4662,D4663=D4662),O4662+O4663+O4664,IF(D4663=D4662,O4663+O4662,O4662))))</f>
        <v/>
      </c>
      <c r="AS4662">
        <f>IF($AU$2&lt;&gt;5,NA(),IF(D4662=D4661,0,IF(AND(D4664=D4662,D4663=D4662),P4662+P4663+P4664,IF(D4663=D4662,P4663+P4662,P4662))))</f>
        <v/>
      </c>
      <c r="AT4662">
        <f>AR4662-AS4662</f>
        <v/>
      </c>
    </row>
    <row r="4663" ht="15.75" customHeight="1" s="121">
      <c r="B4663">
        <f>D4663&amp;Q4663&amp;E4663</f>
        <v/>
      </c>
      <c r="C4663" s="73" t="inlineStr">
        <is>
          <t>FUTSTK</t>
        </is>
      </c>
      <c r="D4663" s="73" t="inlineStr">
        <is>
          <t>BRITANNIA</t>
        </is>
      </c>
      <c r="E4663" s="78" t="n">
        <v>45134</v>
      </c>
      <c r="F4663" s="75" t="n">
        <v>0</v>
      </c>
      <c r="G4663" s="73" t="inlineStr">
        <is>
          <t>XX</t>
        </is>
      </c>
      <c r="H4663" s="75" t="n">
        <v>5137</v>
      </c>
      <c r="I4663" s="75" t="n">
        <v>5137</v>
      </c>
      <c r="J4663" s="75" t="n">
        <v>5066.1</v>
      </c>
      <c r="K4663" s="75" t="n">
        <v>5097.4</v>
      </c>
      <c r="L4663" s="75" t="n">
        <v>5097.4</v>
      </c>
      <c r="M4663" s="75" t="n">
        <v>920</v>
      </c>
      <c r="N4663" s="75" t="n">
        <v>9372.040000000001</v>
      </c>
      <c r="O4663" s="75" t="n">
        <v>1445600</v>
      </c>
      <c r="P4663" s="75" t="n">
        <v>15800</v>
      </c>
      <c r="Q4663" s="79" t="n">
        <v>45119</v>
      </c>
      <c r="AR4663">
        <f>IF($AU$2&lt;&gt;5,NA(),IF(D4663=D4662,0,IF(AND(D4665=D4663,D4664=D4663),O4663+O4664+O4665,IF(D4664=D4663,O4664+O4663,O4663))))</f>
        <v/>
      </c>
      <c r="AS4663">
        <f>IF($AU$2&lt;&gt;5,NA(),IF(D4663=D4662,0,IF(AND(D4665=D4663,D4664=D4663),P4663+P4664+P4665,IF(D4664=D4663,P4664+P4663,P4663))))</f>
        <v/>
      </c>
      <c r="AT4663">
        <f>AR4663-AS4663</f>
        <v/>
      </c>
    </row>
    <row r="4664" ht="15.75" customHeight="1" s="121">
      <c r="B4664">
        <f>D4664&amp;Q4664&amp;E4664</f>
        <v/>
      </c>
      <c r="C4664" s="73" t="inlineStr">
        <is>
          <t>FUTSTK</t>
        </is>
      </c>
      <c r="D4664" s="73" t="inlineStr">
        <is>
          <t>BRITANNIA</t>
        </is>
      </c>
      <c r="E4664" s="78" t="n">
        <v>45169</v>
      </c>
      <c r="F4664" s="75" t="n">
        <v>0</v>
      </c>
      <c r="G4664" s="73" t="inlineStr">
        <is>
          <t>XX</t>
        </is>
      </c>
      <c r="H4664" s="75" t="n">
        <v>5140</v>
      </c>
      <c r="I4664" s="75" t="n">
        <v>5144.45</v>
      </c>
      <c r="J4664" s="75" t="n">
        <v>5100</v>
      </c>
      <c r="K4664" s="75" t="n">
        <v>5128.05</v>
      </c>
      <c r="L4664" s="75" t="n">
        <v>5128.05</v>
      </c>
      <c r="M4664" s="75" t="n">
        <v>29</v>
      </c>
      <c r="N4664" s="75" t="n">
        <v>297.14</v>
      </c>
      <c r="O4664" s="75" t="n">
        <v>50200</v>
      </c>
      <c r="P4664" s="75" t="n">
        <v>600</v>
      </c>
      <c r="Q4664" s="79" t="n">
        <v>45119</v>
      </c>
      <c r="AR4664">
        <f>IF($AU$2&lt;&gt;5,NA(),IF(D4664=D4663,0,IF(AND(D4666=D4664,D4665=D4664),O4664+O4665+O4666,IF(D4665=D4664,O4665+O4664,O4664))))</f>
        <v/>
      </c>
      <c r="AS4664">
        <f>IF($AU$2&lt;&gt;5,NA(),IF(D4664=D4663,0,IF(AND(D4666=D4664,D4665=D4664),P4664+P4665+P4666,IF(D4665=D4664,P4665+P4664,P4664))))</f>
        <v/>
      </c>
      <c r="AT4664">
        <f>AR4664-AS4664</f>
        <v/>
      </c>
    </row>
    <row r="4665" ht="15.75" customHeight="1" s="121">
      <c r="B4665">
        <f>D4665&amp;Q4665&amp;E4665</f>
        <v/>
      </c>
      <c r="C4665" s="73" t="inlineStr">
        <is>
          <t>FUTSTK</t>
        </is>
      </c>
      <c r="D4665" s="73" t="inlineStr">
        <is>
          <t>BRITANNIA</t>
        </is>
      </c>
      <c r="E4665" s="78" t="n">
        <v>45197</v>
      </c>
      <c r="F4665" s="75" t="n">
        <v>0</v>
      </c>
      <c r="G4665" s="73" t="inlineStr">
        <is>
          <t>XX</t>
        </is>
      </c>
      <c r="H4665" s="75" t="n">
        <v>0</v>
      </c>
      <c r="I4665" s="75" t="n">
        <v>0</v>
      </c>
      <c r="J4665" s="75" t="n">
        <v>0</v>
      </c>
      <c r="K4665" s="75" t="n">
        <v>5166.2</v>
      </c>
      <c r="L4665" s="75" t="n">
        <v>5151.8</v>
      </c>
      <c r="M4665" s="75" t="n">
        <v>0</v>
      </c>
      <c r="N4665" s="75" t="n">
        <v>0</v>
      </c>
      <c r="O4665" s="75" t="n">
        <v>2800</v>
      </c>
      <c r="P4665" s="75" t="n">
        <v>0</v>
      </c>
      <c r="Q4665" s="79" t="n">
        <v>45119</v>
      </c>
      <c r="AR4665">
        <f>IF($AU$2&lt;&gt;5,NA(),IF(D4665=D4664,0,IF(AND(D4667=D4665,D4666=D4665),O4665+O4666+O4667,IF(D4666=D4665,O4666+O4665,O4665))))</f>
        <v/>
      </c>
      <c r="AS4665">
        <f>IF($AU$2&lt;&gt;5,NA(),IF(D4665=D4664,0,IF(AND(D4667=D4665,D4666=D4665),P4665+P4666+P4667,IF(D4666=D4665,P4666+P4665,P4665))))</f>
        <v/>
      </c>
      <c r="AT4665">
        <f>AR4665-AS4665</f>
        <v/>
      </c>
    </row>
    <row r="4666" ht="15.75" customHeight="1" s="121">
      <c r="B4666">
        <f>D4666&amp;Q4666&amp;E4666</f>
        <v/>
      </c>
      <c r="C4666" s="73" t="inlineStr">
        <is>
          <t>FUTSTK</t>
        </is>
      </c>
      <c r="D4666" s="73" t="inlineStr">
        <is>
          <t>BSOFT</t>
        </is>
      </c>
      <c r="E4666" s="78" t="n">
        <v>45134</v>
      </c>
      <c r="F4666" s="75" t="n">
        <v>0</v>
      </c>
      <c r="G4666" s="73" t="inlineStr">
        <is>
          <t>XX</t>
        </is>
      </c>
      <c r="H4666" s="75" t="n">
        <v>352.35</v>
      </c>
      <c r="I4666" s="75" t="n">
        <v>354.95</v>
      </c>
      <c r="J4666" s="75" t="n">
        <v>347.75</v>
      </c>
      <c r="K4666" s="75" t="n">
        <v>348.85</v>
      </c>
      <c r="L4666" s="75" t="n">
        <v>348.85</v>
      </c>
      <c r="M4666" s="75" t="n">
        <v>706</v>
      </c>
      <c r="N4666" s="75" t="n">
        <v>4944.44</v>
      </c>
      <c r="O4666" s="75" t="n">
        <v>7740000</v>
      </c>
      <c r="P4666" s="75" t="n">
        <v>-32000</v>
      </c>
      <c r="Q4666" s="79" t="n">
        <v>45119</v>
      </c>
      <c r="AR4666">
        <f>IF($AU$2&lt;&gt;5,NA(),IF(D4666=D4665,0,IF(AND(D4668=D4666,D4667=D4666),O4666+O4667+O4668,IF(D4667=D4666,O4667+O4666,O4666))))</f>
        <v/>
      </c>
      <c r="AS4666">
        <f>IF($AU$2&lt;&gt;5,NA(),IF(D4666=D4665,0,IF(AND(D4668=D4666,D4667=D4666),P4666+P4667+P4668,IF(D4667=D4666,P4667+P4666,P4666))))</f>
        <v/>
      </c>
      <c r="AT4666">
        <f>AR4666-AS4666</f>
        <v/>
      </c>
    </row>
    <row r="4667" ht="15.75" customHeight="1" s="121">
      <c r="B4667">
        <f>D4667&amp;Q4667&amp;E4667</f>
        <v/>
      </c>
      <c r="C4667" s="73" t="inlineStr">
        <is>
          <t>FUTSTK</t>
        </is>
      </c>
      <c r="D4667" s="73" t="inlineStr">
        <is>
          <t>BSOFT</t>
        </is>
      </c>
      <c r="E4667" s="78" t="n">
        <v>45169</v>
      </c>
      <c r="F4667" s="75" t="n">
        <v>0</v>
      </c>
      <c r="G4667" s="73" t="inlineStr">
        <is>
          <t>XX</t>
        </is>
      </c>
      <c r="H4667" s="75" t="n">
        <v>356.25</v>
      </c>
      <c r="I4667" s="75" t="n">
        <v>356.25</v>
      </c>
      <c r="J4667" s="75" t="n">
        <v>350.4</v>
      </c>
      <c r="K4667" s="75" t="n">
        <v>351.3</v>
      </c>
      <c r="L4667" s="75" t="n">
        <v>351.3</v>
      </c>
      <c r="M4667" s="75" t="n">
        <v>30</v>
      </c>
      <c r="N4667" s="75" t="n">
        <v>211.44</v>
      </c>
      <c r="O4667" s="75" t="n">
        <v>250000</v>
      </c>
      <c r="P4667" s="75" t="n">
        <v>8000</v>
      </c>
      <c r="Q4667" s="79" t="n">
        <v>45119</v>
      </c>
      <c r="AR4667">
        <f>IF($AU$2&lt;&gt;5,NA(),IF(D4667=D4666,0,IF(AND(D4669=D4667,D4668=D4667),O4667+O4668+O4669,IF(D4668=D4667,O4668+O4667,O4667))))</f>
        <v/>
      </c>
      <c r="AS4667">
        <f>IF($AU$2&lt;&gt;5,NA(),IF(D4667=D4666,0,IF(AND(D4669=D4667,D4668=D4667),P4667+P4668+P4669,IF(D4668=D4667,P4668+P4667,P4667))))</f>
        <v/>
      </c>
      <c r="AT4667">
        <f>AR4667-AS4667</f>
        <v/>
      </c>
    </row>
    <row r="4668" ht="15.75" customHeight="1" s="121">
      <c r="B4668">
        <f>D4668&amp;Q4668&amp;E4668</f>
        <v/>
      </c>
      <c r="C4668" s="73" t="inlineStr">
        <is>
          <t>FUTSTK</t>
        </is>
      </c>
      <c r="D4668" s="73" t="inlineStr">
        <is>
          <t>BSOFT</t>
        </is>
      </c>
      <c r="E4668" s="78" t="n">
        <v>45197</v>
      </c>
      <c r="F4668" s="75" t="n">
        <v>0</v>
      </c>
      <c r="G4668" s="73" t="inlineStr">
        <is>
          <t>XX</t>
        </is>
      </c>
      <c r="H4668" s="75" t="n">
        <v>0</v>
      </c>
      <c r="I4668" s="75" t="n">
        <v>0</v>
      </c>
      <c r="J4668" s="75" t="n">
        <v>0</v>
      </c>
      <c r="K4668" s="75" t="n">
        <v>359.2</v>
      </c>
      <c r="L4668" s="75" t="n">
        <v>354.7</v>
      </c>
      <c r="M4668" s="75" t="n">
        <v>0</v>
      </c>
      <c r="N4668" s="75" t="n">
        <v>0</v>
      </c>
      <c r="O4668" s="75" t="n">
        <v>20000</v>
      </c>
      <c r="P4668" s="75" t="n">
        <v>0</v>
      </c>
      <c r="Q4668" s="79" t="n">
        <v>45119</v>
      </c>
      <c r="AR4668">
        <f>IF($AU$2&lt;&gt;5,NA(),IF(D4668=D4667,0,IF(AND(D4670=D4668,D4669=D4668),O4668+O4669+O4670,IF(D4669=D4668,O4669+O4668,O4668))))</f>
        <v/>
      </c>
      <c r="AS4668">
        <f>IF($AU$2&lt;&gt;5,NA(),IF(D4668=D4667,0,IF(AND(D4670=D4668,D4669=D4668),P4668+P4669+P4670,IF(D4669=D4668,P4669+P4668,P4668))))</f>
        <v/>
      </c>
      <c r="AT4668">
        <f>AR4668-AS4668</f>
        <v/>
      </c>
    </row>
    <row r="4669" ht="15.75" customHeight="1" s="121">
      <c r="B4669">
        <f>D4669&amp;Q4669&amp;E4669</f>
        <v/>
      </c>
      <c r="C4669" s="73" t="inlineStr">
        <is>
          <t>FUTSTK</t>
        </is>
      </c>
      <c r="D4669" s="73" t="inlineStr">
        <is>
          <t>CANBK</t>
        </is>
      </c>
      <c r="E4669" s="78" t="n">
        <v>45134</v>
      </c>
      <c r="F4669" s="75" t="n">
        <v>0</v>
      </c>
      <c r="G4669" s="73" t="inlineStr">
        <is>
          <t>XX</t>
        </is>
      </c>
      <c r="H4669" s="75" t="n">
        <v>335.1</v>
      </c>
      <c r="I4669" s="75" t="n">
        <v>337.8</v>
      </c>
      <c r="J4669" s="75" t="n">
        <v>332.4</v>
      </c>
      <c r="K4669" s="75" t="n">
        <v>332.8</v>
      </c>
      <c r="L4669" s="75" t="n">
        <v>332.8</v>
      </c>
      <c r="M4669" s="75" t="n">
        <v>3986</v>
      </c>
      <c r="N4669" s="75" t="n">
        <v>36040.74</v>
      </c>
      <c r="O4669" s="75" t="n">
        <v>51491700</v>
      </c>
      <c r="P4669" s="75" t="n">
        <v>-62100</v>
      </c>
      <c r="Q4669" s="79" t="n">
        <v>45119</v>
      </c>
      <c r="AR4669">
        <f>IF($AU$2&lt;&gt;5,NA(),IF(D4669=D4668,0,IF(AND(D4671=D4669,D4670=D4669),O4669+O4670+O4671,IF(D4670=D4669,O4670+O4669,O4669))))</f>
        <v/>
      </c>
      <c r="AS4669">
        <f>IF($AU$2&lt;&gt;5,NA(),IF(D4669=D4668,0,IF(AND(D4671=D4669,D4670=D4669),P4669+P4670+P4671,IF(D4670=D4669,P4670+P4669,P4669))))</f>
        <v/>
      </c>
      <c r="AT4669">
        <f>AR4669-AS4669</f>
        <v/>
      </c>
    </row>
    <row r="4670" ht="15.75" customHeight="1" s="121">
      <c r="B4670">
        <f>D4670&amp;Q4670&amp;E4670</f>
        <v/>
      </c>
      <c r="C4670" s="73" t="inlineStr">
        <is>
          <t>FUTSTK</t>
        </is>
      </c>
      <c r="D4670" s="73" t="inlineStr">
        <is>
          <t>CANBK</t>
        </is>
      </c>
      <c r="E4670" s="78" t="n">
        <v>45169</v>
      </c>
      <c r="F4670" s="75" t="n">
        <v>0</v>
      </c>
      <c r="G4670" s="73" t="inlineStr">
        <is>
          <t>XX</t>
        </is>
      </c>
      <c r="H4670" s="75" t="n">
        <v>336.8</v>
      </c>
      <c r="I4670" s="75" t="n">
        <v>340.15</v>
      </c>
      <c r="J4670" s="75" t="n">
        <v>334.9</v>
      </c>
      <c r="K4670" s="75" t="n">
        <v>335.1</v>
      </c>
      <c r="L4670" s="75" t="n">
        <v>335.1</v>
      </c>
      <c r="M4670" s="75" t="n">
        <v>205</v>
      </c>
      <c r="N4670" s="75" t="n">
        <v>1865.04</v>
      </c>
      <c r="O4670" s="75" t="n">
        <v>1339200</v>
      </c>
      <c r="P4670" s="75" t="n">
        <v>162000</v>
      </c>
      <c r="Q4670" s="79" t="n">
        <v>45119</v>
      </c>
      <c r="AR4670">
        <f>IF($AU$2&lt;&gt;5,NA(),IF(D4670=D4669,0,IF(AND(D4672=D4670,D4671=D4670),O4670+O4671+O4672,IF(D4671=D4670,O4671+O4670,O4670))))</f>
        <v/>
      </c>
      <c r="AS4670">
        <f>IF($AU$2&lt;&gt;5,NA(),IF(D4670=D4669,0,IF(AND(D4672=D4670,D4671=D4670),P4670+P4671+P4672,IF(D4671=D4670,P4671+P4670,P4670))))</f>
        <v/>
      </c>
      <c r="AT4670">
        <f>AR4670-AS4670</f>
        <v/>
      </c>
    </row>
    <row r="4671" ht="15.75" customHeight="1" s="121">
      <c r="B4671">
        <f>D4671&amp;Q4671&amp;E4671</f>
        <v/>
      </c>
      <c r="C4671" s="73" t="inlineStr">
        <is>
          <t>FUTSTK</t>
        </is>
      </c>
      <c r="D4671" s="73" t="inlineStr">
        <is>
          <t>CANBK</t>
        </is>
      </c>
      <c r="E4671" s="78" t="n">
        <v>45197</v>
      </c>
      <c r="F4671" s="75" t="n">
        <v>0</v>
      </c>
      <c r="G4671" s="73" t="inlineStr">
        <is>
          <t>XX</t>
        </is>
      </c>
      <c r="H4671" s="75" t="n">
        <v>340.8</v>
      </c>
      <c r="I4671" s="75" t="n">
        <v>342</v>
      </c>
      <c r="J4671" s="75" t="n">
        <v>337</v>
      </c>
      <c r="K4671" s="75" t="n">
        <v>337.15</v>
      </c>
      <c r="L4671" s="75" t="n">
        <v>337.15</v>
      </c>
      <c r="M4671" s="75" t="n">
        <v>7</v>
      </c>
      <c r="N4671" s="75" t="n">
        <v>64.05</v>
      </c>
      <c r="O4671" s="75" t="n">
        <v>248400</v>
      </c>
      <c r="P4671" s="75" t="n">
        <v>2700</v>
      </c>
      <c r="Q4671" s="79" t="n">
        <v>45119</v>
      </c>
      <c r="AR4671">
        <f>IF($AU$2&lt;&gt;5,NA(),IF(D4671=D4670,0,IF(AND(D4673=D4671,D4672=D4671),O4671+O4672+O4673,IF(D4672=D4671,O4672+O4671,O4671))))</f>
        <v/>
      </c>
      <c r="AS4671">
        <f>IF($AU$2&lt;&gt;5,NA(),IF(D4671=D4670,0,IF(AND(D4673=D4671,D4672=D4671),P4671+P4672+P4673,IF(D4672=D4671,P4672+P4671,P4671))))</f>
        <v/>
      </c>
      <c r="AT4671">
        <f>AR4671-AS4671</f>
        <v/>
      </c>
    </row>
    <row r="4672" ht="15.75" customHeight="1" s="121">
      <c r="B4672">
        <f>D4672&amp;Q4672&amp;E4672</f>
        <v/>
      </c>
      <c r="C4672" s="73" t="inlineStr">
        <is>
          <t>FUTSTK</t>
        </is>
      </c>
      <c r="D4672" s="73" t="inlineStr">
        <is>
          <t>CANFINHOME</t>
        </is>
      </c>
      <c r="E4672" s="78" t="n">
        <v>45134</v>
      </c>
      <c r="F4672" s="75" t="n">
        <v>0</v>
      </c>
      <c r="G4672" s="73" t="inlineStr">
        <is>
          <t>XX</t>
        </is>
      </c>
      <c r="H4672" s="75" t="n">
        <v>798.45</v>
      </c>
      <c r="I4672" s="75" t="n">
        <v>801</v>
      </c>
      <c r="J4672" s="75" t="n">
        <v>783.45</v>
      </c>
      <c r="K4672" s="75" t="n">
        <v>796.75</v>
      </c>
      <c r="L4672" s="75" t="n">
        <v>796.75</v>
      </c>
      <c r="M4672" s="75" t="n">
        <v>1267</v>
      </c>
      <c r="N4672" s="75" t="n">
        <v>9824.42</v>
      </c>
      <c r="O4672" s="75" t="n">
        <v>2480400</v>
      </c>
      <c r="P4672" s="75" t="n">
        <v>-55575</v>
      </c>
      <c r="Q4672" s="79" t="n">
        <v>45119</v>
      </c>
      <c r="AR4672">
        <f>IF($AU$2&lt;&gt;5,NA(),IF(D4672=D4671,0,IF(AND(D4674=D4672,D4673=D4672),O4672+O4673+O4674,IF(D4673=D4672,O4673+O4672,O4672))))</f>
        <v/>
      </c>
      <c r="AS4672">
        <f>IF($AU$2&lt;&gt;5,NA(),IF(D4672=D4671,0,IF(AND(D4674=D4672,D4673=D4672),P4672+P4673+P4674,IF(D4673=D4672,P4673+P4672,P4672))))</f>
        <v/>
      </c>
      <c r="AT4672">
        <f>AR4672-AS4672</f>
        <v/>
      </c>
    </row>
    <row r="4673" ht="15.75" customHeight="1" s="121">
      <c r="B4673">
        <f>D4673&amp;Q4673&amp;E4673</f>
        <v/>
      </c>
      <c r="C4673" s="73" t="inlineStr">
        <is>
          <t>FUTSTK</t>
        </is>
      </c>
      <c r="D4673" s="73" t="inlineStr">
        <is>
          <t>CANFINHOME</t>
        </is>
      </c>
      <c r="E4673" s="78" t="n">
        <v>45169</v>
      </c>
      <c r="F4673" s="75" t="n">
        <v>0</v>
      </c>
      <c r="G4673" s="73" t="inlineStr">
        <is>
          <t>XX</t>
        </is>
      </c>
      <c r="H4673" s="75" t="n">
        <v>801</v>
      </c>
      <c r="I4673" s="75" t="n">
        <v>804.2</v>
      </c>
      <c r="J4673" s="75" t="n">
        <v>790.9</v>
      </c>
      <c r="K4673" s="75" t="n">
        <v>800.1</v>
      </c>
      <c r="L4673" s="75" t="n">
        <v>800.1</v>
      </c>
      <c r="M4673" s="75" t="n">
        <v>45</v>
      </c>
      <c r="N4673" s="75" t="n">
        <v>350.73</v>
      </c>
      <c r="O4673" s="75" t="n">
        <v>40950</v>
      </c>
      <c r="P4673" s="75" t="n">
        <v>-1950</v>
      </c>
      <c r="Q4673" s="79" t="n">
        <v>45119</v>
      </c>
      <c r="AR4673">
        <f>IF($AU$2&lt;&gt;5,NA(),IF(D4673=D4672,0,IF(AND(D4675=D4673,D4674=D4673),O4673+O4674+O4675,IF(D4674=D4673,O4674+O4673,O4673))))</f>
        <v/>
      </c>
      <c r="AS4673">
        <f>IF($AU$2&lt;&gt;5,NA(),IF(D4673=D4672,0,IF(AND(D4675=D4673,D4674=D4673),P4673+P4674+P4675,IF(D4674=D4673,P4674+P4673,P4673))))</f>
        <v/>
      </c>
      <c r="AT4673">
        <f>AR4673-AS4673</f>
        <v/>
      </c>
    </row>
    <row r="4674" ht="15.75" customHeight="1" s="121">
      <c r="B4674">
        <f>D4674&amp;Q4674&amp;E4674</f>
        <v/>
      </c>
      <c r="C4674" s="73" t="inlineStr">
        <is>
          <t>FUTSTK</t>
        </is>
      </c>
      <c r="D4674" s="73" t="inlineStr">
        <is>
          <t>CANFINHOME</t>
        </is>
      </c>
      <c r="E4674" s="78" t="n">
        <v>45197</v>
      </c>
      <c r="F4674" s="75" t="n">
        <v>0</v>
      </c>
      <c r="G4674" s="73" t="inlineStr">
        <is>
          <t>XX</t>
        </is>
      </c>
      <c r="H4674" s="75" t="n">
        <v>803</v>
      </c>
      <c r="I4674" s="75" t="n">
        <v>803</v>
      </c>
      <c r="J4674" s="75" t="n">
        <v>803</v>
      </c>
      <c r="K4674" s="75" t="n">
        <v>803</v>
      </c>
      <c r="L4674" s="75" t="n">
        <v>803</v>
      </c>
      <c r="M4674" s="75" t="n">
        <v>1</v>
      </c>
      <c r="N4674" s="75" t="n">
        <v>7.82</v>
      </c>
      <c r="O4674" s="75" t="n">
        <v>2925</v>
      </c>
      <c r="P4674" s="75" t="n">
        <v>0</v>
      </c>
      <c r="Q4674" s="79" t="n">
        <v>45119</v>
      </c>
      <c r="AR4674">
        <f>IF($AU$2&lt;&gt;5,NA(),IF(D4674=D4673,0,IF(AND(D4676=D4674,D4675=D4674),O4674+O4675+O4676,IF(D4675=D4674,O4675+O4674,O4674))))</f>
        <v/>
      </c>
      <c r="AS4674">
        <f>IF($AU$2&lt;&gt;5,NA(),IF(D4674=D4673,0,IF(AND(D4676=D4674,D4675=D4674),P4674+P4675+P4676,IF(D4675=D4674,P4675+P4674,P4674))))</f>
        <v/>
      </c>
      <c r="AT4674">
        <f>AR4674-AS4674</f>
        <v/>
      </c>
    </row>
    <row r="4675" ht="15.75" customHeight="1" s="121">
      <c r="B4675">
        <f>D4675&amp;Q4675&amp;E4675</f>
        <v/>
      </c>
      <c r="C4675" s="73" t="inlineStr">
        <is>
          <t>FUTSTK</t>
        </is>
      </c>
      <c r="D4675" s="73" t="inlineStr">
        <is>
          <t>CHAMBLFERT</t>
        </is>
      </c>
      <c r="E4675" s="78" t="n">
        <v>45134</v>
      </c>
      <c r="F4675" s="75" t="n">
        <v>0</v>
      </c>
      <c r="G4675" s="73" t="inlineStr">
        <is>
          <t>XX</t>
        </is>
      </c>
      <c r="H4675" s="75" t="n">
        <v>274.8</v>
      </c>
      <c r="I4675" s="75" t="n">
        <v>275.05</v>
      </c>
      <c r="J4675" s="75" t="n">
        <v>270.5</v>
      </c>
      <c r="K4675" s="75" t="n">
        <v>272.05</v>
      </c>
      <c r="L4675" s="75" t="n">
        <v>272.05</v>
      </c>
      <c r="M4675" s="75" t="n">
        <v>717</v>
      </c>
      <c r="N4675" s="75" t="n">
        <v>3710.95</v>
      </c>
      <c r="O4675" s="75" t="n">
        <v>9237800</v>
      </c>
      <c r="P4675" s="75" t="n">
        <v>233700</v>
      </c>
      <c r="Q4675" s="79" t="n">
        <v>45119</v>
      </c>
      <c r="AR4675">
        <f>IF($AU$2&lt;&gt;5,NA(),IF(D4675=D4674,0,IF(AND(D4677=D4675,D4676=D4675),O4675+O4676+O4677,IF(D4676=D4675,O4676+O4675,O4675))))</f>
        <v/>
      </c>
      <c r="AS4675">
        <f>IF($AU$2&lt;&gt;5,NA(),IF(D4675=D4674,0,IF(AND(D4677=D4675,D4676=D4675),P4675+P4676+P4677,IF(D4676=D4675,P4676+P4675,P4675))))</f>
        <v/>
      </c>
      <c r="AT4675">
        <f>AR4675-AS4675</f>
        <v/>
      </c>
    </row>
    <row r="4676" ht="15.75" customHeight="1" s="121">
      <c r="B4676">
        <f>D4676&amp;Q4676&amp;E4676</f>
        <v/>
      </c>
      <c r="C4676" s="73" t="inlineStr">
        <is>
          <t>FUTSTK</t>
        </is>
      </c>
      <c r="D4676" s="73" t="inlineStr">
        <is>
          <t>CHAMBLFERT</t>
        </is>
      </c>
      <c r="E4676" s="78" t="n">
        <v>45169</v>
      </c>
      <c r="F4676" s="75" t="n">
        <v>0</v>
      </c>
      <c r="G4676" s="73" t="inlineStr">
        <is>
          <t>XX</t>
        </is>
      </c>
      <c r="H4676" s="75" t="n">
        <v>275.4</v>
      </c>
      <c r="I4676" s="75" t="n">
        <v>275.4</v>
      </c>
      <c r="J4676" s="75" t="n">
        <v>270.55</v>
      </c>
      <c r="K4676" s="75" t="n">
        <v>271.95</v>
      </c>
      <c r="L4676" s="75" t="n">
        <v>271.95</v>
      </c>
      <c r="M4676" s="75" t="n">
        <v>142</v>
      </c>
      <c r="N4676" s="75" t="n">
        <v>735.0599999999999</v>
      </c>
      <c r="O4676" s="75" t="n">
        <v>1339500</v>
      </c>
      <c r="P4676" s="75" t="n">
        <v>148200</v>
      </c>
      <c r="Q4676" s="79" t="n">
        <v>45119</v>
      </c>
      <c r="AR4676">
        <f>IF($AU$2&lt;&gt;5,NA(),IF(D4676=D4675,0,IF(AND(D4678=D4676,D4677=D4676),O4676+O4677+O4678,IF(D4677=D4676,O4677+O4676,O4676))))</f>
        <v/>
      </c>
      <c r="AS4676">
        <f>IF($AU$2&lt;&gt;5,NA(),IF(D4676=D4675,0,IF(AND(D4678=D4676,D4677=D4676),P4676+P4677+P4678,IF(D4677=D4676,P4677+P4676,P4676))))</f>
        <v/>
      </c>
      <c r="AT4676">
        <f>AR4676-AS4676</f>
        <v/>
      </c>
    </row>
    <row r="4677" ht="15.75" customHeight="1" s="121">
      <c r="B4677">
        <f>D4677&amp;Q4677&amp;E4677</f>
        <v/>
      </c>
      <c r="C4677" s="73" t="inlineStr">
        <is>
          <t>FUTSTK</t>
        </is>
      </c>
      <c r="D4677" s="73" t="inlineStr">
        <is>
          <t>CHAMBLFERT</t>
        </is>
      </c>
      <c r="E4677" s="78" t="n">
        <v>45197</v>
      </c>
      <c r="F4677" s="75" t="n">
        <v>0</v>
      </c>
      <c r="G4677" s="73" t="inlineStr">
        <is>
          <t>XX</t>
        </is>
      </c>
      <c r="H4677" s="75" t="n">
        <v>273.7</v>
      </c>
      <c r="I4677" s="75" t="n">
        <v>273.7</v>
      </c>
      <c r="J4677" s="75" t="n">
        <v>273.6</v>
      </c>
      <c r="K4677" s="75" t="n">
        <v>273.6</v>
      </c>
      <c r="L4677" s="75" t="n">
        <v>273.6</v>
      </c>
      <c r="M4677" s="75" t="n">
        <v>3</v>
      </c>
      <c r="N4677" s="75" t="n">
        <v>15.59</v>
      </c>
      <c r="O4677" s="75" t="n">
        <v>79800</v>
      </c>
      <c r="P4677" s="75" t="n">
        <v>5700</v>
      </c>
      <c r="Q4677" s="79" t="n">
        <v>45119</v>
      </c>
      <c r="AR4677">
        <f>IF($AU$2&lt;&gt;5,NA(),IF(D4677=D4676,0,IF(AND(D4679=D4677,D4678=D4677),O4677+O4678+O4679,IF(D4678=D4677,O4678+O4677,O4677))))</f>
        <v/>
      </c>
      <c r="AS4677">
        <f>IF($AU$2&lt;&gt;5,NA(),IF(D4677=D4676,0,IF(AND(D4679=D4677,D4678=D4677),P4677+P4678+P4679,IF(D4678=D4677,P4678+P4677,P4677))))</f>
        <v/>
      </c>
      <c r="AT4677">
        <f>AR4677-AS4677</f>
        <v/>
      </c>
    </row>
    <row r="4678" ht="15.75" customHeight="1" s="121">
      <c r="B4678">
        <f>D4678&amp;Q4678&amp;E4678</f>
        <v/>
      </c>
      <c r="C4678" s="73" t="inlineStr">
        <is>
          <t>FUTSTK</t>
        </is>
      </c>
      <c r="D4678" s="73" t="inlineStr">
        <is>
          <t>CHOLAFIN</t>
        </is>
      </c>
      <c r="E4678" s="78" t="n">
        <v>45134</v>
      </c>
      <c r="F4678" s="75" t="n">
        <v>0</v>
      </c>
      <c r="G4678" s="73" t="inlineStr">
        <is>
          <t>XX</t>
        </is>
      </c>
      <c r="H4678" s="75" t="n">
        <v>1139.9</v>
      </c>
      <c r="I4678" s="75" t="n">
        <v>1154.75</v>
      </c>
      <c r="J4678" s="75" t="n">
        <v>1124</v>
      </c>
      <c r="K4678" s="75" t="n">
        <v>1151.45</v>
      </c>
      <c r="L4678" s="75" t="n">
        <v>1151.45</v>
      </c>
      <c r="M4678" s="75" t="n">
        <v>2500</v>
      </c>
      <c r="N4678" s="75" t="n">
        <v>35651.76</v>
      </c>
      <c r="O4678" s="75" t="n">
        <v>11916250</v>
      </c>
      <c r="P4678" s="75" t="n">
        <v>-30000</v>
      </c>
      <c r="Q4678" s="79" t="n">
        <v>45119</v>
      </c>
      <c r="AR4678">
        <f>IF($AU$2&lt;&gt;5,NA(),IF(D4678=D4677,0,IF(AND(D4680=D4678,D4679=D4678),O4678+O4679+O4680,IF(D4679=D4678,O4679+O4678,O4678))))</f>
        <v/>
      </c>
      <c r="AS4678">
        <f>IF($AU$2&lt;&gt;5,NA(),IF(D4678=D4677,0,IF(AND(D4680=D4678,D4679=D4678),P4678+P4679+P4680,IF(D4679=D4678,P4679+P4678,P4678))))</f>
        <v/>
      </c>
      <c r="AT4678">
        <f>AR4678-AS4678</f>
        <v/>
      </c>
    </row>
    <row r="4679" ht="15.75" customHeight="1" s="121">
      <c r="B4679">
        <f>D4679&amp;Q4679&amp;E4679</f>
        <v/>
      </c>
      <c r="C4679" s="73" t="inlineStr">
        <is>
          <t>FUTSTK</t>
        </is>
      </c>
      <c r="D4679" s="73" t="inlineStr">
        <is>
          <t>CHOLAFIN</t>
        </is>
      </c>
      <c r="E4679" s="78" t="n">
        <v>45169</v>
      </c>
      <c r="F4679" s="75" t="n">
        <v>0</v>
      </c>
      <c r="G4679" s="73" t="inlineStr">
        <is>
          <t>XX</t>
        </is>
      </c>
      <c r="H4679" s="75" t="n">
        <v>1146.35</v>
      </c>
      <c r="I4679" s="75" t="n">
        <v>1160</v>
      </c>
      <c r="J4679" s="75" t="n">
        <v>1130.95</v>
      </c>
      <c r="K4679" s="75" t="n">
        <v>1158.7</v>
      </c>
      <c r="L4679" s="75" t="n">
        <v>1158.7</v>
      </c>
      <c r="M4679" s="75" t="n">
        <v>117</v>
      </c>
      <c r="N4679" s="75" t="n">
        <v>1681.28</v>
      </c>
      <c r="O4679" s="75" t="n">
        <v>322500</v>
      </c>
      <c r="P4679" s="75" t="n">
        <v>35000</v>
      </c>
      <c r="Q4679" s="79" t="n">
        <v>45119</v>
      </c>
      <c r="AR4679">
        <f>IF($AU$2&lt;&gt;5,NA(),IF(D4679=D4678,0,IF(AND(D4681=D4679,D4680=D4679),O4679+O4680+O4681,IF(D4680=D4679,O4680+O4679,O4679))))</f>
        <v/>
      </c>
      <c r="AS4679">
        <f>IF($AU$2&lt;&gt;5,NA(),IF(D4679=D4678,0,IF(AND(D4681=D4679,D4680=D4679),P4679+P4680+P4681,IF(D4680=D4679,P4680+P4679,P4679))))</f>
        <v/>
      </c>
      <c r="AT4679">
        <f>AR4679-AS4679</f>
        <v/>
      </c>
    </row>
    <row r="4680" ht="15.75" customHeight="1" s="121">
      <c r="B4680">
        <f>D4680&amp;Q4680&amp;E4680</f>
        <v/>
      </c>
      <c r="C4680" s="73" t="inlineStr">
        <is>
          <t>FUTSTK</t>
        </is>
      </c>
      <c r="D4680" s="73" t="inlineStr">
        <is>
          <t>CHOLAFIN</t>
        </is>
      </c>
      <c r="E4680" s="78" t="n">
        <v>45197</v>
      </c>
      <c r="F4680" s="75" t="n">
        <v>0</v>
      </c>
      <c r="G4680" s="73" t="inlineStr">
        <is>
          <t>XX</t>
        </is>
      </c>
      <c r="H4680" s="75" t="n">
        <v>1149</v>
      </c>
      <c r="I4680" s="75" t="n">
        <v>1165</v>
      </c>
      <c r="J4680" s="75" t="n">
        <v>1139.7</v>
      </c>
      <c r="K4680" s="75" t="n">
        <v>1163.35</v>
      </c>
      <c r="L4680" s="75" t="n">
        <v>1163.35</v>
      </c>
      <c r="M4680" s="75" t="n">
        <v>9</v>
      </c>
      <c r="N4680" s="75" t="n">
        <v>129.99</v>
      </c>
      <c r="O4680" s="75" t="n">
        <v>105000</v>
      </c>
      <c r="P4680" s="75" t="n">
        <v>2500</v>
      </c>
      <c r="Q4680" s="79" t="n">
        <v>45119</v>
      </c>
      <c r="AR4680">
        <f>IF($AU$2&lt;&gt;5,NA(),IF(D4680=D4679,0,IF(AND(D4682=D4680,D4681=D4680),O4680+O4681+O4682,IF(D4681=D4680,O4681+O4680,O4680))))</f>
        <v/>
      </c>
      <c r="AS4680">
        <f>IF($AU$2&lt;&gt;5,NA(),IF(D4680=D4679,0,IF(AND(D4682=D4680,D4681=D4680),P4680+P4681+P4682,IF(D4681=D4680,P4681+P4680,P4680))))</f>
        <v/>
      </c>
      <c r="AT4680">
        <f>AR4680-AS4680</f>
        <v/>
      </c>
    </row>
    <row r="4681" ht="15.75" customHeight="1" s="121">
      <c r="B4681">
        <f>D4681&amp;Q4681&amp;E4681</f>
        <v/>
      </c>
      <c r="C4681" s="73" t="inlineStr">
        <is>
          <t>FUTSTK</t>
        </is>
      </c>
      <c r="D4681" s="73" t="inlineStr">
        <is>
          <t>CIPLA</t>
        </is>
      </c>
      <c r="E4681" s="78" t="n">
        <v>45134</v>
      </c>
      <c r="F4681" s="75" t="n">
        <v>0</v>
      </c>
      <c r="G4681" s="73" t="inlineStr">
        <is>
          <t>XX</t>
        </is>
      </c>
      <c r="H4681" s="75" t="n">
        <v>1016</v>
      </c>
      <c r="I4681" s="75" t="n">
        <v>1028</v>
      </c>
      <c r="J4681" s="75" t="n">
        <v>1016</v>
      </c>
      <c r="K4681" s="75" t="n">
        <v>1018.25</v>
      </c>
      <c r="L4681" s="75" t="n">
        <v>1018.25</v>
      </c>
      <c r="M4681" s="75" t="n">
        <v>1959</v>
      </c>
      <c r="N4681" s="75" t="n">
        <v>13003.08</v>
      </c>
      <c r="O4681" s="75" t="n">
        <v>11299600</v>
      </c>
      <c r="P4681" s="75" t="n">
        <v>111800</v>
      </c>
      <c r="Q4681" s="79" t="n">
        <v>45119</v>
      </c>
      <c r="AR4681">
        <f>IF($AU$2&lt;&gt;5,NA(),IF(D4681=D4680,0,IF(AND(D4683=D4681,D4682=D4681),O4681+O4682+O4683,IF(D4682=D4681,O4682+O4681,O4681))))</f>
        <v/>
      </c>
      <c r="AS4681">
        <f>IF($AU$2&lt;&gt;5,NA(),IF(D4681=D4680,0,IF(AND(D4683=D4681,D4682=D4681),P4681+P4682+P4683,IF(D4682=D4681,P4682+P4681,P4681))))</f>
        <v/>
      </c>
      <c r="AT4681">
        <f>AR4681-AS4681</f>
        <v/>
      </c>
    </row>
    <row r="4682" ht="15.75" customHeight="1" s="121">
      <c r="B4682">
        <f>D4682&amp;Q4682&amp;E4682</f>
        <v/>
      </c>
      <c r="C4682" s="73" t="inlineStr">
        <is>
          <t>FUTSTK</t>
        </is>
      </c>
      <c r="D4682" s="73" t="inlineStr">
        <is>
          <t>CIPLA</t>
        </is>
      </c>
      <c r="E4682" s="78" t="n">
        <v>45169</v>
      </c>
      <c r="F4682" s="75" t="n">
        <v>0</v>
      </c>
      <c r="G4682" s="73" t="inlineStr">
        <is>
          <t>XX</t>
        </is>
      </c>
      <c r="H4682" s="75" t="n">
        <v>1025.45</v>
      </c>
      <c r="I4682" s="75" t="n">
        <v>1035.35</v>
      </c>
      <c r="J4682" s="75" t="n">
        <v>1022.5</v>
      </c>
      <c r="K4682" s="75" t="n">
        <v>1023.9</v>
      </c>
      <c r="L4682" s="75" t="n">
        <v>1023.9</v>
      </c>
      <c r="M4682" s="75" t="n">
        <v>71</v>
      </c>
      <c r="N4682" s="75" t="n">
        <v>474.46</v>
      </c>
      <c r="O4682" s="75" t="n">
        <v>97500</v>
      </c>
      <c r="P4682" s="75" t="n">
        <v>3900</v>
      </c>
      <c r="Q4682" s="79" t="n">
        <v>45119</v>
      </c>
      <c r="AR4682">
        <f>IF($AU$2&lt;&gt;5,NA(),IF(D4682=D4681,0,IF(AND(D4684=D4682,D4683=D4682),O4682+O4683+O4684,IF(D4683=D4682,O4683+O4682,O4682))))</f>
        <v/>
      </c>
      <c r="AS4682">
        <f>IF($AU$2&lt;&gt;5,NA(),IF(D4682=D4681,0,IF(AND(D4684=D4682,D4683=D4682),P4682+P4683+P4684,IF(D4683=D4682,P4683+P4682,P4682))))</f>
        <v/>
      </c>
      <c r="AT4682">
        <f>AR4682-AS4682</f>
        <v/>
      </c>
    </row>
    <row r="4683" ht="15.75" customHeight="1" s="121">
      <c r="B4683">
        <f>D4683&amp;Q4683&amp;E4683</f>
        <v/>
      </c>
      <c r="C4683" s="73" t="inlineStr">
        <is>
          <t>FUTSTK</t>
        </is>
      </c>
      <c r="D4683" s="73" t="inlineStr">
        <is>
          <t>CIPLA</t>
        </is>
      </c>
      <c r="E4683" s="78" t="n">
        <v>45197</v>
      </c>
      <c r="F4683" s="75" t="n">
        <v>0</v>
      </c>
      <c r="G4683" s="73" t="inlineStr">
        <is>
          <t>XX</t>
        </is>
      </c>
      <c r="H4683" s="75" t="n">
        <v>0</v>
      </c>
      <c r="I4683" s="75" t="n">
        <v>0</v>
      </c>
      <c r="J4683" s="75" t="n">
        <v>0</v>
      </c>
      <c r="K4683" s="75" t="n">
        <v>1023.95</v>
      </c>
      <c r="L4683" s="75" t="n">
        <v>1037.9</v>
      </c>
      <c r="M4683" s="75" t="n">
        <v>0</v>
      </c>
      <c r="N4683" s="75" t="n">
        <v>0</v>
      </c>
      <c r="O4683" s="75" t="n">
        <v>9100</v>
      </c>
      <c r="P4683" s="75" t="n">
        <v>0</v>
      </c>
      <c r="Q4683" s="79" t="n">
        <v>45119</v>
      </c>
      <c r="AR4683">
        <f>IF($AU$2&lt;&gt;5,NA(),IF(D4683=D4682,0,IF(AND(D4685=D4683,D4684=D4683),O4683+O4684+O4685,IF(D4684=D4683,O4684+O4683,O4683))))</f>
        <v/>
      </c>
      <c r="AS4683">
        <f>IF($AU$2&lt;&gt;5,NA(),IF(D4683=D4682,0,IF(AND(D4685=D4683,D4684=D4683),P4683+P4684+P4685,IF(D4684=D4683,P4684+P4683,P4683))))</f>
        <v/>
      </c>
      <c r="AT4683">
        <f>AR4683-AS4683</f>
        <v/>
      </c>
    </row>
    <row r="4684" ht="15.75" customHeight="1" s="121">
      <c r="B4684">
        <f>D4684&amp;Q4684&amp;E4684</f>
        <v/>
      </c>
      <c r="C4684" s="73" t="inlineStr">
        <is>
          <t>FUTSTK</t>
        </is>
      </c>
      <c r="D4684" s="73" t="inlineStr">
        <is>
          <t>COALINDIA</t>
        </is>
      </c>
      <c r="E4684" s="78" t="n">
        <v>45134</v>
      </c>
      <c r="F4684" s="75" t="n">
        <v>0</v>
      </c>
      <c r="G4684" s="73" t="inlineStr">
        <is>
          <t>XX</t>
        </is>
      </c>
      <c r="H4684" s="75" t="n">
        <v>235.6</v>
      </c>
      <c r="I4684" s="75" t="n">
        <v>238.35</v>
      </c>
      <c r="J4684" s="75" t="n">
        <v>235</v>
      </c>
      <c r="K4684" s="75" t="n">
        <v>235.4</v>
      </c>
      <c r="L4684" s="75" t="n">
        <v>235.4</v>
      </c>
      <c r="M4684" s="75" t="n">
        <v>2305</v>
      </c>
      <c r="N4684" s="75" t="n">
        <v>22885.21</v>
      </c>
      <c r="O4684" s="75" t="n">
        <v>46557000</v>
      </c>
      <c r="P4684" s="75" t="n">
        <v>714000</v>
      </c>
      <c r="Q4684" s="79" t="n">
        <v>45119</v>
      </c>
      <c r="AR4684">
        <f>IF($AU$2&lt;&gt;5,NA(),IF(D4684=D4683,0,IF(AND(D4686=D4684,D4685=D4684),O4684+O4685+O4686,IF(D4685=D4684,O4685+O4684,O4684))))</f>
        <v/>
      </c>
      <c r="AS4684">
        <f>IF($AU$2&lt;&gt;5,NA(),IF(D4684=D4683,0,IF(AND(D4686=D4684,D4685=D4684),P4684+P4685+P4686,IF(D4685=D4684,P4685+P4684,P4684))))</f>
        <v/>
      </c>
      <c r="AT4684">
        <f>AR4684-AS4684</f>
        <v/>
      </c>
    </row>
    <row r="4685" ht="15.75" customHeight="1" s="121">
      <c r="B4685">
        <f>D4685&amp;Q4685&amp;E4685</f>
        <v/>
      </c>
      <c r="C4685" s="73" t="inlineStr">
        <is>
          <t>FUTSTK</t>
        </is>
      </c>
      <c r="D4685" s="73" t="inlineStr">
        <is>
          <t>COALINDIA</t>
        </is>
      </c>
      <c r="E4685" s="78" t="n">
        <v>45169</v>
      </c>
      <c r="F4685" s="75" t="n">
        <v>0</v>
      </c>
      <c r="G4685" s="73" t="inlineStr">
        <is>
          <t>XX</t>
        </is>
      </c>
      <c r="H4685" s="75" t="n">
        <v>234</v>
      </c>
      <c r="I4685" s="75" t="n">
        <v>236</v>
      </c>
      <c r="J4685" s="75" t="n">
        <v>232.75</v>
      </c>
      <c r="K4685" s="75" t="n">
        <v>233.3</v>
      </c>
      <c r="L4685" s="75" t="n">
        <v>233.3</v>
      </c>
      <c r="M4685" s="75" t="n">
        <v>392</v>
      </c>
      <c r="N4685" s="75" t="n">
        <v>3855.81</v>
      </c>
      <c r="O4685" s="75" t="n">
        <v>5472600</v>
      </c>
      <c r="P4685" s="75" t="n">
        <v>466200</v>
      </c>
      <c r="Q4685" s="79" t="n">
        <v>45119</v>
      </c>
      <c r="AR4685">
        <f>IF($AU$2&lt;&gt;5,NA(),IF(D4685=D4684,0,IF(AND(D4687=D4685,D4686=D4685),O4685+O4686+O4687,IF(D4686=D4685,O4686+O4685,O4685))))</f>
        <v/>
      </c>
      <c r="AS4685">
        <f>IF($AU$2&lt;&gt;5,NA(),IF(D4685=D4684,0,IF(AND(D4687=D4685,D4686=D4685),P4685+P4686+P4687,IF(D4686=D4685,P4686+P4685,P4685))))</f>
        <v/>
      </c>
      <c r="AT4685">
        <f>AR4685-AS4685</f>
        <v/>
      </c>
    </row>
    <row r="4686" ht="15.75" customHeight="1" s="121">
      <c r="B4686">
        <f>D4686&amp;Q4686&amp;E4686</f>
        <v/>
      </c>
      <c r="C4686" s="73" t="inlineStr">
        <is>
          <t>FUTSTK</t>
        </is>
      </c>
      <c r="D4686" s="73" t="inlineStr">
        <is>
          <t>COALINDIA</t>
        </is>
      </c>
      <c r="E4686" s="78" t="n">
        <v>45197</v>
      </c>
      <c r="F4686" s="75" t="n">
        <v>0</v>
      </c>
      <c r="G4686" s="73" t="inlineStr">
        <is>
          <t>XX</t>
        </is>
      </c>
      <c r="H4686" s="75" t="n">
        <v>236.15</v>
      </c>
      <c r="I4686" s="75" t="n">
        <v>236.85</v>
      </c>
      <c r="J4686" s="75" t="n">
        <v>234.1</v>
      </c>
      <c r="K4686" s="75" t="n">
        <v>234.25</v>
      </c>
      <c r="L4686" s="75" t="n">
        <v>234.25</v>
      </c>
      <c r="M4686" s="75" t="n">
        <v>21</v>
      </c>
      <c r="N4686" s="75" t="n">
        <v>207.44</v>
      </c>
      <c r="O4686" s="75" t="n">
        <v>176400</v>
      </c>
      <c r="P4686" s="75" t="n">
        <v>29400</v>
      </c>
      <c r="Q4686" s="79" t="n">
        <v>45119</v>
      </c>
      <c r="AR4686">
        <f>IF($AU$2&lt;&gt;5,NA(),IF(D4686=D4685,0,IF(AND(D4688=D4686,D4687=D4686),O4686+O4687+O4688,IF(D4687=D4686,O4687+O4686,O4686))))</f>
        <v/>
      </c>
      <c r="AS4686">
        <f>IF($AU$2&lt;&gt;5,NA(),IF(D4686=D4685,0,IF(AND(D4688=D4686,D4687=D4686),P4686+P4687+P4688,IF(D4687=D4686,P4687+P4686,P4686))))</f>
        <v/>
      </c>
      <c r="AT4686">
        <f>AR4686-AS4686</f>
        <v/>
      </c>
    </row>
    <row r="4687" ht="15.75" customHeight="1" s="121">
      <c r="B4687">
        <f>D4687&amp;Q4687&amp;E4687</f>
        <v/>
      </c>
      <c r="C4687" s="73" t="inlineStr">
        <is>
          <t>FUTSTK</t>
        </is>
      </c>
      <c r="D4687" s="73" t="inlineStr">
        <is>
          <t>COFORGE</t>
        </is>
      </c>
      <c r="E4687" s="78" t="n">
        <v>45134</v>
      </c>
      <c r="F4687" s="75" t="n">
        <v>0</v>
      </c>
      <c r="G4687" s="73" t="inlineStr">
        <is>
          <t>XX</t>
        </is>
      </c>
      <c r="H4687" s="75" t="n">
        <v>4684.05</v>
      </c>
      <c r="I4687" s="75" t="n">
        <v>4703.8</v>
      </c>
      <c r="J4687" s="75" t="n">
        <v>4602.1</v>
      </c>
      <c r="K4687" s="75" t="n">
        <v>4663.1</v>
      </c>
      <c r="L4687" s="75" t="n">
        <v>4663.1</v>
      </c>
      <c r="M4687" s="75" t="n">
        <v>1667</v>
      </c>
      <c r="N4687" s="75" t="n">
        <v>11600.11</v>
      </c>
      <c r="O4687" s="75" t="n">
        <v>513900</v>
      </c>
      <c r="P4687" s="75" t="n">
        <v>30900</v>
      </c>
      <c r="Q4687" s="79" t="n">
        <v>45119</v>
      </c>
      <c r="AR4687">
        <f>IF($AU$2&lt;&gt;5,NA(),IF(D4687=D4686,0,IF(AND(D4689=D4687,D4688=D4687),O4687+O4688+O4689,IF(D4688=D4687,O4688+O4687,O4687))))</f>
        <v/>
      </c>
      <c r="AS4687">
        <f>IF($AU$2&lt;&gt;5,NA(),IF(D4687=D4686,0,IF(AND(D4689=D4687,D4688=D4687),P4687+P4688+P4689,IF(D4688=D4687,P4688+P4687,P4687))))</f>
        <v/>
      </c>
      <c r="AT4687">
        <f>AR4687-AS4687</f>
        <v/>
      </c>
    </row>
    <row r="4688" ht="15.75" customHeight="1" s="121">
      <c r="B4688">
        <f>D4688&amp;Q4688&amp;E4688</f>
        <v/>
      </c>
      <c r="C4688" s="73" t="inlineStr">
        <is>
          <t>FUTSTK</t>
        </is>
      </c>
      <c r="D4688" s="73" t="inlineStr">
        <is>
          <t>COFORGE</t>
        </is>
      </c>
      <c r="E4688" s="78" t="n">
        <v>45169</v>
      </c>
      <c r="F4688" s="75" t="n">
        <v>0</v>
      </c>
      <c r="G4688" s="73" t="inlineStr">
        <is>
          <t>XX</t>
        </is>
      </c>
      <c r="H4688" s="75" t="n">
        <v>4690</v>
      </c>
      <c r="I4688" s="75" t="n">
        <v>4690</v>
      </c>
      <c r="J4688" s="75" t="n">
        <v>4610.75</v>
      </c>
      <c r="K4688" s="75" t="n">
        <v>4669.8</v>
      </c>
      <c r="L4688" s="75" t="n">
        <v>4695.4</v>
      </c>
      <c r="M4688" s="75" t="n">
        <v>33</v>
      </c>
      <c r="N4688" s="75" t="n">
        <v>229.28</v>
      </c>
      <c r="O4688" s="75" t="n">
        <v>13950</v>
      </c>
      <c r="P4688" s="75" t="n">
        <v>0</v>
      </c>
      <c r="Q4688" s="79" t="n">
        <v>45119</v>
      </c>
      <c r="AR4688">
        <f>IF($AU$2&lt;&gt;5,NA(),IF(D4688=D4687,0,IF(AND(D4690=D4688,D4689=D4688),O4688+O4689+O4690,IF(D4689=D4688,O4689+O4688,O4688))))</f>
        <v/>
      </c>
      <c r="AS4688">
        <f>IF($AU$2&lt;&gt;5,NA(),IF(D4688=D4687,0,IF(AND(D4690=D4688,D4689=D4688),P4688+P4689+P4690,IF(D4689=D4688,P4689+P4688,P4688))))</f>
        <v/>
      </c>
      <c r="AT4688">
        <f>AR4688-AS4688</f>
        <v/>
      </c>
    </row>
    <row r="4689" ht="15.75" customHeight="1" s="121">
      <c r="B4689">
        <f>D4689&amp;Q4689&amp;E4689</f>
        <v/>
      </c>
      <c r="C4689" s="73" t="inlineStr">
        <is>
          <t>FUTSTK</t>
        </is>
      </c>
      <c r="D4689" s="73" t="inlineStr">
        <is>
          <t>COFORGE</t>
        </is>
      </c>
      <c r="E4689" s="78" t="n">
        <v>45197</v>
      </c>
      <c r="F4689" s="75" t="n">
        <v>0</v>
      </c>
      <c r="G4689" s="73" t="inlineStr">
        <is>
          <t>XX</t>
        </is>
      </c>
      <c r="H4689" s="75" t="n">
        <v>0</v>
      </c>
      <c r="I4689" s="75" t="n">
        <v>0</v>
      </c>
      <c r="J4689" s="75" t="n">
        <v>0</v>
      </c>
      <c r="K4689" s="75" t="n">
        <v>4641.2</v>
      </c>
      <c r="L4689" s="75" t="n">
        <v>4721.15</v>
      </c>
      <c r="M4689" s="75" t="n">
        <v>0</v>
      </c>
      <c r="N4689" s="75" t="n">
        <v>0</v>
      </c>
      <c r="O4689" s="75" t="n">
        <v>1050</v>
      </c>
      <c r="P4689" s="75" t="n">
        <v>0</v>
      </c>
      <c r="Q4689" s="79" t="n">
        <v>45119</v>
      </c>
      <c r="AR4689">
        <f>IF($AU$2&lt;&gt;5,NA(),IF(D4689=D4688,0,IF(AND(D4691=D4689,D4690=D4689),O4689+O4690+O4691,IF(D4690=D4689,O4690+O4689,O4689))))</f>
        <v/>
      </c>
      <c r="AS4689">
        <f>IF($AU$2&lt;&gt;5,NA(),IF(D4689=D4688,0,IF(AND(D4691=D4689,D4690=D4689),P4689+P4690+P4691,IF(D4690=D4689,P4690+P4689,P4689))))</f>
        <v/>
      </c>
      <c r="AT4689">
        <f>AR4689-AS4689</f>
        <v/>
      </c>
    </row>
    <row r="4690" ht="15.75" customHeight="1" s="121">
      <c r="B4690">
        <f>D4690&amp;Q4690&amp;E4690</f>
        <v/>
      </c>
      <c r="C4690" s="73" t="inlineStr">
        <is>
          <t>FUTSTK</t>
        </is>
      </c>
      <c r="D4690" s="73" t="inlineStr">
        <is>
          <t>COLPAL</t>
        </is>
      </c>
      <c r="E4690" s="78" t="n">
        <v>45134</v>
      </c>
      <c r="F4690" s="75" t="n">
        <v>0</v>
      </c>
      <c r="G4690" s="73" t="inlineStr">
        <is>
          <t>XX</t>
        </is>
      </c>
      <c r="H4690" s="75" t="n">
        <v>1805</v>
      </c>
      <c r="I4690" s="75" t="n">
        <v>1815.8</v>
      </c>
      <c r="J4690" s="75" t="n">
        <v>1785.4</v>
      </c>
      <c r="K4690" s="75" t="n">
        <v>1801.35</v>
      </c>
      <c r="L4690" s="75" t="n">
        <v>1801.35</v>
      </c>
      <c r="M4690" s="75" t="n">
        <v>1853</v>
      </c>
      <c r="N4690" s="75" t="n">
        <v>11659.36</v>
      </c>
      <c r="O4690" s="75" t="n">
        <v>3573850</v>
      </c>
      <c r="P4690" s="75" t="n">
        <v>-78050</v>
      </c>
      <c r="Q4690" s="79" t="n">
        <v>45119</v>
      </c>
      <c r="AR4690">
        <f>IF($AU$2&lt;&gt;5,NA(),IF(D4690=D4689,0,IF(AND(D4692=D4690,D4691=D4690),O4690+O4691+O4692,IF(D4691=D4690,O4691+O4690,O4690))))</f>
        <v/>
      </c>
      <c r="AS4690">
        <f>IF($AU$2&lt;&gt;5,NA(),IF(D4690=D4689,0,IF(AND(D4692=D4690,D4691=D4690),P4690+P4691+P4692,IF(D4691=D4690,P4691+P4690,P4690))))</f>
        <v/>
      </c>
      <c r="AT4690">
        <f>AR4690-AS4690</f>
        <v/>
      </c>
    </row>
    <row r="4691" ht="15.75" customHeight="1" s="121">
      <c r="B4691">
        <f>D4691&amp;Q4691&amp;E4691</f>
        <v/>
      </c>
      <c r="C4691" s="73" t="inlineStr">
        <is>
          <t>FUTSTK</t>
        </is>
      </c>
      <c r="D4691" s="73" t="inlineStr">
        <is>
          <t>COLPAL</t>
        </is>
      </c>
      <c r="E4691" s="78" t="n">
        <v>45169</v>
      </c>
      <c r="F4691" s="75" t="n">
        <v>0</v>
      </c>
      <c r="G4691" s="73" t="inlineStr">
        <is>
          <t>XX</t>
        </is>
      </c>
      <c r="H4691" s="75" t="n">
        <v>1811.85</v>
      </c>
      <c r="I4691" s="75" t="n">
        <v>1822.75</v>
      </c>
      <c r="J4691" s="75" t="n">
        <v>1796.55</v>
      </c>
      <c r="K4691" s="75" t="n">
        <v>1810.05</v>
      </c>
      <c r="L4691" s="75" t="n">
        <v>1810.05</v>
      </c>
      <c r="M4691" s="75" t="n">
        <v>63</v>
      </c>
      <c r="N4691" s="75" t="n">
        <v>398.48</v>
      </c>
      <c r="O4691" s="75" t="n">
        <v>29750</v>
      </c>
      <c r="P4691" s="75" t="n">
        <v>-700</v>
      </c>
      <c r="Q4691" s="79" t="n">
        <v>45119</v>
      </c>
      <c r="AR4691">
        <f>IF($AU$2&lt;&gt;5,NA(),IF(D4691=D4690,0,IF(AND(D4693=D4691,D4692=D4691),O4691+O4692+O4693,IF(D4692=D4691,O4692+O4691,O4691))))</f>
        <v/>
      </c>
      <c r="AS4691">
        <f>IF($AU$2&lt;&gt;5,NA(),IF(D4691=D4690,0,IF(AND(D4693=D4691,D4692=D4691),P4691+P4692+P4693,IF(D4692=D4691,P4692+P4691,P4691))))</f>
        <v/>
      </c>
      <c r="AT4691">
        <f>AR4691-AS4691</f>
        <v/>
      </c>
    </row>
    <row r="4692" ht="15.75" customHeight="1" s="121">
      <c r="B4692">
        <f>D4692&amp;Q4692&amp;E4692</f>
        <v/>
      </c>
      <c r="C4692" s="73" t="inlineStr">
        <is>
          <t>FUTSTK</t>
        </is>
      </c>
      <c r="D4692" s="73" t="inlineStr">
        <is>
          <t>COLPAL</t>
        </is>
      </c>
      <c r="E4692" s="78" t="n">
        <v>45197</v>
      </c>
      <c r="F4692" s="75" t="n">
        <v>0</v>
      </c>
      <c r="G4692" s="73" t="inlineStr">
        <is>
          <t>XX</t>
        </is>
      </c>
      <c r="H4692" s="75" t="n">
        <v>0</v>
      </c>
      <c r="I4692" s="75" t="n">
        <v>0</v>
      </c>
      <c r="J4692" s="75" t="n">
        <v>0</v>
      </c>
      <c r="K4692" s="75" t="n">
        <v>1822.4</v>
      </c>
      <c r="L4692" s="75" t="n">
        <v>1825.7</v>
      </c>
      <c r="M4692" s="75" t="n">
        <v>0</v>
      </c>
      <c r="N4692" s="75" t="n">
        <v>0</v>
      </c>
      <c r="O4692" s="75" t="n">
        <v>4200</v>
      </c>
      <c r="P4692" s="75" t="n">
        <v>0</v>
      </c>
      <c r="Q4692" s="79" t="n">
        <v>45119</v>
      </c>
      <c r="AR4692">
        <f>IF($AU$2&lt;&gt;5,NA(),IF(D4692=D4691,0,IF(AND(D4694=D4692,D4693=D4692),O4692+O4693+O4694,IF(D4693=D4692,O4693+O4692,O4692))))</f>
        <v/>
      </c>
      <c r="AS4692">
        <f>IF($AU$2&lt;&gt;5,NA(),IF(D4692=D4691,0,IF(AND(D4694=D4692,D4693=D4692),P4692+P4693+P4694,IF(D4693=D4692,P4693+P4692,P4692))))</f>
        <v/>
      </c>
      <c r="AT4692">
        <f>AR4692-AS4692</f>
        <v/>
      </c>
    </row>
    <row r="4693" ht="15.75" customHeight="1" s="121">
      <c r="B4693">
        <f>D4693&amp;Q4693&amp;E4693</f>
        <v/>
      </c>
      <c r="C4693" s="73" t="inlineStr">
        <is>
          <t>FUTSTK</t>
        </is>
      </c>
      <c r="D4693" s="73" t="inlineStr">
        <is>
          <t>CONCOR</t>
        </is>
      </c>
      <c r="E4693" s="78" t="n">
        <v>45134</v>
      </c>
      <c r="F4693" s="75" t="n">
        <v>0</v>
      </c>
      <c r="G4693" s="73" t="inlineStr">
        <is>
          <t>XX</t>
        </is>
      </c>
      <c r="H4693" s="75" t="n">
        <v>678</v>
      </c>
      <c r="I4693" s="75" t="n">
        <v>684.9</v>
      </c>
      <c r="J4693" s="75" t="n">
        <v>676.05</v>
      </c>
      <c r="K4693" s="75" t="n">
        <v>683.95</v>
      </c>
      <c r="L4693" s="75" t="n">
        <v>683.95</v>
      </c>
      <c r="M4693" s="75" t="n">
        <v>1046</v>
      </c>
      <c r="N4693" s="75" t="n">
        <v>7132.67</v>
      </c>
      <c r="O4693" s="75" t="n">
        <v>5243000</v>
      </c>
      <c r="P4693" s="75" t="n">
        <v>-33000</v>
      </c>
      <c r="Q4693" s="79" t="n">
        <v>45119</v>
      </c>
      <c r="AR4693">
        <f>IF($AU$2&lt;&gt;5,NA(),IF(D4693=D4692,0,IF(AND(D4695=D4693,D4694=D4693),O4693+O4694+O4695,IF(D4694=D4693,O4694+O4693,O4693))))</f>
        <v/>
      </c>
      <c r="AS4693">
        <f>IF($AU$2&lt;&gt;5,NA(),IF(D4693=D4692,0,IF(AND(D4695=D4693,D4694=D4693),P4693+P4694+P4695,IF(D4694=D4693,P4694+P4693,P4693))))</f>
        <v/>
      </c>
      <c r="AT4693">
        <f>AR4693-AS4693</f>
        <v/>
      </c>
    </row>
    <row r="4694" ht="15.75" customHeight="1" s="121">
      <c r="B4694">
        <f>D4694&amp;Q4694&amp;E4694</f>
        <v/>
      </c>
      <c r="C4694" s="73" t="inlineStr">
        <is>
          <t>FUTSTK</t>
        </is>
      </c>
      <c r="D4694" s="73" t="inlineStr">
        <is>
          <t>CONCOR</t>
        </is>
      </c>
      <c r="E4694" s="78" t="n">
        <v>45169</v>
      </c>
      <c r="F4694" s="75" t="n">
        <v>0</v>
      </c>
      <c r="G4694" s="73" t="inlineStr">
        <is>
          <t>XX</t>
        </is>
      </c>
      <c r="H4694" s="75" t="n">
        <v>680.7</v>
      </c>
      <c r="I4694" s="75" t="n">
        <v>688</v>
      </c>
      <c r="J4694" s="75" t="n">
        <v>680.5</v>
      </c>
      <c r="K4694" s="75" t="n">
        <v>687</v>
      </c>
      <c r="L4694" s="75" t="n">
        <v>687</v>
      </c>
      <c r="M4694" s="75" t="n">
        <v>29</v>
      </c>
      <c r="N4694" s="75" t="n">
        <v>198.57</v>
      </c>
      <c r="O4694" s="75" t="n">
        <v>104000</v>
      </c>
      <c r="P4694" s="75" t="n">
        <v>6000</v>
      </c>
      <c r="Q4694" s="79" t="n">
        <v>45119</v>
      </c>
      <c r="AR4694">
        <f>IF($AU$2&lt;&gt;5,NA(),IF(D4694=D4693,0,IF(AND(D4696=D4694,D4695=D4694),O4694+O4695+O4696,IF(D4695=D4694,O4695+O4694,O4694))))</f>
        <v/>
      </c>
      <c r="AS4694">
        <f>IF($AU$2&lt;&gt;5,NA(),IF(D4694=D4693,0,IF(AND(D4696=D4694,D4695=D4694),P4694+P4695+P4696,IF(D4695=D4694,P4695+P4694,P4694))))</f>
        <v/>
      </c>
      <c r="AT4694">
        <f>AR4694-AS4694</f>
        <v/>
      </c>
    </row>
    <row r="4695" ht="15.75" customHeight="1" s="121">
      <c r="B4695">
        <f>D4695&amp;Q4695&amp;E4695</f>
        <v/>
      </c>
      <c r="C4695" s="73" t="inlineStr">
        <is>
          <t>FUTSTK</t>
        </is>
      </c>
      <c r="D4695" s="73" t="inlineStr">
        <is>
          <t>CONCOR</t>
        </is>
      </c>
      <c r="E4695" s="78" t="n">
        <v>45197</v>
      </c>
      <c r="F4695" s="75" t="n">
        <v>0</v>
      </c>
      <c r="G4695" s="73" t="inlineStr">
        <is>
          <t>XX</t>
        </is>
      </c>
      <c r="H4695" s="75" t="n">
        <v>689.5</v>
      </c>
      <c r="I4695" s="75" t="n">
        <v>689.5</v>
      </c>
      <c r="J4695" s="75" t="n">
        <v>689.5</v>
      </c>
      <c r="K4695" s="75" t="n">
        <v>689.5</v>
      </c>
      <c r="L4695" s="75" t="n">
        <v>693.65</v>
      </c>
      <c r="M4695" s="75" t="n">
        <v>1</v>
      </c>
      <c r="N4695" s="75" t="n">
        <v>6.89</v>
      </c>
      <c r="O4695" s="75" t="n">
        <v>10000</v>
      </c>
      <c r="P4695" s="75" t="n">
        <v>1000</v>
      </c>
      <c r="Q4695" s="79" t="n">
        <v>45119</v>
      </c>
      <c r="AR4695">
        <f>IF($AU$2&lt;&gt;5,NA(),IF(D4695=D4694,0,IF(AND(D4697=D4695,D4696=D4695),O4695+O4696+O4697,IF(D4696=D4695,O4696+O4695,O4695))))</f>
        <v/>
      </c>
      <c r="AS4695">
        <f>IF($AU$2&lt;&gt;5,NA(),IF(D4695=D4694,0,IF(AND(D4697=D4695,D4696=D4695),P4695+P4696+P4697,IF(D4696=D4695,P4696+P4695,P4695))))</f>
        <v/>
      </c>
      <c r="AT4695">
        <f>AR4695-AS4695</f>
        <v/>
      </c>
    </row>
    <row r="4696" ht="15.75" customHeight="1" s="121">
      <c r="B4696">
        <f>D4696&amp;Q4696&amp;E4696</f>
        <v/>
      </c>
      <c r="C4696" s="73" t="inlineStr">
        <is>
          <t>FUTSTK</t>
        </is>
      </c>
      <c r="D4696" s="73" t="inlineStr">
        <is>
          <t>COROMANDEL</t>
        </is>
      </c>
      <c r="E4696" s="78" t="n">
        <v>45134</v>
      </c>
      <c r="F4696" s="75" t="n">
        <v>0</v>
      </c>
      <c r="G4696" s="73" t="inlineStr">
        <is>
          <t>XX</t>
        </is>
      </c>
      <c r="H4696" s="75" t="n">
        <v>959.65</v>
      </c>
      <c r="I4696" s="75" t="n">
        <v>961.3</v>
      </c>
      <c r="J4696" s="75" t="n">
        <v>953.15</v>
      </c>
      <c r="K4696" s="75" t="n">
        <v>957.65</v>
      </c>
      <c r="L4696" s="75" t="n">
        <v>957.65</v>
      </c>
      <c r="M4696" s="75" t="n">
        <v>362</v>
      </c>
      <c r="N4696" s="75" t="n">
        <v>2426.19</v>
      </c>
      <c r="O4696" s="75" t="n">
        <v>2132200</v>
      </c>
      <c r="P4696" s="75" t="n">
        <v>30100</v>
      </c>
      <c r="Q4696" s="79" t="n">
        <v>45119</v>
      </c>
      <c r="AR4696">
        <f>IF($AU$2&lt;&gt;5,NA(),IF(D4696=D4695,0,IF(AND(D4698=D4696,D4697=D4696),O4696+O4697+O4698,IF(D4697=D4696,O4697+O4696,O4696))))</f>
        <v/>
      </c>
      <c r="AS4696">
        <f>IF($AU$2&lt;&gt;5,NA(),IF(D4696=D4695,0,IF(AND(D4698=D4696,D4697=D4696),P4696+P4697+P4698,IF(D4697=D4696,P4697+P4696,P4696))))</f>
        <v/>
      </c>
      <c r="AT4696">
        <f>AR4696-AS4696</f>
        <v/>
      </c>
    </row>
    <row r="4697" ht="15.75" customHeight="1" s="121">
      <c r="B4697">
        <f>D4697&amp;Q4697&amp;E4697</f>
        <v/>
      </c>
      <c r="C4697" s="73" t="inlineStr">
        <is>
          <t>FUTSTK</t>
        </is>
      </c>
      <c r="D4697" s="73" t="inlineStr">
        <is>
          <t>COROMANDEL</t>
        </is>
      </c>
      <c r="E4697" s="78" t="n">
        <v>45169</v>
      </c>
      <c r="F4697" s="75" t="n">
        <v>0</v>
      </c>
      <c r="G4697" s="73" t="inlineStr">
        <is>
          <t>XX</t>
        </is>
      </c>
      <c r="H4697" s="75" t="n">
        <v>970</v>
      </c>
      <c r="I4697" s="75" t="n">
        <v>970</v>
      </c>
      <c r="J4697" s="75" t="n">
        <v>961.3</v>
      </c>
      <c r="K4697" s="75" t="n">
        <v>966.2</v>
      </c>
      <c r="L4697" s="75" t="n">
        <v>968.75</v>
      </c>
      <c r="M4697" s="75" t="n">
        <v>22</v>
      </c>
      <c r="N4697" s="75" t="n">
        <v>148.54</v>
      </c>
      <c r="O4697" s="75" t="n">
        <v>105000</v>
      </c>
      <c r="P4697" s="75" t="n">
        <v>2800</v>
      </c>
      <c r="Q4697" s="79" t="n">
        <v>45119</v>
      </c>
      <c r="AR4697">
        <f>IF($AU$2&lt;&gt;5,NA(),IF(D4697=D4696,0,IF(AND(D4699=D4697,D4698=D4697),O4697+O4698+O4699,IF(D4698=D4697,O4698+O4697,O4697))))</f>
        <v/>
      </c>
      <c r="AS4697">
        <f>IF($AU$2&lt;&gt;5,NA(),IF(D4697=D4696,0,IF(AND(D4699=D4697,D4698=D4697),P4697+P4698+P4699,IF(D4698=D4697,P4698+P4697,P4697))))</f>
        <v/>
      </c>
      <c r="AT4697">
        <f>AR4697-AS4697</f>
        <v/>
      </c>
    </row>
    <row r="4698" ht="15.75" customHeight="1" s="121">
      <c r="B4698">
        <f>D4698&amp;Q4698&amp;E4698</f>
        <v/>
      </c>
      <c r="C4698" s="73" t="inlineStr">
        <is>
          <t>FUTSTK</t>
        </is>
      </c>
      <c r="D4698" s="73" t="inlineStr">
        <is>
          <t>COROMANDEL</t>
        </is>
      </c>
      <c r="E4698" s="78" t="n">
        <v>45197</v>
      </c>
      <c r="F4698" s="75" t="n">
        <v>0</v>
      </c>
      <c r="G4698" s="73" t="inlineStr">
        <is>
          <t>XX</t>
        </is>
      </c>
      <c r="H4698" s="75" t="n">
        <v>0</v>
      </c>
      <c r="I4698" s="75" t="n">
        <v>0</v>
      </c>
      <c r="J4698" s="75" t="n">
        <v>0</v>
      </c>
      <c r="K4698" s="75" t="n">
        <v>958.8</v>
      </c>
      <c r="L4698" s="75" t="n">
        <v>974.05</v>
      </c>
      <c r="M4698" s="75" t="n">
        <v>0</v>
      </c>
      <c r="N4698" s="75" t="n">
        <v>0</v>
      </c>
      <c r="O4698" s="75" t="n">
        <v>0</v>
      </c>
      <c r="P4698" s="75" t="n">
        <v>0</v>
      </c>
      <c r="Q4698" s="79" t="n">
        <v>45119</v>
      </c>
      <c r="AR4698">
        <f>IF($AU$2&lt;&gt;5,NA(),IF(D4698=D4697,0,IF(AND(D4700=D4698,D4699=D4698),O4698+O4699+O4700,IF(D4699=D4698,O4699+O4698,O4698))))</f>
        <v/>
      </c>
      <c r="AS4698">
        <f>IF($AU$2&lt;&gt;5,NA(),IF(D4698=D4697,0,IF(AND(D4700=D4698,D4699=D4698),P4698+P4699+P4700,IF(D4699=D4698,P4699+P4698,P4698))))</f>
        <v/>
      </c>
      <c r="AT4698">
        <f>AR4698-AS4698</f>
        <v/>
      </c>
    </row>
    <row r="4699" ht="15.75" customHeight="1" s="121">
      <c r="B4699">
        <f>D4699&amp;Q4699&amp;E4699</f>
        <v/>
      </c>
      <c r="C4699" s="73" t="inlineStr">
        <is>
          <t>FUTSTK</t>
        </is>
      </c>
      <c r="D4699" s="73" t="inlineStr">
        <is>
          <t>CROMPTON</t>
        </is>
      </c>
      <c r="E4699" s="78" t="n">
        <v>45134</v>
      </c>
      <c r="F4699" s="75" t="n">
        <v>0</v>
      </c>
      <c r="G4699" s="73" t="inlineStr">
        <is>
          <t>XX</t>
        </is>
      </c>
      <c r="H4699" s="75" t="n">
        <v>299.35</v>
      </c>
      <c r="I4699" s="75" t="n">
        <v>301.8</v>
      </c>
      <c r="J4699" s="75" t="n">
        <v>293.05</v>
      </c>
      <c r="K4699" s="75" t="n">
        <v>294.2</v>
      </c>
      <c r="L4699" s="75" t="n">
        <v>294.2</v>
      </c>
      <c r="M4699" s="75" t="n">
        <v>1775</v>
      </c>
      <c r="N4699" s="75" t="n">
        <v>9506.1</v>
      </c>
      <c r="O4699" s="75" t="n">
        <v>14842800</v>
      </c>
      <c r="P4699" s="75" t="n">
        <v>-52200</v>
      </c>
      <c r="Q4699" s="79" t="n">
        <v>45119</v>
      </c>
      <c r="AR4699">
        <f>IF($AU$2&lt;&gt;5,NA(),IF(D4699=D4698,0,IF(AND(D4701=D4699,D4700=D4699),O4699+O4700+O4701,IF(D4700=D4699,O4700+O4699,O4699))))</f>
        <v/>
      </c>
      <c r="AS4699">
        <f>IF($AU$2&lt;&gt;5,NA(),IF(D4699=D4698,0,IF(AND(D4701=D4699,D4700=D4699),P4699+P4700+P4701,IF(D4700=D4699,P4700+P4699,P4699))))</f>
        <v/>
      </c>
      <c r="AT4699">
        <f>AR4699-AS4699</f>
        <v/>
      </c>
    </row>
    <row r="4700" ht="15.75" customHeight="1" s="121">
      <c r="B4700">
        <f>D4700&amp;Q4700&amp;E4700</f>
        <v/>
      </c>
      <c r="C4700" s="73" t="inlineStr">
        <is>
          <t>FUTSTK</t>
        </is>
      </c>
      <c r="D4700" s="73" t="inlineStr">
        <is>
          <t>CROMPTON</t>
        </is>
      </c>
      <c r="E4700" s="78" t="n">
        <v>45169</v>
      </c>
      <c r="F4700" s="75" t="n">
        <v>0</v>
      </c>
      <c r="G4700" s="73" t="inlineStr">
        <is>
          <t>XX</t>
        </is>
      </c>
      <c r="H4700" s="75" t="n">
        <v>301.45</v>
      </c>
      <c r="I4700" s="75" t="n">
        <v>303.55</v>
      </c>
      <c r="J4700" s="75" t="n">
        <v>295.5</v>
      </c>
      <c r="K4700" s="75" t="n">
        <v>296.05</v>
      </c>
      <c r="L4700" s="75" t="n">
        <v>296.05</v>
      </c>
      <c r="M4700" s="75" t="n">
        <v>171</v>
      </c>
      <c r="N4700" s="75" t="n">
        <v>923.39</v>
      </c>
      <c r="O4700" s="75" t="n">
        <v>518400</v>
      </c>
      <c r="P4700" s="75" t="n">
        <v>63000</v>
      </c>
      <c r="Q4700" s="79" t="n">
        <v>45119</v>
      </c>
      <c r="AR4700">
        <f>IF($AU$2&lt;&gt;5,NA(),IF(D4700=D4699,0,IF(AND(D4702=D4700,D4701=D4700),O4700+O4701+O4702,IF(D4701=D4700,O4701+O4700,O4700))))</f>
        <v/>
      </c>
      <c r="AS4700">
        <f>IF($AU$2&lt;&gt;5,NA(),IF(D4700=D4699,0,IF(AND(D4702=D4700,D4701=D4700),P4700+P4701+P4702,IF(D4701=D4700,P4701+P4700,P4700))))</f>
        <v/>
      </c>
      <c r="AT4700">
        <f>AR4700-AS4700</f>
        <v/>
      </c>
    </row>
    <row r="4701" ht="15.75" customHeight="1" s="121">
      <c r="B4701">
        <f>D4701&amp;Q4701&amp;E4701</f>
        <v/>
      </c>
      <c r="C4701" s="73" t="inlineStr">
        <is>
          <t>FUTSTK</t>
        </is>
      </c>
      <c r="D4701" s="73" t="inlineStr">
        <is>
          <t>CROMPTON</t>
        </is>
      </c>
      <c r="E4701" s="78" t="n">
        <v>45197</v>
      </c>
      <c r="F4701" s="75" t="n">
        <v>0</v>
      </c>
      <c r="G4701" s="73" t="inlineStr">
        <is>
          <t>XX</t>
        </is>
      </c>
      <c r="H4701" s="75" t="n">
        <v>303.95</v>
      </c>
      <c r="I4701" s="75" t="n">
        <v>305.3</v>
      </c>
      <c r="J4701" s="75" t="n">
        <v>297.8</v>
      </c>
      <c r="K4701" s="75" t="n">
        <v>297.8</v>
      </c>
      <c r="L4701" s="75" t="n">
        <v>298.15</v>
      </c>
      <c r="M4701" s="75" t="n">
        <v>16</v>
      </c>
      <c r="N4701" s="75" t="n">
        <v>87.15000000000001</v>
      </c>
      <c r="O4701" s="75" t="n">
        <v>34200</v>
      </c>
      <c r="P4701" s="75" t="n">
        <v>3600</v>
      </c>
      <c r="Q4701" s="79" t="n">
        <v>45119</v>
      </c>
      <c r="AR4701">
        <f>IF($AU$2&lt;&gt;5,NA(),IF(D4701=D4700,0,IF(AND(D4703=D4701,D4702=D4701),O4701+O4702+O4703,IF(D4702=D4701,O4702+O4701,O4701))))</f>
        <v/>
      </c>
      <c r="AS4701">
        <f>IF($AU$2&lt;&gt;5,NA(),IF(D4701=D4700,0,IF(AND(D4703=D4701,D4702=D4701),P4701+P4702+P4703,IF(D4702=D4701,P4702+P4701,P4701))))</f>
        <v/>
      </c>
      <c r="AT4701">
        <f>AR4701-AS4701</f>
        <v/>
      </c>
    </row>
    <row r="4702" ht="15.75" customHeight="1" s="121">
      <c r="B4702">
        <f>D4702&amp;Q4702&amp;E4702</f>
        <v/>
      </c>
      <c r="C4702" s="73" t="inlineStr">
        <is>
          <t>FUTSTK</t>
        </is>
      </c>
      <c r="D4702" s="73" t="inlineStr">
        <is>
          <t>CUB</t>
        </is>
      </c>
      <c r="E4702" s="78" t="n">
        <v>45134</v>
      </c>
      <c r="F4702" s="75" t="n">
        <v>0</v>
      </c>
      <c r="G4702" s="73" t="inlineStr">
        <is>
          <t>XX</t>
        </is>
      </c>
      <c r="H4702" s="75" t="n">
        <v>129.75</v>
      </c>
      <c r="I4702" s="75" t="n">
        <v>130.2</v>
      </c>
      <c r="J4702" s="75" t="n">
        <v>128.75</v>
      </c>
      <c r="K4702" s="75" t="n">
        <v>129.05</v>
      </c>
      <c r="L4702" s="75" t="n">
        <v>129.05</v>
      </c>
      <c r="M4702" s="75" t="n">
        <v>889</v>
      </c>
      <c r="N4702" s="75" t="n">
        <v>5752.49</v>
      </c>
      <c r="O4702" s="75" t="n">
        <v>29390000</v>
      </c>
      <c r="P4702" s="75" t="n">
        <v>-430000</v>
      </c>
      <c r="Q4702" s="79" t="n">
        <v>45119</v>
      </c>
      <c r="AR4702">
        <f>IF($AU$2&lt;&gt;5,NA(),IF(D4702=D4701,0,IF(AND(D4704=D4702,D4703=D4702),O4702+O4703+O4704,IF(D4703=D4702,O4703+O4702,O4702))))</f>
        <v/>
      </c>
      <c r="AS4702">
        <f>IF($AU$2&lt;&gt;5,NA(),IF(D4702=D4701,0,IF(AND(D4704=D4702,D4703=D4702),P4702+P4703+P4704,IF(D4703=D4702,P4703+P4702,P4702))))</f>
        <v/>
      </c>
      <c r="AT4702">
        <f>AR4702-AS4702</f>
        <v/>
      </c>
    </row>
    <row r="4703" ht="15.75" customHeight="1" s="121">
      <c r="B4703">
        <f>D4703&amp;Q4703&amp;E4703</f>
        <v/>
      </c>
      <c r="C4703" s="73" t="inlineStr">
        <is>
          <t>FUTSTK</t>
        </is>
      </c>
      <c r="D4703" s="73" t="inlineStr">
        <is>
          <t>CUB</t>
        </is>
      </c>
      <c r="E4703" s="78" t="n">
        <v>45169</v>
      </c>
      <c r="F4703" s="75" t="n">
        <v>0</v>
      </c>
      <c r="G4703" s="73" t="inlineStr">
        <is>
          <t>XX</t>
        </is>
      </c>
      <c r="H4703" s="75" t="n">
        <v>129.95</v>
      </c>
      <c r="I4703" s="75" t="n">
        <v>130.15</v>
      </c>
      <c r="J4703" s="75" t="n">
        <v>128.9</v>
      </c>
      <c r="K4703" s="75" t="n">
        <v>129.25</v>
      </c>
      <c r="L4703" s="75" t="n">
        <v>129.25</v>
      </c>
      <c r="M4703" s="75" t="n">
        <v>198</v>
      </c>
      <c r="N4703" s="75" t="n">
        <v>1281.61</v>
      </c>
      <c r="O4703" s="75" t="n">
        <v>4405000</v>
      </c>
      <c r="P4703" s="75" t="n">
        <v>290000</v>
      </c>
      <c r="Q4703" s="79" t="n">
        <v>45119</v>
      </c>
      <c r="AR4703">
        <f>IF($AU$2&lt;&gt;5,NA(),IF(D4703=D4702,0,IF(AND(D4705=D4703,D4704=D4703),O4703+O4704+O4705,IF(D4704=D4703,O4704+O4703,O4703))))</f>
        <v/>
      </c>
      <c r="AS4703">
        <f>IF($AU$2&lt;&gt;5,NA(),IF(D4703=D4702,0,IF(AND(D4705=D4703,D4704=D4703),P4703+P4704+P4705,IF(D4704=D4703,P4704+P4703,P4703))))</f>
        <v/>
      </c>
      <c r="AT4703">
        <f>AR4703-AS4703</f>
        <v/>
      </c>
    </row>
    <row r="4704" ht="15.75" customHeight="1" s="121">
      <c r="B4704">
        <f>D4704&amp;Q4704&amp;E4704</f>
        <v/>
      </c>
      <c r="C4704" s="73" t="inlineStr">
        <is>
          <t>FUTSTK</t>
        </is>
      </c>
      <c r="D4704" s="73" t="inlineStr">
        <is>
          <t>CUB</t>
        </is>
      </c>
      <c r="E4704" s="78" t="n">
        <v>45197</v>
      </c>
      <c r="F4704" s="75" t="n">
        <v>0</v>
      </c>
      <c r="G4704" s="73" t="inlineStr">
        <is>
          <t>XX</t>
        </is>
      </c>
      <c r="H4704" s="75" t="n">
        <v>130.9</v>
      </c>
      <c r="I4704" s="75" t="n">
        <v>130.9</v>
      </c>
      <c r="J4704" s="75" t="n">
        <v>129.85</v>
      </c>
      <c r="K4704" s="75" t="n">
        <v>130.05</v>
      </c>
      <c r="L4704" s="75" t="n">
        <v>130.05</v>
      </c>
      <c r="M4704" s="75" t="n">
        <v>39</v>
      </c>
      <c r="N4704" s="75" t="n">
        <v>253.85</v>
      </c>
      <c r="O4704" s="75" t="n">
        <v>510000</v>
      </c>
      <c r="P4704" s="75" t="n">
        <v>170000</v>
      </c>
      <c r="Q4704" s="79" t="n">
        <v>45119</v>
      </c>
      <c r="AR4704">
        <f>IF($AU$2&lt;&gt;5,NA(),IF(D4704=D4703,0,IF(AND(D4706=D4704,D4705=D4704),O4704+O4705+O4706,IF(D4705=D4704,O4705+O4704,O4704))))</f>
        <v/>
      </c>
      <c r="AS4704">
        <f>IF($AU$2&lt;&gt;5,NA(),IF(D4704=D4703,0,IF(AND(D4706=D4704,D4705=D4704),P4704+P4705+P4706,IF(D4705=D4704,P4705+P4704,P4704))))</f>
        <v/>
      </c>
      <c r="AT4704">
        <f>AR4704-AS4704</f>
        <v/>
      </c>
    </row>
    <row r="4705" ht="15.75" customHeight="1" s="121">
      <c r="B4705">
        <f>D4705&amp;Q4705&amp;E4705</f>
        <v/>
      </c>
      <c r="C4705" s="73" t="inlineStr">
        <is>
          <t>FUTSTK</t>
        </is>
      </c>
      <c r="D4705" s="73" t="inlineStr">
        <is>
          <t>CUMMINSIND</t>
        </is>
      </c>
      <c r="E4705" s="78" t="n">
        <v>45134</v>
      </c>
      <c r="F4705" s="75" t="n">
        <v>0</v>
      </c>
      <c r="G4705" s="73" t="inlineStr">
        <is>
          <t>XX</t>
        </is>
      </c>
      <c r="H4705" s="75" t="n">
        <v>1887</v>
      </c>
      <c r="I4705" s="75" t="n">
        <v>1930.75</v>
      </c>
      <c r="J4705" s="75" t="n">
        <v>1886.35</v>
      </c>
      <c r="K4705" s="75" t="n">
        <v>1892.65</v>
      </c>
      <c r="L4705" s="75" t="n">
        <v>1892.65</v>
      </c>
      <c r="M4705" s="75" t="n">
        <v>2499</v>
      </c>
      <c r="N4705" s="75" t="n">
        <v>28600.4</v>
      </c>
      <c r="O4705" s="75" t="n">
        <v>2868000</v>
      </c>
      <c r="P4705" s="75" t="n">
        <v>43200</v>
      </c>
      <c r="Q4705" s="79" t="n">
        <v>45119</v>
      </c>
      <c r="AR4705">
        <f>IF($AU$2&lt;&gt;5,NA(),IF(D4705=D4704,0,IF(AND(D4707=D4705,D4706=D4705),O4705+O4706+O4707,IF(D4706=D4705,O4706+O4705,O4705))))</f>
        <v/>
      </c>
      <c r="AS4705">
        <f>IF($AU$2&lt;&gt;5,NA(),IF(D4705=D4704,0,IF(AND(D4707=D4705,D4706=D4705),P4705+P4706+P4707,IF(D4706=D4705,P4706+P4705,P4705))))</f>
        <v/>
      </c>
      <c r="AT4705">
        <f>AR4705-AS4705</f>
        <v/>
      </c>
    </row>
    <row r="4706" ht="15.75" customHeight="1" s="121">
      <c r="B4706">
        <f>D4706&amp;Q4706&amp;E4706</f>
        <v/>
      </c>
      <c r="C4706" s="73" t="inlineStr">
        <is>
          <t>FUTSTK</t>
        </is>
      </c>
      <c r="D4706" s="73" t="inlineStr">
        <is>
          <t>CUMMINSIND</t>
        </is>
      </c>
      <c r="E4706" s="78" t="n">
        <v>45169</v>
      </c>
      <c r="F4706" s="75" t="n">
        <v>0</v>
      </c>
      <c r="G4706" s="73" t="inlineStr">
        <is>
          <t>XX</t>
        </is>
      </c>
      <c r="H4706" s="75" t="n">
        <v>1910</v>
      </c>
      <c r="I4706" s="75" t="n">
        <v>1938.5</v>
      </c>
      <c r="J4706" s="75" t="n">
        <v>1898</v>
      </c>
      <c r="K4706" s="75" t="n">
        <v>1904.7</v>
      </c>
      <c r="L4706" s="75" t="n">
        <v>1904.7</v>
      </c>
      <c r="M4706" s="75" t="n">
        <v>122</v>
      </c>
      <c r="N4706" s="75" t="n">
        <v>1403.37</v>
      </c>
      <c r="O4706" s="75" t="n">
        <v>70200</v>
      </c>
      <c r="P4706" s="75" t="n">
        <v>5400</v>
      </c>
      <c r="Q4706" s="79" t="n">
        <v>45119</v>
      </c>
      <c r="AR4706">
        <f>IF($AU$2&lt;&gt;5,NA(),IF(D4706=D4705,0,IF(AND(D4708=D4706,D4707=D4706),O4706+O4707+O4708,IF(D4707=D4706,O4707+O4706,O4706))))</f>
        <v/>
      </c>
      <c r="AS4706">
        <f>IF($AU$2&lt;&gt;5,NA(),IF(D4706=D4705,0,IF(AND(D4708=D4706,D4707=D4706),P4706+P4707+P4708,IF(D4707=D4706,P4707+P4706,P4706))))</f>
        <v/>
      </c>
      <c r="AT4706">
        <f>AR4706-AS4706</f>
        <v/>
      </c>
    </row>
    <row r="4707" ht="15.75" customHeight="1" s="121">
      <c r="B4707">
        <f>D4707&amp;Q4707&amp;E4707</f>
        <v/>
      </c>
      <c r="C4707" s="73" t="inlineStr">
        <is>
          <t>FUTSTK</t>
        </is>
      </c>
      <c r="D4707" s="73" t="inlineStr">
        <is>
          <t>CUMMINSIND</t>
        </is>
      </c>
      <c r="E4707" s="78" t="n">
        <v>45197</v>
      </c>
      <c r="F4707" s="75" t="n">
        <v>0</v>
      </c>
      <c r="G4707" s="73" t="inlineStr">
        <is>
          <t>XX</t>
        </is>
      </c>
      <c r="H4707" s="75" t="n">
        <v>1910</v>
      </c>
      <c r="I4707" s="75" t="n">
        <v>1933</v>
      </c>
      <c r="J4707" s="75" t="n">
        <v>1909.4</v>
      </c>
      <c r="K4707" s="75" t="n">
        <v>1914.05</v>
      </c>
      <c r="L4707" s="75" t="n">
        <v>1914.05</v>
      </c>
      <c r="M4707" s="75" t="n">
        <v>28</v>
      </c>
      <c r="N4707" s="75" t="n">
        <v>322.78</v>
      </c>
      <c r="O4707" s="75" t="n">
        <v>11400</v>
      </c>
      <c r="P4707" s="75" t="n">
        <v>-600</v>
      </c>
      <c r="Q4707" s="79" t="n">
        <v>45119</v>
      </c>
      <c r="AR4707">
        <f>IF($AU$2&lt;&gt;5,NA(),IF(D4707=D4706,0,IF(AND(D4709=D4707,D4708=D4707),O4707+O4708+O4709,IF(D4708=D4707,O4708+O4707,O4707))))</f>
        <v/>
      </c>
      <c r="AS4707">
        <f>IF($AU$2&lt;&gt;5,NA(),IF(D4707=D4706,0,IF(AND(D4709=D4707,D4708=D4707),P4707+P4708+P4709,IF(D4708=D4707,P4708+P4707,P4707))))</f>
        <v/>
      </c>
      <c r="AT4707">
        <f>AR4707-AS4707</f>
        <v/>
      </c>
    </row>
    <row r="4708" ht="15.75" customHeight="1" s="121">
      <c r="B4708">
        <f>D4708&amp;Q4708&amp;E4708</f>
        <v/>
      </c>
      <c r="C4708" s="73" t="inlineStr">
        <is>
          <t>FUTSTK</t>
        </is>
      </c>
      <c r="D4708" s="73" t="inlineStr">
        <is>
          <t>DABUR</t>
        </is>
      </c>
      <c r="E4708" s="78" t="n">
        <v>45134</v>
      </c>
      <c r="F4708" s="75" t="n">
        <v>0</v>
      </c>
      <c r="G4708" s="73" t="inlineStr">
        <is>
          <t>XX</t>
        </is>
      </c>
      <c r="H4708" s="75" t="n">
        <v>581</v>
      </c>
      <c r="I4708" s="75" t="n">
        <v>584.2</v>
      </c>
      <c r="J4708" s="75" t="n">
        <v>578.25</v>
      </c>
      <c r="K4708" s="75" t="n">
        <v>582.1</v>
      </c>
      <c r="L4708" s="75" t="n">
        <v>582.1</v>
      </c>
      <c r="M4708" s="75" t="n">
        <v>2156</v>
      </c>
      <c r="N4708" s="75" t="n">
        <v>15660.43</v>
      </c>
      <c r="O4708" s="75" t="n">
        <v>14108750</v>
      </c>
      <c r="P4708" s="75" t="n">
        <v>-68750</v>
      </c>
      <c r="Q4708" s="79" t="n">
        <v>45119</v>
      </c>
      <c r="AR4708">
        <f>IF($AU$2&lt;&gt;5,NA(),IF(D4708=D4707,0,IF(AND(D4710=D4708,D4709=D4708),O4708+O4709+O4710,IF(D4709=D4708,O4709+O4708,O4708))))</f>
        <v/>
      </c>
      <c r="AS4708">
        <f>IF($AU$2&lt;&gt;5,NA(),IF(D4708=D4707,0,IF(AND(D4710=D4708,D4709=D4708),P4708+P4709+P4710,IF(D4709=D4708,P4709+P4708,P4708))))</f>
        <v/>
      </c>
      <c r="AT4708">
        <f>AR4708-AS4708</f>
        <v/>
      </c>
    </row>
    <row r="4709" ht="15.75" customHeight="1" s="121">
      <c r="B4709">
        <f>D4709&amp;Q4709&amp;E4709</f>
        <v/>
      </c>
      <c r="C4709" s="73" t="inlineStr">
        <is>
          <t>FUTSTK</t>
        </is>
      </c>
      <c r="D4709" s="73" t="inlineStr">
        <is>
          <t>DABUR</t>
        </is>
      </c>
      <c r="E4709" s="78" t="n">
        <v>45169</v>
      </c>
      <c r="F4709" s="75" t="n">
        <v>0</v>
      </c>
      <c r="G4709" s="73" t="inlineStr">
        <is>
          <t>XX</t>
        </is>
      </c>
      <c r="H4709" s="75" t="n">
        <v>584.6</v>
      </c>
      <c r="I4709" s="75" t="n">
        <v>587</v>
      </c>
      <c r="J4709" s="75" t="n">
        <v>582.9</v>
      </c>
      <c r="K4709" s="75" t="n">
        <v>585.35</v>
      </c>
      <c r="L4709" s="75" t="n">
        <v>585.35</v>
      </c>
      <c r="M4709" s="75" t="n">
        <v>64</v>
      </c>
      <c r="N4709" s="75" t="n">
        <v>467.91</v>
      </c>
      <c r="O4709" s="75" t="n">
        <v>145000</v>
      </c>
      <c r="P4709" s="75" t="n">
        <v>1250</v>
      </c>
      <c r="Q4709" s="79" t="n">
        <v>45119</v>
      </c>
      <c r="AR4709">
        <f>IF($AU$2&lt;&gt;5,NA(),IF(D4709=D4708,0,IF(AND(D4711=D4709,D4710=D4709),O4709+O4710+O4711,IF(D4710=D4709,O4710+O4709,O4709))))</f>
        <v/>
      </c>
      <c r="AS4709">
        <f>IF($AU$2&lt;&gt;5,NA(),IF(D4709=D4708,0,IF(AND(D4711=D4709,D4710=D4709),P4709+P4710+P4711,IF(D4710=D4709,P4710+P4709,P4709))))</f>
        <v/>
      </c>
      <c r="AT4709">
        <f>AR4709-AS4709</f>
        <v/>
      </c>
    </row>
    <row r="4710" ht="15.75" customHeight="1" s="121">
      <c r="B4710">
        <f>D4710&amp;Q4710&amp;E4710</f>
        <v/>
      </c>
      <c r="C4710" s="73" t="inlineStr">
        <is>
          <t>FUTSTK</t>
        </is>
      </c>
      <c r="D4710" s="73" t="inlineStr">
        <is>
          <t>DABUR</t>
        </is>
      </c>
      <c r="E4710" s="78" t="n">
        <v>45197</v>
      </c>
      <c r="F4710" s="75" t="n">
        <v>0</v>
      </c>
      <c r="G4710" s="73" t="inlineStr">
        <is>
          <t>XX</t>
        </is>
      </c>
      <c r="H4710" s="75" t="n">
        <v>0</v>
      </c>
      <c r="I4710" s="75" t="n">
        <v>0</v>
      </c>
      <c r="J4710" s="75" t="n">
        <v>0</v>
      </c>
      <c r="K4710" s="75" t="n">
        <v>587</v>
      </c>
      <c r="L4710" s="75" t="n">
        <v>592.4</v>
      </c>
      <c r="M4710" s="75" t="n">
        <v>0</v>
      </c>
      <c r="N4710" s="75" t="n">
        <v>0</v>
      </c>
      <c r="O4710" s="75" t="n">
        <v>7500</v>
      </c>
      <c r="P4710" s="75" t="n">
        <v>0</v>
      </c>
      <c r="Q4710" s="79" t="n">
        <v>45119</v>
      </c>
      <c r="AR4710">
        <f>IF($AU$2&lt;&gt;5,NA(),IF(D4710=D4709,0,IF(AND(D4712=D4710,D4711=D4710),O4710+O4711+O4712,IF(D4711=D4710,O4711+O4710,O4710))))</f>
        <v/>
      </c>
      <c r="AS4710">
        <f>IF($AU$2&lt;&gt;5,NA(),IF(D4710=D4709,0,IF(AND(D4712=D4710,D4711=D4710),P4710+P4711+P4712,IF(D4711=D4710,P4711+P4710,P4710))))</f>
        <v/>
      </c>
      <c r="AT4710">
        <f>AR4710-AS4710</f>
        <v/>
      </c>
    </row>
    <row r="4711" ht="15.75" customHeight="1" s="121">
      <c r="B4711">
        <f>D4711&amp;Q4711&amp;E4711</f>
        <v/>
      </c>
      <c r="C4711" s="73" t="inlineStr">
        <is>
          <t>FUTSTK</t>
        </is>
      </c>
      <c r="D4711" s="73" t="inlineStr">
        <is>
          <t>DALBHARAT</t>
        </is>
      </c>
      <c r="E4711" s="78" t="n">
        <v>45134</v>
      </c>
      <c r="F4711" s="75" t="n">
        <v>0</v>
      </c>
      <c r="G4711" s="73" t="inlineStr">
        <is>
          <t>XX</t>
        </is>
      </c>
      <c r="H4711" s="75" t="n">
        <v>2062.5</v>
      </c>
      <c r="I4711" s="75" t="n">
        <v>2096.55</v>
      </c>
      <c r="J4711" s="75" t="n">
        <v>2044.4</v>
      </c>
      <c r="K4711" s="75" t="n">
        <v>2072.3</v>
      </c>
      <c r="L4711" s="75" t="n">
        <v>2072.3</v>
      </c>
      <c r="M4711" s="75" t="n">
        <v>1907</v>
      </c>
      <c r="N4711" s="75" t="n">
        <v>19711.1</v>
      </c>
      <c r="O4711" s="75" t="n">
        <v>2004000</v>
      </c>
      <c r="P4711" s="75" t="n">
        <v>47500</v>
      </c>
      <c r="Q4711" s="79" t="n">
        <v>45119</v>
      </c>
      <c r="AR4711">
        <f>IF($AU$2&lt;&gt;5,NA(),IF(D4711=D4710,0,IF(AND(D4713=D4711,D4712=D4711),O4711+O4712+O4713,IF(D4712=D4711,O4712+O4711,O4711))))</f>
        <v/>
      </c>
      <c r="AS4711">
        <f>IF($AU$2&lt;&gt;5,NA(),IF(D4711=D4710,0,IF(AND(D4713=D4711,D4712=D4711),P4711+P4712+P4713,IF(D4712=D4711,P4712+P4711,P4711))))</f>
        <v/>
      </c>
      <c r="AT4711">
        <f>AR4711-AS4711</f>
        <v/>
      </c>
    </row>
    <row r="4712" ht="15.75" customHeight="1" s="121">
      <c r="B4712">
        <f>D4712&amp;Q4712&amp;E4712</f>
        <v/>
      </c>
      <c r="C4712" s="73" t="inlineStr">
        <is>
          <t>FUTSTK</t>
        </is>
      </c>
      <c r="D4712" s="73" t="inlineStr">
        <is>
          <t>DALBHARAT</t>
        </is>
      </c>
      <c r="E4712" s="78" t="n">
        <v>45169</v>
      </c>
      <c r="F4712" s="75" t="n">
        <v>0</v>
      </c>
      <c r="G4712" s="73" t="inlineStr">
        <is>
          <t>XX</t>
        </is>
      </c>
      <c r="H4712" s="75" t="n">
        <v>2119.25</v>
      </c>
      <c r="I4712" s="75" t="n">
        <v>2119.25</v>
      </c>
      <c r="J4712" s="75" t="n">
        <v>2057.9</v>
      </c>
      <c r="K4712" s="75" t="n">
        <v>2086.9</v>
      </c>
      <c r="L4712" s="75" t="n">
        <v>2086.9</v>
      </c>
      <c r="M4712" s="75" t="n">
        <v>53</v>
      </c>
      <c r="N4712" s="75" t="n">
        <v>551.36</v>
      </c>
      <c r="O4712" s="75" t="n">
        <v>31000</v>
      </c>
      <c r="P4712" s="75" t="n">
        <v>15500</v>
      </c>
      <c r="Q4712" s="79" t="n">
        <v>45119</v>
      </c>
      <c r="AR4712">
        <f>IF($AU$2&lt;&gt;5,NA(),IF(D4712=D4711,0,IF(AND(D4714=D4712,D4713=D4712),O4712+O4713+O4714,IF(D4713=D4712,O4713+O4712,O4712))))</f>
        <v/>
      </c>
      <c r="AS4712">
        <f>IF($AU$2&lt;&gt;5,NA(),IF(D4712=D4711,0,IF(AND(D4714=D4712,D4713=D4712),P4712+P4713+P4714,IF(D4713=D4712,P4713+P4712,P4712))))</f>
        <v/>
      </c>
      <c r="AT4712">
        <f>AR4712-AS4712</f>
        <v/>
      </c>
    </row>
    <row r="4713" ht="15.75" customHeight="1" s="121">
      <c r="B4713">
        <f>D4713&amp;Q4713&amp;E4713</f>
        <v/>
      </c>
      <c r="C4713" s="73" t="inlineStr">
        <is>
          <t>FUTSTK</t>
        </is>
      </c>
      <c r="D4713" s="73" t="inlineStr">
        <is>
          <t>DALBHARAT</t>
        </is>
      </c>
      <c r="E4713" s="78" t="n">
        <v>45197</v>
      </c>
      <c r="F4713" s="75" t="n">
        <v>0</v>
      </c>
      <c r="G4713" s="73" t="inlineStr">
        <is>
          <t>XX</t>
        </is>
      </c>
      <c r="H4713" s="75" t="n">
        <v>0</v>
      </c>
      <c r="I4713" s="75" t="n">
        <v>0</v>
      </c>
      <c r="J4713" s="75" t="n">
        <v>0</v>
      </c>
      <c r="K4713" s="75" t="n">
        <v>2184</v>
      </c>
      <c r="L4713" s="75" t="n">
        <v>2095.9</v>
      </c>
      <c r="M4713" s="75" t="n">
        <v>0</v>
      </c>
      <c r="N4713" s="75" t="n">
        <v>0</v>
      </c>
      <c r="O4713" s="75" t="n">
        <v>500</v>
      </c>
      <c r="P4713" s="75" t="n">
        <v>0</v>
      </c>
      <c r="Q4713" s="79" t="n">
        <v>45119</v>
      </c>
      <c r="AR4713">
        <f>IF($AU$2&lt;&gt;5,NA(),IF(D4713=D4712,0,IF(AND(D4715=D4713,D4714=D4713),O4713+O4714+O4715,IF(D4714=D4713,O4714+O4713,O4713))))</f>
        <v/>
      </c>
      <c r="AS4713">
        <f>IF($AU$2&lt;&gt;5,NA(),IF(D4713=D4712,0,IF(AND(D4715=D4713,D4714=D4713),P4713+P4714+P4715,IF(D4714=D4713,P4714+P4713,P4713))))</f>
        <v/>
      </c>
      <c r="AT4713">
        <f>AR4713-AS4713</f>
        <v/>
      </c>
    </row>
    <row r="4714" ht="15.75" customHeight="1" s="121">
      <c r="B4714">
        <f>D4714&amp;Q4714&amp;E4714</f>
        <v/>
      </c>
      <c r="C4714" s="73" t="inlineStr">
        <is>
          <t>FUTSTK</t>
        </is>
      </c>
      <c r="D4714" s="73" t="inlineStr">
        <is>
          <t>DEEPAKNTR</t>
        </is>
      </c>
      <c r="E4714" s="78" t="n">
        <v>45134</v>
      </c>
      <c r="F4714" s="75" t="n">
        <v>0</v>
      </c>
      <c r="G4714" s="73" t="inlineStr">
        <is>
          <t>XX</t>
        </is>
      </c>
      <c r="H4714" s="75" t="n">
        <v>1938.5</v>
      </c>
      <c r="I4714" s="75" t="n">
        <v>1944.9</v>
      </c>
      <c r="J4714" s="75" t="n">
        <v>1912</v>
      </c>
      <c r="K4714" s="75" t="n">
        <v>1939.2</v>
      </c>
      <c r="L4714" s="75" t="n">
        <v>1939.2</v>
      </c>
      <c r="M4714" s="75" t="n">
        <v>2926</v>
      </c>
      <c r="N4714" s="75" t="n">
        <v>16947.9</v>
      </c>
      <c r="O4714" s="75" t="n">
        <v>2633400</v>
      </c>
      <c r="P4714" s="75" t="n">
        <v>-22500</v>
      </c>
      <c r="Q4714" s="79" t="n">
        <v>45119</v>
      </c>
      <c r="AR4714">
        <f>IF($AU$2&lt;&gt;5,NA(),IF(D4714=D4713,0,IF(AND(D4716=D4714,D4715=D4714),O4714+O4715+O4716,IF(D4715=D4714,O4715+O4714,O4714))))</f>
        <v/>
      </c>
      <c r="AS4714">
        <f>IF($AU$2&lt;&gt;5,NA(),IF(D4714=D4713,0,IF(AND(D4716=D4714,D4715=D4714),P4714+P4715+P4716,IF(D4715=D4714,P4715+P4714,P4714))))</f>
        <v/>
      </c>
      <c r="AT4714">
        <f>AR4714-AS4714</f>
        <v/>
      </c>
    </row>
    <row r="4715" ht="15.75" customHeight="1" s="121">
      <c r="B4715">
        <f>D4715&amp;Q4715&amp;E4715</f>
        <v/>
      </c>
      <c r="C4715" s="73" t="inlineStr">
        <is>
          <t>FUTSTK</t>
        </is>
      </c>
      <c r="D4715" s="73" t="inlineStr">
        <is>
          <t>DEEPAKNTR</t>
        </is>
      </c>
      <c r="E4715" s="78" t="n">
        <v>45169</v>
      </c>
      <c r="F4715" s="75" t="n">
        <v>0</v>
      </c>
      <c r="G4715" s="73" t="inlineStr">
        <is>
          <t>XX</t>
        </is>
      </c>
      <c r="H4715" s="75" t="n">
        <v>1924.95</v>
      </c>
      <c r="I4715" s="75" t="n">
        <v>1938</v>
      </c>
      <c r="J4715" s="75" t="n">
        <v>1907.3</v>
      </c>
      <c r="K4715" s="75" t="n">
        <v>1932.5</v>
      </c>
      <c r="L4715" s="75" t="n">
        <v>1932.5</v>
      </c>
      <c r="M4715" s="75" t="n">
        <v>423</v>
      </c>
      <c r="N4715" s="75" t="n">
        <v>2439.13</v>
      </c>
      <c r="O4715" s="75" t="n">
        <v>298800</v>
      </c>
      <c r="P4715" s="75" t="n">
        <v>33900</v>
      </c>
      <c r="Q4715" s="79" t="n">
        <v>45119</v>
      </c>
      <c r="AR4715">
        <f>IF($AU$2&lt;&gt;5,NA(),IF(D4715=D4714,0,IF(AND(D4717=D4715,D4716=D4715),O4715+O4716+O4717,IF(D4716=D4715,O4716+O4715,O4715))))</f>
        <v/>
      </c>
      <c r="AS4715">
        <f>IF($AU$2&lt;&gt;5,NA(),IF(D4715=D4714,0,IF(AND(D4717=D4715,D4716=D4715),P4715+P4716+P4717,IF(D4716=D4715,P4716+P4715,P4715))))</f>
        <v/>
      </c>
      <c r="AT4715">
        <f>AR4715-AS4715</f>
        <v/>
      </c>
    </row>
    <row r="4716" ht="15.75" customHeight="1" s="121">
      <c r="B4716">
        <f>D4716&amp;Q4716&amp;E4716</f>
        <v/>
      </c>
      <c r="C4716" s="73" t="inlineStr">
        <is>
          <t>FUTSTK</t>
        </is>
      </c>
      <c r="D4716" s="73" t="inlineStr">
        <is>
          <t>DEEPAKNTR</t>
        </is>
      </c>
      <c r="E4716" s="78" t="n">
        <v>45197</v>
      </c>
      <c r="F4716" s="75" t="n">
        <v>0</v>
      </c>
      <c r="G4716" s="73" t="inlineStr">
        <is>
          <t>XX</t>
        </is>
      </c>
      <c r="H4716" s="75" t="n">
        <v>1927.95</v>
      </c>
      <c r="I4716" s="75" t="n">
        <v>1937.6</v>
      </c>
      <c r="J4716" s="75" t="n">
        <v>1905</v>
      </c>
      <c r="K4716" s="75" t="n">
        <v>1925</v>
      </c>
      <c r="L4716" s="75" t="n">
        <v>1965.85</v>
      </c>
      <c r="M4716" s="75" t="n">
        <v>29</v>
      </c>
      <c r="N4716" s="75" t="n">
        <v>167.49</v>
      </c>
      <c r="O4716" s="75" t="n">
        <v>34800</v>
      </c>
      <c r="P4716" s="75" t="n">
        <v>4800</v>
      </c>
      <c r="Q4716" s="79" t="n">
        <v>45119</v>
      </c>
      <c r="AR4716">
        <f>IF($AU$2&lt;&gt;5,NA(),IF(D4716=D4715,0,IF(AND(D4718=D4716,D4717=D4716),O4716+O4717+O4718,IF(D4717=D4716,O4717+O4716,O4716))))</f>
        <v/>
      </c>
      <c r="AS4716">
        <f>IF($AU$2&lt;&gt;5,NA(),IF(D4716=D4715,0,IF(AND(D4718=D4716,D4717=D4716),P4716+P4717+P4718,IF(D4717=D4716,P4717+P4716,P4716))))</f>
        <v/>
      </c>
      <c r="AT4716">
        <f>AR4716-AS4716</f>
        <v/>
      </c>
    </row>
    <row r="4717" ht="15.75" customHeight="1" s="121">
      <c r="B4717">
        <f>D4717&amp;Q4717&amp;E4717</f>
        <v/>
      </c>
      <c r="C4717" s="73" t="inlineStr">
        <is>
          <t>FUTSTK</t>
        </is>
      </c>
      <c r="D4717" s="73" t="inlineStr">
        <is>
          <t>DELTACORP</t>
        </is>
      </c>
      <c r="E4717" s="78" t="n">
        <v>45134</v>
      </c>
      <c r="F4717" s="75" t="n">
        <v>0</v>
      </c>
      <c r="G4717" s="73" t="inlineStr">
        <is>
          <t>XX</t>
        </is>
      </c>
      <c r="H4717" s="75" t="n">
        <v>222.45</v>
      </c>
      <c r="I4717" s="75" t="n">
        <v>222.45</v>
      </c>
      <c r="J4717" s="75" t="n">
        <v>178</v>
      </c>
      <c r="K4717" s="75" t="n">
        <v>189.75</v>
      </c>
      <c r="L4717" s="75" t="n">
        <v>189.75</v>
      </c>
      <c r="M4717" s="75" t="n">
        <v>2623</v>
      </c>
      <c r="N4717" s="75" t="n">
        <v>13795.08</v>
      </c>
      <c r="O4717" s="75" t="n">
        <v>13921600</v>
      </c>
      <c r="P4717" s="75" t="n">
        <v>-6661200</v>
      </c>
      <c r="Q4717" s="79" t="n">
        <v>45119</v>
      </c>
      <c r="AR4717">
        <f>IF($AU$2&lt;&gt;5,NA(),IF(D4717=D4716,0,IF(AND(D4719=D4717,D4718=D4717),O4717+O4718+O4719,IF(D4718=D4717,O4718+O4717,O4717))))</f>
        <v/>
      </c>
      <c r="AS4717">
        <f>IF($AU$2&lt;&gt;5,NA(),IF(D4717=D4716,0,IF(AND(D4719=D4717,D4718=D4717),P4717+P4718+P4719,IF(D4718=D4717,P4718+P4717,P4717))))</f>
        <v/>
      </c>
      <c r="AT4717">
        <f>AR4717-AS4717</f>
        <v/>
      </c>
    </row>
    <row r="4718" ht="15.75" customHeight="1" s="121">
      <c r="B4718">
        <f>D4718&amp;Q4718&amp;E4718</f>
        <v/>
      </c>
      <c r="C4718" s="73" t="inlineStr">
        <is>
          <t>FUTSTK</t>
        </is>
      </c>
      <c r="D4718" s="73" t="inlineStr">
        <is>
          <t>DELTACORP</t>
        </is>
      </c>
      <c r="E4718" s="78" t="n">
        <v>45169</v>
      </c>
      <c r="F4718" s="75" t="n">
        <v>0</v>
      </c>
      <c r="G4718" s="73" t="inlineStr">
        <is>
          <t>XX</t>
        </is>
      </c>
      <c r="H4718" s="75" t="n">
        <v>224.35</v>
      </c>
      <c r="I4718" s="75" t="n">
        <v>224.35</v>
      </c>
      <c r="J4718" s="75" t="n">
        <v>181.3</v>
      </c>
      <c r="K4718" s="75" t="n">
        <v>191.4</v>
      </c>
      <c r="L4718" s="75" t="n">
        <v>191.4</v>
      </c>
      <c r="M4718" s="75" t="n">
        <v>97</v>
      </c>
      <c r="N4718" s="75" t="n">
        <v>512.6900000000001</v>
      </c>
      <c r="O4718" s="75" t="n">
        <v>1086400</v>
      </c>
      <c r="P4718" s="75" t="n">
        <v>-229600</v>
      </c>
      <c r="Q4718" s="79" t="n">
        <v>45119</v>
      </c>
      <c r="AR4718">
        <f>IF($AU$2&lt;&gt;5,NA(),IF(D4718=D4717,0,IF(AND(D4720=D4718,D4719=D4718),O4718+O4719+O4720,IF(D4719=D4718,O4719+O4718,O4718))))</f>
        <v/>
      </c>
      <c r="AS4718">
        <f>IF($AU$2&lt;&gt;5,NA(),IF(D4718=D4717,0,IF(AND(D4720=D4718,D4719=D4718),P4718+P4719+P4720,IF(D4719=D4718,P4719+P4718,P4718))))</f>
        <v/>
      </c>
      <c r="AT4718">
        <f>AR4718-AS4718</f>
        <v/>
      </c>
    </row>
    <row r="4719" ht="15.75" customHeight="1" s="121">
      <c r="B4719">
        <f>D4719&amp;Q4719&amp;E4719</f>
        <v/>
      </c>
      <c r="C4719" s="73" t="inlineStr">
        <is>
          <t>FUTSTK</t>
        </is>
      </c>
      <c r="D4719" s="73" t="inlineStr">
        <is>
          <t>DELTACORP</t>
        </is>
      </c>
      <c r="E4719" s="78" t="n">
        <v>45197</v>
      </c>
      <c r="F4719" s="75" t="n">
        <v>0</v>
      </c>
      <c r="G4719" s="73" t="inlineStr">
        <is>
          <t>XX</t>
        </is>
      </c>
      <c r="H4719" s="75" t="n">
        <v>187.3</v>
      </c>
      <c r="I4719" s="75" t="n">
        <v>187.3</v>
      </c>
      <c r="J4719" s="75" t="n">
        <v>184.3</v>
      </c>
      <c r="K4719" s="75" t="n">
        <v>184.8</v>
      </c>
      <c r="L4719" s="75" t="n">
        <v>192.45</v>
      </c>
      <c r="M4719" s="75" t="n">
        <v>4</v>
      </c>
      <c r="N4719" s="75" t="n">
        <v>20.73</v>
      </c>
      <c r="O4719" s="75" t="n">
        <v>98000</v>
      </c>
      <c r="P4719" s="75" t="n">
        <v>-11200</v>
      </c>
      <c r="Q4719" s="79" t="n">
        <v>45119</v>
      </c>
      <c r="AR4719">
        <f>IF($AU$2&lt;&gt;5,NA(),IF(D4719=D4718,0,IF(AND(D4721=D4719,D4720=D4719),O4719+O4720+O4721,IF(D4720=D4719,O4720+O4719,O4719))))</f>
        <v/>
      </c>
      <c r="AS4719">
        <f>IF($AU$2&lt;&gt;5,NA(),IF(D4719=D4718,0,IF(AND(D4721=D4719,D4720=D4719),P4719+P4720+P4721,IF(D4720=D4719,P4720+P4719,P4719))))</f>
        <v/>
      </c>
      <c r="AT4719">
        <f>AR4719-AS4719</f>
        <v/>
      </c>
    </row>
    <row r="4720" ht="15.75" customHeight="1" s="121">
      <c r="B4720">
        <f>D4720&amp;Q4720&amp;E4720</f>
        <v/>
      </c>
      <c r="C4720" s="73" t="inlineStr">
        <is>
          <t>FUTSTK</t>
        </is>
      </c>
      <c r="D4720" s="73" t="inlineStr">
        <is>
          <t>DIVISLAB</t>
        </is>
      </c>
      <c r="E4720" s="78" t="n">
        <v>45134</v>
      </c>
      <c r="F4720" s="75" t="n">
        <v>0</v>
      </c>
      <c r="G4720" s="73" t="inlineStr">
        <is>
          <t>XX</t>
        </is>
      </c>
      <c r="H4720" s="75" t="n">
        <v>3642.25</v>
      </c>
      <c r="I4720" s="75" t="n">
        <v>3676</v>
      </c>
      <c r="J4720" s="75" t="n">
        <v>3601.55</v>
      </c>
      <c r="K4720" s="75" t="n">
        <v>3650.65</v>
      </c>
      <c r="L4720" s="75" t="n">
        <v>3650.65</v>
      </c>
      <c r="M4720" s="75" t="n">
        <v>2143</v>
      </c>
      <c r="N4720" s="75" t="n">
        <v>15603.2</v>
      </c>
      <c r="O4720" s="75" t="n">
        <v>2837600</v>
      </c>
      <c r="P4720" s="75" t="n">
        <v>38000</v>
      </c>
      <c r="Q4720" s="79" t="n">
        <v>45119</v>
      </c>
      <c r="AR4720">
        <f>IF($AU$2&lt;&gt;5,NA(),IF(D4720=D4719,0,IF(AND(D4722=D4720,D4721=D4720),O4720+O4721+O4722,IF(D4721=D4720,O4721+O4720,O4720))))</f>
        <v/>
      </c>
      <c r="AS4720">
        <f>IF($AU$2&lt;&gt;5,NA(),IF(D4720=D4719,0,IF(AND(D4722=D4720,D4721=D4720),P4720+P4721+P4722,IF(D4721=D4720,P4721+P4720,P4720))))</f>
        <v/>
      </c>
      <c r="AT4720">
        <f>AR4720-AS4720</f>
        <v/>
      </c>
    </row>
    <row r="4721" ht="15.75" customHeight="1" s="121">
      <c r="B4721">
        <f>D4721&amp;Q4721&amp;E4721</f>
        <v/>
      </c>
      <c r="C4721" s="73" t="inlineStr">
        <is>
          <t>FUTSTK</t>
        </is>
      </c>
      <c r="D4721" s="73" t="inlineStr">
        <is>
          <t>DIVISLAB</t>
        </is>
      </c>
      <c r="E4721" s="78" t="n">
        <v>45169</v>
      </c>
      <c r="F4721" s="75" t="n">
        <v>0</v>
      </c>
      <c r="G4721" s="73" t="inlineStr">
        <is>
          <t>XX</t>
        </is>
      </c>
      <c r="H4721" s="75" t="n">
        <v>3647.75</v>
      </c>
      <c r="I4721" s="75" t="n">
        <v>3650.5</v>
      </c>
      <c r="J4721" s="75" t="n">
        <v>3595</v>
      </c>
      <c r="K4721" s="75" t="n">
        <v>3635.65</v>
      </c>
      <c r="L4721" s="75" t="n">
        <v>3635.65</v>
      </c>
      <c r="M4721" s="75" t="n">
        <v>109</v>
      </c>
      <c r="N4721" s="75" t="n">
        <v>789.55</v>
      </c>
      <c r="O4721" s="75" t="n">
        <v>201200</v>
      </c>
      <c r="P4721" s="75" t="n">
        <v>5600</v>
      </c>
      <c r="Q4721" s="79" t="n">
        <v>45119</v>
      </c>
      <c r="AR4721">
        <f>IF($AU$2&lt;&gt;5,NA(),IF(D4721=D4720,0,IF(AND(D4723=D4721,D4722=D4721),O4721+O4722+O4723,IF(D4722=D4721,O4722+O4721,O4721))))</f>
        <v/>
      </c>
      <c r="AS4721">
        <f>IF($AU$2&lt;&gt;5,NA(),IF(D4721=D4720,0,IF(AND(D4723=D4721,D4722=D4721),P4721+P4722+P4723,IF(D4722=D4721,P4722+P4721,P4721))))</f>
        <v/>
      </c>
      <c r="AT4721">
        <f>AR4721-AS4721</f>
        <v/>
      </c>
    </row>
    <row r="4722" ht="15.75" customHeight="1" s="121">
      <c r="B4722">
        <f>D4722&amp;Q4722&amp;E4722</f>
        <v/>
      </c>
      <c r="C4722" s="73" t="inlineStr">
        <is>
          <t>FUTSTK</t>
        </is>
      </c>
      <c r="D4722" s="73" t="inlineStr">
        <is>
          <t>DIVISLAB</t>
        </is>
      </c>
      <c r="E4722" s="78" t="n">
        <v>45197</v>
      </c>
      <c r="F4722" s="75" t="n">
        <v>0</v>
      </c>
      <c r="G4722" s="73" t="inlineStr">
        <is>
          <t>XX</t>
        </is>
      </c>
      <c r="H4722" s="75" t="n">
        <v>3654</v>
      </c>
      <c r="I4722" s="75" t="n">
        <v>3654</v>
      </c>
      <c r="J4722" s="75" t="n">
        <v>3647.3</v>
      </c>
      <c r="K4722" s="75" t="n">
        <v>3647.3</v>
      </c>
      <c r="L4722" s="75" t="n">
        <v>3689.3</v>
      </c>
      <c r="M4722" s="75" t="n">
        <v>2</v>
      </c>
      <c r="N4722" s="75" t="n">
        <v>14.6</v>
      </c>
      <c r="O4722" s="75" t="n">
        <v>9000</v>
      </c>
      <c r="P4722" s="75" t="n">
        <v>0</v>
      </c>
      <c r="Q4722" s="79" t="n">
        <v>45119</v>
      </c>
      <c r="AR4722">
        <f>IF($AU$2&lt;&gt;5,NA(),IF(D4722=D4721,0,IF(AND(D4724=D4722,D4723=D4722),O4722+O4723+O4724,IF(D4723=D4722,O4723+O4722,O4722))))</f>
        <v/>
      </c>
      <c r="AS4722">
        <f>IF($AU$2&lt;&gt;5,NA(),IF(D4722=D4721,0,IF(AND(D4724=D4722,D4723=D4722),P4722+P4723+P4724,IF(D4723=D4722,P4723+P4722,P4722))))</f>
        <v/>
      </c>
      <c r="AT4722">
        <f>AR4722-AS4722</f>
        <v/>
      </c>
    </row>
    <row r="4723" ht="15.75" customHeight="1" s="121">
      <c r="B4723">
        <f>D4723&amp;Q4723&amp;E4723</f>
        <v/>
      </c>
      <c r="C4723" s="73" t="inlineStr">
        <is>
          <t>FUTSTK</t>
        </is>
      </c>
      <c r="D4723" s="73" t="inlineStr">
        <is>
          <t>DIXON</t>
        </is>
      </c>
      <c r="E4723" s="78" t="n">
        <v>45134</v>
      </c>
      <c r="F4723" s="75" t="n">
        <v>0</v>
      </c>
      <c r="G4723" s="73" t="inlineStr">
        <is>
          <t>XX</t>
        </is>
      </c>
      <c r="H4723" s="75" t="n">
        <v>4412.85</v>
      </c>
      <c r="I4723" s="75" t="n">
        <v>4422.95</v>
      </c>
      <c r="J4723" s="75" t="n">
        <v>4331</v>
      </c>
      <c r="K4723" s="75" t="n">
        <v>4345.75</v>
      </c>
      <c r="L4723" s="75" t="n">
        <v>4345.75</v>
      </c>
      <c r="M4723" s="75" t="n">
        <v>1546</v>
      </c>
      <c r="N4723" s="75" t="n">
        <v>13498.76</v>
      </c>
      <c r="O4723" s="75" t="n">
        <v>803000</v>
      </c>
      <c r="P4723" s="75" t="n">
        <v>-3600</v>
      </c>
      <c r="Q4723" s="79" t="n">
        <v>45119</v>
      </c>
      <c r="AR4723">
        <f>IF($AU$2&lt;&gt;5,NA(),IF(D4723=D4722,0,IF(AND(D4725=D4723,D4724=D4723),O4723+O4724+O4725,IF(D4724=D4723,O4724+O4723,O4723))))</f>
        <v/>
      </c>
      <c r="AS4723">
        <f>IF($AU$2&lt;&gt;5,NA(),IF(D4723=D4722,0,IF(AND(D4725=D4723,D4724=D4723),P4723+P4724+P4725,IF(D4724=D4723,P4724+P4723,P4723))))</f>
        <v/>
      </c>
      <c r="AT4723">
        <f>AR4723-AS4723</f>
        <v/>
      </c>
    </row>
    <row r="4724" ht="15.75" customHeight="1" s="121">
      <c r="B4724">
        <f>D4724&amp;Q4724&amp;E4724</f>
        <v/>
      </c>
      <c r="C4724" s="73" t="inlineStr">
        <is>
          <t>FUTSTK</t>
        </is>
      </c>
      <c r="D4724" s="73" t="inlineStr">
        <is>
          <t>DIXON</t>
        </is>
      </c>
      <c r="E4724" s="78" t="n">
        <v>45169</v>
      </c>
      <c r="F4724" s="75" t="n">
        <v>0</v>
      </c>
      <c r="G4724" s="73" t="inlineStr">
        <is>
          <t>XX</t>
        </is>
      </c>
      <c r="H4724" s="75" t="n">
        <v>4412.8</v>
      </c>
      <c r="I4724" s="75" t="n">
        <v>4426.55</v>
      </c>
      <c r="J4724" s="75" t="n">
        <v>4338.1</v>
      </c>
      <c r="K4724" s="75" t="n">
        <v>4351.9</v>
      </c>
      <c r="L4724" s="75" t="n">
        <v>4351.9</v>
      </c>
      <c r="M4724" s="75" t="n">
        <v>61</v>
      </c>
      <c r="N4724" s="75" t="n">
        <v>533.39</v>
      </c>
      <c r="O4724" s="75" t="n">
        <v>28200</v>
      </c>
      <c r="P4724" s="75" t="n">
        <v>-400</v>
      </c>
      <c r="Q4724" s="79" t="n">
        <v>45119</v>
      </c>
      <c r="AR4724">
        <f>IF($AU$2&lt;&gt;5,NA(),IF(D4724=D4723,0,IF(AND(D4726=D4724,D4725=D4724),O4724+O4725+O4726,IF(D4725=D4724,O4725+O4724,O4724))))</f>
        <v/>
      </c>
      <c r="AS4724">
        <f>IF($AU$2&lt;&gt;5,NA(),IF(D4724=D4723,0,IF(AND(D4726=D4724,D4725=D4724),P4724+P4725+P4726,IF(D4725=D4724,P4725+P4724,P4724))))</f>
        <v/>
      </c>
      <c r="AT4724">
        <f>AR4724-AS4724</f>
        <v/>
      </c>
    </row>
    <row r="4725" ht="15.75" customHeight="1" s="121">
      <c r="B4725">
        <f>D4725&amp;Q4725&amp;E4725</f>
        <v/>
      </c>
      <c r="C4725" s="73" t="inlineStr">
        <is>
          <t>FUTSTK</t>
        </is>
      </c>
      <c r="D4725" s="73" t="inlineStr">
        <is>
          <t>DIXON</t>
        </is>
      </c>
      <c r="E4725" s="78" t="n">
        <v>45197</v>
      </c>
      <c r="F4725" s="75" t="n">
        <v>0</v>
      </c>
      <c r="G4725" s="73" t="inlineStr">
        <is>
          <t>XX</t>
        </is>
      </c>
      <c r="H4725" s="75" t="n">
        <v>0</v>
      </c>
      <c r="I4725" s="75" t="n">
        <v>0</v>
      </c>
      <c r="J4725" s="75" t="n">
        <v>0</v>
      </c>
      <c r="K4725" s="75" t="n">
        <v>4382.95</v>
      </c>
      <c r="L4725" s="75" t="n">
        <v>4402.9</v>
      </c>
      <c r="M4725" s="75" t="n">
        <v>0</v>
      </c>
      <c r="N4725" s="75" t="n">
        <v>0</v>
      </c>
      <c r="O4725" s="75" t="n">
        <v>2400</v>
      </c>
      <c r="P4725" s="75" t="n">
        <v>0</v>
      </c>
      <c r="Q4725" s="79" t="n">
        <v>45119</v>
      </c>
      <c r="AR4725">
        <f>IF($AU$2&lt;&gt;5,NA(),IF(D4725=D4724,0,IF(AND(D4727=D4725,D4726=D4725),O4725+O4726+O4727,IF(D4726=D4725,O4726+O4725,O4725))))</f>
        <v/>
      </c>
      <c r="AS4725">
        <f>IF($AU$2&lt;&gt;5,NA(),IF(D4725=D4724,0,IF(AND(D4727=D4725,D4726=D4725),P4725+P4726+P4727,IF(D4726=D4725,P4726+P4725,P4725))))</f>
        <v/>
      </c>
      <c r="AT4725">
        <f>AR4725-AS4725</f>
        <v/>
      </c>
    </row>
    <row r="4726" ht="15.75" customHeight="1" s="121">
      <c r="B4726">
        <f>D4726&amp;Q4726&amp;E4726</f>
        <v/>
      </c>
      <c r="C4726" s="73" t="inlineStr">
        <is>
          <t>FUTSTK</t>
        </is>
      </c>
      <c r="D4726" s="73" t="inlineStr">
        <is>
          <t>DLF</t>
        </is>
      </c>
      <c r="E4726" s="78" t="n">
        <v>45134</v>
      </c>
      <c r="F4726" s="75" t="n">
        <v>0</v>
      </c>
      <c r="G4726" s="73" t="inlineStr">
        <is>
          <t>XX</t>
        </is>
      </c>
      <c r="H4726" s="75" t="n">
        <v>500.55</v>
      </c>
      <c r="I4726" s="75" t="n">
        <v>502.6</v>
      </c>
      <c r="J4726" s="75" t="n">
        <v>487.1</v>
      </c>
      <c r="K4726" s="75" t="n">
        <v>493.85</v>
      </c>
      <c r="L4726" s="75" t="n">
        <v>493.85</v>
      </c>
      <c r="M4726" s="75" t="n">
        <v>5296</v>
      </c>
      <c r="N4726" s="75" t="n">
        <v>43070.75</v>
      </c>
      <c r="O4726" s="75" t="n">
        <v>30724650</v>
      </c>
      <c r="P4726" s="75" t="n">
        <v>107250</v>
      </c>
      <c r="Q4726" s="79" t="n">
        <v>45119</v>
      </c>
      <c r="AR4726">
        <f>IF($AU$2&lt;&gt;5,NA(),IF(D4726=D4725,0,IF(AND(D4728=D4726,D4727=D4726),O4726+O4727+O4728,IF(D4727=D4726,O4727+O4726,O4726))))</f>
        <v/>
      </c>
      <c r="AS4726">
        <f>IF($AU$2&lt;&gt;5,NA(),IF(D4726=D4725,0,IF(AND(D4728=D4726,D4727=D4726),P4726+P4727+P4728,IF(D4727=D4726,P4727+P4726,P4726))))</f>
        <v/>
      </c>
      <c r="AT4726">
        <f>AR4726-AS4726</f>
        <v/>
      </c>
    </row>
    <row r="4727" ht="15.75" customHeight="1" s="121">
      <c r="B4727">
        <f>D4727&amp;Q4727&amp;E4727</f>
        <v/>
      </c>
      <c r="C4727" s="73" t="inlineStr">
        <is>
          <t>FUTSTK</t>
        </is>
      </c>
      <c r="D4727" s="73" t="inlineStr">
        <is>
          <t>DLF</t>
        </is>
      </c>
      <c r="E4727" s="78" t="n">
        <v>45169</v>
      </c>
      <c r="F4727" s="75" t="n">
        <v>0</v>
      </c>
      <c r="G4727" s="73" t="inlineStr">
        <is>
          <t>XX</t>
        </is>
      </c>
      <c r="H4727" s="75" t="n">
        <v>501.6</v>
      </c>
      <c r="I4727" s="75" t="n">
        <v>502</v>
      </c>
      <c r="J4727" s="75" t="n">
        <v>487.05</v>
      </c>
      <c r="K4727" s="75" t="n">
        <v>493.55</v>
      </c>
      <c r="L4727" s="75" t="n">
        <v>493.55</v>
      </c>
      <c r="M4727" s="75" t="n">
        <v>422</v>
      </c>
      <c r="N4727" s="75" t="n">
        <v>3429.26</v>
      </c>
      <c r="O4727" s="75" t="n">
        <v>1399200</v>
      </c>
      <c r="P4727" s="75" t="n">
        <v>117150</v>
      </c>
      <c r="Q4727" s="79" t="n">
        <v>45119</v>
      </c>
      <c r="AR4727">
        <f>IF($AU$2&lt;&gt;5,NA(),IF(D4727=D4726,0,IF(AND(D4729=D4727,D4728=D4727),O4727+O4728+O4729,IF(D4728=D4727,O4728+O4727,O4727))))</f>
        <v/>
      </c>
      <c r="AS4727">
        <f>IF($AU$2&lt;&gt;5,NA(),IF(D4727=D4726,0,IF(AND(D4729=D4727,D4728=D4727),P4727+P4728+P4729,IF(D4728=D4727,P4728+P4727,P4727))))</f>
        <v/>
      </c>
      <c r="AT4727">
        <f>AR4727-AS4727</f>
        <v/>
      </c>
    </row>
    <row r="4728" ht="15.75" customHeight="1" s="121">
      <c r="B4728">
        <f>D4728&amp;Q4728&amp;E4728</f>
        <v/>
      </c>
      <c r="C4728" s="73" t="inlineStr">
        <is>
          <t>FUTSTK</t>
        </is>
      </c>
      <c r="D4728" s="73" t="inlineStr">
        <is>
          <t>DLF</t>
        </is>
      </c>
      <c r="E4728" s="78" t="n">
        <v>45197</v>
      </c>
      <c r="F4728" s="75" t="n">
        <v>0</v>
      </c>
      <c r="G4728" s="73" t="inlineStr">
        <is>
          <t>XX</t>
        </is>
      </c>
      <c r="H4728" s="75" t="n">
        <v>500</v>
      </c>
      <c r="I4728" s="75" t="n">
        <v>500</v>
      </c>
      <c r="J4728" s="75" t="n">
        <v>490.35</v>
      </c>
      <c r="K4728" s="75" t="n">
        <v>496.45</v>
      </c>
      <c r="L4728" s="75" t="n">
        <v>500</v>
      </c>
      <c r="M4728" s="75" t="n">
        <v>14</v>
      </c>
      <c r="N4728" s="75" t="n">
        <v>114.54</v>
      </c>
      <c r="O4728" s="75" t="n">
        <v>133650</v>
      </c>
      <c r="P4728" s="75" t="n">
        <v>-1650</v>
      </c>
      <c r="Q4728" s="79" t="n">
        <v>45119</v>
      </c>
      <c r="AR4728">
        <f>IF($AU$2&lt;&gt;5,NA(),IF(D4728=D4727,0,IF(AND(D4730=D4728,D4729=D4728),O4728+O4729+O4730,IF(D4729=D4728,O4729+O4728,O4728))))</f>
        <v/>
      </c>
      <c r="AS4728">
        <f>IF($AU$2&lt;&gt;5,NA(),IF(D4728=D4727,0,IF(AND(D4730=D4728,D4729=D4728),P4728+P4729+P4730,IF(D4729=D4728,P4729+P4728,P4728))))</f>
        <v/>
      </c>
      <c r="AT4728">
        <f>AR4728-AS4728</f>
        <v/>
      </c>
    </row>
    <row r="4729" ht="15.75" customHeight="1" s="121">
      <c r="B4729">
        <f>D4729&amp;Q4729&amp;E4729</f>
        <v/>
      </c>
      <c r="C4729" s="73" t="inlineStr">
        <is>
          <t>FUTSTK</t>
        </is>
      </c>
      <c r="D4729" s="73" t="inlineStr">
        <is>
          <t>DRREDDY</t>
        </is>
      </c>
      <c r="E4729" s="78" t="n">
        <v>45134</v>
      </c>
      <c r="F4729" s="75" t="n">
        <v>0</v>
      </c>
      <c r="G4729" s="73" t="inlineStr">
        <is>
          <t>XX</t>
        </is>
      </c>
      <c r="H4729" s="75" t="n">
        <v>5173</v>
      </c>
      <c r="I4729" s="75" t="n">
        <v>5209.5</v>
      </c>
      <c r="J4729" s="75" t="n">
        <v>5155</v>
      </c>
      <c r="K4729" s="75" t="n">
        <v>5199.05</v>
      </c>
      <c r="L4729" s="75" t="n">
        <v>5199.05</v>
      </c>
      <c r="M4729" s="75" t="n">
        <v>2482</v>
      </c>
      <c r="N4729" s="75" t="n">
        <v>16096.88</v>
      </c>
      <c r="O4729" s="75" t="n">
        <v>2610375</v>
      </c>
      <c r="P4729" s="75" t="n">
        <v>-6500</v>
      </c>
      <c r="Q4729" s="79" t="n">
        <v>45119</v>
      </c>
      <c r="AR4729">
        <f>IF($AU$2&lt;&gt;5,NA(),IF(D4729=D4728,0,IF(AND(D4731=D4729,D4730=D4729),O4729+O4730+O4731,IF(D4730=D4729,O4730+O4729,O4729))))</f>
        <v/>
      </c>
      <c r="AS4729">
        <f>IF($AU$2&lt;&gt;5,NA(),IF(D4729=D4728,0,IF(AND(D4731=D4729,D4730=D4729),P4729+P4730+P4731,IF(D4730=D4729,P4730+P4729,P4729))))</f>
        <v/>
      </c>
      <c r="AT4729">
        <f>AR4729-AS4729</f>
        <v/>
      </c>
    </row>
    <row r="4730" ht="15.75" customHeight="1" s="121">
      <c r="B4730">
        <f>D4730&amp;Q4730&amp;E4730</f>
        <v/>
      </c>
      <c r="C4730" s="73" t="inlineStr">
        <is>
          <t>FUTSTK</t>
        </is>
      </c>
      <c r="D4730" s="73" t="inlineStr">
        <is>
          <t>DRREDDY</t>
        </is>
      </c>
      <c r="E4730" s="78" t="n">
        <v>45169</v>
      </c>
      <c r="F4730" s="75" t="n">
        <v>0</v>
      </c>
      <c r="G4730" s="73" t="inlineStr">
        <is>
          <t>XX</t>
        </is>
      </c>
      <c r="H4730" s="75" t="n">
        <v>5201.35</v>
      </c>
      <c r="I4730" s="75" t="n">
        <v>5240</v>
      </c>
      <c r="J4730" s="75" t="n">
        <v>5193.5</v>
      </c>
      <c r="K4730" s="75" t="n">
        <v>5233.4</v>
      </c>
      <c r="L4730" s="75" t="n">
        <v>5233.4</v>
      </c>
      <c r="M4730" s="75" t="n">
        <v>93</v>
      </c>
      <c r="N4730" s="75" t="n">
        <v>606.86</v>
      </c>
      <c r="O4730" s="75" t="n">
        <v>41125</v>
      </c>
      <c r="P4730" s="75" t="n">
        <v>-875</v>
      </c>
      <c r="Q4730" s="79" t="n">
        <v>45119</v>
      </c>
      <c r="AR4730">
        <f>IF($AU$2&lt;&gt;5,NA(),IF(D4730=D4729,0,IF(AND(D4732=D4730,D4731=D4730),O4730+O4731+O4732,IF(D4731=D4730,O4731+O4730,O4730))))</f>
        <v/>
      </c>
      <c r="AS4730">
        <f>IF($AU$2&lt;&gt;5,NA(),IF(D4730=D4729,0,IF(AND(D4732=D4730,D4731=D4730),P4730+P4731+P4732,IF(D4731=D4730,P4731+P4730,P4730))))</f>
        <v/>
      </c>
      <c r="AT4730">
        <f>AR4730-AS4730</f>
        <v/>
      </c>
    </row>
    <row r="4731" ht="15.75" customHeight="1" s="121">
      <c r="B4731">
        <f>D4731&amp;Q4731&amp;E4731</f>
        <v/>
      </c>
      <c r="C4731" s="73" t="inlineStr">
        <is>
          <t>FUTSTK</t>
        </is>
      </c>
      <c r="D4731" s="73" t="inlineStr">
        <is>
          <t>DRREDDY</t>
        </is>
      </c>
      <c r="E4731" s="78" t="n">
        <v>45197</v>
      </c>
      <c r="F4731" s="75" t="n">
        <v>0</v>
      </c>
      <c r="G4731" s="73" t="inlineStr">
        <is>
          <t>XX</t>
        </is>
      </c>
      <c r="H4731" s="75" t="n">
        <v>5255.45</v>
      </c>
      <c r="I4731" s="75" t="n">
        <v>5255.45</v>
      </c>
      <c r="J4731" s="75" t="n">
        <v>5233</v>
      </c>
      <c r="K4731" s="75" t="n">
        <v>5253.3</v>
      </c>
      <c r="L4731" s="75" t="n">
        <v>5268.7</v>
      </c>
      <c r="M4731" s="75" t="n">
        <v>5</v>
      </c>
      <c r="N4731" s="75" t="n">
        <v>32.79</v>
      </c>
      <c r="O4731" s="75" t="n">
        <v>4250</v>
      </c>
      <c r="P4731" s="75" t="n">
        <v>375</v>
      </c>
      <c r="Q4731" s="79" t="n">
        <v>45119</v>
      </c>
      <c r="AR4731">
        <f>IF($AU$2&lt;&gt;5,NA(),IF(D4731=D4730,0,IF(AND(D4733=D4731,D4732=D4731),O4731+O4732+O4733,IF(D4732=D4731,O4732+O4731,O4731))))</f>
        <v/>
      </c>
      <c r="AS4731">
        <f>IF($AU$2&lt;&gt;5,NA(),IF(D4731=D4730,0,IF(AND(D4733=D4731,D4732=D4731),P4731+P4732+P4733,IF(D4732=D4731,P4732+P4731,P4731))))</f>
        <v/>
      </c>
      <c r="AT4731">
        <f>AR4731-AS4731</f>
        <v/>
      </c>
    </row>
    <row r="4732" ht="15.75" customHeight="1" s="121">
      <c r="B4732">
        <f>D4732&amp;Q4732&amp;E4732</f>
        <v/>
      </c>
      <c r="C4732" s="73" t="inlineStr">
        <is>
          <t>FUTSTK</t>
        </is>
      </c>
      <c r="D4732" s="73" t="inlineStr">
        <is>
          <t>EICHERMOT</t>
        </is>
      </c>
      <c r="E4732" s="78" t="n">
        <v>45134</v>
      </c>
      <c r="F4732" s="75" t="n">
        <v>0</v>
      </c>
      <c r="G4732" s="73" t="inlineStr">
        <is>
          <t>XX</t>
        </is>
      </c>
      <c r="H4732" s="75" t="n">
        <v>3279.1</v>
      </c>
      <c r="I4732" s="75" t="n">
        <v>3311.95</v>
      </c>
      <c r="J4732" s="75" t="n">
        <v>3243.1</v>
      </c>
      <c r="K4732" s="75" t="n">
        <v>3297.35</v>
      </c>
      <c r="L4732" s="75" t="n">
        <v>3297.35</v>
      </c>
      <c r="M4732" s="75" t="n">
        <v>10429</v>
      </c>
      <c r="N4732" s="75" t="n">
        <v>60037.89</v>
      </c>
      <c r="O4732" s="75" t="n">
        <v>5436375</v>
      </c>
      <c r="P4732" s="75" t="n">
        <v>-246225</v>
      </c>
      <c r="Q4732" s="79" t="n">
        <v>45119</v>
      </c>
      <c r="AR4732">
        <f>IF($AU$2&lt;&gt;5,NA(),IF(D4732=D4731,0,IF(AND(D4734=D4732,D4733=D4732),O4732+O4733+O4734,IF(D4733=D4732,O4733+O4732,O4732))))</f>
        <v/>
      </c>
      <c r="AS4732">
        <f>IF($AU$2&lt;&gt;5,NA(),IF(D4732=D4731,0,IF(AND(D4734=D4732,D4733=D4732),P4732+P4733+P4734,IF(D4733=D4732,P4733+P4732,P4732))))</f>
        <v/>
      </c>
      <c r="AT4732">
        <f>AR4732-AS4732</f>
        <v/>
      </c>
    </row>
    <row r="4733" ht="15.75" customHeight="1" s="121">
      <c r="B4733">
        <f>D4733&amp;Q4733&amp;E4733</f>
        <v/>
      </c>
      <c r="C4733" s="73" t="inlineStr">
        <is>
          <t>FUTSTK</t>
        </is>
      </c>
      <c r="D4733" s="73" t="inlineStr">
        <is>
          <t>EICHERMOT</t>
        </is>
      </c>
      <c r="E4733" s="78" t="n">
        <v>45169</v>
      </c>
      <c r="F4733" s="75" t="n">
        <v>0</v>
      </c>
      <c r="G4733" s="73" t="inlineStr">
        <is>
          <t>XX</t>
        </is>
      </c>
      <c r="H4733" s="75" t="n">
        <v>3237.35</v>
      </c>
      <c r="I4733" s="75" t="n">
        <v>3295</v>
      </c>
      <c r="J4733" s="75" t="n">
        <v>3226.05</v>
      </c>
      <c r="K4733" s="75" t="n">
        <v>3282</v>
      </c>
      <c r="L4733" s="75" t="n">
        <v>3282</v>
      </c>
      <c r="M4733" s="75" t="n">
        <v>950</v>
      </c>
      <c r="N4733" s="75" t="n">
        <v>5440.6</v>
      </c>
      <c r="O4733" s="75" t="n">
        <v>462350</v>
      </c>
      <c r="P4733" s="75" t="n">
        <v>-32375</v>
      </c>
      <c r="Q4733" s="79" t="n">
        <v>45119</v>
      </c>
      <c r="AR4733">
        <f>IF($AU$2&lt;&gt;5,NA(),IF(D4733=D4732,0,IF(AND(D4735=D4733,D4734=D4733),O4733+O4734+O4735,IF(D4734=D4733,O4734+O4733,O4733))))</f>
        <v/>
      </c>
      <c r="AS4733">
        <f>IF($AU$2&lt;&gt;5,NA(),IF(D4733=D4732,0,IF(AND(D4735=D4733,D4734=D4733),P4733+P4734+P4735,IF(D4734=D4733,P4734+P4733,P4733))))</f>
        <v/>
      </c>
      <c r="AT4733">
        <f>AR4733-AS4733</f>
        <v/>
      </c>
    </row>
    <row r="4734" ht="15.75" customHeight="1" s="121">
      <c r="B4734">
        <f>D4734&amp;Q4734&amp;E4734</f>
        <v/>
      </c>
      <c r="C4734" s="73" t="inlineStr">
        <is>
          <t>FUTSTK</t>
        </is>
      </c>
      <c r="D4734" s="73" t="inlineStr">
        <is>
          <t>EICHERMOT</t>
        </is>
      </c>
      <c r="E4734" s="78" t="n">
        <v>45197</v>
      </c>
      <c r="F4734" s="75" t="n">
        <v>0</v>
      </c>
      <c r="G4734" s="73" t="inlineStr">
        <is>
          <t>XX</t>
        </is>
      </c>
      <c r="H4734" s="75" t="n">
        <v>3250</v>
      </c>
      <c r="I4734" s="75" t="n">
        <v>3312.9</v>
      </c>
      <c r="J4734" s="75" t="n">
        <v>3250</v>
      </c>
      <c r="K4734" s="75" t="n">
        <v>3302.05</v>
      </c>
      <c r="L4734" s="75" t="n">
        <v>3302.05</v>
      </c>
      <c r="M4734" s="75" t="n">
        <v>42</v>
      </c>
      <c r="N4734" s="75" t="n">
        <v>242.23</v>
      </c>
      <c r="O4734" s="75" t="n">
        <v>41475</v>
      </c>
      <c r="P4734" s="75" t="n">
        <v>350</v>
      </c>
      <c r="Q4734" s="79" t="n">
        <v>45119</v>
      </c>
      <c r="AR4734">
        <f>IF($AU$2&lt;&gt;5,NA(),IF(D4734=D4733,0,IF(AND(D4736=D4734,D4735=D4734),O4734+O4735+O4736,IF(D4735=D4734,O4735+O4734,O4734))))</f>
        <v/>
      </c>
      <c r="AS4734">
        <f>IF($AU$2&lt;&gt;5,NA(),IF(D4734=D4733,0,IF(AND(D4736=D4734,D4735=D4734),P4734+P4735+P4736,IF(D4735=D4734,P4735+P4734,P4734))))</f>
        <v/>
      </c>
      <c r="AT4734">
        <f>AR4734-AS4734</f>
        <v/>
      </c>
    </row>
    <row r="4735" ht="15.75" customHeight="1" s="121">
      <c r="B4735">
        <f>D4735&amp;Q4735&amp;E4735</f>
        <v/>
      </c>
      <c r="C4735" s="73" t="inlineStr">
        <is>
          <t>FUTSTK</t>
        </is>
      </c>
      <c r="D4735" s="73" t="inlineStr">
        <is>
          <t>ESCORTS</t>
        </is>
      </c>
      <c r="E4735" s="78" t="n">
        <v>45134</v>
      </c>
      <c r="F4735" s="75" t="n">
        <v>0</v>
      </c>
      <c r="G4735" s="73" t="inlineStr">
        <is>
          <t>XX</t>
        </is>
      </c>
      <c r="H4735" s="75" t="n">
        <v>2322.55</v>
      </c>
      <c r="I4735" s="75" t="n">
        <v>2347</v>
      </c>
      <c r="J4735" s="75" t="n">
        <v>2310.75</v>
      </c>
      <c r="K4735" s="75" t="n">
        <v>2327.85</v>
      </c>
      <c r="L4735" s="75" t="n">
        <v>2327.85</v>
      </c>
      <c r="M4735" s="75" t="n">
        <v>3345</v>
      </c>
      <c r="N4735" s="75" t="n">
        <v>21417.61</v>
      </c>
      <c r="O4735" s="75" t="n">
        <v>1837000</v>
      </c>
      <c r="P4735" s="75" t="n">
        <v>-25850</v>
      </c>
      <c r="Q4735" s="79" t="n">
        <v>45119</v>
      </c>
      <c r="AR4735">
        <f>IF($AU$2&lt;&gt;5,NA(),IF(D4735=D4734,0,IF(AND(D4737=D4735,D4736=D4735),O4735+O4736+O4737,IF(D4736=D4735,O4736+O4735,O4735))))</f>
        <v/>
      </c>
      <c r="AS4735">
        <f>IF($AU$2&lt;&gt;5,NA(),IF(D4735=D4734,0,IF(AND(D4737=D4735,D4736=D4735),P4735+P4736+P4737,IF(D4736=D4735,P4736+P4735,P4735))))</f>
        <v/>
      </c>
      <c r="AT4735">
        <f>AR4735-AS4735</f>
        <v/>
      </c>
    </row>
    <row r="4736" ht="15.75" customHeight="1" s="121">
      <c r="B4736">
        <f>D4736&amp;Q4736&amp;E4736</f>
        <v/>
      </c>
      <c r="C4736" s="73" t="inlineStr">
        <is>
          <t>FUTSTK</t>
        </is>
      </c>
      <c r="D4736" s="73" t="inlineStr">
        <is>
          <t>ESCORTS</t>
        </is>
      </c>
      <c r="E4736" s="78" t="n">
        <v>45169</v>
      </c>
      <c r="F4736" s="75" t="n">
        <v>0</v>
      </c>
      <c r="G4736" s="73" t="inlineStr">
        <is>
          <t>XX</t>
        </is>
      </c>
      <c r="H4736" s="75" t="n">
        <v>2313.85</v>
      </c>
      <c r="I4736" s="75" t="n">
        <v>2350.7</v>
      </c>
      <c r="J4736" s="75" t="n">
        <v>2313.85</v>
      </c>
      <c r="K4736" s="75" t="n">
        <v>2333.35</v>
      </c>
      <c r="L4736" s="75" t="n">
        <v>2333.35</v>
      </c>
      <c r="M4736" s="75" t="n">
        <v>55</v>
      </c>
      <c r="N4736" s="75" t="n">
        <v>353.03</v>
      </c>
      <c r="O4736" s="75" t="n">
        <v>25575</v>
      </c>
      <c r="P4736" s="75" t="n">
        <v>0</v>
      </c>
      <c r="Q4736" s="79" t="n">
        <v>45119</v>
      </c>
      <c r="AR4736">
        <f>IF($AU$2&lt;&gt;5,NA(),IF(D4736=D4735,0,IF(AND(D4738=D4736,D4737=D4736),O4736+O4737+O4738,IF(D4737=D4736,O4737+O4736,O4736))))</f>
        <v/>
      </c>
      <c r="AS4736">
        <f>IF($AU$2&lt;&gt;5,NA(),IF(D4736=D4735,0,IF(AND(D4738=D4736,D4737=D4736),P4736+P4737+P4738,IF(D4737=D4736,P4737+P4736,P4736))))</f>
        <v/>
      </c>
      <c r="AT4736">
        <f>AR4736-AS4736</f>
        <v/>
      </c>
    </row>
    <row r="4737" ht="15.75" customHeight="1" s="121">
      <c r="B4737">
        <f>D4737&amp;Q4737&amp;E4737</f>
        <v/>
      </c>
      <c r="C4737" s="73" t="inlineStr">
        <is>
          <t>FUTSTK</t>
        </is>
      </c>
      <c r="D4737" s="73" t="inlineStr">
        <is>
          <t>ESCORTS</t>
        </is>
      </c>
      <c r="E4737" s="78" t="n">
        <v>45197</v>
      </c>
      <c r="F4737" s="75" t="n">
        <v>0</v>
      </c>
      <c r="G4737" s="73" t="inlineStr">
        <is>
          <t>XX</t>
        </is>
      </c>
      <c r="H4737" s="75" t="n">
        <v>2354</v>
      </c>
      <c r="I4737" s="75" t="n">
        <v>2354</v>
      </c>
      <c r="J4737" s="75" t="n">
        <v>2354</v>
      </c>
      <c r="K4737" s="75" t="n">
        <v>2354</v>
      </c>
      <c r="L4737" s="75" t="n">
        <v>2353.3</v>
      </c>
      <c r="M4737" s="75" t="n">
        <v>1</v>
      </c>
      <c r="N4737" s="75" t="n">
        <v>6.47</v>
      </c>
      <c r="O4737" s="75" t="n">
        <v>1375</v>
      </c>
      <c r="P4737" s="75" t="n">
        <v>-275</v>
      </c>
      <c r="Q4737" s="79" t="n">
        <v>45119</v>
      </c>
      <c r="AR4737">
        <f>IF($AU$2&lt;&gt;5,NA(),IF(D4737=D4736,0,IF(AND(D4739=D4737,D4738=D4737),O4737+O4738+O4739,IF(D4738=D4737,O4738+O4737,O4737))))</f>
        <v/>
      </c>
      <c r="AS4737">
        <f>IF($AU$2&lt;&gt;5,NA(),IF(D4737=D4736,0,IF(AND(D4739=D4737,D4738=D4737),P4737+P4738+P4739,IF(D4738=D4737,P4738+P4737,P4737))))</f>
        <v/>
      </c>
      <c r="AT4737">
        <f>AR4737-AS4737</f>
        <v/>
      </c>
    </row>
    <row r="4738" ht="15.75" customHeight="1" s="121">
      <c r="B4738">
        <f>D4738&amp;Q4738&amp;E4738</f>
        <v/>
      </c>
      <c r="C4738" s="73" t="inlineStr">
        <is>
          <t>FUTSTK</t>
        </is>
      </c>
      <c r="D4738" s="73" t="inlineStr">
        <is>
          <t>EXIDEIND</t>
        </is>
      </c>
      <c r="E4738" s="78" t="n">
        <v>45134</v>
      </c>
      <c r="F4738" s="75" t="n">
        <v>0</v>
      </c>
      <c r="G4738" s="73" t="inlineStr">
        <is>
          <t>XX</t>
        </is>
      </c>
      <c r="H4738" s="75" t="n">
        <v>253</v>
      </c>
      <c r="I4738" s="75" t="n">
        <v>256</v>
      </c>
      <c r="J4738" s="75" t="n">
        <v>251.2</v>
      </c>
      <c r="K4738" s="75" t="n">
        <v>255.3</v>
      </c>
      <c r="L4738" s="75" t="n">
        <v>255.3</v>
      </c>
      <c r="M4738" s="75" t="n">
        <v>1709</v>
      </c>
      <c r="N4738" s="75" t="n">
        <v>15620.42</v>
      </c>
      <c r="O4738" s="75" t="n">
        <v>19036800</v>
      </c>
      <c r="P4738" s="75" t="n">
        <v>-230400</v>
      </c>
      <c r="Q4738" s="79" t="n">
        <v>45119</v>
      </c>
      <c r="AR4738">
        <f>IF($AU$2&lt;&gt;5,NA(),IF(D4738=D4737,0,IF(AND(D4740=D4738,D4739=D4738),O4738+O4739+O4740,IF(D4739=D4738,O4739+O4738,O4738))))</f>
        <v/>
      </c>
      <c r="AS4738">
        <f>IF($AU$2&lt;&gt;5,NA(),IF(D4738=D4737,0,IF(AND(D4740=D4738,D4739=D4738),P4738+P4739+P4740,IF(D4739=D4738,P4739+P4738,P4738))))</f>
        <v/>
      </c>
      <c r="AT4738">
        <f>AR4738-AS4738</f>
        <v/>
      </c>
    </row>
    <row r="4739" ht="15.75" customHeight="1" s="121">
      <c r="B4739">
        <f>D4739&amp;Q4739&amp;E4739</f>
        <v/>
      </c>
      <c r="C4739" s="73" t="inlineStr">
        <is>
          <t>FUTSTK</t>
        </is>
      </c>
      <c r="D4739" s="73" t="inlineStr">
        <is>
          <t>EXIDEIND</t>
        </is>
      </c>
      <c r="E4739" s="78" t="n">
        <v>45169</v>
      </c>
      <c r="F4739" s="75" t="n">
        <v>0</v>
      </c>
      <c r="G4739" s="73" t="inlineStr">
        <is>
          <t>XX</t>
        </is>
      </c>
      <c r="H4739" s="75" t="n">
        <v>253.4</v>
      </c>
      <c r="I4739" s="75" t="n">
        <v>255.5</v>
      </c>
      <c r="J4739" s="75" t="n">
        <v>251.4</v>
      </c>
      <c r="K4739" s="75" t="n">
        <v>255.05</v>
      </c>
      <c r="L4739" s="75" t="n">
        <v>255.05</v>
      </c>
      <c r="M4739" s="75" t="n">
        <v>213</v>
      </c>
      <c r="N4739" s="75" t="n">
        <v>1946.21</v>
      </c>
      <c r="O4739" s="75" t="n">
        <v>2206800</v>
      </c>
      <c r="P4739" s="75" t="n">
        <v>338400</v>
      </c>
      <c r="Q4739" s="79" t="n">
        <v>45119</v>
      </c>
      <c r="AR4739">
        <f>IF($AU$2&lt;&gt;5,NA(),IF(D4739=D4738,0,IF(AND(D4741=D4739,D4740=D4739),O4739+O4740+O4741,IF(D4740=D4739,O4740+O4739,O4739))))</f>
        <v/>
      </c>
      <c r="AS4739">
        <f>IF($AU$2&lt;&gt;5,NA(),IF(D4739=D4738,0,IF(AND(D4741=D4739,D4740=D4739),P4739+P4740+P4741,IF(D4740=D4739,P4740+P4739,P4739))))</f>
        <v/>
      </c>
      <c r="AT4739">
        <f>AR4739-AS4739</f>
        <v/>
      </c>
    </row>
    <row r="4740" ht="15.75" customHeight="1" s="121">
      <c r="B4740">
        <f>D4740&amp;Q4740&amp;E4740</f>
        <v/>
      </c>
      <c r="C4740" s="73" t="inlineStr">
        <is>
          <t>FUTSTK</t>
        </is>
      </c>
      <c r="D4740" s="73" t="inlineStr">
        <is>
          <t>EXIDEIND</t>
        </is>
      </c>
      <c r="E4740" s="78" t="n">
        <v>45197</v>
      </c>
      <c r="F4740" s="75" t="n">
        <v>0</v>
      </c>
      <c r="G4740" s="73" t="inlineStr">
        <is>
          <t>XX</t>
        </is>
      </c>
      <c r="H4740" s="75" t="n">
        <v>253.25</v>
      </c>
      <c r="I4740" s="75" t="n">
        <v>256</v>
      </c>
      <c r="J4740" s="75" t="n">
        <v>253</v>
      </c>
      <c r="K4740" s="75" t="n">
        <v>255.9</v>
      </c>
      <c r="L4740" s="75" t="n">
        <v>255.9</v>
      </c>
      <c r="M4740" s="75" t="n">
        <v>29</v>
      </c>
      <c r="N4740" s="75" t="n">
        <v>264.93</v>
      </c>
      <c r="O4740" s="75" t="n">
        <v>183600</v>
      </c>
      <c r="P4740" s="75" t="n">
        <v>28800</v>
      </c>
      <c r="Q4740" s="79" t="n">
        <v>45119</v>
      </c>
      <c r="AR4740">
        <f>IF($AU$2&lt;&gt;5,NA(),IF(D4740=D4739,0,IF(AND(D4742=D4740,D4741=D4740),O4740+O4741+O4742,IF(D4741=D4740,O4741+O4740,O4740))))</f>
        <v/>
      </c>
      <c r="AS4740">
        <f>IF($AU$2&lt;&gt;5,NA(),IF(D4740=D4739,0,IF(AND(D4742=D4740,D4741=D4740),P4740+P4741+P4742,IF(D4741=D4740,P4741+P4740,P4740))))</f>
        <v/>
      </c>
      <c r="AT4740">
        <f>AR4740-AS4740</f>
        <v/>
      </c>
    </row>
    <row r="4741" ht="15.75" customHeight="1" s="121">
      <c r="B4741">
        <f>D4741&amp;Q4741&amp;E4741</f>
        <v/>
      </c>
      <c r="C4741" s="73" t="inlineStr">
        <is>
          <t>FUTSTK</t>
        </is>
      </c>
      <c r="D4741" s="73" t="inlineStr">
        <is>
          <t>FEDERALBNK</t>
        </is>
      </c>
      <c r="E4741" s="78" t="n">
        <v>45134</v>
      </c>
      <c r="F4741" s="75" t="n">
        <v>0</v>
      </c>
      <c r="G4741" s="73" t="inlineStr">
        <is>
          <t>XX</t>
        </is>
      </c>
      <c r="H4741" s="75" t="n">
        <v>135.85</v>
      </c>
      <c r="I4741" s="75" t="n">
        <v>136.85</v>
      </c>
      <c r="J4741" s="75" t="n">
        <v>134.35</v>
      </c>
      <c r="K4741" s="75" t="n">
        <v>134.7</v>
      </c>
      <c r="L4741" s="75" t="n">
        <v>134.7</v>
      </c>
      <c r="M4741" s="75" t="n">
        <v>6547</v>
      </c>
      <c r="N4741" s="75" t="n">
        <v>44397.14</v>
      </c>
      <c r="O4741" s="76" t="n">
        <v>115000000</v>
      </c>
      <c r="P4741" s="75" t="n">
        <v>985000</v>
      </c>
      <c r="Q4741" s="79" t="n">
        <v>45119</v>
      </c>
      <c r="AR4741" s="77">
        <f>IF($AU$2&lt;&gt;5,NA(),IF(D4741=D4740,0,IF(AND(D4743=D4741,D4742=D4741),O4741+O4742+O4743,IF(D4742=D4741,O4742+O4741,O4741))))</f>
        <v/>
      </c>
      <c r="AS4741">
        <f>IF($AU$2&lt;&gt;5,NA(),IF(D4741=D4740,0,IF(AND(D4743=D4741,D4742=D4741),P4741+P4742+P4743,IF(D4742=D4741,P4742+P4741,P4741))))</f>
        <v/>
      </c>
      <c r="AT4741" s="77">
        <f>AR4741-AS4741</f>
        <v/>
      </c>
    </row>
    <row r="4742" ht="15.75" customHeight="1" s="121">
      <c r="B4742">
        <f>D4742&amp;Q4742&amp;E4742</f>
        <v/>
      </c>
      <c r="C4742" s="73" t="inlineStr">
        <is>
          <t>FUTSTK</t>
        </is>
      </c>
      <c r="D4742" s="73" t="inlineStr">
        <is>
          <t>FEDERALBNK</t>
        </is>
      </c>
      <c r="E4742" s="78" t="n">
        <v>45169</v>
      </c>
      <c r="F4742" s="75" t="n">
        <v>0</v>
      </c>
      <c r="G4742" s="73" t="inlineStr">
        <is>
          <t>XX</t>
        </is>
      </c>
      <c r="H4742" s="75" t="n">
        <v>135.8</v>
      </c>
      <c r="I4742" s="75" t="n">
        <v>136.9</v>
      </c>
      <c r="J4742" s="75" t="n">
        <v>134.55</v>
      </c>
      <c r="K4742" s="75" t="n">
        <v>134.75</v>
      </c>
      <c r="L4742" s="75" t="n">
        <v>134.75</v>
      </c>
      <c r="M4742" s="75" t="n">
        <v>474</v>
      </c>
      <c r="N4742" s="75" t="n">
        <v>3213.44</v>
      </c>
      <c r="O4742" s="75" t="n">
        <v>7290000</v>
      </c>
      <c r="P4742" s="75" t="n">
        <v>580000</v>
      </c>
      <c r="Q4742" s="79" t="n">
        <v>45119</v>
      </c>
      <c r="AR4742">
        <f>IF($AU$2&lt;&gt;5,NA(),IF(D4742=D4741,0,IF(AND(D4744=D4742,D4743=D4742),O4742+O4743+O4744,IF(D4743=D4742,O4743+O4742,O4742))))</f>
        <v/>
      </c>
      <c r="AS4742">
        <f>IF($AU$2&lt;&gt;5,NA(),IF(D4742=D4741,0,IF(AND(D4744=D4742,D4743=D4742),P4742+P4743+P4744,IF(D4743=D4742,P4743+P4742,P4742))))</f>
        <v/>
      </c>
      <c r="AT4742">
        <f>AR4742-AS4742</f>
        <v/>
      </c>
    </row>
    <row r="4743" ht="15.75" customHeight="1" s="121">
      <c r="B4743">
        <f>D4743&amp;Q4743&amp;E4743</f>
        <v/>
      </c>
      <c r="C4743" s="73" t="inlineStr">
        <is>
          <t>FUTSTK</t>
        </is>
      </c>
      <c r="D4743" s="73" t="inlineStr">
        <is>
          <t>FEDERALBNK</t>
        </is>
      </c>
      <c r="E4743" s="78" t="n">
        <v>45197</v>
      </c>
      <c r="F4743" s="75" t="n">
        <v>0</v>
      </c>
      <c r="G4743" s="73" t="inlineStr">
        <is>
          <t>XX</t>
        </is>
      </c>
      <c r="H4743" s="75" t="n">
        <v>137</v>
      </c>
      <c r="I4743" s="75" t="n">
        <v>137.45</v>
      </c>
      <c r="J4743" s="75" t="n">
        <v>135.3</v>
      </c>
      <c r="K4743" s="75" t="n">
        <v>135.5</v>
      </c>
      <c r="L4743" s="75" t="n">
        <v>135.5</v>
      </c>
      <c r="M4743" s="75" t="n">
        <v>31</v>
      </c>
      <c r="N4743" s="75" t="n">
        <v>211.83</v>
      </c>
      <c r="O4743" s="75" t="n">
        <v>885000</v>
      </c>
      <c r="P4743" s="75" t="n">
        <v>10000</v>
      </c>
      <c r="Q4743" s="79" t="n">
        <v>45119</v>
      </c>
      <c r="AR4743">
        <f>IF($AU$2&lt;&gt;5,NA(),IF(D4743=D4742,0,IF(AND(D4745=D4743,D4744=D4743),O4743+O4744+O4745,IF(D4744=D4743,O4744+O4743,O4743))))</f>
        <v/>
      </c>
      <c r="AS4743">
        <f>IF($AU$2&lt;&gt;5,NA(),IF(D4743=D4742,0,IF(AND(D4745=D4743,D4744=D4743),P4743+P4744+P4745,IF(D4744=D4743,P4744+P4743,P4743))))</f>
        <v/>
      </c>
      <c r="AT4743">
        <f>AR4743-AS4743</f>
        <v/>
      </c>
    </row>
    <row r="4744" ht="15.75" customHeight="1" s="121">
      <c r="B4744">
        <f>D4744&amp;Q4744&amp;E4744</f>
        <v/>
      </c>
      <c r="C4744" s="73" t="inlineStr">
        <is>
          <t>FUTSTK</t>
        </is>
      </c>
      <c r="D4744" s="73" t="inlineStr">
        <is>
          <t>GAIL</t>
        </is>
      </c>
      <c r="E4744" s="78" t="n">
        <v>45134</v>
      </c>
      <c r="F4744" s="75" t="n">
        <v>0</v>
      </c>
      <c r="G4744" s="73" t="inlineStr">
        <is>
          <t>XX</t>
        </is>
      </c>
      <c r="H4744" s="75" t="n">
        <v>109.25</v>
      </c>
      <c r="I4744" s="75" t="n">
        <v>111.5</v>
      </c>
      <c r="J4744" s="75" t="n">
        <v>109.25</v>
      </c>
      <c r="K4744" s="75" t="n">
        <v>110.95</v>
      </c>
      <c r="L4744" s="75" t="n">
        <v>110.95</v>
      </c>
      <c r="M4744" s="75" t="n">
        <v>1402</v>
      </c>
      <c r="N4744" s="75" t="n">
        <v>14211.73</v>
      </c>
      <c r="O4744" s="75" t="n">
        <v>92991450</v>
      </c>
      <c r="P4744" s="75" t="n">
        <v>-1070550</v>
      </c>
      <c r="Q4744" s="79" t="n">
        <v>45119</v>
      </c>
      <c r="AR4744">
        <f>IF($AU$2&lt;&gt;5,NA(),IF(D4744=D4743,0,IF(AND(D4746=D4744,D4745=D4744),O4744+O4745+O4746,IF(D4745=D4744,O4745+O4744,O4744))))</f>
        <v/>
      </c>
      <c r="AS4744">
        <f>IF($AU$2&lt;&gt;5,NA(),IF(D4744=D4743,0,IF(AND(D4746=D4744,D4745=D4744),P4744+P4745+P4746,IF(D4745=D4744,P4745+P4744,P4744))))</f>
        <v/>
      </c>
      <c r="AT4744">
        <f>AR4744-AS4744</f>
        <v/>
      </c>
    </row>
    <row r="4745" ht="15.75" customHeight="1" s="121">
      <c r="B4745">
        <f>D4745&amp;Q4745&amp;E4745</f>
        <v/>
      </c>
      <c r="C4745" s="73" t="inlineStr">
        <is>
          <t>FUTSTK</t>
        </is>
      </c>
      <c r="D4745" s="73" t="inlineStr">
        <is>
          <t>GAIL</t>
        </is>
      </c>
      <c r="E4745" s="78" t="n">
        <v>45169</v>
      </c>
      <c r="F4745" s="75" t="n">
        <v>0</v>
      </c>
      <c r="G4745" s="73" t="inlineStr">
        <is>
          <t>XX</t>
        </is>
      </c>
      <c r="H4745" s="75" t="n">
        <v>110.4</v>
      </c>
      <c r="I4745" s="75" t="n">
        <v>112.1</v>
      </c>
      <c r="J4745" s="75" t="n">
        <v>109.95</v>
      </c>
      <c r="K4745" s="75" t="n">
        <v>111.65</v>
      </c>
      <c r="L4745" s="75" t="n">
        <v>111.65</v>
      </c>
      <c r="M4745" s="75" t="n">
        <v>133</v>
      </c>
      <c r="N4745" s="75" t="n">
        <v>1356.1</v>
      </c>
      <c r="O4745" s="75" t="n">
        <v>4602450</v>
      </c>
      <c r="P4745" s="75" t="n">
        <v>9150</v>
      </c>
      <c r="Q4745" s="79" t="n">
        <v>45119</v>
      </c>
      <c r="AR4745">
        <f>IF($AU$2&lt;&gt;5,NA(),IF(D4745=D4744,0,IF(AND(D4747=D4745,D4746=D4745),O4745+O4746+O4747,IF(D4746=D4745,O4746+O4745,O4745))))</f>
        <v/>
      </c>
      <c r="AS4745">
        <f>IF($AU$2&lt;&gt;5,NA(),IF(D4745=D4744,0,IF(AND(D4747=D4745,D4746=D4745),P4745+P4746+P4747,IF(D4746=D4745,P4746+P4745,P4745))))</f>
        <v/>
      </c>
      <c r="AT4745">
        <f>AR4745-AS4745</f>
        <v/>
      </c>
    </row>
    <row r="4746" ht="15.75" customHeight="1" s="121">
      <c r="B4746">
        <f>D4746&amp;Q4746&amp;E4746</f>
        <v/>
      </c>
      <c r="C4746" s="73" t="inlineStr">
        <is>
          <t>FUTSTK</t>
        </is>
      </c>
      <c r="D4746" s="73" t="inlineStr">
        <is>
          <t>GAIL</t>
        </is>
      </c>
      <c r="E4746" s="78" t="n">
        <v>45197</v>
      </c>
      <c r="F4746" s="75" t="n">
        <v>0</v>
      </c>
      <c r="G4746" s="73" t="inlineStr">
        <is>
          <t>XX</t>
        </is>
      </c>
      <c r="H4746" s="75" t="n">
        <v>112.65</v>
      </c>
      <c r="I4746" s="75" t="n">
        <v>112.65</v>
      </c>
      <c r="J4746" s="75" t="n">
        <v>111.6</v>
      </c>
      <c r="K4746" s="75" t="n">
        <v>112.2</v>
      </c>
      <c r="L4746" s="75" t="n">
        <v>112.2</v>
      </c>
      <c r="M4746" s="75" t="n">
        <v>9</v>
      </c>
      <c r="N4746" s="75" t="n">
        <v>92.40000000000001</v>
      </c>
      <c r="O4746" s="75" t="n">
        <v>649650</v>
      </c>
      <c r="P4746" s="75" t="n">
        <v>36600</v>
      </c>
      <c r="Q4746" s="79" t="n">
        <v>45119</v>
      </c>
      <c r="AR4746">
        <f>IF($AU$2&lt;&gt;5,NA(),IF(D4746=D4745,0,IF(AND(D4748=D4746,D4747=D4746),O4746+O4747+O4748,IF(D4747=D4746,O4747+O4746,O4746))))</f>
        <v/>
      </c>
      <c r="AS4746">
        <f>IF($AU$2&lt;&gt;5,NA(),IF(D4746=D4745,0,IF(AND(D4748=D4746,D4747=D4746),P4746+P4747+P4748,IF(D4747=D4746,P4747+P4746,P4746))))</f>
        <v/>
      </c>
      <c r="AT4746">
        <f>AR4746-AS4746</f>
        <v/>
      </c>
    </row>
    <row r="4747" ht="15.75" customHeight="1" s="121">
      <c r="B4747">
        <f>D4747&amp;Q4747&amp;E4747</f>
        <v/>
      </c>
      <c r="C4747" s="73" t="inlineStr">
        <is>
          <t>FUTSTK</t>
        </is>
      </c>
      <c r="D4747" s="73" t="inlineStr">
        <is>
          <t>GLENMARK</t>
        </is>
      </c>
      <c r="E4747" s="78" t="n">
        <v>45134</v>
      </c>
      <c r="F4747" s="75" t="n">
        <v>0</v>
      </c>
      <c r="G4747" s="73" t="inlineStr">
        <is>
          <t>XX</t>
        </is>
      </c>
      <c r="H4747" s="75" t="n">
        <v>672.15</v>
      </c>
      <c r="I4747" s="75" t="n">
        <v>688.35</v>
      </c>
      <c r="J4747" s="75" t="n">
        <v>672.15</v>
      </c>
      <c r="K4747" s="75" t="n">
        <v>680.1</v>
      </c>
      <c r="L4747" s="75" t="n">
        <v>680.1</v>
      </c>
      <c r="M4747" s="75" t="n">
        <v>1298</v>
      </c>
      <c r="N4747" s="75" t="n">
        <v>12813.45</v>
      </c>
      <c r="O4747" s="75" t="n">
        <v>6964350</v>
      </c>
      <c r="P4747" s="75" t="n">
        <v>13050</v>
      </c>
      <c r="Q4747" s="79" t="n">
        <v>45119</v>
      </c>
      <c r="AR4747">
        <f>IF($AU$2&lt;&gt;5,NA(),IF(D4747=D4746,0,IF(AND(D4749=D4747,D4748=D4747),O4747+O4748+O4749,IF(D4748=D4747,O4748+O4747,O4747))))</f>
        <v/>
      </c>
      <c r="AS4747">
        <f>IF($AU$2&lt;&gt;5,NA(),IF(D4747=D4746,0,IF(AND(D4749=D4747,D4748=D4747),P4747+P4748+P4749,IF(D4748=D4747,P4748+P4747,P4747))))</f>
        <v/>
      </c>
      <c r="AT4747">
        <f>AR4747-AS4747</f>
        <v/>
      </c>
    </row>
    <row r="4748" ht="15.75" customHeight="1" s="121">
      <c r="B4748">
        <f>D4748&amp;Q4748&amp;E4748</f>
        <v/>
      </c>
      <c r="C4748" s="73" t="inlineStr">
        <is>
          <t>FUTSTK</t>
        </is>
      </c>
      <c r="D4748" s="73" t="inlineStr">
        <is>
          <t>GLENMARK</t>
        </is>
      </c>
      <c r="E4748" s="78" t="n">
        <v>45169</v>
      </c>
      <c r="F4748" s="75" t="n">
        <v>0</v>
      </c>
      <c r="G4748" s="73" t="inlineStr">
        <is>
          <t>XX</t>
        </is>
      </c>
      <c r="H4748" s="75" t="n">
        <v>680</v>
      </c>
      <c r="I4748" s="75" t="n">
        <v>691</v>
      </c>
      <c r="J4748" s="75" t="n">
        <v>678.75</v>
      </c>
      <c r="K4748" s="75" t="n">
        <v>683.3</v>
      </c>
      <c r="L4748" s="75" t="n">
        <v>683.3</v>
      </c>
      <c r="M4748" s="75" t="n">
        <v>65</v>
      </c>
      <c r="N4748" s="75" t="n">
        <v>645.28</v>
      </c>
      <c r="O4748" s="75" t="n">
        <v>131950</v>
      </c>
      <c r="P4748" s="75" t="n">
        <v>11600</v>
      </c>
      <c r="Q4748" s="79" t="n">
        <v>45119</v>
      </c>
      <c r="AR4748">
        <f>IF($AU$2&lt;&gt;5,NA(),IF(D4748=D4747,0,IF(AND(D4750=D4748,D4749=D4748),O4748+O4749+O4750,IF(D4749=D4748,O4749+O4748,O4748))))</f>
        <v/>
      </c>
      <c r="AS4748">
        <f>IF($AU$2&lt;&gt;5,NA(),IF(D4748=D4747,0,IF(AND(D4750=D4748,D4749=D4748),P4748+P4749+P4750,IF(D4749=D4748,P4749+P4748,P4748))))</f>
        <v/>
      </c>
      <c r="AT4748">
        <f>AR4748-AS4748</f>
        <v/>
      </c>
    </row>
    <row r="4749" ht="15.75" customHeight="1" s="121">
      <c r="B4749">
        <f>D4749&amp;Q4749&amp;E4749</f>
        <v/>
      </c>
      <c r="C4749" s="73" t="inlineStr">
        <is>
          <t>FUTSTK</t>
        </is>
      </c>
      <c r="D4749" s="73" t="inlineStr">
        <is>
          <t>GLENMARK</t>
        </is>
      </c>
      <c r="E4749" s="78" t="n">
        <v>45197</v>
      </c>
      <c r="F4749" s="75" t="n">
        <v>0</v>
      </c>
      <c r="G4749" s="73" t="inlineStr">
        <is>
          <t>XX</t>
        </is>
      </c>
      <c r="H4749" s="75" t="n">
        <v>680.65</v>
      </c>
      <c r="I4749" s="75" t="n">
        <v>690.4</v>
      </c>
      <c r="J4749" s="75" t="n">
        <v>680.3</v>
      </c>
      <c r="K4749" s="75" t="n">
        <v>690.4</v>
      </c>
      <c r="L4749" s="75" t="n">
        <v>687</v>
      </c>
      <c r="M4749" s="75" t="n">
        <v>3</v>
      </c>
      <c r="N4749" s="75" t="n">
        <v>29.74</v>
      </c>
      <c r="O4749" s="75" t="n">
        <v>18850</v>
      </c>
      <c r="P4749" s="75" t="n">
        <v>4350</v>
      </c>
      <c r="Q4749" s="79" t="n">
        <v>45119</v>
      </c>
      <c r="AR4749">
        <f>IF($AU$2&lt;&gt;5,NA(),IF(D4749=D4748,0,IF(AND(D4751=D4749,D4750=D4749),O4749+O4750+O4751,IF(D4750=D4749,O4750+O4749,O4749))))</f>
        <v/>
      </c>
      <c r="AS4749">
        <f>IF($AU$2&lt;&gt;5,NA(),IF(D4749=D4748,0,IF(AND(D4751=D4749,D4750=D4749),P4749+P4750+P4751,IF(D4750=D4749,P4750+P4749,P4749))))</f>
        <v/>
      </c>
      <c r="AT4749">
        <f>AR4749-AS4749</f>
        <v/>
      </c>
    </row>
    <row r="4750" ht="15.75" customHeight="1" s="121">
      <c r="B4750">
        <f>D4750&amp;Q4750&amp;E4750</f>
        <v/>
      </c>
      <c r="C4750" s="73" t="inlineStr">
        <is>
          <t>FUTSTK</t>
        </is>
      </c>
      <c r="D4750" s="73" t="inlineStr">
        <is>
          <t>GMRINFRA</t>
        </is>
      </c>
      <c r="E4750" s="78" t="n">
        <v>45134</v>
      </c>
      <c r="F4750" s="75" t="n">
        <v>0</v>
      </c>
      <c r="G4750" s="73" t="inlineStr">
        <is>
          <t>XX</t>
        </is>
      </c>
      <c r="H4750" s="75" t="n">
        <v>45</v>
      </c>
      <c r="I4750" s="75" t="n">
        <v>46.05</v>
      </c>
      <c r="J4750" s="75" t="n">
        <v>44.85</v>
      </c>
      <c r="K4750" s="75" t="n">
        <v>45.6</v>
      </c>
      <c r="L4750" s="75" t="n">
        <v>45.6</v>
      </c>
      <c r="M4750" s="75" t="n">
        <v>1463</v>
      </c>
      <c r="N4750" s="75" t="n">
        <v>14995.17</v>
      </c>
      <c r="O4750" s="76" t="n">
        <v>122000000</v>
      </c>
      <c r="P4750" s="75" t="n">
        <v>-1012500</v>
      </c>
      <c r="Q4750" s="79" t="n">
        <v>45119</v>
      </c>
      <c r="AR4750" s="77">
        <f>IF($AU$2&lt;&gt;5,NA(),IF(D4750=D4749,0,IF(AND(D4752=D4750,D4751=D4750),O4750+O4751+O4752,IF(D4751=D4750,O4751+O4750,O4750))))</f>
        <v/>
      </c>
      <c r="AS4750">
        <f>IF($AU$2&lt;&gt;5,NA(),IF(D4750=D4749,0,IF(AND(D4752=D4750,D4751=D4750),P4750+P4751+P4752,IF(D4751=D4750,P4751+P4750,P4750))))</f>
        <v/>
      </c>
      <c r="AT4750" s="77">
        <f>AR4750-AS4750</f>
        <v/>
      </c>
    </row>
    <row r="4751" ht="15.75" customHeight="1" s="121">
      <c r="B4751">
        <f>D4751&amp;Q4751&amp;E4751</f>
        <v/>
      </c>
      <c r="C4751" s="73" t="inlineStr">
        <is>
          <t>FUTSTK</t>
        </is>
      </c>
      <c r="D4751" s="73" t="inlineStr">
        <is>
          <t>GMRINFRA</t>
        </is>
      </c>
      <c r="E4751" s="78" t="n">
        <v>45169</v>
      </c>
      <c r="F4751" s="75" t="n">
        <v>0</v>
      </c>
      <c r="G4751" s="73" t="inlineStr">
        <is>
          <t>XX</t>
        </is>
      </c>
      <c r="H4751" s="75" t="n">
        <v>45.35</v>
      </c>
      <c r="I4751" s="75" t="n">
        <v>46.3</v>
      </c>
      <c r="J4751" s="75" t="n">
        <v>45.3</v>
      </c>
      <c r="K4751" s="75" t="n">
        <v>45.9</v>
      </c>
      <c r="L4751" s="75" t="n">
        <v>45.9</v>
      </c>
      <c r="M4751" s="75" t="n">
        <v>82</v>
      </c>
      <c r="N4751" s="75" t="n">
        <v>846.88</v>
      </c>
      <c r="O4751" s="75" t="n">
        <v>3892500</v>
      </c>
      <c r="P4751" s="75" t="n">
        <v>495000</v>
      </c>
      <c r="Q4751" s="79" t="n">
        <v>45119</v>
      </c>
      <c r="AR4751">
        <f>IF($AU$2&lt;&gt;5,NA(),IF(D4751=D4750,0,IF(AND(D4753=D4751,D4752=D4751),O4751+O4752+O4753,IF(D4752=D4751,O4752+O4751,O4751))))</f>
        <v/>
      </c>
      <c r="AS4751">
        <f>IF($AU$2&lt;&gt;5,NA(),IF(D4751=D4750,0,IF(AND(D4753=D4751,D4752=D4751),P4751+P4752+P4753,IF(D4752=D4751,P4752+P4751,P4751))))</f>
        <v/>
      </c>
      <c r="AT4751">
        <f>AR4751-AS4751</f>
        <v/>
      </c>
    </row>
    <row r="4752" ht="15.75" customHeight="1" s="121">
      <c r="B4752">
        <f>D4752&amp;Q4752&amp;E4752</f>
        <v/>
      </c>
      <c r="C4752" s="73" t="inlineStr">
        <is>
          <t>FUTSTK</t>
        </is>
      </c>
      <c r="D4752" s="73" t="inlineStr">
        <is>
          <t>GMRINFRA</t>
        </is>
      </c>
      <c r="E4752" s="78" t="n">
        <v>45197</v>
      </c>
      <c r="F4752" s="75" t="n">
        <v>0</v>
      </c>
      <c r="G4752" s="73" t="inlineStr">
        <is>
          <t>XX</t>
        </is>
      </c>
      <c r="H4752" s="75" t="n">
        <v>45.6</v>
      </c>
      <c r="I4752" s="75" t="n">
        <v>46.55</v>
      </c>
      <c r="J4752" s="75" t="n">
        <v>45.6</v>
      </c>
      <c r="K4752" s="75" t="n">
        <v>46.55</v>
      </c>
      <c r="L4752" s="75" t="n">
        <v>46.15</v>
      </c>
      <c r="M4752" s="75" t="n">
        <v>7</v>
      </c>
      <c r="N4752" s="75" t="n">
        <v>72.61</v>
      </c>
      <c r="O4752" s="75" t="n">
        <v>247500</v>
      </c>
      <c r="P4752" s="75" t="n">
        <v>22500</v>
      </c>
      <c r="Q4752" s="79" t="n">
        <v>45119</v>
      </c>
      <c r="AR4752">
        <f>IF($AU$2&lt;&gt;5,NA(),IF(D4752=D4751,0,IF(AND(D4754=D4752,D4753=D4752),O4752+O4753+O4754,IF(D4753=D4752,O4753+O4752,O4752))))</f>
        <v/>
      </c>
      <c r="AS4752">
        <f>IF($AU$2&lt;&gt;5,NA(),IF(D4752=D4751,0,IF(AND(D4754=D4752,D4753=D4752),P4752+P4753+P4754,IF(D4753=D4752,P4753+P4752,P4752))))</f>
        <v/>
      </c>
      <c r="AT4752">
        <f>AR4752-AS4752</f>
        <v/>
      </c>
    </row>
    <row r="4753" ht="15.75" customHeight="1" s="121">
      <c r="B4753">
        <f>D4753&amp;Q4753&amp;E4753</f>
        <v/>
      </c>
      <c r="C4753" s="73" t="inlineStr">
        <is>
          <t>FUTSTK</t>
        </is>
      </c>
      <c r="D4753" s="73" t="inlineStr">
        <is>
          <t>GNFC</t>
        </is>
      </c>
      <c r="E4753" s="78" t="n">
        <v>45134</v>
      </c>
      <c r="F4753" s="75" t="n">
        <v>0</v>
      </c>
      <c r="G4753" s="73" t="inlineStr">
        <is>
          <t>XX</t>
        </is>
      </c>
      <c r="H4753" s="75" t="n">
        <v>603.7</v>
      </c>
      <c r="I4753" s="75" t="n">
        <v>612</v>
      </c>
      <c r="J4753" s="75" t="n">
        <v>595.35</v>
      </c>
      <c r="K4753" s="75" t="n">
        <v>606.9</v>
      </c>
      <c r="L4753" s="75" t="n">
        <v>606.9</v>
      </c>
      <c r="M4753" s="75" t="n">
        <v>1443</v>
      </c>
      <c r="N4753" s="75" t="n">
        <v>11353.07</v>
      </c>
      <c r="O4753" s="75" t="n">
        <v>7393100</v>
      </c>
      <c r="P4753" s="75" t="n">
        <v>195000</v>
      </c>
      <c r="Q4753" s="79" t="n">
        <v>45119</v>
      </c>
      <c r="AR4753">
        <f>IF($AU$2&lt;&gt;5,NA(),IF(D4753=D4752,0,IF(AND(D4755=D4753,D4754=D4753),O4753+O4754+O4755,IF(D4754=D4753,O4754+O4753,O4753))))</f>
        <v/>
      </c>
      <c r="AS4753">
        <f>IF($AU$2&lt;&gt;5,NA(),IF(D4753=D4752,0,IF(AND(D4755=D4753,D4754=D4753),P4753+P4754+P4755,IF(D4754=D4753,P4754+P4753,P4753))))</f>
        <v/>
      </c>
      <c r="AT4753">
        <f>AR4753-AS4753</f>
        <v/>
      </c>
    </row>
    <row r="4754" ht="15.75" customHeight="1" s="121">
      <c r="B4754">
        <f>D4754&amp;Q4754&amp;E4754</f>
        <v/>
      </c>
      <c r="C4754" s="73" t="inlineStr">
        <is>
          <t>FUTSTK</t>
        </is>
      </c>
      <c r="D4754" s="73" t="inlineStr">
        <is>
          <t>GNFC</t>
        </is>
      </c>
      <c r="E4754" s="78" t="n">
        <v>45169</v>
      </c>
      <c r="F4754" s="75" t="n">
        <v>0</v>
      </c>
      <c r="G4754" s="73" t="inlineStr">
        <is>
          <t>XX</t>
        </is>
      </c>
      <c r="H4754" s="75" t="n">
        <v>604.1</v>
      </c>
      <c r="I4754" s="75" t="n">
        <v>615</v>
      </c>
      <c r="J4754" s="75" t="n">
        <v>600</v>
      </c>
      <c r="K4754" s="75" t="n">
        <v>609.85</v>
      </c>
      <c r="L4754" s="75" t="n">
        <v>609.85</v>
      </c>
      <c r="M4754" s="75" t="n">
        <v>60</v>
      </c>
      <c r="N4754" s="75" t="n">
        <v>474.62</v>
      </c>
      <c r="O4754" s="75" t="n">
        <v>187200</v>
      </c>
      <c r="P4754" s="75" t="n">
        <v>26000</v>
      </c>
      <c r="Q4754" s="79" t="n">
        <v>45119</v>
      </c>
      <c r="AR4754">
        <f>IF($AU$2&lt;&gt;5,NA(),IF(D4754=D4753,0,IF(AND(D4756=D4754,D4755=D4754),O4754+O4755+O4756,IF(D4755=D4754,O4755+O4754,O4754))))</f>
        <v/>
      </c>
      <c r="AS4754">
        <f>IF($AU$2&lt;&gt;5,NA(),IF(D4754=D4753,0,IF(AND(D4756=D4754,D4755=D4754),P4754+P4755+P4756,IF(D4755=D4754,P4755+P4754,P4754))))</f>
        <v/>
      </c>
      <c r="AT4754">
        <f>AR4754-AS4754</f>
        <v/>
      </c>
    </row>
    <row r="4755" ht="15.75" customHeight="1" s="121">
      <c r="B4755">
        <f>D4755&amp;Q4755&amp;E4755</f>
        <v/>
      </c>
      <c r="C4755" s="73" t="inlineStr">
        <is>
          <t>FUTSTK</t>
        </is>
      </c>
      <c r="D4755" s="73" t="inlineStr">
        <is>
          <t>GNFC</t>
        </is>
      </c>
      <c r="E4755" s="78" t="n">
        <v>45197</v>
      </c>
      <c r="F4755" s="75" t="n">
        <v>0</v>
      </c>
      <c r="G4755" s="73" t="inlineStr">
        <is>
          <t>XX</t>
        </is>
      </c>
      <c r="H4755" s="75" t="n">
        <v>0</v>
      </c>
      <c r="I4755" s="75" t="n">
        <v>0</v>
      </c>
      <c r="J4755" s="75" t="n">
        <v>0</v>
      </c>
      <c r="K4755" s="75" t="n">
        <v>605.7</v>
      </c>
      <c r="L4755" s="75" t="n">
        <v>613.5</v>
      </c>
      <c r="M4755" s="75" t="n">
        <v>0</v>
      </c>
      <c r="N4755" s="75" t="n">
        <v>0</v>
      </c>
      <c r="O4755" s="75" t="n">
        <v>2600</v>
      </c>
      <c r="P4755" s="75" t="n">
        <v>0</v>
      </c>
      <c r="Q4755" s="79" t="n">
        <v>45119</v>
      </c>
      <c r="AR4755">
        <f>IF($AU$2&lt;&gt;5,NA(),IF(D4755=D4754,0,IF(AND(D4757=D4755,D4756=D4755),O4755+O4756+O4757,IF(D4756=D4755,O4756+O4755,O4755))))</f>
        <v/>
      </c>
      <c r="AS4755">
        <f>IF($AU$2&lt;&gt;5,NA(),IF(D4755=D4754,0,IF(AND(D4757=D4755,D4756=D4755),P4755+P4756+P4757,IF(D4756=D4755,P4756+P4755,P4755))))</f>
        <v/>
      </c>
      <c r="AT4755">
        <f>AR4755-AS4755</f>
        <v/>
      </c>
    </row>
    <row r="4756" ht="15.75" customHeight="1" s="121">
      <c r="B4756">
        <f>D4756&amp;Q4756&amp;E4756</f>
        <v/>
      </c>
      <c r="C4756" s="73" t="inlineStr">
        <is>
          <t>FUTSTK</t>
        </is>
      </c>
      <c r="D4756" s="73" t="inlineStr">
        <is>
          <t>GODREJCP</t>
        </is>
      </c>
      <c r="E4756" s="78" t="n">
        <v>45134</v>
      </c>
      <c r="F4756" s="75" t="n">
        <v>0</v>
      </c>
      <c r="G4756" s="73" t="inlineStr">
        <is>
          <t>XX</t>
        </is>
      </c>
      <c r="H4756" s="75" t="n">
        <v>1072.3</v>
      </c>
      <c r="I4756" s="75" t="n">
        <v>1074.05</v>
      </c>
      <c r="J4756" s="75" t="n">
        <v>1059.95</v>
      </c>
      <c r="K4756" s="75" t="n">
        <v>1071.05</v>
      </c>
      <c r="L4756" s="75" t="n">
        <v>1071.05</v>
      </c>
      <c r="M4756" s="75" t="n">
        <v>740</v>
      </c>
      <c r="N4756" s="75" t="n">
        <v>7896.48</v>
      </c>
      <c r="O4756" s="75" t="n">
        <v>5695000</v>
      </c>
      <c r="P4756" s="75" t="n">
        <v>-68000</v>
      </c>
      <c r="Q4756" s="79" t="n">
        <v>45119</v>
      </c>
      <c r="AR4756">
        <f>IF($AU$2&lt;&gt;5,NA(),IF(D4756=D4755,0,IF(AND(D4758=D4756,D4757=D4756),O4756+O4757+O4758,IF(D4757=D4756,O4757+O4756,O4756))))</f>
        <v/>
      </c>
      <c r="AS4756">
        <f>IF($AU$2&lt;&gt;5,NA(),IF(D4756=D4755,0,IF(AND(D4758=D4756,D4757=D4756),P4756+P4757+P4758,IF(D4757=D4756,P4757+P4756,P4756))))</f>
        <v/>
      </c>
      <c r="AT4756">
        <f>AR4756-AS4756</f>
        <v/>
      </c>
    </row>
    <row r="4757" ht="15.75" customHeight="1" s="121">
      <c r="B4757">
        <f>D4757&amp;Q4757&amp;E4757</f>
        <v/>
      </c>
      <c r="C4757" s="73" t="inlineStr">
        <is>
          <t>FUTSTK</t>
        </is>
      </c>
      <c r="D4757" s="73" t="inlineStr">
        <is>
          <t>GODREJCP</t>
        </is>
      </c>
      <c r="E4757" s="78" t="n">
        <v>45169</v>
      </c>
      <c r="F4757" s="75" t="n">
        <v>0</v>
      </c>
      <c r="G4757" s="73" t="inlineStr">
        <is>
          <t>XX</t>
        </is>
      </c>
      <c r="H4757" s="75" t="n">
        <v>1076.5</v>
      </c>
      <c r="I4757" s="75" t="n">
        <v>1077.85</v>
      </c>
      <c r="J4757" s="75" t="n">
        <v>1068</v>
      </c>
      <c r="K4757" s="75" t="n">
        <v>1077</v>
      </c>
      <c r="L4757" s="75" t="n">
        <v>1077</v>
      </c>
      <c r="M4757" s="75" t="n">
        <v>6</v>
      </c>
      <c r="N4757" s="75" t="n">
        <v>64.45</v>
      </c>
      <c r="O4757" s="75" t="n">
        <v>65000</v>
      </c>
      <c r="P4757" s="75" t="n">
        <v>-1000</v>
      </c>
      <c r="Q4757" s="79" t="n">
        <v>45119</v>
      </c>
      <c r="AR4757">
        <f>IF($AU$2&lt;&gt;5,NA(),IF(D4757=D4756,0,IF(AND(D4759=D4757,D4758=D4757),O4757+O4758+O4759,IF(D4758=D4757,O4758+O4757,O4757))))</f>
        <v/>
      </c>
      <c r="AS4757">
        <f>IF($AU$2&lt;&gt;5,NA(),IF(D4757=D4756,0,IF(AND(D4759=D4757,D4758=D4757),P4757+P4758+P4759,IF(D4758=D4757,P4758+P4757,P4757))))</f>
        <v/>
      </c>
      <c r="AT4757">
        <f>AR4757-AS4757</f>
        <v/>
      </c>
    </row>
    <row r="4758" ht="15.75" customHeight="1" s="121">
      <c r="B4758">
        <f>D4758&amp;Q4758&amp;E4758</f>
        <v/>
      </c>
      <c r="C4758" s="73" t="inlineStr">
        <is>
          <t>FUTSTK</t>
        </is>
      </c>
      <c r="D4758" s="73" t="inlineStr">
        <is>
          <t>GODREJCP</t>
        </is>
      </c>
      <c r="E4758" s="78" t="n">
        <v>45197</v>
      </c>
      <c r="F4758" s="75" t="n">
        <v>0</v>
      </c>
      <c r="G4758" s="73" t="inlineStr">
        <is>
          <t>XX</t>
        </is>
      </c>
      <c r="H4758" s="75" t="n">
        <v>1075</v>
      </c>
      <c r="I4758" s="75" t="n">
        <v>1075</v>
      </c>
      <c r="J4758" s="75" t="n">
        <v>1075</v>
      </c>
      <c r="K4758" s="75" t="n">
        <v>1075</v>
      </c>
      <c r="L4758" s="75" t="n">
        <v>1084.75</v>
      </c>
      <c r="M4758" s="75" t="n">
        <v>1</v>
      </c>
      <c r="N4758" s="75" t="n">
        <v>10.75</v>
      </c>
      <c r="O4758" s="75" t="n">
        <v>7000</v>
      </c>
      <c r="P4758" s="75" t="n">
        <v>0</v>
      </c>
      <c r="Q4758" s="79" t="n">
        <v>45119</v>
      </c>
      <c r="AR4758">
        <f>IF($AU$2&lt;&gt;5,NA(),IF(D4758=D4757,0,IF(AND(D4760=D4758,D4759=D4758),O4758+O4759+O4760,IF(D4759=D4758,O4759+O4758,O4758))))</f>
        <v/>
      </c>
      <c r="AS4758">
        <f>IF($AU$2&lt;&gt;5,NA(),IF(D4758=D4757,0,IF(AND(D4760=D4758,D4759=D4758),P4758+P4759+P4760,IF(D4759=D4758,P4759+P4758,P4758))))</f>
        <v/>
      </c>
      <c r="AT4758">
        <f>AR4758-AS4758</f>
        <v/>
      </c>
    </row>
    <row r="4759" ht="15.75" customHeight="1" s="121">
      <c r="B4759">
        <f>D4759&amp;Q4759&amp;E4759</f>
        <v/>
      </c>
      <c r="C4759" s="73" t="inlineStr">
        <is>
          <t>FUTSTK</t>
        </is>
      </c>
      <c r="D4759" s="73" t="inlineStr">
        <is>
          <t>GODREJPROP</t>
        </is>
      </c>
      <c r="E4759" s="78" t="n">
        <v>45134</v>
      </c>
      <c r="F4759" s="75" t="n">
        <v>0</v>
      </c>
      <c r="G4759" s="73" t="inlineStr">
        <is>
          <t>XX</t>
        </is>
      </c>
      <c r="H4759" s="75" t="n">
        <v>1606.65</v>
      </c>
      <c r="I4759" s="75" t="n">
        <v>1612.5</v>
      </c>
      <c r="J4759" s="75" t="n">
        <v>1584.65</v>
      </c>
      <c r="K4759" s="75" t="n">
        <v>1601.7</v>
      </c>
      <c r="L4759" s="75" t="n">
        <v>1601.7</v>
      </c>
      <c r="M4759" s="75" t="n">
        <v>1395</v>
      </c>
      <c r="N4759" s="75" t="n">
        <v>10611.41</v>
      </c>
      <c r="O4759" s="75" t="n">
        <v>2835275</v>
      </c>
      <c r="P4759" s="75" t="n">
        <v>-67450</v>
      </c>
      <c r="Q4759" s="79" t="n">
        <v>45119</v>
      </c>
      <c r="AR4759">
        <f>IF($AU$2&lt;&gt;5,NA(),IF(D4759=D4758,0,IF(AND(D4761=D4759,D4760=D4759),O4759+O4760+O4761,IF(D4760=D4759,O4760+O4759,O4759))))</f>
        <v/>
      </c>
      <c r="AS4759">
        <f>IF($AU$2&lt;&gt;5,NA(),IF(D4759=D4758,0,IF(AND(D4761=D4759,D4760=D4759),P4759+P4760+P4761,IF(D4760=D4759,P4760+P4759,P4759))))</f>
        <v/>
      </c>
      <c r="AT4759">
        <f>AR4759-AS4759</f>
        <v/>
      </c>
    </row>
    <row r="4760" ht="15.75" customHeight="1" s="121">
      <c r="B4760">
        <f>D4760&amp;Q4760&amp;E4760</f>
        <v/>
      </c>
      <c r="C4760" s="73" t="inlineStr">
        <is>
          <t>FUTSTK</t>
        </is>
      </c>
      <c r="D4760" s="73" t="inlineStr">
        <is>
          <t>GODREJPROP</t>
        </is>
      </c>
      <c r="E4760" s="78" t="n">
        <v>45169</v>
      </c>
      <c r="F4760" s="75" t="n">
        <v>0</v>
      </c>
      <c r="G4760" s="73" t="inlineStr">
        <is>
          <t>XX</t>
        </is>
      </c>
      <c r="H4760" s="75" t="n">
        <v>1618.05</v>
      </c>
      <c r="I4760" s="75" t="n">
        <v>1620.8</v>
      </c>
      <c r="J4760" s="75" t="n">
        <v>1596.6</v>
      </c>
      <c r="K4760" s="75" t="n">
        <v>1611.4</v>
      </c>
      <c r="L4760" s="75" t="n">
        <v>1611.4</v>
      </c>
      <c r="M4760" s="75" t="n">
        <v>40</v>
      </c>
      <c r="N4760" s="75" t="n">
        <v>306.63</v>
      </c>
      <c r="O4760" s="75" t="n">
        <v>82175</v>
      </c>
      <c r="P4760" s="75" t="n">
        <v>1425</v>
      </c>
      <c r="Q4760" s="79" t="n">
        <v>45119</v>
      </c>
      <c r="AR4760">
        <f>IF($AU$2&lt;&gt;5,NA(),IF(D4760=D4759,0,IF(AND(D4762=D4760,D4761=D4760),O4760+O4761+O4762,IF(D4761=D4760,O4761+O4760,O4760))))</f>
        <v/>
      </c>
      <c r="AS4760">
        <f>IF($AU$2&lt;&gt;5,NA(),IF(D4760=D4759,0,IF(AND(D4762=D4760,D4761=D4760),P4760+P4761+P4762,IF(D4761=D4760,P4761+P4760,P4760))))</f>
        <v/>
      </c>
      <c r="AT4760">
        <f>AR4760-AS4760</f>
        <v/>
      </c>
    </row>
    <row r="4761" ht="15.75" customHeight="1" s="121">
      <c r="B4761">
        <f>D4761&amp;Q4761&amp;E4761</f>
        <v/>
      </c>
      <c r="C4761" s="73" t="inlineStr">
        <is>
          <t>FUTSTK</t>
        </is>
      </c>
      <c r="D4761" s="73" t="inlineStr">
        <is>
          <t>GODREJPROP</t>
        </is>
      </c>
      <c r="E4761" s="78" t="n">
        <v>45197</v>
      </c>
      <c r="F4761" s="75" t="n">
        <v>0</v>
      </c>
      <c r="G4761" s="73" t="inlineStr">
        <is>
          <t>XX</t>
        </is>
      </c>
      <c r="H4761" s="75" t="n">
        <v>0</v>
      </c>
      <c r="I4761" s="75" t="n">
        <v>0</v>
      </c>
      <c r="J4761" s="75" t="n">
        <v>0</v>
      </c>
      <c r="K4761" s="75" t="n">
        <v>1617.65</v>
      </c>
      <c r="L4761" s="75" t="n">
        <v>1623.3</v>
      </c>
      <c r="M4761" s="75" t="n">
        <v>0</v>
      </c>
      <c r="N4761" s="75" t="n">
        <v>0</v>
      </c>
      <c r="O4761" s="75" t="n">
        <v>2375</v>
      </c>
      <c r="P4761" s="75" t="n">
        <v>0</v>
      </c>
      <c r="Q4761" s="79" t="n">
        <v>45119</v>
      </c>
      <c r="AR4761">
        <f>IF($AU$2&lt;&gt;5,NA(),IF(D4761=D4760,0,IF(AND(D4763=D4761,D4762=D4761),O4761+O4762+O4763,IF(D4762=D4761,O4762+O4761,O4761))))</f>
        <v/>
      </c>
      <c r="AS4761">
        <f>IF($AU$2&lt;&gt;5,NA(),IF(D4761=D4760,0,IF(AND(D4763=D4761,D4762=D4761),P4761+P4762+P4763,IF(D4762=D4761,P4762+P4761,P4761))))</f>
        <v/>
      </c>
      <c r="AT4761">
        <f>AR4761-AS4761</f>
        <v/>
      </c>
    </row>
    <row r="4762" ht="15.75" customHeight="1" s="121">
      <c r="B4762">
        <f>D4762&amp;Q4762&amp;E4762</f>
        <v/>
      </c>
      <c r="C4762" s="73" t="inlineStr">
        <is>
          <t>FUTSTK</t>
        </is>
      </c>
      <c r="D4762" s="73" t="inlineStr">
        <is>
          <t>GRANULES</t>
        </is>
      </c>
      <c r="E4762" s="78" t="n">
        <v>45134</v>
      </c>
      <c r="F4762" s="75" t="n">
        <v>0</v>
      </c>
      <c r="G4762" s="73" t="inlineStr">
        <is>
          <t>XX</t>
        </is>
      </c>
      <c r="H4762" s="75" t="n">
        <v>313</v>
      </c>
      <c r="I4762" s="75" t="n">
        <v>314.6</v>
      </c>
      <c r="J4762" s="75" t="n">
        <v>307.9</v>
      </c>
      <c r="K4762" s="75" t="n">
        <v>309.55</v>
      </c>
      <c r="L4762" s="75" t="n">
        <v>309.55</v>
      </c>
      <c r="M4762" s="75" t="n">
        <v>258</v>
      </c>
      <c r="N4762" s="75" t="n">
        <v>1605.84</v>
      </c>
      <c r="O4762" s="75" t="n">
        <v>10014000</v>
      </c>
      <c r="P4762" s="75" t="n">
        <v>-454000</v>
      </c>
      <c r="Q4762" s="79" t="n">
        <v>45119</v>
      </c>
      <c r="AR4762">
        <f>IF($AU$2&lt;&gt;5,NA(),IF(D4762=D4761,0,IF(AND(D4764=D4762,D4763=D4762),O4762+O4763+O4764,IF(D4763=D4762,O4763+O4762,O4762))))</f>
        <v/>
      </c>
      <c r="AS4762">
        <f>IF($AU$2&lt;&gt;5,NA(),IF(D4762=D4761,0,IF(AND(D4764=D4762,D4763=D4762),P4762+P4763+P4764,IF(D4763=D4762,P4763+P4762,P4762))))</f>
        <v/>
      </c>
      <c r="AT4762">
        <f>AR4762-AS4762</f>
        <v/>
      </c>
    </row>
    <row r="4763" ht="15.75" customHeight="1" s="121">
      <c r="B4763">
        <f>D4763&amp;Q4763&amp;E4763</f>
        <v/>
      </c>
      <c r="C4763" s="73" t="inlineStr">
        <is>
          <t>FUTSTK</t>
        </is>
      </c>
      <c r="D4763" s="73" t="inlineStr">
        <is>
          <t>GRANULES</t>
        </is>
      </c>
      <c r="E4763" s="78" t="n">
        <v>45169</v>
      </c>
      <c r="F4763" s="75" t="n">
        <v>0</v>
      </c>
      <c r="G4763" s="73" t="inlineStr">
        <is>
          <t>XX</t>
        </is>
      </c>
      <c r="H4763" s="75" t="n">
        <v>310.9</v>
      </c>
      <c r="I4763" s="75" t="n">
        <v>311.55</v>
      </c>
      <c r="J4763" s="75" t="n">
        <v>309.45</v>
      </c>
      <c r="K4763" s="75" t="n">
        <v>309.45</v>
      </c>
      <c r="L4763" s="75" t="n">
        <v>309.45</v>
      </c>
      <c r="M4763" s="75" t="n">
        <v>8</v>
      </c>
      <c r="N4763" s="75" t="n">
        <v>49.68</v>
      </c>
      <c r="O4763" s="75" t="n">
        <v>972000</v>
      </c>
      <c r="P4763" s="75" t="n">
        <v>-16000</v>
      </c>
      <c r="Q4763" s="79" t="n">
        <v>45119</v>
      </c>
      <c r="AR4763">
        <f>IF($AU$2&lt;&gt;5,NA(),IF(D4763=D4762,0,IF(AND(D4765=D4763,D4764=D4763),O4763+O4764+O4765,IF(D4764=D4763,O4764+O4763,O4763))))</f>
        <v/>
      </c>
      <c r="AS4763">
        <f>IF($AU$2&lt;&gt;5,NA(),IF(D4763=D4762,0,IF(AND(D4765=D4763,D4764=D4763),P4763+P4764+P4765,IF(D4764=D4763,P4764+P4763,P4763))))</f>
        <v/>
      </c>
      <c r="AT4763">
        <f>AR4763-AS4763</f>
        <v/>
      </c>
    </row>
    <row r="4764" ht="15.75" customHeight="1" s="121">
      <c r="B4764">
        <f>D4764&amp;Q4764&amp;E4764</f>
        <v/>
      </c>
      <c r="C4764" s="73" t="inlineStr">
        <is>
          <t>FUTSTK</t>
        </is>
      </c>
      <c r="D4764" s="73" t="inlineStr">
        <is>
          <t>GRANULES</t>
        </is>
      </c>
      <c r="E4764" s="78" t="n">
        <v>45197</v>
      </c>
      <c r="F4764" s="75" t="n">
        <v>0</v>
      </c>
      <c r="G4764" s="73" t="inlineStr">
        <is>
          <t>XX</t>
        </is>
      </c>
      <c r="H4764" s="75" t="n">
        <v>0</v>
      </c>
      <c r="I4764" s="75" t="n">
        <v>0</v>
      </c>
      <c r="J4764" s="75" t="n">
        <v>0</v>
      </c>
      <c r="K4764" s="75" t="n">
        <v>314.3</v>
      </c>
      <c r="L4764" s="75" t="n">
        <v>313.65</v>
      </c>
      <c r="M4764" s="75" t="n">
        <v>0</v>
      </c>
      <c r="N4764" s="75" t="n">
        <v>0</v>
      </c>
      <c r="O4764" s="75" t="n">
        <v>108000</v>
      </c>
      <c r="P4764" s="75" t="n">
        <v>0</v>
      </c>
      <c r="Q4764" s="79" t="n">
        <v>45119</v>
      </c>
      <c r="AR4764">
        <f>IF($AU$2&lt;&gt;5,NA(),IF(D4764=D4763,0,IF(AND(D4766=D4764,D4765=D4764),O4764+O4765+O4766,IF(D4765=D4764,O4765+O4764,O4764))))</f>
        <v/>
      </c>
      <c r="AS4764">
        <f>IF($AU$2&lt;&gt;5,NA(),IF(D4764=D4763,0,IF(AND(D4766=D4764,D4765=D4764),P4764+P4765+P4766,IF(D4765=D4764,P4765+P4764,P4764))))</f>
        <v/>
      </c>
      <c r="AT4764">
        <f>AR4764-AS4764</f>
        <v/>
      </c>
    </row>
    <row r="4765" ht="15.75" customHeight="1" s="121">
      <c r="B4765">
        <f>D4765&amp;Q4765&amp;E4765</f>
        <v/>
      </c>
      <c r="C4765" s="73" t="inlineStr">
        <is>
          <t>FUTSTK</t>
        </is>
      </c>
      <c r="D4765" s="73" t="inlineStr">
        <is>
          <t>GRASIM</t>
        </is>
      </c>
      <c r="E4765" s="78" t="n">
        <v>45134</v>
      </c>
      <c r="F4765" s="75" t="n">
        <v>0</v>
      </c>
      <c r="G4765" s="73" t="inlineStr">
        <is>
          <t>XX</t>
        </is>
      </c>
      <c r="H4765" s="75" t="n">
        <v>1775</v>
      </c>
      <c r="I4765" s="75" t="n">
        <v>1791</v>
      </c>
      <c r="J4765" s="75" t="n">
        <v>1759.65</v>
      </c>
      <c r="K4765" s="75" t="n">
        <v>1781.25</v>
      </c>
      <c r="L4765" s="75" t="n">
        <v>1781.25</v>
      </c>
      <c r="M4765" s="75" t="n">
        <v>2361</v>
      </c>
      <c r="N4765" s="75" t="n">
        <v>19922.35</v>
      </c>
      <c r="O4765" s="75" t="n">
        <v>12750900</v>
      </c>
      <c r="P4765" s="75" t="n">
        <v>-73625</v>
      </c>
      <c r="Q4765" s="79" t="n">
        <v>45119</v>
      </c>
      <c r="AR4765" s="77">
        <f>IF($AU$2&lt;&gt;5,NA(),IF(D4765=D4764,0,IF(AND(D4767=D4765,D4766=D4765),O4765+O4766+O4767,IF(D4766=D4765,O4766+O4765,O4765))))</f>
        <v/>
      </c>
      <c r="AS4765">
        <f>IF($AU$2&lt;&gt;5,NA(),IF(D4765=D4764,0,IF(AND(D4767=D4765,D4766=D4765),P4765+P4766+P4767,IF(D4766=D4765,P4766+P4765,P4765))))</f>
        <v/>
      </c>
      <c r="AT4765" s="77">
        <f>AR4765-AS4765</f>
        <v/>
      </c>
    </row>
    <row r="4766" ht="15.75" customHeight="1" s="121">
      <c r="B4766">
        <f>D4766&amp;Q4766&amp;E4766</f>
        <v/>
      </c>
      <c r="C4766" s="73" t="inlineStr">
        <is>
          <t>FUTSTK</t>
        </is>
      </c>
      <c r="D4766" s="73" t="inlineStr">
        <is>
          <t>GRASIM</t>
        </is>
      </c>
      <c r="E4766" s="78" t="n">
        <v>45169</v>
      </c>
      <c r="F4766" s="75" t="n">
        <v>0</v>
      </c>
      <c r="G4766" s="73" t="inlineStr">
        <is>
          <t>XX</t>
        </is>
      </c>
      <c r="H4766" s="75" t="n">
        <v>1775.9</v>
      </c>
      <c r="I4766" s="75" t="n">
        <v>1795</v>
      </c>
      <c r="J4766" s="75" t="n">
        <v>1763.75</v>
      </c>
      <c r="K4766" s="75" t="n">
        <v>1786.8</v>
      </c>
      <c r="L4766" s="75" t="n">
        <v>1786.8</v>
      </c>
      <c r="M4766" s="75" t="n">
        <v>74</v>
      </c>
      <c r="N4766" s="75" t="n">
        <v>626.72</v>
      </c>
      <c r="O4766" s="76" t="n">
        <v>76475</v>
      </c>
      <c r="P4766" s="75" t="n">
        <v>-1900</v>
      </c>
      <c r="Q4766" s="79" t="n">
        <v>45119</v>
      </c>
      <c r="AR4766">
        <f>IF($AU$2&lt;&gt;5,NA(),IF(D4766=D4765,0,IF(AND(D4768=D4766,D4767=D4766),O4766+O4767+O4768,IF(D4767=D4766,O4767+O4766,O4766))))</f>
        <v/>
      </c>
      <c r="AS4766">
        <f>IF($AU$2&lt;&gt;5,NA(),IF(D4766=D4765,0,IF(AND(D4768=D4766,D4767=D4766),P4766+P4767+P4768,IF(D4767=D4766,P4767+P4766,P4766))))</f>
        <v/>
      </c>
      <c r="AT4766">
        <f>AR4766-AS4766</f>
        <v/>
      </c>
    </row>
    <row r="4767" ht="15.75" customHeight="1" s="121">
      <c r="B4767">
        <f>D4767&amp;Q4767&amp;E4767</f>
        <v/>
      </c>
      <c r="C4767" s="73" t="inlineStr">
        <is>
          <t>FUTSTK</t>
        </is>
      </c>
      <c r="D4767" s="73" t="inlineStr">
        <is>
          <t>GRASIM</t>
        </is>
      </c>
      <c r="E4767" s="78" t="n">
        <v>45197</v>
      </c>
      <c r="F4767" s="75" t="n">
        <v>0</v>
      </c>
      <c r="G4767" s="73" t="inlineStr">
        <is>
          <t>XX</t>
        </is>
      </c>
      <c r="H4767" s="75" t="n">
        <v>0</v>
      </c>
      <c r="I4767" s="75" t="n">
        <v>0</v>
      </c>
      <c r="J4767" s="75" t="n">
        <v>0</v>
      </c>
      <c r="K4767" s="75" t="n">
        <v>1778</v>
      </c>
      <c r="L4767" s="75" t="n">
        <v>1805.15</v>
      </c>
      <c r="M4767" s="75" t="n">
        <v>0</v>
      </c>
      <c r="N4767" s="75" t="n">
        <v>0</v>
      </c>
      <c r="O4767" s="75" t="n">
        <v>2850</v>
      </c>
      <c r="P4767" s="75" t="n">
        <v>0</v>
      </c>
      <c r="Q4767" s="79" t="n">
        <v>45119</v>
      </c>
      <c r="AR4767">
        <f>IF($AU$2&lt;&gt;5,NA(),IF(D4767=D4766,0,IF(AND(D4769=D4767,D4768=D4767),O4767+O4768+O4769,IF(D4768=D4767,O4768+O4767,O4767))))</f>
        <v/>
      </c>
      <c r="AS4767">
        <f>IF($AU$2&lt;&gt;5,NA(),IF(D4767=D4766,0,IF(AND(D4769=D4767,D4768=D4767),P4767+P4768+P4769,IF(D4768=D4767,P4768+P4767,P4767))))</f>
        <v/>
      </c>
      <c r="AT4767">
        <f>AR4767-AS4767</f>
        <v/>
      </c>
    </row>
    <row r="4768" ht="15.75" customHeight="1" s="121">
      <c r="B4768">
        <f>D4768&amp;Q4768&amp;E4768</f>
        <v/>
      </c>
      <c r="C4768" s="73" t="inlineStr">
        <is>
          <t>FUTSTK</t>
        </is>
      </c>
      <c r="D4768" s="73" t="inlineStr">
        <is>
          <t>GUJGASLTD</t>
        </is>
      </c>
      <c r="E4768" s="78" t="n">
        <v>45134</v>
      </c>
      <c r="F4768" s="75" t="n">
        <v>0</v>
      </c>
      <c r="G4768" s="73" t="inlineStr">
        <is>
          <t>XX</t>
        </is>
      </c>
      <c r="H4768" s="75" t="n">
        <v>483.5</v>
      </c>
      <c r="I4768" s="75" t="n">
        <v>483.5</v>
      </c>
      <c r="J4768" s="75" t="n">
        <v>470.25</v>
      </c>
      <c r="K4768" s="75" t="n">
        <v>471.85</v>
      </c>
      <c r="L4768" s="75" t="n">
        <v>471.85</v>
      </c>
      <c r="M4768" s="75" t="n">
        <v>1794</v>
      </c>
      <c r="N4768" s="75" t="n">
        <v>10661.06</v>
      </c>
      <c r="O4768" s="75" t="n">
        <v>7731250</v>
      </c>
      <c r="P4768" s="75" t="n">
        <v>677500</v>
      </c>
      <c r="Q4768" s="79" t="n">
        <v>45119</v>
      </c>
      <c r="AR4768">
        <f>IF($AU$2&lt;&gt;5,NA(),IF(D4768=D4767,0,IF(AND(D4770=D4768,D4769=D4768),O4768+O4769+O4770,IF(D4769=D4768,O4769+O4768,O4768))))</f>
        <v/>
      </c>
      <c r="AS4768">
        <f>IF($AU$2&lt;&gt;5,NA(),IF(D4768=D4767,0,IF(AND(D4770=D4768,D4769=D4768),P4768+P4769+P4770,IF(D4769=D4768,P4769+P4768,P4768))))</f>
        <v/>
      </c>
      <c r="AT4768">
        <f>AR4768-AS4768</f>
        <v/>
      </c>
    </row>
    <row r="4769" ht="15.75" customHeight="1" s="121">
      <c r="B4769">
        <f>D4769&amp;Q4769&amp;E4769</f>
        <v/>
      </c>
      <c r="C4769" s="73" t="inlineStr">
        <is>
          <t>FUTSTK</t>
        </is>
      </c>
      <c r="D4769" s="73" t="inlineStr">
        <is>
          <t>GUJGASLTD</t>
        </is>
      </c>
      <c r="E4769" s="78" t="n">
        <v>45169</v>
      </c>
      <c r="F4769" s="75" t="n">
        <v>0</v>
      </c>
      <c r="G4769" s="73" t="inlineStr">
        <is>
          <t>XX</t>
        </is>
      </c>
      <c r="H4769" s="75" t="n">
        <v>481.85</v>
      </c>
      <c r="I4769" s="75" t="n">
        <v>481.85</v>
      </c>
      <c r="J4769" s="75" t="n">
        <v>470.1</v>
      </c>
      <c r="K4769" s="75" t="n">
        <v>471.45</v>
      </c>
      <c r="L4769" s="75" t="n">
        <v>471.45</v>
      </c>
      <c r="M4769" s="75" t="n">
        <v>188</v>
      </c>
      <c r="N4769" s="75" t="n">
        <v>1113.24</v>
      </c>
      <c r="O4769" s="75" t="n">
        <v>508750</v>
      </c>
      <c r="P4769" s="75" t="n">
        <v>100000</v>
      </c>
      <c r="Q4769" s="79" t="n">
        <v>45119</v>
      </c>
      <c r="AR4769">
        <f>IF($AU$2&lt;&gt;5,NA(),IF(D4769=D4768,0,IF(AND(D4771=D4769,D4770=D4769),O4769+O4770+O4771,IF(D4770=D4769,O4770+O4769,O4769))))</f>
        <v/>
      </c>
      <c r="AS4769">
        <f>IF($AU$2&lt;&gt;5,NA(),IF(D4769=D4768,0,IF(AND(D4771=D4769,D4770=D4769),P4769+P4770+P4771,IF(D4770=D4769,P4770+P4769,P4769))))</f>
        <v/>
      </c>
      <c r="AT4769">
        <f>AR4769-AS4769</f>
        <v/>
      </c>
    </row>
    <row r="4770" ht="15.75" customHeight="1" s="121">
      <c r="B4770">
        <f>D4770&amp;Q4770&amp;E4770</f>
        <v/>
      </c>
      <c r="C4770" s="73" t="inlineStr">
        <is>
          <t>FUTSTK</t>
        </is>
      </c>
      <c r="D4770" s="73" t="inlineStr">
        <is>
          <t>GUJGASLTD</t>
        </is>
      </c>
      <c r="E4770" s="78" t="n">
        <v>45197</v>
      </c>
      <c r="F4770" s="75" t="n">
        <v>0</v>
      </c>
      <c r="G4770" s="73" t="inlineStr">
        <is>
          <t>XX</t>
        </is>
      </c>
      <c r="H4770" s="75" t="n">
        <v>476.7</v>
      </c>
      <c r="I4770" s="75" t="n">
        <v>476.7</v>
      </c>
      <c r="J4770" s="75" t="n">
        <v>472.8</v>
      </c>
      <c r="K4770" s="75" t="n">
        <v>472.8</v>
      </c>
      <c r="L4770" s="75" t="n">
        <v>477.65</v>
      </c>
      <c r="M4770" s="75" t="n">
        <v>2</v>
      </c>
      <c r="N4770" s="75" t="n">
        <v>11.86</v>
      </c>
      <c r="O4770" s="75" t="n">
        <v>36250</v>
      </c>
      <c r="P4770" s="75" t="n">
        <v>1250</v>
      </c>
      <c r="Q4770" s="79" t="n">
        <v>45119</v>
      </c>
      <c r="AR4770">
        <f>IF($AU$2&lt;&gt;5,NA(),IF(D4770=D4769,0,IF(AND(D4772=D4770,D4771=D4770),O4770+O4771+O4772,IF(D4771=D4770,O4771+O4770,O4770))))</f>
        <v/>
      </c>
      <c r="AS4770">
        <f>IF($AU$2&lt;&gt;5,NA(),IF(D4770=D4769,0,IF(AND(D4772=D4770,D4771=D4770),P4770+P4771+P4772,IF(D4771=D4770,P4771+P4770,P4770))))</f>
        <v/>
      </c>
      <c r="AT4770">
        <f>AR4770-AS4770</f>
        <v/>
      </c>
    </row>
    <row r="4771" ht="15.75" customHeight="1" s="121">
      <c r="B4771">
        <f>D4771&amp;Q4771&amp;E4771</f>
        <v/>
      </c>
      <c r="C4771" s="73" t="inlineStr">
        <is>
          <t>FUTSTK</t>
        </is>
      </c>
      <c r="D4771" s="73" t="inlineStr">
        <is>
          <t>HAL</t>
        </is>
      </c>
      <c r="E4771" s="78" t="n">
        <v>45134</v>
      </c>
      <c r="F4771" s="75" t="n">
        <v>0</v>
      </c>
      <c r="G4771" s="73" t="inlineStr">
        <is>
          <t>XX</t>
        </is>
      </c>
      <c r="H4771" s="75" t="n">
        <v>3945.5</v>
      </c>
      <c r="I4771" s="75" t="n">
        <v>3948.05</v>
      </c>
      <c r="J4771" s="75" t="n">
        <v>3825.4</v>
      </c>
      <c r="K4771" s="75" t="n">
        <v>3859.65</v>
      </c>
      <c r="L4771" s="75" t="n">
        <v>3859.65</v>
      </c>
      <c r="M4771" s="75" t="n">
        <v>8886</v>
      </c>
      <c r="N4771" s="75" t="n">
        <v>103005.1</v>
      </c>
      <c r="O4771" s="75" t="n">
        <v>3922200</v>
      </c>
      <c r="P4771" s="75" t="n">
        <v>-26100</v>
      </c>
      <c r="Q4771" s="79" t="n">
        <v>45119</v>
      </c>
      <c r="AR4771">
        <f>IF($AU$2&lt;&gt;5,NA(),IF(D4771=D4770,0,IF(AND(D4773=D4771,D4772=D4771),O4771+O4772+O4773,IF(D4772=D4771,O4772+O4771,O4771))))</f>
        <v/>
      </c>
      <c r="AS4771">
        <f>IF($AU$2&lt;&gt;5,NA(),IF(D4771=D4770,0,IF(AND(D4773=D4771,D4772=D4771),P4771+P4772+P4773,IF(D4772=D4771,P4772+P4771,P4771))))</f>
        <v/>
      </c>
      <c r="AT4771">
        <f>AR4771-AS4771</f>
        <v/>
      </c>
    </row>
    <row r="4772" ht="15.75" customHeight="1" s="121">
      <c r="B4772">
        <f>D4772&amp;Q4772&amp;E4772</f>
        <v/>
      </c>
      <c r="C4772" s="73" t="inlineStr">
        <is>
          <t>FUTSTK</t>
        </is>
      </c>
      <c r="D4772" s="73" t="inlineStr">
        <is>
          <t>HAL</t>
        </is>
      </c>
      <c r="E4772" s="78" t="n">
        <v>45169</v>
      </c>
      <c r="F4772" s="75" t="n">
        <v>0</v>
      </c>
      <c r="G4772" s="73" t="inlineStr">
        <is>
          <t>XX</t>
        </is>
      </c>
      <c r="H4772" s="75" t="n">
        <v>3965.1</v>
      </c>
      <c r="I4772" s="75" t="n">
        <v>3965.15</v>
      </c>
      <c r="J4772" s="75" t="n">
        <v>3845.7</v>
      </c>
      <c r="K4772" s="75" t="n">
        <v>3876.65</v>
      </c>
      <c r="L4772" s="75" t="n">
        <v>3876.65</v>
      </c>
      <c r="M4772" s="75" t="n">
        <v>667</v>
      </c>
      <c r="N4772" s="75" t="n">
        <v>7758.12</v>
      </c>
      <c r="O4772" s="75" t="n">
        <v>284700</v>
      </c>
      <c r="P4772" s="75" t="n">
        <v>70200</v>
      </c>
      <c r="Q4772" s="79" t="n">
        <v>45119</v>
      </c>
      <c r="AR4772">
        <f>IF($AU$2&lt;&gt;5,NA(),IF(D4772=D4771,0,IF(AND(D4774=D4772,D4773=D4772),O4772+O4773+O4774,IF(D4773=D4772,O4773+O4772,O4772))))</f>
        <v/>
      </c>
      <c r="AS4772">
        <f>IF($AU$2&lt;&gt;5,NA(),IF(D4772=D4771,0,IF(AND(D4774=D4772,D4773=D4772),P4772+P4773+P4774,IF(D4773=D4772,P4773+P4772,P4772))))</f>
        <v/>
      </c>
      <c r="AT4772">
        <f>AR4772-AS4772</f>
        <v/>
      </c>
    </row>
    <row r="4773" ht="15.75" customHeight="1" s="121">
      <c r="B4773">
        <f>D4773&amp;Q4773&amp;E4773</f>
        <v/>
      </c>
      <c r="C4773" s="73" t="inlineStr">
        <is>
          <t>FUTSTK</t>
        </is>
      </c>
      <c r="D4773" s="73" t="inlineStr">
        <is>
          <t>HAL</t>
        </is>
      </c>
      <c r="E4773" s="78" t="n">
        <v>45197</v>
      </c>
      <c r="F4773" s="75" t="n">
        <v>0</v>
      </c>
      <c r="G4773" s="73" t="inlineStr">
        <is>
          <t>XX</t>
        </is>
      </c>
      <c r="H4773" s="75" t="n">
        <v>3950</v>
      </c>
      <c r="I4773" s="75" t="n">
        <v>3950</v>
      </c>
      <c r="J4773" s="75" t="n">
        <v>3854.95</v>
      </c>
      <c r="K4773" s="75" t="n">
        <v>3889.55</v>
      </c>
      <c r="L4773" s="75" t="n">
        <v>3889.55</v>
      </c>
      <c r="M4773" s="75" t="n">
        <v>55</v>
      </c>
      <c r="N4773" s="75" t="n">
        <v>642.59</v>
      </c>
      <c r="O4773" s="75" t="n">
        <v>22500</v>
      </c>
      <c r="P4773" s="75" t="n">
        <v>8100</v>
      </c>
      <c r="Q4773" s="79" t="n">
        <v>45119</v>
      </c>
      <c r="AR4773">
        <f>IF($AU$2&lt;&gt;5,NA(),IF(D4773=D4772,0,IF(AND(D4775=D4773,D4774=D4773),O4773+O4774+O4775,IF(D4774=D4773,O4774+O4773,O4773))))</f>
        <v/>
      </c>
      <c r="AS4773">
        <f>IF($AU$2&lt;&gt;5,NA(),IF(D4773=D4772,0,IF(AND(D4775=D4773,D4774=D4773),P4773+P4774+P4775,IF(D4774=D4773,P4774+P4773,P4773))))</f>
        <v/>
      </c>
      <c r="AT4773">
        <f>AR4773-AS4773</f>
        <v/>
      </c>
    </row>
    <row r="4774" ht="15.75" customHeight="1" s="121">
      <c r="B4774">
        <f>D4774&amp;Q4774&amp;E4774</f>
        <v/>
      </c>
      <c r="C4774" s="73" t="inlineStr">
        <is>
          <t>FUTSTK</t>
        </is>
      </c>
      <c r="D4774" s="73" t="inlineStr">
        <is>
          <t>HAVELLS</t>
        </is>
      </c>
      <c r="E4774" s="78" t="n">
        <v>45134</v>
      </c>
      <c r="F4774" s="75" t="n">
        <v>0</v>
      </c>
      <c r="G4774" s="73" t="inlineStr">
        <is>
          <t>XX</t>
        </is>
      </c>
      <c r="H4774" s="75" t="n">
        <v>1323</v>
      </c>
      <c r="I4774" s="75" t="n">
        <v>1329</v>
      </c>
      <c r="J4774" s="75" t="n">
        <v>1287.5</v>
      </c>
      <c r="K4774" s="75" t="n">
        <v>1293.2</v>
      </c>
      <c r="L4774" s="75" t="n">
        <v>1293.2</v>
      </c>
      <c r="M4774" s="75" t="n">
        <v>6208</v>
      </c>
      <c r="N4774" s="75" t="n">
        <v>40340.1</v>
      </c>
      <c r="O4774" s="75" t="n">
        <v>7915500</v>
      </c>
      <c r="P4774" s="75" t="n">
        <v>625500</v>
      </c>
      <c r="Q4774" s="79" t="n">
        <v>45119</v>
      </c>
      <c r="AR4774">
        <f>IF($AU$2&lt;&gt;5,NA(),IF(D4774=D4773,0,IF(AND(D4776=D4774,D4775=D4774),O4774+O4775+O4776,IF(D4775=D4774,O4775+O4774,O4774))))</f>
        <v/>
      </c>
      <c r="AS4774">
        <f>IF($AU$2&lt;&gt;5,NA(),IF(D4774=D4773,0,IF(AND(D4776=D4774,D4775=D4774),P4774+P4775+P4776,IF(D4775=D4774,P4775+P4774,P4774))))</f>
        <v/>
      </c>
      <c r="AT4774">
        <f>AR4774-AS4774</f>
        <v/>
      </c>
    </row>
    <row r="4775" ht="15.75" customHeight="1" s="121">
      <c r="B4775">
        <f>D4775&amp;Q4775&amp;E4775</f>
        <v/>
      </c>
      <c r="C4775" s="73" t="inlineStr">
        <is>
          <t>FUTSTK</t>
        </is>
      </c>
      <c r="D4775" s="73" t="inlineStr">
        <is>
          <t>HAVELLS</t>
        </is>
      </c>
      <c r="E4775" s="78" t="n">
        <v>45169</v>
      </c>
      <c r="F4775" s="75" t="n">
        <v>0</v>
      </c>
      <c r="G4775" s="73" t="inlineStr">
        <is>
          <t>XX</t>
        </is>
      </c>
      <c r="H4775" s="75" t="n">
        <v>1334.55</v>
      </c>
      <c r="I4775" s="75" t="n">
        <v>1334.55</v>
      </c>
      <c r="J4775" s="75" t="n">
        <v>1297</v>
      </c>
      <c r="K4775" s="75" t="n">
        <v>1302.4</v>
      </c>
      <c r="L4775" s="75" t="n">
        <v>1302.4</v>
      </c>
      <c r="M4775" s="75" t="n">
        <v>99</v>
      </c>
      <c r="N4775" s="75" t="n">
        <v>648.37</v>
      </c>
      <c r="O4775" s="75" t="n">
        <v>79500</v>
      </c>
      <c r="P4775" s="75" t="n">
        <v>-2000</v>
      </c>
      <c r="Q4775" s="79" t="n">
        <v>45119</v>
      </c>
      <c r="AR4775">
        <f>IF($AU$2&lt;&gt;5,NA(),IF(D4775=D4774,0,IF(AND(D4777=D4775,D4776=D4775),O4775+O4776+O4777,IF(D4776=D4775,O4776+O4775,O4775))))</f>
        <v/>
      </c>
      <c r="AS4775">
        <f>IF($AU$2&lt;&gt;5,NA(),IF(D4775=D4774,0,IF(AND(D4777=D4775,D4776=D4775),P4775+P4776+P4777,IF(D4776=D4775,P4776+P4775,P4775))))</f>
        <v/>
      </c>
      <c r="AT4775">
        <f>AR4775-AS4775</f>
        <v/>
      </c>
    </row>
    <row r="4776" ht="15.75" customHeight="1" s="121">
      <c r="B4776">
        <f>D4776&amp;Q4776&amp;E4776</f>
        <v/>
      </c>
      <c r="C4776" s="73" t="inlineStr">
        <is>
          <t>FUTSTK</t>
        </is>
      </c>
      <c r="D4776" s="73" t="inlineStr">
        <is>
          <t>HAVELLS</t>
        </is>
      </c>
      <c r="E4776" s="78" t="n">
        <v>45197</v>
      </c>
      <c r="F4776" s="75" t="n">
        <v>0</v>
      </c>
      <c r="G4776" s="73" t="inlineStr">
        <is>
          <t>XX</t>
        </is>
      </c>
      <c r="H4776" s="75" t="n">
        <v>0</v>
      </c>
      <c r="I4776" s="75" t="n">
        <v>0</v>
      </c>
      <c r="J4776" s="75" t="n">
        <v>0</v>
      </c>
      <c r="K4776" s="75" t="n">
        <v>1302.5</v>
      </c>
      <c r="L4776" s="75" t="n">
        <v>1310.55</v>
      </c>
      <c r="M4776" s="75" t="n">
        <v>0</v>
      </c>
      <c r="N4776" s="75" t="n">
        <v>0</v>
      </c>
      <c r="O4776" s="75" t="n">
        <v>6500</v>
      </c>
      <c r="P4776" s="75" t="n">
        <v>0</v>
      </c>
      <c r="Q4776" s="79" t="n">
        <v>45119</v>
      </c>
      <c r="AR4776">
        <f>IF($AU$2&lt;&gt;5,NA(),IF(D4776=D4775,0,IF(AND(D4778=D4776,D4777=D4776),O4776+O4777+O4778,IF(D4777=D4776,O4777+O4776,O4776))))</f>
        <v/>
      </c>
      <c r="AS4776">
        <f>IF($AU$2&lt;&gt;5,NA(),IF(D4776=D4775,0,IF(AND(D4778=D4776,D4777=D4776),P4776+P4777+P4778,IF(D4777=D4776,P4777+P4776,P4776))))</f>
        <v/>
      </c>
      <c r="AT4776">
        <f>AR4776-AS4776</f>
        <v/>
      </c>
    </row>
    <row r="4777" ht="15.75" customHeight="1" s="121">
      <c r="B4777">
        <f>D4777&amp;Q4777&amp;E4777</f>
        <v/>
      </c>
      <c r="C4777" s="73" t="inlineStr">
        <is>
          <t>FUTSTK</t>
        </is>
      </c>
      <c r="D4777" s="73" t="inlineStr">
        <is>
          <t>HCLTECH</t>
        </is>
      </c>
      <c r="E4777" s="78" t="n">
        <v>45134</v>
      </c>
      <c r="F4777" s="75" t="n">
        <v>0</v>
      </c>
      <c r="G4777" s="73" t="inlineStr">
        <is>
          <t>XX</t>
        </is>
      </c>
      <c r="H4777" s="75" t="n">
        <v>1113</v>
      </c>
      <c r="I4777" s="75" t="n">
        <v>1117.75</v>
      </c>
      <c r="J4777" s="75" t="n">
        <v>1096.05</v>
      </c>
      <c r="K4777" s="75" t="n">
        <v>1102.2</v>
      </c>
      <c r="L4777" s="75" t="n">
        <v>1102.2</v>
      </c>
      <c r="M4777" s="75" t="n">
        <v>14115</v>
      </c>
      <c r="N4777" s="75" t="n">
        <v>109209.9</v>
      </c>
      <c r="O4777" s="75" t="n">
        <v>14060900</v>
      </c>
      <c r="P4777" s="75" t="n">
        <v>528500</v>
      </c>
      <c r="Q4777" s="79" t="n">
        <v>45119</v>
      </c>
      <c r="AR4777">
        <f>IF($AU$2&lt;&gt;5,NA(),IF(D4777=D4776,0,IF(AND(D4779=D4777,D4778=D4777),O4777+O4778+O4779,IF(D4778=D4777,O4778+O4777,O4777))))</f>
        <v/>
      </c>
      <c r="AS4777">
        <f>IF($AU$2&lt;&gt;5,NA(),IF(D4777=D4776,0,IF(AND(D4779=D4777,D4778=D4777),P4777+P4778+P4779,IF(D4778=D4777,P4778+P4777,P4777))))</f>
        <v/>
      </c>
      <c r="AT4777">
        <f>AR4777-AS4777</f>
        <v/>
      </c>
    </row>
    <row r="4778" ht="15.75" customHeight="1" s="121">
      <c r="B4778">
        <f>D4778&amp;Q4778&amp;E4778</f>
        <v/>
      </c>
      <c r="C4778" s="73" t="inlineStr">
        <is>
          <t>FUTSTK</t>
        </is>
      </c>
      <c r="D4778" s="73" t="inlineStr">
        <is>
          <t>HCLTECH</t>
        </is>
      </c>
      <c r="E4778" s="78" t="n">
        <v>45169</v>
      </c>
      <c r="F4778" s="75" t="n">
        <v>0</v>
      </c>
      <c r="G4778" s="73" t="inlineStr">
        <is>
          <t>XX</t>
        </is>
      </c>
      <c r="H4778" s="75" t="n">
        <v>1116.85</v>
      </c>
      <c r="I4778" s="75" t="n">
        <v>1125.7</v>
      </c>
      <c r="J4778" s="75" t="n">
        <v>1104.4</v>
      </c>
      <c r="K4778" s="75" t="n">
        <v>1108.8</v>
      </c>
      <c r="L4778" s="75" t="n">
        <v>1108.8</v>
      </c>
      <c r="M4778" s="75" t="n">
        <v>678</v>
      </c>
      <c r="N4778" s="75" t="n">
        <v>5284.29</v>
      </c>
      <c r="O4778" s="75" t="n">
        <v>550900</v>
      </c>
      <c r="P4778" s="75" t="n">
        <v>124600</v>
      </c>
      <c r="Q4778" s="79" t="n">
        <v>45119</v>
      </c>
      <c r="AR4778">
        <f>IF($AU$2&lt;&gt;5,NA(),IF(D4778=D4777,0,IF(AND(D4780=D4778,D4779=D4778),O4778+O4779+O4780,IF(D4779=D4778,O4779+O4778,O4778))))</f>
        <v/>
      </c>
      <c r="AS4778">
        <f>IF($AU$2&lt;&gt;5,NA(),IF(D4778=D4777,0,IF(AND(D4780=D4778,D4779=D4778),P4778+P4779+P4780,IF(D4779=D4778,P4779+P4778,P4778))))</f>
        <v/>
      </c>
      <c r="AT4778">
        <f>AR4778-AS4778</f>
        <v/>
      </c>
    </row>
    <row r="4779" ht="15.75" customHeight="1" s="121">
      <c r="B4779">
        <f>D4779&amp;Q4779&amp;E4779</f>
        <v/>
      </c>
      <c r="C4779" s="73" t="inlineStr">
        <is>
          <t>FUTSTK</t>
        </is>
      </c>
      <c r="D4779" s="73" t="inlineStr">
        <is>
          <t>HCLTECH</t>
        </is>
      </c>
      <c r="E4779" s="78" t="n">
        <v>45197</v>
      </c>
      <c r="F4779" s="75" t="n">
        <v>0</v>
      </c>
      <c r="G4779" s="73" t="inlineStr">
        <is>
          <t>XX</t>
        </is>
      </c>
      <c r="H4779" s="75" t="n">
        <v>1120</v>
      </c>
      <c r="I4779" s="75" t="n">
        <v>1130</v>
      </c>
      <c r="J4779" s="75" t="n">
        <v>1115.05</v>
      </c>
      <c r="K4779" s="75" t="n">
        <v>1117.5</v>
      </c>
      <c r="L4779" s="75" t="n">
        <v>1117.5</v>
      </c>
      <c r="M4779" s="75" t="n">
        <v>25</v>
      </c>
      <c r="N4779" s="75" t="n">
        <v>196.08</v>
      </c>
      <c r="O4779" s="75" t="n">
        <v>65100</v>
      </c>
      <c r="P4779" s="75" t="n">
        <v>5600</v>
      </c>
      <c r="Q4779" s="79" t="n">
        <v>45119</v>
      </c>
      <c r="AR4779">
        <f>IF($AU$2&lt;&gt;5,NA(),IF(D4779=D4778,0,IF(AND(D4781=D4779,D4780=D4779),O4779+O4780+O4781,IF(D4780=D4779,O4780+O4779,O4779))))</f>
        <v/>
      </c>
      <c r="AS4779">
        <f>IF($AU$2&lt;&gt;5,NA(),IF(D4779=D4778,0,IF(AND(D4781=D4779,D4780=D4779),P4779+P4780+P4781,IF(D4780=D4779,P4780+P4779,P4779))))</f>
        <v/>
      </c>
      <c r="AT4779">
        <f>AR4779-AS4779</f>
        <v/>
      </c>
    </row>
    <row r="4780" ht="15.75" customHeight="1" s="121">
      <c r="B4780">
        <f>D4780&amp;Q4780&amp;E4780</f>
        <v/>
      </c>
      <c r="C4780" s="73" t="inlineStr">
        <is>
          <t>FUTSTK</t>
        </is>
      </c>
      <c r="D4780" s="73" t="inlineStr">
        <is>
          <t>HDFC</t>
        </is>
      </c>
      <c r="E4780" s="78" t="n">
        <v>45134</v>
      </c>
      <c r="F4780" s="75" t="n">
        <v>0</v>
      </c>
      <c r="G4780" s="73" t="inlineStr">
        <is>
          <t>XX</t>
        </is>
      </c>
      <c r="H4780" s="75" t="n">
        <v>2760.8</v>
      </c>
      <c r="I4780" s="75" t="n">
        <v>2776.35</v>
      </c>
      <c r="J4780" s="75" t="n">
        <v>2713</v>
      </c>
      <c r="K4780" s="75" t="n">
        <v>2724.5</v>
      </c>
      <c r="L4780" s="75" t="n">
        <v>2724.35</v>
      </c>
      <c r="M4780" s="75" t="n">
        <v>24560</v>
      </c>
      <c r="N4780" s="75" t="n">
        <v>202200.1</v>
      </c>
      <c r="O4780" s="75" t="n">
        <v>6966000</v>
      </c>
      <c r="P4780" s="75" t="n">
        <v>-3701400</v>
      </c>
      <c r="Q4780" s="79" t="n">
        <v>45119</v>
      </c>
      <c r="AR4780">
        <f>IF($AU$2&lt;&gt;5,NA(),IF(D4780=D4779,0,IF(AND(D4782=D4780,D4781=D4780),O4780+O4781+O4782,IF(D4781=D4780,O4781+O4780,O4780))))</f>
        <v/>
      </c>
      <c r="AS4780">
        <f>IF($AU$2&lt;&gt;5,NA(),IF(D4780=D4779,0,IF(AND(D4782=D4780,D4781=D4780),P4780+P4781+P4782,IF(D4781=D4780,P4781+P4780,P4780))))</f>
        <v/>
      </c>
      <c r="AT4780">
        <f>AR4780-AS4780</f>
        <v/>
      </c>
    </row>
    <row r="4781" ht="15.75" customHeight="1" s="121">
      <c r="B4781">
        <f>D4781&amp;Q4781&amp;E4781</f>
        <v/>
      </c>
      <c r="C4781" s="73" t="inlineStr">
        <is>
          <t>FUTSTK</t>
        </is>
      </c>
      <c r="D4781" s="73" t="inlineStr">
        <is>
          <t>HDFC</t>
        </is>
      </c>
      <c r="E4781" s="78" t="n">
        <v>45169</v>
      </c>
      <c r="F4781" s="75" t="n">
        <v>0</v>
      </c>
      <c r="G4781" s="73" t="inlineStr">
        <is>
          <t>XX</t>
        </is>
      </c>
      <c r="H4781" s="75" t="n">
        <v>2751.45</v>
      </c>
      <c r="I4781" s="75" t="n">
        <v>2774.05</v>
      </c>
      <c r="J4781" s="75" t="n">
        <v>2717.85</v>
      </c>
      <c r="K4781" s="75" t="n">
        <v>2725.45</v>
      </c>
      <c r="L4781" s="75" t="n">
        <v>2724.35</v>
      </c>
      <c r="M4781" s="75" t="n">
        <v>206</v>
      </c>
      <c r="N4781" s="75" t="n">
        <v>1694.08</v>
      </c>
      <c r="O4781" s="75" t="n">
        <v>39000</v>
      </c>
      <c r="P4781" s="75" t="n">
        <v>-27900</v>
      </c>
      <c r="Q4781" s="79" t="n">
        <v>45119</v>
      </c>
      <c r="AR4781">
        <f>IF($AU$2&lt;&gt;5,NA(),IF(D4781=D4780,0,IF(AND(D4783=D4781,D4782=D4781),O4781+O4782+O4783,IF(D4782=D4781,O4782+O4781,O4781))))</f>
        <v/>
      </c>
      <c r="AS4781">
        <f>IF($AU$2&lt;&gt;5,NA(),IF(D4781=D4780,0,IF(AND(D4783=D4781,D4782=D4781),P4781+P4782+P4783,IF(D4782=D4781,P4782+P4781,P4781))))</f>
        <v/>
      </c>
      <c r="AT4781">
        <f>AR4781-AS4781</f>
        <v/>
      </c>
    </row>
    <row r="4782" ht="15.75" customHeight="1" s="121">
      <c r="B4782">
        <f>D4782&amp;Q4782&amp;E4782</f>
        <v/>
      </c>
      <c r="C4782" s="73" t="inlineStr">
        <is>
          <t>FUTSTK</t>
        </is>
      </c>
      <c r="D4782" s="73" t="inlineStr">
        <is>
          <t>HDFC</t>
        </is>
      </c>
      <c r="E4782" s="78" t="n">
        <v>45197</v>
      </c>
      <c r="F4782" s="75" t="n">
        <v>0</v>
      </c>
      <c r="G4782" s="73" t="inlineStr">
        <is>
          <t>XX</t>
        </is>
      </c>
      <c r="H4782" s="75" t="n">
        <v>2745</v>
      </c>
      <c r="I4782" s="75" t="n">
        <v>2785.45</v>
      </c>
      <c r="J4782" s="75" t="n">
        <v>2722.55</v>
      </c>
      <c r="K4782" s="75" t="n">
        <v>2729.05</v>
      </c>
      <c r="L4782" s="75" t="n">
        <v>2724.35</v>
      </c>
      <c r="M4782" s="75" t="n">
        <v>28</v>
      </c>
      <c r="N4782" s="75" t="n">
        <v>231.32</v>
      </c>
      <c r="O4782" s="75" t="n">
        <v>2700</v>
      </c>
      <c r="P4782" s="75" t="n">
        <v>-2400</v>
      </c>
      <c r="Q4782" s="79" t="n">
        <v>45119</v>
      </c>
      <c r="AR4782">
        <f>IF($AU$2&lt;&gt;5,NA(),IF(D4782=D4781,0,IF(AND(D4784=D4782,D4783=D4782),O4782+O4783+O4784,IF(D4783=D4782,O4783+O4782,O4782))))</f>
        <v/>
      </c>
      <c r="AS4782">
        <f>IF($AU$2&lt;&gt;5,NA(),IF(D4782=D4781,0,IF(AND(D4784=D4782,D4783=D4782),P4782+P4783+P4784,IF(D4783=D4782,P4783+P4782,P4782))))</f>
        <v/>
      </c>
      <c r="AT4782">
        <f>AR4782-AS4782</f>
        <v/>
      </c>
    </row>
    <row r="4783" ht="15.75" customHeight="1" s="121">
      <c r="B4783">
        <f>D4783&amp;Q4783&amp;E4783</f>
        <v/>
      </c>
      <c r="C4783" s="73" t="inlineStr">
        <is>
          <t>FUTSTK</t>
        </is>
      </c>
      <c r="D4783" s="73" t="inlineStr">
        <is>
          <t>HDFCAMC</t>
        </is>
      </c>
      <c r="E4783" s="78" t="n">
        <v>45134</v>
      </c>
      <c r="F4783" s="75" t="n">
        <v>0</v>
      </c>
      <c r="G4783" s="73" t="inlineStr">
        <is>
          <t>XX</t>
        </is>
      </c>
      <c r="H4783" s="75" t="n">
        <v>2284.9</v>
      </c>
      <c r="I4783" s="75" t="n">
        <v>2344.9</v>
      </c>
      <c r="J4783" s="75" t="n">
        <v>2280.3</v>
      </c>
      <c r="K4783" s="75" t="n">
        <v>2321.3</v>
      </c>
      <c r="L4783" s="75" t="n">
        <v>2321.3</v>
      </c>
      <c r="M4783" s="75" t="n">
        <v>4583</v>
      </c>
      <c r="N4783" s="75" t="n">
        <v>31951.45</v>
      </c>
      <c r="O4783" s="75" t="n">
        <v>2498700</v>
      </c>
      <c r="P4783" s="75" t="n">
        <v>304200</v>
      </c>
      <c r="Q4783" s="79" t="n">
        <v>45119</v>
      </c>
      <c r="AR4783">
        <f>IF($AU$2&lt;&gt;5,NA(),IF(D4783=D4782,0,IF(AND(D4785=D4783,D4784=D4783),O4783+O4784+O4785,IF(D4784=D4783,O4784+O4783,O4783))))</f>
        <v/>
      </c>
      <c r="AS4783">
        <f>IF($AU$2&lt;&gt;5,NA(),IF(D4783=D4782,0,IF(AND(D4785=D4783,D4784=D4783),P4783+P4784+P4785,IF(D4784=D4783,P4784+P4783,P4783))))</f>
        <v/>
      </c>
      <c r="AT4783">
        <f>AR4783-AS4783</f>
        <v/>
      </c>
    </row>
    <row r="4784" ht="15.75" customHeight="1" s="121">
      <c r="B4784">
        <f>D4784&amp;Q4784&amp;E4784</f>
        <v/>
      </c>
      <c r="C4784" s="73" t="inlineStr">
        <is>
          <t>FUTSTK</t>
        </is>
      </c>
      <c r="D4784" s="73" t="inlineStr">
        <is>
          <t>HDFCAMC</t>
        </is>
      </c>
      <c r="E4784" s="78" t="n">
        <v>45169</v>
      </c>
      <c r="F4784" s="75" t="n">
        <v>0</v>
      </c>
      <c r="G4784" s="73" t="inlineStr">
        <is>
          <t>XX</t>
        </is>
      </c>
      <c r="H4784" s="75" t="n">
        <v>2298.35</v>
      </c>
      <c r="I4784" s="75" t="n">
        <v>2349.3</v>
      </c>
      <c r="J4784" s="75" t="n">
        <v>2293.95</v>
      </c>
      <c r="K4784" s="75" t="n">
        <v>2326.05</v>
      </c>
      <c r="L4784" s="75" t="n">
        <v>2326.05</v>
      </c>
      <c r="M4784" s="75" t="n">
        <v>341</v>
      </c>
      <c r="N4784" s="75" t="n">
        <v>2380.78</v>
      </c>
      <c r="O4784" s="75" t="n">
        <v>122400</v>
      </c>
      <c r="P4784" s="75" t="n">
        <v>30000</v>
      </c>
      <c r="Q4784" s="79" t="n">
        <v>45119</v>
      </c>
      <c r="AR4784">
        <f>IF($AU$2&lt;&gt;5,NA(),IF(D4784=D4783,0,IF(AND(D4786=D4784,D4785=D4784),O4784+O4785+O4786,IF(D4785=D4784,O4785+O4784,O4784))))</f>
        <v/>
      </c>
      <c r="AS4784">
        <f>IF($AU$2&lt;&gt;5,NA(),IF(D4784=D4783,0,IF(AND(D4786=D4784,D4785=D4784),P4784+P4785+P4786,IF(D4785=D4784,P4785+P4784,P4784))))</f>
        <v/>
      </c>
      <c r="AT4784">
        <f>AR4784-AS4784</f>
        <v/>
      </c>
    </row>
    <row r="4785" ht="15.75" customHeight="1" s="121">
      <c r="B4785">
        <f>D4785&amp;Q4785&amp;E4785</f>
        <v/>
      </c>
      <c r="C4785" s="73" t="inlineStr">
        <is>
          <t>FUTSTK</t>
        </is>
      </c>
      <c r="D4785" s="73" t="inlineStr">
        <is>
          <t>HDFCAMC</t>
        </is>
      </c>
      <c r="E4785" s="78" t="n">
        <v>45197</v>
      </c>
      <c r="F4785" s="75" t="n">
        <v>0</v>
      </c>
      <c r="G4785" s="73" t="inlineStr">
        <is>
          <t>XX</t>
        </is>
      </c>
      <c r="H4785" s="75" t="n">
        <v>2315.95</v>
      </c>
      <c r="I4785" s="75" t="n">
        <v>2348.9</v>
      </c>
      <c r="J4785" s="75" t="n">
        <v>2315.95</v>
      </c>
      <c r="K4785" s="75" t="n">
        <v>2333.35</v>
      </c>
      <c r="L4785" s="75" t="n">
        <v>2361.5</v>
      </c>
      <c r="M4785" s="75" t="n">
        <v>32</v>
      </c>
      <c r="N4785" s="75" t="n">
        <v>224.09</v>
      </c>
      <c r="O4785" s="75" t="n">
        <v>20700</v>
      </c>
      <c r="P4785" s="75" t="n">
        <v>6000</v>
      </c>
      <c r="Q4785" s="79" t="n">
        <v>45119</v>
      </c>
      <c r="AR4785">
        <f>IF($AU$2&lt;&gt;5,NA(),IF(D4785=D4784,0,IF(AND(D4787=D4785,D4786=D4785),O4785+O4786+O4787,IF(D4786=D4785,O4786+O4785,O4785))))</f>
        <v/>
      </c>
      <c r="AS4785">
        <f>IF($AU$2&lt;&gt;5,NA(),IF(D4785=D4784,0,IF(AND(D4787=D4785,D4786=D4785),P4785+P4786+P4787,IF(D4786=D4785,P4786+P4785,P4785))))</f>
        <v/>
      </c>
      <c r="AT4785">
        <f>AR4785-AS4785</f>
        <v/>
      </c>
    </row>
    <row r="4786" ht="15.75" customHeight="1" s="121">
      <c r="B4786">
        <f>D4786&amp;Q4786&amp;E4786</f>
        <v/>
      </c>
      <c r="C4786" s="73" t="inlineStr">
        <is>
          <t>FUTSTK</t>
        </is>
      </c>
      <c r="D4786" s="73" t="inlineStr">
        <is>
          <t>HDFCBANK</t>
        </is>
      </c>
      <c r="E4786" s="78" t="n">
        <v>45134</v>
      </c>
      <c r="F4786" s="75" t="n">
        <v>0</v>
      </c>
      <c r="G4786" s="73" t="inlineStr">
        <is>
          <t>XX</t>
        </is>
      </c>
      <c r="H4786" s="75" t="n">
        <v>1655</v>
      </c>
      <c r="I4786" s="75" t="n">
        <v>1667.5</v>
      </c>
      <c r="J4786" s="75" t="n">
        <v>1633.5</v>
      </c>
      <c r="K4786" s="75" t="n">
        <v>1638.85</v>
      </c>
      <c r="L4786" s="75" t="n">
        <v>1638.85</v>
      </c>
      <c r="M4786" s="75" t="n">
        <v>99078</v>
      </c>
      <c r="N4786" s="75" t="n">
        <v>896913.4</v>
      </c>
      <c r="O4786" s="76" t="n">
        <v>113000000</v>
      </c>
      <c r="P4786" s="75" t="n">
        <v>17606050</v>
      </c>
      <c r="Q4786" s="79" t="n">
        <v>45119</v>
      </c>
      <c r="AR4786" s="77">
        <f>IF($AU$2&lt;&gt;5,NA(),IF(D4786=D4785,0,IF(AND(D4788=D4786,D4787=D4786),O4786+O4787+O4788,IF(D4787=D4786,O4787+O4786,O4786))))</f>
        <v/>
      </c>
      <c r="AS4786">
        <f>IF($AU$2&lt;&gt;5,NA(),IF(D4786=D4785,0,IF(AND(D4788=D4786,D4787=D4786),P4786+P4787+P4788,IF(D4787=D4786,P4787+P4786,P4786))))</f>
        <v/>
      </c>
      <c r="AT4786" s="77">
        <f>AR4786-AS4786</f>
        <v/>
      </c>
    </row>
    <row r="4787" ht="15.75" customHeight="1" s="121">
      <c r="B4787">
        <f>D4787&amp;Q4787&amp;E4787</f>
        <v/>
      </c>
      <c r="C4787" s="73" t="inlineStr">
        <is>
          <t>FUTSTK</t>
        </is>
      </c>
      <c r="D4787" s="73" t="inlineStr">
        <is>
          <t>HDFCBANK</t>
        </is>
      </c>
      <c r="E4787" s="78" t="n">
        <v>45169</v>
      </c>
      <c r="F4787" s="75" t="n">
        <v>0</v>
      </c>
      <c r="G4787" s="73" t="inlineStr">
        <is>
          <t>XX</t>
        </is>
      </c>
      <c r="H4787" s="75" t="n">
        <v>1665</v>
      </c>
      <c r="I4787" s="75" t="n">
        <v>1676.95</v>
      </c>
      <c r="J4787" s="75" t="n">
        <v>1642.6</v>
      </c>
      <c r="K4787" s="75" t="n">
        <v>1648.4</v>
      </c>
      <c r="L4787" s="75" t="n">
        <v>1648.4</v>
      </c>
      <c r="M4787" s="75" t="n">
        <v>15267</v>
      </c>
      <c r="N4787" s="75" t="n">
        <v>139039</v>
      </c>
      <c r="O4787" s="75" t="n">
        <v>14251050</v>
      </c>
      <c r="P4787" s="75" t="n">
        <v>4494600</v>
      </c>
      <c r="Q4787" s="79" t="n">
        <v>45119</v>
      </c>
      <c r="AR4787">
        <f>IF($AU$2&lt;&gt;5,NA(),IF(D4787=D4786,0,IF(AND(D4789=D4787,D4788=D4787),O4787+O4788+O4789,IF(D4788=D4787,O4788+O4787,O4787))))</f>
        <v/>
      </c>
      <c r="AS4787">
        <f>IF($AU$2&lt;&gt;5,NA(),IF(D4787=D4786,0,IF(AND(D4789=D4787,D4788=D4787),P4787+P4788+P4789,IF(D4788=D4787,P4788+P4787,P4787))))</f>
        <v/>
      </c>
      <c r="AT4787">
        <f>AR4787-AS4787</f>
        <v/>
      </c>
    </row>
    <row r="4788" ht="15.75" customHeight="1" s="121">
      <c r="B4788">
        <f>D4788&amp;Q4788&amp;E4788</f>
        <v/>
      </c>
      <c r="C4788" s="73" t="inlineStr">
        <is>
          <t>FUTSTK</t>
        </is>
      </c>
      <c r="D4788" s="73" t="inlineStr">
        <is>
          <t>HDFCBANK</t>
        </is>
      </c>
      <c r="E4788" s="78" t="n">
        <v>45197</v>
      </c>
      <c r="F4788" s="75" t="n">
        <v>0</v>
      </c>
      <c r="G4788" s="73" t="inlineStr">
        <is>
          <t>XX</t>
        </is>
      </c>
      <c r="H4788" s="75" t="n">
        <v>1678.05</v>
      </c>
      <c r="I4788" s="75" t="n">
        <v>1689.7</v>
      </c>
      <c r="J4788" s="75" t="n">
        <v>1655</v>
      </c>
      <c r="K4788" s="75" t="n">
        <v>1660.15</v>
      </c>
      <c r="L4788" s="75" t="n">
        <v>1660.15</v>
      </c>
      <c r="M4788" s="75" t="n">
        <v>406</v>
      </c>
      <c r="N4788" s="75" t="n">
        <v>3728.58</v>
      </c>
      <c r="O4788" s="75" t="n">
        <v>577500</v>
      </c>
      <c r="P4788" s="75" t="n">
        <v>155100</v>
      </c>
      <c r="Q4788" s="79" t="n">
        <v>45119</v>
      </c>
      <c r="AR4788">
        <f>IF($AU$2&lt;&gt;5,NA(),IF(D4788=D4787,0,IF(AND(D4790=D4788,D4789=D4788),O4788+O4789+O4790,IF(D4789=D4788,O4789+O4788,O4788))))</f>
        <v/>
      </c>
      <c r="AS4788">
        <f>IF($AU$2&lt;&gt;5,NA(),IF(D4788=D4787,0,IF(AND(D4790=D4788,D4789=D4788),P4788+P4789+P4790,IF(D4789=D4788,P4789+P4788,P4788))))</f>
        <v/>
      </c>
      <c r="AT4788">
        <f>AR4788-AS4788</f>
        <v/>
      </c>
    </row>
    <row r="4789" ht="15.75" customHeight="1" s="121">
      <c r="B4789">
        <f>D4789&amp;Q4789&amp;E4789</f>
        <v/>
      </c>
      <c r="C4789" s="73" t="inlineStr">
        <is>
          <t>FUTSTK</t>
        </is>
      </c>
      <c r="D4789" s="73" t="inlineStr">
        <is>
          <t>HDFCLIFE</t>
        </is>
      </c>
      <c r="E4789" s="78" t="n">
        <v>45134</v>
      </c>
      <c r="F4789" s="75" t="n">
        <v>0</v>
      </c>
      <c r="G4789" s="73" t="inlineStr">
        <is>
          <t>XX</t>
        </is>
      </c>
      <c r="H4789" s="75" t="n">
        <v>678.4</v>
      </c>
      <c r="I4789" s="75" t="n">
        <v>680.25</v>
      </c>
      <c r="J4789" s="75" t="n">
        <v>673</v>
      </c>
      <c r="K4789" s="75" t="n">
        <v>674.95</v>
      </c>
      <c r="L4789" s="75" t="n">
        <v>674.95</v>
      </c>
      <c r="M4789" s="75" t="n">
        <v>2626</v>
      </c>
      <c r="N4789" s="75" t="n">
        <v>19527.65</v>
      </c>
      <c r="O4789" s="75" t="n">
        <v>21670000</v>
      </c>
      <c r="P4789" s="75" t="n">
        <v>-49500</v>
      </c>
      <c r="Q4789" s="79" t="n">
        <v>45119</v>
      </c>
      <c r="AR4789">
        <f>IF($AU$2&lt;&gt;5,NA(),IF(D4789=D4788,0,IF(AND(D4791=D4789,D4790=D4789),O4789+O4790+O4791,IF(D4790=D4789,O4790+O4789,O4789))))</f>
        <v/>
      </c>
      <c r="AS4789">
        <f>IF($AU$2&lt;&gt;5,NA(),IF(D4789=D4788,0,IF(AND(D4791=D4789,D4790=D4789),P4789+P4790+P4791,IF(D4790=D4789,P4790+P4789,P4789))))</f>
        <v/>
      </c>
      <c r="AT4789">
        <f>AR4789-AS4789</f>
        <v/>
      </c>
    </row>
    <row r="4790" ht="15.75" customHeight="1" s="121">
      <c r="B4790">
        <f>D4790&amp;Q4790&amp;E4790</f>
        <v/>
      </c>
      <c r="C4790" s="73" t="inlineStr">
        <is>
          <t>FUTSTK</t>
        </is>
      </c>
      <c r="D4790" s="73" t="inlineStr">
        <is>
          <t>HDFCLIFE</t>
        </is>
      </c>
      <c r="E4790" s="78" t="n">
        <v>45169</v>
      </c>
      <c r="F4790" s="75" t="n">
        <v>0</v>
      </c>
      <c r="G4790" s="73" t="inlineStr">
        <is>
          <t>XX</t>
        </is>
      </c>
      <c r="H4790" s="75" t="n">
        <v>681.35</v>
      </c>
      <c r="I4790" s="75" t="n">
        <v>684</v>
      </c>
      <c r="J4790" s="75" t="n">
        <v>677.6</v>
      </c>
      <c r="K4790" s="75" t="n">
        <v>679.1</v>
      </c>
      <c r="L4790" s="75" t="n">
        <v>679.1</v>
      </c>
      <c r="M4790" s="75" t="n">
        <v>100</v>
      </c>
      <c r="N4790" s="75" t="n">
        <v>748.67</v>
      </c>
      <c r="O4790" s="75" t="n">
        <v>573100</v>
      </c>
      <c r="P4790" s="75" t="n">
        <v>23100</v>
      </c>
      <c r="Q4790" s="79" t="n">
        <v>45119</v>
      </c>
      <c r="AR4790">
        <f>IF($AU$2&lt;&gt;5,NA(),IF(D4790=D4789,0,IF(AND(D4792=D4790,D4791=D4790),O4790+O4791+O4792,IF(D4791=D4790,O4791+O4790,O4790))))</f>
        <v/>
      </c>
      <c r="AS4790">
        <f>IF($AU$2&lt;&gt;5,NA(),IF(D4790=D4789,0,IF(AND(D4792=D4790,D4791=D4790),P4790+P4791+P4792,IF(D4791=D4790,P4791+P4790,P4790))))</f>
        <v/>
      </c>
      <c r="AT4790">
        <f>AR4790-AS4790</f>
        <v/>
      </c>
    </row>
    <row r="4791" ht="15.75" customHeight="1" s="121">
      <c r="B4791">
        <f>D4791&amp;Q4791&amp;E4791</f>
        <v/>
      </c>
      <c r="C4791" s="73" t="inlineStr">
        <is>
          <t>FUTSTK</t>
        </is>
      </c>
      <c r="D4791" s="73" t="inlineStr">
        <is>
          <t>HDFCLIFE</t>
        </is>
      </c>
      <c r="E4791" s="78" t="n">
        <v>45197</v>
      </c>
      <c r="F4791" s="75" t="n">
        <v>0</v>
      </c>
      <c r="G4791" s="73" t="inlineStr">
        <is>
          <t>XX</t>
        </is>
      </c>
      <c r="H4791" s="75" t="n">
        <v>684.65</v>
      </c>
      <c r="I4791" s="75" t="n">
        <v>686.65</v>
      </c>
      <c r="J4791" s="75" t="n">
        <v>684.65</v>
      </c>
      <c r="K4791" s="75" t="n">
        <v>686.65</v>
      </c>
      <c r="L4791" s="75" t="n">
        <v>682.05</v>
      </c>
      <c r="M4791" s="75" t="n">
        <v>8</v>
      </c>
      <c r="N4791" s="75" t="n">
        <v>60.34</v>
      </c>
      <c r="O4791" s="75" t="n">
        <v>42900</v>
      </c>
      <c r="P4791" s="75" t="n">
        <v>3300</v>
      </c>
      <c r="Q4791" s="79" t="n">
        <v>45119</v>
      </c>
      <c r="AR4791">
        <f>IF($AU$2&lt;&gt;5,NA(),IF(D4791=D4790,0,IF(AND(D4793=D4791,D4792=D4791),O4791+O4792+O4793,IF(D4792=D4791,O4792+O4791,O4791))))</f>
        <v/>
      </c>
      <c r="AS4791">
        <f>IF($AU$2&lt;&gt;5,NA(),IF(D4791=D4790,0,IF(AND(D4793=D4791,D4792=D4791),P4791+P4792+P4793,IF(D4792=D4791,P4792+P4791,P4791))))</f>
        <v/>
      </c>
      <c r="AT4791">
        <f>AR4791-AS4791</f>
        <v/>
      </c>
    </row>
    <row r="4792" ht="15.75" customHeight="1" s="121">
      <c r="B4792">
        <f>D4792&amp;Q4792&amp;E4792</f>
        <v/>
      </c>
      <c r="C4792" s="73" t="inlineStr">
        <is>
          <t>FUTSTK</t>
        </is>
      </c>
      <c r="D4792" s="73" t="inlineStr">
        <is>
          <t>HEROMOTOCO</t>
        </is>
      </c>
      <c r="E4792" s="78" t="n">
        <v>45134</v>
      </c>
      <c r="F4792" s="75" t="n">
        <v>0</v>
      </c>
      <c r="G4792" s="73" t="inlineStr">
        <is>
          <t>XX</t>
        </is>
      </c>
      <c r="H4792" s="75" t="n">
        <v>3085.4</v>
      </c>
      <c r="I4792" s="75" t="n">
        <v>3087.4</v>
      </c>
      <c r="J4792" s="75" t="n">
        <v>3035</v>
      </c>
      <c r="K4792" s="75" t="n">
        <v>3058.1</v>
      </c>
      <c r="L4792" s="75" t="n">
        <v>3058.1</v>
      </c>
      <c r="M4792" s="75" t="n">
        <v>3174</v>
      </c>
      <c r="N4792" s="75" t="n">
        <v>29115.62</v>
      </c>
      <c r="O4792" s="75" t="n">
        <v>3675300</v>
      </c>
      <c r="P4792" s="75" t="n">
        <v>80400</v>
      </c>
      <c r="Q4792" s="79" t="n">
        <v>45119</v>
      </c>
      <c r="AR4792">
        <f>IF($AU$2&lt;&gt;5,NA(),IF(D4792=D4791,0,IF(AND(D4794=D4792,D4793=D4792),O4792+O4793+O4794,IF(D4793=D4792,O4793+O4792,O4792))))</f>
        <v/>
      </c>
      <c r="AS4792">
        <f>IF($AU$2&lt;&gt;5,NA(),IF(D4792=D4791,0,IF(AND(D4794=D4792,D4793=D4792),P4792+P4793+P4794,IF(D4793=D4792,P4793+P4792,P4792))))</f>
        <v/>
      </c>
      <c r="AT4792">
        <f>AR4792-AS4792</f>
        <v/>
      </c>
    </row>
    <row r="4793" ht="15.75" customHeight="1" s="121">
      <c r="B4793">
        <f>D4793&amp;Q4793&amp;E4793</f>
        <v/>
      </c>
      <c r="C4793" s="73" t="inlineStr">
        <is>
          <t>FUTSTK</t>
        </is>
      </c>
      <c r="D4793" s="73" t="inlineStr">
        <is>
          <t>HEROMOTOCO</t>
        </is>
      </c>
      <c r="E4793" s="78" t="n">
        <v>45169</v>
      </c>
      <c r="F4793" s="75" t="n">
        <v>0</v>
      </c>
      <c r="G4793" s="73" t="inlineStr">
        <is>
          <t>XX</t>
        </is>
      </c>
      <c r="H4793" s="75" t="n">
        <v>3098.2</v>
      </c>
      <c r="I4793" s="75" t="n">
        <v>3101.3</v>
      </c>
      <c r="J4793" s="75" t="n">
        <v>3060</v>
      </c>
      <c r="K4793" s="75" t="n">
        <v>3078.8</v>
      </c>
      <c r="L4793" s="75" t="n">
        <v>3078.8</v>
      </c>
      <c r="M4793" s="75" t="n">
        <v>106</v>
      </c>
      <c r="N4793" s="75" t="n">
        <v>978.51</v>
      </c>
      <c r="O4793" s="75" t="n">
        <v>105600</v>
      </c>
      <c r="P4793" s="75" t="n">
        <v>-3000</v>
      </c>
      <c r="Q4793" s="79" t="n">
        <v>45119</v>
      </c>
      <c r="AR4793">
        <f>IF($AU$2&lt;&gt;5,NA(),IF(D4793=D4792,0,IF(AND(D4795=D4793,D4794=D4793),O4793+O4794+O4795,IF(D4794=D4793,O4794+O4793,O4793))))</f>
        <v/>
      </c>
      <c r="AS4793">
        <f>IF($AU$2&lt;&gt;5,NA(),IF(D4793=D4792,0,IF(AND(D4795=D4793,D4794=D4793),P4793+P4794+P4795,IF(D4794=D4793,P4794+P4793,P4793))))</f>
        <v/>
      </c>
      <c r="AT4793">
        <f>AR4793-AS4793</f>
        <v/>
      </c>
    </row>
    <row r="4794" ht="15.75" customHeight="1" s="121">
      <c r="B4794">
        <f>D4794&amp;Q4794&amp;E4794</f>
        <v/>
      </c>
      <c r="C4794" s="73" t="inlineStr">
        <is>
          <t>FUTSTK</t>
        </is>
      </c>
      <c r="D4794" s="73" t="inlineStr">
        <is>
          <t>HEROMOTOCO</t>
        </is>
      </c>
      <c r="E4794" s="78" t="n">
        <v>45197</v>
      </c>
      <c r="F4794" s="75" t="n">
        <v>0</v>
      </c>
      <c r="G4794" s="73" t="inlineStr">
        <is>
          <t>XX</t>
        </is>
      </c>
      <c r="H4794" s="75" t="n">
        <v>3090</v>
      </c>
      <c r="I4794" s="75" t="n">
        <v>3114</v>
      </c>
      <c r="J4794" s="75" t="n">
        <v>3080</v>
      </c>
      <c r="K4794" s="75" t="n">
        <v>3090.15</v>
      </c>
      <c r="L4794" s="75" t="n">
        <v>3126</v>
      </c>
      <c r="M4794" s="75" t="n">
        <v>14</v>
      </c>
      <c r="N4794" s="75" t="n">
        <v>130.05</v>
      </c>
      <c r="O4794" s="75" t="n">
        <v>21600</v>
      </c>
      <c r="P4794" s="75" t="n">
        <v>-900</v>
      </c>
      <c r="Q4794" s="79" t="n">
        <v>45119</v>
      </c>
      <c r="AR4794">
        <f>IF($AU$2&lt;&gt;5,NA(),IF(D4794=D4793,0,IF(AND(D4796=D4794,D4795=D4794),O4794+O4795+O4796,IF(D4795=D4794,O4795+O4794,O4794))))</f>
        <v/>
      </c>
      <c r="AS4794">
        <f>IF($AU$2&lt;&gt;5,NA(),IF(D4794=D4793,0,IF(AND(D4796=D4794,D4795=D4794),P4794+P4795+P4796,IF(D4795=D4794,P4795+P4794,P4794))))</f>
        <v/>
      </c>
      <c r="AT4794">
        <f>AR4794-AS4794</f>
        <v/>
      </c>
    </row>
    <row r="4795" ht="15.75" customHeight="1" s="121">
      <c r="B4795">
        <f>D4795&amp;Q4795&amp;E4795</f>
        <v/>
      </c>
      <c r="C4795" s="73" t="inlineStr">
        <is>
          <t>FUTSTK</t>
        </is>
      </c>
      <c r="D4795" s="73" t="inlineStr">
        <is>
          <t>HINDALCO</t>
        </is>
      </c>
      <c r="E4795" s="78" t="n">
        <v>45134</v>
      </c>
      <c r="F4795" s="75" t="n">
        <v>0</v>
      </c>
      <c r="G4795" s="73" t="inlineStr">
        <is>
          <t>XX</t>
        </is>
      </c>
      <c r="H4795" s="75" t="n">
        <v>426</v>
      </c>
      <c r="I4795" s="75" t="n">
        <v>428.95</v>
      </c>
      <c r="J4795" s="75" t="n">
        <v>423.5</v>
      </c>
      <c r="K4795" s="75" t="n">
        <v>426.95</v>
      </c>
      <c r="L4795" s="75" t="n">
        <v>426.95</v>
      </c>
      <c r="M4795" s="75" t="n">
        <v>2974</v>
      </c>
      <c r="N4795" s="75" t="n">
        <v>17746.14</v>
      </c>
      <c r="O4795" s="75" t="n">
        <v>31757600</v>
      </c>
      <c r="P4795" s="75" t="n">
        <v>214200</v>
      </c>
      <c r="Q4795" s="79" t="n">
        <v>45119</v>
      </c>
      <c r="AR4795">
        <f>IF($AU$2&lt;&gt;5,NA(),IF(D4795=D4794,0,IF(AND(D4797=D4795,D4796=D4795),O4795+O4796+O4797,IF(D4796=D4795,O4796+O4795,O4795))))</f>
        <v/>
      </c>
      <c r="AS4795">
        <f>IF($AU$2&lt;&gt;5,NA(),IF(D4795=D4794,0,IF(AND(D4797=D4795,D4796=D4795),P4795+P4796+P4797,IF(D4796=D4795,P4796+P4795,P4795))))</f>
        <v/>
      </c>
      <c r="AT4795">
        <f>AR4795-AS4795</f>
        <v/>
      </c>
    </row>
    <row r="4796" ht="15.75" customHeight="1" s="121">
      <c r="B4796">
        <f>D4796&amp;Q4796&amp;E4796</f>
        <v/>
      </c>
      <c r="C4796" s="73" t="inlineStr">
        <is>
          <t>FUTSTK</t>
        </is>
      </c>
      <c r="D4796" s="73" t="inlineStr">
        <is>
          <t>HINDALCO</t>
        </is>
      </c>
      <c r="E4796" s="78" t="n">
        <v>45169</v>
      </c>
      <c r="F4796" s="75" t="n">
        <v>0</v>
      </c>
      <c r="G4796" s="73" t="inlineStr">
        <is>
          <t>XX</t>
        </is>
      </c>
      <c r="H4796" s="75" t="n">
        <v>426.8</v>
      </c>
      <c r="I4796" s="75" t="n">
        <v>428.9</v>
      </c>
      <c r="J4796" s="75" t="n">
        <v>424.25</v>
      </c>
      <c r="K4796" s="75" t="n">
        <v>426.9</v>
      </c>
      <c r="L4796" s="75" t="n">
        <v>426.9</v>
      </c>
      <c r="M4796" s="75" t="n">
        <v>285</v>
      </c>
      <c r="N4796" s="75" t="n">
        <v>1699.68</v>
      </c>
      <c r="O4796" s="75" t="n">
        <v>894600</v>
      </c>
      <c r="P4796" s="75" t="n">
        <v>142800</v>
      </c>
      <c r="Q4796" s="79" t="n">
        <v>45119</v>
      </c>
      <c r="AR4796">
        <f>IF($AU$2&lt;&gt;5,NA(),IF(D4796=D4795,0,IF(AND(D4798=D4796,D4797=D4796),O4796+O4797+O4798,IF(D4797=D4796,O4797+O4796,O4796))))</f>
        <v/>
      </c>
      <c r="AS4796">
        <f>IF($AU$2&lt;&gt;5,NA(),IF(D4796=D4795,0,IF(AND(D4798=D4796,D4797=D4796),P4796+P4797+P4798,IF(D4797=D4796,P4797+P4796,P4796))))</f>
        <v/>
      </c>
      <c r="AT4796">
        <f>AR4796-AS4796</f>
        <v/>
      </c>
    </row>
    <row r="4797" ht="15.75" customHeight="1" s="121">
      <c r="B4797">
        <f>D4797&amp;Q4797&amp;E4797</f>
        <v/>
      </c>
      <c r="C4797" s="73" t="inlineStr">
        <is>
          <t>FUTSTK</t>
        </is>
      </c>
      <c r="D4797" s="73" t="inlineStr">
        <is>
          <t>HINDALCO</t>
        </is>
      </c>
      <c r="E4797" s="78" t="n">
        <v>45197</v>
      </c>
      <c r="F4797" s="75" t="n">
        <v>0</v>
      </c>
      <c r="G4797" s="73" t="inlineStr">
        <is>
          <t>XX</t>
        </is>
      </c>
      <c r="H4797" s="75" t="n">
        <v>430</v>
      </c>
      <c r="I4797" s="75" t="n">
        <v>431.2</v>
      </c>
      <c r="J4797" s="75" t="n">
        <v>427</v>
      </c>
      <c r="K4797" s="75" t="n">
        <v>431.2</v>
      </c>
      <c r="L4797" s="75" t="n">
        <v>431.4</v>
      </c>
      <c r="M4797" s="75" t="n">
        <v>8</v>
      </c>
      <c r="N4797" s="75" t="n">
        <v>48.04</v>
      </c>
      <c r="O4797" s="75" t="n">
        <v>54600</v>
      </c>
      <c r="P4797" s="75" t="n">
        <v>0</v>
      </c>
      <c r="Q4797" s="79" t="n">
        <v>45119</v>
      </c>
      <c r="AR4797">
        <f>IF($AU$2&lt;&gt;5,NA(),IF(D4797=D4796,0,IF(AND(D4799=D4797,D4798=D4797),O4797+O4798+O4799,IF(D4798=D4797,O4798+O4797,O4797))))</f>
        <v/>
      </c>
      <c r="AS4797">
        <f>IF($AU$2&lt;&gt;5,NA(),IF(D4797=D4796,0,IF(AND(D4799=D4797,D4798=D4797),P4797+P4798+P4799,IF(D4798=D4797,P4798+P4797,P4797))))</f>
        <v/>
      </c>
      <c r="AT4797">
        <f>AR4797-AS4797</f>
        <v/>
      </c>
    </row>
    <row r="4798" ht="15.75" customHeight="1" s="121">
      <c r="B4798">
        <f>D4798&amp;Q4798&amp;E4798</f>
        <v/>
      </c>
      <c r="C4798" s="73" t="inlineStr">
        <is>
          <t>FUTSTK</t>
        </is>
      </c>
      <c r="D4798" s="73" t="inlineStr">
        <is>
          <t>HINDCOPPER</t>
        </is>
      </c>
      <c r="E4798" s="78" t="n">
        <v>45134</v>
      </c>
      <c r="F4798" s="75" t="n">
        <v>0</v>
      </c>
      <c r="G4798" s="73" t="inlineStr">
        <is>
          <t>XX</t>
        </is>
      </c>
      <c r="H4798" s="75" t="n">
        <v>119.5</v>
      </c>
      <c r="I4798" s="75" t="n">
        <v>121.3</v>
      </c>
      <c r="J4798" s="75" t="n">
        <v>118.3</v>
      </c>
      <c r="K4798" s="75" t="n">
        <v>120.15</v>
      </c>
      <c r="L4798" s="75" t="n">
        <v>120.15</v>
      </c>
      <c r="M4798" s="75" t="n">
        <v>1880</v>
      </c>
      <c r="N4798" s="75" t="n">
        <v>11962.73</v>
      </c>
      <c r="O4798" s="75" t="n">
        <v>30056300</v>
      </c>
      <c r="P4798" s="75" t="n">
        <v>1054700</v>
      </c>
      <c r="Q4798" s="79" t="n">
        <v>45119</v>
      </c>
      <c r="AR4798">
        <f>IF($AU$2&lt;&gt;5,NA(),IF(D4798=D4797,0,IF(AND(D4800=D4798,D4799=D4798),O4798+O4799+O4800,IF(D4799=D4798,O4799+O4798,O4798))))</f>
        <v/>
      </c>
      <c r="AS4798">
        <f>IF($AU$2&lt;&gt;5,NA(),IF(D4798=D4797,0,IF(AND(D4800=D4798,D4799=D4798),P4798+P4799+P4800,IF(D4799=D4798,P4799+P4798,P4798))))</f>
        <v/>
      </c>
      <c r="AT4798">
        <f>AR4798-AS4798</f>
        <v/>
      </c>
    </row>
    <row r="4799" ht="15.75" customHeight="1" s="121">
      <c r="B4799">
        <f>D4799&amp;Q4799&amp;E4799</f>
        <v/>
      </c>
      <c r="C4799" s="73" t="inlineStr">
        <is>
          <t>FUTSTK</t>
        </is>
      </c>
      <c r="D4799" s="73" t="inlineStr">
        <is>
          <t>HINDCOPPER</t>
        </is>
      </c>
      <c r="E4799" s="78" t="n">
        <v>45169</v>
      </c>
      <c r="F4799" s="75" t="n">
        <v>0</v>
      </c>
      <c r="G4799" s="73" t="inlineStr">
        <is>
          <t>XX</t>
        </is>
      </c>
      <c r="H4799" s="75" t="n">
        <v>120.55</v>
      </c>
      <c r="I4799" s="75" t="n">
        <v>121.7</v>
      </c>
      <c r="J4799" s="75" t="n">
        <v>118.85</v>
      </c>
      <c r="K4799" s="75" t="n">
        <v>120.8</v>
      </c>
      <c r="L4799" s="75" t="n">
        <v>120.8</v>
      </c>
      <c r="M4799" s="75" t="n">
        <v>368</v>
      </c>
      <c r="N4799" s="75" t="n">
        <v>2356.93</v>
      </c>
      <c r="O4799" s="75" t="n">
        <v>2406200</v>
      </c>
      <c r="P4799" s="75" t="n">
        <v>1250800</v>
      </c>
      <c r="Q4799" s="79" t="n">
        <v>45119</v>
      </c>
      <c r="AR4799">
        <f>IF($AU$2&lt;&gt;5,NA(),IF(D4799=D4798,0,IF(AND(D4801=D4799,D4800=D4799),O4799+O4800+O4801,IF(D4800=D4799,O4800+O4799,O4799))))</f>
        <v/>
      </c>
      <c r="AS4799">
        <f>IF($AU$2&lt;&gt;5,NA(),IF(D4799=D4798,0,IF(AND(D4801=D4799,D4800=D4799),P4799+P4800+P4801,IF(D4800=D4799,P4800+P4799,P4799))))</f>
        <v/>
      </c>
      <c r="AT4799">
        <f>AR4799-AS4799</f>
        <v/>
      </c>
    </row>
    <row r="4800" ht="15.75" customHeight="1" s="121">
      <c r="B4800">
        <f>D4800&amp;Q4800&amp;E4800</f>
        <v/>
      </c>
      <c r="C4800" s="73" t="inlineStr">
        <is>
          <t>FUTSTK</t>
        </is>
      </c>
      <c r="D4800" s="73" t="inlineStr">
        <is>
          <t>HINDCOPPER</t>
        </is>
      </c>
      <c r="E4800" s="78" t="n">
        <v>45197</v>
      </c>
      <c r="F4800" s="75" t="n">
        <v>0</v>
      </c>
      <c r="G4800" s="73" t="inlineStr">
        <is>
          <t>XX</t>
        </is>
      </c>
      <c r="H4800" s="75" t="n">
        <v>120.7</v>
      </c>
      <c r="I4800" s="75" t="n">
        <v>122</v>
      </c>
      <c r="J4800" s="75" t="n">
        <v>119.4</v>
      </c>
      <c r="K4800" s="75" t="n">
        <v>120.8</v>
      </c>
      <c r="L4800" s="75" t="n">
        <v>120.8</v>
      </c>
      <c r="M4800" s="75" t="n">
        <v>40</v>
      </c>
      <c r="N4800" s="75" t="n">
        <v>256.22</v>
      </c>
      <c r="O4800" s="75" t="n">
        <v>439900</v>
      </c>
      <c r="P4800" s="75" t="n">
        <v>143100</v>
      </c>
      <c r="Q4800" s="79" t="n">
        <v>45119</v>
      </c>
      <c r="AR4800">
        <f>IF($AU$2&lt;&gt;5,NA(),IF(D4800=D4799,0,IF(AND(D4802=D4800,D4801=D4800),O4800+O4801+O4802,IF(D4801=D4800,O4801+O4800,O4800))))</f>
        <v/>
      </c>
      <c r="AS4800">
        <f>IF($AU$2&lt;&gt;5,NA(),IF(D4800=D4799,0,IF(AND(D4802=D4800,D4801=D4800),P4800+P4801+P4802,IF(D4801=D4800,P4801+P4800,P4800))))</f>
        <v/>
      </c>
      <c r="AT4800">
        <f>AR4800-AS4800</f>
        <v/>
      </c>
    </row>
    <row r="4801" ht="15.75" customHeight="1" s="121">
      <c r="B4801">
        <f>D4801&amp;Q4801&amp;E4801</f>
        <v/>
      </c>
      <c r="C4801" s="73" t="inlineStr">
        <is>
          <t>FUTSTK</t>
        </is>
      </c>
      <c r="D4801" s="73" t="inlineStr">
        <is>
          <t>HINDPETRO</t>
        </is>
      </c>
      <c r="E4801" s="78" t="n">
        <v>45134</v>
      </c>
      <c r="F4801" s="75" t="n">
        <v>0</v>
      </c>
      <c r="G4801" s="73" t="inlineStr">
        <is>
          <t>XX</t>
        </is>
      </c>
      <c r="H4801" s="75" t="n">
        <v>297</v>
      </c>
      <c r="I4801" s="75" t="n">
        <v>297.25</v>
      </c>
      <c r="J4801" s="75" t="n">
        <v>291.95</v>
      </c>
      <c r="K4801" s="75" t="n">
        <v>292.85</v>
      </c>
      <c r="L4801" s="75" t="n">
        <v>292.85</v>
      </c>
      <c r="M4801" s="75" t="n">
        <v>1685</v>
      </c>
      <c r="N4801" s="75" t="n">
        <v>13393.52</v>
      </c>
      <c r="O4801" s="75" t="n">
        <v>34020000</v>
      </c>
      <c r="P4801" s="75" t="n">
        <v>680400</v>
      </c>
      <c r="Q4801" s="79" t="n">
        <v>45119</v>
      </c>
      <c r="AR4801">
        <f>IF($AU$2&lt;&gt;5,NA(),IF(D4801=D4800,0,IF(AND(D4803=D4801,D4802=D4801),O4801+O4802+O4803,IF(D4802=D4801,O4802+O4801,O4801))))</f>
        <v/>
      </c>
      <c r="AS4801">
        <f>IF($AU$2&lt;&gt;5,NA(),IF(D4801=D4800,0,IF(AND(D4803=D4801,D4802=D4801),P4801+P4802+P4803,IF(D4802=D4801,P4802+P4801,P4801))))</f>
        <v/>
      </c>
      <c r="AT4801">
        <f>AR4801-AS4801</f>
        <v/>
      </c>
    </row>
    <row r="4802" ht="15.75" customHeight="1" s="121">
      <c r="B4802">
        <f>D4802&amp;Q4802&amp;E4802</f>
        <v/>
      </c>
      <c r="C4802" s="73" t="inlineStr">
        <is>
          <t>FUTSTK</t>
        </is>
      </c>
      <c r="D4802" s="73" t="inlineStr">
        <is>
          <t>HINDPETRO</t>
        </is>
      </c>
      <c r="E4802" s="78" t="n">
        <v>45169</v>
      </c>
      <c r="F4802" s="75" t="n">
        <v>0</v>
      </c>
      <c r="G4802" s="73" t="inlineStr">
        <is>
          <t>XX</t>
        </is>
      </c>
      <c r="H4802" s="75" t="n">
        <v>298.9</v>
      </c>
      <c r="I4802" s="75" t="n">
        <v>298.9</v>
      </c>
      <c r="J4802" s="75" t="n">
        <v>294</v>
      </c>
      <c r="K4802" s="75" t="n">
        <v>294.7</v>
      </c>
      <c r="L4802" s="75" t="n">
        <v>294.7</v>
      </c>
      <c r="M4802" s="75" t="n">
        <v>83</v>
      </c>
      <c r="N4802" s="75" t="n">
        <v>662.89</v>
      </c>
      <c r="O4802" s="75" t="n">
        <v>850500</v>
      </c>
      <c r="P4802" s="75" t="n">
        <v>24300</v>
      </c>
      <c r="Q4802" s="79" t="n">
        <v>45119</v>
      </c>
      <c r="AR4802">
        <f>IF($AU$2&lt;&gt;5,NA(),IF(D4802=D4801,0,IF(AND(D4804=D4802,D4803=D4802),O4802+O4803+O4804,IF(D4803=D4802,O4803+O4802,O4802))))</f>
        <v/>
      </c>
      <c r="AS4802">
        <f>IF($AU$2&lt;&gt;5,NA(),IF(D4802=D4801,0,IF(AND(D4804=D4802,D4803=D4802),P4802+P4803+P4804,IF(D4803=D4802,P4803+P4802,P4802))))</f>
        <v/>
      </c>
      <c r="AT4802">
        <f>AR4802-AS4802</f>
        <v/>
      </c>
    </row>
    <row r="4803" ht="15.75" customHeight="1" s="121">
      <c r="B4803">
        <f>D4803&amp;Q4803&amp;E4803</f>
        <v/>
      </c>
      <c r="C4803" s="73" t="inlineStr">
        <is>
          <t>FUTSTK</t>
        </is>
      </c>
      <c r="D4803" s="73" t="inlineStr">
        <is>
          <t>HINDPETRO</t>
        </is>
      </c>
      <c r="E4803" s="78" t="n">
        <v>45197</v>
      </c>
      <c r="F4803" s="75" t="n">
        <v>0</v>
      </c>
      <c r="G4803" s="73" t="inlineStr">
        <is>
          <t>XX</t>
        </is>
      </c>
      <c r="H4803" s="75" t="n">
        <v>300</v>
      </c>
      <c r="I4803" s="75" t="n">
        <v>300</v>
      </c>
      <c r="J4803" s="75" t="n">
        <v>296.5</v>
      </c>
      <c r="K4803" s="75" t="n">
        <v>297.05</v>
      </c>
      <c r="L4803" s="75" t="n">
        <v>295.9</v>
      </c>
      <c r="M4803" s="75" t="n">
        <v>5</v>
      </c>
      <c r="N4803" s="75" t="n">
        <v>40.14</v>
      </c>
      <c r="O4803" s="75" t="n">
        <v>29700</v>
      </c>
      <c r="P4803" s="75" t="n">
        <v>8100</v>
      </c>
      <c r="Q4803" s="79" t="n">
        <v>45119</v>
      </c>
      <c r="AR4803">
        <f>IF($AU$2&lt;&gt;5,NA(),IF(D4803=D4802,0,IF(AND(D4805=D4803,D4804=D4803),O4803+O4804+O4805,IF(D4804=D4803,O4804+O4803,O4803))))</f>
        <v/>
      </c>
      <c r="AS4803">
        <f>IF($AU$2&lt;&gt;5,NA(),IF(D4803=D4802,0,IF(AND(D4805=D4803,D4804=D4803),P4803+P4804+P4805,IF(D4804=D4803,P4804+P4803,P4803))))</f>
        <v/>
      </c>
      <c r="AT4803">
        <f>AR4803-AS4803</f>
        <v/>
      </c>
    </row>
    <row r="4804" ht="15.75" customHeight="1" s="121">
      <c r="B4804">
        <f>D4804&amp;Q4804&amp;E4804</f>
        <v/>
      </c>
      <c r="C4804" s="73" t="inlineStr">
        <is>
          <t>FUTSTK</t>
        </is>
      </c>
      <c r="D4804" s="73" t="inlineStr">
        <is>
          <t>HINDUNILVR</t>
        </is>
      </c>
      <c r="E4804" s="78" t="n">
        <v>45134</v>
      </c>
      <c r="F4804" s="75" t="n">
        <v>0</v>
      </c>
      <c r="G4804" s="73" t="inlineStr">
        <is>
          <t>XX</t>
        </is>
      </c>
      <c r="H4804" s="75" t="n">
        <v>2690.05</v>
      </c>
      <c r="I4804" s="75" t="n">
        <v>2703.9</v>
      </c>
      <c r="J4804" s="75" t="n">
        <v>2644.8</v>
      </c>
      <c r="K4804" s="75" t="n">
        <v>2676.8</v>
      </c>
      <c r="L4804" s="75" t="n">
        <v>2676.8</v>
      </c>
      <c r="M4804" s="75" t="n">
        <v>11911</v>
      </c>
      <c r="N4804" s="75" t="n">
        <v>95309.3</v>
      </c>
      <c r="O4804" s="75" t="n">
        <v>9705300</v>
      </c>
      <c r="P4804" s="75" t="n">
        <v>-267300</v>
      </c>
      <c r="Q4804" s="79" t="n">
        <v>45119</v>
      </c>
      <c r="AR4804">
        <f>IF($AU$2&lt;&gt;5,NA(),IF(D4804=D4803,0,IF(AND(D4806=D4804,D4805=D4804),O4804+O4805+O4806,IF(D4805=D4804,O4805+O4804,O4804))))</f>
        <v/>
      </c>
      <c r="AS4804">
        <f>IF($AU$2&lt;&gt;5,NA(),IF(D4804=D4803,0,IF(AND(D4806=D4804,D4805=D4804),P4804+P4805+P4806,IF(D4805=D4804,P4805+P4804,P4804))))</f>
        <v/>
      </c>
      <c r="AT4804">
        <f>AR4804-AS4804</f>
        <v/>
      </c>
    </row>
    <row r="4805" ht="15.75" customHeight="1" s="121">
      <c r="B4805">
        <f>D4805&amp;Q4805&amp;E4805</f>
        <v/>
      </c>
      <c r="C4805" s="73" t="inlineStr">
        <is>
          <t>FUTSTK</t>
        </is>
      </c>
      <c r="D4805" s="73" t="inlineStr">
        <is>
          <t>HINDUNILVR</t>
        </is>
      </c>
      <c r="E4805" s="78" t="n">
        <v>45169</v>
      </c>
      <c r="F4805" s="75" t="n">
        <v>0</v>
      </c>
      <c r="G4805" s="73" t="inlineStr">
        <is>
          <t>XX</t>
        </is>
      </c>
      <c r="H4805" s="75" t="n">
        <v>2716.4</v>
      </c>
      <c r="I4805" s="75" t="n">
        <v>2719.4</v>
      </c>
      <c r="J4805" s="75" t="n">
        <v>2665.4</v>
      </c>
      <c r="K4805" s="75" t="n">
        <v>2696</v>
      </c>
      <c r="L4805" s="75" t="n">
        <v>2696</v>
      </c>
      <c r="M4805" s="75" t="n">
        <v>312</v>
      </c>
      <c r="N4805" s="75" t="n">
        <v>2516.07</v>
      </c>
      <c r="O4805" s="75" t="n">
        <v>131100</v>
      </c>
      <c r="P4805" s="75" t="n">
        <v>9300</v>
      </c>
      <c r="Q4805" s="79" t="n">
        <v>45119</v>
      </c>
      <c r="AR4805">
        <f>IF($AU$2&lt;&gt;5,NA(),IF(D4805=D4804,0,IF(AND(D4807=D4805,D4806=D4805),O4805+O4806+O4807,IF(D4806=D4805,O4806+O4805,O4805))))</f>
        <v/>
      </c>
      <c r="AS4805">
        <f>IF($AU$2&lt;&gt;5,NA(),IF(D4805=D4804,0,IF(AND(D4807=D4805,D4806=D4805),P4805+P4806+P4807,IF(D4806=D4805,P4806+P4805,P4805))))</f>
        <v/>
      </c>
      <c r="AT4805">
        <f>AR4805-AS4805</f>
        <v/>
      </c>
    </row>
    <row r="4806" ht="15.75" customHeight="1" s="121">
      <c r="B4806">
        <f>D4806&amp;Q4806&amp;E4806</f>
        <v/>
      </c>
      <c r="C4806" s="73" t="inlineStr">
        <is>
          <t>FUTSTK</t>
        </is>
      </c>
      <c r="D4806" s="73" t="inlineStr">
        <is>
          <t>HINDUNILVR</t>
        </is>
      </c>
      <c r="E4806" s="78" t="n">
        <v>45197</v>
      </c>
      <c r="F4806" s="75" t="n">
        <v>0</v>
      </c>
      <c r="G4806" s="73" t="inlineStr">
        <is>
          <t>XX</t>
        </is>
      </c>
      <c r="H4806" s="75" t="n">
        <v>2707.15</v>
      </c>
      <c r="I4806" s="75" t="n">
        <v>2720.95</v>
      </c>
      <c r="J4806" s="75" t="n">
        <v>2687.6</v>
      </c>
      <c r="K4806" s="75" t="n">
        <v>2712.2</v>
      </c>
      <c r="L4806" s="75" t="n">
        <v>2712.2</v>
      </c>
      <c r="M4806" s="75" t="n">
        <v>56</v>
      </c>
      <c r="N4806" s="75" t="n">
        <v>455.05</v>
      </c>
      <c r="O4806" s="75" t="n">
        <v>66600</v>
      </c>
      <c r="P4806" s="75" t="n">
        <v>11100</v>
      </c>
      <c r="Q4806" s="79" t="n">
        <v>45119</v>
      </c>
      <c r="AR4806">
        <f>IF($AU$2&lt;&gt;5,NA(),IF(D4806=D4805,0,IF(AND(D4808=D4806,D4807=D4806),O4806+O4807+O4808,IF(D4807=D4806,O4807+O4806,O4806))))</f>
        <v/>
      </c>
      <c r="AS4806">
        <f>IF($AU$2&lt;&gt;5,NA(),IF(D4806=D4805,0,IF(AND(D4808=D4806,D4807=D4806),P4806+P4807+P4808,IF(D4807=D4806,P4807+P4806,P4806))))</f>
        <v/>
      </c>
      <c r="AT4806">
        <f>AR4806-AS4806</f>
        <v/>
      </c>
    </row>
    <row r="4807" ht="15.75" customHeight="1" s="121">
      <c r="B4807">
        <f>D4807&amp;Q4807&amp;E4807</f>
        <v/>
      </c>
      <c r="C4807" s="73" t="inlineStr">
        <is>
          <t>FUTSTK</t>
        </is>
      </c>
      <c r="D4807" s="73" t="inlineStr">
        <is>
          <t>IBULHSGFIN</t>
        </is>
      </c>
      <c r="E4807" s="78" t="n">
        <v>45134</v>
      </c>
      <c r="F4807" s="75" t="n">
        <v>0</v>
      </c>
      <c r="G4807" s="73" t="inlineStr">
        <is>
          <t>XX</t>
        </is>
      </c>
      <c r="H4807" s="75" t="n">
        <v>125.1</v>
      </c>
      <c r="I4807" s="75" t="n">
        <v>126</v>
      </c>
      <c r="J4807" s="75" t="n">
        <v>123.7</v>
      </c>
      <c r="K4807" s="75" t="n">
        <v>124.05</v>
      </c>
      <c r="L4807" s="75" t="n">
        <v>124.05</v>
      </c>
      <c r="M4807" s="75" t="n">
        <v>74</v>
      </c>
      <c r="N4807" s="75" t="n">
        <v>469.92</v>
      </c>
      <c r="O4807" s="75" t="n">
        <v>59287500</v>
      </c>
      <c r="P4807" s="75" t="n">
        <v>-377400</v>
      </c>
      <c r="Q4807" s="79" t="n">
        <v>45119</v>
      </c>
      <c r="AR4807">
        <f>IF($AU$2&lt;&gt;5,NA(),IF(D4807=D4806,0,IF(AND(D4809=D4807,D4808=D4807),O4807+O4808+O4809,IF(D4808=D4807,O4808+O4807,O4807))))</f>
        <v/>
      </c>
      <c r="AS4807">
        <f>IF($AU$2&lt;&gt;5,NA(),IF(D4807=D4806,0,IF(AND(D4809=D4807,D4808=D4807),P4807+P4808+P4809,IF(D4808=D4807,P4808+P4807,P4807))))</f>
        <v/>
      </c>
      <c r="AT4807">
        <f>AR4807-AS4807</f>
        <v/>
      </c>
    </row>
    <row r="4808" ht="15.75" customHeight="1" s="121">
      <c r="B4808">
        <f>D4808&amp;Q4808&amp;E4808</f>
        <v/>
      </c>
      <c r="C4808" s="73" t="inlineStr">
        <is>
          <t>FUTSTK</t>
        </is>
      </c>
      <c r="D4808" s="73" t="inlineStr">
        <is>
          <t>IBULHSGFIN</t>
        </is>
      </c>
      <c r="E4808" s="78" t="n">
        <v>45169</v>
      </c>
      <c r="F4808" s="75" t="n">
        <v>0</v>
      </c>
      <c r="G4808" s="73" t="inlineStr">
        <is>
          <t>XX</t>
        </is>
      </c>
      <c r="H4808" s="75" t="n">
        <v>127</v>
      </c>
      <c r="I4808" s="75" t="n">
        <v>127</v>
      </c>
      <c r="J4808" s="75" t="n">
        <v>125.05</v>
      </c>
      <c r="K4808" s="75" t="n">
        <v>125.35</v>
      </c>
      <c r="L4808" s="75" t="n">
        <v>125.35</v>
      </c>
      <c r="M4808" s="75" t="n">
        <v>11</v>
      </c>
      <c r="N4808" s="75" t="n">
        <v>70.44</v>
      </c>
      <c r="O4808" s="75" t="n">
        <v>4131000</v>
      </c>
      <c r="P4808" s="75" t="n">
        <v>-56100</v>
      </c>
      <c r="Q4808" s="79" t="n">
        <v>45119</v>
      </c>
      <c r="AR4808">
        <f>IF($AU$2&lt;&gt;5,NA(),IF(D4808=D4807,0,IF(AND(D4810=D4808,D4809=D4808),O4808+O4809+O4810,IF(D4809=D4808,O4809+O4808,O4808))))</f>
        <v/>
      </c>
      <c r="AS4808">
        <f>IF($AU$2&lt;&gt;5,NA(),IF(D4808=D4807,0,IF(AND(D4810=D4808,D4809=D4808),P4808+P4809+P4810,IF(D4809=D4808,P4809+P4808,P4808))))</f>
        <v/>
      </c>
      <c r="AT4808">
        <f>AR4808-AS4808</f>
        <v/>
      </c>
    </row>
    <row r="4809" ht="15.75" customHeight="1" s="121">
      <c r="B4809">
        <f>D4809&amp;Q4809&amp;E4809</f>
        <v/>
      </c>
      <c r="C4809" s="73" t="inlineStr">
        <is>
          <t>FUTSTK</t>
        </is>
      </c>
      <c r="D4809" s="73" t="inlineStr">
        <is>
          <t>IBULHSGFIN</t>
        </is>
      </c>
      <c r="E4809" s="78" t="n">
        <v>45197</v>
      </c>
      <c r="F4809" s="75" t="n">
        <v>0</v>
      </c>
      <c r="G4809" s="73" t="inlineStr">
        <is>
          <t>XX</t>
        </is>
      </c>
      <c r="H4809" s="75" t="n">
        <v>0</v>
      </c>
      <c r="I4809" s="75" t="n">
        <v>0</v>
      </c>
      <c r="J4809" s="75" t="n">
        <v>0</v>
      </c>
      <c r="K4809" s="75" t="n">
        <v>126.25</v>
      </c>
      <c r="L4809" s="75" t="n">
        <v>125.55</v>
      </c>
      <c r="M4809" s="75" t="n">
        <v>0</v>
      </c>
      <c r="N4809" s="75" t="n">
        <v>0</v>
      </c>
      <c r="O4809" s="75" t="n">
        <v>392700</v>
      </c>
      <c r="P4809" s="75" t="n">
        <v>0</v>
      </c>
      <c r="Q4809" s="79" t="n">
        <v>45119</v>
      </c>
      <c r="AR4809">
        <f>IF($AU$2&lt;&gt;5,NA(),IF(D4809=D4808,0,IF(AND(D4811=D4809,D4810=D4809),O4809+O4810+O4811,IF(D4810=D4809,O4810+O4809,O4809))))</f>
        <v/>
      </c>
      <c r="AS4809">
        <f>IF($AU$2&lt;&gt;5,NA(),IF(D4809=D4808,0,IF(AND(D4811=D4809,D4810=D4809),P4809+P4810+P4811,IF(D4810=D4809,P4810+P4809,P4809))))</f>
        <v/>
      </c>
      <c r="AT4809">
        <f>AR4809-AS4809</f>
        <v/>
      </c>
    </row>
    <row r="4810" ht="15.75" customHeight="1" s="121">
      <c r="B4810">
        <f>D4810&amp;Q4810&amp;E4810</f>
        <v/>
      </c>
      <c r="C4810" s="73" t="inlineStr">
        <is>
          <t>FUTSTK</t>
        </is>
      </c>
      <c r="D4810" s="73" t="inlineStr">
        <is>
          <t>ICICIBANK</t>
        </is>
      </c>
      <c r="E4810" s="78" t="n">
        <v>45134</v>
      </c>
      <c r="F4810" s="75" t="n">
        <v>0</v>
      </c>
      <c r="G4810" s="73" t="inlineStr">
        <is>
          <t>XX</t>
        </is>
      </c>
      <c r="H4810" s="75" t="n">
        <v>949.7</v>
      </c>
      <c r="I4810" s="75" t="n">
        <v>954.25</v>
      </c>
      <c r="J4810" s="75" t="n">
        <v>946.5</v>
      </c>
      <c r="K4810" s="75" t="n">
        <v>948.8</v>
      </c>
      <c r="L4810" s="75" t="n">
        <v>948.8</v>
      </c>
      <c r="M4810" s="75" t="n">
        <v>22315</v>
      </c>
      <c r="N4810" s="75" t="n">
        <v>148407.2</v>
      </c>
      <c r="O4810" s="75" t="n">
        <v>49798000</v>
      </c>
      <c r="P4810" s="75" t="n">
        <v>-479500</v>
      </c>
      <c r="Q4810" s="79" t="n">
        <v>45119</v>
      </c>
      <c r="AR4810">
        <f>IF($AU$2&lt;&gt;5,NA(),IF(D4810=D4809,0,IF(AND(D4812=D4810,D4811=D4810),O4810+O4811+O4812,IF(D4811=D4810,O4811+O4810,O4810))))</f>
        <v/>
      </c>
      <c r="AS4810">
        <f>IF($AU$2&lt;&gt;5,NA(),IF(D4810=D4809,0,IF(AND(D4812=D4810,D4811=D4810),P4810+P4811+P4812,IF(D4811=D4810,P4811+P4810,P4810))))</f>
        <v/>
      </c>
      <c r="AT4810">
        <f>AR4810-AS4810</f>
        <v/>
      </c>
    </row>
    <row r="4811" ht="15.75" customHeight="1" s="121">
      <c r="B4811">
        <f>D4811&amp;Q4811&amp;E4811</f>
        <v/>
      </c>
      <c r="C4811" s="73" t="inlineStr">
        <is>
          <t>FUTSTK</t>
        </is>
      </c>
      <c r="D4811" s="73" t="inlineStr">
        <is>
          <t>ICICIBANK</t>
        </is>
      </c>
      <c r="E4811" s="78" t="n">
        <v>45169</v>
      </c>
      <c r="F4811" s="75" t="n">
        <v>0</v>
      </c>
      <c r="G4811" s="73" t="inlineStr">
        <is>
          <t>XX</t>
        </is>
      </c>
      <c r="H4811" s="75" t="n">
        <v>952.5</v>
      </c>
      <c r="I4811" s="75" t="n">
        <v>953.05</v>
      </c>
      <c r="J4811" s="75" t="n">
        <v>945</v>
      </c>
      <c r="K4811" s="75" t="n">
        <v>947.9</v>
      </c>
      <c r="L4811" s="75" t="n">
        <v>947.9</v>
      </c>
      <c r="M4811" s="75" t="n">
        <v>754</v>
      </c>
      <c r="N4811" s="75" t="n">
        <v>5008</v>
      </c>
      <c r="O4811" s="75" t="n">
        <v>32127900</v>
      </c>
      <c r="P4811" s="75" t="n">
        <v>144900</v>
      </c>
      <c r="Q4811" s="79" t="n">
        <v>45119</v>
      </c>
      <c r="AR4811">
        <f>IF($AU$2&lt;&gt;5,NA(),IF(D4811=D4810,0,IF(AND(D4813=D4811,D4812=D4811),O4811+O4812+O4813,IF(D4812=D4811,O4812+O4811,O4811))))</f>
        <v/>
      </c>
      <c r="AS4811">
        <f>IF($AU$2&lt;&gt;5,NA(),IF(D4811=D4810,0,IF(AND(D4813=D4811,D4812=D4811),P4811+P4812+P4813,IF(D4812=D4811,P4812+P4811,P4811))))</f>
        <v/>
      </c>
      <c r="AT4811">
        <f>AR4811-AS4811</f>
        <v/>
      </c>
    </row>
    <row r="4812" ht="15.75" customHeight="1" s="121">
      <c r="B4812">
        <f>D4812&amp;Q4812&amp;E4812</f>
        <v/>
      </c>
      <c r="C4812" s="73" t="inlineStr">
        <is>
          <t>FUTSTK</t>
        </is>
      </c>
      <c r="D4812" s="73" t="inlineStr">
        <is>
          <t>ICICIBANK</t>
        </is>
      </c>
      <c r="E4812" s="78" t="n">
        <v>45197</v>
      </c>
      <c r="F4812" s="75" t="n">
        <v>0</v>
      </c>
      <c r="G4812" s="73" t="inlineStr">
        <is>
          <t>XX</t>
        </is>
      </c>
      <c r="H4812" s="75" t="n">
        <v>958</v>
      </c>
      <c r="I4812" s="75" t="n">
        <v>958</v>
      </c>
      <c r="J4812" s="75" t="n">
        <v>952.3</v>
      </c>
      <c r="K4812" s="75" t="n">
        <v>953.1</v>
      </c>
      <c r="L4812" s="75" t="n">
        <v>953.1</v>
      </c>
      <c r="M4812" s="75" t="n">
        <v>38</v>
      </c>
      <c r="N4812" s="75" t="n">
        <v>253.92</v>
      </c>
      <c r="O4812" s="75" t="n">
        <v>121100</v>
      </c>
      <c r="P4812" s="75" t="n">
        <v>11900</v>
      </c>
      <c r="Q4812" s="79" t="n">
        <v>45119</v>
      </c>
      <c r="AR4812">
        <f>IF($AU$2&lt;&gt;5,NA(),IF(D4812=D4811,0,IF(AND(D4814=D4812,D4813=D4812),O4812+O4813+O4814,IF(D4813=D4812,O4813+O4812,O4812))))</f>
        <v/>
      </c>
      <c r="AS4812">
        <f>IF($AU$2&lt;&gt;5,NA(),IF(D4812=D4811,0,IF(AND(D4814=D4812,D4813=D4812),P4812+P4813+P4814,IF(D4813=D4812,P4813+P4812,P4812))))</f>
        <v/>
      </c>
      <c r="AT4812">
        <f>AR4812-AS4812</f>
        <v/>
      </c>
    </row>
    <row r="4813" ht="15.75" customHeight="1" s="121">
      <c r="B4813">
        <f>D4813&amp;Q4813&amp;E4813</f>
        <v/>
      </c>
      <c r="C4813" s="73" t="inlineStr">
        <is>
          <t>FUTSTK</t>
        </is>
      </c>
      <c r="D4813" s="73" t="inlineStr">
        <is>
          <t>ICICIGI</t>
        </is>
      </c>
      <c r="E4813" s="78" t="n">
        <v>45134</v>
      </c>
      <c r="F4813" s="75" t="n">
        <v>0</v>
      </c>
      <c r="G4813" s="73" t="inlineStr">
        <is>
          <t>XX</t>
        </is>
      </c>
      <c r="H4813" s="75" t="n">
        <v>1354.3</v>
      </c>
      <c r="I4813" s="75" t="n">
        <v>1370.65</v>
      </c>
      <c r="J4813" s="75" t="n">
        <v>1340.75</v>
      </c>
      <c r="K4813" s="75" t="n">
        <v>1365.8</v>
      </c>
      <c r="L4813" s="75" t="n">
        <v>1365.8</v>
      </c>
      <c r="M4813" s="75" t="n">
        <v>1631</v>
      </c>
      <c r="N4813" s="75" t="n">
        <v>11092.38</v>
      </c>
      <c r="O4813" s="75" t="n">
        <v>4161500</v>
      </c>
      <c r="P4813" s="75" t="n">
        <v>80500</v>
      </c>
      <c r="Q4813" s="79" t="n">
        <v>45119</v>
      </c>
      <c r="AR4813">
        <f>IF($AU$2&lt;&gt;5,NA(),IF(D4813=D4812,0,IF(AND(D4815=D4813,D4814=D4813),O4813+O4814+O4815,IF(D4814=D4813,O4814+O4813,O4813))))</f>
        <v/>
      </c>
      <c r="AS4813">
        <f>IF($AU$2&lt;&gt;5,NA(),IF(D4813=D4812,0,IF(AND(D4815=D4813,D4814=D4813),P4813+P4814+P4815,IF(D4814=D4813,P4814+P4813,P4813))))</f>
        <v/>
      </c>
      <c r="AT4813">
        <f>AR4813-AS4813</f>
        <v/>
      </c>
    </row>
    <row r="4814" ht="15.75" customHeight="1" s="121">
      <c r="B4814">
        <f>D4814&amp;Q4814&amp;E4814</f>
        <v/>
      </c>
      <c r="C4814" s="73" t="inlineStr">
        <is>
          <t>FUTSTK</t>
        </is>
      </c>
      <c r="D4814" s="73" t="inlineStr">
        <is>
          <t>ICICIGI</t>
        </is>
      </c>
      <c r="E4814" s="78" t="n">
        <v>45169</v>
      </c>
      <c r="F4814" s="75" t="n">
        <v>0</v>
      </c>
      <c r="G4814" s="73" t="inlineStr">
        <is>
          <t>XX</t>
        </is>
      </c>
      <c r="H4814" s="75" t="n">
        <v>1359.4</v>
      </c>
      <c r="I4814" s="75" t="n">
        <v>1379.25</v>
      </c>
      <c r="J4814" s="75" t="n">
        <v>1351.5</v>
      </c>
      <c r="K4814" s="75" t="n">
        <v>1373.55</v>
      </c>
      <c r="L4814" s="75" t="n">
        <v>1373.55</v>
      </c>
      <c r="M4814" s="75" t="n">
        <v>27</v>
      </c>
      <c r="N4814" s="75" t="n">
        <v>184.64</v>
      </c>
      <c r="O4814" s="75" t="n">
        <v>68500</v>
      </c>
      <c r="P4814" s="75" t="n">
        <v>2000</v>
      </c>
      <c r="Q4814" s="79" t="n">
        <v>45119</v>
      </c>
      <c r="AR4814">
        <f>IF($AU$2&lt;&gt;5,NA(),IF(D4814=D4813,0,IF(AND(D4816=D4814,D4815=D4814),O4814+O4815+O4816,IF(D4815=D4814,O4815+O4814,O4814))))</f>
        <v/>
      </c>
      <c r="AS4814">
        <f>IF($AU$2&lt;&gt;5,NA(),IF(D4814=D4813,0,IF(AND(D4816=D4814,D4815=D4814),P4814+P4815+P4816,IF(D4815=D4814,P4815+P4814,P4814))))</f>
        <v/>
      </c>
      <c r="AT4814">
        <f>AR4814-AS4814</f>
        <v/>
      </c>
    </row>
    <row r="4815" ht="15.75" customHeight="1" s="121">
      <c r="B4815">
        <f>D4815&amp;Q4815&amp;E4815</f>
        <v/>
      </c>
      <c r="C4815" s="73" t="inlineStr">
        <is>
          <t>FUTSTK</t>
        </is>
      </c>
      <c r="D4815" s="73" t="inlineStr">
        <is>
          <t>ICICIGI</t>
        </is>
      </c>
      <c r="E4815" s="78" t="n">
        <v>45197</v>
      </c>
      <c r="F4815" s="75" t="n">
        <v>0</v>
      </c>
      <c r="G4815" s="73" t="inlineStr">
        <is>
          <t>XX</t>
        </is>
      </c>
      <c r="H4815" s="75" t="n">
        <v>1379</v>
      </c>
      <c r="I4815" s="75" t="n">
        <v>1379</v>
      </c>
      <c r="J4815" s="75" t="n">
        <v>1379</v>
      </c>
      <c r="K4815" s="75" t="n">
        <v>1379</v>
      </c>
      <c r="L4815" s="75" t="n">
        <v>1379</v>
      </c>
      <c r="M4815" s="75" t="n">
        <v>2</v>
      </c>
      <c r="N4815" s="75" t="n">
        <v>13.79</v>
      </c>
      <c r="O4815" s="75" t="n">
        <v>3500</v>
      </c>
      <c r="P4815" s="75" t="n">
        <v>0</v>
      </c>
      <c r="Q4815" s="79" t="n">
        <v>45119</v>
      </c>
      <c r="AR4815">
        <f>IF($AU$2&lt;&gt;5,NA(),IF(D4815=D4814,0,IF(AND(D4817=D4815,D4816=D4815),O4815+O4816+O4817,IF(D4816=D4815,O4816+O4815,O4815))))</f>
        <v/>
      </c>
      <c r="AS4815">
        <f>IF($AU$2&lt;&gt;5,NA(),IF(D4815=D4814,0,IF(AND(D4817=D4815,D4816=D4815),P4815+P4816+P4817,IF(D4816=D4815,P4816+P4815,P4815))))</f>
        <v/>
      </c>
      <c r="AT4815">
        <f>AR4815-AS4815</f>
        <v/>
      </c>
    </row>
    <row r="4816" ht="15.75" customHeight="1" s="121">
      <c r="B4816">
        <f>D4816&amp;Q4816&amp;E4816</f>
        <v/>
      </c>
      <c r="C4816" s="73" t="inlineStr">
        <is>
          <t>FUTSTK</t>
        </is>
      </c>
      <c r="D4816" s="73" t="inlineStr">
        <is>
          <t>ICICIPRULI</t>
        </is>
      </c>
      <c r="E4816" s="78" t="n">
        <v>45134</v>
      </c>
      <c r="F4816" s="75" t="n">
        <v>0</v>
      </c>
      <c r="G4816" s="73" t="inlineStr">
        <is>
          <t>XX</t>
        </is>
      </c>
      <c r="H4816" s="75" t="n">
        <v>596.75</v>
      </c>
      <c r="I4816" s="75" t="n">
        <v>602.2</v>
      </c>
      <c r="J4816" s="75" t="n">
        <v>594.75</v>
      </c>
      <c r="K4816" s="75" t="n">
        <v>596.7</v>
      </c>
      <c r="L4816" s="75" t="n">
        <v>596.7</v>
      </c>
      <c r="M4816" s="75" t="n">
        <v>1342</v>
      </c>
      <c r="N4816" s="75" t="n">
        <v>12042.36</v>
      </c>
      <c r="O4816" s="75" t="n">
        <v>10602000</v>
      </c>
      <c r="P4816" s="75" t="n">
        <v>-709500</v>
      </c>
      <c r="Q4816" s="79" t="n">
        <v>45119</v>
      </c>
      <c r="AR4816">
        <f>IF($AU$2&lt;&gt;5,NA(),IF(D4816=D4815,0,IF(AND(D4818=D4816,D4817=D4816),O4816+O4817+O4818,IF(D4817=D4816,O4817+O4816,O4816))))</f>
        <v/>
      </c>
      <c r="AS4816">
        <f>IF($AU$2&lt;&gt;5,NA(),IF(D4816=D4815,0,IF(AND(D4818=D4816,D4817=D4816),P4816+P4817+P4818,IF(D4817=D4816,P4817+P4816,P4816))))</f>
        <v/>
      </c>
      <c r="AT4816">
        <f>AR4816-AS4816</f>
        <v/>
      </c>
    </row>
    <row r="4817" ht="15.75" customHeight="1" s="121">
      <c r="B4817">
        <f>D4817&amp;Q4817&amp;E4817</f>
        <v/>
      </c>
      <c r="C4817" s="73" t="inlineStr">
        <is>
          <t>FUTSTK</t>
        </is>
      </c>
      <c r="D4817" s="73" t="inlineStr">
        <is>
          <t>ICICIPRULI</t>
        </is>
      </c>
      <c r="E4817" s="78" t="n">
        <v>45169</v>
      </c>
      <c r="F4817" s="75" t="n">
        <v>0</v>
      </c>
      <c r="G4817" s="73" t="inlineStr">
        <is>
          <t>XX</t>
        </is>
      </c>
      <c r="H4817" s="75" t="n">
        <v>599.45</v>
      </c>
      <c r="I4817" s="75" t="n">
        <v>604.95</v>
      </c>
      <c r="J4817" s="75" t="n">
        <v>597.75</v>
      </c>
      <c r="K4817" s="75" t="n">
        <v>598.85</v>
      </c>
      <c r="L4817" s="75" t="n">
        <v>598.85</v>
      </c>
      <c r="M4817" s="75" t="n">
        <v>42</v>
      </c>
      <c r="N4817" s="75" t="n">
        <v>379.14</v>
      </c>
      <c r="O4817" s="75" t="n">
        <v>282000</v>
      </c>
      <c r="P4817" s="75" t="n">
        <v>3000</v>
      </c>
      <c r="Q4817" s="79" t="n">
        <v>45119</v>
      </c>
      <c r="AR4817">
        <f>IF($AU$2&lt;&gt;5,NA(),IF(D4817=D4816,0,IF(AND(D4819=D4817,D4818=D4817),O4817+O4818+O4819,IF(D4818=D4817,O4818+O4817,O4817))))</f>
        <v/>
      </c>
      <c r="AS4817">
        <f>IF($AU$2&lt;&gt;5,NA(),IF(D4817=D4816,0,IF(AND(D4819=D4817,D4818=D4817),P4817+P4818+P4819,IF(D4818=D4817,P4818+P4817,P4817))))</f>
        <v/>
      </c>
      <c r="AT4817">
        <f>AR4817-AS4817</f>
        <v/>
      </c>
    </row>
    <row r="4818" ht="15.75" customHeight="1" s="121">
      <c r="B4818">
        <f>D4818&amp;Q4818&amp;E4818</f>
        <v/>
      </c>
      <c r="C4818" s="73" t="inlineStr">
        <is>
          <t>FUTSTK</t>
        </is>
      </c>
      <c r="D4818" s="73" t="inlineStr">
        <is>
          <t>ICICIPRULI</t>
        </is>
      </c>
      <c r="E4818" s="78" t="n">
        <v>45197</v>
      </c>
      <c r="F4818" s="75" t="n">
        <v>0</v>
      </c>
      <c r="G4818" s="73" t="inlineStr">
        <is>
          <t>XX</t>
        </is>
      </c>
      <c r="H4818" s="75" t="n">
        <v>0</v>
      </c>
      <c r="I4818" s="75" t="n">
        <v>0</v>
      </c>
      <c r="J4818" s="75" t="n">
        <v>0</v>
      </c>
      <c r="K4818" s="75" t="n">
        <v>601</v>
      </c>
      <c r="L4818" s="75" t="n">
        <v>606.3</v>
      </c>
      <c r="M4818" s="75" t="n">
        <v>0</v>
      </c>
      <c r="N4818" s="75" t="n">
        <v>0</v>
      </c>
      <c r="O4818" s="75" t="n">
        <v>1500</v>
      </c>
      <c r="P4818" s="75" t="n">
        <v>0</v>
      </c>
      <c r="Q4818" s="79" t="n">
        <v>45119</v>
      </c>
      <c r="AR4818">
        <f>IF($AU$2&lt;&gt;5,NA(),IF(D4818=D4817,0,IF(AND(D4820=D4818,D4819=D4818),O4818+O4819+O4820,IF(D4819=D4818,O4819+O4818,O4818))))</f>
        <v/>
      </c>
      <c r="AS4818">
        <f>IF($AU$2&lt;&gt;5,NA(),IF(D4818=D4817,0,IF(AND(D4820=D4818,D4819=D4818),P4818+P4819+P4820,IF(D4819=D4818,P4819+P4818,P4818))))</f>
        <v/>
      </c>
      <c r="AT4818">
        <f>AR4818-AS4818</f>
        <v/>
      </c>
    </row>
    <row r="4819" ht="15.75" customHeight="1" s="121">
      <c r="B4819">
        <f>D4819&amp;Q4819&amp;E4819</f>
        <v/>
      </c>
      <c r="C4819" s="73" t="inlineStr">
        <is>
          <t>FUTSTK</t>
        </is>
      </c>
      <c r="D4819" s="73" t="inlineStr">
        <is>
          <t>IDEA</t>
        </is>
      </c>
      <c r="E4819" s="78" t="n">
        <v>45134</v>
      </c>
      <c r="F4819" s="75" t="n">
        <v>0</v>
      </c>
      <c r="G4819" s="73" t="inlineStr">
        <is>
          <t>XX</t>
        </is>
      </c>
      <c r="H4819" s="75" t="n">
        <v>7.45</v>
      </c>
      <c r="I4819" s="75" t="n">
        <v>7.45</v>
      </c>
      <c r="J4819" s="75" t="n">
        <v>7.35</v>
      </c>
      <c r="K4819" s="75" t="n">
        <v>7.45</v>
      </c>
      <c r="L4819" s="75" t="n">
        <v>7.45</v>
      </c>
      <c r="M4819" s="75" t="n">
        <v>402</v>
      </c>
      <c r="N4819" s="75" t="n">
        <v>2382.24</v>
      </c>
      <c r="O4819" s="76" t="n">
        <v>607000000</v>
      </c>
      <c r="P4819" s="75" t="n">
        <v>-3760000</v>
      </c>
      <c r="Q4819" s="79" t="n">
        <v>45119</v>
      </c>
      <c r="AR4819" s="77">
        <f>IF($AU$2&lt;&gt;5,NA(),IF(D4819=D4818,0,IF(AND(D4821=D4819,D4820=D4819),O4819+O4820+O4821,IF(D4820=D4819,O4820+O4819,O4819))))</f>
        <v/>
      </c>
      <c r="AS4819">
        <f>IF($AU$2&lt;&gt;5,NA(),IF(D4819=D4818,0,IF(AND(D4821=D4819,D4820=D4819),P4819+P4820+P4821,IF(D4820=D4819,P4820+P4819,P4819))))</f>
        <v/>
      </c>
      <c r="AT4819" s="77">
        <f>AR4819-AS4819</f>
        <v/>
      </c>
    </row>
    <row r="4820" ht="15.75" customHeight="1" s="121">
      <c r="B4820">
        <f>D4820&amp;Q4820&amp;E4820</f>
        <v/>
      </c>
      <c r="C4820" s="73" t="inlineStr">
        <is>
          <t>FUTSTK</t>
        </is>
      </c>
      <c r="D4820" s="73" t="inlineStr">
        <is>
          <t>IDEA</t>
        </is>
      </c>
      <c r="E4820" s="78" t="n">
        <v>45169</v>
      </c>
      <c r="F4820" s="75" t="n">
        <v>0</v>
      </c>
      <c r="G4820" s="73" t="inlineStr">
        <is>
          <t>XX</t>
        </is>
      </c>
      <c r="H4820" s="75" t="n">
        <v>7.5</v>
      </c>
      <c r="I4820" s="75" t="n">
        <v>7.55</v>
      </c>
      <c r="J4820" s="75" t="n">
        <v>7.4</v>
      </c>
      <c r="K4820" s="75" t="n">
        <v>7.5</v>
      </c>
      <c r="L4820" s="75" t="n">
        <v>7.5</v>
      </c>
      <c r="M4820" s="75" t="n">
        <v>105</v>
      </c>
      <c r="N4820" s="75" t="n">
        <v>627.48</v>
      </c>
      <c r="O4820" s="75" t="n">
        <v>62000000</v>
      </c>
      <c r="P4820" s="75" t="n">
        <v>2560000</v>
      </c>
      <c r="Q4820" s="79" t="n">
        <v>45119</v>
      </c>
      <c r="AR4820">
        <f>IF($AU$2&lt;&gt;5,NA(),IF(D4820=D4819,0,IF(AND(D4822=D4820,D4821=D4820),O4820+O4821+O4822,IF(D4821=D4820,O4821+O4820,O4820))))</f>
        <v/>
      </c>
      <c r="AS4820">
        <f>IF($AU$2&lt;&gt;5,NA(),IF(D4820=D4819,0,IF(AND(D4822=D4820,D4821=D4820),P4820+P4821+P4822,IF(D4821=D4820,P4821+P4820,P4820))))</f>
        <v/>
      </c>
      <c r="AT4820">
        <f>AR4820-AS4820</f>
        <v/>
      </c>
    </row>
    <row r="4821" ht="15.75" customHeight="1" s="121">
      <c r="B4821">
        <f>D4821&amp;Q4821&amp;E4821</f>
        <v/>
      </c>
      <c r="C4821" s="73" t="inlineStr">
        <is>
          <t>FUTSTK</t>
        </is>
      </c>
      <c r="D4821" s="73" t="inlineStr">
        <is>
          <t>IDEA</t>
        </is>
      </c>
      <c r="E4821" s="78" t="n">
        <v>45197</v>
      </c>
      <c r="F4821" s="75" t="n">
        <v>0</v>
      </c>
      <c r="G4821" s="73" t="inlineStr">
        <is>
          <t>XX</t>
        </is>
      </c>
      <c r="H4821" s="75" t="n">
        <v>7.55</v>
      </c>
      <c r="I4821" s="75" t="n">
        <v>7.55</v>
      </c>
      <c r="J4821" s="75" t="n">
        <v>7.55</v>
      </c>
      <c r="K4821" s="75" t="n">
        <v>7.55</v>
      </c>
      <c r="L4821" s="75" t="n">
        <v>7.55</v>
      </c>
      <c r="M4821" s="75" t="n">
        <v>7</v>
      </c>
      <c r="N4821" s="75" t="n">
        <v>42.28</v>
      </c>
      <c r="O4821" s="75" t="n">
        <v>4000000</v>
      </c>
      <c r="P4821" s="75" t="n">
        <v>240000</v>
      </c>
      <c r="Q4821" s="79" t="n">
        <v>45119</v>
      </c>
      <c r="AR4821">
        <f>IF($AU$2&lt;&gt;5,NA(),IF(D4821=D4820,0,IF(AND(D4823=D4821,D4822=D4821),O4821+O4822+O4823,IF(D4822=D4821,O4822+O4821,O4821))))</f>
        <v/>
      </c>
      <c r="AS4821">
        <f>IF($AU$2&lt;&gt;5,NA(),IF(D4821=D4820,0,IF(AND(D4823=D4821,D4822=D4821),P4821+P4822+P4823,IF(D4822=D4821,P4822+P4821,P4821))))</f>
        <v/>
      </c>
      <c r="AT4821">
        <f>AR4821-AS4821</f>
        <v/>
      </c>
    </row>
    <row r="4822" ht="15.75" customHeight="1" s="121">
      <c r="B4822">
        <f>D4822&amp;Q4822&amp;E4822</f>
        <v/>
      </c>
      <c r="C4822" s="73" t="inlineStr">
        <is>
          <t>FUTSTK</t>
        </is>
      </c>
      <c r="D4822" s="73" t="inlineStr">
        <is>
          <t>IDFC</t>
        </is>
      </c>
      <c r="E4822" s="78" t="n">
        <v>45134</v>
      </c>
      <c r="F4822" s="75" t="n">
        <v>0</v>
      </c>
      <c r="G4822" s="73" t="inlineStr">
        <is>
          <t>XX</t>
        </is>
      </c>
      <c r="H4822" s="75" t="n">
        <v>115.4</v>
      </c>
      <c r="I4822" s="75" t="n">
        <v>116.55</v>
      </c>
      <c r="J4822" s="75" t="n">
        <v>114.6</v>
      </c>
      <c r="K4822" s="75" t="n">
        <v>115.15</v>
      </c>
      <c r="L4822" s="75" t="n">
        <v>115.15</v>
      </c>
      <c r="M4822" s="75" t="n">
        <v>2125</v>
      </c>
      <c r="N4822" s="75" t="n">
        <v>24532.79</v>
      </c>
      <c r="O4822" s="76" t="n">
        <v>145000000</v>
      </c>
      <c r="P4822" s="75" t="n">
        <v>-1770000</v>
      </c>
      <c r="Q4822" s="79" t="n">
        <v>45119</v>
      </c>
      <c r="AR4822" s="77">
        <f>IF($AU$2&lt;&gt;5,NA(),IF(D4822=D4821,0,IF(AND(D4824=D4822,D4823=D4822),O4822+O4823+O4824,IF(D4823=D4822,O4823+O4822,O4822))))</f>
        <v/>
      </c>
      <c r="AS4822">
        <f>IF($AU$2&lt;&gt;5,NA(),IF(D4822=D4821,0,IF(AND(D4824=D4822,D4823=D4822),P4822+P4823+P4824,IF(D4823=D4822,P4823+P4822,P4822))))</f>
        <v/>
      </c>
      <c r="AT4822" s="77">
        <f>AR4822-AS4822</f>
        <v/>
      </c>
    </row>
    <row r="4823" ht="15.75" customHeight="1" s="121">
      <c r="B4823">
        <f>D4823&amp;Q4823&amp;E4823</f>
        <v/>
      </c>
      <c r="C4823" s="73" t="inlineStr">
        <is>
          <t>FUTSTK</t>
        </is>
      </c>
      <c r="D4823" s="73" t="inlineStr">
        <is>
          <t>IDFC</t>
        </is>
      </c>
      <c r="E4823" s="78" t="n">
        <v>45169</v>
      </c>
      <c r="F4823" s="75" t="n">
        <v>0</v>
      </c>
      <c r="G4823" s="73" t="inlineStr">
        <is>
          <t>XX</t>
        </is>
      </c>
      <c r="H4823" s="75" t="n">
        <v>116.2</v>
      </c>
      <c r="I4823" s="75" t="n">
        <v>117.4</v>
      </c>
      <c r="J4823" s="75" t="n">
        <v>115.5</v>
      </c>
      <c r="K4823" s="75" t="n">
        <v>116</v>
      </c>
      <c r="L4823" s="75" t="n">
        <v>116</v>
      </c>
      <c r="M4823" s="75" t="n">
        <v>142</v>
      </c>
      <c r="N4823" s="75" t="n">
        <v>1652.38</v>
      </c>
      <c r="O4823" s="75" t="n">
        <v>6090000</v>
      </c>
      <c r="P4823" s="75" t="n">
        <v>680000</v>
      </c>
      <c r="Q4823" s="79" t="n">
        <v>45119</v>
      </c>
      <c r="AR4823">
        <f>IF($AU$2&lt;&gt;5,NA(),IF(D4823=D4822,0,IF(AND(D4825=D4823,D4824=D4823),O4823+O4824+O4825,IF(D4824=D4823,O4824+O4823,O4823))))</f>
        <v/>
      </c>
      <c r="AS4823">
        <f>IF($AU$2&lt;&gt;5,NA(),IF(D4823=D4822,0,IF(AND(D4825=D4823,D4824=D4823),P4823+P4824+P4825,IF(D4824=D4823,P4824+P4823,P4823))))</f>
        <v/>
      </c>
      <c r="AT4823">
        <f>AR4823-AS4823</f>
        <v/>
      </c>
    </row>
    <row r="4824" ht="15.75" customHeight="1" s="121">
      <c r="B4824">
        <f>D4824&amp;Q4824&amp;E4824</f>
        <v/>
      </c>
      <c r="C4824" s="73" t="inlineStr">
        <is>
          <t>FUTSTK</t>
        </is>
      </c>
      <c r="D4824" s="73" t="inlineStr">
        <is>
          <t>IDFC</t>
        </is>
      </c>
      <c r="E4824" s="78" t="n">
        <v>45197</v>
      </c>
      <c r="F4824" s="75" t="n">
        <v>0</v>
      </c>
      <c r="G4824" s="73" t="inlineStr">
        <is>
          <t>XX</t>
        </is>
      </c>
      <c r="H4824" s="75" t="n">
        <v>118</v>
      </c>
      <c r="I4824" s="75" t="n">
        <v>118</v>
      </c>
      <c r="J4824" s="75" t="n">
        <v>116.45</v>
      </c>
      <c r="K4824" s="75" t="n">
        <v>116.55</v>
      </c>
      <c r="L4824" s="75" t="n">
        <v>116.55</v>
      </c>
      <c r="M4824" s="75" t="n">
        <v>8</v>
      </c>
      <c r="N4824" s="75" t="n">
        <v>93.59</v>
      </c>
      <c r="O4824" s="75" t="n">
        <v>440000</v>
      </c>
      <c r="P4824" s="75" t="n">
        <v>60000</v>
      </c>
      <c r="Q4824" s="79" t="n">
        <v>45119</v>
      </c>
      <c r="AR4824">
        <f>IF($AU$2&lt;&gt;5,NA(),IF(D4824=D4823,0,IF(AND(D4826=D4824,D4825=D4824),O4824+O4825+O4826,IF(D4825=D4824,O4825+O4824,O4824))))</f>
        <v/>
      </c>
      <c r="AS4824">
        <f>IF($AU$2&lt;&gt;5,NA(),IF(D4824=D4823,0,IF(AND(D4826=D4824,D4825=D4824),P4824+P4825+P4826,IF(D4825=D4824,P4825+P4824,P4824))))</f>
        <v/>
      </c>
      <c r="AT4824">
        <f>AR4824-AS4824</f>
        <v/>
      </c>
    </row>
    <row r="4825" ht="15.75" customHeight="1" s="121">
      <c r="B4825">
        <f>D4825&amp;Q4825&amp;E4825</f>
        <v/>
      </c>
      <c r="C4825" s="73" t="inlineStr">
        <is>
          <t>FUTSTK</t>
        </is>
      </c>
      <c r="D4825" s="73" t="inlineStr">
        <is>
          <t>IDFCFIRSTB</t>
        </is>
      </c>
      <c r="E4825" s="78" t="n">
        <v>45134</v>
      </c>
      <c r="F4825" s="75" t="n">
        <v>0</v>
      </c>
      <c r="G4825" s="73" t="inlineStr">
        <is>
          <t>XX</t>
        </is>
      </c>
      <c r="H4825" s="75" t="n">
        <v>83.25</v>
      </c>
      <c r="I4825" s="75" t="n">
        <v>84.75</v>
      </c>
      <c r="J4825" s="75" t="n">
        <v>83.15000000000001</v>
      </c>
      <c r="K4825" s="75" t="n">
        <v>83.5</v>
      </c>
      <c r="L4825" s="75" t="n">
        <v>83.5</v>
      </c>
      <c r="M4825" s="75" t="n">
        <v>4991</v>
      </c>
      <c r="N4825" s="75" t="n">
        <v>62812.25</v>
      </c>
      <c r="O4825" s="76" t="n">
        <v>178000000</v>
      </c>
      <c r="P4825" s="75" t="n">
        <v>1290000</v>
      </c>
      <c r="Q4825" s="79" t="n">
        <v>45119</v>
      </c>
      <c r="AR4825" s="77">
        <f>IF($AU$2&lt;&gt;5,NA(),IF(D4825=D4824,0,IF(AND(D4827=D4825,D4826=D4825),O4825+O4826+O4827,IF(D4826=D4825,O4826+O4825,O4825))))</f>
        <v/>
      </c>
      <c r="AS4825">
        <f>IF($AU$2&lt;&gt;5,NA(),IF(D4825=D4824,0,IF(AND(D4827=D4825,D4826=D4825),P4825+P4826+P4827,IF(D4826=D4825,P4826+P4825,P4825))))</f>
        <v/>
      </c>
      <c r="AT4825" s="77">
        <f>AR4825-AS4825</f>
        <v/>
      </c>
    </row>
    <row r="4826" ht="15.75" customHeight="1" s="121">
      <c r="B4826">
        <f>D4826&amp;Q4826&amp;E4826</f>
        <v/>
      </c>
      <c r="C4826" s="73" t="inlineStr">
        <is>
          <t>FUTSTK</t>
        </is>
      </c>
      <c r="D4826" s="73" t="inlineStr">
        <is>
          <t>IDFCFIRSTB</t>
        </is>
      </c>
      <c r="E4826" s="78" t="n">
        <v>45169</v>
      </c>
      <c r="F4826" s="75" t="n">
        <v>0</v>
      </c>
      <c r="G4826" s="73" t="inlineStr">
        <is>
          <t>XX</t>
        </is>
      </c>
      <c r="H4826" s="75" t="n">
        <v>83.5</v>
      </c>
      <c r="I4826" s="75" t="n">
        <v>84.59999999999999</v>
      </c>
      <c r="J4826" s="75" t="n">
        <v>83.09999999999999</v>
      </c>
      <c r="K4826" s="75" t="n">
        <v>83.40000000000001</v>
      </c>
      <c r="L4826" s="75" t="n">
        <v>83.40000000000001</v>
      </c>
      <c r="M4826" s="75" t="n">
        <v>619</v>
      </c>
      <c r="N4826" s="75" t="n">
        <v>7783.29</v>
      </c>
      <c r="O4826" s="75" t="n">
        <v>18690000</v>
      </c>
      <c r="P4826" s="75" t="n">
        <v>2685000</v>
      </c>
      <c r="Q4826" s="79" t="n">
        <v>45119</v>
      </c>
      <c r="AR4826">
        <f>IF($AU$2&lt;&gt;5,NA(),IF(D4826=D4825,0,IF(AND(D4828=D4826,D4827=D4826),O4826+O4827+O4828,IF(D4827=D4826,O4827+O4826,O4826))))</f>
        <v/>
      </c>
      <c r="AS4826">
        <f>IF($AU$2&lt;&gt;5,NA(),IF(D4826=D4825,0,IF(AND(D4828=D4826,D4827=D4826),P4826+P4827+P4828,IF(D4827=D4826,P4827+P4826,P4826))))</f>
        <v/>
      </c>
      <c r="AT4826">
        <f>AR4826-AS4826</f>
        <v/>
      </c>
    </row>
    <row r="4827" ht="15.75" customHeight="1" s="121">
      <c r="B4827">
        <f>D4827&amp;Q4827&amp;E4827</f>
        <v/>
      </c>
      <c r="C4827" s="73" t="inlineStr">
        <is>
          <t>FUTSTK</t>
        </is>
      </c>
      <c r="D4827" s="73" t="inlineStr">
        <is>
          <t>IDFCFIRSTB</t>
        </is>
      </c>
      <c r="E4827" s="78" t="n">
        <v>45197</v>
      </c>
      <c r="F4827" s="75" t="n">
        <v>0</v>
      </c>
      <c r="G4827" s="73" t="inlineStr">
        <is>
          <t>XX</t>
        </is>
      </c>
      <c r="H4827" s="75" t="n">
        <v>84.15000000000001</v>
      </c>
      <c r="I4827" s="75" t="n">
        <v>84.5</v>
      </c>
      <c r="J4827" s="75" t="n">
        <v>83.15000000000001</v>
      </c>
      <c r="K4827" s="75" t="n">
        <v>83.40000000000001</v>
      </c>
      <c r="L4827" s="75" t="n">
        <v>83.40000000000001</v>
      </c>
      <c r="M4827" s="75" t="n">
        <v>61</v>
      </c>
      <c r="N4827" s="75" t="n">
        <v>768.33</v>
      </c>
      <c r="O4827" s="75" t="n">
        <v>2160000</v>
      </c>
      <c r="P4827" s="75" t="n">
        <v>75000</v>
      </c>
      <c r="Q4827" s="79" t="n">
        <v>45119</v>
      </c>
      <c r="AR4827">
        <f>IF($AU$2&lt;&gt;5,NA(),IF(D4827=D4826,0,IF(AND(D4829=D4827,D4828=D4827),O4827+O4828+O4829,IF(D4828=D4827,O4828+O4827,O4827))))</f>
        <v/>
      </c>
      <c r="AS4827">
        <f>IF($AU$2&lt;&gt;5,NA(),IF(D4827=D4826,0,IF(AND(D4829=D4827,D4828=D4827),P4827+P4828+P4829,IF(D4828=D4827,P4828+P4827,P4827))))</f>
        <v/>
      </c>
      <c r="AT4827">
        <f>AR4827-AS4827</f>
        <v/>
      </c>
    </row>
    <row r="4828" ht="15.75" customHeight="1" s="121">
      <c r="B4828">
        <f>D4828&amp;Q4828&amp;E4828</f>
        <v/>
      </c>
      <c r="C4828" s="73" t="inlineStr">
        <is>
          <t>FUTSTK</t>
        </is>
      </c>
      <c r="D4828" s="73" t="inlineStr">
        <is>
          <t>IEX</t>
        </is>
      </c>
      <c r="E4828" s="78" t="n">
        <v>45134</v>
      </c>
      <c r="F4828" s="75" t="n">
        <v>0</v>
      </c>
      <c r="G4828" s="73" t="inlineStr">
        <is>
          <t>XX</t>
        </is>
      </c>
      <c r="H4828" s="75" t="n">
        <v>124.7</v>
      </c>
      <c r="I4828" s="75" t="n">
        <v>125.2</v>
      </c>
      <c r="J4828" s="75" t="n">
        <v>123.3</v>
      </c>
      <c r="K4828" s="75" t="n">
        <v>124.2</v>
      </c>
      <c r="L4828" s="75" t="n">
        <v>124.2</v>
      </c>
      <c r="M4828" s="75" t="n">
        <v>1425</v>
      </c>
      <c r="N4828" s="75" t="n">
        <v>6636.4</v>
      </c>
      <c r="O4828" s="75" t="n">
        <v>47130000</v>
      </c>
      <c r="P4828" s="75" t="n">
        <v>-562500</v>
      </c>
      <c r="Q4828" s="79" t="n">
        <v>45119</v>
      </c>
      <c r="AR4828">
        <f>IF($AU$2&lt;&gt;5,NA(),IF(D4828=D4827,0,IF(AND(D4830=D4828,D4829=D4828),O4828+O4829+O4830,IF(D4829=D4828,O4829+O4828,O4828))))</f>
        <v/>
      </c>
      <c r="AS4828">
        <f>IF($AU$2&lt;&gt;5,NA(),IF(D4828=D4827,0,IF(AND(D4830=D4828,D4829=D4828),P4828+P4829+P4830,IF(D4829=D4828,P4829+P4828,P4828))))</f>
        <v/>
      </c>
      <c r="AT4828">
        <f>AR4828-AS4828</f>
        <v/>
      </c>
    </row>
    <row r="4829" ht="15.75" customHeight="1" s="121">
      <c r="B4829">
        <f>D4829&amp;Q4829&amp;E4829</f>
        <v/>
      </c>
      <c r="C4829" s="73" t="inlineStr">
        <is>
          <t>FUTSTK</t>
        </is>
      </c>
      <c r="D4829" s="73" t="inlineStr">
        <is>
          <t>IEX</t>
        </is>
      </c>
      <c r="E4829" s="78" t="n">
        <v>45169</v>
      </c>
      <c r="F4829" s="75" t="n">
        <v>0</v>
      </c>
      <c r="G4829" s="73" t="inlineStr">
        <is>
          <t>XX</t>
        </is>
      </c>
      <c r="H4829" s="75" t="n">
        <v>124.4</v>
      </c>
      <c r="I4829" s="75" t="n">
        <v>125.15</v>
      </c>
      <c r="J4829" s="75" t="n">
        <v>123.4</v>
      </c>
      <c r="K4829" s="75" t="n">
        <v>124.05</v>
      </c>
      <c r="L4829" s="75" t="n">
        <v>124.05</v>
      </c>
      <c r="M4829" s="75" t="n">
        <v>453</v>
      </c>
      <c r="N4829" s="75" t="n">
        <v>2106.39</v>
      </c>
      <c r="O4829" s="75" t="n">
        <v>7608750</v>
      </c>
      <c r="P4829" s="75" t="n">
        <v>348750</v>
      </c>
      <c r="Q4829" s="79" t="n">
        <v>45119</v>
      </c>
      <c r="AR4829">
        <f>IF($AU$2&lt;&gt;5,NA(),IF(D4829=D4828,0,IF(AND(D4831=D4829,D4830=D4829),O4829+O4830+O4831,IF(D4830=D4829,O4830+O4829,O4829))))</f>
        <v/>
      </c>
      <c r="AS4829">
        <f>IF($AU$2&lt;&gt;5,NA(),IF(D4829=D4828,0,IF(AND(D4831=D4829,D4830=D4829),P4829+P4830+P4831,IF(D4830=D4829,P4830+P4829,P4829))))</f>
        <v/>
      </c>
      <c r="AT4829">
        <f>AR4829-AS4829</f>
        <v/>
      </c>
    </row>
    <row r="4830" ht="15.75" customHeight="1" s="121">
      <c r="B4830">
        <f>D4830&amp;Q4830&amp;E4830</f>
        <v/>
      </c>
      <c r="C4830" s="73" t="inlineStr">
        <is>
          <t>FUTSTK</t>
        </is>
      </c>
      <c r="D4830" s="73" t="inlineStr">
        <is>
          <t>IEX</t>
        </is>
      </c>
      <c r="E4830" s="78" t="n">
        <v>45197</v>
      </c>
      <c r="F4830" s="75" t="n">
        <v>0</v>
      </c>
      <c r="G4830" s="73" t="inlineStr">
        <is>
          <t>XX</t>
        </is>
      </c>
      <c r="H4830" s="75" t="n">
        <v>125.6</v>
      </c>
      <c r="I4830" s="75" t="n">
        <v>125.6</v>
      </c>
      <c r="J4830" s="75" t="n">
        <v>124.55</v>
      </c>
      <c r="K4830" s="75" t="n">
        <v>124.9</v>
      </c>
      <c r="L4830" s="75" t="n">
        <v>124.9</v>
      </c>
      <c r="M4830" s="75" t="n">
        <v>17</v>
      </c>
      <c r="N4830" s="75" t="n">
        <v>79.7</v>
      </c>
      <c r="O4830" s="75" t="n">
        <v>555000</v>
      </c>
      <c r="P4830" s="75" t="n">
        <v>41250</v>
      </c>
      <c r="Q4830" s="79" t="n">
        <v>45119</v>
      </c>
      <c r="AR4830">
        <f>IF($AU$2&lt;&gt;5,NA(),IF(D4830=D4829,0,IF(AND(D4832=D4830,D4831=D4830),O4830+O4831+O4832,IF(D4831=D4830,O4831+O4830,O4830))))</f>
        <v/>
      </c>
      <c r="AS4830">
        <f>IF($AU$2&lt;&gt;5,NA(),IF(D4830=D4829,0,IF(AND(D4832=D4830,D4831=D4830),P4830+P4831+P4832,IF(D4831=D4830,P4831+P4830,P4830))))</f>
        <v/>
      </c>
      <c r="AT4830">
        <f>AR4830-AS4830</f>
        <v/>
      </c>
    </row>
    <row r="4831" ht="15.75" customHeight="1" s="121">
      <c r="B4831">
        <f>D4831&amp;Q4831&amp;E4831</f>
        <v/>
      </c>
      <c r="C4831" s="73" t="inlineStr">
        <is>
          <t>FUTSTK</t>
        </is>
      </c>
      <c r="D4831" s="73" t="inlineStr">
        <is>
          <t>IGL</t>
        </is>
      </c>
      <c r="E4831" s="78" t="n">
        <v>45134</v>
      </c>
      <c r="F4831" s="75" t="n">
        <v>0</v>
      </c>
      <c r="G4831" s="73" t="inlineStr">
        <is>
          <t>XX</t>
        </is>
      </c>
      <c r="H4831" s="75" t="n">
        <v>491.3</v>
      </c>
      <c r="I4831" s="75" t="n">
        <v>499</v>
      </c>
      <c r="J4831" s="75" t="n">
        <v>490.35</v>
      </c>
      <c r="K4831" s="75" t="n">
        <v>494.8</v>
      </c>
      <c r="L4831" s="75" t="n">
        <v>494.8</v>
      </c>
      <c r="M4831" s="75" t="n">
        <v>1295</v>
      </c>
      <c r="N4831" s="75" t="n">
        <v>8822.559999999999</v>
      </c>
      <c r="O4831" s="75" t="n">
        <v>7536375</v>
      </c>
      <c r="P4831" s="75" t="n">
        <v>-6875</v>
      </c>
      <c r="Q4831" s="79" t="n">
        <v>45119</v>
      </c>
      <c r="AR4831">
        <f>IF($AU$2&lt;&gt;5,NA(),IF(D4831=D4830,0,IF(AND(D4833=D4831,D4832=D4831),O4831+O4832+O4833,IF(D4832=D4831,O4832+O4831,O4831))))</f>
        <v/>
      </c>
      <c r="AS4831">
        <f>IF($AU$2&lt;&gt;5,NA(),IF(D4831=D4830,0,IF(AND(D4833=D4831,D4832=D4831),P4831+P4832+P4833,IF(D4832=D4831,P4832+P4831,P4831))))</f>
        <v/>
      </c>
      <c r="AT4831">
        <f>AR4831-AS4831</f>
        <v/>
      </c>
    </row>
    <row r="4832" ht="15.75" customHeight="1" s="121">
      <c r="B4832">
        <f>D4832&amp;Q4832&amp;E4832</f>
        <v/>
      </c>
      <c r="C4832" s="73" t="inlineStr">
        <is>
          <t>FUTSTK</t>
        </is>
      </c>
      <c r="D4832" s="73" t="inlineStr">
        <is>
          <t>IGL</t>
        </is>
      </c>
      <c r="E4832" s="78" t="n">
        <v>45169</v>
      </c>
      <c r="F4832" s="75" t="n">
        <v>0</v>
      </c>
      <c r="G4832" s="73" t="inlineStr">
        <is>
          <t>XX</t>
        </is>
      </c>
      <c r="H4832" s="75" t="n">
        <v>494.8</v>
      </c>
      <c r="I4832" s="75" t="n">
        <v>501.85</v>
      </c>
      <c r="J4832" s="75" t="n">
        <v>494.7</v>
      </c>
      <c r="K4832" s="75" t="n">
        <v>497.8</v>
      </c>
      <c r="L4832" s="75" t="n">
        <v>497.8</v>
      </c>
      <c r="M4832" s="75" t="n">
        <v>78</v>
      </c>
      <c r="N4832" s="75" t="n">
        <v>534.49</v>
      </c>
      <c r="O4832" s="75" t="n">
        <v>169125</v>
      </c>
      <c r="P4832" s="75" t="n">
        <v>33000</v>
      </c>
      <c r="Q4832" s="79" t="n">
        <v>45119</v>
      </c>
      <c r="AR4832">
        <f>IF($AU$2&lt;&gt;5,NA(),IF(D4832=D4831,0,IF(AND(D4834=D4832,D4833=D4832),O4832+O4833+O4834,IF(D4833=D4832,O4833+O4832,O4832))))</f>
        <v/>
      </c>
      <c r="AS4832">
        <f>IF($AU$2&lt;&gt;5,NA(),IF(D4832=D4831,0,IF(AND(D4834=D4832,D4833=D4832),P4832+P4833+P4834,IF(D4833=D4832,P4833+P4832,P4832))))</f>
        <v/>
      </c>
      <c r="AT4832">
        <f>AR4832-AS4832</f>
        <v/>
      </c>
    </row>
    <row r="4833" ht="15.75" customHeight="1" s="121">
      <c r="B4833">
        <f>D4833&amp;Q4833&amp;E4833</f>
        <v/>
      </c>
      <c r="C4833" s="73" t="inlineStr">
        <is>
          <t>FUTSTK</t>
        </is>
      </c>
      <c r="D4833" s="73" t="inlineStr">
        <is>
          <t>IGL</t>
        </is>
      </c>
      <c r="E4833" s="78" t="n">
        <v>45197</v>
      </c>
      <c r="F4833" s="75" t="n">
        <v>0</v>
      </c>
      <c r="G4833" s="73" t="inlineStr">
        <is>
          <t>XX</t>
        </is>
      </c>
      <c r="H4833" s="75" t="n">
        <v>499.4</v>
      </c>
      <c r="I4833" s="75" t="n">
        <v>500</v>
      </c>
      <c r="J4833" s="75" t="n">
        <v>497.3</v>
      </c>
      <c r="K4833" s="75" t="n">
        <v>497.3</v>
      </c>
      <c r="L4833" s="75" t="n">
        <v>497.3</v>
      </c>
      <c r="M4833" s="75" t="n">
        <v>3</v>
      </c>
      <c r="N4833" s="75" t="n">
        <v>20.57</v>
      </c>
      <c r="O4833" s="75" t="n">
        <v>19250</v>
      </c>
      <c r="P4833" s="75" t="n">
        <v>-4125</v>
      </c>
      <c r="Q4833" s="79" t="n">
        <v>45119</v>
      </c>
      <c r="AR4833">
        <f>IF($AU$2&lt;&gt;5,NA(),IF(D4833=D4832,0,IF(AND(D4835=D4833,D4834=D4833),O4833+O4834+O4835,IF(D4834=D4833,O4834+O4833,O4833))))</f>
        <v/>
      </c>
      <c r="AS4833">
        <f>IF($AU$2&lt;&gt;5,NA(),IF(D4833=D4832,0,IF(AND(D4835=D4833,D4834=D4833),P4833+P4834+P4835,IF(D4834=D4833,P4834+P4833,P4833))))</f>
        <v/>
      </c>
      <c r="AT4833">
        <f>AR4833-AS4833</f>
        <v/>
      </c>
    </row>
    <row r="4834" ht="15.75" customHeight="1" s="121">
      <c r="B4834">
        <f>D4834&amp;Q4834&amp;E4834</f>
        <v/>
      </c>
      <c r="C4834" s="73" t="inlineStr">
        <is>
          <t>FUTSTK</t>
        </is>
      </c>
      <c r="D4834" s="73" t="inlineStr">
        <is>
          <t>INDHOTEL</t>
        </is>
      </c>
      <c r="E4834" s="78" t="n">
        <v>45134</v>
      </c>
      <c r="F4834" s="75" t="n">
        <v>0</v>
      </c>
      <c r="G4834" s="73" t="inlineStr">
        <is>
          <t>XX</t>
        </is>
      </c>
      <c r="H4834" s="75" t="n">
        <v>393.85</v>
      </c>
      <c r="I4834" s="75" t="n">
        <v>398.4</v>
      </c>
      <c r="J4834" s="75" t="n">
        <v>391.65</v>
      </c>
      <c r="K4834" s="75" t="n">
        <v>392.9</v>
      </c>
      <c r="L4834" s="75" t="n">
        <v>392.9</v>
      </c>
      <c r="M4834" s="75" t="n">
        <v>2513</v>
      </c>
      <c r="N4834" s="75" t="n">
        <v>19847.52</v>
      </c>
      <c r="O4834" s="75" t="n">
        <v>19114000</v>
      </c>
      <c r="P4834" s="75" t="n">
        <v>-28000</v>
      </c>
      <c r="Q4834" s="79" t="n">
        <v>45119</v>
      </c>
      <c r="AR4834" s="77">
        <f>IF($AU$2&lt;&gt;5,NA(),IF(D4834=D4833,0,IF(AND(D4836=D4834,D4835=D4834),O4834+O4835+O4836,IF(D4835=D4834,O4835+O4834,O4834))))</f>
        <v/>
      </c>
      <c r="AS4834">
        <f>IF($AU$2&lt;&gt;5,NA(),IF(D4834=D4833,0,IF(AND(D4836=D4834,D4835=D4834),P4834+P4835+P4836,IF(D4835=D4834,P4835+P4834,P4834))))</f>
        <v/>
      </c>
      <c r="AT4834" s="77">
        <f>AR4834-AS4834</f>
        <v/>
      </c>
    </row>
    <row r="4835" ht="15.75" customHeight="1" s="121">
      <c r="B4835">
        <f>D4835&amp;Q4835&amp;E4835</f>
        <v/>
      </c>
      <c r="C4835" s="73" t="inlineStr">
        <is>
          <t>FUTSTK</t>
        </is>
      </c>
      <c r="D4835" s="73" t="inlineStr">
        <is>
          <t>INDHOTEL</t>
        </is>
      </c>
      <c r="E4835" s="78" t="n">
        <v>45169</v>
      </c>
      <c r="F4835" s="75" t="n">
        <v>0</v>
      </c>
      <c r="G4835" s="73" t="inlineStr">
        <is>
          <t>XX</t>
        </is>
      </c>
      <c r="H4835" s="75" t="n">
        <v>397</v>
      </c>
      <c r="I4835" s="75" t="n">
        <v>400.6</v>
      </c>
      <c r="J4835" s="75" t="n">
        <v>395</v>
      </c>
      <c r="K4835" s="75" t="n">
        <v>395.65</v>
      </c>
      <c r="L4835" s="75" t="n">
        <v>395.65</v>
      </c>
      <c r="M4835" s="75" t="n">
        <v>109</v>
      </c>
      <c r="N4835" s="75" t="n">
        <v>866.72</v>
      </c>
      <c r="O4835" s="76" t="n">
        <v>636000</v>
      </c>
      <c r="P4835" s="75" t="n">
        <v>66000</v>
      </c>
      <c r="Q4835" s="79" t="n">
        <v>45119</v>
      </c>
      <c r="AR4835">
        <f>IF($AU$2&lt;&gt;5,NA(),IF(D4835=D4834,0,IF(AND(D4837=D4835,D4836=D4835),O4835+O4836+O4837,IF(D4836=D4835,O4836+O4835,O4835))))</f>
        <v/>
      </c>
      <c r="AS4835">
        <f>IF($AU$2&lt;&gt;5,NA(),IF(D4835=D4834,0,IF(AND(D4837=D4835,D4836=D4835),P4835+P4836+P4837,IF(D4836=D4835,P4836+P4835,P4835))))</f>
        <v/>
      </c>
      <c r="AT4835">
        <f>AR4835-AS4835</f>
        <v/>
      </c>
    </row>
    <row r="4836" ht="15.75" customHeight="1" s="121">
      <c r="B4836">
        <f>D4836&amp;Q4836&amp;E4836</f>
        <v/>
      </c>
      <c r="C4836" s="73" t="inlineStr">
        <is>
          <t>FUTSTK</t>
        </is>
      </c>
      <c r="D4836" s="73" t="inlineStr">
        <is>
          <t>INDHOTEL</t>
        </is>
      </c>
      <c r="E4836" s="78" t="n">
        <v>45197</v>
      </c>
      <c r="F4836" s="75" t="n">
        <v>0</v>
      </c>
      <c r="G4836" s="73" t="inlineStr">
        <is>
          <t>XX</t>
        </is>
      </c>
      <c r="H4836" s="75" t="n">
        <v>399</v>
      </c>
      <c r="I4836" s="75" t="n">
        <v>401.55</v>
      </c>
      <c r="J4836" s="75" t="n">
        <v>397.45</v>
      </c>
      <c r="K4836" s="75" t="n">
        <v>397.3</v>
      </c>
      <c r="L4836" s="75" t="n">
        <v>397.3</v>
      </c>
      <c r="M4836" s="75" t="n">
        <v>14</v>
      </c>
      <c r="N4836" s="75" t="n">
        <v>111.62</v>
      </c>
      <c r="O4836" s="75" t="n">
        <v>62000</v>
      </c>
      <c r="P4836" s="75" t="n">
        <v>4000</v>
      </c>
      <c r="Q4836" s="79" t="n">
        <v>45119</v>
      </c>
      <c r="AR4836">
        <f>IF($AU$2&lt;&gt;5,NA(),IF(D4836=D4835,0,IF(AND(D4838=D4836,D4837=D4836),O4836+O4837+O4838,IF(D4837=D4836,O4837+O4836,O4836))))</f>
        <v/>
      </c>
      <c r="AS4836">
        <f>IF($AU$2&lt;&gt;5,NA(),IF(D4836=D4835,0,IF(AND(D4838=D4836,D4837=D4836),P4836+P4837+P4838,IF(D4837=D4836,P4837+P4836,P4836))))</f>
        <v/>
      </c>
      <c r="AT4836">
        <f>AR4836-AS4836</f>
        <v/>
      </c>
    </row>
    <row r="4837" ht="15.75" customHeight="1" s="121">
      <c r="B4837">
        <f>D4837&amp;Q4837&amp;E4837</f>
        <v/>
      </c>
      <c r="C4837" s="73" t="inlineStr">
        <is>
          <t>FUTSTK</t>
        </is>
      </c>
      <c r="D4837" s="73" t="inlineStr">
        <is>
          <t>INDIACEM</t>
        </is>
      </c>
      <c r="E4837" s="78" t="n">
        <v>45134</v>
      </c>
      <c r="F4837" s="75" t="n">
        <v>0</v>
      </c>
      <c r="G4837" s="73" t="inlineStr">
        <is>
          <t>XX</t>
        </is>
      </c>
      <c r="H4837" s="75" t="n">
        <v>208</v>
      </c>
      <c r="I4837" s="75" t="n">
        <v>210.05</v>
      </c>
      <c r="J4837" s="75" t="n">
        <v>208</v>
      </c>
      <c r="K4837" s="75" t="n">
        <v>208.45</v>
      </c>
      <c r="L4837" s="75" t="n">
        <v>208.45</v>
      </c>
      <c r="M4837" s="75" t="n">
        <v>44</v>
      </c>
      <c r="N4837" s="75" t="n">
        <v>266.95</v>
      </c>
      <c r="O4837" s="75" t="n">
        <v>17617500</v>
      </c>
      <c r="P4837" s="75" t="n">
        <v>-127600</v>
      </c>
      <c r="Q4837" s="79" t="n">
        <v>45119</v>
      </c>
      <c r="AR4837" s="77">
        <f>IF($AU$2&lt;&gt;5,NA(),IF(D4837=D4836,0,IF(AND(D4839=D4837,D4838=D4837),O4837+O4838+O4839,IF(D4838=D4837,O4838+O4837,O4837))))</f>
        <v/>
      </c>
      <c r="AS4837">
        <f>IF($AU$2&lt;&gt;5,NA(),IF(D4837=D4836,0,IF(AND(D4839=D4837,D4838=D4837),P4837+P4838+P4839,IF(D4838=D4837,P4838+P4837,P4837))))</f>
        <v/>
      </c>
      <c r="AT4837" s="77">
        <f>AR4837-AS4837</f>
        <v/>
      </c>
    </row>
    <row r="4838" ht="15.75" customHeight="1" s="121">
      <c r="B4838">
        <f>D4838&amp;Q4838&amp;E4838</f>
        <v/>
      </c>
      <c r="C4838" s="73" t="inlineStr">
        <is>
          <t>FUTSTK</t>
        </is>
      </c>
      <c r="D4838" s="73" t="inlineStr">
        <is>
          <t>INDIACEM</t>
        </is>
      </c>
      <c r="E4838" s="78" t="n">
        <v>45169</v>
      </c>
      <c r="F4838" s="75" t="n">
        <v>0</v>
      </c>
      <c r="G4838" s="73" t="inlineStr">
        <is>
          <t>XX</t>
        </is>
      </c>
      <c r="H4838" s="75" t="n">
        <v>210.4</v>
      </c>
      <c r="I4838" s="75" t="n">
        <v>210.4</v>
      </c>
      <c r="J4838" s="75" t="n">
        <v>209.75</v>
      </c>
      <c r="K4838" s="75" t="n">
        <v>209.75</v>
      </c>
      <c r="L4838" s="75" t="n">
        <v>209.75</v>
      </c>
      <c r="M4838" s="75" t="n">
        <v>3</v>
      </c>
      <c r="N4838" s="75" t="n">
        <v>18.26</v>
      </c>
      <c r="O4838" s="76" t="n">
        <v>1319500</v>
      </c>
      <c r="P4838" s="75" t="n">
        <v>-8700</v>
      </c>
      <c r="Q4838" s="79" t="n">
        <v>45119</v>
      </c>
      <c r="AR4838">
        <f>IF($AU$2&lt;&gt;5,NA(),IF(D4838=D4837,0,IF(AND(D4840=D4838,D4839=D4838),O4838+O4839+O4840,IF(D4839=D4838,O4839+O4838,O4838))))</f>
        <v/>
      </c>
      <c r="AS4838">
        <f>IF($AU$2&lt;&gt;5,NA(),IF(D4838=D4837,0,IF(AND(D4840=D4838,D4839=D4838),P4838+P4839+P4840,IF(D4839=D4838,P4839+P4838,P4838))))</f>
        <v/>
      </c>
      <c r="AT4838">
        <f>AR4838-AS4838</f>
        <v/>
      </c>
    </row>
    <row r="4839" ht="15.75" customHeight="1" s="121">
      <c r="B4839">
        <f>D4839&amp;Q4839&amp;E4839</f>
        <v/>
      </c>
      <c r="C4839" s="73" t="inlineStr">
        <is>
          <t>FUTSTK</t>
        </is>
      </c>
      <c r="D4839" s="73" t="inlineStr">
        <is>
          <t>INDIACEM</t>
        </is>
      </c>
      <c r="E4839" s="78" t="n">
        <v>45197</v>
      </c>
      <c r="F4839" s="75" t="n">
        <v>0</v>
      </c>
      <c r="G4839" s="73" t="inlineStr">
        <is>
          <t>XX</t>
        </is>
      </c>
      <c r="H4839" s="75" t="n">
        <v>0</v>
      </c>
      <c r="I4839" s="75" t="n">
        <v>0</v>
      </c>
      <c r="J4839" s="75" t="n">
        <v>0</v>
      </c>
      <c r="K4839" s="75" t="n">
        <v>211.25</v>
      </c>
      <c r="L4839" s="75" t="n">
        <v>211.3</v>
      </c>
      <c r="M4839" s="75" t="n">
        <v>0</v>
      </c>
      <c r="N4839" s="75" t="n">
        <v>0</v>
      </c>
      <c r="O4839" s="75" t="n">
        <v>130500</v>
      </c>
      <c r="P4839" s="75" t="n">
        <v>0</v>
      </c>
      <c r="Q4839" s="79" t="n">
        <v>45119</v>
      </c>
      <c r="AR4839">
        <f>IF($AU$2&lt;&gt;5,NA(),IF(D4839=D4838,0,IF(AND(D4841=D4839,D4840=D4839),O4839+O4840+O4841,IF(D4840=D4839,O4840+O4839,O4839))))</f>
        <v/>
      </c>
      <c r="AS4839">
        <f>IF($AU$2&lt;&gt;5,NA(),IF(D4839=D4838,0,IF(AND(D4841=D4839,D4840=D4839),P4839+P4840+P4841,IF(D4840=D4839,P4840+P4839,P4839))))</f>
        <v/>
      </c>
      <c r="AT4839">
        <f>AR4839-AS4839</f>
        <v/>
      </c>
    </row>
    <row r="4840" ht="15.75" customHeight="1" s="121">
      <c r="B4840">
        <f>D4840&amp;Q4840&amp;E4840</f>
        <v/>
      </c>
      <c r="C4840" s="73" t="inlineStr">
        <is>
          <t>FUTSTK</t>
        </is>
      </c>
      <c r="D4840" s="73" t="inlineStr">
        <is>
          <t>INDIAMART</t>
        </is>
      </c>
      <c r="E4840" s="78" t="n">
        <v>45134</v>
      </c>
      <c r="F4840" s="75" t="n">
        <v>0</v>
      </c>
      <c r="G4840" s="73" t="inlineStr">
        <is>
          <t>XX</t>
        </is>
      </c>
      <c r="H4840" s="75" t="n">
        <v>2788</v>
      </c>
      <c r="I4840" s="75" t="n">
        <v>2846.95</v>
      </c>
      <c r="J4840" s="75" t="n">
        <v>2775.45</v>
      </c>
      <c r="K4840" s="75" t="n">
        <v>2790</v>
      </c>
      <c r="L4840" s="75" t="n">
        <v>2790</v>
      </c>
      <c r="M4840" s="75" t="n">
        <v>1417</v>
      </c>
      <c r="N4840" s="75" t="n">
        <v>11965.13</v>
      </c>
      <c r="O4840" s="75" t="n">
        <v>551400</v>
      </c>
      <c r="P4840" s="75" t="n">
        <v>-67800</v>
      </c>
      <c r="Q4840" s="79" t="n">
        <v>45119</v>
      </c>
      <c r="AR4840" s="77">
        <f>IF($AU$2&lt;&gt;5,NA(),IF(D4840=D4839,0,IF(AND(D4842=D4840,D4841=D4840),O4840+O4841+O4842,IF(D4841=D4840,O4841+O4840,O4840))))</f>
        <v/>
      </c>
      <c r="AS4840">
        <f>IF($AU$2&lt;&gt;5,NA(),IF(D4840=D4839,0,IF(AND(D4842=D4840,D4841=D4840),P4840+P4841+P4842,IF(D4841=D4840,P4841+P4840,P4840))))</f>
        <v/>
      </c>
      <c r="AT4840" s="77">
        <f>AR4840-AS4840</f>
        <v/>
      </c>
    </row>
    <row r="4841" ht="15.75" customHeight="1" s="121">
      <c r="B4841">
        <f>D4841&amp;Q4841&amp;E4841</f>
        <v/>
      </c>
      <c r="C4841" s="73" t="inlineStr">
        <is>
          <t>FUTSTK</t>
        </is>
      </c>
      <c r="D4841" s="73" t="inlineStr">
        <is>
          <t>INDIAMART</t>
        </is>
      </c>
      <c r="E4841" s="78" t="n">
        <v>45169</v>
      </c>
      <c r="F4841" s="75" t="n">
        <v>0</v>
      </c>
      <c r="G4841" s="73" t="inlineStr">
        <is>
          <t>XX</t>
        </is>
      </c>
      <c r="H4841" s="75" t="n">
        <v>2828</v>
      </c>
      <c r="I4841" s="75" t="n">
        <v>2852.7</v>
      </c>
      <c r="J4841" s="75" t="n">
        <v>2794.55</v>
      </c>
      <c r="K4841" s="75" t="n">
        <v>2795.2</v>
      </c>
      <c r="L4841" s="75" t="n">
        <v>2795.2</v>
      </c>
      <c r="M4841" s="75" t="n">
        <v>45</v>
      </c>
      <c r="N4841" s="75" t="n">
        <v>382.7</v>
      </c>
      <c r="O4841" s="76" t="n">
        <v>19200</v>
      </c>
      <c r="P4841" s="75" t="n">
        <v>900</v>
      </c>
      <c r="Q4841" s="79" t="n">
        <v>45119</v>
      </c>
      <c r="AR4841">
        <f>IF($AU$2&lt;&gt;5,NA(),IF(D4841=D4840,0,IF(AND(D4843=D4841,D4842=D4841),O4841+O4842+O4843,IF(D4842=D4841,O4842+O4841,O4841))))</f>
        <v/>
      </c>
      <c r="AS4841">
        <f>IF($AU$2&lt;&gt;5,NA(),IF(D4841=D4840,0,IF(AND(D4843=D4841,D4842=D4841),P4841+P4842+P4843,IF(D4842=D4841,P4842+P4841,P4841))))</f>
        <v/>
      </c>
      <c r="AT4841">
        <f>AR4841-AS4841</f>
        <v/>
      </c>
    </row>
    <row r="4842" ht="15.75" customHeight="1" s="121">
      <c r="B4842">
        <f>D4842&amp;Q4842&amp;E4842</f>
        <v/>
      </c>
      <c r="C4842" s="73" t="inlineStr">
        <is>
          <t>FUTSTK</t>
        </is>
      </c>
      <c r="D4842" s="73" t="inlineStr">
        <is>
          <t>INDIAMART</t>
        </is>
      </c>
      <c r="E4842" s="78" t="n">
        <v>45197</v>
      </c>
      <c r="F4842" s="75" t="n">
        <v>0</v>
      </c>
      <c r="G4842" s="73" t="inlineStr">
        <is>
          <t>XX</t>
        </is>
      </c>
      <c r="H4842" s="75" t="n">
        <v>0</v>
      </c>
      <c r="I4842" s="75" t="n">
        <v>0</v>
      </c>
      <c r="J4842" s="75" t="n">
        <v>0</v>
      </c>
      <c r="K4842" s="75" t="n">
        <v>2691</v>
      </c>
      <c r="L4842" s="75" t="n">
        <v>2831.6</v>
      </c>
      <c r="M4842" s="75" t="n">
        <v>0</v>
      </c>
      <c r="N4842" s="75" t="n">
        <v>0</v>
      </c>
      <c r="O4842" s="75" t="n">
        <v>900</v>
      </c>
      <c r="P4842" s="75" t="n">
        <v>0</v>
      </c>
      <c r="Q4842" s="79" t="n">
        <v>45119</v>
      </c>
      <c r="AR4842">
        <f>IF($AU$2&lt;&gt;5,NA(),IF(D4842=D4841,0,IF(AND(D4844=D4842,D4843=D4842),O4842+O4843+O4844,IF(D4843=D4842,O4843+O4842,O4842))))</f>
        <v/>
      </c>
      <c r="AS4842">
        <f>IF($AU$2&lt;&gt;5,NA(),IF(D4842=D4841,0,IF(AND(D4844=D4842,D4843=D4842),P4842+P4843+P4844,IF(D4843=D4842,P4843+P4842,P4842))))</f>
        <v/>
      </c>
      <c r="AT4842">
        <f>AR4842-AS4842</f>
        <v/>
      </c>
    </row>
    <row r="4843" ht="15.75" customHeight="1" s="121">
      <c r="B4843">
        <f>D4843&amp;Q4843&amp;E4843</f>
        <v/>
      </c>
      <c r="C4843" s="73" t="inlineStr">
        <is>
          <t>FUTSTK</t>
        </is>
      </c>
      <c r="D4843" s="73" t="inlineStr">
        <is>
          <t>INDIGO</t>
        </is>
      </c>
      <c r="E4843" s="78" t="n">
        <v>45134</v>
      </c>
      <c r="F4843" s="75" t="n">
        <v>0</v>
      </c>
      <c r="G4843" s="73" t="inlineStr">
        <is>
          <t>XX</t>
        </is>
      </c>
      <c r="H4843" s="75" t="n">
        <v>2720.05</v>
      </c>
      <c r="I4843" s="75" t="n">
        <v>2736.6</v>
      </c>
      <c r="J4843" s="75" t="n">
        <v>2703.95</v>
      </c>
      <c r="K4843" s="75" t="n">
        <v>2719.05</v>
      </c>
      <c r="L4843" s="75" t="n">
        <v>2719.05</v>
      </c>
      <c r="M4843" s="75" t="n">
        <v>2889</v>
      </c>
      <c r="N4843" s="75" t="n">
        <v>23564.3</v>
      </c>
      <c r="O4843" s="75" t="n">
        <v>3696600</v>
      </c>
      <c r="P4843" s="75" t="n">
        <v>78300</v>
      </c>
      <c r="Q4843" s="79" t="n">
        <v>45119</v>
      </c>
      <c r="AR4843">
        <f>IF($AU$2&lt;&gt;5,NA(),IF(D4843=D4842,0,IF(AND(D4845=D4843,D4844=D4843),O4843+O4844+O4845,IF(D4844=D4843,O4844+O4843,O4843))))</f>
        <v/>
      </c>
      <c r="AS4843">
        <f>IF($AU$2&lt;&gt;5,NA(),IF(D4843=D4842,0,IF(AND(D4845=D4843,D4844=D4843),P4843+P4844+P4845,IF(D4844=D4843,P4844+P4843,P4843))))</f>
        <v/>
      </c>
      <c r="AT4843">
        <f>AR4843-AS4843</f>
        <v/>
      </c>
    </row>
    <row r="4844" ht="15.75" customHeight="1" s="121">
      <c r="B4844">
        <f>D4844&amp;Q4844&amp;E4844</f>
        <v/>
      </c>
      <c r="C4844" s="73" t="inlineStr">
        <is>
          <t>FUTSTK</t>
        </is>
      </c>
      <c r="D4844" s="73" t="inlineStr">
        <is>
          <t>INDIGO</t>
        </is>
      </c>
      <c r="E4844" s="78" t="n">
        <v>45169</v>
      </c>
      <c r="F4844" s="75" t="n">
        <v>0</v>
      </c>
      <c r="G4844" s="73" t="inlineStr">
        <is>
          <t>XX</t>
        </is>
      </c>
      <c r="H4844" s="75" t="n">
        <v>2728</v>
      </c>
      <c r="I4844" s="75" t="n">
        <v>2743.2</v>
      </c>
      <c r="J4844" s="75" t="n">
        <v>2715</v>
      </c>
      <c r="K4844" s="75" t="n">
        <v>2727.75</v>
      </c>
      <c r="L4844" s="75" t="n">
        <v>2727.75</v>
      </c>
      <c r="M4844" s="75" t="n">
        <v>73</v>
      </c>
      <c r="N4844" s="75" t="n">
        <v>598.54</v>
      </c>
      <c r="O4844" s="75" t="n">
        <v>108000</v>
      </c>
      <c r="P4844" s="75" t="n">
        <v>8400</v>
      </c>
      <c r="Q4844" s="79" t="n">
        <v>45119</v>
      </c>
      <c r="AR4844">
        <f>IF($AU$2&lt;&gt;5,NA(),IF(D4844=D4843,0,IF(AND(D4846=D4844,D4845=D4844),O4844+O4845+O4846,IF(D4845=D4844,O4845+O4844,O4844))))</f>
        <v/>
      </c>
      <c r="AS4844">
        <f>IF($AU$2&lt;&gt;5,NA(),IF(D4844=D4843,0,IF(AND(D4846=D4844,D4845=D4844),P4844+P4845+P4846,IF(D4845=D4844,P4845+P4844,P4844))))</f>
        <v/>
      </c>
      <c r="AT4844">
        <f>AR4844-AS4844</f>
        <v/>
      </c>
    </row>
    <row r="4845" ht="15.75" customHeight="1" s="121">
      <c r="B4845">
        <f>D4845&amp;Q4845&amp;E4845</f>
        <v/>
      </c>
      <c r="C4845" s="73" t="inlineStr">
        <is>
          <t>FUTSTK</t>
        </is>
      </c>
      <c r="D4845" s="73" t="inlineStr">
        <is>
          <t>INDIGO</t>
        </is>
      </c>
      <c r="E4845" s="78" t="n">
        <v>45197</v>
      </c>
      <c r="F4845" s="75" t="n">
        <v>0</v>
      </c>
      <c r="G4845" s="73" t="inlineStr">
        <is>
          <t>XX</t>
        </is>
      </c>
      <c r="H4845" s="75" t="n">
        <v>2741</v>
      </c>
      <c r="I4845" s="75" t="n">
        <v>2741</v>
      </c>
      <c r="J4845" s="75" t="n">
        <v>2732.3</v>
      </c>
      <c r="K4845" s="75" t="n">
        <v>2732.3</v>
      </c>
      <c r="L4845" s="75" t="n">
        <v>2767.4</v>
      </c>
      <c r="M4845" s="75" t="n">
        <v>8</v>
      </c>
      <c r="N4845" s="75" t="n">
        <v>65.7</v>
      </c>
      <c r="O4845" s="75" t="n">
        <v>7800</v>
      </c>
      <c r="P4845" s="75" t="n">
        <v>1200</v>
      </c>
      <c r="Q4845" s="79" t="n">
        <v>45119</v>
      </c>
      <c r="AR4845">
        <f>IF($AU$2&lt;&gt;5,NA(),IF(D4845=D4844,0,IF(AND(D4847=D4845,D4846=D4845),O4845+O4846+O4847,IF(D4846=D4845,O4846+O4845,O4845))))</f>
        <v/>
      </c>
      <c r="AS4845">
        <f>IF($AU$2&lt;&gt;5,NA(),IF(D4845=D4844,0,IF(AND(D4847=D4845,D4846=D4845),P4845+P4846+P4847,IF(D4846=D4845,P4846+P4845,P4845))))</f>
        <v/>
      </c>
      <c r="AT4845">
        <f>AR4845-AS4845</f>
        <v/>
      </c>
    </row>
    <row r="4846" ht="15.75" customHeight="1" s="121">
      <c r="B4846">
        <f>D4846&amp;Q4846&amp;E4846</f>
        <v/>
      </c>
      <c r="C4846" s="73" t="inlineStr">
        <is>
          <t>FUTSTK</t>
        </is>
      </c>
      <c r="D4846" s="73" t="inlineStr">
        <is>
          <t>INDUSINDBK</t>
        </is>
      </c>
      <c r="E4846" s="78" t="n">
        <v>45134</v>
      </c>
      <c r="F4846" s="75" t="n">
        <v>0</v>
      </c>
      <c r="G4846" s="73" t="inlineStr">
        <is>
          <t>XX</t>
        </is>
      </c>
      <c r="H4846" s="75" t="n">
        <v>1375.1</v>
      </c>
      <c r="I4846" s="75" t="n">
        <v>1389.45</v>
      </c>
      <c r="J4846" s="75" t="n">
        <v>1355.6</v>
      </c>
      <c r="K4846" s="75" t="n">
        <v>1375.15</v>
      </c>
      <c r="L4846" s="75" t="n">
        <v>1375.15</v>
      </c>
      <c r="M4846" s="75" t="n">
        <v>11078</v>
      </c>
      <c r="N4846" s="75" t="n">
        <v>76141.7</v>
      </c>
      <c r="O4846" s="75" t="n">
        <v>19287000</v>
      </c>
      <c r="P4846" s="75" t="n">
        <v>-354000</v>
      </c>
      <c r="Q4846" s="79" t="n">
        <v>45119</v>
      </c>
      <c r="AR4846">
        <f>IF($AU$2&lt;&gt;5,NA(),IF(D4846=D4845,0,IF(AND(D4848=D4846,D4847=D4846),O4846+O4847+O4848,IF(D4847=D4846,O4847+O4846,O4846))))</f>
        <v/>
      </c>
      <c r="AS4846">
        <f>IF($AU$2&lt;&gt;5,NA(),IF(D4846=D4845,0,IF(AND(D4848=D4846,D4847=D4846),P4846+P4847+P4848,IF(D4847=D4846,P4847+P4846,P4846))))</f>
        <v/>
      </c>
      <c r="AT4846">
        <f>AR4846-AS4846</f>
        <v/>
      </c>
    </row>
    <row r="4847" ht="15.75" customHeight="1" s="121">
      <c r="B4847">
        <f>D4847&amp;Q4847&amp;E4847</f>
        <v/>
      </c>
      <c r="C4847" s="73" t="inlineStr">
        <is>
          <t>FUTSTK</t>
        </is>
      </c>
      <c r="D4847" s="73" t="inlineStr">
        <is>
          <t>INDUSINDBK</t>
        </is>
      </c>
      <c r="E4847" s="78" t="n">
        <v>45169</v>
      </c>
      <c r="F4847" s="75" t="n">
        <v>0</v>
      </c>
      <c r="G4847" s="73" t="inlineStr">
        <is>
          <t>XX</t>
        </is>
      </c>
      <c r="H4847" s="75" t="n">
        <v>1376</v>
      </c>
      <c r="I4847" s="75" t="n">
        <v>1397.55</v>
      </c>
      <c r="J4847" s="75" t="n">
        <v>1365</v>
      </c>
      <c r="K4847" s="75" t="n">
        <v>1384.1</v>
      </c>
      <c r="L4847" s="75" t="n">
        <v>1384.1</v>
      </c>
      <c r="M4847" s="75" t="n">
        <v>437</v>
      </c>
      <c r="N4847" s="75" t="n">
        <v>3025.84</v>
      </c>
      <c r="O4847" s="75" t="n">
        <v>299000</v>
      </c>
      <c r="P4847" s="75" t="n">
        <v>10000</v>
      </c>
      <c r="Q4847" s="79" t="n">
        <v>45119</v>
      </c>
      <c r="AR4847">
        <f>IF($AU$2&lt;&gt;5,NA(),IF(D4847=D4846,0,IF(AND(D4849=D4847,D4848=D4847),O4847+O4848+O4849,IF(D4848=D4847,O4848+O4847,O4847))))</f>
        <v/>
      </c>
      <c r="AS4847">
        <f>IF($AU$2&lt;&gt;5,NA(),IF(D4847=D4846,0,IF(AND(D4849=D4847,D4848=D4847),P4847+P4848+P4849,IF(D4848=D4847,P4848+P4847,P4847))))</f>
        <v/>
      </c>
      <c r="AT4847">
        <f>AR4847-AS4847</f>
        <v/>
      </c>
    </row>
    <row r="4848" ht="15.75" customHeight="1" s="121">
      <c r="B4848">
        <f>D4848&amp;Q4848&amp;E4848</f>
        <v/>
      </c>
      <c r="C4848" s="73" t="inlineStr">
        <is>
          <t>FUTSTK</t>
        </is>
      </c>
      <c r="D4848" s="73" t="inlineStr">
        <is>
          <t>INDUSINDBK</t>
        </is>
      </c>
      <c r="E4848" s="78" t="n">
        <v>45197</v>
      </c>
      <c r="F4848" s="75" t="n">
        <v>0</v>
      </c>
      <c r="G4848" s="73" t="inlineStr">
        <is>
          <t>XX</t>
        </is>
      </c>
      <c r="H4848" s="75" t="n">
        <v>1376.65</v>
      </c>
      <c r="I4848" s="75" t="n">
        <v>1402.5</v>
      </c>
      <c r="J4848" s="75" t="n">
        <v>1376.5</v>
      </c>
      <c r="K4848" s="75" t="n">
        <v>1390.25</v>
      </c>
      <c r="L4848" s="75" t="n">
        <v>1390.25</v>
      </c>
      <c r="M4848" s="75" t="n">
        <v>15</v>
      </c>
      <c r="N4848" s="75" t="n">
        <v>104.58</v>
      </c>
      <c r="O4848" s="75" t="n">
        <v>32000</v>
      </c>
      <c r="P4848" s="75" t="n">
        <v>2000</v>
      </c>
      <c r="Q4848" s="79" t="n">
        <v>45119</v>
      </c>
      <c r="AR4848">
        <f>IF($AU$2&lt;&gt;5,NA(),IF(D4848=D4847,0,IF(AND(D4850=D4848,D4849=D4848),O4848+O4849+O4850,IF(D4849=D4848,O4849+O4848,O4848))))</f>
        <v/>
      </c>
      <c r="AS4848">
        <f>IF($AU$2&lt;&gt;5,NA(),IF(D4848=D4847,0,IF(AND(D4850=D4848,D4849=D4848),P4848+P4849+P4850,IF(D4849=D4848,P4849+P4848,P4848))))</f>
        <v/>
      </c>
      <c r="AT4848">
        <f>AR4848-AS4848</f>
        <v/>
      </c>
    </row>
    <row r="4849" ht="15.75" customHeight="1" s="121">
      <c r="B4849">
        <f>D4849&amp;Q4849&amp;E4849</f>
        <v/>
      </c>
      <c r="C4849" s="73" t="inlineStr">
        <is>
          <t>FUTSTK</t>
        </is>
      </c>
      <c r="D4849" s="73" t="inlineStr">
        <is>
          <t>INDUSTOWER</t>
        </is>
      </c>
      <c r="E4849" s="78" t="n">
        <v>45134</v>
      </c>
      <c r="F4849" s="75" t="n">
        <v>0</v>
      </c>
      <c r="G4849" s="73" t="inlineStr">
        <is>
          <t>XX</t>
        </is>
      </c>
      <c r="H4849" s="75" t="n">
        <v>167</v>
      </c>
      <c r="I4849" s="75" t="n">
        <v>167.35</v>
      </c>
      <c r="J4849" s="75" t="n">
        <v>164.15</v>
      </c>
      <c r="K4849" s="75" t="n">
        <v>164.9</v>
      </c>
      <c r="L4849" s="75" t="n">
        <v>164.9</v>
      </c>
      <c r="M4849" s="75" t="n">
        <v>2417</v>
      </c>
      <c r="N4849" s="75" t="n">
        <v>13573.62</v>
      </c>
      <c r="O4849" s="75" t="n">
        <v>84687200</v>
      </c>
      <c r="P4849" s="75" t="n">
        <v>533800</v>
      </c>
      <c r="Q4849" s="79" t="n">
        <v>45119</v>
      </c>
      <c r="AR4849">
        <f>IF($AU$2&lt;&gt;5,NA(),IF(D4849=D4848,0,IF(AND(D4851=D4849,D4850=D4849),O4849+O4850+O4851,IF(D4850=D4849,O4850+O4849,O4849))))</f>
        <v/>
      </c>
      <c r="AS4849">
        <f>IF($AU$2&lt;&gt;5,NA(),IF(D4849=D4848,0,IF(AND(D4851=D4849,D4850=D4849),P4849+P4850+P4851,IF(D4850=D4849,P4850+P4849,P4849))))</f>
        <v/>
      </c>
      <c r="AT4849">
        <f>AR4849-AS4849</f>
        <v/>
      </c>
    </row>
    <row r="4850" ht="15.75" customHeight="1" s="121">
      <c r="B4850">
        <f>D4850&amp;Q4850&amp;E4850</f>
        <v/>
      </c>
      <c r="C4850" s="73" t="inlineStr">
        <is>
          <t>FUTSTK</t>
        </is>
      </c>
      <c r="D4850" s="73" t="inlineStr">
        <is>
          <t>INDUSTOWER</t>
        </is>
      </c>
      <c r="E4850" s="78" t="n">
        <v>45169</v>
      </c>
      <c r="F4850" s="75" t="n">
        <v>0</v>
      </c>
      <c r="G4850" s="73" t="inlineStr">
        <is>
          <t>XX</t>
        </is>
      </c>
      <c r="H4850" s="75" t="n">
        <v>167.45</v>
      </c>
      <c r="I4850" s="75" t="n">
        <v>168.25</v>
      </c>
      <c r="J4850" s="75" t="n">
        <v>165.25</v>
      </c>
      <c r="K4850" s="75" t="n">
        <v>165.95</v>
      </c>
      <c r="L4850" s="75" t="n">
        <v>165.95</v>
      </c>
      <c r="M4850" s="75" t="n">
        <v>131</v>
      </c>
      <c r="N4850" s="75" t="n">
        <v>740.37</v>
      </c>
      <c r="O4850" s="75" t="n">
        <v>1536800</v>
      </c>
      <c r="P4850" s="75" t="n">
        <v>125800</v>
      </c>
      <c r="Q4850" s="79" t="n">
        <v>45119</v>
      </c>
      <c r="AR4850">
        <f>IF($AU$2&lt;&gt;5,NA(),IF(D4850=D4849,0,IF(AND(D4852=D4850,D4851=D4850),O4850+O4851+O4852,IF(D4851=D4850,O4851+O4850,O4850))))</f>
        <v/>
      </c>
      <c r="AS4850">
        <f>IF($AU$2&lt;&gt;5,NA(),IF(D4850=D4849,0,IF(AND(D4852=D4850,D4851=D4850),P4850+P4851+P4852,IF(D4851=D4850,P4851+P4850,P4850))))</f>
        <v/>
      </c>
      <c r="AT4850">
        <f>AR4850-AS4850</f>
        <v/>
      </c>
    </row>
    <row r="4851" ht="15.75" customHeight="1" s="121">
      <c r="B4851">
        <f>D4851&amp;Q4851&amp;E4851</f>
        <v/>
      </c>
      <c r="C4851" s="73" t="inlineStr">
        <is>
          <t>FUTSTK</t>
        </is>
      </c>
      <c r="D4851" s="73" t="inlineStr">
        <is>
          <t>INDUSTOWER</t>
        </is>
      </c>
      <c r="E4851" s="78" t="n">
        <v>45197</v>
      </c>
      <c r="F4851" s="75" t="n">
        <v>0</v>
      </c>
      <c r="G4851" s="73" t="inlineStr">
        <is>
          <t>XX</t>
        </is>
      </c>
      <c r="H4851" s="75" t="n">
        <v>166.1</v>
      </c>
      <c r="I4851" s="75" t="n">
        <v>166.75</v>
      </c>
      <c r="J4851" s="75" t="n">
        <v>166.1</v>
      </c>
      <c r="K4851" s="75" t="n">
        <v>166.4</v>
      </c>
      <c r="L4851" s="75" t="n">
        <v>166.4</v>
      </c>
      <c r="M4851" s="75" t="n">
        <v>4</v>
      </c>
      <c r="N4851" s="75" t="n">
        <v>22.62</v>
      </c>
      <c r="O4851" s="75" t="n">
        <v>95200</v>
      </c>
      <c r="P4851" s="75" t="n">
        <v>6800</v>
      </c>
      <c r="Q4851" s="79" t="n">
        <v>45119</v>
      </c>
      <c r="AR4851">
        <f>IF($AU$2&lt;&gt;5,NA(),IF(D4851=D4850,0,IF(AND(D4853=D4851,D4852=D4851),O4851+O4852+O4853,IF(D4852=D4851,O4852+O4851,O4851))))</f>
        <v/>
      </c>
      <c r="AS4851">
        <f>IF($AU$2&lt;&gt;5,NA(),IF(D4851=D4850,0,IF(AND(D4853=D4851,D4852=D4851),P4851+P4852+P4853,IF(D4852=D4851,P4852+P4851,P4851))))</f>
        <v/>
      </c>
      <c r="AT4851">
        <f>AR4851-AS4851</f>
        <v/>
      </c>
    </row>
    <row r="4852" ht="15.75" customHeight="1" s="121">
      <c r="B4852">
        <f>D4852&amp;Q4852&amp;E4852</f>
        <v/>
      </c>
      <c r="C4852" s="73" t="inlineStr">
        <is>
          <t>FUTSTK</t>
        </is>
      </c>
      <c r="D4852" s="73" t="inlineStr">
        <is>
          <t>INFY</t>
        </is>
      </c>
      <c r="E4852" s="78" t="n">
        <v>45134</v>
      </c>
      <c r="F4852" s="75" t="n">
        <v>0</v>
      </c>
      <c r="G4852" s="73" t="inlineStr">
        <is>
          <t>XX</t>
        </is>
      </c>
      <c r="H4852" s="75" t="n">
        <v>1356.5</v>
      </c>
      <c r="I4852" s="75" t="n">
        <v>1357.45</v>
      </c>
      <c r="J4852" s="75" t="n">
        <v>1332.85</v>
      </c>
      <c r="K4852" s="75" t="n">
        <v>1339.05</v>
      </c>
      <c r="L4852" s="75" t="n">
        <v>1339.05</v>
      </c>
      <c r="M4852" s="75" t="n">
        <v>13894</v>
      </c>
      <c r="N4852" s="75" t="n">
        <v>74543.50999999999</v>
      </c>
      <c r="O4852" s="75" t="n">
        <v>34468800</v>
      </c>
      <c r="P4852" s="75" t="n">
        <v>436400</v>
      </c>
      <c r="Q4852" s="79" t="n">
        <v>45119</v>
      </c>
      <c r="AR4852">
        <f>IF($AU$2&lt;&gt;5,NA(),IF(D4852=D4851,0,IF(AND(D4854=D4852,D4853=D4852),O4852+O4853+O4854,IF(D4853=D4852,O4853+O4852,O4852))))</f>
        <v/>
      </c>
      <c r="AS4852">
        <f>IF($AU$2&lt;&gt;5,NA(),IF(D4852=D4851,0,IF(AND(D4854=D4852,D4853=D4852),P4852+P4853+P4854,IF(D4853=D4852,P4853+P4852,P4852))))</f>
        <v/>
      </c>
      <c r="AT4852">
        <f>AR4852-AS4852</f>
        <v/>
      </c>
    </row>
    <row r="4853" ht="15.75" customHeight="1" s="121">
      <c r="B4853">
        <f>D4853&amp;Q4853&amp;E4853</f>
        <v/>
      </c>
      <c r="C4853" s="73" t="inlineStr">
        <is>
          <t>FUTSTK</t>
        </is>
      </c>
      <c r="D4853" s="73" t="inlineStr">
        <is>
          <t>INFY</t>
        </is>
      </c>
      <c r="E4853" s="78" t="n">
        <v>45169</v>
      </c>
      <c r="F4853" s="75" t="n">
        <v>0</v>
      </c>
      <c r="G4853" s="73" t="inlineStr">
        <is>
          <t>XX</t>
        </is>
      </c>
      <c r="H4853" s="75" t="n">
        <v>1361.95</v>
      </c>
      <c r="I4853" s="75" t="n">
        <v>1363.5</v>
      </c>
      <c r="J4853" s="75" t="n">
        <v>1341.5</v>
      </c>
      <c r="K4853" s="75" t="n">
        <v>1347.6</v>
      </c>
      <c r="L4853" s="75" t="n">
        <v>1347.6</v>
      </c>
      <c r="M4853" s="75" t="n">
        <v>1328</v>
      </c>
      <c r="N4853" s="75" t="n">
        <v>7171.04</v>
      </c>
      <c r="O4853" s="75" t="n">
        <v>1618400</v>
      </c>
      <c r="P4853" s="75" t="n">
        <v>140400</v>
      </c>
      <c r="Q4853" s="79" t="n">
        <v>45119</v>
      </c>
      <c r="AR4853">
        <f>IF($AU$2&lt;&gt;5,NA(),IF(D4853=D4852,0,IF(AND(D4855=D4853,D4854=D4853),O4853+O4854+O4855,IF(D4854=D4853,O4854+O4853,O4853))))</f>
        <v/>
      </c>
      <c r="AS4853">
        <f>IF($AU$2&lt;&gt;5,NA(),IF(D4853=D4852,0,IF(AND(D4855=D4853,D4854=D4853),P4853+P4854+P4855,IF(D4854=D4853,P4854+P4853,P4853))))</f>
        <v/>
      </c>
      <c r="AT4853">
        <f>AR4853-AS4853</f>
        <v/>
      </c>
    </row>
    <row r="4854" ht="15.75" customHeight="1" s="121">
      <c r="B4854">
        <f>D4854&amp;Q4854&amp;E4854</f>
        <v/>
      </c>
      <c r="C4854" s="73" t="inlineStr">
        <is>
          <t>FUTSTK</t>
        </is>
      </c>
      <c r="D4854" s="73" t="inlineStr">
        <is>
          <t>INFY</t>
        </is>
      </c>
      <c r="E4854" s="78" t="n">
        <v>45197</v>
      </c>
      <c r="F4854" s="75" t="n">
        <v>0</v>
      </c>
      <c r="G4854" s="73" t="inlineStr">
        <is>
          <t>XX</t>
        </is>
      </c>
      <c r="H4854" s="75" t="n">
        <v>1371.95</v>
      </c>
      <c r="I4854" s="75" t="n">
        <v>1371.95</v>
      </c>
      <c r="J4854" s="75" t="n">
        <v>1351.1</v>
      </c>
      <c r="K4854" s="75" t="n">
        <v>1358.05</v>
      </c>
      <c r="L4854" s="75" t="n">
        <v>1358.05</v>
      </c>
      <c r="M4854" s="75" t="n">
        <v>161</v>
      </c>
      <c r="N4854" s="75" t="n">
        <v>875.4400000000001</v>
      </c>
      <c r="O4854" s="75" t="n">
        <v>239600</v>
      </c>
      <c r="P4854" s="75" t="n">
        <v>27600</v>
      </c>
      <c r="Q4854" s="79" t="n">
        <v>45119</v>
      </c>
      <c r="AR4854">
        <f>IF($AU$2&lt;&gt;5,NA(),IF(D4854=D4853,0,IF(AND(D4856=D4854,D4855=D4854),O4854+O4855+O4856,IF(D4855=D4854,O4855+O4854,O4854))))</f>
        <v/>
      </c>
      <c r="AS4854">
        <f>IF($AU$2&lt;&gt;5,NA(),IF(D4854=D4853,0,IF(AND(D4856=D4854,D4855=D4854),P4854+P4855+P4856,IF(D4855=D4854,P4855+P4854,P4854))))</f>
        <v/>
      </c>
      <c r="AT4854">
        <f>AR4854-AS4854</f>
        <v/>
      </c>
    </row>
    <row r="4855" ht="15.75" customHeight="1" s="121">
      <c r="B4855">
        <f>D4855&amp;Q4855&amp;E4855</f>
        <v/>
      </c>
      <c r="C4855" s="73" t="inlineStr">
        <is>
          <t>FUTSTK</t>
        </is>
      </c>
      <c r="D4855" s="73" t="inlineStr">
        <is>
          <t>INTELLECT</t>
        </is>
      </c>
      <c r="E4855" s="78" t="n">
        <v>45134</v>
      </c>
      <c r="F4855" s="75" t="n">
        <v>0</v>
      </c>
      <c r="G4855" s="73" t="inlineStr">
        <is>
          <t>XX</t>
        </is>
      </c>
      <c r="H4855" s="75" t="n">
        <v>601.3</v>
      </c>
      <c r="I4855" s="75" t="n">
        <v>603.8</v>
      </c>
      <c r="J4855" s="75" t="n">
        <v>594</v>
      </c>
      <c r="K4855" s="75" t="n">
        <v>596.85</v>
      </c>
      <c r="L4855" s="75" t="n">
        <v>596.85</v>
      </c>
      <c r="M4855" s="75" t="n">
        <v>542</v>
      </c>
      <c r="N4855" s="75" t="n">
        <v>4214.75</v>
      </c>
      <c r="O4855" s="75" t="n">
        <v>2420600</v>
      </c>
      <c r="P4855" s="75" t="n">
        <v>-106600</v>
      </c>
      <c r="Q4855" s="79" t="n">
        <v>45119</v>
      </c>
      <c r="AR4855">
        <f>IF($AU$2&lt;&gt;5,NA(),IF(D4855=D4854,0,IF(AND(D4857=D4855,D4856=D4855),O4855+O4856+O4857,IF(D4856=D4855,O4856+O4855,O4855))))</f>
        <v/>
      </c>
      <c r="AS4855">
        <f>IF($AU$2&lt;&gt;5,NA(),IF(D4855=D4854,0,IF(AND(D4857=D4855,D4856=D4855),P4855+P4856+P4857,IF(D4856=D4855,P4856+P4855,P4855))))</f>
        <v/>
      </c>
      <c r="AT4855">
        <f>AR4855-AS4855</f>
        <v/>
      </c>
    </row>
    <row r="4856" ht="15.75" customHeight="1" s="121">
      <c r="B4856">
        <f>D4856&amp;Q4856&amp;E4856</f>
        <v/>
      </c>
      <c r="C4856" s="73" t="inlineStr">
        <is>
          <t>FUTSTK</t>
        </is>
      </c>
      <c r="D4856" s="73" t="inlineStr">
        <is>
          <t>IOC</t>
        </is>
      </c>
      <c r="E4856" s="78" t="n">
        <v>45134</v>
      </c>
      <c r="F4856" s="75" t="n">
        <v>0</v>
      </c>
      <c r="G4856" s="73" t="inlineStr">
        <is>
          <t>XX</t>
        </is>
      </c>
      <c r="H4856" s="75" t="n">
        <v>98.09999999999999</v>
      </c>
      <c r="I4856" s="75" t="n">
        <v>99.55</v>
      </c>
      <c r="J4856" s="75" t="n">
        <v>98.05</v>
      </c>
      <c r="K4856" s="75" t="n">
        <v>98.34999999999999</v>
      </c>
      <c r="L4856" s="75" t="n">
        <v>98.34999999999999</v>
      </c>
      <c r="M4856" s="75" t="n">
        <v>1163</v>
      </c>
      <c r="N4856" s="75" t="n">
        <v>11196.78</v>
      </c>
      <c r="O4856" s="75" t="n">
        <v>90509250</v>
      </c>
      <c r="P4856" s="75" t="n">
        <v>-750750</v>
      </c>
      <c r="Q4856" s="79" t="n">
        <v>45119</v>
      </c>
      <c r="AR4856">
        <f>IF($AU$2&lt;&gt;5,NA(),IF(D4856=D4855,0,IF(AND(D4858=D4856,D4857=D4856),O4856+O4857+O4858,IF(D4857=D4856,O4857+O4856,O4856))))</f>
        <v/>
      </c>
      <c r="AS4856">
        <f>IF($AU$2&lt;&gt;5,NA(),IF(D4856=D4855,0,IF(AND(D4858=D4856,D4857=D4856),P4856+P4857+P4858,IF(D4857=D4856,P4857+P4856,P4856))))</f>
        <v/>
      </c>
      <c r="AT4856">
        <f>AR4856-AS4856</f>
        <v/>
      </c>
    </row>
    <row r="4857" ht="15.75" customHeight="1" s="121">
      <c r="B4857">
        <f>D4857&amp;Q4857&amp;E4857</f>
        <v/>
      </c>
      <c r="C4857" s="73" t="inlineStr">
        <is>
          <t>FUTSTK</t>
        </is>
      </c>
      <c r="D4857" s="73" t="inlineStr">
        <is>
          <t>IOC</t>
        </is>
      </c>
      <c r="E4857" s="78" t="n">
        <v>45169</v>
      </c>
      <c r="F4857" s="75" t="n">
        <v>0</v>
      </c>
      <c r="G4857" s="73" t="inlineStr">
        <is>
          <t>XX</t>
        </is>
      </c>
      <c r="H4857" s="75" t="n">
        <v>98.5</v>
      </c>
      <c r="I4857" s="75" t="n">
        <v>99.95</v>
      </c>
      <c r="J4857" s="75" t="n">
        <v>98.45</v>
      </c>
      <c r="K4857" s="75" t="n">
        <v>98.84999999999999</v>
      </c>
      <c r="L4857" s="75" t="n">
        <v>98.84999999999999</v>
      </c>
      <c r="M4857" s="75" t="n">
        <v>231</v>
      </c>
      <c r="N4857" s="75" t="n">
        <v>2236.39</v>
      </c>
      <c r="O4857" s="75" t="n">
        <v>6015750</v>
      </c>
      <c r="P4857" s="75" t="n">
        <v>682500</v>
      </c>
      <c r="Q4857" s="79" t="n">
        <v>45119</v>
      </c>
      <c r="AR4857">
        <f>IF($AU$2&lt;&gt;5,NA(),IF(D4857=D4856,0,IF(AND(D4859=D4857,D4858=D4857),O4857+O4858+O4859,IF(D4858=D4857,O4858+O4857,O4857))))</f>
        <v/>
      </c>
      <c r="AS4857">
        <f>IF($AU$2&lt;&gt;5,NA(),IF(D4857=D4856,0,IF(AND(D4859=D4857,D4858=D4857),P4857+P4858+P4859,IF(D4858=D4857,P4858+P4857,P4857))))</f>
        <v/>
      </c>
      <c r="AT4857">
        <f>AR4857-AS4857</f>
        <v/>
      </c>
    </row>
    <row r="4858" ht="15.75" customHeight="1" s="121">
      <c r="B4858">
        <f>D4858&amp;Q4858&amp;E4858</f>
        <v/>
      </c>
      <c r="C4858" s="73" t="inlineStr">
        <is>
          <t>FUTSTK</t>
        </is>
      </c>
      <c r="D4858" s="73" t="inlineStr">
        <is>
          <t>IOC</t>
        </is>
      </c>
      <c r="E4858" s="78" t="n">
        <v>45197</v>
      </c>
      <c r="F4858" s="75" t="n">
        <v>0</v>
      </c>
      <c r="G4858" s="73" t="inlineStr">
        <is>
          <t>XX</t>
        </is>
      </c>
      <c r="H4858" s="75" t="n">
        <v>100</v>
      </c>
      <c r="I4858" s="75" t="n">
        <v>100.25</v>
      </c>
      <c r="J4858" s="75" t="n">
        <v>99.25</v>
      </c>
      <c r="K4858" s="75" t="n">
        <v>99.34999999999999</v>
      </c>
      <c r="L4858" s="75" t="n">
        <v>99.34999999999999</v>
      </c>
      <c r="M4858" s="75" t="n">
        <v>25</v>
      </c>
      <c r="N4858" s="75" t="n">
        <v>242.33</v>
      </c>
      <c r="O4858" s="75" t="n">
        <v>585000</v>
      </c>
      <c r="P4858" s="75" t="n">
        <v>-175500</v>
      </c>
      <c r="Q4858" s="79" t="n">
        <v>45119</v>
      </c>
      <c r="AR4858">
        <f>IF($AU$2&lt;&gt;5,NA(),IF(D4858=D4857,0,IF(AND(D4860=D4858,D4859=D4858),O4858+O4859+O4860,IF(D4859=D4858,O4859+O4858,O4858))))</f>
        <v/>
      </c>
      <c r="AS4858">
        <f>IF($AU$2&lt;&gt;5,NA(),IF(D4858=D4857,0,IF(AND(D4860=D4858,D4859=D4858),P4858+P4859+P4860,IF(D4859=D4858,P4859+P4858,P4858))))</f>
        <v/>
      </c>
      <c r="AT4858">
        <f>AR4858-AS4858</f>
        <v/>
      </c>
    </row>
    <row r="4859" ht="15.75" customHeight="1" s="121">
      <c r="B4859">
        <f>D4859&amp;Q4859&amp;E4859</f>
        <v/>
      </c>
      <c r="C4859" s="73" t="inlineStr">
        <is>
          <t>FUTSTK</t>
        </is>
      </c>
      <c r="D4859" s="73" t="inlineStr">
        <is>
          <t>IPCALAB</t>
        </is>
      </c>
      <c r="E4859" s="78" t="n">
        <v>45134</v>
      </c>
      <c r="F4859" s="75" t="n">
        <v>0</v>
      </c>
      <c r="G4859" s="73" t="inlineStr">
        <is>
          <t>XX</t>
        </is>
      </c>
      <c r="H4859" s="75" t="n">
        <v>768.95</v>
      </c>
      <c r="I4859" s="75" t="n">
        <v>773.35</v>
      </c>
      <c r="J4859" s="75" t="n">
        <v>758</v>
      </c>
      <c r="K4859" s="75" t="n">
        <v>768.75</v>
      </c>
      <c r="L4859" s="75" t="n">
        <v>768.75</v>
      </c>
      <c r="M4859" s="75" t="n">
        <v>1077</v>
      </c>
      <c r="N4859" s="75" t="n">
        <v>5367.57</v>
      </c>
      <c r="O4859" s="75" t="n">
        <v>2836600</v>
      </c>
      <c r="P4859" s="75" t="n">
        <v>-180700</v>
      </c>
      <c r="Q4859" s="79" t="n">
        <v>45119</v>
      </c>
      <c r="AR4859">
        <f>IF($AU$2&lt;&gt;5,NA(),IF(D4859=D4858,0,IF(AND(D4861=D4859,D4860=D4859),O4859+O4860+O4861,IF(D4860=D4859,O4860+O4859,O4859))))</f>
        <v/>
      </c>
      <c r="AS4859">
        <f>IF($AU$2&lt;&gt;5,NA(),IF(D4859=D4858,0,IF(AND(D4861=D4859,D4860=D4859),P4859+P4860+P4861,IF(D4860=D4859,P4860+P4859,P4859))))</f>
        <v/>
      </c>
      <c r="AT4859">
        <f>AR4859-AS4859</f>
        <v/>
      </c>
    </row>
    <row r="4860" ht="15.75" customHeight="1" s="121">
      <c r="B4860">
        <f>D4860&amp;Q4860&amp;E4860</f>
        <v/>
      </c>
      <c r="C4860" s="73" t="inlineStr">
        <is>
          <t>FUTSTK</t>
        </is>
      </c>
      <c r="D4860" s="73" t="inlineStr">
        <is>
          <t>IPCALAB</t>
        </is>
      </c>
      <c r="E4860" s="78" t="n">
        <v>45169</v>
      </c>
      <c r="F4860" s="75" t="n">
        <v>0</v>
      </c>
      <c r="G4860" s="73" t="inlineStr">
        <is>
          <t>XX</t>
        </is>
      </c>
      <c r="H4860" s="75" t="n">
        <v>779.25</v>
      </c>
      <c r="I4860" s="75" t="n">
        <v>779.25</v>
      </c>
      <c r="J4860" s="75" t="n">
        <v>763.55</v>
      </c>
      <c r="K4860" s="75" t="n">
        <v>773</v>
      </c>
      <c r="L4860" s="75" t="n">
        <v>773</v>
      </c>
      <c r="M4860" s="75" t="n">
        <v>71</v>
      </c>
      <c r="N4860" s="75" t="n">
        <v>355.58</v>
      </c>
      <c r="O4860" s="75" t="n">
        <v>49400</v>
      </c>
      <c r="P4860" s="75" t="n">
        <v>3250</v>
      </c>
      <c r="Q4860" s="79" t="n">
        <v>45119</v>
      </c>
      <c r="AR4860">
        <f>IF($AU$2&lt;&gt;5,NA(),IF(D4860=D4859,0,IF(AND(D4862=D4860,D4861=D4860),O4860+O4861+O4862,IF(D4861=D4860,O4861+O4860,O4860))))</f>
        <v/>
      </c>
      <c r="AS4860">
        <f>IF($AU$2&lt;&gt;5,NA(),IF(D4860=D4859,0,IF(AND(D4862=D4860,D4861=D4860),P4860+P4861+P4862,IF(D4861=D4860,P4861+P4860,P4860))))</f>
        <v/>
      </c>
      <c r="AT4860">
        <f>AR4860-AS4860</f>
        <v/>
      </c>
    </row>
    <row r="4861" ht="15.75" customHeight="1" s="121">
      <c r="B4861">
        <f>D4861&amp;Q4861&amp;E4861</f>
        <v/>
      </c>
      <c r="C4861" s="73" t="inlineStr">
        <is>
          <t>FUTSTK</t>
        </is>
      </c>
      <c r="D4861" s="73" t="inlineStr">
        <is>
          <t>IPCALAB</t>
        </is>
      </c>
      <c r="E4861" s="78" t="n">
        <v>45197</v>
      </c>
      <c r="F4861" s="75" t="n">
        <v>0</v>
      </c>
      <c r="G4861" s="73" t="inlineStr">
        <is>
          <t>XX</t>
        </is>
      </c>
      <c r="H4861" s="75" t="n">
        <v>0</v>
      </c>
      <c r="I4861" s="75" t="n">
        <v>0</v>
      </c>
      <c r="J4861" s="75" t="n">
        <v>0</v>
      </c>
      <c r="K4861" s="75" t="n">
        <v>773.15</v>
      </c>
      <c r="L4861" s="75" t="n">
        <v>776.65</v>
      </c>
      <c r="M4861" s="75" t="n">
        <v>0</v>
      </c>
      <c r="N4861" s="75" t="n">
        <v>0</v>
      </c>
      <c r="O4861" s="75" t="n">
        <v>5850</v>
      </c>
      <c r="P4861" s="75" t="n">
        <v>0</v>
      </c>
      <c r="Q4861" s="79" t="n">
        <v>45119</v>
      </c>
      <c r="AR4861">
        <f>IF($AU$2&lt;&gt;5,NA(),IF(D4861=D4860,0,IF(AND(D4863=D4861,D4862=D4861),O4861+O4862+O4863,IF(D4862=D4861,O4862+O4861,O4861))))</f>
        <v/>
      </c>
      <c r="AS4861">
        <f>IF($AU$2&lt;&gt;5,NA(),IF(D4861=D4860,0,IF(AND(D4863=D4861,D4862=D4861),P4861+P4862+P4863,IF(D4862=D4861,P4862+P4861,P4861))))</f>
        <v/>
      </c>
      <c r="AT4861">
        <f>AR4861-AS4861</f>
        <v/>
      </c>
    </row>
    <row r="4862" ht="15.75" customHeight="1" s="121">
      <c r="B4862">
        <f>D4862&amp;Q4862&amp;E4862</f>
        <v/>
      </c>
      <c r="C4862" s="73" t="inlineStr">
        <is>
          <t>FUTSTK</t>
        </is>
      </c>
      <c r="D4862" s="73" t="inlineStr">
        <is>
          <t>IRCTC</t>
        </is>
      </c>
      <c r="E4862" s="78" t="n">
        <v>45134</v>
      </c>
      <c r="F4862" s="75" t="n">
        <v>0</v>
      </c>
      <c r="G4862" s="73" t="inlineStr">
        <is>
          <t>XX</t>
        </is>
      </c>
      <c r="H4862" s="75" t="n">
        <v>622.7</v>
      </c>
      <c r="I4862" s="75" t="n">
        <v>624.6</v>
      </c>
      <c r="J4862" s="75" t="n">
        <v>616.45</v>
      </c>
      <c r="K4862" s="75" t="n">
        <v>623.35</v>
      </c>
      <c r="L4862" s="75" t="n">
        <v>623.35</v>
      </c>
      <c r="M4862" s="75" t="n">
        <v>1195</v>
      </c>
      <c r="N4862" s="75" t="n">
        <v>6496.01</v>
      </c>
      <c r="O4862" s="75" t="n">
        <v>13321875</v>
      </c>
      <c r="P4862" s="75" t="n">
        <v>10500</v>
      </c>
      <c r="Q4862" s="79" t="n">
        <v>45119</v>
      </c>
      <c r="AR4862">
        <f>IF($AU$2&lt;&gt;5,NA(),IF(D4862=D4861,0,IF(AND(D4864=D4862,D4863=D4862),O4862+O4863+O4864,IF(D4863=D4862,O4863+O4862,O4862))))</f>
        <v/>
      </c>
      <c r="AS4862">
        <f>IF($AU$2&lt;&gt;5,NA(),IF(D4862=D4861,0,IF(AND(D4864=D4862,D4863=D4862),P4862+P4863+P4864,IF(D4863=D4862,P4863+P4862,P4862))))</f>
        <v/>
      </c>
      <c r="AT4862">
        <f>AR4862-AS4862</f>
        <v/>
      </c>
    </row>
    <row r="4863" ht="15.75" customHeight="1" s="121">
      <c r="B4863">
        <f>D4863&amp;Q4863&amp;E4863</f>
        <v/>
      </c>
      <c r="C4863" s="73" t="inlineStr">
        <is>
          <t>FUTSTK</t>
        </is>
      </c>
      <c r="D4863" s="73" t="inlineStr">
        <is>
          <t>IRCTC</t>
        </is>
      </c>
      <c r="E4863" s="78" t="n">
        <v>45169</v>
      </c>
      <c r="F4863" s="75" t="n">
        <v>0</v>
      </c>
      <c r="G4863" s="73" t="inlineStr">
        <is>
          <t>XX</t>
        </is>
      </c>
      <c r="H4863" s="75" t="n">
        <v>624.45</v>
      </c>
      <c r="I4863" s="75" t="n">
        <v>627.95</v>
      </c>
      <c r="J4863" s="75" t="n">
        <v>620.5</v>
      </c>
      <c r="K4863" s="75" t="n">
        <v>626.9</v>
      </c>
      <c r="L4863" s="75" t="n">
        <v>626.9</v>
      </c>
      <c r="M4863" s="75" t="n">
        <v>161</v>
      </c>
      <c r="N4863" s="75" t="n">
        <v>880.21</v>
      </c>
      <c r="O4863" s="75" t="n">
        <v>693875</v>
      </c>
      <c r="P4863" s="75" t="n">
        <v>24500</v>
      </c>
      <c r="Q4863" s="79" t="n">
        <v>45119</v>
      </c>
      <c r="AR4863">
        <f>IF($AU$2&lt;&gt;5,NA(),IF(D4863=D4862,0,IF(AND(D4865=D4863,D4864=D4863),O4863+O4864+O4865,IF(D4864=D4863,O4864+O4863,O4863))))</f>
        <v/>
      </c>
      <c r="AS4863">
        <f>IF($AU$2&lt;&gt;5,NA(),IF(D4863=D4862,0,IF(AND(D4865=D4863,D4864=D4863),P4863+P4864+P4865,IF(D4864=D4863,P4864+P4863,P4863))))</f>
        <v/>
      </c>
      <c r="AT4863">
        <f>AR4863-AS4863</f>
        <v/>
      </c>
    </row>
    <row r="4864" ht="15.75" customHeight="1" s="121">
      <c r="B4864">
        <f>D4864&amp;Q4864&amp;E4864</f>
        <v/>
      </c>
      <c r="C4864" s="73" t="inlineStr">
        <is>
          <t>FUTSTK</t>
        </is>
      </c>
      <c r="D4864" s="73" t="inlineStr">
        <is>
          <t>IRCTC</t>
        </is>
      </c>
      <c r="E4864" s="78" t="n">
        <v>45197</v>
      </c>
      <c r="F4864" s="75" t="n">
        <v>0</v>
      </c>
      <c r="G4864" s="73" t="inlineStr">
        <is>
          <t>XX</t>
        </is>
      </c>
      <c r="H4864" s="75" t="n">
        <v>630.3</v>
      </c>
      <c r="I4864" s="75" t="n">
        <v>630.3</v>
      </c>
      <c r="J4864" s="75" t="n">
        <v>623.8</v>
      </c>
      <c r="K4864" s="75" t="n">
        <v>629.65</v>
      </c>
      <c r="L4864" s="75" t="n">
        <v>629.65</v>
      </c>
      <c r="M4864" s="75" t="n">
        <v>24</v>
      </c>
      <c r="N4864" s="75" t="n">
        <v>131.8</v>
      </c>
      <c r="O4864" s="75" t="n">
        <v>66500</v>
      </c>
      <c r="P4864" s="75" t="n">
        <v>14875</v>
      </c>
      <c r="Q4864" s="79" t="n">
        <v>45119</v>
      </c>
      <c r="AR4864">
        <f>IF($AU$2&lt;&gt;5,NA(),IF(D4864=D4863,0,IF(AND(D4866=D4864,D4865=D4864),O4864+O4865+O4866,IF(D4865=D4864,O4865+O4864,O4864))))</f>
        <v/>
      </c>
      <c r="AS4864">
        <f>IF($AU$2&lt;&gt;5,NA(),IF(D4864=D4863,0,IF(AND(D4866=D4864,D4865=D4864),P4864+P4865+P4866,IF(D4865=D4864,P4865+P4864,P4864))))</f>
        <v/>
      </c>
      <c r="AT4864">
        <f>AR4864-AS4864</f>
        <v/>
      </c>
    </row>
    <row r="4865" ht="15.75" customHeight="1" s="121">
      <c r="B4865">
        <f>D4865&amp;Q4865&amp;E4865</f>
        <v/>
      </c>
      <c r="C4865" s="73" t="inlineStr">
        <is>
          <t>FUTSTK</t>
        </is>
      </c>
      <c r="D4865" s="73" t="inlineStr">
        <is>
          <t>ITC</t>
        </is>
      </c>
      <c r="E4865" s="78" t="n">
        <v>45134</v>
      </c>
      <c r="F4865" s="75" t="n">
        <v>0</v>
      </c>
      <c r="G4865" s="73" t="inlineStr">
        <is>
          <t>XX</t>
        </is>
      </c>
      <c r="H4865" s="75" t="n">
        <v>478.1</v>
      </c>
      <c r="I4865" s="75" t="n">
        <v>479.3</v>
      </c>
      <c r="J4865" s="75" t="n">
        <v>472.6</v>
      </c>
      <c r="K4865" s="75" t="n">
        <v>474.7</v>
      </c>
      <c r="L4865" s="75" t="n">
        <v>474.7</v>
      </c>
      <c r="M4865" s="75" t="n">
        <v>7001</v>
      </c>
      <c r="N4865" s="75" t="n">
        <v>53298.69</v>
      </c>
      <c r="O4865" s="75" t="n">
        <v>72974400</v>
      </c>
      <c r="P4865" s="75" t="n">
        <v>2888000</v>
      </c>
      <c r="Q4865" s="79" t="n">
        <v>45119</v>
      </c>
      <c r="AR4865">
        <f>IF($AU$2&lt;&gt;5,NA(),IF(D4865=D4864,0,IF(AND(D4867=D4865,D4866=D4865),O4865+O4866+O4867,IF(D4866=D4865,O4866+O4865,O4865))))</f>
        <v/>
      </c>
      <c r="AS4865">
        <f>IF($AU$2&lt;&gt;5,NA(),IF(D4865=D4864,0,IF(AND(D4867=D4865,D4866=D4865),P4865+P4866+P4867,IF(D4866=D4865,P4866+P4865,P4865))))</f>
        <v/>
      </c>
      <c r="AT4865">
        <f>AR4865-AS4865</f>
        <v/>
      </c>
    </row>
    <row r="4866" ht="15.75" customHeight="1" s="121">
      <c r="B4866">
        <f>D4866&amp;Q4866&amp;E4866</f>
        <v/>
      </c>
      <c r="C4866" s="73" t="inlineStr">
        <is>
          <t>FUTSTK</t>
        </is>
      </c>
      <c r="D4866" s="73" t="inlineStr">
        <is>
          <t>ITC</t>
        </is>
      </c>
      <c r="E4866" s="78" t="n">
        <v>45169</v>
      </c>
      <c r="F4866" s="75" t="n">
        <v>0</v>
      </c>
      <c r="G4866" s="73" t="inlineStr">
        <is>
          <t>XX</t>
        </is>
      </c>
      <c r="H4866" s="75" t="n">
        <v>482</v>
      </c>
      <c r="I4866" s="75" t="n">
        <v>482.55</v>
      </c>
      <c r="J4866" s="75" t="n">
        <v>476</v>
      </c>
      <c r="K4866" s="75" t="n">
        <v>477.85</v>
      </c>
      <c r="L4866" s="75" t="n">
        <v>477.85</v>
      </c>
      <c r="M4866" s="75" t="n">
        <v>789</v>
      </c>
      <c r="N4866" s="75" t="n">
        <v>6045.57</v>
      </c>
      <c r="O4866" s="75" t="n">
        <v>2345600</v>
      </c>
      <c r="P4866" s="75" t="n">
        <v>467200</v>
      </c>
      <c r="Q4866" s="79" t="n">
        <v>45119</v>
      </c>
      <c r="AR4866">
        <f>IF($AU$2&lt;&gt;5,NA(),IF(D4866=D4865,0,IF(AND(D4868=D4866,D4867=D4866),O4866+O4867+O4868,IF(D4867=D4866,O4867+O4866,O4866))))</f>
        <v/>
      </c>
      <c r="AS4866">
        <f>IF($AU$2&lt;&gt;5,NA(),IF(D4866=D4865,0,IF(AND(D4868=D4866,D4867=D4866),P4866+P4867+P4868,IF(D4867=D4866,P4867+P4866,P4866))))</f>
        <v/>
      </c>
      <c r="AT4866">
        <f>AR4866-AS4866</f>
        <v/>
      </c>
    </row>
    <row r="4867" ht="15.75" customHeight="1" s="121">
      <c r="B4867">
        <f>D4867&amp;Q4867&amp;E4867</f>
        <v/>
      </c>
      <c r="C4867" s="73" t="inlineStr">
        <is>
          <t>FUTSTK</t>
        </is>
      </c>
      <c r="D4867" s="73" t="inlineStr">
        <is>
          <t>ITC</t>
        </is>
      </c>
      <c r="E4867" s="78" t="n">
        <v>45197</v>
      </c>
      <c r="F4867" s="75" t="n">
        <v>0</v>
      </c>
      <c r="G4867" s="73" t="inlineStr">
        <is>
          <t>XX</t>
        </is>
      </c>
      <c r="H4867" s="75" t="n">
        <v>483.2</v>
      </c>
      <c r="I4867" s="75" t="n">
        <v>485.2</v>
      </c>
      <c r="J4867" s="75" t="n">
        <v>480.2</v>
      </c>
      <c r="K4867" s="75" t="n">
        <v>480.45</v>
      </c>
      <c r="L4867" s="75" t="n">
        <v>480.45</v>
      </c>
      <c r="M4867" s="75" t="n">
        <v>64</v>
      </c>
      <c r="N4867" s="75" t="n">
        <v>493.9</v>
      </c>
      <c r="O4867" s="75" t="n">
        <v>203200</v>
      </c>
      <c r="P4867" s="75" t="n">
        <v>19200</v>
      </c>
      <c r="Q4867" s="79" t="n">
        <v>45119</v>
      </c>
      <c r="AR4867">
        <f>IF($AU$2&lt;&gt;5,NA(),IF(D4867=D4866,0,IF(AND(D4869=D4867,D4868=D4867),O4867+O4868+O4869,IF(D4868=D4867,O4868+O4867,O4867))))</f>
        <v/>
      </c>
      <c r="AS4867">
        <f>IF($AU$2&lt;&gt;5,NA(),IF(D4867=D4866,0,IF(AND(D4869=D4867,D4868=D4867),P4867+P4868+P4869,IF(D4868=D4867,P4868+P4867,P4867))))</f>
        <v/>
      </c>
      <c r="AT4867">
        <f>AR4867-AS4867</f>
        <v/>
      </c>
    </row>
    <row r="4868" ht="15.75" customHeight="1" s="121">
      <c r="B4868">
        <f>D4868&amp;Q4868&amp;E4868</f>
        <v/>
      </c>
      <c r="C4868" s="73" t="inlineStr">
        <is>
          <t>FUTSTK</t>
        </is>
      </c>
      <c r="D4868" s="73" t="inlineStr">
        <is>
          <t>JINDALSTEL</t>
        </is>
      </c>
      <c r="E4868" s="78" t="n">
        <v>45134</v>
      </c>
      <c r="F4868" s="75" t="n">
        <v>0</v>
      </c>
      <c r="G4868" s="73" t="inlineStr">
        <is>
          <t>XX</t>
        </is>
      </c>
      <c r="H4868" s="75" t="n">
        <v>631.85</v>
      </c>
      <c r="I4868" s="75" t="n">
        <v>634.9</v>
      </c>
      <c r="J4868" s="75" t="n">
        <v>619.5</v>
      </c>
      <c r="K4868" s="75" t="n">
        <v>623.1</v>
      </c>
      <c r="L4868" s="75" t="n">
        <v>623.1</v>
      </c>
      <c r="M4868" s="75" t="n">
        <v>6020</v>
      </c>
      <c r="N4868" s="75" t="n">
        <v>47079.2</v>
      </c>
      <c r="O4868" s="75" t="n">
        <v>25703750</v>
      </c>
      <c r="P4868" s="75" t="n">
        <v>-1092500</v>
      </c>
      <c r="Q4868" s="79" t="n">
        <v>45119</v>
      </c>
      <c r="AR4868">
        <f>IF($AU$2&lt;&gt;5,NA(),IF(D4868=D4867,0,IF(AND(D4870=D4868,D4869=D4868),O4868+O4869+O4870,IF(D4869=D4868,O4869+O4868,O4868))))</f>
        <v/>
      </c>
      <c r="AS4868">
        <f>IF($AU$2&lt;&gt;5,NA(),IF(D4868=D4867,0,IF(AND(D4870=D4868,D4869=D4868),P4868+P4869+P4870,IF(D4869=D4868,P4869+P4868,P4868))))</f>
        <v/>
      </c>
      <c r="AT4868">
        <f>AR4868-AS4868</f>
        <v/>
      </c>
    </row>
    <row r="4869" ht="15.75" customHeight="1" s="121">
      <c r="B4869">
        <f>D4869&amp;Q4869&amp;E4869</f>
        <v/>
      </c>
      <c r="C4869" s="73" t="inlineStr">
        <is>
          <t>FUTSTK</t>
        </is>
      </c>
      <c r="D4869" s="73" t="inlineStr">
        <is>
          <t>JINDALSTEL</t>
        </is>
      </c>
      <c r="E4869" s="78" t="n">
        <v>45169</v>
      </c>
      <c r="F4869" s="75" t="n">
        <v>0</v>
      </c>
      <c r="G4869" s="73" t="inlineStr">
        <is>
          <t>XX</t>
        </is>
      </c>
      <c r="H4869" s="75" t="n">
        <v>635.25</v>
      </c>
      <c r="I4869" s="75" t="n">
        <v>637.2</v>
      </c>
      <c r="J4869" s="75" t="n">
        <v>623.85</v>
      </c>
      <c r="K4869" s="75" t="n">
        <v>625.75</v>
      </c>
      <c r="L4869" s="75" t="n">
        <v>625.75</v>
      </c>
      <c r="M4869" s="75" t="n">
        <v>231</v>
      </c>
      <c r="N4869" s="75" t="n">
        <v>1815.98</v>
      </c>
      <c r="O4869" s="75" t="n">
        <v>313750</v>
      </c>
      <c r="P4869" s="75" t="n">
        <v>38750</v>
      </c>
      <c r="Q4869" s="79" t="n">
        <v>45119</v>
      </c>
      <c r="AR4869">
        <f>IF($AU$2&lt;&gt;5,NA(),IF(D4869=D4868,0,IF(AND(D4871=D4869,D4870=D4869),O4869+O4870+O4871,IF(D4870=D4869,O4870+O4869,O4869))))</f>
        <v/>
      </c>
      <c r="AS4869">
        <f>IF($AU$2&lt;&gt;5,NA(),IF(D4869=D4868,0,IF(AND(D4871=D4869,D4870=D4869),P4869+P4870+P4871,IF(D4870=D4869,P4870+P4869,P4869))))</f>
        <v/>
      </c>
      <c r="AT4869">
        <f>AR4869-AS4869</f>
        <v/>
      </c>
    </row>
    <row r="4870" ht="15.75" customHeight="1" s="121">
      <c r="B4870">
        <f>D4870&amp;Q4870&amp;E4870</f>
        <v/>
      </c>
      <c r="C4870" s="73" t="inlineStr">
        <is>
          <t>FUTSTK</t>
        </is>
      </c>
      <c r="D4870" s="73" t="inlineStr">
        <is>
          <t>JINDALSTEL</t>
        </is>
      </c>
      <c r="E4870" s="78" t="n">
        <v>45197</v>
      </c>
      <c r="F4870" s="75" t="n">
        <v>0</v>
      </c>
      <c r="G4870" s="73" t="inlineStr">
        <is>
          <t>XX</t>
        </is>
      </c>
      <c r="H4870" s="75" t="n">
        <v>632.05</v>
      </c>
      <c r="I4870" s="75" t="n">
        <v>635.1</v>
      </c>
      <c r="J4870" s="75" t="n">
        <v>632.05</v>
      </c>
      <c r="K4870" s="75" t="n">
        <v>633</v>
      </c>
      <c r="L4870" s="75" t="n">
        <v>633</v>
      </c>
      <c r="M4870" s="75" t="n">
        <v>6</v>
      </c>
      <c r="N4870" s="75" t="n">
        <v>47.52</v>
      </c>
      <c r="O4870" s="75" t="n">
        <v>22500</v>
      </c>
      <c r="P4870" s="75" t="n">
        <v>5000</v>
      </c>
      <c r="Q4870" s="79" t="n">
        <v>45119</v>
      </c>
      <c r="AR4870">
        <f>IF($AU$2&lt;&gt;5,NA(),IF(D4870=D4869,0,IF(AND(D4872=D4870,D4871=D4870),O4870+O4871+O4872,IF(D4871=D4870,O4871+O4870,O4870))))</f>
        <v/>
      </c>
      <c r="AS4870">
        <f>IF($AU$2&lt;&gt;5,NA(),IF(D4870=D4869,0,IF(AND(D4872=D4870,D4871=D4870),P4870+P4871+P4872,IF(D4871=D4870,P4871+P4870,P4870))))</f>
        <v/>
      </c>
      <c r="AT4870">
        <f>AR4870-AS4870</f>
        <v/>
      </c>
    </row>
    <row r="4871" ht="15.75" customHeight="1" s="121">
      <c r="B4871">
        <f>D4871&amp;Q4871&amp;E4871</f>
        <v/>
      </c>
      <c r="C4871" s="73" t="inlineStr">
        <is>
          <t>FUTSTK</t>
        </is>
      </c>
      <c r="D4871" s="73" t="inlineStr">
        <is>
          <t>JKCEMENT</t>
        </is>
      </c>
      <c r="E4871" s="78" t="n">
        <v>45134</v>
      </c>
      <c r="F4871" s="75" t="n">
        <v>0</v>
      </c>
      <c r="G4871" s="73" t="inlineStr">
        <is>
          <t>XX</t>
        </is>
      </c>
      <c r="H4871" s="75" t="n">
        <v>3308.15</v>
      </c>
      <c r="I4871" s="75" t="n">
        <v>3338.95</v>
      </c>
      <c r="J4871" s="75" t="n">
        <v>3292.55</v>
      </c>
      <c r="K4871" s="75" t="n">
        <v>3303.9</v>
      </c>
      <c r="L4871" s="75" t="n">
        <v>3303.9</v>
      </c>
      <c r="M4871" s="75" t="n">
        <v>437</v>
      </c>
      <c r="N4871" s="75" t="n">
        <v>3615.43</v>
      </c>
      <c r="O4871" s="75" t="n">
        <v>297250</v>
      </c>
      <c r="P4871" s="75" t="n">
        <v>9750</v>
      </c>
      <c r="Q4871" s="79" t="n">
        <v>45119</v>
      </c>
      <c r="AR4871">
        <f>IF($AU$2&lt;&gt;5,NA(),IF(D4871=D4870,0,IF(AND(D4873=D4871,D4872=D4871),O4871+O4872+O4873,IF(D4872=D4871,O4872+O4871,O4871))))</f>
        <v/>
      </c>
      <c r="AS4871">
        <f>IF($AU$2&lt;&gt;5,NA(),IF(D4871=D4870,0,IF(AND(D4873=D4871,D4872=D4871),P4871+P4872+P4873,IF(D4872=D4871,P4872+P4871,P4871))))</f>
        <v/>
      </c>
      <c r="AT4871">
        <f>AR4871-AS4871</f>
        <v/>
      </c>
    </row>
    <row r="4872" ht="15.75" customHeight="1" s="121">
      <c r="B4872">
        <f>D4872&amp;Q4872&amp;E4872</f>
        <v/>
      </c>
      <c r="C4872" s="73" t="inlineStr">
        <is>
          <t>FUTSTK</t>
        </is>
      </c>
      <c r="D4872" s="73" t="inlineStr">
        <is>
          <t>JKCEMENT</t>
        </is>
      </c>
      <c r="E4872" s="78" t="n">
        <v>45169</v>
      </c>
      <c r="F4872" s="75" t="n">
        <v>0</v>
      </c>
      <c r="G4872" s="73" t="inlineStr">
        <is>
          <t>XX</t>
        </is>
      </c>
      <c r="H4872" s="75" t="n">
        <v>3312</v>
      </c>
      <c r="I4872" s="75" t="n">
        <v>3312</v>
      </c>
      <c r="J4872" s="75" t="n">
        <v>3276.3</v>
      </c>
      <c r="K4872" s="75" t="n">
        <v>3281.55</v>
      </c>
      <c r="L4872" s="75" t="n">
        <v>3281.55</v>
      </c>
      <c r="M4872" s="75" t="n">
        <v>35</v>
      </c>
      <c r="N4872" s="75" t="n">
        <v>287.48</v>
      </c>
      <c r="O4872" s="75" t="n">
        <v>11500</v>
      </c>
      <c r="P4872" s="75" t="n">
        <v>4250</v>
      </c>
      <c r="Q4872" s="79" t="n">
        <v>45119</v>
      </c>
      <c r="AR4872">
        <f>IF($AU$2&lt;&gt;5,NA(),IF(D4872=D4871,0,IF(AND(D4874=D4872,D4873=D4872),O4872+O4873+O4874,IF(D4873=D4872,O4873+O4872,O4872))))</f>
        <v/>
      </c>
      <c r="AS4872">
        <f>IF($AU$2&lt;&gt;5,NA(),IF(D4872=D4871,0,IF(AND(D4874=D4872,D4873=D4872),P4872+P4873+P4874,IF(D4873=D4872,P4873+P4872,P4872))))</f>
        <v/>
      </c>
      <c r="AT4872">
        <f>AR4872-AS4872</f>
        <v/>
      </c>
    </row>
    <row r="4873" ht="15.75" customHeight="1" s="121">
      <c r="B4873">
        <f>D4873&amp;Q4873&amp;E4873</f>
        <v/>
      </c>
      <c r="C4873" s="73" t="inlineStr">
        <is>
          <t>FUTSTK</t>
        </is>
      </c>
      <c r="D4873" s="73" t="inlineStr">
        <is>
          <t>JKCEMENT</t>
        </is>
      </c>
      <c r="E4873" s="78" t="n">
        <v>45197</v>
      </c>
      <c r="F4873" s="75" t="n">
        <v>0</v>
      </c>
      <c r="G4873" s="73" t="inlineStr">
        <is>
          <t>XX</t>
        </is>
      </c>
      <c r="H4873" s="75" t="n">
        <v>0</v>
      </c>
      <c r="I4873" s="75" t="n">
        <v>0</v>
      </c>
      <c r="J4873" s="75" t="n">
        <v>0</v>
      </c>
      <c r="K4873" s="75" t="n">
        <v>3430.4</v>
      </c>
      <c r="L4873" s="75" t="n">
        <v>3388.7</v>
      </c>
      <c r="M4873" s="75" t="n">
        <v>0</v>
      </c>
      <c r="N4873" s="75" t="n">
        <v>0</v>
      </c>
      <c r="O4873" s="75" t="n">
        <v>500</v>
      </c>
      <c r="P4873" s="75" t="n">
        <v>0</v>
      </c>
      <c r="Q4873" s="79" t="n">
        <v>45119</v>
      </c>
      <c r="AR4873">
        <f>IF($AU$2&lt;&gt;5,NA(),IF(D4873=D4872,0,IF(AND(D4875=D4873,D4874=D4873),O4873+O4874+O4875,IF(D4874=D4873,O4874+O4873,O4873))))</f>
        <v/>
      </c>
      <c r="AS4873">
        <f>IF($AU$2&lt;&gt;5,NA(),IF(D4873=D4872,0,IF(AND(D4875=D4873,D4874=D4873),P4873+P4874+P4875,IF(D4874=D4873,P4874+P4873,P4873))))</f>
        <v/>
      </c>
      <c r="AT4873">
        <f>AR4873-AS4873</f>
        <v/>
      </c>
    </row>
    <row r="4874" ht="15.75" customHeight="1" s="121">
      <c r="B4874">
        <f>D4874&amp;Q4874&amp;E4874</f>
        <v/>
      </c>
      <c r="C4874" s="73" t="inlineStr">
        <is>
          <t>FUTSTK</t>
        </is>
      </c>
      <c r="D4874" s="73" t="inlineStr">
        <is>
          <t>JSWSTEEL</t>
        </is>
      </c>
      <c r="E4874" s="78" t="n">
        <v>45134</v>
      </c>
      <c r="F4874" s="75" t="n">
        <v>0</v>
      </c>
      <c r="G4874" s="73" t="inlineStr">
        <is>
          <t>XX</t>
        </is>
      </c>
      <c r="H4874" s="75" t="n">
        <v>803.95</v>
      </c>
      <c r="I4874" s="75" t="n">
        <v>811.9</v>
      </c>
      <c r="J4874" s="75" t="n">
        <v>791</v>
      </c>
      <c r="K4874" s="75" t="n">
        <v>804.55</v>
      </c>
      <c r="L4874" s="75" t="n">
        <v>804.55</v>
      </c>
      <c r="M4874" s="75" t="n">
        <v>21222</v>
      </c>
      <c r="N4874" s="75" t="n">
        <v>230137.9</v>
      </c>
      <c r="O4874" s="75" t="n">
        <v>24170400</v>
      </c>
      <c r="P4874" s="75" t="n">
        <v>-4148550</v>
      </c>
      <c r="Q4874" s="79" t="n">
        <v>45119</v>
      </c>
      <c r="AR4874">
        <f>IF($AU$2&lt;&gt;5,NA(),IF(D4874=D4873,0,IF(AND(D4876=D4874,D4875=D4874),O4874+O4875+O4876,IF(D4875=D4874,O4875+O4874,O4874))))</f>
        <v/>
      </c>
      <c r="AS4874">
        <f>IF($AU$2&lt;&gt;5,NA(),IF(D4874=D4873,0,IF(AND(D4876=D4874,D4875=D4874),P4874+P4875+P4876,IF(D4875=D4874,P4875+P4874,P4874))))</f>
        <v/>
      </c>
      <c r="AT4874">
        <f>AR4874-AS4874</f>
        <v/>
      </c>
    </row>
    <row r="4875" ht="15.75" customHeight="1" s="121">
      <c r="B4875">
        <f>D4875&amp;Q4875&amp;E4875</f>
        <v/>
      </c>
      <c r="C4875" s="73" t="inlineStr">
        <is>
          <t>FUTSTK</t>
        </is>
      </c>
      <c r="D4875" s="73" t="inlineStr">
        <is>
          <t>JSWSTEEL</t>
        </is>
      </c>
      <c r="E4875" s="78" t="n">
        <v>45169</v>
      </c>
      <c r="F4875" s="75" t="n">
        <v>0</v>
      </c>
      <c r="G4875" s="73" t="inlineStr">
        <is>
          <t>XX</t>
        </is>
      </c>
      <c r="H4875" s="75" t="n">
        <v>804.3</v>
      </c>
      <c r="I4875" s="75" t="n">
        <v>815.1</v>
      </c>
      <c r="J4875" s="75" t="n">
        <v>794.3</v>
      </c>
      <c r="K4875" s="75" t="n">
        <v>807.3</v>
      </c>
      <c r="L4875" s="75" t="n">
        <v>807.3</v>
      </c>
      <c r="M4875" s="75" t="n">
        <v>1214</v>
      </c>
      <c r="N4875" s="75" t="n">
        <v>13185.19</v>
      </c>
      <c r="O4875" s="75" t="n">
        <v>2357100</v>
      </c>
      <c r="P4875" s="75" t="n">
        <v>831600</v>
      </c>
      <c r="Q4875" s="79" t="n">
        <v>45119</v>
      </c>
      <c r="AR4875">
        <f>IF($AU$2&lt;&gt;5,NA(),IF(D4875=D4874,0,IF(AND(D4877=D4875,D4876=D4875),O4875+O4876+O4877,IF(D4876=D4875,O4876+O4875,O4875))))</f>
        <v/>
      </c>
      <c r="AS4875">
        <f>IF($AU$2&lt;&gt;5,NA(),IF(D4875=D4874,0,IF(AND(D4877=D4875,D4876=D4875),P4875+P4876+P4877,IF(D4876=D4875,P4876+P4875,P4875))))</f>
        <v/>
      </c>
      <c r="AT4875">
        <f>AR4875-AS4875</f>
        <v/>
      </c>
    </row>
    <row r="4876" ht="15.75" customHeight="1" s="121">
      <c r="B4876">
        <f>D4876&amp;Q4876&amp;E4876</f>
        <v/>
      </c>
      <c r="C4876" s="73" t="inlineStr">
        <is>
          <t>FUTSTK</t>
        </is>
      </c>
      <c r="D4876" s="73" t="inlineStr">
        <is>
          <t>JSWSTEEL</t>
        </is>
      </c>
      <c r="E4876" s="78" t="n">
        <v>45197</v>
      </c>
      <c r="F4876" s="75" t="n">
        <v>0</v>
      </c>
      <c r="G4876" s="73" t="inlineStr">
        <is>
          <t>XX</t>
        </is>
      </c>
      <c r="H4876" s="75" t="n">
        <v>814.35</v>
      </c>
      <c r="I4876" s="75" t="n">
        <v>815</v>
      </c>
      <c r="J4876" s="75" t="n">
        <v>799</v>
      </c>
      <c r="K4876" s="75" t="n">
        <v>804.7</v>
      </c>
      <c r="L4876" s="75" t="n">
        <v>804.7</v>
      </c>
      <c r="M4876" s="75" t="n">
        <v>14</v>
      </c>
      <c r="N4876" s="75" t="n">
        <v>152.15</v>
      </c>
      <c r="O4876" s="75" t="n">
        <v>27000</v>
      </c>
      <c r="P4876" s="75" t="n">
        <v>1350</v>
      </c>
      <c r="Q4876" s="79" t="n">
        <v>45119</v>
      </c>
      <c r="AR4876">
        <f>IF($AU$2&lt;&gt;5,NA(),IF(D4876=D4875,0,IF(AND(D4878=D4876,D4877=D4876),O4876+O4877+O4878,IF(D4877=D4876,O4877+O4876,O4876))))</f>
        <v/>
      </c>
      <c r="AS4876">
        <f>IF($AU$2&lt;&gt;5,NA(),IF(D4876=D4875,0,IF(AND(D4878=D4876,D4877=D4876),P4876+P4877+P4878,IF(D4877=D4876,P4877+P4876,P4876))))</f>
        <v/>
      </c>
      <c r="AT4876">
        <f>AR4876-AS4876</f>
        <v/>
      </c>
    </row>
    <row r="4877" ht="15.75" customHeight="1" s="121">
      <c r="B4877">
        <f>D4877&amp;Q4877&amp;E4877</f>
        <v/>
      </c>
      <c r="C4877" s="73" t="inlineStr">
        <is>
          <t>FUTSTK</t>
        </is>
      </c>
      <c r="D4877" s="73" t="inlineStr">
        <is>
          <t>JUBLFOOD</t>
        </is>
      </c>
      <c r="E4877" s="78" t="n">
        <v>45134</v>
      </c>
      <c r="F4877" s="75" t="n">
        <v>0</v>
      </c>
      <c r="G4877" s="73" t="inlineStr">
        <is>
          <t>XX</t>
        </is>
      </c>
      <c r="H4877" s="75" t="n">
        <v>480.05</v>
      </c>
      <c r="I4877" s="75" t="n">
        <v>480.7</v>
      </c>
      <c r="J4877" s="75" t="n">
        <v>475.9</v>
      </c>
      <c r="K4877" s="75" t="n">
        <v>477.65</v>
      </c>
      <c r="L4877" s="75" t="n">
        <v>477.65</v>
      </c>
      <c r="M4877" s="75" t="n">
        <v>1120</v>
      </c>
      <c r="N4877" s="75" t="n">
        <v>6695.97</v>
      </c>
      <c r="O4877" s="75" t="n">
        <v>19913750</v>
      </c>
      <c r="P4877" s="75" t="n">
        <v>-26250</v>
      </c>
      <c r="Q4877" s="79" t="n">
        <v>45119</v>
      </c>
      <c r="AR4877">
        <f>IF($AU$2&lt;&gt;5,NA(),IF(D4877=D4876,0,IF(AND(D4879=D4877,D4878=D4877),O4877+O4878+O4879,IF(D4878=D4877,O4878+O4877,O4877))))</f>
        <v/>
      </c>
      <c r="AS4877">
        <f>IF($AU$2&lt;&gt;5,NA(),IF(D4877=D4876,0,IF(AND(D4879=D4877,D4878=D4877),P4877+P4878+P4879,IF(D4878=D4877,P4878+P4877,P4877))))</f>
        <v/>
      </c>
      <c r="AT4877">
        <f>AR4877-AS4877</f>
        <v/>
      </c>
    </row>
    <row r="4878" ht="15.75" customHeight="1" s="121">
      <c r="B4878">
        <f>D4878&amp;Q4878&amp;E4878</f>
        <v/>
      </c>
      <c r="C4878" s="73" t="inlineStr">
        <is>
          <t>FUTSTK</t>
        </is>
      </c>
      <c r="D4878" s="73" t="inlineStr">
        <is>
          <t>JUBLFOOD</t>
        </is>
      </c>
      <c r="E4878" s="78" t="n">
        <v>45169</v>
      </c>
      <c r="F4878" s="75" t="n">
        <v>0</v>
      </c>
      <c r="G4878" s="73" t="inlineStr">
        <is>
          <t>XX</t>
        </is>
      </c>
      <c r="H4878" s="75" t="n">
        <v>473.8</v>
      </c>
      <c r="I4878" s="75" t="n">
        <v>475.5</v>
      </c>
      <c r="J4878" s="75" t="n">
        <v>472.15</v>
      </c>
      <c r="K4878" s="75" t="n">
        <v>473.55</v>
      </c>
      <c r="L4878" s="75" t="n">
        <v>473.55</v>
      </c>
      <c r="M4878" s="75" t="n">
        <v>164</v>
      </c>
      <c r="N4878" s="75" t="n">
        <v>971.26</v>
      </c>
      <c r="O4878" s="75" t="n">
        <v>1307500</v>
      </c>
      <c r="P4878" s="75" t="n">
        <v>113750</v>
      </c>
      <c r="Q4878" s="79" t="n">
        <v>45119</v>
      </c>
      <c r="AR4878">
        <f>IF($AU$2&lt;&gt;5,NA(),IF(D4878=D4877,0,IF(AND(D4880=D4878,D4879=D4878),O4878+O4879+O4880,IF(D4879=D4878,O4879+O4878,O4878))))</f>
        <v/>
      </c>
      <c r="AS4878">
        <f>IF($AU$2&lt;&gt;5,NA(),IF(D4878=D4877,0,IF(AND(D4880=D4878,D4879=D4878),P4878+P4879+P4880,IF(D4879=D4878,P4879+P4878,P4878))))</f>
        <v/>
      </c>
      <c r="AT4878">
        <f>AR4878-AS4878</f>
        <v/>
      </c>
    </row>
    <row r="4879" ht="15.75" customHeight="1" s="121">
      <c r="B4879">
        <f>D4879&amp;Q4879&amp;E4879</f>
        <v/>
      </c>
      <c r="C4879" s="73" t="inlineStr">
        <is>
          <t>FUTSTK</t>
        </is>
      </c>
      <c r="D4879" s="73" t="inlineStr">
        <is>
          <t>JUBLFOOD</t>
        </is>
      </c>
      <c r="E4879" s="78" t="n">
        <v>45197</v>
      </c>
      <c r="F4879" s="75" t="n">
        <v>0</v>
      </c>
      <c r="G4879" s="73" t="inlineStr">
        <is>
          <t>XX</t>
        </is>
      </c>
      <c r="H4879" s="75" t="n">
        <v>474</v>
      </c>
      <c r="I4879" s="75" t="n">
        <v>474.25</v>
      </c>
      <c r="J4879" s="75" t="n">
        <v>470</v>
      </c>
      <c r="K4879" s="75" t="n">
        <v>471.55</v>
      </c>
      <c r="L4879" s="75" t="n">
        <v>471.55</v>
      </c>
      <c r="M4879" s="75" t="n">
        <v>12</v>
      </c>
      <c r="N4879" s="75" t="n">
        <v>70.81</v>
      </c>
      <c r="O4879" s="75" t="n">
        <v>236250</v>
      </c>
      <c r="P4879" s="75" t="n">
        <v>11250</v>
      </c>
      <c r="Q4879" s="79" t="n">
        <v>45119</v>
      </c>
      <c r="AR4879">
        <f>IF($AU$2&lt;&gt;5,NA(),IF(D4879=D4878,0,IF(AND(D4881=D4879,D4880=D4879),O4879+O4880+O4881,IF(D4880=D4879,O4880+O4879,O4879))))</f>
        <v/>
      </c>
      <c r="AS4879">
        <f>IF($AU$2&lt;&gt;5,NA(),IF(D4879=D4878,0,IF(AND(D4881=D4879,D4880=D4879),P4879+P4880+P4881,IF(D4880=D4879,P4880+P4879,P4879))))</f>
        <v/>
      </c>
      <c r="AT4879">
        <f>AR4879-AS4879</f>
        <v/>
      </c>
    </row>
    <row r="4880" ht="15.75" customHeight="1" s="121">
      <c r="B4880">
        <f>D4880&amp;Q4880&amp;E4880</f>
        <v/>
      </c>
      <c r="C4880" s="73" t="inlineStr">
        <is>
          <t>FUTSTK</t>
        </is>
      </c>
      <c r="D4880" s="73" t="inlineStr">
        <is>
          <t>KOTAKBANK</t>
        </is>
      </c>
      <c r="E4880" s="78" t="n">
        <v>45134</v>
      </c>
      <c r="F4880" s="75" t="n">
        <v>0</v>
      </c>
      <c r="G4880" s="73" t="inlineStr">
        <is>
          <t>XX</t>
        </is>
      </c>
      <c r="H4880" s="75" t="n">
        <v>1877.45</v>
      </c>
      <c r="I4880" s="75" t="n">
        <v>1893.4</v>
      </c>
      <c r="J4880" s="75" t="n">
        <v>1876.7</v>
      </c>
      <c r="K4880" s="75" t="n">
        <v>1885.95</v>
      </c>
      <c r="L4880" s="75" t="n">
        <v>1885.95</v>
      </c>
      <c r="M4880" s="75" t="n">
        <v>11703</v>
      </c>
      <c r="N4880" s="75" t="n">
        <v>88275.50999999999</v>
      </c>
      <c r="O4880" s="75" t="n">
        <v>23920400</v>
      </c>
      <c r="P4880" s="75" t="n">
        <v>-768800</v>
      </c>
      <c r="Q4880" s="79" t="n">
        <v>45119</v>
      </c>
      <c r="AR4880">
        <f>IF($AU$2&lt;&gt;5,NA(),IF(D4880=D4879,0,IF(AND(D4882=D4880,D4881=D4880),O4880+O4881+O4882,IF(D4881=D4880,O4881+O4880,O4880))))</f>
        <v/>
      </c>
      <c r="AS4880">
        <f>IF($AU$2&lt;&gt;5,NA(),IF(D4880=D4879,0,IF(AND(D4882=D4880,D4881=D4880),P4880+P4881+P4882,IF(D4881=D4880,P4881+P4880,P4880))))</f>
        <v/>
      </c>
      <c r="AT4880">
        <f>AR4880-AS4880</f>
        <v/>
      </c>
    </row>
    <row r="4881" ht="15.75" customHeight="1" s="121">
      <c r="B4881">
        <f>D4881&amp;Q4881&amp;E4881</f>
        <v/>
      </c>
      <c r="C4881" s="73" t="inlineStr">
        <is>
          <t>FUTSTK</t>
        </is>
      </c>
      <c r="D4881" s="73" t="inlineStr">
        <is>
          <t>KOTAKBANK</t>
        </is>
      </c>
      <c r="E4881" s="78" t="n">
        <v>45169</v>
      </c>
      <c r="F4881" s="75" t="n">
        <v>0</v>
      </c>
      <c r="G4881" s="73" t="inlineStr">
        <is>
          <t>XX</t>
        </is>
      </c>
      <c r="H4881" s="75" t="n">
        <v>1892.2</v>
      </c>
      <c r="I4881" s="75" t="n">
        <v>1905.45</v>
      </c>
      <c r="J4881" s="75" t="n">
        <v>1888.65</v>
      </c>
      <c r="K4881" s="75" t="n">
        <v>1898.35</v>
      </c>
      <c r="L4881" s="75" t="n">
        <v>1898.35</v>
      </c>
      <c r="M4881" s="75" t="n">
        <v>455</v>
      </c>
      <c r="N4881" s="75" t="n">
        <v>3454.49</v>
      </c>
      <c r="O4881" s="75" t="n">
        <v>581200</v>
      </c>
      <c r="P4881" s="75" t="n">
        <v>-7200</v>
      </c>
      <c r="Q4881" s="79" t="n">
        <v>45119</v>
      </c>
      <c r="AR4881">
        <f>IF($AU$2&lt;&gt;5,NA(),IF(D4881=D4880,0,IF(AND(D4883=D4881,D4882=D4881),O4881+O4882+O4883,IF(D4882=D4881,O4882+O4881,O4881))))</f>
        <v/>
      </c>
      <c r="AS4881">
        <f>IF($AU$2&lt;&gt;5,NA(),IF(D4881=D4880,0,IF(AND(D4883=D4881,D4882=D4881),P4881+P4882+P4883,IF(D4882=D4881,P4882+P4881,P4881))))</f>
        <v/>
      </c>
      <c r="AT4881">
        <f>AR4881-AS4881</f>
        <v/>
      </c>
    </row>
    <row r="4882" ht="15.75" customHeight="1" s="121">
      <c r="B4882">
        <f>D4882&amp;Q4882&amp;E4882</f>
        <v/>
      </c>
      <c r="C4882" s="73" t="inlineStr">
        <is>
          <t>FUTSTK</t>
        </is>
      </c>
      <c r="D4882" s="73" t="inlineStr">
        <is>
          <t>KOTAKBANK</t>
        </is>
      </c>
      <c r="E4882" s="78" t="n">
        <v>45197</v>
      </c>
      <c r="F4882" s="75" t="n">
        <v>0</v>
      </c>
      <c r="G4882" s="73" t="inlineStr">
        <is>
          <t>XX</t>
        </is>
      </c>
      <c r="H4882" s="75" t="n">
        <v>1910</v>
      </c>
      <c r="I4882" s="75" t="n">
        <v>1917</v>
      </c>
      <c r="J4882" s="75" t="n">
        <v>1903</v>
      </c>
      <c r="K4882" s="75" t="n">
        <v>1911.1</v>
      </c>
      <c r="L4882" s="75" t="n">
        <v>1906.95</v>
      </c>
      <c r="M4882" s="75" t="n">
        <v>23</v>
      </c>
      <c r="N4882" s="75" t="n">
        <v>175.78</v>
      </c>
      <c r="O4882" s="75" t="n">
        <v>46400</v>
      </c>
      <c r="P4882" s="75" t="n">
        <v>2800</v>
      </c>
      <c r="Q4882" s="79" t="n">
        <v>45119</v>
      </c>
      <c r="AR4882">
        <f>IF($AU$2&lt;&gt;5,NA(),IF(D4882=D4881,0,IF(AND(D4884=D4882,D4883=D4882),O4882+O4883+O4884,IF(D4883=D4882,O4883+O4882,O4882))))</f>
        <v/>
      </c>
      <c r="AS4882">
        <f>IF($AU$2&lt;&gt;5,NA(),IF(D4882=D4881,0,IF(AND(D4884=D4882,D4883=D4882),P4882+P4883+P4884,IF(D4883=D4882,P4883+P4882,P4882))))</f>
        <v/>
      </c>
      <c r="AT4882">
        <f>AR4882-AS4882</f>
        <v/>
      </c>
    </row>
    <row r="4883" ht="15.75" customHeight="1" s="121">
      <c r="B4883">
        <f>D4883&amp;Q4883&amp;E4883</f>
        <v/>
      </c>
      <c r="C4883" s="73" t="inlineStr">
        <is>
          <t>FUTSTK</t>
        </is>
      </c>
      <c r="D4883" s="73" t="inlineStr">
        <is>
          <t>L&amp;TFH</t>
        </is>
      </c>
      <c r="E4883" s="78" t="n">
        <v>45134</v>
      </c>
      <c r="F4883" s="75" t="n">
        <v>0</v>
      </c>
      <c r="G4883" s="73" t="inlineStr">
        <is>
          <t>XX</t>
        </is>
      </c>
      <c r="H4883" s="75" t="n">
        <v>131.85</v>
      </c>
      <c r="I4883" s="75" t="n">
        <v>134.2</v>
      </c>
      <c r="J4883" s="75" t="n">
        <v>130.85</v>
      </c>
      <c r="K4883" s="75" t="n">
        <v>133.35</v>
      </c>
      <c r="L4883" s="75" t="n">
        <v>133.35</v>
      </c>
      <c r="M4883" s="75" t="n">
        <v>1617</v>
      </c>
      <c r="N4883" s="75" t="n">
        <v>19184.3</v>
      </c>
      <c r="O4883" s="75" t="n">
        <v>78727528</v>
      </c>
      <c r="P4883" s="75" t="n">
        <v>107088</v>
      </c>
      <c r="Q4883" s="79" t="n">
        <v>45119</v>
      </c>
      <c r="AR4883">
        <f>IF($AU$2&lt;&gt;5,NA(),IF(D4883=D4882,0,IF(AND(D4885=D4883,D4884=D4883),O4883+O4884+O4885,IF(D4884=D4883,O4884+O4883,O4883))))</f>
        <v/>
      </c>
      <c r="AS4883">
        <f>IF($AU$2&lt;&gt;5,NA(),IF(D4883=D4882,0,IF(AND(D4885=D4883,D4884=D4883),P4883+P4884+P4885,IF(D4884=D4883,P4884+P4883,P4883))))</f>
        <v/>
      </c>
      <c r="AT4883">
        <f>AR4883-AS4883</f>
        <v/>
      </c>
    </row>
    <row r="4884" ht="15.75" customHeight="1" s="121">
      <c r="B4884">
        <f>D4884&amp;Q4884&amp;E4884</f>
        <v/>
      </c>
      <c r="C4884" s="73" t="inlineStr">
        <is>
          <t>FUTSTK</t>
        </is>
      </c>
      <c r="D4884" s="73" t="inlineStr">
        <is>
          <t>L&amp;TFH</t>
        </is>
      </c>
      <c r="E4884" s="78" t="n">
        <v>45169</v>
      </c>
      <c r="F4884" s="75" t="n">
        <v>0</v>
      </c>
      <c r="G4884" s="73" t="inlineStr">
        <is>
          <t>XX</t>
        </is>
      </c>
      <c r="H4884" s="75" t="n">
        <v>132.9</v>
      </c>
      <c r="I4884" s="75" t="n">
        <v>135</v>
      </c>
      <c r="J4884" s="75" t="n">
        <v>131.85</v>
      </c>
      <c r="K4884" s="75" t="n">
        <v>134.2</v>
      </c>
      <c r="L4884" s="75" t="n">
        <v>134.2</v>
      </c>
      <c r="M4884" s="75" t="n">
        <v>98</v>
      </c>
      <c r="N4884" s="75" t="n">
        <v>1170.36</v>
      </c>
      <c r="O4884" s="75" t="n">
        <v>6853632</v>
      </c>
      <c r="P4884" s="75" t="n">
        <v>-8924</v>
      </c>
      <c r="Q4884" s="79" t="n">
        <v>45119</v>
      </c>
      <c r="AR4884">
        <f>IF($AU$2&lt;&gt;5,NA(),IF(D4884=D4883,0,IF(AND(D4886=D4884,D4885=D4884),O4884+O4885+O4886,IF(D4885=D4884,O4885+O4884,O4884))))</f>
        <v/>
      </c>
      <c r="AS4884">
        <f>IF($AU$2&lt;&gt;5,NA(),IF(D4884=D4883,0,IF(AND(D4886=D4884,D4885=D4884),P4884+P4885+P4886,IF(D4885=D4884,P4885+P4884,P4884))))</f>
        <v/>
      </c>
      <c r="AT4884">
        <f>AR4884-AS4884</f>
        <v/>
      </c>
    </row>
    <row r="4885" ht="15.75" customHeight="1" s="121">
      <c r="B4885">
        <f>D4885&amp;Q4885&amp;E4885</f>
        <v/>
      </c>
      <c r="C4885" s="73" t="inlineStr">
        <is>
          <t>FUTSTK</t>
        </is>
      </c>
      <c r="D4885" s="73" t="inlineStr">
        <is>
          <t>L&amp;TFH</t>
        </is>
      </c>
      <c r="E4885" s="78" t="n">
        <v>45197</v>
      </c>
      <c r="F4885" s="75" t="n">
        <v>0</v>
      </c>
      <c r="G4885" s="73" t="inlineStr">
        <is>
          <t>XX</t>
        </is>
      </c>
      <c r="H4885" s="75" t="n">
        <v>134.5</v>
      </c>
      <c r="I4885" s="75" t="n">
        <v>135.5</v>
      </c>
      <c r="J4885" s="75" t="n">
        <v>134.5</v>
      </c>
      <c r="K4885" s="75" t="n">
        <v>135.05</v>
      </c>
      <c r="L4885" s="75" t="n">
        <v>135.05</v>
      </c>
      <c r="M4885" s="75" t="n">
        <v>11</v>
      </c>
      <c r="N4885" s="75" t="n">
        <v>132.25</v>
      </c>
      <c r="O4885" s="75" t="n">
        <v>419428</v>
      </c>
      <c r="P4885" s="75" t="n">
        <v>35696</v>
      </c>
      <c r="Q4885" s="79" t="n">
        <v>45119</v>
      </c>
      <c r="AR4885">
        <f>IF($AU$2&lt;&gt;5,NA(),IF(D4885=D4884,0,IF(AND(D4887=D4885,D4886=D4885),O4885+O4886+O4887,IF(D4886=D4885,O4886+O4885,O4885))))</f>
        <v/>
      </c>
      <c r="AS4885">
        <f>IF($AU$2&lt;&gt;5,NA(),IF(D4885=D4884,0,IF(AND(D4887=D4885,D4886=D4885),P4885+P4886+P4887,IF(D4886=D4885,P4886+P4885,P4885))))</f>
        <v/>
      </c>
      <c r="AT4885">
        <f>AR4885-AS4885</f>
        <v/>
      </c>
    </row>
    <row r="4886" ht="15.75" customHeight="1" s="121">
      <c r="B4886">
        <f>D4886&amp;Q4886&amp;E4886</f>
        <v/>
      </c>
      <c r="C4886" s="73" t="inlineStr">
        <is>
          <t>FUTSTK</t>
        </is>
      </c>
      <c r="D4886" s="73" t="inlineStr">
        <is>
          <t>LALPATHLAB</t>
        </is>
      </c>
      <c r="E4886" s="78" t="n">
        <v>45134</v>
      </c>
      <c r="F4886" s="75" t="n">
        <v>0</v>
      </c>
      <c r="G4886" s="73" t="inlineStr">
        <is>
          <t>XX</t>
        </is>
      </c>
      <c r="H4886" s="75" t="n">
        <v>2419.55</v>
      </c>
      <c r="I4886" s="75" t="n">
        <v>2427.5</v>
      </c>
      <c r="J4886" s="75" t="n">
        <v>2362.8</v>
      </c>
      <c r="K4886" s="75" t="n">
        <v>2383.1</v>
      </c>
      <c r="L4886" s="75" t="n">
        <v>2383.1</v>
      </c>
      <c r="M4886" s="75" t="n">
        <v>1311</v>
      </c>
      <c r="N4886" s="75" t="n">
        <v>9395.129999999999</v>
      </c>
      <c r="O4886" s="75" t="n">
        <v>789000</v>
      </c>
      <c r="P4886" s="75" t="n">
        <v>6000</v>
      </c>
      <c r="Q4886" s="79" t="n">
        <v>45119</v>
      </c>
      <c r="AR4886">
        <f>IF($AU$2&lt;&gt;5,NA(),IF(D4886=D4885,0,IF(AND(D4888=D4886,D4887=D4886),O4886+O4887+O4888,IF(D4887=D4886,O4887+O4886,O4886))))</f>
        <v/>
      </c>
      <c r="AS4886">
        <f>IF($AU$2&lt;&gt;5,NA(),IF(D4886=D4885,0,IF(AND(D4888=D4886,D4887=D4886),P4886+P4887+P4888,IF(D4887=D4886,P4887+P4886,P4886))))</f>
        <v/>
      </c>
      <c r="AT4886">
        <f>AR4886-AS4886</f>
        <v/>
      </c>
    </row>
    <row r="4887" ht="15.75" customHeight="1" s="121">
      <c r="B4887">
        <f>D4887&amp;Q4887&amp;E4887</f>
        <v/>
      </c>
      <c r="C4887" s="73" t="inlineStr">
        <is>
          <t>FUTSTK</t>
        </is>
      </c>
      <c r="D4887" s="73" t="inlineStr">
        <is>
          <t>LALPATHLAB</t>
        </is>
      </c>
      <c r="E4887" s="78" t="n">
        <v>45169</v>
      </c>
      <c r="F4887" s="75" t="n">
        <v>0</v>
      </c>
      <c r="G4887" s="73" t="inlineStr">
        <is>
          <t>XX</t>
        </is>
      </c>
      <c r="H4887" s="75" t="n">
        <v>2386.1</v>
      </c>
      <c r="I4887" s="75" t="n">
        <v>2399.75</v>
      </c>
      <c r="J4887" s="75" t="n">
        <v>2348.4</v>
      </c>
      <c r="K4887" s="75" t="n">
        <v>2368.5</v>
      </c>
      <c r="L4887" s="75" t="n">
        <v>2368.5</v>
      </c>
      <c r="M4887" s="75" t="n">
        <v>72</v>
      </c>
      <c r="N4887" s="75" t="n">
        <v>512.37</v>
      </c>
      <c r="O4887" s="75" t="n">
        <v>46200</v>
      </c>
      <c r="P4887" s="75" t="n">
        <v>-1800</v>
      </c>
      <c r="Q4887" s="79" t="n">
        <v>45119</v>
      </c>
      <c r="AR4887">
        <f>IF($AU$2&lt;&gt;5,NA(),IF(D4887=D4886,0,IF(AND(D4889=D4887,D4888=D4887),O4887+O4888+O4889,IF(D4888=D4887,O4888+O4887,O4887))))</f>
        <v/>
      </c>
      <c r="AS4887">
        <f>IF($AU$2&lt;&gt;5,NA(),IF(D4887=D4886,0,IF(AND(D4889=D4887,D4888=D4887),P4887+P4888+P4889,IF(D4888=D4887,P4888+P4887,P4887))))</f>
        <v/>
      </c>
      <c r="AT4887">
        <f>AR4887-AS4887</f>
        <v/>
      </c>
    </row>
    <row r="4888" ht="15.75" customHeight="1" s="121">
      <c r="B4888">
        <f>D4888&amp;Q4888&amp;E4888</f>
        <v/>
      </c>
      <c r="C4888" s="73" t="inlineStr">
        <is>
          <t>FUTSTK</t>
        </is>
      </c>
      <c r="D4888" s="73" t="inlineStr">
        <is>
          <t>LALPATHLAB</t>
        </is>
      </c>
      <c r="E4888" s="78" t="n">
        <v>45197</v>
      </c>
      <c r="F4888" s="75" t="n">
        <v>0</v>
      </c>
      <c r="G4888" s="73" t="inlineStr">
        <is>
          <t>XX</t>
        </is>
      </c>
      <c r="H4888" s="75" t="n">
        <v>0</v>
      </c>
      <c r="I4888" s="75" t="n">
        <v>0</v>
      </c>
      <c r="J4888" s="75" t="n">
        <v>0</v>
      </c>
      <c r="K4888" s="75" t="n">
        <v>2397.15</v>
      </c>
      <c r="L4888" s="75" t="n">
        <v>2417.65</v>
      </c>
      <c r="M4888" s="75" t="n">
        <v>1</v>
      </c>
      <c r="N4888" s="75" t="n">
        <v>7.03</v>
      </c>
      <c r="O4888" s="75" t="n">
        <v>2400</v>
      </c>
      <c r="P4888" s="75" t="n">
        <v>0</v>
      </c>
      <c r="Q4888" s="79" t="n">
        <v>45119</v>
      </c>
      <c r="AR4888">
        <f>IF($AU$2&lt;&gt;5,NA(),IF(D4888=D4887,0,IF(AND(D4890=D4888,D4889=D4888),O4888+O4889+O4890,IF(D4889=D4888,O4889+O4888,O4888))))</f>
        <v/>
      </c>
      <c r="AS4888">
        <f>IF($AU$2&lt;&gt;5,NA(),IF(D4888=D4887,0,IF(AND(D4890=D4888,D4889=D4888),P4888+P4889+P4890,IF(D4889=D4888,P4889+P4888,P4888))))</f>
        <v/>
      </c>
      <c r="AT4888">
        <f>AR4888-AS4888</f>
        <v/>
      </c>
    </row>
    <row r="4889" ht="15.75" customHeight="1" s="121">
      <c r="B4889">
        <f>D4889&amp;Q4889&amp;E4889</f>
        <v/>
      </c>
      <c r="C4889" s="73" t="inlineStr">
        <is>
          <t>FUTSTK</t>
        </is>
      </c>
      <c r="D4889" s="73" t="inlineStr">
        <is>
          <t>LAURUSLABS</t>
        </is>
      </c>
      <c r="E4889" s="78" t="n">
        <v>45134</v>
      </c>
      <c r="F4889" s="75" t="n">
        <v>0</v>
      </c>
      <c r="G4889" s="73" t="inlineStr">
        <is>
          <t>XX</t>
        </is>
      </c>
      <c r="H4889" s="75" t="n">
        <v>356.5</v>
      </c>
      <c r="I4889" s="75" t="n">
        <v>358.65</v>
      </c>
      <c r="J4889" s="75" t="n">
        <v>349.05</v>
      </c>
      <c r="K4889" s="75" t="n">
        <v>351.1</v>
      </c>
      <c r="L4889" s="75" t="n">
        <v>351.1</v>
      </c>
      <c r="M4889" s="75" t="n">
        <v>1931</v>
      </c>
      <c r="N4889" s="75" t="n">
        <v>11560.26</v>
      </c>
      <c r="O4889" s="75" t="n">
        <v>14215400</v>
      </c>
      <c r="P4889" s="75" t="n">
        <v>183600</v>
      </c>
      <c r="Q4889" s="79" t="n">
        <v>45119</v>
      </c>
      <c r="AR4889">
        <f>IF($AU$2&lt;&gt;5,NA(),IF(D4889=D4888,0,IF(AND(D4891=D4889,D4890=D4889),O4889+O4890+O4891,IF(D4890=D4889,O4890+O4889,O4889))))</f>
        <v/>
      </c>
      <c r="AS4889">
        <f>IF($AU$2&lt;&gt;5,NA(),IF(D4889=D4888,0,IF(AND(D4891=D4889,D4890=D4889),P4889+P4890+P4891,IF(D4890=D4889,P4890+P4889,P4889))))</f>
        <v/>
      </c>
      <c r="AT4889">
        <f>AR4889-AS4889</f>
        <v/>
      </c>
    </row>
    <row r="4890" ht="15.75" customHeight="1" s="121">
      <c r="B4890">
        <f>D4890&amp;Q4890&amp;E4890</f>
        <v/>
      </c>
      <c r="C4890" s="73" t="inlineStr">
        <is>
          <t>FUTSTK</t>
        </is>
      </c>
      <c r="D4890" s="73" t="inlineStr">
        <is>
          <t>LAURUSLABS</t>
        </is>
      </c>
      <c r="E4890" s="78" t="n">
        <v>45169</v>
      </c>
      <c r="F4890" s="75" t="n">
        <v>0</v>
      </c>
      <c r="G4890" s="73" t="inlineStr">
        <is>
          <t>XX</t>
        </is>
      </c>
      <c r="H4890" s="75" t="n">
        <v>354.1</v>
      </c>
      <c r="I4890" s="75" t="n">
        <v>356.55</v>
      </c>
      <c r="J4890" s="75" t="n">
        <v>348.5</v>
      </c>
      <c r="K4890" s="75" t="n">
        <v>350.05</v>
      </c>
      <c r="L4890" s="75" t="n">
        <v>350.05</v>
      </c>
      <c r="M4890" s="75" t="n">
        <v>264</v>
      </c>
      <c r="N4890" s="75" t="n">
        <v>1577.43</v>
      </c>
      <c r="O4890" s="75" t="n">
        <v>1999200</v>
      </c>
      <c r="P4890" s="75" t="n">
        <v>137700</v>
      </c>
      <c r="Q4890" s="79" t="n">
        <v>45119</v>
      </c>
      <c r="AR4890">
        <f>IF($AU$2&lt;&gt;5,NA(),IF(D4890=D4889,0,IF(AND(D4892=D4890,D4891=D4890),O4890+O4891+O4892,IF(D4891=D4890,O4891+O4890,O4890))))</f>
        <v/>
      </c>
      <c r="AS4890">
        <f>IF($AU$2&lt;&gt;5,NA(),IF(D4890=D4889,0,IF(AND(D4892=D4890,D4891=D4890),P4890+P4891+P4892,IF(D4891=D4890,P4891+P4890,P4890))))</f>
        <v/>
      </c>
      <c r="AT4890">
        <f>AR4890-AS4890</f>
        <v/>
      </c>
    </row>
    <row r="4891" ht="15.75" customHeight="1" s="121">
      <c r="B4891">
        <f>D4891&amp;Q4891&amp;E4891</f>
        <v/>
      </c>
      <c r="C4891" s="73" t="inlineStr">
        <is>
          <t>FUTSTK</t>
        </is>
      </c>
      <c r="D4891" s="73" t="inlineStr">
        <is>
          <t>LAURUSLABS</t>
        </is>
      </c>
      <c r="E4891" s="78" t="n">
        <v>45197</v>
      </c>
      <c r="F4891" s="75" t="n">
        <v>0</v>
      </c>
      <c r="G4891" s="73" t="inlineStr">
        <is>
          <t>XX</t>
        </is>
      </c>
      <c r="H4891" s="75" t="n">
        <v>356.2</v>
      </c>
      <c r="I4891" s="75" t="n">
        <v>356.2</v>
      </c>
      <c r="J4891" s="75" t="n">
        <v>349</v>
      </c>
      <c r="K4891" s="75" t="n">
        <v>350.2</v>
      </c>
      <c r="L4891" s="75" t="n">
        <v>350.2</v>
      </c>
      <c r="M4891" s="75" t="n">
        <v>24</v>
      </c>
      <c r="N4891" s="75" t="n">
        <v>143.24</v>
      </c>
      <c r="O4891" s="75" t="n">
        <v>163200</v>
      </c>
      <c r="P4891" s="75" t="n">
        <v>10200</v>
      </c>
      <c r="Q4891" s="79" t="n">
        <v>45119</v>
      </c>
      <c r="AR4891">
        <f>IF($AU$2&lt;&gt;5,NA(),IF(D4891=D4890,0,IF(AND(D4893=D4891,D4892=D4891),O4891+O4892+O4893,IF(D4892=D4891,O4892+O4891,O4891))))</f>
        <v/>
      </c>
      <c r="AS4891">
        <f>IF($AU$2&lt;&gt;5,NA(),IF(D4891=D4890,0,IF(AND(D4893=D4891,D4892=D4891),P4891+P4892+P4893,IF(D4892=D4891,P4892+P4891,P4891))))</f>
        <v/>
      </c>
      <c r="AT4891">
        <f>AR4891-AS4891</f>
        <v/>
      </c>
    </row>
    <row r="4892" ht="15.75" customHeight="1" s="121">
      <c r="B4892">
        <f>D4892&amp;Q4892&amp;E4892</f>
        <v/>
      </c>
      <c r="C4892" s="73" t="inlineStr">
        <is>
          <t>FUTSTK</t>
        </is>
      </c>
      <c r="D4892" s="73" t="inlineStr">
        <is>
          <t>LICHSGFIN</t>
        </is>
      </c>
      <c r="E4892" s="78" t="n">
        <v>45134</v>
      </c>
      <c r="F4892" s="75" t="n">
        <v>0</v>
      </c>
      <c r="G4892" s="73" t="inlineStr">
        <is>
          <t>XX</t>
        </is>
      </c>
      <c r="H4892" s="75" t="n">
        <v>394.95</v>
      </c>
      <c r="I4892" s="75" t="n">
        <v>397.8</v>
      </c>
      <c r="J4892" s="75" t="n">
        <v>391.75</v>
      </c>
      <c r="K4892" s="75" t="n">
        <v>393.95</v>
      </c>
      <c r="L4892" s="75" t="n">
        <v>393.95</v>
      </c>
      <c r="M4892" s="75" t="n">
        <v>1464</v>
      </c>
      <c r="N4892" s="75" t="n">
        <v>11551.48</v>
      </c>
      <c r="O4892" s="75" t="n">
        <v>22062000</v>
      </c>
      <c r="P4892" s="75" t="n">
        <v>-22000</v>
      </c>
      <c r="Q4892" s="79" t="n">
        <v>45119</v>
      </c>
      <c r="AR4892">
        <f>IF($AU$2&lt;&gt;5,NA(),IF(D4892=D4891,0,IF(AND(D4894=D4892,D4893=D4892),O4892+O4893+O4894,IF(D4893=D4892,O4893+O4892,O4892))))</f>
        <v/>
      </c>
      <c r="AS4892">
        <f>IF($AU$2&lt;&gt;5,NA(),IF(D4892=D4891,0,IF(AND(D4894=D4892,D4893=D4892),P4892+P4893+P4894,IF(D4893=D4892,P4893+P4892,P4892))))</f>
        <v/>
      </c>
      <c r="AT4892">
        <f>AR4892-AS4892</f>
        <v/>
      </c>
    </row>
    <row r="4893" ht="15.75" customHeight="1" s="121">
      <c r="B4893">
        <f>D4893&amp;Q4893&amp;E4893</f>
        <v/>
      </c>
      <c r="C4893" s="73" t="inlineStr">
        <is>
          <t>FUTSTK</t>
        </is>
      </c>
      <c r="D4893" s="73" t="inlineStr">
        <is>
          <t>LICHSGFIN</t>
        </is>
      </c>
      <c r="E4893" s="78" t="n">
        <v>45169</v>
      </c>
      <c r="F4893" s="75" t="n">
        <v>0</v>
      </c>
      <c r="G4893" s="73" t="inlineStr">
        <is>
          <t>XX</t>
        </is>
      </c>
      <c r="H4893" s="75" t="n">
        <v>398.55</v>
      </c>
      <c r="I4893" s="75" t="n">
        <v>399.4</v>
      </c>
      <c r="J4893" s="75" t="n">
        <v>394.55</v>
      </c>
      <c r="K4893" s="75" t="n">
        <v>396.65</v>
      </c>
      <c r="L4893" s="75" t="n">
        <v>396.65</v>
      </c>
      <c r="M4893" s="75" t="n">
        <v>70</v>
      </c>
      <c r="N4893" s="75" t="n">
        <v>555.76</v>
      </c>
      <c r="O4893" s="75" t="n">
        <v>500000</v>
      </c>
      <c r="P4893" s="75" t="n">
        <v>16000</v>
      </c>
      <c r="Q4893" s="79" t="n">
        <v>45119</v>
      </c>
      <c r="AR4893">
        <f>IF($AU$2&lt;&gt;5,NA(),IF(D4893=D4892,0,IF(AND(D4895=D4893,D4894=D4893),O4893+O4894+O4895,IF(D4894=D4893,O4894+O4893,O4893))))</f>
        <v/>
      </c>
      <c r="AS4893">
        <f>IF($AU$2&lt;&gt;5,NA(),IF(D4893=D4892,0,IF(AND(D4895=D4893,D4894=D4893),P4893+P4894+P4895,IF(D4894=D4893,P4894+P4893,P4893))))</f>
        <v/>
      </c>
      <c r="AT4893">
        <f>AR4893-AS4893</f>
        <v/>
      </c>
    </row>
    <row r="4894" ht="15.75" customHeight="1" s="121">
      <c r="B4894">
        <f>D4894&amp;Q4894&amp;E4894</f>
        <v/>
      </c>
      <c r="C4894" s="73" t="inlineStr">
        <is>
          <t>FUTSTK</t>
        </is>
      </c>
      <c r="D4894" s="73" t="inlineStr">
        <is>
          <t>LICHSGFIN</t>
        </is>
      </c>
      <c r="E4894" s="78" t="n">
        <v>45197</v>
      </c>
      <c r="F4894" s="75" t="n">
        <v>0</v>
      </c>
      <c r="G4894" s="73" t="inlineStr">
        <is>
          <t>XX</t>
        </is>
      </c>
      <c r="H4894" s="75" t="n">
        <v>400.25</v>
      </c>
      <c r="I4894" s="75" t="n">
        <v>400.5</v>
      </c>
      <c r="J4894" s="75" t="n">
        <v>398</v>
      </c>
      <c r="K4894" s="75" t="n">
        <v>399</v>
      </c>
      <c r="L4894" s="75" t="n">
        <v>399</v>
      </c>
      <c r="M4894" s="75" t="n">
        <v>16</v>
      </c>
      <c r="N4894" s="75" t="n">
        <v>127.78</v>
      </c>
      <c r="O4894" s="75" t="n">
        <v>122000</v>
      </c>
      <c r="P4894" s="75" t="n">
        <v>-2000</v>
      </c>
      <c r="Q4894" s="79" t="n">
        <v>45119</v>
      </c>
      <c r="AR4894">
        <f>IF($AU$2&lt;&gt;5,NA(),IF(D4894=D4893,0,IF(AND(D4896=D4894,D4895=D4894),O4894+O4895+O4896,IF(D4895=D4894,O4895+O4894,O4894))))</f>
        <v/>
      </c>
      <c r="AS4894">
        <f>IF($AU$2&lt;&gt;5,NA(),IF(D4894=D4893,0,IF(AND(D4896=D4894,D4895=D4894),P4894+P4895+P4896,IF(D4895=D4894,P4895+P4894,P4894))))</f>
        <v/>
      </c>
      <c r="AT4894">
        <f>AR4894-AS4894</f>
        <v/>
      </c>
    </row>
    <row r="4895" ht="15.75" customHeight="1" s="121">
      <c r="B4895">
        <f>D4895&amp;Q4895&amp;E4895</f>
        <v/>
      </c>
      <c r="C4895" s="73" t="inlineStr">
        <is>
          <t>FUTSTK</t>
        </is>
      </c>
      <c r="D4895" s="73" t="inlineStr">
        <is>
          <t>LT</t>
        </is>
      </c>
      <c r="E4895" s="78" t="n">
        <v>45134</v>
      </c>
      <c r="F4895" s="75" t="n">
        <v>0</v>
      </c>
      <c r="G4895" s="73" t="inlineStr">
        <is>
          <t>XX</t>
        </is>
      </c>
      <c r="H4895" s="75" t="n">
        <v>2496</v>
      </c>
      <c r="I4895" s="75" t="n">
        <v>2498</v>
      </c>
      <c r="J4895" s="75" t="n">
        <v>2461.55</v>
      </c>
      <c r="K4895" s="75" t="n">
        <v>2467.1</v>
      </c>
      <c r="L4895" s="75" t="n">
        <v>2467.1</v>
      </c>
      <c r="M4895" s="75" t="n">
        <v>5250</v>
      </c>
      <c r="N4895" s="75" t="n">
        <v>38999.76</v>
      </c>
      <c r="O4895" s="75" t="n">
        <v>10502400</v>
      </c>
      <c r="P4895" s="75" t="n">
        <v>318300</v>
      </c>
      <c r="Q4895" s="79" t="n">
        <v>45119</v>
      </c>
      <c r="AR4895">
        <f>IF($AU$2&lt;&gt;5,NA(),IF(D4895=D4894,0,IF(AND(D4897=D4895,D4896=D4895),O4895+O4896+O4897,IF(D4896=D4895,O4896+O4895,O4895))))</f>
        <v/>
      </c>
      <c r="AS4895">
        <f>IF($AU$2&lt;&gt;5,NA(),IF(D4895=D4894,0,IF(AND(D4897=D4895,D4896=D4895),P4895+P4896+P4897,IF(D4896=D4895,P4896+P4895,P4895))))</f>
        <v/>
      </c>
      <c r="AT4895">
        <f>AR4895-AS4895</f>
        <v/>
      </c>
    </row>
    <row r="4896" ht="15.75" customHeight="1" s="121">
      <c r="B4896">
        <f>D4896&amp;Q4896&amp;E4896</f>
        <v/>
      </c>
      <c r="C4896" s="73" t="inlineStr">
        <is>
          <t>FUTSTK</t>
        </is>
      </c>
      <c r="D4896" s="73" t="inlineStr">
        <is>
          <t>LT</t>
        </is>
      </c>
      <c r="E4896" s="78" t="n">
        <v>45169</v>
      </c>
      <c r="F4896" s="75" t="n">
        <v>0</v>
      </c>
      <c r="G4896" s="73" t="inlineStr">
        <is>
          <t>XX</t>
        </is>
      </c>
      <c r="H4896" s="75" t="n">
        <v>2489.9</v>
      </c>
      <c r="I4896" s="75" t="n">
        <v>2491.85</v>
      </c>
      <c r="J4896" s="75" t="n">
        <v>2455.55</v>
      </c>
      <c r="K4896" s="75" t="n">
        <v>2459.85</v>
      </c>
      <c r="L4896" s="75" t="n">
        <v>2459.85</v>
      </c>
      <c r="M4896" s="75" t="n">
        <v>443</v>
      </c>
      <c r="N4896" s="75" t="n">
        <v>3279.18</v>
      </c>
      <c r="O4896" s="75" t="n">
        <v>228000</v>
      </c>
      <c r="P4896" s="75" t="n">
        <v>48900</v>
      </c>
      <c r="Q4896" s="79" t="n">
        <v>45119</v>
      </c>
      <c r="AR4896">
        <f>IF($AU$2&lt;&gt;5,NA(),IF(D4896=D4895,0,IF(AND(D4898=D4896,D4897=D4896),O4896+O4897+O4898,IF(D4897=D4896,O4897+O4896,O4896))))</f>
        <v/>
      </c>
      <c r="AS4896">
        <f>IF($AU$2&lt;&gt;5,NA(),IF(D4896=D4895,0,IF(AND(D4898=D4896,D4897=D4896),P4896+P4897+P4898,IF(D4897=D4896,P4897+P4896,P4896))))</f>
        <v/>
      </c>
      <c r="AT4896">
        <f>AR4896-AS4896</f>
        <v/>
      </c>
    </row>
    <row r="4897" ht="15.75" customHeight="1" s="121">
      <c r="B4897">
        <f>D4897&amp;Q4897&amp;E4897</f>
        <v/>
      </c>
      <c r="C4897" s="73" t="inlineStr">
        <is>
          <t>FUTSTK</t>
        </is>
      </c>
      <c r="D4897" s="73" t="inlineStr">
        <is>
          <t>LT</t>
        </is>
      </c>
      <c r="E4897" s="78" t="n">
        <v>45197</v>
      </c>
      <c r="F4897" s="75" t="n">
        <v>0</v>
      </c>
      <c r="G4897" s="73" t="inlineStr">
        <is>
          <t>XX</t>
        </is>
      </c>
      <c r="H4897" s="75" t="n">
        <v>2497</v>
      </c>
      <c r="I4897" s="75" t="n">
        <v>2497</v>
      </c>
      <c r="J4897" s="75" t="n">
        <v>2473</v>
      </c>
      <c r="K4897" s="75" t="n">
        <v>2476.85</v>
      </c>
      <c r="L4897" s="75" t="n">
        <v>2476.85</v>
      </c>
      <c r="M4897" s="75" t="n">
        <v>7</v>
      </c>
      <c r="N4897" s="75" t="n">
        <v>52.12</v>
      </c>
      <c r="O4897" s="75" t="n">
        <v>21600</v>
      </c>
      <c r="P4897" s="75" t="n">
        <v>300</v>
      </c>
      <c r="Q4897" s="79" t="n">
        <v>45119</v>
      </c>
      <c r="AR4897">
        <f>IF($AU$2&lt;&gt;5,NA(),IF(D4897=D4896,0,IF(AND(D4899=D4897,D4898=D4897),O4897+O4898+O4899,IF(D4898=D4897,O4898+O4897,O4897))))</f>
        <v/>
      </c>
      <c r="AS4897">
        <f>IF($AU$2&lt;&gt;5,NA(),IF(D4897=D4896,0,IF(AND(D4899=D4897,D4898=D4897),P4897+P4898+P4899,IF(D4898=D4897,P4898+P4897,P4897))))</f>
        <v/>
      </c>
      <c r="AT4897">
        <f>AR4897-AS4897</f>
        <v/>
      </c>
    </row>
    <row r="4898" ht="15.75" customHeight="1" s="121">
      <c r="B4898">
        <f>D4898&amp;Q4898&amp;E4898</f>
        <v/>
      </c>
      <c r="C4898" s="73" t="inlineStr">
        <is>
          <t>FUTSTK</t>
        </is>
      </c>
      <c r="D4898" s="73" t="inlineStr">
        <is>
          <t>LTIM</t>
        </is>
      </c>
      <c r="E4898" s="78" t="n">
        <v>45134</v>
      </c>
      <c r="F4898" s="75" t="n">
        <v>0</v>
      </c>
      <c r="G4898" s="73" t="inlineStr">
        <is>
          <t>XX</t>
        </is>
      </c>
      <c r="H4898" s="75" t="n">
        <v>4930.65</v>
      </c>
      <c r="I4898" s="75" t="n">
        <v>4959.9</v>
      </c>
      <c r="J4898" s="75" t="n">
        <v>4768</v>
      </c>
      <c r="K4898" s="75" t="n">
        <v>4817.15</v>
      </c>
      <c r="L4898" s="75" t="n">
        <v>4817.15</v>
      </c>
      <c r="M4898" s="75" t="n">
        <v>16963</v>
      </c>
      <c r="N4898" s="75" t="n">
        <v>123003.4</v>
      </c>
      <c r="O4898" s="75" t="n">
        <v>2578800</v>
      </c>
      <c r="P4898" s="75" t="n">
        <v>232650</v>
      </c>
      <c r="Q4898" s="79" t="n">
        <v>45119</v>
      </c>
      <c r="AR4898">
        <f>IF($AU$2&lt;&gt;5,NA(),IF(D4898=D4897,0,IF(AND(D4900=D4898,D4899=D4898),O4898+O4899+O4900,IF(D4899=D4898,O4899+O4898,O4898))))</f>
        <v/>
      </c>
      <c r="AS4898">
        <f>IF($AU$2&lt;&gt;5,NA(),IF(D4898=D4897,0,IF(AND(D4900=D4898,D4899=D4898),P4898+P4899+P4900,IF(D4899=D4898,P4899+P4898,P4898))))</f>
        <v/>
      </c>
      <c r="AT4898">
        <f>AR4898-AS4898</f>
        <v/>
      </c>
    </row>
    <row r="4899" ht="15.75" customHeight="1" s="121">
      <c r="B4899">
        <f>D4899&amp;Q4899&amp;E4899</f>
        <v/>
      </c>
      <c r="C4899" s="73" t="inlineStr">
        <is>
          <t>FUTSTK</t>
        </is>
      </c>
      <c r="D4899" s="73" t="inlineStr">
        <is>
          <t>LTIM</t>
        </is>
      </c>
      <c r="E4899" s="78" t="n">
        <v>45169</v>
      </c>
      <c r="F4899" s="75" t="n">
        <v>0</v>
      </c>
      <c r="G4899" s="73" t="inlineStr">
        <is>
          <t>XX</t>
        </is>
      </c>
      <c r="H4899" s="75" t="n">
        <v>4960.4</v>
      </c>
      <c r="I4899" s="75" t="n">
        <v>4967.8</v>
      </c>
      <c r="J4899" s="75" t="n">
        <v>4784.1</v>
      </c>
      <c r="K4899" s="75" t="n">
        <v>4828.35</v>
      </c>
      <c r="L4899" s="75" t="n">
        <v>4828.35</v>
      </c>
      <c r="M4899" s="75" t="n">
        <v>1049</v>
      </c>
      <c r="N4899" s="75" t="n">
        <v>7628.4</v>
      </c>
      <c r="O4899" s="75" t="n">
        <v>190950</v>
      </c>
      <c r="P4899" s="75" t="n">
        <v>50700</v>
      </c>
      <c r="Q4899" s="79" t="n">
        <v>45119</v>
      </c>
      <c r="AR4899">
        <f>IF($AU$2&lt;&gt;5,NA(),IF(D4899=D4898,0,IF(AND(D4901=D4899,D4900=D4899),O4899+O4900+O4901,IF(D4900=D4899,O4900+O4899,O4899))))</f>
        <v/>
      </c>
      <c r="AS4899">
        <f>IF($AU$2&lt;&gt;5,NA(),IF(D4899=D4898,0,IF(AND(D4901=D4899,D4900=D4899),P4899+P4900+P4901,IF(D4900=D4899,P4900+P4899,P4899))))</f>
        <v/>
      </c>
      <c r="AT4899">
        <f>AR4899-AS4899</f>
        <v/>
      </c>
    </row>
    <row r="4900" ht="15.75" customHeight="1" s="121">
      <c r="B4900">
        <f>D4900&amp;Q4900&amp;E4900</f>
        <v/>
      </c>
      <c r="C4900" s="73" t="inlineStr">
        <is>
          <t>FUTSTK</t>
        </is>
      </c>
      <c r="D4900" s="73" t="inlineStr">
        <is>
          <t>LTIM</t>
        </is>
      </c>
      <c r="E4900" s="78" t="n">
        <v>45197</v>
      </c>
      <c r="F4900" s="75" t="n">
        <v>0</v>
      </c>
      <c r="G4900" s="73" t="inlineStr">
        <is>
          <t>XX</t>
        </is>
      </c>
      <c r="H4900" s="75" t="n">
        <v>4905</v>
      </c>
      <c r="I4900" s="75" t="n">
        <v>4905</v>
      </c>
      <c r="J4900" s="75" t="n">
        <v>4812</v>
      </c>
      <c r="K4900" s="75" t="n">
        <v>4846.6</v>
      </c>
      <c r="L4900" s="75" t="n">
        <v>4846.6</v>
      </c>
      <c r="M4900" s="75" t="n">
        <v>73</v>
      </c>
      <c r="N4900" s="75" t="n">
        <v>532.36</v>
      </c>
      <c r="O4900" s="75" t="n">
        <v>17400</v>
      </c>
      <c r="P4900" s="75" t="n">
        <v>6150</v>
      </c>
      <c r="Q4900" s="79" t="n">
        <v>45119</v>
      </c>
      <c r="AR4900">
        <f>IF($AU$2&lt;&gt;5,NA(),IF(D4900=D4899,0,IF(AND(D4902=D4900,D4901=D4900),O4900+O4901+O4902,IF(D4901=D4900,O4901+O4900,O4900))))</f>
        <v/>
      </c>
      <c r="AS4900">
        <f>IF($AU$2&lt;&gt;5,NA(),IF(D4900=D4899,0,IF(AND(D4902=D4900,D4901=D4900),P4900+P4901+P4902,IF(D4901=D4900,P4901+P4900,P4900))))</f>
        <v/>
      </c>
      <c r="AT4900">
        <f>AR4900-AS4900</f>
        <v/>
      </c>
    </row>
    <row r="4901" ht="15.75" customHeight="1" s="121">
      <c r="B4901">
        <f>D4901&amp;Q4901&amp;E4901</f>
        <v/>
      </c>
      <c r="C4901" s="73" t="inlineStr">
        <is>
          <t>FUTSTK</t>
        </is>
      </c>
      <c r="D4901" s="73" t="inlineStr">
        <is>
          <t>LTTS</t>
        </is>
      </c>
      <c r="E4901" s="78" t="n">
        <v>45134</v>
      </c>
      <c r="F4901" s="75" t="n">
        <v>0</v>
      </c>
      <c r="G4901" s="73" t="inlineStr">
        <is>
          <t>XX</t>
        </is>
      </c>
      <c r="H4901" s="75" t="n">
        <v>3863.65</v>
      </c>
      <c r="I4901" s="75" t="n">
        <v>3883.05</v>
      </c>
      <c r="J4901" s="75" t="n">
        <v>3800.55</v>
      </c>
      <c r="K4901" s="75" t="n">
        <v>3813.6</v>
      </c>
      <c r="L4901" s="75" t="n">
        <v>3813.6</v>
      </c>
      <c r="M4901" s="75" t="n">
        <v>2447</v>
      </c>
      <c r="N4901" s="75" t="n">
        <v>18733.56</v>
      </c>
      <c r="O4901" s="75" t="n">
        <v>1293400</v>
      </c>
      <c r="P4901" s="75" t="n">
        <v>118200</v>
      </c>
      <c r="Q4901" s="79" t="n">
        <v>45119</v>
      </c>
      <c r="AR4901">
        <f>IF($AU$2&lt;&gt;5,NA(),IF(D4901=D4900,0,IF(AND(D4903=D4901,D4902=D4901),O4901+O4902+O4903,IF(D4902=D4901,O4902+O4901,O4901))))</f>
        <v/>
      </c>
      <c r="AS4901">
        <f>IF($AU$2&lt;&gt;5,NA(),IF(D4901=D4900,0,IF(AND(D4903=D4901,D4902=D4901),P4901+P4902+P4903,IF(D4902=D4901,P4902+P4901,P4901))))</f>
        <v/>
      </c>
      <c r="AT4901">
        <f>AR4901-AS4901</f>
        <v/>
      </c>
    </row>
    <row r="4902" ht="15.75" customHeight="1" s="121">
      <c r="B4902">
        <f>D4902&amp;Q4902&amp;E4902</f>
        <v/>
      </c>
      <c r="C4902" s="73" t="inlineStr">
        <is>
          <t>FUTSTK</t>
        </is>
      </c>
      <c r="D4902" s="73" t="inlineStr">
        <is>
          <t>LTTS</t>
        </is>
      </c>
      <c r="E4902" s="78" t="n">
        <v>45169</v>
      </c>
      <c r="F4902" s="75" t="n">
        <v>0</v>
      </c>
      <c r="G4902" s="73" t="inlineStr">
        <is>
          <t>XX</t>
        </is>
      </c>
      <c r="H4902" s="75" t="n">
        <v>3850.8</v>
      </c>
      <c r="I4902" s="75" t="n">
        <v>3850.8</v>
      </c>
      <c r="J4902" s="75" t="n">
        <v>3788.25</v>
      </c>
      <c r="K4902" s="75" t="n">
        <v>3800.6</v>
      </c>
      <c r="L4902" s="75" t="n">
        <v>3800.6</v>
      </c>
      <c r="M4902" s="75" t="n">
        <v>285</v>
      </c>
      <c r="N4902" s="75" t="n">
        <v>2173.15</v>
      </c>
      <c r="O4902" s="75" t="n">
        <v>89400</v>
      </c>
      <c r="P4902" s="75" t="n">
        <v>21800</v>
      </c>
      <c r="Q4902" s="79" t="n">
        <v>45119</v>
      </c>
      <c r="AR4902">
        <f>IF($AU$2&lt;&gt;5,NA(),IF(D4902=D4901,0,IF(AND(D4904=D4902,D4903=D4902),O4902+O4903+O4904,IF(D4903=D4902,O4903+O4902,O4902))))</f>
        <v/>
      </c>
      <c r="AS4902">
        <f>IF($AU$2&lt;&gt;5,NA(),IF(D4902=D4901,0,IF(AND(D4904=D4902,D4903=D4902),P4902+P4903+P4904,IF(D4903=D4902,P4903+P4902,P4902))))</f>
        <v/>
      </c>
      <c r="AT4902">
        <f>AR4902-AS4902</f>
        <v/>
      </c>
    </row>
    <row r="4903" ht="15.75" customHeight="1" s="121">
      <c r="B4903">
        <f>D4903&amp;Q4903&amp;E4903</f>
        <v/>
      </c>
      <c r="C4903" s="73" t="inlineStr">
        <is>
          <t>FUTSTK</t>
        </is>
      </c>
      <c r="D4903" s="73" t="inlineStr">
        <is>
          <t>LTTS</t>
        </is>
      </c>
      <c r="E4903" s="78" t="n">
        <v>45197</v>
      </c>
      <c r="F4903" s="75" t="n">
        <v>0</v>
      </c>
      <c r="G4903" s="73" t="inlineStr">
        <is>
          <t>XX</t>
        </is>
      </c>
      <c r="H4903" s="75" t="n">
        <v>3840.45</v>
      </c>
      <c r="I4903" s="75" t="n">
        <v>3840.45</v>
      </c>
      <c r="J4903" s="75" t="n">
        <v>3789.65</v>
      </c>
      <c r="K4903" s="75" t="n">
        <v>3824.95</v>
      </c>
      <c r="L4903" s="75" t="n">
        <v>3910.15</v>
      </c>
      <c r="M4903" s="75" t="n">
        <v>12</v>
      </c>
      <c r="N4903" s="75" t="n">
        <v>91.48999999999999</v>
      </c>
      <c r="O4903" s="75" t="n">
        <v>6400</v>
      </c>
      <c r="P4903" s="75" t="n">
        <v>1000</v>
      </c>
      <c r="Q4903" s="79" t="n">
        <v>45119</v>
      </c>
      <c r="AR4903">
        <f>IF($AU$2&lt;&gt;5,NA(),IF(D4903=D4902,0,IF(AND(D4905=D4903,D4904=D4903),O4903+O4904+O4905,IF(D4904=D4903,O4904+O4903,O4903))))</f>
        <v/>
      </c>
      <c r="AS4903">
        <f>IF($AU$2&lt;&gt;5,NA(),IF(D4903=D4902,0,IF(AND(D4905=D4903,D4904=D4903),P4903+P4904+P4905,IF(D4904=D4903,P4904+P4903,P4903))))</f>
        <v/>
      </c>
      <c r="AT4903">
        <f>AR4903-AS4903</f>
        <v/>
      </c>
    </row>
    <row r="4904" ht="15.75" customHeight="1" s="121">
      <c r="B4904">
        <f>D4904&amp;Q4904&amp;E4904</f>
        <v/>
      </c>
      <c r="C4904" s="73" t="inlineStr">
        <is>
          <t>FUTSTK</t>
        </is>
      </c>
      <c r="D4904" s="73" t="inlineStr">
        <is>
          <t>LUPIN</t>
        </is>
      </c>
      <c r="E4904" s="78" t="n">
        <v>45134</v>
      </c>
      <c r="F4904" s="75" t="n">
        <v>0</v>
      </c>
      <c r="G4904" s="73" t="inlineStr">
        <is>
          <t>XX</t>
        </is>
      </c>
      <c r="H4904" s="75" t="n">
        <v>927.15</v>
      </c>
      <c r="I4904" s="75" t="n">
        <v>943.75</v>
      </c>
      <c r="J4904" s="75" t="n">
        <v>915.3</v>
      </c>
      <c r="K4904" s="75" t="n">
        <v>941</v>
      </c>
      <c r="L4904" s="75" t="n">
        <v>941</v>
      </c>
      <c r="M4904" s="75" t="n">
        <v>6393</v>
      </c>
      <c r="N4904" s="75" t="n">
        <v>50558.78</v>
      </c>
      <c r="O4904" s="75" t="n">
        <v>5420450</v>
      </c>
      <c r="P4904" s="75" t="n">
        <v>119850</v>
      </c>
      <c r="Q4904" s="79" t="n">
        <v>45119</v>
      </c>
      <c r="AR4904">
        <f>IF($AU$2&lt;&gt;5,NA(),IF(D4904=D4903,0,IF(AND(D4906=D4904,D4905=D4904),O4904+O4905+O4906,IF(D4905=D4904,O4905+O4904,O4904))))</f>
        <v/>
      </c>
      <c r="AS4904">
        <f>IF($AU$2&lt;&gt;5,NA(),IF(D4904=D4903,0,IF(AND(D4906=D4904,D4905=D4904),P4904+P4905+P4906,IF(D4905=D4904,P4905+P4904,P4904))))</f>
        <v/>
      </c>
      <c r="AT4904">
        <f>AR4904-AS4904</f>
        <v/>
      </c>
    </row>
    <row r="4905" ht="15.75" customHeight="1" s="121">
      <c r="B4905">
        <f>D4905&amp;Q4905&amp;E4905</f>
        <v/>
      </c>
      <c r="C4905" s="73" t="inlineStr">
        <is>
          <t>FUTSTK</t>
        </is>
      </c>
      <c r="D4905" s="73" t="inlineStr">
        <is>
          <t>LUPIN</t>
        </is>
      </c>
      <c r="E4905" s="78" t="n">
        <v>45169</v>
      </c>
      <c r="F4905" s="75" t="n">
        <v>0</v>
      </c>
      <c r="G4905" s="73" t="inlineStr">
        <is>
          <t>XX</t>
        </is>
      </c>
      <c r="H4905" s="75" t="n">
        <v>939.5</v>
      </c>
      <c r="I4905" s="75" t="n">
        <v>948.9</v>
      </c>
      <c r="J4905" s="75" t="n">
        <v>920.95</v>
      </c>
      <c r="K4905" s="75" t="n">
        <v>946.7</v>
      </c>
      <c r="L4905" s="75" t="n">
        <v>946.7</v>
      </c>
      <c r="M4905" s="75" t="n">
        <v>245</v>
      </c>
      <c r="N4905" s="75" t="n">
        <v>1945.34</v>
      </c>
      <c r="O4905" s="75" t="n">
        <v>181050</v>
      </c>
      <c r="P4905" s="75" t="n">
        <v>39950</v>
      </c>
      <c r="Q4905" s="79" t="n">
        <v>45119</v>
      </c>
      <c r="AR4905">
        <f>IF($AU$2&lt;&gt;5,NA(),IF(D4905=D4904,0,IF(AND(D4907=D4905,D4906=D4905),O4905+O4906+O4907,IF(D4906=D4905,O4906+O4905,O4905))))</f>
        <v/>
      </c>
      <c r="AS4905">
        <f>IF($AU$2&lt;&gt;5,NA(),IF(D4905=D4904,0,IF(AND(D4907=D4905,D4906=D4905),P4905+P4906+P4907,IF(D4906=D4905,P4906+P4905,P4905))))</f>
        <v/>
      </c>
      <c r="AT4905">
        <f>AR4905-AS4905</f>
        <v/>
      </c>
    </row>
    <row r="4906" ht="15.75" customHeight="1" s="121">
      <c r="B4906">
        <f>D4906&amp;Q4906&amp;E4906</f>
        <v/>
      </c>
      <c r="C4906" s="73" t="inlineStr">
        <is>
          <t>FUTSTK</t>
        </is>
      </c>
      <c r="D4906" s="73" t="inlineStr">
        <is>
          <t>LUPIN</t>
        </is>
      </c>
      <c r="E4906" s="78" t="n">
        <v>45197</v>
      </c>
      <c r="F4906" s="75" t="n">
        <v>0</v>
      </c>
      <c r="G4906" s="73" t="inlineStr">
        <is>
          <t>XX</t>
        </is>
      </c>
      <c r="H4906" s="75" t="n">
        <v>943.25</v>
      </c>
      <c r="I4906" s="75" t="n">
        <v>952.2</v>
      </c>
      <c r="J4906" s="75" t="n">
        <v>938</v>
      </c>
      <c r="K4906" s="75" t="n">
        <v>951</v>
      </c>
      <c r="L4906" s="75" t="n">
        <v>951</v>
      </c>
      <c r="M4906" s="75" t="n">
        <v>8</v>
      </c>
      <c r="N4906" s="75" t="n">
        <v>64.23</v>
      </c>
      <c r="O4906" s="75" t="n">
        <v>17000</v>
      </c>
      <c r="P4906" s="75" t="n">
        <v>5950</v>
      </c>
      <c r="Q4906" s="79" t="n">
        <v>45119</v>
      </c>
      <c r="AR4906">
        <f>IF($AU$2&lt;&gt;5,NA(),IF(D4906=D4905,0,IF(AND(D4908=D4906,D4907=D4906),O4906+O4907+O4908,IF(D4907=D4906,O4907+O4906,O4906))))</f>
        <v/>
      </c>
      <c r="AS4906">
        <f>IF($AU$2&lt;&gt;5,NA(),IF(D4906=D4905,0,IF(AND(D4908=D4906,D4907=D4906),P4906+P4907+P4908,IF(D4907=D4906,P4907+P4906,P4906))))</f>
        <v/>
      </c>
      <c r="AT4906">
        <f>AR4906-AS4906</f>
        <v/>
      </c>
    </row>
    <row r="4907" ht="15.75" customHeight="1" s="121">
      <c r="B4907">
        <f>D4907&amp;Q4907&amp;E4907</f>
        <v/>
      </c>
      <c r="C4907" s="73" t="inlineStr">
        <is>
          <t>FUTSTK</t>
        </is>
      </c>
      <c r="D4907" s="73" t="inlineStr">
        <is>
          <t>M&amp;M</t>
        </is>
      </c>
      <c r="E4907" s="78" t="n">
        <v>45134</v>
      </c>
      <c r="F4907" s="75" t="n">
        <v>0</v>
      </c>
      <c r="G4907" s="73" t="inlineStr">
        <is>
          <t>XX</t>
        </is>
      </c>
      <c r="H4907" s="75" t="n">
        <v>1551.95</v>
      </c>
      <c r="I4907" s="75" t="n">
        <v>1564.9</v>
      </c>
      <c r="J4907" s="75" t="n">
        <v>1527.15</v>
      </c>
      <c r="K4907" s="75" t="n">
        <v>1556.65</v>
      </c>
      <c r="L4907" s="75" t="n">
        <v>1556.65</v>
      </c>
      <c r="M4907" s="75" t="n">
        <v>4554</v>
      </c>
      <c r="N4907" s="75" t="n">
        <v>49390.02</v>
      </c>
      <c r="O4907" s="75" t="n">
        <v>15395100</v>
      </c>
      <c r="P4907" s="75" t="n">
        <v>85400</v>
      </c>
      <c r="Q4907" s="79" t="n">
        <v>45119</v>
      </c>
      <c r="AR4907">
        <f>IF($AU$2&lt;&gt;5,NA(),IF(D4907=D4906,0,IF(AND(D4909=D4907,D4908=D4907),O4907+O4908+O4909,IF(D4908=D4907,O4908+O4907,O4907))))</f>
        <v/>
      </c>
      <c r="AS4907">
        <f>IF($AU$2&lt;&gt;5,NA(),IF(D4907=D4906,0,IF(AND(D4909=D4907,D4908=D4907),P4907+P4908+P4909,IF(D4908=D4907,P4908+P4907,P4907))))</f>
        <v/>
      </c>
      <c r="AT4907">
        <f>AR4907-AS4907</f>
        <v/>
      </c>
    </row>
    <row r="4908" ht="15.75" customHeight="1" s="121">
      <c r="B4908">
        <f>D4908&amp;Q4908&amp;E4908</f>
        <v/>
      </c>
      <c r="C4908" s="73" t="inlineStr">
        <is>
          <t>FUTSTK</t>
        </is>
      </c>
      <c r="D4908" s="73" t="inlineStr">
        <is>
          <t>M&amp;M</t>
        </is>
      </c>
      <c r="E4908" s="78" t="n">
        <v>45169</v>
      </c>
      <c r="F4908" s="75" t="n">
        <v>0</v>
      </c>
      <c r="G4908" s="73" t="inlineStr">
        <is>
          <t>XX</t>
        </is>
      </c>
      <c r="H4908" s="75" t="n">
        <v>1550.7</v>
      </c>
      <c r="I4908" s="75" t="n">
        <v>1574</v>
      </c>
      <c r="J4908" s="75" t="n">
        <v>1538.55</v>
      </c>
      <c r="K4908" s="75" t="n">
        <v>1566.6</v>
      </c>
      <c r="L4908" s="75" t="n">
        <v>1566.6</v>
      </c>
      <c r="M4908" s="75" t="n">
        <v>221</v>
      </c>
      <c r="N4908" s="75" t="n">
        <v>2409.35</v>
      </c>
      <c r="O4908" s="75" t="n">
        <v>442400</v>
      </c>
      <c r="P4908" s="75" t="n">
        <v>21700</v>
      </c>
      <c r="Q4908" s="79" t="n">
        <v>45119</v>
      </c>
      <c r="AR4908">
        <f>IF($AU$2&lt;&gt;5,NA(),IF(D4908=D4907,0,IF(AND(D4910=D4908,D4909=D4908),O4908+O4909+O4910,IF(D4909=D4908,O4909+O4908,O4908))))</f>
        <v/>
      </c>
      <c r="AS4908">
        <f>IF($AU$2&lt;&gt;5,NA(),IF(D4908=D4907,0,IF(AND(D4910=D4908,D4909=D4908),P4908+P4909+P4910,IF(D4909=D4908,P4909+P4908,P4908))))</f>
        <v/>
      </c>
      <c r="AT4908">
        <f>AR4908-AS4908</f>
        <v/>
      </c>
    </row>
    <row r="4909" ht="15.75" customHeight="1" s="121">
      <c r="B4909">
        <f>D4909&amp;Q4909&amp;E4909</f>
        <v/>
      </c>
      <c r="C4909" s="73" t="inlineStr">
        <is>
          <t>FUTSTK</t>
        </is>
      </c>
      <c r="D4909" s="73" t="inlineStr">
        <is>
          <t>M&amp;M</t>
        </is>
      </c>
      <c r="E4909" s="78" t="n">
        <v>45197</v>
      </c>
      <c r="F4909" s="75" t="n">
        <v>0</v>
      </c>
      <c r="G4909" s="73" t="inlineStr">
        <is>
          <t>XX</t>
        </is>
      </c>
      <c r="H4909" s="75" t="n">
        <v>1554.1</v>
      </c>
      <c r="I4909" s="75" t="n">
        <v>1580</v>
      </c>
      <c r="J4909" s="75" t="n">
        <v>1554</v>
      </c>
      <c r="K4909" s="75" t="n">
        <v>1574.15</v>
      </c>
      <c r="L4909" s="75" t="n">
        <v>1574.15</v>
      </c>
      <c r="M4909" s="75" t="n">
        <v>22</v>
      </c>
      <c r="N4909" s="75" t="n">
        <v>241.14</v>
      </c>
      <c r="O4909" s="75" t="n">
        <v>79800</v>
      </c>
      <c r="P4909" s="75" t="n">
        <v>5600</v>
      </c>
      <c r="Q4909" s="79" t="n">
        <v>45119</v>
      </c>
      <c r="AR4909">
        <f>IF($AU$2&lt;&gt;5,NA(),IF(D4909=D4908,0,IF(AND(D4911=D4909,D4910=D4909),O4909+O4910+O4911,IF(D4910=D4909,O4910+O4909,O4909))))</f>
        <v/>
      </c>
      <c r="AS4909">
        <f>IF($AU$2&lt;&gt;5,NA(),IF(D4909=D4908,0,IF(AND(D4911=D4909,D4910=D4909),P4909+P4910+P4911,IF(D4910=D4909,P4910+P4909,P4909))))</f>
        <v/>
      </c>
      <c r="AT4909">
        <f>AR4909-AS4909</f>
        <v/>
      </c>
    </row>
    <row r="4910" ht="15.75" customHeight="1" s="121">
      <c r="B4910">
        <f>D4910&amp;Q4910&amp;E4910</f>
        <v/>
      </c>
      <c r="C4910" s="73" t="inlineStr">
        <is>
          <t>FUTSTK</t>
        </is>
      </c>
      <c r="D4910" s="73" t="inlineStr">
        <is>
          <t>M&amp;MFIN</t>
        </is>
      </c>
      <c r="E4910" s="78" t="n">
        <v>45134</v>
      </c>
      <c r="F4910" s="75" t="n">
        <v>0</v>
      </c>
      <c r="G4910" s="73" t="inlineStr">
        <is>
          <t>XX</t>
        </is>
      </c>
      <c r="H4910" s="75" t="n">
        <v>324.5</v>
      </c>
      <c r="I4910" s="75" t="n">
        <v>326.25</v>
      </c>
      <c r="J4910" s="75" t="n">
        <v>320.7</v>
      </c>
      <c r="K4910" s="75" t="n">
        <v>323.3</v>
      </c>
      <c r="L4910" s="75" t="n">
        <v>323.3</v>
      </c>
      <c r="M4910" s="75" t="n">
        <v>1455</v>
      </c>
      <c r="N4910" s="75" t="n">
        <v>18827.99</v>
      </c>
      <c r="O4910" s="75" t="n">
        <v>30168000</v>
      </c>
      <c r="P4910" s="75" t="n">
        <v>532000</v>
      </c>
      <c r="Q4910" s="79" t="n">
        <v>45119</v>
      </c>
      <c r="AR4910">
        <f>IF($AU$2&lt;&gt;5,NA(),IF(D4910=D4909,0,IF(AND(D4912=D4910,D4911=D4910),O4910+O4911+O4912,IF(D4911=D4910,O4911+O4910,O4910))))</f>
        <v/>
      </c>
      <c r="AS4910">
        <f>IF($AU$2&lt;&gt;5,NA(),IF(D4910=D4909,0,IF(AND(D4912=D4910,D4911=D4910),P4910+P4911+P4912,IF(D4911=D4910,P4911+P4910,P4910))))</f>
        <v/>
      </c>
      <c r="AT4910">
        <f>AR4910-AS4910</f>
        <v/>
      </c>
    </row>
    <row r="4911" ht="15.75" customHeight="1" s="121">
      <c r="B4911">
        <f>D4911&amp;Q4911&amp;E4911</f>
        <v/>
      </c>
      <c r="C4911" s="73" t="inlineStr">
        <is>
          <t>FUTSTK</t>
        </is>
      </c>
      <c r="D4911" s="73" t="inlineStr">
        <is>
          <t>M&amp;MFIN</t>
        </is>
      </c>
      <c r="E4911" s="78" t="n">
        <v>45169</v>
      </c>
      <c r="F4911" s="75" t="n">
        <v>0</v>
      </c>
      <c r="G4911" s="73" t="inlineStr">
        <is>
          <t>XX</t>
        </is>
      </c>
      <c r="H4911" s="75" t="n">
        <v>324</v>
      </c>
      <c r="I4911" s="75" t="n">
        <v>325.15</v>
      </c>
      <c r="J4911" s="75" t="n">
        <v>320.1</v>
      </c>
      <c r="K4911" s="75" t="n">
        <v>322.45</v>
      </c>
      <c r="L4911" s="75" t="n">
        <v>322.45</v>
      </c>
      <c r="M4911" s="75" t="n">
        <v>177</v>
      </c>
      <c r="N4911" s="75" t="n">
        <v>2286.56</v>
      </c>
      <c r="O4911" s="75" t="n">
        <v>1640000</v>
      </c>
      <c r="P4911" s="75" t="n">
        <v>188000</v>
      </c>
      <c r="Q4911" s="79" t="n">
        <v>45119</v>
      </c>
      <c r="AR4911">
        <f>IF($AU$2&lt;&gt;5,NA(),IF(D4911=D4910,0,IF(AND(D4913=D4911,D4912=D4911),O4911+O4912+O4913,IF(D4912=D4911,O4912+O4911,O4911))))</f>
        <v/>
      </c>
      <c r="AS4911">
        <f>IF($AU$2&lt;&gt;5,NA(),IF(D4911=D4910,0,IF(AND(D4913=D4911,D4912=D4911),P4911+P4912+P4913,IF(D4912=D4911,P4912+P4911,P4911))))</f>
        <v/>
      </c>
      <c r="AT4911">
        <f>AR4911-AS4911</f>
        <v/>
      </c>
    </row>
    <row r="4912" ht="15.75" customHeight="1" s="121">
      <c r="B4912">
        <f>D4912&amp;Q4912&amp;E4912</f>
        <v/>
      </c>
      <c r="C4912" s="73" t="inlineStr">
        <is>
          <t>FUTSTK</t>
        </is>
      </c>
      <c r="D4912" s="73" t="inlineStr">
        <is>
          <t>M&amp;MFIN</t>
        </is>
      </c>
      <c r="E4912" s="78" t="n">
        <v>45197</v>
      </c>
      <c r="F4912" s="75" t="n">
        <v>0</v>
      </c>
      <c r="G4912" s="73" t="inlineStr">
        <is>
          <t>XX</t>
        </is>
      </c>
      <c r="H4912" s="75" t="n">
        <v>321.75</v>
      </c>
      <c r="I4912" s="75" t="n">
        <v>323.75</v>
      </c>
      <c r="J4912" s="75" t="n">
        <v>320.5</v>
      </c>
      <c r="K4912" s="75" t="n">
        <v>322.6</v>
      </c>
      <c r="L4912" s="75" t="n">
        <v>322.6</v>
      </c>
      <c r="M4912" s="75" t="n">
        <v>9</v>
      </c>
      <c r="N4912" s="75" t="n">
        <v>116.2</v>
      </c>
      <c r="O4912" s="75" t="n">
        <v>156000</v>
      </c>
      <c r="P4912" s="75" t="n">
        <v>8000</v>
      </c>
      <c r="Q4912" s="79" t="n">
        <v>45119</v>
      </c>
      <c r="AR4912">
        <f>IF($AU$2&lt;&gt;5,NA(),IF(D4912=D4911,0,IF(AND(D4914=D4912,D4913=D4912),O4912+O4913+O4914,IF(D4913=D4912,O4913+O4912,O4912))))</f>
        <v/>
      </c>
      <c r="AS4912">
        <f>IF($AU$2&lt;&gt;5,NA(),IF(D4912=D4911,0,IF(AND(D4914=D4912,D4913=D4912),P4912+P4913+P4914,IF(D4913=D4912,P4913+P4912,P4912))))</f>
        <v/>
      </c>
      <c r="AT4912">
        <f>AR4912-AS4912</f>
        <v/>
      </c>
    </row>
    <row r="4913" ht="15.75" customHeight="1" s="121">
      <c r="B4913">
        <f>D4913&amp;Q4913&amp;E4913</f>
        <v/>
      </c>
      <c r="C4913" s="73" t="inlineStr">
        <is>
          <t>FUTSTK</t>
        </is>
      </c>
      <c r="D4913" s="73" t="inlineStr">
        <is>
          <t>MANAPPURAM</t>
        </is>
      </c>
      <c r="E4913" s="78" t="n">
        <v>45134</v>
      </c>
      <c r="F4913" s="75" t="n">
        <v>0</v>
      </c>
      <c r="G4913" s="73" t="inlineStr">
        <is>
          <t>XX</t>
        </is>
      </c>
      <c r="H4913" s="75" t="n">
        <v>131.6</v>
      </c>
      <c r="I4913" s="75" t="n">
        <v>132.2</v>
      </c>
      <c r="J4913" s="75" t="n">
        <v>129.15</v>
      </c>
      <c r="K4913" s="75" t="n">
        <v>130</v>
      </c>
      <c r="L4913" s="75" t="n">
        <v>130</v>
      </c>
      <c r="M4913" s="75" t="n">
        <v>310</v>
      </c>
      <c r="N4913" s="75" t="n">
        <v>2426.47</v>
      </c>
      <c r="O4913" s="75" t="n">
        <v>68070000</v>
      </c>
      <c r="P4913" s="75" t="n">
        <v>-1860000</v>
      </c>
      <c r="Q4913" s="79" t="n">
        <v>45119</v>
      </c>
      <c r="AR4913">
        <f>IF($AU$2&lt;&gt;5,NA(),IF(D4913=D4912,0,IF(AND(D4915=D4913,D4914=D4913),O4913+O4914+O4915,IF(D4914=D4913,O4914+O4913,O4913))))</f>
        <v/>
      </c>
      <c r="AS4913">
        <f>IF($AU$2&lt;&gt;5,NA(),IF(D4913=D4912,0,IF(AND(D4915=D4913,D4914=D4913),P4913+P4914+P4915,IF(D4914=D4913,P4914+P4913,P4913))))</f>
        <v/>
      </c>
      <c r="AT4913">
        <f>AR4913-AS4913</f>
        <v/>
      </c>
    </row>
    <row r="4914" ht="15.75" customHeight="1" s="121">
      <c r="B4914">
        <f>D4914&amp;Q4914&amp;E4914</f>
        <v/>
      </c>
      <c r="C4914" s="73" t="inlineStr">
        <is>
          <t>FUTSTK</t>
        </is>
      </c>
      <c r="D4914" s="73" t="inlineStr">
        <is>
          <t>MANAPPURAM</t>
        </is>
      </c>
      <c r="E4914" s="78" t="n">
        <v>45169</v>
      </c>
      <c r="F4914" s="75" t="n">
        <v>0</v>
      </c>
      <c r="G4914" s="73" t="inlineStr">
        <is>
          <t>XX</t>
        </is>
      </c>
      <c r="H4914" s="75" t="n">
        <v>130.55</v>
      </c>
      <c r="I4914" s="75" t="n">
        <v>131.25</v>
      </c>
      <c r="J4914" s="75" t="n">
        <v>130.5</v>
      </c>
      <c r="K4914" s="75" t="n">
        <v>130.7</v>
      </c>
      <c r="L4914" s="75" t="n">
        <v>130.7</v>
      </c>
      <c r="M4914" s="75" t="n">
        <v>11</v>
      </c>
      <c r="N4914" s="75" t="n">
        <v>86.28</v>
      </c>
      <c r="O4914" s="75" t="n">
        <v>5112000</v>
      </c>
      <c r="P4914" s="75" t="n">
        <v>-66000</v>
      </c>
      <c r="Q4914" s="79" t="n">
        <v>45119</v>
      </c>
      <c r="AR4914">
        <f>IF($AU$2&lt;&gt;5,NA(),IF(D4914=D4913,0,IF(AND(D4916=D4914,D4915=D4914),O4914+O4915+O4916,IF(D4915=D4914,O4915+O4914,O4914))))</f>
        <v/>
      </c>
      <c r="AS4914">
        <f>IF($AU$2&lt;&gt;5,NA(),IF(D4914=D4913,0,IF(AND(D4916=D4914,D4915=D4914),P4914+P4915+P4916,IF(D4915=D4914,P4915+P4914,P4914))))</f>
        <v/>
      </c>
      <c r="AT4914">
        <f>AR4914-AS4914</f>
        <v/>
      </c>
    </row>
    <row r="4915" ht="15.75" customHeight="1" s="121">
      <c r="B4915">
        <f>D4915&amp;Q4915&amp;E4915</f>
        <v/>
      </c>
      <c r="C4915" s="73" t="inlineStr">
        <is>
          <t>FUTSTK</t>
        </is>
      </c>
      <c r="D4915" s="73" t="inlineStr">
        <is>
          <t>MANAPPURAM</t>
        </is>
      </c>
      <c r="E4915" s="78" t="n">
        <v>45197</v>
      </c>
      <c r="F4915" s="75" t="n">
        <v>0</v>
      </c>
      <c r="G4915" s="73" t="inlineStr">
        <is>
          <t>XX</t>
        </is>
      </c>
      <c r="H4915" s="75" t="n">
        <v>0</v>
      </c>
      <c r="I4915" s="75" t="n">
        <v>0</v>
      </c>
      <c r="J4915" s="75" t="n">
        <v>0</v>
      </c>
      <c r="K4915" s="75" t="n">
        <v>132.7</v>
      </c>
      <c r="L4915" s="75" t="n">
        <v>131.6</v>
      </c>
      <c r="M4915" s="75" t="n">
        <v>0</v>
      </c>
      <c r="N4915" s="75" t="n">
        <v>0</v>
      </c>
      <c r="O4915" s="75" t="n">
        <v>210000</v>
      </c>
      <c r="P4915" s="75" t="n">
        <v>0</v>
      </c>
      <c r="Q4915" s="79" t="n">
        <v>45119</v>
      </c>
      <c r="AR4915">
        <f>IF($AU$2&lt;&gt;5,NA(),IF(D4915=D4914,0,IF(AND(D4917=D4915,D4916=D4915),O4915+O4916+O4917,IF(D4916=D4915,O4916+O4915,O4915))))</f>
        <v/>
      </c>
      <c r="AS4915">
        <f>IF($AU$2&lt;&gt;5,NA(),IF(D4915=D4914,0,IF(AND(D4917=D4915,D4916=D4915),P4915+P4916+P4917,IF(D4916=D4915,P4916+P4915,P4915))))</f>
        <v/>
      </c>
      <c r="AT4915">
        <f>AR4915-AS4915</f>
        <v/>
      </c>
    </row>
    <row r="4916" ht="15.75" customHeight="1" s="121">
      <c r="B4916">
        <f>D4916&amp;Q4916&amp;E4916</f>
        <v/>
      </c>
      <c r="C4916" s="73" t="inlineStr">
        <is>
          <t>FUTSTK</t>
        </is>
      </c>
      <c r="D4916" s="73" t="inlineStr">
        <is>
          <t>MARICO</t>
        </is>
      </c>
      <c r="E4916" s="78" t="n">
        <v>45134</v>
      </c>
      <c r="F4916" s="75" t="n">
        <v>0</v>
      </c>
      <c r="G4916" s="73" t="inlineStr">
        <is>
          <t>XX</t>
        </is>
      </c>
      <c r="H4916" s="75" t="n">
        <v>535.8</v>
      </c>
      <c r="I4916" s="75" t="n">
        <v>540.5</v>
      </c>
      <c r="J4916" s="75" t="n">
        <v>535.15</v>
      </c>
      <c r="K4916" s="75" t="n">
        <v>538.85</v>
      </c>
      <c r="L4916" s="75" t="n">
        <v>538.85</v>
      </c>
      <c r="M4916" s="75" t="n">
        <v>1943</v>
      </c>
      <c r="N4916" s="75" t="n">
        <v>12546.22</v>
      </c>
      <c r="O4916" s="75" t="n">
        <v>10003200</v>
      </c>
      <c r="P4916" s="75" t="n">
        <v>-97200</v>
      </c>
      <c r="Q4916" s="79" t="n">
        <v>45119</v>
      </c>
      <c r="AR4916">
        <f>IF($AU$2&lt;&gt;5,NA(),IF(D4916=D4915,0,IF(AND(D4918=D4916,D4917=D4916),O4916+O4917+O4918,IF(D4917=D4916,O4917+O4916,O4916))))</f>
        <v/>
      </c>
      <c r="AS4916">
        <f>IF($AU$2&lt;&gt;5,NA(),IF(D4916=D4915,0,IF(AND(D4918=D4916,D4917=D4916),P4916+P4917+P4918,IF(D4917=D4916,P4917+P4916,P4916))))</f>
        <v/>
      </c>
      <c r="AT4916">
        <f>AR4916-AS4916</f>
        <v/>
      </c>
    </row>
    <row r="4917" ht="15.75" customHeight="1" s="121">
      <c r="B4917">
        <f>D4917&amp;Q4917&amp;E4917</f>
        <v/>
      </c>
      <c r="C4917" s="73" t="inlineStr">
        <is>
          <t>FUTSTK</t>
        </is>
      </c>
      <c r="D4917" s="73" t="inlineStr">
        <is>
          <t>MARICO</t>
        </is>
      </c>
      <c r="E4917" s="78" t="n">
        <v>45169</v>
      </c>
      <c r="F4917" s="75" t="n">
        <v>0</v>
      </c>
      <c r="G4917" s="73" t="inlineStr">
        <is>
          <t>XX</t>
        </is>
      </c>
      <c r="H4917" s="75" t="n">
        <v>540</v>
      </c>
      <c r="I4917" s="75" t="n">
        <v>543.75</v>
      </c>
      <c r="J4917" s="75" t="n">
        <v>539.3</v>
      </c>
      <c r="K4917" s="75" t="n">
        <v>542.55</v>
      </c>
      <c r="L4917" s="75" t="n">
        <v>542.55</v>
      </c>
      <c r="M4917" s="75" t="n">
        <v>45</v>
      </c>
      <c r="N4917" s="75" t="n">
        <v>292.64</v>
      </c>
      <c r="O4917" s="75" t="n">
        <v>96000</v>
      </c>
      <c r="P4917" s="75" t="n">
        <v>-3600</v>
      </c>
      <c r="Q4917" s="79" t="n">
        <v>45119</v>
      </c>
      <c r="AR4917">
        <f>IF($AU$2&lt;&gt;5,NA(),IF(D4917=D4916,0,IF(AND(D4919=D4917,D4918=D4917),O4917+O4918+O4919,IF(D4918=D4917,O4918+O4917,O4917))))</f>
        <v/>
      </c>
      <c r="AS4917">
        <f>IF($AU$2&lt;&gt;5,NA(),IF(D4917=D4916,0,IF(AND(D4919=D4917,D4918=D4917),P4917+P4918+P4919,IF(D4918=D4917,P4918+P4917,P4917))))</f>
        <v/>
      </c>
      <c r="AT4917">
        <f>AR4917-AS4917</f>
        <v/>
      </c>
    </row>
    <row r="4918" ht="15.75" customHeight="1" s="121">
      <c r="B4918">
        <f>D4918&amp;Q4918&amp;E4918</f>
        <v/>
      </c>
      <c r="C4918" s="73" t="inlineStr">
        <is>
          <t>FUTSTK</t>
        </is>
      </c>
      <c r="D4918" s="73" t="inlineStr">
        <is>
          <t>MARICO</t>
        </is>
      </c>
      <c r="E4918" s="78" t="n">
        <v>45197</v>
      </c>
      <c r="F4918" s="75" t="n">
        <v>0</v>
      </c>
      <c r="G4918" s="73" t="inlineStr">
        <is>
          <t>XX</t>
        </is>
      </c>
      <c r="H4918" s="75" t="n">
        <v>544</v>
      </c>
      <c r="I4918" s="75" t="n">
        <v>544</v>
      </c>
      <c r="J4918" s="75" t="n">
        <v>544</v>
      </c>
      <c r="K4918" s="75" t="n">
        <v>544</v>
      </c>
      <c r="L4918" s="75" t="n">
        <v>546.05</v>
      </c>
      <c r="M4918" s="75" t="n">
        <v>1</v>
      </c>
      <c r="N4918" s="75" t="n">
        <v>6.52</v>
      </c>
      <c r="O4918" s="75" t="n">
        <v>9600</v>
      </c>
      <c r="P4918" s="75" t="n">
        <v>0</v>
      </c>
      <c r="Q4918" s="79" t="n">
        <v>45119</v>
      </c>
      <c r="AR4918">
        <f>IF($AU$2&lt;&gt;5,NA(),IF(D4918=D4917,0,IF(AND(D4920=D4918,D4919=D4918),O4918+O4919+O4920,IF(D4919=D4918,O4919+O4918,O4918))))</f>
        <v/>
      </c>
      <c r="AS4918">
        <f>IF($AU$2&lt;&gt;5,NA(),IF(D4918=D4917,0,IF(AND(D4920=D4918,D4919=D4918),P4918+P4919+P4920,IF(D4919=D4918,P4919+P4918,P4918))))</f>
        <v/>
      </c>
      <c r="AT4918">
        <f>AR4918-AS4918</f>
        <v/>
      </c>
    </row>
    <row r="4919" ht="15.75" customHeight="1" s="121">
      <c r="B4919">
        <f>D4919&amp;Q4919&amp;E4919</f>
        <v/>
      </c>
      <c r="C4919" s="73" t="inlineStr">
        <is>
          <t>FUTSTK</t>
        </is>
      </c>
      <c r="D4919" s="73" t="inlineStr">
        <is>
          <t>MARUTI</t>
        </is>
      </c>
      <c r="E4919" s="78" t="n">
        <v>45134</v>
      </c>
      <c r="F4919" s="75" t="n">
        <v>0</v>
      </c>
      <c r="G4919" s="73" t="inlineStr">
        <is>
          <t>XX</t>
        </is>
      </c>
      <c r="H4919" s="75" t="n">
        <v>9956.049999999999</v>
      </c>
      <c r="I4919" s="75" t="n">
        <v>9983.950000000001</v>
      </c>
      <c r="J4919" s="75" t="n">
        <v>9824.85</v>
      </c>
      <c r="K4919" s="75" t="n">
        <v>9856.75</v>
      </c>
      <c r="L4919" s="75" t="n">
        <v>9856.75</v>
      </c>
      <c r="M4919" s="75" t="n">
        <v>11283</v>
      </c>
      <c r="N4919" s="75" t="n">
        <v>111594</v>
      </c>
      <c r="O4919" s="75" t="n">
        <v>2107400</v>
      </c>
      <c r="P4919" s="75" t="n">
        <v>-43300</v>
      </c>
      <c r="Q4919" s="79" t="n">
        <v>45119</v>
      </c>
      <c r="AR4919">
        <f>IF($AU$2&lt;&gt;5,NA(),IF(D4919=D4918,0,IF(AND(D4921=D4919,D4920=D4919),O4919+O4920+O4921,IF(D4920=D4919,O4920+O4919,O4919))))</f>
        <v/>
      </c>
      <c r="AS4919">
        <f>IF($AU$2&lt;&gt;5,NA(),IF(D4919=D4918,0,IF(AND(D4921=D4919,D4920=D4919),P4919+P4920+P4921,IF(D4920=D4919,P4920+P4919,P4919))))</f>
        <v/>
      </c>
      <c r="AT4919">
        <f>AR4919-AS4919</f>
        <v/>
      </c>
    </row>
    <row r="4920" ht="15.75" customHeight="1" s="121">
      <c r="B4920">
        <f>D4920&amp;Q4920&amp;E4920</f>
        <v/>
      </c>
      <c r="C4920" s="73" t="inlineStr">
        <is>
          <t>FUTSTK</t>
        </is>
      </c>
      <c r="D4920" s="73" t="inlineStr">
        <is>
          <t>MARUTI</t>
        </is>
      </c>
      <c r="E4920" s="78" t="n">
        <v>45169</v>
      </c>
      <c r="F4920" s="75" t="n">
        <v>0</v>
      </c>
      <c r="G4920" s="73" t="inlineStr">
        <is>
          <t>XX</t>
        </is>
      </c>
      <c r="H4920" s="75" t="n">
        <v>9922.049999999999</v>
      </c>
      <c r="I4920" s="75" t="n">
        <v>9959.049999999999</v>
      </c>
      <c r="J4920" s="75" t="n">
        <v>9807.799999999999</v>
      </c>
      <c r="K4920" s="75" t="n">
        <v>9838</v>
      </c>
      <c r="L4920" s="75" t="n">
        <v>9838</v>
      </c>
      <c r="M4920" s="75" t="n">
        <v>261</v>
      </c>
      <c r="N4920" s="75" t="n">
        <v>2573.98</v>
      </c>
      <c r="O4920" s="75" t="n">
        <v>58400</v>
      </c>
      <c r="P4920" s="75" t="n">
        <v>2100</v>
      </c>
      <c r="Q4920" s="79" t="n">
        <v>45119</v>
      </c>
      <c r="AR4920">
        <f>IF($AU$2&lt;&gt;5,NA(),IF(D4920=D4919,0,IF(AND(D4922=D4920,D4921=D4920),O4920+O4921+O4922,IF(D4921=D4920,O4921+O4920,O4920))))</f>
        <v/>
      </c>
      <c r="AS4920">
        <f>IF($AU$2&lt;&gt;5,NA(),IF(D4920=D4919,0,IF(AND(D4922=D4920,D4921=D4920),P4920+P4921+P4922,IF(D4921=D4920,P4921+P4920,P4920))))</f>
        <v/>
      </c>
      <c r="AT4920">
        <f>AR4920-AS4920</f>
        <v/>
      </c>
    </row>
    <row r="4921" ht="15.75" customHeight="1" s="121">
      <c r="B4921">
        <f>D4921&amp;Q4921&amp;E4921</f>
        <v/>
      </c>
      <c r="C4921" s="73" t="inlineStr">
        <is>
          <t>FUTSTK</t>
        </is>
      </c>
      <c r="D4921" s="73" t="inlineStr">
        <is>
          <t>MARUTI</t>
        </is>
      </c>
      <c r="E4921" s="78" t="n">
        <v>45197</v>
      </c>
      <c r="F4921" s="75" t="n">
        <v>0</v>
      </c>
      <c r="G4921" s="73" t="inlineStr">
        <is>
          <t>XX</t>
        </is>
      </c>
      <c r="H4921" s="75" t="n">
        <v>9921.5</v>
      </c>
      <c r="I4921" s="75" t="n">
        <v>10000</v>
      </c>
      <c r="J4921" s="75" t="n">
        <v>9830</v>
      </c>
      <c r="K4921" s="75" t="n">
        <v>9879.799999999999</v>
      </c>
      <c r="L4921" s="75" t="n">
        <v>9879.799999999999</v>
      </c>
      <c r="M4921" s="75" t="n">
        <v>48</v>
      </c>
      <c r="N4921" s="75" t="n">
        <v>477</v>
      </c>
      <c r="O4921" s="75" t="n">
        <v>10900</v>
      </c>
      <c r="P4921" s="75" t="n">
        <v>500</v>
      </c>
      <c r="Q4921" s="79" t="n">
        <v>45119</v>
      </c>
      <c r="AR4921">
        <f>IF($AU$2&lt;&gt;5,NA(),IF(D4921=D4920,0,IF(AND(D4923=D4921,D4922=D4921),O4921+O4922+O4923,IF(D4922=D4921,O4922+O4921,O4921))))</f>
        <v/>
      </c>
      <c r="AS4921">
        <f>IF($AU$2&lt;&gt;5,NA(),IF(D4921=D4920,0,IF(AND(D4923=D4921,D4922=D4921),P4921+P4922+P4923,IF(D4922=D4921,P4922+P4921,P4921))))</f>
        <v/>
      </c>
      <c r="AT4921">
        <f>AR4921-AS4921</f>
        <v/>
      </c>
    </row>
    <row r="4922" ht="15.75" customHeight="1" s="121">
      <c r="B4922">
        <f>D4922&amp;Q4922&amp;E4922</f>
        <v/>
      </c>
      <c r="C4922" s="73" t="inlineStr">
        <is>
          <t>FUTSTK</t>
        </is>
      </c>
      <c r="D4922" s="73" t="inlineStr">
        <is>
          <t>MCDOWELL-N</t>
        </is>
      </c>
      <c r="E4922" s="78" t="n">
        <v>45134</v>
      </c>
      <c r="F4922" s="75" t="n">
        <v>0</v>
      </c>
      <c r="G4922" s="73" t="inlineStr">
        <is>
          <t>XX</t>
        </is>
      </c>
      <c r="H4922" s="75" t="n">
        <v>930.1</v>
      </c>
      <c r="I4922" s="75" t="n">
        <v>943.8</v>
      </c>
      <c r="J4922" s="75" t="n">
        <v>922.85</v>
      </c>
      <c r="K4922" s="75" t="n">
        <v>933.3</v>
      </c>
      <c r="L4922" s="75" t="n">
        <v>933.3</v>
      </c>
      <c r="M4922" s="75" t="n">
        <v>3543</v>
      </c>
      <c r="N4922" s="75" t="n">
        <v>23121.6</v>
      </c>
      <c r="O4922" s="75" t="n">
        <v>10575600</v>
      </c>
      <c r="P4922" s="75" t="n">
        <v>662900</v>
      </c>
      <c r="Q4922" s="79" t="n">
        <v>45119</v>
      </c>
      <c r="AR4922">
        <f>IF($AU$2&lt;&gt;5,NA(),IF(D4922=D4921,0,IF(AND(D4924=D4922,D4923=D4922),O4922+O4923+O4924,IF(D4923=D4922,O4923+O4922,O4922))))</f>
        <v/>
      </c>
      <c r="AS4922">
        <f>IF($AU$2&lt;&gt;5,NA(),IF(D4922=D4921,0,IF(AND(D4924=D4922,D4923=D4922),P4922+P4923+P4924,IF(D4923=D4922,P4923+P4922,P4922))))</f>
        <v/>
      </c>
      <c r="AT4922">
        <f>AR4922-AS4922</f>
        <v/>
      </c>
    </row>
    <row r="4923" ht="15.75" customHeight="1" s="121">
      <c r="B4923">
        <f>D4923&amp;Q4923&amp;E4923</f>
        <v/>
      </c>
      <c r="C4923" s="73" t="inlineStr">
        <is>
          <t>FUTSTK</t>
        </is>
      </c>
      <c r="D4923" s="73" t="inlineStr">
        <is>
          <t>MCDOWELL-N</t>
        </is>
      </c>
      <c r="E4923" s="78" t="n">
        <v>45169</v>
      </c>
      <c r="F4923" s="75" t="n">
        <v>0</v>
      </c>
      <c r="G4923" s="73" t="inlineStr">
        <is>
          <t>XX</t>
        </is>
      </c>
      <c r="H4923" s="75" t="n">
        <v>940.7</v>
      </c>
      <c r="I4923" s="75" t="n">
        <v>948</v>
      </c>
      <c r="J4923" s="75" t="n">
        <v>930</v>
      </c>
      <c r="K4923" s="75" t="n">
        <v>939.9</v>
      </c>
      <c r="L4923" s="75" t="n">
        <v>939.9</v>
      </c>
      <c r="M4923" s="75" t="n">
        <v>117</v>
      </c>
      <c r="N4923" s="75" t="n">
        <v>770.2</v>
      </c>
      <c r="O4923" s="75" t="n">
        <v>153300</v>
      </c>
      <c r="P4923" s="75" t="n">
        <v>11900</v>
      </c>
      <c r="Q4923" s="79" t="n">
        <v>45119</v>
      </c>
      <c r="AR4923">
        <f>IF($AU$2&lt;&gt;5,NA(),IF(D4923=D4922,0,IF(AND(D4925=D4923,D4924=D4923),O4923+O4924+O4925,IF(D4924=D4923,O4924+O4923,O4923))))</f>
        <v/>
      </c>
      <c r="AS4923">
        <f>IF($AU$2&lt;&gt;5,NA(),IF(D4923=D4922,0,IF(AND(D4925=D4923,D4924=D4923),P4923+P4924+P4925,IF(D4924=D4923,P4924+P4923,P4923))))</f>
        <v/>
      </c>
      <c r="AT4923">
        <f>AR4923-AS4923</f>
        <v/>
      </c>
    </row>
    <row r="4924" ht="15.75" customHeight="1" s="121">
      <c r="B4924">
        <f>D4924&amp;Q4924&amp;E4924</f>
        <v/>
      </c>
      <c r="C4924" s="73" t="inlineStr">
        <is>
          <t>FUTSTK</t>
        </is>
      </c>
      <c r="D4924" s="73" t="inlineStr">
        <is>
          <t>MCDOWELL-N</t>
        </is>
      </c>
      <c r="E4924" s="78" t="n">
        <v>45197</v>
      </c>
      <c r="F4924" s="75" t="n">
        <v>0</v>
      </c>
      <c r="G4924" s="73" t="inlineStr">
        <is>
          <t>XX</t>
        </is>
      </c>
      <c r="H4924" s="75" t="n">
        <v>941</v>
      </c>
      <c r="I4924" s="75" t="n">
        <v>941</v>
      </c>
      <c r="J4924" s="75" t="n">
        <v>941</v>
      </c>
      <c r="K4924" s="75" t="n">
        <v>941</v>
      </c>
      <c r="L4924" s="75" t="n">
        <v>943.45</v>
      </c>
      <c r="M4924" s="75" t="n">
        <v>1</v>
      </c>
      <c r="N4924" s="75" t="n">
        <v>6.58</v>
      </c>
      <c r="O4924" s="75" t="n">
        <v>4900</v>
      </c>
      <c r="P4924" s="75" t="n">
        <v>700</v>
      </c>
      <c r="Q4924" s="79" t="n">
        <v>45119</v>
      </c>
      <c r="AR4924">
        <f>IF($AU$2&lt;&gt;5,NA(),IF(D4924=D4923,0,IF(AND(D4926=D4924,D4925=D4924),O4924+O4925+O4926,IF(D4925=D4924,O4925+O4924,O4924))))</f>
        <v/>
      </c>
      <c r="AS4924">
        <f>IF($AU$2&lt;&gt;5,NA(),IF(D4924=D4923,0,IF(AND(D4926=D4924,D4925=D4924),P4924+P4925+P4926,IF(D4925=D4924,P4925+P4924,P4924))))</f>
        <v/>
      </c>
      <c r="AT4924">
        <f>AR4924-AS4924</f>
        <v/>
      </c>
    </row>
    <row r="4925" ht="15.75" customHeight="1" s="121">
      <c r="B4925">
        <f>D4925&amp;Q4925&amp;E4925</f>
        <v/>
      </c>
      <c r="C4925" s="73" t="inlineStr">
        <is>
          <t>FUTSTK</t>
        </is>
      </c>
      <c r="D4925" s="73" t="inlineStr">
        <is>
          <t>MCX</t>
        </is>
      </c>
      <c r="E4925" s="78" t="n">
        <v>45134</v>
      </c>
      <c r="F4925" s="75" t="n">
        <v>0</v>
      </c>
      <c r="G4925" s="73" t="inlineStr">
        <is>
          <t>XX</t>
        </is>
      </c>
      <c r="H4925" s="75" t="n">
        <v>1590</v>
      </c>
      <c r="I4925" s="75" t="n">
        <v>1641.55</v>
      </c>
      <c r="J4925" s="75" t="n">
        <v>1590</v>
      </c>
      <c r="K4925" s="75" t="n">
        <v>1610.9</v>
      </c>
      <c r="L4925" s="75" t="n">
        <v>1610.9</v>
      </c>
      <c r="M4925" s="75" t="n">
        <v>2187</v>
      </c>
      <c r="N4925" s="75" t="n">
        <v>14182.48</v>
      </c>
      <c r="O4925" s="75" t="n">
        <v>2043200</v>
      </c>
      <c r="P4925" s="75" t="n">
        <v>39600</v>
      </c>
      <c r="Q4925" s="79" t="n">
        <v>45119</v>
      </c>
      <c r="AR4925">
        <f>IF($AU$2&lt;&gt;5,NA(),IF(D4925=D4924,0,IF(AND(D4927=D4925,D4926=D4925),O4925+O4926+O4927,IF(D4926=D4925,O4926+O4925,O4925))))</f>
        <v/>
      </c>
      <c r="AS4925">
        <f>IF($AU$2&lt;&gt;5,NA(),IF(D4925=D4924,0,IF(AND(D4927=D4925,D4926=D4925),P4925+P4926+P4927,IF(D4926=D4925,P4926+P4925,P4925))))</f>
        <v/>
      </c>
      <c r="AT4925">
        <f>AR4925-AS4925</f>
        <v/>
      </c>
    </row>
    <row r="4926" ht="15.75" customHeight="1" s="121">
      <c r="B4926">
        <f>D4926&amp;Q4926&amp;E4926</f>
        <v/>
      </c>
      <c r="C4926" s="73" t="inlineStr">
        <is>
          <t>FUTSTK</t>
        </is>
      </c>
      <c r="D4926" s="73" t="inlineStr">
        <is>
          <t>MCX</t>
        </is>
      </c>
      <c r="E4926" s="78" t="n">
        <v>45169</v>
      </c>
      <c r="F4926" s="75" t="n">
        <v>0</v>
      </c>
      <c r="G4926" s="73" t="inlineStr">
        <is>
          <t>XX</t>
        </is>
      </c>
      <c r="H4926" s="75" t="n">
        <v>1604.95</v>
      </c>
      <c r="I4926" s="75" t="n">
        <v>1639.9</v>
      </c>
      <c r="J4926" s="75" t="n">
        <v>1604.95</v>
      </c>
      <c r="K4926" s="75" t="n">
        <v>1610.95</v>
      </c>
      <c r="L4926" s="75" t="n">
        <v>1610.95</v>
      </c>
      <c r="M4926" s="75" t="n">
        <v>85</v>
      </c>
      <c r="N4926" s="75" t="n">
        <v>552.47</v>
      </c>
      <c r="O4926" s="75" t="n">
        <v>62800</v>
      </c>
      <c r="P4926" s="75" t="n">
        <v>4000</v>
      </c>
      <c r="Q4926" s="79" t="n">
        <v>45119</v>
      </c>
      <c r="AR4926">
        <f>IF($AU$2&lt;&gt;5,NA(),IF(D4926=D4925,0,IF(AND(D4928=D4926,D4927=D4926),O4926+O4927+O4928,IF(D4927=D4926,O4927+O4926,O4926))))</f>
        <v/>
      </c>
      <c r="AS4926">
        <f>IF($AU$2&lt;&gt;5,NA(),IF(D4926=D4925,0,IF(AND(D4928=D4926,D4927=D4926),P4926+P4927+P4928,IF(D4927=D4926,P4927+P4926,P4926))))</f>
        <v/>
      </c>
      <c r="AT4926">
        <f>AR4926-AS4926</f>
        <v/>
      </c>
    </row>
    <row r="4927" ht="15.75" customHeight="1" s="121">
      <c r="B4927">
        <f>D4927&amp;Q4927&amp;E4927</f>
        <v/>
      </c>
      <c r="C4927" s="73" t="inlineStr">
        <is>
          <t>FUTSTK</t>
        </is>
      </c>
      <c r="D4927" s="73" t="inlineStr">
        <is>
          <t>MCX</t>
        </is>
      </c>
      <c r="E4927" s="78" t="n">
        <v>45197</v>
      </c>
      <c r="F4927" s="75" t="n">
        <v>0</v>
      </c>
      <c r="G4927" s="73" t="inlineStr">
        <is>
          <t>XX</t>
        </is>
      </c>
      <c r="H4927" s="75" t="n">
        <v>1604.15</v>
      </c>
      <c r="I4927" s="75" t="n">
        <v>1626</v>
      </c>
      <c r="J4927" s="75" t="n">
        <v>1604.15</v>
      </c>
      <c r="K4927" s="75" t="n">
        <v>1612.7</v>
      </c>
      <c r="L4927" s="75" t="n">
        <v>1612.7</v>
      </c>
      <c r="M4927" s="75" t="n">
        <v>19</v>
      </c>
      <c r="N4927" s="75" t="n">
        <v>123.24</v>
      </c>
      <c r="O4927" s="75" t="n">
        <v>12800</v>
      </c>
      <c r="P4927" s="75" t="n">
        <v>4800</v>
      </c>
      <c r="Q4927" s="79" t="n">
        <v>45119</v>
      </c>
      <c r="AR4927">
        <f>IF($AU$2&lt;&gt;5,NA(),IF(D4927=D4926,0,IF(AND(D4929=D4927,D4928=D4927),O4927+O4928+O4929,IF(D4928=D4927,O4928+O4927,O4927))))</f>
        <v/>
      </c>
      <c r="AS4927">
        <f>IF($AU$2&lt;&gt;5,NA(),IF(D4927=D4926,0,IF(AND(D4929=D4927,D4928=D4927),P4927+P4928+P4929,IF(D4928=D4927,P4928+P4927,P4927))))</f>
        <v/>
      </c>
      <c r="AT4927">
        <f>AR4927-AS4927</f>
        <v/>
      </c>
    </row>
    <row r="4928" ht="15.75" customHeight="1" s="121">
      <c r="B4928">
        <f>D4928&amp;Q4928&amp;E4928</f>
        <v/>
      </c>
      <c r="C4928" s="73" t="inlineStr">
        <is>
          <t>FUTSTK</t>
        </is>
      </c>
      <c r="D4928" s="73" t="inlineStr">
        <is>
          <t>METROPOLIS</t>
        </is>
      </c>
      <c r="E4928" s="78" t="n">
        <v>45134</v>
      </c>
      <c r="F4928" s="75" t="n">
        <v>0</v>
      </c>
      <c r="G4928" s="73" t="inlineStr">
        <is>
          <t>XX</t>
        </is>
      </c>
      <c r="H4928" s="75" t="n">
        <v>1459</v>
      </c>
      <c r="I4928" s="75" t="n">
        <v>1461.75</v>
      </c>
      <c r="J4928" s="75" t="n">
        <v>1431.05</v>
      </c>
      <c r="K4928" s="75" t="n">
        <v>1454.1</v>
      </c>
      <c r="L4928" s="75" t="n">
        <v>1454.1</v>
      </c>
      <c r="M4928" s="75" t="n">
        <v>993</v>
      </c>
      <c r="N4928" s="75" t="n">
        <v>5754.42</v>
      </c>
      <c r="O4928" s="75" t="n">
        <v>1449600</v>
      </c>
      <c r="P4928" s="75" t="n">
        <v>2400</v>
      </c>
      <c r="Q4928" s="79" t="n">
        <v>45119</v>
      </c>
      <c r="AR4928">
        <f>IF($AU$2&lt;&gt;5,NA(),IF(D4928=D4927,0,IF(AND(D4930=D4928,D4929=D4928),O4928+O4929+O4930,IF(D4929=D4928,O4929+O4928,O4928))))</f>
        <v/>
      </c>
      <c r="AS4928">
        <f>IF($AU$2&lt;&gt;5,NA(),IF(D4928=D4927,0,IF(AND(D4930=D4928,D4929=D4928),P4928+P4929+P4930,IF(D4929=D4928,P4929+P4928,P4928))))</f>
        <v/>
      </c>
      <c r="AT4928">
        <f>AR4928-AS4928</f>
        <v/>
      </c>
    </row>
    <row r="4929" ht="15.75" customHeight="1" s="121">
      <c r="B4929">
        <f>D4929&amp;Q4929&amp;E4929</f>
        <v/>
      </c>
      <c r="C4929" s="73" t="inlineStr">
        <is>
          <t>FUTSTK</t>
        </is>
      </c>
      <c r="D4929" s="73" t="inlineStr">
        <is>
          <t>METROPOLIS</t>
        </is>
      </c>
      <c r="E4929" s="78" t="n">
        <v>45169</v>
      </c>
      <c r="F4929" s="75" t="n">
        <v>0</v>
      </c>
      <c r="G4929" s="73" t="inlineStr">
        <is>
          <t>XX</t>
        </is>
      </c>
      <c r="H4929" s="75" t="n">
        <v>1453.75</v>
      </c>
      <c r="I4929" s="75" t="n">
        <v>1465.9</v>
      </c>
      <c r="J4929" s="75" t="n">
        <v>1442</v>
      </c>
      <c r="K4929" s="75" t="n">
        <v>1463.7</v>
      </c>
      <c r="L4929" s="75" t="n">
        <v>1463.7</v>
      </c>
      <c r="M4929" s="75" t="n">
        <v>30</v>
      </c>
      <c r="N4929" s="75" t="n">
        <v>174.88</v>
      </c>
      <c r="O4929" s="75" t="n">
        <v>40400</v>
      </c>
      <c r="P4929" s="75" t="n">
        <v>2000</v>
      </c>
      <c r="Q4929" s="79" t="n">
        <v>45119</v>
      </c>
      <c r="AR4929">
        <f>IF($AU$2&lt;&gt;5,NA(),IF(D4929=D4928,0,IF(AND(D4931=D4929,D4930=D4929),O4929+O4930+O4931,IF(D4930=D4929,O4930+O4929,O4929))))</f>
        <v/>
      </c>
      <c r="AS4929">
        <f>IF($AU$2&lt;&gt;5,NA(),IF(D4929=D4928,0,IF(AND(D4931=D4929,D4930=D4929),P4929+P4930+P4931,IF(D4930=D4929,P4930+P4929,P4929))))</f>
        <v/>
      </c>
      <c r="AT4929">
        <f>AR4929-AS4929</f>
        <v/>
      </c>
    </row>
    <row r="4930" ht="15.75" customHeight="1" s="121">
      <c r="B4930">
        <f>D4930&amp;Q4930&amp;E4930</f>
        <v/>
      </c>
      <c r="C4930" s="73" t="inlineStr">
        <is>
          <t>FUTSTK</t>
        </is>
      </c>
      <c r="D4930" s="73" t="inlineStr">
        <is>
          <t>METROPOLIS</t>
        </is>
      </c>
      <c r="E4930" s="78" t="n">
        <v>45197</v>
      </c>
      <c r="F4930" s="75" t="n">
        <v>0</v>
      </c>
      <c r="G4930" s="73" t="inlineStr">
        <is>
          <t>XX</t>
        </is>
      </c>
      <c r="H4930" s="75" t="n">
        <v>0</v>
      </c>
      <c r="I4930" s="75" t="n">
        <v>0</v>
      </c>
      <c r="J4930" s="75" t="n">
        <v>0</v>
      </c>
      <c r="K4930" s="75" t="n">
        <v>1470</v>
      </c>
      <c r="L4930" s="75" t="n">
        <v>1471.7</v>
      </c>
      <c r="M4930" s="75" t="n">
        <v>0</v>
      </c>
      <c r="N4930" s="75" t="n">
        <v>0</v>
      </c>
      <c r="O4930" s="75" t="n">
        <v>2000</v>
      </c>
      <c r="P4930" s="75" t="n">
        <v>0</v>
      </c>
      <c r="Q4930" s="79" t="n">
        <v>45119</v>
      </c>
      <c r="AR4930">
        <f>IF($AU$2&lt;&gt;5,NA(),IF(D4930=D4929,0,IF(AND(D4932=D4930,D4931=D4930),O4930+O4931+O4932,IF(D4931=D4930,O4931+O4930,O4930))))</f>
        <v/>
      </c>
      <c r="AS4930">
        <f>IF($AU$2&lt;&gt;5,NA(),IF(D4930=D4929,0,IF(AND(D4932=D4930,D4931=D4930),P4930+P4931+P4932,IF(D4931=D4930,P4931+P4930,P4930))))</f>
        <v/>
      </c>
      <c r="AT4930">
        <f>AR4930-AS4930</f>
        <v/>
      </c>
    </row>
    <row r="4931" ht="15.75" customHeight="1" s="121">
      <c r="B4931">
        <f>D4931&amp;Q4931&amp;E4931</f>
        <v/>
      </c>
      <c r="C4931" s="73" t="inlineStr">
        <is>
          <t>FUTSTK</t>
        </is>
      </c>
      <c r="D4931" s="73" t="inlineStr">
        <is>
          <t>MFSL</t>
        </is>
      </c>
      <c r="E4931" s="78" t="n">
        <v>45134</v>
      </c>
      <c r="F4931" s="75" t="n">
        <v>0</v>
      </c>
      <c r="G4931" s="73" t="inlineStr">
        <is>
          <t>XX</t>
        </is>
      </c>
      <c r="H4931" s="75" t="n">
        <v>823.2</v>
      </c>
      <c r="I4931" s="75" t="n">
        <v>834.75</v>
      </c>
      <c r="J4931" s="75" t="n">
        <v>819.45</v>
      </c>
      <c r="K4931" s="75" t="n">
        <v>832.3</v>
      </c>
      <c r="L4931" s="75" t="n">
        <v>832.3</v>
      </c>
      <c r="M4931" s="75" t="n">
        <v>1311</v>
      </c>
      <c r="N4931" s="75" t="n">
        <v>8688.219999999999</v>
      </c>
      <c r="O4931" s="75" t="n">
        <v>5040000</v>
      </c>
      <c r="P4931" s="75" t="n">
        <v>-147200</v>
      </c>
      <c r="Q4931" s="79" t="n">
        <v>45119</v>
      </c>
      <c r="AR4931">
        <f>IF($AU$2&lt;&gt;5,NA(),IF(D4931=D4930,0,IF(AND(D4933=D4931,D4932=D4931),O4931+O4932+O4933,IF(D4932=D4931,O4932+O4931,O4931))))</f>
        <v/>
      </c>
      <c r="AS4931">
        <f>IF($AU$2&lt;&gt;5,NA(),IF(D4931=D4930,0,IF(AND(D4933=D4931,D4932=D4931),P4931+P4932+P4933,IF(D4932=D4931,P4932+P4931,P4931))))</f>
        <v/>
      </c>
      <c r="AT4931">
        <f>AR4931-AS4931</f>
        <v/>
      </c>
    </row>
    <row r="4932" ht="15.75" customHeight="1" s="121">
      <c r="B4932">
        <f>D4932&amp;Q4932&amp;E4932</f>
        <v/>
      </c>
      <c r="C4932" s="73" t="inlineStr">
        <is>
          <t>FUTSTK</t>
        </is>
      </c>
      <c r="D4932" s="73" t="inlineStr">
        <is>
          <t>MFSL</t>
        </is>
      </c>
      <c r="E4932" s="78" t="n">
        <v>45169</v>
      </c>
      <c r="F4932" s="75" t="n">
        <v>0</v>
      </c>
      <c r="G4932" s="73" t="inlineStr">
        <is>
          <t>XX</t>
        </is>
      </c>
      <c r="H4932" s="75" t="n">
        <v>826</v>
      </c>
      <c r="I4932" s="75" t="n">
        <v>838</v>
      </c>
      <c r="J4932" s="75" t="n">
        <v>826</v>
      </c>
      <c r="K4932" s="75" t="n">
        <v>836.25</v>
      </c>
      <c r="L4932" s="75" t="n">
        <v>836.25</v>
      </c>
      <c r="M4932" s="75" t="n">
        <v>11</v>
      </c>
      <c r="N4932" s="75" t="n">
        <v>73.45999999999999</v>
      </c>
      <c r="O4932" s="75" t="n">
        <v>44800</v>
      </c>
      <c r="P4932" s="75" t="n">
        <v>-1600</v>
      </c>
      <c r="Q4932" s="79" t="n">
        <v>45119</v>
      </c>
      <c r="AR4932">
        <f>IF($AU$2&lt;&gt;5,NA(),IF(D4932=D4931,0,IF(AND(D4934=D4932,D4933=D4932),O4932+O4933+O4934,IF(D4933=D4932,O4933+O4932,O4932))))</f>
        <v/>
      </c>
      <c r="AS4932">
        <f>IF($AU$2&lt;&gt;5,NA(),IF(D4932=D4931,0,IF(AND(D4934=D4932,D4933=D4932),P4932+P4933+P4934,IF(D4933=D4932,P4933+P4932,P4932))))</f>
        <v/>
      </c>
      <c r="AT4932">
        <f>AR4932-AS4932</f>
        <v/>
      </c>
    </row>
    <row r="4933" ht="15.75" customHeight="1" s="121">
      <c r="B4933">
        <f>D4933&amp;Q4933&amp;E4933</f>
        <v/>
      </c>
      <c r="C4933" s="73" t="inlineStr">
        <is>
          <t>FUTSTK</t>
        </is>
      </c>
      <c r="D4933" s="73" t="inlineStr">
        <is>
          <t>MFSL</t>
        </is>
      </c>
      <c r="E4933" s="78" t="n">
        <v>45197</v>
      </c>
      <c r="F4933" s="75" t="n">
        <v>0</v>
      </c>
      <c r="G4933" s="73" t="inlineStr">
        <is>
          <t>XX</t>
        </is>
      </c>
      <c r="H4933" s="75" t="n">
        <v>840.65</v>
      </c>
      <c r="I4933" s="75" t="n">
        <v>840.65</v>
      </c>
      <c r="J4933" s="75" t="n">
        <v>840.65</v>
      </c>
      <c r="K4933" s="75" t="n">
        <v>840.65</v>
      </c>
      <c r="L4933" s="75" t="n">
        <v>840.65</v>
      </c>
      <c r="M4933" s="75" t="n">
        <v>1</v>
      </c>
      <c r="N4933" s="75" t="n">
        <v>6.72</v>
      </c>
      <c r="O4933" s="75" t="n">
        <v>1600</v>
      </c>
      <c r="P4933" s="75" t="n">
        <v>800</v>
      </c>
      <c r="Q4933" s="79" t="n">
        <v>45119</v>
      </c>
      <c r="AR4933">
        <f>IF($AU$2&lt;&gt;5,NA(),IF(D4933=D4932,0,IF(AND(D4935=D4933,D4934=D4933),O4933+O4934+O4935,IF(D4934=D4933,O4934+O4933,O4933))))</f>
        <v/>
      </c>
      <c r="AS4933">
        <f>IF($AU$2&lt;&gt;5,NA(),IF(D4933=D4932,0,IF(AND(D4935=D4933,D4934=D4933),P4933+P4934+P4935,IF(D4934=D4933,P4934+P4933,P4933))))</f>
        <v/>
      </c>
      <c r="AT4933">
        <f>AR4933-AS4933</f>
        <v/>
      </c>
    </row>
    <row r="4934" ht="15.75" customHeight="1" s="121">
      <c r="B4934">
        <f>D4934&amp;Q4934&amp;E4934</f>
        <v/>
      </c>
      <c r="C4934" s="73" t="inlineStr">
        <is>
          <t>FUTSTK</t>
        </is>
      </c>
      <c r="D4934" s="73" t="inlineStr">
        <is>
          <t>MGL</t>
        </is>
      </c>
      <c r="E4934" s="78" t="n">
        <v>45134</v>
      </c>
      <c r="F4934" s="75" t="n">
        <v>0</v>
      </c>
      <c r="G4934" s="73" t="inlineStr">
        <is>
          <t>XX</t>
        </is>
      </c>
      <c r="H4934" s="75" t="n">
        <v>1125.1</v>
      </c>
      <c r="I4934" s="75" t="n">
        <v>1135.25</v>
      </c>
      <c r="J4934" s="75" t="n">
        <v>1117.3</v>
      </c>
      <c r="K4934" s="75" t="n">
        <v>1119</v>
      </c>
      <c r="L4934" s="75" t="n">
        <v>1119</v>
      </c>
      <c r="M4934" s="75" t="n">
        <v>1122</v>
      </c>
      <c r="N4934" s="75" t="n">
        <v>10104.9</v>
      </c>
      <c r="O4934" s="75" t="n">
        <v>2163200</v>
      </c>
      <c r="P4934" s="75" t="n">
        <v>22400</v>
      </c>
      <c r="Q4934" s="79" t="n">
        <v>45119</v>
      </c>
      <c r="AR4934">
        <f>IF($AU$2&lt;&gt;5,NA(),IF(D4934=D4933,0,IF(AND(D4936=D4934,D4935=D4934),O4934+O4935+O4936,IF(D4935=D4934,O4935+O4934,O4934))))</f>
        <v/>
      </c>
      <c r="AS4934">
        <f>IF($AU$2&lt;&gt;5,NA(),IF(D4934=D4933,0,IF(AND(D4936=D4934,D4935=D4934),P4934+P4935+P4936,IF(D4935=D4934,P4935+P4934,P4934))))</f>
        <v/>
      </c>
      <c r="AT4934">
        <f>AR4934-AS4934</f>
        <v/>
      </c>
    </row>
    <row r="4935" ht="15.75" customHeight="1" s="121">
      <c r="B4935">
        <f>D4935&amp;Q4935&amp;E4935</f>
        <v/>
      </c>
      <c r="C4935" s="73" t="inlineStr">
        <is>
          <t>FUTSTK</t>
        </is>
      </c>
      <c r="D4935" s="73" t="inlineStr">
        <is>
          <t>MGL</t>
        </is>
      </c>
      <c r="E4935" s="78" t="n">
        <v>45169</v>
      </c>
      <c r="F4935" s="75" t="n">
        <v>0</v>
      </c>
      <c r="G4935" s="73" t="inlineStr">
        <is>
          <t>XX</t>
        </is>
      </c>
      <c r="H4935" s="75" t="n">
        <v>1130</v>
      </c>
      <c r="I4935" s="75" t="n">
        <v>1130.9</v>
      </c>
      <c r="J4935" s="75" t="n">
        <v>1113</v>
      </c>
      <c r="K4935" s="75" t="n">
        <v>1115.8</v>
      </c>
      <c r="L4935" s="75" t="n">
        <v>1115.8</v>
      </c>
      <c r="M4935" s="75" t="n">
        <v>45</v>
      </c>
      <c r="N4935" s="75" t="n">
        <v>403.6</v>
      </c>
      <c r="O4935" s="75" t="n">
        <v>83200</v>
      </c>
      <c r="P4935" s="75" t="n">
        <v>14400</v>
      </c>
      <c r="Q4935" s="79" t="n">
        <v>45119</v>
      </c>
      <c r="AR4935">
        <f>IF($AU$2&lt;&gt;5,NA(),IF(D4935=D4934,0,IF(AND(D4937=D4935,D4936=D4935),O4935+O4936+O4937,IF(D4936=D4935,O4936+O4935,O4935))))</f>
        <v/>
      </c>
      <c r="AS4935">
        <f>IF($AU$2&lt;&gt;5,NA(),IF(D4935=D4934,0,IF(AND(D4937=D4935,D4936=D4935),P4935+P4936+P4937,IF(D4936=D4935,P4936+P4935,P4935))))</f>
        <v/>
      </c>
      <c r="AT4935">
        <f>AR4935-AS4935</f>
        <v/>
      </c>
    </row>
    <row r="4936" ht="15.75" customHeight="1" s="121">
      <c r="B4936">
        <f>D4936&amp;Q4936&amp;E4936</f>
        <v/>
      </c>
      <c r="C4936" s="73" t="inlineStr">
        <is>
          <t>FUTSTK</t>
        </is>
      </c>
      <c r="D4936" s="73" t="inlineStr">
        <is>
          <t>MGL</t>
        </is>
      </c>
      <c r="E4936" s="78" t="n">
        <v>45197</v>
      </c>
      <c r="F4936" s="75" t="n">
        <v>0</v>
      </c>
      <c r="G4936" s="73" t="inlineStr">
        <is>
          <t>XX</t>
        </is>
      </c>
      <c r="H4936" s="75" t="n">
        <v>1118.9</v>
      </c>
      <c r="I4936" s="75" t="n">
        <v>1118.9</v>
      </c>
      <c r="J4936" s="75" t="n">
        <v>1118.9</v>
      </c>
      <c r="K4936" s="75" t="n">
        <v>1118.9</v>
      </c>
      <c r="L4936" s="75" t="n">
        <v>1118.9</v>
      </c>
      <c r="M4936" s="75" t="n">
        <v>1</v>
      </c>
      <c r="N4936" s="75" t="n">
        <v>8.949999999999999</v>
      </c>
      <c r="O4936" s="75" t="n">
        <v>2400</v>
      </c>
      <c r="P4936" s="75" t="n">
        <v>0</v>
      </c>
      <c r="Q4936" s="79" t="n">
        <v>45119</v>
      </c>
      <c r="AR4936">
        <f>IF($AU$2&lt;&gt;5,NA(),IF(D4936=D4935,0,IF(AND(D4938=D4936,D4937=D4936),O4936+O4937+O4938,IF(D4937=D4936,O4937+O4936,O4936))))</f>
        <v/>
      </c>
      <c r="AS4936">
        <f>IF($AU$2&lt;&gt;5,NA(),IF(D4936=D4935,0,IF(AND(D4938=D4936,D4937=D4936),P4936+P4937+P4938,IF(D4937=D4936,P4937+P4936,P4936))))</f>
        <v/>
      </c>
      <c r="AT4936">
        <f>AR4936-AS4936</f>
        <v/>
      </c>
    </row>
    <row r="4937" ht="15.75" customHeight="1" s="121">
      <c r="B4937">
        <f>D4937&amp;Q4937&amp;E4937</f>
        <v/>
      </c>
      <c r="C4937" s="73" t="inlineStr">
        <is>
          <t>FUTSTK</t>
        </is>
      </c>
      <c r="D4937" s="73" t="inlineStr">
        <is>
          <t>MOTHERSON</t>
        </is>
      </c>
      <c r="E4937" s="78" t="n">
        <v>45134</v>
      </c>
      <c r="F4937" s="75" t="n">
        <v>0</v>
      </c>
      <c r="G4937" s="73" t="inlineStr">
        <is>
          <t>XX</t>
        </is>
      </c>
      <c r="H4937" s="75" t="n">
        <v>93.7</v>
      </c>
      <c r="I4937" s="75" t="n">
        <v>94.65000000000001</v>
      </c>
      <c r="J4937" s="75" t="n">
        <v>92.90000000000001</v>
      </c>
      <c r="K4937" s="75" t="n">
        <v>93.25</v>
      </c>
      <c r="L4937" s="75" t="n">
        <v>93.25</v>
      </c>
      <c r="M4937" s="75" t="n">
        <v>1521</v>
      </c>
      <c r="N4937" s="75" t="n">
        <v>10115.68</v>
      </c>
      <c r="O4937" s="75" t="n">
        <v>68493700</v>
      </c>
      <c r="P4937" s="75" t="n">
        <v>-227200</v>
      </c>
      <c r="Q4937" s="79" t="n">
        <v>45119</v>
      </c>
      <c r="AR4937">
        <f>IF($AU$2&lt;&gt;5,NA(),IF(D4937=D4936,0,IF(AND(D4939=D4937,D4938=D4937),O4937+O4938+O4939,IF(D4938=D4937,O4938+O4937,O4937))))</f>
        <v/>
      </c>
      <c r="AS4937">
        <f>IF($AU$2&lt;&gt;5,NA(),IF(D4937=D4936,0,IF(AND(D4939=D4937,D4938=D4937),P4937+P4938+P4939,IF(D4938=D4937,P4938+P4937,P4937))))</f>
        <v/>
      </c>
      <c r="AT4937">
        <f>AR4937-AS4937</f>
        <v/>
      </c>
    </row>
    <row r="4938" ht="15.75" customHeight="1" s="121">
      <c r="B4938">
        <f>D4938&amp;Q4938&amp;E4938</f>
        <v/>
      </c>
      <c r="C4938" s="73" t="inlineStr">
        <is>
          <t>FUTSTK</t>
        </is>
      </c>
      <c r="D4938" s="73" t="inlineStr">
        <is>
          <t>MOTHERSON</t>
        </is>
      </c>
      <c r="E4938" s="78" t="n">
        <v>45169</v>
      </c>
      <c r="F4938" s="75" t="n">
        <v>0</v>
      </c>
      <c r="G4938" s="73" t="inlineStr">
        <is>
          <t>XX</t>
        </is>
      </c>
      <c r="H4938" s="75" t="n">
        <v>93.59999999999999</v>
      </c>
      <c r="I4938" s="75" t="n">
        <v>94.59999999999999</v>
      </c>
      <c r="J4938" s="75" t="n">
        <v>93.25</v>
      </c>
      <c r="K4938" s="75" t="n">
        <v>93.5</v>
      </c>
      <c r="L4938" s="75" t="n">
        <v>93.5</v>
      </c>
      <c r="M4938" s="75" t="n">
        <v>119</v>
      </c>
      <c r="N4938" s="75" t="n">
        <v>792.92</v>
      </c>
      <c r="O4938" s="75" t="n">
        <v>4054100</v>
      </c>
      <c r="P4938" s="75" t="n">
        <v>170400</v>
      </c>
      <c r="Q4938" s="79" t="n">
        <v>45119</v>
      </c>
      <c r="AR4938">
        <f>IF($AU$2&lt;&gt;5,NA(),IF(D4938=D4937,0,IF(AND(D4940=D4938,D4939=D4938),O4938+O4939+O4940,IF(D4939=D4938,O4939+O4938,O4938))))</f>
        <v/>
      </c>
      <c r="AS4938">
        <f>IF($AU$2&lt;&gt;5,NA(),IF(D4938=D4937,0,IF(AND(D4940=D4938,D4939=D4938),P4938+P4939+P4940,IF(D4939=D4938,P4939+P4938,P4938))))</f>
        <v/>
      </c>
      <c r="AT4938">
        <f>AR4938-AS4938</f>
        <v/>
      </c>
    </row>
    <row r="4939" ht="15.75" customHeight="1" s="121">
      <c r="B4939">
        <f>D4939&amp;Q4939&amp;E4939</f>
        <v/>
      </c>
      <c r="C4939" s="73" t="inlineStr">
        <is>
          <t>FUTSTK</t>
        </is>
      </c>
      <c r="D4939" s="73" t="inlineStr">
        <is>
          <t>MOTHERSON</t>
        </is>
      </c>
      <c r="E4939" s="78" t="n">
        <v>45197</v>
      </c>
      <c r="F4939" s="75" t="n">
        <v>0</v>
      </c>
      <c r="G4939" s="73" t="inlineStr">
        <is>
          <t>XX</t>
        </is>
      </c>
      <c r="H4939" s="75" t="n">
        <v>94</v>
      </c>
      <c r="I4939" s="75" t="n">
        <v>94.90000000000001</v>
      </c>
      <c r="J4939" s="75" t="n">
        <v>94</v>
      </c>
      <c r="K4939" s="75" t="n">
        <v>94</v>
      </c>
      <c r="L4939" s="75" t="n">
        <v>94</v>
      </c>
      <c r="M4939" s="75" t="n">
        <v>18</v>
      </c>
      <c r="N4939" s="75" t="n">
        <v>120.65</v>
      </c>
      <c r="O4939" s="75" t="n">
        <v>269800</v>
      </c>
      <c r="P4939" s="75" t="n">
        <v>35500</v>
      </c>
      <c r="Q4939" s="79" t="n">
        <v>45119</v>
      </c>
      <c r="AR4939">
        <f>IF($AU$2&lt;&gt;5,NA(),IF(D4939=D4938,0,IF(AND(D4941=D4939,D4940=D4939),O4939+O4940+O4941,IF(D4940=D4939,O4940+O4939,O4939))))</f>
        <v/>
      </c>
      <c r="AS4939">
        <f>IF($AU$2&lt;&gt;5,NA(),IF(D4939=D4938,0,IF(AND(D4941=D4939,D4940=D4939),P4939+P4940+P4941,IF(D4940=D4939,P4940+P4939,P4939))))</f>
        <v/>
      </c>
      <c r="AT4939">
        <f>AR4939-AS4939</f>
        <v/>
      </c>
    </row>
    <row r="4940" ht="15.75" customHeight="1" s="121">
      <c r="B4940">
        <f>D4940&amp;Q4940&amp;E4940</f>
        <v/>
      </c>
      <c r="C4940" s="73" t="inlineStr">
        <is>
          <t>FUTSTK</t>
        </is>
      </c>
      <c r="D4940" s="73" t="inlineStr">
        <is>
          <t>MPHASIS</t>
        </is>
      </c>
      <c r="E4940" s="78" t="n">
        <v>45134</v>
      </c>
      <c r="F4940" s="75" t="n">
        <v>0</v>
      </c>
      <c r="G4940" s="73" t="inlineStr">
        <is>
          <t>XX</t>
        </is>
      </c>
      <c r="H4940" s="75" t="n">
        <v>1921.95</v>
      </c>
      <c r="I4940" s="75" t="n">
        <v>1929.55</v>
      </c>
      <c r="J4940" s="75" t="n">
        <v>1900</v>
      </c>
      <c r="K4940" s="75" t="n">
        <v>1910.5</v>
      </c>
      <c r="L4940" s="75" t="n">
        <v>1910.5</v>
      </c>
      <c r="M4940" s="75" t="n">
        <v>1950</v>
      </c>
      <c r="N4940" s="75" t="n">
        <v>10267.94</v>
      </c>
      <c r="O4940" s="75" t="n">
        <v>2873750</v>
      </c>
      <c r="P4940" s="75" t="n">
        <v>-8800</v>
      </c>
      <c r="Q4940" s="79" t="n">
        <v>45119</v>
      </c>
      <c r="AR4940">
        <f>IF($AU$2&lt;&gt;5,NA(),IF(D4940=D4939,0,IF(AND(D4942=D4940,D4941=D4940),O4940+O4941+O4942,IF(D4941=D4940,O4941+O4940,O4940))))</f>
        <v/>
      </c>
      <c r="AS4940">
        <f>IF($AU$2&lt;&gt;5,NA(),IF(D4940=D4939,0,IF(AND(D4942=D4940,D4941=D4940),P4940+P4941+P4942,IF(D4941=D4940,P4941+P4940,P4940))))</f>
        <v/>
      </c>
      <c r="AT4940">
        <f>AR4940-AS4940</f>
        <v/>
      </c>
    </row>
    <row r="4941" ht="15.75" customHeight="1" s="121">
      <c r="B4941">
        <f>D4941&amp;Q4941&amp;E4941</f>
        <v/>
      </c>
      <c r="C4941" s="73" t="inlineStr">
        <is>
          <t>FUTSTK</t>
        </is>
      </c>
      <c r="D4941" s="73" t="inlineStr">
        <is>
          <t>MPHASIS</t>
        </is>
      </c>
      <c r="E4941" s="78" t="n">
        <v>45169</v>
      </c>
      <c r="F4941" s="75" t="n">
        <v>0</v>
      </c>
      <c r="G4941" s="73" t="inlineStr">
        <is>
          <t>XX</t>
        </is>
      </c>
      <c r="H4941" s="75" t="n">
        <v>1919.1</v>
      </c>
      <c r="I4941" s="75" t="n">
        <v>1932.85</v>
      </c>
      <c r="J4941" s="75" t="n">
        <v>1910.4</v>
      </c>
      <c r="K4941" s="75" t="n">
        <v>1912.35</v>
      </c>
      <c r="L4941" s="75" t="n">
        <v>1912.35</v>
      </c>
      <c r="M4941" s="75" t="n">
        <v>96</v>
      </c>
      <c r="N4941" s="75" t="n">
        <v>507.07</v>
      </c>
      <c r="O4941" s="75" t="n">
        <v>88275</v>
      </c>
      <c r="P4941" s="75" t="n">
        <v>3575</v>
      </c>
      <c r="Q4941" s="79" t="n">
        <v>45119</v>
      </c>
      <c r="AR4941">
        <f>IF($AU$2&lt;&gt;5,NA(),IF(D4941=D4940,0,IF(AND(D4943=D4941,D4942=D4941),O4941+O4942+O4943,IF(D4942=D4941,O4942+O4941,O4941))))</f>
        <v/>
      </c>
      <c r="AS4941">
        <f>IF($AU$2&lt;&gt;5,NA(),IF(D4941=D4940,0,IF(AND(D4943=D4941,D4942=D4941),P4941+P4942+P4943,IF(D4942=D4941,P4942+P4941,P4941))))</f>
        <v/>
      </c>
      <c r="AT4941">
        <f>AR4941-AS4941</f>
        <v/>
      </c>
    </row>
    <row r="4942" ht="15.75" customHeight="1" s="121">
      <c r="B4942">
        <f>D4942&amp;Q4942&amp;E4942</f>
        <v/>
      </c>
      <c r="C4942" s="73" t="inlineStr">
        <is>
          <t>FUTSTK</t>
        </is>
      </c>
      <c r="D4942" s="73" t="inlineStr">
        <is>
          <t>MPHASIS</t>
        </is>
      </c>
      <c r="E4942" s="78" t="n">
        <v>45197</v>
      </c>
      <c r="F4942" s="75" t="n">
        <v>0</v>
      </c>
      <c r="G4942" s="73" t="inlineStr">
        <is>
          <t>XX</t>
        </is>
      </c>
      <c r="H4942" s="75" t="n">
        <v>1925.05</v>
      </c>
      <c r="I4942" s="75" t="n">
        <v>1938.2</v>
      </c>
      <c r="J4942" s="75" t="n">
        <v>1913.65</v>
      </c>
      <c r="K4942" s="75" t="n">
        <v>1929.9</v>
      </c>
      <c r="L4942" s="75" t="n">
        <v>1933.25</v>
      </c>
      <c r="M4942" s="75" t="n">
        <v>22</v>
      </c>
      <c r="N4942" s="75" t="n">
        <v>116.46</v>
      </c>
      <c r="O4942" s="75" t="n">
        <v>5775</v>
      </c>
      <c r="P4942" s="75" t="n">
        <v>1375</v>
      </c>
      <c r="Q4942" s="79" t="n">
        <v>45119</v>
      </c>
      <c r="AR4942">
        <f>IF($AU$2&lt;&gt;5,NA(),IF(D4942=D4941,0,IF(AND(D4944=D4942,D4943=D4942),O4942+O4943+O4944,IF(D4943=D4942,O4943+O4942,O4942))))</f>
        <v/>
      </c>
      <c r="AS4942">
        <f>IF($AU$2&lt;&gt;5,NA(),IF(D4942=D4941,0,IF(AND(D4944=D4942,D4943=D4942),P4942+P4943+P4944,IF(D4943=D4942,P4943+P4942,P4942))))</f>
        <v/>
      </c>
      <c r="AT4942">
        <f>AR4942-AS4942</f>
        <v/>
      </c>
    </row>
    <row r="4943" ht="15.75" customHeight="1" s="121">
      <c r="B4943">
        <f>D4943&amp;Q4943&amp;E4943</f>
        <v/>
      </c>
      <c r="C4943" s="73" t="inlineStr">
        <is>
          <t>FUTSTK</t>
        </is>
      </c>
      <c r="D4943" s="73" t="inlineStr">
        <is>
          <t>MRF</t>
        </is>
      </c>
      <c r="E4943" s="78" t="n">
        <v>45134</v>
      </c>
      <c r="F4943" s="75" t="n">
        <v>0</v>
      </c>
      <c r="G4943" s="73" t="inlineStr">
        <is>
          <t>XX</t>
        </is>
      </c>
      <c r="H4943" s="75" t="n">
        <v>102222</v>
      </c>
      <c r="I4943" s="75" t="n">
        <v>102400</v>
      </c>
      <c r="J4943" s="75" t="n">
        <v>101700</v>
      </c>
      <c r="K4943" s="75" t="n">
        <v>102217.7</v>
      </c>
      <c r="L4943" s="75" t="n">
        <v>102217.7</v>
      </c>
      <c r="M4943" s="75" t="n">
        <v>865</v>
      </c>
      <c r="N4943" s="75" t="n">
        <v>8829.84</v>
      </c>
      <c r="O4943" s="75" t="n">
        <v>53110</v>
      </c>
      <c r="P4943" s="75" t="n">
        <v>-40</v>
      </c>
      <c r="Q4943" s="79" t="n">
        <v>45119</v>
      </c>
      <c r="AR4943">
        <f>IF($AU$2&lt;&gt;5,NA(),IF(D4943=D4942,0,IF(AND(D4945=D4943,D4944=D4943),O4943+O4944+O4945,IF(D4944=D4943,O4944+O4943,O4943))))</f>
        <v/>
      </c>
      <c r="AS4943">
        <f>IF($AU$2&lt;&gt;5,NA(),IF(D4943=D4942,0,IF(AND(D4945=D4943,D4944=D4943),P4943+P4944+P4945,IF(D4944=D4943,P4944+P4943,P4943))))</f>
        <v/>
      </c>
      <c r="AT4943">
        <f>AR4943-AS4943</f>
        <v/>
      </c>
    </row>
    <row r="4944" ht="15.75" customHeight="1" s="121">
      <c r="B4944">
        <f>D4944&amp;Q4944&amp;E4944</f>
        <v/>
      </c>
      <c r="C4944" s="73" t="inlineStr">
        <is>
          <t>FUTSTK</t>
        </is>
      </c>
      <c r="D4944" s="73" t="inlineStr">
        <is>
          <t>MRF</t>
        </is>
      </c>
      <c r="E4944" s="78" t="n">
        <v>45169</v>
      </c>
      <c r="F4944" s="75" t="n">
        <v>0</v>
      </c>
      <c r="G4944" s="73" t="inlineStr">
        <is>
          <t>XX</t>
        </is>
      </c>
      <c r="H4944" s="75" t="n">
        <v>102686</v>
      </c>
      <c r="I4944" s="75" t="n">
        <v>102935.2</v>
      </c>
      <c r="J4944" s="75" t="n">
        <v>102208.9</v>
      </c>
      <c r="K4944" s="75" t="n">
        <v>102706.4</v>
      </c>
      <c r="L4944" s="75" t="n">
        <v>102706.4</v>
      </c>
      <c r="M4944" s="75" t="n">
        <v>62</v>
      </c>
      <c r="N4944" s="75" t="n">
        <v>635.97</v>
      </c>
      <c r="O4944" s="75" t="n">
        <v>2490</v>
      </c>
      <c r="P4944" s="75" t="n">
        <v>190</v>
      </c>
      <c r="Q4944" s="79" t="n">
        <v>45119</v>
      </c>
      <c r="AR4944">
        <f>IF($AU$2&lt;&gt;5,NA(),IF(D4944=D4943,0,IF(AND(D4946=D4944,D4945=D4944),O4944+O4945+O4946,IF(D4945=D4944,O4945+O4944,O4944))))</f>
        <v/>
      </c>
      <c r="AS4944">
        <f>IF($AU$2&lt;&gt;5,NA(),IF(D4944=D4943,0,IF(AND(D4946=D4944,D4945=D4944),P4944+P4945+P4946,IF(D4945=D4944,P4945+P4944,P4944))))</f>
        <v/>
      </c>
      <c r="AT4944">
        <f>AR4944-AS4944</f>
        <v/>
      </c>
    </row>
    <row r="4945" ht="15.75" customHeight="1" s="121">
      <c r="B4945">
        <f>D4945&amp;Q4945&amp;E4945</f>
        <v/>
      </c>
      <c r="C4945" s="73" t="inlineStr">
        <is>
          <t>FUTSTK</t>
        </is>
      </c>
      <c r="D4945" s="73" t="inlineStr">
        <is>
          <t>MRF</t>
        </is>
      </c>
      <c r="E4945" s="78" t="n">
        <v>45197</v>
      </c>
      <c r="F4945" s="75" t="n">
        <v>0</v>
      </c>
      <c r="G4945" s="73" t="inlineStr">
        <is>
          <t>XX</t>
        </is>
      </c>
      <c r="H4945" s="75" t="n">
        <v>102700.1</v>
      </c>
      <c r="I4945" s="75" t="n">
        <v>103000</v>
      </c>
      <c r="J4945" s="75" t="n">
        <v>102700.1</v>
      </c>
      <c r="K4945" s="75" t="n">
        <v>102944.5</v>
      </c>
      <c r="L4945" s="75" t="n">
        <v>102944.5</v>
      </c>
      <c r="M4945" s="75" t="n">
        <v>7</v>
      </c>
      <c r="N4945" s="75" t="n">
        <v>72.02</v>
      </c>
      <c r="O4945" s="75" t="n">
        <v>290</v>
      </c>
      <c r="P4945" s="75" t="n">
        <v>30</v>
      </c>
      <c r="Q4945" s="79" t="n">
        <v>45119</v>
      </c>
      <c r="AR4945">
        <f>IF($AU$2&lt;&gt;5,NA(),IF(D4945=D4944,0,IF(AND(D4947=D4945,D4946=D4945),O4945+O4946+O4947,IF(D4946=D4945,O4946+O4945,O4945))))</f>
        <v/>
      </c>
      <c r="AS4945">
        <f>IF($AU$2&lt;&gt;5,NA(),IF(D4945=D4944,0,IF(AND(D4947=D4945,D4946=D4945),P4945+P4946+P4947,IF(D4946=D4945,P4946+P4945,P4945))))</f>
        <v/>
      </c>
      <c r="AT4945">
        <f>AR4945-AS4945</f>
        <v/>
      </c>
    </row>
    <row r="4946" ht="15.75" customHeight="1" s="121">
      <c r="B4946">
        <f>D4946&amp;Q4946&amp;E4946</f>
        <v/>
      </c>
      <c r="C4946" s="73" t="inlineStr">
        <is>
          <t>FUTSTK</t>
        </is>
      </c>
      <c r="D4946" s="73" t="inlineStr">
        <is>
          <t>MUTHOOTFIN</t>
        </is>
      </c>
      <c r="E4946" s="78" t="n">
        <v>45134</v>
      </c>
      <c r="F4946" s="75" t="n">
        <v>0</v>
      </c>
      <c r="G4946" s="73" t="inlineStr">
        <is>
          <t>XX</t>
        </is>
      </c>
      <c r="H4946" s="75" t="n">
        <v>1278.7</v>
      </c>
      <c r="I4946" s="75" t="n">
        <v>1278.75</v>
      </c>
      <c r="J4946" s="75" t="n">
        <v>1261</v>
      </c>
      <c r="K4946" s="75" t="n">
        <v>1271.5</v>
      </c>
      <c r="L4946" s="75" t="n">
        <v>1271.5</v>
      </c>
      <c r="M4946" s="75" t="n">
        <v>961</v>
      </c>
      <c r="N4946" s="75" t="n">
        <v>6716.22</v>
      </c>
      <c r="O4946" s="75" t="n">
        <v>4755300</v>
      </c>
      <c r="P4946" s="75" t="n">
        <v>28600</v>
      </c>
      <c r="Q4946" s="79" t="n">
        <v>45119</v>
      </c>
      <c r="AR4946">
        <f>IF($AU$2&lt;&gt;5,NA(),IF(D4946=D4945,0,IF(AND(D4948=D4946,D4947=D4946),O4946+O4947+O4948,IF(D4947=D4946,O4947+O4946,O4946))))</f>
        <v/>
      </c>
      <c r="AS4946">
        <f>IF($AU$2&lt;&gt;5,NA(),IF(D4946=D4945,0,IF(AND(D4948=D4946,D4947=D4946),P4946+P4947+P4948,IF(D4947=D4946,P4947+P4946,P4946))))</f>
        <v/>
      </c>
      <c r="AT4946">
        <f>AR4946-AS4946</f>
        <v/>
      </c>
    </row>
    <row r="4947" ht="15.75" customHeight="1" s="121">
      <c r="B4947">
        <f>D4947&amp;Q4947&amp;E4947</f>
        <v/>
      </c>
      <c r="C4947" s="73" t="inlineStr">
        <is>
          <t>FUTSTK</t>
        </is>
      </c>
      <c r="D4947" s="73" t="inlineStr">
        <is>
          <t>MUTHOOTFIN</t>
        </is>
      </c>
      <c r="E4947" s="78" t="n">
        <v>45169</v>
      </c>
      <c r="F4947" s="75" t="n">
        <v>0</v>
      </c>
      <c r="G4947" s="73" t="inlineStr">
        <is>
          <t>XX</t>
        </is>
      </c>
      <c r="H4947" s="75" t="n">
        <v>1267.1</v>
      </c>
      <c r="I4947" s="75" t="n">
        <v>1275.3</v>
      </c>
      <c r="J4947" s="75" t="n">
        <v>1262.4</v>
      </c>
      <c r="K4947" s="75" t="n">
        <v>1270.3</v>
      </c>
      <c r="L4947" s="75" t="n">
        <v>1270.3</v>
      </c>
      <c r="M4947" s="75" t="n">
        <v>147</v>
      </c>
      <c r="N4947" s="75" t="n">
        <v>1025.96</v>
      </c>
      <c r="O4947" s="75" t="n">
        <v>136400</v>
      </c>
      <c r="P4947" s="75" t="n">
        <v>23100</v>
      </c>
      <c r="Q4947" s="79" t="n">
        <v>45119</v>
      </c>
      <c r="AR4947">
        <f>IF($AU$2&lt;&gt;5,NA(),IF(D4947=D4946,0,IF(AND(D4949=D4947,D4948=D4947),O4947+O4948+O4949,IF(D4948=D4947,O4948+O4947,O4947))))</f>
        <v/>
      </c>
      <c r="AS4947">
        <f>IF($AU$2&lt;&gt;5,NA(),IF(D4947=D4946,0,IF(AND(D4949=D4947,D4948=D4947),P4947+P4948+P4949,IF(D4948=D4947,P4948+P4947,P4947))))</f>
        <v/>
      </c>
      <c r="AT4947">
        <f>AR4947-AS4947</f>
        <v/>
      </c>
    </row>
    <row r="4948" ht="15.75" customHeight="1" s="121">
      <c r="B4948">
        <f>D4948&amp;Q4948&amp;E4948</f>
        <v/>
      </c>
      <c r="C4948" s="73" t="inlineStr">
        <is>
          <t>FUTSTK</t>
        </is>
      </c>
      <c r="D4948" s="73" t="inlineStr">
        <is>
          <t>MUTHOOTFIN</t>
        </is>
      </c>
      <c r="E4948" s="78" t="n">
        <v>45197</v>
      </c>
      <c r="F4948" s="75" t="n">
        <v>0</v>
      </c>
      <c r="G4948" s="73" t="inlineStr">
        <is>
          <t>XX</t>
        </is>
      </c>
      <c r="H4948" s="75" t="n">
        <v>1271</v>
      </c>
      <c r="I4948" s="75" t="n">
        <v>1272</v>
      </c>
      <c r="J4948" s="75" t="n">
        <v>1268.55</v>
      </c>
      <c r="K4948" s="75" t="n">
        <v>1271.8</v>
      </c>
      <c r="L4948" s="75" t="n">
        <v>1271.8</v>
      </c>
      <c r="M4948" s="75" t="n">
        <v>20</v>
      </c>
      <c r="N4948" s="75" t="n">
        <v>139.86</v>
      </c>
      <c r="O4948" s="75" t="n">
        <v>14850</v>
      </c>
      <c r="P4948" s="75" t="n">
        <v>9350</v>
      </c>
      <c r="Q4948" s="79" t="n">
        <v>45119</v>
      </c>
      <c r="AR4948">
        <f>IF($AU$2&lt;&gt;5,NA(),IF(D4948=D4947,0,IF(AND(D4950=D4948,D4949=D4948),O4948+O4949+O4950,IF(D4949=D4948,O4949+O4948,O4948))))</f>
        <v/>
      </c>
      <c r="AS4948">
        <f>IF($AU$2&lt;&gt;5,NA(),IF(D4948=D4947,0,IF(AND(D4950=D4948,D4949=D4948),P4948+P4949+P4950,IF(D4949=D4948,P4949+P4948,P4948))))</f>
        <v/>
      </c>
      <c r="AT4948">
        <f>AR4948-AS4948</f>
        <v/>
      </c>
    </row>
    <row r="4949" ht="15.75" customHeight="1" s="121">
      <c r="B4949">
        <f>D4949&amp;Q4949&amp;E4949</f>
        <v/>
      </c>
      <c r="C4949" s="73" t="inlineStr">
        <is>
          <t>FUTSTK</t>
        </is>
      </c>
      <c r="D4949" s="73" t="inlineStr">
        <is>
          <t>NATIONALUM</t>
        </is>
      </c>
      <c r="E4949" s="78" t="n">
        <v>45134</v>
      </c>
      <c r="F4949" s="75" t="n">
        <v>0</v>
      </c>
      <c r="G4949" s="73" t="inlineStr">
        <is>
          <t>XX</t>
        </is>
      </c>
      <c r="H4949" s="75" t="n">
        <v>84.05</v>
      </c>
      <c r="I4949" s="75" t="n">
        <v>85.5</v>
      </c>
      <c r="J4949" s="75" t="n">
        <v>83.75</v>
      </c>
      <c r="K4949" s="75" t="n">
        <v>85</v>
      </c>
      <c r="L4949" s="75" t="n">
        <v>85</v>
      </c>
      <c r="M4949" s="75" t="n">
        <v>1906</v>
      </c>
      <c r="N4949" s="75" t="n">
        <v>12099.21</v>
      </c>
      <c r="O4949" s="75" t="n">
        <v>50287500</v>
      </c>
      <c r="P4949" s="75" t="n">
        <v>-472500</v>
      </c>
      <c r="Q4949" s="79" t="n">
        <v>45119</v>
      </c>
      <c r="AR4949">
        <f>IF($AU$2&lt;&gt;5,NA(),IF(D4949=D4948,0,IF(AND(D4951=D4949,D4950=D4949),O4949+O4950+O4951,IF(D4950=D4949,O4950+O4949,O4949))))</f>
        <v/>
      </c>
      <c r="AS4949">
        <f>IF($AU$2&lt;&gt;5,NA(),IF(D4949=D4948,0,IF(AND(D4951=D4949,D4950=D4949),P4949+P4950+P4951,IF(D4950=D4949,P4950+P4949,P4949))))</f>
        <v/>
      </c>
      <c r="AT4949">
        <f>AR4949-AS4949</f>
        <v/>
      </c>
    </row>
    <row r="4950" ht="15.75" customHeight="1" s="121">
      <c r="B4950">
        <f>D4950&amp;Q4950&amp;E4950</f>
        <v/>
      </c>
      <c r="C4950" s="73" t="inlineStr">
        <is>
          <t>FUTSTK</t>
        </is>
      </c>
      <c r="D4950" s="73" t="inlineStr">
        <is>
          <t>NATIONALUM</t>
        </is>
      </c>
      <c r="E4950" s="78" t="n">
        <v>45169</v>
      </c>
      <c r="F4950" s="75" t="n">
        <v>0</v>
      </c>
      <c r="G4950" s="73" t="inlineStr">
        <is>
          <t>XX</t>
        </is>
      </c>
      <c r="H4950" s="75" t="n">
        <v>84.7</v>
      </c>
      <c r="I4950" s="75" t="n">
        <v>86.09999999999999</v>
      </c>
      <c r="J4950" s="75" t="n">
        <v>84.3</v>
      </c>
      <c r="K4950" s="75" t="n">
        <v>85.55</v>
      </c>
      <c r="L4950" s="75" t="n">
        <v>85.55</v>
      </c>
      <c r="M4950" s="75" t="n">
        <v>253</v>
      </c>
      <c r="N4950" s="75" t="n">
        <v>1613.4</v>
      </c>
      <c r="O4950" s="75" t="n">
        <v>1920000</v>
      </c>
      <c r="P4950" s="75" t="n">
        <v>157500</v>
      </c>
      <c r="Q4950" s="79" t="n">
        <v>45119</v>
      </c>
      <c r="AR4950">
        <f>IF($AU$2&lt;&gt;5,NA(),IF(D4950=D4949,0,IF(AND(D4952=D4950,D4951=D4950),O4950+O4951+O4952,IF(D4951=D4950,O4951+O4950,O4950))))</f>
        <v/>
      </c>
      <c r="AS4950">
        <f>IF($AU$2&lt;&gt;5,NA(),IF(D4950=D4949,0,IF(AND(D4952=D4950,D4951=D4950),P4950+P4951+P4952,IF(D4951=D4950,P4951+P4950,P4950))))</f>
        <v/>
      </c>
      <c r="AT4950">
        <f>AR4950-AS4950</f>
        <v/>
      </c>
    </row>
    <row r="4951" ht="15.75" customHeight="1" s="121">
      <c r="B4951">
        <f>D4951&amp;Q4951&amp;E4951</f>
        <v/>
      </c>
      <c r="C4951" s="73" t="inlineStr">
        <is>
          <t>FUTSTK</t>
        </is>
      </c>
      <c r="D4951" s="73" t="inlineStr">
        <is>
          <t>NATIONALUM</t>
        </is>
      </c>
      <c r="E4951" s="78" t="n">
        <v>45197</v>
      </c>
      <c r="F4951" s="75" t="n">
        <v>0</v>
      </c>
      <c r="G4951" s="73" t="inlineStr">
        <is>
          <t>XX</t>
        </is>
      </c>
      <c r="H4951" s="75" t="n">
        <v>85.40000000000001</v>
      </c>
      <c r="I4951" s="75" t="n">
        <v>86.40000000000001</v>
      </c>
      <c r="J4951" s="75" t="n">
        <v>84.90000000000001</v>
      </c>
      <c r="K4951" s="75" t="n">
        <v>86.09999999999999</v>
      </c>
      <c r="L4951" s="75" t="n">
        <v>86.09999999999999</v>
      </c>
      <c r="M4951" s="75" t="n">
        <v>18</v>
      </c>
      <c r="N4951" s="75" t="n">
        <v>115.88</v>
      </c>
      <c r="O4951" s="75" t="n">
        <v>360000</v>
      </c>
      <c r="P4951" s="75" t="n">
        <v>45000</v>
      </c>
      <c r="Q4951" s="79" t="n">
        <v>45119</v>
      </c>
      <c r="AR4951">
        <f>IF($AU$2&lt;&gt;5,NA(),IF(D4951=D4950,0,IF(AND(D4953=D4951,D4952=D4951),O4951+O4952+O4953,IF(D4952=D4951,O4952+O4951,O4951))))</f>
        <v/>
      </c>
      <c r="AS4951">
        <f>IF($AU$2&lt;&gt;5,NA(),IF(D4951=D4950,0,IF(AND(D4953=D4951,D4952=D4951),P4951+P4952+P4953,IF(D4952=D4951,P4952+P4951,P4951))))</f>
        <v/>
      </c>
      <c r="AT4951">
        <f>AR4951-AS4951</f>
        <v/>
      </c>
    </row>
    <row r="4952" ht="15.75" customHeight="1" s="121">
      <c r="B4952">
        <f>D4952&amp;Q4952&amp;E4952</f>
        <v/>
      </c>
      <c r="C4952" s="73" t="inlineStr">
        <is>
          <t>FUTSTK</t>
        </is>
      </c>
      <c r="D4952" s="73" t="inlineStr">
        <is>
          <t>NAUKRI</t>
        </is>
      </c>
      <c r="E4952" s="78" t="n">
        <v>45134</v>
      </c>
      <c r="F4952" s="75" t="n">
        <v>0</v>
      </c>
      <c r="G4952" s="73" t="inlineStr">
        <is>
          <t>XX</t>
        </is>
      </c>
      <c r="H4952" s="75" t="n">
        <v>4454.6</v>
      </c>
      <c r="I4952" s="75" t="n">
        <v>4480.8</v>
      </c>
      <c r="J4952" s="75" t="n">
        <v>4386.6</v>
      </c>
      <c r="K4952" s="75" t="n">
        <v>4469.1</v>
      </c>
      <c r="L4952" s="75" t="n">
        <v>4469.1</v>
      </c>
      <c r="M4952" s="75" t="n">
        <v>1322</v>
      </c>
      <c r="N4952" s="75" t="n">
        <v>8818.98</v>
      </c>
      <c r="O4952" s="75" t="n">
        <v>1301400</v>
      </c>
      <c r="P4952" s="75" t="n">
        <v>-10950</v>
      </c>
      <c r="Q4952" s="79" t="n">
        <v>45119</v>
      </c>
      <c r="AR4952">
        <f>IF($AU$2&lt;&gt;5,NA(),IF(D4952=D4951,0,IF(AND(D4954=D4952,D4953=D4952),O4952+O4953+O4954,IF(D4953=D4952,O4953+O4952,O4952))))</f>
        <v/>
      </c>
      <c r="AS4952">
        <f>IF($AU$2&lt;&gt;5,NA(),IF(D4952=D4951,0,IF(AND(D4954=D4952,D4953=D4952),P4952+P4953+P4954,IF(D4953=D4952,P4953+P4952,P4952))))</f>
        <v/>
      </c>
      <c r="AT4952">
        <f>AR4952-AS4952</f>
        <v/>
      </c>
    </row>
    <row r="4953" ht="15.75" customHeight="1" s="121">
      <c r="B4953">
        <f>D4953&amp;Q4953&amp;E4953</f>
        <v/>
      </c>
      <c r="C4953" s="73" t="inlineStr">
        <is>
          <t>FUTSTK</t>
        </is>
      </c>
      <c r="D4953" s="73" t="inlineStr">
        <is>
          <t>NAUKRI</t>
        </is>
      </c>
      <c r="E4953" s="78" t="n">
        <v>45169</v>
      </c>
      <c r="F4953" s="75" t="n">
        <v>0</v>
      </c>
      <c r="G4953" s="73" t="inlineStr">
        <is>
          <t>XX</t>
        </is>
      </c>
      <c r="H4953" s="75" t="n">
        <v>4448.4</v>
      </c>
      <c r="I4953" s="75" t="n">
        <v>4495</v>
      </c>
      <c r="J4953" s="75" t="n">
        <v>4411</v>
      </c>
      <c r="K4953" s="75" t="n">
        <v>4484.8</v>
      </c>
      <c r="L4953" s="75" t="n">
        <v>4484.8</v>
      </c>
      <c r="M4953" s="75" t="n">
        <v>45</v>
      </c>
      <c r="N4953" s="75" t="n">
        <v>301.45</v>
      </c>
      <c r="O4953" s="75" t="n">
        <v>25500</v>
      </c>
      <c r="P4953" s="75" t="n">
        <v>150</v>
      </c>
      <c r="Q4953" s="79" t="n">
        <v>45119</v>
      </c>
      <c r="AR4953">
        <f>IF($AU$2&lt;&gt;5,NA(),IF(D4953=D4952,0,IF(AND(D4955=D4953,D4954=D4953),O4953+O4954+O4955,IF(D4954=D4953,O4954+O4953,O4953))))</f>
        <v/>
      </c>
      <c r="AS4953">
        <f>IF($AU$2&lt;&gt;5,NA(),IF(D4953=D4952,0,IF(AND(D4955=D4953,D4954=D4953),P4953+P4954+P4955,IF(D4954=D4953,P4954+P4953,P4953))))</f>
        <v/>
      </c>
      <c r="AT4953">
        <f>AR4953-AS4953</f>
        <v/>
      </c>
    </row>
    <row r="4954" ht="15.75" customHeight="1" s="121">
      <c r="B4954">
        <f>D4954&amp;Q4954&amp;E4954</f>
        <v/>
      </c>
      <c r="C4954" s="73" t="inlineStr">
        <is>
          <t>FUTSTK</t>
        </is>
      </c>
      <c r="D4954" s="73" t="inlineStr">
        <is>
          <t>NAUKRI</t>
        </is>
      </c>
      <c r="E4954" s="78" t="n">
        <v>45197</v>
      </c>
      <c r="F4954" s="75" t="n">
        <v>0</v>
      </c>
      <c r="G4954" s="73" t="inlineStr">
        <is>
          <t>XX</t>
        </is>
      </c>
      <c r="H4954" s="75" t="n">
        <v>4455</v>
      </c>
      <c r="I4954" s="75" t="n">
        <v>4518.2</v>
      </c>
      <c r="J4954" s="75" t="n">
        <v>4455</v>
      </c>
      <c r="K4954" s="75" t="n">
        <v>4518.2</v>
      </c>
      <c r="L4954" s="75" t="n">
        <v>4529.2</v>
      </c>
      <c r="M4954" s="75" t="n">
        <v>3</v>
      </c>
      <c r="N4954" s="75" t="n">
        <v>20.14</v>
      </c>
      <c r="O4954" s="75" t="n">
        <v>1650</v>
      </c>
      <c r="P4954" s="75" t="n">
        <v>150</v>
      </c>
      <c r="Q4954" s="79" t="n">
        <v>45119</v>
      </c>
      <c r="AR4954">
        <f>IF($AU$2&lt;&gt;5,NA(),IF(D4954=D4953,0,IF(AND(D4956=D4954,D4955=D4954),O4954+O4955+O4956,IF(D4955=D4954,O4955+O4954,O4954))))</f>
        <v/>
      </c>
      <c r="AS4954">
        <f>IF($AU$2&lt;&gt;5,NA(),IF(D4954=D4953,0,IF(AND(D4956=D4954,D4955=D4954),P4954+P4955+P4956,IF(D4955=D4954,P4955+P4954,P4954))))</f>
        <v/>
      </c>
      <c r="AT4954">
        <f>AR4954-AS4954</f>
        <v/>
      </c>
    </row>
    <row r="4955" ht="15.75" customHeight="1" s="121">
      <c r="B4955">
        <f>D4955&amp;Q4955&amp;E4955</f>
        <v/>
      </c>
      <c r="C4955" s="73" t="inlineStr">
        <is>
          <t>FUTSTK</t>
        </is>
      </c>
      <c r="D4955" s="73" t="inlineStr">
        <is>
          <t>NAVINFLUOR</t>
        </is>
      </c>
      <c r="E4955" s="78" t="n">
        <v>45134</v>
      </c>
      <c r="F4955" s="75" t="n">
        <v>0</v>
      </c>
      <c r="G4955" s="73" t="inlineStr">
        <is>
          <t>XX</t>
        </is>
      </c>
      <c r="H4955" s="75" t="n">
        <v>4250</v>
      </c>
      <c r="I4955" s="75" t="n">
        <v>4324.95</v>
      </c>
      <c r="J4955" s="75" t="n">
        <v>4213.6</v>
      </c>
      <c r="K4955" s="75" t="n">
        <v>4312.35</v>
      </c>
      <c r="L4955" s="75" t="n">
        <v>4312.35</v>
      </c>
      <c r="M4955" s="75" t="n">
        <v>2243</v>
      </c>
      <c r="N4955" s="75" t="n">
        <v>14413.98</v>
      </c>
      <c r="O4955" s="75" t="n">
        <v>696900</v>
      </c>
      <c r="P4955" s="75" t="n">
        <v>13800</v>
      </c>
      <c r="Q4955" s="79" t="n">
        <v>45119</v>
      </c>
      <c r="AR4955">
        <f>IF($AU$2&lt;&gt;5,NA(),IF(D4955=D4954,0,IF(AND(D4957=D4955,D4956=D4955),O4955+O4956+O4957,IF(D4956=D4955,O4956+O4955,O4955))))</f>
        <v/>
      </c>
      <c r="AS4955">
        <f>IF($AU$2&lt;&gt;5,NA(),IF(D4955=D4954,0,IF(AND(D4957=D4955,D4956=D4955),P4955+P4956+P4957,IF(D4956=D4955,P4956+P4955,P4955))))</f>
        <v/>
      </c>
      <c r="AT4955">
        <f>AR4955-AS4955</f>
        <v/>
      </c>
    </row>
    <row r="4956" ht="15.75" customHeight="1" s="121">
      <c r="B4956">
        <f>D4956&amp;Q4956&amp;E4956</f>
        <v/>
      </c>
      <c r="C4956" s="73" t="inlineStr">
        <is>
          <t>FUTSTK</t>
        </is>
      </c>
      <c r="D4956" s="73" t="inlineStr">
        <is>
          <t>NAVINFLUOR</t>
        </is>
      </c>
      <c r="E4956" s="78" t="n">
        <v>45169</v>
      </c>
      <c r="F4956" s="75" t="n">
        <v>0</v>
      </c>
      <c r="G4956" s="73" t="inlineStr">
        <is>
          <t>XX</t>
        </is>
      </c>
      <c r="H4956" s="75" t="n">
        <v>4264.25</v>
      </c>
      <c r="I4956" s="75" t="n">
        <v>4338.55</v>
      </c>
      <c r="J4956" s="75" t="n">
        <v>4236.65</v>
      </c>
      <c r="K4956" s="75" t="n">
        <v>4329.75</v>
      </c>
      <c r="L4956" s="75" t="n">
        <v>4329.75</v>
      </c>
      <c r="M4956" s="75" t="n">
        <v>98</v>
      </c>
      <c r="N4956" s="75" t="n">
        <v>631.98</v>
      </c>
      <c r="O4956" s="75" t="n">
        <v>23100</v>
      </c>
      <c r="P4956" s="75" t="n">
        <v>1050</v>
      </c>
      <c r="Q4956" s="79" t="n">
        <v>45119</v>
      </c>
      <c r="AR4956">
        <f>IF($AU$2&lt;&gt;5,NA(),IF(D4956=D4955,0,IF(AND(D4958=D4956,D4957=D4956),O4956+O4957+O4958,IF(D4957=D4956,O4957+O4956,O4956))))</f>
        <v/>
      </c>
      <c r="AS4956">
        <f>IF($AU$2&lt;&gt;5,NA(),IF(D4956=D4955,0,IF(AND(D4958=D4956,D4957=D4956),P4956+P4957+P4958,IF(D4957=D4956,P4957+P4956,P4956))))</f>
        <v/>
      </c>
      <c r="AT4956">
        <f>AR4956-AS4956</f>
        <v/>
      </c>
    </row>
    <row r="4957" ht="15.75" customHeight="1" s="121">
      <c r="B4957">
        <f>D4957&amp;Q4957&amp;E4957</f>
        <v/>
      </c>
      <c r="C4957" s="73" t="inlineStr">
        <is>
          <t>FUTSTK</t>
        </is>
      </c>
      <c r="D4957" s="73" t="inlineStr">
        <is>
          <t>NAVINFLUOR</t>
        </is>
      </c>
      <c r="E4957" s="78" t="n">
        <v>45197</v>
      </c>
      <c r="F4957" s="75" t="n">
        <v>0</v>
      </c>
      <c r="G4957" s="73" t="inlineStr">
        <is>
          <t>XX</t>
        </is>
      </c>
      <c r="H4957" s="75" t="n">
        <v>0</v>
      </c>
      <c r="I4957" s="75" t="n">
        <v>0</v>
      </c>
      <c r="J4957" s="75" t="n">
        <v>0</v>
      </c>
      <c r="K4957" s="75" t="n">
        <v>4326.1</v>
      </c>
      <c r="L4957" s="75" t="n">
        <v>4359</v>
      </c>
      <c r="M4957" s="75" t="n">
        <v>0</v>
      </c>
      <c r="N4957" s="75" t="n">
        <v>0</v>
      </c>
      <c r="O4957" s="75" t="n">
        <v>750</v>
      </c>
      <c r="P4957" s="75" t="n">
        <v>0</v>
      </c>
      <c r="Q4957" s="79" t="n">
        <v>45119</v>
      </c>
      <c r="AR4957">
        <f>IF($AU$2&lt;&gt;5,NA(),IF(D4957=D4956,0,IF(AND(D4959=D4957,D4958=D4957),O4957+O4958+O4959,IF(D4958=D4957,O4958+O4957,O4957))))</f>
        <v/>
      </c>
      <c r="AS4957">
        <f>IF($AU$2&lt;&gt;5,NA(),IF(D4957=D4956,0,IF(AND(D4959=D4957,D4958=D4957),P4957+P4958+P4959,IF(D4958=D4957,P4958+P4957,P4957))))</f>
        <v/>
      </c>
      <c r="AT4957">
        <f>AR4957-AS4957</f>
        <v/>
      </c>
    </row>
    <row r="4958" ht="15.75" customHeight="1" s="121">
      <c r="B4958">
        <f>D4958&amp;Q4958&amp;E4958</f>
        <v/>
      </c>
      <c r="C4958" s="73" t="inlineStr">
        <is>
          <t>FUTSTK</t>
        </is>
      </c>
      <c r="D4958" s="73" t="inlineStr">
        <is>
          <t>NESTLEIND</t>
        </is>
      </c>
      <c r="E4958" s="78" t="n">
        <v>45134</v>
      </c>
      <c r="F4958" s="75" t="n">
        <v>0</v>
      </c>
      <c r="G4958" s="73" t="inlineStr">
        <is>
          <t>XX</t>
        </is>
      </c>
      <c r="H4958" s="75" t="n">
        <v>22994.9</v>
      </c>
      <c r="I4958" s="75" t="n">
        <v>23141.6</v>
      </c>
      <c r="J4958" s="75" t="n">
        <v>22900.05</v>
      </c>
      <c r="K4958" s="75" t="n">
        <v>23109.55</v>
      </c>
      <c r="L4958" s="75" t="n">
        <v>23109.55</v>
      </c>
      <c r="M4958" s="75" t="n">
        <v>1045</v>
      </c>
      <c r="N4958" s="75" t="n">
        <v>9636.370000000001</v>
      </c>
      <c r="O4958" s="75" t="n">
        <v>354640</v>
      </c>
      <c r="P4958" s="75" t="n">
        <v>-920</v>
      </c>
      <c r="Q4958" s="79" t="n">
        <v>45119</v>
      </c>
      <c r="AR4958">
        <f>IF($AU$2&lt;&gt;5,NA(),IF(D4958=D4957,0,IF(AND(D4960=D4958,D4959=D4958),O4958+O4959+O4960,IF(D4959=D4958,O4959+O4958,O4958))))</f>
        <v/>
      </c>
      <c r="AS4958">
        <f>IF($AU$2&lt;&gt;5,NA(),IF(D4958=D4957,0,IF(AND(D4960=D4958,D4959=D4958),P4958+P4959+P4960,IF(D4959=D4958,P4959+P4958,P4958))))</f>
        <v/>
      </c>
      <c r="AT4958">
        <f>AR4958-AS4958</f>
        <v/>
      </c>
    </row>
    <row r="4959" ht="15.75" customHeight="1" s="121">
      <c r="B4959">
        <f>D4959&amp;Q4959&amp;E4959</f>
        <v/>
      </c>
      <c r="C4959" s="73" t="inlineStr">
        <is>
          <t>FUTSTK</t>
        </is>
      </c>
      <c r="D4959" s="73" t="inlineStr">
        <is>
          <t>NESTLEIND</t>
        </is>
      </c>
      <c r="E4959" s="78" t="n">
        <v>45169</v>
      </c>
      <c r="F4959" s="75" t="n">
        <v>0</v>
      </c>
      <c r="G4959" s="73" t="inlineStr">
        <is>
          <t>XX</t>
        </is>
      </c>
      <c r="H4959" s="75" t="n">
        <v>23103.35</v>
      </c>
      <c r="I4959" s="75" t="n">
        <v>23250</v>
      </c>
      <c r="J4959" s="75" t="n">
        <v>23097.6</v>
      </c>
      <c r="K4959" s="75" t="n">
        <v>23243.1</v>
      </c>
      <c r="L4959" s="75" t="n">
        <v>23243.1</v>
      </c>
      <c r="M4959" s="75" t="n">
        <v>29</v>
      </c>
      <c r="N4959" s="75" t="n">
        <v>268.88</v>
      </c>
      <c r="O4959" s="75" t="n">
        <v>6640</v>
      </c>
      <c r="P4959" s="75" t="n">
        <v>240</v>
      </c>
      <c r="Q4959" s="79" t="n">
        <v>45119</v>
      </c>
      <c r="AR4959">
        <f>IF($AU$2&lt;&gt;5,NA(),IF(D4959=D4958,0,IF(AND(D4961=D4959,D4960=D4959),O4959+O4960+O4961,IF(D4960=D4959,O4960+O4959,O4959))))</f>
        <v/>
      </c>
      <c r="AS4959">
        <f>IF($AU$2&lt;&gt;5,NA(),IF(D4959=D4958,0,IF(AND(D4961=D4959,D4960=D4959),P4959+P4960+P4961,IF(D4960=D4959,P4960+P4959,P4959))))</f>
        <v/>
      </c>
      <c r="AT4959">
        <f>AR4959-AS4959</f>
        <v/>
      </c>
    </row>
    <row r="4960" ht="15.75" customHeight="1" s="121">
      <c r="B4960">
        <f>D4960&amp;Q4960&amp;E4960</f>
        <v/>
      </c>
      <c r="C4960" s="73" t="inlineStr">
        <is>
          <t>FUTSTK</t>
        </is>
      </c>
      <c r="D4960" s="73" t="inlineStr">
        <is>
          <t>NESTLEIND</t>
        </is>
      </c>
      <c r="E4960" s="78" t="n">
        <v>45197</v>
      </c>
      <c r="F4960" s="75" t="n">
        <v>0</v>
      </c>
      <c r="G4960" s="73" t="inlineStr">
        <is>
          <t>XX</t>
        </is>
      </c>
      <c r="H4960" s="75" t="n">
        <v>0</v>
      </c>
      <c r="I4960" s="75" t="n">
        <v>0</v>
      </c>
      <c r="J4960" s="75" t="n">
        <v>0</v>
      </c>
      <c r="K4960" s="75" t="n">
        <v>23155.5</v>
      </c>
      <c r="L4960" s="75" t="n">
        <v>23414.05</v>
      </c>
      <c r="M4960" s="75" t="n">
        <v>0</v>
      </c>
      <c r="N4960" s="75" t="n">
        <v>0</v>
      </c>
      <c r="O4960" s="75" t="n">
        <v>0</v>
      </c>
      <c r="P4960" s="75" t="n">
        <v>0</v>
      </c>
      <c r="Q4960" s="79" t="n">
        <v>45119</v>
      </c>
      <c r="AR4960">
        <f>IF($AU$2&lt;&gt;5,NA(),IF(D4960=D4959,0,IF(AND(D4962=D4960,D4961=D4960),O4960+O4961+O4962,IF(D4961=D4960,O4961+O4960,O4960))))</f>
        <v/>
      </c>
      <c r="AS4960">
        <f>IF($AU$2&lt;&gt;5,NA(),IF(D4960=D4959,0,IF(AND(D4962=D4960,D4961=D4960),P4960+P4961+P4962,IF(D4961=D4960,P4961+P4960,P4960))))</f>
        <v/>
      </c>
      <c r="AT4960">
        <f>AR4960-AS4960</f>
        <v/>
      </c>
    </row>
    <row r="4961" ht="15.75" customHeight="1" s="121">
      <c r="B4961">
        <f>D4961&amp;Q4961&amp;E4961</f>
        <v/>
      </c>
      <c r="C4961" s="73" t="inlineStr">
        <is>
          <t>FUTSTK</t>
        </is>
      </c>
      <c r="D4961" s="73" t="inlineStr">
        <is>
          <t>NMDC</t>
        </is>
      </c>
      <c r="E4961" s="78" t="n">
        <v>45134</v>
      </c>
      <c r="F4961" s="75" t="n">
        <v>0</v>
      </c>
      <c r="G4961" s="73" t="inlineStr">
        <is>
          <t>XX</t>
        </is>
      </c>
      <c r="H4961" s="75" t="n">
        <v>108.8</v>
      </c>
      <c r="I4961" s="75" t="n">
        <v>112.85</v>
      </c>
      <c r="J4961" s="75" t="n">
        <v>108.5</v>
      </c>
      <c r="K4961" s="75" t="n">
        <v>112.1</v>
      </c>
      <c r="L4961" s="75" t="n">
        <v>112.1</v>
      </c>
      <c r="M4961" s="75" t="n">
        <v>9008</v>
      </c>
      <c r="N4961" s="75" t="n">
        <v>44977.57</v>
      </c>
      <c r="O4961" s="75" t="n">
        <v>75429000</v>
      </c>
      <c r="P4961" s="75" t="n">
        <v>4311000</v>
      </c>
      <c r="Q4961" s="79" t="n">
        <v>45119</v>
      </c>
      <c r="AR4961">
        <f>IF($AU$2&lt;&gt;5,NA(),IF(D4961=D4960,0,IF(AND(D4963=D4961,D4962=D4961),O4961+O4962+O4963,IF(D4962=D4961,O4962+O4961,O4961))))</f>
        <v/>
      </c>
      <c r="AS4961">
        <f>IF($AU$2&lt;&gt;5,NA(),IF(D4961=D4960,0,IF(AND(D4963=D4961,D4962=D4961),P4961+P4962+P4963,IF(D4962=D4961,P4962+P4961,P4961))))</f>
        <v/>
      </c>
      <c r="AT4961">
        <f>AR4961-AS4961</f>
        <v/>
      </c>
    </row>
    <row r="4962" ht="15.75" customHeight="1" s="121">
      <c r="B4962">
        <f>D4962&amp;Q4962&amp;E4962</f>
        <v/>
      </c>
      <c r="C4962" s="73" t="inlineStr">
        <is>
          <t>FUTSTK</t>
        </is>
      </c>
      <c r="D4962" s="73" t="inlineStr">
        <is>
          <t>NMDC</t>
        </is>
      </c>
      <c r="E4962" s="78" t="n">
        <v>45169</v>
      </c>
      <c r="F4962" s="75" t="n">
        <v>0</v>
      </c>
      <c r="G4962" s="73" t="inlineStr">
        <is>
          <t>XX</t>
        </is>
      </c>
      <c r="H4962" s="75" t="n">
        <v>109.95</v>
      </c>
      <c r="I4962" s="75" t="n">
        <v>113.5</v>
      </c>
      <c r="J4962" s="75" t="n">
        <v>109.3</v>
      </c>
      <c r="K4962" s="75" t="n">
        <v>112.95</v>
      </c>
      <c r="L4962" s="75" t="n">
        <v>112.95</v>
      </c>
      <c r="M4962" s="75" t="n">
        <v>852</v>
      </c>
      <c r="N4962" s="75" t="n">
        <v>4272.95</v>
      </c>
      <c r="O4962" s="75" t="n">
        <v>3717000</v>
      </c>
      <c r="P4962" s="75" t="n">
        <v>139500</v>
      </c>
      <c r="Q4962" s="79" t="n">
        <v>45119</v>
      </c>
      <c r="AR4962">
        <f>IF($AU$2&lt;&gt;5,NA(),IF(D4962=D4961,0,IF(AND(D4964=D4962,D4963=D4962),O4962+O4963+O4964,IF(D4963=D4962,O4963+O4962,O4962))))</f>
        <v/>
      </c>
      <c r="AS4962">
        <f>IF($AU$2&lt;&gt;5,NA(),IF(D4962=D4961,0,IF(AND(D4964=D4962,D4963=D4962),P4962+P4963+P4964,IF(D4963=D4962,P4963+P4962,P4962))))</f>
        <v/>
      </c>
      <c r="AT4962">
        <f>AR4962-AS4962</f>
        <v/>
      </c>
    </row>
    <row r="4963" ht="15.75" customHeight="1" s="121">
      <c r="B4963">
        <f>D4963&amp;Q4963&amp;E4963</f>
        <v/>
      </c>
      <c r="C4963" s="73" t="inlineStr">
        <is>
          <t>FUTSTK</t>
        </is>
      </c>
      <c r="D4963" s="73" t="inlineStr">
        <is>
          <t>NMDC</t>
        </is>
      </c>
      <c r="E4963" s="78" t="n">
        <v>45197</v>
      </c>
      <c r="F4963" s="75" t="n">
        <v>0</v>
      </c>
      <c r="G4963" s="73" t="inlineStr">
        <is>
          <t>XX</t>
        </is>
      </c>
      <c r="H4963" s="75" t="n">
        <v>110.45</v>
      </c>
      <c r="I4963" s="75" t="n">
        <v>114.1</v>
      </c>
      <c r="J4963" s="75" t="n">
        <v>110.05</v>
      </c>
      <c r="K4963" s="75" t="n">
        <v>113.75</v>
      </c>
      <c r="L4963" s="75" t="n">
        <v>113.75</v>
      </c>
      <c r="M4963" s="75" t="n">
        <v>59</v>
      </c>
      <c r="N4963" s="75" t="n">
        <v>297.69</v>
      </c>
      <c r="O4963" s="75" t="n">
        <v>270000</v>
      </c>
      <c r="P4963" s="75" t="n">
        <v>31500</v>
      </c>
      <c r="Q4963" s="79" t="n">
        <v>45119</v>
      </c>
      <c r="AR4963">
        <f>IF($AU$2&lt;&gt;5,NA(),IF(D4963=D4962,0,IF(AND(D4965=D4963,D4964=D4963),O4963+O4964+O4965,IF(D4964=D4963,O4964+O4963,O4963))))</f>
        <v/>
      </c>
      <c r="AS4963">
        <f>IF($AU$2&lt;&gt;5,NA(),IF(D4963=D4962,0,IF(AND(D4965=D4963,D4964=D4963),P4963+P4964+P4965,IF(D4964=D4963,P4964+P4963,P4963))))</f>
        <v/>
      </c>
      <c r="AT4963">
        <f>AR4963-AS4963</f>
        <v/>
      </c>
    </row>
    <row r="4964" ht="15.75" customHeight="1" s="121">
      <c r="B4964">
        <f>D4964&amp;Q4964&amp;E4964</f>
        <v/>
      </c>
      <c r="C4964" s="73" t="inlineStr">
        <is>
          <t>FUTSTK</t>
        </is>
      </c>
      <c r="D4964" s="73" t="inlineStr">
        <is>
          <t>NTPC</t>
        </is>
      </c>
      <c r="E4964" s="78" t="n">
        <v>45134</v>
      </c>
      <c r="F4964" s="75" t="n">
        <v>0</v>
      </c>
      <c r="G4964" s="73" t="inlineStr">
        <is>
          <t>XX</t>
        </is>
      </c>
      <c r="H4964" s="75" t="n">
        <v>193.65</v>
      </c>
      <c r="I4964" s="75" t="n">
        <v>195.4</v>
      </c>
      <c r="J4964" s="75" t="n">
        <v>191.35</v>
      </c>
      <c r="K4964" s="75" t="n">
        <v>191.8</v>
      </c>
      <c r="L4964" s="75" t="n">
        <v>191.8</v>
      </c>
      <c r="M4964" s="75" t="n">
        <v>3469</v>
      </c>
      <c r="N4964" s="75" t="n">
        <v>20108.95</v>
      </c>
      <c r="O4964" s="75" t="n">
        <v>59547000</v>
      </c>
      <c r="P4964" s="75" t="n">
        <v>1752000</v>
      </c>
      <c r="Q4964" s="79" t="n">
        <v>45119</v>
      </c>
      <c r="AR4964">
        <f>IF($AU$2&lt;&gt;5,NA(),IF(D4964=D4963,0,IF(AND(D4966=D4964,D4965=D4964),O4964+O4965+O4966,IF(D4965=D4964,O4965+O4964,O4964))))</f>
        <v/>
      </c>
      <c r="AS4964">
        <f>IF($AU$2&lt;&gt;5,NA(),IF(D4964=D4963,0,IF(AND(D4966=D4964,D4965=D4964),P4964+P4965+P4966,IF(D4965=D4964,P4965+P4964,P4964))))</f>
        <v/>
      </c>
      <c r="AT4964">
        <f>AR4964-AS4964</f>
        <v/>
      </c>
    </row>
    <row r="4965" ht="15.75" customHeight="1" s="121">
      <c r="B4965">
        <f>D4965&amp;Q4965&amp;E4965</f>
        <v/>
      </c>
      <c r="C4965" s="73" t="inlineStr">
        <is>
          <t>FUTSTK</t>
        </is>
      </c>
      <c r="D4965" s="73" t="inlineStr">
        <is>
          <t>NTPC</t>
        </is>
      </c>
      <c r="E4965" s="78" t="n">
        <v>45169</v>
      </c>
      <c r="F4965" s="75" t="n">
        <v>0</v>
      </c>
      <c r="G4965" s="73" t="inlineStr">
        <is>
          <t>XX</t>
        </is>
      </c>
      <c r="H4965" s="75" t="n">
        <v>192.05</v>
      </c>
      <c r="I4965" s="75" t="n">
        <v>193.7</v>
      </c>
      <c r="J4965" s="75" t="n">
        <v>189.6</v>
      </c>
      <c r="K4965" s="75" t="n">
        <v>190.15</v>
      </c>
      <c r="L4965" s="75" t="n">
        <v>190.15</v>
      </c>
      <c r="M4965" s="75" t="n">
        <v>281</v>
      </c>
      <c r="N4965" s="75" t="n">
        <v>1617.06</v>
      </c>
      <c r="O4965" s="75" t="n">
        <v>4677000</v>
      </c>
      <c r="P4965" s="75" t="n">
        <v>240000</v>
      </c>
      <c r="Q4965" s="79" t="n">
        <v>45119</v>
      </c>
      <c r="AR4965">
        <f>IF($AU$2&lt;&gt;5,NA(),IF(D4965=D4964,0,IF(AND(D4967=D4965,D4966=D4965),O4965+O4966+O4967,IF(D4966=D4965,O4966+O4965,O4965))))</f>
        <v/>
      </c>
      <c r="AS4965">
        <f>IF($AU$2&lt;&gt;5,NA(),IF(D4965=D4964,0,IF(AND(D4967=D4965,D4966=D4965),P4965+P4966+P4967,IF(D4966=D4965,P4966+P4965,P4965))))</f>
        <v/>
      </c>
      <c r="AT4965">
        <f>AR4965-AS4965</f>
        <v/>
      </c>
    </row>
    <row r="4966" ht="15.75" customHeight="1" s="121">
      <c r="B4966">
        <f>D4966&amp;Q4966&amp;E4966</f>
        <v/>
      </c>
      <c r="C4966" s="73" t="inlineStr">
        <is>
          <t>FUTSTK</t>
        </is>
      </c>
      <c r="D4966" s="73" t="inlineStr">
        <is>
          <t>NTPC</t>
        </is>
      </c>
      <c r="E4966" s="78" t="n">
        <v>45197</v>
      </c>
      <c r="F4966" s="75" t="n">
        <v>0</v>
      </c>
      <c r="G4966" s="73" t="inlineStr">
        <is>
          <t>XX</t>
        </is>
      </c>
      <c r="H4966" s="75" t="n">
        <v>193.35</v>
      </c>
      <c r="I4966" s="75" t="n">
        <v>194.5</v>
      </c>
      <c r="J4966" s="75" t="n">
        <v>191.25</v>
      </c>
      <c r="K4966" s="75" t="n">
        <v>191.45</v>
      </c>
      <c r="L4966" s="75" t="n">
        <v>191.45</v>
      </c>
      <c r="M4966" s="75" t="n">
        <v>12</v>
      </c>
      <c r="N4966" s="75" t="n">
        <v>69.40000000000001</v>
      </c>
      <c r="O4966" s="75" t="n">
        <v>120000</v>
      </c>
      <c r="P4966" s="75" t="n">
        <v>3000</v>
      </c>
      <c r="Q4966" s="79" t="n">
        <v>45119</v>
      </c>
      <c r="AR4966">
        <f>IF($AU$2&lt;&gt;5,NA(),IF(D4966=D4965,0,IF(AND(D4968=D4966,D4967=D4966),O4966+O4967+O4968,IF(D4967=D4966,O4967+O4966,O4966))))</f>
        <v/>
      </c>
      <c r="AS4966">
        <f>IF($AU$2&lt;&gt;5,NA(),IF(D4966=D4965,0,IF(AND(D4968=D4966,D4967=D4966),P4966+P4967+P4968,IF(D4967=D4966,P4967+P4966,P4966))))</f>
        <v/>
      </c>
      <c r="AT4966">
        <f>AR4966-AS4966</f>
        <v/>
      </c>
    </row>
    <row r="4967" ht="15.75" customHeight="1" s="121">
      <c r="B4967">
        <f>D4967&amp;Q4967&amp;E4967</f>
        <v/>
      </c>
      <c r="C4967" s="73" t="inlineStr">
        <is>
          <t>FUTSTK</t>
        </is>
      </c>
      <c r="D4967" s="73" t="inlineStr">
        <is>
          <t>OBEROIRLTY</t>
        </is>
      </c>
      <c r="E4967" s="78" t="n">
        <v>45134</v>
      </c>
      <c r="F4967" s="75" t="n">
        <v>0</v>
      </c>
      <c r="G4967" s="73" t="inlineStr">
        <is>
          <t>XX</t>
        </is>
      </c>
      <c r="H4967" s="75" t="n">
        <v>1040.55</v>
      </c>
      <c r="I4967" s="75" t="n">
        <v>1044.05</v>
      </c>
      <c r="J4967" s="75" t="n">
        <v>1024.55</v>
      </c>
      <c r="K4967" s="75" t="n">
        <v>1036</v>
      </c>
      <c r="L4967" s="75" t="n">
        <v>1036</v>
      </c>
      <c r="M4967" s="75" t="n">
        <v>1016</v>
      </c>
      <c r="N4967" s="75" t="n">
        <v>7357.04</v>
      </c>
      <c r="O4967" s="75" t="n">
        <v>3862600</v>
      </c>
      <c r="P4967" s="75" t="n">
        <v>-52500</v>
      </c>
      <c r="Q4967" s="79" t="n">
        <v>45119</v>
      </c>
      <c r="AR4967">
        <f>IF($AU$2&lt;&gt;5,NA(),IF(D4967=D4966,0,IF(AND(D4969=D4967,D4968=D4967),O4967+O4968+O4969,IF(D4968=D4967,O4968+O4967,O4967))))</f>
        <v/>
      </c>
      <c r="AS4967">
        <f>IF($AU$2&lt;&gt;5,NA(),IF(D4967=D4966,0,IF(AND(D4969=D4967,D4968=D4967),P4967+P4968+P4969,IF(D4968=D4967,P4968+P4967,P4967))))</f>
        <v/>
      </c>
      <c r="AT4967">
        <f>AR4967-AS4967</f>
        <v/>
      </c>
    </row>
    <row r="4968" ht="15.75" customHeight="1" s="121">
      <c r="B4968">
        <f>D4968&amp;Q4968&amp;E4968</f>
        <v/>
      </c>
      <c r="C4968" s="73" t="inlineStr">
        <is>
          <t>FUTSTK</t>
        </is>
      </c>
      <c r="D4968" s="73" t="inlineStr">
        <is>
          <t>OBEROIRLTY</t>
        </is>
      </c>
      <c r="E4968" s="78" t="n">
        <v>45169</v>
      </c>
      <c r="F4968" s="75" t="n">
        <v>0</v>
      </c>
      <c r="G4968" s="73" t="inlineStr">
        <is>
          <t>XX</t>
        </is>
      </c>
      <c r="H4968" s="75" t="n">
        <v>1043.85</v>
      </c>
      <c r="I4968" s="75" t="n">
        <v>1046</v>
      </c>
      <c r="J4968" s="75" t="n">
        <v>1030.35</v>
      </c>
      <c r="K4968" s="75" t="n">
        <v>1040.2</v>
      </c>
      <c r="L4968" s="75" t="n">
        <v>1040.2</v>
      </c>
      <c r="M4968" s="75" t="n">
        <v>39</v>
      </c>
      <c r="N4968" s="75" t="n">
        <v>283.78</v>
      </c>
      <c r="O4968" s="75" t="n">
        <v>34300</v>
      </c>
      <c r="P4968" s="75" t="n">
        <v>5600</v>
      </c>
      <c r="Q4968" s="79" t="n">
        <v>45119</v>
      </c>
      <c r="AR4968">
        <f>IF($AU$2&lt;&gt;5,NA(),IF(D4968=D4967,0,IF(AND(D4970=D4968,D4969=D4968),O4968+O4969+O4970,IF(D4969=D4968,O4969+O4968,O4968))))</f>
        <v/>
      </c>
      <c r="AS4968">
        <f>IF($AU$2&lt;&gt;5,NA(),IF(D4968=D4967,0,IF(AND(D4970=D4968,D4969=D4968),P4968+P4969+P4970,IF(D4969=D4968,P4969+P4968,P4968))))</f>
        <v/>
      </c>
      <c r="AT4968">
        <f>AR4968-AS4968</f>
        <v/>
      </c>
    </row>
    <row r="4969" ht="15.75" customHeight="1" s="121">
      <c r="B4969">
        <f>D4969&amp;Q4969&amp;E4969</f>
        <v/>
      </c>
      <c r="C4969" s="73" t="inlineStr">
        <is>
          <t>FUTSTK</t>
        </is>
      </c>
      <c r="D4969" s="73" t="inlineStr">
        <is>
          <t>OBEROIRLTY</t>
        </is>
      </c>
      <c r="E4969" s="78" t="n">
        <v>45197</v>
      </c>
      <c r="F4969" s="75" t="n">
        <v>0</v>
      </c>
      <c r="G4969" s="73" t="inlineStr">
        <is>
          <t>XX</t>
        </is>
      </c>
      <c r="H4969" s="75" t="n">
        <v>1035.45</v>
      </c>
      <c r="I4969" s="75" t="n">
        <v>1035.45</v>
      </c>
      <c r="J4969" s="75" t="n">
        <v>1035.45</v>
      </c>
      <c r="K4969" s="75" t="n">
        <v>1035.45</v>
      </c>
      <c r="L4969" s="75" t="n">
        <v>1049.4</v>
      </c>
      <c r="M4969" s="75" t="n">
        <v>1</v>
      </c>
      <c r="N4969" s="75" t="n">
        <v>7.24</v>
      </c>
      <c r="O4969" s="75" t="n">
        <v>6300</v>
      </c>
      <c r="P4969" s="75" t="n">
        <v>0</v>
      </c>
      <c r="Q4969" s="79" t="n">
        <v>45119</v>
      </c>
      <c r="AR4969">
        <f>IF($AU$2&lt;&gt;5,NA(),IF(D4969=D4968,0,IF(AND(D4971=D4969,D4970=D4969),O4969+O4970+O4971,IF(D4970=D4969,O4970+O4969,O4969))))</f>
        <v/>
      </c>
      <c r="AS4969">
        <f>IF($AU$2&lt;&gt;5,NA(),IF(D4969=D4968,0,IF(AND(D4971=D4969,D4970=D4969),P4969+P4970+P4971,IF(D4970=D4969,P4970+P4969,P4969))))</f>
        <v/>
      </c>
      <c r="AT4969">
        <f>AR4969-AS4969</f>
        <v/>
      </c>
    </row>
    <row r="4970" ht="15.75" customHeight="1" s="121">
      <c r="B4970">
        <f>D4970&amp;Q4970&amp;E4970</f>
        <v/>
      </c>
      <c r="C4970" s="73" t="inlineStr">
        <is>
          <t>FUTSTK</t>
        </is>
      </c>
      <c r="D4970" s="73" t="inlineStr">
        <is>
          <t>OFSS</t>
        </is>
      </c>
      <c r="E4970" s="78" t="n">
        <v>45134</v>
      </c>
      <c r="F4970" s="75" t="n">
        <v>0</v>
      </c>
      <c r="G4970" s="73" t="inlineStr">
        <is>
          <t>XX</t>
        </is>
      </c>
      <c r="H4970" s="75" t="n">
        <v>3825.5</v>
      </c>
      <c r="I4970" s="75" t="n">
        <v>3850</v>
      </c>
      <c r="J4970" s="75" t="n">
        <v>3780</v>
      </c>
      <c r="K4970" s="75" t="n">
        <v>3825.8</v>
      </c>
      <c r="L4970" s="75" t="n">
        <v>3825.8</v>
      </c>
      <c r="M4970" s="75" t="n">
        <v>450</v>
      </c>
      <c r="N4970" s="75" t="n">
        <v>3436.24</v>
      </c>
      <c r="O4970" s="75" t="n">
        <v>254800</v>
      </c>
      <c r="P4970" s="75" t="n">
        <v>-2600</v>
      </c>
      <c r="Q4970" s="79" t="n">
        <v>45119</v>
      </c>
      <c r="AR4970">
        <f>IF($AU$2&lt;&gt;5,NA(),IF(D4970=D4969,0,IF(AND(D4972=D4970,D4971=D4970),O4970+O4971+O4972,IF(D4971=D4970,O4971+O4970,O4970))))</f>
        <v/>
      </c>
      <c r="AS4970">
        <f>IF($AU$2&lt;&gt;5,NA(),IF(D4970=D4969,0,IF(AND(D4972=D4970,D4971=D4970),P4970+P4971+P4972,IF(D4971=D4970,P4971+P4970,P4970))))</f>
        <v/>
      </c>
      <c r="AT4970">
        <f>AR4970-AS4970</f>
        <v/>
      </c>
    </row>
    <row r="4971" ht="15.75" customHeight="1" s="121">
      <c r="B4971">
        <f>D4971&amp;Q4971&amp;E4971</f>
        <v/>
      </c>
      <c r="C4971" s="73" t="inlineStr">
        <is>
          <t>FUTSTK</t>
        </is>
      </c>
      <c r="D4971" s="73" t="inlineStr">
        <is>
          <t>OFSS</t>
        </is>
      </c>
      <c r="E4971" s="78" t="n">
        <v>45169</v>
      </c>
      <c r="F4971" s="75" t="n">
        <v>0</v>
      </c>
      <c r="G4971" s="73" t="inlineStr">
        <is>
          <t>XX</t>
        </is>
      </c>
      <c r="H4971" s="75" t="n">
        <v>3839.2</v>
      </c>
      <c r="I4971" s="75" t="n">
        <v>3859.85</v>
      </c>
      <c r="J4971" s="75" t="n">
        <v>3837.75</v>
      </c>
      <c r="K4971" s="75" t="n">
        <v>3840.65</v>
      </c>
      <c r="L4971" s="75" t="n">
        <v>3840.65</v>
      </c>
      <c r="M4971" s="75" t="n">
        <v>7</v>
      </c>
      <c r="N4971" s="75" t="n">
        <v>53.82</v>
      </c>
      <c r="O4971" s="75" t="n">
        <v>9600</v>
      </c>
      <c r="P4971" s="75" t="n">
        <v>200</v>
      </c>
      <c r="Q4971" s="79" t="n">
        <v>45119</v>
      </c>
      <c r="AR4971">
        <f>IF($AU$2&lt;&gt;5,NA(),IF(D4971=D4970,0,IF(AND(D4973=D4971,D4972=D4971),O4971+O4972+O4973,IF(D4972=D4971,O4972+O4971,O4971))))</f>
        <v/>
      </c>
      <c r="AS4971">
        <f>IF($AU$2&lt;&gt;5,NA(),IF(D4971=D4970,0,IF(AND(D4973=D4971,D4972=D4971),P4971+P4972+P4973,IF(D4972=D4971,P4972+P4971,P4971))))</f>
        <v/>
      </c>
      <c r="AT4971">
        <f>AR4971-AS4971</f>
        <v/>
      </c>
    </row>
    <row r="4972" ht="15.75" customHeight="1" s="121">
      <c r="B4972">
        <f>D4972&amp;Q4972&amp;E4972</f>
        <v/>
      </c>
      <c r="C4972" s="73" t="inlineStr">
        <is>
          <t>FUTSTK</t>
        </is>
      </c>
      <c r="D4972" s="73" t="inlineStr">
        <is>
          <t>OFSS</t>
        </is>
      </c>
      <c r="E4972" s="78" t="n">
        <v>45197</v>
      </c>
      <c r="F4972" s="75" t="n">
        <v>0</v>
      </c>
      <c r="G4972" s="73" t="inlineStr">
        <is>
          <t>XX</t>
        </is>
      </c>
      <c r="H4972" s="75" t="n">
        <v>0</v>
      </c>
      <c r="I4972" s="75" t="n">
        <v>0</v>
      </c>
      <c r="J4972" s="75" t="n">
        <v>0</v>
      </c>
      <c r="K4972" s="75" t="n">
        <v>3919.1</v>
      </c>
      <c r="L4972" s="75" t="n">
        <v>3867.65</v>
      </c>
      <c r="M4972" s="75" t="n">
        <v>0</v>
      </c>
      <c r="N4972" s="75" t="n">
        <v>0</v>
      </c>
      <c r="O4972" s="75" t="n">
        <v>400</v>
      </c>
      <c r="P4972" s="75" t="n">
        <v>0</v>
      </c>
      <c r="Q4972" s="79" t="n">
        <v>45119</v>
      </c>
      <c r="AR4972">
        <f>IF($AU$2&lt;&gt;5,NA(),IF(D4972=D4971,0,IF(AND(D4974=D4972,D4973=D4972),O4972+O4973+O4974,IF(D4973=D4972,O4973+O4972,O4972))))</f>
        <v/>
      </c>
      <c r="AS4972">
        <f>IF($AU$2&lt;&gt;5,NA(),IF(D4972=D4971,0,IF(AND(D4974=D4972,D4973=D4972),P4972+P4973+P4974,IF(D4973=D4972,P4973+P4972,P4972))))</f>
        <v/>
      </c>
      <c r="AT4972">
        <f>AR4972-AS4972</f>
        <v/>
      </c>
    </row>
    <row r="4973" ht="15.75" customHeight="1" s="121">
      <c r="B4973">
        <f>D4973&amp;Q4973&amp;E4973</f>
        <v/>
      </c>
      <c r="C4973" s="73" t="inlineStr">
        <is>
          <t>FUTSTK</t>
        </is>
      </c>
      <c r="D4973" s="73" t="inlineStr">
        <is>
          <t>ONGC</t>
        </is>
      </c>
      <c r="E4973" s="78" t="n">
        <v>45134</v>
      </c>
      <c r="F4973" s="75" t="n">
        <v>0</v>
      </c>
      <c r="G4973" s="73" t="inlineStr">
        <is>
          <t>XX</t>
        </is>
      </c>
      <c r="H4973" s="75" t="n">
        <v>165.8</v>
      </c>
      <c r="I4973" s="75" t="n">
        <v>169.45</v>
      </c>
      <c r="J4973" s="75" t="n">
        <v>165.7</v>
      </c>
      <c r="K4973" s="75" t="n">
        <v>167.9</v>
      </c>
      <c r="L4973" s="75" t="n">
        <v>167.9</v>
      </c>
      <c r="M4973" s="75" t="n">
        <v>3980</v>
      </c>
      <c r="N4973" s="75" t="n">
        <v>25764.86</v>
      </c>
      <c r="O4973" s="75" t="n">
        <v>39720450</v>
      </c>
      <c r="P4973" s="75" t="n">
        <v>-1998150</v>
      </c>
      <c r="Q4973" s="79" t="n">
        <v>45119</v>
      </c>
      <c r="AR4973">
        <f>IF($AU$2&lt;&gt;5,NA(),IF(D4973=D4972,0,IF(AND(D4975=D4973,D4974=D4973),O4973+O4974+O4975,IF(D4974=D4973,O4974+O4973,O4973))))</f>
        <v/>
      </c>
      <c r="AS4973">
        <f>IF($AU$2&lt;&gt;5,NA(),IF(D4973=D4972,0,IF(AND(D4975=D4973,D4974=D4973),P4973+P4974+P4975,IF(D4974=D4973,P4974+P4973,P4973))))</f>
        <v/>
      </c>
      <c r="AT4973">
        <f>AR4973-AS4973</f>
        <v/>
      </c>
    </row>
    <row r="4974" ht="15.75" customHeight="1" s="121">
      <c r="B4974">
        <f>D4974&amp;Q4974&amp;E4974</f>
        <v/>
      </c>
      <c r="C4974" s="73" t="inlineStr">
        <is>
          <t>FUTSTK</t>
        </is>
      </c>
      <c r="D4974" s="73" t="inlineStr">
        <is>
          <t>ONGC</t>
        </is>
      </c>
      <c r="E4974" s="78" t="n">
        <v>45169</v>
      </c>
      <c r="F4974" s="75" t="n">
        <v>0</v>
      </c>
      <c r="G4974" s="73" t="inlineStr">
        <is>
          <t>XX</t>
        </is>
      </c>
      <c r="H4974" s="75" t="n">
        <v>167.35</v>
      </c>
      <c r="I4974" s="75" t="n">
        <v>170.1</v>
      </c>
      <c r="J4974" s="75" t="n">
        <v>167.35</v>
      </c>
      <c r="K4974" s="75" t="n">
        <v>168.6</v>
      </c>
      <c r="L4974" s="75" t="n">
        <v>168.6</v>
      </c>
      <c r="M4974" s="75" t="n">
        <v>178</v>
      </c>
      <c r="N4974" s="75" t="n">
        <v>1157.38</v>
      </c>
      <c r="O4974" s="75" t="n">
        <v>812350</v>
      </c>
      <c r="P4974" s="75" t="n">
        <v>119350</v>
      </c>
      <c r="Q4974" s="79" t="n">
        <v>45119</v>
      </c>
      <c r="AR4974">
        <f>IF($AU$2&lt;&gt;5,NA(),IF(D4974=D4973,0,IF(AND(D4976=D4974,D4975=D4974),O4974+O4975+O4976,IF(D4975=D4974,O4975+O4974,O4974))))</f>
        <v/>
      </c>
      <c r="AS4974">
        <f>IF($AU$2&lt;&gt;5,NA(),IF(D4974=D4973,0,IF(AND(D4976=D4974,D4975=D4974),P4974+P4975+P4976,IF(D4975=D4974,P4975+P4974,P4974))))</f>
        <v/>
      </c>
      <c r="AT4974">
        <f>AR4974-AS4974</f>
        <v/>
      </c>
    </row>
    <row r="4975" ht="15.75" customHeight="1" s="121">
      <c r="B4975">
        <f>D4975&amp;Q4975&amp;E4975</f>
        <v/>
      </c>
      <c r="C4975" s="73" t="inlineStr">
        <is>
          <t>FUTSTK</t>
        </is>
      </c>
      <c r="D4975" s="73" t="inlineStr">
        <is>
          <t>ONGC</t>
        </is>
      </c>
      <c r="E4975" s="78" t="n">
        <v>45197</v>
      </c>
      <c r="F4975" s="75" t="n">
        <v>0</v>
      </c>
      <c r="G4975" s="73" t="inlineStr">
        <is>
          <t>XX</t>
        </is>
      </c>
      <c r="H4975" s="75" t="n">
        <v>168.65</v>
      </c>
      <c r="I4975" s="75" t="n">
        <v>170.1</v>
      </c>
      <c r="J4975" s="75" t="n">
        <v>168.65</v>
      </c>
      <c r="K4975" s="75" t="n">
        <v>168.8</v>
      </c>
      <c r="L4975" s="75" t="n">
        <v>170.25</v>
      </c>
      <c r="M4975" s="75" t="n">
        <v>9</v>
      </c>
      <c r="N4975" s="75" t="n">
        <v>58.64</v>
      </c>
      <c r="O4975" s="75" t="n">
        <v>42350</v>
      </c>
      <c r="P4975" s="75" t="n">
        <v>-3850</v>
      </c>
      <c r="Q4975" s="79" t="n">
        <v>45119</v>
      </c>
      <c r="AR4975">
        <f>IF($AU$2&lt;&gt;5,NA(),IF(D4975=D4974,0,IF(AND(D4977=D4975,D4976=D4975),O4975+O4976+O4977,IF(D4976=D4975,O4976+O4975,O4975))))</f>
        <v/>
      </c>
      <c r="AS4975">
        <f>IF($AU$2&lt;&gt;5,NA(),IF(D4975=D4974,0,IF(AND(D4977=D4975,D4976=D4975),P4975+P4976+P4977,IF(D4976=D4975,P4976+P4975,P4975))))</f>
        <v/>
      </c>
      <c r="AT4975">
        <f>AR4975-AS4975</f>
        <v/>
      </c>
    </row>
    <row r="4976" ht="15.75" customHeight="1" s="121">
      <c r="B4976">
        <f>D4976&amp;Q4976&amp;E4976</f>
        <v/>
      </c>
      <c r="C4976" s="73" t="inlineStr">
        <is>
          <t>FUTSTK</t>
        </is>
      </c>
      <c r="D4976" s="73" t="inlineStr">
        <is>
          <t>PAGEIND</t>
        </is>
      </c>
      <c r="E4976" s="78" t="n">
        <v>45134</v>
      </c>
      <c r="F4976" s="75" t="n">
        <v>0</v>
      </c>
      <c r="G4976" s="73" t="inlineStr">
        <is>
          <t>XX</t>
        </is>
      </c>
      <c r="H4976" s="75" t="n">
        <v>36524.55</v>
      </c>
      <c r="I4976" s="75" t="n">
        <v>36564</v>
      </c>
      <c r="J4976" s="75" t="n">
        <v>36121</v>
      </c>
      <c r="K4976" s="75" t="n">
        <v>36182.75</v>
      </c>
      <c r="L4976" s="75" t="n">
        <v>36182.75</v>
      </c>
      <c r="M4976" s="75" t="n">
        <v>819</v>
      </c>
      <c r="N4976" s="75" t="n">
        <v>4451.07</v>
      </c>
      <c r="O4976" s="75" t="n">
        <v>162795</v>
      </c>
      <c r="P4976" s="75" t="n">
        <v>465</v>
      </c>
      <c r="Q4976" s="79" t="n">
        <v>45119</v>
      </c>
      <c r="AR4976">
        <f>IF($AU$2&lt;&gt;5,NA(),IF(D4976=D4975,0,IF(AND(D4978=D4976,D4977=D4976),O4976+O4977+O4978,IF(D4977=D4976,O4977+O4976,O4976))))</f>
        <v/>
      </c>
      <c r="AS4976">
        <f>IF($AU$2&lt;&gt;5,NA(),IF(D4976=D4975,0,IF(AND(D4978=D4976,D4977=D4976),P4976+P4977+P4978,IF(D4977=D4976,P4977+P4976,P4976))))</f>
        <v/>
      </c>
      <c r="AT4976">
        <f>AR4976-AS4976</f>
        <v/>
      </c>
    </row>
    <row r="4977" ht="15.75" customHeight="1" s="121">
      <c r="B4977">
        <f>D4977&amp;Q4977&amp;E4977</f>
        <v/>
      </c>
      <c r="C4977" s="73" t="inlineStr">
        <is>
          <t>FUTSTK</t>
        </is>
      </c>
      <c r="D4977" s="73" t="inlineStr">
        <is>
          <t>PAGEIND</t>
        </is>
      </c>
      <c r="E4977" s="78" t="n">
        <v>45169</v>
      </c>
      <c r="F4977" s="75" t="n">
        <v>0</v>
      </c>
      <c r="G4977" s="73" t="inlineStr">
        <is>
          <t>XX</t>
        </is>
      </c>
      <c r="H4977" s="75" t="n">
        <v>36710</v>
      </c>
      <c r="I4977" s="75" t="n">
        <v>36710</v>
      </c>
      <c r="J4977" s="75" t="n">
        <v>36399.95</v>
      </c>
      <c r="K4977" s="75" t="n">
        <v>36427.95</v>
      </c>
      <c r="L4977" s="75" t="n">
        <v>36427.95</v>
      </c>
      <c r="M4977" s="75" t="n">
        <v>101</v>
      </c>
      <c r="N4977" s="75" t="n">
        <v>552.26</v>
      </c>
      <c r="O4977" s="75" t="n">
        <v>6960</v>
      </c>
      <c r="P4977" s="75" t="n">
        <v>570</v>
      </c>
      <c r="Q4977" s="79" t="n">
        <v>45119</v>
      </c>
      <c r="AR4977">
        <f>IF($AU$2&lt;&gt;5,NA(),IF(D4977=D4976,0,IF(AND(D4979=D4977,D4978=D4977),O4977+O4978+O4979,IF(D4978=D4977,O4978+O4977,O4977))))</f>
        <v/>
      </c>
      <c r="AS4977">
        <f>IF($AU$2&lt;&gt;5,NA(),IF(D4977=D4976,0,IF(AND(D4979=D4977,D4978=D4977),P4977+P4978+P4979,IF(D4978=D4977,P4978+P4977,P4977))))</f>
        <v/>
      </c>
      <c r="AT4977">
        <f>AR4977-AS4977</f>
        <v/>
      </c>
    </row>
    <row r="4978" ht="15.75" customHeight="1" s="121">
      <c r="B4978">
        <f>D4978&amp;Q4978&amp;E4978</f>
        <v/>
      </c>
      <c r="C4978" s="73" t="inlineStr">
        <is>
          <t>FUTSTK</t>
        </is>
      </c>
      <c r="D4978" s="73" t="inlineStr">
        <is>
          <t>PAGEIND</t>
        </is>
      </c>
      <c r="E4978" s="78" t="n">
        <v>45197</v>
      </c>
      <c r="F4978" s="75" t="n">
        <v>0</v>
      </c>
      <c r="G4978" s="73" t="inlineStr">
        <is>
          <t>XX</t>
        </is>
      </c>
      <c r="H4978" s="75" t="n">
        <v>36725</v>
      </c>
      <c r="I4978" s="75" t="n">
        <v>36825</v>
      </c>
      <c r="J4978" s="75" t="n">
        <v>36685</v>
      </c>
      <c r="K4978" s="75" t="n">
        <v>36699.75</v>
      </c>
      <c r="L4978" s="75" t="n">
        <v>36699.75</v>
      </c>
      <c r="M4978" s="75" t="n">
        <v>12</v>
      </c>
      <c r="N4978" s="75" t="n">
        <v>66.09999999999999</v>
      </c>
      <c r="O4978" s="75" t="n">
        <v>885</v>
      </c>
      <c r="P4978" s="75" t="n">
        <v>120</v>
      </c>
      <c r="Q4978" s="79" t="n">
        <v>45119</v>
      </c>
      <c r="AR4978">
        <f>IF($AU$2&lt;&gt;5,NA(),IF(D4978=D4977,0,IF(AND(D4980=D4978,D4979=D4978),O4978+O4979+O4980,IF(D4979=D4978,O4979+O4978,O4978))))</f>
        <v/>
      </c>
      <c r="AS4978">
        <f>IF($AU$2&lt;&gt;5,NA(),IF(D4978=D4977,0,IF(AND(D4980=D4978,D4979=D4978),P4978+P4979+P4980,IF(D4979=D4978,P4979+P4978,P4978))))</f>
        <v/>
      </c>
      <c r="AT4978">
        <f>AR4978-AS4978</f>
        <v/>
      </c>
    </row>
    <row r="4979" ht="15.75" customHeight="1" s="121">
      <c r="B4979">
        <f>D4979&amp;Q4979&amp;E4979</f>
        <v/>
      </c>
      <c r="C4979" s="73" t="inlineStr">
        <is>
          <t>FUTSTK</t>
        </is>
      </c>
      <c r="D4979" s="73" t="inlineStr">
        <is>
          <t>PEL</t>
        </is>
      </c>
      <c r="E4979" s="78" t="n">
        <v>45134</v>
      </c>
      <c r="F4979" s="75" t="n">
        <v>0</v>
      </c>
      <c r="G4979" s="73" t="inlineStr">
        <is>
          <t>XX</t>
        </is>
      </c>
      <c r="H4979" s="75" t="n">
        <v>942.7</v>
      </c>
      <c r="I4979" s="75" t="n">
        <v>982.15</v>
      </c>
      <c r="J4979" s="75" t="n">
        <v>940.5</v>
      </c>
      <c r="K4979" s="75" t="n">
        <v>973.75</v>
      </c>
      <c r="L4979" s="75" t="n">
        <v>973.75</v>
      </c>
      <c r="M4979" s="75" t="n">
        <v>7495</v>
      </c>
      <c r="N4979" s="75" t="n">
        <v>54344.42</v>
      </c>
      <c r="O4979" s="75" t="n">
        <v>9327000</v>
      </c>
      <c r="P4979" s="75" t="n">
        <v>220500</v>
      </c>
      <c r="Q4979" s="79" t="n">
        <v>45119</v>
      </c>
      <c r="AR4979">
        <f>IF($AU$2&lt;&gt;5,NA(),IF(D4979=D4978,0,IF(AND(D4981=D4979,D4980=D4979),O4979+O4980+O4981,IF(D4980=D4979,O4980+O4979,O4979))))</f>
        <v/>
      </c>
      <c r="AS4979">
        <f>IF($AU$2&lt;&gt;5,NA(),IF(D4979=D4978,0,IF(AND(D4981=D4979,D4980=D4979),P4979+P4980+P4981,IF(D4980=D4979,P4980+P4979,P4979))))</f>
        <v/>
      </c>
      <c r="AT4979">
        <f>AR4979-AS4979</f>
        <v/>
      </c>
    </row>
    <row r="4980" ht="15.75" customHeight="1" s="121">
      <c r="B4980">
        <f>D4980&amp;Q4980&amp;E4980</f>
        <v/>
      </c>
      <c r="C4980" s="73" t="inlineStr">
        <is>
          <t>FUTSTK</t>
        </is>
      </c>
      <c r="D4980" s="73" t="inlineStr">
        <is>
          <t>PEL</t>
        </is>
      </c>
      <c r="E4980" s="78" t="n">
        <v>45169</v>
      </c>
      <c r="F4980" s="75" t="n">
        <v>0</v>
      </c>
      <c r="G4980" s="73" t="inlineStr">
        <is>
          <t>XX</t>
        </is>
      </c>
      <c r="H4980" s="75" t="n">
        <v>952.25</v>
      </c>
      <c r="I4980" s="75" t="n">
        <v>988</v>
      </c>
      <c r="J4980" s="75" t="n">
        <v>952.25</v>
      </c>
      <c r="K4980" s="75" t="n">
        <v>979.65</v>
      </c>
      <c r="L4980" s="75" t="n">
        <v>979.65</v>
      </c>
      <c r="M4980" s="75" t="n">
        <v>372</v>
      </c>
      <c r="N4980" s="75" t="n">
        <v>2714.77</v>
      </c>
      <c r="O4980" s="75" t="n">
        <v>295500</v>
      </c>
      <c r="P4980" s="75" t="n">
        <v>1500</v>
      </c>
      <c r="Q4980" s="79" t="n">
        <v>45119</v>
      </c>
      <c r="AR4980">
        <f>IF($AU$2&lt;&gt;5,NA(),IF(D4980=D4979,0,IF(AND(D4982=D4980,D4981=D4980),O4980+O4981+O4982,IF(D4981=D4980,O4981+O4980,O4980))))</f>
        <v/>
      </c>
      <c r="AS4980">
        <f>IF($AU$2&lt;&gt;5,NA(),IF(D4980=D4979,0,IF(AND(D4982=D4980,D4981=D4980),P4980+P4981+P4982,IF(D4981=D4980,P4981+P4980,P4980))))</f>
        <v/>
      </c>
      <c r="AT4980">
        <f>AR4980-AS4980</f>
        <v/>
      </c>
    </row>
    <row r="4981" ht="15.75" customHeight="1" s="121">
      <c r="B4981">
        <f>D4981&amp;Q4981&amp;E4981</f>
        <v/>
      </c>
      <c r="C4981" s="73" t="inlineStr">
        <is>
          <t>FUTSTK</t>
        </is>
      </c>
      <c r="D4981" s="73" t="inlineStr">
        <is>
          <t>PEL</t>
        </is>
      </c>
      <c r="E4981" s="78" t="n">
        <v>45197</v>
      </c>
      <c r="F4981" s="75" t="n">
        <v>0</v>
      </c>
      <c r="G4981" s="73" t="inlineStr">
        <is>
          <t>XX</t>
        </is>
      </c>
      <c r="H4981" s="75" t="n">
        <v>963</v>
      </c>
      <c r="I4981" s="75" t="n">
        <v>993.7</v>
      </c>
      <c r="J4981" s="75" t="n">
        <v>963</v>
      </c>
      <c r="K4981" s="75" t="n">
        <v>984.7</v>
      </c>
      <c r="L4981" s="75" t="n">
        <v>984.7</v>
      </c>
      <c r="M4981" s="75" t="n">
        <v>16</v>
      </c>
      <c r="N4981" s="75" t="n">
        <v>117.66</v>
      </c>
      <c r="O4981" s="75" t="n">
        <v>21750</v>
      </c>
      <c r="P4981" s="75" t="n">
        <v>2250</v>
      </c>
      <c r="Q4981" s="79" t="n">
        <v>45119</v>
      </c>
      <c r="AR4981">
        <f>IF($AU$2&lt;&gt;5,NA(),IF(D4981=D4980,0,IF(AND(D4983=D4981,D4982=D4981),O4981+O4982+O4983,IF(D4982=D4981,O4982+O4981,O4981))))</f>
        <v/>
      </c>
      <c r="AS4981">
        <f>IF($AU$2&lt;&gt;5,NA(),IF(D4981=D4980,0,IF(AND(D4983=D4981,D4982=D4981),P4981+P4982+P4983,IF(D4982=D4981,P4982+P4981,P4981))))</f>
        <v/>
      </c>
      <c r="AT4981">
        <f>AR4981-AS4981</f>
        <v/>
      </c>
    </row>
    <row r="4982" ht="15.75" customHeight="1" s="121">
      <c r="B4982">
        <f>D4982&amp;Q4982&amp;E4982</f>
        <v/>
      </c>
      <c r="C4982" s="73" t="inlineStr">
        <is>
          <t>FUTSTK</t>
        </is>
      </c>
      <c r="D4982" s="73" t="inlineStr">
        <is>
          <t>PERSISTENT</t>
        </is>
      </c>
      <c r="E4982" s="78" t="n">
        <v>45134</v>
      </c>
      <c r="F4982" s="75" t="n">
        <v>0</v>
      </c>
      <c r="G4982" s="73" t="inlineStr">
        <is>
          <t>XX</t>
        </is>
      </c>
      <c r="H4982" s="75" t="n">
        <v>4740</v>
      </c>
      <c r="I4982" s="75" t="n">
        <v>4756.25</v>
      </c>
      <c r="J4982" s="75" t="n">
        <v>4660.8</v>
      </c>
      <c r="K4982" s="75" t="n">
        <v>4714.85</v>
      </c>
      <c r="L4982" s="75" t="n">
        <v>4714.85</v>
      </c>
      <c r="M4982" s="75" t="n">
        <v>2594</v>
      </c>
      <c r="N4982" s="75" t="n">
        <v>21381.57</v>
      </c>
      <c r="O4982" s="75" t="n">
        <v>1249500</v>
      </c>
      <c r="P4982" s="75" t="n">
        <v>-21000</v>
      </c>
      <c r="Q4982" s="79" t="n">
        <v>45119</v>
      </c>
      <c r="AR4982">
        <f>IF($AU$2&lt;&gt;5,NA(),IF(D4982=D4981,0,IF(AND(D4984=D4982,D4983=D4982),O4982+O4983+O4984,IF(D4983=D4982,O4983+O4982,O4982))))</f>
        <v/>
      </c>
      <c r="AS4982">
        <f>IF($AU$2&lt;&gt;5,NA(),IF(D4982=D4981,0,IF(AND(D4984=D4982,D4983=D4982),P4982+P4983+P4984,IF(D4983=D4982,P4983+P4982,P4982))))</f>
        <v/>
      </c>
      <c r="AT4982">
        <f>AR4982-AS4982</f>
        <v/>
      </c>
    </row>
    <row r="4983" ht="15.75" customHeight="1" s="121">
      <c r="B4983">
        <f>D4983&amp;Q4983&amp;E4983</f>
        <v/>
      </c>
      <c r="C4983" s="73" t="inlineStr">
        <is>
          <t>FUTSTK</t>
        </is>
      </c>
      <c r="D4983" s="73" t="inlineStr">
        <is>
          <t>PERSISTENT</t>
        </is>
      </c>
      <c r="E4983" s="78" t="n">
        <v>45169</v>
      </c>
      <c r="F4983" s="75" t="n">
        <v>0</v>
      </c>
      <c r="G4983" s="73" t="inlineStr">
        <is>
          <t>XX</t>
        </is>
      </c>
      <c r="H4983" s="75" t="n">
        <v>4729.6</v>
      </c>
      <c r="I4983" s="75" t="n">
        <v>4749.25</v>
      </c>
      <c r="J4983" s="75" t="n">
        <v>4666.65</v>
      </c>
      <c r="K4983" s="75" t="n">
        <v>4715.4</v>
      </c>
      <c r="L4983" s="75" t="n">
        <v>4715.4</v>
      </c>
      <c r="M4983" s="75" t="n">
        <v>139</v>
      </c>
      <c r="N4983" s="75" t="n">
        <v>1144.2</v>
      </c>
      <c r="O4983" s="75" t="n">
        <v>55300</v>
      </c>
      <c r="P4983" s="75" t="n">
        <v>5775</v>
      </c>
      <c r="Q4983" s="79" t="n">
        <v>45119</v>
      </c>
      <c r="AR4983">
        <f>IF($AU$2&lt;&gt;5,NA(),IF(D4983=D4982,0,IF(AND(D4985=D4983,D4984=D4983),O4983+O4984+O4985,IF(D4984=D4983,O4984+O4983,O4983))))</f>
        <v/>
      </c>
      <c r="AS4983">
        <f>IF($AU$2&lt;&gt;5,NA(),IF(D4983=D4982,0,IF(AND(D4985=D4983,D4984=D4983),P4983+P4984+P4985,IF(D4984=D4983,P4984+P4983,P4983))))</f>
        <v/>
      </c>
      <c r="AT4983">
        <f>AR4983-AS4983</f>
        <v/>
      </c>
    </row>
    <row r="4984" ht="15.75" customHeight="1" s="121">
      <c r="B4984">
        <f>D4984&amp;Q4984&amp;E4984</f>
        <v/>
      </c>
      <c r="C4984" s="73" t="inlineStr">
        <is>
          <t>FUTSTK</t>
        </is>
      </c>
      <c r="D4984" s="73" t="inlineStr">
        <is>
          <t>PERSISTENT</t>
        </is>
      </c>
      <c r="E4984" s="78" t="n">
        <v>45197</v>
      </c>
      <c r="F4984" s="75" t="n">
        <v>0</v>
      </c>
      <c r="G4984" s="73" t="inlineStr">
        <is>
          <t>XX</t>
        </is>
      </c>
      <c r="H4984" s="75" t="n">
        <v>4700</v>
      </c>
      <c r="I4984" s="75" t="n">
        <v>4715.7</v>
      </c>
      <c r="J4984" s="75" t="n">
        <v>4672.55</v>
      </c>
      <c r="K4984" s="75" t="n">
        <v>4713.9</v>
      </c>
      <c r="L4984" s="75" t="n">
        <v>4713.9</v>
      </c>
      <c r="M4984" s="75" t="n">
        <v>8</v>
      </c>
      <c r="N4984" s="75" t="n">
        <v>65.78</v>
      </c>
      <c r="O4984" s="75" t="n">
        <v>11200</v>
      </c>
      <c r="P4984" s="75" t="n">
        <v>525</v>
      </c>
      <c r="Q4984" s="79" t="n">
        <v>45119</v>
      </c>
      <c r="AR4984">
        <f>IF($AU$2&lt;&gt;5,NA(),IF(D4984=D4983,0,IF(AND(D4986=D4984,D4985=D4984),O4984+O4985+O4986,IF(D4985=D4984,O4985+O4984,O4984))))</f>
        <v/>
      </c>
      <c r="AS4984">
        <f>IF($AU$2&lt;&gt;5,NA(),IF(D4984=D4983,0,IF(AND(D4986=D4984,D4985=D4984),P4984+P4985+P4986,IF(D4985=D4984,P4985+P4984,P4984))))</f>
        <v/>
      </c>
      <c r="AT4984">
        <f>AR4984-AS4984</f>
        <v/>
      </c>
    </row>
    <row r="4985" ht="15.75" customHeight="1" s="121">
      <c r="B4985">
        <f>D4985&amp;Q4985&amp;E4985</f>
        <v/>
      </c>
      <c r="C4985" s="73" t="inlineStr">
        <is>
          <t>FUTSTK</t>
        </is>
      </c>
      <c r="D4985" s="73" t="inlineStr">
        <is>
          <t>PETRONET</t>
        </is>
      </c>
      <c r="E4985" s="78" t="n">
        <v>45134</v>
      </c>
      <c r="F4985" s="75" t="n">
        <v>0</v>
      </c>
      <c r="G4985" s="73" t="inlineStr">
        <is>
          <t>XX</t>
        </is>
      </c>
      <c r="H4985" s="75" t="n">
        <v>232.55</v>
      </c>
      <c r="I4985" s="75" t="n">
        <v>232.55</v>
      </c>
      <c r="J4985" s="75" t="n">
        <v>229.5</v>
      </c>
      <c r="K4985" s="75" t="n">
        <v>230.65</v>
      </c>
      <c r="L4985" s="75" t="n">
        <v>230.65</v>
      </c>
      <c r="M4985" s="75" t="n">
        <v>802</v>
      </c>
      <c r="N4985" s="75" t="n">
        <v>5549.38</v>
      </c>
      <c r="O4985" s="75" t="n">
        <v>9906000</v>
      </c>
      <c r="P4985" s="75" t="n">
        <v>135000</v>
      </c>
      <c r="Q4985" s="79" t="n">
        <v>45119</v>
      </c>
      <c r="AR4985">
        <f>IF($AU$2&lt;&gt;5,NA(),IF(D4985=D4984,0,IF(AND(D4987=D4985,D4986=D4985),O4985+O4986+O4987,IF(D4986=D4985,O4986+O4985,O4985))))</f>
        <v/>
      </c>
      <c r="AS4985">
        <f>IF($AU$2&lt;&gt;5,NA(),IF(D4985=D4984,0,IF(AND(D4987=D4985,D4986=D4985),P4985+P4986+P4987,IF(D4986=D4985,P4986+P4985,P4985))))</f>
        <v/>
      </c>
      <c r="AT4985">
        <f>AR4985-AS4985</f>
        <v/>
      </c>
    </row>
    <row r="4986" ht="15.75" customHeight="1" s="121">
      <c r="B4986">
        <f>D4986&amp;Q4986&amp;E4986</f>
        <v/>
      </c>
      <c r="C4986" s="73" t="inlineStr">
        <is>
          <t>FUTSTK</t>
        </is>
      </c>
      <c r="D4986" s="73" t="inlineStr">
        <is>
          <t>PETRONET</t>
        </is>
      </c>
      <c r="E4986" s="78" t="n">
        <v>45169</v>
      </c>
      <c r="F4986" s="75" t="n">
        <v>0</v>
      </c>
      <c r="G4986" s="73" t="inlineStr">
        <is>
          <t>XX</t>
        </is>
      </c>
      <c r="H4986" s="75" t="n">
        <v>229.8</v>
      </c>
      <c r="I4986" s="75" t="n">
        <v>230.5</v>
      </c>
      <c r="J4986" s="75" t="n">
        <v>228.95</v>
      </c>
      <c r="K4986" s="75" t="n">
        <v>230.1</v>
      </c>
      <c r="L4986" s="75" t="n">
        <v>230.1</v>
      </c>
      <c r="M4986" s="75" t="n">
        <v>49</v>
      </c>
      <c r="N4986" s="75" t="n">
        <v>337.6</v>
      </c>
      <c r="O4986" s="75" t="n">
        <v>1071000</v>
      </c>
      <c r="P4986" s="75" t="n">
        <v>48000</v>
      </c>
      <c r="Q4986" s="79" t="n">
        <v>45119</v>
      </c>
      <c r="AR4986">
        <f>IF($AU$2&lt;&gt;5,NA(),IF(D4986=D4985,0,IF(AND(D4988=D4986,D4987=D4986),O4986+O4987+O4988,IF(D4987=D4986,O4987+O4986,O4986))))</f>
        <v/>
      </c>
      <c r="AS4986">
        <f>IF($AU$2&lt;&gt;5,NA(),IF(D4986=D4985,0,IF(AND(D4988=D4986,D4987=D4986),P4986+P4987+P4988,IF(D4987=D4986,P4987+P4986,P4986))))</f>
        <v/>
      </c>
      <c r="AT4986">
        <f>AR4986-AS4986</f>
        <v/>
      </c>
    </row>
    <row r="4987" ht="15.75" customHeight="1" s="121">
      <c r="B4987">
        <f>D4987&amp;Q4987&amp;E4987</f>
        <v/>
      </c>
      <c r="C4987" s="73" t="inlineStr">
        <is>
          <t>FUTSTK</t>
        </is>
      </c>
      <c r="D4987" s="73" t="inlineStr">
        <is>
          <t>PETRONET</t>
        </is>
      </c>
      <c r="E4987" s="78" t="n">
        <v>45197</v>
      </c>
      <c r="F4987" s="75" t="n">
        <v>0</v>
      </c>
      <c r="G4987" s="73" t="inlineStr">
        <is>
          <t>XX</t>
        </is>
      </c>
      <c r="H4987" s="75" t="n">
        <v>231</v>
      </c>
      <c r="I4987" s="75" t="n">
        <v>231</v>
      </c>
      <c r="J4987" s="75" t="n">
        <v>230</v>
      </c>
      <c r="K4987" s="75" t="n">
        <v>230</v>
      </c>
      <c r="L4987" s="75" t="n">
        <v>233.15</v>
      </c>
      <c r="M4987" s="75" t="n">
        <v>4</v>
      </c>
      <c r="N4987" s="75" t="n">
        <v>27.65</v>
      </c>
      <c r="O4987" s="75" t="n">
        <v>60000</v>
      </c>
      <c r="P4987" s="75" t="n">
        <v>9000</v>
      </c>
      <c r="Q4987" s="79" t="n">
        <v>45119</v>
      </c>
      <c r="AR4987">
        <f>IF($AU$2&lt;&gt;5,NA(),IF(D4987=D4986,0,IF(AND(D4989=D4987,D4988=D4987),O4987+O4988+O4989,IF(D4988=D4987,O4988+O4987,O4987))))</f>
        <v/>
      </c>
      <c r="AS4987">
        <f>IF($AU$2&lt;&gt;5,NA(),IF(D4987=D4986,0,IF(AND(D4989=D4987,D4988=D4987),P4987+P4988+P4989,IF(D4988=D4987,P4988+P4987,P4987))))</f>
        <v/>
      </c>
      <c r="AT4987">
        <f>AR4987-AS4987</f>
        <v/>
      </c>
    </row>
    <row r="4988" ht="15.75" customHeight="1" s="121">
      <c r="B4988">
        <f>D4988&amp;Q4988&amp;E4988</f>
        <v/>
      </c>
      <c r="C4988" s="73" t="inlineStr">
        <is>
          <t>FUTSTK</t>
        </is>
      </c>
      <c r="D4988" s="73" t="inlineStr">
        <is>
          <t>PFC</t>
        </is>
      </c>
      <c r="E4988" s="78" t="n">
        <v>45134</v>
      </c>
      <c r="F4988" s="75" t="n">
        <v>0</v>
      </c>
      <c r="G4988" s="73" t="inlineStr">
        <is>
          <t>XX</t>
        </is>
      </c>
      <c r="H4988" s="75" t="n">
        <v>227.55</v>
      </c>
      <c r="I4988" s="75" t="n">
        <v>230.4</v>
      </c>
      <c r="J4988" s="75" t="n">
        <v>225.9</v>
      </c>
      <c r="K4988" s="75" t="n">
        <v>227.6</v>
      </c>
      <c r="L4988" s="75" t="n">
        <v>227.6</v>
      </c>
      <c r="M4988" s="75" t="n">
        <v>2683</v>
      </c>
      <c r="N4988" s="75" t="n">
        <v>37999.12</v>
      </c>
      <c r="O4988" s="75" t="n">
        <v>54287200</v>
      </c>
      <c r="P4988" s="75" t="n">
        <v>-142600</v>
      </c>
      <c r="Q4988" s="79" t="n">
        <v>45119</v>
      </c>
      <c r="AR4988">
        <f>IF($AU$2&lt;&gt;5,NA(),IF(D4988=D4987,0,IF(AND(D4990=D4988,D4989=D4988),O4988+O4989+O4990,IF(D4989=D4988,O4989+O4988,O4988))))</f>
        <v/>
      </c>
      <c r="AS4988">
        <f>IF($AU$2&lt;&gt;5,NA(),IF(D4988=D4987,0,IF(AND(D4990=D4988,D4989=D4988),P4988+P4989+P4990,IF(D4989=D4988,P4989+P4988,P4988))))</f>
        <v/>
      </c>
      <c r="AT4988">
        <f>AR4988-AS4988</f>
        <v/>
      </c>
    </row>
    <row r="4989" ht="15.75" customHeight="1" s="121">
      <c r="B4989">
        <f>D4989&amp;Q4989&amp;E4989</f>
        <v/>
      </c>
      <c r="C4989" s="73" t="inlineStr">
        <is>
          <t>FUTSTK</t>
        </is>
      </c>
      <c r="D4989" s="73" t="inlineStr">
        <is>
          <t>PFC</t>
        </is>
      </c>
      <c r="E4989" s="78" t="n">
        <v>45169</v>
      </c>
      <c r="F4989" s="75" t="n">
        <v>0</v>
      </c>
      <c r="G4989" s="73" t="inlineStr">
        <is>
          <t>XX</t>
        </is>
      </c>
      <c r="H4989" s="75" t="n">
        <v>227.7</v>
      </c>
      <c r="I4989" s="75" t="n">
        <v>230.5</v>
      </c>
      <c r="J4989" s="75" t="n">
        <v>226.4</v>
      </c>
      <c r="K4989" s="75" t="n">
        <v>228.05</v>
      </c>
      <c r="L4989" s="75" t="n">
        <v>228.05</v>
      </c>
      <c r="M4989" s="75" t="n">
        <v>186</v>
      </c>
      <c r="N4989" s="75" t="n">
        <v>2636.06</v>
      </c>
      <c r="O4989" s="75" t="n">
        <v>1872400</v>
      </c>
      <c r="P4989" s="75" t="n">
        <v>55800</v>
      </c>
      <c r="Q4989" s="79" t="n">
        <v>45119</v>
      </c>
      <c r="AR4989">
        <f>IF($AU$2&lt;&gt;5,NA(),IF(D4989=D4988,0,IF(AND(D4991=D4989,D4990=D4989),O4989+O4990+O4991,IF(D4990=D4989,O4990+O4989,O4989))))</f>
        <v/>
      </c>
      <c r="AS4989">
        <f>IF($AU$2&lt;&gt;5,NA(),IF(D4989=D4988,0,IF(AND(D4991=D4989,D4990=D4989),P4989+P4990+P4991,IF(D4990=D4989,P4990+P4989,P4989))))</f>
        <v/>
      </c>
      <c r="AT4989">
        <f>AR4989-AS4989</f>
        <v/>
      </c>
    </row>
    <row r="4990" ht="15.75" customHeight="1" s="121">
      <c r="B4990">
        <f>D4990&amp;Q4990&amp;E4990</f>
        <v/>
      </c>
      <c r="C4990" s="73" t="inlineStr">
        <is>
          <t>FUTSTK</t>
        </is>
      </c>
      <c r="D4990" s="73" t="inlineStr">
        <is>
          <t>PFC</t>
        </is>
      </c>
      <c r="E4990" s="78" t="n">
        <v>45197</v>
      </c>
      <c r="F4990" s="75" t="n">
        <v>0</v>
      </c>
      <c r="G4990" s="73" t="inlineStr">
        <is>
          <t>XX</t>
        </is>
      </c>
      <c r="H4990" s="75" t="n">
        <v>227.75</v>
      </c>
      <c r="I4990" s="75" t="n">
        <v>230.35</v>
      </c>
      <c r="J4990" s="75" t="n">
        <v>227.75</v>
      </c>
      <c r="K4990" s="75" t="n">
        <v>228</v>
      </c>
      <c r="L4990" s="75" t="n">
        <v>228</v>
      </c>
      <c r="M4990" s="75" t="n">
        <v>11</v>
      </c>
      <c r="N4990" s="75" t="n">
        <v>156.31</v>
      </c>
      <c r="O4990" s="75" t="n">
        <v>192200</v>
      </c>
      <c r="P4990" s="75" t="n">
        <v>6200</v>
      </c>
      <c r="Q4990" s="79" t="n">
        <v>45119</v>
      </c>
      <c r="AR4990">
        <f>IF($AU$2&lt;&gt;5,NA(),IF(D4990=D4989,0,IF(AND(D4992=D4990,D4991=D4990),O4990+O4991+O4992,IF(D4991=D4990,O4991+O4990,O4990))))</f>
        <v/>
      </c>
      <c r="AS4990">
        <f>IF($AU$2&lt;&gt;5,NA(),IF(D4990=D4989,0,IF(AND(D4992=D4990,D4991=D4990),P4990+P4991+P4992,IF(D4991=D4990,P4991+P4990,P4990))))</f>
        <v/>
      </c>
      <c r="AT4990">
        <f>AR4990-AS4990</f>
        <v/>
      </c>
    </row>
    <row r="4991" ht="15.75" customHeight="1" s="121">
      <c r="B4991">
        <f>D4991&amp;Q4991&amp;E4991</f>
        <v/>
      </c>
      <c r="C4991" s="73" t="inlineStr">
        <is>
          <t>FUTSTK</t>
        </is>
      </c>
      <c r="D4991" s="73" t="inlineStr">
        <is>
          <t>PIDILITIND</t>
        </is>
      </c>
      <c r="E4991" s="78" t="n">
        <v>45134</v>
      </c>
      <c r="F4991" s="75" t="n">
        <v>0</v>
      </c>
      <c r="G4991" s="73" t="inlineStr">
        <is>
          <t>XX</t>
        </is>
      </c>
      <c r="H4991" s="75" t="n">
        <v>2587.8</v>
      </c>
      <c r="I4991" s="75" t="n">
        <v>2624</v>
      </c>
      <c r="J4991" s="75" t="n">
        <v>2551.55</v>
      </c>
      <c r="K4991" s="75" t="n">
        <v>2617.8</v>
      </c>
      <c r="L4991" s="75" t="n">
        <v>2617.8</v>
      </c>
      <c r="M4991" s="75" t="n">
        <v>7469</v>
      </c>
      <c r="N4991" s="75" t="n">
        <v>48418.09</v>
      </c>
      <c r="O4991" s="75" t="n">
        <v>3158000</v>
      </c>
      <c r="P4991" s="75" t="n">
        <v>245750</v>
      </c>
      <c r="Q4991" s="79" t="n">
        <v>45119</v>
      </c>
      <c r="AR4991">
        <f>IF($AU$2&lt;&gt;5,NA(),IF(D4991=D4990,0,IF(AND(D4993=D4991,D4992=D4991),O4991+O4992+O4993,IF(D4992=D4991,O4992+O4991,O4991))))</f>
        <v/>
      </c>
      <c r="AS4991">
        <f>IF($AU$2&lt;&gt;5,NA(),IF(D4991=D4990,0,IF(AND(D4993=D4991,D4992=D4991),P4991+P4992+P4993,IF(D4992=D4991,P4992+P4991,P4991))))</f>
        <v/>
      </c>
      <c r="AT4991">
        <f>AR4991-AS4991</f>
        <v/>
      </c>
    </row>
    <row r="4992" ht="15.75" customHeight="1" s="121">
      <c r="B4992">
        <f>D4992&amp;Q4992&amp;E4992</f>
        <v/>
      </c>
      <c r="C4992" s="73" t="inlineStr">
        <is>
          <t>FUTSTK</t>
        </is>
      </c>
      <c r="D4992" s="73" t="inlineStr">
        <is>
          <t>PIDILITIND</t>
        </is>
      </c>
      <c r="E4992" s="78" t="n">
        <v>45169</v>
      </c>
      <c r="F4992" s="75" t="n">
        <v>0</v>
      </c>
      <c r="G4992" s="73" t="inlineStr">
        <is>
          <t>XX</t>
        </is>
      </c>
      <c r="H4992" s="75" t="n">
        <v>2616.3</v>
      </c>
      <c r="I4992" s="75" t="n">
        <v>2639</v>
      </c>
      <c r="J4992" s="75" t="n">
        <v>2573.5</v>
      </c>
      <c r="K4992" s="75" t="n">
        <v>2632</v>
      </c>
      <c r="L4992" s="75" t="n">
        <v>2632</v>
      </c>
      <c r="M4992" s="75" t="n">
        <v>448</v>
      </c>
      <c r="N4992" s="75" t="n">
        <v>2924.7</v>
      </c>
      <c r="O4992" s="75" t="n">
        <v>66250</v>
      </c>
      <c r="P4992" s="75" t="n">
        <v>29750</v>
      </c>
      <c r="Q4992" s="79" t="n">
        <v>45119</v>
      </c>
      <c r="AR4992">
        <f>IF($AU$2&lt;&gt;5,NA(),IF(D4992=D4991,0,IF(AND(D4994=D4992,D4993=D4992),O4992+O4993+O4994,IF(D4993=D4992,O4993+O4992,O4992))))</f>
        <v/>
      </c>
      <c r="AS4992">
        <f>IF($AU$2&lt;&gt;5,NA(),IF(D4992=D4991,0,IF(AND(D4994=D4992,D4993=D4992),P4992+P4993+P4994,IF(D4993=D4992,P4993+P4992,P4992))))</f>
        <v/>
      </c>
      <c r="AT4992">
        <f>AR4992-AS4992</f>
        <v/>
      </c>
    </row>
    <row r="4993" ht="15.75" customHeight="1" s="121">
      <c r="B4993">
        <f>D4993&amp;Q4993&amp;E4993</f>
        <v/>
      </c>
      <c r="C4993" s="73" t="inlineStr">
        <is>
          <t>FUTSTK</t>
        </is>
      </c>
      <c r="D4993" s="73" t="inlineStr">
        <is>
          <t>PIDILITIND</t>
        </is>
      </c>
      <c r="E4993" s="78" t="n">
        <v>45197</v>
      </c>
      <c r="F4993" s="75" t="n">
        <v>0</v>
      </c>
      <c r="G4993" s="73" t="inlineStr">
        <is>
          <t>XX</t>
        </is>
      </c>
      <c r="H4993" s="75" t="n">
        <v>2631</v>
      </c>
      <c r="I4993" s="75" t="n">
        <v>2649.45</v>
      </c>
      <c r="J4993" s="75" t="n">
        <v>2600</v>
      </c>
      <c r="K4993" s="75" t="n">
        <v>2648</v>
      </c>
      <c r="L4993" s="75" t="n">
        <v>2648</v>
      </c>
      <c r="M4993" s="75" t="n">
        <v>30</v>
      </c>
      <c r="N4993" s="75" t="n">
        <v>197.02</v>
      </c>
      <c r="O4993" s="75" t="n">
        <v>4750</v>
      </c>
      <c r="P4993" s="75" t="n">
        <v>-250</v>
      </c>
      <c r="Q4993" s="79" t="n">
        <v>45119</v>
      </c>
      <c r="AR4993">
        <f>IF($AU$2&lt;&gt;5,NA(),IF(D4993=D4992,0,IF(AND(D4995=D4993,D4994=D4993),O4993+O4994+O4995,IF(D4994=D4993,O4994+O4993,O4993))))</f>
        <v/>
      </c>
      <c r="AS4993">
        <f>IF($AU$2&lt;&gt;5,NA(),IF(D4993=D4992,0,IF(AND(D4995=D4993,D4994=D4993),P4993+P4994+P4995,IF(D4994=D4993,P4994+P4993,P4993))))</f>
        <v/>
      </c>
      <c r="AT4993">
        <f>AR4993-AS4993</f>
        <v/>
      </c>
    </row>
    <row r="4994" ht="15.75" customHeight="1" s="121">
      <c r="B4994">
        <f>D4994&amp;Q4994&amp;E4994</f>
        <v/>
      </c>
      <c r="C4994" s="73" t="inlineStr">
        <is>
          <t>FUTSTK</t>
        </is>
      </c>
      <c r="D4994" s="73" t="inlineStr">
        <is>
          <t>PIIND</t>
        </is>
      </c>
      <c r="E4994" s="78" t="n">
        <v>45134</v>
      </c>
      <c r="F4994" s="75" t="n">
        <v>0</v>
      </c>
      <c r="G4994" s="73" t="inlineStr">
        <is>
          <t>XX</t>
        </is>
      </c>
      <c r="H4994" s="75" t="n">
        <v>3690</v>
      </c>
      <c r="I4994" s="75" t="n">
        <v>3693.6</v>
      </c>
      <c r="J4994" s="75" t="n">
        <v>3612.4</v>
      </c>
      <c r="K4994" s="75" t="n">
        <v>3673.05</v>
      </c>
      <c r="L4994" s="75" t="n">
        <v>3673.05</v>
      </c>
      <c r="M4994" s="75" t="n">
        <v>2869</v>
      </c>
      <c r="N4994" s="75" t="n">
        <v>26189.98</v>
      </c>
      <c r="O4994" s="75" t="n">
        <v>2037000</v>
      </c>
      <c r="P4994" s="75" t="n">
        <v>175250</v>
      </c>
      <c r="Q4994" s="79" t="n">
        <v>45119</v>
      </c>
      <c r="AR4994">
        <f>IF($AU$2&lt;&gt;5,NA(),IF(D4994=D4993,0,IF(AND(D4996=D4994,D4995=D4994),O4994+O4995+O4996,IF(D4995=D4994,O4995+O4994,O4994))))</f>
        <v/>
      </c>
      <c r="AS4994">
        <f>IF($AU$2&lt;&gt;5,NA(),IF(D4994=D4993,0,IF(AND(D4996=D4994,D4995=D4994),P4994+P4995+P4996,IF(D4995=D4994,P4995+P4994,P4994))))</f>
        <v/>
      </c>
      <c r="AT4994">
        <f>AR4994-AS4994</f>
        <v/>
      </c>
    </row>
    <row r="4995" ht="15.75" customHeight="1" s="121">
      <c r="B4995">
        <f>D4995&amp;Q4995&amp;E4995</f>
        <v/>
      </c>
      <c r="C4995" s="73" t="inlineStr">
        <is>
          <t>FUTSTK</t>
        </is>
      </c>
      <c r="D4995" s="73" t="inlineStr">
        <is>
          <t>PIIND</t>
        </is>
      </c>
      <c r="E4995" s="78" t="n">
        <v>45169</v>
      </c>
      <c r="F4995" s="75" t="n">
        <v>0</v>
      </c>
      <c r="G4995" s="73" t="inlineStr">
        <is>
          <t>XX</t>
        </is>
      </c>
      <c r="H4995" s="75" t="n">
        <v>3709.8</v>
      </c>
      <c r="I4995" s="75" t="n">
        <v>3709.8</v>
      </c>
      <c r="J4995" s="75" t="n">
        <v>3636</v>
      </c>
      <c r="K4995" s="75" t="n">
        <v>3692.5</v>
      </c>
      <c r="L4995" s="75" t="n">
        <v>3692.5</v>
      </c>
      <c r="M4995" s="75" t="n">
        <v>117</v>
      </c>
      <c r="N4995" s="75" t="n">
        <v>1073.99</v>
      </c>
      <c r="O4995" s="75" t="n">
        <v>81000</v>
      </c>
      <c r="P4995" s="75" t="n">
        <v>7500</v>
      </c>
      <c r="Q4995" s="79" t="n">
        <v>45119</v>
      </c>
      <c r="AR4995">
        <f>IF($AU$2&lt;&gt;5,NA(),IF(D4995=D4994,0,IF(AND(D4997=D4995,D4996=D4995),O4995+O4996+O4997,IF(D4996=D4995,O4996+O4995,O4995))))</f>
        <v/>
      </c>
      <c r="AS4995">
        <f>IF($AU$2&lt;&gt;5,NA(),IF(D4995=D4994,0,IF(AND(D4997=D4995,D4996=D4995),P4995+P4996+P4997,IF(D4996=D4995,P4996+P4995,P4995))))</f>
        <v/>
      </c>
      <c r="AT4995">
        <f>AR4995-AS4995</f>
        <v/>
      </c>
    </row>
    <row r="4996" ht="15.75" customHeight="1" s="121">
      <c r="B4996">
        <f>D4996&amp;Q4996&amp;E4996</f>
        <v/>
      </c>
      <c r="C4996" s="73" t="inlineStr">
        <is>
          <t>FUTSTK</t>
        </is>
      </c>
      <c r="D4996" s="73" t="inlineStr">
        <is>
          <t>PIIND</t>
        </is>
      </c>
      <c r="E4996" s="78" t="n">
        <v>45197</v>
      </c>
      <c r="F4996" s="75" t="n">
        <v>0</v>
      </c>
      <c r="G4996" s="73" t="inlineStr">
        <is>
          <t>XX</t>
        </is>
      </c>
      <c r="H4996" s="75" t="n">
        <v>3714.15</v>
      </c>
      <c r="I4996" s="75" t="n">
        <v>3714.15</v>
      </c>
      <c r="J4996" s="75" t="n">
        <v>3714.15</v>
      </c>
      <c r="K4996" s="75" t="n">
        <v>3714.15</v>
      </c>
      <c r="L4996" s="75" t="n">
        <v>3715.65</v>
      </c>
      <c r="M4996" s="75" t="n">
        <v>2</v>
      </c>
      <c r="N4996" s="75" t="n">
        <v>18.49</v>
      </c>
      <c r="O4996" s="75" t="n">
        <v>1000</v>
      </c>
      <c r="P4996" s="75" t="n">
        <v>250</v>
      </c>
      <c r="Q4996" s="79" t="n">
        <v>45119</v>
      </c>
      <c r="AR4996">
        <f>IF($AU$2&lt;&gt;5,NA(),IF(D4996=D4995,0,IF(AND(D4998=D4996,D4997=D4996),O4996+O4997+O4998,IF(D4997=D4996,O4997+O4996,O4996))))</f>
        <v/>
      </c>
      <c r="AS4996">
        <f>IF($AU$2&lt;&gt;5,NA(),IF(D4996=D4995,0,IF(AND(D4998=D4996,D4997=D4996),P4996+P4997+P4998,IF(D4997=D4996,P4997+P4996,P4996))))</f>
        <v/>
      </c>
      <c r="AT4996">
        <f>AR4996-AS4996</f>
        <v/>
      </c>
    </row>
    <row r="4997" ht="15.75" customHeight="1" s="121">
      <c r="B4997">
        <f>D4997&amp;Q4997&amp;E4997</f>
        <v/>
      </c>
      <c r="C4997" s="73" t="inlineStr">
        <is>
          <t>FUTSTK</t>
        </is>
      </c>
      <c r="D4997" s="73" t="inlineStr">
        <is>
          <t>PNB</t>
        </is>
      </c>
      <c r="E4997" s="78" t="n">
        <v>45134</v>
      </c>
      <c r="F4997" s="75" t="n">
        <v>0</v>
      </c>
      <c r="G4997" s="73" t="inlineStr">
        <is>
          <t>XX</t>
        </is>
      </c>
      <c r="H4997" s="75" t="n">
        <v>61.15</v>
      </c>
      <c r="I4997" s="75" t="n">
        <v>61.8</v>
      </c>
      <c r="J4997" s="75" t="n">
        <v>60.7</v>
      </c>
      <c r="K4997" s="75" t="n">
        <v>61.55</v>
      </c>
      <c r="L4997" s="75" t="n">
        <v>61.55</v>
      </c>
      <c r="M4997" s="75" t="n">
        <v>665</v>
      </c>
      <c r="N4997" s="75" t="n">
        <v>6535.59</v>
      </c>
      <c r="O4997" s="76" t="n">
        <v>295000000</v>
      </c>
      <c r="P4997" s="76" t="n">
        <v>-11000000</v>
      </c>
      <c r="Q4997" s="79" t="n">
        <v>45119</v>
      </c>
      <c r="AR4997" s="77">
        <f>IF($AU$2&lt;&gt;5,NA(),IF(D4997=D4996,0,IF(AND(D4999=D4997,D4998=D4997),O4997+O4998+O4999,IF(D4998=D4997,O4998+O4997,O4997))))</f>
        <v/>
      </c>
      <c r="AS4997" s="77">
        <f>IF($AU$2&lt;&gt;5,NA(),IF(D4997=D4996,0,IF(AND(D4999=D4997,D4998=D4997),P4997+P4998+P4999,IF(D4998=D4997,P4998+P4997,P4997))))</f>
        <v/>
      </c>
      <c r="AT4997" s="77">
        <f>AR4997-AS4997</f>
        <v/>
      </c>
    </row>
    <row r="4998" ht="15.75" customHeight="1" s="121">
      <c r="B4998">
        <f>D4998&amp;Q4998&amp;E4998</f>
        <v/>
      </c>
      <c r="C4998" s="73" t="inlineStr">
        <is>
          <t>FUTSTK</t>
        </is>
      </c>
      <c r="D4998" s="73" t="inlineStr">
        <is>
          <t>PNB</t>
        </is>
      </c>
      <c r="E4998" s="78" t="n">
        <v>45169</v>
      </c>
      <c r="F4998" s="75" t="n">
        <v>0</v>
      </c>
      <c r="G4998" s="73" t="inlineStr">
        <is>
          <t>XX</t>
        </is>
      </c>
      <c r="H4998" s="75" t="n">
        <v>61.55</v>
      </c>
      <c r="I4998" s="75" t="n">
        <v>62.25</v>
      </c>
      <c r="J4998" s="75" t="n">
        <v>61.3</v>
      </c>
      <c r="K4998" s="75" t="n">
        <v>62.05</v>
      </c>
      <c r="L4998" s="75" t="n">
        <v>62.05</v>
      </c>
      <c r="M4998" s="75" t="n">
        <v>54</v>
      </c>
      <c r="N4998" s="75" t="n">
        <v>534.8099999999999</v>
      </c>
      <c r="O4998" s="75" t="n">
        <v>18960000</v>
      </c>
      <c r="P4998" s="75" t="n">
        <v>-864000</v>
      </c>
      <c r="Q4998" s="79" t="n">
        <v>45119</v>
      </c>
      <c r="AR4998">
        <f>IF($AU$2&lt;&gt;5,NA(),IF(D4998=D4997,0,IF(AND(D5000=D4998,D4999=D4998),O4998+O4999+O5000,IF(D4999=D4998,O4999+O4998,O4998))))</f>
        <v/>
      </c>
      <c r="AS4998">
        <f>IF($AU$2&lt;&gt;5,NA(),IF(D4998=D4997,0,IF(AND(D5000=D4998,D4999=D4998),P4998+P4999+P5000,IF(D4999=D4998,P4999+P4998,P4998))))</f>
        <v/>
      </c>
      <c r="AT4998">
        <f>AR4998-AS4998</f>
        <v/>
      </c>
    </row>
    <row r="4999" ht="15.75" customHeight="1" s="121">
      <c r="B4999">
        <f>D4999&amp;Q4999&amp;E4999</f>
        <v/>
      </c>
      <c r="C4999" s="73" t="inlineStr">
        <is>
          <t>FUTSTK</t>
        </is>
      </c>
      <c r="D4999" s="73" t="inlineStr">
        <is>
          <t>PNB</t>
        </is>
      </c>
      <c r="E4999" s="78" t="n">
        <v>45197</v>
      </c>
      <c r="F4999" s="75" t="n">
        <v>0</v>
      </c>
      <c r="G4999" s="73" t="inlineStr">
        <is>
          <t>XX</t>
        </is>
      </c>
      <c r="H4999" s="75" t="n">
        <v>62.15</v>
      </c>
      <c r="I4999" s="75" t="n">
        <v>62.3</v>
      </c>
      <c r="J4999" s="75" t="n">
        <v>61.45</v>
      </c>
      <c r="K4999" s="75" t="n">
        <v>62.3</v>
      </c>
      <c r="L4999" s="75" t="n">
        <v>62.3</v>
      </c>
      <c r="M4999" s="75" t="n">
        <v>8</v>
      </c>
      <c r="N4999" s="75" t="n">
        <v>79.34999999999999</v>
      </c>
      <c r="O4999" s="75" t="n">
        <v>3728000</v>
      </c>
      <c r="P4999" s="75" t="n">
        <v>-128000</v>
      </c>
      <c r="Q4999" s="79" t="n">
        <v>45119</v>
      </c>
      <c r="AR4999">
        <f>IF($AU$2&lt;&gt;5,NA(),IF(D4999=D4998,0,IF(AND(D5001=D4999,D5000=D4999),O4999+O5000+O5001,IF(D5000=D4999,O5000+O4999,O4999))))</f>
        <v/>
      </c>
      <c r="AS4999">
        <f>IF($AU$2&lt;&gt;5,NA(),IF(D4999=D4998,0,IF(AND(D5001=D4999,D5000=D4999),P4999+P5000+P5001,IF(D5000=D4999,P5000+P4999,P4999))))</f>
        <v/>
      </c>
      <c r="AT4999">
        <f>AR4999-AS4999</f>
        <v/>
      </c>
    </row>
    <row r="5000" ht="15.75" customHeight="1" s="121">
      <c r="B5000">
        <f>D5000&amp;Q5000&amp;E5000</f>
        <v/>
      </c>
      <c r="C5000" s="73" t="inlineStr">
        <is>
          <t>FUTSTK</t>
        </is>
      </c>
      <c r="D5000" s="73" t="inlineStr">
        <is>
          <t>POLYCAB</t>
        </is>
      </c>
      <c r="E5000" s="78" t="n">
        <v>45134</v>
      </c>
      <c r="F5000" s="75" t="n">
        <v>0</v>
      </c>
      <c r="G5000" s="73" t="inlineStr">
        <is>
          <t>XX</t>
        </is>
      </c>
      <c r="H5000" s="75" t="n">
        <v>3773.45</v>
      </c>
      <c r="I5000" s="75" t="n">
        <v>3824.9</v>
      </c>
      <c r="J5000" s="75" t="n">
        <v>3748.35</v>
      </c>
      <c r="K5000" s="75" t="n">
        <v>3803.1</v>
      </c>
      <c r="L5000" s="75" t="n">
        <v>3803.1</v>
      </c>
      <c r="M5000" s="75" t="n">
        <v>2742</v>
      </c>
      <c r="N5000" s="75" t="n">
        <v>31149.09</v>
      </c>
      <c r="O5000" s="75" t="n">
        <v>1485300</v>
      </c>
      <c r="P5000" s="75" t="n">
        <v>-167700</v>
      </c>
      <c r="Q5000" s="79" t="n">
        <v>45119</v>
      </c>
      <c r="AR5000">
        <f>IF($AU$2&lt;&gt;5,NA(),IF(D5000=D4999,0,IF(AND(D14501=D5000,D5001=D5000),O5000+O5001+O14501,IF(D5001=D5000,O5001+O5000,O5000))))</f>
        <v/>
      </c>
      <c r="AS5000">
        <f>IF($AU$2&lt;&gt;5,NA(),IF(D5000=D4999,0,IF(AND(D14501=D5000,D5001=D5000),P5000+P5001+P14501,IF(D5001=D5000,P5001+P5000,P5000))))</f>
        <v/>
      </c>
      <c r="AT5000">
        <f>AR5000-AS5000</f>
        <v/>
      </c>
    </row>
    <row r="5001" ht="15.75" customHeight="1" s="121">
      <c r="B5001">
        <f>D5001&amp;Q5001&amp;E5001</f>
        <v/>
      </c>
      <c r="C5001" s="73" t="inlineStr">
        <is>
          <t>FUTSTK</t>
        </is>
      </c>
      <c r="D5001" s="73" t="inlineStr">
        <is>
          <t>POLYCAB</t>
        </is>
      </c>
      <c r="E5001" s="78" t="n">
        <v>45169</v>
      </c>
      <c r="F5001" s="75" t="n">
        <v>0</v>
      </c>
      <c r="G5001" s="73" t="inlineStr">
        <is>
          <t>XX</t>
        </is>
      </c>
      <c r="H5001" s="75" t="n">
        <v>3792.3</v>
      </c>
      <c r="I5001" s="75" t="n">
        <v>3835</v>
      </c>
      <c r="J5001" s="75" t="n">
        <v>3765</v>
      </c>
      <c r="K5001" s="75" t="n">
        <v>3815.15</v>
      </c>
      <c r="L5001" s="75" t="n">
        <v>3815.15</v>
      </c>
      <c r="M5001" s="75" t="n">
        <v>130</v>
      </c>
      <c r="N5001" s="75" t="n">
        <v>1483.27</v>
      </c>
      <c r="O5001" s="75" t="n">
        <v>53100</v>
      </c>
      <c r="P5001" s="75" t="n">
        <v>-900</v>
      </c>
      <c r="Q5001" s="79" t="n">
        <v>45119</v>
      </c>
      <c r="AR5001">
        <f>IF($AU$2&lt;&gt;5,NA(),IF(D5001=D5000,0,IF(AND(D14502=D5001,D5002=D5001),O5001+O5002+O14502,IF(D5002=D5001,O5002+O5001,O5001))))</f>
        <v/>
      </c>
      <c r="AS5001">
        <f>IF($AU$2&lt;&gt;5,NA(),IF(D5001=D5000,0,IF(AND(D14502=D5001,D5002=D5001),P5001+P5002+P14502,IF(D5002=D5001,P5002+P5001,P5001))))</f>
        <v/>
      </c>
      <c r="AT5001">
        <f>AR5001-AS5001</f>
        <v/>
      </c>
    </row>
    <row r="5002" ht="15.75" customHeight="1" s="121">
      <c r="B5002">
        <f>D5002&amp;Q5002&amp;E5002</f>
        <v/>
      </c>
      <c r="C5002" s="73" t="inlineStr">
        <is>
          <t>FUTSTK</t>
        </is>
      </c>
      <c r="D5002" s="73" t="inlineStr">
        <is>
          <t>POLYCAB</t>
        </is>
      </c>
      <c r="E5002" s="78" t="n">
        <v>45197</v>
      </c>
      <c r="F5002" s="75" t="n">
        <v>0</v>
      </c>
      <c r="G5002" s="73" t="inlineStr">
        <is>
          <t>XX</t>
        </is>
      </c>
      <c r="H5002" s="75" t="n">
        <v>3794.6</v>
      </c>
      <c r="I5002" s="75" t="n">
        <v>3830</v>
      </c>
      <c r="J5002" s="75" t="n">
        <v>3773.95</v>
      </c>
      <c r="K5002" s="75" t="n">
        <v>3820</v>
      </c>
      <c r="L5002" s="75" t="n">
        <v>3858.9</v>
      </c>
      <c r="M5002" s="75" t="n">
        <v>9</v>
      </c>
      <c r="N5002" s="75" t="n">
        <v>102.63</v>
      </c>
      <c r="O5002" s="75" t="n">
        <v>5700</v>
      </c>
      <c r="P5002" s="75" t="n">
        <v>600</v>
      </c>
      <c r="Q5002" s="79" t="n">
        <v>45119</v>
      </c>
      <c r="AR5002">
        <f>IF($AU$2&lt;&gt;5,NA(),IF(D5002=D5001,0,IF(AND(D14503=D5002,D5003=D5002),O5002+O5003+O14503,IF(D5003=D5002,O5003+O5002,O5002))))</f>
        <v/>
      </c>
      <c r="AS5002">
        <f>IF($AU$2&lt;&gt;5,NA(),IF(D5002=D5001,0,IF(AND(D14503=D5002,D5003=D5002),P5002+P5003+P14503,IF(D5003=D5002,P5003+P5002,P5002))))</f>
        <v/>
      </c>
      <c r="AT5002">
        <f>AR5002-AS5002</f>
        <v/>
      </c>
    </row>
    <row r="5003" ht="15.75" customHeight="1" s="121">
      <c r="B5003">
        <f>D5003&amp;Q5003&amp;E5003</f>
        <v/>
      </c>
      <c r="C5003" s="73" t="inlineStr">
        <is>
          <t>FUTSTK</t>
        </is>
      </c>
      <c r="D5003" s="73" t="inlineStr">
        <is>
          <t>POWERGRID</t>
        </is>
      </c>
      <c r="E5003" s="78" t="n">
        <v>45134</v>
      </c>
      <c r="F5003" s="75" t="n">
        <v>0</v>
      </c>
      <c r="G5003" s="73" t="inlineStr">
        <is>
          <t>XX</t>
        </is>
      </c>
      <c r="H5003" s="75" t="n">
        <v>255.35</v>
      </c>
      <c r="I5003" s="75" t="n">
        <v>255.65</v>
      </c>
      <c r="J5003" s="75" t="n">
        <v>252.45</v>
      </c>
      <c r="K5003" s="75" t="n">
        <v>253.25</v>
      </c>
      <c r="L5003" s="75" t="n">
        <v>253.25</v>
      </c>
      <c r="M5003" s="75" t="n">
        <v>1397</v>
      </c>
      <c r="N5003" s="75" t="n">
        <v>9584.360000000001</v>
      </c>
      <c r="O5003" s="75" t="n">
        <v>31028400</v>
      </c>
      <c r="P5003" s="75" t="n">
        <v>448200</v>
      </c>
      <c r="Q5003" s="79" t="n">
        <v>45119</v>
      </c>
      <c r="AR5003">
        <f>IF($AU$2&lt;&gt;5,NA(),IF(D5003=D5002,0,IF(AND(D14504=D5003,D5004=D5003),O5003+O5004+O14504,IF(D5004=D5003,O5004+O5003,O5003))))</f>
        <v/>
      </c>
      <c r="AS5003">
        <f>IF($AU$2&lt;&gt;5,NA(),IF(D5003=D5002,0,IF(AND(D14504=D5003,D5004=D5003),P5003+P5004+P14504,IF(D5004=D5003,P5004+P5003,P5003))))</f>
        <v/>
      </c>
      <c r="AT5003">
        <f>AR5003-AS5003</f>
        <v/>
      </c>
    </row>
    <row r="5004" ht="15.75" customHeight="1" s="121">
      <c r="B5004">
        <f>D5004&amp;Q5004&amp;E5004</f>
        <v/>
      </c>
      <c r="C5004" s="73" t="inlineStr">
        <is>
          <t>FUTSTK</t>
        </is>
      </c>
      <c r="D5004" s="73" t="inlineStr">
        <is>
          <t>POWERGRID</t>
        </is>
      </c>
      <c r="E5004" s="78" t="n">
        <v>45169</v>
      </c>
      <c r="F5004" s="75" t="n">
        <v>0</v>
      </c>
      <c r="G5004" s="73" t="inlineStr">
        <is>
          <t>XX</t>
        </is>
      </c>
      <c r="H5004" s="75" t="n">
        <v>257.2</v>
      </c>
      <c r="I5004" s="75" t="n">
        <v>257.2</v>
      </c>
      <c r="J5004" s="75" t="n">
        <v>254.35</v>
      </c>
      <c r="K5004" s="75" t="n">
        <v>255.3</v>
      </c>
      <c r="L5004" s="75" t="n">
        <v>255.3</v>
      </c>
      <c r="M5004" s="75" t="n">
        <v>70</v>
      </c>
      <c r="N5004" s="75" t="n">
        <v>483.87</v>
      </c>
      <c r="O5004" s="75" t="n">
        <v>866700</v>
      </c>
      <c r="P5004" s="75" t="n">
        <v>8100</v>
      </c>
      <c r="Q5004" s="79" t="n">
        <v>45119</v>
      </c>
      <c r="AR5004">
        <f>IF($AU$2&lt;&gt;5,NA(),IF(D5004=D5003,0,IF(AND(D14505=D5004,D5005=D5004),O5004+O5005+O14505,IF(D5005=D5004,O5005+O5004,O5004))))</f>
        <v/>
      </c>
      <c r="AS5004">
        <f>IF($AU$2&lt;&gt;5,NA(),IF(D5004=D5003,0,IF(AND(D14505=D5004,D5005=D5004),P5004+P5005+P14505,IF(D5005=D5004,P5005+P5004,P5004))))</f>
        <v/>
      </c>
      <c r="AT5004">
        <f>AR5004-AS5004</f>
        <v/>
      </c>
    </row>
    <row r="5005" ht="15.75" customHeight="1" s="121">
      <c r="B5005">
        <f>D5005&amp;Q5005&amp;E5005</f>
        <v/>
      </c>
      <c r="C5005" s="73" t="inlineStr">
        <is>
          <t>FUTSTK</t>
        </is>
      </c>
      <c r="D5005" s="73" t="inlineStr">
        <is>
          <t>POWERGRID</t>
        </is>
      </c>
      <c r="E5005" s="78" t="n">
        <v>45197</v>
      </c>
      <c r="F5005" s="75" t="n">
        <v>0</v>
      </c>
      <c r="G5005" s="73" t="inlineStr">
        <is>
          <t>XX</t>
        </is>
      </c>
      <c r="H5005" s="75" t="n">
        <v>257</v>
      </c>
      <c r="I5005" s="75" t="n">
        <v>257.85</v>
      </c>
      <c r="J5005" s="75" t="n">
        <v>256.7</v>
      </c>
      <c r="K5005" s="75" t="n">
        <v>256.9</v>
      </c>
      <c r="L5005" s="75" t="n">
        <v>256.9</v>
      </c>
      <c r="M5005" s="75" t="n">
        <v>13</v>
      </c>
      <c r="N5005" s="75" t="n">
        <v>90.33</v>
      </c>
      <c r="O5005" s="75" t="n">
        <v>75600</v>
      </c>
      <c r="P5005" s="75" t="n">
        <v>-16200</v>
      </c>
      <c r="Q5005" s="79" t="n">
        <v>45119</v>
      </c>
      <c r="AR5005">
        <f>IF($AU$2&lt;&gt;5,NA(),IF(D5005=D5004,0,IF(AND(D14506=D5005,D5006=D5005),O5005+O5006+O14506,IF(D5006=D5005,O5006+O5005,O5005))))</f>
        <v/>
      </c>
      <c r="AS5005">
        <f>IF($AU$2&lt;&gt;5,NA(),IF(D5005=D5004,0,IF(AND(D14506=D5005,D5006=D5005),P5005+P5006+P14506,IF(D5006=D5005,P5006+P5005,P5005))))</f>
        <v/>
      </c>
      <c r="AT5005">
        <f>AR5005-AS5005</f>
        <v/>
      </c>
    </row>
    <row r="5006" ht="15.75" customHeight="1" s="121">
      <c r="B5006">
        <f>D5006&amp;Q5006&amp;E5006</f>
        <v/>
      </c>
      <c r="C5006" s="73" t="inlineStr">
        <is>
          <t>FUTSTK</t>
        </is>
      </c>
      <c r="D5006" s="73" t="inlineStr">
        <is>
          <t>PVRINOX</t>
        </is>
      </c>
      <c r="E5006" s="78" t="n">
        <v>45134</v>
      </c>
      <c r="F5006" s="75" t="n">
        <v>0</v>
      </c>
      <c r="G5006" s="73" t="inlineStr">
        <is>
          <t>XX</t>
        </is>
      </c>
      <c r="H5006" s="75" t="n">
        <v>1456.65</v>
      </c>
      <c r="I5006" s="75" t="n">
        <v>1477.45</v>
      </c>
      <c r="J5006" s="75" t="n">
        <v>1417.55</v>
      </c>
      <c r="K5006" s="75" t="n">
        <v>1424.95</v>
      </c>
      <c r="L5006" s="75" t="n">
        <v>1424.95</v>
      </c>
      <c r="M5006" s="75" t="n">
        <v>7996</v>
      </c>
      <c r="N5006" s="75" t="n">
        <v>46964.52</v>
      </c>
      <c r="O5006" s="75" t="n">
        <v>3818881</v>
      </c>
      <c r="P5006" s="75" t="n">
        <v>286528</v>
      </c>
      <c r="Q5006" s="79" t="n">
        <v>45119</v>
      </c>
      <c r="AR5006">
        <f>IF($AU$2&lt;&gt;5,NA(),IF(D5006=D5005,0,IF(AND(D14507=D5006,D5007=D5006),O5006+O5007+O14507,IF(D5007=D5006,O5007+O5006,O5006))))</f>
        <v/>
      </c>
      <c r="AS5006">
        <f>IF($AU$2&lt;&gt;5,NA(),IF(D5006=D5005,0,IF(AND(D14507=D5006,D5007=D5006),P5006+P5007+P14507,IF(D5007=D5006,P5007+P5006,P5006))))</f>
        <v/>
      </c>
      <c r="AT5006">
        <f>AR5006-AS5006</f>
        <v/>
      </c>
    </row>
    <row r="5007" ht="15.75" customHeight="1" s="121">
      <c r="B5007">
        <f>D5007&amp;Q5007&amp;E5007</f>
        <v/>
      </c>
      <c r="C5007" s="73" t="inlineStr">
        <is>
          <t>FUTSTK</t>
        </is>
      </c>
      <c r="D5007" s="73" t="inlineStr">
        <is>
          <t>PVRINOX</t>
        </is>
      </c>
      <c r="E5007" s="78" t="n">
        <v>45169</v>
      </c>
      <c r="F5007" s="75" t="n">
        <v>0</v>
      </c>
      <c r="G5007" s="73" t="inlineStr">
        <is>
          <t>XX</t>
        </is>
      </c>
      <c r="H5007" s="75" t="n">
        <v>1460</v>
      </c>
      <c r="I5007" s="75" t="n">
        <v>1485</v>
      </c>
      <c r="J5007" s="75" t="n">
        <v>1430</v>
      </c>
      <c r="K5007" s="75" t="n">
        <v>1434.6</v>
      </c>
      <c r="L5007" s="75" t="n">
        <v>1434.6</v>
      </c>
      <c r="M5007" s="75" t="n">
        <v>423</v>
      </c>
      <c r="N5007" s="75" t="n">
        <v>2491.28</v>
      </c>
      <c r="O5007" s="75" t="n">
        <v>265771</v>
      </c>
      <c r="P5007" s="75" t="n">
        <v>36630</v>
      </c>
      <c r="Q5007" s="79" t="n">
        <v>45119</v>
      </c>
      <c r="AR5007">
        <f>IF($AU$2&lt;&gt;5,NA(),IF(D5007=D5006,0,IF(AND(D14508=D5007,D5008=D5007),O5007+O5008+O14508,IF(D5008=D5007,O5008+O5007,O5007))))</f>
        <v/>
      </c>
      <c r="AS5007">
        <f>IF($AU$2&lt;&gt;5,NA(),IF(D5007=D5006,0,IF(AND(D14508=D5007,D5008=D5007),P5007+P5008+P14508,IF(D5008=D5007,P5008+P5007,P5007))))</f>
        <v/>
      </c>
      <c r="AT5007">
        <f>AR5007-AS5007</f>
        <v/>
      </c>
    </row>
    <row r="5008" ht="15.75" customHeight="1" s="121">
      <c r="B5008">
        <f>D5008&amp;Q5008&amp;E5008</f>
        <v/>
      </c>
      <c r="C5008" s="73" t="inlineStr">
        <is>
          <t>FUTSTK</t>
        </is>
      </c>
      <c r="D5008" s="73" t="inlineStr">
        <is>
          <t>PVRINOX</t>
        </is>
      </c>
      <c r="E5008" s="78" t="n">
        <v>45197</v>
      </c>
      <c r="F5008" s="75" t="n">
        <v>0</v>
      </c>
      <c r="G5008" s="73" t="inlineStr">
        <is>
          <t>XX</t>
        </is>
      </c>
      <c r="H5008" s="75" t="n">
        <v>1486.1</v>
      </c>
      <c r="I5008" s="75" t="n">
        <v>1490.2</v>
      </c>
      <c r="J5008" s="75" t="n">
        <v>1441.75</v>
      </c>
      <c r="K5008" s="75" t="n">
        <v>1444.65</v>
      </c>
      <c r="L5008" s="75" t="n">
        <v>1444.65</v>
      </c>
      <c r="M5008" s="75" t="n">
        <v>61</v>
      </c>
      <c r="N5008" s="75" t="n">
        <v>362.75</v>
      </c>
      <c r="O5008" s="75" t="n">
        <v>94424</v>
      </c>
      <c r="P5008" s="75" t="n">
        <v>11803</v>
      </c>
      <c r="Q5008" s="79" t="n">
        <v>45119</v>
      </c>
      <c r="AR5008">
        <f>IF($AU$2&lt;&gt;5,NA(),IF(D5008=D5007,0,IF(AND(D14509=D5008,D5009=D5008),O5008+O5009+O14509,IF(D5009=D5008,O5009+O5008,O5008))))</f>
        <v/>
      </c>
      <c r="AS5008">
        <f>IF($AU$2&lt;&gt;5,NA(),IF(D5008=D5007,0,IF(AND(D14509=D5008,D5009=D5008),P5008+P5009+P14509,IF(D5009=D5008,P5009+P5008,P5008))))</f>
        <v/>
      </c>
      <c r="AT5008">
        <f>AR5008-AS5008</f>
        <v/>
      </c>
    </row>
    <row r="5009" ht="15.75" customHeight="1" s="121">
      <c r="B5009">
        <f>D5009&amp;Q5009&amp;E5009</f>
        <v/>
      </c>
      <c r="C5009" s="73" t="inlineStr">
        <is>
          <t>FUTSTK</t>
        </is>
      </c>
      <c r="D5009" s="73" t="inlineStr">
        <is>
          <t>RAMCOCEM</t>
        </is>
      </c>
      <c r="E5009" s="78" t="n">
        <v>45134</v>
      </c>
      <c r="F5009" s="75" t="n">
        <v>0</v>
      </c>
      <c r="G5009" s="73" t="inlineStr">
        <is>
          <t>XX</t>
        </is>
      </c>
      <c r="H5009" s="75" t="n">
        <v>938</v>
      </c>
      <c r="I5009" s="75" t="n">
        <v>941.95</v>
      </c>
      <c r="J5009" s="75" t="n">
        <v>922.15</v>
      </c>
      <c r="K5009" s="75" t="n">
        <v>928.7</v>
      </c>
      <c r="L5009" s="75" t="n">
        <v>928.7</v>
      </c>
      <c r="M5009" s="75" t="n">
        <v>741</v>
      </c>
      <c r="N5009" s="75" t="n">
        <v>5862.68</v>
      </c>
      <c r="O5009" s="75" t="n">
        <v>2309450</v>
      </c>
      <c r="P5009" s="75" t="n">
        <v>51000</v>
      </c>
      <c r="Q5009" s="79" t="n">
        <v>45119</v>
      </c>
      <c r="AR5009">
        <f>IF($AU$2&lt;&gt;5,NA(),IF(D5009=D5008,0,IF(AND(D14510=D5009,D5010=D5009),O5009+O5010+O14510,IF(D5010=D5009,O5010+O5009,O5009))))</f>
        <v/>
      </c>
      <c r="AS5009">
        <f>IF($AU$2&lt;&gt;5,NA(),IF(D5009=D5008,0,IF(AND(D14510=D5009,D5010=D5009),P5009+P5010+P14510,IF(D5010=D5009,P5010+P5009,P5009))))</f>
        <v/>
      </c>
      <c r="AT5009">
        <f>AR5009-AS5009</f>
        <v/>
      </c>
    </row>
    <row r="5010" ht="15.75" customHeight="1" s="121">
      <c r="B5010">
        <f>D5010&amp;Q5010&amp;E5010</f>
        <v/>
      </c>
      <c r="C5010" s="73" t="inlineStr">
        <is>
          <t>FUTSTK</t>
        </is>
      </c>
      <c r="D5010" s="73" t="inlineStr">
        <is>
          <t>RAMCOCEM</t>
        </is>
      </c>
      <c r="E5010" s="78" t="n">
        <v>45169</v>
      </c>
      <c r="F5010" s="75" t="n">
        <v>0</v>
      </c>
      <c r="G5010" s="73" t="inlineStr">
        <is>
          <t>XX</t>
        </is>
      </c>
      <c r="H5010" s="75" t="n">
        <v>939.25</v>
      </c>
      <c r="I5010" s="75" t="n">
        <v>939.25</v>
      </c>
      <c r="J5010" s="75" t="n">
        <v>927.7</v>
      </c>
      <c r="K5010" s="75" t="n">
        <v>927.7</v>
      </c>
      <c r="L5010" s="75" t="n">
        <v>934.4</v>
      </c>
      <c r="M5010" s="75" t="n">
        <v>11</v>
      </c>
      <c r="N5010" s="75" t="n">
        <v>87.18000000000001</v>
      </c>
      <c r="O5010" s="75" t="n">
        <v>54400</v>
      </c>
      <c r="P5010" s="75" t="n">
        <v>850</v>
      </c>
      <c r="Q5010" s="79" t="n">
        <v>45119</v>
      </c>
      <c r="AR5010">
        <f>IF($AU$2&lt;&gt;5,NA(),IF(D5010=D5009,0,IF(AND(D14511=D5010,D5011=D5010),O5010+O5011+O14511,IF(D5011=D5010,O5011+O5010,O5010))))</f>
        <v/>
      </c>
      <c r="AS5010">
        <f>IF($AU$2&lt;&gt;5,NA(),IF(D5010=D5009,0,IF(AND(D14511=D5010,D5011=D5010),P5010+P5011+P14511,IF(D5011=D5010,P5011+P5010,P5010))))</f>
        <v/>
      </c>
      <c r="AT5010">
        <f>AR5010-AS5010</f>
        <v/>
      </c>
    </row>
    <row r="5011" ht="15.75" customHeight="1" s="121">
      <c r="B5011">
        <f>D5011&amp;Q5011&amp;E5011</f>
        <v/>
      </c>
      <c r="C5011" s="73" t="inlineStr">
        <is>
          <t>FUTSTK</t>
        </is>
      </c>
      <c r="D5011" s="73" t="inlineStr">
        <is>
          <t>RAMCOCEM</t>
        </is>
      </c>
      <c r="E5011" s="78" t="n">
        <v>45197</v>
      </c>
      <c r="F5011" s="75" t="n">
        <v>0</v>
      </c>
      <c r="G5011" s="73" t="inlineStr">
        <is>
          <t>XX</t>
        </is>
      </c>
      <c r="H5011" s="75" t="n">
        <v>0</v>
      </c>
      <c r="I5011" s="75" t="n">
        <v>0</v>
      </c>
      <c r="J5011" s="75" t="n">
        <v>0</v>
      </c>
      <c r="K5011" s="75" t="n">
        <v>938.1</v>
      </c>
      <c r="L5011" s="75" t="n">
        <v>939.55</v>
      </c>
      <c r="M5011" s="75" t="n">
        <v>0</v>
      </c>
      <c r="N5011" s="75" t="n">
        <v>0</v>
      </c>
      <c r="O5011" s="75" t="n">
        <v>3400</v>
      </c>
      <c r="P5011" s="75" t="n">
        <v>0</v>
      </c>
      <c r="Q5011" s="79" t="n">
        <v>45119</v>
      </c>
      <c r="AR5011">
        <f>IF($AU$2&lt;&gt;5,NA(),IF(D5011=D5010,0,IF(AND(D14512=D5011,D5012=D5011),O5011+O5012+O14512,IF(D5012=D5011,O5012+O5011,O5011))))</f>
        <v/>
      </c>
      <c r="AS5011">
        <f>IF($AU$2&lt;&gt;5,NA(),IF(D5011=D5010,0,IF(AND(D14512=D5011,D5012=D5011),P5011+P5012+P14512,IF(D5012=D5011,P5012+P5011,P5011))))</f>
        <v/>
      </c>
      <c r="AT5011">
        <f>AR5011-AS5011</f>
        <v/>
      </c>
    </row>
    <row r="5012" ht="15.75" customHeight="1" s="121">
      <c r="B5012">
        <f>D5012&amp;Q5012&amp;E5012</f>
        <v/>
      </c>
      <c r="C5012" s="73" t="inlineStr">
        <is>
          <t>FUTSTK</t>
        </is>
      </c>
      <c r="D5012" s="73" t="inlineStr">
        <is>
          <t>RBLBANK</t>
        </is>
      </c>
      <c r="E5012" s="78" t="n">
        <v>45134</v>
      </c>
      <c r="F5012" s="75" t="n">
        <v>0</v>
      </c>
      <c r="G5012" s="73" t="inlineStr">
        <is>
          <t>XX</t>
        </is>
      </c>
      <c r="H5012" s="75" t="n">
        <v>192.95</v>
      </c>
      <c r="I5012" s="75" t="n">
        <v>200.7</v>
      </c>
      <c r="J5012" s="75" t="n">
        <v>192.95</v>
      </c>
      <c r="K5012" s="75" t="n">
        <v>197.7</v>
      </c>
      <c r="L5012" s="75" t="n">
        <v>197.7</v>
      </c>
      <c r="M5012" s="75" t="n">
        <v>7645</v>
      </c>
      <c r="N5012" s="75" t="n">
        <v>75600.00999999999</v>
      </c>
      <c r="O5012" s="75" t="n">
        <v>57200000</v>
      </c>
      <c r="P5012" s="75" t="n">
        <v>-2070000</v>
      </c>
      <c r="Q5012" s="79" t="n">
        <v>45119</v>
      </c>
      <c r="AR5012">
        <f>IF($AU$2&lt;&gt;5,NA(),IF(D5012=D5011,0,IF(AND(D14513=D5012,D5013=D5012),O5012+O5013+O14513,IF(D5013=D5012,O5013+O5012,O5012))))</f>
        <v/>
      </c>
      <c r="AS5012">
        <f>IF($AU$2&lt;&gt;5,NA(),IF(D5012=D5011,0,IF(AND(D14513=D5012,D5013=D5012),P5012+P5013+P14513,IF(D5013=D5012,P5013+P5012,P5012))))</f>
        <v/>
      </c>
      <c r="AT5012">
        <f>AR5012-AS5012</f>
        <v/>
      </c>
    </row>
    <row r="5013" ht="15.75" customHeight="1" s="121">
      <c r="B5013">
        <f>D5013&amp;Q5013&amp;E5013</f>
        <v/>
      </c>
      <c r="C5013" s="73" t="inlineStr">
        <is>
          <t>FUTSTK</t>
        </is>
      </c>
      <c r="D5013" s="73" t="inlineStr">
        <is>
          <t>RBLBANK</t>
        </is>
      </c>
      <c r="E5013" s="78" t="n">
        <v>45169</v>
      </c>
      <c r="F5013" s="75" t="n">
        <v>0</v>
      </c>
      <c r="G5013" s="73" t="inlineStr">
        <is>
          <t>XX</t>
        </is>
      </c>
      <c r="H5013" s="75" t="n">
        <v>193.55</v>
      </c>
      <c r="I5013" s="75" t="n">
        <v>200.55</v>
      </c>
      <c r="J5013" s="75" t="n">
        <v>193.55</v>
      </c>
      <c r="K5013" s="75" t="n">
        <v>198</v>
      </c>
      <c r="L5013" s="75" t="n">
        <v>198</v>
      </c>
      <c r="M5013" s="75" t="n">
        <v>513</v>
      </c>
      <c r="N5013" s="75" t="n">
        <v>5087.63</v>
      </c>
      <c r="O5013" s="75" t="n">
        <v>2060000</v>
      </c>
      <c r="P5013" s="75" t="n">
        <v>595000</v>
      </c>
      <c r="Q5013" s="79" t="n">
        <v>45119</v>
      </c>
      <c r="AR5013">
        <f>IF($AU$2&lt;&gt;5,NA(),IF(D5013=D5012,0,IF(AND(D14514=D5013,D5014=D5013),O5013+O5014+O14514,IF(D5014=D5013,O5014+O5013,O5013))))</f>
        <v/>
      </c>
      <c r="AS5013">
        <f>IF($AU$2&lt;&gt;5,NA(),IF(D5013=D5012,0,IF(AND(D14514=D5013,D5014=D5013),P5013+P5014+P14514,IF(D5014=D5013,P5014+P5013,P5013))))</f>
        <v/>
      </c>
      <c r="AT5013">
        <f>AR5013-AS5013</f>
        <v/>
      </c>
    </row>
    <row r="5014" ht="15.75" customHeight="1" s="121">
      <c r="B5014">
        <f>D5014&amp;Q5014&amp;E5014</f>
        <v/>
      </c>
      <c r="C5014" s="73" t="inlineStr">
        <is>
          <t>FUTSTK</t>
        </is>
      </c>
      <c r="D5014" s="73" t="inlineStr">
        <is>
          <t>RBLBANK</t>
        </is>
      </c>
      <c r="E5014" s="78" t="n">
        <v>45197</v>
      </c>
      <c r="F5014" s="75" t="n">
        <v>0</v>
      </c>
      <c r="G5014" s="73" t="inlineStr">
        <is>
          <t>XX</t>
        </is>
      </c>
      <c r="H5014" s="75" t="n">
        <v>198.5</v>
      </c>
      <c r="I5014" s="75" t="n">
        <v>200.9</v>
      </c>
      <c r="J5014" s="75" t="n">
        <v>198.45</v>
      </c>
      <c r="K5014" s="75" t="n">
        <v>198.9</v>
      </c>
      <c r="L5014" s="75" t="n">
        <v>198.9</v>
      </c>
      <c r="M5014" s="75" t="n">
        <v>18</v>
      </c>
      <c r="N5014" s="75" t="n">
        <v>179.57</v>
      </c>
      <c r="O5014" s="76" t="n">
        <v>180000</v>
      </c>
      <c r="P5014" s="75" t="n">
        <v>0</v>
      </c>
      <c r="Q5014" s="79" t="n">
        <v>45119</v>
      </c>
      <c r="AR5014">
        <f>IF($AU$2&lt;&gt;5,NA(),IF(D5014=D5013,0,IF(AND(D14515=D5014,D5015=D5014),O5014+O5015+O14515,IF(D5015=D5014,O5015+O5014,O5014))))</f>
        <v/>
      </c>
      <c r="AS5014">
        <f>IF($AU$2&lt;&gt;5,NA(),IF(D5014=D5013,0,IF(AND(D14515=D5014,D5015=D5014),P5014+P5015+P14515,IF(D5015=D5014,P5015+P5014,P5014))))</f>
        <v/>
      </c>
      <c r="AT5014">
        <f>AR5014-AS5014</f>
        <v/>
      </c>
    </row>
    <row r="5015" ht="15.75" customHeight="1" s="121">
      <c r="B5015">
        <f>D5015&amp;Q5015&amp;E5015</f>
        <v/>
      </c>
      <c r="C5015" s="73" t="inlineStr">
        <is>
          <t>FUTSTK</t>
        </is>
      </c>
      <c r="D5015" s="73" t="inlineStr">
        <is>
          <t>RECLTD</t>
        </is>
      </c>
      <c r="E5015" s="78" t="n">
        <v>45134</v>
      </c>
      <c r="F5015" s="75" t="n">
        <v>0</v>
      </c>
      <c r="G5015" s="73" t="inlineStr">
        <is>
          <t>XX</t>
        </is>
      </c>
      <c r="H5015" s="75" t="n">
        <v>170.85</v>
      </c>
      <c r="I5015" s="75" t="n">
        <v>170.85</v>
      </c>
      <c r="J5015" s="75" t="n">
        <v>168.6</v>
      </c>
      <c r="K5015" s="75" t="n">
        <v>169.5</v>
      </c>
      <c r="L5015" s="75" t="n">
        <v>169.5</v>
      </c>
      <c r="M5015" s="75" t="n">
        <v>1751</v>
      </c>
      <c r="N5015" s="75" t="n">
        <v>23775.32</v>
      </c>
      <c r="O5015" s="75" t="n">
        <v>50856000</v>
      </c>
      <c r="P5015" s="75" t="n">
        <v>-40000</v>
      </c>
      <c r="Q5015" s="79" t="n">
        <v>45119</v>
      </c>
      <c r="AR5015">
        <f>IF($AU$2&lt;&gt;5,NA(),IF(D5015=D5014,0,IF(AND(D14516=D5015,D5016=D5015),O5015+O5016+O14516,IF(D5016=D5015,O5016+O5015,O5015))))</f>
        <v/>
      </c>
      <c r="AS5015">
        <f>IF($AU$2&lt;&gt;5,NA(),IF(D5015=D5014,0,IF(AND(D14516=D5015,D5016=D5015),P5015+P5016+P14516,IF(D5016=D5015,P5016+P5015,P5015))))</f>
        <v/>
      </c>
      <c r="AT5015">
        <f>AR5015-AS5015</f>
        <v/>
      </c>
    </row>
    <row r="5016" ht="15.75" customHeight="1" s="121">
      <c r="B5016">
        <f>D5016&amp;Q5016&amp;E5016</f>
        <v/>
      </c>
      <c r="C5016" s="73" t="inlineStr">
        <is>
          <t>FUTSTK</t>
        </is>
      </c>
      <c r="D5016" s="73" t="inlineStr">
        <is>
          <t>RECLTD</t>
        </is>
      </c>
      <c r="E5016" s="78" t="n">
        <v>45169</v>
      </c>
      <c r="F5016" s="75" t="n">
        <v>0</v>
      </c>
      <c r="G5016" s="73" t="inlineStr">
        <is>
          <t>XX</t>
        </is>
      </c>
      <c r="H5016" s="75" t="n">
        <v>171.55</v>
      </c>
      <c r="I5016" s="75" t="n">
        <v>171.55</v>
      </c>
      <c r="J5016" s="75" t="n">
        <v>169.4</v>
      </c>
      <c r="K5016" s="75" t="n">
        <v>170.25</v>
      </c>
      <c r="L5016" s="75" t="n">
        <v>170.25</v>
      </c>
      <c r="M5016" s="75" t="n">
        <v>83</v>
      </c>
      <c r="N5016" s="75" t="n">
        <v>1130.67</v>
      </c>
      <c r="O5016" s="75" t="n">
        <v>1376000</v>
      </c>
      <c r="P5016" s="75" t="n">
        <v>32000</v>
      </c>
      <c r="Q5016" s="79" t="n">
        <v>45119</v>
      </c>
      <c r="AR5016">
        <f>IF($AU$2&lt;&gt;5,NA(),IF(D5016=D5015,0,IF(AND(D14517=D5016,D5017=D5016),O5016+O5017+O14517,IF(D5017=D5016,O5017+O5016,O5016))))</f>
        <v/>
      </c>
      <c r="AS5016">
        <f>IF($AU$2&lt;&gt;5,NA(),IF(D5016=D5015,0,IF(AND(D14517=D5016,D5017=D5016),P5016+P5017+P14517,IF(D5017=D5016,P5017+P5016,P5016))))</f>
        <v/>
      </c>
      <c r="AT5016">
        <f>AR5016-AS5016</f>
        <v/>
      </c>
    </row>
    <row r="5017" ht="15.75" customHeight="1" s="121">
      <c r="B5017">
        <f>D5017&amp;Q5017&amp;E5017</f>
        <v/>
      </c>
      <c r="C5017" s="73" t="inlineStr">
        <is>
          <t>FUTSTK</t>
        </is>
      </c>
      <c r="D5017" s="73" t="inlineStr">
        <is>
          <t>RECLTD</t>
        </is>
      </c>
      <c r="E5017" s="78" t="n">
        <v>45197</v>
      </c>
      <c r="F5017" s="75" t="n">
        <v>0</v>
      </c>
      <c r="G5017" s="73" t="inlineStr">
        <is>
          <t>XX</t>
        </is>
      </c>
      <c r="H5017" s="75" t="n">
        <v>171</v>
      </c>
      <c r="I5017" s="75" t="n">
        <v>172</v>
      </c>
      <c r="J5017" s="75" t="n">
        <v>170.8</v>
      </c>
      <c r="K5017" s="75" t="n">
        <v>170.85</v>
      </c>
      <c r="L5017" s="75" t="n">
        <v>170.85</v>
      </c>
      <c r="M5017" s="75" t="n">
        <v>11</v>
      </c>
      <c r="N5017" s="75" t="n">
        <v>150.66</v>
      </c>
      <c r="O5017" s="75" t="n">
        <v>136000</v>
      </c>
      <c r="P5017" s="75" t="n">
        <v>-16000</v>
      </c>
      <c r="Q5017" s="79" t="n">
        <v>45119</v>
      </c>
      <c r="AR5017">
        <f>IF($AU$2&lt;&gt;5,NA(),IF(D5017=D5016,0,IF(AND(D14518=D5017,D5018=D5017),O5017+O5018+O14518,IF(D5018=D5017,O5018+O5017,O5017))))</f>
        <v/>
      </c>
      <c r="AS5017">
        <f>IF($AU$2&lt;&gt;5,NA(),IF(D5017=D5016,0,IF(AND(D14518=D5017,D5018=D5017),P5017+P5018+P14518,IF(D5018=D5017,P5018+P5017,P5017))))</f>
        <v/>
      </c>
      <c r="AT5017">
        <f>AR5017-AS5017</f>
        <v/>
      </c>
    </row>
    <row r="5018" ht="15.75" customHeight="1" s="121">
      <c r="B5018">
        <f>D5018&amp;Q5018&amp;E5018</f>
        <v/>
      </c>
      <c r="C5018" s="73" t="inlineStr">
        <is>
          <t>FUTSTK</t>
        </is>
      </c>
      <c r="D5018" s="73" t="inlineStr">
        <is>
          <t>RELIANCE</t>
        </is>
      </c>
      <c r="E5018" s="78" t="n">
        <v>45134</v>
      </c>
      <c r="F5018" s="75" t="n">
        <v>0</v>
      </c>
      <c r="G5018" s="73" t="inlineStr">
        <is>
          <t>XX</t>
        </is>
      </c>
      <c r="H5018" s="75" t="n">
        <v>2771.5</v>
      </c>
      <c r="I5018" s="75" t="n">
        <v>2803.65</v>
      </c>
      <c r="J5018" s="75" t="n">
        <v>2762.65</v>
      </c>
      <c r="K5018" s="75" t="n">
        <v>2773.1</v>
      </c>
      <c r="L5018" s="75" t="n">
        <v>2773.1</v>
      </c>
      <c r="M5018" s="75" t="n">
        <v>40668</v>
      </c>
      <c r="N5018" s="75" t="n">
        <v>283139.7</v>
      </c>
      <c r="O5018" s="75" t="n">
        <v>27426250</v>
      </c>
      <c r="P5018" s="75" t="n">
        <v>-1495500</v>
      </c>
      <c r="Q5018" s="79" t="n">
        <v>45119</v>
      </c>
      <c r="AR5018">
        <f>IF($AU$2&lt;&gt;5,NA(),IF(D5018=D5017,0,IF(AND(D14519=D5018,D5019=D5018),O5018+O5019+O14519,IF(D5019=D5018,O5019+O5018,O5018))))</f>
        <v/>
      </c>
      <c r="AS5018">
        <f>IF($AU$2&lt;&gt;5,NA(),IF(D5018=D5017,0,IF(AND(D14519=D5018,D5019=D5018),P5018+P5019+P14519,IF(D5019=D5018,P5019+P5018,P5018))))</f>
        <v/>
      </c>
      <c r="AT5018">
        <f>AR5018-AS5018</f>
        <v/>
      </c>
    </row>
    <row r="5019" ht="15.75" customHeight="1" s="121">
      <c r="B5019">
        <f>D5019&amp;Q5019&amp;E5019</f>
        <v/>
      </c>
      <c r="C5019" s="73" t="inlineStr">
        <is>
          <t>FUTSTK</t>
        </is>
      </c>
      <c r="D5019" s="73" t="inlineStr">
        <is>
          <t>RELIANCE</t>
        </is>
      </c>
      <c r="E5019" s="78" t="n">
        <v>45169</v>
      </c>
      <c r="F5019" s="75" t="n">
        <v>0</v>
      </c>
      <c r="G5019" s="73" t="inlineStr">
        <is>
          <t>XX</t>
        </is>
      </c>
      <c r="H5019" s="75" t="n">
        <v>2774.8</v>
      </c>
      <c r="I5019" s="75" t="n">
        <v>2802.9</v>
      </c>
      <c r="J5019" s="75" t="n">
        <v>2763</v>
      </c>
      <c r="K5019" s="75" t="n">
        <v>2773.2</v>
      </c>
      <c r="L5019" s="75" t="n">
        <v>2773.2</v>
      </c>
      <c r="M5019" s="75" t="n">
        <v>3361</v>
      </c>
      <c r="N5019" s="75" t="n">
        <v>23412.57</v>
      </c>
      <c r="O5019" s="75" t="n">
        <v>1223500</v>
      </c>
      <c r="P5019" s="75" t="n">
        <v>14250</v>
      </c>
      <c r="Q5019" s="79" t="n">
        <v>45119</v>
      </c>
      <c r="AR5019">
        <f>IF($AU$2&lt;&gt;5,NA(),IF(D5019=D5018,0,IF(AND(D14520=D5019,D5020=D5019),O5019+O5020+O14520,IF(D5020=D5019,O5020+O5019,O5019))))</f>
        <v/>
      </c>
      <c r="AS5019">
        <f>IF($AU$2&lt;&gt;5,NA(),IF(D5019=D5018,0,IF(AND(D14520=D5019,D5020=D5019),P5019+P5020+P14520,IF(D5020=D5019,P5020+P5019,P5019))))</f>
        <v/>
      </c>
      <c r="AT5019">
        <f>AR5019-AS5019</f>
        <v/>
      </c>
    </row>
    <row r="5020" ht="15.75" customHeight="1" s="121">
      <c r="B5020">
        <f>D5020&amp;Q5020&amp;E5020</f>
        <v/>
      </c>
      <c r="C5020" s="73" t="inlineStr">
        <is>
          <t>FUTSTK</t>
        </is>
      </c>
      <c r="D5020" s="73" t="inlineStr">
        <is>
          <t>RELIANCE</t>
        </is>
      </c>
      <c r="E5020" s="78" t="n">
        <v>45197</v>
      </c>
      <c r="F5020" s="75" t="n">
        <v>0</v>
      </c>
      <c r="G5020" s="73" t="inlineStr">
        <is>
          <t>XX</t>
        </is>
      </c>
      <c r="H5020" s="75" t="n">
        <v>2771</v>
      </c>
      <c r="I5020" s="75" t="n">
        <v>2803.7</v>
      </c>
      <c r="J5020" s="75" t="n">
        <v>2758.85</v>
      </c>
      <c r="K5020" s="75" t="n">
        <v>2772.4</v>
      </c>
      <c r="L5020" s="75" t="n">
        <v>2772.4</v>
      </c>
      <c r="M5020" s="75" t="n">
        <v>556</v>
      </c>
      <c r="N5020" s="75" t="n">
        <v>3872.34</v>
      </c>
      <c r="O5020" s="75" t="n">
        <v>193250</v>
      </c>
      <c r="P5020" s="75" t="n">
        <v>-13000</v>
      </c>
      <c r="Q5020" s="79" t="n">
        <v>45119</v>
      </c>
      <c r="AR5020">
        <f>IF($AU$2&lt;&gt;5,NA(),IF(D5020=D5019,0,IF(AND(D14521=D5020,D5021=D5020),O5020+O5021+O14521,IF(D5021=D5020,O5021+O5020,O5020))))</f>
        <v/>
      </c>
      <c r="AS5020">
        <f>IF($AU$2&lt;&gt;5,NA(),IF(D5020=D5019,0,IF(AND(D14521=D5020,D5021=D5020),P5020+P5021+P14521,IF(D5021=D5020,P5021+P5020,P5020))))</f>
        <v/>
      </c>
      <c r="AT5020">
        <f>AR5020-AS5020</f>
        <v/>
      </c>
    </row>
    <row r="5021" ht="15.75" customHeight="1" s="121">
      <c r="B5021">
        <f>D5021&amp;Q5021&amp;E5021</f>
        <v/>
      </c>
      <c r="C5021" s="73" t="inlineStr">
        <is>
          <t>FUTSTK</t>
        </is>
      </c>
      <c r="D5021" s="73" t="inlineStr">
        <is>
          <t>SAIL</t>
        </is>
      </c>
      <c r="E5021" s="78" t="n">
        <v>45134</v>
      </c>
      <c r="F5021" s="75" t="n">
        <v>0</v>
      </c>
      <c r="G5021" s="73" t="inlineStr">
        <is>
          <t>XX</t>
        </is>
      </c>
      <c r="H5021" s="75" t="n">
        <v>90.25</v>
      </c>
      <c r="I5021" s="75" t="n">
        <v>91.05</v>
      </c>
      <c r="J5021" s="75" t="n">
        <v>89.55</v>
      </c>
      <c r="K5021" s="75" t="n">
        <v>90.09999999999999</v>
      </c>
      <c r="L5021" s="75" t="n">
        <v>90.09999999999999</v>
      </c>
      <c r="M5021" s="75" t="n">
        <v>2429</v>
      </c>
      <c r="N5021" s="75" t="n">
        <v>17522.9</v>
      </c>
      <c r="O5021" s="75" t="n">
        <v>95760000</v>
      </c>
      <c r="P5021" s="75" t="n">
        <v>-1032000</v>
      </c>
      <c r="Q5021" s="79" t="n">
        <v>45119</v>
      </c>
      <c r="AR5021">
        <f>IF($AU$2&lt;&gt;5,NA(),IF(D5021=D5020,0,IF(AND(D14522=D5021,D5022=D5021),O5021+O5022+O14522,IF(D5022=D5021,O5022+O5021,O5021))))</f>
        <v/>
      </c>
      <c r="AS5021">
        <f>IF($AU$2&lt;&gt;5,NA(),IF(D5021=D5020,0,IF(AND(D14522=D5021,D5022=D5021),P5021+P5022+P14522,IF(D5022=D5021,P5022+P5021,P5021))))</f>
        <v/>
      </c>
      <c r="AT5021">
        <f>AR5021-AS5021</f>
        <v/>
      </c>
    </row>
    <row r="5022" ht="15.75" customHeight="1" s="121">
      <c r="B5022">
        <f>D5022&amp;Q5022&amp;E5022</f>
        <v/>
      </c>
      <c r="C5022" s="73" t="inlineStr">
        <is>
          <t>FUTSTK</t>
        </is>
      </c>
      <c r="D5022" s="73" t="inlineStr">
        <is>
          <t>SAIL</t>
        </is>
      </c>
      <c r="E5022" s="78" t="n">
        <v>45169</v>
      </c>
      <c r="F5022" s="75" t="n">
        <v>0</v>
      </c>
      <c r="G5022" s="73" t="inlineStr">
        <is>
          <t>XX</t>
        </is>
      </c>
      <c r="H5022" s="75" t="n">
        <v>90.84999999999999</v>
      </c>
      <c r="I5022" s="75" t="n">
        <v>91.40000000000001</v>
      </c>
      <c r="J5022" s="75" t="n">
        <v>90</v>
      </c>
      <c r="K5022" s="75" t="n">
        <v>90.45</v>
      </c>
      <c r="L5022" s="75" t="n">
        <v>90.45</v>
      </c>
      <c r="M5022" s="75" t="n">
        <v>272</v>
      </c>
      <c r="N5022" s="75" t="n">
        <v>1971.17</v>
      </c>
      <c r="O5022" s="75" t="n">
        <v>9888000</v>
      </c>
      <c r="P5022" s="75" t="n">
        <v>1024000</v>
      </c>
      <c r="Q5022" s="79" t="n">
        <v>45119</v>
      </c>
      <c r="AR5022">
        <f>IF($AU$2&lt;&gt;5,NA(),IF(D5022=D5021,0,IF(AND(D14523=D5022,D5023=D5022),O5022+O5023+O14523,IF(D5023=D5022,O5023+O5022,O5022))))</f>
        <v/>
      </c>
      <c r="AS5022">
        <f>IF($AU$2&lt;&gt;5,NA(),IF(D5022=D5021,0,IF(AND(D14523=D5022,D5023=D5022),P5022+P5023+P14523,IF(D5023=D5022,P5023+P5022,P5022))))</f>
        <v/>
      </c>
      <c r="AT5022">
        <f>AR5022-AS5022</f>
        <v/>
      </c>
    </row>
    <row r="5023" ht="15.75" customHeight="1" s="121">
      <c r="B5023">
        <f>D5023&amp;Q5023&amp;E5023</f>
        <v/>
      </c>
      <c r="C5023" s="73" t="inlineStr">
        <is>
          <t>FUTSTK</t>
        </is>
      </c>
      <c r="D5023" s="73" t="inlineStr">
        <is>
          <t>SAIL</t>
        </is>
      </c>
      <c r="E5023" s="78" t="n">
        <v>45197</v>
      </c>
      <c r="F5023" s="75" t="n">
        <v>0</v>
      </c>
      <c r="G5023" s="73" t="inlineStr">
        <is>
          <t>XX</t>
        </is>
      </c>
      <c r="H5023" s="75" t="n">
        <v>91.45</v>
      </c>
      <c r="I5023" s="75" t="n">
        <v>91.45</v>
      </c>
      <c r="J5023" s="75" t="n">
        <v>90.3</v>
      </c>
      <c r="K5023" s="75" t="n">
        <v>90.7</v>
      </c>
      <c r="L5023" s="75" t="n">
        <v>90.7</v>
      </c>
      <c r="M5023" s="75" t="n">
        <v>34</v>
      </c>
      <c r="N5023" s="75" t="n">
        <v>247.1</v>
      </c>
      <c r="O5023" s="75" t="n">
        <v>952000</v>
      </c>
      <c r="P5023" s="75" t="n">
        <v>32000</v>
      </c>
      <c r="Q5023" s="79" t="n">
        <v>45119</v>
      </c>
      <c r="AR5023">
        <f>IF($AU$2&lt;&gt;5,NA(),IF(D5023=D5022,0,IF(AND(D14524=D5023,D5024=D5023),O5023+O5024+O14524,IF(D5024=D5023,O5024+O5023,O5023))))</f>
        <v/>
      </c>
      <c r="AS5023">
        <f>IF($AU$2&lt;&gt;5,NA(),IF(D5023=D5022,0,IF(AND(D14524=D5023,D5024=D5023),P5023+P5024+P14524,IF(D5024=D5023,P5024+P5023,P5023))))</f>
        <v/>
      </c>
      <c r="AT5023">
        <f>AR5023-AS5023</f>
        <v/>
      </c>
    </row>
    <row r="5024" ht="15.75" customHeight="1" s="121">
      <c r="B5024">
        <f>D5024&amp;Q5024&amp;E5024</f>
        <v/>
      </c>
      <c r="C5024" s="73" t="inlineStr">
        <is>
          <t>FUTSTK</t>
        </is>
      </c>
      <c r="D5024" s="73" t="inlineStr">
        <is>
          <t>SBICARD</t>
        </is>
      </c>
      <c r="E5024" s="78" t="n">
        <v>45134</v>
      </c>
      <c r="F5024" s="75" t="n">
        <v>0</v>
      </c>
      <c r="G5024" s="73" t="inlineStr">
        <is>
          <t>XX</t>
        </is>
      </c>
      <c r="H5024" s="75" t="n">
        <v>835</v>
      </c>
      <c r="I5024" s="75" t="n">
        <v>842</v>
      </c>
      <c r="J5024" s="75" t="n">
        <v>827.25</v>
      </c>
      <c r="K5024" s="75" t="n">
        <v>838.95</v>
      </c>
      <c r="L5024" s="75" t="n">
        <v>838.95</v>
      </c>
      <c r="M5024" s="75" t="n">
        <v>2445</v>
      </c>
      <c r="N5024" s="75" t="n">
        <v>16320.48</v>
      </c>
      <c r="O5024" s="75" t="n">
        <v>9450400</v>
      </c>
      <c r="P5024" s="75" t="n">
        <v>50400</v>
      </c>
      <c r="Q5024" s="79" t="n">
        <v>45119</v>
      </c>
      <c r="AR5024">
        <f>IF($AU$2&lt;&gt;5,NA(),IF(D5024=D5023,0,IF(AND(D14525=D5024,D5025=D5024),O5024+O5025+O14525,IF(D5025=D5024,O5025+O5024,O5024))))</f>
        <v/>
      </c>
      <c r="AS5024">
        <f>IF($AU$2&lt;&gt;5,NA(),IF(D5024=D5023,0,IF(AND(D14525=D5024,D5025=D5024),P5024+P5025+P14525,IF(D5025=D5024,P5025+P5024,P5024))))</f>
        <v/>
      </c>
      <c r="AT5024">
        <f>AR5024-AS5024</f>
        <v/>
      </c>
    </row>
    <row r="5025" ht="15.75" customHeight="1" s="121">
      <c r="B5025">
        <f>D5025&amp;Q5025&amp;E5025</f>
        <v/>
      </c>
      <c r="C5025" s="73" t="inlineStr">
        <is>
          <t>FUTSTK</t>
        </is>
      </c>
      <c r="D5025" s="73" t="inlineStr">
        <is>
          <t>SBICARD</t>
        </is>
      </c>
      <c r="E5025" s="78" t="n">
        <v>45169</v>
      </c>
      <c r="F5025" s="75" t="n">
        <v>0</v>
      </c>
      <c r="G5025" s="73" t="inlineStr">
        <is>
          <t>XX</t>
        </is>
      </c>
      <c r="H5025" s="75" t="n">
        <v>832.65</v>
      </c>
      <c r="I5025" s="75" t="n">
        <v>840</v>
      </c>
      <c r="J5025" s="75" t="n">
        <v>827</v>
      </c>
      <c r="K5025" s="75" t="n">
        <v>838.05</v>
      </c>
      <c r="L5025" s="75" t="n">
        <v>838.05</v>
      </c>
      <c r="M5025" s="75" t="n">
        <v>150</v>
      </c>
      <c r="N5025" s="75" t="n">
        <v>1000.88</v>
      </c>
      <c r="O5025" s="75" t="n">
        <v>421600</v>
      </c>
      <c r="P5025" s="75" t="n">
        <v>14400</v>
      </c>
      <c r="Q5025" s="79" t="n">
        <v>45119</v>
      </c>
      <c r="AR5025">
        <f>IF($AU$2&lt;&gt;5,NA(),IF(D5025=D5024,0,IF(AND(D14526=D5025,D5026=D5025),O5025+O5026+O14526,IF(D5026=D5025,O5026+O5025,O5025))))</f>
        <v/>
      </c>
      <c r="AS5025">
        <f>IF($AU$2&lt;&gt;5,NA(),IF(D5025=D5024,0,IF(AND(D14526=D5025,D5026=D5025),P5025+P5026+P14526,IF(D5026=D5025,P5026+P5025,P5025))))</f>
        <v/>
      </c>
      <c r="AT5025">
        <f>AR5025-AS5025</f>
        <v/>
      </c>
    </row>
    <row r="5026" ht="15.75" customHeight="1" s="121">
      <c r="B5026">
        <f>D5026&amp;Q5026&amp;E5026</f>
        <v/>
      </c>
      <c r="C5026" s="73" t="inlineStr">
        <is>
          <t>FUTSTK</t>
        </is>
      </c>
      <c r="D5026" s="73" t="inlineStr">
        <is>
          <t>SBICARD</t>
        </is>
      </c>
      <c r="E5026" s="78" t="n">
        <v>45197</v>
      </c>
      <c r="F5026" s="75" t="n">
        <v>0</v>
      </c>
      <c r="G5026" s="73" t="inlineStr">
        <is>
          <t>XX</t>
        </is>
      </c>
      <c r="H5026" s="75" t="n">
        <v>830</v>
      </c>
      <c r="I5026" s="75" t="n">
        <v>832.8</v>
      </c>
      <c r="J5026" s="75" t="n">
        <v>829.65</v>
      </c>
      <c r="K5026" s="75" t="n">
        <v>832.8</v>
      </c>
      <c r="L5026" s="75" t="n">
        <v>850.75</v>
      </c>
      <c r="M5026" s="75" t="n">
        <v>6</v>
      </c>
      <c r="N5026" s="75" t="n">
        <v>39.91</v>
      </c>
      <c r="O5026" s="75" t="n">
        <v>75200</v>
      </c>
      <c r="P5026" s="75" t="n">
        <v>0</v>
      </c>
      <c r="Q5026" s="79" t="n">
        <v>45119</v>
      </c>
      <c r="AR5026">
        <f>IF($AU$2&lt;&gt;5,NA(),IF(D5026=D5025,0,IF(AND(D14527=D5026,D5027=D5026),O5026+O5027+O14527,IF(D5027=D5026,O5027+O5026,O5026))))</f>
        <v/>
      </c>
      <c r="AS5026">
        <f>IF($AU$2&lt;&gt;5,NA(),IF(D5026=D5025,0,IF(AND(D14527=D5026,D5027=D5026),P5026+P5027+P14527,IF(D5027=D5026,P5027+P5026,P5026))))</f>
        <v/>
      </c>
      <c r="AT5026">
        <f>AR5026-AS5026</f>
        <v/>
      </c>
    </row>
    <row r="5027" ht="15.75" customHeight="1" s="121">
      <c r="B5027">
        <f>D5027&amp;Q5027&amp;E5027</f>
        <v/>
      </c>
      <c r="C5027" s="73" t="inlineStr">
        <is>
          <t>FUTSTK</t>
        </is>
      </c>
      <c r="D5027" s="73" t="inlineStr">
        <is>
          <t>SBILIFE</t>
        </is>
      </c>
      <c r="E5027" s="78" t="n">
        <v>45134</v>
      </c>
      <c r="F5027" s="75" t="n">
        <v>0</v>
      </c>
      <c r="G5027" s="73" t="inlineStr">
        <is>
          <t>XX</t>
        </is>
      </c>
      <c r="H5027" s="75" t="n">
        <v>1300.7</v>
      </c>
      <c r="I5027" s="75" t="n">
        <v>1311.95</v>
      </c>
      <c r="J5027" s="75" t="n">
        <v>1296.7</v>
      </c>
      <c r="K5027" s="75" t="n">
        <v>1306.15</v>
      </c>
      <c r="L5027" s="75" t="n">
        <v>1306.15</v>
      </c>
      <c r="M5027" s="75" t="n">
        <v>1304</v>
      </c>
      <c r="N5027" s="75" t="n">
        <v>12771.78</v>
      </c>
      <c r="O5027" s="75" t="n">
        <v>8391750</v>
      </c>
      <c r="P5027" s="75" t="n">
        <v>98250</v>
      </c>
      <c r="Q5027" s="79" t="n">
        <v>45119</v>
      </c>
      <c r="AR5027">
        <f>IF($AU$2&lt;&gt;5,NA(),IF(D5027=D5026,0,IF(AND(D14528=D5027,D5028=D5027),O5027+O5028+O14528,IF(D5028=D5027,O5028+O5027,O5027))))</f>
        <v/>
      </c>
      <c r="AS5027">
        <f>IF($AU$2&lt;&gt;5,NA(),IF(D5027=D5026,0,IF(AND(D14528=D5027,D5028=D5027),P5027+P5028+P14528,IF(D5028=D5027,P5028+P5027,P5027))))</f>
        <v/>
      </c>
      <c r="AT5027">
        <f>AR5027-AS5027</f>
        <v/>
      </c>
    </row>
    <row r="5028" ht="15.75" customHeight="1" s="121">
      <c r="B5028">
        <f>D5028&amp;Q5028&amp;E5028</f>
        <v/>
      </c>
      <c r="C5028" s="73" t="inlineStr">
        <is>
          <t>FUTSTK</t>
        </is>
      </c>
      <c r="D5028" s="73" t="inlineStr">
        <is>
          <t>SBILIFE</t>
        </is>
      </c>
      <c r="E5028" s="78" t="n">
        <v>45169</v>
      </c>
      <c r="F5028" s="75" t="n">
        <v>0</v>
      </c>
      <c r="G5028" s="73" t="inlineStr">
        <is>
          <t>XX</t>
        </is>
      </c>
      <c r="H5028" s="75" t="n">
        <v>1311</v>
      </c>
      <c r="I5028" s="75" t="n">
        <v>1318</v>
      </c>
      <c r="J5028" s="75" t="n">
        <v>1304.35</v>
      </c>
      <c r="K5028" s="75" t="n">
        <v>1317.65</v>
      </c>
      <c r="L5028" s="75" t="n">
        <v>1313.4</v>
      </c>
      <c r="M5028" s="75" t="n">
        <v>25</v>
      </c>
      <c r="N5028" s="75" t="n">
        <v>246.2</v>
      </c>
      <c r="O5028" s="75" t="n">
        <v>56250</v>
      </c>
      <c r="P5028" s="75" t="n">
        <v>4500</v>
      </c>
      <c r="Q5028" s="79" t="n">
        <v>45119</v>
      </c>
      <c r="AR5028">
        <f>IF($AU$2&lt;&gt;5,NA(),IF(D5028=D5027,0,IF(AND(D14529=D5028,D5029=D5028),O5028+O5029+O14529,IF(D5029=D5028,O5029+O5028,O5028))))</f>
        <v/>
      </c>
      <c r="AS5028">
        <f>IF($AU$2&lt;&gt;5,NA(),IF(D5028=D5027,0,IF(AND(D14529=D5028,D5029=D5028),P5028+P5029+P14529,IF(D5029=D5028,P5029+P5028,P5028))))</f>
        <v/>
      </c>
      <c r="AT5028">
        <f>AR5028-AS5028</f>
        <v/>
      </c>
    </row>
    <row r="5029" ht="15.75" customHeight="1" s="121">
      <c r="B5029">
        <f>D5029&amp;Q5029&amp;E5029</f>
        <v/>
      </c>
      <c r="C5029" s="73" t="inlineStr">
        <is>
          <t>FUTSTK</t>
        </is>
      </c>
      <c r="D5029" s="73" t="inlineStr">
        <is>
          <t>SBILIFE</t>
        </is>
      </c>
      <c r="E5029" s="78" t="n">
        <v>45197</v>
      </c>
      <c r="F5029" s="75" t="n">
        <v>0</v>
      </c>
      <c r="G5029" s="73" t="inlineStr">
        <is>
          <t>XX</t>
        </is>
      </c>
      <c r="H5029" s="75" t="n">
        <v>0</v>
      </c>
      <c r="I5029" s="75" t="n">
        <v>0</v>
      </c>
      <c r="J5029" s="75" t="n">
        <v>0</v>
      </c>
      <c r="K5029" s="75" t="n">
        <v>1320</v>
      </c>
      <c r="L5029" s="75" t="n">
        <v>1320.6</v>
      </c>
      <c r="M5029" s="75" t="n">
        <v>0</v>
      </c>
      <c r="N5029" s="75" t="n">
        <v>0</v>
      </c>
      <c r="O5029" s="75" t="n">
        <v>3000</v>
      </c>
      <c r="P5029" s="75" t="n">
        <v>0</v>
      </c>
      <c r="Q5029" s="79" t="n">
        <v>45119</v>
      </c>
      <c r="AR5029">
        <f>IF($AU$2&lt;&gt;5,NA(),IF(D5029=D5028,0,IF(AND(D14530=D5029,D5030=D5029),O5029+O5030+O14530,IF(D5030=D5029,O5030+O5029,O5029))))</f>
        <v/>
      </c>
      <c r="AS5029">
        <f>IF($AU$2&lt;&gt;5,NA(),IF(D5029=D5028,0,IF(AND(D14530=D5029,D5030=D5029),P5029+P5030+P14530,IF(D5030=D5029,P5030+P5029,P5029))))</f>
        <v/>
      </c>
      <c r="AT5029">
        <f>AR5029-AS5029</f>
        <v/>
      </c>
    </row>
    <row r="5030" ht="15.75" customHeight="1" s="121">
      <c r="B5030">
        <f>D5030&amp;Q5030&amp;E5030</f>
        <v/>
      </c>
      <c r="C5030" s="73" t="inlineStr">
        <is>
          <t>FUTSTK</t>
        </is>
      </c>
      <c r="D5030" s="73" t="inlineStr">
        <is>
          <t>SBIN</t>
        </is>
      </c>
      <c r="E5030" s="78" t="n">
        <v>45134</v>
      </c>
      <c r="F5030" s="75" t="n">
        <v>0</v>
      </c>
      <c r="G5030" s="73" t="inlineStr">
        <is>
          <t>XX</t>
        </is>
      </c>
      <c r="H5030" s="75" t="n">
        <v>591.7</v>
      </c>
      <c r="I5030" s="75" t="n">
        <v>595.9</v>
      </c>
      <c r="J5030" s="75" t="n">
        <v>590.35</v>
      </c>
      <c r="K5030" s="75" t="n">
        <v>592.2</v>
      </c>
      <c r="L5030" s="75" t="n">
        <v>592.2</v>
      </c>
      <c r="M5030" s="75" t="n">
        <v>14146</v>
      </c>
      <c r="N5030" s="75" t="n">
        <v>125832.7</v>
      </c>
      <c r="O5030" s="75" t="n">
        <v>74817000</v>
      </c>
      <c r="P5030" s="75" t="n">
        <v>-2070000</v>
      </c>
      <c r="Q5030" s="79" t="n">
        <v>45119</v>
      </c>
      <c r="AR5030">
        <f>IF($AU$2&lt;&gt;5,NA(),IF(D5030=D5029,0,IF(AND(D14531=D5030,D5031=D5030),O5030+O5031+O14531,IF(D5031=D5030,O5031+O5030,O5030))))</f>
        <v/>
      </c>
      <c r="AS5030">
        <f>IF($AU$2&lt;&gt;5,NA(),IF(D5030=D5029,0,IF(AND(D14531=D5030,D5031=D5030),P5030+P5031+P14531,IF(D5031=D5030,P5031+P5030,P5030))))</f>
        <v/>
      </c>
      <c r="AT5030">
        <f>AR5030-AS5030</f>
        <v/>
      </c>
    </row>
    <row r="5031" ht="15.75" customHeight="1" s="121">
      <c r="B5031">
        <f>D5031&amp;Q5031&amp;E5031</f>
        <v/>
      </c>
      <c r="C5031" s="73" t="inlineStr">
        <is>
          <t>FUTSTK</t>
        </is>
      </c>
      <c r="D5031" s="73" t="inlineStr">
        <is>
          <t>SBIN</t>
        </is>
      </c>
      <c r="E5031" s="78" t="n">
        <v>45169</v>
      </c>
      <c r="F5031" s="75" t="n">
        <v>0</v>
      </c>
      <c r="G5031" s="73" t="inlineStr">
        <is>
          <t>XX</t>
        </is>
      </c>
      <c r="H5031" s="75" t="n">
        <v>595.5</v>
      </c>
      <c r="I5031" s="75" t="n">
        <v>599.65</v>
      </c>
      <c r="J5031" s="75" t="n">
        <v>594.45</v>
      </c>
      <c r="K5031" s="75" t="n">
        <v>596.15</v>
      </c>
      <c r="L5031" s="75" t="n">
        <v>596.15</v>
      </c>
      <c r="M5031" s="75" t="n">
        <v>638</v>
      </c>
      <c r="N5031" s="75" t="n">
        <v>5715.23</v>
      </c>
      <c r="O5031" s="75" t="n">
        <v>2478000</v>
      </c>
      <c r="P5031" s="75" t="n">
        <v>174000</v>
      </c>
      <c r="Q5031" s="79" t="n">
        <v>45119</v>
      </c>
      <c r="AR5031">
        <f>IF($AU$2&lt;&gt;5,NA(),IF(D5031=D5030,0,IF(AND(D14532=D5031,D5032=D5031),O5031+O5032+O14532,IF(D5032=D5031,O5032+O5031,O5031))))</f>
        <v/>
      </c>
      <c r="AS5031">
        <f>IF($AU$2&lt;&gt;5,NA(),IF(D5031=D5030,0,IF(AND(D14532=D5031,D5032=D5031),P5031+P5032+P14532,IF(D5032=D5031,P5032+P5031,P5031))))</f>
        <v/>
      </c>
      <c r="AT5031">
        <f>AR5031-AS5031</f>
        <v/>
      </c>
    </row>
    <row r="5032" ht="15.75" customHeight="1" s="121">
      <c r="B5032">
        <f>D5032&amp;Q5032&amp;E5032</f>
        <v/>
      </c>
      <c r="C5032" s="73" t="inlineStr">
        <is>
          <t>FUTSTK</t>
        </is>
      </c>
      <c r="D5032" s="73" t="inlineStr">
        <is>
          <t>SBIN</t>
        </is>
      </c>
      <c r="E5032" s="78" t="n">
        <v>45197</v>
      </c>
      <c r="F5032" s="75" t="n">
        <v>0</v>
      </c>
      <c r="G5032" s="73" t="inlineStr">
        <is>
          <t>XX</t>
        </is>
      </c>
      <c r="H5032" s="75" t="n">
        <v>600.5</v>
      </c>
      <c r="I5032" s="75" t="n">
        <v>603.4</v>
      </c>
      <c r="J5032" s="75" t="n">
        <v>598.75</v>
      </c>
      <c r="K5032" s="75" t="n">
        <v>599.95</v>
      </c>
      <c r="L5032" s="75" t="n">
        <v>599.95</v>
      </c>
      <c r="M5032" s="75" t="n">
        <v>42</v>
      </c>
      <c r="N5032" s="75" t="n">
        <v>378.48</v>
      </c>
      <c r="O5032" s="75" t="n">
        <v>252000</v>
      </c>
      <c r="P5032" s="75" t="n">
        <v>9000</v>
      </c>
      <c r="Q5032" s="79" t="n">
        <v>45119</v>
      </c>
      <c r="AR5032">
        <f>IF($AU$2&lt;&gt;5,NA(),IF(D5032=D5031,0,IF(AND(D14533=D5032,D5033=D5032),O5032+O5033+O14533,IF(D5033=D5032,O5033+O5032,O5032))))</f>
        <v/>
      </c>
      <c r="AS5032">
        <f>IF($AU$2&lt;&gt;5,NA(),IF(D5032=D5031,0,IF(AND(D14533=D5032,D5033=D5032),P5032+P5033+P14533,IF(D5033=D5032,P5033+P5032,P5032))))</f>
        <v/>
      </c>
      <c r="AT5032">
        <f>AR5032-AS5032</f>
        <v/>
      </c>
    </row>
    <row r="5033" ht="15.75" customHeight="1" s="121">
      <c r="B5033">
        <f>D5033&amp;Q5033&amp;E5033</f>
        <v/>
      </c>
      <c r="C5033" s="73" t="inlineStr">
        <is>
          <t>FUTSTK</t>
        </is>
      </c>
      <c r="D5033" s="73" t="inlineStr">
        <is>
          <t>SHREECEM</t>
        </is>
      </c>
      <c r="E5033" s="78" t="n">
        <v>45134</v>
      </c>
      <c r="F5033" s="75" t="n">
        <v>0</v>
      </c>
      <c r="G5033" s="73" t="inlineStr">
        <is>
          <t>XX</t>
        </is>
      </c>
      <c r="H5033" s="75" t="n">
        <v>23905.85</v>
      </c>
      <c r="I5033" s="75" t="n">
        <v>24425</v>
      </c>
      <c r="J5033" s="75" t="n">
        <v>23816.9</v>
      </c>
      <c r="K5033" s="75" t="n">
        <v>24367.25</v>
      </c>
      <c r="L5033" s="75" t="n">
        <v>24367.25</v>
      </c>
      <c r="M5033" s="75" t="n">
        <v>5269</v>
      </c>
      <c r="N5033" s="75" t="n">
        <v>31798.16</v>
      </c>
      <c r="O5033" s="75" t="n">
        <v>252350</v>
      </c>
      <c r="P5033" s="75" t="n">
        <v>-750</v>
      </c>
      <c r="Q5033" s="79" t="n">
        <v>45119</v>
      </c>
      <c r="AR5033">
        <f>IF($AU$2&lt;&gt;5,NA(),IF(D5033=D5032,0,IF(AND(D14534=D5033,D5034=D5033),O5033+O5034+O14534,IF(D5034=D5033,O5034+O5033,O5033))))</f>
        <v/>
      </c>
      <c r="AS5033">
        <f>IF($AU$2&lt;&gt;5,NA(),IF(D5033=D5032,0,IF(AND(D14534=D5033,D5034=D5033),P5033+P5034+P14534,IF(D5034=D5033,P5034+P5033,P5033))))</f>
        <v/>
      </c>
      <c r="AT5033">
        <f>AR5033-AS5033</f>
        <v/>
      </c>
    </row>
    <row r="5034" ht="15.75" customHeight="1" s="121">
      <c r="B5034">
        <f>D5034&amp;Q5034&amp;E5034</f>
        <v/>
      </c>
      <c r="C5034" s="73" t="inlineStr">
        <is>
          <t>FUTSTK</t>
        </is>
      </c>
      <c r="D5034" s="73" t="inlineStr">
        <is>
          <t>SHREECEM</t>
        </is>
      </c>
      <c r="E5034" s="78" t="n">
        <v>45169</v>
      </c>
      <c r="F5034" s="75" t="n">
        <v>0</v>
      </c>
      <c r="G5034" s="73" t="inlineStr">
        <is>
          <t>XX</t>
        </is>
      </c>
      <c r="H5034" s="75" t="n">
        <v>24041.15</v>
      </c>
      <c r="I5034" s="75" t="n">
        <v>24454.8</v>
      </c>
      <c r="J5034" s="75" t="n">
        <v>23900</v>
      </c>
      <c r="K5034" s="75" t="n">
        <v>24412.3</v>
      </c>
      <c r="L5034" s="75" t="n">
        <v>24412.3</v>
      </c>
      <c r="M5034" s="75" t="n">
        <v>93</v>
      </c>
      <c r="N5034" s="75" t="n">
        <v>562.35</v>
      </c>
      <c r="O5034" s="75" t="n">
        <v>2900</v>
      </c>
      <c r="P5034" s="75" t="n">
        <v>200</v>
      </c>
      <c r="Q5034" s="79" t="n">
        <v>45119</v>
      </c>
      <c r="AR5034">
        <f>IF($AU$2&lt;&gt;5,NA(),IF(D5034=D5033,0,IF(AND(D14535=D5034,D5035=D5034),O5034+O5035+O14535,IF(D5035=D5034,O5035+O5034,O5034))))</f>
        <v/>
      </c>
      <c r="AS5034">
        <f>IF($AU$2&lt;&gt;5,NA(),IF(D5034=D5033,0,IF(AND(D14535=D5034,D5035=D5034),P5034+P5035+P14535,IF(D5035=D5034,P5035+P5034,P5034))))</f>
        <v/>
      </c>
      <c r="AT5034">
        <f>AR5034-AS5034</f>
        <v/>
      </c>
    </row>
    <row r="5035" ht="15.75" customHeight="1" s="121">
      <c r="B5035">
        <f>D5035&amp;Q5035&amp;E5035</f>
        <v/>
      </c>
      <c r="C5035" s="73" t="inlineStr">
        <is>
          <t>FUTSTK</t>
        </is>
      </c>
      <c r="D5035" s="73" t="inlineStr">
        <is>
          <t>SHREECEM</t>
        </is>
      </c>
      <c r="E5035" s="78" t="n">
        <v>45197</v>
      </c>
      <c r="F5035" s="75" t="n">
        <v>0</v>
      </c>
      <c r="G5035" s="73" t="inlineStr">
        <is>
          <t>XX</t>
        </is>
      </c>
      <c r="H5035" s="75" t="n">
        <v>24048.6</v>
      </c>
      <c r="I5035" s="75" t="n">
        <v>24420</v>
      </c>
      <c r="J5035" s="75" t="n">
        <v>24048.6</v>
      </c>
      <c r="K5035" s="75" t="n">
        <v>24350</v>
      </c>
      <c r="L5035" s="75" t="n">
        <v>24633.95</v>
      </c>
      <c r="M5035" s="75" t="n">
        <v>9</v>
      </c>
      <c r="N5035" s="75" t="n">
        <v>54.53</v>
      </c>
      <c r="O5035" s="75" t="n">
        <v>450</v>
      </c>
      <c r="P5035" s="75" t="n">
        <v>25</v>
      </c>
      <c r="Q5035" s="79" t="n">
        <v>45119</v>
      </c>
      <c r="AR5035">
        <f>IF($AU$2&lt;&gt;5,NA(),IF(D5035=D5034,0,IF(AND(D14536=D5035,D5036=D5035),O5035+O5036+O14536,IF(D5036=D5035,O5036+O5035,O5035))))</f>
        <v/>
      </c>
      <c r="AS5035">
        <f>IF($AU$2&lt;&gt;5,NA(),IF(D5035=D5034,0,IF(AND(D14536=D5035,D5036=D5035),P5035+P5036+P14536,IF(D5036=D5035,P5036+P5035,P5035))))</f>
        <v/>
      </c>
      <c r="AT5035">
        <f>AR5035-AS5035</f>
        <v/>
      </c>
    </row>
    <row r="5036" ht="15.75" customHeight="1" s="121">
      <c r="B5036">
        <f>D5036&amp;Q5036&amp;E5036</f>
        <v/>
      </c>
      <c r="C5036" s="73" t="inlineStr">
        <is>
          <t>FUTSTK</t>
        </is>
      </c>
      <c r="D5036" s="73" t="inlineStr">
        <is>
          <t>SHRIRAMFIN</t>
        </is>
      </c>
      <c r="E5036" s="78" t="n">
        <v>45134</v>
      </c>
      <c r="F5036" s="75" t="n">
        <v>0</v>
      </c>
      <c r="G5036" s="73" t="inlineStr">
        <is>
          <t>XX</t>
        </is>
      </c>
      <c r="H5036" s="75" t="n">
        <v>1764.8</v>
      </c>
      <c r="I5036" s="75" t="n">
        <v>1820.9</v>
      </c>
      <c r="J5036" s="75" t="n">
        <v>1764.8</v>
      </c>
      <c r="K5036" s="75" t="n">
        <v>1808.7</v>
      </c>
      <c r="L5036" s="75" t="n">
        <v>1808.7</v>
      </c>
      <c r="M5036" s="75" t="n">
        <v>4224</v>
      </c>
      <c r="N5036" s="75" t="n">
        <v>45525.53</v>
      </c>
      <c r="O5036" s="75" t="n">
        <v>5853600</v>
      </c>
      <c r="P5036" s="75" t="n">
        <v>562800</v>
      </c>
      <c r="Q5036" s="79" t="n">
        <v>45119</v>
      </c>
      <c r="AR5036">
        <f>IF($AU$2&lt;&gt;5,NA(),IF(D5036=D5035,0,IF(AND(D14537=D5036,D5037=D5036),O5036+O5037+O14537,IF(D5037=D5036,O5037+O5036,O5036))))</f>
        <v/>
      </c>
      <c r="AS5036">
        <f>IF($AU$2&lt;&gt;5,NA(),IF(D5036=D5035,0,IF(AND(D14537=D5036,D5037=D5036),P5036+P5037+P14537,IF(D5037=D5036,P5037+P5036,P5036))))</f>
        <v/>
      </c>
      <c r="AT5036">
        <f>AR5036-AS5036</f>
        <v/>
      </c>
    </row>
    <row r="5037" ht="15.75" customHeight="1" s="121">
      <c r="B5037">
        <f>D5037&amp;Q5037&amp;E5037</f>
        <v/>
      </c>
      <c r="C5037" s="73" t="inlineStr">
        <is>
          <t>FUTSTK</t>
        </is>
      </c>
      <c r="D5037" s="73" t="inlineStr">
        <is>
          <t>SHRIRAMFIN</t>
        </is>
      </c>
      <c r="E5037" s="78" t="n">
        <v>45169</v>
      </c>
      <c r="F5037" s="75" t="n">
        <v>0</v>
      </c>
      <c r="G5037" s="73" t="inlineStr">
        <is>
          <t>XX</t>
        </is>
      </c>
      <c r="H5037" s="75" t="n">
        <v>1785</v>
      </c>
      <c r="I5037" s="75" t="n">
        <v>1828</v>
      </c>
      <c r="J5037" s="75" t="n">
        <v>1785</v>
      </c>
      <c r="K5037" s="75" t="n">
        <v>1815.3</v>
      </c>
      <c r="L5037" s="75" t="n">
        <v>1815.3</v>
      </c>
      <c r="M5037" s="75" t="n">
        <v>89</v>
      </c>
      <c r="N5037" s="75" t="n">
        <v>965.02</v>
      </c>
      <c r="O5037" s="75" t="n">
        <v>51000</v>
      </c>
      <c r="P5037" s="75" t="n">
        <v>6000</v>
      </c>
      <c r="Q5037" s="79" t="n">
        <v>45119</v>
      </c>
      <c r="AR5037">
        <f>IF($AU$2&lt;&gt;5,NA(),IF(D5037=D5036,0,IF(AND(D14538=D5037,D5038=D5037),O5037+O5038+O14538,IF(D5038=D5037,O5038+O5037,O5037))))</f>
        <v/>
      </c>
      <c r="AS5037">
        <f>IF($AU$2&lt;&gt;5,NA(),IF(D5037=D5036,0,IF(AND(D14538=D5037,D5038=D5037),P5037+P5038+P14538,IF(D5038=D5037,P5038+P5037,P5037))))</f>
        <v/>
      </c>
      <c r="AT5037">
        <f>AR5037-AS5037</f>
        <v/>
      </c>
    </row>
    <row r="5038" ht="15.75" customHeight="1" s="121">
      <c r="B5038">
        <f>D5038&amp;Q5038&amp;E5038</f>
        <v/>
      </c>
      <c r="C5038" s="73" t="inlineStr">
        <is>
          <t>FUTSTK</t>
        </is>
      </c>
      <c r="D5038" s="73" t="inlineStr">
        <is>
          <t>SHRIRAMFIN</t>
        </is>
      </c>
      <c r="E5038" s="78" t="n">
        <v>45197</v>
      </c>
      <c r="F5038" s="75" t="n">
        <v>0</v>
      </c>
      <c r="G5038" s="73" t="inlineStr">
        <is>
          <t>XX</t>
        </is>
      </c>
      <c r="H5038" s="75" t="n">
        <v>0</v>
      </c>
      <c r="I5038" s="75" t="n">
        <v>0</v>
      </c>
      <c r="J5038" s="75" t="n">
        <v>0</v>
      </c>
      <c r="K5038" s="75" t="n">
        <v>1750.8</v>
      </c>
      <c r="L5038" s="75" t="n">
        <v>1833.25</v>
      </c>
      <c r="M5038" s="75" t="n">
        <v>0</v>
      </c>
      <c r="N5038" s="75" t="n">
        <v>0</v>
      </c>
      <c r="O5038" s="75" t="n">
        <v>1200</v>
      </c>
      <c r="P5038" s="75" t="n">
        <v>0</v>
      </c>
      <c r="Q5038" s="79" t="n">
        <v>45119</v>
      </c>
      <c r="AR5038">
        <f>IF($AU$2&lt;&gt;5,NA(),IF(D5038=D5037,0,IF(AND(D14539=D5038,D5039=D5038),O5038+O5039+O14539,IF(D5039=D5038,O5039+O5038,O5038))))</f>
        <v/>
      </c>
      <c r="AS5038">
        <f>IF($AU$2&lt;&gt;5,NA(),IF(D5038=D5037,0,IF(AND(D14539=D5038,D5039=D5038),P5038+P5039+P14539,IF(D5039=D5038,P5039+P5038,P5038))))</f>
        <v/>
      </c>
      <c r="AT5038">
        <f>AR5038-AS5038</f>
        <v/>
      </c>
    </row>
    <row r="5039" ht="15.75" customHeight="1" s="121">
      <c r="B5039">
        <f>D5039&amp;Q5039&amp;E5039</f>
        <v/>
      </c>
      <c r="C5039" s="73" t="inlineStr">
        <is>
          <t>FUTSTK</t>
        </is>
      </c>
      <c r="D5039" s="73" t="inlineStr">
        <is>
          <t>SIEMENS</t>
        </is>
      </c>
      <c r="E5039" s="78" t="n">
        <v>45134</v>
      </c>
      <c r="F5039" s="75" t="n">
        <v>0</v>
      </c>
      <c r="G5039" s="73" t="inlineStr">
        <is>
          <t>XX</t>
        </is>
      </c>
      <c r="H5039" s="75" t="n">
        <v>3810</v>
      </c>
      <c r="I5039" s="75" t="n">
        <v>3894</v>
      </c>
      <c r="J5039" s="75" t="n">
        <v>3795.55</v>
      </c>
      <c r="K5039" s="75" t="n">
        <v>3847</v>
      </c>
      <c r="L5039" s="75" t="n">
        <v>3847</v>
      </c>
      <c r="M5039" s="75" t="n">
        <v>5379</v>
      </c>
      <c r="N5039" s="75" t="n">
        <v>57009.75</v>
      </c>
      <c r="O5039" s="75" t="n">
        <v>1645325</v>
      </c>
      <c r="P5039" s="75" t="n">
        <v>175450</v>
      </c>
      <c r="Q5039" s="79" t="n">
        <v>45119</v>
      </c>
      <c r="AR5039">
        <f>IF($AU$2&lt;&gt;5,NA(),IF(D5039=D5038,0,IF(AND(D14540=D5039,D5040=D5039),O5039+O5040+O14540,IF(D5040=D5039,O5040+O5039,O5039))))</f>
        <v/>
      </c>
      <c r="AS5039">
        <f>IF($AU$2&lt;&gt;5,NA(),IF(D5039=D5038,0,IF(AND(D14540=D5039,D5040=D5039),P5039+P5040+P14540,IF(D5040=D5039,P5040+P5039,P5039))))</f>
        <v/>
      </c>
      <c r="AT5039">
        <f>AR5039-AS5039</f>
        <v/>
      </c>
    </row>
    <row r="5040" ht="15.75" customHeight="1" s="121">
      <c r="B5040">
        <f>D5040&amp;Q5040&amp;E5040</f>
        <v/>
      </c>
      <c r="C5040" s="73" t="inlineStr">
        <is>
          <t>FUTSTK</t>
        </is>
      </c>
      <c r="D5040" s="73" t="inlineStr">
        <is>
          <t>SIEMENS</t>
        </is>
      </c>
      <c r="E5040" s="78" t="n">
        <v>45169</v>
      </c>
      <c r="F5040" s="75" t="n">
        <v>0</v>
      </c>
      <c r="G5040" s="73" t="inlineStr">
        <is>
          <t>XX</t>
        </is>
      </c>
      <c r="H5040" s="75" t="n">
        <v>3827.1</v>
      </c>
      <c r="I5040" s="75" t="n">
        <v>3912</v>
      </c>
      <c r="J5040" s="75" t="n">
        <v>3827.1</v>
      </c>
      <c r="K5040" s="75" t="n">
        <v>3869.5</v>
      </c>
      <c r="L5040" s="75" t="n">
        <v>3869.5</v>
      </c>
      <c r="M5040" s="75" t="n">
        <v>244</v>
      </c>
      <c r="N5040" s="75" t="n">
        <v>2600.32</v>
      </c>
      <c r="O5040" s="75" t="n">
        <v>56100</v>
      </c>
      <c r="P5040" s="75" t="n">
        <v>11825</v>
      </c>
      <c r="Q5040" s="79" t="n">
        <v>45119</v>
      </c>
      <c r="AR5040">
        <f>IF($AU$2&lt;&gt;5,NA(),IF(D5040=D5039,0,IF(AND(D14541=D5040,D5041=D5040),O5040+O5041+O14541,IF(D5041=D5040,O5041+O5040,O5040))))</f>
        <v/>
      </c>
      <c r="AS5040">
        <f>IF($AU$2&lt;&gt;5,NA(),IF(D5040=D5039,0,IF(AND(D14541=D5040,D5041=D5040),P5040+P5041+P14541,IF(D5041=D5040,P5041+P5040,P5040))))</f>
        <v/>
      </c>
      <c r="AT5040">
        <f>AR5040-AS5040</f>
        <v/>
      </c>
    </row>
    <row r="5041" ht="15.75" customHeight="1" s="121">
      <c r="B5041">
        <f>D5041&amp;Q5041&amp;E5041</f>
        <v/>
      </c>
      <c r="C5041" s="73" t="inlineStr">
        <is>
          <t>FUTSTK</t>
        </is>
      </c>
      <c r="D5041" s="73" t="inlineStr">
        <is>
          <t>SIEMENS</t>
        </is>
      </c>
      <c r="E5041" s="78" t="n">
        <v>45197</v>
      </c>
      <c r="F5041" s="75" t="n">
        <v>0</v>
      </c>
      <c r="G5041" s="73" t="inlineStr">
        <is>
          <t>XX</t>
        </is>
      </c>
      <c r="H5041" s="75" t="n">
        <v>3880.7</v>
      </c>
      <c r="I5041" s="75" t="n">
        <v>3910</v>
      </c>
      <c r="J5041" s="75" t="n">
        <v>3880.7</v>
      </c>
      <c r="K5041" s="75" t="n">
        <v>3900.65</v>
      </c>
      <c r="L5041" s="75" t="n">
        <v>3887.65</v>
      </c>
      <c r="M5041" s="75" t="n">
        <v>12</v>
      </c>
      <c r="N5041" s="75" t="n">
        <v>128.66</v>
      </c>
      <c r="O5041" s="75" t="n">
        <v>4125</v>
      </c>
      <c r="P5041" s="75" t="n">
        <v>1650</v>
      </c>
      <c r="Q5041" s="79" t="n">
        <v>45119</v>
      </c>
      <c r="AR5041">
        <f>IF($AU$2&lt;&gt;5,NA(),IF(D5041=D5040,0,IF(AND(D14542=D5041,D5042=D5041),O5041+O5042+O14542,IF(D5042=D5041,O5042+O5041,O5041))))</f>
        <v/>
      </c>
      <c r="AS5041">
        <f>IF($AU$2&lt;&gt;5,NA(),IF(D5041=D5040,0,IF(AND(D14542=D5041,D5042=D5041),P5041+P5042+P14542,IF(D5042=D5041,P5042+P5041,P5041))))</f>
        <v/>
      </c>
      <c r="AT5041">
        <f>AR5041-AS5041</f>
        <v/>
      </c>
    </row>
    <row r="5042" ht="15.75" customHeight="1" s="121">
      <c r="B5042">
        <f>D5042&amp;Q5042&amp;E5042</f>
        <v/>
      </c>
      <c r="C5042" s="73" t="inlineStr">
        <is>
          <t>FUTSTK</t>
        </is>
      </c>
      <c r="D5042" s="73" t="inlineStr">
        <is>
          <t>SRF</t>
        </is>
      </c>
      <c r="E5042" s="78" t="n">
        <v>45134</v>
      </c>
      <c r="F5042" s="75" t="n">
        <v>0</v>
      </c>
      <c r="G5042" s="73" t="inlineStr">
        <is>
          <t>XX</t>
        </is>
      </c>
      <c r="H5042" s="75" t="n">
        <v>2196.6</v>
      </c>
      <c r="I5042" s="75" t="n">
        <v>2221.65</v>
      </c>
      <c r="J5042" s="75" t="n">
        <v>2163.8</v>
      </c>
      <c r="K5042" s="75" t="n">
        <v>2216</v>
      </c>
      <c r="L5042" s="75" t="n">
        <v>2216</v>
      </c>
      <c r="M5042" s="75" t="n">
        <v>4200</v>
      </c>
      <c r="N5042" s="75" t="n">
        <v>34604.52</v>
      </c>
      <c r="O5042" s="75" t="n">
        <v>4918125</v>
      </c>
      <c r="P5042" s="75" t="n">
        <v>16500</v>
      </c>
      <c r="Q5042" s="79" t="n">
        <v>45119</v>
      </c>
      <c r="AR5042">
        <f>IF($AU$2&lt;&gt;5,NA(),IF(D5042=D5041,0,IF(AND(D14543=D5042,D5043=D5042),O5042+O5043+O14543,IF(D5043=D5042,O5043+O5042,O5042))))</f>
        <v/>
      </c>
      <c r="AS5042">
        <f>IF($AU$2&lt;&gt;5,NA(),IF(D5042=D5041,0,IF(AND(D14543=D5042,D5043=D5042),P5042+P5043+P14543,IF(D5043=D5042,P5043+P5042,P5042))))</f>
        <v/>
      </c>
      <c r="AT5042">
        <f>AR5042-AS5042</f>
        <v/>
      </c>
    </row>
    <row r="5043" ht="15.75" customHeight="1" s="121">
      <c r="B5043">
        <f>D5043&amp;Q5043&amp;E5043</f>
        <v/>
      </c>
      <c r="C5043" s="73" t="inlineStr">
        <is>
          <t>FUTSTK</t>
        </is>
      </c>
      <c r="D5043" s="73" t="inlineStr">
        <is>
          <t>SRF</t>
        </is>
      </c>
      <c r="E5043" s="78" t="n">
        <v>45169</v>
      </c>
      <c r="F5043" s="75" t="n">
        <v>0</v>
      </c>
      <c r="G5043" s="73" t="inlineStr">
        <is>
          <t>XX</t>
        </is>
      </c>
      <c r="H5043" s="75" t="n">
        <v>2180</v>
      </c>
      <c r="I5043" s="75" t="n">
        <v>2235.5</v>
      </c>
      <c r="J5043" s="75" t="n">
        <v>2180</v>
      </c>
      <c r="K5043" s="75" t="n">
        <v>2231.25</v>
      </c>
      <c r="L5043" s="75" t="n">
        <v>2231.25</v>
      </c>
      <c r="M5043" s="75" t="n">
        <v>386</v>
      </c>
      <c r="N5043" s="75" t="n">
        <v>3195.14</v>
      </c>
      <c r="O5043" s="75" t="n">
        <v>202500</v>
      </c>
      <c r="P5043" s="75" t="n">
        <v>25125</v>
      </c>
      <c r="Q5043" s="79" t="n">
        <v>45119</v>
      </c>
      <c r="AR5043">
        <f>IF($AU$2&lt;&gt;5,NA(),IF(D5043=D5042,0,IF(AND(D14544=D5043,D5044=D5043),O5043+O5044+O14544,IF(D5044=D5043,O5044+O5043,O5043))))</f>
        <v/>
      </c>
      <c r="AS5043">
        <f>IF($AU$2&lt;&gt;5,NA(),IF(D5043=D5042,0,IF(AND(D14544=D5043,D5044=D5043),P5043+P5044+P14544,IF(D5044=D5043,P5044+P5043,P5043))))</f>
        <v/>
      </c>
      <c r="AT5043">
        <f>AR5043-AS5043</f>
        <v/>
      </c>
    </row>
    <row r="5044" ht="15.75" customHeight="1" s="121">
      <c r="B5044">
        <f>D5044&amp;Q5044&amp;E5044</f>
        <v/>
      </c>
      <c r="C5044" s="73" t="inlineStr">
        <is>
          <t>FUTSTK</t>
        </is>
      </c>
      <c r="D5044" s="73" t="inlineStr">
        <is>
          <t>SRF</t>
        </is>
      </c>
      <c r="E5044" s="78" t="n">
        <v>45197</v>
      </c>
      <c r="F5044" s="75" t="n">
        <v>0</v>
      </c>
      <c r="G5044" s="73" t="inlineStr">
        <is>
          <t>XX</t>
        </is>
      </c>
      <c r="H5044" s="75" t="n">
        <v>2210</v>
      </c>
      <c r="I5044" s="75" t="n">
        <v>2245.6</v>
      </c>
      <c r="J5044" s="75" t="n">
        <v>2200</v>
      </c>
      <c r="K5044" s="75" t="n">
        <v>2245.6</v>
      </c>
      <c r="L5044" s="75" t="n">
        <v>2245.6</v>
      </c>
      <c r="M5044" s="75" t="n">
        <v>17</v>
      </c>
      <c r="N5044" s="75" t="n">
        <v>141.07</v>
      </c>
      <c r="O5044" s="75" t="n">
        <v>29625</v>
      </c>
      <c r="P5044" s="75" t="n">
        <v>2625</v>
      </c>
      <c r="Q5044" s="79" t="n">
        <v>45119</v>
      </c>
      <c r="AR5044">
        <f>IF($AU$2&lt;&gt;5,NA(),IF(D5044=D5043,0,IF(AND(D14545=D5044,D5045=D5044),O5044+O5045+O14545,IF(D5045=D5044,O5045+O5044,O5044))))</f>
        <v/>
      </c>
      <c r="AS5044">
        <f>IF($AU$2&lt;&gt;5,NA(),IF(D5044=D5043,0,IF(AND(D14545=D5044,D5045=D5044),P5044+P5045+P14545,IF(D5045=D5044,P5045+P5044,P5044))))</f>
        <v/>
      </c>
      <c r="AT5044">
        <f>AR5044-AS5044</f>
        <v/>
      </c>
    </row>
    <row r="5045" ht="15.75" customHeight="1" s="121">
      <c r="B5045">
        <f>D5045&amp;Q5045&amp;E5045</f>
        <v/>
      </c>
      <c r="C5045" s="73" t="inlineStr">
        <is>
          <t>FUTSTK</t>
        </is>
      </c>
      <c r="D5045" s="73" t="inlineStr">
        <is>
          <t>SUNPHARMA</t>
        </is>
      </c>
      <c r="E5045" s="78" t="n">
        <v>45134</v>
      </c>
      <c r="F5045" s="75" t="n">
        <v>0</v>
      </c>
      <c r="G5045" s="73" t="inlineStr">
        <is>
          <t>XX</t>
        </is>
      </c>
      <c r="H5045" s="75" t="n">
        <v>1077.15</v>
      </c>
      <c r="I5045" s="75" t="n">
        <v>1085.9</v>
      </c>
      <c r="J5045" s="75" t="n">
        <v>1072.05</v>
      </c>
      <c r="K5045" s="75" t="n">
        <v>1080.9</v>
      </c>
      <c r="L5045" s="75" t="n">
        <v>1080.9</v>
      </c>
      <c r="M5045" s="75" t="n">
        <v>8384</v>
      </c>
      <c r="N5045" s="75" t="n">
        <v>63400.28</v>
      </c>
      <c r="O5045" s="75" t="n">
        <v>26429900</v>
      </c>
      <c r="P5045" s="75" t="n">
        <v>-891800</v>
      </c>
      <c r="Q5045" s="79" t="n">
        <v>45119</v>
      </c>
      <c r="AR5045">
        <f>IF($AU$2&lt;&gt;5,NA(),IF(D5045=D5044,0,IF(AND(D14546=D5045,D5046=D5045),O5045+O5046+O14546,IF(D5046=D5045,O5046+O5045,O5045))))</f>
        <v/>
      </c>
      <c r="AS5045">
        <f>IF($AU$2&lt;&gt;5,NA(),IF(D5045=D5044,0,IF(AND(D14546=D5045,D5046=D5045),P5045+P5046+P14546,IF(D5046=D5045,P5046+P5045,P5045))))</f>
        <v/>
      </c>
      <c r="AT5045">
        <f>AR5045-AS5045</f>
        <v/>
      </c>
    </row>
    <row r="5046" ht="15.75" customHeight="1" s="121">
      <c r="B5046">
        <f>D5046&amp;Q5046&amp;E5046</f>
        <v/>
      </c>
      <c r="C5046" s="73" t="inlineStr">
        <is>
          <t>FUTSTK</t>
        </is>
      </c>
      <c r="D5046" s="73" t="inlineStr">
        <is>
          <t>SUNPHARMA</t>
        </is>
      </c>
      <c r="E5046" s="78" t="n">
        <v>45169</v>
      </c>
      <c r="F5046" s="75" t="n">
        <v>0</v>
      </c>
      <c r="G5046" s="73" t="inlineStr">
        <is>
          <t>XX</t>
        </is>
      </c>
      <c r="H5046" s="75" t="n">
        <v>1082.15</v>
      </c>
      <c r="I5046" s="75" t="n">
        <v>1089.85</v>
      </c>
      <c r="J5046" s="75" t="n">
        <v>1077.8</v>
      </c>
      <c r="K5046" s="75" t="n">
        <v>1083.95</v>
      </c>
      <c r="L5046" s="75" t="n">
        <v>1083.95</v>
      </c>
      <c r="M5046" s="75" t="n">
        <v>200</v>
      </c>
      <c r="N5046" s="75" t="n">
        <v>1517.14</v>
      </c>
      <c r="O5046" s="75" t="n">
        <v>183400</v>
      </c>
      <c r="P5046" s="75" t="n">
        <v>5600</v>
      </c>
      <c r="Q5046" s="79" t="n">
        <v>45119</v>
      </c>
      <c r="AR5046">
        <f>IF($AU$2&lt;&gt;5,NA(),IF(D5046=D5045,0,IF(AND(D14547=D5046,D5047=D5046),O5046+O5047+O14547,IF(D5047=D5046,O5047+O5046,O5046))))</f>
        <v/>
      </c>
      <c r="AS5046">
        <f>IF($AU$2&lt;&gt;5,NA(),IF(D5046=D5045,0,IF(AND(D14547=D5046,D5047=D5046),P5046+P5047+P14547,IF(D5047=D5046,P5047+P5046,P5046))))</f>
        <v/>
      </c>
      <c r="AT5046">
        <f>AR5046-AS5046</f>
        <v/>
      </c>
    </row>
    <row r="5047" ht="15.75" customHeight="1" s="121">
      <c r="B5047">
        <f>D5047&amp;Q5047&amp;E5047</f>
        <v/>
      </c>
      <c r="C5047" s="73" t="inlineStr">
        <is>
          <t>FUTSTK</t>
        </is>
      </c>
      <c r="D5047" s="73" t="inlineStr">
        <is>
          <t>SUNPHARMA</t>
        </is>
      </c>
      <c r="E5047" s="78" t="n">
        <v>45197</v>
      </c>
      <c r="F5047" s="75" t="n">
        <v>0</v>
      </c>
      <c r="G5047" s="73" t="inlineStr">
        <is>
          <t>XX</t>
        </is>
      </c>
      <c r="H5047" s="75" t="n">
        <v>1087.65</v>
      </c>
      <c r="I5047" s="75" t="n">
        <v>1095</v>
      </c>
      <c r="J5047" s="75" t="n">
        <v>1087</v>
      </c>
      <c r="K5047" s="75" t="n">
        <v>1090.9</v>
      </c>
      <c r="L5047" s="75" t="n">
        <v>1090.9</v>
      </c>
      <c r="M5047" s="75" t="n">
        <v>10</v>
      </c>
      <c r="N5047" s="75" t="n">
        <v>76.33</v>
      </c>
      <c r="O5047" s="75" t="n">
        <v>18200</v>
      </c>
      <c r="P5047" s="75" t="n">
        <v>3500</v>
      </c>
      <c r="Q5047" s="79" t="n">
        <v>45119</v>
      </c>
      <c r="AR5047">
        <f>IF($AU$2&lt;&gt;5,NA(),IF(D5047=D5046,0,IF(AND(D14548=D5047,D5048=D5047),O5047+O5048+O14548,IF(D5048=D5047,O5048+O5047,O5047))))</f>
        <v/>
      </c>
      <c r="AS5047">
        <f>IF($AU$2&lt;&gt;5,NA(),IF(D5047=D5046,0,IF(AND(D14548=D5047,D5048=D5047),P5047+P5048+P14548,IF(D5048=D5047,P5048+P5047,P5047))))</f>
        <v/>
      </c>
      <c r="AT5047">
        <f>AR5047-AS5047</f>
        <v/>
      </c>
    </row>
    <row r="5048" ht="15.75" customHeight="1" s="121">
      <c r="B5048">
        <f>D5048&amp;Q5048&amp;E5048</f>
        <v/>
      </c>
      <c r="C5048" s="73" t="inlineStr">
        <is>
          <t>FUTSTK</t>
        </is>
      </c>
      <c r="D5048" s="73" t="inlineStr">
        <is>
          <t>SUNTV</t>
        </is>
      </c>
      <c r="E5048" s="78" t="n">
        <v>45134</v>
      </c>
      <c r="F5048" s="75" t="n">
        <v>0</v>
      </c>
      <c r="G5048" s="73" t="inlineStr">
        <is>
          <t>XX</t>
        </is>
      </c>
      <c r="H5048" s="75" t="n">
        <v>477.25</v>
      </c>
      <c r="I5048" s="75" t="n">
        <v>492.7</v>
      </c>
      <c r="J5048" s="75" t="n">
        <v>472.2</v>
      </c>
      <c r="K5048" s="75" t="n">
        <v>489.75</v>
      </c>
      <c r="L5048" s="75" t="n">
        <v>489.75</v>
      </c>
      <c r="M5048" s="75" t="n">
        <v>2893</v>
      </c>
      <c r="N5048" s="75" t="n">
        <v>21053.15</v>
      </c>
      <c r="O5048" s="75" t="n">
        <v>8133000</v>
      </c>
      <c r="P5048" s="75" t="n">
        <v>-630000</v>
      </c>
      <c r="Q5048" s="79" t="n">
        <v>45119</v>
      </c>
      <c r="AR5048">
        <f>IF($AU$2&lt;&gt;5,NA(),IF(D5048=D5047,0,IF(AND(D14549=D5048,D5049=D5048),O5048+O5049+O14549,IF(D5049=D5048,O5049+O5048,O5048))))</f>
        <v/>
      </c>
      <c r="AS5048">
        <f>IF($AU$2&lt;&gt;5,NA(),IF(D5048=D5047,0,IF(AND(D14549=D5048,D5049=D5048),P5048+P5049+P14549,IF(D5049=D5048,P5049+P5048,P5048))))</f>
        <v/>
      </c>
      <c r="AT5048">
        <f>AR5048-AS5048</f>
        <v/>
      </c>
    </row>
    <row r="5049" ht="15.75" customHeight="1" s="121">
      <c r="B5049">
        <f>D5049&amp;Q5049&amp;E5049</f>
        <v/>
      </c>
      <c r="C5049" s="73" t="inlineStr">
        <is>
          <t>FUTSTK</t>
        </is>
      </c>
      <c r="D5049" s="73" t="inlineStr">
        <is>
          <t>SUNTV</t>
        </is>
      </c>
      <c r="E5049" s="78" t="n">
        <v>45169</v>
      </c>
      <c r="F5049" s="75" t="n">
        <v>0</v>
      </c>
      <c r="G5049" s="73" t="inlineStr">
        <is>
          <t>XX</t>
        </is>
      </c>
      <c r="H5049" s="75" t="n">
        <v>475</v>
      </c>
      <c r="I5049" s="75" t="n">
        <v>491.9</v>
      </c>
      <c r="J5049" s="75" t="n">
        <v>473.55</v>
      </c>
      <c r="K5049" s="75" t="n">
        <v>489.05</v>
      </c>
      <c r="L5049" s="75" t="n">
        <v>489.05</v>
      </c>
      <c r="M5049" s="75" t="n">
        <v>118</v>
      </c>
      <c r="N5049" s="75" t="n">
        <v>860.53</v>
      </c>
      <c r="O5049" s="75" t="n">
        <v>214500</v>
      </c>
      <c r="P5049" s="75" t="n">
        <v>-21000</v>
      </c>
      <c r="Q5049" s="79" t="n">
        <v>45119</v>
      </c>
      <c r="AR5049">
        <f>IF($AU$2&lt;&gt;5,NA(),IF(D5049=D5048,0,IF(AND(D14550=D5049,D5050=D5049),O5049+O5050+O14550,IF(D5050=D5049,O5050+O5049,O5049))))</f>
        <v/>
      </c>
      <c r="AS5049">
        <f>IF($AU$2&lt;&gt;5,NA(),IF(D5049=D5048,0,IF(AND(D14550=D5049,D5050=D5049),P5049+P5050+P14550,IF(D5050=D5049,P5050+P5049,P5049))))</f>
        <v/>
      </c>
      <c r="AT5049">
        <f>AR5049-AS5049</f>
        <v/>
      </c>
    </row>
    <row r="5050" ht="15.75" customHeight="1" s="121">
      <c r="B5050">
        <f>D5050&amp;Q5050&amp;E5050</f>
        <v/>
      </c>
      <c r="C5050" s="73" t="inlineStr">
        <is>
          <t>FUTSTK</t>
        </is>
      </c>
      <c r="D5050" s="73" t="inlineStr">
        <is>
          <t>SUNTV</t>
        </is>
      </c>
      <c r="E5050" s="78" t="n">
        <v>45197</v>
      </c>
      <c r="F5050" s="75" t="n">
        <v>0</v>
      </c>
      <c r="G5050" s="73" t="inlineStr">
        <is>
          <t>XX</t>
        </is>
      </c>
      <c r="H5050" s="75" t="n">
        <v>0</v>
      </c>
      <c r="I5050" s="75" t="n">
        <v>0</v>
      </c>
      <c r="J5050" s="75" t="n">
        <v>0</v>
      </c>
      <c r="K5050" s="75" t="n">
        <v>480.3</v>
      </c>
      <c r="L5050" s="75" t="n">
        <v>496.45</v>
      </c>
      <c r="M5050" s="75" t="n">
        <v>0</v>
      </c>
      <c r="N5050" s="75" t="n">
        <v>0</v>
      </c>
      <c r="O5050" s="75" t="n">
        <v>6000</v>
      </c>
      <c r="P5050" s="75" t="n">
        <v>0</v>
      </c>
      <c r="Q5050" s="79" t="n">
        <v>45119</v>
      </c>
      <c r="AR5050">
        <f>IF($AU$2&lt;&gt;5,NA(),IF(D5050=D5049,0,IF(AND(D14551=D5050,D5051=D5050),O5050+O5051+O14551,IF(D5051=D5050,O5051+O5050,O5050))))</f>
        <v/>
      </c>
      <c r="AS5050">
        <f>IF($AU$2&lt;&gt;5,NA(),IF(D5050=D5049,0,IF(AND(D14551=D5050,D5051=D5050),P5050+P5051+P14551,IF(D5051=D5050,P5051+P5050,P5050))))</f>
        <v/>
      </c>
      <c r="AT5050">
        <f>AR5050-AS5050</f>
        <v/>
      </c>
    </row>
    <row r="5051" ht="15.75" customHeight="1" s="121">
      <c r="B5051">
        <f>D5051&amp;Q5051&amp;E5051</f>
        <v/>
      </c>
      <c r="C5051" s="73" t="inlineStr">
        <is>
          <t>FUTSTK</t>
        </is>
      </c>
      <c r="D5051" s="73" t="inlineStr">
        <is>
          <t>SYNGENE</t>
        </is>
      </c>
      <c r="E5051" s="78" t="n">
        <v>45134</v>
      </c>
      <c r="F5051" s="75" t="n">
        <v>0</v>
      </c>
      <c r="G5051" s="73" t="inlineStr">
        <is>
          <t>XX</t>
        </is>
      </c>
      <c r="H5051" s="75" t="n">
        <v>764.4</v>
      </c>
      <c r="I5051" s="75" t="n">
        <v>784.1</v>
      </c>
      <c r="J5051" s="75" t="n">
        <v>761.55</v>
      </c>
      <c r="K5051" s="75" t="n">
        <v>782.4</v>
      </c>
      <c r="L5051" s="75" t="n">
        <v>782.4</v>
      </c>
      <c r="M5051" s="75" t="n">
        <v>1662</v>
      </c>
      <c r="N5051" s="75" t="n">
        <v>12907.25</v>
      </c>
      <c r="O5051" s="75" t="n">
        <v>2767000</v>
      </c>
      <c r="P5051" s="75" t="n">
        <v>45000</v>
      </c>
      <c r="Q5051" s="79" t="n">
        <v>45119</v>
      </c>
      <c r="AR5051">
        <f>IF($AU$2&lt;&gt;5,NA(),IF(D5051=D5050,0,IF(AND(D14552=D5051,D5052=D5051),O5051+O5052+O14552,IF(D5052=D5051,O5052+O5051,O5051))))</f>
        <v/>
      </c>
      <c r="AS5051">
        <f>IF($AU$2&lt;&gt;5,NA(),IF(D5051=D5050,0,IF(AND(D14552=D5051,D5052=D5051),P5051+P5052+P14552,IF(D5052=D5051,P5052+P5051,P5051))))</f>
        <v/>
      </c>
      <c r="AT5051">
        <f>AR5051-AS5051</f>
        <v/>
      </c>
    </row>
    <row r="5052" ht="15.75" customHeight="1" s="121">
      <c r="B5052">
        <f>D5052&amp;Q5052&amp;E5052</f>
        <v/>
      </c>
      <c r="C5052" s="73" t="inlineStr">
        <is>
          <t>FUTSTK</t>
        </is>
      </c>
      <c r="D5052" s="73" t="inlineStr">
        <is>
          <t>SYNGENE</t>
        </is>
      </c>
      <c r="E5052" s="78" t="n">
        <v>45169</v>
      </c>
      <c r="F5052" s="75" t="n">
        <v>0</v>
      </c>
      <c r="G5052" s="73" t="inlineStr">
        <is>
          <t>XX</t>
        </is>
      </c>
      <c r="H5052" s="75" t="n">
        <v>766</v>
      </c>
      <c r="I5052" s="75" t="n">
        <v>788.8</v>
      </c>
      <c r="J5052" s="75" t="n">
        <v>766</v>
      </c>
      <c r="K5052" s="75" t="n">
        <v>786.25</v>
      </c>
      <c r="L5052" s="75" t="n">
        <v>786.25</v>
      </c>
      <c r="M5052" s="75" t="n">
        <v>36</v>
      </c>
      <c r="N5052" s="75" t="n">
        <v>280.97</v>
      </c>
      <c r="O5052" s="75" t="n">
        <v>35000</v>
      </c>
      <c r="P5052" s="75" t="n">
        <v>6000</v>
      </c>
      <c r="Q5052" s="79" t="n">
        <v>45119</v>
      </c>
      <c r="AR5052">
        <f>IF($AU$2&lt;&gt;5,NA(),IF(D5052=D5051,0,IF(AND(D14553=D5052,D5053=D5052),O5052+O5053+O14553,IF(D5053=D5052,O5053+O5052,O5052))))</f>
        <v/>
      </c>
      <c r="AS5052">
        <f>IF($AU$2&lt;&gt;5,NA(),IF(D5052=D5051,0,IF(AND(D14553=D5052,D5053=D5052),P5052+P5053+P14553,IF(D5053=D5052,P5053+P5052,P5052))))</f>
        <v/>
      </c>
      <c r="AT5052">
        <f>AR5052-AS5052</f>
        <v/>
      </c>
    </row>
    <row r="5053" ht="15.75" customHeight="1" s="121">
      <c r="B5053">
        <f>D5053&amp;Q5053&amp;E5053</f>
        <v/>
      </c>
      <c r="C5053" s="73" t="inlineStr">
        <is>
          <t>FUTSTK</t>
        </is>
      </c>
      <c r="D5053" s="73" t="inlineStr">
        <is>
          <t>SYNGENE</t>
        </is>
      </c>
      <c r="E5053" s="78" t="n">
        <v>45197</v>
      </c>
      <c r="F5053" s="75" t="n">
        <v>0</v>
      </c>
      <c r="G5053" s="73" t="inlineStr">
        <is>
          <t>XX</t>
        </is>
      </c>
      <c r="H5053" s="75" t="n">
        <v>784.4</v>
      </c>
      <c r="I5053" s="75" t="n">
        <v>790</v>
      </c>
      <c r="J5053" s="75" t="n">
        <v>784.4</v>
      </c>
      <c r="K5053" s="75" t="n">
        <v>790</v>
      </c>
      <c r="L5053" s="75" t="n">
        <v>790</v>
      </c>
      <c r="M5053" s="75" t="n">
        <v>4</v>
      </c>
      <c r="N5053" s="75" t="n">
        <v>31.53</v>
      </c>
      <c r="O5053" s="75" t="n">
        <v>4000</v>
      </c>
      <c r="P5053" s="75" t="n">
        <v>3000</v>
      </c>
      <c r="Q5053" s="79" t="n">
        <v>45119</v>
      </c>
      <c r="AR5053">
        <f>IF($AU$2&lt;&gt;5,NA(),IF(D5053=D5052,0,IF(AND(D14554=D5053,D5054=D5053),O5053+O5054+O14554,IF(D5054=D5053,O5054+O5053,O5053))))</f>
        <v/>
      </c>
      <c r="AS5053">
        <f>IF($AU$2&lt;&gt;5,NA(),IF(D5053=D5052,0,IF(AND(D14554=D5053,D5054=D5053),P5053+P5054+P14554,IF(D5054=D5053,P5054+P5053,P5053))))</f>
        <v/>
      </c>
      <c r="AT5053">
        <f>AR5053-AS5053</f>
        <v/>
      </c>
    </row>
    <row r="5054" ht="15.75" customHeight="1" s="121">
      <c r="B5054">
        <f>D5054&amp;Q5054&amp;E5054</f>
        <v/>
      </c>
      <c r="C5054" s="73" t="inlineStr">
        <is>
          <t>FUTSTK</t>
        </is>
      </c>
      <c r="D5054" s="73" t="inlineStr">
        <is>
          <t>TATACHEM</t>
        </is>
      </c>
      <c r="E5054" s="78" t="n">
        <v>45134</v>
      </c>
      <c r="F5054" s="75" t="n">
        <v>0</v>
      </c>
      <c r="G5054" s="73" t="inlineStr">
        <is>
          <t>XX</t>
        </is>
      </c>
      <c r="H5054" s="75" t="n">
        <v>984.7</v>
      </c>
      <c r="I5054" s="75" t="n">
        <v>989</v>
      </c>
      <c r="J5054" s="75" t="n">
        <v>970.2</v>
      </c>
      <c r="K5054" s="75" t="n">
        <v>975</v>
      </c>
      <c r="L5054" s="75" t="n">
        <v>975</v>
      </c>
      <c r="M5054" s="75" t="n">
        <v>3096</v>
      </c>
      <c r="N5054" s="75" t="n">
        <v>16644.46</v>
      </c>
      <c r="O5054" s="75" t="n">
        <v>8756000</v>
      </c>
      <c r="P5054" s="75" t="n">
        <v>209550</v>
      </c>
      <c r="Q5054" s="79" t="n">
        <v>45119</v>
      </c>
      <c r="AR5054">
        <f>IF($AU$2&lt;&gt;5,NA(),IF(D5054=D5053,0,IF(AND(D14555=D5054,D5055=D5054),O5054+O5055+O14555,IF(D5055=D5054,O5055+O5054,O5054))))</f>
        <v/>
      </c>
      <c r="AS5054">
        <f>IF($AU$2&lt;&gt;5,NA(),IF(D5054=D5053,0,IF(AND(D14555=D5054,D5055=D5054),P5054+P5055+P14555,IF(D5055=D5054,P5055+P5054,P5054))))</f>
        <v/>
      </c>
      <c r="AT5054">
        <f>AR5054-AS5054</f>
        <v/>
      </c>
    </row>
    <row r="5055" ht="15.75" customHeight="1" s="121">
      <c r="B5055">
        <f>D5055&amp;Q5055&amp;E5055</f>
        <v/>
      </c>
      <c r="C5055" s="73" t="inlineStr">
        <is>
          <t>FUTSTK</t>
        </is>
      </c>
      <c r="D5055" s="73" t="inlineStr">
        <is>
          <t>TATACHEM</t>
        </is>
      </c>
      <c r="E5055" s="78" t="n">
        <v>45169</v>
      </c>
      <c r="F5055" s="75" t="n">
        <v>0</v>
      </c>
      <c r="G5055" s="73" t="inlineStr">
        <is>
          <t>XX</t>
        </is>
      </c>
      <c r="H5055" s="75" t="n">
        <v>982.1</v>
      </c>
      <c r="I5055" s="75" t="n">
        <v>983.95</v>
      </c>
      <c r="J5055" s="75" t="n">
        <v>967.75</v>
      </c>
      <c r="K5055" s="75" t="n">
        <v>971.95</v>
      </c>
      <c r="L5055" s="75" t="n">
        <v>971.95</v>
      </c>
      <c r="M5055" s="75" t="n">
        <v>423</v>
      </c>
      <c r="N5055" s="75" t="n">
        <v>2265.95</v>
      </c>
      <c r="O5055" s="75" t="n">
        <v>721600</v>
      </c>
      <c r="P5055" s="75" t="n">
        <v>101750</v>
      </c>
      <c r="Q5055" s="79" t="n">
        <v>45119</v>
      </c>
      <c r="AR5055">
        <f>IF($AU$2&lt;&gt;5,NA(),IF(D5055=D5054,0,IF(AND(D14556=D5055,D5056=D5055),O5055+O5056+O14556,IF(D5056=D5055,O5056+O5055,O5055))))</f>
        <v/>
      </c>
      <c r="AS5055">
        <f>IF($AU$2&lt;&gt;5,NA(),IF(D5055=D5054,0,IF(AND(D14556=D5055,D5056=D5055),P5055+P5056+P14556,IF(D5056=D5055,P5056+P5055,P5055))))</f>
        <v/>
      </c>
      <c r="AT5055">
        <f>AR5055-AS5055</f>
        <v/>
      </c>
    </row>
    <row r="5056" ht="15.75" customHeight="1" s="121">
      <c r="B5056">
        <f>D5056&amp;Q5056&amp;E5056</f>
        <v/>
      </c>
      <c r="C5056" s="73" t="inlineStr">
        <is>
          <t>FUTSTK</t>
        </is>
      </c>
      <c r="D5056" s="73" t="inlineStr">
        <is>
          <t>TATACHEM</t>
        </is>
      </c>
      <c r="E5056" s="78" t="n">
        <v>45197</v>
      </c>
      <c r="F5056" s="75" t="n">
        <v>0</v>
      </c>
      <c r="G5056" s="73" t="inlineStr">
        <is>
          <t>XX</t>
        </is>
      </c>
      <c r="H5056" s="75" t="n">
        <v>978</v>
      </c>
      <c r="I5056" s="75" t="n">
        <v>978</v>
      </c>
      <c r="J5056" s="75" t="n">
        <v>968</v>
      </c>
      <c r="K5056" s="75" t="n">
        <v>970.25</v>
      </c>
      <c r="L5056" s="75" t="n">
        <v>970.25</v>
      </c>
      <c r="M5056" s="75" t="n">
        <v>25</v>
      </c>
      <c r="N5056" s="75" t="n">
        <v>133.7</v>
      </c>
      <c r="O5056" s="75" t="n">
        <v>49500</v>
      </c>
      <c r="P5056" s="75" t="n">
        <v>7150</v>
      </c>
      <c r="Q5056" s="79" t="n">
        <v>45119</v>
      </c>
      <c r="AR5056">
        <f>IF($AU$2&lt;&gt;5,NA(),IF(D5056=D5055,0,IF(AND(D14557=D5056,D5057=D5056),O5056+O5057+O14557,IF(D5057=D5056,O5057+O5056,O5056))))</f>
        <v/>
      </c>
      <c r="AS5056">
        <f>IF($AU$2&lt;&gt;5,NA(),IF(D5056=D5055,0,IF(AND(D14557=D5056,D5057=D5056),P5056+P5057+P14557,IF(D5057=D5056,P5057+P5056,P5056))))</f>
        <v/>
      </c>
      <c r="AT5056">
        <f>AR5056-AS5056</f>
        <v/>
      </c>
    </row>
    <row r="5057" ht="15.75" customHeight="1" s="121">
      <c r="B5057">
        <f>D5057&amp;Q5057&amp;E5057</f>
        <v/>
      </c>
      <c r="C5057" s="73" t="inlineStr">
        <is>
          <t>FUTSTK</t>
        </is>
      </c>
      <c r="D5057" s="73" t="inlineStr">
        <is>
          <t>TATACOMM</t>
        </is>
      </c>
      <c r="E5057" s="78" t="n">
        <v>45134</v>
      </c>
      <c r="F5057" s="75" t="n">
        <v>0</v>
      </c>
      <c r="G5057" s="73" t="inlineStr">
        <is>
          <t>XX</t>
        </is>
      </c>
      <c r="H5057" s="75" t="n">
        <v>1647.85</v>
      </c>
      <c r="I5057" s="75" t="n">
        <v>1664.7</v>
      </c>
      <c r="J5057" s="75" t="n">
        <v>1608.2</v>
      </c>
      <c r="K5057" s="75" t="n">
        <v>1612.15</v>
      </c>
      <c r="L5057" s="75" t="n">
        <v>1612.15</v>
      </c>
      <c r="M5057" s="75" t="n">
        <v>4211</v>
      </c>
      <c r="N5057" s="75" t="n">
        <v>34293.28</v>
      </c>
      <c r="O5057" s="75" t="n">
        <v>4051000</v>
      </c>
      <c r="P5057" s="75" t="n">
        <v>-15000</v>
      </c>
      <c r="Q5057" s="79" t="n">
        <v>45119</v>
      </c>
      <c r="AR5057">
        <f>IF($AU$2&lt;&gt;5,NA(),IF(D5057=D5056,0,IF(AND(D14558=D5057,D5058=D5057),O5057+O5058+O14558,IF(D5058=D5057,O5058+O5057,O5057))))</f>
        <v/>
      </c>
      <c r="AS5057">
        <f>IF($AU$2&lt;&gt;5,NA(),IF(D5057=D5056,0,IF(AND(D14558=D5057,D5058=D5057),P5057+P5058+P14558,IF(D5058=D5057,P5058+P5057,P5057))))</f>
        <v/>
      </c>
      <c r="AT5057">
        <f>AR5057-AS5057</f>
        <v/>
      </c>
    </row>
    <row r="5058" ht="15.75" customHeight="1" s="121">
      <c r="B5058">
        <f>D5058&amp;Q5058&amp;E5058</f>
        <v/>
      </c>
      <c r="C5058" s="73" t="inlineStr">
        <is>
          <t>FUTSTK</t>
        </is>
      </c>
      <c r="D5058" s="73" t="inlineStr">
        <is>
          <t>TATACOMM</t>
        </is>
      </c>
      <c r="E5058" s="78" t="n">
        <v>45169</v>
      </c>
      <c r="F5058" s="75" t="n">
        <v>0</v>
      </c>
      <c r="G5058" s="73" t="inlineStr">
        <is>
          <t>XX</t>
        </is>
      </c>
      <c r="H5058" s="75" t="n">
        <v>1658.6</v>
      </c>
      <c r="I5058" s="75" t="n">
        <v>1673.35</v>
      </c>
      <c r="J5058" s="75" t="n">
        <v>1620</v>
      </c>
      <c r="K5058" s="75" t="n">
        <v>1622.6</v>
      </c>
      <c r="L5058" s="75" t="n">
        <v>1622.6</v>
      </c>
      <c r="M5058" s="75" t="n">
        <v>259</v>
      </c>
      <c r="N5058" s="75" t="n">
        <v>2120.45</v>
      </c>
      <c r="O5058" s="75" t="n">
        <v>135500</v>
      </c>
      <c r="P5058" s="75" t="n">
        <v>18000</v>
      </c>
      <c r="Q5058" s="79" t="n">
        <v>45119</v>
      </c>
      <c r="AR5058">
        <f>IF($AU$2&lt;&gt;5,NA(),IF(D5058=D5057,0,IF(AND(D14559=D5058,D5059=D5058),O5058+O5059+O14559,IF(D5059=D5058,O5059+O5058,O5058))))</f>
        <v/>
      </c>
      <c r="AS5058">
        <f>IF($AU$2&lt;&gt;5,NA(),IF(D5058=D5057,0,IF(AND(D14559=D5058,D5059=D5058),P5058+P5059+P14559,IF(D5059=D5058,P5059+P5058,P5058))))</f>
        <v/>
      </c>
      <c r="AT5058">
        <f>AR5058-AS5058</f>
        <v/>
      </c>
    </row>
    <row r="5059" ht="15.75" customHeight="1" s="121">
      <c r="B5059">
        <f>D5059&amp;Q5059&amp;E5059</f>
        <v/>
      </c>
      <c r="C5059" s="73" t="inlineStr">
        <is>
          <t>FUTSTK</t>
        </is>
      </c>
      <c r="D5059" s="73" t="inlineStr">
        <is>
          <t>TATACOMM</t>
        </is>
      </c>
      <c r="E5059" s="78" t="n">
        <v>45197</v>
      </c>
      <c r="F5059" s="75" t="n">
        <v>0</v>
      </c>
      <c r="G5059" s="73" t="inlineStr">
        <is>
          <t>XX</t>
        </is>
      </c>
      <c r="H5059" s="75" t="n">
        <v>1663</v>
      </c>
      <c r="I5059" s="75" t="n">
        <v>1675</v>
      </c>
      <c r="J5059" s="75" t="n">
        <v>1633.2</v>
      </c>
      <c r="K5059" s="75" t="n">
        <v>1633.2</v>
      </c>
      <c r="L5059" s="75" t="n">
        <v>1633.2</v>
      </c>
      <c r="M5059" s="75" t="n">
        <v>16</v>
      </c>
      <c r="N5059" s="75" t="n">
        <v>132.15</v>
      </c>
      <c r="O5059" s="75" t="n">
        <v>10500</v>
      </c>
      <c r="P5059" s="75" t="n">
        <v>1500</v>
      </c>
      <c r="Q5059" s="79" t="n">
        <v>45119</v>
      </c>
      <c r="AR5059">
        <f>IF($AU$2&lt;&gt;5,NA(),IF(D5059=D5058,0,IF(AND(D14560=D5059,D5060=D5059),O5059+O5060+O14560,IF(D5060=D5059,O5060+O5059,O5059))))</f>
        <v/>
      </c>
      <c r="AS5059">
        <f>IF($AU$2&lt;&gt;5,NA(),IF(D5059=D5058,0,IF(AND(D14560=D5059,D5060=D5059),P5059+P5060+P14560,IF(D5060=D5059,P5060+P5059,P5059))))</f>
        <v/>
      </c>
      <c r="AT5059">
        <f>AR5059-AS5059</f>
        <v/>
      </c>
    </row>
    <row r="5060" ht="15.75" customHeight="1" s="121">
      <c r="B5060">
        <f>D5060&amp;Q5060&amp;E5060</f>
        <v/>
      </c>
      <c r="C5060" s="73" t="inlineStr">
        <is>
          <t>FUTSTK</t>
        </is>
      </c>
      <c r="D5060" s="73" t="inlineStr">
        <is>
          <t>TATACONSUM</t>
        </is>
      </c>
      <c r="E5060" s="78" t="n">
        <v>45134</v>
      </c>
      <c r="F5060" s="75" t="n">
        <v>0</v>
      </c>
      <c r="G5060" s="73" t="inlineStr">
        <is>
          <t>XX</t>
        </is>
      </c>
      <c r="H5060" s="75" t="n">
        <v>847.05</v>
      </c>
      <c r="I5060" s="75" t="n">
        <v>850.95</v>
      </c>
      <c r="J5060" s="75" t="n">
        <v>842.4</v>
      </c>
      <c r="K5060" s="75" t="n">
        <v>846.8</v>
      </c>
      <c r="L5060" s="75" t="n">
        <v>846.8</v>
      </c>
      <c r="M5060" s="75" t="n">
        <v>1664</v>
      </c>
      <c r="N5060" s="75" t="n">
        <v>12679.41</v>
      </c>
      <c r="O5060" s="75" t="n">
        <v>11059200</v>
      </c>
      <c r="P5060" s="75" t="n">
        <v>-34200</v>
      </c>
      <c r="Q5060" s="79" t="n">
        <v>45119</v>
      </c>
      <c r="AR5060">
        <f>IF($AU$2&lt;&gt;5,NA(),IF(D5060=D5059,0,IF(AND(D14561=D5060,D5061=D5060),O5060+O5061+O14561,IF(D5061=D5060,O5061+O5060,O5060))))</f>
        <v/>
      </c>
      <c r="AS5060">
        <f>IF($AU$2&lt;&gt;5,NA(),IF(D5060=D5059,0,IF(AND(D14561=D5060,D5061=D5060),P5060+P5061+P14561,IF(D5061=D5060,P5061+P5060,P5060))))</f>
        <v/>
      </c>
      <c r="AT5060">
        <f>AR5060-AS5060</f>
        <v/>
      </c>
    </row>
    <row r="5061" ht="15.75" customHeight="1" s="121">
      <c r="B5061">
        <f>D5061&amp;Q5061&amp;E5061</f>
        <v/>
      </c>
      <c r="C5061" s="73" t="inlineStr">
        <is>
          <t>FUTSTK</t>
        </is>
      </c>
      <c r="D5061" s="73" t="inlineStr">
        <is>
          <t>TATACONSUM</t>
        </is>
      </c>
      <c r="E5061" s="78" t="n">
        <v>45169</v>
      </c>
      <c r="F5061" s="75" t="n">
        <v>0</v>
      </c>
      <c r="G5061" s="73" t="inlineStr">
        <is>
          <t>XX</t>
        </is>
      </c>
      <c r="H5061" s="75" t="n">
        <v>850.95</v>
      </c>
      <c r="I5061" s="75" t="n">
        <v>854.9</v>
      </c>
      <c r="J5061" s="75" t="n">
        <v>847.95</v>
      </c>
      <c r="K5061" s="75" t="n">
        <v>851</v>
      </c>
      <c r="L5061" s="75" t="n">
        <v>851</v>
      </c>
      <c r="M5061" s="75" t="n">
        <v>98</v>
      </c>
      <c r="N5061" s="75" t="n">
        <v>750.88</v>
      </c>
      <c r="O5061" s="75" t="n">
        <v>657000</v>
      </c>
      <c r="P5061" s="75" t="n">
        <v>9900</v>
      </c>
      <c r="Q5061" s="79" t="n">
        <v>45119</v>
      </c>
      <c r="AR5061">
        <f>IF($AU$2&lt;&gt;5,NA(),IF(D5061=D5060,0,IF(AND(D14562=D5061,D5062=D5061),O5061+O5062+O14562,IF(D5062=D5061,O5062+O5061,O5061))))</f>
        <v/>
      </c>
      <c r="AS5061">
        <f>IF($AU$2&lt;&gt;5,NA(),IF(D5061=D5060,0,IF(AND(D14562=D5061,D5062=D5061),P5061+P5062+P14562,IF(D5062=D5061,P5062+P5061,P5061))))</f>
        <v/>
      </c>
      <c r="AT5061">
        <f>AR5061-AS5061</f>
        <v/>
      </c>
    </row>
    <row r="5062" ht="15.75" customHeight="1" s="121">
      <c r="B5062">
        <f>D5062&amp;Q5062&amp;E5062</f>
        <v/>
      </c>
      <c r="C5062" s="73" t="inlineStr">
        <is>
          <t>FUTSTK</t>
        </is>
      </c>
      <c r="D5062" s="73" t="inlineStr">
        <is>
          <t>TATACONSUM</t>
        </is>
      </c>
      <c r="E5062" s="78" t="n">
        <v>45197</v>
      </c>
      <c r="F5062" s="75" t="n">
        <v>0</v>
      </c>
      <c r="G5062" s="73" t="inlineStr">
        <is>
          <t>XX</t>
        </is>
      </c>
      <c r="H5062" s="75" t="n">
        <v>0</v>
      </c>
      <c r="I5062" s="75" t="n">
        <v>0</v>
      </c>
      <c r="J5062" s="75" t="n">
        <v>0</v>
      </c>
      <c r="K5062" s="75" t="n">
        <v>848.1</v>
      </c>
      <c r="L5062" s="75" t="n">
        <v>856.2</v>
      </c>
      <c r="M5062" s="75" t="n">
        <v>0</v>
      </c>
      <c r="N5062" s="75" t="n">
        <v>0</v>
      </c>
      <c r="O5062" s="75" t="n">
        <v>1800</v>
      </c>
      <c r="P5062" s="75" t="n">
        <v>0</v>
      </c>
      <c r="Q5062" s="79" t="n">
        <v>45119</v>
      </c>
      <c r="AR5062">
        <f>IF($AU$2&lt;&gt;5,NA(),IF(D5062=D5061,0,IF(AND(D14563=D5062,D5063=D5062),O5062+O5063+O14563,IF(D5063=D5062,O5063+O5062,O5062))))</f>
        <v/>
      </c>
      <c r="AS5062">
        <f>IF($AU$2&lt;&gt;5,NA(),IF(D5062=D5061,0,IF(AND(D14563=D5062,D5063=D5062),P5062+P5063+P14563,IF(D5063=D5062,P5063+P5062,P5062))))</f>
        <v/>
      </c>
      <c r="AT5062">
        <f>AR5062-AS5062</f>
        <v/>
      </c>
    </row>
    <row r="5063" ht="15.75" customHeight="1" s="121">
      <c r="B5063">
        <f>D5063&amp;Q5063&amp;E5063</f>
        <v/>
      </c>
      <c r="C5063" s="73" t="inlineStr">
        <is>
          <t>FUTSTK</t>
        </is>
      </c>
      <c r="D5063" s="73" t="inlineStr">
        <is>
          <t>TATAMOTORS</t>
        </is>
      </c>
      <c r="E5063" s="78" t="n">
        <v>45134</v>
      </c>
      <c r="F5063" s="75" t="n">
        <v>0</v>
      </c>
      <c r="G5063" s="73" t="inlineStr">
        <is>
          <t>XX</t>
        </is>
      </c>
      <c r="H5063" s="75" t="n">
        <v>631.4</v>
      </c>
      <c r="I5063" s="75" t="n">
        <v>631.95</v>
      </c>
      <c r="J5063" s="75" t="n">
        <v>622.3</v>
      </c>
      <c r="K5063" s="75" t="n">
        <v>623.7</v>
      </c>
      <c r="L5063" s="75" t="n">
        <v>623.7</v>
      </c>
      <c r="M5063" s="75" t="n">
        <v>7653</v>
      </c>
      <c r="N5063" s="75" t="n">
        <v>68348.67</v>
      </c>
      <c r="O5063" s="75" t="n">
        <v>49302150</v>
      </c>
      <c r="P5063" s="75" t="n">
        <v>183825</v>
      </c>
      <c r="Q5063" s="79" t="n">
        <v>45119</v>
      </c>
      <c r="AR5063">
        <f>IF($AU$2&lt;&gt;5,NA(),IF(D5063=D5062,0,IF(AND(D14564=D5063,D5064=D5063),O5063+O5064+O14564,IF(D5064=D5063,O5064+O5063,O5063))))</f>
        <v/>
      </c>
      <c r="AS5063">
        <f>IF($AU$2&lt;&gt;5,NA(),IF(D5063=D5062,0,IF(AND(D14564=D5063,D5064=D5063),P5063+P5064+P14564,IF(D5064=D5063,P5064+P5063,P5063))))</f>
        <v/>
      </c>
      <c r="AT5063">
        <f>AR5063-AS5063</f>
        <v/>
      </c>
    </row>
    <row r="5064" ht="15.75" customHeight="1" s="121">
      <c r="B5064">
        <f>D5064&amp;Q5064&amp;E5064</f>
        <v/>
      </c>
      <c r="C5064" s="73" t="inlineStr">
        <is>
          <t>FUTSTK</t>
        </is>
      </c>
      <c r="D5064" s="73" t="inlineStr">
        <is>
          <t>TATAMOTORS</t>
        </is>
      </c>
      <c r="E5064" s="78" t="n">
        <v>45169</v>
      </c>
      <c r="F5064" s="75" t="n">
        <v>0</v>
      </c>
      <c r="G5064" s="73" t="inlineStr">
        <is>
          <t>XX</t>
        </is>
      </c>
      <c r="H5064" s="75" t="n">
        <v>632.95</v>
      </c>
      <c r="I5064" s="75" t="n">
        <v>634.5</v>
      </c>
      <c r="J5064" s="75" t="n">
        <v>625.15</v>
      </c>
      <c r="K5064" s="75" t="n">
        <v>626.4</v>
      </c>
      <c r="L5064" s="75" t="n">
        <v>626.4</v>
      </c>
      <c r="M5064" s="75" t="n">
        <v>820</v>
      </c>
      <c r="N5064" s="75" t="n">
        <v>7348.13</v>
      </c>
      <c r="O5064" s="75" t="n">
        <v>3005325</v>
      </c>
      <c r="P5064" s="75" t="n">
        <v>410400</v>
      </c>
      <c r="Q5064" s="79" t="n">
        <v>45119</v>
      </c>
      <c r="AR5064">
        <f>IF($AU$2&lt;&gt;5,NA(),IF(D5064=D5063,0,IF(AND(D14565=D5064,D5065=D5064),O5064+O5065+O14565,IF(D5065=D5064,O5065+O5064,O5064))))</f>
        <v/>
      </c>
      <c r="AS5064">
        <f>IF($AU$2&lt;&gt;5,NA(),IF(D5064=D5063,0,IF(AND(D14565=D5064,D5065=D5064),P5064+P5065+P14565,IF(D5065=D5064,P5065+P5064,P5064))))</f>
        <v/>
      </c>
      <c r="AT5064">
        <f>AR5064-AS5064</f>
        <v/>
      </c>
    </row>
    <row r="5065" ht="15.75" customHeight="1" s="121">
      <c r="B5065">
        <f>D5065&amp;Q5065&amp;E5065</f>
        <v/>
      </c>
      <c r="C5065" s="73" t="inlineStr">
        <is>
          <t>FUTSTK</t>
        </is>
      </c>
      <c r="D5065" s="73" t="inlineStr">
        <is>
          <t>TATAMOTORS</t>
        </is>
      </c>
      <c r="E5065" s="78" t="n">
        <v>45197</v>
      </c>
      <c r="F5065" s="75" t="n">
        <v>0</v>
      </c>
      <c r="G5065" s="73" t="inlineStr">
        <is>
          <t>XX</t>
        </is>
      </c>
      <c r="H5065" s="75" t="n">
        <v>636.5</v>
      </c>
      <c r="I5065" s="75" t="n">
        <v>638.05</v>
      </c>
      <c r="J5065" s="75" t="n">
        <v>629.5</v>
      </c>
      <c r="K5065" s="75" t="n">
        <v>630.35</v>
      </c>
      <c r="L5065" s="75" t="n">
        <v>630.35</v>
      </c>
      <c r="M5065" s="75" t="n">
        <v>60</v>
      </c>
      <c r="N5065" s="75" t="n">
        <v>541.9299999999999</v>
      </c>
      <c r="O5065" s="75" t="n">
        <v>252225</v>
      </c>
      <c r="P5065" s="75" t="n">
        <v>27075</v>
      </c>
      <c r="Q5065" s="79" t="n">
        <v>45119</v>
      </c>
      <c r="AR5065">
        <f>IF($AU$2&lt;&gt;5,NA(),IF(D5065=D5064,0,IF(AND(D14566=D5065,D5066=D5065),O5065+O5066+O14566,IF(D5066=D5065,O5066+O5065,O5065))))</f>
        <v/>
      </c>
      <c r="AS5065">
        <f>IF($AU$2&lt;&gt;5,NA(),IF(D5065=D5064,0,IF(AND(D14566=D5065,D5066=D5065),P5065+P5066+P14566,IF(D5066=D5065,P5066+P5065,P5065))))</f>
        <v/>
      </c>
      <c r="AT5065">
        <f>AR5065-AS5065</f>
        <v/>
      </c>
    </row>
    <row r="5066" ht="15.75" customHeight="1" s="121">
      <c r="B5066">
        <f>D5066&amp;Q5066&amp;E5066</f>
        <v/>
      </c>
      <c r="C5066" s="73" t="inlineStr">
        <is>
          <t>FUTSTK</t>
        </is>
      </c>
      <c r="D5066" s="73" t="inlineStr">
        <is>
          <t>TATAPOWER</t>
        </is>
      </c>
      <c r="E5066" s="78" t="n">
        <v>45134</v>
      </c>
      <c r="F5066" s="75" t="n">
        <v>0</v>
      </c>
      <c r="G5066" s="73" t="inlineStr">
        <is>
          <t>XX</t>
        </is>
      </c>
      <c r="H5066" s="75" t="n">
        <v>227.05</v>
      </c>
      <c r="I5066" s="75" t="n">
        <v>228.15</v>
      </c>
      <c r="J5066" s="75" t="n">
        <v>225.7</v>
      </c>
      <c r="K5066" s="75" t="n">
        <v>226.75</v>
      </c>
      <c r="L5066" s="75" t="n">
        <v>226.75</v>
      </c>
      <c r="M5066" s="75" t="n">
        <v>2679</v>
      </c>
      <c r="N5066" s="75" t="n">
        <v>20512.19</v>
      </c>
      <c r="O5066" s="75" t="n">
        <v>84047625</v>
      </c>
      <c r="P5066" s="75" t="n">
        <v>-276750</v>
      </c>
      <c r="Q5066" s="79" t="n">
        <v>45119</v>
      </c>
      <c r="AR5066">
        <f>IF($AU$2&lt;&gt;5,NA(),IF(D5066=D5065,0,IF(AND(D14567=D5066,D5067=D5066),O5066+O5067+O14567,IF(D5067=D5066,O5067+O5066,O5066))))</f>
        <v/>
      </c>
      <c r="AS5066">
        <f>IF($AU$2&lt;&gt;5,NA(),IF(D5066=D5065,0,IF(AND(D14567=D5066,D5067=D5066),P5066+P5067+P14567,IF(D5067=D5066,P5067+P5066,P5066))))</f>
        <v/>
      </c>
      <c r="AT5066">
        <f>AR5066-AS5066</f>
        <v/>
      </c>
    </row>
    <row r="5067" ht="15.75" customHeight="1" s="121">
      <c r="B5067">
        <f>D5067&amp;Q5067&amp;E5067</f>
        <v/>
      </c>
      <c r="C5067" s="73" t="inlineStr">
        <is>
          <t>FUTSTK</t>
        </is>
      </c>
      <c r="D5067" s="73" t="inlineStr">
        <is>
          <t>TATAPOWER</t>
        </is>
      </c>
      <c r="E5067" s="78" t="n">
        <v>45169</v>
      </c>
      <c r="F5067" s="75" t="n">
        <v>0</v>
      </c>
      <c r="G5067" s="73" t="inlineStr">
        <is>
          <t>XX</t>
        </is>
      </c>
      <c r="H5067" s="75" t="n">
        <v>228.75</v>
      </c>
      <c r="I5067" s="75" t="n">
        <v>229.8</v>
      </c>
      <c r="J5067" s="75" t="n">
        <v>227.5</v>
      </c>
      <c r="K5067" s="75" t="n">
        <v>228.45</v>
      </c>
      <c r="L5067" s="75" t="n">
        <v>228.45</v>
      </c>
      <c r="M5067" s="75" t="n">
        <v>345</v>
      </c>
      <c r="N5067" s="75" t="n">
        <v>2662.42</v>
      </c>
      <c r="O5067" s="75" t="n">
        <v>5389875</v>
      </c>
      <c r="P5067" s="75" t="n">
        <v>590625</v>
      </c>
      <c r="Q5067" s="79" t="n">
        <v>45119</v>
      </c>
      <c r="AR5067">
        <f>IF($AU$2&lt;&gt;5,NA(),IF(D5067=D5066,0,IF(AND(D14568=D5067,D5068=D5067),O5067+O5068+O14568,IF(D5068=D5067,O5068+O5067,O5067))))</f>
        <v/>
      </c>
      <c r="AS5067">
        <f>IF($AU$2&lt;&gt;5,NA(),IF(D5067=D5066,0,IF(AND(D14568=D5067,D5068=D5067),P5067+P5068+P14568,IF(D5068=D5067,P5068+P5067,P5067))))</f>
        <v/>
      </c>
      <c r="AT5067">
        <f>AR5067-AS5067</f>
        <v/>
      </c>
    </row>
    <row r="5068" ht="15.75" customHeight="1" s="121">
      <c r="B5068">
        <f>D5068&amp;Q5068&amp;E5068</f>
        <v/>
      </c>
      <c r="C5068" s="73" t="inlineStr">
        <is>
          <t>FUTSTK</t>
        </is>
      </c>
      <c r="D5068" s="73" t="inlineStr">
        <is>
          <t>TATAPOWER</t>
        </is>
      </c>
      <c r="E5068" s="78" t="n">
        <v>45197</v>
      </c>
      <c r="F5068" s="75" t="n">
        <v>0</v>
      </c>
      <c r="G5068" s="73" t="inlineStr">
        <is>
          <t>XX</t>
        </is>
      </c>
      <c r="H5068" s="75" t="n">
        <v>230</v>
      </c>
      <c r="I5068" s="75" t="n">
        <v>230.9</v>
      </c>
      <c r="J5068" s="75" t="n">
        <v>229.6</v>
      </c>
      <c r="K5068" s="75" t="n">
        <v>229.7</v>
      </c>
      <c r="L5068" s="75" t="n">
        <v>229.7</v>
      </c>
      <c r="M5068" s="75" t="n">
        <v>16</v>
      </c>
      <c r="N5068" s="75" t="n">
        <v>124.11</v>
      </c>
      <c r="O5068" s="75" t="n">
        <v>276750</v>
      </c>
      <c r="P5068" s="75" t="n">
        <v>6750</v>
      </c>
      <c r="Q5068" s="79" t="n">
        <v>45119</v>
      </c>
      <c r="AR5068">
        <f>IF($AU$2&lt;&gt;5,NA(),IF(D5068=D5067,0,IF(AND(D14569=D5068,D5069=D5068),O5068+O5069+O14569,IF(D5069=D5068,O5069+O5068,O5068))))</f>
        <v/>
      </c>
      <c r="AS5068">
        <f>IF($AU$2&lt;&gt;5,NA(),IF(D5068=D5067,0,IF(AND(D14569=D5068,D5069=D5068),P5068+P5069+P14569,IF(D5069=D5068,P5069+P5068,P5068))))</f>
        <v/>
      </c>
      <c r="AT5068">
        <f>AR5068-AS5068</f>
        <v/>
      </c>
    </row>
    <row r="5069" ht="15.75" customHeight="1" s="121">
      <c r="B5069">
        <f>D5069&amp;Q5069&amp;E5069</f>
        <v/>
      </c>
      <c r="C5069" s="73" t="inlineStr">
        <is>
          <t>FUTSTK</t>
        </is>
      </c>
      <c r="D5069" s="73" t="inlineStr">
        <is>
          <t>TATASTEEL</t>
        </is>
      </c>
      <c r="E5069" s="78" t="n">
        <v>45134</v>
      </c>
      <c r="F5069" s="75" t="n">
        <v>0</v>
      </c>
      <c r="G5069" s="73" t="inlineStr">
        <is>
          <t>XX</t>
        </is>
      </c>
      <c r="H5069" s="75" t="n">
        <v>115.9</v>
      </c>
      <c r="I5069" s="75" t="n">
        <v>116.7</v>
      </c>
      <c r="J5069" s="75" t="n">
        <v>114.35</v>
      </c>
      <c r="K5069" s="75" t="n">
        <v>115.3</v>
      </c>
      <c r="L5069" s="75" t="n">
        <v>115.3</v>
      </c>
      <c r="M5069" s="75" t="n">
        <v>6540</v>
      </c>
      <c r="N5069" s="75" t="n">
        <v>41456.61</v>
      </c>
      <c r="O5069" s="76" t="n">
        <v>221000000</v>
      </c>
      <c r="P5069" s="75" t="n">
        <v>-1776500</v>
      </c>
      <c r="Q5069" s="79" t="n">
        <v>45119</v>
      </c>
      <c r="AR5069" s="77">
        <f>IF($AU$2&lt;&gt;5,NA(),IF(D5069=D5068,0,IF(AND(D14570=D5069,D5070=D5069),O5069+O5070+O14570,IF(D5070=D5069,O5070+O5069,O5069))))</f>
        <v/>
      </c>
      <c r="AS5069">
        <f>IF($AU$2&lt;&gt;5,NA(),IF(D5069=D5068,0,IF(AND(D14570=D5069,D5070=D5069),P5069+P5070+P14570,IF(D5070=D5069,P5070+P5069,P5069))))</f>
        <v/>
      </c>
      <c r="AT5069" s="77">
        <f>AR5069-AS5069</f>
        <v/>
      </c>
    </row>
    <row r="5070" ht="15.75" customHeight="1" s="121">
      <c r="B5070">
        <f>D5070&amp;Q5070&amp;E5070</f>
        <v/>
      </c>
      <c r="C5070" s="73" t="inlineStr">
        <is>
          <t>FUTSTK</t>
        </is>
      </c>
      <c r="D5070" s="73" t="inlineStr">
        <is>
          <t>TATASTEEL</t>
        </is>
      </c>
      <c r="E5070" s="78" t="n">
        <v>45169</v>
      </c>
      <c r="F5070" s="75" t="n">
        <v>0</v>
      </c>
      <c r="G5070" s="73" t="inlineStr">
        <is>
          <t>XX</t>
        </is>
      </c>
      <c r="H5070" s="75" t="n">
        <v>116.6</v>
      </c>
      <c r="I5070" s="75" t="n">
        <v>117.5</v>
      </c>
      <c r="J5070" s="75" t="n">
        <v>115.25</v>
      </c>
      <c r="K5070" s="75" t="n">
        <v>116.05</v>
      </c>
      <c r="L5070" s="75" t="n">
        <v>116.05</v>
      </c>
      <c r="M5070" s="75" t="n">
        <v>606</v>
      </c>
      <c r="N5070" s="75" t="n">
        <v>3866.77</v>
      </c>
      <c r="O5070" s="75" t="n">
        <v>8525000</v>
      </c>
      <c r="P5070" s="75" t="n">
        <v>1078000</v>
      </c>
      <c r="Q5070" s="79" t="n">
        <v>45119</v>
      </c>
      <c r="AR5070">
        <f>IF($AU$2&lt;&gt;5,NA(),IF(D5070=D5069,0,IF(AND(D14571=D5070,D5071=D5070),O5070+O5071+O14571,IF(D5071=D5070,O5071+O5070,O5070))))</f>
        <v/>
      </c>
      <c r="AS5070">
        <f>IF($AU$2&lt;&gt;5,NA(),IF(D5070=D5069,0,IF(AND(D14571=D5070,D5071=D5070),P5070+P5071+P14571,IF(D5071=D5070,P5071+P5070,P5070))))</f>
        <v/>
      </c>
      <c r="AT5070">
        <f>AR5070-AS5070</f>
        <v/>
      </c>
    </row>
    <row r="5071" ht="15.75" customHeight="1" s="121">
      <c r="B5071">
        <f>D5071&amp;Q5071&amp;E5071</f>
        <v/>
      </c>
      <c r="C5071" s="73" t="inlineStr">
        <is>
          <t>FUTSTK</t>
        </is>
      </c>
      <c r="D5071" s="73" t="inlineStr">
        <is>
          <t>TATASTEEL</t>
        </is>
      </c>
      <c r="E5071" s="78" t="n">
        <v>45197</v>
      </c>
      <c r="F5071" s="75" t="n">
        <v>0</v>
      </c>
      <c r="G5071" s="73" t="inlineStr">
        <is>
          <t>XX</t>
        </is>
      </c>
      <c r="H5071" s="75" t="n">
        <v>117.95</v>
      </c>
      <c r="I5071" s="75" t="n">
        <v>117.95</v>
      </c>
      <c r="J5071" s="75" t="n">
        <v>116</v>
      </c>
      <c r="K5071" s="75" t="n">
        <v>116.75</v>
      </c>
      <c r="L5071" s="75" t="n">
        <v>116.75</v>
      </c>
      <c r="M5071" s="75" t="n">
        <v>88</v>
      </c>
      <c r="N5071" s="75" t="n">
        <v>564.9299999999999</v>
      </c>
      <c r="O5071" s="75" t="n">
        <v>797500</v>
      </c>
      <c r="P5071" s="75" t="n">
        <v>-33000</v>
      </c>
      <c r="Q5071" s="79" t="n">
        <v>45119</v>
      </c>
      <c r="AR5071">
        <f>IF($AU$2&lt;&gt;5,NA(),IF(D5071=D5070,0,IF(AND(D14572=D5071,D5072=D5071),O5071+O5072+O14572,IF(D5072=D5071,O5072+O5071,O5071))))</f>
        <v/>
      </c>
      <c r="AS5071">
        <f>IF($AU$2&lt;&gt;5,NA(),IF(D5071=D5070,0,IF(AND(D14572=D5071,D5072=D5071),P5071+P5072+P14572,IF(D5072=D5071,P5072+P5071,P5071))))</f>
        <v/>
      </c>
      <c r="AT5071">
        <f>AR5071-AS5071</f>
        <v/>
      </c>
    </row>
    <row r="5072" ht="15.75" customHeight="1" s="121">
      <c r="B5072">
        <f>D5072&amp;Q5072&amp;E5072</f>
        <v/>
      </c>
      <c r="C5072" s="73" t="inlineStr">
        <is>
          <t>FUTSTK</t>
        </is>
      </c>
      <c r="D5072" s="73" t="inlineStr">
        <is>
          <t>TCS</t>
        </is>
      </c>
      <c r="E5072" s="78" t="n">
        <v>45134</v>
      </c>
      <c r="F5072" s="75" t="n">
        <v>0</v>
      </c>
      <c r="G5072" s="73" t="inlineStr">
        <is>
          <t>XX</t>
        </is>
      </c>
      <c r="H5072" s="75" t="n">
        <v>3278.45</v>
      </c>
      <c r="I5072" s="75" t="n">
        <v>3292.65</v>
      </c>
      <c r="J5072" s="75" t="n">
        <v>3249.6</v>
      </c>
      <c r="K5072" s="75" t="n">
        <v>3261.4</v>
      </c>
      <c r="L5072" s="75" t="n">
        <v>3261.4</v>
      </c>
      <c r="M5072" s="75" t="n">
        <v>14288</v>
      </c>
      <c r="N5072" s="75" t="n">
        <v>81737.5</v>
      </c>
      <c r="O5072" s="75" t="n">
        <v>11687550</v>
      </c>
      <c r="P5072" s="75" t="n">
        <v>59500</v>
      </c>
      <c r="Q5072" s="79" t="n">
        <v>45119</v>
      </c>
      <c r="AR5072">
        <f>IF($AU$2&lt;&gt;5,NA(),IF(D5072=D5071,0,IF(AND(D14573=D5072,D5073=D5072),O5072+O5073+O14573,IF(D5073=D5072,O5073+O5072,O5072))))</f>
        <v/>
      </c>
      <c r="AS5072">
        <f>IF($AU$2&lt;&gt;5,NA(),IF(D5072=D5071,0,IF(AND(D14573=D5072,D5073=D5072),P5072+P5073+P14573,IF(D5073=D5072,P5073+P5072,P5072))))</f>
        <v/>
      </c>
      <c r="AT5072">
        <f>AR5072-AS5072</f>
        <v/>
      </c>
    </row>
    <row r="5073" ht="15.75" customHeight="1" s="121">
      <c r="B5073">
        <f>D5073&amp;Q5073&amp;E5073</f>
        <v/>
      </c>
      <c r="C5073" s="73" t="inlineStr">
        <is>
          <t>FUTSTK</t>
        </is>
      </c>
      <c r="D5073" s="73" t="inlineStr">
        <is>
          <t>TCS</t>
        </is>
      </c>
      <c r="E5073" s="78" t="n">
        <v>45169</v>
      </c>
      <c r="F5073" s="75" t="n">
        <v>0</v>
      </c>
      <c r="G5073" s="73" t="inlineStr">
        <is>
          <t>XX</t>
        </is>
      </c>
      <c r="H5073" s="75" t="n">
        <v>3310.45</v>
      </c>
      <c r="I5073" s="75" t="n">
        <v>3310.5</v>
      </c>
      <c r="J5073" s="75" t="n">
        <v>3275</v>
      </c>
      <c r="K5073" s="75" t="n">
        <v>3285.2</v>
      </c>
      <c r="L5073" s="75" t="n">
        <v>3285.2</v>
      </c>
      <c r="M5073" s="75" t="n">
        <v>987</v>
      </c>
      <c r="N5073" s="75" t="n">
        <v>5686.18</v>
      </c>
      <c r="O5073" s="75" t="n">
        <v>443800</v>
      </c>
      <c r="P5073" s="75" t="n">
        <v>75950</v>
      </c>
      <c r="Q5073" s="79" t="n">
        <v>45119</v>
      </c>
      <c r="AR5073">
        <f>IF($AU$2&lt;&gt;5,NA(),IF(D5073=D5072,0,IF(AND(D14574=D5073,D5074=D5073),O5073+O5074+O14574,IF(D5074=D5073,O5074+O5073,O5073))))</f>
        <v/>
      </c>
      <c r="AS5073">
        <f>IF($AU$2&lt;&gt;5,NA(),IF(D5073=D5072,0,IF(AND(D14574=D5073,D5074=D5073),P5073+P5074+P14574,IF(D5074=D5073,P5074+P5073,P5073))))</f>
        <v/>
      </c>
      <c r="AT5073">
        <f>AR5073-AS5073</f>
        <v/>
      </c>
    </row>
    <row r="5074" ht="15.75" customHeight="1" s="121">
      <c r="B5074">
        <f>D5074&amp;Q5074&amp;E5074</f>
        <v/>
      </c>
      <c r="C5074" s="73" t="inlineStr">
        <is>
          <t>FUTSTK</t>
        </is>
      </c>
      <c r="D5074" s="73" t="inlineStr">
        <is>
          <t>TCS</t>
        </is>
      </c>
      <c r="E5074" s="78" t="n">
        <v>45197</v>
      </c>
      <c r="F5074" s="75" t="n">
        <v>0</v>
      </c>
      <c r="G5074" s="73" t="inlineStr">
        <is>
          <t>XX</t>
        </is>
      </c>
      <c r="H5074" s="75" t="n">
        <v>3330</v>
      </c>
      <c r="I5074" s="75" t="n">
        <v>3332.9</v>
      </c>
      <c r="J5074" s="75" t="n">
        <v>3300</v>
      </c>
      <c r="K5074" s="75" t="n">
        <v>3306.65</v>
      </c>
      <c r="L5074" s="75" t="n">
        <v>3306.65</v>
      </c>
      <c r="M5074" s="75" t="n">
        <v>71</v>
      </c>
      <c r="N5074" s="75" t="n">
        <v>411.56</v>
      </c>
      <c r="O5074" s="75" t="n">
        <v>33600</v>
      </c>
      <c r="P5074" s="75" t="n">
        <v>5425</v>
      </c>
      <c r="Q5074" s="79" t="n">
        <v>45119</v>
      </c>
      <c r="AR5074">
        <f>IF($AU$2&lt;&gt;5,NA(),IF(D5074=D5073,0,IF(AND(D14575=D5074,D5075=D5074),O5074+O5075+O14575,IF(D5075=D5074,O5075+O5074,O5074))))</f>
        <v/>
      </c>
      <c r="AS5074">
        <f>IF($AU$2&lt;&gt;5,NA(),IF(D5074=D5073,0,IF(AND(D14575=D5074,D5075=D5074),P5074+P5075+P14575,IF(D5075=D5074,P5075+P5074,P5074))))</f>
        <v/>
      </c>
      <c r="AT5074">
        <f>AR5074-AS5074</f>
        <v/>
      </c>
    </row>
    <row r="5075" ht="15.75" customHeight="1" s="121">
      <c r="B5075">
        <f>D5075&amp;Q5075&amp;E5075</f>
        <v/>
      </c>
      <c r="C5075" s="73" t="inlineStr">
        <is>
          <t>FUTSTK</t>
        </is>
      </c>
      <c r="D5075" s="73" t="inlineStr">
        <is>
          <t>TECHM</t>
        </is>
      </c>
      <c r="E5075" s="78" t="n">
        <v>45134</v>
      </c>
      <c r="F5075" s="75" t="n">
        <v>0</v>
      </c>
      <c r="G5075" s="73" t="inlineStr">
        <is>
          <t>XX</t>
        </is>
      </c>
      <c r="H5075" s="75" t="n">
        <v>1167.2</v>
      </c>
      <c r="I5075" s="75" t="n">
        <v>1171.7</v>
      </c>
      <c r="J5075" s="75" t="n">
        <v>1156.15</v>
      </c>
      <c r="K5075" s="75" t="n">
        <v>1162.9</v>
      </c>
      <c r="L5075" s="75" t="n">
        <v>1162.9</v>
      </c>
      <c r="M5075" s="75" t="n">
        <v>4233</v>
      </c>
      <c r="N5075" s="75" t="n">
        <v>29568.69</v>
      </c>
      <c r="O5075" s="75" t="n">
        <v>14252400</v>
      </c>
      <c r="P5075" s="75" t="n">
        <v>-22200</v>
      </c>
      <c r="Q5075" s="79" t="n">
        <v>45119</v>
      </c>
      <c r="AR5075">
        <f>IF($AU$2&lt;&gt;5,NA(),IF(D5075=D5074,0,IF(AND(D14576=D5075,D5076=D5075),O5075+O5076+O14576,IF(D5076=D5075,O5076+O5075,O5075))))</f>
        <v/>
      </c>
      <c r="AS5075">
        <f>IF($AU$2&lt;&gt;5,NA(),IF(D5075=D5074,0,IF(AND(D14576=D5075,D5076=D5075),P5075+P5076+P14576,IF(D5076=D5075,P5076+P5075,P5075))))</f>
        <v/>
      </c>
      <c r="AT5075">
        <f>AR5075-AS5075</f>
        <v/>
      </c>
    </row>
    <row r="5076" ht="15.75" customHeight="1" s="121">
      <c r="B5076">
        <f>D5076&amp;Q5076&amp;E5076</f>
        <v/>
      </c>
      <c r="C5076" s="73" t="inlineStr">
        <is>
          <t>FUTSTK</t>
        </is>
      </c>
      <c r="D5076" s="73" t="inlineStr">
        <is>
          <t>TECHM</t>
        </is>
      </c>
      <c r="E5076" s="78" t="n">
        <v>45169</v>
      </c>
      <c r="F5076" s="75" t="n">
        <v>0</v>
      </c>
      <c r="G5076" s="73" t="inlineStr">
        <is>
          <t>XX</t>
        </is>
      </c>
      <c r="H5076" s="75" t="n">
        <v>1174.6</v>
      </c>
      <c r="I5076" s="75" t="n">
        <v>1179.9</v>
      </c>
      <c r="J5076" s="75" t="n">
        <v>1165</v>
      </c>
      <c r="K5076" s="75" t="n">
        <v>1171.5</v>
      </c>
      <c r="L5076" s="75" t="n">
        <v>1171.5</v>
      </c>
      <c r="M5076" s="75" t="n">
        <v>172</v>
      </c>
      <c r="N5076" s="75" t="n">
        <v>1210.86</v>
      </c>
      <c r="O5076" s="75" t="n">
        <v>358800</v>
      </c>
      <c r="P5076" s="75" t="n">
        <v>21600</v>
      </c>
      <c r="Q5076" s="79" t="n">
        <v>45119</v>
      </c>
      <c r="AR5076">
        <f>IF($AU$2&lt;&gt;5,NA(),IF(D5076=D5075,0,IF(AND(D14577=D5076,D5077=D5076),O5076+O5077+O14577,IF(D5077=D5076,O5077+O5076,O5076))))</f>
        <v/>
      </c>
      <c r="AS5076">
        <f>IF($AU$2&lt;&gt;5,NA(),IF(D5076=D5075,0,IF(AND(D14577=D5076,D5077=D5076),P5076+P5077+P14577,IF(D5077=D5076,P5077+P5076,P5076))))</f>
        <v/>
      </c>
      <c r="AT5076">
        <f>AR5076-AS5076</f>
        <v/>
      </c>
    </row>
    <row r="5077" ht="15.75" customHeight="1" s="121">
      <c r="B5077">
        <f>D5077&amp;Q5077&amp;E5077</f>
        <v/>
      </c>
      <c r="C5077" s="73" t="inlineStr">
        <is>
          <t>FUTSTK</t>
        </is>
      </c>
      <c r="D5077" s="73" t="inlineStr">
        <is>
          <t>TECHM</t>
        </is>
      </c>
      <c r="E5077" s="78" t="n">
        <v>45197</v>
      </c>
      <c r="F5077" s="75" t="n">
        <v>0</v>
      </c>
      <c r="G5077" s="73" t="inlineStr">
        <is>
          <t>XX</t>
        </is>
      </c>
      <c r="H5077" s="75" t="n">
        <v>1184.2</v>
      </c>
      <c r="I5077" s="75" t="n">
        <v>1186.25</v>
      </c>
      <c r="J5077" s="75" t="n">
        <v>1173.6</v>
      </c>
      <c r="K5077" s="75" t="n">
        <v>1180.2</v>
      </c>
      <c r="L5077" s="75" t="n">
        <v>1180.2</v>
      </c>
      <c r="M5077" s="75" t="n">
        <v>18</v>
      </c>
      <c r="N5077" s="75" t="n">
        <v>127.51</v>
      </c>
      <c r="O5077" s="75" t="n">
        <v>49800</v>
      </c>
      <c r="P5077" s="75" t="n">
        <v>1800</v>
      </c>
      <c r="Q5077" s="79" t="n">
        <v>45119</v>
      </c>
      <c r="AR5077">
        <f>IF($AU$2&lt;&gt;5,NA(),IF(D5077=D5076,0,IF(AND(D14578=D5077,D5078=D5077),O5077+O5078+O14578,IF(D5078=D5077,O5078+O5077,O5077))))</f>
        <v/>
      </c>
      <c r="AS5077">
        <f>IF($AU$2&lt;&gt;5,NA(),IF(D5077=D5076,0,IF(AND(D14578=D5077,D5078=D5077),P5077+P5078+P14578,IF(D5078=D5077,P5078+P5077,P5077))))</f>
        <v/>
      </c>
      <c r="AT5077">
        <f>AR5077-AS5077</f>
        <v/>
      </c>
    </row>
    <row r="5078" ht="15.75" customHeight="1" s="121">
      <c r="B5078">
        <f>D5078&amp;Q5078&amp;E5078</f>
        <v/>
      </c>
      <c r="C5078" s="73" t="inlineStr">
        <is>
          <t>FUTSTK</t>
        </is>
      </c>
      <c r="D5078" s="73" t="inlineStr">
        <is>
          <t>TITAN</t>
        </is>
      </c>
      <c r="E5078" s="78" t="n">
        <v>45134</v>
      </c>
      <c r="F5078" s="75" t="n">
        <v>0</v>
      </c>
      <c r="G5078" s="73" t="inlineStr">
        <is>
          <t>XX</t>
        </is>
      </c>
      <c r="H5078" s="75" t="n">
        <v>3105</v>
      </c>
      <c r="I5078" s="75" t="n">
        <v>3115.65</v>
      </c>
      <c r="J5078" s="75" t="n">
        <v>3081.15</v>
      </c>
      <c r="K5078" s="75" t="n">
        <v>3090.3</v>
      </c>
      <c r="L5078" s="75" t="n">
        <v>3090.3</v>
      </c>
      <c r="M5078" s="75" t="n">
        <v>3668</v>
      </c>
      <c r="N5078" s="75" t="n">
        <v>42618.03</v>
      </c>
      <c r="O5078" s="75" t="n">
        <v>5052750</v>
      </c>
      <c r="P5078" s="75" t="n">
        <v>20250</v>
      </c>
      <c r="Q5078" s="79" t="n">
        <v>45119</v>
      </c>
      <c r="AR5078">
        <f>IF($AU$2&lt;&gt;5,NA(),IF(D5078=D5077,0,IF(AND(D14579=D5078,D5079=D5078),O5078+O5079+O14579,IF(D5079=D5078,O5079+O5078,O5078))))</f>
        <v/>
      </c>
      <c r="AS5078">
        <f>IF($AU$2&lt;&gt;5,NA(),IF(D5078=D5077,0,IF(AND(D14579=D5078,D5079=D5078),P5078+P5079+P14579,IF(D5079=D5078,P5079+P5078,P5078))))</f>
        <v/>
      </c>
      <c r="AT5078">
        <f>AR5078-AS5078</f>
        <v/>
      </c>
    </row>
    <row r="5079" ht="15.75" customHeight="1" s="121">
      <c r="B5079">
        <f>D5079&amp;Q5079&amp;E5079</f>
        <v/>
      </c>
      <c r="C5079" s="73" t="inlineStr">
        <is>
          <t>FUTSTK</t>
        </is>
      </c>
      <c r="D5079" s="73" t="inlineStr">
        <is>
          <t>TITAN</t>
        </is>
      </c>
      <c r="E5079" s="78" t="n">
        <v>45169</v>
      </c>
      <c r="F5079" s="75" t="n">
        <v>0</v>
      </c>
      <c r="G5079" s="73" t="inlineStr">
        <is>
          <t>XX</t>
        </is>
      </c>
      <c r="H5079" s="75" t="n">
        <v>3122.4</v>
      </c>
      <c r="I5079" s="75" t="n">
        <v>3136.65</v>
      </c>
      <c r="J5079" s="75" t="n">
        <v>3106.2</v>
      </c>
      <c r="K5079" s="75" t="n">
        <v>3110.65</v>
      </c>
      <c r="L5079" s="75" t="n">
        <v>3110.65</v>
      </c>
      <c r="M5079" s="75" t="n">
        <v>131</v>
      </c>
      <c r="N5079" s="75" t="n">
        <v>1532.39</v>
      </c>
      <c r="O5079" s="75" t="n">
        <v>271500</v>
      </c>
      <c r="P5079" s="75" t="n">
        <v>375</v>
      </c>
      <c r="Q5079" s="79" t="n">
        <v>45119</v>
      </c>
      <c r="AR5079">
        <f>IF($AU$2&lt;&gt;5,NA(),IF(D5079=D5078,0,IF(AND(D14580=D5079,D5080=D5079),O5079+O5080+O14580,IF(D5080=D5079,O5080+O5079,O5079))))</f>
        <v/>
      </c>
      <c r="AS5079">
        <f>IF($AU$2&lt;&gt;5,NA(),IF(D5079=D5078,0,IF(AND(D14580=D5079,D5080=D5079),P5079+P5080+P14580,IF(D5080=D5079,P5080+P5079,P5079))))</f>
        <v/>
      </c>
      <c r="AT5079">
        <f>AR5079-AS5079</f>
        <v/>
      </c>
    </row>
    <row r="5080" ht="15.75" customHeight="1" s="121">
      <c r="B5080">
        <f>D5080&amp;Q5080&amp;E5080</f>
        <v/>
      </c>
      <c r="C5080" s="73" t="inlineStr">
        <is>
          <t>FUTSTK</t>
        </is>
      </c>
      <c r="D5080" s="73" t="inlineStr">
        <is>
          <t>TITAN</t>
        </is>
      </c>
      <c r="E5080" s="78" t="n">
        <v>45197</v>
      </c>
      <c r="F5080" s="75" t="n">
        <v>0</v>
      </c>
      <c r="G5080" s="73" t="inlineStr">
        <is>
          <t>XX</t>
        </is>
      </c>
      <c r="H5080" s="75" t="n">
        <v>3150</v>
      </c>
      <c r="I5080" s="75" t="n">
        <v>3150</v>
      </c>
      <c r="J5080" s="75" t="n">
        <v>3125</v>
      </c>
      <c r="K5080" s="75" t="n">
        <v>3127.05</v>
      </c>
      <c r="L5080" s="75" t="n">
        <v>3127.05</v>
      </c>
      <c r="M5080" s="75" t="n">
        <v>19</v>
      </c>
      <c r="N5080" s="75" t="n">
        <v>223.49</v>
      </c>
      <c r="O5080" s="75" t="n">
        <v>23625</v>
      </c>
      <c r="P5080" s="75" t="n">
        <v>-1500</v>
      </c>
      <c r="Q5080" s="79" t="n">
        <v>45119</v>
      </c>
      <c r="AR5080">
        <f>IF($AU$2&lt;&gt;5,NA(),IF(D5080=D5079,0,IF(AND(D14581=D5080,D5081=D5080),O5080+O5081+O14581,IF(D5081=D5080,O5081+O5080,O5080))))</f>
        <v/>
      </c>
      <c r="AS5080">
        <f>IF($AU$2&lt;&gt;5,NA(),IF(D5080=D5079,0,IF(AND(D14581=D5080,D5081=D5080),P5080+P5081+P14581,IF(D5081=D5080,P5081+P5080,P5080))))</f>
        <v/>
      </c>
      <c r="AT5080">
        <f>AR5080-AS5080</f>
        <v/>
      </c>
    </row>
    <row r="5081" ht="15.75" customHeight="1" s="121">
      <c r="B5081">
        <f>D5081&amp;Q5081&amp;E5081</f>
        <v/>
      </c>
      <c r="C5081" s="73" t="inlineStr">
        <is>
          <t>FUTSTK</t>
        </is>
      </c>
      <c r="D5081" s="73" t="inlineStr">
        <is>
          <t>TORNTPHARM</t>
        </is>
      </c>
      <c r="E5081" s="78" t="n">
        <v>45134</v>
      </c>
      <c r="F5081" s="75" t="n">
        <v>0</v>
      </c>
      <c r="G5081" s="73" t="inlineStr">
        <is>
          <t>XX</t>
        </is>
      </c>
      <c r="H5081" s="75" t="n">
        <v>1945.5</v>
      </c>
      <c r="I5081" s="75" t="n">
        <v>1951.05</v>
      </c>
      <c r="J5081" s="75" t="n">
        <v>1922.85</v>
      </c>
      <c r="K5081" s="75" t="n">
        <v>1938.2</v>
      </c>
      <c r="L5081" s="75" t="n">
        <v>1938.2</v>
      </c>
      <c r="M5081" s="75" t="n">
        <v>740</v>
      </c>
      <c r="N5081" s="75" t="n">
        <v>7164.43</v>
      </c>
      <c r="O5081" s="75" t="n">
        <v>1754500</v>
      </c>
      <c r="P5081" s="75" t="n">
        <v>6000</v>
      </c>
      <c r="Q5081" s="79" t="n">
        <v>45119</v>
      </c>
      <c r="AR5081">
        <f>IF($AU$2&lt;&gt;5,NA(),IF(D5081=D5080,0,IF(AND(D14582=D5081,D5082=D5081),O5081+O5082+O14582,IF(D5082=D5081,O5082+O5081,O5081))))</f>
        <v/>
      </c>
      <c r="AS5081">
        <f>IF($AU$2&lt;&gt;5,NA(),IF(D5081=D5080,0,IF(AND(D14582=D5081,D5082=D5081),P5081+P5082+P14582,IF(D5082=D5081,P5082+P5081,P5081))))</f>
        <v/>
      </c>
      <c r="AT5081">
        <f>AR5081-AS5081</f>
        <v/>
      </c>
    </row>
    <row r="5082" ht="15.75" customHeight="1" s="121">
      <c r="B5082">
        <f>D5082&amp;Q5082&amp;E5082</f>
        <v/>
      </c>
      <c r="C5082" s="73" t="inlineStr">
        <is>
          <t>FUTSTK</t>
        </is>
      </c>
      <c r="D5082" s="73" t="inlineStr">
        <is>
          <t>TORNTPHARM</t>
        </is>
      </c>
      <c r="E5082" s="78" t="n">
        <v>45169</v>
      </c>
      <c r="F5082" s="75" t="n">
        <v>0</v>
      </c>
      <c r="G5082" s="73" t="inlineStr">
        <is>
          <t>XX</t>
        </is>
      </c>
      <c r="H5082" s="75" t="n">
        <v>1958.05</v>
      </c>
      <c r="I5082" s="75" t="n">
        <v>1958.05</v>
      </c>
      <c r="J5082" s="75" t="n">
        <v>1935.5</v>
      </c>
      <c r="K5082" s="75" t="n">
        <v>1950.65</v>
      </c>
      <c r="L5082" s="75" t="n">
        <v>1950.65</v>
      </c>
      <c r="M5082" s="75" t="n">
        <v>41</v>
      </c>
      <c r="N5082" s="75" t="n">
        <v>399.29</v>
      </c>
      <c r="O5082" s="75" t="n">
        <v>19000</v>
      </c>
      <c r="P5082" s="75" t="n">
        <v>4000</v>
      </c>
      <c r="Q5082" s="79" t="n">
        <v>45119</v>
      </c>
      <c r="AR5082">
        <f>IF($AU$2&lt;&gt;5,NA(),IF(D5082=D5081,0,IF(AND(D14583=D5082,D5083=D5082),O5082+O5083+O14583,IF(D5083=D5082,O5083+O5082,O5082))))</f>
        <v/>
      </c>
      <c r="AS5082">
        <f>IF($AU$2&lt;&gt;5,NA(),IF(D5082=D5081,0,IF(AND(D14583=D5082,D5083=D5082),P5082+P5083+P14583,IF(D5083=D5082,P5083+P5082,P5082))))</f>
        <v/>
      </c>
      <c r="AT5082">
        <f>AR5082-AS5082</f>
        <v/>
      </c>
    </row>
    <row r="5083" ht="15.75" customHeight="1" s="121">
      <c r="B5083">
        <f>D5083&amp;Q5083&amp;E5083</f>
        <v/>
      </c>
      <c r="C5083" s="73" t="inlineStr">
        <is>
          <t>FUTSTK</t>
        </is>
      </c>
      <c r="D5083" s="73" t="inlineStr">
        <is>
          <t>TORNTPHARM</t>
        </is>
      </c>
      <c r="E5083" s="78" t="n">
        <v>45197</v>
      </c>
      <c r="F5083" s="75" t="n">
        <v>0</v>
      </c>
      <c r="G5083" s="73" t="inlineStr">
        <is>
          <t>XX</t>
        </is>
      </c>
      <c r="H5083" s="75" t="n">
        <v>0</v>
      </c>
      <c r="I5083" s="75" t="n">
        <v>0</v>
      </c>
      <c r="J5083" s="75" t="n">
        <v>0</v>
      </c>
      <c r="K5083" s="75" t="n">
        <v>1989</v>
      </c>
      <c r="L5083" s="75" t="n">
        <v>1959.65</v>
      </c>
      <c r="M5083" s="75" t="n">
        <v>0</v>
      </c>
      <c r="N5083" s="75" t="n">
        <v>0</v>
      </c>
      <c r="O5083" s="75" t="n">
        <v>0</v>
      </c>
      <c r="P5083" s="75" t="n">
        <v>0</v>
      </c>
      <c r="Q5083" s="79" t="n">
        <v>45119</v>
      </c>
      <c r="AR5083">
        <f>IF($AU$2&lt;&gt;5,NA(),IF(D5083=D5082,0,IF(AND(D14584=D5083,D5084=D5083),O5083+O5084+O14584,IF(D5084=D5083,O5084+O5083,O5083))))</f>
        <v/>
      </c>
      <c r="AS5083">
        <f>IF($AU$2&lt;&gt;5,NA(),IF(D5083=D5082,0,IF(AND(D14584=D5083,D5084=D5083),P5083+P5084+P14584,IF(D5084=D5083,P5084+P5083,P5083))))</f>
        <v/>
      </c>
      <c r="AT5083">
        <f>AR5083-AS5083</f>
        <v/>
      </c>
    </row>
    <row r="5084" ht="15.75" customHeight="1" s="121">
      <c r="B5084">
        <f>D5084&amp;Q5084&amp;E5084</f>
        <v/>
      </c>
      <c r="C5084" s="73" t="inlineStr">
        <is>
          <t>FUTSTK</t>
        </is>
      </c>
      <c r="D5084" s="73" t="inlineStr">
        <is>
          <t>TRENT</t>
        </is>
      </c>
      <c r="E5084" s="78" t="n">
        <v>45134</v>
      </c>
      <c r="F5084" s="75" t="n">
        <v>0</v>
      </c>
      <c r="G5084" s="73" t="inlineStr">
        <is>
          <t>XX</t>
        </is>
      </c>
      <c r="H5084" s="75" t="n">
        <v>1694.1</v>
      </c>
      <c r="I5084" s="75" t="n">
        <v>1704.1</v>
      </c>
      <c r="J5084" s="75" t="n">
        <v>1675.05</v>
      </c>
      <c r="K5084" s="75" t="n">
        <v>1693.75</v>
      </c>
      <c r="L5084" s="75" t="n">
        <v>1693.75</v>
      </c>
      <c r="M5084" s="75" t="n">
        <v>750</v>
      </c>
      <c r="N5084" s="75" t="n">
        <v>5069.69</v>
      </c>
      <c r="O5084" s="75" t="n">
        <v>3670000</v>
      </c>
      <c r="P5084" s="75" t="n">
        <v>-20400</v>
      </c>
      <c r="Q5084" s="79" t="n">
        <v>45119</v>
      </c>
      <c r="AR5084">
        <f>IF($AU$2&lt;&gt;5,NA(),IF(D5084=D5083,0,IF(AND(D14585=D5084,D5085=D5084),O5084+O5085+O14585,IF(D5085=D5084,O5085+O5084,O5084))))</f>
        <v/>
      </c>
      <c r="AS5084">
        <f>IF($AU$2&lt;&gt;5,NA(),IF(D5084=D5083,0,IF(AND(D14585=D5084,D5085=D5084),P5084+P5085+P14585,IF(D5085=D5084,P5085+P5084,P5084))))</f>
        <v/>
      </c>
      <c r="AT5084">
        <f>AR5084-AS5084</f>
        <v/>
      </c>
    </row>
    <row r="5085" ht="15.75" customHeight="1" s="121">
      <c r="B5085">
        <f>D5085&amp;Q5085&amp;E5085</f>
        <v/>
      </c>
      <c r="C5085" s="73" t="inlineStr">
        <is>
          <t>FUTSTK</t>
        </is>
      </c>
      <c r="D5085" s="73" t="inlineStr">
        <is>
          <t>TRENT</t>
        </is>
      </c>
      <c r="E5085" s="78" t="n">
        <v>45169</v>
      </c>
      <c r="F5085" s="75" t="n">
        <v>0</v>
      </c>
      <c r="G5085" s="73" t="inlineStr">
        <is>
          <t>XX</t>
        </is>
      </c>
      <c r="H5085" s="75" t="n">
        <v>1714.4</v>
      </c>
      <c r="I5085" s="75" t="n">
        <v>1714.4</v>
      </c>
      <c r="J5085" s="75" t="n">
        <v>1687.15</v>
      </c>
      <c r="K5085" s="75" t="n">
        <v>1706</v>
      </c>
      <c r="L5085" s="75" t="n">
        <v>1706</v>
      </c>
      <c r="M5085" s="75" t="n">
        <v>11</v>
      </c>
      <c r="N5085" s="75" t="n">
        <v>74.81999999999999</v>
      </c>
      <c r="O5085" s="75" t="n">
        <v>52800</v>
      </c>
      <c r="P5085" s="75" t="n">
        <v>800</v>
      </c>
      <c r="Q5085" s="79" t="n">
        <v>45119</v>
      </c>
      <c r="AR5085">
        <f>IF($AU$2&lt;&gt;5,NA(),IF(D5085=D5084,0,IF(AND(D14586=D5085,D5086=D5085),O5085+O5086+O14586,IF(D5086=D5085,O5086+O5085,O5085))))</f>
        <v/>
      </c>
      <c r="AS5085">
        <f>IF($AU$2&lt;&gt;5,NA(),IF(D5085=D5084,0,IF(AND(D14586=D5085,D5086=D5085),P5085+P5086+P14586,IF(D5086=D5085,P5086+P5085,P5085))))</f>
        <v/>
      </c>
      <c r="AT5085">
        <f>AR5085-AS5085</f>
        <v/>
      </c>
    </row>
    <row r="5086" ht="15.75" customHeight="1" s="121">
      <c r="B5086">
        <f>D5086&amp;Q5086&amp;E5086</f>
        <v/>
      </c>
      <c r="C5086" s="73" t="inlineStr">
        <is>
          <t>FUTSTK</t>
        </is>
      </c>
      <c r="D5086" s="73" t="inlineStr">
        <is>
          <t>TRENT</t>
        </is>
      </c>
      <c r="E5086" s="78" t="n">
        <v>45197</v>
      </c>
      <c r="F5086" s="75" t="n">
        <v>0</v>
      </c>
      <c r="G5086" s="73" t="inlineStr">
        <is>
          <t>XX</t>
        </is>
      </c>
      <c r="H5086" s="75" t="n">
        <v>0</v>
      </c>
      <c r="I5086" s="75" t="n">
        <v>0</v>
      </c>
      <c r="J5086" s="75" t="n">
        <v>0</v>
      </c>
      <c r="K5086" s="75" t="n">
        <v>1700.7</v>
      </c>
      <c r="L5086" s="75" t="n">
        <v>1713.9</v>
      </c>
      <c r="M5086" s="75" t="n">
        <v>0</v>
      </c>
      <c r="N5086" s="75" t="n">
        <v>0</v>
      </c>
      <c r="O5086" s="75" t="n">
        <v>3600</v>
      </c>
      <c r="P5086" s="75" t="n">
        <v>0</v>
      </c>
      <c r="Q5086" s="79" t="n">
        <v>45119</v>
      </c>
      <c r="AR5086">
        <f>IF($AU$2&lt;&gt;5,NA(),IF(D5086=D5085,0,IF(AND(D14587=D5086,D5087=D5086),O5086+O5087+O14587,IF(D5087=D5086,O5087+O5086,O5086))))</f>
        <v/>
      </c>
      <c r="AS5086">
        <f>IF($AU$2&lt;&gt;5,NA(),IF(D5086=D5085,0,IF(AND(D14587=D5086,D5087=D5086),P5086+P5087+P14587,IF(D5087=D5086,P5087+P5086,P5086))))</f>
        <v/>
      </c>
      <c r="AT5086">
        <f>AR5086-AS5086</f>
        <v/>
      </c>
    </row>
    <row r="5087" ht="15.75" customHeight="1" s="121">
      <c r="B5087">
        <f>D5087&amp;Q5087&amp;E5087</f>
        <v/>
      </c>
      <c r="C5087" s="73" t="inlineStr">
        <is>
          <t>FUTSTK</t>
        </is>
      </c>
      <c r="D5087" s="73" t="inlineStr">
        <is>
          <t>TVSMOTOR</t>
        </is>
      </c>
      <c r="E5087" s="78" t="n">
        <v>45134</v>
      </c>
      <c r="F5087" s="75" t="n">
        <v>0</v>
      </c>
      <c r="G5087" s="73" t="inlineStr">
        <is>
          <t>XX</t>
        </is>
      </c>
      <c r="H5087" s="75" t="n">
        <v>1354.9</v>
      </c>
      <c r="I5087" s="75" t="n">
        <v>1359</v>
      </c>
      <c r="J5087" s="75" t="n">
        <v>1337.1</v>
      </c>
      <c r="K5087" s="75" t="n">
        <v>1343.35</v>
      </c>
      <c r="L5087" s="75" t="n">
        <v>1343.35</v>
      </c>
      <c r="M5087" s="75" t="n">
        <v>1577</v>
      </c>
      <c r="N5087" s="75" t="n">
        <v>14852.68</v>
      </c>
      <c r="O5087" s="76" t="n">
        <v>7233100</v>
      </c>
      <c r="P5087" s="75" t="n">
        <v>-124600</v>
      </c>
      <c r="Q5087" s="79" t="n">
        <v>45119</v>
      </c>
      <c r="AR5087" s="77">
        <f>IF($AU$2&lt;&gt;5,NA(),IF(D5087=D5086,0,IF(AND(D14588=D5087,D5088=D5087),O5087+O5088+O14588,IF(D5088=D5087,O5088+O5087,O5087))))</f>
        <v/>
      </c>
      <c r="AS5087">
        <f>IF($AU$2&lt;&gt;5,NA(),IF(D5087=D5086,0,IF(AND(D14588=D5087,D5088=D5087),P5087+P5088+P14588,IF(D5088=D5087,P5088+P5087,P5087))))</f>
        <v/>
      </c>
      <c r="AT5087" s="77">
        <f>AR5087-AS5087</f>
        <v/>
      </c>
    </row>
    <row r="5088" ht="15.75" customHeight="1" s="121">
      <c r="B5088">
        <f>D5088&amp;Q5088&amp;E5088</f>
        <v/>
      </c>
      <c r="C5088" s="73" t="inlineStr">
        <is>
          <t>FUTSTK</t>
        </is>
      </c>
      <c r="D5088" s="73" t="inlineStr">
        <is>
          <t>TVSMOTOR</t>
        </is>
      </c>
      <c r="E5088" s="78" t="n">
        <v>45169</v>
      </c>
      <c r="F5088" s="75" t="n">
        <v>0</v>
      </c>
      <c r="G5088" s="73" t="inlineStr">
        <is>
          <t>XX</t>
        </is>
      </c>
      <c r="H5088" s="75" t="n">
        <v>1357.5</v>
      </c>
      <c r="I5088" s="75" t="n">
        <v>1360</v>
      </c>
      <c r="J5088" s="75" t="n">
        <v>1343.6</v>
      </c>
      <c r="K5088" s="75" t="n">
        <v>1349.25</v>
      </c>
      <c r="L5088" s="75" t="n">
        <v>1349.25</v>
      </c>
      <c r="M5088" s="75" t="n">
        <v>105</v>
      </c>
      <c r="N5088" s="75" t="n">
        <v>993.8</v>
      </c>
      <c r="O5088" s="75" t="n">
        <v>173600</v>
      </c>
      <c r="P5088" s="75" t="n">
        <v>16800</v>
      </c>
      <c r="Q5088" s="79" t="n">
        <v>45119</v>
      </c>
      <c r="AR5088">
        <f>IF($AU$2&lt;&gt;5,NA(),IF(D5088=D5087,0,IF(AND(D14589=D5088,D5089=D5088),O5088+O5089+O14589,IF(D5089=D5088,O5089+O5088,O5088))))</f>
        <v/>
      </c>
      <c r="AS5088">
        <f>IF($AU$2&lt;&gt;5,NA(),IF(D5088=D5087,0,IF(AND(D14589=D5088,D5089=D5088),P5088+P5089+P14589,IF(D5089=D5088,P5089+P5088,P5088))))</f>
        <v/>
      </c>
      <c r="AT5088">
        <f>AR5088-AS5088</f>
        <v/>
      </c>
    </row>
    <row r="5089" ht="15.75" customHeight="1" s="121">
      <c r="B5089">
        <f>D5089&amp;Q5089&amp;E5089</f>
        <v/>
      </c>
      <c r="C5089" s="73" t="inlineStr">
        <is>
          <t>FUTSTK</t>
        </is>
      </c>
      <c r="D5089" s="73" t="inlineStr">
        <is>
          <t>TVSMOTOR</t>
        </is>
      </c>
      <c r="E5089" s="78" t="n">
        <v>45197</v>
      </c>
      <c r="F5089" s="75" t="n">
        <v>0</v>
      </c>
      <c r="G5089" s="73" t="inlineStr">
        <is>
          <t>XX</t>
        </is>
      </c>
      <c r="H5089" s="75" t="n">
        <v>1364</v>
      </c>
      <c r="I5089" s="75" t="n">
        <v>1364</v>
      </c>
      <c r="J5089" s="75" t="n">
        <v>1351.2</v>
      </c>
      <c r="K5089" s="75" t="n">
        <v>1351.5</v>
      </c>
      <c r="L5089" s="75" t="n">
        <v>1351.5</v>
      </c>
      <c r="M5089" s="75" t="n">
        <v>4</v>
      </c>
      <c r="N5089" s="75" t="n">
        <v>37.98</v>
      </c>
      <c r="O5089" s="75" t="n">
        <v>11900</v>
      </c>
      <c r="P5089" s="75" t="n">
        <v>2100</v>
      </c>
      <c r="Q5089" s="79" t="n">
        <v>45119</v>
      </c>
      <c r="AR5089">
        <f>IF($AU$2&lt;&gt;5,NA(),IF(D5089=D5088,0,IF(AND(D14590=D5089,D5090=D5089),O5089+O5090+O14590,IF(D5090=D5089,O5090+O5089,O5089))))</f>
        <v/>
      </c>
      <c r="AS5089">
        <f>IF($AU$2&lt;&gt;5,NA(),IF(D5089=D5088,0,IF(AND(D14590=D5089,D5090=D5089),P5089+P5090+P14590,IF(D5090=D5089,P5090+P5089,P5089))))</f>
        <v/>
      </c>
      <c r="AT5089">
        <f>AR5089-AS5089</f>
        <v/>
      </c>
    </row>
    <row r="5090" ht="15.75" customHeight="1" s="121">
      <c r="B5090">
        <f>D5090&amp;Q5090&amp;E5090</f>
        <v/>
      </c>
      <c r="C5090" s="73" t="inlineStr">
        <is>
          <t>FUTSTK</t>
        </is>
      </c>
      <c r="D5090" s="73" t="inlineStr">
        <is>
          <t>UBL</t>
        </is>
      </c>
      <c r="E5090" s="78" t="n">
        <v>45134</v>
      </c>
      <c r="F5090" s="75" t="n">
        <v>0</v>
      </c>
      <c r="G5090" s="73" t="inlineStr">
        <is>
          <t>XX</t>
        </is>
      </c>
      <c r="H5090" s="75" t="n">
        <v>1492</v>
      </c>
      <c r="I5090" s="75" t="n">
        <v>1505.75</v>
      </c>
      <c r="J5090" s="75" t="n">
        <v>1477.55</v>
      </c>
      <c r="K5090" s="75" t="n">
        <v>1488.9</v>
      </c>
      <c r="L5090" s="75" t="n">
        <v>1488.9</v>
      </c>
      <c r="M5090" s="75" t="n">
        <v>1010</v>
      </c>
      <c r="N5090" s="75" t="n">
        <v>6023.07</v>
      </c>
      <c r="O5090" s="75" t="n">
        <v>2200400</v>
      </c>
      <c r="P5090" s="75" t="n">
        <v>19600</v>
      </c>
      <c r="Q5090" s="79" t="n">
        <v>45119</v>
      </c>
      <c r="AR5090">
        <f>IF($AU$2&lt;&gt;5,NA(),IF(D5090=D5089,0,IF(AND(D14591=D5090,D5091=D5090),O5090+O5091+O14591,IF(D5091=D5090,O5091+O5090,O5090))))</f>
        <v/>
      </c>
      <c r="AS5090">
        <f>IF($AU$2&lt;&gt;5,NA(),IF(D5090=D5089,0,IF(AND(D14591=D5090,D5091=D5090),P5090+P5091+P14591,IF(D5091=D5090,P5091+P5090,P5090))))</f>
        <v/>
      </c>
      <c r="AT5090">
        <f>AR5090-AS5090</f>
        <v/>
      </c>
    </row>
    <row r="5091" ht="15.75" customHeight="1" s="121">
      <c r="B5091">
        <f>D5091&amp;Q5091&amp;E5091</f>
        <v/>
      </c>
      <c r="C5091" s="73" t="inlineStr">
        <is>
          <t>FUTSTK</t>
        </is>
      </c>
      <c r="D5091" s="73" t="inlineStr">
        <is>
          <t>UBL</t>
        </is>
      </c>
      <c r="E5091" s="78" t="n">
        <v>45169</v>
      </c>
      <c r="F5091" s="75" t="n">
        <v>0</v>
      </c>
      <c r="G5091" s="73" t="inlineStr">
        <is>
          <t>XX</t>
        </is>
      </c>
      <c r="H5091" s="75" t="n">
        <v>1499</v>
      </c>
      <c r="I5091" s="75" t="n">
        <v>1502</v>
      </c>
      <c r="J5091" s="75" t="n">
        <v>1481</v>
      </c>
      <c r="K5091" s="75" t="n">
        <v>1490.1</v>
      </c>
      <c r="L5091" s="75" t="n">
        <v>1490.1</v>
      </c>
      <c r="M5091" s="75" t="n">
        <v>33</v>
      </c>
      <c r="N5091" s="75" t="n">
        <v>196.92</v>
      </c>
      <c r="O5091" s="75" t="n">
        <v>64400</v>
      </c>
      <c r="P5091" s="75" t="n">
        <v>400</v>
      </c>
      <c r="Q5091" s="79" t="n">
        <v>45119</v>
      </c>
      <c r="AR5091">
        <f>IF($AU$2&lt;&gt;5,NA(),IF(D5091=D5090,0,IF(AND(D14592=D5091,D5092=D5091),O5091+O5092+O14592,IF(D5092=D5091,O5092+O5091,O5091))))</f>
        <v/>
      </c>
      <c r="AS5091">
        <f>IF($AU$2&lt;&gt;5,NA(),IF(D5091=D5090,0,IF(AND(D14592=D5091,D5092=D5091),P5091+P5092+P14592,IF(D5092=D5091,P5092+P5091,P5091))))</f>
        <v/>
      </c>
      <c r="AT5091">
        <f>AR5091-AS5091</f>
        <v/>
      </c>
    </row>
    <row r="5092" ht="15.75" customHeight="1" s="121">
      <c r="B5092">
        <f>D5092&amp;Q5092&amp;E5092</f>
        <v/>
      </c>
      <c r="C5092" s="73" t="inlineStr">
        <is>
          <t>FUTSTK</t>
        </is>
      </c>
      <c r="D5092" s="73" t="inlineStr">
        <is>
          <t>UBL</t>
        </is>
      </c>
      <c r="E5092" s="78" t="n">
        <v>45197</v>
      </c>
      <c r="F5092" s="75" t="n">
        <v>0</v>
      </c>
      <c r="G5092" s="73" t="inlineStr">
        <is>
          <t>XX</t>
        </is>
      </c>
      <c r="H5092" s="75" t="n">
        <v>0</v>
      </c>
      <c r="I5092" s="75" t="n">
        <v>0</v>
      </c>
      <c r="J5092" s="75" t="n">
        <v>0</v>
      </c>
      <c r="K5092" s="75" t="n">
        <v>1492.15</v>
      </c>
      <c r="L5092" s="75" t="n">
        <v>1508.55</v>
      </c>
      <c r="M5092" s="75" t="n">
        <v>0</v>
      </c>
      <c r="N5092" s="75" t="n">
        <v>0</v>
      </c>
      <c r="O5092" s="75" t="n">
        <v>4000</v>
      </c>
      <c r="P5092" s="75" t="n">
        <v>0</v>
      </c>
      <c r="Q5092" s="79" t="n">
        <v>45119</v>
      </c>
      <c r="AR5092">
        <f>IF($AU$2&lt;&gt;5,NA(),IF(D5092=D5091,0,IF(AND(D14593=D5092,D5093=D5092),O5092+O5093+O14593,IF(D5093=D5092,O5093+O5092,O5092))))</f>
        <v/>
      </c>
      <c r="AS5092">
        <f>IF($AU$2&lt;&gt;5,NA(),IF(D5092=D5091,0,IF(AND(D14593=D5092,D5093=D5092),P5092+P5093+P14593,IF(D5093=D5092,P5093+P5092,P5092))))</f>
        <v/>
      </c>
      <c r="AT5092">
        <f>AR5092-AS5092</f>
        <v/>
      </c>
    </row>
    <row r="5093" ht="15.75" customHeight="1" s="121">
      <c r="B5093">
        <f>D5093&amp;Q5093&amp;E5093</f>
        <v/>
      </c>
      <c r="C5093" s="73" t="inlineStr">
        <is>
          <t>FUTSTK</t>
        </is>
      </c>
      <c r="D5093" s="73" t="inlineStr">
        <is>
          <t>ULTRACEMCO</t>
        </is>
      </c>
      <c r="E5093" s="78" t="n">
        <v>45134</v>
      </c>
      <c r="F5093" s="75" t="n">
        <v>0</v>
      </c>
      <c r="G5093" s="73" t="inlineStr">
        <is>
          <t>XX</t>
        </is>
      </c>
      <c r="H5093" s="75" t="n">
        <v>8359.9</v>
      </c>
      <c r="I5093" s="75" t="n">
        <v>8383.9</v>
      </c>
      <c r="J5093" s="75" t="n">
        <v>8139.95</v>
      </c>
      <c r="K5093" s="75" t="n">
        <v>8226.950000000001</v>
      </c>
      <c r="L5093" s="75" t="n">
        <v>8226.950000000001</v>
      </c>
      <c r="M5093" s="75" t="n">
        <v>5810</v>
      </c>
      <c r="N5093" s="75" t="n">
        <v>47707.21</v>
      </c>
      <c r="O5093" s="75" t="n">
        <v>1344000</v>
      </c>
      <c r="P5093" s="75" t="n">
        <v>-79200</v>
      </c>
      <c r="Q5093" s="79" t="n">
        <v>45119</v>
      </c>
      <c r="AR5093">
        <f>IF($AU$2&lt;&gt;5,NA(),IF(D5093=D5092,0,IF(AND(D14594=D5093,D5094=D5093),O5093+O5094+O14594,IF(D5094=D5093,O5094+O5093,O5093))))</f>
        <v/>
      </c>
      <c r="AS5093">
        <f>IF($AU$2&lt;&gt;5,NA(),IF(D5093=D5092,0,IF(AND(D14594=D5093,D5094=D5093),P5093+P5094+P14594,IF(D5094=D5093,P5094+P5093,P5093))))</f>
        <v/>
      </c>
      <c r="AT5093">
        <f>AR5093-AS5093</f>
        <v/>
      </c>
    </row>
    <row r="5094" ht="15.75" customHeight="1" s="121">
      <c r="B5094">
        <f>D5094&amp;Q5094&amp;E5094</f>
        <v/>
      </c>
      <c r="C5094" s="73" t="inlineStr">
        <is>
          <t>FUTSTK</t>
        </is>
      </c>
      <c r="D5094" s="73" t="inlineStr">
        <is>
          <t>ULTRACEMCO</t>
        </is>
      </c>
      <c r="E5094" s="78" t="n">
        <v>45169</v>
      </c>
      <c r="F5094" s="75" t="n">
        <v>0</v>
      </c>
      <c r="G5094" s="73" t="inlineStr">
        <is>
          <t>XX</t>
        </is>
      </c>
      <c r="H5094" s="75" t="n">
        <v>8394</v>
      </c>
      <c r="I5094" s="75" t="n">
        <v>8404.85</v>
      </c>
      <c r="J5094" s="75" t="n">
        <v>8175</v>
      </c>
      <c r="K5094" s="75" t="n">
        <v>8259.6</v>
      </c>
      <c r="L5094" s="75" t="n">
        <v>8259.6</v>
      </c>
      <c r="M5094" s="75" t="n">
        <v>224</v>
      </c>
      <c r="N5094" s="75" t="n">
        <v>1845.56</v>
      </c>
      <c r="O5094" s="75" t="n">
        <v>149200</v>
      </c>
      <c r="P5094" s="75" t="n">
        <v>2600</v>
      </c>
      <c r="Q5094" s="79" t="n">
        <v>45119</v>
      </c>
      <c r="AR5094">
        <f>IF($AU$2&lt;&gt;5,NA(),IF(D5094=D5093,0,IF(AND(D14595=D5094,D5095=D5094),O5094+O5095+O14595,IF(D5095=D5094,O5095+O5094,O5094))))</f>
        <v/>
      </c>
      <c r="AS5094">
        <f>IF($AU$2&lt;&gt;5,NA(),IF(D5094=D5093,0,IF(AND(D14595=D5094,D5095=D5094),P5094+P5095+P14595,IF(D5095=D5094,P5095+P5094,P5094))))</f>
        <v/>
      </c>
      <c r="AT5094">
        <f>AR5094-AS5094</f>
        <v/>
      </c>
    </row>
    <row r="5095" ht="15.75" customHeight="1" s="121">
      <c r="B5095">
        <f>D5095&amp;Q5095&amp;E5095</f>
        <v/>
      </c>
      <c r="C5095" s="73" t="inlineStr">
        <is>
          <t>FUTSTK</t>
        </is>
      </c>
      <c r="D5095" s="73" t="inlineStr">
        <is>
          <t>ULTRACEMCO</t>
        </is>
      </c>
      <c r="E5095" s="78" t="n">
        <v>45197</v>
      </c>
      <c r="F5095" s="75" t="n">
        <v>0</v>
      </c>
      <c r="G5095" s="73" t="inlineStr">
        <is>
          <t>XX</t>
        </is>
      </c>
      <c r="H5095" s="75" t="n">
        <v>8215.1</v>
      </c>
      <c r="I5095" s="75" t="n">
        <v>8281.700000000001</v>
      </c>
      <c r="J5095" s="75" t="n">
        <v>8215.1</v>
      </c>
      <c r="K5095" s="75" t="n">
        <v>8281.700000000001</v>
      </c>
      <c r="L5095" s="75" t="n">
        <v>8346.75</v>
      </c>
      <c r="M5095" s="75" t="n">
        <v>5</v>
      </c>
      <c r="N5095" s="75" t="n">
        <v>41.22</v>
      </c>
      <c r="O5095" s="75" t="n">
        <v>1300</v>
      </c>
      <c r="P5095" s="75" t="n">
        <v>300</v>
      </c>
      <c r="Q5095" s="79" t="n">
        <v>45119</v>
      </c>
      <c r="AR5095">
        <f>IF($AU$2&lt;&gt;5,NA(),IF(D5095=D5094,0,IF(AND(D14596=D5095,D5096=D5095),O5095+O5096+O14596,IF(D5096=D5095,O5096+O5095,O5095))))</f>
        <v/>
      </c>
      <c r="AS5095">
        <f>IF($AU$2&lt;&gt;5,NA(),IF(D5095=D5094,0,IF(AND(D14596=D5095,D5096=D5095),P5095+P5096+P14596,IF(D5096=D5095,P5096+P5095,P5095))))</f>
        <v/>
      </c>
      <c r="AT5095">
        <f>AR5095-AS5095</f>
        <v/>
      </c>
    </row>
    <row r="5096" ht="15.75" customHeight="1" s="121">
      <c r="B5096">
        <f>D5096&amp;Q5096&amp;E5096</f>
        <v/>
      </c>
      <c r="C5096" s="73" t="inlineStr">
        <is>
          <t>FUTSTK</t>
        </is>
      </c>
      <c r="D5096" s="73" t="inlineStr">
        <is>
          <t>UPL</t>
        </is>
      </c>
      <c r="E5096" s="78" t="n">
        <v>45134</v>
      </c>
      <c r="F5096" s="75" t="n">
        <v>0</v>
      </c>
      <c r="G5096" s="73" t="inlineStr">
        <is>
          <t>XX</t>
        </is>
      </c>
      <c r="H5096" s="75" t="n">
        <v>645.6</v>
      </c>
      <c r="I5096" s="75" t="n">
        <v>649.75</v>
      </c>
      <c r="J5096" s="75" t="n">
        <v>642.35</v>
      </c>
      <c r="K5096" s="75" t="n">
        <v>645.45</v>
      </c>
      <c r="L5096" s="75" t="n">
        <v>645.45</v>
      </c>
      <c r="M5096" s="75" t="n">
        <v>2342</v>
      </c>
      <c r="N5096" s="75" t="n">
        <v>19664.82</v>
      </c>
      <c r="O5096" s="75" t="n">
        <v>19732700</v>
      </c>
      <c r="P5096" s="75" t="n">
        <v>-430300</v>
      </c>
      <c r="Q5096" s="79" t="n">
        <v>45119</v>
      </c>
      <c r="AR5096">
        <f>IF($AU$2&lt;&gt;5,NA(),IF(D5096=D5095,0,IF(AND(D14597=D5096,D5097=D5096),O5096+O5097+O14597,IF(D5097=D5096,O5097+O5096,O5096))))</f>
        <v/>
      </c>
      <c r="AS5096">
        <f>IF($AU$2&lt;&gt;5,NA(),IF(D5096=D5095,0,IF(AND(D14597=D5096,D5097=D5096),P5096+P5097+P14597,IF(D5097=D5096,P5097+P5096,P5096))))</f>
        <v/>
      </c>
      <c r="AT5096">
        <f>AR5096-AS5096</f>
        <v/>
      </c>
    </row>
    <row r="5097" ht="15.75" customHeight="1" s="121">
      <c r="B5097">
        <f>D5097&amp;Q5097&amp;E5097</f>
        <v/>
      </c>
      <c r="C5097" s="73" t="inlineStr">
        <is>
          <t>FUTSTK</t>
        </is>
      </c>
      <c r="D5097" s="73" t="inlineStr">
        <is>
          <t>UPL</t>
        </is>
      </c>
      <c r="E5097" s="78" t="n">
        <v>45169</v>
      </c>
      <c r="F5097" s="75" t="n">
        <v>0</v>
      </c>
      <c r="G5097" s="73" t="inlineStr">
        <is>
          <t>XX</t>
        </is>
      </c>
      <c r="H5097" s="75" t="n">
        <v>641.15</v>
      </c>
      <c r="I5097" s="75" t="n">
        <v>646</v>
      </c>
      <c r="J5097" s="75" t="n">
        <v>639.5</v>
      </c>
      <c r="K5097" s="75" t="n">
        <v>641.75</v>
      </c>
      <c r="L5097" s="75" t="n">
        <v>641.75</v>
      </c>
      <c r="M5097" s="75" t="n">
        <v>606</v>
      </c>
      <c r="N5097" s="75" t="n">
        <v>5058.31</v>
      </c>
      <c r="O5097" s="75" t="n">
        <v>7738900</v>
      </c>
      <c r="P5097" s="75" t="n">
        <v>227500</v>
      </c>
      <c r="Q5097" s="79" t="n">
        <v>45119</v>
      </c>
      <c r="AR5097">
        <f>IF($AU$2&lt;&gt;5,NA(),IF(D5097=D5096,0,IF(AND(D14598=D5097,D5098=D5097),O5097+O5098+O14598,IF(D5098=D5097,O5098+O5097,O5097))))</f>
        <v/>
      </c>
      <c r="AS5097">
        <f>IF($AU$2&lt;&gt;5,NA(),IF(D5097=D5096,0,IF(AND(D14598=D5097,D5098=D5097),P5097+P5098+P14598,IF(D5098=D5097,P5098+P5097,P5097))))</f>
        <v/>
      </c>
      <c r="AT5097">
        <f>AR5097-AS5097</f>
        <v/>
      </c>
    </row>
    <row r="5098" ht="15.75" customHeight="1" s="121">
      <c r="B5098">
        <f>D5098&amp;Q5098&amp;E5098</f>
        <v/>
      </c>
      <c r="C5098" s="73" t="inlineStr">
        <is>
          <t>FUTSTK</t>
        </is>
      </c>
      <c r="D5098" s="73" t="inlineStr">
        <is>
          <t>UPL</t>
        </is>
      </c>
      <c r="E5098" s="78" t="n">
        <v>45197</v>
      </c>
      <c r="F5098" s="75" t="n">
        <v>0</v>
      </c>
      <c r="G5098" s="73" t="inlineStr">
        <is>
          <t>XX</t>
        </is>
      </c>
      <c r="H5098" s="75" t="n">
        <v>648.05</v>
      </c>
      <c r="I5098" s="75" t="n">
        <v>650</v>
      </c>
      <c r="J5098" s="75" t="n">
        <v>645.5</v>
      </c>
      <c r="K5098" s="75" t="n">
        <v>645.75</v>
      </c>
      <c r="L5098" s="75" t="n">
        <v>645.75</v>
      </c>
      <c r="M5098" s="75" t="n">
        <v>20</v>
      </c>
      <c r="N5098" s="75" t="n">
        <v>168.24</v>
      </c>
      <c r="O5098" s="75" t="n">
        <v>331500</v>
      </c>
      <c r="P5098" s="75" t="n">
        <v>9100</v>
      </c>
      <c r="Q5098" s="79" t="n">
        <v>45119</v>
      </c>
      <c r="AR5098">
        <f>IF($AU$2&lt;&gt;5,NA(),IF(D5098=D5097,0,IF(AND(D14599=D5098,D5099=D5098),O5098+O5099+O14599,IF(D5099=D5098,O5099+O5098,O5098))))</f>
        <v/>
      </c>
      <c r="AS5098">
        <f>IF($AU$2&lt;&gt;5,NA(),IF(D5098=D5097,0,IF(AND(D14599=D5098,D5099=D5098),P5098+P5099+P14599,IF(D5099=D5098,P5099+P5098,P5098))))</f>
        <v/>
      </c>
      <c r="AT5098">
        <f>AR5098-AS5098</f>
        <v/>
      </c>
    </row>
    <row r="5099" ht="15.75" customHeight="1" s="121">
      <c r="B5099">
        <f>D5099&amp;Q5099&amp;E5099</f>
        <v/>
      </c>
      <c r="C5099" s="73" t="inlineStr">
        <is>
          <t>FUTSTK</t>
        </is>
      </c>
      <c r="D5099" s="73" t="inlineStr">
        <is>
          <t>VEDL</t>
        </is>
      </c>
      <c r="E5099" s="78" t="n">
        <v>45134</v>
      </c>
      <c r="F5099" s="75" t="n">
        <v>0</v>
      </c>
      <c r="G5099" s="73" t="inlineStr">
        <is>
          <t>XX</t>
        </is>
      </c>
      <c r="H5099" s="75" t="n">
        <v>276</v>
      </c>
      <c r="I5099" s="75" t="n">
        <v>276</v>
      </c>
      <c r="J5099" s="75" t="n">
        <v>272.65</v>
      </c>
      <c r="K5099" s="75" t="n">
        <v>275.1</v>
      </c>
      <c r="L5099" s="75" t="n">
        <v>275.1</v>
      </c>
      <c r="M5099" s="75" t="n">
        <v>2828</v>
      </c>
      <c r="N5099" s="75" t="n">
        <v>15513.96</v>
      </c>
      <c r="O5099" s="75" t="n">
        <v>49178000</v>
      </c>
      <c r="P5099" s="75" t="n">
        <v>592000</v>
      </c>
      <c r="Q5099" s="79" t="n">
        <v>45119</v>
      </c>
      <c r="AR5099">
        <f>IF($AU$2&lt;&gt;5,NA(),IF(D5099=D5098,0,IF(AND(D14600=D5099,D5100=D5099),O5099+O5100+O14600,IF(D5100=D5099,O5100+O5099,O5099))))</f>
        <v/>
      </c>
      <c r="AS5099">
        <f>IF($AU$2&lt;&gt;5,NA(),IF(D5099=D5098,0,IF(AND(D14600=D5099,D5100=D5099),P5099+P5100+P14600,IF(D5100=D5099,P5100+P5099,P5099))))</f>
        <v/>
      </c>
      <c r="AT5099">
        <f>AR5099-AS5099</f>
        <v/>
      </c>
    </row>
    <row r="5100" ht="15.75" customHeight="1" s="121">
      <c r="B5100">
        <f>D5100&amp;Q5100&amp;E5100</f>
        <v/>
      </c>
      <c r="C5100" s="73" t="inlineStr">
        <is>
          <t>FUTSTK</t>
        </is>
      </c>
      <c r="D5100" s="73" t="inlineStr">
        <is>
          <t>VEDL</t>
        </is>
      </c>
      <c r="E5100" s="78" t="n">
        <v>45169</v>
      </c>
      <c r="F5100" s="75" t="n">
        <v>0</v>
      </c>
      <c r="G5100" s="73" t="inlineStr">
        <is>
          <t>XX</t>
        </is>
      </c>
      <c r="H5100" s="75" t="n">
        <v>272.65</v>
      </c>
      <c r="I5100" s="75" t="n">
        <v>273.1</v>
      </c>
      <c r="J5100" s="75" t="n">
        <v>270</v>
      </c>
      <c r="K5100" s="75" t="n">
        <v>272.3</v>
      </c>
      <c r="L5100" s="75" t="n">
        <v>272.3</v>
      </c>
      <c r="M5100" s="75" t="n">
        <v>704</v>
      </c>
      <c r="N5100" s="75" t="n">
        <v>3817.75</v>
      </c>
      <c r="O5100" s="75" t="n">
        <v>5126000</v>
      </c>
      <c r="P5100" s="75" t="n">
        <v>494000</v>
      </c>
      <c r="Q5100" s="79" t="n">
        <v>45119</v>
      </c>
      <c r="AR5100">
        <f>IF($AU$2&lt;&gt;5,NA(),IF(D5100=D5099,0,IF(AND(D14601=D5100,D5101=D5100),O5100+O5101+O14601,IF(D5101=D5100,O5101+O5100,O5100))))</f>
        <v/>
      </c>
      <c r="AS5100">
        <f>IF($AU$2&lt;&gt;5,NA(),IF(D5100=D5099,0,IF(AND(D14601=D5100,D5101=D5100),P5100+P5101+P14601,IF(D5101=D5100,P5101+P5100,P5100))))</f>
        <v/>
      </c>
      <c r="AT5100">
        <f>AR5100-AS5100</f>
        <v/>
      </c>
    </row>
    <row r="5101" ht="15.75" customHeight="1" s="121">
      <c r="B5101">
        <f>D5101&amp;Q5101&amp;E5101</f>
        <v/>
      </c>
      <c r="C5101" s="73" t="inlineStr">
        <is>
          <t>FUTSTK</t>
        </is>
      </c>
      <c r="D5101" s="73" t="inlineStr">
        <is>
          <t>VEDL</t>
        </is>
      </c>
      <c r="E5101" s="78" t="n">
        <v>45197</v>
      </c>
      <c r="F5101" s="75" t="n">
        <v>0</v>
      </c>
      <c r="G5101" s="73" t="inlineStr">
        <is>
          <t>XX</t>
        </is>
      </c>
      <c r="H5101" s="75" t="n">
        <v>271.55</v>
      </c>
      <c r="I5101" s="75" t="n">
        <v>271.7</v>
      </c>
      <c r="J5101" s="75" t="n">
        <v>268.95</v>
      </c>
      <c r="K5101" s="75" t="n">
        <v>271.45</v>
      </c>
      <c r="L5101" s="75" t="n">
        <v>271.45</v>
      </c>
      <c r="M5101" s="75" t="n">
        <v>115</v>
      </c>
      <c r="N5101" s="75" t="n">
        <v>621.51</v>
      </c>
      <c r="O5101" s="75" t="n">
        <v>1034000</v>
      </c>
      <c r="P5101" s="75" t="n">
        <v>100000</v>
      </c>
      <c r="Q5101" s="79" t="n">
        <v>45119</v>
      </c>
      <c r="AR5101">
        <f>IF($AU$2&lt;&gt;5,NA(),IF(D5101=D5100,0,IF(AND(D14602=D5101,D5102=D5101),O5101+O5102+O14602,IF(D5102=D5101,O5102+O5101,O5101))))</f>
        <v/>
      </c>
      <c r="AS5101">
        <f>IF($AU$2&lt;&gt;5,NA(),IF(D5101=D5100,0,IF(AND(D14602=D5101,D5102=D5101),P5101+P5102+P14602,IF(D5102=D5101,P5102+P5101,P5101))))</f>
        <v/>
      </c>
      <c r="AT5101">
        <f>AR5101-AS5101</f>
        <v/>
      </c>
    </row>
    <row r="5102" ht="15.75" customHeight="1" s="121">
      <c r="B5102">
        <f>D5102&amp;Q5102&amp;E5102</f>
        <v/>
      </c>
      <c r="C5102" s="73" t="inlineStr">
        <is>
          <t>FUTSTK</t>
        </is>
      </c>
      <c r="D5102" s="73" t="inlineStr">
        <is>
          <t>VOLTAS</t>
        </is>
      </c>
      <c r="E5102" s="78" t="n">
        <v>45134</v>
      </c>
      <c r="F5102" s="75" t="n">
        <v>0</v>
      </c>
      <c r="G5102" s="73" t="inlineStr">
        <is>
          <t>XX</t>
        </is>
      </c>
      <c r="H5102" s="75" t="n">
        <v>766.3</v>
      </c>
      <c r="I5102" s="75" t="n">
        <v>767.8</v>
      </c>
      <c r="J5102" s="75" t="n">
        <v>761.4</v>
      </c>
      <c r="K5102" s="75" t="n">
        <v>763.85</v>
      </c>
      <c r="L5102" s="75" t="n">
        <v>763.85</v>
      </c>
      <c r="M5102" s="75" t="n">
        <v>1176</v>
      </c>
      <c r="N5102" s="75" t="n">
        <v>5391.97</v>
      </c>
      <c r="O5102" s="75" t="n">
        <v>10480800</v>
      </c>
      <c r="P5102" s="75" t="n">
        <v>49800</v>
      </c>
      <c r="Q5102" s="79" t="n">
        <v>45119</v>
      </c>
      <c r="AR5102">
        <f>IF($AU$2&lt;&gt;5,NA(),IF(D5102=D5101,0,IF(AND(D14603=D5102,D5103=D5102),O5102+O5103+O14603,IF(D5103=D5102,O5103+O5102,O5102))))</f>
        <v/>
      </c>
      <c r="AS5102">
        <f>IF($AU$2&lt;&gt;5,NA(),IF(D5102=D5101,0,IF(AND(D14603=D5102,D5103=D5102),P5102+P5103+P14603,IF(D5103=D5102,P5103+P5102,P5102))))</f>
        <v/>
      </c>
      <c r="AT5102">
        <f>AR5102-AS5102</f>
        <v/>
      </c>
    </row>
    <row r="5103" ht="15.75" customHeight="1" s="121">
      <c r="B5103">
        <f>D5103&amp;Q5103&amp;E5103</f>
        <v/>
      </c>
      <c r="C5103" s="73" t="inlineStr">
        <is>
          <t>FUTSTK</t>
        </is>
      </c>
      <c r="D5103" s="73" t="inlineStr">
        <is>
          <t>VOLTAS</t>
        </is>
      </c>
      <c r="E5103" s="78" t="n">
        <v>45169</v>
      </c>
      <c r="F5103" s="75" t="n">
        <v>0</v>
      </c>
      <c r="G5103" s="73" t="inlineStr">
        <is>
          <t>XX</t>
        </is>
      </c>
      <c r="H5103" s="75" t="n">
        <v>768.15</v>
      </c>
      <c r="I5103" s="75" t="n">
        <v>771.1</v>
      </c>
      <c r="J5103" s="75" t="n">
        <v>765.75</v>
      </c>
      <c r="K5103" s="75" t="n">
        <v>768.2</v>
      </c>
      <c r="L5103" s="75" t="n">
        <v>768.2</v>
      </c>
      <c r="M5103" s="75" t="n">
        <v>160</v>
      </c>
      <c r="N5103" s="75" t="n">
        <v>737.47</v>
      </c>
      <c r="O5103" s="75" t="n">
        <v>645600</v>
      </c>
      <c r="P5103" s="75" t="n">
        <v>18600</v>
      </c>
      <c r="Q5103" s="79" t="n">
        <v>45119</v>
      </c>
      <c r="AR5103">
        <f>IF($AU$2&lt;&gt;5,NA(),IF(D5103=D5102,0,IF(AND(D14604=D5103,D5104=D5103),O5103+O5104+O14604,IF(D5104=D5103,O5104+O5103,O5103))))</f>
        <v/>
      </c>
      <c r="AS5103">
        <f>IF($AU$2&lt;&gt;5,NA(),IF(D5103=D5102,0,IF(AND(D14604=D5103,D5104=D5103),P5103+P5104+P14604,IF(D5104=D5103,P5104+P5103,P5103))))</f>
        <v/>
      </c>
      <c r="AT5103">
        <f>AR5103-AS5103</f>
        <v/>
      </c>
    </row>
    <row r="5104" ht="15.75" customHeight="1" s="121">
      <c r="B5104">
        <f>D5104&amp;Q5104&amp;E5104</f>
        <v/>
      </c>
      <c r="C5104" s="73" t="inlineStr">
        <is>
          <t>FUTSTK</t>
        </is>
      </c>
      <c r="D5104" s="73" t="inlineStr">
        <is>
          <t>VOLTAS</t>
        </is>
      </c>
      <c r="E5104" s="78" t="n">
        <v>45197</v>
      </c>
      <c r="F5104" s="75" t="n">
        <v>0</v>
      </c>
      <c r="G5104" s="73" t="inlineStr">
        <is>
          <t>XX</t>
        </is>
      </c>
      <c r="H5104" s="75" t="n">
        <v>775.45</v>
      </c>
      <c r="I5104" s="75" t="n">
        <v>775.45</v>
      </c>
      <c r="J5104" s="75" t="n">
        <v>771.7</v>
      </c>
      <c r="K5104" s="75" t="n">
        <v>774.05</v>
      </c>
      <c r="L5104" s="75" t="n">
        <v>774.05</v>
      </c>
      <c r="M5104" s="75" t="n">
        <v>13</v>
      </c>
      <c r="N5104" s="75" t="n">
        <v>60.3</v>
      </c>
      <c r="O5104" s="75" t="n">
        <v>50400</v>
      </c>
      <c r="P5104" s="75" t="n">
        <v>4200</v>
      </c>
      <c r="Q5104" s="79" t="n">
        <v>45119</v>
      </c>
      <c r="AR5104">
        <f>IF($AU$2&lt;&gt;5,NA(),IF(D5104=D5103,0,IF(AND(D14605=D5104,D5105=D5104),O5104+O5105+O14605,IF(D5105=D5104,O5105+O5104,O5104))))</f>
        <v/>
      </c>
      <c r="AS5104">
        <f>IF($AU$2&lt;&gt;5,NA(),IF(D5104=D5103,0,IF(AND(D14605=D5104,D5105=D5104),P5104+P5105+P14605,IF(D5105=D5104,P5105+P5104,P5104))))</f>
        <v/>
      </c>
      <c r="AT5104">
        <f>AR5104-AS5104</f>
        <v/>
      </c>
    </row>
    <row r="5105" ht="15.75" customHeight="1" s="121">
      <c r="B5105">
        <f>D5105&amp;Q5105&amp;E5105</f>
        <v/>
      </c>
      <c r="C5105" s="73" t="inlineStr">
        <is>
          <t>FUTSTK</t>
        </is>
      </c>
      <c r="D5105" s="73" t="inlineStr">
        <is>
          <t>WIPRO</t>
        </is>
      </c>
      <c r="E5105" s="78" t="n">
        <v>45134</v>
      </c>
      <c r="F5105" s="75" t="n">
        <v>0</v>
      </c>
      <c r="G5105" s="73" t="inlineStr">
        <is>
          <t>XX</t>
        </is>
      </c>
      <c r="H5105" s="75" t="n">
        <v>393.8</v>
      </c>
      <c r="I5105" s="75" t="n">
        <v>394.8</v>
      </c>
      <c r="J5105" s="75" t="n">
        <v>390.5</v>
      </c>
      <c r="K5105" s="75" t="n">
        <v>392.2</v>
      </c>
      <c r="L5105" s="75" t="n">
        <v>392.2</v>
      </c>
      <c r="M5105" s="75" t="n">
        <v>3646</v>
      </c>
      <c r="N5105" s="75" t="n">
        <v>21493.69</v>
      </c>
      <c r="O5105" s="75" t="n">
        <v>34206000</v>
      </c>
      <c r="P5105" s="75" t="n">
        <v>426000</v>
      </c>
      <c r="Q5105" s="79" t="n">
        <v>45119</v>
      </c>
      <c r="AR5105">
        <f>IF($AU$2&lt;&gt;5,NA(),IF(D5105=D5104,0,IF(AND(D14606=D5105,D5106=D5105),O5105+O5106+O14606,IF(D5106=D5105,O5106+O5105,O5105))))</f>
        <v/>
      </c>
      <c r="AS5105">
        <f>IF($AU$2&lt;&gt;5,NA(),IF(D5105=D5104,0,IF(AND(D14606=D5105,D5106=D5105),P5105+P5106+P14606,IF(D5106=D5105,P5106+P5105,P5105))))</f>
        <v/>
      </c>
      <c r="AT5105">
        <f>AR5105-AS5105</f>
        <v/>
      </c>
    </row>
    <row r="5106" ht="15.75" customHeight="1" s="121">
      <c r="B5106">
        <f>D5106&amp;Q5106&amp;E5106</f>
        <v/>
      </c>
      <c r="C5106" s="73" t="inlineStr">
        <is>
          <t>FUTSTK</t>
        </is>
      </c>
      <c r="D5106" s="73" t="inlineStr">
        <is>
          <t>WIPRO</t>
        </is>
      </c>
      <c r="E5106" s="78" t="n">
        <v>45169</v>
      </c>
      <c r="F5106" s="75" t="n">
        <v>0</v>
      </c>
      <c r="G5106" s="73" t="inlineStr">
        <is>
          <t>XX</t>
        </is>
      </c>
      <c r="H5106" s="75" t="n">
        <v>395.85</v>
      </c>
      <c r="I5106" s="75" t="n">
        <v>396.75</v>
      </c>
      <c r="J5106" s="75" t="n">
        <v>392.65</v>
      </c>
      <c r="K5106" s="75" t="n">
        <v>393.95</v>
      </c>
      <c r="L5106" s="75" t="n">
        <v>393.95</v>
      </c>
      <c r="M5106" s="75" t="n">
        <v>353</v>
      </c>
      <c r="N5106" s="75" t="n">
        <v>2090.73</v>
      </c>
      <c r="O5106" s="75" t="n">
        <v>2878500</v>
      </c>
      <c r="P5106" s="75" t="n">
        <v>114000</v>
      </c>
      <c r="Q5106" s="79" t="n">
        <v>45119</v>
      </c>
      <c r="AR5106">
        <f>IF($AU$2&lt;&gt;5,NA(),IF(D5106=D5105,0,IF(AND(D14607=D5106,D5107=D5106),O5106+O5107+O14607,IF(D5107=D5106,O5107+O5106,O5106))))</f>
        <v/>
      </c>
      <c r="AS5106">
        <f>IF($AU$2&lt;&gt;5,NA(),IF(D5106=D5105,0,IF(AND(D14607=D5106,D5107=D5106),P5106+P5107+P14607,IF(D5107=D5106,P5107+P5106,P5106))))</f>
        <v/>
      </c>
      <c r="AT5106">
        <f>AR5106-AS5106</f>
        <v/>
      </c>
    </row>
    <row r="5107" ht="15.75" customHeight="1" s="121">
      <c r="B5107">
        <f>D5107&amp;Q5107&amp;E5107</f>
        <v/>
      </c>
      <c r="C5107" s="73" t="inlineStr">
        <is>
          <t>FUTSTK</t>
        </is>
      </c>
      <c r="D5107" s="73" t="inlineStr">
        <is>
          <t>WIPRO</t>
        </is>
      </c>
      <c r="E5107" s="78" t="n">
        <v>45197</v>
      </c>
      <c r="F5107" s="75" t="n">
        <v>0</v>
      </c>
      <c r="G5107" s="73" t="inlineStr">
        <is>
          <t>XX</t>
        </is>
      </c>
      <c r="H5107" s="75" t="n">
        <v>398.3</v>
      </c>
      <c r="I5107" s="75" t="n">
        <v>398.55</v>
      </c>
      <c r="J5107" s="75" t="n">
        <v>396</v>
      </c>
      <c r="K5107" s="75" t="n">
        <v>397</v>
      </c>
      <c r="L5107" s="75" t="n">
        <v>397</v>
      </c>
      <c r="M5107" s="75" t="n">
        <v>25</v>
      </c>
      <c r="N5107" s="75" t="n">
        <v>148.95</v>
      </c>
      <c r="O5107" s="75" t="n">
        <v>246000</v>
      </c>
      <c r="P5107" s="75" t="n">
        <v>-1500</v>
      </c>
      <c r="Q5107" s="79" t="n">
        <v>45119</v>
      </c>
      <c r="AR5107">
        <f>IF($AU$2&lt;&gt;5,NA(),IF(D5107=D5106,0,IF(AND(D14608=D5107,D5108=D5107),O5107+O5108+O14608,IF(D5108=D5107,O5108+O5107,O5107))))</f>
        <v/>
      </c>
      <c r="AS5107">
        <f>IF($AU$2&lt;&gt;5,NA(),IF(D5107=D5106,0,IF(AND(D14608=D5107,D5108=D5107),P5107+P5108+P14608,IF(D5108=D5107,P5108+P5107,P5107))))</f>
        <v/>
      </c>
      <c r="AT5107">
        <f>AR5107-AS5107</f>
        <v/>
      </c>
    </row>
    <row r="5108" ht="15.75" customHeight="1" s="121">
      <c r="B5108">
        <f>D5108&amp;Q5108&amp;E5108</f>
        <v/>
      </c>
      <c r="C5108" s="73" t="inlineStr">
        <is>
          <t>FUTSTK</t>
        </is>
      </c>
      <c r="D5108" s="73" t="inlineStr">
        <is>
          <t>ZEEL</t>
        </is>
      </c>
      <c r="E5108" s="78" t="n">
        <v>45134</v>
      </c>
      <c r="F5108" s="75" t="n">
        <v>0</v>
      </c>
      <c r="G5108" s="73" t="inlineStr">
        <is>
          <t>XX</t>
        </is>
      </c>
      <c r="H5108" s="75" t="n">
        <v>204</v>
      </c>
      <c r="I5108" s="75" t="n">
        <v>204.5</v>
      </c>
      <c r="J5108" s="75" t="n">
        <v>201.2</v>
      </c>
      <c r="K5108" s="75" t="n">
        <v>202.75</v>
      </c>
      <c r="L5108" s="75" t="n">
        <v>202.75</v>
      </c>
      <c r="M5108" s="75" t="n">
        <v>469</v>
      </c>
      <c r="N5108" s="75" t="n">
        <v>2856.77</v>
      </c>
      <c r="O5108" s="76" t="n">
        <v>101000000</v>
      </c>
      <c r="P5108" s="75" t="n">
        <v>-1389000</v>
      </c>
      <c r="Q5108" s="79" t="n">
        <v>45119</v>
      </c>
      <c r="AR5108" s="77">
        <f>IF($AU$2&lt;&gt;5,NA(),IF(D5108=D5107,0,IF(AND(D14609=D5108,D5109=D5108),O5108+O5109+O14609,IF(D5109=D5108,O5109+O5108,O5108))))</f>
        <v/>
      </c>
      <c r="AS5108">
        <f>IF($AU$2&lt;&gt;5,NA(),IF(D5108=D5107,0,IF(AND(D14609=D5108,D5109=D5108),P5108+P5109+P14609,IF(D5109=D5108,P5109+P5108,P5108))))</f>
        <v/>
      </c>
      <c r="AT5108" s="77">
        <f>AR5108-AS5108</f>
        <v/>
      </c>
    </row>
    <row r="5109" ht="15.75" customHeight="1" s="121">
      <c r="B5109">
        <f>D5109&amp;Q5109&amp;E5109</f>
        <v/>
      </c>
      <c r="C5109" s="73" t="inlineStr">
        <is>
          <t>FUTSTK</t>
        </is>
      </c>
      <c r="D5109" s="73" t="inlineStr">
        <is>
          <t>ZEEL</t>
        </is>
      </c>
      <c r="E5109" s="78" t="n">
        <v>45169</v>
      </c>
      <c r="F5109" s="75" t="n">
        <v>0</v>
      </c>
      <c r="G5109" s="73" t="inlineStr">
        <is>
          <t>XX</t>
        </is>
      </c>
      <c r="H5109" s="75" t="n">
        <v>205</v>
      </c>
      <c r="I5109" s="75" t="n">
        <v>207.05</v>
      </c>
      <c r="J5109" s="75" t="n">
        <v>203</v>
      </c>
      <c r="K5109" s="75" t="n">
        <v>204.45</v>
      </c>
      <c r="L5109" s="75" t="n">
        <v>204.45</v>
      </c>
      <c r="M5109" s="75" t="n">
        <v>20</v>
      </c>
      <c r="N5109" s="75" t="n">
        <v>122.89</v>
      </c>
      <c r="O5109" s="75" t="n">
        <v>2673000</v>
      </c>
      <c r="P5109" s="75" t="n">
        <v>-60000</v>
      </c>
      <c r="Q5109" s="79" t="n">
        <v>45119</v>
      </c>
      <c r="AR5109">
        <f>IF($AU$2&lt;&gt;5,NA(),IF(D5109=D5108,0,IF(AND(D14610=D5109,D5110=D5109),O5109+O5110+O14610,IF(D5110=D5109,O5110+O5109,O5109))))</f>
        <v/>
      </c>
      <c r="AS5109">
        <f>IF($AU$2&lt;&gt;5,NA(),IF(D5109=D5108,0,IF(AND(D14610=D5109,D5110=D5109),P5109+P5110+P14610,IF(D5110=D5109,P5110+P5109,P5109))))</f>
        <v/>
      </c>
      <c r="AT5109">
        <f>AR5109-AS5109</f>
        <v/>
      </c>
    </row>
    <row r="5110" ht="15.75" customHeight="1" s="121">
      <c r="B5110">
        <f>D5110&amp;Q5110&amp;E5110</f>
        <v/>
      </c>
      <c r="C5110" s="73" t="inlineStr">
        <is>
          <t>FUTSTK</t>
        </is>
      </c>
      <c r="D5110" s="73" t="inlineStr">
        <is>
          <t>ZEEL</t>
        </is>
      </c>
      <c r="E5110" s="78" t="n">
        <v>45197</v>
      </c>
      <c r="F5110" s="75" t="n">
        <v>0</v>
      </c>
      <c r="G5110" s="73" t="inlineStr">
        <is>
          <t>XX</t>
        </is>
      </c>
      <c r="H5110" s="75" t="n">
        <v>204.8</v>
      </c>
      <c r="I5110" s="75" t="n">
        <v>205.3</v>
      </c>
      <c r="J5110" s="75" t="n">
        <v>204.65</v>
      </c>
      <c r="K5110" s="75" t="n">
        <v>204.65</v>
      </c>
      <c r="L5110" s="75" t="n">
        <v>205.05</v>
      </c>
      <c r="M5110" s="75" t="n">
        <v>4</v>
      </c>
      <c r="N5110" s="75" t="n">
        <v>24.58</v>
      </c>
      <c r="O5110" s="75" t="n">
        <v>309000</v>
      </c>
      <c r="P5110" s="75" t="n">
        <v>-12000</v>
      </c>
      <c r="Q5110" s="79" t="n">
        <v>45119</v>
      </c>
      <c r="AR5110">
        <f>IF($AU$2&lt;&gt;5,NA(),IF(D5110=D5109,0,IF(AND(D14611=D5110,D5111=D5110),O5110+O5111+O14611,IF(D5111=D5110,O5111+O5110,O5110))))</f>
        <v/>
      </c>
      <c r="AS5110">
        <f>IF($AU$2&lt;&gt;5,NA(),IF(D5110=D5109,0,IF(AND(D14611=D5110,D5111=D5110),P5110+P5111+P14611,IF(D5111=D5110,P5111+P5110,P5110))))</f>
        <v/>
      </c>
      <c r="AT5110">
        <f>AR5110-AS5110</f>
        <v/>
      </c>
    </row>
    <row r="5111" ht="15.75" customHeight="1" s="121">
      <c r="B5111">
        <f>D5111&amp;Q5111&amp;E5111</f>
        <v/>
      </c>
      <c r="C5111" s="73" t="inlineStr">
        <is>
          <t>FUTSTK</t>
        </is>
      </c>
      <c r="D5111" s="73" t="inlineStr">
        <is>
          <t>ZYDUSLIFE</t>
        </is>
      </c>
      <c r="E5111" s="78" t="n">
        <v>45134</v>
      </c>
      <c r="F5111" s="75" t="n">
        <v>0</v>
      </c>
      <c r="G5111" s="73" t="inlineStr">
        <is>
          <t>XX</t>
        </is>
      </c>
      <c r="H5111" s="75" t="n">
        <v>589.95</v>
      </c>
      <c r="I5111" s="75" t="n">
        <v>596.85</v>
      </c>
      <c r="J5111" s="75" t="n">
        <v>586.6</v>
      </c>
      <c r="K5111" s="75" t="n">
        <v>594.45</v>
      </c>
      <c r="L5111" s="75" t="n">
        <v>594.45</v>
      </c>
      <c r="M5111" s="75" t="n">
        <v>1066</v>
      </c>
      <c r="N5111" s="75" t="n">
        <v>11374.01</v>
      </c>
      <c r="O5111" s="75" t="n">
        <v>6618600</v>
      </c>
      <c r="P5111" s="75" t="n">
        <v>109800</v>
      </c>
      <c r="Q5111" s="79" t="n">
        <v>45119</v>
      </c>
      <c r="AR5111">
        <f>IF($AU$2&lt;&gt;5,NA(),IF(D5111=D5110,0,IF(AND(D14612=D5111,D5112=D5111),O5111+O5112+O14612,IF(D5112=D5111,O5112+O5111,O5111))))</f>
        <v/>
      </c>
      <c r="AS5111">
        <f>IF($AU$2&lt;&gt;5,NA(),IF(D5111=D5110,0,IF(AND(D14612=D5111,D5112=D5111),P5111+P5112+P14612,IF(D5112=D5111,P5112+P5111,P5111))))</f>
        <v/>
      </c>
      <c r="AT5111">
        <f>AR5111-AS5111</f>
        <v/>
      </c>
    </row>
    <row r="5112" ht="15.75" customHeight="1" s="121">
      <c r="B5112">
        <f>D5112&amp;Q5112&amp;E5112</f>
        <v/>
      </c>
      <c r="C5112" s="73" t="inlineStr">
        <is>
          <t>FUTSTK</t>
        </is>
      </c>
      <c r="D5112" s="73" t="inlineStr">
        <is>
          <t>ZYDUSLIFE</t>
        </is>
      </c>
      <c r="E5112" s="78" t="n">
        <v>45169</v>
      </c>
      <c r="F5112" s="75" t="n">
        <v>0</v>
      </c>
      <c r="G5112" s="73" t="inlineStr">
        <is>
          <t>XX</t>
        </is>
      </c>
      <c r="H5112" s="75" t="n">
        <v>589.65</v>
      </c>
      <c r="I5112" s="75" t="n">
        <v>594.9</v>
      </c>
      <c r="J5112" s="75" t="n">
        <v>585.2</v>
      </c>
      <c r="K5112" s="75" t="n">
        <v>592.35</v>
      </c>
      <c r="L5112" s="75" t="n">
        <v>592.35</v>
      </c>
      <c r="M5112" s="75" t="n">
        <v>55</v>
      </c>
      <c r="N5112" s="75" t="n">
        <v>584.39</v>
      </c>
      <c r="O5112" s="75" t="n">
        <v>259200</v>
      </c>
      <c r="P5112" s="75" t="n">
        <v>1800</v>
      </c>
      <c r="Q5112" s="79" t="n">
        <v>45119</v>
      </c>
      <c r="AR5112">
        <f>IF($AU$2&lt;&gt;5,NA(),IF(D5112=D5111,0,IF(AND(D14613=D5112,D5113=D5112),O5112+O5113+O14613,IF(D5113=D5112,O5113+O5112,O5112))))</f>
        <v/>
      </c>
      <c r="AS5112">
        <f>IF($AU$2&lt;&gt;5,NA(),IF(D5112=D5111,0,IF(AND(D14613=D5112,D5113=D5112),P5112+P5113+P14613,IF(D5113=D5112,P5113+P5112,P5112))))</f>
        <v/>
      </c>
      <c r="AT5112">
        <f>AR5112-AS5112</f>
        <v/>
      </c>
    </row>
    <row r="5113" ht="15.75" customHeight="1" s="121">
      <c r="B5113">
        <f>D5113&amp;Q5113&amp;E5113</f>
        <v/>
      </c>
      <c r="C5113" s="73" t="inlineStr">
        <is>
          <t>FUTSTK</t>
        </is>
      </c>
      <c r="D5113" s="73" t="inlineStr">
        <is>
          <t>ZYDUSLIFE</t>
        </is>
      </c>
      <c r="E5113" s="78" t="n">
        <v>45197</v>
      </c>
      <c r="F5113" s="75" t="n">
        <v>0</v>
      </c>
      <c r="G5113" s="73" t="inlineStr">
        <is>
          <t>XX</t>
        </is>
      </c>
      <c r="H5113" s="75" t="n">
        <v>0</v>
      </c>
      <c r="I5113" s="75" t="n">
        <v>0</v>
      </c>
      <c r="J5113" s="75" t="n">
        <v>0</v>
      </c>
      <c r="K5113" s="75" t="n">
        <v>591</v>
      </c>
      <c r="L5113" s="75" t="n">
        <v>602.55</v>
      </c>
      <c r="M5113" s="75" t="n">
        <v>0</v>
      </c>
      <c r="N5113" s="75" t="n">
        <v>0</v>
      </c>
      <c r="O5113" s="75" t="n">
        <v>9000</v>
      </c>
      <c r="P5113" s="75" t="n">
        <v>0</v>
      </c>
      <c r="Q5113" s="79" t="n">
        <v>45119</v>
      </c>
      <c r="AR5113">
        <f>IF($AU$2&lt;&gt;5,NA(),IF(D5113=D5112,0,IF(AND(D14614=D5113,D5114=D5113),O5113+O5114+O14614,IF(D5114=D5113,O5114+O5113,O5113))))</f>
        <v/>
      </c>
      <c r="AS5113">
        <f>IF($AU$2&lt;&gt;5,NA(),IF(D5113=D5112,0,IF(AND(D14614=D5113,D5114=D5113),P5113+P5114+P14614,IF(D5114=D5113,P5114+P5113,P5113))))</f>
        <v/>
      </c>
      <c r="AT5113">
        <f>AR5113-AS5113</f>
        <v/>
      </c>
    </row>
    <row r="5114" ht="15.75" customHeight="1" s="121">
      <c r="B5114">
        <f>D5114&amp;Q5114&amp;E5114</f>
        <v/>
      </c>
      <c r="C5114" s="73" t="inlineStr">
        <is>
          <t>FUTIDX</t>
        </is>
      </c>
      <c r="D5114" s="73" t="inlineStr">
        <is>
          <t>BANKNIFTY</t>
        </is>
      </c>
      <c r="E5114" s="78" t="n">
        <v>45134</v>
      </c>
      <c r="F5114" s="75" t="n">
        <v>0</v>
      </c>
      <c r="G5114" s="73" t="inlineStr">
        <is>
          <t>XX</t>
        </is>
      </c>
      <c r="H5114" s="75" t="n">
        <v>45098.9</v>
      </c>
      <c r="I5114" s="75" t="n">
        <v>45133.7</v>
      </c>
      <c r="J5114" s="75" t="n">
        <v>44728.25</v>
      </c>
      <c r="K5114" s="75" t="n">
        <v>44776.4</v>
      </c>
      <c r="L5114" s="75" t="n">
        <v>44776.4</v>
      </c>
      <c r="M5114" s="75" t="n">
        <v>241053</v>
      </c>
      <c r="N5114" s="75" t="n">
        <v>1625378</v>
      </c>
      <c r="O5114" s="75" t="n">
        <v>2251725</v>
      </c>
      <c r="P5114" s="75" t="n">
        <v>-215250</v>
      </c>
      <c r="Q5114" s="79" t="n">
        <v>45120</v>
      </c>
      <c r="AR5114">
        <f>IF($AU$2&lt;&gt;5,NA(),IF(D5114=D5113,0,IF(AND(D14615=D5114,D5115=D5114),O5114+O5115+O14615,IF(D5115=D5114,O5115+O5114,O5114))))</f>
        <v/>
      </c>
      <c r="AS5114">
        <f>IF($AU$2&lt;&gt;5,NA(),IF(D5114=D5113,0,IF(AND(D14615=D5114,D5115=D5114),P5114+P5115+P14615,IF(D5115=D5114,P5115+P5114,P5114))))</f>
        <v/>
      </c>
      <c r="AT5114">
        <f>AR5114-AS5114</f>
        <v/>
      </c>
    </row>
    <row r="5115" ht="15.75" customHeight="1" s="121">
      <c r="B5115">
        <f>D5115&amp;Q5115&amp;E5115</f>
        <v/>
      </c>
      <c r="C5115" s="73" t="inlineStr">
        <is>
          <t>FUTIDX</t>
        </is>
      </c>
      <c r="D5115" s="73" t="inlineStr">
        <is>
          <t>BANKNIFTY</t>
        </is>
      </c>
      <c r="E5115" s="78" t="n">
        <v>45169</v>
      </c>
      <c r="F5115" s="75" t="n">
        <v>0</v>
      </c>
      <c r="G5115" s="73" t="inlineStr">
        <is>
          <t>XX</t>
        </is>
      </c>
      <c r="H5115" s="75" t="n">
        <v>45043.25</v>
      </c>
      <c r="I5115" s="75" t="n">
        <v>45274.9</v>
      </c>
      <c r="J5115" s="75" t="n">
        <v>44901</v>
      </c>
      <c r="K5115" s="75" t="n">
        <v>44944.4</v>
      </c>
      <c r="L5115" s="75" t="n">
        <v>44944.4</v>
      </c>
      <c r="M5115" s="75" t="n">
        <v>9440</v>
      </c>
      <c r="N5115" s="75" t="n">
        <v>63861.1</v>
      </c>
      <c r="O5115" s="75" t="n">
        <v>280365</v>
      </c>
      <c r="P5115" s="75" t="n">
        <v>23790</v>
      </c>
      <c r="Q5115" s="79" t="n">
        <v>45120</v>
      </c>
      <c r="AR5115">
        <f>IF($AU$2&lt;&gt;5,NA(),IF(D5115=D5114,0,IF(AND(D14616=D5115,D5116=D5115),O5115+O5116+O14616,IF(D5116=D5115,O5116+O5115,O5115))))</f>
        <v/>
      </c>
      <c r="AS5115">
        <f>IF($AU$2&lt;&gt;5,NA(),IF(D5115=D5114,0,IF(AND(D14616=D5115,D5116=D5115),P5115+P5116+P14616,IF(D5116=D5115,P5116+P5115,P5115))))</f>
        <v/>
      </c>
      <c r="AT5115">
        <f>AR5115-AS5115</f>
        <v/>
      </c>
    </row>
    <row r="5116" ht="15.75" customHeight="1" s="121">
      <c r="B5116">
        <f>D5116&amp;Q5116&amp;E5116</f>
        <v/>
      </c>
      <c r="C5116" s="73" t="inlineStr">
        <is>
          <t>FUTIDX</t>
        </is>
      </c>
      <c r="D5116" s="73" t="inlineStr">
        <is>
          <t>BANKNIFTY</t>
        </is>
      </c>
      <c r="E5116" s="78" t="n">
        <v>45197</v>
      </c>
      <c r="F5116" s="75" t="n">
        <v>0</v>
      </c>
      <c r="G5116" s="73" t="inlineStr">
        <is>
          <t>XX</t>
        </is>
      </c>
      <c r="H5116" s="75" t="n">
        <v>45319.95</v>
      </c>
      <c r="I5116" s="75" t="n">
        <v>45502.25</v>
      </c>
      <c r="J5116" s="75" t="n">
        <v>45140.35</v>
      </c>
      <c r="K5116" s="75" t="n">
        <v>45184.6</v>
      </c>
      <c r="L5116" s="75" t="n">
        <v>45184.6</v>
      </c>
      <c r="M5116" s="75" t="n">
        <v>2207</v>
      </c>
      <c r="N5116" s="75" t="n">
        <v>15009.84</v>
      </c>
      <c r="O5116" s="75" t="n">
        <v>79515</v>
      </c>
      <c r="P5116" s="75" t="n">
        <v>540</v>
      </c>
      <c r="Q5116" s="79" t="n">
        <v>45120</v>
      </c>
      <c r="AR5116">
        <f>IF($AU$2&lt;&gt;5,NA(),IF(D5116=D5115,0,IF(AND(D14617=D5116,D5117=D5116),O5116+O5117+O14617,IF(D5117=D5116,O5117+O5116,O5116))))</f>
        <v/>
      </c>
      <c r="AS5116">
        <f>IF($AU$2&lt;&gt;5,NA(),IF(D5116=D5115,0,IF(AND(D14617=D5116,D5117=D5116),P5116+P5117+P14617,IF(D5117=D5116,P5117+P5116,P5116))))</f>
        <v/>
      </c>
      <c r="AT5116">
        <f>AR5116-AS5116</f>
        <v/>
      </c>
    </row>
    <row r="5117" ht="15.75" customHeight="1" s="121">
      <c r="B5117">
        <f>D5117&amp;Q5117&amp;E5117</f>
        <v/>
      </c>
      <c r="C5117" s="73" t="inlineStr">
        <is>
          <t>FUTIDX</t>
        </is>
      </c>
      <c r="D5117" s="73" t="inlineStr">
        <is>
          <t>FINNIFTY</t>
        </is>
      </c>
      <c r="E5117" s="78" t="n">
        <v>45132</v>
      </c>
      <c r="F5117" s="75" t="n">
        <v>0</v>
      </c>
      <c r="G5117" s="73" t="inlineStr">
        <is>
          <t>XX</t>
        </is>
      </c>
      <c r="H5117" s="75" t="n">
        <v>20080</v>
      </c>
      <c r="I5117" s="75" t="n">
        <v>20183.15</v>
      </c>
      <c r="J5117" s="75" t="n">
        <v>20050</v>
      </c>
      <c r="K5117" s="75" t="n">
        <v>20088.25</v>
      </c>
      <c r="L5117" s="75" t="n">
        <v>20088.25</v>
      </c>
      <c r="M5117" s="75" t="n">
        <v>1484</v>
      </c>
      <c r="N5117" s="75" t="n">
        <v>11941.94</v>
      </c>
      <c r="O5117" s="75" t="n">
        <v>80440</v>
      </c>
      <c r="P5117" s="75" t="n">
        <v>-10280</v>
      </c>
      <c r="Q5117" s="79" t="n">
        <v>45120</v>
      </c>
      <c r="AR5117">
        <f>IF($AU$2&lt;&gt;5,NA(),IF(D5117=D5116,0,IF(AND(D14618=D5117,D5118=D5117),O5117+O5118+O14618,IF(D5118=D5117,O5118+O5117,O5117))))</f>
        <v/>
      </c>
      <c r="AS5117">
        <f>IF($AU$2&lt;&gt;5,NA(),IF(D5117=D5116,0,IF(AND(D14618=D5117,D5118=D5117),P5117+P5118+P14618,IF(D5118=D5117,P5118+P5117,P5117))))</f>
        <v/>
      </c>
      <c r="AT5117">
        <f>AR5117-AS5117</f>
        <v/>
      </c>
    </row>
    <row r="5118" ht="15.75" customHeight="1" s="121">
      <c r="B5118">
        <f>D5118&amp;Q5118&amp;E5118</f>
        <v/>
      </c>
      <c r="C5118" s="73" t="inlineStr">
        <is>
          <t>FUTIDX</t>
        </is>
      </c>
      <c r="D5118" s="73" t="inlineStr">
        <is>
          <t>FINNIFTY</t>
        </is>
      </c>
      <c r="E5118" s="78" t="n">
        <v>45167</v>
      </c>
      <c r="F5118" s="75" t="n">
        <v>0</v>
      </c>
      <c r="G5118" s="73" t="inlineStr">
        <is>
          <t>XX</t>
        </is>
      </c>
      <c r="H5118" s="75" t="n">
        <v>20268.45</v>
      </c>
      <c r="I5118" s="75" t="n">
        <v>20268.45</v>
      </c>
      <c r="J5118" s="75" t="n">
        <v>20058.25</v>
      </c>
      <c r="K5118" s="75" t="n">
        <v>20066.05</v>
      </c>
      <c r="L5118" s="75" t="n">
        <v>20066.05</v>
      </c>
      <c r="M5118" s="75" t="n">
        <v>46</v>
      </c>
      <c r="N5118" s="75" t="n">
        <v>370.98</v>
      </c>
      <c r="O5118" s="75" t="n">
        <v>2560</v>
      </c>
      <c r="P5118" s="75" t="n">
        <v>-280</v>
      </c>
      <c r="Q5118" s="79" t="n">
        <v>45120</v>
      </c>
      <c r="AR5118">
        <f>IF($AU$2&lt;&gt;5,NA(),IF(D5118=D5117,0,IF(AND(D14619=D5118,D5119=D5118),O5118+O5119+O14619,IF(D5119=D5118,O5119+O5118,O5118))))</f>
        <v/>
      </c>
      <c r="AS5118">
        <f>IF($AU$2&lt;&gt;5,NA(),IF(D5118=D5117,0,IF(AND(D14619=D5118,D5119=D5118),P5118+P5119+P14619,IF(D5119=D5118,P5119+P5118,P5118))))</f>
        <v/>
      </c>
      <c r="AT5118">
        <f>AR5118-AS5118</f>
        <v/>
      </c>
    </row>
    <row r="5119" ht="15.75" customHeight="1" s="121">
      <c r="B5119">
        <f>D5119&amp;Q5119&amp;E5119</f>
        <v/>
      </c>
      <c r="C5119" s="73" t="inlineStr">
        <is>
          <t>FUTIDX</t>
        </is>
      </c>
      <c r="D5119" s="73" t="inlineStr">
        <is>
          <t>FINNIFTY</t>
        </is>
      </c>
      <c r="E5119" s="78" t="n">
        <v>45195</v>
      </c>
      <c r="F5119" s="75" t="n">
        <v>0</v>
      </c>
      <c r="G5119" s="73" t="inlineStr">
        <is>
          <t>XX</t>
        </is>
      </c>
      <c r="H5119" s="75" t="n">
        <v>0</v>
      </c>
      <c r="I5119" s="75" t="n">
        <v>0</v>
      </c>
      <c r="J5119" s="75" t="n">
        <v>0</v>
      </c>
      <c r="K5119" s="75" t="n">
        <v>20144.75</v>
      </c>
      <c r="L5119" s="75" t="n">
        <v>20316.6</v>
      </c>
      <c r="M5119" s="75" t="n">
        <v>0</v>
      </c>
      <c r="N5119" s="75" t="n">
        <v>0</v>
      </c>
      <c r="O5119" s="75" t="n">
        <v>40</v>
      </c>
      <c r="P5119" s="75" t="n">
        <v>0</v>
      </c>
      <c r="Q5119" s="79" t="n">
        <v>45120</v>
      </c>
      <c r="AR5119">
        <f>IF($AU$2&lt;&gt;5,NA(),IF(D5119=D5118,0,IF(AND(D14620=D5119,D5120=D5119),O5119+O5120+O14620,IF(D5120=D5119,O5120+O5119,O5119))))</f>
        <v/>
      </c>
      <c r="AS5119">
        <f>IF($AU$2&lt;&gt;5,NA(),IF(D5119=D5118,0,IF(AND(D14620=D5119,D5120=D5119),P5119+P5120+P14620,IF(D5120=D5119,P5120+P5119,P5119))))</f>
        <v/>
      </c>
      <c r="AT5119">
        <f>AR5119-AS5119</f>
        <v/>
      </c>
    </row>
    <row r="5120" ht="15.75" customHeight="1" s="121">
      <c r="B5120">
        <f>D5120&amp;Q5120&amp;E5120</f>
        <v/>
      </c>
      <c r="C5120" s="73" t="inlineStr">
        <is>
          <t>FUTIDX</t>
        </is>
      </c>
      <c r="D5120" s="73" t="inlineStr">
        <is>
          <t>MIDCPNIFTY</t>
        </is>
      </c>
      <c r="E5120" s="78" t="n">
        <v>45133</v>
      </c>
      <c r="F5120" s="75" t="n">
        <v>0</v>
      </c>
      <c r="G5120" s="73" t="inlineStr">
        <is>
          <t>XX</t>
        </is>
      </c>
      <c r="H5120" s="75" t="n">
        <v>8336.049999999999</v>
      </c>
      <c r="I5120" s="75" t="n">
        <v>8348.049999999999</v>
      </c>
      <c r="J5120" s="75" t="n">
        <v>8228.049999999999</v>
      </c>
      <c r="K5120" s="75" t="n">
        <v>8237</v>
      </c>
      <c r="L5120" s="75" t="n">
        <v>8237</v>
      </c>
      <c r="M5120" s="75" t="n">
        <v>497</v>
      </c>
      <c r="N5120" s="75" t="n">
        <v>3084.09</v>
      </c>
      <c r="O5120" s="75" t="n">
        <v>24525</v>
      </c>
      <c r="P5120" s="75" t="n">
        <v>16950</v>
      </c>
      <c r="Q5120" s="79" t="n">
        <v>45120</v>
      </c>
      <c r="AR5120">
        <f>IF($AU$2&lt;&gt;5,NA(),IF(D5120=D5119,0,IF(AND(D14621=D5120,D5121=D5120),O5120+O5121+O14621,IF(D5121=D5120,O5121+O5120,O5120))))</f>
        <v/>
      </c>
      <c r="AS5120">
        <f>IF($AU$2&lt;&gt;5,NA(),IF(D5120=D5119,0,IF(AND(D14621=D5120,D5121=D5120),P5120+P5121+P14621,IF(D5121=D5120,P5121+P5120,P5120))))</f>
        <v/>
      </c>
      <c r="AT5120">
        <f>AR5120-AS5120</f>
        <v/>
      </c>
    </row>
    <row r="5121" ht="15.75" customHeight="1" s="121">
      <c r="B5121">
        <f>D5121&amp;Q5121&amp;E5121</f>
        <v/>
      </c>
      <c r="C5121" s="73" t="inlineStr">
        <is>
          <t>FUTIDX</t>
        </is>
      </c>
      <c r="D5121" s="73" t="inlineStr">
        <is>
          <t>MIDCPNIFTY</t>
        </is>
      </c>
      <c r="E5121" s="78" t="n">
        <v>45168</v>
      </c>
      <c r="F5121" s="75" t="n">
        <v>0</v>
      </c>
      <c r="G5121" s="73" t="inlineStr">
        <is>
          <t>XX</t>
        </is>
      </c>
      <c r="H5121" s="75" t="n">
        <v>8349.950000000001</v>
      </c>
      <c r="I5121" s="75" t="n">
        <v>8390</v>
      </c>
      <c r="J5121" s="75" t="n">
        <v>8220.049999999999</v>
      </c>
      <c r="K5121" s="75" t="n">
        <v>8220.049999999999</v>
      </c>
      <c r="L5121" s="75" t="n">
        <v>8298.5</v>
      </c>
      <c r="M5121" s="75" t="n">
        <v>7</v>
      </c>
      <c r="N5121" s="75" t="n">
        <v>43.84</v>
      </c>
      <c r="O5121" s="75" t="n">
        <v>225</v>
      </c>
      <c r="P5121" s="75" t="n">
        <v>75</v>
      </c>
      <c r="Q5121" s="79" t="n">
        <v>45120</v>
      </c>
      <c r="AR5121">
        <f>IF($AU$2&lt;&gt;5,NA(),IF(D5121=D5120,0,IF(AND(D14622=D5121,D5122=D5121),O5121+O5122+O14622,IF(D5122=D5121,O5122+O5121,O5121))))</f>
        <v/>
      </c>
      <c r="AS5121">
        <f>IF($AU$2&lt;&gt;5,NA(),IF(D5121=D5120,0,IF(AND(D14622=D5121,D5122=D5121),P5121+P5122+P14622,IF(D5122=D5121,P5122+P5121,P5121))))</f>
        <v/>
      </c>
      <c r="AT5121">
        <f>AR5121-AS5121</f>
        <v/>
      </c>
    </row>
    <row r="5122" ht="15.75" customHeight="1" s="121">
      <c r="B5122">
        <f>D5122&amp;Q5122&amp;E5122</f>
        <v/>
      </c>
      <c r="C5122" s="73" t="inlineStr">
        <is>
          <t>FUTIDX</t>
        </is>
      </c>
      <c r="D5122" s="73" t="inlineStr">
        <is>
          <t>MIDCPNIFTY</t>
        </is>
      </c>
      <c r="E5122" s="78" t="n">
        <v>45196</v>
      </c>
      <c r="F5122" s="75" t="n">
        <v>0</v>
      </c>
      <c r="G5122" s="73" t="inlineStr">
        <is>
          <t>XX</t>
        </is>
      </c>
      <c r="H5122" s="75" t="n">
        <v>8391.950000000001</v>
      </c>
      <c r="I5122" s="75" t="n">
        <v>8545</v>
      </c>
      <c r="J5122" s="75" t="n">
        <v>8391.950000000001</v>
      </c>
      <c r="K5122" s="75" t="n">
        <v>8545</v>
      </c>
      <c r="L5122" s="75" t="n">
        <v>8545</v>
      </c>
      <c r="M5122" s="75" t="n">
        <v>2</v>
      </c>
      <c r="N5122" s="75" t="n">
        <v>12.7</v>
      </c>
      <c r="O5122" s="75" t="n">
        <v>75</v>
      </c>
      <c r="P5122" s="75" t="n">
        <v>75</v>
      </c>
      <c r="Q5122" s="79" t="n">
        <v>45120</v>
      </c>
      <c r="AR5122">
        <f>IF($AU$2&lt;&gt;5,NA(),IF(D5122=D5121,0,IF(AND(D14623=D5122,D5123=D5122),O5122+O5123+O14623,IF(D5123=D5122,O5123+O5122,O5122))))</f>
        <v/>
      </c>
      <c r="AS5122">
        <f>IF($AU$2&lt;&gt;5,NA(),IF(D5122=D5121,0,IF(AND(D14623=D5122,D5123=D5122),P5122+P5123+P14623,IF(D5123=D5122,P5123+P5122,P5122))))</f>
        <v/>
      </c>
      <c r="AT5122">
        <f>AR5122-AS5122</f>
        <v/>
      </c>
    </row>
    <row r="5123" ht="15.75" customHeight="1" s="121">
      <c r="B5123">
        <f>D5123&amp;Q5123&amp;E5123</f>
        <v/>
      </c>
      <c r="C5123" s="73" t="inlineStr">
        <is>
          <t>FUTIDX</t>
        </is>
      </c>
      <c r="D5123" s="73" t="inlineStr">
        <is>
          <t>NIFTY</t>
        </is>
      </c>
      <c r="E5123" s="78" t="n">
        <v>45134</v>
      </c>
      <c r="F5123" s="75" t="n">
        <v>0</v>
      </c>
      <c r="G5123" s="73" t="inlineStr">
        <is>
          <t>XX</t>
        </is>
      </c>
      <c r="H5123" s="75" t="n">
        <v>19535.6</v>
      </c>
      <c r="I5123" s="75" t="n">
        <v>19614.2</v>
      </c>
      <c r="J5123" s="75" t="n">
        <v>19452.1</v>
      </c>
      <c r="K5123" s="75" t="n">
        <v>19474.8</v>
      </c>
      <c r="L5123" s="75" t="n">
        <v>19474.8</v>
      </c>
      <c r="M5123" s="75" t="n">
        <v>132220</v>
      </c>
      <c r="N5123" s="75" t="n">
        <v>1291667</v>
      </c>
      <c r="O5123" s="75" t="n">
        <v>10403950</v>
      </c>
      <c r="P5123" s="75" t="n">
        <v>246650</v>
      </c>
      <c r="Q5123" s="79" t="n">
        <v>45120</v>
      </c>
      <c r="AR5123">
        <f>IF($AU$2&lt;&gt;5,NA(),IF(D5123=D5122,0,IF(AND(D14624=D5123,D5124=D5123),O5123+O5124+O14624,IF(D5124=D5123,O5124+O5123,O5123))))</f>
        <v/>
      </c>
      <c r="AS5123">
        <f>IF($AU$2&lt;&gt;5,NA(),IF(D5123=D5122,0,IF(AND(D14624=D5123,D5124=D5123),P5123+P5124+P14624,IF(D5124=D5123,P5124+P5123,P5123))))</f>
        <v/>
      </c>
      <c r="AT5123">
        <f>AR5123-AS5123</f>
        <v/>
      </c>
    </row>
    <row r="5124" ht="15.75" customHeight="1" s="121">
      <c r="B5124">
        <f>D5124&amp;Q5124&amp;E5124</f>
        <v/>
      </c>
      <c r="C5124" s="73" t="inlineStr">
        <is>
          <t>FUTIDX</t>
        </is>
      </c>
      <c r="D5124" s="73" t="inlineStr">
        <is>
          <t>NIFTY</t>
        </is>
      </c>
      <c r="E5124" s="78" t="n">
        <v>45169</v>
      </c>
      <c r="F5124" s="75" t="n">
        <v>0</v>
      </c>
      <c r="G5124" s="73" t="inlineStr">
        <is>
          <t>XX</t>
        </is>
      </c>
      <c r="H5124" s="75" t="n">
        <v>19625</v>
      </c>
      <c r="I5124" s="75" t="n">
        <v>19702.4</v>
      </c>
      <c r="J5124" s="75" t="n">
        <v>19554</v>
      </c>
      <c r="K5124" s="75" t="n">
        <v>19575.25</v>
      </c>
      <c r="L5124" s="75" t="n">
        <v>19575.25</v>
      </c>
      <c r="M5124" s="75" t="n">
        <v>12592</v>
      </c>
      <c r="N5124" s="75" t="n">
        <v>123646</v>
      </c>
      <c r="O5124" s="75" t="n">
        <v>1291250</v>
      </c>
      <c r="P5124" s="75" t="n">
        <v>99500</v>
      </c>
      <c r="Q5124" s="79" t="n">
        <v>45120</v>
      </c>
      <c r="AR5124">
        <f>IF($AU$2&lt;&gt;5,NA(),IF(D5124=D5123,0,IF(AND(D14625=D5124,D5125=D5124),O5124+O5125+O14625,IF(D5125=D5124,O5125+O5124,O5124))))</f>
        <v/>
      </c>
      <c r="AS5124">
        <f>IF($AU$2&lt;&gt;5,NA(),IF(D5124=D5123,0,IF(AND(D14625=D5124,D5125=D5124),P5124+P5125+P14625,IF(D5125=D5124,P5125+P5124,P5124))))</f>
        <v/>
      </c>
      <c r="AT5124">
        <f>AR5124-AS5124</f>
        <v/>
      </c>
    </row>
    <row r="5125" ht="15.75" customHeight="1" s="121">
      <c r="B5125">
        <f>D5125&amp;Q5125&amp;E5125</f>
        <v/>
      </c>
      <c r="C5125" s="73" t="inlineStr">
        <is>
          <t>FUTIDX</t>
        </is>
      </c>
      <c r="D5125" s="73" t="inlineStr">
        <is>
          <t>NIFTY</t>
        </is>
      </c>
      <c r="E5125" s="78" t="n">
        <v>45197</v>
      </c>
      <c r="F5125" s="75" t="n">
        <v>0</v>
      </c>
      <c r="G5125" s="73" t="inlineStr">
        <is>
          <t>XX</t>
        </is>
      </c>
      <c r="H5125" s="75" t="n">
        <v>19736.9</v>
      </c>
      <c r="I5125" s="75" t="n">
        <v>19806.85</v>
      </c>
      <c r="J5125" s="75" t="n">
        <v>19667.6</v>
      </c>
      <c r="K5125" s="75" t="n">
        <v>19686.2</v>
      </c>
      <c r="L5125" s="75" t="n">
        <v>19686.2</v>
      </c>
      <c r="M5125" s="75" t="n">
        <v>4182</v>
      </c>
      <c r="N5125" s="75" t="n">
        <v>41288.69</v>
      </c>
      <c r="O5125" s="75" t="n">
        <v>419300</v>
      </c>
      <c r="P5125" s="75" t="n">
        <v>40650</v>
      </c>
      <c r="Q5125" s="79" t="n">
        <v>45120</v>
      </c>
      <c r="AR5125">
        <f>IF($AU$2&lt;&gt;5,NA(),IF(D5125=D5124,0,IF(AND(D14626=D5125,D5126=D5125),O5125+O5126+O14626,IF(D5126=D5125,O5126+O5125,O5125))))</f>
        <v/>
      </c>
      <c r="AS5125">
        <f>IF($AU$2&lt;&gt;5,NA(),IF(D5125=D5124,0,IF(AND(D14626=D5125,D5126=D5125),P5125+P5126+P14626,IF(D5126=D5125,P5126+P5125,P5125))))</f>
        <v/>
      </c>
      <c r="AT5125">
        <f>AR5125-AS5125</f>
        <v/>
      </c>
    </row>
    <row r="5126" ht="15.75" customHeight="1" s="121">
      <c r="B5126">
        <f>D5126&amp;Q5126&amp;E5126</f>
        <v/>
      </c>
      <c r="C5126" s="73" t="inlineStr">
        <is>
          <t>FUTSTK</t>
        </is>
      </c>
      <c r="D5126" s="73" t="inlineStr">
        <is>
          <t>AARTIIND</t>
        </is>
      </c>
      <c r="E5126" s="78" t="n">
        <v>45134</v>
      </c>
      <c r="F5126" s="75" t="n">
        <v>0</v>
      </c>
      <c r="G5126" s="73" t="inlineStr">
        <is>
          <t>XX</t>
        </is>
      </c>
      <c r="H5126" s="75" t="n">
        <v>455.95</v>
      </c>
      <c r="I5126" s="75" t="n">
        <v>457.65</v>
      </c>
      <c r="J5126" s="75" t="n">
        <v>445</v>
      </c>
      <c r="K5126" s="75" t="n">
        <v>448.75</v>
      </c>
      <c r="L5126" s="75" t="n">
        <v>448.75</v>
      </c>
      <c r="M5126" s="75" t="n">
        <v>2841</v>
      </c>
      <c r="N5126" s="75" t="n">
        <v>12804.46</v>
      </c>
      <c r="O5126" s="75" t="n">
        <v>11888000</v>
      </c>
      <c r="P5126" s="75" t="n">
        <v>470000</v>
      </c>
      <c r="Q5126" s="79" t="n">
        <v>45120</v>
      </c>
      <c r="AR5126">
        <f>IF($AU$2&lt;&gt;5,NA(),IF(D5126=D5125,0,IF(AND(D14627=D5126,D5127=D5126),O5126+O5127+O14627,IF(D5127=D5126,O5127+O5126,O5126))))</f>
        <v/>
      </c>
      <c r="AS5126">
        <f>IF($AU$2&lt;&gt;5,NA(),IF(D5126=D5125,0,IF(AND(D14627=D5126,D5127=D5126),P5126+P5127+P14627,IF(D5127=D5126,P5127+P5126,P5126))))</f>
        <v/>
      </c>
      <c r="AT5126">
        <f>AR5126-AS5126</f>
        <v/>
      </c>
    </row>
    <row r="5127" ht="15.75" customHeight="1" s="121">
      <c r="B5127">
        <f>D5127&amp;Q5127&amp;E5127</f>
        <v/>
      </c>
      <c r="C5127" s="73" t="inlineStr">
        <is>
          <t>FUTSTK</t>
        </is>
      </c>
      <c r="D5127" s="73" t="inlineStr">
        <is>
          <t>AARTIIND</t>
        </is>
      </c>
      <c r="E5127" s="78" t="n">
        <v>45169</v>
      </c>
      <c r="F5127" s="75" t="n">
        <v>0</v>
      </c>
      <c r="G5127" s="73" t="inlineStr">
        <is>
          <t>XX</t>
        </is>
      </c>
      <c r="H5127" s="75" t="n">
        <v>457.7</v>
      </c>
      <c r="I5127" s="75" t="n">
        <v>458.85</v>
      </c>
      <c r="J5127" s="75" t="n">
        <v>446.3</v>
      </c>
      <c r="K5127" s="75" t="n">
        <v>450.35</v>
      </c>
      <c r="L5127" s="75" t="n">
        <v>450.35</v>
      </c>
      <c r="M5127" s="75" t="n">
        <v>751</v>
      </c>
      <c r="N5127" s="75" t="n">
        <v>3401.55</v>
      </c>
      <c r="O5127" s="75" t="n">
        <v>1531000</v>
      </c>
      <c r="P5127" s="75" t="n">
        <v>250000</v>
      </c>
      <c r="Q5127" s="79" t="n">
        <v>45120</v>
      </c>
      <c r="AR5127">
        <f>IF($AU$2&lt;&gt;5,NA(),IF(D5127=D5126,0,IF(AND(D14628=D5127,D5128=D5127),O5127+O5128+O14628,IF(D5128=D5127,O5128+O5127,O5127))))</f>
        <v/>
      </c>
      <c r="AS5127">
        <f>IF($AU$2&lt;&gt;5,NA(),IF(D5127=D5126,0,IF(AND(D14628=D5127,D5128=D5127),P5127+P5128+P14628,IF(D5128=D5127,P5128+P5127,P5127))))</f>
        <v/>
      </c>
      <c r="AT5127">
        <f>AR5127-AS5127</f>
        <v/>
      </c>
    </row>
    <row r="5128" ht="15.75" customHeight="1" s="121">
      <c r="B5128">
        <f>D5128&amp;Q5128&amp;E5128</f>
        <v/>
      </c>
      <c r="C5128" s="73" t="inlineStr">
        <is>
          <t>FUTSTK</t>
        </is>
      </c>
      <c r="D5128" s="73" t="inlineStr">
        <is>
          <t>AARTIIND</t>
        </is>
      </c>
      <c r="E5128" s="78" t="n">
        <v>45197</v>
      </c>
      <c r="F5128" s="75" t="n">
        <v>0</v>
      </c>
      <c r="G5128" s="73" t="inlineStr">
        <is>
          <t>XX</t>
        </is>
      </c>
      <c r="H5128" s="75" t="n">
        <v>460</v>
      </c>
      <c r="I5128" s="75" t="n">
        <v>461.3</v>
      </c>
      <c r="J5128" s="75" t="n">
        <v>450</v>
      </c>
      <c r="K5128" s="75" t="n">
        <v>453</v>
      </c>
      <c r="L5128" s="75" t="n">
        <v>453</v>
      </c>
      <c r="M5128" s="75" t="n">
        <v>49</v>
      </c>
      <c r="N5128" s="75" t="n">
        <v>222.56</v>
      </c>
      <c r="O5128" s="75" t="n">
        <v>236000</v>
      </c>
      <c r="P5128" s="75" t="n">
        <v>29000</v>
      </c>
      <c r="Q5128" s="79" t="n">
        <v>45120</v>
      </c>
      <c r="AR5128">
        <f>IF($AU$2&lt;&gt;5,NA(),IF(D5128=D5127,0,IF(AND(D14629=D5128,D5129=D5128),O5128+O5129+O14629,IF(D5129=D5128,O5129+O5128,O5128))))</f>
        <v/>
      </c>
      <c r="AS5128">
        <f>IF($AU$2&lt;&gt;5,NA(),IF(D5128=D5127,0,IF(AND(D14629=D5128,D5129=D5128),P5128+P5129+P14629,IF(D5129=D5128,P5129+P5128,P5128))))</f>
        <v/>
      </c>
      <c r="AT5128">
        <f>AR5128-AS5128</f>
        <v/>
      </c>
    </row>
    <row r="5129" ht="15.75" customHeight="1" s="121">
      <c r="B5129">
        <f>D5129&amp;Q5129&amp;E5129</f>
        <v/>
      </c>
      <c r="C5129" s="73" t="inlineStr">
        <is>
          <t>FUTSTK</t>
        </is>
      </c>
      <c r="D5129" s="73" t="inlineStr">
        <is>
          <t>ABB</t>
        </is>
      </c>
      <c r="E5129" s="78" t="n">
        <v>45134</v>
      </c>
      <c r="F5129" s="75" t="n">
        <v>0</v>
      </c>
      <c r="G5129" s="73" t="inlineStr">
        <is>
          <t>XX</t>
        </is>
      </c>
      <c r="H5129" s="75" t="n">
        <v>4558.95</v>
      </c>
      <c r="I5129" s="75" t="n">
        <v>4563</v>
      </c>
      <c r="J5129" s="75" t="n">
        <v>4411.2</v>
      </c>
      <c r="K5129" s="75" t="n">
        <v>4426.8</v>
      </c>
      <c r="L5129" s="75" t="n">
        <v>4426.8</v>
      </c>
      <c r="M5129" s="75" t="n">
        <v>1447</v>
      </c>
      <c r="N5129" s="75" t="n">
        <v>16180.25</v>
      </c>
      <c r="O5129" s="75" t="n">
        <v>1305250</v>
      </c>
      <c r="P5129" s="75" t="n">
        <v>4000</v>
      </c>
      <c r="Q5129" s="79" t="n">
        <v>45120</v>
      </c>
      <c r="AR5129">
        <f>IF($AU$2&lt;&gt;5,NA(),IF(D5129=D5128,0,IF(AND(D14630=D5129,D5130=D5129),O5129+O5130+O14630,IF(D5130=D5129,O5130+O5129,O5129))))</f>
        <v/>
      </c>
      <c r="AS5129">
        <f>IF($AU$2&lt;&gt;5,NA(),IF(D5129=D5128,0,IF(AND(D14630=D5129,D5130=D5129),P5129+P5130+P14630,IF(D5130=D5129,P5130+P5129,P5129))))</f>
        <v/>
      </c>
      <c r="AT5129">
        <f>AR5129-AS5129</f>
        <v/>
      </c>
    </row>
    <row r="5130" ht="15.75" customHeight="1" s="121">
      <c r="B5130">
        <f>D5130&amp;Q5130&amp;E5130</f>
        <v/>
      </c>
      <c r="C5130" s="73" t="inlineStr">
        <is>
          <t>FUTSTK</t>
        </is>
      </c>
      <c r="D5130" s="73" t="inlineStr">
        <is>
          <t>ABB</t>
        </is>
      </c>
      <c r="E5130" s="78" t="n">
        <v>45169</v>
      </c>
      <c r="F5130" s="75" t="n">
        <v>0</v>
      </c>
      <c r="G5130" s="73" t="inlineStr">
        <is>
          <t>XX</t>
        </is>
      </c>
      <c r="H5130" s="75" t="n">
        <v>4577.95</v>
      </c>
      <c r="I5130" s="75" t="n">
        <v>4577.95</v>
      </c>
      <c r="J5130" s="75" t="n">
        <v>4438.5</v>
      </c>
      <c r="K5130" s="75" t="n">
        <v>4453.25</v>
      </c>
      <c r="L5130" s="75" t="n">
        <v>4453.25</v>
      </c>
      <c r="M5130" s="75" t="n">
        <v>110</v>
      </c>
      <c r="N5130" s="75" t="n">
        <v>1238.21</v>
      </c>
      <c r="O5130" s="75" t="n">
        <v>48750</v>
      </c>
      <c r="P5130" s="75" t="n">
        <v>-500</v>
      </c>
      <c r="Q5130" s="79" t="n">
        <v>45120</v>
      </c>
      <c r="AR5130">
        <f>IF($AU$2&lt;&gt;5,NA(),IF(D5130=D5129,0,IF(AND(D14631=D5130,D5131=D5130),O5130+O5131+O14631,IF(D5131=D5130,O5131+O5130,O5130))))</f>
        <v/>
      </c>
      <c r="AS5130">
        <f>IF($AU$2&lt;&gt;5,NA(),IF(D5130=D5129,0,IF(AND(D14631=D5130,D5131=D5130),P5130+P5131+P14631,IF(D5131=D5130,P5131+P5130,P5130))))</f>
        <v/>
      </c>
      <c r="AT5130">
        <f>AR5130-AS5130</f>
        <v/>
      </c>
    </row>
    <row r="5131" ht="15.75" customHeight="1" s="121">
      <c r="B5131">
        <f>D5131&amp;Q5131&amp;E5131</f>
        <v/>
      </c>
      <c r="C5131" s="73" t="inlineStr">
        <is>
          <t>FUTSTK</t>
        </is>
      </c>
      <c r="D5131" s="73" t="inlineStr">
        <is>
          <t>ABB</t>
        </is>
      </c>
      <c r="E5131" s="78" t="n">
        <v>45197</v>
      </c>
      <c r="F5131" s="75" t="n">
        <v>0</v>
      </c>
      <c r="G5131" s="73" t="inlineStr">
        <is>
          <t>XX</t>
        </is>
      </c>
      <c r="H5131" s="75" t="n">
        <v>4591</v>
      </c>
      <c r="I5131" s="75" t="n">
        <v>4591</v>
      </c>
      <c r="J5131" s="75" t="n">
        <v>4469.8</v>
      </c>
      <c r="K5131" s="75" t="n">
        <v>4469.8</v>
      </c>
      <c r="L5131" s="75" t="n">
        <v>4474.05</v>
      </c>
      <c r="M5131" s="75" t="n">
        <v>6</v>
      </c>
      <c r="N5131" s="75" t="n">
        <v>67.67</v>
      </c>
      <c r="O5131" s="75" t="n">
        <v>3250</v>
      </c>
      <c r="P5131" s="75" t="n">
        <v>-250</v>
      </c>
      <c r="Q5131" s="79" t="n">
        <v>45120</v>
      </c>
      <c r="AR5131">
        <f>IF($AU$2&lt;&gt;5,NA(),IF(D5131=D5130,0,IF(AND(D14632=D5131,D5132=D5131),O5131+O5132+O14632,IF(D5132=D5131,O5132+O5131,O5131))))</f>
        <v/>
      </c>
      <c r="AS5131">
        <f>IF($AU$2&lt;&gt;5,NA(),IF(D5131=D5130,0,IF(AND(D14632=D5131,D5132=D5131),P5131+P5132+P14632,IF(D5132=D5131,P5132+P5131,P5131))))</f>
        <v/>
      </c>
      <c r="AT5131">
        <f>AR5131-AS5131</f>
        <v/>
      </c>
    </row>
    <row r="5132" ht="15.75" customHeight="1" s="121">
      <c r="B5132">
        <f>D5132&amp;Q5132&amp;E5132</f>
        <v/>
      </c>
      <c r="C5132" s="73" t="inlineStr">
        <is>
          <t>FUTSTK</t>
        </is>
      </c>
      <c r="D5132" s="73" t="inlineStr">
        <is>
          <t>ABBOTINDIA</t>
        </is>
      </c>
      <c r="E5132" s="78" t="n">
        <v>45134</v>
      </c>
      <c r="F5132" s="75" t="n">
        <v>0</v>
      </c>
      <c r="G5132" s="73" t="inlineStr">
        <is>
          <t>XX</t>
        </is>
      </c>
      <c r="H5132" s="75" t="n">
        <v>23196.3</v>
      </c>
      <c r="I5132" s="75" t="n">
        <v>23449.9</v>
      </c>
      <c r="J5132" s="75" t="n">
        <v>23051.2</v>
      </c>
      <c r="K5132" s="75" t="n">
        <v>23115.55</v>
      </c>
      <c r="L5132" s="75" t="n">
        <v>23115.55</v>
      </c>
      <c r="M5132" s="75" t="n">
        <v>290</v>
      </c>
      <c r="N5132" s="75" t="n">
        <v>2694.63</v>
      </c>
      <c r="O5132" s="75" t="n">
        <v>56320</v>
      </c>
      <c r="P5132" s="75" t="n">
        <v>-720</v>
      </c>
      <c r="Q5132" s="79" t="n">
        <v>45120</v>
      </c>
      <c r="AR5132">
        <f>IF($AU$2&lt;&gt;5,NA(),IF(D5132=D5131,0,IF(AND(D14633=D5132,D5133=D5132),O5132+O5133+O14633,IF(D5133=D5132,O5133+O5132,O5132))))</f>
        <v/>
      </c>
      <c r="AS5132">
        <f>IF($AU$2&lt;&gt;5,NA(),IF(D5132=D5131,0,IF(AND(D14633=D5132,D5133=D5132),P5132+P5133+P14633,IF(D5133=D5132,P5133+P5132,P5132))))</f>
        <v/>
      </c>
      <c r="AT5132">
        <f>AR5132-AS5132</f>
        <v/>
      </c>
    </row>
    <row r="5133" ht="15.75" customHeight="1" s="121">
      <c r="B5133">
        <f>D5133&amp;Q5133&amp;E5133</f>
        <v/>
      </c>
      <c r="C5133" s="73" t="inlineStr">
        <is>
          <t>FUTSTK</t>
        </is>
      </c>
      <c r="D5133" s="73" t="inlineStr">
        <is>
          <t>ABBOTINDIA</t>
        </is>
      </c>
      <c r="E5133" s="78" t="n">
        <v>45169</v>
      </c>
      <c r="F5133" s="75" t="n">
        <v>0</v>
      </c>
      <c r="G5133" s="73" t="inlineStr">
        <is>
          <t>XX</t>
        </is>
      </c>
      <c r="H5133" s="75" t="n">
        <v>23264</v>
      </c>
      <c r="I5133" s="75" t="n">
        <v>23264</v>
      </c>
      <c r="J5133" s="75" t="n">
        <v>23263.25</v>
      </c>
      <c r="K5133" s="75" t="n">
        <v>23263.65</v>
      </c>
      <c r="L5133" s="75" t="n">
        <v>23263.65</v>
      </c>
      <c r="M5133" s="75" t="n">
        <v>2</v>
      </c>
      <c r="N5133" s="75" t="n">
        <v>18.61</v>
      </c>
      <c r="O5133" s="75" t="n">
        <v>840</v>
      </c>
      <c r="P5133" s="75" t="n">
        <v>-40</v>
      </c>
      <c r="Q5133" s="79" t="n">
        <v>45120</v>
      </c>
      <c r="AR5133">
        <f>IF($AU$2&lt;&gt;5,NA(),IF(D5133=D5132,0,IF(AND(D14634=D5133,D5134=D5133),O5133+O5134+O14634,IF(D5134=D5133,O5134+O5133,O5133))))</f>
        <v/>
      </c>
      <c r="AS5133">
        <f>IF($AU$2&lt;&gt;5,NA(),IF(D5133=D5132,0,IF(AND(D14634=D5133,D5134=D5133),P5133+P5134+P14634,IF(D5134=D5133,P5134+P5133,P5133))))</f>
        <v/>
      </c>
      <c r="AT5133">
        <f>AR5133-AS5133</f>
        <v/>
      </c>
    </row>
    <row r="5134" ht="15.75" customHeight="1" s="121">
      <c r="B5134">
        <f>D5134&amp;Q5134&amp;E5134</f>
        <v/>
      </c>
      <c r="C5134" s="73" t="inlineStr">
        <is>
          <t>FUTSTK</t>
        </is>
      </c>
      <c r="D5134" s="73" t="inlineStr">
        <is>
          <t>ABBOTINDIA</t>
        </is>
      </c>
      <c r="E5134" s="78" t="n">
        <v>45197</v>
      </c>
      <c r="F5134" s="75" t="n">
        <v>0</v>
      </c>
      <c r="G5134" s="73" t="inlineStr">
        <is>
          <t>XX</t>
        </is>
      </c>
      <c r="H5134" s="75" t="n">
        <v>0</v>
      </c>
      <c r="I5134" s="75" t="n">
        <v>0</v>
      </c>
      <c r="J5134" s="75" t="n">
        <v>0</v>
      </c>
      <c r="K5134" s="75" t="n">
        <v>23622</v>
      </c>
      <c r="L5134" s="75" t="n">
        <v>23747</v>
      </c>
      <c r="M5134" s="75" t="n">
        <v>0</v>
      </c>
      <c r="N5134" s="75" t="n">
        <v>0</v>
      </c>
      <c r="O5134" s="75" t="n">
        <v>0</v>
      </c>
      <c r="P5134" s="75" t="n">
        <v>0</v>
      </c>
      <c r="Q5134" s="79" t="n">
        <v>45120</v>
      </c>
      <c r="AR5134">
        <f>IF($AU$2&lt;&gt;5,NA(),IF(D5134=D5133,0,IF(AND(D14635=D5134,D5135=D5134),O5134+O5135+O14635,IF(D5135=D5134,O5135+O5134,O5134))))</f>
        <v/>
      </c>
      <c r="AS5134">
        <f>IF($AU$2&lt;&gt;5,NA(),IF(D5134=D5133,0,IF(AND(D14635=D5134,D5135=D5134),P5134+P5135+P14635,IF(D5135=D5134,P5135+P5134,P5134))))</f>
        <v/>
      </c>
      <c r="AT5134">
        <f>AR5134-AS5134</f>
        <v/>
      </c>
    </row>
    <row r="5135" ht="15.75" customHeight="1" s="121">
      <c r="B5135">
        <f>D5135&amp;Q5135&amp;E5135</f>
        <v/>
      </c>
      <c r="C5135" s="73" t="inlineStr">
        <is>
          <t>FUTSTK</t>
        </is>
      </c>
      <c r="D5135" s="73" t="inlineStr">
        <is>
          <t>ABCAPITAL</t>
        </is>
      </c>
      <c r="E5135" s="78" t="n">
        <v>45134</v>
      </c>
      <c r="F5135" s="75" t="n">
        <v>0</v>
      </c>
      <c r="G5135" s="73" t="inlineStr">
        <is>
          <t>XX</t>
        </is>
      </c>
      <c r="H5135" s="75" t="n">
        <v>189.65</v>
      </c>
      <c r="I5135" s="75" t="n">
        <v>192.25</v>
      </c>
      <c r="J5135" s="75" t="n">
        <v>186.35</v>
      </c>
      <c r="K5135" s="75" t="n">
        <v>187.75</v>
      </c>
      <c r="L5135" s="75" t="n">
        <v>187.75</v>
      </c>
      <c r="M5135" s="75" t="n">
        <v>2374</v>
      </c>
      <c r="N5135" s="75" t="n">
        <v>24312.19</v>
      </c>
      <c r="O5135" s="75" t="n">
        <v>25353000</v>
      </c>
      <c r="P5135" s="75" t="n">
        <v>-977400</v>
      </c>
      <c r="Q5135" s="79" t="n">
        <v>45120</v>
      </c>
      <c r="AR5135">
        <f>IF($AU$2&lt;&gt;5,NA(),IF(D5135=D5134,0,IF(AND(D14636=D5135,D5136=D5135),O5135+O5136+O14636,IF(D5136=D5135,O5136+O5135,O5135))))</f>
        <v/>
      </c>
      <c r="AS5135">
        <f>IF($AU$2&lt;&gt;5,NA(),IF(D5135=D5134,0,IF(AND(D14636=D5135,D5136=D5135),P5135+P5136+P14636,IF(D5136=D5135,P5136+P5135,P5135))))</f>
        <v/>
      </c>
      <c r="AT5135">
        <f>AR5135-AS5135</f>
        <v/>
      </c>
    </row>
    <row r="5136" ht="15.75" customHeight="1" s="121">
      <c r="B5136">
        <f>D5136&amp;Q5136&amp;E5136</f>
        <v/>
      </c>
      <c r="C5136" s="73" t="inlineStr">
        <is>
          <t>FUTSTK</t>
        </is>
      </c>
      <c r="D5136" s="73" t="inlineStr">
        <is>
          <t>ABCAPITAL</t>
        </is>
      </c>
      <c r="E5136" s="78" t="n">
        <v>45169</v>
      </c>
      <c r="F5136" s="75" t="n">
        <v>0</v>
      </c>
      <c r="G5136" s="73" t="inlineStr">
        <is>
          <t>XX</t>
        </is>
      </c>
      <c r="H5136" s="75" t="n">
        <v>190</v>
      </c>
      <c r="I5136" s="75" t="n">
        <v>193.5</v>
      </c>
      <c r="J5136" s="75" t="n">
        <v>187.75</v>
      </c>
      <c r="K5136" s="75" t="n">
        <v>189.05</v>
      </c>
      <c r="L5136" s="75" t="n">
        <v>189.05</v>
      </c>
      <c r="M5136" s="75" t="n">
        <v>157</v>
      </c>
      <c r="N5136" s="75" t="n">
        <v>1619.23</v>
      </c>
      <c r="O5136" s="75" t="n">
        <v>950400</v>
      </c>
      <c r="P5136" s="75" t="n">
        <v>10800</v>
      </c>
      <c r="Q5136" s="79" t="n">
        <v>45120</v>
      </c>
      <c r="AR5136">
        <f>IF($AU$2&lt;&gt;5,NA(),IF(D5136=D5135,0,IF(AND(D14637=D5136,D5137=D5136),O5136+O5137+O14637,IF(D5137=D5136,O5137+O5136,O5136))))</f>
        <v/>
      </c>
      <c r="AS5136">
        <f>IF($AU$2&lt;&gt;5,NA(),IF(D5136=D5135,0,IF(AND(D14637=D5136,D5137=D5136),P5136+P5137+P14637,IF(D5137=D5136,P5137+P5136,P5136))))</f>
        <v/>
      </c>
      <c r="AT5136">
        <f>AR5136-AS5136</f>
        <v/>
      </c>
    </row>
    <row r="5137" ht="15.75" customHeight="1" s="121">
      <c r="B5137">
        <f>D5137&amp;Q5137&amp;E5137</f>
        <v/>
      </c>
      <c r="C5137" s="73" t="inlineStr">
        <is>
          <t>FUTSTK</t>
        </is>
      </c>
      <c r="D5137" s="73" t="inlineStr">
        <is>
          <t>ABCAPITAL</t>
        </is>
      </c>
      <c r="E5137" s="78" t="n">
        <v>45197</v>
      </c>
      <c r="F5137" s="75" t="n">
        <v>0</v>
      </c>
      <c r="G5137" s="73" t="inlineStr">
        <is>
          <t>XX</t>
        </is>
      </c>
      <c r="H5137" s="75" t="n">
        <v>191.5</v>
      </c>
      <c r="I5137" s="75" t="n">
        <v>194.2</v>
      </c>
      <c r="J5137" s="75" t="n">
        <v>188.85</v>
      </c>
      <c r="K5137" s="75" t="n">
        <v>188.85</v>
      </c>
      <c r="L5137" s="75" t="n">
        <v>188.85</v>
      </c>
      <c r="M5137" s="75" t="n">
        <v>9</v>
      </c>
      <c r="N5137" s="75" t="n">
        <v>93.3</v>
      </c>
      <c r="O5137" s="75" t="n">
        <v>145800</v>
      </c>
      <c r="P5137" s="75" t="n">
        <v>16200</v>
      </c>
      <c r="Q5137" s="79" t="n">
        <v>45120</v>
      </c>
      <c r="AR5137">
        <f>IF($AU$2&lt;&gt;5,NA(),IF(D5137=D5136,0,IF(AND(D14638=D5137,D5138=D5137),O5137+O5138+O14638,IF(D5138=D5137,O5138+O5137,O5137))))</f>
        <v/>
      </c>
      <c r="AS5137">
        <f>IF($AU$2&lt;&gt;5,NA(),IF(D5137=D5136,0,IF(AND(D14638=D5137,D5138=D5137),P5137+P5138+P14638,IF(D5138=D5137,P5138+P5137,P5137))))</f>
        <v/>
      </c>
      <c r="AT5137">
        <f>AR5137-AS5137</f>
        <v/>
      </c>
    </row>
    <row r="5138" ht="15.75" customHeight="1" s="121">
      <c r="B5138">
        <f>D5138&amp;Q5138&amp;E5138</f>
        <v/>
      </c>
      <c r="C5138" s="73" t="inlineStr">
        <is>
          <t>FUTSTK</t>
        </is>
      </c>
      <c r="D5138" s="73" t="inlineStr">
        <is>
          <t>ABFRL</t>
        </is>
      </c>
      <c r="E5138" s="78" t="n">
        <v>45134</v>
      </c>
      <c r="F5138" s="75" t="n">
        <v>0</v>
      </c>
      <c r="G5138" s="73" t="inlineStr">
        <is>
          <t>XX</t>
        </is>
      </c>
      <c r="H5138" s="75" t="n">
        <v>215.45</v>
      </c>
      <c r="I5138" s="75" t="n">
        <v>217.3</v>
      </c>
      <c r="J5138" s="75" t="n">
        <v>211.75</v>
      </c>
      <c r="K5138" s="75" t="n">
        <v>216.7</v>
      </c>
      <c r="L5138" s="75" t="n">
        <v>216.7</v>
      </c>
      <c r="M5138" s="75" t="n">
        <v>3919</v>
      </c>
      <c r="N5138" s="75" t="n">
        <v>21899.47</v>
      </c>
      <c r="O5138" s="75" t="n">
        <v>29096600</v>
      </c>
      <c r="P5138" s="75" t="n">
        <v>-855400</v>
      </c>
      <c r="Q5138" s="79" t="n">
        <v>45120</v>
      </c>
      <c r="AR5138">
        <f>IF($AU$2&lt;&gt;5,NA(),IF(D5138=D5137,0,IF(AND(D14639=D5138,D5139=D5138),O5138+O5139+O14639,IF(D5139=D5138,O5139+O5138,O5138))))</f>
        <v/>
      </c>
      <c r="AS5138">
        <f>IF($AU$2&lt;&gt;5,NA(),IF(D5138=D5137,0,IF(AND(D14639=D5138,D5139=D5138),P5138+P5139+P14639,IF(D5139=D5138,P5139+P5138,P5138))))</f>
        <v/>
      </c>
      <c r="AT5138">
        <f>AR5138-AS5138</f>
        <v/>
      </c>
    </row>
    <row r="5139" ht="15.75" customHeight="1" s="121">
      <c r="B5139">
        <f>D5139&amp;Q5139&amp;E5139</f>
        <v/>
      </c>
      <c r="C5139" s="73" t="inlineStr">
        <is>
          <t>FUTSTK</t>
        </is>
      </c>
      <c r="D5139" s="73" t="inlineStr">
        <is>
          <t>ABFRL</t>
        </is>
      </c>
      <c r="E5139" s="78" t="n">
        <v>45169</v>
      </c>
      <c r="F5139" s="75" t="n">
        <v>0</v>
      </c>
      <c r="G5139" s="73" t="inlineStr">
        <is>
          <t>XX</t>
        </is>
      </c>
      <c r="H5139" s="75" t="n">
        <v>216.8</v>
      </c>
      <c r="I5139" s="75" t="n">
        <v>218.8</v>
      </c>
      <c r="J5139" s="75" t="n">
        <v>213.6</v>
      </c>
      <c r="K5139" s="75" t="n">
        <v>218.2</v>
      </c>
      <c r="L5139" s="75" t="n">
        <v>218.2</v>
      </c>
      <c r="M5139" s="75" t="n">
        <v>235</v>
      </c>
      <c r="N5139" s="75" t="n">
        <v>1323.17</v>
      </c>
      <c r="O5139" s="75" t="n">
        <v>1411800</v>
      </c>
      <c r="P5139" s="75" t="n">
        <v>88400</v>
      </c>
      <c r="Q5139" s="79" t="n">
        <v>45120</v>
      </c>
      <c r="AR5139">
        <f>IF($AU$2&lt;&gt;5,NA(),IF(D5139=D5138,0,IF(AND(D14640=D5139,D5140=D5139),O5139+O5140+O14640,IF(D5140=D5139,O5140+O5139,O5139))))</f>
        <v/>
      </c>
      <c r="AS5139">
        <f>IF($AU$2&lt;&gt;5,NA(),IF(D5139=D5138,0,IF(AND(D14640=D5139,D5140=D5139),P5139+P5140+P14640,IF(D5140=D5139,P5140+P5139,P5139))))</f>
        <v/>
      </c>
      <c r="AT5139">
        <f>AR5139-AS5139</f>
        <v/>
      </c>
    </row>
    <row r="5140" ht="15.75" customHeight="1" s="121">
      <c r="B5140">
        <f>D5140&amp;Q5140&amp;E5140</f>
        <v/>
      </c>
      <c r="C5140" s="73" t="inlineStr">
        <is>
          <t>FUTSTK</t>
        </is>
      </c>
      <c r="D5140" s="73" t="inlineStr">
        <is>
          <t>ABFRL</t>
        </is>
      </c>
      <c r="E5140" s="78" t="n">
        <v>45197</v>
      </c>
      <c r="F5140" s="75" t="n">
        <v>0</v>
      </c>
      <c r="G5140" s="73" t="inlineStr">
        <is>
          <t>XX</t>
        </is>
      </c>
      <c r="H5140" s="75" t="n">
        <v>217.25</v>
      </c>
      <c r="I5140" s="75" t="n">
        <v>220</v>
      </c>
      <c r="J5140" s="75" t="n">
        <v>215.1</v>
      </c>
      <c r="K5140" s="75" t="n">
        <v>219.3</v>
      </c>
      <c r="L5140" s="75" t="n">
        <v>219.9</v>
      </c>
      <c r="M5140" s="75" t="n">
        <v>26</v>
      </c>
      <c r="N5140" s="75" t="n">
        <v>147.53</v>
      </c>
      <c r="O5140" s="75" t="n">
        <v>179400</v>
      </c>
      <c r="P5140" s="75" t="n">
        <v>7800</v>
      </c>
      <c r="Q5140" s="79" t="n">
        <v>45120</v>
      </c>
      <c r="AR5140">
        <f>IF($AU$2&lt;&gt;5,NA(),IF(D5140=D5139,0,IF(AND(D14641=D5140,D5141=D5140),O5140+O5141+O14641,IF(D5141=D5140,O5141+O5140,O5140))))</f>
        <v/>
      </c>
      <c r="AS5140">
        <f>IF($AU$2&lt;&gt;5,NA(),IF(D5140=D5139,0,IF(AND(D14641=D5140,D5141=D5140),P5140+P5141+P14641,IF(D5141=D5140,P5141+P5140,P5140))))</f>
        <v/>
      </c>
      <c r="AT5140">
        <f>AR5140-AS5140</f>
        <v/>
      </c>
    </row>
    <row r="5141" ht="15.75" customHeight="1" s="121">
      <c r="B5141">
        <f>D5141&amp;Q5141&amp;E5141</f>
        <v/>
      </c>
      <c r="C5141" s="73" t="inlineStr">
        <is>
          <t>FUTSTK</t>
        </is>
      </c>
      <c r="D5141" s="73" t="inlineStr">
        <is>
          <t>ACC</t>
        </is>
      </c>
      <c r="E5141" s="78" t="n">
        <v>45134</v>
      </c>
      <c r="F5141" s="75" t="n">
        <v>0</v>
      </c>
      <c r="G5141" s="73" t="inlineStr">
        <is>
          <t>XX</t>
        </is>
      </c>
      <c r="H5141" s="75" t="n">
        <v>1798.45</v>
      </c>
      <c r="I5141" s="75" t="n">
        <v>1800</v>
      </c>
      <c r="J5141" s="75" t="n">
        <v>1765.9</v>
      </c>
      <c r="K5141" s="75" t="n">
        <v>1771</v>
      </c>
      <c r="L5141" s="75" t="n">
        <v>1771</v>
      </c>
      <c r="M5141" s="75" t="n">
        <v>2427</v>
      </c>
      <c r="N5141" s="75" t="n">
        <v>12979.09</v>
      </c>
      <c r="O5141" s="75" t="n">
        <v>4311000</v>
      </c>
      <c r="P5141" s="75" t="n">
        <v>21900</v>
      </c>
      <c r="Q5141" s="79" t="n">
        <v>45120</v>
      </c>
      <c r="AR5141">
        <f>IF($AU$2&lt;&gt;5,NA(),IF(D5141=D5140,0,IF(AND(D14642=D5141,D5142=D5141),O5141+O5142+O14642,IF(D5142=D5141,O5142+O5141,O5141))))</f>
        <v/>
      </c>
      <c r="AS5141">
        <f>IF($AU$2&lt;&gt;5,NA(),IF(D5141=D5140,0,IF(AND(D14642=D5141,D5142=D5141),P5141+P5142+P14642,IF(D5142=D5141,P5142+P5141,P5141))))</f>
        <v/>
      </c>
      <c r="AT5141">
        <f>AR5141-AS5141</f>
        <v/>
      </c>
    </row>
    <row r="5142" ht="15.75" customHeight="1" s="121">
      <c r="B5142">
        <f>D5142&amp;Q5142&amp;E5142</f>
        <v/>
      </c>
      <c r="C5142" s="73" t="inlineStr">
        <is>
          <t>FUTSTK</t>
        </is>
      </c>
      <c r="D5142" s="73" t="inlineStr">
        <is>
          <t>ACC</t>
        </is>
      </c>
      <c r="E5142" s="78" t="n">
        <v>45169</v>
      </c>
      <c r="F5142" s="75" t="n">
        <v>0</v>
      </c>
      <c r="G5142" s="73" t="inlineStr">
        <is>
          <t>XX</t>
        </is>
      </c>
      <c r="H5142" s="75" t="n">
        <v>1810</v>
      </c>
      <c r="I5142" s="75" t="n">
        <v>1810</v>
      </c>
      <c r="J5142" s="75" t="n">
        <v>1780</v>
      </c>
      <c r="K5142" s="75" t="n">
        <v>1784.55</v>
      </c>
      <c r="L5142" s="75" t="n">
        <v>1784.55</v>
      </c>
      <c r="M5142" s="75" t="n">
        <v>154</v>
      </c>
      <c r="N5142" s="75" t="n">
        <v>830.05</v>
      </c>
      <c r="O5142" s="75" t="n">
        <v>114000</v>
      </c>
      <c r="P5142" s="75" t="n">
        <v>16500</v>
      </c>
      <c r="Q5142" s="79" t="n">
        <v>45120</v>
      </c>
      <c r="AR5142">
        <f>IF($AU$2&lt;&gt;5,NA(),IF(D5142=D5141,0,IF(AND(D14643=D5142,D5143=D5142),O5142+O5143+O14643,IF(D5143=D5142,O5143+O5142,O5142))))</f>
        <v/>
      </c>
      <c r="AS5142">
        <f>IF($AU$2&lt;&gt;5,NA(),IF(D5142=D5141,0,IF(AND(D14643=D5142,D5143=D5142),P5142+P5143+P14643,IF(D5143=D5142,P5143+P5142,P5142))))</f>
        <v/>
      </c>
      <c r="AT5142">
        <f>AR5142-AS5142</f>
        <v/>
      </c>
    </row>
    <row r="5143" ht="15.75" customHeight="1" s="121">
      <c r="B5143">
        <f>D5143&amp;Q5143&amp;E5143</f>
        <v/>
      </c>
      <c r="C5143" s="73" t="inlineStr">
        <is>
          <t>FUTSTK</t>
        </is>
      </c>
      <c r="D5143" s="73" t="inlineStr">
        <is>
          <t>ACC</t>
        </is>
      </c>
      <c r="E5143" s="78" t="n">
        <v>45197</v>
      </c>
      <c r="F5143" s="75" t="n">
        <v>0</v>
      </c>
      <c r="G5143" s="73" t="inlineStr">
        <is>
          <t>XX</t>
        </is>
      </c>
      <c r="H5143" s="75" t="n">
        <v>1816</v>
      </c>
      <c r="I5143" s="75" t="n">
        <v>1820.2</v>
      </c>
      <c r="J5143" s="75" t="n">
        <v>1800</v>
      </c>
      <c r="K5143" s="75" t="n">
        <v>1800</v>
      </c>
      <c r="L5143" s="75" t="n">
        <v>1797.3</v>
      </c>
      <c r="M5143" s="75" t="n">
        <v>14</v>
      </c>
      <c r="N5143" s="75" t="n">
        <v>76.29000000000001</v>
      </c>
      <c r="O5143" s="75" t="n">
        <v>10500</v>
      </c>
      <c r="P5143" s="75" t="n">
        <v>600</v>
      </c>
      <c r="Q5143" s="79" t="n">
        <v>45120</v>
      </c>
      <c r="AR5143">
        <f>IF($AU$2&lt;&gt;5,NA(),IF(D5143=D5142,0,IF(AND(D14644=D5143,D5144=D5143),O5143+O5144+O14644,IF(D5144=D5143,O5144+O5143,O5143))))</f>
        <v/>
      </c>
      <c r="AS5143">
        <f>IF($AU$2&lt;&gt;5,NA(),IF(D5143=D5142,0,IF(AND(D14644=D5143,D5144=D5143),P5143+P5144+P14644,IF(D5144=D5143,P5144+P5143,P5143))))</f>
        <v/>
      </c>
      <c r="AT5143">
        <f>AR5143-AS5143</f>
        <v/>
      </c>
    </row>
    <row r="5144" ht="15.75" customHeight="1" s="121">
      <c r="B5144">
        <f>D5144&amp;Q5144&amp;E5144</f>
        <v/>
      </c>
      <c r="C5144" s="73" t="inlineStr">
        <is>
          <t>FUTSTK</t>
        </is>
      </c>
      <c r="D5144" s="73" t="inlineStr">
        <is>
          <t>ADANIENT</t>
        </is>
      </c>
      <c r="E5144" s="78" t="n">
        <v>45134</v>
      </c>
      <c r="F5144" s="75" t="n">
        <v>0</v>
      </c>
      <c r="G5144" s="73" t="inlineStr">
        <is>
          <t>XX</t>
        </is>
      </c>
      <c r="H5144" s="75" t="n">
        <v>2404.05</v>
      </c>
      <c r="I5144" s="75" t="n">
        <v>2415.95</v>
      </c>
      <c r="J5144" s="75" t="n">
        <v>2362</v>
      </c>
      <c r="K5144" s="75" t="n">
        <v>2369.35</v>
      </c>
      <c r="L5144" s="75" t="n">
        <v>2369.35</v>
      </c>
      <c r="M5144" s="75" t="n">
        <v>4841</v>
      </c>
      <c r="N5144" s="75" t="n">
        <v>34653.48</v>
      </c>
      <c r="O5144" s="75" t="n">
        <v>10641300</v>
      </c>
      <c r="P5144" s="75" t="n">
        <v>34200</v>
      </c>
      <c r="Q5144" s="79" t="n">
        <v>45120</v>
      </c>
      <c r="AR5144">
        <f>IF($AU$2&lt;&gt;5,NA(),IF(D5144=D5143,0,IF(AND(D14645=D5144,D5145=D5144),O5144+O5145+O14645,IF(D5145=D5144,O5145+O5144,O5144))))</f>
        <v/>
      </c>
      <c r="AS5144">
        <f>IF($AU$2&lt;&gt;5,NA(),IF(D5144=D5143,0,IF(AND(D14645=D5144,D5145=D5144),P5144+P5145+P14645,IF(D5145=D5144,P5145+P5144,P5144))))</f>
        <v/>
      </c>
      <c r="AT5144">
        <f>AR5144-AS5144</f>
        <v/>
      </c>
    </row>
    <row r="5145" ht="15.75" customHeight="1" s="121">
      <c r="B5145">
        <f>D5145&amp;Q5145&amp;E5145</f>
        <v/>
      </c>
      <c r="C5145" s="73" t="inlineStr">
        <is>
          <t>FUTSTK</t>
        </is>
      </c>
      <c r="D5145" s="73" t="inlineStr">
        <is>
          <t>ADANIENT</t>
        </is>
      </c>
      <c r="E5145" s="78" t="n">
        <v>45169</v>
      </c>
      <c r="F5145" s="75" t="n">
        <v>0</v>
      </c>
      <c r="G5145" s="73" t="inlineStr">
        <is>
          <t>XX</t>
        </is>
      </c>
      <c r="H5145" s="75" t="n">
        <v>2414.65</v>
      </c>
      <c r="I5145" s="75" t="n">
        <v>2430</v>
      </c>
      <c r="J5145" s="75" t="n">
        <v>2380</v>
      </c>
      <c r="K5145" s="75" t="n">
        <v>2385.25</v>
      </c>
      <c r="L5145" s="75" t="n">
        <v>2385.25</v>
      </c>
      <c r="M5145" s="75" t="n">
        <v>426</v>
      </c>
      <c r="N5145" s="75" t="n">
        <v>3068.49</v>
      </c>
      <c r="O5145" s="75" t="n">
        <v>423300</v>
      </c>
      <c r="P5145" s="75" t="n">
        <v>30600</v>
      </c>
      <c r="Q5145" s="79" t="n">
        <v>45120</v>
      </c>
      <c r="AR5145">
        <f>IF($AU$2&lt;&gt;5,NA(),IF(D5145=D5144,0,IF(AND(D14646=D5145,D5146=D5145),O5145+O5146+O14646,IF(D5146=D5145,O5146+O5145,O5145))))</f>
        <v/>
      </c>
      <c r="AS5145">
        <f>IF($AU$2&lt;&gt;5,NA(),IF(D5145=D5144,0,IF(AND(D14646=D5145,D5146=D5145),P5145+P5146+P14646,IF(D5146=D5145,P5146+P5145,P5145))))</f>
        <v/>
      </c>
      <c r="AT5145">
        <f>AR5145-AS5145</f>
        <v/>
      </c>
    </row>
    <row r="5146" ht="15.75" customHeight="1" s="121">
      <c r="B5146">
        <f>D5146&amp;Q5146&amp;E5146</f>
        <v/>
      </c>
      <c r="C5146" s="73" t="inlineStr">
        <is>
          <t>FUTSTK</t>
        </is>
      </c>
      <c r="D5146" s="73" t="inlineStr">
        <is>
          <t>ADANIENT</t>
        </is>
      </c>
      <c r="E5146" s="78" t="n">
        <v>45197</v>
      </c>
      <c r="F5146" s="75" t="n">
        <v>0</v>
      </c>
      <c r="G5146" s="73" t="inlineStr">
        <is>
          <t>XX</t>
        </is>
      </c>
      <c r="H5146" s="75" t="n">
        <v>2439</v>
      </c>
      <c r="I5146" s="75" t="n">
        <v>2440</v>
      </c>
      <c r="J5146" s="75" t="n">
        <v>2397.35</v>
      </c>
      <c r="K5146" s="75" t="n">
        <v>2402</v>
      </c>
      <c r="L5146" s="75" t="n">
        <v>2402</v>
      </c>
      <c r="M5146" s="75" t="n">
        <v>17</v>
      </c>
      <c r="N5146" s="75" t="n">
        <v>123.33</v>
      </c>
      <c r="O5146" s="75" t="n">
        <v>21300</v>
      </c>
      <c r="P5146" s="75" t="n">
        <v>1800</v>
      </c>
      <c r="Q5146" s="79" t="n">
        <v>45120</v>
      </c>
      <c r="AR5146">
        <f>IF($AU$2&lt;&gt;5,NA(),IF(D5146=D5145,0,IF(AND(D14647=D5146,D5147=D5146),O5146+O5147+O14647,IF(D5147=D5146,O5147+O5146,O5146))))</f>
        <v/>
      </c>
      <c r="AS5146">
        <f>IF($AU$2&lt;&gt;5,NA(),IF(D5146=D5145,0,IF(AND(D14647=D5146,D5147=D5146),P5146+P5147+P14647,IF(D5147=D5146,P5147+P5146,P5146))))</f>
        <v/>
      </c>
      <c r="AT5146">
        <f>AR5146-AS5146</f>
        <v/>
      </c>
    </row>
    <row r="5147" ht="15.75" customHeight="1" s="121">
      <c r="B5147">
        <f>D5147&amp;Q5147&amp;E5147</f>
        <v/>
      </c>
      <c r="C5147" s="73" t="inlineStr">
        <is>
          <t>FUTSTK</t>
        </is>
      </c>
      <c r="D5147" s="73" t="inlineStr">
        <is>
          <t>ADANIPORTS</t>
        </is>
      </c>
      <c r="E5147" s="78" t="n">
        <v>45134</v>
      </c>
      <c r="F5147" s="75" t="n">
        <v>0</v>
      </c>
      <c r="G5147" s="73" t="inlineStr">
        <is>
          <t>XX</t>
        </is>
      </c>
      <c r="H5147" s="75" t="n">
        <v>727.4</v>
      </c>
      <c r="I5147" s="75" t="n">
        <v>730.4</v>
      </c>
      <c r="J5147" s="75" t="n">
        <v>716</v>
      </c>
      <c r="K5147" s="75" t="n">
        <v>717.95</v>
      </c>
      <c r="L5147" s="75" t="n">
        <v>717.95</v>
      </c>
      <c r="M5147" s="75" t="n">
        <v>3151</v>
      </c>
      <c r="N5147" s="75" t="n">
        <v>18218.69</v>
      </c>
      <c r="O5147" s="75" t="n">
        <v>29747200</v>
      </c>
      <c r="P5147" s="75" t="n">
        <v>160000</v>
      </c>
      <c r="Q5147" s="79" t="n">
        <v>45120</v>
      </c>
      <c r="AR5147">
        <f>IF($AU$2&lt;&gt;5,NA(),IF(D5147=D5146,0,IF(AND(D14648=D5147,D5148=D5147),O5147+O5148+O14648,IF(D5148=D5147,O5148+O5147,O5147))))</f>
        <v/>
      </c>
      <c r="AS5147">
        <f>IF($AU$2&lt;&gt;5,NA(),IF(D5147=D5146,0,IF(AND(D14648=D5147,D5148=D5147),P5147+P5148+P14648,IF(D5148=D5147,P5148+P5147,P5147))))</f>
        <v/>
      </c>
      <c r="AT5147">
        <f>AR5147-AS5147</f>
        <v/>
      </c>
    </row>
    <row r="5148" ht="15.75" customHeight="1" s="121">
      <c r="B5148">
        <f>D5148&amp;Q5148&amp;E5148</f>
        <v/>
      </c>
      <c r="C5148" s="73" t="inlineStr">
        <is>
          <t>FUTSTK</t>
        </is>
      </c>
      <c r="D5148" s="73" t="inlineStr">
        <is>
          <t>ADANIPORTS</t>
        </is>
      </c>
      <c r="E5148" s="78" t="n">
        <v>45169</v>
      </c>
      <c r="F5148" s="75" t="n">
        <v>0</v>
      </c>
      <c r="G5148" s="73" t="inlineStr">
        <is>
          <t>XX</t>
        </is>
      </c>
      <c r="H5148" s="75" t="n">
        <v>728.25</v>
      </c>
      <c r="I5148" s="75" t="n">
        <v>731.4</v>
      </c>
      <c r="J5148" s="75" t="n">
        <v>718</v>
      </c>
      <c r="K5148" s="75" t="n">
        <v>719.65</v>
      </c>
      <c r="L5148" s="75" t="n">
        <v>719.65</v>
      </c>
      <c r="M5148" s="75" t="n">
        <v>455</v>
      </c>
      <c r="N5148" s="75" t="n">
        <v>2636.71</v>
      </c>
      <c r="O5148" s="75" t="n">
        <v>2397600</v>
      </c>
      <c r="P5148" s="75" t="n">
        <v>223200</v>
      </c>
      <c r="Q5148" s="79" t="n">
        <v>45120</v>
      </c>
      <c r="AR5148">
        <f>IF($AU$2&lt;&gt;5,NA(),IF(D5148=D5147,0,IF(AND(D14649=D5148,D5149=D5148),O5148+O5149+O14649,IF(D5149=D5148,O5149+O5148,O5148))))</f>
        <v/>
      </c>
      <c r="AS5148">
        <f>IF($AU$2&lt;&gt;5,NA(),IF(D5148=D5147,0,IF(AND(D14649=D5148,D5149=D5148),P5148+P5149+P14649,IF(D5149=D5148,P5149+P5148,P5148))))</f>
        <v/>
      </c>
      <c r="AT5148">
        <f>AR5148-AS5148</f>
        <v/>
      </c>
    </row>
    <row r="5149" ht="15.75" customHeight="1" s="121">
      <c r="B5149">
        <f>D5149&amp;Q5149&amp;E5149</f>
        <v/>
      </c>
      <c r="C5149" s="73" t="inlineStr">
        <is>
          <t>FUTSTK</t>
        </is>
      </c>
      <c r="D5149" s="73" t="inlineStr">
        <is>
          <t>ADANIPORTS</t>
        </is>
      </c>
      <c r="E5149" s="78" t="n">
        <v>45197</v>
      </c>
      <c r="F5149" s="75" t="n">
        <v>0</v>
      </c>
      <c r="G5149" s="73" t="inlineStr">
        <is>
          <t>XX</t>
        </is>
      </c>
      <c r="H5149" s="75" t="n">
        <v>732.9</v>
      </c>
      <c r="I5149" s="75" t="n">
        <v>737.7</v>
      </c>
      <c r="J5149" s="75" t="n">
        <v>723.8</v>
      </c>
      <c r="K5149" s="75" t="n">
        <v>724</v>
      </c>
      <c r="L5149" s="75" t="n">
        <v>724</v>
      </c>
      <c r="M5149" s="75" t="n">
        <v>36</v>
      </c>
      <c r="N5149" s="75" t="n">
        <v>210.89</v>
      </c>
      <c r="O5149" s="75" t="n">
        <v>104000</v>
      </c>
      <c r="P5149" s="75" t="n">
        <v>18400</v>
      </c>
      <c r="Q5149" s="79" t="n">
        <v>45120</v>
      </c>
      <c r="AR5149">
        <f>IF($AU$2&lt;&gt;5,NA(),IF(D5149=D5148,0,IF(AND(D14650=D5149,D5150=D5149),O5149+O5150+O14650,IF(D5150=D5149,O5150+O5149,O5149))))</f>
        <v/>
      </c>
      <c r="AS5149">
        <f>IF($AU$2&lt;&gt;5,NA(),IF(D5149=D5148,0,IF(AND(D14650=D5149,D5150=D5149),P5149+P5150+P14650,IF(D5150=D5149,P5150+P5149,P5149))))</f>
        <v/>
      </c>
      <c r="AT5149">
        <f>AR5149-AS5149</f>
        <v/>
      </c>
    </row>
    <row r="5150" ht="15.75" customHeight="1" s="121">
      <c r="B5150">
        <f>D5150&amp;Q5150&amp;E5150</f>
        <v/>
      </c>
      <c r="C5150" s="73" t="inlineStr">
        <is>
          <t>FUTSTK</t>
        </is>
      </c>
      <c r="D5150" s="73" t="inlineStr">
        <is>
          <t>ALKEM</t>
        </is>
      </c>
      <c r="E5150" s="78" t="n">
        <v>45134</v>
      </c>
      <c r="F5150" s="75" t="n">
        <v>0</v>
      </c>
      <c r="G5150" s="73" t="inlineStr">
        <is>
          <t>XX</t>
        </is>
      </c>
      <c r="H5150" s="75" t="n">
        <v>3552.7</v>
      </c>
      <c r="I5150" s="75" t="n">
        <v>3557</v>
      </c>
      <c r="J5150" s="75" t="n">
        <v>3494.35</v>
      </c>
      <c r="K5150" s="75" t="n">
        <v>3514.55</v>
      </c>
      <c r="L5150" s="75" t="n">
        <v>3514.55</v>
      </c>
      <c r="M5150" s="75" t="n">
        <v>890</v>
      </c>
      <c r="N5150" s="75" t="n">
        <v>6287.58</v>
      </c>
      <c r="O5150" s="75" t="n">
        <v>785600</v>
      </c>
      <c r="P5150" s="75" t="n">
        <v>-18000</v>
      </c>
      <c r="Q5150" s="79" t="n">
        <v>45120</v>
      </c>
      <c r="AR5150">
        <f>IF($AU$2&lt;&gt;5,NA(),IF(D5150=D5149,0,IF(AND(D14651=D5150,D5151=D5150),O5150+O5151+O14651,IF(D5151=D5150,O5151+O5150,O5150))))</f>
        <v/>
      </c>
      <c r="AS5150">
        <f>IF($AU$2&lt;&gt;5,NA(),IF(D5150=D5149,0,IF(AND(D14651=D5150,D5151=D5150),P5150+P5151+P14651,IF(D5151=D5150,P5151+P5150,P5150))))</f>
        <v/>
      </c>
      <c r="AT5150">
        <f>AR5150-AS5150</f>
        <v/>
      </c>
    </row>
    <row r="5151" ht="15.75" customHeight="1" s="121">
      <c r="B5151">
        <f>D5151&amp;Q5151&amp;E5151</f>
        <v/>
      </c>
      <c r="C5151" s="73" t="inlineStr">
        <is>
          <t>FUTSTK</t>
        </is>
      </c>
      <c r="D5151" s="73" t="inlineStr">
        <is>
          <t>ALKEM</t>
        </is>
      </c>
      <c r="E5151" s="78" t="n">
        <v>45169</v>
      </c>
      <c r="F5151" s="75" t="n">
        <v>0</v>
      </c>
      <c r="G5151" s="73" t="inlineStr">
        <is>
          <t>XX</t>
        </is>
      </c>
      <c r="H5151" s="75" t="n">
        <v>3563.65</v>
      </c>
      <c r="I5151" s="75" t="n">
        <v>3563.65</v>
      </c>
      <c r="J5151" s="75" t="n">
        <v>3506.2</v>
      </c>
      <c r="K5151" s="75" t="n">
        <v>3529</v>
      </c>
      <c r="L5151" s="75" t="n">
        <v>3529</v>
      </c>
      <c r="M5151" s="75" t="n">
        <v>14</v>
      </c>
      <c r="N5151" s="75" t="n">
        <v>99.08</v>
      </c>
      <c r="O5151" s="75" t="n">
        <v>5600</v>
      </c>
      <c r="P5151" s="75" t="n">
        <v>-200</v>
      </c>
      <c r="Q5151" s="79" t="n">
        <v>45120</v>
      </c>
      <c r="AR5151">
        <f>IF($AU$2&lt;&gt;5,NA(),IF(D5151=D5150,0,IF(AND(D14652=D5151,D5152=D5151),O5151+O5152+O14652,IF(D5152=D5151,O5152+O5151,O5151))))</f>
        <v/>
      </c>
      <c r="AS5151">
        <f>IF($AU$2&lt;&gt;5,NA(),IF(D5151=D5150,0,IF(AND(D14652=D5151,D5152=D5151),P5151+P5152+P14652,IF(D5152=D5151,P5152+P5151,P5151))))</f>
        <v/>
      </c>
      <c r="AT5151">
        <f>AR5151-AS5151</f>
        <v/>
      </c>
    </row>
    <row r="5152" ht="15.75" customHeight="1" s="121">
      <c r="B5152">
        <f>D5152&amp;Q5152&amp;E5152</f>
        <v/>
      </c>
      <c r="C5152" s="73" t="inlineStr">
        <is>
          <t>FUTSTK</t>
        </is>
      </c>
      <c r="D5152" s="73" t="inlineStr">
        <is>
          <t>ALKEM</t>
        </is>
      </c>
      <c r="E5152" s="78" t="n">
        <v>45197</v>
      </c>
      <c r="F5152" s="75" t="n">
        <v>0</v>
      </c>
      <c r="G5152" s="73" t="inlineStr">
        <is>
          <t>XX</t>
        </is>
      </c>
      <c r="H5152" s="75" t="n">
        <v>0</v>
      </c>
      <c r="I5152" s="75" t="n">
        <v>0</v>
      </c>
      <c r="J5152" s="75" t="n">
        <v>0</v>
      </c>
      <c r="K5152" s="75" t="n">
        <v>3508.5</v>
      </c>
      <c r="L5152" s="75" t="n">
        <v>3564.3</v>
      </c>
      <c r="M5152" s="75" t="n">
        <v>0</v>
      </c>
      <c r="N5152" s="75" t="n">
        <v>0</v>
      </c>
      <c r="O5152" s="75" t="n">
        <v>0</v>
      </c>
      <c r="P5152" s="75" t="n">
        <v>0</v>
      </c>
      <c r="Q5152" s="79" t="n">
        <v>45120</v>
      </c>
      <c r="AR5152">
        <f>IF($AU$2&lt;&gt;5,NA(),IF(D5152=D5151,0,IF(AND(D14653=D5152,D5153=D5152),O5152+O5153+O14653,IF(D5153=D5152,O5153+O5152,O5152))))</f>
        <v/>
      </c>
      <c r="AS5152">
        <f>IF($AU$2&lt;&gt;5,NA(),IF(D5152=D5151,0,IF(AND(D14653=D5152,D5153=D5152),P5152+P5153+P14653,IF(D5153=D5152,P5153+P5152,P5152))))</f>
        <v/>
      </c>
      <c r="AT5152">
        <f>AR5152-AS5152</f>
        <v/>
      </c>
    </row>
    <row r="5153" ht="15.75" customHeight="1" s="121">
      <c r="B5153">
        <f>D5153&amp;Q5153&amp;E5153</f>
        <v/>
      </c>
      <c r="C5153" s="73" t="inlineStr">
        <is>
          <t>FUTSTK</t>
        </is>
      </c>
      <c r="D5153" s="73" t="inlineStr">
        <is>
          <t>AMBUJACEM</t>
        </is>
      </c>
      <c r="E5153" s="78" t="n">
        <v>45134</v>
      </c>
      <c r="F5153" s="75" t="n">
        <v>0</v>
      </c>
      <c r="G5153" s="73" t="inlineStr">
        <is>
          <t>XX</t>
        </is>
      </c>
      <c r="H5153" s="75" t="n">
        <v>422.65</v>
      </c>
      <c r="I5153" s="75" t="n">
        <v>423.25</v>
      </c>
      <c r="J5153" s="75" t="n">
        <v>415.15</v>
      </c>
      <c r="K5153" s="75" t="n">
        <v>417.35</v>
      </c>
      <c r="L5153" s="75" t="n">
        <v>417.35</v>
      </c>
      <c r="M5153" s="75" t="n">
        <v>2862</v>
      </c>
      <c r="N5153" s="75" t="n">
        <v>21614.58</v>
      </c>
      <c r="O5153" s="75" t="n">
        <v>55531800</v>
      </c>
      <c r="P5153" s="75" t="n">
        <v>-1038600</v>
      </c>
      <c r="Q5153" s="79" t="n">
        <v>45120</v>
      </c>
      <c r="AR5153">
        <f>IF($AU$2&lt;&gt;5,NA(),IF(D5153=D5152,0,IF(AND(D14654=D5153,D5154=D5153),O5153+O5154+O14654,IF(D5154=D5153,O5154+O5153,O5153))))</f>
        <v/>
      </c>
      <c r="AS5153">
        <f>IF($AU$2&lt;&gt;5,NA(),IF(D5153=D5152,0,IF(AND(D14654=D5153,D5154=D5153),P5153+P5154+P14654,IF(D5154=D5153,P5154+P5153,P5153))))</f>
        <v/>
      </c>
      <c r="AT5153">
        <f>AR5153-AS5153</f>
        <v/>
      </c>
    </row>
    <row r="5154" ht="15.75" customHeight="1" s="121">
      <c r="B5154">
        <f>D5154&amp;Q5154&amp;E5154</f>
        <v/>
      </c>
      <c r="C5154" s="73" t="inlineStr">
        <is>
          <t>FUTSTK</t>
        </is>
      </c>
      <c r="D5154" s="73" t="inlineStr">
        <is>
          <t>AMBUJACEM</t>
        </is>
      </c>
      <c r="E5154" s="78" t="n">
        <v>45169</v>
      </c>
      <c r="F5154" s="75" t="n">
        <v>0</v>
      </c>
      <c r="G5154" s="73" t="inlineStr">
        <is>
          <t>XX</t>
        </is>
      </c>
      <c r="H5154" s="75" t="n">
        <v>425.65</v>
      </c>
      <c r="I5154" s="75" t="n">
        <v>425.9</v>
      </c>
      <c r="J5154" s="75" t="n">
        <v>418.4</v>
      </c>
      <c r="K5154" s="75" t="n">
        <v>420.3</v>
      </c>
      <c r="L5154" s="75" t="n">
        <v>420.3</v>
      </c>
      <c r="M5154" s="75" t="n">
        <v>129</v>
      </c>
      <c r="N5154" s="75" t="n">
        <v>980.99</v>
      </c>
      <c r="O5154" s="75" t="n">
        <v>1256400</v>
      </c>
      <c r="P5154" s="75" t="n">
        <v>90000</v>
      </c>
      <c r="Q5154" s="79" t="n">
        <v>45120</v>
      </c>
      <c r="AR5154">
        <f>IF($AU$2&lt;&gt;5,NA(),IF(D5154=D5153,0,IF(AND(D14655=D5154,D5155=D5154),O5154+O5155+O14655,IF(D5155=D5154,O5155+O5154,O5154))))</f>
        <v/>
      </c>
      <c r="AS5154">
        <f>IF($AU$2&lt;&gt;5,NA(),IF(D5154=D5153,0,IF(AND(D14655=D5154,D5155=D5154),P5154+P5155+P14655,IF(D5155=D5154,P5155+P5154,P5154))))</f>
        <v/>
      </c>
      <c r="AT5154">
        <f>AR5154-AS5154</f>
        <v/>
      </c>
    </row>
    <row r="5155" ht="15.75" customHeight="1" s="121">
      <c r="B5155">
        <f>D5155&amp;Q5155&amp;E5155</f>
        <v/>
      </c>
      <c r="C5155" s="73" t="inlineStr">
        <is>
          <t>FUTSTK</t>
        </is>
      </c>
      <c r="D5155" s="73" t="inlineStr">
        <is>
          <t>AMBUJACEM</t>
        </is>
      </c>
      <c r="E5155" s="78" t="n">
        <v>45197</v>
      </c>
      <c r="F5155" s="75" t="n">
        <v>0</v>
      </c>
      <c r="G5155" s="73" t="inlineStr">
        <is>
          <t>XX</t>
        </is>
      </c>
      <c r="H5155" s="75" t="n">
        <v>427.5</v>
      </c>
      <c r="I5155" s="75" t="n">
        <v>427.75</v>
      </c>
      <c r="J5155" s="75" t="n">
        <v>424.1</v>
      </c>
      <c r="K5155" s="75" t="n">
        <v>424.1</v>
      </c>
      <c r="L5155" s="75" t="n">
        <v>423.25</v>
      </c>
      <c r="M5155" s="75" t="n">
        <v>5</v>
      </c>
      <c r="N5155" s="75" t="n">
        <v>38.41</v>
      </c>
      <c r="O5155" s="75" t="n">
        <v>99000</v>
      </c>
      <c r="P5155" s="75" t="n">
        <v>3600</v>
      </c>
      <c r="Q5155" s="79" t="n">
        <v>45120</v>
      </c>
      <c r="AR5155">
        <f>IF($AU$2&lt;&gt;5,NA(),IF(D5155=D5154,0,IF(AND(D14656=D5155,D5156=D5155),O5155+O5156+O14656,IF(D5156=D5155,O5156+O5155,O5155))))</f>
        <v/>
      </c>
      <c r="AS5155">
        <f>IF($AU$2&lt;&gt;5,NA(),IF(D5155=D5154,0,IF(AND(D14656=D5155,D5156=D5155),P5155+P5156+P14656,IF(D5156=D5155,P5156+P5155,P5155))))</f>
        <v/>
      </c>
      <c r="AT5155">
        <f>AR5155-AS5155</f>
        <v/>
      </c>
    </row>
    <row r="5156" ht="15.75" customHeight="1" s="121">
      <c r="B5156">
        <f>D5156&amp;Q5156&amp;E5156</f>
        <v/>
      </c>
      <c r="C5156" s="73" t="inlineStr">
        <is>
          <t>FUTSTK</t>
        </is>
      </c>
      <c r="D5156" s="73" t="inlineStr">
        <is>
          <t>APOLLOHOSP</t>
        </is>
      </c>
      <c r="E5156" s="78" t="n">
        <v>45134</v>
      </c>
      <c r="F5156" s="75" t="n">
        <v>0</v>
      </c>
      <c r="G5156" s="73" t="inlineStr">
        <is>
          <t>XX</t>
        </is>
      </c>
      <c r="H5156" s="75" t="n">
        <v>5290.45</v>
      </c>
      <c r="I5156" s="75" t="n">
        <v>5290.45</v>
      </c>
      <c r="J5156" s="75" t="n">
        <v>5173</v>
      </c>
      <c r="K5156" s="75" t="n">
        <v>5186.95</v>
      </c>
      <c r="L5156" s="75" t="n">
        <v>5186.95</v>
      </c>
      <c r="M5156" s="75" t="n">
        <v>3361</v>
      </c>
      <c r="N5156" s="75" t="n">
        <v>21918.19</v>
      </c>
      <c r="O5156" s="75" t="n">
        <v>1831125</v>
      </c>
      <c r="P5156" s="75" t="n">
        <v>-12375</v>
      </c>
      <c r="Q5156" s="79" t="n">
        <v>45120</v>
      </c>
      <c r="AR5156">
        <f>IF($AU$2&lt;&gt;5,NA(),IF(D5156=D5155,0,IF(AND(D14657=D5156,D5157=D5156),O5156+O5157+O14657,IF(D5157=D5156,O5157+O5156,O5156))))</f>
        <v/>
      </c>
      <c r="AS5156">
        <f>IF($AU$2&lt;&gt;5,NA(),IF(D5156=D5155,0,IF(AND(D14657=D5156,D5157=D5156),P5156+P5157+P14657,IF(D5157=D5156,P5157+P5156,P5156))))</f>
        <v/>
      </c>
      <c r="AT5156">
        <f>AR5156-AS5156</f>
        <v/>
      </c>
    </row>
    <row r="5157" ht="15.75" customHeight="1" s="121">
      <c r="B5157">
        <f>D5157&amp;Q5157&amp;E5157</f>
        <v/>
      </c>
      <c r="C5157" s="73" t="inlineStr">
        <is>
          <t>FUTSTK</t>
        </is>
      </c>
      <c r="D5157" s="73" t="inlineStr">
        <is>
          <t>APOLLOHOSP</t>
        </is>
      </c>
      <c r="E5157" s="78" t="n">
        <v>45169</v>
      </c>
      <c r="F5157" s="75" t="n">
        <v>0</v>
      </c>
      <c r="G5157" s="73" t="inlineStr">
        <is>
          <t>XX</t>
        </is>
      </c>
      <c r="H5157" s="75" t="n">
        <v>5281.05</v>
      </c>
      <c r="I5157" s="75" t="n">
        <v>5305</v>
      </c>
      <c r="J5157" s="75" t="n">
        <v>5203</v>
      </c>
      <c r="K5157" s="75" t="n">
        <v>5213.65</v>
      </c>
      <c r="L5157" s="75" t="n">
        <v>5213.65</v>
      </c>
      <c r="M5157" s="75" t="n">
        <v>189</v>
      </c>
      <c r="N5157" s="75" t="n">
        <v>1238.86</v>
      </c>
      <c r="O5157" s="75" t="n">
        <v>45000</v>
      </c>
      <c r="P5157" s="75" t="n">
        <v>3125</v>
      </c>
      <c r="Q5157" s="79" t="n">
        <v>45120</v>
      </c>
      <c r="AR5157">
        <f>IF($AU$2&lt;&gt;5,NA(),IF(D5157=D5156,0,IF(AND(D14658=D5157,D5158=D5157),O5157+O5158+O14658,IF(D5158=D5157,O5158+O5157,O5157))))</f>
        <v/>
      </c>
      <c r="AS5157">
        <f>IF($AU$2&lt;&gt;5,NA(),IF(D5157=D5156,0,IF(AND(D14658=D5157,D5158=D5157),P5157+P5158+P14658,IF(D5158=D5157,P5158+P5157,P5157))))</f>
        <v/>
      </c>
      <c r="AT5157">
        <f>AR5157-AS5157</f>
        <v/>
      </c>
    </row>
    <row r="5158" ht="15.75" customHeight="1" s="121">
      <c r="B5158">
        <f>D5158&amp;Q5158&amp;E5158</f>
        <v/>
      </c>
      <c r="C5158" s="73" t="inlineStr">
        <is>
          <t>FUTSTK</t>
        </is>
      </c>
      <c r="D5158" s="73" t="inlineStr">
        <is>
          <t>APOLLOHOSP</t>
        </is>
      </c>
      <c r="E5158" s="78" t="n">
        <v>45197</v>
      </c>
      <c r="F5158" s="75" t="n">
        <v>0</v>
      </c>
      <c r="G5158" s="73" t="inlineStr">
        <is>
          <t>XX</t>
        </is>
      </c>
      <c r="H5158" s="75" t="n">
        <v>5309</v>
      </c>
      <c r="I5158" s="75" t="n">
        <v>5309</v>
      </c>
      <c r="J5158" s="75" t="n">
        <v>5250.05</v>
      </c>
      <c r="K5158" s="75" t="n">
        <v>5257</v>
      </c>
      <c r="L5158" s="75" t="n">
        <v>5260.5</v>
      </c>
      <c r="M5158" s="75" t="n">
        <v>10</v>
      </c>
      <c r="N5158" s="75" t="n">
        <v>65.84999999999999</v>
      </c>
      <c r="O5158" s="75" t="n">
        <v>3750</v>
      </c>
      <c r="P5158" s="75" t="n">
        <v>-875</v>
      </c>
      <c r="Q5158" s="79" t="n">
        <v>45120</v>
      </c>
      <c r="AR5158">
        <f>IF($AU$2&lt;&gt;5,NA(),IF(D5158=D5157,0,IF(AND(D14659=D5158,D5159=D5158),O5158+O5159+O14659,IF(D5159=D5158,O5159+O5158,O5158))))</f>
        <v/>
      </c>
      <c r="AS5158">
        <f>IF($AU$2&lt;&gt;5,NA(),IF(D5158=D5157,0,IF(AND(D14659=D5158,D5159=D5158),P5158+P5159+P14659,IF(D5159=D5158,P5159+P5158,P5158))))</f>
        <v/>
      </c>
      <c r="AT5158">
        <f>AR5158-AS5158</f>
        <v/>
      </c>
    </row>
    <row r="5159" ht="15.75" customHeight="1" s="121">
      <c r="B5159">
        <f>D5159&amp;Q5159&amp;E5159</f>
        <v/>
      </c>
      <c r="C5159" s="73" t="inlineStr">
        <is>
          <t>FUTSTK</t>
        </is>
      </c>
      <c r="D5159" s="73" t="inlineStr">
        <is>
          <t>APOLLOTYRE</t>
        </is>
      </c>
      <c r="E5159" s="78" t="n">
        <v>45134</v>
      </c>
      <c r="F5159" s="75" t="n">
        <v>0</v>
      </c>
      <c r="G5159" s="73" t="inlineStr">
        <is>
          <t>XX</t>
        </is>
      </c>
      <c r="H5159" s="75" t="n">
        <v>429.65</v>
      </c>
      <c r="I5159" s="75" t="n">
        <v>430.2</v>
      </c>
      <c r="J5159" s="75" t="n">
        <v>419.6</v>
      </c>
      <c r="K5159" s="75" t="n">
        <v>421.45</v>
      </c>
      <c r="L5159" s="75" t="n">
        <v>421.45</v>
      </c>
      <c r="M5159" s="75" t="n">
        <v>2340</v>
      </c>
      <c r="N5159" s="75" t="n">
        <v>16842.64</v>
      </c>
      <c r="O5159" s="75" t="n">
        <v>11044900</v>
      </c>
      <c r="P5159" s="75" t="n">
        <v>-481100</v>
      </c>
      <c r="Q5159" s="79" t="n">
        <v>45120</v>
      </c>
      <c r="AR5159">
        <f>IF($AU$2&lt;&gt;5,NA(),IF(D5159=D5158,0,IF(AND(D14660=D5159,D5160=D5159),O5159+O5160+O14660,IF(D5160=D5159,O5160+O5159,O5159))))</f>
        <v/>
      </c>
      <c r="AS5159">
        <f>IF($AU$2&lt;&gt;5,NA(),IF(D5159=D5158,0,IF(AND(D14660=D5159,D5160=D5159),P5159+P5160+P14660,IF(D5160=D5159,P5160+P5159,P5159))))</f>
        <v/>
      </c>
      <c r="AT5159">
        <f>AR5159-AS5159</f>
        <v/>
      </c>
    </row>
    <row r="5160" ht="15.75" customHeight="1" s="121">
      <c r="B5160">
        <f>D5160&amp;Q5160&amp;E5160</f>
        <v/>
      </c>
      <c r="C5160" s="73" t="inlineStr">
        <is>
          <t>FUTSTK</t>
        </is>
      </c>
      <c r="D5160" s="73" t="inlineStr">
        <is>
          <t>APOLLOTYRE</t>
        </is>
      </c>
      <c r="E5160" s="78" t="n">
        <v>45169</v>
      </c>
      <c r="F5160" s="75" t="n">
        <v>0</v>
      </c>
      <c r="G5160" s="73" t="inlineStr">
        <is>
          <t>XX</t>
        </is>
      </c>
      <c r="H5160" s="75" t="n">
        <v>429.5</v>
      </c>
      <c r="I5160" s="75" t="n">
        <v>430.95</v>
      </c>
      <c r="J5160" s="75" t="n">
        <v>421</v>
      </c>
      <c r="K5160" s="75" t="n">
        <v>421.5</v>
      </c>
      <c r="L5160" s="75" t="n">
        <v>421.5</v>
      </c>
      <c r="M5160" s="75" t="n">
        <v>304</v>
      </c>
      <c r="N5160" s="75" t="n">
        <v>2191.57</v>
      </c>
      <c r="O5160" s="75" t="n">
        <v>703800</v>
      </c>
      <c r="P5160" s="75" t="n">
        <v>28900</v>
      </c>
      <c r="Q5160" s="79" t="n">
        <v>45120</v>
      </c>
      <c r="AR5160">
        <f>IF($AU$2&lt;&gt;5,NA(),IF(D5160=D5159,0,IF(AND(D14661=D5160,D5161=D5160),O5160+O5161+O14661,IF(D5161=D5160,O5161+O5160,O5160))))</f>
        <v/>
      </c>
      <c r="AS5160">
        <f>IF($AU$2&lt;&gt;5,NA(),IF(D5160=D5159,0,IF(AND(D14661=D5160,D5161=D5160),P5160+P5161+P14661,IF(D5161=D5160,P5161+P5160,P5160))))</f>
        <v/>
      </c>
      <c r="AT5160">
        <f>AR5160-AS5160</f>
        <v/>
      </c>
    </row>
    <row r="5161" ht="15.75" customHeight="1" s="121">
      <c r="B5161">
        <f>D5161&amp;Q5161&amp;E5161</f>
        <v/>
      </c>
      <c r="C5161" s="73" t="inlineStr">
        <is>
          <t>FUTSTK</t>
        </is>
      </c>
      <c r="D5161" s="73" t="inlineStr">
        <is>
          <t>APOLLOTYRE</t>
        </is>
      </c>
      <c r="E5161" s="78" t="n">
        <v>45197</v>
      </c>
      <c r="F5161" s="75" t="n">
        <v>0</v>
      </c>
      <c r="G5161" s="73" t="inlineStr">
        <is>
          <t>XX</t>
        </is>
      </c>
      <c r="H5161" s="75" t="n">
        <v>427.25</v>
      </c>
      <c r="I5161" s="75" t="n">
        <v>427.25</v>
      </c>
      <c r="J5161" s="75" t="n">
        <v>423.15</v>
      </c>
      <c r="K5161" s="75" t="n">
        <v>423.3</v>
      </c>
      <c r="L5161" s="75" t="n">
        <v>423.3</v>
      </c>
      <c r="M5161" s="75" t="n">
        <v>10</v>
      </c>
      <c r="N5161" s="75" t="n">
        <v>72.31999999999999</v>
      </c>
      <c r="O5161" s="75" t="n">
        <v>39100</v>
      </c>
      <c r="P5161" s="75" t="n">
        <v>-8500</v>
      </c>
      <c r="Q5161" s="79" t="n">
        <v>45120</v>
      </c>
      <c r="AR5161">
        <f>IF($AU$2&lt;&gt;5,NA(),IF(D5161=D5160,0,IF(AND(D14662=D5161,D5162=D5161),O5161+O5162+O14662,IF(D5162=D5161,O5162+O5161,O5161))))</f>
        <v/>
      </c>
      <c r="AS5161">
        <f>IF($AU$2&lt;&gt;5,NA(),IF(D5161=D5160,0,IF(AND(D14662=D5161,D5162=D5161),P5161+P5162+P14662,IF(D5162=D5161,P5162+P5161,P5161))))</f>
        <v/>
      </c>
      <c r="AT5161">
        <f>AR5161-AS5161</f>
        <v/>
      </c>
    </row>
    <row r="5162" ht="15.75" customHeight="1" s="121">
      <c r="B5162">
        <f>D5162&amp;Q5162&amp;E5162</f>
        <v/>
      </c>
      <c r="C5162" s="73" t="inlineStr">
        <is>
          <t>FUTSTK</t>
        </is>
      </c>
      <c r="D5162" s="73" t="inlineStr">
        <is>
          <t>ASHOKLEY</t>
        </is>
      </c>
      <c r="E5162" s="78" t="n">
        <v>45134</v>
      </c>
      <c r="F5162" s="75" t="n">
        <v>0</v>
      </c>
      <c r="G5162" s="73" t="inlineStr">
        <is>
          <t>XX</t>
        </is>
      </c>
      <c r="H5162" s="75" t="n">
        <v>170.4</v>
      </c>
      <c r="I5162" s="75" t="n">
        <v>173.5</v>
      </c>
      <c r="J5162" s="75" t="n">
        <v>169.15</v>
      </c>
      <c r="K5162" s="75" t="n">
        <v>170.4</v>
      </c>
      <c r="L5162" s="75" t="n">
        <v>170.4</v>
      </c>
      <c r="M5162" s="75" t="n">
        <v>7536</v>
      </c>
      <c r="N5162" s="75" t="n">
        <v>64535.43</v>
      </c>
      <c r="O5162" s="75" t="n">
        <v>73335000</v>
      </c>
      <c r="P5162" s="75" t="n">
        <v>-2435000</v>
      </c>
      <c r="Q5162" s="79" t="n">
        <v>45120</v>
      </c>
      <c r="AR5162">
        <f>IF($AU$2&lt;&gt;5,NA(),IF(D5162=D5161,0,IF(AND(D14663=D5162,D5163=D5162),O5162+O5163+O14663,IF(D5163=D5162,O5163+O5162,O5162))))</f>
        <v/>
      </c>
      <c r="AS5162">
        <f>IF($AU$2&lt;&gt;5,NA(),IF(D5162=D5161,0,IF(AND(D14663=D5162,D5163=D5162),P5162+P5163+P14663,IF(D5163=D5162,P5163+P5162,P5162))))</f>
        <v/>
      </c>
      <c r="AT5162">
        <f>AR5162-AS5162</f>
        <v/>
      </c>
    </row>
    <row r="5163" ht="15.75" customHeight="1" s="121">
      <c r="B5163">
        <f>D5163&amp;Q5163&amp;E5163</f>
        <v/>
      </c>
      <c r="C5163" s="73" t="inlineStr">
        <is>
          <t>FUTSTK</t>
        </is>
      </c>
      <c r="D5163" s="73" t="inlineStr">
        <is>
          <t>ASHOKLEY</t>
        </is>
      </c>
      <c r="E5163" s="78" t="n">
        <v>45169</v>
      </c>
      <c r="F5163" s="75" t="n">
        <v>0</v>
      </c>
      <c r="G5163" s="73" t="inlineStr">
        <is>
          <t>XX</t>
        </is>
      </c>
      <c r="H5163" s="75" t="n">
        <v>172.3</v>
      </c>
      <c r="I5163" s="75" t="n">
        <v>174.75</v>
      </c>
      <c r="J5163" s="75" t="n">
        <v>170.5</v>
      </c>
      <c r="K5163" s="75" t="n">
        <v>171.7</v>
      </c>
      <c r="L5163" s="75" t="n">
        <v>171.7</v>
      </c>
      <c r="M5163" s="75" t="n">
        <v>668</v>
      </c>
      <c r="N5163" s="75" t="n">
        <v>5768.79</v>
      </c>
      <c r="O5163" s="75" t="n">
        <v>3570000</v>
      </c>
      <c r="P5163" s="75" t="n">
        <v>-115000</v>
      </c>
      <c r="Q5163" s="79" t="n">
        <v>45120</v>
      </c>
      <c r="AR5163">
        <f>IF($AU$2&lt;&gt;5,NA(),IF(D5163=D5162,0,IF(AND(D14664=D5163,D5164=D5163),O5163+O5164+O14664,IF(D5164=D5163,O5164+O5163,O5163))))</f>
        <v/>
      </c>
      <c r="AS5163">
        <f>IF($AU$2&lt;&gt;5,NA(),IF(D5163=D5162,0,IF(AND(D14664=D5163,D5164=D5163),P5163+P5164+P14664,IF(D5164=D5163,P5164+P5163,P5163))))</f>
        <v/>
      </c>
      <c r="AT5163">
        <f>AR5163-AS5163</f>
        <v/>
      </c>
    </row>
    <row r="5164" ht="15.75" customHeight="1" s="121">
      <c r="B5164">
        <f>D5164&amp;Q5164&amp;E5164</f>
        <v/>
      </c>
      <c r="C5164" s="73" t="inlineStr">
        <is>
          <t>FUTSTK</t>
        </is>
      </c>
      <c r="D5164" s="73" t="inlineStr">
        <is>
          <t>ASHOKLEY</t>
        </is>
      </c>
      <c r="E5164" s="78" t="n">
        <v>45197</v>
      </c>
      <c r="F5164" s="75" t="n">
        <v>0</v>
      </c>
      <c r="G5164" s="73" t="inlineStr">
        <is>
          <t>XX</t>
        </is>
      </c>
      <c r="H5164" s="75" t="n">
        <v>173.05</v>
      </c>
      <c r="I5164" s="75" t="n">
        <v>175.45</v>
      </c>
      <c r="J5164" s="75" t="n">
        <v>171.7</v>
      </c>
      <c r="K5164" s="75" t="n">
        <v>172.95</v>
      </c>
      <c r="L5164" s="75" t="n">
        <v>172.95</v>
      </c>
      <c r="M5164" s="75" t="n">
        <v>44</v>
      </c>
      <c r="N5164" s="75" t="n">
        <v>382.73</v>
      </c>
      <c r="O5164" s="75" t="n">
        <v>305000</v>
      </c>
      <c r="P5164" s="75" t="n">
        <v>40000</v>
      </c>
      <c r="Q5164" s="79" t="n">
        <v>45120</v>
      </c>
      <c r="AR5164">
        <f>IF($AU$2&lt;&gt;5,NA(),IF(D5164=D5163,0,IF(AND(D14665=D5164,D5165=D5164),O5164+O5165+O14665,IF(D5165=D5164,O5165+O5164,O5164))))</f>
        <v/>
      </c>
      <c r="AS5164">
        <f>IF($AU$2&lt;&gt;5,NA(),IF(D5164=D5163,0,IF(AND(D14665=D5164,D5165=D5164),P5164+P5165+P14665,IF(D5165=D5164,P5165+P5164,P5164))))</f>
        <v/>
      </c>
      <c r="AT5164">
        <f>AR5164-AS5164</f>
        <v/>
      </c>
    </row>
    <row r="5165" ht="15.75" customHeight="1" s="121">
      <c r="B5165">
        <f>D5165&amp;Q5165&amp;E5165</f>
        <v/>
      </c>
      <c r="C5165" s="73" t="inlineStr">
        <is>
          <t>FUTSTK</t>
        </is>
      </c>
      <c r="D5165" s="73" t="inlineStr">
        <is>
          <t>ASIANPAINT</t>
        </is>
      </c>
      <c r="E5165" s="78" t="n">
        <v>45134</v>
      </c>
      <c r="F5165" s="75" t="n">
        <v>0</v>
      </c>
      <c r="G5165" s="73" t="inlineStr">
        <is>
          <t>XX</t>
        </is>
      </c>
      <c r="H5165" s="75" t="n">
        <v>3417.95</v>
      </c>
      <c r="I5165" s="75" t="n">
        <v>3426</v>
      </c>
      <c r="J5165" s="75" t="n">
        <v>3385.15</v>
      </c>
      <c r="K5165" s="75" t="n">
        <v>3400.45</v>
      </c>
      <c r="L5165" s="75" t="n">
        <v>3400.45</v>
      </c>
      <c r="M5165" s="75" t="n">
        <v>5142</v>
      </c>
      <c r="N5165" s="75" t="n">
        <v>34993.5</v>
      </c>
      <c r="O5165" s="75" t="n">
        <v>4394800</v>
      </c>
      <c r="P5165" s="75" t="n">
        <v>-39800</v>
      </c>
      <c r="Q5165" s="79" t="n">
        <v>45120</v>
      </c>
      <c r="AR5165">
        <f>IF($AU$2&lt;&gt;5,NA(),IF(D5165=D5164,0,IF(AND(D14666=D5165,D5166=D5165),O5165+O5166+O14666,IF(D5166=D5165,O5166+O5165,O5165))))</f>
        <v/>
      </c>
      <c r="AS5165">
        <f>IF($AU$2&lt;&gt;5,NA(),IF(D5165=D5164,0,IF(AND(D14666=D5165,D5166=D5165),P5165+P5166+P14666,IF(D5166=D5165,P5166+P5165,P5165))))</f>
        <v/>
      </c>
      <c r="AT5165">
        <f>AR5165-AS5165</f>
        <v/>
      </c>
    </row>
    <row r="5166" ht="15.75" customHeight="1" s="121">
      <c r="B5166">
        <f>D5166&amp;Q5166&amp;E5166</f>
        <v/>
      </c>
      <c r="C5166" s="73" t="inlineStr">
        <is>
          <t>FUTSTK</t>
        </is>
      </c>
      <c r="D5166" s="73" t="inlineStr">
        <is>
          <t>ASIANPAINT</t>
        </is>
      </c>
      <c r="E5166" s="78" t="n">
        <v>45169</v>
      </c>
      <c r="F5166" s="75" t="n">
        <v>0</v>
      </c>
      <c r="G5166" s="73" t="inlineStr">
        <is>
          <t>XX</t>
        </is>
      </c>
      <c r="H5166" s="75" t="n">
        <v>3481</v>
      </c>
      <c r="I5166" s="75" t="n">
        <v>3481</v>
      </c>
      <c r="J5166" s="75" t="n">
        <v>3408.3</v>
      </c>
      <c r="K5166" s="75" t="n">
        <v>3423.8</v>
      </c>
      <c r="L5166" s="75" t="n">
        <v>3423.8</v>
      </c>
      <c r="M5166" s="75" t="n">
        <v>313</v>
      </c>
      <c r="N5166" s="75" t="n">
        <v>2144.73</v>
      </c>
      <c r="O5166" s="75" t="n">
        <v>118000</v>
      </c>
      <c r="P5166" s="75" t="n">
        <v>7600</v>
      </c>
      <c r="Q5166" s="79" t="n">
        <v>45120</v>
      </c>
      <c r="AR5166">
        <f>IF($AU$2&lt;&gt;5,NA(),IF(D5166=D5165,0,IF(AND(D14667=D5166,D5167=D5166),O5166+O5167+O14667,IF(D5167=D5166,O5167+O5166,O5166))))</f>
        <v/>
      </c>
      <c r="AS5166">
        <f>IF($AU$2&lt;&gt;5,NA(),IF(D5166=D5165,0,IF(AND(D14667=D5166,D5167=D5166),P5166+P5167+P14667,IF(D5167=D5166,P5167+P5166,P5166))))</f>
        <v/>
      </c>
      <c r="AT5166">
        <f>AR5166-AS5166</f>
        <v/>
      </c>
    </row>
    <row r="5167" ht="15.75" customHeight="1" s="121">
      <c r="B5167">
        <f>D5167&amp;Q5167&amp;E5167</f>
        <v/>
      </c>
      <c r="C5167" s="73" t="inlineStr">
        <is>
          <t>FUTSTK</t>
        </is>
      </c>
      <c r="D5167" s="73" t="inlineStr">
        <is>
          <t>ASIANPAINT</t>
        </is>
      </c>
      <c r="E5167" s="78" t="n">
        <v>45197</v>
      </c>
      <c r="F5167" s="75" t="n">
        <v>0</v>
      </c>
      <c r="G5167" s="73" t="inlineStr">
        <is>
          <t>XX</t>
        </is>
      </c>
      <c r="H5167" s="75" t="n">
        <v>3458</v>
      </c>
      <c r="I5167" s="75" t="n">
        <v>3458</v>
      </c>
      <c r="J5167" s="75" t="n">
        <v>3438</v>
      </c>
      <c r="K5167" s="75" t="n">
        <v>3442.4</v>
      </c>
      <c r="L5167" s="75" t="n">
        <v>3442.4</v>
      </c>
      <c r="M5167" s="75" t="n">
        <v>5</v>
      </c>
      <c r="N5167" s="75" t="n">
        <v>34.45</v>
      </c>
      <c r="O5167" s="75" t="n">
        <v>8400</v>
      </c>
      <c r="P5167" s="75" t="n">
        <v>-200</v>
      </c>
      <c r="Q5167" s="79" t="n">
        <v>45120</v>
      </c>
      <c r="AR5167">
        <f>IF($AU$2&lt;&gt;5,NA(),IF(D5167=D5166,0,IF(AND(D14668=D5167,D5168=D5167),O5167+O5168+O14668,IF(D5168=D5167,O5168+O5167,O5167))))</f>
        <v/>
      </c>
      <c r="AS5167">
        <f>IF($AU$2&lt;&gt;5,NA(),IF(D5167=D5166,0,IF(AND(D14668=D5167,D5168=D5167),P5167+P5168+P14668,IF(D5168=D5167,P5168+P5167,P5167))))</f>
        <v/>
      </c>
      <c r="AT5167">
        <f>AR5167-AS5167</f>
        <v/>
      </c>
    </row>
    <row r="5168" ht="15.75" customHeight="1" s="121">
      <c r="B5168">
        <f>D5168&amp;Q5168&amp;E5168</f>
        <v/>
      </c>
      <c r="C5168" s="73" t="inlineStr">
        <is>
          <t>FUTSTK</t>
        </is>
      </c>
      <c r="D5168" s="73" t="inlineStr">
        <is>
          <t>ASTRAL</t>
        </is>
      </c>
      <c r="E5168" s="78" t="n">
        <v>45134</v>
      </c>
      <c r="F5168" s="75" t="n">
        <v>0</v>
      </c>
      <c r="G5168" s="73" t="inlineStr">
        <is>
          <t>XX</t>
        </is>
      </c>
      <c r="H5168" s="75" t="n">
        <v>1870</v>
      </c>
      <c r="I5168" s="75" t="n">
        <v>1870</v>
      </c>
      <c r="J5168" s="75" t="n">
        <v>1821.3</v>
      </c>
      <c r="K5168" s="75" t="n">
        <v>1848.65</v>
      </c>
      <c r="L5168" s="75" t="n">
        <v>1848.65</v>
      </c>
      <c r="M5168" s="75" t="n">
        <v>2995</v>
      </c>
      <c r="N5168" s="75" t="n">
        <v>20303.35</v>
      </c>
      <c r="O5168" s="75" t="n">
        <v>2103644</v>
      </c>
      <c r="P5168" s="75" t="n">
        <v>-154140</v>
      </c>
      <c r="Q5168" s="79" t="n">
        <v>45120</v>
      </c>
      <c r="AR5168">
        <f>IF($AU$2&lt;&gt;5,NA(),IF(D5168=D5167,0,IF(AND(D14669=D5168,D5169=D5168),O5168+O5169+O14669,IF(D5169=D5168,O5169+O5168,O5168))))</f>
        <v/>
      </c>
      <c r="AS5168">
        <f>IF($AU$2&lt;&gt;5,NA(),IF(D5168=D5167,0,IF(AND(D14669=D5168,D5169=D5168),P5168+P5169+P14669,IF(D5169=D5168,P5169+P5168,P5168))))</f>
        <v/>
      </c>
      <c r="AT5168">
        <f>AR5168-AS5168</f>
        <v/>
      </c>
    </row>
    <row r="5169" ht="15.75" customHeight="1" s="121">
      <c r="B5169">
        <f>D5169&amp;Q5169&amp;E5169</f>
        <v/>
      </c>
      <c r="C5169" s="73" t="inlineStr">
        <is>
          <t>FUTSTK</t>
        </is>
      </c>
      <c r="D5169" s="73" t="inlineStr">
        <is>
          <t>ASTRAL</t>
        </is>
      </c>
      <c r="E5169" s="78" t="n">
        <v>45169</v>
      </c>
      <c r="F5169" s="75" t="n">
        <v>0</v>
      </c>
      <c r="G5169" s="73" t="inlineStr">
        <is>
          <t>XX</t>
        </is>
      </c>
      <c r="H5169" s="75" t="n">
        <v>1869.2</v>
      </c>
      <c r="I5169" s="75" t="n">
        <v>1874.05</v>
      </c>
      <c r="J5169" s="75" t="n">
        <v>1835.75</v>
      </c>
      <c r="K5169" s="75" t="n">
        <v>1862.95</v>
      </c>
      <c r="L5169" s="75" t="n">
        <v>1862.95</v>
      </c>
      <c r="M5169" s="75" t="n">
        <v>269</v>
      </c>
      <c r="N5169" s="75" t="n">
        <v>1834.02</v>
      </c>
      <c r="O5169" s="75" t="n">
        <v>93218</v>
      </c>
      <c r="P5169" s="75" t="n">
        <v>11377</v>
      </c>
      <c r="Q5169" s="79" t="n">
        <v>45120</v>
      </c>
      <c r="AR5169">
        <f>IF($AU$2&lt;&gt;5,NA(),IF(D5169=D5168,0,IF(AND(D14670=D5169,D5170=D5169),O5169+O5170+O14670,IF(D5170=D5169,O5170+O5169,O5169))))</f>
        <v/>
      </c>
      <c r="AS5169">
        <f>IF($AU$2&lt;&gt;5,NA(),IF(D5169=D5168,0,IF(AND(D14670=D5169,D5170=D5169),P5169+P5170+P14670,IF(D5170=D5169,P5170+P5169,P5169))))</f>
        <v/>
      </c>
      <c r="AT5169">
        <f>AR5169-AS5169</f>
        <v/>
      </c>
    </row>
    <row r="5170" ht="15.75" customHeight="1" s="121">
      <c r="B5170">
        <f>D5170&amp;Q5170&amp;E5170</f>
        <v/>
      </c>
      <c r="C5170" s="73" t="inlineStr">
        <is>
          <t>FUTSTK</t>
        </is>
      </c>
      <c r="D5170" s="73" t="inlineStr">
        <is>
          <t>ASTRAL</t>
        </is>
      </c>
      <c r="E5170" s="78" t="n">
        <v>45197</v>
      </c>
      <c r="F5170" s="75" t="n">
        <v>0</v>
      </c>
      <c r="G5170" s="73" t="inlineStr">
        <is>
          <t>XX</t>
        </is>
      </c>
      <c r="H5170" s="75" t="n">
        <v>1863</v>
      </c>
      <c r="I5170" s="75" t="n">
        <v>1880</v>
      </c>
      <c r="J5170" s="75" t="n">
        <v>1863</v>
      </c>
      <c r="K5170" s="75" t="n">
        <v>1880</v>
      </c>
      <c r="L5170" s="75" t="n">
        <v>1874.05</v>
      </c>
      <c r="M5170" s="75" t="n">
        <v>5</v>
      </c>
      <c r="N5170" s="75" t="n">
        <v>34.32</v>
      </c>
      <c r="O5170" s="75" t="n">
        <v>2936</v>
      </c>
      <c r="P5170" s="75" t="n">
        <v>0</v>
      </c>
      <c r="Q5170" s="79" t="n">
        <v>45120</v>
      </c>
      <c r="AR5170">
        <f>IF($AU$2&lt;&gt;5,NA(),IF(D5170=D5169,0,IF(AND(D14671=D5170,D5171=D5170),O5170+O5171+O14671,IF(D5171=D5170,O5171+O5170,O5170))))</f>
        <v/>
      </c>
      <c r="AS5170">
        <f>IF($AU$2&lt;&gt;5,NA(),IF(D5170=D5169,0,IF(AND(D14671=D5170,D5171=D5170),P5170+P5171+P14671,IF(D5171=D5170,P5171+P5170,P5170))))</f>
        <v/>
      </c>
      <c r="AT5170">
        <f>AR5170-AS5170</f>
        <v/>
      </c>
    </row>
    <row r="5171" ht="15.75" customHeight="1" s="121">
      <c r="B5171">
        <f>D5171&amp;Q5171&amp;E5171</f>
        <v/>
      </c>
      <c r="C5171" s="73" t="inlineStr">
        <is>
          <t>FUTSTK</t>
        </is>
      </c>
      <c r="D5171" s="73" t="inlineStr">
        <is>
          <t>ATUL</t>
        </is>
      </c>
      <c r="E5171" s="78" t="n">
        <v>45134</v>
      </c>
      <c r="F5171" s="75" t="n">
        <v>0</v>
      </c>
      <c r="G5171" s="73" t="inlineStr">
        <is>
          <t>XX</t>
        </is>
      </c>
      <c r="H5171" s="75" t="n">
        <v>6520.95</v>
      </c>
      <c r="I5171" s="75" t="n">
        <v>6560.35</v>
      </c>
      <c r="J5171" s="75" t="n">
        <v>6383.1</v>
      </c>
      <c r="K5171" s="75" t="n">
        <v>6425.6</v>
      </c>
      <c r="L5171" s="75" t="n">
        <v>6425.6</v>
      </c>
      <c r="M5171" s="75" t="n">
        <v>1368</v>
      </c>
      <c r="N5171" s="75" t="n">
        <v>6633.58</v>
      </c>
      <c r="O5171" s="75" t="n">
        <v>482700</v>
      </c>
      <c r="P5171" s="75" t="n">
        <v>1725</v>
      </c>
      <c r="Q5171" s="79" t="n">
        <v>45120</v>
      </c>
      <c r="AR5171">
        <f>IF($AU$2&lt;&gt;5,NA(),IF(D5171=D5170,0,IF(AND(D14672=D5171,D5172=D5171),O5171+O5172+O14672,IF(D5172=D5171,O5172+O5171,O5171))))</f>
        <v/>
      </c>
      <c r="AS5171">
        <f>IF($AU$2&lt;&gt;5,NA(),IF(D5171=D5170,0,IF(AND(D14672=D5171,D5172=D5171),P5171+P5172+P14672,IF(D5172=D5171,P5172+P5171,P5171))))</f>
        <v/>
      </c>
      <c r="AT5171">
        <f>AR5171-AS5171</f>
        <v/>
      </c>
    </row>
    <row r="5172" ht="15.75" customHeight="1" s="121">
      <c r="B5172">
        <f>D5172&amp;Q5172&amp;E5172</f>
        <v/>
      </c>
      <c r="C5172" s="73" t="inlineStr">
        <is>
          <t>FUTSTK</t>
        </is>
      </c>
      <c r="D5172" s="73" t="inlineStr">
        <is>
          <t>ATUL</t>
        </is>
      </c>
      <c r="E5172" s="78" t="n">
        <v>45169</v>
      </c>
      <c r="F5172" s="75" t="n">
        <v>0</v>
      </c>
      <c r="G5172" s="73" t="inlineStr">
        <is>
          <t>XX</t>
        </is>
      </c>
      <c r="H5172" s="75" t="n">
        <v>6470</v>
      </c>
      <c r="I5172" s="75" t="n">
        <v>6541.85</v>
      </c>
      <c r="J5172" s="75" t="n">
        <v>6350</v>
      </c>
      <c r="K5172" s="75" t="n">
        <v>6385.35</v>
      </c>
      <c r="L5172" s="75" t="n">
        <v>6385.35</v>
      </c>
      <c r="M5172" s="75" t="n">
        <v>337</v>
      </c>
      <c r="N5172" s="75" t="n">
        <v>1624.67</v>
      </c>
      <c r="O5172" s="75" t="n">
        <v>91200</v>
      </c>
      <c r="P5172" s="75" t="n">
        <v>12825</v>
      </c>
      <c r="Q5172" s="79" t="n">
        <v>45120</v>
      </c>
      <c r="AR5172">
        <f>IF($AU$2&lt;&gt;5,NA(),IF(D5172=D5171,0,IF(AND(D14673=D5172,D5173=D5172),O5172+O5173+O14673,IF(D5173=D5172,O5173+O5172,O5172))))</f>
        <v/>
      </c>
      <c r="AS5172">
        <f>IF($AU$2&lt;&gt;5,NA(),IF(D5172=D5171,0,IF(AND(D14673=D5172,D5173=D5172),P5172+P5173+P14673,IF(D5173=D5172,P5173+P5172,P5172))))</f>
        <v/>
      </c>
      <c r="AT5172">
        <f>AR5172-AS5172</f>
        <v/>
      </c>
    </row>
    <row r="5173" ht="15.75" customHeight="1" s="121">
      <c r="B5173">
        <f>D5173&amp;Q5173&amp;E5173</f>
        <v/>
      </c>
      <c r="C5173" s="73" t="inlineStr">
        <is>
          <t>FUTSTK</t>
        </is>
      </c>
      <c r="D5173" s="73" t="inlineStr">
        <is>
          <t>ATUL</t>
        </is>
      </c>
      <c r="E5173" s="78" t="n">
        <v>45197</v>
      </c>
      <c r="F5173" s="75" t="n">
        <v>0</v>
      </c>
      <c r="G5173" s="73" t="inlineStr">
        <is>
          <t>XX</t>
        </is>
      </c>
      <c r="H5173" s="75" t="n">
        <v>6461</v>
      </c>
      <c r="I5173" s="75" t="n">
        <v>6497.25</v>
      </c>
      <c r="J5173" s="75" t="n">
        <v>6319.8</v>
      </c>
      <c r="K5173" s="75" t="n">
        <v>6319.8</v>
      </c>
      <c r="L5173" s="75" t="n">
        <v>6647.25</v>
      </c>
      <c r="M5173" s="75" t="n">
        <v>14</v>
      </c>
      <c r="N5173" s="75" t="n">
        <v>67.3</v>
      </c>
      <c r="O5173" s="75" t="n">
        <v>3225</v>
      </c>
      <c r="P5173" s="75" t="n">
        <v>450</v>
      </c>
      <c r="Q5173" s="79" t="n">
        <v>45120</v>
      </c>
      <c r="AR5173">
        <f>IF($AU$2&lt;&gt;5,NA(),IF(D5173=D5172,0,IF(AND(D14674=D5173,D5174=D5173),O5173+O5174+O14674,IF(D5174=D5173,O5174+O5173,O5173))))</f>
        <v/>
      </c>
      <c r="AS5173">
        <f>IF($AU$2&lt;&gt;5,NA(),IF(D5173=D5172,0,IF(AND(D14674=D5173,D5174=D5173),P5173+P5174+P14674,IF(D5174=D5173,P5174+P5173,P5173))))</f>
        <v/>
      </c>
      <c r="AT5173">
        <f>AR5173-AS5173</f>
        <v/>
      </c>
    </row>
    <row r="5174" ht="15.75" customHeight="1" s="121">
      <c r="B5174">
        <f>D5174&amp;Q5174&amp;E5174</f>
        <v/>
      </c>
      <c r="C5174" s="73" t="inlineStr">
        <is>
          <t>FUTSTK</t>
        </is>
      </c>
      <c r="D5174" s="73" t="inlineStr">
        <is>
          <t>AUBANK</t>
        </is>
      </c>
      <c r="E5174" s="78" t="n">
        <v>45134</v>
      </c>
      <c r="F5174" s="75" t="n">
        <v>0</v>
      </c>
      <c r="G5174" s="73" t="inlineStr">
        <is>
          <t>XX</t>
        </is>
      </c>
      <c r="H5174" s="75" t="n">
        <v>769.7</v>
      </c>
      <c r="I5174" s="75" t="n">
        <v>782.1</v>
      </c>
      <c r="J5174" s="75" t="n">
        <v>759.3</v>
      </c>
      <c r="K5174" s="75" t="n">
        <v>760.6</v>
      </c>
      <c r="L5174" s="75" t="n">
        <v>760.6</v>
      </c>
      <c r="M5174" s="75" t="n">
        <v>3051</v>
      </c>
      <c r="N5174" s="75" t="n">
        <v>23460.92</v>
      </c>
      <c r="O5174" s="75" t="n">
        <v>11247000</v>
      </c>
      <c r="P5174" s="75" t="n">
        <v>-526000</v>
      </c>
      <c r="Q5174" s="79" t="n">
        <v>45120</v>
      </c>
      <c r="AR5174">
        <f>IF($AU$2&lt;&gt;5,NA(),IF(D5174=D5173,0,IF(AND(D14675=D5174,D5175=D5174),O5174+O5175+O14675,IF(D5175=D5174,O5175+O5174,O5174))))</f>
        <v/>
      </c>
      <c r="AS5174">
        <f>IF($AU$2&lt;&gt;5,NA(),IF(D5174=D5173,0,IF(AND(D14675=D5174,D5175=D5174),P5174+P5175+P14675,IF(D5175=D5174,P5175+P5174,P5174))))</f>
        <v/>
      </c>
      <c r="AT5174">
        <f>AR5174-AS5174</f>
        <v/>
      </c>
    </row>
    <row r="5175" ht="15.75" customHeight="1" s="121">
      <c r="B5175">
        <f>D5175&amp;Q5175&amp;E5175</f>
        <v/>
      </c>
      <c r="C5175" s="73" t="inlineStr">
        <is>
          <t>FUTSTK</t>
        </is>
      </c>
      <c r="D5175" s="73" t="inlineStr">
        <is>
          <t>AUBANK</t>
        </is>
      </c>
      <c r="E5175" s="78" t="n">
        <v>45169</v>
      </c>
      <c r="F5175" s="75" t="n">
        <v>0</v>
      </c>
      <c r="G5175" s="73" t="inlineStr">
        <is>
          <t>XX</t>
        </is>
      </c>
      <c r="H5175" s="75" t="n">
        <v>763.85</v>
      </c>
      <c r="I5175" s="75" t="n">
        <v>774</v>
      </c>
      <c r="J5175" s="75" t="n">
        <v>752.8</v>
      </c>
      <c r="K5175" s="75" t="n">
        <v>754.35</v>
      </c>
      <c r="L5175" s="75" t="n">
        <v>754.35</v>
      </c>
      <c r="M5175" s="75" t="n">
        <v>247</v>
      </c>
      <c r="N5175" s="75" t="n">
        <v>1887.4</v>
      </c>
      <c r="O5175" s="75" t="n">
        <v>462000</v>
      </c>
      <c r="P5175" s="75" t="n">
        <v>15000</v>
      </c>
      <c r="Q5175" s="79" t="n">
        <v>45120</v>
      </c>
      <c r="AR5175">
        <f>IF($AU$2&lt;&gt;5,NA(),IF(D5175=D5174,0,IF(AND(D14676=D5175,D5176=D5175),O5175+O5176+O14676,IF(D5176=D5175,O5176+O5175,O5175))))</f>
        <v/>
      </c>
      <c r="AS5175">
        <f>IF($AU$2&lt;&gt;5,NA(),IF(D5175=D5174,0,IF(AND(D14676=D5175,D5176=D5175),P5175+P5176+P14676,IF(D5176=D5175,P5176+P5175,P5175))))</f>
        <v/>
      </c>
      <c r="AT5175">
        <f>AR5175-AS5175</f>
        <v/>
      </c>
    </row>
    <row r="5176" ht="15.75" customHeight="1" s="121">
      <c r="B5176">
        <f>D5176&amp;Q5176&amp;E5176</f>
        <v/>
      </c>
      <c r="C5176" s="73" t="inlineStr">
        <is>
          <t>FUTSTK</t>
        </is>
      </c>
      <c r="D5176" s="73" t="inlineStr">
        <is>
          <t>AUBANK</t>
        </is>
      </c>
      <c r="E5176" s="78" t="n">
        <v>45197</v>
      </c>
      <c r="F5176" s="75" t="n">
        <v>0</v>
      </c>
      <c r="G5176" s="73" t="inlineStr">
        <is>
          <t>XX</t>
        </is>
      </c>
      <c r="H5176" s="75" t="n">
        <v>762</v>
      </c>
      <c r="I5176" s="75" t="n">
        <v>765</v>
      </c>
      <c r="J5176" s="75" t="n">
        <v>762</v>
      </c>
      <c r="K5176" s="75" t="n">
        <v>765</v>
      </c>
      <c r="L5176" s="75" t="n">
        <v>771.7</v>
      </c>
      <c r="M5176" s="75" t="n">
        <v>3</v>
      </c>
      <c r="N5176" s="75" t="n">
        <v>22.89</v>
      </c>
      <c r="O5176" s="75" t="n">
        <v>23000</v>
      </c>
      <c r="P5176" s="75" t="n">
        <v>-1000</v>
      </c>
      <c r="Q5176" s="79" t="n">
        <v>45120</v>
      </c>
      <c r="AR5176">
        <f>IF($AU$2&lt;&gt;5,NA(),IF(D5176=D5175,0,IF(AND(D14677=D5176,D5177=D5176),O5176+O5177+O14677,IF(D5177=D5176,O5177+O5176,O5176))))</f>
        <v/>
      </c>
      <c r="AS5176">
        <f>IF($AU$2&lt;&gt;5,NA(),IF(D5176=D5175,0,IF(AND(D14677=D5176,D5177=D5176),P5176+P5177+P14677,IF(D5177=D5176,P5177+P5176,P5176))))</f>
        <v/>
      </c>
      <c r="AT5176">
        <f>AR5176-AS5176</f>
        <v/>
      </c>
    </row>
    <row r="5177" ht="15.75" customHeight="1" s="121">
      <c r="B5177">
        <f>D5177&amp;Q5177&amp;E5177</f>
        <v/>
      </c>
      <c r="C5177" s="73" t="inlineStr">
        <is>
          <t>FUTSTK</t>
        </is>
      </c>
      <c r="D5177" s="73" t="inlineStr">
        <is>
          <t>AUROPHARMA</t>
        </is>
      </c>
      <c r="E5177" s="78" t="n">
        <v>45134</v>
      </c>
      <c r="F5177" s="75" t="n">
        <v>0</v>
      </c>
      <c r="G5177" s="73" t="inlineStr">
        <is>
          <t>XX</t>
        </is>
      </c>
      <c r="H5177" s="75" t="n">
        <v>740.75</v>
      </c>
      <c r="I5177" s="75" t="n">
        <v>744</v>
      </c>
      <c r="J5177" s="75" t="n">
        <v>723.2</v>
      </c>
      <c r="K5177" s="75" t="n">
        <v>727.15</v>
      </c>
      <c r="L5177" s="75" t="n">
        <v>727.15</v>
      </c>
      <c r="M5177" s="75" t="n">
        <v>2293</v>
      </c>
      <c r="N5177" s="75" t="n">
        <v>18462.35</v>
      </c>
      <c r="O5177" s="75" t="n">
        <v>13392500</v>
      </c>
      <c r="P5177" s="75" t="n">
        <v>-128700</v>
      </c>
      <c r="Q5177" s="79" t="n">
        <v>45120</v>
      </c>
      <c r="AR5177">
        <f>IF($AU$2&lt;&gt;5,NA(),IF(D5177=D5176,0,IF(AND(D14678=D5177,D5178=D5177),O5177+O5178+O14678,IF(D5178=D5177,O5178+O5177,O5177))))</f>
        <v/>
      </c>
      <c r="AS5177">
        <f>IF($AU$2&lt;&gt;5,NA(),IF(D5177=D5176,0,IF(AND(D14678=D5177,D5178=D5177),P5177+P5178+P14678,IF(D5178=D5177,P5178+P5177,P5177))))</f>
        <v/>
      </c>
      <c r="AT5177">
        <f>AR5177-AS5177</f>
        <v/>
      </c>
    </row>
    <row r="5178" ht="15.75" customHeight="1" s="121">
      <c r="B5178">
        <f>D5178&amp;Q5178&amp;E5178</f>
        <v/>
      </c>
      <c r="C5178" s="73" t="inlineStr">
        <is>
          <t>FUTSTK</t>
        </is>
      </c>
      <c r="D5178" s="73" t="inlineStr">
        <is>
          <t>AUROPHARMA</t>
        </is>
      </c>
      <c r="E5178" s="78" t="n">
        <v>45169</v>
      </c>
      <c r="F5178" s="75" t="n">
        <v>0</v>
      </c>
      <c r="G5178" s="73" t="inlineStr">
        <is>
          <t>XX</t>
        </is>
      </c>
      <c r="H5178" s="75" t="n">
        <v>747.3</v>
      </c>
      <c r="I5178" s="75" t="n">
        <v>747.3</v>
      </c>
      <c r="J5178" s="75" t="n">
        <v>728</v>
      </c>
      <c r="K5178" s="75" t="n">
        <v>731.45</v>
      </c>
      <c r="L5178" s="75" t="n">
        <v>731.45</v>
      </c>
      <c r="M5178" s="75" t="n">
        <v>146</v>
      </c>
      <c r="N5178" s="75" t="n">
        <v>1182.87</v>
      </c>
      <c r="O5178" s="75" t="n">
        <v>376200</v>
      </c>
      <c r="P5178" s="75" t="n">
        <v>58300</v>
      </c>
      <c r="Q5178" s="79" t="n">
        <v>45120</v>
      </c>
      <c r="AR5178">
        <f>IF($AU$2&lt;&gt;5,NA(),IF(D5178=D5177,0,IF(AND(D14679=D5178,D5179=D5178),O5178+O5179+O14679,IF(D5179=D5178,O5179+O5178,O5178))))</f>
        <v/>
      </c>
      <c r="AS5178">
        <f>IF($AU$2&lt;&gt;5,NA(),IF(D5178=D5177,0,IF(AND(D14679=D5178,D5179=D5178),P5178+P5179+P14679,IF(D5179=D5178,P5179+P5178,P5178))))</f>
        <v/>
      </c>
      <c r="AT5178">
        <f>AR5178-AS5178</f>
        <v/>
      </c>
    </row>
    <row r="5179" ht="15.75" customHeight="1" s="121">
      <c r="B5179">
        <f>D5179&amp;Q5179&amp;E5179</f>
        <v/>
      </c>
      <c r="C5179" s="73" t="inlineStr">
        <is>
          <t>FUTSTK</t>
        </is>
      </c>
      <c r="D5179" s="73" t="inlineStr">
        <is>
          <t>AUROPHARMA</t>
        </is>
      </c>
      <c r="E5179" s="78" t="n">
        <v>45197</v>
      </c>
      <c r="F5179" s="75" t="n">
        <v>0</v>
      </c>
      <c r="G5179" s="73" t="inlineStr">
        <is>
          <t>XX</t>
        </is>
      </c>
      <c r="H5179" s="75" t="n">
        <v>742</v>
      </c>
      <c r="I5179" s="75" t="n">
        <v>742</v>
      </c>
      <c r="J5179" s="75" t="n">
        <v>730.05</v>
      </c>
      <c r="K5179" s="75" t="n">
        <v>730.05</v>
      </c>
      <c r="L5179" s="75" t="n">
        <v>735.4</v>
      </c>
      <c r="M5179" s="75" t="n">
        <v>7</v>
      </c>
      <c r="N5179" s="75" t="n">
        <v>56.84</v>
      </c>
      <c r="O5179" s="75" t="n">
        <v>28600</v>
      </c>
      <c r="P5179" s="75" t="n">
        <v>1100</v>
      </c>
      <c r="Q5179" s="79" t="n">
        <v>45120</v>
      </c>
      <c r="AR5179">
        <f>IF($AU$2&lt;&gt;5,NA(),IF(D5179=D5178,0,IF(AND(D14680=D5179,D5180=D5179),O5179+O5180+O14680,IF(D5180=D5179,O5180+O5179,O5179))))</f>
        <v/>
      </c>
      <c r="AS5179">
        <f>IF($AU$2&lt;&gt;5,NA(),IF(D5179=D5178,0,IF(AND(D14680=D5179,D5180=D5179),P5179+P5180+P14680,IF(D5180=D5179,P5180+P5179,P5179))))</f>
        <v/>
      </c>
      <c r="AT5179">
        <f>AR5179-AS5179</f>
        <v/>
      </c>
    </row>
    <row r="5180" ht="15.75" customHeight="1" s="121">
      <c r="B5180">
        <f>D5180&amp;Q5180&amp;E5180</f>
        <v/>
      </c>
      <c r="C5180" s="73" t="inlineStr">
        <is>
          <t>FUTSTK</t>
        </is>
      </c>
      <c r="D5180" s="73" t="inlineStr">
        <is>
          <t>AXISBANK</t>
        </is>
      </c>
      <c r="E5180" s="78" t="n">
        <v>45134</v>
      </c>
      <c r="F5180" s="75" t="n">
        <v>0</v>
      </c>
      <c r="G5180" s="73" t="inlineStr">
        <is>
          <t>XX</t>
        </is>
      </c>
      <c r="H5180" s="75" t="n">
        <v>958.45</v>
      </c>
      <c r="I5180" s="75" t="n">
        <v>966.2</v>
      </c>
      <c r="J5180" s="75" t="n">
        <v>955.5</v>
      </c>
      <c r="K5180" s="75" t="n">
        <v>961.8</v>
      </c>
      <c r="L5180" s="75" t="n">
        <v>961.8</v>
      </c>
      <c r="M5180" s="75" t="n">
        <v>16921</v>
      </c>
      <c r="N5180" s="75" t="n">
        <v>101771.8</v>
      </c>
      <c r="O5180" s="75" t="n">
        <v>54354375</v>
      </c>
      <c r="P5180" s="75" t="n">
        <v>-565000</v>
      </c>
      <c r="Q5180" s="79" t="n">
        <v>45120</v>
      </c>
      <c r="AR5180">
        <f>IF($AU$2&lt;&gt;5,NA(),IF(D5180=D5179,0,IF(AND(D14681=D5180,D5181=D5180),O5180+O5181+O14681,IF(D5181=D5180,O5181+O5180,O5180))))</f>
        <v/>
      </c>
      <c r="AS5180">
        <f>IF($AU$2&lt;&gt;5,NA(),IF(D5180=D5179,0,IF(AND(D14681=D5180,D5181=D5180),P5180+P5181+P14681,IF(D5181=D5180,P5181+P5180,P5180))))</f>
        <v/>
      </c>
      <c r="AT5180">
        <f>AR5180-AS5180</f>
        <v/>
      </c>
    </row>
    <row r="5181" ht="15.75" customHeight="1" s="121">
      <c r="B5181">
        <f>D5181&amp;Q5181&amp;E5181</f>
        <v/>
      </c>
      <c r="C5181" s="73" t="inlineStr">
        <is>
          <t>FUTSTK</t>
        </is>
      </c>
      <c r="D5181" s="73" t="inlineStr">
        <is>
          <t>AXISBANK</t>
        </is>
      </c>
      <c r="E5181" s="78" t="n">
        <v>45169</v>
      </c>
      <c r="F5181" s="75" t="n">
        <v>0</v>
      </c>
      <c r="G5181" s="73" t="inlineStr">
        <is>
          <t>XX</t>
        </is>
      </c>
      <c r="H5181" s="75" t="n">
        <v>964.85</v>
      </c>
      <c r="I5181" s="75" t="n">
        <v>972.45</v>
      </c>
      <c r="J5181" s="75" t="n">
        <v>963.65</v>
      </c>
      <c r="K5181" s="75" t="n">
        <v>968.2</v>
      </c>
      <c r="L5181" s="75" t="n">
        <v>968.2</v>
      </c>
      <c r="M5181" s="75" t="n">
        <v>671</v>
      </c>
      <c r="N5181" s="75" t="n">
        <v>4063.93</v>
      </c>
      <c r="O5181" s="75" t="n">
        <v>1055000</v>
      </c>
      <c r="P5181" s="75" t="n">
        <v>64375</v>
      </c>
      <c r="Q5181" s="79" t="n">
        <v>45120</v>
      </c>
      <c r="AR5181">
        <f>IF($AU$2&lt;&gt;5,NA(),IF(D5181=D5180,0,IF(AND(D14682=D5181,D5182=D5181),O5181+O5182+O14682,IF(D5182=D5181,O5182+O5181,O5181))))</f>
        <v/>
      </c>
      <c r="AS5181">
        <f>IF($AU$2&lt;&gt;5,NA(),IF(D5181=D5180,0,IF(AND(D14682=D5181,D5182=D5181),P5181+P5182+P14682,IF(D5182=D5181,P5182+P5181,P5181))))</f>
        <v/>
      </c>
      <c r="AT5181">
        <f>AR5181-AS5181</f>
        <v/>
      </c>
    </row>
    <row r="5182" ht="15.75" customHeight="1" s="121">
      <c r="B5182">
        <f>D5182&amp;Q5182&amp;E5182</f>
        <v/>
      </c>
      <c r="C5182" s="73" t="inlineStr">
        <is>
          <t>FUTSTK</t>
        </is>
      </c>
      <c r="D5182" s="73" t="inlineStr">
        <is>
          <t>AXISBANK</t>
        </is>
      </c>
      <c r="E5182" s="78" t="n">
        <v>45197</v>
      </c>
      <c r="F5182" s="75" t="n">
        <v>0</v>
      </c>
      <c r="G5182" s="73" t="inlineStr">
        <is>
          <t>XX</t>
        </is>
      </c>
      <c r="H5182" s="75" t="n">
        <v>974</v>
      </c>
      <c r="I5182" s="75" t="n">
        <v>978.75</v>
      </c>
      <c r="J5182" s="75" t="n">
        <v>973.1</v>
      </c>
      <c r="K5182" s="75" t="n">
        <v>974.9</v>
      </c>
      <c r="L5182" s="75" t="n">
        <v>974.9</v>
      </c>
      <c r="M5182" s="75" t="n">
        <v>30</v>
      </c>
      <c r="N5182" s="75" t="n">
        <v>182.99</v>
      </c>
      <c r="O5182" s="75" t="n">
        <v>65000</v>
      </c>
      <c r="P5182" s="75" t="n">
        <v>625</v>
      </c>
      <c r="Q5182" s="79" t="n">
        <v>45120</v>
      </c>
      <c r="AR5182">
        <f>IF($AU$2&lt;&gt;5,NA(),IF(D5182=D5181,0,IF(AND(D14683=D5182,D5183=D5182),O5182+O5183+O14683,IF(D5183=D5182,O5183+O5182,O5182))))</f>
        <v/>
      </c>
      <c r="AS5182">
        <f>IF($AU$2&lt;&gt;5,NA(),IF(D5182=D5181,0,IF(AND(D14683=D5182,D5183=D5182),P5182+P5183+P14683,IF(D5183=D5182,P5183+P5182,P5182))))</f>
        <v/>
      </c>
      <c r="AT5182">
        <f>AR5182-AS5182</f>
        <v/>
      </c>
    </row>
    <row r="5183" ht="15.75" customHeight="1" s="121">
      <c r="B5183">
        <f>D5183&amp;Q5183&amp;E5183</f>
        <v/>
      </c>
      <c r="C5183" s="73" t="inlineStr">
        <is>
          <t>FUTSTK</t>
        </is>
      </c>
      <c r="D5183" s="73" t="inlineStr">
        <is>
          <t>BAJAJ-AUTO</t>
        </is>
      </c>
      <c r="E5183" s="78" t="n">
        <v>45134</v>
      </c>
      <c r="F5183" s="75" t="n">
        <v>0</v>
      </c>
      <c r="G5183" s="73" t="inlineStr">
        <is>
          <t>XX</t>
        </is>
      </c>
      <c r="H5183" s="75" t="n">
        <v>4922</v>
      </c>
      <c r="I5183" s="75" t="n">
        <v>4996.7</v>
      </c>
      <c r="J5183" s="75" t="n">
        <v>4854.6</v>
      </c>
      <c r="K5183" s="75" t="n">
        <v>4870.35</v>
      </c>
      <c r="L5183" s="75" t="n">
        <v>4870.35</v>
      </c>
      <c r="M5183" s="75" t="n">
        <v>3134</v>
      </c>
      <c r="N5183" s="75" t="n">
        <v>38589.94</v>
      </c>
      <c r="O5183" s="75" t="n">
        <v>2502000</v>
      </c>
      <c r="P5183" s="75" t="n">
        <v>-51000</v>
      </c>
      <c r="Q5183" s="79" t="n">
        <v>45120</v>
      </c>
      <c r="AR5183">
        <f>IF($AU$2&lt;&gt;5,NA(),IF(D5183=D5182,0,IF(AND(D14684=D5183,D5184=D5183),O5183+O5184+O14684,IF(D5184=D5183,O5184+O5183,O5183))))</f>
        <v/>
      </c>
      <c r="AS5183">
        <f>IF($AU$2&lt;&gt;5,NA(),IF(D5183=D5182,0,IF(AND(D14684=D5183,D5184=D5183),P5183+P5184+P14684,IF(D5184=D5183,P5184+P5183,P5183))))</f>
        <v/>
      </c>
      <c r="AT5183">
        <f>AR5183-AS5183</f>
        <v/>
      </c>
    </row>
    <row r="5184" ht="15.75" customHeight="1" s="121">
      <c r="B5184">
        <f>D5184&amp;Q5184&amp;E5184</f>
        <v/>
      </c>
      <c r="C5184" s="73" t="inlineStr">
        <is>
          <t>FUTSTK</t>
        </is>
      </c>
      <c r="D5184" s="73" t="inlineStr">
        <is>
          <t>BAJAJ-AUTO</t>
        </is>
      </c>
      <c r="E5184" s="78" t="n">
        <v>45169</v>
      </c>
      <c r="F5184" s="75" t="n">
        <v>0</v>
      </c>
      <c r="G5184" s="73" t="inlineStr">
        <is>
          <t>XX</t>
        </is>
      </c>
      <c r="H5184" s="75" t="n">
        <v>4985</v>
      </c>
      <c r="I5184" s="75" t="n">
        <v>5019.7</v>
      </c>
      <c r="J5184" s="75" t="n">
        <v>4885</v>
      </c>
      <c r="K5184" s="75" t="n">
        <v>4898.7</v>
      </c>
      <c r="L5184" s="75" t="n">
        <v>4898.7</v>
      </c>
      <c r="M5184" s="75" t="n">
        <v>178</v>
      </c>
      <c r="N5184" s="75" t="n">
        <v>2201.4</v>
      </c>
      <c r="O5184" s="75" t="n">
        <v>83500</v>
      </c>
      <c r="P5184" s="75" t="n">
        <v>12500</v>
      </c>
      <c r="Q5184" s="79" t="n">
        <v>45120</v>
      </c>
      <c r="AR5184">
        <f>IF($AU$2&lt;&gt;5,NA(),IF(D5184=D5183,0,IF(AND(D14685=D5184,D5185=D5184),O5184+O5185+O14685,IF(D5185=D5184,O5185+O5184,O5184))))</f>
        <v/>
      </c>
      <c r="AS5184">
        <f>IF($AU$2&lt;&gt;5,NA(),IF(D5184=D5183,0,IF(AND(D14685=D5184,D5185=D5184),P5184+P5185+P14685,IF(D5185=D5184,P5185+P5184,P5184))))</f>
        <v/>
      </c>
      <c r="AT5184">
        <f>AR5184-AS5184</f>
        <v/>
      </c>
    </row>
    <row r="5185" ht="15.75" customHeight="1" s="121">
      <c r="B5185">
        <f>D5185&amp;Q5185&amp;E5185</f>
        <v/>
      </c>
      <c r="C5185" s="73" t="inlineStr">
        <is>
          <t>FUTSTK</t>
        </is>
      </c>
      <c r="D5185" s="73" t="inlineStr">
        <is>
          <t>BAJAJ-AUTO</t>
        </is>
      </c>
      <c r="E5185" s="78" t="n">
        <v>45197</v>
      </c>
      <c r="F5185" s="75" t="n">
        <v>0</v>
      </c>
      <c r="G5185" s="73" t="inlineStr">
        <is>
          <t>XX</t>
        </is>
      </c>
      <c r="H5185" s="75" t="n">
        <v>4998.25</v>
      </c>
      <c r="I5185" s="75" t="n">
        <v>5038.85</v>
      </c>
      <c r="J5185" s="75" t="n">
        <v>4915</v>
      </c>
      <c r="K5185" s="75" t="n">
        <v>4915.6</v>
      </c>
      <c r="L5185" s="75" t="n">
        <v>4915.6</v>
      </c>
      <c r="M5185" s="75" t="n">
        <v>8</v>
      </c>
      <c r="N5185" s="75" t="n">
        <v>99.72</v>
      </c>
      <c r="O5185" s="75" t="n">
        <v>6000</v>
      </c>
      <c r="P5185" s="75" t="n">
        <v>750</v>
      </c>
      <c r="Q5185" s="79" t="n">
        <v>45120</v>
      </c>
      <c r="AR5185">
        <f>IF($AU$2&lt;&gt;5,NA(),IF(D5185=D5184,0,IF(AND(D14686=D5185,D5186=D5185),O5185+O5186+O14686,IF(D5186=D5185,O5186+O5185,O5185))))</f>
        <v/>
      </c>
      <c r="AS5185">
        <f>IF($AU$2&lt;&gt;5,NA(),IF(D5185=D5184,0,IF(AND(D14686=D5185,D5186=D5185),P5185+P5186+P14686,IF(D5186=D5185,P5186+P5185,P5185))))</f>
        <v/>
      </c>
      <c r="AT5185">
        <f>AR5185-AS5185</f>
        <v/>
      </c>
    </row>
    <row r="5186" ht="15.75" customHeight="1" s="121">
      <c r="B5186">
        <f>D5186&amp;Q5186&amp;E5186</f>
        <v/>
      </c>
      <c r="C5186" s="73" t="inlineStr">
        <is>
          <t>FUTSTK</t>
        </is>
      </c>
      <c r="D5186" s="73" t="inlineStr">
        <is>
          <t>BAJAJFINSV</t>
        </is>
      </c>
      <c r="E5186" s="78" t="n">
        <v>45134</v>
      </c>
      <c r="F5186" s="75" t="n">
        <v>0</v>
      </c>
      <c r="G5186" s="73" t="inlineStr">
        <is>
          <t>XX</t>
        </is>
      </c>
      <c r="H5186" s="75" t="n">
        <v>1603.35</v>
      </c>
      <c r="I5186" s="75" t="n">
        <v>1629.7</v>
      </c>
      <c r="J5186" s="75" t="n">
        <v>1600</v>
      </c>
      <c r="K5186" s="75" t="n">
        <v>1619.75</v>
      </c>
      <c r="L5186" s="75" t="n">
        <v>1619.75</v>
      </c>
      <c r="M5186" s="75" t="n">
        <v>3843</v>
      </c>
      <c r="N5186" s="75" t="n">
        <v>31083.02</v>
      </c>
      <c r="O5186" s="75" t="n">
        <v>7140500</v>
      </c>
      <c r="P5186" s="75" t="n">
        <v>-5500</v>
      </c>
      <c r="Q5186" s="79" t="n">
        <v>45120</v>
      </c>
      <c r="AR5186">
        <f>IF($AU$2&lt;&gt;5,NA(),IF(D5186=D5185,0,IF(AND(D14687=D5186,D5187=D5186),O5186+O5187+O14687,IF(D5187=D5186,O5187+O5186,O5186))))</f>
        <v/>
      </c>
      <c r="AS5186">
        <f>IF($AU$2&lt;&gt;5,NA(),IF(D5186=D5185,0,IF(AND(D14687=D5186,D5187=D5186),P5186+P5187+P14687,IF(D5187=D5186,P5187+P5186,P5186))))</f>
        <v/>
      </c>
      <c r="AT5186">
        <f>AR5186-AS5186</f>
        <v/>
      </c>
    </row>
    <row r="5187" ht="15.75" customHeight="1" s="121">
      <c r="B5187">
        <f>D5187&amp;Q5187&amp;E5187</f>
        <v/>
      </c>
      <c r="C5187" s="73" t="inlineStr">
        <is>
          <t>FUTSTK</t>
        </is>
      </c>
      <c r="D5187" s="73" t="inlineStr">
        <is>
          <t>BAJAJFINSV</t>
        </is>
      </c>
      <c r="E5187" s="78" t="n">
        <v>45169</v>
      </c>
      <c r="F5187" s="75" t="n">
        <v>0</v>
      </c>
      <c r="G5187" s="73" t="inlineStr">
        <is>
          <t>XX</t>
        </is>
      </c>
      <c r="H5187" s="75" t="n">
        <v>1619</v>
      </c>
      <c r="I5187" s="75" t="n">
        <v>1639.6</v>
      </c>
      <c r="J5187" s="75" t="n">
        <v>1615</v>
      </c>
      <c r="K5187" s="75" t="n">
        <v>1632.2</v>
      </c>
      <c r="L5187" s="75" t="n">
        <v>1632.2</v>
      </c>
      <c r="M5187" s="75" t="n">
        <v>645</v>
      </c>
      <c r="N5187" s="75" t="n">
        <v>5264.77</v>
      </c>
      <c r="O5187" s="75" t="n">
        <v>776000</v>
      </c>
      <c r="P5187" s="75" t="n">
        <v>171000</v>
      </c>
      <c r="Q5187" s="79" t="n">
        <v>45120</v>
      </c>
      <c r="AR5187">
        <f>IF($AU$2&lt;&gt;5,NA(),IF(D5187=D5186,0,IF(AND(D14688=D5187,D5188=D5187),O5187+O5188+O14688,IF(D5188=D5187,O5188+O5187,O5187))))</f>
        <v/>
      </c>
      <c r="AS5187">
        <f>IF($AU$2&lt;&gt;5,NA(),IF(D5187=D5186,0,IF(AND(D14688=D5187,D5188=D5187),P5187+P5188+P14688,IF(D5188=D5187,P5188+P5187,P5187))))</f>
        <v/>
      </c>
      <c r="AT5187">
        <f>AR5187-AS5187</f>
        <v/>
      </c>
    </row>
    <row r="5188" ht="15.75" customHeight="1" s="121">
      <c r="B5188">
        <f>D5188&amp;Q5188&amp;E5188</f>
        <v/>
      </c>
      <c r="C5188" s="73" t="inlineStr">
        <is>
          <t>FUTSTK</t>
        </is>
      </c>
      <c r="D5188" s="73" t="inlineStr">
        <is>
          <t>BAJAJFINSV</t>
        </is>
      </c>
      <c r="E5188" s="78" t="n">
        <v>45197</v>
      </c>
      <c r="F5188" s="75" t="n">
        <v>0</v>
      </c>
      <c r="G5188" s="73" t="inlineStr">
        <is>
          <t>XX</t>
        </is>
      </c>
      <c r="H5188" s="75" t="n">
        <v>1623.45</v>
      </c>
      <c r="I5188" s="75" t="n">
        <v>1645.55</v>
      </c>
      <c r="J5188" s="75" t="n">
        <v>1623.45</v>
      </c>
      <c r="K5188" s="75" t="n">
        <v>1642</v>
      </c>
      <c r="L5188" s="75" t="n">
        <v>1642</v>
      </c>
      <c r="M5188" s="75" t="n">
        <v>38</v>
      </c>
      <c r="N5188" s="75" t="n">
        <v>311.48</v>
      </c>
      <c r="O5188" s="75" t="n">
        <v>42000</v>
      </c>
      <c r="P5188" s="75" t="n">
        <v>4000</v>
      </c>
      <c r="Q5188" s="79" t="n">
        <v>45120</v>
      </c>
      <c r="AR5188">
        <f>IF($AU$2&lt;&gt;5,NA(),IF(D5188=D5187,0,IF(AND(D14689=D5188,D5189=D5188),O5188+O5189+O14689,IF(D5189=D5188,O5189+O5188,O5188))))</f>
        <v/>
      </c>
      <c r="AS5188">
        <f>IF($AU$2&lt;&gt;5,NA(),IF(D5188=D5187,0,IF(AND(D14689=D5188,D5189=D5188),P5188+P5189+P14689,IF(D5189=D5188,P5189+P5188,P5188))))</f>
        <v/>
      </c>
      <c r="AT5188">
        <f>AR5188-AS5188</f>
        <v/>
      </c>
    </row>
    <row r="5189" ht="15.75" customHeight="1" s="121">
      <c r="B5189">
        <f>D5189&amp;Q5189&amp;E5189</f>
        <v/>
      </c>
      <c r="C5189" s="73" t="inlineStr">
        <is>
          <t>FUTSTK</t>
        </is>
      </c>
      <c r="D5189" s="73" t="inlineStr">
        <is>
          <t>BAJFINANCE</t>
        </is>
      </c>
      <c r="E5189" s="78" t="n">
        <v>45134</v>
      </c>
      <c r="F5189" s="75" t="n">
        <v>0</v>
      </c>
      <c r="G5189" s="73" t="inlineStr">
        <is>
          <t>XX</t>
        </is>
      </c>
      <c r="H5189" s="75" t="n">
        <v>7497.95</v>
      </c>
      <c r="I5189" s="75" t="n">
        <v>7561.55</v>
      </c>
      <c r="J5189" s="75" t="n">
        <v>7442.9</v>
      </c>
      <c r="K5189" s="75" t="n">
        <v>7501.25</v>
      </c>
      <c r="L5189" s="75" t="n">
        <v>7501.25</v>
      </c>
      <c r="M5189" s="75" t="n">
        <v>8990</v>
      </c>
      <c r="N5189" s="75" t="n">
        <v>84282.17</v>
      </c>
      <c r="O5189" s="75" t="n">
        <v>4412375</v>
      </c>
      <c r="P5189" s="75" t="n">
        <v>104750</v>
      </c>
      <c r="Q5189" s="79" t="n">
        <v>45120</v>
      </c>
      <c r="AR5189">
        <f>IF($AU$2&lt;&gt;5,NA(),IF(D5189=D5188,0,IF(AND(D14690=D5189,D5190=D5189),O5189+O5190+O14690,IF(D5190=D5189,O5190+O5189,O5189))))</f>
        <v/>
      </c>
      <c r="AS5189">
        <f>IF($AU$2&lt;&gt;5,NA(),IF(D5189=D5188,0,IF(AND(D14690=D5189,D5190=D5189),P5189+P5190+P14690,IF(D5190=D5189,P5190+P5189,P5189))))</f>
        <v/>
      </c>
      <c r="AT5189">
        <f>AR5189-AS5189</f>
        <v/>
      </c>
    </row>
    <row r="5190" ht="15.75" customHeight="1" s="121">
      <c r="B5190">
        <f>D5190&amp;Q5190&amp;E5190</f>
        <v/>
      </c>
      <c r="C5190" s="73" t="inlineStr">
        <is>
          <t>FUTSTK</t>
        </is>
      </c>
      <c r="D5190" s="73" t="inlineStr">
        <is>
          <t>BAJFINANCE</t>
        </is>
      </c>
      <c r="E5190" s="78" t="n">
        <v>45169</v>
      </c>
      <c r="F5190" s="75" t="n">
        <v>0</v>
      </c>
      <c r="G5190" s="73" t="inlineStr">
        <is>
          <t>XX</t>
        </is>
      </c>
      <c r="H5190" s="75" t="n">
        <v>7554.45</v>
      </c>
      <c r="I5190" s="75" t="n">
        <v>7598</v>
      </c>
      <c r="J5190" s="75" t="n">
        <v>7507.8</v>
      </c>
      <c r="K5190" s="75" t="n">
        <v>7553.25</v>
      </c>
      <c r="L5190" s="75" t="n">
        <v>7553.25</v>
      </c>
      <c r="M5190" s="75" t="n">
        <v>385</v>
      </c>
      <c r="N5190" s="75" t="n">
        <v>3636.27</v>
      </c>
      <c r="O5190" s="75" t="n">
        <v>147375</v>
      </c>
      <c r="P5190" s="75" t="n">
        <v>8125</v>
      </c>
      <c r="Q5190" s="79" t="n">
        <v>45120</v>
      </c>
      <c r="AR5190">
        <f>IF($AU$2&lt;&gt;5,NA(),IF(D5190=D5189,0,IF(AND(D14691=D5190,D5191=D5190),O5190+O5191+O14691,IF(D5191=D5190,O5191+O5190,O5190))))</f>
        <v/>
      </c>
      <c r="AS5190">
        <f>IF($AU$2&lt;&gt;5,NA(),IF(D5190=D5189,0,IF(AND(D14691=D5190,D5191=D5190),P5190+P5191+P14691,IF(D5191=D5190,P5191+P5190,P5190))))</f>
        <v/>
      </c>
      <c r="AT5190">
        <f>AR5190-AS5190</f>
        <v/>
      </c>
    </row>
    <row r="5191" ht="15.75" customHeight="1" s="121">
      <c r="B5191">
        <f>D5191&amp;Q5191&amp;E5191</f>
        <v/>
      </c>
      <c r="C5191" s="73" t="inlineStr">
        <is>
          <t>FUTSTK</t>
        </is>
      </c>
      <c r="D5191" s="73" t="inlineStr">
        <is>
          <t>BAJFINANCE</t>
        </is>
      </c>
      <c r="E5191" s="78" t="n">
        <v>45197</v>
      </c>
      <c r="F5191" s="75" t="n">
        <v>0</v>
      </c>
      <c r="G5191" s="73" t="inlineStr">
        <is>
          <t>XX</t>
        </is>
      </c>
      <c r="H5191" s="75" t="n">
        <v>7630</v>
      </c>
      <c r="I5191" s="75" t="n">
        <v>7630</v>
      </c>
      <c r="J5191" s="75" t="n">
        <v>7560</v>
      </c>
      <c r="K5191" s="75" t="n">
        <v>7609.6</v>
      </c>
      <c r="L5191" s="75" t="n">
        <v>7609.6</v>
      </c>
      <c r="M5191" s="75" t="n">
        <v>36</v>
      </c>
      <c r="N5191" s="75" t="n">
        <v>342.16</v>
      </c>
      <c r="O5191" s="75" t="n">
        <v>19375</v>
      </c>
      <c r="P5191" s="75" t="n">
        <v>500</v>
      </c>
      <c r="Q5191" s="79" t="n">
        <v>45120</v>
      </c>
      <c r="AR5191">
        <f>IF($AU$2&lt;&gt;5,NA(),IF(D5191=D5190,0,IF(AND(D14692=D5191,D5192=D5191),O5191+O5192+O14692,IF(D5192=D5191,O5192+O5191,O5191))))</f>
        <v/>
      </c>
      <c r="AS5191">
        <f>IF($AU$2&lt;&gt;5,NA(),IF(D5191=D5190,0,IF(AND(D14692=D5191,D5192=D5191),P5191+P5192+P14692,IF(D5192=D5191,P5192+P5191,P5191))))</f>
        <v/>
      </c>
      <c r="AT5191">
        <f>AR5191-AS5191</f>
        <v/>
      </c>
    </row>
    <row r="5192" ht="15.75" customHeight="1" s="121">
      <c r="B5192">
        <f>D5192&amp;Q5192&amp;E5192</f>
        <v/>
      </c>
      <c r="C5192" s="73" t="inlineStr">
        <is>
          <t>FUTSTK</t>
        </is>
      </c>
      <c r="D5192" s="73" t="inlineStr">
        <is>
          <t>BALKRISIND</t>
        </is>
      </c>
      <c r="E5192" s="78" t="n">
        <v>45134</v>
      </c>
      <c r="F5192" s="75" t="n">
        <v>0</v>
      </c>
      <c r="G5192" s="73" t="inlineStr">
        <is>
          <t>XX</t>
        </is>
      </c>
      <c r="H5192" s="75" t="n">
        <v>2424.75</v>
      </c>
      <c r="I5192" s="75" t="n">
        <v>2441.3</v>
      </c>
      <c r="J5192" s="75" t="n">
        <v>2374.7</v>
      </c>
      <c r="K5192" s="75" t="n">
        <v>2388.65</v>
      </c>
      <c r="L5192" s="75" t="n">
        <v>2388.65</v>
      </c>
      <c r="M5192" s="75" t="n">
        <v>1472</v>
      </c>
      <c r="N5192" s="75" t="n">
        <v>10646.81</v>
      </c>
      <c r="O5192" s="75" t="n">
        <v>1609200</v>
      </c>
      <c r="P5192" s="75" t="n">
        <v>-4800</v>
      </c>
      <c r="Q5192" s="79" t="n">
        <v>45120</v>
      </c>
      <c r="AR5192">
        <f>IF($AU$2&lt;&gt;5,NA(),IF(D5192=D5191,0,IF(AND(D14693=D5192,D5193=D5192),O5192+O5193+O14693,IF(D5193=D5192,O5193+O5192,O5192))))</f>
        <v/>
      </c>
      <c r="AS5192">
        <f>IF($AU$2&lt;&gt;5,NA(),IF(D5192=D5191,0,IF(AND(D14693=D5192,D5193=D5192),P5192+P5193+P14693,IF(D5193=D5192,P5193+P5192,P5192))))</f>
        <v/>
      </c>
      <c r="AT5192">
        <f>AR5192-AS5192</f>
        <v/>
      </c>
    </row>
    <row r="5193" ht="15.75" customHeight="1" s="121">
      <c r="B5193">
        <f>D5193&amp;Q5193&amp;E5193</f>
        <v/>
      </c>
      <c r="C5193" s="73" t="inlineStr">
        <is>
          <t>FUTSTK</t>
        </is>
      </c>
      <c r="D5193" s="73" t="inlineStr">
        <is>
          <t>BALKRISIND</t>
        </is>
      </c>
      <c r="E5193" s="78" t="n">
        <v>45169</v>
      </c>
      <c r="F5193" s="75" t="n">
        <v>0</v>
      </c>
      <c r="G5193" s="73" t="inlineStr">
        <is>
          <t>XX</t>
        </is>
      </c>
      <c r="H5193" s="75" t="n">
        <v>2418.7</v>
      </c>
      <c r="I5193" s="75" t="n">
        <v>2450.8</v>
      </c>
      <c r="J5193" s="75" t="n">
        <v>2398.2</v>
      </c>
      <c r="K5193" s="75" t="n">
        <v>2403.85</v>
      </c>
      <c r="L5193" s="75" t="n">
        <v>2403.85</v>
      </c>
      <c r="M5193" s="75" t="n">
        <v>56</v>
      </c>
      <c r="N5193" s="75" t="n">
        <v>406.61</v>
      </c>
      <c r="O5193" s="75" t="n">
        <v>32700</v>
      </c>
      <c r="P5193" s="75" t="n">
        <v>7200</v>
      </c>
      <c r="Q5193" s="79" t="n">
        <v>45120</v>
      </c>
      <c r="AR5193">
        <f>IF($AU$2&lt;&gt;5,NA(),IF(D5193=D5192,0,IF(AND(D14694=D5193,D5194=D5193),O5193+O5194+O14694,IF(D5194=D5193,O5194+O5193,O5193))))</f>
        <v/>
      </c>
      <c r="AS5193">
        <f>IF($AU$2&lt;&gt;5,NA(),IF(D5193=D5192,0,IF(AND(D14694=D5193,D5194=D5193),P5193+P5194+P14694,IF(D5194=D5193,P5194+P5193,P5193))))</f>
        <v/>
      </c>
      <c r="AT5193">
        <f>AR5193-AS5193</f>
        <v/>
      </c>
    </row>
    <row r="5194" ht="15.75" customHeight="1" s="121">
      <c r="B5194">
        <f>D5194&amp;Q5194&amp;E5194</f>
        <v/>
      </c>
      <c r="C5194" s="73" t="inlineStr">
        <is>
          <t>FUTSTK</t>
        </is>
      </c>
      <c r="D5194" s="73" t="inlineStr">
        <is>
          <t>BALKRISIND</t>
        </is>
      </c>
      <c r="E5194" s="78" t="n">
        <v>45197</v>
      </c>
      <c r="F5194" s="75" t="n">
        <v>0</v>
      </c>
      <c r="G5194" s="73" t="inlineStr">
        <is>
          <t>XX</t>
        </is>
      </c>
      <c r="H5194" s="75" t="n">
        <v>2460</v>
      </c>
      <c r="I5194" s="75" t="n">
        <v>2460</v>
      </c>
      <c r="J5194" s="75" t="n">
        <v>2416.65</v>
      </c>
      <c r="K5194" s="75" t="n">
        <v>2416.65</v>
      </c>
      <c r="L5194" s="75" t="n">
        <v>2424.05</v>
      </c>
      <c r="M5194" s="75" t="n">
        <v>2</v>
      </c>
      <c r="N5194" s="75" t="n">
        <v>14.62</v>
      </c>
      <c r="O5194" s="75" t="n">
        <v>1200</v>
      </c>
      <c r="P5194" s="75" t="n">
        <v>-300</v>
      </c>
      <c r="Q5194" s="79" t="n">
        <v>45120</v>
      </c>
      <c r="AR5194">
        <f>IF($AU$2&lt;&gt;5,NA(),IF(D5194=D5193,0,IF(AND(D14695=D5194,D5195=D5194),O5194+O5195+O14695,IF(D5195=D5194,O5195+O5194,O5194))))</f>
        <v/>
      </c>
      <c r="AS5194">
        <f>IF($AU$2&lt;&gt;5,NA(),IF(D5194=D5193,0,IF(AND(D14695=D5194,D5195=D5194),P5194+P5195+P14695,IF(D5195=D5194,P5195+P5194,P5194))))</f>
        <v/>
      </c>
      <c r="AT5194">
        <f>AR5194-AS5194</f>
        <v/>
      </c>
    </row>
    <row r="5195" ht="15.75" customHeight="1" s="121">
      <c r="B5195">
        <f>D5195&amp;Q5195&amp;E5195</f>
        <v/>
      </c>
      <c r="C5195" s="73" t="inlineStr">
        <is>
          <t>FUTSTK</t>
        </is>
      </c>
      <c r="D5195" s="73" t="inlineStr">
        <is>
          <t>BALRAMCHIN</t>
        </is>
      </c>
      <c r="E5195" s="78" t="n">
        <v>45134</v>
      </c>
      <c r="F5195" s="75" t="n">
        <v>0</v>
      </c>
      <c r="G5195" s="73" t="inlineStr">
        <is>
          <t>XX</t>
        </is>
      </c>
      <c r="H5195" s="75" t="n">
        <v>386.55</v>
      </c>
      <c r="I5195" s="75" t="n">
        <v>386.7</v>
      </c>
      <c r="J5195" s="75" t="n">
        <v>372.6</v>
      </c>
      <c r="K5195" s="75" t="n">
        <v>374.45</v>
      </c>
      <c r="L5195" s="75" t="n">
        <v>374.45</v>
      </c>
      <c r="M5195" s="75" t="n">
        <v>1784</v>
      </c>
      <c r="N5195" s="75" t="n">
        <v>10808.26</v>
      </c>
      <c r="O5195" s="75" t="n">
        <v>11033600</v>
      </c>
      <c r="P5195" s="75" t="n">
        <v>-6400</v>
      </c>
      <c r="Q5195" s="79" t="n">
        <v>45120</v>
      </c>
      <c r="AR5195">
        <f>IF($AU$2&lt;&gt;5,NA(),IF(D5195=D5194,0,IF(AND(D14696=D5195,D5196=D5195),O5195+O5196+O14696,IF(D5196=D5195,O5196+O5195,O5195))))</f>
        <v/>
      </c>
      <c r="AS5195">
        <f>IF($AU$2&lt;&gt;5,NA(),IF(D5195=D5194,0,IF(AND(D14696=D5195,D5196=D5195),P5195+P5196+P14696,IF(D5196=D5195,P5196+P5195,P5195))))</f>
        <v/>
      </c>
      <c r="AT5195">
        <f>AR5195-AS5195</f>
        <v/>
      </c>
    </row>
    <row r="5196" ht="15.75" customHeight="1" s="121">
      <c r="B5196">
        <f>D5196&amp;Q5196&amp;E5196</f>
        <v/>
      </c>
      <c r="C5196" s="73" t="inlineStr">
        <is>
          <t>FUTSTK</t>
        </is>
      </c>
      <c r="D5196" s="73" t="inlineStr">
        <is>
          <t>BALRAMCHIN</t>
        </is>
      </c>
      <c r="E5196" s="78" t="n">
        <v>45169</v>
      </c>
      <c r="F5196" s="75" t="n">
        <v>0</v>
      </c>
      <c r="G5196" s="73" t="inlineStr">
        <is>
          <t>XX</t>
        </is>
      </c>
      <c r="H5196" s="75" t="n">
        <v>388.35</v>
      </c>
      <c r="I5196" s="75" t="n">
        <v>389.4</v>
      </c>
      <c r="J5196" s="75" t="n">
        <v>375.7</v>
      </c>
      <c r="K5196" s="75" t="n">
        <v>377.25</v>
      </c>
      <c r="L5196" s="75" t="n">
        <v>377.25</v>
      </c>
      <c r="M5196" s="75" t="n">
        <v>161</v>
      </c>
      <c r="N5196" s="75" t="n">
        <v>981.76</v>
      </c>
      <c r="O5196" s="75" t="n">
        <v>382400</v>
      </c>
      <c r="P5196" s="75" t="n">
        <v>65600</v>
      </c>
      <c r="Q5196" s="79" t="n">
        <v>45120</v>
      </c>
      <c r="AR5196">
        <f>IF($AU$2&lt;&gt;5,NA(),IF(D5196=D5195,0,IF(AND(D14697=D5196,D5197=D5196),O5196+O5197+O14697,IF(D5197=D5196,O5197+O5196,O5196))))</f>
        <v/>
      </c>
      <c r="AS5196">
        <f>IF($AU$2&lt;&gt;5,NA(),IF(D5196=D5195,0,IF(AND(D14697=D5196,D5197=D5196),P5196+P5197+P14697,IF(D5197=D5196,P5197+P5196,P5196))))</f>
        <v/>
      </c>
      <c r="AT5196">
        <f>AR5196-AS5196</f>
        <v/>
      </c>
    </row>
    <row r="5197" ht="15.75" customHeight="1" s="121">
      <c r="B5197">
        <f>D5197&amp;Q5197&amp;E5197</f>
        <v/>
      </c>
      <c r="C5197" s="73" t="inlineStr">
        <is>
          <t>FUTSTK</t>
        </is>
      </c>
      <c r="D5197" s="73" t="inlineStr">
        <is>
          <t>BALRAMCHIN</t>
        </is>
      </c>
      <c r="E5197" s="78" t="n">
        <v>45197</v>
      </c>
      <c r="F5197" s="75" t="n">
        <v>0</v>
      </c>
      <c r="G5197" s="73" t="inlineStr">
        <is>
          <t>XX</t>
        </is>
      </c>
      <c r="H5197" s="75" t="n">
        <v>380.8</v>
      </c>
      <c r="I5197" s="75" t="n">
        <v>381</v>
      </c>
      <c r="J5197" s="75" t="n">
        <v>380.8</v>
      </c>
      <c r="K5197" s="75" t="n">
        <v>380.9</v>
      </c>
      <c r="L5197" s="75" t="n">
        <v>380.9</v>
      </c>
      <c r="M5197" s="75" t="n">
        <v>2</v>
      </c>
      <c r="N5197" s="75" t="n">
        <v>12.18</v>
      </c>
      <c r="O5197" s="75" t="n">
        <v>8000</v>
      </c>
      <c r="P5197" s="75" t="n">
        <v>3200</v>
      </c>
      <c r="Q5197" s="79" t="n">
        <v>45120</v>
      </c>
      <c r="AR5197">
        <f>IF($AU$2&lt;&gt;5,NA(),IF(D5197=D5196,0,IF(AND(D14698=D5197,D5198=D5197),O5197+O5198+O14698,IF(D5198=D5197,O5198+O5197,O5197))))</f>
        <v/>
      </c>
      <c r="AS5197">
        <f>IF($AU$2&lt;&gt;5,NA(),IF(D5197=D5196,0,IF(AND(D14698=D5197,D5198=D5197),P5197+P5198+P14698,IF(D5198=D5197,P5198+P5197,P5197))))</f>
        <v/>
      </c>
      <c r="AT5197">
        <f>AR5197-AS5197</f>
        <v/>
      </c>
    </row>
    <row r="5198" ht="15.75" customHeight="1" s="121">
      <c r="B5198">
        <f>D5198&amp;Q5198&amp;E5198</f>
        <v/>
      </c>
      <c r="C5198" s="73" t="inlineStr">
        <is>
          <t>FUTSTK</t>
        </is>
      </c>
      <c r="D5198" s="73" t="inlineStr">
        <is>
          <t>BANDHANBNK</t>
        </is>
      </c>
      <c r="E5198" s="78" t="n">
        <v>45134</v>
      </c>
      <c r="F5198" s="75" t="n">
        <v>0</v>
      </c>
      <c r="G5198" s="73" t="inlineStr">
        <is>
          <t>XX</t>
        </is>
      </c>
      <c r="H5198" s="75" t="n">
        <v>224</v>
      </c>
      <c r="I5198" s="75" t="n">
        <v>224</v>
      </c>
      <c r="J5198" s="75" t="n">
        <v>214.95</v>
      </c>
      <c r="K5198" s="75" t="n">
        <v>215.7</v>
      </c>
      <c r="L5198" s="75" t="n">
        <v>215.7</v>
      </c>
      <c r="M5198" s="75" t="n">
        <v>10383</v>
      </c>
      <c r="N5198" s="75" t="n">
        <v>56718.4</v>
      </c>
      <c r="O5198" s="75" t="n">
        <v>51930000</v>
      </c>
      <c r="P5198" s="75" t="n">
        <v>1347500</v>
      </c>
      <c r="Q5198" s="79" t="n">
        <v>45120</v>
      </c>
      <c r="AR5198">
        <f>IF($AU$2&lt;&gt;5,NA(),IF(D5198=D5197,0,IF(AND(D14699=D5198,D5199=D5198),O5198+O5199+O14699,IF(D5199=D5198,O5199+O5198,O5198))))</f>
        <v/>
      </c>
      <c r="AS5198">
        <f>IF($AU$2&lt;&gt;5,NA(),IF(D5198=D5197,0,IF(AND(D14699=D5198,D5199=D5198),P5198+P5199+P14699,IF(D5199=D5198,P5199+P5198,P5198))))</f>
        <v/>
      </c>
      <c r="AT5198">
        <f>AR5198-AS5198</f>
        <v/>
      </c>
    </row>
    <row r="5199" ht="15.75" customHeight="1" s="121">
      <c r="B5199">
        <f>D5199&amp;Q5199&amp;E5199</f>
        <v/>
      </c>
      <c r="C5199" s="73" t="inlineStr">
        <is>
          <t>FUTSTK</t>
        </is>
      </c>
      <c r="D5199" s="73" t="inlineStr">
        <is>
          <t>BANDHANBNK</t>
        </is>
      </c>
      <c r="E5199" s="78" t="n">
        <v>45169</v>
      </c>
      <c r="F5199" s="75" t="n">
        <v>0</v>
      </c>
      <c r="G5199" s="73" t="inlineStr">
        <is>
          <t>XX</t>
        </is>
      </c>
      <c r="H5199" s="75" t="n">
        <v>224.1</v>
      </c>
      <c r="I5199" s="75" t="n">
        <v>224.45</v>
      </c>
      <c r="J5199" s="75" t="n">
        <v>215.5</v>
      </c>
      <c r="K5199" s="75" t="n">
        <v>216.45</v>
      </c>
      <c r="L5199" s="75" t="n">
        <v>216.45</v>
      </c>
      <c r="M5199" s="75" t="n">
        <v>1044</v>
      </c>
      <c r="N5199" s="75" t="n">
        <v>5738.39</v>
      </c>
      <c r="O5199" s="75" t="n">
        <v>5152500</v>
      </c>
      <c r="P5199" s="75" t="n">
        <v>1085000</v>
      </c>
      <c r="Q5199" s="79" t="n">
        <v>45120</v>
      </c>
      <c r="AR5199">
        <f>IF($AU$2&lt;&gt;5,NA(),IF(D5199=D5198,0,IF(AND(D14700=D5199,D5200=D5199),O5199+O5200+O14700,IF(D5200=D5199,O5200+O5199,O5199))))</f>
        <v/>
      </c>
      <c r="AS5199">
        <f>IF($AU$2&lt;&gt;5,NA(),IF(D5199=D5198,0,IF(AND(D14700=D5199,D5200=D5199),P5199+P5200+P14700,IF(D5200=D5199,P5200+P5199,P5199))))</f>
        <v/>
      </c>
      <c r="AT5199">
        <f>AR5199-AS5199</f>
        <v/>
      </c>
    </row>
    <row r="5200" ht="15.75" customHeight="1" s="121">
      <c r="B5200">
        <f>D5200&amp;Q5200&amp;E5200</f>
        <v/>
      </c>
      <c r="C5200" s="73" t="inlineStr">
        <is>
          <t>FUTSTK</t>
        </is>
      </c>
      <c r="D5200" s="73" t="inlineStr">
        <is>
          <t>BANDHANBNK</t>
        </is>
      </c>
      <c r="E5200" s="78" t="n">
        <v>45197</v>
      </c>
      <c r="F5200" s="75" t="n">
        <v>0</v>
      </c>
      <c r="G5200" s="73" t="inlineStr">
        <is>
          <t>XX</t>
        </is>
      </c>
      <c r="H5200" s="75" t="n">
        <v>223</v>
      </c>
      <c r="I5200" s="75" t="n">
        <v>224.7</v>
      </c>
      <c r="J5200" s="75" t="n">
        <v>217.25</v>
      </c>
      <c r="K5200" s="75" t="n">
        <v>218.05</v>
      </c>
      <c r="L5200" s="75" t="n">
        <v>218.05</v>
      </c>
      <c r="M5200" s="75" t="n">
        <v>92</v>
      </c>
      <c r="N5200" s="75" t="n">
        <v>505.91</v>
      </c>
      <c r="O5200" s="75" t="n">
        <v>622500</v>
      </c>
      <c r="P5200" s="75" t="n">
        <v>150000</v>
      </c>
      <c r="Q5200" s="79" t="n">
        <v>45120</v>
      </c>
      <c r="AR5200">
        <f>IF($AU$2&lt;&gt;5,NA(),IF(D5200=D5199,0,IF(AND(D14701=D5200,D5201=D5200),O5200+O5201+O14701,IF(D5201=D5200,O5201+O5200,O5200))))</f>
        <v/>
      </c>
      <c r="AS5200">
        <f>IF($AU$2&lt;&gt;5,NA(),IF(D5200=D5199,0,IF(AND(D14701=D5200,D5201=D5200),P5200+P5201+P14701,IF(D5201=D5200,P5201+P5200,P5200))))</f>
        <v/>
      </c>
      <c r="AT5200">
        <f>AR5200-AS5200</f>
        <v/>
      </c>
    </row>
    <row r="5201" ht="15.75" customHeight="1" s="121">
      <c r="B5201">
        <f>D5201&amp;Q5201&amp;E5201</f>
        <v/>
      </c>
      <c r="C5201" s="73" t="inlineStr">
        <is>
          <t>FUTSTK</t>
        </is>
      </c>
      <c r="D5201" s="73" t="inlineStr">
        <is>
          <t>BANKBARODA</t>
        </is>
      </c>
      <c r="E5201" s="78" t="n">
        <v>45134</v>
      </c>
      <c r="F5201" s="75" t="n">
        <v>0</v>
      </c>
      <c r="G5201" s="73" t="inlineStr">
        <is>
          <t>XX</t>
        </is>
      </c>
      <c r="H5201" s="75" t="n">
        <v>206.55</v>
      </c>
      <c r="I5201" s="75" t="n">
        <v>206.85</v>
      </c>
      <c r="J5201" s="75" t="n">
        <v>195.65</v>
      </c>
      <c r="K5201" s="75" t="n">
        <v>197.9</v>
      </c>
      <c r="L5201" s="75" t="n">
        <v>197.9</v>
      </c>
      <c r="M5201" s="75" t="n">
        <v>11506</v>
      </c>
      <c r="N5201" s="75" t="n">
        <v>135068.5</v>
      </c>
      <c r="O5201" s="75" t="n">
        <v>93377700</v>
      </c>
      <c r="P5201" s="75" t="n">
        <v>6768450</v>
      </c>
      <c r="Q5201" s="79" t="n">
        <v>45120</v>
      </c>
      <c r="AR5201">
        <f>IF($AU$2&lt;&gt;5,NA(),IF(D5201=D5200,0,IF(AND(D14702=D5201,D5202=D5201),O5201+O5202+O14702,IF(D5202=D5201,O5202+O5201,O5201))))</f>
        <v/>
      </c>
      <c r="AS5201">
        <f>IF($AU$2&lt;&gt;5,NA(),IF(D5201=D5200,0,IF(AND(D14702=D5201,D5202=D5201),P5201+P5202+P14702,IF(D5202=D5201,P5202+P5201,P5201))))</f>
        <v/>
      </c>
      <c r="AT5201">
        <f>AR5201-AS5201</f>
        <v/>
      </c>
    </row>
    <row r="5202" ht="15.75" customHeight="1" s="121">
      <c r="B5202">
        <f>D5202&amp;Q5202&amp;E5202</f>
        <v/>
      </c>
      <c r="C5202" s="73" t="inlineStr">
        <is>
          <t>FUTSTK</t>
        </is>
      </c>
      <c r="D5202" s="73" t="inlineStr">
        <is>
          <t>BANKBARODA</t>
        </is>
      </c>
      <c r="E5202" s="78" t="n">
        <v>45169</v>
      </c>
      <c r="F5202" s="75" t="n">
        <v>0</v>
      </c>
      <c r="G5202" s="73" t="inlineStr">
        <is>
          <t>XX</t>
        </is>
      </c>
      <c r="H5202" s="75" t="n">
        <v>207.1</v>
      </c>
      <c r="I5202" s="75" t="n">
        <v>208.15</v>
      </c>
      <c r="J5202" s="75" t="n">
        <v>197.2</v>
      </c>
      <c r="K5202" s="75" t="n">
        <v>199.4</v>
      </c>
      <c r="L5202" s="75" t="n">
        <v>199.4</v>
      </c>
      <c r="M5202" s="75" t="n">
        <v>814</v>
      </c>
      <c r="N5202" s="75" t="n">
        <v>9592.530000000001</v>
      </c>
      <c r="O5202" s="75" t="n">
        <v>4171050</v>
      </c>
      <c r="P5202" s="75" t="n">
        <v>1468350</v>
      </c>
      <c r="Q5202" s="79" t="n">
        <v>45120</v>
      </c>
      <c r="AR5202">
        <f>IF($AU$2&lt;&gt;5,NA(),IF(D5202=D5201,0,IF(AND(D14703=D5202,D5203=D5202),O5202+O5203+O14703,IF(D5203=D5202,O5203+O5202,O5202))))</f>
        <v/>
      </c>
      <c r="AS5202">
        <f>IF($AU$2&lt;&gt;5,NA(),IF(D5202=D5201,0,IF(AND(D14703=D5202,D5203=D5202),P5202+P5203+P14703,IF(D5203=D5202,P5203+P5202,P5202))))</f>
        <v/>
      </c>
      <c r="AT5202">
        <f>AR5202-AS5202</f>
        <v/>
      </c>
    </row>
    <row r="5203" ht="15.75" customHeight="1" s="121">
      <c r="B5203">
        <f>D5203&amp;Q5203&amp;E5203</f>
        <v/>
      </c>
      <c r="C5203" s="73" t="inlineStr">
        <is>
          <t>FUTSTK</t>
        </is>
      </c>
      <c r="D5203" s="73" t="inlineStr">
        <is>
          <t>BANKBARODA</t>
        </is>
      </c>
      <c r="E5203" s="78" t="n">
        <v>45197</v>
      </c>
      <c r="F5203" s="75" t="n">
        <v>0</v>
      </c>
      <c r="G5203" s="73" t="inlineStr">
        <is>
          <t>XX</t>
        </is>
      </c>
      <c r="H5203" s="75" t="n">
        <v>208.95</v>
      </c>
      <c r="I5203" s="75" t="n">
        <v>209.65</v>
      </c>
      <c r="J5203" s="75" t="n">
        <v>198.9</v>
      </c>
      <c r="K5203" s="75" t="n">
        <v>200.75</v>
      </c>
      <c r="L5203" s="75" t="n">
        <v>200.75</v>
      </c>
      <c r="M5203" s="75" t="n">
        <v>63</v>
      </c>
      <c r="N5203" s="75" t="n">
        <v>749.1</v>
      </c>
      <c r="O5203" s="75" t="n">
        <v>514800</v>
      </c>
      <c r="P5203" s="75" t="n">
        <v>46800</v>
      </c>
      <c r="Q5203" s="79" t="n">
        <v>45120</v>
      </c>
      <c r="AR5203">
        <f>IF($AU$2&lt;&gt;5,NA(),IF(D5203=D5202,0,IF(AND(D14704=D5203,D5204=D5203),O5203+O5204+O14704,IF(D5204=D5203,O5204+O5203,O5203))))</f>
        <v/>
      </c>
      <c r="AS5203">
        <f>IF($AU$2&lt;&gt;5,NA(),IF(D5203=D5202,0,IF(AND(D14704=D5203,D5204=D5203),P5203+P5204+P14704,IF(D5204=D5203,P5204+P5203,P5203))))</f>
        <v/>
      </c>
      <c r="AT5203">
        <f>AR5203-AS5203</f>
        <v/>
      </c>
    </row>
    <row r="5204" ht="15.75" customHeight="1" s="121">
      <c r="B5204">
        <f>D5204&amp;Q5204&amp;E5204</f>
        <v/>
      </c>
      <c r="C5204" s="73" t="inlineStr">
        <is>
          <t>FUTSTK</t>
        </is>
      </c>
      <c r="D5204" s="73" t="inlineStr">
        <is>
          <t>BATAINDIA</t>
        </is>
      </c>
      <c r="E5204" s="78" t="n">
        <v>45134</v>
      </c>
      <c r="F5204" s="75" t="n">
        <v>0</v>
      </c>
      <c r="G5204" s="73" t="inlineStr">
        <is>
          <t>XX</t>
        </is>
      </c>
      <c r="H5204" s="75" t="n">
        <v>1656.75</v>
      </c>
      <c r="I5204" s="75" t="n">
        <v>1659.15</v>
      </c>
      <c r="J5204" s="75" t="n">
        <v>1627.7</v>
      </c>
      <c r="K5204" s="75" t="n">
        <v>1645.5</v>
      </c>
      <c r="L5204" s="75" t="n">
        <v>1645.5</v>
      </c>
      <c r="M5204" s="75" t="n">
        <v>1551</v>
      </c>
      <c r="N5204" s="75" t="n">
        <v>9556</v>
      </c>
      <c r="O5204" s="75" t="n">
        <v>1576125</v>
      </c>
      <c r="P5204" s="75" t="n">
        <v>139500</v>
      </c>
      <c r="Q5204" s="79" t="n">
        <v>45120</v>
      </c>
      <c r="AR5204">
        <f>IF($AU$2&lt;&gt;5,NA(),IF(D5204=D5203,0,IF(AND(D14705=D5204,D5205=D5204),O5204+O5205+O14705,IF(D5205=D5204,O5205+O5204,O5204))))</f>
        <v/>
      </c>
      <c r="AS5204">
        <f>IF($AU$2&lt;&gt;5,NA(),IF(D5204=D5203,0,IF(AND(D14705=D5204,D5205=D5204),P5204+P5205+P14705,IF(D5205=D5204,P5205+P5204,P5204))))</f>
        <v/>
      </c>
      <c r="AT5204">
        <f>AR5204-AS5204</f>
        <v/>
      </c>
    </row>
    <row r="5205" ht="15.75" customHeight="1" s="121">
      <c r="B5205">
        <f>D5205&amp;Q5205&amp;E5205</f>
        <v/>
      </c>
      <c r="C5205" s="73" t="inlineStr">
        <is>
          <t>FUTSTK</t>
        </is>
      </c>
      <c r="D5205" s="73" t="inlineStr">
        <is>
          <t>BATAINDIA</t>
        </is>
      </c>
      <c r="E5205" s="78" t="n">
        <v>45169</v>
      </c>
      <c r="F5205" s="75" t="n">
        <v>0</v>
      </c>
      <c r="G5205" s="73" t="inlineStr">
        <is>
          <t>XX</t>
        </is>
      </c>
      <c r="H5205" s="75" t="n">
        <v>1645.4</v>
      </c>
      <c r="I5205" s="75" t="n">
        <v>1648</v>
      </c>
      <c r="J5205" s="75" t="n">
        <v>1620.25</v>
      </c>
      <c r="K5205" s="75" t="n">
        <v>1636.1</v>
      </c>
      <c r="L5205" s="75" t="n">
        <v>1636.1</v>
      </c>
      <c r="M5205" s="75" t="n">
        <v>240</v>
      </c>
      <c r="N5205" s="75" t="n">
        <v>1471.49</v>
      </c>
      <c r="O5205" s="75" t="n">
        <v>163500</v>
      </c>
      <c r="P5205" s="75" t="n">
        <v>6750</v>
      </c>
      <c r="Q5205" s="79" t="n">
        <v>45120</v>
      </c>
      <c r="AR5205">
        <f>IF($AU$2&lt;&gt;5,NA(),IF(D5205=D5204,0,IF(AND(D14706=D5205,D5206=D5205),O5205+O5206+O14706,IF(D5206=D5205,O5206+O5205,O5205))))</f>
        <v/>
      </c>
      <c r="AS5205">
        <f>IF($AU$2&lt;&gt;5,NA(),IF(D5205=D5204,0,IF(AND(D14706=D5205,D5206=D5205),P5205+P5206+P14706,IF(D5206=D5205,P5206+P5205,P5205))))</f>
        <v/>
      </c>
      <c r="AT5205">
        <f>AR5205-AS5205</f>
        <v/>
      </c>
    </row>
    <row r="5206" ht="15.75" customHeight="1" s="121">
      <c r="B5206">
        <f>D5206&amp;Q5206&amp;E5206</f>
        <v/>
      </c>
      <c r="C5206" s="73" t="inlineStr">
        <is>
          <t>FUTSTK</t>
        </is>
      </c>
      <c r="D5206" s="73" t="inlineStr">
        <is>
          <t>BATAINDIA</t>
        </is>
      </c>
      <c r="E5206" s="78" t="n">
        <v>45197</v>
      </c>
      <c r="F5206" s="75" t="n">
        <v>0</v>
      </c>
      <c r="G5206" s="73" t="inlineStr">
        <is>
          <t>XX</t>
        </is>
      </c>
      <c r="H5206" s="75" t="n">
        <v>1654.3</v>
      </c>
      <c r="I5206" s="75" t="n">
        <v>1654.3</v>
      </c>
      <c r="J5206" s="75" t="n">
        <v>1639.4</v>
      </c>
      <c r="K5206" s="75" t="n">
        <v>1645.45</v>
      </c>
      <c r="L5206" s="75" t="n">
        <v>1645.45</v>
      </c>
      <c r="M5206" s="75" t="n">
        <v>23</v>
      </c>
      <c r="N5206" s="75" t="n">
        <v>141.83</v>
      </c>
      <c r="O5206" s="75" t="n">
        <v>16500</v>
      </c>
      <c r="P5206" s="75" t="n">
        <v>3000</v>
      </c>
      <c r="Q5206" s="79" t="n">
        <v>45120</v>
      </c>
      <c r="AR5206">
        <f>IF($AU$2&lt;&gt;5,NA(),IF(D5206=D5205,0,IF(AND(D14707=D5206,D5207=D5206),O5206+O5207+O14707,IF(D5207=D5206,O5207+O5206,O5206))))</f>
        <v/>
      </c>
      <c r="AS5206">
        <f>IF($AU$2&lt;&gt;5,NA(),IF(D5206=D5205,0,IF(AND(D14707=D5206,D5207=D5206),P5206+P5207+P14707,IF(D5207=D5206,P5207+P5206,P5206))))</f>
        <v/>
      </c>
      <c r="AT5206">
        <f>AR5206-AS5206</f>
        <v/>
      </c>
    </row>
    <row r="5207" ht="15.75" customHeight="1" s="121">
      <c r="B5207">
        <f>D5207&amp;Q5207&amp;E5207</f>
        <v/>
      </c>
      <c r="C5207" s="73" t="inlineStr">
        <is>
          <t>FUTSTK</t>
        </is>
      </c>
      <c r="D5207" s="73" t="inlineStr">
        <is>
          <t>BEL</t>
        </is>
      </c>
      <c r="E5207" s="78" t="n">
        <v>45134</v>
      </c>
      <c r="F5207" s="75" t="n">
        <v>0</v>
      </c>
      <c r="G5207" s="73" t="inlineStr">
        <is>
          <t>XX</t>
        </is>
      </c>
      <c r="H5207" s="75" t="n">
        <v>128.4</v>
      </c>
      <c r="I5207" s="75" t="n">
        <v>129.05</v>
      </c>
      <c r="J5207" s="75" t="n">
        <v>125.1</v>
      </c>
      <c r="K5207" s="75" t="n">
        <v>125.7</v>
      </c>
      <c r="L5207" s="75" t="n">
        <v>125.7</v>
      </c>
      <c r="M5207" s="75" t="n">
        <v>3637</v>
      </c>
      <c r="N5207" s="75" t="n">
        <v>26333</v>
      </c>
      <c r="O5207" s="75" t="n">
        <v>80763300</v>
      </c>
      <c r="P5207" s="75" t="n">
        <v>-2969700</v>
      </c>
      <c r="Q5207" s="79" t="n">
        <v>45120</v>
      </c>
      <c r="AR5207">
        <f>IF($AU$2&lt;&gt;5,NA(),IF(D5207=D5206,0,IF(AND(D14708=D5207,D5208=D5207),O5207+O5208+O14708,IF(D5208=D5207,O5208+O5207,O5207))))</f>
        <v/>
      </c>
      <c r="AS5207">
        <f>IF($AU$2&lt;&gt;5,NA(),IF(D5207=D5206,0,IF(AND(D14708=D5207,D5208=D5207),P5207+P5208+P14708,IF(D5208=D5207,P5208+P5207,P5207))))</f>
        <v/>
      </c>
      <c r="AT5207">
        <f>AR5207-AS5207</f>
        <v/>
      </c>
    </row>
    <row r="5208" ht="15.75" customHeight="1" s="121">
      <c r="B5208">
        <f>D5208&amp;Q5208&amp;E5208</f>
        <v/>
      </c>
      <c r="C5208" s="73" t="inlineStr">
        <is>
          <t>FUTSTK</t>
        </is>
      </c>
      <c r="D5208" s="73" t="inlineStr">
        <is>
          <t>BEL</t>
        </is>
      </c>
      <c r="E5208" s="78" t="n">
        <v>45169</v>
      </c>
      <c r="F5208" s="75" t="n">
        <v>0</v>
      </c>
      <c r="G5208" s="73" t="inlineStr">
        <is>
          <t>XX</t>
        </is>
      </c>
      <c r="H5208" s="75" t="n">
        <v>128.8</v>
      </c>
      <c r="I5208" s="75" t="n">
        <v>129.5</v>
      </c>
      <c r="J5208" s="75" t="n">
        <v>125.5</v>
      </c>
      <c r="K5208" s="75" t="n">
        <v>126.1</v>
      </c>
      <c r="L5208" s="75" t="n">
        <v>126.1</v>
      </c>
      <c r="M5208" s="75" t="n">
        <v>371</v>
      </c>
      <c r="N5208" s="75" t="n">
        <v>2690.53</v>
      </c>
      <c r="O5208" s="75" t="n">
        <v>5796900</v>
      </c>
      <c r="P5208" s="75" t="n">
        <v>604200</v>
      </c>
      <c r="Q5208" s="79" t="n">
        <v>45120</v>
      </c>
      <c r="AR5208">
        <f>IF($AU$2&lt;&gt;5,NA(),IF(D5208=D5207,0,IF(AND(D14709=D5208,D5209=D5208),O5208+O5209+O14709,IF(D5209=D5208,O5209+O5208,O5208))))</f>
        <v/>
      </c>
      <c r="AS5208">
        <f>IF($AU$2&lt;&gt;5,NA(),IF(D5208=D5207,0,IF(AND(D14709=D5208,D5209=D5208),P5208+P5209+P14709,IF(D5209=D5208,P5209+P5208,P5208))))</f>
        <v/>
      </c>
      <c r="AT5208">
        <f>AR5208-AS5208</f>
        <v/>
      </c>
    </row>
    <row r="5209" ht="15.75" customHeight="1" s="121">
      <c r="B5209">
        <f>D5209&amp;Q5209&amp;E5209</f>
        <v/>
      </c>
      <c r="C5209" s="73" t="inlineStr">
        <is>
          <t>FUTSTK</t>
        </is>
      </c>
      <c r="D5209" s="73" t="inlineStr">
        <is>
          <t>BEL</t>
        </is>
      </c>
      <c r="E5209" s="78" t="n">
        <v>45197</v>
      </c>
      <c r="F5209" s="75" t="n">
        <v>0</v>
      </c>
      <c r="G5209" s="73" t="inlineStr">
        <is>
          <t>XX</t>
        </is>
      </c>
      <c r="H5209" s="75" t="n">
        <v>129</v>
      </c>
      <c r="I5209" s="75" t="n">
        <v>129</v>
      </c>
      <c r="J5209" s="75" t="n">
        <v>126.7</v>
      </c>
      <c r="K5209" s="75" t="n">
        <v>126.9</v>
      </c>
      <c r="L5209" s="75" t="n">
        <v>126.9</v>
      </c>
      <c r="M5209" s="75" t="n">
        <v>9</v>
      </c>
      <c r="N5209" s="75" t="n">
        <v>65.33</v>
      </c>
      <c r="O5209" s="75" t="n">
        <v>279300</v>
      </c>
      <c r="P5209" s="75" t="n">
        <v>39900</v>
      </c>
      <c r="Q5209" s="79" t="n">
        <v>45120</v>
      </c>
      <c r="AR5209">
        <f>IF($AU$2&lt;&gt;5,NA(),IF(D5209=D5208,0,IF(AND(D14710=D5209,D5210=D5209),O5209+O5210+O14710,IF(D5210=D5209,O5210+O5209,O5209))))</f>
        <v/>
      </c>
      <c r="AS5209">
        <f>IF($AU$2&lt;&gt;5,NA(),IF(D5209=D5208,0,IF(AND(D14710=D5209,D5210=D5209),P5209+P5210+P14710,IF(D5210=D5209,P5210+P5209,P5209))))</f>
        <v/>
      </c>
      <c r="AT5209">
        <f>AR5209-AS5209</f>
        <v/>
      </c>
    </row>
    <row r="5210" ht="15.75" customHeight="1" s="121">
      <c r="B5210">
        <f>D5210&amp;Q5210&amp;E5210</f>
        <v/>
      </c>
      <c r="C5210" s="73" t="inlineStr">
        <is>
          <t>FUTSTK</t>
        </is>
      </c>
      <c r="D5210" s="73" t="inlineStr">
        <is>
          <t>BERGEPAINT</t>
        </is>
      </c>
      <c r="E5210" s="78" t="n">
        <v>45134</v>
      </c>
      <c r="F5210" s="75" t="n">
        <v>0</v>
      </c>
      <c r="G5210" s="73" t="inlineStr">
        <is>
          <t>XX</t>
        </is>
      </c>
      <c r="H5210" s="75" t="n">
        <v>678.1</v>
      </c>
      <c r="I5210" s="75" t="n">
        <v>678.1</v>
      </c>
      <c r="J5210" s="75" t="n">
        <v>663.35</v>
      </c>
      <c r="K5210" s="75" t="n">
        <v>664.15</v>
      </c>
      <c r="L5210" s="75" t="n">
        <v>664.15</v>
      </c>
      <c r="M5210" s="75" t="n">
        <v>717</v>
      </c>
      <c r="N5210" s="75" t="n">
        <v>5285.24</v>
      </c>
      <c r="O5210" s="75" t="n">
        <v>6598900</v>
      </c>
      <c r="P5210" s="75" t="n">
        <v>2200</v>
      </c>
      <c r="Q5210" s="79" t="n">
        <v>45120</v>
      </c>
      <c r="AR5210">
        <f>IF($AU$2&lt;&gt;5,NA(),IF(D5210=D5209,0,IF(AND(D14711=D5210,D5211=D5210),O5210+O5211+O14711,IF(D5211=D5210,O5211+O5210,O5210))))</f>
        <v/>
      </c>
      <c r="AS5210">
        <f>IF($AU$2&lt;&gt;5,NA(),IF(D5210=D5209,0,IF(AND(D14711=D5210,D5211=D5210),P5210+P5211+P14711,IF(D5211=D5210,P5211+P5210,P5210))))</f>
        <v/>
      </c>
      <c r="AT5210">
        <f>AR5210-AS5210</f>
        <v/>
      </c>
    </row>
    <row r="5211" ht="15.75" customHeight="1" s="121">
      <c r="B5211">
        <f>D5211&amp;Q5211&amp;E5211</f>
        <v/>
      </c>
      <c r="C5211" s="73" t="inlineStr">
        <is>
          <t>FUTSTK</t>
        </is>
      </c>
      <c r="D5211" s="73" t="inlineStr">
        <is>
          <t>BERGEPAINT</t>
        </is>
      </c>
      <c r="E5211" s="78" t="n">
        <v>45169</v>
      </c>
      <c r="F5211" s="75" t="n">
        <v>0</v>
      </c>
      <c r="G5211" s="73" t="inlineStr">
        <is>
          <t>XX</t>
        </is>
      </c>
      <c r="H5211" s="75" t="n">
        <v>673.95</v>
      </c>
      <c r="I5211" s="75" t="n">
        <v>674.4</v>
      </c>
      <c r="J5211" s="75" t="n">
        <v>662</v>
      </c>
      <c r="K5211" s="75" t="n">
        <v>662.25</v>
      </c>
      <c r="L5211" s="75" t="n">
        <v>662.25</v>
      </c>
      <c r="M5211" s="75" t="n">
        <v>43</v>
      </c>
      <c r="N5211" s="75" t="n">
        <v>317.05</v>
      </c>
      <c r="O5211" s="75" t="n">
        <v>713900</v>
      </c>
      <c r="P5211" s="75" t="n">
        <v>16500</v>
      </c>
      <c r="Q5211" s="79" t="n">
        <v>45120</v>
      </c>
      <c r="AR5211">
        <f>IF($AU$2&lt;&gt;5,NA(),IF(D5211=D5210,0,IF(AND(D14712=D5211,D5212=D5211),O5211+O5212+O14712,IF(D5212=D5211,O5212+O5211,O5211))))</f>
        <v/>
      </c>
      <c r="AS5211">
        <f>IF($AU$2&lt;&gt;5,NA(),IF(D5211=D5210,0,IF(AND(D14712=D5211,D5212=D5211),P5211+P5212+P14712,IF(D5212=D5211,P5212+P5211,P5211))))</f>
        <v/>
      </c>
      <c r="AT5211">
        <f>AR5211-AS5211</f>
        <v/>
      </c>
    </row>
    <row r="5212" ht="15.75" customHeight="1" s="121">
      <c r="B5212">
        <f>D5212&amp;Q5212&amp;E5212</f>
        <v/>
      </c>
      <c r="C5212" s="73" t="inlineStr">
        <is>
          <t>FUTSTK</t>
        </is>
      </c>
      <c r="D5212" s="73" t="inlineStr">
        <is>
          <t>BERGEPAINT</t>
        </is>
      </c>
      <c r="E5212" s="78" t="n">
        <v>45197</v>
      </c>
      <c r="F5212" s="75" t="n">
        <v>0</v>
      </c>
      <c r="G5212" s="73" t="inlineStr">
        <is>
          <t>XX</t>
        </is>
      </c>
      <c r="H5212" s="75" t="n">
        <v>0</v>
      </c>
      <c r="I5212" s="75" t="n">
        <v>0</v>
      </c>
      <c r="J5212" s="75" t="n">
        <v>0</v>
      </c>
      <c r="K5212" s="75" t="n">
        <v>663</v>
      </c>
      <c r="L5212" s="75" t="n">
        <v>671.55</v>
      </c>
      <c r="M5212" s="75" t="n">
        <v>0</v>
      </c>
      <c r="N5212" s="75" t="n">
        <v>0</v>
      </c>
      <c r="O5212" s="75" t="n">
        <v>23100</v>
      </c>
      <c r="P5212" s="75" t="n">
        <v>0</v>
      </c>
      <c r="Q5212" s="79" t="n">
        <v>45120</v>
      </c>
      <c r="AR5212">
        <f>IF($AU$2&lt;&gt;5,NA(),IF(D5212=D5211,0,IF(AND(D14713=D5212,D5213=D5212),O5212+O5213+O14713,IF(D5213=D5212,O5213+O5212,O5212))))</f>
        <v/>
      </c>
      <c r="AS5212">
        <f>IF($AU$2&lt;&gt;5,NA(),IF(D5212=D5211,0,IF(AND(D14713=D5212,D5213=D5212),P5212+P5213+P14713,IF(D5213=D5212,P5213+P5212,P5212))))</f>
        <v/>
      </c>
      <c r="AT5212">
        <f>AR5212-AS5212</f>
        <v/>
      </c>
    </row>
    <row r="5213" ht="15.75" customHeight="1" s="121">
      <c r="B5213">
        <f>D5213&amp;Q5213&amp;E5213</f>
        <v/>
      </c>
      <c r="C5213" s="73" t="inlineStr">
        <is>
          <t>FUTSTK</t>
        </is>
      </c>
      <c r="D5213" s="73" t="inlineStr">
        <is>
          <t>BHARATFORG</t>
        </is>
      </c>
      <c r="E5213" s="78" t="n">
        <v>45134</v>
      </c>
      <c r="F5213" s="75" t="n">
        <v>0</v>
      </c>
      <c r="G5213" s="73" t="inlineStr">
        <is>
          <t>XX</t>
        </is>
      </c>
      <c r="H5213" s="75" t="n">
        <v>862.4</v>
      </c>
      <c r="I5213" s="75" t="n">
        <v>862.4</v>
      </c>
      <c r="J5213" s="75" t="n">
        <v>850.45</v>
      </c>
      <c r="K5213" s="75" t="n">
        <v>859.1</v>
      </c>
      <c r="L5213" s="75" t="n">
        <v>859.1</v>
      </c>
      <c r="M5213" s="75" t="n">
        <v>1382</v>
      </c>
      <c r="N5213" s="75" t="n">
        <v>11836.76</v>
      </c>
      <c r="O5213" s="75" t="n">
        <v>7787000</v>
      </c>
      <c r="P5213" s="75" t="n">
        <v>-141000</v>
      </c>
      <c r="Q5213" s="79" t="n">
        <v>45120</v>
      </c>
      <c r="AR5213">
        <f>IF($AU$2&lt;&gt;5,NA(),IF(D5213=D5212,0,IF(AND(D14714=D5213,D5214=D5213),O5213+O5214+O14714,IF(D5214=D5213,O5214+O5213,O5213))))</f>
        <v/>
      </c>
      <c r="AS5213">
        <f>IF($AU$2&lt;&gt;5,NA(),IF(D5213=D5212,0,IF(AND(D14714=D5213,D5214=D5213),P5213+P5214+P14714,IF(D5214=D5213,P5214+P5213,P5213))))</f>
        <v/>
      </c>
      <c r="AT5213">
        <f>AR5213-AS5213</f>
        <v/>
      </c>
    </row>
    <row r="5214" ht="15.75" customHeight="1" s="121">
      <c r="B5214">
        <f>D5214&amp;Q5214&amp;E5214</f>
        <v/>
      </c>
      <c r="C5214" s="73" t="inlineStr">
        <is>
          <t>FUTSTK</t>
        </is>
      </c>
      <c r="D5214" s="73" t="inlineStr">
        <is>
          <t>BHARATFORG</t>
        </is>
      </c>
      <c r="E5214" s="78" t="n">
        <v>45169</v>
      </c>
      <c r="F5214" s="75" t="n">
        <v>0</v>
      </c>
      <c r="G5214" s="73" t="inlineStr">
        <is>
          <t>XX</t>
        </is>
      </c>
      <c r="H5214" s="75" t="n">
        <v>864.55</v>
      </c>
      <c r="I5214" s="75" t="n">
        <v>866</v>
      </c>
      <c r="J5214" s="75" t="n">
        <v>855.1</v>
      </c>
      <c r="K5214" s="75" t="n">
        <v>864.25</v>
      </c>
      <c r="L5214" s="75" t="n">
        <v>864.25</v>
      </c>
      <c r="M5214" s="75" t="n">
        <v>42</v>
      </c>
      <c r="N5214" s="75" t="n">
        <v>361.47</v>
      </c>
      <c r="O5214" s="75" t="n">
        <v>189000</v>
      </c>
      <c r="P5214" s="75" t="n">
        <v>10000</v>
      </c>
      <c r="Q5214" s="79" t="n">
        <v>45120</v>
      </c>
      <c r="AR5214">
        <f>IF($AU$2&lt;&gt;5,NA(),IF(D5214=D5213,0,IF(AND(D14715=D5214,D5215=D5214),O5214+O5215+O14715,IF(D5215=D5214,O5215+O5214,O5214))))</f>
        <v/>
      </c>
      <c r="AS5214">
        <f>IF($AU$2&lt;&gt;5,NA(),IF(D5214=D5213,0,IF(AND(D14715=D5214,D5215=D5214),P5214+P5215+P14715,IF(D5215=D5214,P5215+P5214,P5214))))</f>
        <v/>
      </c>
      <c r="AT5214">
        <f>AR5214-AS5214</f>
        <v/>
      </c>
    </row>
    <row r="5215" ht="15.75" customHeight="1" s="121">
      <c r="B5215">
        <f>D5215&amp;Q5215&amp;E5215</f>
        <v/>
      </c>
      <c r="C5215" s="73" t="inlineStr">
        <is>
          <t>FUTSTK</t>
        </is>
      </c>
      <c r="D5215" s="73" t="inlineStr">
        <is>
          <t>BHARATFORG</t>
        </is>
      </c>
      <c r="E5215" s="78" t="n">
        <v>45197</v>
      </c>
      <c r="F5215" s="75" t="n">
        <v>0</v>
      </c>
      <c r="G5215" s="73" t="inlineStr">
        <is>
          <t>XX</t>
        </is>
      </c>
      <c r="H5215" s="75" t="n">
        <v>865</v>
      </c>
      <c r="I5215" s="75" t="n">
        <v>865</v>
      </c>
      <c r="J5215" s="75" t="n">
        <v>865</v>
      </c>
      <c r="K5215" s="75" t="n">
        <v>865</v>
      </c>
      <c r="L5215" s="75" t="n">
        <v>871.1</v>
      </c>
      <c r="M5215" s="75" t="n">
        <v>1</v>
      </c>
      <c r="N5215" s="75" t="n">
        <v>8.65</v>
      </c>
      <c r="O5215" s="75" t="n">
        <v>5000</v>
      </c>
      <c r="P5215" s="75" t="n">
        <v>0</v>
      </c>
      <c r="Q5215" s="79" t="n">
        <v>45120</v>
      </c>
      <c r="AR5215">
        <f>IF($AU$2&lt;&gt;5,NA(),IF(D5215=D5214,0,IF(AND(D14716=D5215,D5216=D5215),O5215+O5216+O14716,IF(D5216=D5215,O5216+O5215,O5215))))</f>
        <v/>
      </c>
      <c r="AS5215">
        <f>IF($AU$2&lt;&gt;5,NA(),IF(D5215=D5214,0,IF(AND(D14716=D5215,D5216=D5215),P5215+P5216+P14716,IF(D5216=D5215,P5216+P5215,P5215))))</f>
        <v/>
      </c>
      <c r="AT5215">
        <f>AR5215-AS5215</f>
        <v/>
      </c>
    </row>
    <row r="5216" ht="15.75" customHeight="1" s="121">
      <c r="B5216">
        <f>D5216&amp;Q5216&amp;E5216</f>
        <v/>
      </c>
      <c r="C5216" s="73" t="inlineStr">
        <is>
          <t>FUTSTK</t>
        </is>
      </c>
      <c r="D5216" s="73" t="inlineStr">
        <is>
          <t>BHARTIARTL</t>
        </is>
      </c>
      <c r="E5216" s="78" t="n">
        <v>45134</v>
      </c>
      <c r="F5216" s="75" t="n">
        <v>0</v>
      </c>
      <c r="G5216" s="73" t="inlineStr">
        <is>
          <t>XX</t>
        </is>
      </c>
      <c r="H5216" s="75" t="n">
        <v>895</v>
      </c>
      <c r="I5216" s="75" t="n">
        <v>895.75</v>
      </c>
      <c r="J5216" s="75" t="n">
        <v>886.6</v>
      </c>
      <c r="K5216" s="75" t="n">
        <v>888.1</v>
      </c>
      <c r="L5216" s="75" t="n">
        <v>888.1</v>
      </c>
      <c r="M5216" s="75" t="n">
        <v>4274</v>
      </c>
      <c r="N5216" s="75" t="n">
        <v>36170.38</v>
      </c>
      <c r="O5216" s="75" t="n">
        <v>36298550</v>
      </c>
      <c r="P5216" s="75" t="n">
        <v>207100</v>
      </c>
      <c r="Q5216" s="79" t="n">
        <v>45120</v>
      </c>
      <c r="AR5216">
        <f>IF($AU$2&lt;&gt;5,NA(),IF(D5216=D5215,0,IF(AND(D14717=D5216,D5217=D5216),O5216+O5217+O14717,IF(D5217=D5216,O5217+O5216,O5216))))</f>
        <v/>
      </c>
      <c r="AS5216">
        <f>IF($AU$2&lt;&gt;5,NA(),IF(D5216=D5215,0,IF(AND(D14717=D5216,D5217=D5216),P5216+P5217+P14717,IF(D5217=D5216,P5217+P5216,P5216))))</f>
        <v/>
      </c>
      <c r="AT5216">
        <f>AR5216-AS5216</f>
        <v/>
      </c>
    </row>
    <row r="5217" ht="15.75" customHeight="1" s="121">
      <c r="B5217">
        <f>D5217&amp;Q5217&amp;E5217</f>
        <v/>
      </c>
      <c r="C5217" s="73" t="inlineStr">
        <is>
          <t>FUTSTK</t>
        </is>
      </c>
      <c r="D5217" s="73" t="inlineStr">
        <is>
          <t>BHARTIARTL</t>
        </is>
      </c>
      <c r="E5217" s="78" t="n">
        <v>45169</v>
      </c>
      <c r="F5217" s="75" t="n">
        <v>0</v>
      </c>
      <c r="G5217" s="73" t="inlineStr">
        <is>
          <t>XX</t>
        </is>
      </c>
      <c r="H5217" s="75" t="n">
        <v>894.35</v>
      </c>
      <c r="I5217" s="75" t="n">
        <v>896.85</v>
      </c>
      <c r="J5217" s="75" t="n">
        <v>889.25</v>
      </c>
      <c r="K5217" s="75" t="n">
        <v>890.6</v>
      </c>
      <c r="L5217" s="75" t="n">
        <v>890.6</v>
      </c>
      <c r="M5217" s="75" t="n">
        <v>269</v>
      </c>
      <c r="N5217" s="75" t="n">
        <v>2284.69</v>
      </c>
      <c r="O5217" s="75" t="n">
        <v>3632800</v>
      </c>
      <c r="P5217" s="75" t="n">
        <v>59850</v>
      </c>
      <c r="Q5217" s="79" t="n">
        <v>45120</v>
      </c>
      <c r="AR5217">
        <f>IF($AU$2&lt;&gt;5,NA(),IF(D5217=D5216,0,IF(AND(D14718=D5217,D5218=D5217),O5217+O5218+O14718,IF(D5218=D5217,O5218+O5217,O5217))))</f>
        <v/>
      </c>
      <c r="AS5217">
        <f>IF($AU$2&lt;&gt;5,NA(),IF(D5217=D5216,0,IF(AND(D14718=D5217,D5218=D5217),P5217+P5218+P14718,IF(D5218=D5217,P5218+P5217,P5217))))</f>
        <v/>
      </c>
      <c r="AT5217">
        <f>AR5217-AS5217</f>
        <v/>
      </c>
    </row>
    <row r="5218" ht="15.75" customHeight="1" s="121">
      <c r="B5218">
        <f>D5218&amp;Q5218&amp;E5218</f>
        <v/>
      </c>
      <c r="C5218" s="73" t="inlineStr">
        <is>
          <t>FUTSTK</t>
        </is>
      </c>
      <c r="D5218" s="73" t="inlineStr">
        <is>
          <t>BHARTIARTL</t>
        </is>
      </c>
      <c r="E5218" s="78" t="n">
        <v>45197</v>
      </c>
      <c r="F5218" s="75" t="n">
        <v>0</v>
      </c>
      <c r="G5218" s="73" t="inlineStr">
        <is>
          <t>XX</t>
        </is>
      </c>
      <c r="H5218" s="75" t="n">
        <v>899.65</v>
      </c>
      <c r="I5218" s="75" t="n">
        <v>899.65</v>
      </c>
      <c r="J5218" s="75" t="n">
        <v>894.9</v>
      </c>
      <c r="K5218" s="75" t="n">
        <v>895.25</v>
      </c>
      <c r="L5218" s="75" t="n">
        <v>895.25</v>
      </c>
      <c r="M5218" s="75" t="n">
        <v>7</v>
      </c>
      <c r="N5218" s="75" t="n">
        <v>59.7</v>
      </c>
      <c r="O5218" s="75" t="n">
        <v>24700</v>
      </c>
      <c r="P5218" s="75" t="n">
        <v>0</v>
      </c>
      <c r="Q5218" s="79" t="n">
        <v>45120</v>
      </c>
      <c r="AR5218">
        <f>IF($AU$2&lt;&gt;5,NA(),IF(D5218=D5217,0,IF(AND(D14719=D5218,D5219=D5218),O5218+O5219+O14719,IF(D5219=D5218,O5219+O5218,O5218))))</f>
        <v/>
      </c>
      <c r="AS5218">
        <f>IF($AU$2&lt;&gt;5,NA(),IF(D5218=D5217,0,IF(AND(D14719=D5218,D5219=D5218),P5218+P5219+P14719,IF(D5219=D5218,P5219+P5218,P5218))))</f>
        <v/>
      </c>
      <c r="AT5218">
        <f>AR5218-AS5218</f>
        <v/>
      </c>
    </row>
    <row r="5219" ht="15.75" customHeight="1" s="121">
      <c r="B5219">
        <f>D5219&amp;Q5219&amp;E5219</f>
        <v/>
      </c>
      <c r="C5219" s="73" t="inlineStr">
        <is>
          <t>FUTSTK</t>
        </is>
      </c>
      <c r="D5219" s="73" t="inlineStr">
        <is>
          <t>BHEL</t>
        </is>
      </c>
      <c r="E5219" s="78" t="n">
        <v>45134</v>
      </c>
      <c r="F5219" s="75" t="n">
        <v>0</v>
      </c>
      <c r="G5219" s="73" t="inlineStr">
        <is>
          <t>XX</t>
        </is>
      </c>
      <c r="H5219" s="75" t="n">
        <v>95.25</v>
      </c>
      <c r="I5219" s="75" t="n">
        <v>97</v>
      </c>
      <c r="J5219" s="75" t="n">
        <v>91.59999999999999</v>
      </c>
      <c r="K5219" s="75" t="n">
        <v>92.2</v>
      </c>
      <c r="L5219" s="75" t="n">
        <v>92.2</v>
      </c>
      <c r="M5219" s="75" t="n">
        <v>5655</v>
      </c>
      <c r="N5219" s="75" t="n">
        <v>55983.53</v>
      </c>
      <c r="O5219" s="75" t="n">
        <v>94363500</v>
      </c>
      <c r="P5219" s="75" t="n">
        <v>1648500</v>
      </c>
      <c r="Q5219" s="79" t="n">
        <v>45120</v>
      </c>
      <c r="AR5219">
        <f>IF($AU$2&lt;&gt;5,NA(),IF(D5219=D5218,0,IF(AND(D14720=D5219,D5220=D5219),O5219+O5220+O14720,IF(D5220=D5219,O5220+O5219,O5219))))</f>
        <v/>
      </c>
      <c r="AS5219">
        <f>IF($AU$2&lt;&gt;5,NA(),IF(D5219=D5218,0,IF(AND(D14720=D5219,D5220=D5219),P5219+P5220+P14720,IF(D5220=D5219,P5220+P5219,P5219))))</f>
        <v/>
      </c>
      <c r="AT5219">
        <f>AR5219-AS5219</f>
        <v/>
      </c>
    </row>
    <row r="5220" ht="15.75" customHeight="1" s="121">
      <c r="B5220">
        <f>D5220&amp;Q5220&amp;E5220</f>
        <v/>
      </c>
      <c r="C5220" s="73" t="inlineStr">
        <is>
          <t>FUTSTK</t>
        </is>
      </c>
      <c r="D5220" s="73" t="inlineStr">
        <is>
          <t>BHEL</t>
        </is>
      </c>
      <c r="E5220" s="78" t="n">
        <v>45169</v>
      </c>
      <c r="F5220" s="75" t="n">
        <v>0</v>
      </c>
      <c r="G5220" s="73" t="inlineStr">
        <is>
          <t>XX</t>
        </is>
      </c>
      <c r="H5220" s="75" t="n">
        <v>95.95</v>
      </c>
      <c r="I5220" s="75" t="n">
        <v>97.40000000000001</v>
      </c>
      <c r="J5220" s="75" t="n">
        <v>92.2</v>
      </c>
      <c r="K5220" s="75" t="n">
        <v>92.75</v>
      </c>
      <c r="L5220" s="75" t="n">
        <v>92.75</v>
      </c>
      <c r="M5220" s="75" t="n">
        <v>826</v>
      </c>
      <c r="N5220" s="75" t="n">
        <v>8216.190000000001</v>
      </c>
      <c r="O5220" s="75" t="n">
        <v>11938500</v>
      </c>
      <c r="P5220" s="75" t="n">
        <v>2499000</v>
      </c>
      <c r="Q5220" s="79" t="n">
        <v>45120</v>
      </c>
      <c r="AR5220">
        <f>IF($AU$2&lt;&gt;5,NA(),IF(D5220=D5219,0,IF(AND(D14721=D5220,D5221=D5220),O5220+O5221+O14721,IF(D5221=D5220,O5221+O5220,O5220))))</f>
        <v/>
      </c>
      <c r="AS5220">
        <f>IF($AU$2&lt;&gt;5,NA(),IF(D5220=D5219,0,IF(AND(D14721=D5220,D5221=D5220),P5220+P5221+P14721,IF(D5221=D5220,P5221+P5220,P5220))))</f>
        <v/>
      </c>
      <c r="AT5220">
        <f>AR5220-AS5220</f>
        <v/>
      </c>
    </row>
    <row r="5221" ht="15.75" customHeight="1" s="121">
      <c r="B5221">
        <f>D5221&amp;Q5221&amp;E5221</f>
        <v/>
      </c>
      <c r="C5221" s="73" t="inlineStr">
        <is>
          <t>FUTSTK</t>
        </is>
      </c>
      <c r="D5221" s="73" t="inlineStr">
        <is>
          <t>BHEL</t>
        </is>
      </c>
      <c r="E5221" s="78" t="n">
        <v>45197</v>
      </c>
      <c r="F5221" s="75" t="n">
        <v>0</v>
      </c>
      <c r="G5221" s="73" t="inlineStr">
        <is>
          <t>XX</t>
        </is>
      </c>
      <c r="H5221" s="75" t="n">
        <v>96.5</v>
      </c>
      <c r="I5221" s="75" t="n">
        <v>97.65000000000001</v>
      </c>
      <c r="J5221" s="75" t="n">
        <v>92.8</v>
      </c>
      <c r="K5221" s="75" t="n">
        <v>92.8</v>
      </c>
      <c r="L5221" s="75" t="n">
        <v>93.2</v>
      </c>
      <c r="M5221" s="75" t="n">
        <v>18</v>
      </c>
      <c r="N5221" s="75" t="n">
        <v>179.81</v>
      </c>
      <c r="O5221" s="75" t="n">
        <v>1029000</v>
      </c>
      <c r="P5221" s="75" t="n">
        <v>94500</v>
      </c>
      <c r="Q5221" s="79" t="n">
        <v>45120</v>
      </c>
      <c r="AR5221">
        <f>IF($AU$2&lt;&gt;5,NA(),IF(D5221=D5220,0,IF(AND(D14722=D5221,D5222=D5221),O5221+O5222+O14722,IF(D5222=D5221,O5222+O5221,O5221))))</f>
        <v/>
      </c>
      <c r="AS5221">
        <f>IF($AU$2&lt;&gt;5,NA(),IF(D5221=D5220,0,IF(AND(D14722=D5221,D5222=D5221),P5221+P5222+P14722,IF(D5222=D5221,P5222+P5221,P5221))))</f>
        <v/>
      </c>
      <c r="AT5221">
        <f>AR5221-AS5221</f>
        <v/>
      </c>
    </row>
    <row r="5222" ht="15.75" customHeight="1" s="121">
      <c r="B5222">
        <f>D5222&amp;Q5222&amp;E5222</f>
        <v/>
      </c>
      <c r="C5222" s="73" t="inlineStr">
        <is>
          <t>FUTSTK</t>
        </is>
      </c>
      <c r="D5222" s="73" t="inlineStr">
        <is>
          <t>BIOCON</t>
        </is>
      </c>
      <c r="E5222" s="78" t="n">
        <v>45134</v>
      </c>
      <c r="F5222" s="75" t="n">
        <v>0</v>
      </c>
      <c r="G5222" s="73" t="inlineStr">
        <is>
          <t>XX</t>
        </is>
      </c>
      <c r="H5222" s="75" t="n">
        <v>261.45</v>
      </c>
      <c r="I5222" s="75" t="n">
        <v>263.05</v>
      </c>
      <c r="J5222" s="75" t="n">
        <v>256.45</v>
      </c>
      <c r="K5222" s="75" t="n">
        <v>257.75</v>
      </c>
      <c r="L5222" s="75" t="n">
        <v>257.75</v>
      </c>
      <c r="M5222" s="75" t="n">
        <v>1815</v>
      </c>
      <c r="N5222" s="75" t="n">
        <v>11757.72</v>
      </c>
      <c r="O5222" s="75" t="n">
        <v>32290000</v>
      </c>
      <c r="P5222" s="75" t="n">
        <v>50000</v>
      </c>
      <c r="Q5222" s="79" t="n">
        <v>45120</v>
      </c>
      <c r="AR5222">
        <f>IF($AU$2&lt;&gt;5,NA(),IF(D5222=D5221,0,IF(AND(D14723=D5222,D5223=D5222),O5222+O5223+O14723,IF(D5223=D5222,O5223+O5222,O5222))))</f>
        <v/>
      </c>
      <c r="AS5222">
        <f>IF($AU$2&lt;&gt;5,NA(),IF(D5222=D5221,0,IF(AND(D14723=D5222,D5223=D5222),P5222+P5223+P14723,IF(D5223=D5222,P5223+P5222,P5222))))</f>
        <v/>
      </c>
      <c r="AT5222">
        <f>AR5222-AS5222</f>
        <v/>
      </c>
    </row>
    <row r="5223" ht="15.75" customHeight="1" s="121">
      <c r="B5223">
        <f>D5223&amp;Q5223&amp;E5223</f>
        <v/>
      </c>
      <c r="C5223" s="73" t="inlineStr">
        <is>
          <t>FUTSTK</t>
        </is>
      </c>
      <c r="D5223" s="73" t="inlineStr">
        <is>
          <t>BIOCON</t>
        </is>
      </c>
      <c r="E5223" s="78" t="n">
        <v>45169</v>
      </c>
      <c r="F5223" s="75" t="n">
        <v>0</v>
      </c>
      <c r="G5223" s="73" t="inlineStr">
        <is>
          <t>XX</t>
        </is>
      </c>
      <c r="H5223" s="75" t="n">
        <v>263.65</v>
      </c>
      <c r="I5223" s="75" t="n">
        <v>264.05</v>
      </c>
      <c r="J5223" s="75" t="n">
        <v>258.5</v>
      </c>
      <c r="K5223" s="75" t="n">
        <v>259.65</v>
      </c>
      <c r="L5223" s="75" t="n">
        <v>259.65</v>
      </c>
      <c r="M5223" s="75" t="n">
        <v>159</v>
      </c>
      <c r="N5223" s="75" t="n">
        <v>1037.89</v>
      </c>
      <c r="O5223" s="75" t="n">
        <v>1737500</v>
      </c>
      <c r="P5223" s="75" t="n">
        <v>82500</v>
      </c>
      <c r="Q5223" s="79" t="n">
        <v>45120</v>
      </c>
      <c r="AR5223">
        <f>IF($AU$2&lt;&gt;5,NA(),IF(D5223=D5222,0,IF(AND(D14724=D5223,D5224=D5223),O5223+O5224+O14724,IF(D5224=D5223,O5224+O5223,O5223))))</f>
        <v/>
      </c>
      <c r="AS5223">
        <f>IF($AU$2&lt;&gt;5,NA(),IF(D5223=D5222,0,IF(AND(D14724=D5223,D5224=D5223),P5223+P5224+P14724,IF(D5224=D5223,P5224+P5223,P5223))))</f>
        <v/>
      </c>
      <c r="AT5223">
        <f>AR5223-AS5223</f>
        <v/>
      </c>
    </row>
    <row r="5224" ht="15.75" customHeight="1" s="121">
      <c r="B5224">
        <f>D5224&amp;Q5224&amp;E5224</f>
        <v/>
      </c>
      <c r="C5224" s="73" t="inlineStr">
        <is>
          <t>FUTSTK</t>
        </is>
      </c>
      <c r="D5224" s="73" t="inlineStr">
        <is>
          <t>BIOCON</t>
        </is>
      </c>
      <c r="E5224" s="78" t="n">
        <v>45197</v>
      </c>
      <c r="F5224" s="75" t="n">
        <v>0</v>
      </c>
      <c r="G5224" s="73" t="inlineStr">
        <is>
          <t>XX</t>
        </is>
      </c>
      <c r="H5224" s="75" t="n">
        <v>263.05</v>
      </c>
      <c r="I5224" s="75" t="n">
        <v>263.5</v>
      </c>
      <c r="J5224" s="75" t="n">
        <v>260.65</v>
      </c>
      <c r="K5224" s="75" t="n">
        <v>260.65</v>
      </c>
      <c r="L5224" s="75" t="n">
        <v>261.05</v>
      </c>
      <c r="M5224" s="75" t="n">
        <v>6</v>
      </c>
      <c r="N5224" s="75" t="n">
        <v>39.39</v>
      </c>
      <c r="O5224" s="75" t="n">
        <v>150000</v>
      </c>
      <c r="P5224" s="75" t="n">
        <v>2500</v>
      </c>
      <c r="Q5224" s="79" t="n">
        <v>45120</v>
      </c>
      <c r="AR5224">
        <f>IF($AU$2&lt;&gt;5,NA(),IF(D5224=D5223,0,IF(AND(D14725=D5224,D5225=D5224),O5224+O5225+O14725,IF(D5225=D5224,O5225+O5224,O5224))))</f>
        <v/>
      </c>
      <c r="AS5224">
        <f>IF($AU$2&lt;&gt;5,NA(),IF(D5224=D5223,0,IF(AND(D14725=D5224,D5225=D5224),P5224+P5225+P14725,IF(D5225=D5224,P5225+P5224,P5224))))</f>
        <v/>
      </c>
      <c r="AT5224">
        <f>AR5224-AS5224</f>
        <v/>
      </c>
    </row>
    <row r="5225" ht="15.75" customHeight="1" s="121">
      <c r="B5225">
        <f>D5225&amp;Q5225&amp;E5225</f>
        <v/>
      </c>
      <c r="C5225" s="73" t="inlineStr">
        <is>
          <t>FUTSTK</t>
        </is>
      </c>
      <c r="D5225" s="73" t="inlineStr">
        <is>
          <t>BOSCHLTD</t>
        </is>
      </c>
      <c r="E5225" s="78" t="n">
        <v>45134</v>
      </c>
      <c r="F5225" s="75" t="n">
        <v>0</v>
      </c>
      <c r="G5225" s="73" t="inlineStr">
        <is>
          <t>XX</t>
        </is>
      </c>
      <c r="H5225" s="75" t="n">
        <v>19454.2</v>
      </c>
      <c r="I5225" s="75" t="n">
        <v>19454.2</v>
      </c>
      <c r="J5225" s="75" t="n">
        <v>18780.1</v>
      </c>
      <c r="K5225" s="75" t="n">
        <v>18870.75</v>
      </c>
      <c r="L5225" s="75" t="n">
        <v>18870.75</v>
      </c>
      <c r="M5225" s="75" t="n">
        <v>1195</v>
      </c>
      <c r="N5225" s="75" t="n">
        <v>11379.6</v>
      </c>
      <c r="O5225" s="75" t="n">
        <v>191950</v>
      </c>
      <c r="P5225" s="75" t="n">
        <v>-9100</v>
      </c>
      <c r="Q5225" s="79" t="n">
        <v>45120</v>
      </c>
      <c r="AR5225">
        <f>IF($AU$2&lt;&gt;5,NA(),IF(D5225=D5224,0,IF(AND(D14726=D5225,D5226=D5225),O5225+O5226+O14726,IF(D5226=D5225,O5226+O5225,O5225))))</f>
        <v/>
      </c>
      <c r="AS5225">
        <f>IF($AU$2&lt;&gt;5,NA(),IF(D5225=D5224,0,IF(AND(D14726=D5225,D5226=D5225),P5225+P5226+P14726,IF(D5226=D5225,P5226+P5225,P5225))))</f>
        <v/>
      </c>
      <c r="AT5225">
        <f>AR5225-AS5225</f>
        <v/>
      </c>
    </row>
    <row r="5226" ht="15.75" customHeight="1" s="121">
      <c r="B5226">
        <f>D5226&amp;Q5226&amp;E5226</f>
        <v/>
      </c>
      <c r="C5226" s="73" t="inlineStr">
        <is>
          <t>FUTSTK</t>
        </is>
      </c>
      <c r="D5226" s="73" t="inlineStr">
        <is>
          <t>BOSCHLTD</t>
        </is>
      </c>
      <c r="E5226" s="78" t="n">
        <v>45169</v>
      </c>
      <c r="F5226" s="75" t="n">
        <v>0</v>
      </c>
      <c r="G5226" s="73" t="inlineStr">
        <is>
          <t>XX</t>
        </is>
      </c>
      <c r="H5226" s="75" t="n">
        <v>19384.25</v>
      </c>
      <c r="I5226" s="75" t="n">
        <v>19530</v>
      </c>
      <c r="J5226" s="75" t="n">
        <v>18947.45</v>
      </c>
      <c r="K5226" s="75" t="n">
        <v>19011.8</v>
      </c>
      <c r="L5226" s="75" t="n">
        <v>19011.8</v>
      </c>
      <c r="M5226" s="75" t="n">
        <v>135</v>
      </c>
      <c r="N5226" s="75" t="n">
        <v>1294.75</v>
      </c>
      <c r="O5226" s="75" t="n">
        <v>7450</v>
      </c>
      <c r="P5226" s="75" t="n">
        <v>2750</v>
      </c>
      <c r="Q5226" s="79" t="n">
        <v>45120</v>
      </c>
      <c r="AR5226">
        <f>IF($AU$2&lt;&gt;5,NA(),IF(D5226=D5225,0,IF(AND(D14727=D5226,D5227=D5226),O5226+O5227+O14727,IF(D5227=D5226,O5227+O5226,O5226))))</f>
        <v/>
      </c>
      <c r="AS5226">
        <f>IF($AU$2&lt;&gt;5,NA(),IF(D5226=D5225,0,IF(AND(D14727=D5226,D5227=D5226),P5226+P5227+P14727,IF(D5227=D5226,P5227+P5226,P5226))))</f>
        <v/>
      </c>
      <c r="AT5226">
        <f>AR5226-AS5226</f>
        <v/>
      </c>
    </row>
    <row r="5227" ht="15.75" customHeight="1" s="121">
      <c r="B5227">
        <f>D5227&amp;Q5227&amp;E5227</f>
        <v/>
      </c>
      <c r="C5227" s="73" t="inlineStr">
        <is>
          <t>FUTSTK</t>
        </is>
      </c>
      <c r="D5227" s="73" t="inlineStr">
        <is>
          <t>BOSCHLTD</t>
        </is>
      </c>
      <c r="E5227" s="78" t="n">
        <v>45197</v>
      </c>
      <c r="F5227" s="75" t="n">
        <v>0</v>
      </c>
      <c r="G5227" s="73" t="inlineStr">
        <is>
          <t>XX</t>
        </is>
      </c>
      <c r="H5227" s="75" t="n">
        <v>0</v>
      </c>
      <c r="I5227" s="75" t="n">
        <v>0</v>
      </c>
      <c r="J5227" s="75" t="n">
        <v>0</v>
      </c>
      <c r="K5227" s="75" t="n">
        <v>19300.75</v>
      </c>
      <c r="L5227" s="75" t="n">
        <v>19420.9</v>
      </c>
      <c r="M5227" s="75" t="n">
        <v>0</v>
      </c>
      <c r="N5227" s="75" t="n">
        <v>0</v>
      </c>
      <c r="O5227" s="75" t="n">
        <v>100</v>
      </c>
      <c r="P5227" s="75" t="n">
        <v>0</v>
      </c>
      <c r="Q5227" s="79" t="n">
        <v>45120</v>
      </c>
      <c r="AR5227">
        <f>IF($AU$2&lt;&gt;5,NA(),IF(D5227=D5226,0,IF(AND(D14728=D5227,D5228=D5227),O5227+O5228+O14728,IF(D5228=D5227,O5228+O5227,O5227))))</f>
        <v/>
      </c>
      <c r="AS5227">
        <f>IF($AU$2&lt;&gt;5,NA(),IF(D5227=D5226,0,IF(AND(D14728=D5227,D5228=D5227),P5227+P5228+P14728,IF(D5228=D5227,P5228+P5227,P5227))))</f>
        <v/>
      </c>
      <c r="AT5227">
        <f>AR5227-AS5227</f>
        <v/>
      </c>
    </row>
    <row r="5228" ht="15.75" customHeight="1" s="121">
      <c r="B5228">
        <f>D5228&amp;Q5228&amp;E5228</f>
        <v/>
      </c>
      <c r="C5228" s="73" t="inlineStr">
        <is>
          <t>FUTSTK</t>
        </is>
      </c>
      <c r="D5228" s="73" t="inlineStr">
        <is>
          <t>BPCL</t>
        </is>
      </c>
      <c r="E5228" s="78" t="n">
        <v>45134</v>
      </c>
      <c r="F5228" s="75" t="n">
        <v>0</v>
      </c>
      <c r="G5228" s="73" t="inlineStr">
        <is>
          <t>XX</t>
        </is>
      </c>
      <c r="H5228" s="75" t="n">
        <v>389.15</v>
      </c>
      <c r="I5228" s="75" t="n">
        <v>389.15</v>
      </c>
      <c r="J5228" s="75" t="n">
        <v>380.1</v>
      </c>
      <c r="K5228" s="75" t="n">
        <v>380.8</v>
      </c>
      <c r="L5228" s="75" t="n">
        <v>380.8</v>
      </c>
      <c r="M5228" s="75" t="n">
        <v>1625</v>
      </c>
      <c r="N5228" s="75" t="n">
        <v>11240</v>
      </c>
      <c r="O5228" s="75" t="n">
        <v>22154400</v>
      </c>
      <c r="P5228" s="75" t="n">
        <v>-302400</v>
      </c>
      <c r="Q5228" s="79" t="n">
        <v>45120</v>
      </c>
      <c r="AR5228">
        <f>IF($AU$2&lt;&gt;5,NA(),IF(D5228=D5227,0,IF(AND(D14729=D5228,D5229=D5228),O5228+O5229+O14729,IF(D5229=D5228,O5229+O5228,O5228))))</f>
        <v/>
      </c>
      <c r="AS5228">
        <f>IF($AU$2&lt;&gt;5,NA(),IF(D5228=D5227,0,IF(AND(D14729=D5228,D5229=D5228),P5228+P5229+P14729,IF(D5229=D5228,P5229+P5228,P5228))))</f>
        <v/>
      </c>
      <c r="AT5228">
        <f>AR5228-AS5228</f>
        <v/>
      </c>
    </row>
    <row r="5229" ht="15.75" customHeight="1" s="121">
      <c r="B5229">
        <f>D5229&amp;Q5229&amp;E5229</f>
        <v/>
      </c>
      <c r="C5229" s="73" t="inlineStr">
        <is>
          <t>FUTSTK</t>
        </is>
      </c>
      <c r="D5229" s="73" t="inlineStr">
        <is>
          <t>BPCL</t>
        </is>
      </c>
      <c r="E5229" s="78" t="n">
        <v>45169</v>
      </c>
      <c r="F5229" s="75" t="n">
        <v>0</v>
      </c>
      <c r="G5229" s="73" t="inlineStr">
        <is>
          <t>XX</t>
        </is>
      </c>
      <c r="H5229" s="75" t="n">
        <v>387</v>
      </c>
      <c r="I5229" s="75" t="n">
        <v>387.5</v>
      </c>
      <c r="J5229" s="75" t="n">
        <v>378.5</v>
      </c>
      <c r="K5229" s="75" t="n">
        <v>379.5</v>
      </c>
      <c r="L5229" s="75" t="n">
        <v>379.5</v>
      </c>
      <c r="M5229" s="75" t="n">
        <v>203</v>
      </c>
      <c r="N5229" s="75" t="n">
        <v>1396.19</v>
      </c>
      <c r="O5229" s="75" t="n">
        <v>1096200</v>
      </c>
      <c r="P5229" s="75" t="n">
        <v>57600</v>
      </c>
      <c r="Q5229" s="79" t="n">
        <v>45120</v>
      </c>
      <c r="AR5229">
        <f>IF($AU$2&lt;&gt;5,NA(),IF(D5229=D5228,0,IF(AND(D14730=D5229,D5230=D5229),O5229+O5230+O14730,IF(D5230=D5229,O5230+O5229,O5229))))</f>
        <v/>
      </c>
      <c r="AS5229">
        <f>IF($AU$2&lt;&gt;5,NA(),IF(D5229=D5228,0,IF(AND(D14730=D5229,D5230=D5229),P5229+P5230+P14730,IF(D5230=D5229,P5230+P5229,P5229))))</f>
        <v/>
      </c>
      <c r="AT5229">
        <f>AR5229-AS5229</f>
        <v/>
      </c>
    </row>
    <row r="5230" ht="15.75" customHeight="1" s="121">
      <c r="B5230">
        <f>D5230&amp;Q5230&amp;E5230</f>
        <v/>
      </c>
      <c r="C5230" s="73" t="inlineStr">
        <is>
          <t>FUTSTK</t>
        </is>
      </c>
      <c r="D5230" s="73" t="inlineStr">
        <is>
          <t>BPCL</t>
        </is>
      </c>
      <c r="E5230" s="78" t="n">
        <v>45197</v>
      </c>
      <c r="F5230" s="75" t="n">
        <v>0</v>
      </c>
      <c r="G5230" s="73" t="inlineStr">
        <is>
          <t>XX</t>
        </is>
      </c>
      <c r="H5230" s="75" t="n">
        <v>385.8</v>
      </c>
      <c r="I5230" s="75" t="n">
        <v>385.8</v>
      </c>
      <c r="J5230" s="75" t="n">
        <v>385.4</v>
      </c>
      <c r="K5230" s="75" t="n">
        <v>385.4</v>
      </c>
      <c r="L5230" s="75" t="n">
        <v>385.3</v>
      </c>
      <c r="M5230" s="75" t="n">
        <v>2</v>
      </c>
      <c r="N5230" s="75" t="n">
        <v>13.88</v>
      </c>
      <c r="O5230" s="75" t="n">
        <v>39600</v>
      </c>
      <c r="P5230" s="75" t="n">
        <v>-3600</v>
      </c>
      <c r="Q5230" s="79" t="n">
        <v>45120</v>
      </c>
      <c r="AR5230">
        <f>IF($AU$2&lt;&gt;5,NA(),IF(D5230=D5229,0,IF(AND(D14731=D5230,D5231=D5230),O5230+O5231+O14731,IF(D5231=D5230,O5231+O5230,O5230))))</f>
        <v/>
      </c>
      <c r="AS5230">
        <f>IF($AU$2&lt;&gt;5,NA(),IF(D5230=D5229,0,IF(AND(D14731=D5230,D5231=D5230),P5230+P5231+P14731,IF(D5231=D5230,P5231+P5230,P5230))))</f>
        <v/>
      </c>
      <c r="AT5230">
        <f>AR5230-AS5230</f>
        <v/>
      </c>
    </row>
    <row r="5231" ht="15.75" customHeight="1" s="121">
      <c r="B5231">
        <f>D5231&amp;Q5231&amp;E5231</f>
        <v/>
      </c>
      <c r="C5231" s="73" t="inlineStr">
        <is>
          <t>FUTSTK</t>
        </is>
      </c>
      <c r="D5231" s="73" t="inlineStr">
        <is>
          <t>BRITANNIA</t>
        </is>
      </c>
      <c r="E5231" s="78" t="n">
        <v>45134</v>
      </c>
      <c r="F5231" s="75" t="n">
        <v>0</v>
      </c>
      <c r="G5231" s="73" t="inlineStr">
        <is>
          <t>XX</t>
        </is>
      </c>
      <c r="H5231" s="75" t="n">
        <v>5169.55</v>
      </c>
      <c r="I5231" s="75" t="n">
        <v>5169.55</v>
      </c>
      <c r="J5231" s="75" t="n">
        <v>5089.7</v>
      </c>
      <c r="K5231" s="75" t="n">
        <v>5104.9</v>
      </c>
      <c r="L5231" s="75" t="n">
        <v>5104.9</v>
      </c>
      <c r="M5231" s="75" t="n">
        <v>1107</v>
      </c>
      <c r="N5231" s="75" t="n">
        <v>11348.65</v>
      </c>
      <c r="O5231" s="75" t="n">
        <v>1449600</v>
      </c>
      <c r="P5231" s="75" t="n">
        <v>4000</v>
      </c>
      <c r="Q5231" s="79" t="n">
        <v>45120</v>
      </c>
      <c r="AR5231">
        <f>IF($AU$2&lt;&gt;5,NA(),IF(D5231=D5230,0,IF(AND(D14732=D5231,D5232=D5231),O5231+O5232+O14732,IF(D5232=D5231,O5232+O5231,O5231))))</f>
        <v/>
      </c>
      <c r="AS5231">
        <f>IF($AU$2&lt;&gt;5,NA(),IF(D5231=D5230,0,IF(AND(D14732=D5231,D5232=D5231),P5231+P5232+P14732,IF(D5232=D5231,P5232+P5231,P5231))))</f>
        <v/>
      </c>
      <c r="AT5231">
        <f>AR5231-AS5231</f>
        <v/>
      </c>
    </row>
    <row r="5232" ht="15.75" customHeight="1" s="121">
      <c r="B5232">
        <f>D5232&amp;Q5232&amp;E5232</f>
        <v/>
      </c>
      <c r="C5232" s="73" t="inlineStr">
        <is>
          <t>FUTSTK</t>
        </is>
      </c>
      <c r="D5232" s="73" t="inlineStr">
        <is>
          <t>BRITANNIA</t>
        </is>
      </c>
      <c r="E5232" s="78" t="n">
        <v>45169</v>
      </c>
      <c r="F5232" s="75" t="n">
        <v>0</v>
      </c>
      <c r="G5232" s="73" t="inlineStr">
        <is>
          <t>XX</t>
        </is>
      </c>
      <c r="H5232" s="75" t="n">
        <v>5153.9</v>
      </c>
      <c r="I5232" s="75" t="n">
        <v>5185</v>
      </c>
      <c r="J5232" s="75" t="n">
        <v>5126.2</v>
      </c>
      <c r="K5232" s="75" t="n">
        <v>5141.5</v>
      </c>
      <c r="L5232" s="75" t="n">
        <v>5141.5</v>
      </c>
      <c r="M5232" s="75" t="n">
        <v>68</v>
      </c>
      <c r="N5232" s="75" t="n">
        <v>701.92</v>
      </c>
      <c r="O5232" s="75" t="n">
        <v>52600</v>
      </c>
      <c r="P5232" s="75" t="n">
        <v>2400</v>
      </c>
      <c r="Q5232" s="79" t="n">
        <v>45120</v>
      </c>
      <c r="AR5232">
        <f>IF($AU$2&lt;&gt;5,NA(),IF(D5232=D5231,0,IF(AND(D14733=D5232,D5233=D5232),O5232+O5233+O14733,IF(D5233=D5232,O5233+O5232,O5232))))</f>
        <v/>
      </c>
      <c r="AS5232">
        <f>IF($AU$2&lt;&gt;5,NA(),IF(D5232=D5231,0,IF(AND(D14733=D5232,D5233=D5232),P5232+P5233+P14733,IF(D5233=D5232,P5233+P5232,P5232))))</f>
        <v/>
      </c>
      <c r="AT5232">
        <f>AR5232-AS5232</f>
        <v/>
      </c>
    </row>
    <row r="5233" ht="15.75" customHeight="1" s="121">
      <c r="B5233">
        <f>D5233&amp;Q5233&amp;E5233</f>
        <v/>
      </c>
      <c r="C5233" s="73" t="inlineStr">
        <is>
          <t>FUTSTK</t>
        </is>
      </c>
      <c r="D5233" s="73" t="inlineStr">
        <is>
          <t>BRITANNIA</t>
        </is>
      </c>
      <c r="E5233" s="78" t="n">
        <v>45197</v>
      </c>
      <c r="F5233" s="75" t="n">
        <v>0</v>
      </c>
      <c r="G5233" s="73" t="inlineStr">
        <is>
          <t>XX</t>
        </is>
      </c>
      <c r="H5233" s="75" t="n">
        <v>5202.8</v>
      </c>
      <c r="I5233" s="75" t="n">
        <v>5202.8</v>
      </c>
      <c r="J5233" s="75" t="n">
        <v>5150.2</v>
      </c>
      <c r="K5233" s="75" t="n">
        <v>5154</v>
      </c>
      <c r="L5233" s="75" t="n">
        <v>5154</v>
      </c>
      <c r="M5233" s="75" t="n">
        <v>6</v>
      </c>
      <c r="N5233" s="75" t="n">
        <v>62.03</v>
      </c>
      <c r="O5233" s="75" t="n">
        <v>3200</v>
      </c>
      <c r="P5233" s="75" t="n">
        <v>400</v>
      </c>
      <c r="Q5233" s="79" t="n">
        <v>45120</v>
      </c>
      <c r="AR5233">
        <f>IF($AU$2&lt;&gt;5,NA(),IF(D5233=D5232,0,IF(AND(D14734=D5233,D5234=D5233),O5233+O5234+O14734,IF(D5234=D5233,O5234+O5233,O5233))))</f>
        <v/>
      </c>
      <c r="AS5233">
        <f>IF($AU$2&lt;&gt;5,NA(),IF(D5233=D5232,0,IF(AND(D14734=D5233,D5234=D5233),P5233+P5234+P14734,IF(D5234=D5233,P5234+P5233,P5233))))</f>
        <v/>
      </c>
      <c r="AT5233">
        <f>AR5233-AS5233</f>
        <v/>
      </c>
    </row>
    <row r="5234" ht="15.75" customHeight="1" s="121">
      <c r="B5234">
        <f>D5234&amp;Q5234&amp;E5234</f>
        <v/>
      </c>
      <c r="C5234" s="73" t="inlineStr">
        <is>
          <t>FUTSTK</t>
        </is>
      </c>
      <c r="D5234" s="73" t="inlineStr">
        <is>
          <t>BSOFT</t>
        </is>
      </c>
      <c r="E5234" s="78" t="n">
        <v>45134</v>
      </c>
      <c r="F5234" s="75" t="n">
        <v>0</v>
      </c>
      <c r="G5234" s="73" t="inlineStr">
        <is>
          <t>XX</t>
        </is>
      </c>
      <c r="H5234" s="75" t="n">
        <v>349.45</v>
      </c>
      <c r="I5234" s="75" t="n">
        <v>365.9</v>
      </c>
      <c r="J5234" s="75" t="n">
        <v>346.95</v>
      </c>
      <c r="K5234" s="75" t="n">
        <v>360.85</v>
      </c>
      <c r="L5234" s="75" t="n">
        <v>360.85</v>
      </c>
      <c r="M5234" s="75" t="n">
        <v>4603</v>
      </c>
      <c r="N5234" s="75" t="n">
        <v>33210</v>
      </c>
      <c r="O5234" s="75" t="n">
        <v>7814000</v>
      </c>
      <c r="P5234" s="75" t="n">
        <v>74000</v>
      </c>
      <c r="Q5234" s="79" t="n">
        <v>45120</v>
      </c>
      <c r="AR5234">
        <f>IF($AU$2&lt;&gt;5,NA(),IF(D5234=D5233,0,IF(AND(D14735=D5234,D5235=D5234),O5234+O5235+O14735,IF(D5235=D5234,O5235+O5234,O5234))))</f>
        <v/>
      </c>
      <c r="AS5234">
        <f>IF($AU$2&lt;&gt;5,NA(),IF(D5234=D5233,0,IF(AND(D14735=D5234,D5235=D5234),P5234+P5235+P14735,IF(D5235=D5234,P5235+P5234,P5234))))</f>
        <v/>
      </c>
      <c r="AT5234">
        <f>AR5234-AS5234</f>
        <v/>
      </c>
    </row>
    <row r="5235" ht="15.75" customHeight="1" s="121">
      <c r="B5235">
        <f>D5235&amp;Q5235&amp;E5235</f>
        <v/>
      </c>
      <c r="C5235" s="73" t="inlineStr">
        <is>
          <t>FUTSTK</t>
        </is>
      </c>
      <c r="D5235" s="73" t="inlineStr">
        <is>
          <t>BSOFT</t>
        </is>
      </c>
      <c r="E5235" s="78" t="n">
        <v>45169</v>
      </c>
      <c r="F5235" s="75" t="n">
        <v>0</v>
      </c>
      <c r="G5235" s="73" t="inlineStr">
        <is>
          <t>XX</t>
        </is>
      </c>
      <c r="H5235" s="75" t="n">
        <v>352.8</v>
      </c>
      <c r="I5235" s="75" t="n">
        <v>368.15</v>
      </c>
      <c r="J5235" s="75" t="n">
        <v>352.8</v>
      </c>
      <c r="K5235" s="75" t="n">
        <v>364</v>
      </c>
      <c r="L5235" s="75" t="n">
        <v>364</v>
      </c>
      <c r="M5235" s="75" t="n">
        <v>358</v>
      </c>
      <c r="N5235" s="75" t="n">
        <v>2604.59</v>
      </c>
      <c r="O5235" s="75" t="n">
        <v>328000</v>
      </c>
      <c r="P5235" s="75" t="n">
        <v>78000</v>
      </c>
      <c r="Q5235" s="79" t="n">
        <v>45120</v>
      </c>
      <c r="AR5235">
        <f>IF($AU$2&lt;&gt;5,NA(),IF(D5235=D5234,0,IF(AND(D14736=D5235,D5236=D5235),O5235+O5236+O14736,IF(D5236=D5235,O5236+O5235,O5235))))</f>
        <v/>
      </c>
      <c r="AS5235">
        <f>IF($AU$2&lt;&gt;5,NA(),IF(D5235=D5234,0,IF(AND(D14736=D5235,D5236=D5235),P5235+P5236+P14736,IF(D5236=D5235,P5236+P5235,P5235))))</f>
        <v/>
      </c>
      <c r="AT5235">
        <f>AR5235-AS5235</f>
        <v/>
      </c>
    </row>
    <row r="5236" ht="15.75" customHeight="1" s="121">
      <c r="B5236">
        <f>D5236&amp;Q5236&amp;E5236</f>
        <v/>
      </c>
      <c r="C5236" s="73" t="inlineStr">
        <is>
          <t>FUTSTK</t>
        </is>
      </c>
      <c r="D5236" s="73" t="inlineStr">
        <is>
          <t>BSOFT</t>
        </is>
      </c>
      <c r="E5236" s="78" t="n">
        <v>45197</v>
      </c>
      <c r="F5236" s="75" t="n">
        <v>0</v>
      </c>
      <c r="G5236" s="73" t="inlineStr">
        <is>
          <t>XX</t>
        </is>
      </c>
      <c r="H5236" s="75" t="n">
        <v>364.6</v>
      </c>
      <c r="I5236" s="75" t="n">
        <v>368.5</v>
      </c>
      <c r="J5236" s="75" t="n">
        <v>362.25</v>
      </c>
      <c r="K5236" s="75" t="n">
        <v>362.25</v>
      </c>
      <c r="L5236" s="75" t="n">
        <v>367.4</v>
      </c>
      <c r="M5236" s="75" t="n">
        <v>15</v>
      </c>
      <c r="N5236" s="75" t="n">
        <v>109.76</v>
      </c>
      <c r="O5236" s="75" t="n">
        <v>36000</v>
      </c>
      <c r="P5236" s="75" t="n">
        <v>16000</v>
      </c>
      <c r="Q5236" s="79" t="n">
        <v>45120</v>
      </c>
      <c r="AR5236">
        <f>IF($AU$2&lt;&gt;5,NA(),IF(D5236=D5235,0,IF(AND(D14737=D5236,D5237=D5236),O5236+O5237+O14737,IF(D5237=D5236,O5237+O5236,O5236))))</f>
        <v/>
      </c>
      <c r="AS5236">
        <f>IF($AU$2&lt;&gt;5,NA(),IF(D5236=D5235,0,IF(AND(D14737=D5236,D5237=D5236),P5236+P5237+P14737,IF(D5237=D5236,P5237+P5236,P5236))))</f>
        <v/>
      </c>
      <c r="AT5236">
        <f>AR5236-AS5236</f>
        <v/>
      </c>
    </row>
    <row r="5237" ht="15.75" customHeight="1" s="121">
      <c r="B5237">
        <f>D5237&amp;Q5237&amp;E5237</f>
        <v/>
      </c>
      <c r="C5237" s="73" t="inlineStr">
        <is>
          <t>FUTSTK</t>
        </is>
      </c>
      <c r="D5237" s="73" t="inlineStr">
        <is>
          <t>CANBK</t>
        </is>
      </c>
      <c r="E5237" s="78" t="n">
        <v>45134</v>
      </c>
      <c r="F5237" s="75" t="n">
        <v>0</v>
      </c>
      <c r="G5237" s="73" t="inlineStr">
        <is>
          <t>XX</t>
        </is>
      </c>
      <c r="H5237" s="75" t="n">
        <v>334.8</v>
      </c>
      <c r="I5237" s="75" t="n">
        <v>336.5</v>
      </c>
      <c r="J5237" s="75" t="n">
        <v>320.55</v>
      </c>
      <c r="K5237" s="75" t="n">
        <v>322.8</v>
      </c>
      <c r="L5237" s="75" t="n">
        <v>322.8</v>
      </c>
      <c r="M5237" s="75" t="n">
        <v>9581</v>
      </c>
      <c r="N5237" s="75" t="n">
        <v>84628.89</v>
      </c>
      <c r="O5237" s="75" t="n">
        <v>52142400</v>
      </c>
      <c r="P5237" s="75" t="n">
        <v>650700</v>
      </c>
      <c r="Q5237" s="79" t="n">
        <v>45120</v>
      </c>
      <c r="AR5237">
        <f>IF($AU$2&lt;&gt;5,NA(),IF(D5237=D5236,0,IF(AND(D14738=D5237,D5238=D5237),O5237+O5238+O14738,IF(D5238=D5237,O5238+O5237,O5237))))</f>
        <v/>
      </c>
      <c r="AS5237">
        <f>IF($AU$2&lt;&gt;5,NA(),IF(D5237=D5236,0,IF(AND(D14738=D5237,D5238=D5237),P5237+P5238+P14738,IF(D5238=D5237,P5238+P5237,P5237))))</f>
        <v/>
      </c>
      <c r="AT5237">
        <f>AR5237-AS5237</f>
        <v/>
      </c>
    </row>
    <row r="5238" ht="15.75" customHeight="1" s="121">
      <c r="B5238">
        <f>D5238&amp;Q5238&amp;E5238</f>
        <v/>
      </c>
      <c r="C5238" s="73" t="inlineStr">
        <is>
          <t>FUTSTK</t>
        </is>
      </c>
      <c r="D5238" s="73" t="inlineStr">
        <is>
          <t>CANBK</t>
        </is>
      </c>
      <c r="E5238" s="78" t="n">
        <v>45169</v>
      </c>
      <c r="F5238" s="75" t="n">
        <v>0</v>
      </c>
      <c r="G5238" s="73" t="inlineStr">
        <is>
          <t>XX</t>
        </is>
      </c>
      <c r="H5238" s="75" t="n">
        <v>336.45</v>
      </c>
      <c r="I5238" s="75" t="n">
        <v>336.85</v>
      </c>
      <c r="J5238" s="75" t="n">
        <v>323</v>
      </c>
      <c r="K5238" s="75" t="n">
        <v>325.05</v>
      </c>
      <c r="L5238" s="75" t="n">
        <v>325.05</v>
      </c>
      <c r="M5238" s="75" t="n">
        <v>537</v>
      </c>
      <c r="N5238" s="75" t="n">
        <v>4769.12</v>
      </c>
      <c r="O5238" s="75" t="n">
        <v>1576800</v>
      </c>
      <c r="P5238" s="75" t="n">
        <v>237600</v>
      </c>
      <c r="Q5238" s="79" t="n">
        <v>45120</v>
      </c>
      <c r="AR5238">
        <f>IF($AU$2&lt;&gt;5,NA(),IF(D5238=D5237,0,IF(AND(D14739=D5238,D5239=D5238),O5238+O5239+O14739,IF(D5239=D5238,O5239+O5238,O5238))))</f>
        <v/>
      </c>
      <c r="AS5238">
        <f>IF($AU$2&lt;&gt;5,NA(),IF(D5238=D5237,0,IF(AND(D14739=D5238,D5239=D5238),P5238+P5239+P14739,IF(D5239=D5238,P5239+P5238,P5238))))</f>
        <v/>
      </c>
      <c r="AT5238">
        <f>AR5238-AS5238</f>
        <v/>
      </c>
    </row>
    <row r="5239" ht="15.75" customHeight="1" s="121">
      <c r="B5239">
        <f>D5239&amp;Q5239&amp;E5239</f>
        <v/>
      </c>
      <c r="C5239" s="73" t="inlineStr">
        <is>
          <t>FUTSTK</t>
        </is>
      </c>
      <c r="D5239" s="73" t="inlineStr">
        <is>
          <t>CANBK</t>
        </is>
      </c>
      <c r="E5239" s="78" t="n">
        <v>45197</v>
      </c>
      <c r="F5239" s="75" t="n">
        <v>0</v>
      </c>
      <c r="G5239" s="73" t="inlineStr">
        <is>
          <t>XX</t>
        </is>
      </c>
      <c r="H5239" s="75" t="n">
        <v>338.25</v>
      </c>
      <c r="I5239" s="75" t="n">
        <v>338.6</v>
      </c>
      <c r="J5239" s="75" t="n">
        <v>325.5</v>
      </c>
      <c r="K5239" s="75" t="n">
        <v>326.55</v>
      </c>
      <c r="L5239" s="75" t="n">
        <v>326.55</v>
      </c>
      <c r="M5239" s="75" t="n">
        <v>46</v>
      </c>
      <c r="N5239" s="75" t="n">
        <v>410.99</v>
      </c>
      <c r="O5239" s="75" t="n">
        <v>270000</v>
      </c>
      <c r="P5239" s="75" t="n">
        <v>21600</v>
      </c>
      <c r="Q5239" s="79" t="n">
        <v>45120</v>
      </c>
      <c r="AR5239">
        <f>IF($AU$2&lt;&gt;5,NA(),IF(D5239=D5238,0,IF(AND(D14740=D5239,D5240=D5239),O5239+O5240+O14740,IF(D5240=D5239,O5240+O5239,O5239))))</f>
        <v/>
      </c>
      <c r="AS5239">
        <f>IF($AU$2&lt;&gt;5,NA(),IF(D5239=D5238,0,IF(AND(D14740=D5239,D5240=D5239),P5239+P5240+P14740,IF(D5240=D5239,P5240+P5239,P5239))))</f>
        <v/>
      </c>
      <c r="AT5239">
        <f>AR5239-AS5239</f>
        <v/>
      </c>
    </row>
    <row r="5240" ht="15.75" customHeight="1" s="121">
      <c r="B5240">
        <f>D5240&amp;Q5240&amp;E5240</f>
        <v/>
      </c>
      <c r="C5240" s="73" t="inlineStr">
        <is>
          <t>FUTSTK</t>
        </is>
      </c>
      <c r="D5240" s="73" t="inlineStr">
        <is>
          <t>CANFINHOME</t>
        </is>
      </c>
      <c r="E5240" s="78" t="n">
        <v>45134</v>
      </c>
      <c r="F5240" s="75" t="n">
        <v>0</v>
      </c>
      <c r="G5240" s="73" t="inlineStr">
        <is>
          <t>XX</t>
        </is>
      </c>
      <c r="H5240" s="75" t="n">
        <v>788.65</v>
      </c>
      <c r="I5240" s="75" t="n">
        <v>803.75</v>
      </c>
      <c r="J5240" s="75" t="n">
        <v>788.6</v>
      </c>
      <c r="K5240" s="75" t="n">
        <v>792.7</v>
      </c>
      <c r="L5240" s="75" t="n">
        <v>792.7</v>
      </c>
      <c r="M5240" s="75" t="n">
        <v>940</v>
      </c>
      <c r="N5240" s="75" t="n">
        <v>7291.13</v>
      </c>
      <c r="O5240" s="75" t="n">
        <v>2257125</v>
      </c>
      <c r="P5240" s="75" t="n">
        <v>-223275</v>
      </c>
      <c r="Q5240" s="79" t="n">
        <v>45120</v>
      </c>
      <c r="AR5240">
        <f>IF($AU$2&lt;&gt;5,NA(),IF(D5240=D5239,0,IF(AND(D14741=D5240,D5241=D5240),O5240+O5241+O14741,IF(D5241=D5240,O5241+O5240,O5240))))</f>
        <v/>
      </c>
      <c r="AS5240">
        <f>IF($AU$2&lt;&gt;5,NA(),IF(D5240=D5239,0,IF(AND(D14741=D5240,D5241=D5240),P5240+P5241+P14741,IF(D5241=D5240,P5241+P5240,P5240))))</f>
        <v/>
      </c>
      <c r="AT5240">
        <f>AR5240-AS5240</f>
        <v/>
      </c>
    </row>
    <row r="5241" ht="15.75" customHeight="1" s="121">
      <c r="B5241">
        <f>D5241&amp;Q5241&amp;E5241</f>
        <v/>
      </c>
      <c r="C5241" s="73" t="inlineStr">
        <is>
          <t>FUTSTK</t>
        </is>
      </c>
      <c r="D5241" s="73" t="inlineStr">
        <is>
          <t>CANFINHOME</t>
        </is>
      </c>
      <c r="E5241" s="78" t="n">
        <v>45169</v>
      </c>
      <c r="F5241" s="75" t="n">
        <v>0</v>
      </c>
      <c r="G5241" s="73" t="inlineStr">
        <is>
          <t>XX</t>
        </is>
      </c>
      <c r="H5241" s="75" t="n">
        <v>803.85</v>
      </c>
      <c r="I5241" s="75" t="n">
        <v>806.5</v>
      </c>
      <c r="J5241" s="75" t="n">
        <v>792.4</v>
      </c>
      <c r="K5241" s="75" t="n">
        <v>795.75</v>
      </c>
      <c r="L5241" s="75" t="n">
        <v>795.75</v>
      </c>
      <c r="M5241" s="75" t="n">
        <v>52</v>
      </c>
      <c r="N5241" s="75" t="n">
        <v>405.66</v>
      </c>
      <c r="O5241" s="75" t="n">
        <v>38025</v>
      </c>
      <c r="P5241" s="75" t="n">
        <v>-2925</v>
      </c>
      <c r="Q5241" s="79" t="n">
        <v>45120</v>
      </c>
      <c r="AR5241">
        <f>IF($AU$2&lt;&gt;5,NA(),IF(D5241=D5240,0,IF(AND(D14742=D5241,D5242=D5241),O5241+O5242+O14742,IF(D5242=D5241,O5242+O5241,O5241))))</f>
        <v/>
      </c>
      <c r="AS5241">
        <f>IF($AU$2&lt;&gt;5,NA(),IF(D5241=D5240,0,IF(AND(D14742=D5241,D5242=D5241),P5241+P5242+P14742,IF(D5242=D5241,P5242+P5241,P5241))))</f>
        <v/>
      </c>
      <c r="AT5241">
        <f>AR5241-AS5241</f>
        <v/>
      </c>
    </row>
    <row r="5242" ht="15.75" customHeight="1" s="121">
      <c r="B5242">
        <f>D5242&amp;Q5242&amp;E5242</f>
        <v/>
      </c>
      <c r="C5242" s="73" t="inlineStr">
        <is>
          <t>FUTSTK</t>
        </is>
      </c>
      <c r="D5242" s="73" t="inlineStr">
        <is>
          <t>CANFINHOME</t>
        </is>
      </c>
      <c r="E5242" s="78" t="n">
        <v>45197</v>
      </c>
      <c r="F5242" s="75" t="n">
        <v>0</v>
      </c>
      <c r="G5242" s="73" t="inlineStr">
        <is>
          <t>XX</t>
        </is>
      </c>
      <c r="H5242" s="75" t="n">
        <v>805</v>
      </c>
      <c r="I5242" s="75" t="n">
        <v>807.95</v>
      </c>
      <c r="J5242" s="75" t="n">
        <v>801</v>
      </c>
      <c r="K5242" s="75" t="n">
        <v>801</v>
      </c>
      <c r="L5242" s="75" t="n">
        <v>804.15</v>
      </c>
      <c r="M5242" s="75" t="n">
        <v>3</v>
      </c>
      <c r="N5242" s="75" t="n">
        <v>23.53</v>
      </c>
      <c r="O5242" s="75" t="n">
        <v>2925</v>
      </c>
      <c r="P5242" s="75" t="n">
        <v>0</v>
      </c>
      <c r="Q5242" s="79" t="n">
        <v>45120</v>
      </c>
      <c r="AR5242">
        <f>IF($AU$2&lt;&gt;5,NA(),IF(D5242=D5241,0,IF(AND(D14743=D5242,D5243=D5242),O5242+O5243+O14743,IF(D5243=D5242,O5243+O5242,O5242))))</f>
        <v/>
      </c>
      <c r="AS5242">
        <f>IF($AU$2&lt;&gt;5,NA(),IF(D5242=D5241,0,IF(AND(D14743=D5242,D5243=D5242),P5242+P5243+P14743,IF(D5243=D5242,P5243+P5242,P5242))))</f>
        <v/>
      </c>
      <c r="AT5242">
        <f>AR5242-AS5242</f>
        <v/>
      </c>
    </row>
    <row r="5243" ht="15.75" customHeight="1" s="121">
      <c r="B5243">
        <f>D5243&amp;Q5243&amp;E5243</f>
        <v/>
      </c>
      <c r="C5243" s="73" t="inlineStr">
        <is>
          <t>FUTSTK</t>
        </is>
      </c>
      <c r="D5243" s="73" t="inlineStr">
        <is>
          <t>CHAMBLFERT</t>
        </is>
      </c>
      <c r="E5243" s="78" t="n">
        <v>45134</v>
      </c>
      <c r="F5243" s="75" t="n">
        <v>0</v>
      </c>
      <c r="G5243" s="73" t="inlineStr">
        <is>
          <t>XX</t>
        </is>
      </c>
      <c r="H5243" s="75" t="n">
        <v>273.1</v>
      </c>
      <c r="I5243" s="75" t="n">
        <v>274.75</v>
      </c>
      <c r="J5243" s="75" t="n">
        <v>264.35</v>
      </c>
      <c r="K5243" s="75" t="n">
        <v>265.55</v>
      </c>
      <c r="L5243" s="75" t="n">
        <v>265.55</v>
      </c>
      <c r="M5243" s="75" t="n">
        <v>1768</v>
      </c>
      <c r="N5243" s="75" t="n">
        <v>9022.09</v>
      </c>
      <c r="O5243" s="75" t="n">
        <v>9710900</v>
      </c>
      <c r="P5243" s="75" t="n">
        <v>473100</v>
      </c>
      <c r="Q5243" s="79" t="n">
        <v>45120</v>
      </c>
      <c r="AR5243">
        <f>IF($AU$2&lt;&gt;5,NA(),IF(D5243=D5242,0,IF(AND(D14744=D5243,D5244=D5243),O5243+O5244+O14744,IF(D5244=D5243,O5244+O5243,O5243))))</f>
        <v/>
      </c>
      <c r="AS5243">
        <f>IF($AU$2&lt;&gt;5,NA(),IF(D5243=D5242,0,IF(AND(D14744=D5243,D5244=D5243),P5243+P5244+P14744,IF(D5244=D5243,P5244+P5243,P5243))))</f>
        <v/>
      </c>
      <c r="AT5243">
        <f>AR5243-AS5243</f>
        <v/>
      </c>
    </row>
    <row r="5244" ht="15.75" customHeight="1" s="121">
      <c r="B5244">
        <f>D5244&amp;Q5244&amp;E5244</f>
        <v/>
      </c>
      <c r="C5244" s="73" t="inlineStr">
        <is>
          <t>FUTSTK</t>
        </is>
      </c>
      <c r="D5244" s="73" t="inlineStr">
        <is>
          <t>CHAMBLFERT</t>
        </is>
      </c>
      <c r="E5244" s="78" t="n">
        <v>45169</v>
      </c>
      <c r="F5244" s="75" t="n">
        <v>0</v>
      </c>
      <c r="G5244" s="73" t="inlineStr">
        <is>
          <t>XX</t>
        </is>
      </c>
      <c r="H5244" s="75" t="n">
        <v>272.5</v>
      </c>
      <c r="I5244" s="75" t="n">
        <v>274.35</v>
      </c>
      <c r="J5244" s="75" t="n">
        <v>264.45</v>
      </c>
      <c r="K5244" s="75" t="n">
        <v>265.3</v>
      </c>
      <c r="L5244" s="75" t="n">
        <v>265.3</v>
      </c>
      <c r="M5244" s="75" t="n">
        <v>559</v>
      </c>
      <c r="N5244" s="75" t="n">
        <v>2853.53</v>
      </c>
      <c r="O5244" s="75" t="n">
        <v>1846800</v>
      </c>
      <c r="P5244" s="75" t="n">
        <v>507300</v>
      </c>
      <c r="Q5244" s="79" t="n">
        <v>45120</v>
      </c>
      <c r="AR5244">
        <f>IF($AU$2&lt;&gt;5,NA(),IF(D5244=D5243,0,IF(AND(D14745=D5244,D5245=D5244),O5244+O5245+O14745,IF(D5245=D5244,O5245+O5244,O5244))))</f>
        <v/>
      </c>
      <c r="AS5244">
        <f>IF($AU$2&lt;&gt;5,NA(),IF(D5244=D5243,0,IF(AND(D14745=D5244,D5245=D5244),P5244+P5245+P14745,IF(D5245=D5244,P5245+P5244,P5244))))</f>
        <v/>
      </c>
      <c r="AT5244">
        <f>AR5244-AS5244</f>
        <v/>
      </c>
    </row>
    <row r="5245" ht="15.75" customHeight="1" s="121">
      <c r="B5245">
        <f>D5245&amp;Q5245&amp;E5245</f>
        <v/>
      </c>
      <c r="C5245" s="73" t="inlineStr">
        <is>
          <t>FUTSTK</t>
        </is>
      </c>
      <c r="D5245" s="73" t="inlineStr">
        <is>
          <t>CHAMBLFERT</t>
        </is>
      </c>
      <c r="E5245" s="78" t="n">
        <v>45197</v>
      </c>
      <c r="F5245" s="75" t="n">
        <v>0</v>
      </c>
      <c r="G5245" s="73" t="inlineStr">
        <is>
          <t>XX</t>
        </is>
      </c>
      <c r="H5245" s="75" t="n">
        <v>274.5</v>
      </c>
      <c r="I5245" s="75" t="n">
        <v>275.5</v>
      </c>
      <c r="J5245" s="75" t="n">
        <v>266.45</v>
      </c>
      <c r="K5245" s="75" t="n">
        <v>266.7</v>
      </c>
      <c r="L5245" s="75" t="n">
        <v>266.7</v>
      </c>
      <c r="M5245" s="75" t="n">
        <v>32</v>
      </c>
      <c r="N5245" s="75" t="n">
        <v>164.42</v>
      </c>
      <c r="O5245" s="75" t="n">
        <v>127300</v>
      </c>
      <c r="P5245" s="75" t="n">
        <v>47500</v>
      </c>
      <c r="Q5245" s="79" t="n">
        <v>45120</v>
      </c>
      <c r="AR5245">
        <f>IF($AU$2&lt;&gt;5,NA(),IF(D5245=D5244,0,IF(AND(D14746=D5245,D5246=D5245),O5245+O5246+O14746,IF(D5246=D5245,O5246+O5245,O5245))))</f>
        <v/>
      </c>
      <c r="AS5245">
        <f>IF($AU$2&lt;&gt;5,NA(),IF(D5245=D5244,0,IF(AND(D14746=D5245,D5246=D5245),P5245+P5246+P14746,IF(D5246=D5245,P5246+P5245,P5245))))</f>
        <v/>
      </c>
      <c r="AT5245">
        <f>AR5245-AS5245</f>
        <v/>
      </c>
    </row>
    <row r="5246" ht="15.75" customHeight="1" s="121">
      <c r="B5246">
        <f>D5246&amp;Q5246&amp;E5246</f>
        <v/>
      </c>
      <c r="C5246" s="73" t="inlineStr">
        <is>
          <t>FUTSTK</t>
        </is>
      </c>
      <c r="D5246" s="73" t="inlineStr">
        <is>
          <t>CHOLAFIN</t>
        </is>
      </c>
      <c r="E5246" s="78" t="n">
        <v>45134</v>
      </c>
      <c r="F5246" s="75" t="n">
        <v>0</v>
      </c>
      <c r="G5246" s="73" t="inlineStr">
        <is>
          <t>XX</t>
        </is>
      </c>
      <c r="H5246" s="75" t="n">
        <v>1156.35</v>
      </c>
      <c r="I5246" s="75" t="n">
        <v>1166</v>
      </c>
      <c r="J5246" s="75" t="n">
        <v>1143.1</v>
      </c>
      <c r="K5246" s="75" t="n">
        <v>1152.2</v>
      </c>
      <c r="L5246" s="75" t="n">
        <v>1152.2</v>
      </c>
      <c r="M5246" s="75" t="n">
        <v>1966</v>
      </c>
      <c r="N5246" s="75" t="n">
        <v>28385.08</v>
      </c>
      <c r="O5246" s="75" t="n">
        <v>11690000</v>
      </c>
      <c r="P5246" s="75" t="n">
        <v>-226250</v>
      </c>
      <c r="Q5246" s="79" t="n">
        <v>45120</v>
      </c>
      <c r="AR5246">
        <f>IF($AU$2&lt;&gt;5,NA(),IF(D5246=D5245,0,IF(AND(D14747=D5246,D5247=D5246),O5246+O5247+O14747,IF(D5247=D5246,O5247+O5246,O5246))))</f>
        <v/>
      </c>
      <c r="AS5246">
        <f>IF($AU$2&lt;&gt;5,NA(),IF(D5246=D5245,0,IF(AND(D14747=D5246,D5247=D5246),P5246+P5247+P14747,IF(D5247=D5246,P5247+P5246,P5246))))</f>
        <v/>
      </c>
      <c r="AT5246">
        <f>AR5246-AS5246</f>
        <v/>
      </c>
    </row>
    <row r="5247" ht="15.75" customHeight="1" s="121">
      <c r="B5247">
        <f>D5247&amp;Q5247&amp;E5247</f>
        <v/>
      </c>
      <c r="C5247" s="73" t="inlineStr">
        <is>
          <t>FUTSTK</t>
        </is>
      </c>
      <c r="D5247" s="73" t="inlineStr">
        <is>
          <t>CHOLAFIN</t>
        </is>
      </c>
      <c r="E5247" s="78" t="n">
        <v>45169</v>
      </c>
      <c r="F5247" s="75" t="n">
        <v>0</v>
      </c>
      <c r="G5247" s="73" t="inlineStr">
        <is>
          <t>XX</t>
        </is>
      </c>
      <c r="H5247" s="75" t="n">
        <v>1164.25</v>
      </c>
      <c r="I5247" s="75" t="n">
        <v>1172.2</v>
      </c>
      <c r="J5247" s="75" t="n">
        <v>1151</v>
      </c>
      <c r="K5247" s="75" t="n">
        <v>1159.45</v>
      </c>
      <c r="L5247" s="75" t="n">
        <v>1159.45</v>
      </c>
      <c r="M5247" s="75" t="n">
        <v>80</v>
      </c>
      <c r="N5247" s="75" t="n">
        <v>1161.13</v>
      </c>
      <c r="O5247" s="75" t="n">
        <v>337500</v>
      </c>
      <c r="P5247" s="75" t="n">
        <v>15000</v>
      </c>
      <c r="Q5247" s="79" t="n">
        <v>45120</v>
      </c>
      <c r="AR5247">
        <f>IF($AU$2&lt;&gt;5,NA(),IF(D5247=D5246,0,IF(AND(D14748=D5247,D5248=D5247),O5247+O5248+O14748,IF(D5248=D5247,O5248+O5247,O5247))))</f>
        <v/>
      </c>
      <c r="AS5247">
        <f>IF($AU$2&lt;&gt;5,NA(),IF(D5247=D5246,0,IF(AND(D14748=D5247,D5248=D5247),P5247+P5248+P14748,IF(D5248=D5247,P5248+P5247,P5247))))</f>
        <v/>
      </c>
      <c r="AT5247">
        <f>AR5247-AS5247</f>
        <v/>
      </c>
    </row>
    <row r="5248" ht="15.75" customHeight="1" s="121">
      <c r="B5248">
        <f>D5248&amp;Q5248&amp;E5248</f>
        <v/>
      </c>
      <c r="C5248" s="73" t="inlineStr">
        <is>
          <t>FUTSTK</t>
        </is>
      </c>
      <c r="D5248" s="73" t="inlineStr">
        <is>
          <t>CHOLAFIN</t>
        </is>
      </c>
      <c r="E5248" s="78" t="n">
        <v>45197</v>
      </c>
      <c r="F5248" s="75" t="n">
        <v>0</v>
      </c>
      <c r="G5248" s="73" t="inlineStr">
        <is>
          <t>XX</t>
        </is>
      </c>
      <c r="H5248" s="75" t="n">
        <v>0</v>
      </c>
      <c r="I5248" s="75" t="n">
        <v>0</v>
      </c>
      <c r="J5248" s="75" t="n">
        <v>0</v>
      </c>
      <c r="K5248" s="75" t="n">
        <v>1163.35</v>
      </c>
      <c r="L5248" s="75" t="n">
        <v>1168.25</v>
      </c>
      <c r="M5248" s="75" t="n">
        <v>0</v>
      </c>
      <c r="N5248" s="75" t="n">
        <v>0</v>
      </c>
      <c r="O5248" s="75" t="n">
        <v>105000</v>
      </c>
      <c r="P5248" s="75" t="n">
        <v>0</v>
      </c>
      <c r="Q5248" s="79" t="n">
        <v>45120</v>
      </c>
      <c r="AR5248">
        <f>IF($AU$2&lt;&gt;5,NA(),IF(D5248=D5247,0,IF(AND(D14749=D5248,D5249=D5248),O5248+O5249+O14749,IF(D5249=D5248,O5249+O5248,O5248))))</f>
        <v/>
      </c>
      <c r="AS5248">
        <f>IF($AU$2&lt;&gt;5,NA(),IF(D5248=D5247,0,IF(AND(D14749=D5248,D5249=D5248),P5248+P5249+P14749,IF(D5249=D5248,P5249+P5248,P5248))))</f>
        <v/>
      </c>
      <c r="AT5248">
        <f>AR5248-AS5248</f>
        <v/>
      </c>
    </row>
    <row r="5249" ht="15.75" customHeight="1" s="121">
      <c r="B5249">
        <f>D5249&amp;Q5249&amp;E5249</f>
        <v/>
      </c>
      <c r="C5249" s="73" t="inlineStr">
        <is>
          <t>FUTSTK</t>
        </is>
      </c>
      <c r="D5249" s="73" t="inlineStr">
        <is>
          <t>CIPLA</t>
        </is>
      </c>
      <c r="E5249" s="78" t="n">
        <v>45134</v>
      </c>
      <c r="F5249" s="75" t="n">
        <v>0</v>
      </c>
      <c r="G5249" s="73" t="inlineStr">
        <is>
          <t>XX</t>
        </is>
      </c>
      <c r="H5249" s="75" t="n">
        <v>1028.15</v>
      </c>
      <c r="I5249" s="75" t="n">
        <v>1030.4</v>
      </c>
      <c r="J5249" s="75" t="n">
        <v>1013.95</v>
      </c>
      <c r="K5249" s="75" t="n">
        <v>1016.35</v>
      </c>
      <c r="L5249" s="75" t="n">
        <v>1016.35</v>
      </c>
      <c r="M5249" s="75" t="n">
        <v>2480</v>
      </c>
      <c r="N5249" s="75" t="n">
        <v>16459.6</v>
      </c>
      <c r="O5249" s="75" t="n">
        <v>11432850</v>
      </c>
      <c r="P5249" s="75" t="n">
        <v>133250</v>
      </c>
      <c r="Q5249" s="79" t="n">
        <v>45120</v>
      </c>
      <c r="AR5249">
        <f>IF($AU$2&lt;&gt;5,NA(),IF(D5249=D5248,0,IF(AND(D14750=D5249,D5250=D5249),O5249+O5250+O14750,IF(D5250=D5249,O5250+O5249,O5249))))</f>
        <v/>
      </c>
      <c r="AS5249">
        <f>IF($AU$2&lt;&gt;5,NA(),IF(D5249=D5248,0,IF(AND(D14750=D5249,D5250=D5249),P5249+P5250+P14750,IF(D5250=D5249,P5250+P5249,P5249))))</f>
        <v/>
      </c>
      <c r="AT5249">
        <f>AR5249-AS5249</f>
        <v/>
      </c>
    </row>
    <row r="5250" ht="15.75" customHeight="1" s="121">
      <c r="B5250">
        <f>D5250&amp;Q5250&amp;E5250</f>
        <v/>
      </c>
      <c r="C5250" s="73" t="inlineStr">
        <is>
          <t>FUTSTK</t>
        </is>
      </c>
      <c r="D5250" s="73" t="inlineStr">
        <is>
          <t>CIPLA</t>
        </is>
      </c>
      <c r="E5250" s="78" t="n">
        <v>45169</v>
      </c>
      <c r="F5250" s="75" t="n">
        <v>0</v>
      </c>
      <c r="G5250" s="73" t="inlineStr">
        <is>
          <t>XX</t>
        </is>
      </c>
      <c r="H5250" s="75" t="n">
        <v>1031.2</v>
      </c>
      <c r="I5250" s="75" t="n">
        <v>1036.25</v>
      </c>
      <c r="J5250" s="75" t="n">
        <v>1021.7</v>
      </c>
      <c r="K5250" s="75" t="n">
        <v>1023.25</v>
      </c>
      <c r="L5250" s="75" t="n">
        <v>1023.25</v>
      </c>
      <c r="M5250" s="75" t="n">
        <v>82</v>
      </c>
      <c r="N5250" s="75" t="n">
        <v>547.8200000000001</v>
      </c>
      <c r="O5250" s="75" t="n">
        <v>120250</v>
      </c>
      <c r="P5250" s="75" t="n">
        <v>22750</v>
      </c>
      <c r="Q5250" s="79" t="n">
        <v>45120</v>
      </c>
      <c r="AR5250">
        <f>IF($AU$2&lt;&gt;5,NA(),IF(D5250=D5249,0,IF(AND(D14751=D5250,D5251=D5250),O5250+O5251+O14751,IF(D5251=D5250,O5251+O5250,O5250))))</f>
        <v/>
      </c>
      <c r="AS5250">
        <f>IF($AU$2&lt;&gt;5,NA(),IF(D5250=D5249,0,IF(AND(D14751=D5250,D5251=D5250),P5250+P5251+P14751,IF(D5251=D5250,P5251+P5250,P5250))))</f>
        <v/>
      </c>
      <c r="AT5250">
        <f>AR5250-AS5250</f>
        <v/>
      </c>
    </row>
    <row r="5251" ht="15.75" customHeight="1" s="121">
      <c r="B5251">
        <f>D5251&amp;Q5251&amp;E5251</f>
        <v/>
      </c>
      <c r="C5251" s="73" t="inlineStr">
        <is>
          <t>FUTSTK</t>
        </is>
      </c>
      <c r="D5251" s="73" t="inlineStr">
        <is>
          <t>CIPLA</t>
        </is>
      </c>
      <c r="E5251" s="78" t="n">
        <v>45197</v>
      </c>
      <c r="F5251" s="75" t="n">
        <v>0</v>
      </c>
      <c r="G5251" s="73" t="inlineStr">
        <is>
          <t>XX</t>
        </is>
      </c>
      <c r="H5251" s="75" t="n">
        <v>1031.6</v>
      </c>
      <c r="I5251" s="75" t="n">
        <v>1031.6</v>
      </c>
      <c r="J5251" s="75" t="n">
        <v>1028.35</v>
      </c>
      <c r="K5251" s="75" t="n">
        <v>1028.35</v>
      </c>
      <c r="L5251" s="75" t="n">
        <v>1036.15</v>
      </c>
      <c r="M5251" s="75" t="n">
        <v>2</v>
      </c>
      <c r="N5251" s="75" t="n">
        <v>13.38</v>
      </c>
      <c r="O5251" s="75" t="n">
        <v>9750</v>
      </c>
      <c r="P5251" s="75" t="n">
        <v>650</v>
      </c>
      <c r="Q5251" s="79" t="n">
        <v>45120</v>
      </c>
      <c r="AR5251">
        <f>IF($AU$2&lt;&gt;5,NA(),IF(D5251=D5250,0,IF(AND(D14752=D5251,D5252=D5251),O5251+O5252+O14752,IF(D5252=D5251,O5252+O5251,O5251))))</f>
        <v/>
      </c>
      <c r="AS5251">
        <f>IF($AU$2&lt;&gt;5,NA(),IF(D5251=D5250,0,IF(AND(D14752=D5251,D5252=D5251),P5251+P5252+P14752,IF(D5252=D5251,P5252+P5251,P5251))))</f>
        <v/>
      </c>
      <c r="AT5251">
        <f>AR5251-AS5251</f>
        <v/>
      </c>
    </row>
    <row r="5252" ht="15.75" customHeight="1" s="121">
      <c r="B5252">
        <f>D5252&amp;Q5252&amp;E5252</f>
        <v/>
      </c>
      <c r="C5252" s="73" t="inlineStr">
        <is>
          <t>FUTSTK</t>
        </is>
      </c>
      <c r="D5252" s="73" t="inlineStr">
        <is>
          <t>COALINDIA</t>
        </is>
      </c>
      <c r="E5252" s="78" t="n">
        <v>45134</v>
      </c>
      <c r="F5252" s="75" t="n">
        <v>0</v>
      </c>
      <c r="G5252" s="73" t="inlineStr">
        <is>
          <t>XX</t>
        </is>
      </c>
      <c r="H5252" s="75" t="n">
        <v>236.15</v>
      </c>
      <c r="I5252" s="75" t="n">
        <v>236.15</v>
      </c>
      <c r="J5252" s="75" t="n">
        <v>229.8</v>
      </c>
      <c r="K5252" s="75" t="n">
        <v>230.4</v>
      </c>
      <c r="L5252" s="75" t="n">
        <v>230.4</v>
      </c>
      <c r="M5252" s="75" t="n">
        <v>3473</v>
      </c>
      <c r="N5252" s="75" t="n">
        <v>33808.03</v>
      </c>
      <c r="O5252" s="75" t="n">
        <v>48518400</v>
      </c>
      <c r="P5252" s="75" t="n">
        <v>1961400</v>
      </c>
      <c r="Q5252" s="79" t="n">
        <v>45120</v>
      </c>
      <c r="AR5252">
        <f>IF($AU$2&lt;&gt;5,NA(),IF(D5252=D5251,0,IF(AND(D14753=D5252,D5253=D5252),O5252+O5253+O14753,IF(D5253=D5252,O5253+O5252,O5252))))</f>
        <v/>
      </c>
      <c r="AS5252">
        <f>IF($AU$2&lt;&gt;5,NA(),IF(D5252=D5251,0,IF(AND(D14753=D5252,D5253=D5252),P5252+P5253+P14753,IF(D5253=D5252,P5253+P5252,P5252))))</f>
        <v/>
      </c>
      <c r="AT5252">
        <f>AR5252-AS5252</f>
        <v/>
      </c>
    </row>
    <row r="5253" ht="15.75" customHeight="1" s="121">
      <c r="B5253">
        <f>D5253&amp;Q5253&amp;E5253</f>
        <v/>
      </c>
      <c r="C5253" s="73" t="inlineStr">
        <is>
          <t>FUTSTK</t>
        </is>
      </c>
      <c r="D5253" s="73" t="inlineStr">
        <is>
          <t>COALINDIA</t>
        </is>
      </c>
      <c r="E5253" s="78" t="n">
        <v>45169</v>
      </c>
      <c r="F5253" s="75" t="n">
        <v>0</v>
      </c>
      <c r="G5253" s="73" t="inlineStr">
        <is>
          <t>XX</t>
        </is>
      </c>
      <c r="H5253" s="75" t="n">
        <v>233.75</v>
      </c>
      <c r="I5253" s="75" t="n">
        <v>233.75</v>
      </c>
      <c r="J5253" s="75" t="n">
        <v>227.75</v>
      </c>
      <c r="K5253" s="75" t="n">
        <v>228.4</v>
      </c>
      <c r="L5253" s="75" t="n">
        <v>228.4</v>
      </c>
      <c r="M5253" s="75" t="n">
        <v>819</v>
      </c>
      <c r="N5253" s="75" t="n">
        <v>7896.82</v>
      </c>
      <c r="O5253" s="75" t="n">
        <v>7278600</v>
      </c>
      <c r="P5253" s="75" t="n">
        <v>1806000</v>
      </c>
      <c r="Q5253" s="79" t="n">
        <v>45120</v>
      </c>
      <c r="AR5253">
        <f>IF($AU$2&lt;&gt;5,NA(),IF(D5253=D5252,0,IF(AND(D14754=D5253,D5254=D5253),O5253+O5254+O14754,IF(D5254=D5253,O5254+O5253,O5253))))</f>
        <v/>
      </c>
      <c r="AS5253">
        <f>IF($AU$2&lt;&gt;5,NA(),IF(D5253=D5252,0,IF(AND(D14754=D5253,D5254=D5253),P5253+P5254+P14754,IF(D5254=D5253,P5254+P5253,P5253))))</f>
        <v/>
      </c>
      <c r="AT5253">
        <f>AR5253-AS5253</f>
        <v/>
      </c>
    </row>
    <row r="5254" ht="15.75" customHeight="1" s="121">
      <c r="B5254">
        <f>D5254&amp;Q5254&amp;E5254</f>
        <v/>
      </c>
      <c r="C5254" s="73" t="inlineStr">
        <is>
          <t>FUTSTK</t>
        </is>
      </c>
      <c r="D5254" s="73" t="inlineStr">
        <is>
          <t>COALINDIA</t>
        </is>
      </c>
      <c r="E5254" s="78" t="n">
        <v>45197</v>
      </c>
      <c r="F5254" s="75" t="n">
        <v>0</v>
      </c>
      <c r="G5254" s="73" t="inlineStr">
        <is>
          <t>XX</t>
        </is>
      </c>
      <c r="H5254" s="75" t="n">
        <v>232.4</v>
      </c>
      <c r="I5254" s="75" t="n">
        <v>232.4</v>
      </c>
      <c r="J5254" s="75" t="n">
        <v>229.55</v>
      </c>
      <c r="K5254" s="75" t="n">
        <v>229.95</v>
      </c>
      <c r="L5254" s="75" t="n">
        <v>229.95</v>
      </c>
      <c r="M5254" s="75" t="n">
        <v>14</v>
      </c>
      <c r="N5254" s="75" t="n">
        <v>135.75</v>
      </c>
      <c r="O5254" s="75" t="n">
        <v>210000</v>
      </c>
      <c r="P5254" s="75" t="n">
        <v>33600</v>
      </c>
      <c r="Q5254" s="79" t="n">
        <v>45120</v>
      </c>
      <c r="AR5254">
        <f>IF($AU$2&lt;&gt;5,NA(),IF(D5254=D5253,0,IF(AND(D14755=D5254,D5255=D5254),O5254+O5255+O14755,IF(D5255=D5254,O5255+O5254,O5254))))</f>
        <v/>
      </c>
      <c r="AS5254">
        <f>IF($AU$2&lt;&gt;5,NA(),IF(D5254=D5253,0,IF(AND(D14755=D5254,D5255=D5254),P5254+P5255+P14755,IF(D5255=D5254,P5255+P5254,P5254))))</f>
        <v/>
      </c>
      <c r="AT5254">
        <f>AR5254-AS5254</f>
        <v/>
      </c>
    </row>
    <row r="5255" ht="15.75" customHeight="1" s="121">
      <c r="B5255">
        <f>D5255&amp;Q5255&amp;E5255</f>
        <v/>
      </c>
      <c r="C5255" s="73" t="inlineStr">
        <is>
          <t>FUTSTK</t>
        </is>
      </c>
      <c r="D5255" s="73" t="inlineStr">
        <is>
          <t>COFORGE</t>
        </is>
      </c>
      <c r="E5255" s="78" t="n">
        <v>45134</v>
      </c>
      <c r="F5255" s="75" t="n">
        <v>0</v>
      </c>
      <c r="G5255" s="73" t="inlineStr">
        <is>
          <t>XX</t>
        </is>
      </c>
      <c r="H5255" s="75" t="n">
        <v>4605.25</v>
      </c>
      <c r="I5255" s="75" t="n">
        <v>4832</v>
      </c>
      <c r="J5255" s="75" t="n">
        <v>4605.25</v>
      </c>
      <c r="K5255" s="75" t="n">
        <v>4775.55</v>
      </c>
      <c r="L5255" s="75" t="n">
        <v>4775.55</v>
      </c>
      <c r="M5255" s="75" t="n">
        <v>3408</v>
      </c>
      <c r="N5255" s="75" t="n">
        <v>24440.02</v>
      </c>
      <c r="O5255" s="75" t="n">
        <v>534750</v>
      </c>
      <c r="P5255" s="75" t="n">
        <v>20850</v>
      </c>
      <c r="Q5255" s="79" t="n">
        <v>45120</v>
      </c>
      <c r="AR5255">
        <f>IF($AU$2&lt;&gt;5,NA(),IF(D5255=D5254,0,IF(AND(D14756=D5255,D5256=D5255),O5255+O5256+O14756,IF(D5256=D5255,O5256+O5255,O5255))))</f>
        <v/>
      </c>
      <c r="AS5255">
        <f>IF($AU$2&lt;&gt;5,NA(),IF(D5255=D5254,0,IF(AND(D14756=D5255,D5256=D5255),P5255+P5256+P14756,IF(D5256=D5255,P5256+P5255,P5255))))</f>
        <v/>
      </c>
      <c r="AT5255">
        <f>AR5255-AS5255</f>
        <v/>
      </c>
    </row>
    <row r="5256" ht="15.75" customHeight="1" s="121">
      <c r="B5256">
        <f>D5256&amp;Q5256&amp;E5256</f>
        <v/>
      </c>
      <c r="C5256" s="73" t="inlineStr">
        <is>
          <t>FUTSTK</t>
        </is>
      </c>
      <c r="D5256" s="73" t="inlineStr">
        <is>
          <t>COFORGE</t>
        </is>
      </c>
      <c r="E5256" s="78" t="n">
        <v>45169</v>
      </c>
      <c r="F5256" s="75" t="n">
        <v>0</v>
      </c>
      <c r="G5256" s="73" t="inlineStr">
        <is>
          <t>XX</t>
        </is>
      </c>
      <c r="H5256" s="75" t="n">
        <v>4690</v>
      </c>
      <c r="I5256" s="75" t="n">
        <v>4836.4</v>
      </c>
      <c r="J5256" s="75" t="n">
        <v>4690</v>
      </c>
      <c r="K5256" s="75" t="n">
        <v>4784.85</v>
      </c>
      <c r="L5256" s="75" t="n">
        <v>4784.85</v>
      </c>
      <c r="M5256" s="75" t="n">
        <v>97</v>
      </c>
      <c r="N5256" s="75" t="n">
        <v>695.73</v>
      </c>
      <c r="O5256" s="75" t="n">
        <v>13950</v>
      </c>
      <c r="P5256" s="75" t="n">
        <v>0</v>
      </c>
      <c r="Q5256" s="79" t="n">
        <v>45120</v>
      </c>
      <c r="AR5256">
        <f>IF($AU$2&lt;&gt;5,NA(),IF(D5256=D5255,0,IF(AND(D14757=D5256,D5257=D5256),O5256+O5257+O14757,IF(D5257=D5256,O5257+O5256,O5256))))</f>
        <v/>
      </c>
      <c r="AS5256">
        <f>IF($AU$2&lt;&gt;5,NA(),IF(D5256=D5255,0,IF(AND(D14757=D5256,D5257=D5256),P5256+P5257+P14757,IF(D5257=D5256,P5257+P5256,P5256))))</f>
        <v/>
      </c>
      <c r="AT5256">
        <f>AR5256-AS5256</f>
        <v/>
      </c>
    </row>
    <row r="5257" ht="15.75" customHeight="1" s="121">
      <c r="B5257">
        <f>D5257&amp;Q5257&amp;E5257</f>
        <v/>
      </c>
      <c r="C5257" s="73" t="inlineStr">
        <is>
          <t>FUTSTK</t>
        </is>
      </c>
      <c r="D5257" s="73" t="inlineStr">
        <is>
          <t>COFORGE</t>
        </is>
      </c>
      <c r="E5257" s="78" t="n">
        <v>45197</v>
      </c>
      <c r="F5257" s="75" t="n">
        <v>0</v>
      </c>
      <c r="G5257" s="73" t="inlineStr">
        <is>
          <t>XX</t>
        </is>
      </c>
      <c r="H5257" s="75" t="n">
        <v>4757.65</v>
      </c>
      <c r="I5257" s="75" t="n">
        <v>4834</v>
      </c>
      <c r="J5257" s="75" t="n">
        <v>4757.65</v>
      </c>
      <c r="K5257" s="75" t="n">
        <v>4770</v>
      </c>
      <c r="L5257" s="75" t="n">
        <v>4827.5</v>
      </c>
      <c r="M5257" s="75" t="n">
        <v>8</v>
      </c>
      <c r="N5257" s="75" t="n">
        <v>57.5</v>
      </c>
      <c r="O5257" s="75" t="n">
        <v>1200</v>
      </c>
      <c r="P5257" s="75" t="n">
        <v>150</v>
      </c>
      <c r="Q5257" s="79" t="n">
        <v>45120</v>
      </c>
      <c r="AR5257">
        <f>IF($AU$2&lt;&gt;5,NA(),IF(D5257=D5256,0,IF(AND(D14758=D5257,D5258=D5257),O5257+O5258+O14758,IF(D5258=D5257,O5258+O5257,O5257))))</f>
        <v/>
      </c>
      <c r="AS5257">
        <f>IF($AU$2&lt;&gt;5,NA(),IF(D5257=D5256,0,IF(AND(D14758=D5257,D5258=D5257),P5257+P5258+P14758,IF(D5258=D5257,P5258+P5257,P5257))))</f>
        <v/>
      </c>
      <c r="AT5257">
        <f>AR5257-AS5257</f>
        <v/>
      </c>
    </row>
    <row r="5258" ht="15.75" customHeight="1" s="121">
      <c r="B5258">
        <f>D5258&amp;Q5258&amp;E5258</f>
        <v/>
      </c>
      <c r="C5258" s="73" t="inlineStr">
        <is>
          <t>FUTSTK</t>
        </is>
      </c>
      <c r="D5258" s="73" t="inlineStr">
        <is>
          <t>COLPAL</t>
        </is>
      </c>
      <c r="E5258" s="78" t="n">
        <v>45134</v>
      </c>
      <c r="F5258" s="75" t="n">
        <v>0</v>
      </c>
      <c r="G5258" s="73" t="inlineStr">
        <is>
          <t>XX</t>
        </is>
      </c>
      <c r="H5258" s="75" t="n">
        <v>1808.85</v>
      </c>
      <c r="I5258" s="75" t="n">
        <v>1820.1</v>
      </c>
      <c r="J5258" s="75" t="n">
        <v>1789.75</v>
      </c>
      <c r="K5258" s="75" t="n">
        <v>1810.5</v>
      </c>
      <c r="L5258" s="75" t="n">
        <v>1810.5</v>
      </c>
      <c r="M5258" s="75" t="n">
        <v>3325</v>
      </c>
      <c r="N5258" s="75" t="n">
        <v>21039.75</v>
      </c>
      <c r="O5258" s="75" t="n">
        <v>3809400</v>
      </c>
      <c r="P5258" s="75" t="n">
        <v>235550</v>
      </c>
      <c r="Q5258" s="79" t="n">
        <v>45120</v>
      </c>
      <c r="AR5258">
        <f>IF($AU$2&lt;&gt;5,NA(),IF(D5258=D5257,0,IF(AND(D14759=D5258,D5259=D5258),O5258+O5259+O14759,IF(D5259=D5258,O5259+O5258,O5258))))</f>
        <v/>
      </c>
      <c r="AS5258">
        <f>IF($AU$2&lt;&gt;5,NA(),IF(D5258=D5257,0,IF(AND(D14759=D5258,D5259=D5258),P5258+P5259+P14759,IF(D5259=D5258,P5259+P5258,P5258))))</f>
        <v/>
      </c>
      <c r="AT5258">
        <f>AR5258-AS5258</f>
        <v/>
      </c>
    </row>
    <row r="5259" ht="15.75" customHeight="1" s="121">
      <c r="B5259">
        <f>D5259&amp;Q5259&amp;E5259</f>
        <v/>
      </c>
      <c r="C5259" s="73" t="inlineStr">
        <is>
          <t>FUTSTK</t>
        </is>
      </c>
      <c r="D5259" s="73" t="inlineStr">
        <is>
          <t>COLPAL</t>
        </is>
      </c>
      <c r="E5259" s="78" t="n">
        <v>45169</v>
      </c>
      <c r="F5259" s="75" t="n">
        <v>0</v>
      </c>
      <c r="G5259" s="73" t="inlineStr">
        <is>
          <t>XX</t>
        </is>
      </c>
      <c r="H5259" s="75" t="n">
        <v>1822.05</v>
      </c>
      <c r="I5259" s="75" t="n">
        <v>1830</v>
      </c>
      <c r="J5259" s="75" t="n">
        <v>1807.05</v>
      </c>
      <c r="K5259" s="75" t="n">
        <v>1821.95</v>
      </c>
      <c r="L5259" s="75" t="n">
        <v>1821.95</v>
      </c>
      <c r="M5259" s="75" t="n">
        <v>108</v>
      </c>
      <c r="N5259" s="75" t="n">
        <v>688.1</v>
      </c>
      <c r="O5259" s="75" t="n">
        <v>41300</v>
      </c>
      <c r="P5259" s="75" t="n">
        <v>11550</v>
      </c>
      <c r="Q5259" s="79" t="n">
        <v>45120</v>
      </c>
      <c r="AR5259">
        <f>IF($AU$2&lt;&gt;5,NA(),IF(D5259=D5258,0,IF(AND(D14760=D5259,D5260=D5259),O5259+O5260+O14760,IF(D5260=D5259,O5260+O5259,O5259))))</f>
        <v/>
      </c>
      <c r="AS5259">
        <f>IF($AU$2&lt;&gt;5,NA(),IF(D5259=D5258,0,IF(AND(D14760=D5259,D5260=D5259),P5259+P5260+P14760,IF(D5260=D5259,P5260+P5259,P5259))))</f>
        <v/>
      </c>
      <c r="AT5259">
        <f>AR5259-AS5259</f>
        <v/>
      </c>
    </row>
    <row r="5260" ht="15.75" customHeight="1" s="121">
      <c r="B5260">
        <f>D5260&amp;Q5260&amp;E5260</f>
        <v/>
      </c>
      <c r="C5260" s="73" t="inlineStr">
        <is>
          <t>FUTSTK</t>
        </is>
      </c>
      <c r="D5260" s="73" t="inlineStr">
        <is>
          <t>COLPAL</t>
        </is>
      </c>
      <c r="E5260" s="78" t="n">
        <v>45197</v>
      </c>
      <c r="F5260" s="75" t="n">
        <v>0</v>
      </c>
      <c r="G5260" s="73" t="inlineStr">
        <is>
          <t>XX</t>
        </is>
      </c>
      <c r="H5260" s="75" t="n">
        <v>1827.45</v>
      </c>
      <c r="I5260" s="75" t="n">
        <v>1827.45</v>
      </c>
      <c r="J5260" s="75" t="n">
        <v>1825</v>
      </c>
      <c r="K5260" s="75" t="n">
        <v>1825</v>
      </c>
      <c r="L5260" s="75" t="n">
        <v>1834.65</v>
      </c>
      <c r="M5260" s="75" t="n">
        <v>2</v>
      </c>
      <c r="N5260" s="75" t="n">
        <v>12.78</v>
      </c>
      <c r="O5260" s="75" t="n">
        <v>4200</v>
      </c>
      <c r="P5260" s="75" t="n">
        <v>0</v>
      </c>
      <c r="Q5260" s="79" t="n">
        <v>45120</v>
      </c>
      <c r="AR5260">
        <f>IF($AU$2&lt;&gt;5,NA(),IF(D5260=D5259,0,IF(AND(D14761=D5260,D5261=D5260),O5260+O5261+O14761,IF(D5261=D5260,O5261+O5260,O5260))))</f>
        <v/>
      </c>
      <c r="AS5260">
        <f>IF($AU$2&lt;&gt;5,NA(),IF(D5260=D5259,0,IF(AND(D14761=D5260,D5261=D5260),P5260+P5261+P14761,IF(D5261=D5260,P5261+P5260,P5260))))</f>
        <v/>
      </c>
      <c r="AT5260">
        <f>AR5260-AS5260</f>
        <v/>
      </c>
    </row>
    <row r="5261" ht="15.75" customHeight="1" s="121">
      <c r="B5261">
        <f>D5261&amp;Q5261&amp;E5261</f>
        <v/>
      </c>
      <c r="C5261" s="73" t="inlineStr">
        <is>
          <t>FUTSTK</t>
        </is>
      </c>
      <c r="D5261" s="73" t="inlineStr">
        <is>
          <t>CONCOR</t>
        </is>
      </c>
      <c r="E5261" s="78" t="n">
        <v>45134</v>
      </c>
      <c r="F5261" s="75" t="n">
        <v>0</v>
      </c>
      <c r="G5261" s="73" t="inlineStr">
        <is>
          <t>XX</t>
        </is>
      </c>
      <c r="H5261" s="75" t="n">
        <v>688.05</v>
      </c>
      <c r="I5261" s="75" t="n">
        <v>688.05</v>
      </c>
      <c r="J5261" s="75" t="n">
        <v>675.3</v>
      </c>
      <c r="K5261" s="75" t="n">
        <v>678.95</v>
      </c>
      <c r="L5261" s="75" t="n">
        <v>678.95</v>
      </c>
      <c r="M5261" s="75" t="n">
        <v>1097</v>
      </c>
      <c r="N5261" s="75" t="n">
        <v>7482.18</v>
      </c>
      <c r="O5261" s="75" t="n">
        <v>4972000</v>
      </c>
      <c r="P5261" s="75" t="n">
        <v>-271000</v>
      </c>
      <c r="Q5261" s="79" t="n">
        <v>45120</v>
      </c>
      <c r="AR5261">
        <f>IF($AU$2&lt;&gt;5,NA(),IF(D5261=D5260,0,IF(AND(D14762=D5261,D5262=D5261),O5261+O5262+O14762,IF(D5262=D5261,O5262+O5261,O5261))))</f>
        <v/>
      </c>
      <c r="AS5261">
        <f>IF($AU$2&lt;&gt;5,NA(),IF(D5261=D5260,0,IF(AND(D14762=D5261,D5262=D5261),P5261+P5262+P14762,IF(D5262=D5261,P5262+P5261,P5261))))</f>
        <v/>
      </c>
      <c r="AT5261">
        <f>AR5261-AS5261</f>
        <v/>
      </c>
    </row>
    <row r="5262" ht="15.75" customHeight="1" s="121">
      <c r="B5262">
        <f>D5262&amp;Q5262&amp;E5262</f>
        <v/>
      </c>
      <c r="C5262" s="73" t="inlineStr">
        <is>
          <t>FUTSTK</t>
        </is>
      </c>
      <c r="D5262" s="73" t="inlineStr">
        <is>
          <t>CONCOR</t>
        </is>
      </c>
      <c r="E5262" s="78" t="n">
        <v>45169</v>
      </c>
      <c r="F5262" s="75" t="n">
        <v>0</v>
      </c>
      <c r="G5262" s="73" t="inlineStr">
        <is>
          <t>XX</t>
        </is>
      </c>
      <c r="H5262" s="75" t="n">
        <v>687.8</v>
      </c>
      <c r="I5262" s="75" t="n">
        <v>690.55</v>
      </c>
      <c r="J5262" s="75" t="n">
        <v>680.4</v>
      </c>
      <c r="K5262" s="75" t="n">
        <v>682.55</v>
      </c>
      <c r="L5262" s="75" t="n">
        <v>682.55</v>
      </c>
      <c r="M5262" s="75" t="n">
        <v>29</v>
      </c>
      <c r="N5262" s="75" t="n">
        <v>198.88</v>
      </c>
      <c r="O5262" s="75" t="n">
        <v>115000</v>
      </c>
      <c r="P5262" s="75" t="n">
        <v>11000</v>
      </c>
      <c r="Q5262" s="79" t="n">
        <v>45120</v>
      </c>
      <c r="AR5262">
        <f>IF($AU$2&lt;&gt;5,NA(),IF(D5262=D5261,0,IF(AND(D14763=D5262,D5263=D5262),O5262+O5263+O14763,IF(D5263=D5262,O5263+O5262,O5262))))</f>
        <v/>
      </c>
      <c r="AS5262">
        <f>IF($AU$2&lt;&gt;5,NA(),IF(D5262=D5261,0,IF(AND(D14763=D5262,D5263=D5262),P5262+P5263+P14763,IF(D5263=D5262,P5263+P5262,P5262))))</f>
        <v/>
      </c>
      <c r="AT5262">
        <f>AR5262-AS5262</f>
        <v/>
      </c>
    </row>
    <row r="5263" ht="15.75" customHeight="1" s="121">
      <c r="B5263">
        <f>D5263&amp;Q5263&amp;E5263</f>
        <v/>
      </c>
      <c r="C5263" s="73" t="inlineStr">
        <is>
          <t>FUTSTK</t>
        </is>
      </c>
      <c r="D5263" s="73" t="inlineStr">
        <is>
          <t>CONCOR</t>
        </is>
      </c>
      <c r="E5263" s="78" t="n">
        <v>45197</v>
      </c>
      <c r="F5263" s="75" t="n">
        <v>0</v>
      </c>
      <c r="G5263" s="73" t="inlineStr">
        <is>
          <t>XX</t>
        </is>
      </c>
      <c r="H5263" s="75" t="n">
        <v>691</v>
      </c>
      <c r="I5263" s="75" t="n">
        <v>692</v>
      </c>
      <c r="J5263" s="75" t="n">
        <v>688</v>
      </c>
      <c r="K5263" s="75" t="n">
        <v>688</v>
      </c>
      <c r="L5263" s="75" t="n">
        <v>688.65</v>
      </c>
      <c r="M5263" s="75" t="n">
        <v>4</v>
      </c>
      <c r="N5263" s="75" t="n">
        <v>27.63</v>
      </c>
      <c r="O5263" s="75" t="n">
        <v>11000</v>
      </c>
      <c r="P5263" s="75" t="n">
        <v>1000</v>
      </c>
      <c r="Q5263" s="79" t="n">
        <v>45120</v>
      </c>
      <c r="AR5263">
        <f>IF($AU$2&lt;&gt;5,NA(),IF(D5263=D5262,0,IF(AND(D14764=D5263,D5264=D5263),O5263+O5264+O14764,IF(D5264=D5263,O5264+O5263,O5263))))</f>
        <v/>
      </c>
      <c r="AS5263">
        <f>IF($AU$2&lt;&gt;5,NA(),IF(D5263=D5262,0,IF(AND(D14764=D5263,D5264=D5263),P5263+P5264+P14764,IF(D5264=D5263,P5264+P5263,P5263))))</f>
        <v/>
      </c>
      <c r="AT5263">
        <f>AR5263-AS5263</f>
        <v/>
      </c>
    </row>
    <row r="5264" ht="15.75" customHeight="1" s="121">
      <c r="B5264">
        <f>D5264&amp;Q5264&amp;E5264</f>
        <v/>
      </c>
      <c r="C5264" s="73" t="inlineStr">
        <is>
          <t>FUTSTK</t>
        </is>
      </c>
      <c r="D5264" s="73" t="inlineStr">
        <is>
          <t>COROMANDEL</t>
        </is>
      </c>
      <c r="E5264" s="78" t="n">
        <v>45134</v>
      </c>
      <c r="F5264" s="75" t="n">
        <v>0</v>
      </c>
      <c r="G5264" s="73" t="inlineStr">
        <is>
          <t>XX</t>
        </is>
      </c>
      <c r="H5264" s="75" t="n">
        <v>958.3</v>
      </c>
      <c r="I5264" s="75" t="n">
        <v>958.4</v>
      </c>
      <c r="J5264" s="75" t="n">
        <v>927.6</v>
      </c>
      <c r="K5264" s="75" t="n">
        <v>930.1</v>
      </c>
      <c r="L5264" s="75" t="n">
        <v>930.1</v>
      </c>
      <c r="M5264" s="75" t="n">
        <v>902</v>
      </c>
      <c r="N5264" s="75" t="n">
        <v>5944.63</v>
      </c>
      <c r="O5264" s="75" t="n">
        <v>2106300</v>
      </c>
      <c r="P5264" s="75" t="n">
        <v>-25900</v>
      </c>
      <c r="Q5264" s="79" t="n">
        <v>45120</v>
      </c>
      <c r="AR5264">
        <f>IF($AU$2&lt;&gt;5,NA(),IF(D5264=D5263,0,IF(AND(D14765=D5264,D5265=D5264),O5264+O5265+O14765,IF(D5265=D5264,O5265+O5264,O5264))))</f>
        <v/>
      </c>
      <c r="AS5264">
        <f>IF($AU$2&lt;&gt;5,NA(),IF(D5264=D5263,0,IF(AND(D14765=D5264,D5265=D5264),P5264+P5265+P14765,IF(D5265=D5264,P5265+P5264,P5264))))</f>
        <v/>
      </c>
      <c r="AT5264">
        <f>AR5264-AS5264</f>
        <v/>
      </c>
    </row>
    <row r="5265" ht="15.75" customHeight="1" s="121">
      <c r="B5265">
        <f>D5265&amp;Q5265&amp;E5265</f>
        <v/>
      </c>
      <c r="C5265" s="73" t="inlineStr">
        <is>
          <t>FUTSTK</t>
        </is>
      </c>
      <c r="D5265" s="73" t="inlineStr">
        <is>
          <t>COROMANDEL</t>
        </is>
      </c>
      <c r="E5265" s="78" t="n">
        <v>45169</v>
      </c>
      <c r="F5265" s="75" t="n">
        <v>0</v>
      </c>
      <c r="G5265" s="73" t="inlineStr">
        <is>
          <t>XX</t>
        </is>
      </c>
      <c r="H5265" s="75" t="n">
        <v>962.25</v>
      </c>
      <c r="I5265" s="75" t="n">
        <v>962.25</v>
      </c>
      <c r="J5265" s="75" t="n">
        <v>935.5</v>
      </c>
      <c r="K5265" s="75" t="n">
        <v>935.9</v>
      </c>
      <c r="L5265" s="75" t="n">
        <v>935.9</v>
      </c>
      <c r="M5265" s="75" t="n">
        <v>44</v>
      </c>
      <c r="N5265" s="75" t="n">
        <v>292.42</v>
      </c>
      <c r="O5265" s="75" t="n">
        <v>121100</v>
      </c>
      <c r="P5265" s="75" t="n">
        <v>16100</v>
      </c>
      <c r="Q5265" s="79" t="n">
        <v>45120</v>
      </c>
      <c r="AR5265">
        <f>IF($AU$2&lt;&gt;5,NA(),IF(D5265=D5264,0,IF(AND(D14766=D5265,D5266=D5265),O5265+O5266+O14766,IF(D5266=D5265,O5266+O5265,O5265))))</f>
        <v/>
      </c>
      <c r="AS5265">
        <f>IF($AU$2&lt;&gt;5,NA(),IF(D5265=D5264,0,IF(AND(D14766=D5265,D5266=D5265),P5265+P5266+P14766,IF(D5266=D5265,P5266+P5265,P5265))))</f>
        <v/>
      </c>
      <c r="AT5265">
        <f>AR5265-AS5265</f>
        <v/>
      </c>
    </row>
    <row r="5266" ht="15.75" customHeight="1" s="121">
      <c r="B5266">
        <f>D5266&amp;Q5266&amp;E5266</f>
        <v/>
      </c>
      <c r="C5266" s="73" t="inlineStr">
        <is>
          <t>FUTSTK</t>
        </is>
      </c>
      <c r="D5266" s="73" t="inlineStr">
        <is>
          <t>COROMANDEL</t>
        </is>
      </c>
      <c r="E5266" s="78" t="n">
        <v>45197</v>
      </c>
      <c r="F5266" s="75" t="n">
        <v>0</v>
      </c>
      <c r="G5266" s="73" t="inlineStr">
        <is>
          <t>XX</t>
        </is>
      </c>
      <c r="H5266" s="75" t="n">
        <v>0</v>
      </c>
      <c r="I5266" s="75" t="n">
        <v>0</v>
      </c>
      <c r="J5266" s="75" t="n">
        <v>0</v>
      </c>
      <c r="K5266" s="75" t="n">
        <v>958.8</v>
      </c>
      <c r="L5266" s="75" t="n">
        <v>949.3</v>
      </c>
      <c r="M5266" s="75" t="n">
        <v>0</v>
      </c>
      <c r="N5266" s="75" t="n">
        <v>0</v>
      </c>
      <c r="O5266" s="75" t="n">
        <v>0</v>
      </c>
      <c r="P5266" s="75" t="n">
        <v>0</v>
      </c>
      <c r="Q5266" s="79" t="n">
        <v>45120</v>
      </c>
      <c r="AR5266">
        <f>IF($AU$2&lt;&gt;5,NA(),IF(D5266=D5265,0,IF(AND(D14767=D5266,D5267=D5266),O5266+O5267+O14767,IF(D5267=D5266,O5267+O5266,O5266))))</f>
        <v/>
      </c>
      <c r="AS5266">
        <f>IF($AU$2&lt;&gt;5,NA(),IF(D5266=D5265,0,IF(AND(D14767=D5266,D5267=D5266),P5266+P5267+P14767,IF(D5267=D5266,P5267+P5266,P5266))))</f>
        <v/>
      </c>
      <c r="AT5266">
        <f>AR5266-AS5266</f>
        <v/>
      </c>
    </row>
    <row r="5267" ht="15.75" customHeight="1" s="121">
      <c r="B5267">
        <f>D5267&amp;Q5267&amp;E5267</f>
        <v/>
      </c>
      <c r="C5267" s="73" t="inlineStr">
        <is>
          <t>FUTSTK</t>
        </is>
      </c>
      <c r="D5267" s="73" t="inlineStr">
        <is>
          <t>CROMPTON</t>
        </is>
      </c>
      <c r="E5267" s="78" t="n">
        <v>45134</v>
      </c>
      <c r="F5267" s="75" t="n">
        <v>0</v>
      </c>
      <c r="G5267" s="73" t="inlineStr">
        <is>
          <t>XX</t>
        </is>
      </c>
      <c r="H5267" s="75" t="n">
        <v>296</v>
      </c>
      <c r="I5267" s="75" t="n">
        <v>296.65</v>
      </c>
      <c r="J5267" s="75" t="n">
        <v>289.5</v>
      </c>
      <c r="K5267" s="75" t="n">
        <v>290</v>
      </c>
      <c r="L5267" s="75" t="n">
        <v>290</v>
      </c>
      <c r="M5267" s="75" t="n">
        <v>1415</v>
      </c>
      <c r="N5267" s="75" t="n">
        <v>7448.03</v>
      </c>
      <c r="O5267" s="75" t="n">
        <v>14706000</v>
      </c>
      <c r="P5267" s="75" t="n">
        <v>-136800</v>
      </c>
      <c r="Q5267" s="79" t="n">
        <v>45120</v>
      </c>
      <c r="AR5267">
        <f>IF($AU$2&lt;&gt;5,NA(),IF(D5267=D5266,0,IF(AND(D14768=D5267,D5268=D5267),O5267+O5268+O14768,IF(D5268=D5267,O5268+O5267,O5267))))</f>
        <v/>
      </c>
      <c r="AS5267">
        <f>IF($AU$2&lt;&gt;5,NA(),IF(D5267=D5266,0,IF(AND(D14768=D5267,D5268=D5267),P5267+P5268+P14768,IF(D5268=D5267,P5268+P5267,P5267))))</f>
        <v/>
      </c>
      <c r="AT5267">
        <f>AR5267-AS5267</f>
        <v/>
      </c>
    </row>
    <row r="5268" ht="15.75" customHeight="1" s="121">
      <c r="B5268">
        <f>D5268&amp;Q5268&amp;E5268</f>
        <v/>
      </c>
      <c r="C5268" s="73" t="inlineStr">
        <is>
          <t>FUTSTK</t>
        </is>
      </c>
      <c r="D5268" s="73" t="inlineStr">
        <is>
          <t>CROMPTON</t>
        </is>
      </c>
      <c r="E5268" s="78" t="n">
        <v>45169</v>
      </c>
      <c r="F5268" s="75" t="n">
        <v>0</v>
      </c>
      <c r="G5268" s="73" t="inlineStr">
        <is>
          <t>XX</t>
        </is>
      </c>
      <c r="H5268" s="75" t="n">
        <v>298.1</v>
      </c>
      <c r="I5268" s="75" t="n">
        <v>298.1</v>
      </c>
      <c r="J5268" s="75" t="n">
        <v>291.45</v>
      </c>
      <c r="K5268" s="75" t="n">
        <v>291.95</v>
      </c>
      <c r="L5268" s="75" t="n">
        <v>291.95</v>
      </c>
      <c r="M5268" s="75" t="n">
        <v>194</v>
      </c>
      <c r="N5268" s="75" t="n">
        <v>1030.53</v>
      </c>
      <c r="O5268" s="75" t="n">
        <v>597600</v>
      </c>
      <c r="P5268" s="75" t="n">
        <v>79200</v>
      </c>
      <c r="Q5268" s="79" t="n">
        <v>45120</v>
      </c>
      <c r="AR5268">
        <f>IF($AU$2&lt;&gt;5,NA(),IF(D5268=D5267,0,IF(AND(D14769=D5268,D5269=D5268),O5268+O5269+O14769,IF(D5269=D5268,O5269+O5268,O5268))))</f>
        <v/>
      </c>
      <c r="AS5268">
        <f>IF($AU$2&lt;&gt;5,NA(),IF(D5268=D5267,0,IF(AND(D14769=D5268,D5269=D5268),P5268+P5269+P14769,IF(D5269=D5268,P5269+P5268,P5268))))</f>
        <v/>
      </c>
      <c r="AT5268">
        <f>AR5268-AS5268</f>
        <v/>
      </c>
    </row>
    <row r="5269" ht="15.75" customHeight="1" s="121">
      <c r="B5269">
        <f>D5269&amp;Q5269&amp;E5269</f>
        <v/>
      </c>
      <c r="C5269" s="73" t="inlineStr">
        <is>
          <t>FUTSTK</t>
        </is>
      </c>
      <c r="D5269" s="73" t="inlineStr">
        <is>
          <t>CROMPTON</t>
        </is>
      </c>
      <c r="E5269" s="78" t="n">
        <v>45197</v>
      </c>
      <c r="F5269" s="75" t="n">
        <v>0</v>
      </c>
      <c r="G5269" s="73" t="inlineStr">
        <is>
          <t>XX</t>
        </is>
      </c>
      <c r="H5269" s="75" t="n">
        <v>296.9</v>
      </c>
      <c r="I5269" s="75" t="n">
        <v>298.45</v>
      </c>
      <c r="J5269" s="75" t="n">
        <v>293.7</v>
      </c>
      <c r="K5269" s="75" t="n">
        <v>293.7</v>
      </c>
      <c r="L5269" s="75" t="n">
        <v>293.7</v>
      </c>
      <c r="M5269" s="75" t="n">
        <v>10</v>
      </c>
      <c r="N5269" s="75" t="n">
        <v>53.25</v>
      </c>
      <c r="O5269" s="75" t="n">
        <v>37800</v>
      </c>
      <c r="P5269" s="75" t="n">
        <v>3600</v>
      </c>
      <c r="Q5269" s="79" t="n">
        <v>45120</v>
      </c>
      <c r="AR5269">
        <f>IF($AU$2&lt;&gt;5,NA(),IF(D5269=D5268,0,IF(AND(D14770=D5269,D5270=D5269),O5269+O5270+O14770,IF(D5270=D5269,O5270+O5269,O5269))))</f>
        <v/>
      </c>
      <c r="AS5269">
        <f>IF($AU$2&lt;&gt;5,NA(),IF(D5269=D5268,0,IF(AND(D14770=D5269,D5270=D5269),P5269+P5270+P14770,IF(D5270=D5269,P5270+P5269,P5269))))</f>
        <v/>
      </c>
      <c r="AT5269">
        <f>AR5269-AS5269</f>
        <v/>
      </c>
    </row>
    <row r="5270" ht="15.75" customHeight="1" s="121">
      <c r="B5270">
        <f>D5270&amp;Q5270&amp;E5270</f>
        <v/>
      </c>
      <c r="C5270" s="73" t="inlineStr">
        <is>
          <t>FUTSTK</t>
        </is>
      </c>
      <c r="D5270" s="73" t="inlineStr">
        <is>
          <t>CUB</t>
        </is>
      </c>
      <c r="E5270" s="78" t="n">
        <v>45134</v>
      </c>
      <c r="F5270" s="75" t="n">
        <v>0</v>
      </c>
      <c r="G5270" s="73" t="inlineStr">
        <is>
          <t>XX</t>
        </is>
      </c>
      <c r="H5270" s="75" t="n">
        <v>129.3</v>
      </c>
      <c r="I5270" s="75" t="n">
        <v>130.35</v>
      </c>
      <c r="J5270" s="75" t="n">
        <v>126.15</v>
      </c>
      <c r="K5270" s="75" t="n">
        <v>126.5</v>
      </c>
      <c r="L5270" s="75" t="n">
        <v>126.5</v>
      </c>
      <c r="M5270" s="75" t="n">
        <v>1482</v>
      </c>
      <c r="N5270" s="75" t="n">
        <v>9493.360000000001</v>
      </c>
      <c r="O5270" s="75" t="n">
        <v>29920000</v>
      </c>
      <c r="P5270" s="75" t="n">
        <v>530000</v>
      </c>
      <c r="Q5270" s="79" t="n">
        <v>45120</v>
      </c>
      <c r="AR5270">
        <f>IF($AU$2&lt;&gt;5,NA(),IF(D5270=D5269,0,IF(AND(D14771=D5270,D5271=D5270),O5270+O5271+O14771,IF(D5271=D5270,O5271+O5270,O5270))))</f>
        <v/>
      </c>
      <c r="AS5270">
        <f>IF($AU$2&lt;&gt;5,NA(),IF(D5270=D5269,0,IF(AND(D14771=D5270,D5271=D5270),P5270+P5271+P14771,IF(D5271=D5270,P5271+P5270,P5270))))</f>
        <v/>
      </c>
      <c r="AT5270">
        <f>AR5270-AS5270</f>
        <v/>
      </c>
    </row>
    <row r="5271" ht="15.75" customHeight="1" s="121">
      <c r="B5271">
        <f>D5271&amp;Q5271&amp;E5271</f>
        <v/>
      </c>
      <c r="C5271" s="73" t="inlineStr">
        <is>
          <t>FUTSTK</t>
        </is>
      </c>
      <c r="D5271" s="73" t="inlineStr">
        <is>
          <t>CUB</t>
        </is>
      </c>
      <c r="E5271" s="78" t="n">
        <v>45169</v>
      </c>
      <c r="F5271" s="75" t="n">
        <v>0</v>
      </c>
      <c r="G5271" s="73" t="inlineStr">
        <is>
          <t>XX</t>
        </is>
      </c>
      <c r="H5271" s="75" t="n">
        <v>129.85</v>
      </c>
      <c r="I5271" s="75" t="n">
        <v>130.15</v>
      </c>
      <c r="J5271" s="75" t="n">
        <v>126.35</v>
      </c>
      <c r="K5271" s="75" t="n">
        <v>126.6</v>
      </c>
      <c r="L5271" s="75" t="n">
        <v>126.6</v>
      </c>
      <c r="M5271" s="75" t="n">
        <v>296</v>
      </c>
      <c r="N5271" s="75" t="n">
        <v>1893.88</v>
      </c>
      <c r="O5271" s="75" t="n">
        <v>4875000</v>
      </c>
      <c r="P5271" s="75" t="n">
        <v>470000</v>
      </c>
      <c r="Q5271" s="79" t="n">
        <v>45120</v>
      </c>
      <c r="AR5271">
        <f>IF($AU$2&lt;&gt;5,NA(),IF(D5271=D5270,0,IF(AND(D14772=D5271,D5272=D5271),O5271+O5272+O14772,IF(D5272=D5271,O5272+O5271,O5271))))</f>
        <v/>
      </c>
      <c r="AS5271">
        <f>IF($AU$2&lt;&gt;5,NA(),IF(D5271=D5270,0,IF(AND(D14772=D5271,D5272=D5271),P5271+P5272+P14772,IF(D5272=D5271,P5272+P5271,P5271))))</f>
        <v/>
      </c>
      <c r="AT5271">
        <f>AR5271-AS5271</f>
        <v/>
      </c>
    </row>
    <row r="5272" ht="15.75" customHeight="1" s="121">
      <c r="B5272">
        <f>D5272&amp;Q5272&amp;E5272</f>
        <v/>
      </c>
      <c r="C5272" s="73" t="inlineStr">
        <is>
          <t>FUTSTK</t>
        </is>
      </c>
      <c r="D5272" s="73" t="inlineStr">
        <is>
          <t>CUB</t>
        </is>
      </c>
      <c r="E5272" s="78" t="n">
        <v>45197</v>
      </c>
      <c r="F5272" s="75" t="n">
        <v>0</v>
      </c>
      <c r="G5272" s="73" t="inlineStr">
        <is>
          <t>XX</t>
        </is>
      </c>
      <c r="H5272" s="75" t="n">
        <v>131.7</v>
      </c>
      <c r="I5272" s="75" t="n">
        <v>131.7</v>
      </c>
      <c r="J5272" s="75" t="n">
        <v>127.5</v>
      </c>
      <c r="K5272" s="75" t="n">
        <v>127.5</v>
      </c>
      <c r="L5272" s="75" t="n">
        <v>127.5</v>
      </c>
      <c r="M5272" s="75" t="n">
        <v>47</v>
      </c>
      <c r="N5272" s="75" t="n">
        <v>303.63</v>
      </c>
      <c r="O5272" s="75" t="n">
        <v>695000</v>
      </c>
      <c r="P5272" s="75" t="n">
        <v>185000</v>
      </c>
      <c r="Q5272" s="79" t="n">
        <v>45120</v>
      </c>
      <c r="AR5272">
        <f>IF($AU$2&lt;&gt;5,NA(),IF(D5272=D5271,0,IF(AND(D14773=D5272,D5273=D5272),O5272+O5273+O14773,IF(D5273=D5272,O5273+O5272,O5272))))</f>
        <v/>
      </c>
      <c r="AS5272">
        <f>IF($AU$2&lt;&gt;5,NA(),IF(D5272=D5271,0,IF(AND(D14773=D5272,D5273=D5272),P5272+P5273+P14773,IF(D5273=D5272,P5273+P5272,P5272))))</f>
        <v/>
      </c>
      <c r="AT5272">
        <f>AR5272-AS5272</f>
        <v/>
      </c>
    </row>
    <row r="5273" ht="15.75" customHeight="1" s="121">
      <c r="B5273">
        <f>D5273&amp;Q5273&amp;E5273</f>
        <v/>
      </c>
      <c r="C5273" s="73" t="inlineStr">
        <is>
          <t>FUTSTK</t>
        </is>
      </c>
      <c r="D5273" s="73" t="inlineStr">
        <is>
          <t>CUMMINSIND</t>
        </is>
      </c>
      <c r="E5273" s="78" t="n">
        <v>45134</v>
      </c>
      <c r="F5273" s="75" t="n">
        <v>0</v>
      </c>
      <c r="G5273" s="73" t="inlineStr">
        <is>
          <t>XX</t>
        </is>
      </c>
      <c r="H5273" s="75" t="n">
        <v>1893.15</v>
      </c>
      <c r="I5273" s="75" t="n">
        <v>1912</v>
      </c>
      <c r="J5273" s="75" t="n">
        <v>1866.5</v>
      </c>
      <c r="K5273" s="75" t="n">
        <v>1879.6</v>
      </c>
      <c r="L5273" s="75" t="n">
        <v>1879.6</v>
      </c>
      <c r="M5273" s="75" t="n">
        <v>1208</v>
      </c>
      <c r="N5273" s="75" t="n">
        <v>13692.86</v>
      </c>
      <c r="O5273" s="75" t="n">
        <v>2851800</v>
      </c>
      <c r="P5273" s="75" t="n">
        <v>-16200</v>
      </c>
      <c r="Q5273" s="79" t="n">
        <v>45120</v>
      </c>
      <c r="AR5273">
        <f>IF($AU$2&lt;&gt;5,NA(),IF(D5273=D5272,0,IF(AND(D14774=D5273,D5274=D5273),O5273+O5274+O14774,IF(D5274=D5273,O5274+O5273,O5273))))</f>
        <v/>
      </c>
      <c r="AS5273">
        <f>IF($AU$2&lt;&gt;5,NA(),IF(D5273=D5272,0,IF(AND(D14774=D5273,D5274=D5273),P5273+P5274+P14774,IF(D5274=D5273,P5274+P5273,P5273))))</f>
        <v/>
      </c>
      <c r="AT5273">
        <f>AR5273-AS5273</f>
        <v/>
      </c>
    </row>
    <row r="5274" ht="15.75" customHeight="1" s="121">
      <c r="B5274">
        <f>D5274&amp;Q5274&amp;E5274</f>
        <v/>
      </c>
      <c r="C5274" s="73" t="inlineStr">
        <is>
          <t>FUTSTK</t>
        </is>
      </c>
      <c r="D5274" s="73" t="inlineStr">
        <is>
          <t>CUMMINSIND</t>
        </is>
      </c>
      <c r="E5274" s="78" t="n">
        <v>45169</v>
      </c>
      <c r="F5274" s="75" t="n">
        <v>0</v>
      </c>
      <c r="G5274" s="73" t="inlineStr">
        <is>
          <t>XX</t>
        </is>
      </c>
      <c r="H5274" s="75" t="n">
        <v>1912</v>
      </c>
      <c r="I5274" s="75" t="n">
        <v>1920</v>
      </c>
      <c r="J5274" s="75" t="n">
        <v>1875.8</v>
      </c>
      <c r="K5274" s="75" t="n">
        <v>1895.8</v>
      </c>
      <c r="L5274" s="75" t="n">
        <v>1895.8</v>
      </c>
      <c r="M5274" s="75" t="n">
        <v>71</v>
      </c>
      <c r="N5274" s="75" t="n">
        <v>810.01</v>
      </c>
      <c r="O5274" s="75" t="n">
        <v>75000</v>
      </c>
      <c r="P5274" s="75" t="n">
        <v>4800</v>
      </c>
      <c r="Q5274" s="79" t="n">
        <v>45120</v>
      </c>
      <c r="AR5274">
        <f>IF($AU$2&lt;&gt;5,NA(),IF(D5274=D5273,0,IF(AND(D14775=D5274,D5275=D5274),O5274+O5275+O14775,IF(D5275=D5274,O5275+O5274,O5274))))</f>
        <v/>
      </c>
      <c r="AS5274">
        <f>IF($AU$2&lt;&gt;5,NA(),IF(D5274=D5273,0,IF(AND(D14775=D5274,D5275=D5274),P5274+P5275+P14775,IF(D5275=D5274,P5275+P5274,P5274))))</f>
        <v/>
      </c>
      <c r="AT5274">
        <f>AR5274-AS5274</f>
        <v/>
      </c>
    </row>
    <row r="5275" ht="15.75" customHeight="1" s="121">
      <c r="B5275">
        <f>D5275&amp;Q5275&amp;E5275</f>
        <v/>
      </c>
      <c r="C5275" s="73" t="inlineStr">
        <is>
          <t>FUTSTK</t>
        </is>
      </c>
      <c r="D5275" s="73" t="inlineStr">
        <is>
          <t>CUMMINSIND</t>
        </is>
      </c>
      <c r="E5275" s="78" t="n">
        <v>45197</v>
      </c>
      <c r="F5275" s="75" t="n">
        <v>0</v>
      </c>
      <c r="G5275" s="73" t="inlineStr">
        <is>
          <t>XX</t>
        </is>
      </c>
      <c r="H5275" s="75" t="n">
        <v>1913.3</v>
      </c>
      <c r="I5275" s="75" t="n">
        <v>1913.3</v>
      </c>
      <c r="J5275" s="75" t="n">
        <v>1890</v>
      </c>
      <c r="K5275" s="75" t="n">
        <v>1895.95</v>
      </c>
      <c r="L5275" s="75" t="n">
        <v>1920.95</v>
      </c>
      <c r="M5275" s="75" t="n">
        <v>3</v>
      </c>
      <c r="N5275" s="75" t="n">
        <v>34.19</v>
      </c>
      <c r="O5275" s="75" t="n">
        <v>13200</v>
      </c>
      <c r="P5275" s="75" t="n">
        <v>1800</v>
      </c>
      <c r="Q5275" s="79" t="n">
        <v>45120</v>
      </c>
      <c r="AR5275">
        <f>IF($AU$2&lt;&gt;5,NA(),IF(D5275=D5274,0,IF(AND(D14776=D5275,D5276=D5275),O5275+O5276+O14776,IF(D5276=D5275,O5276+O5275,O5275))))</f>
        <v/>
      </c>
      <c r="AS5275">
        <f>IF($AU$2&lt;&gt;5,NA(),IF(D5275=D5274,0,IF(AND(D14776=D5275,D5276=D5275),P5275+P5276+P14776,IF(D5276=D5275,P5276+P5275,P5275))))</f>
        <v/>
      </c>
      <c r="AT5275">
        <f>AR5275-AS5275</f>
        <v/>
      </c>
    </row>
    <row r="5276" ht="15.75" customHeight="1" s="121">
      <c r="B5276">
        <f>D5276&amp;Q5276&amp;E5276</f>
        <v/>
      </c>
      <c r="C5276" s="73" t="inlineStr">
        <is>
          <t>FUTSTK</t>
        </is>
      </c>
      <c r="D5276" s="73" t="inlineStr">
        <is>
          <t>DABUR</t>
        </is>
      </c>
      <c r="E5276" s="78" t="n">
        <v>45134</v>
      </c>
      <c r="F5276" s="75" t="n">
        <v>0</v>
      </c>
      <c r="G5276" s="73" t="inlineStr">
        <is>
          <t>XX</t>
        </is>
      </c>
      <c r="H5276" s="75" t="n">
        <v>585.85</v>
      </c>
      <c r="I5276" s="75" t="n">
        <v>585.85</v>
      </c>
      <c r="J5276" s="75" t="n">
        <v>574.7</v>
      </c>
      <c r="K5276" s="75" t="n">
        <v>577.15</v>
      </c>
      <c r="L5276" s="75" t="n">
        <v>577.15</v>
      </c>
      <c r="M5276" s="75" t="n">
        <v>1073</v>
      </c>
      <c r="N5276" s="75" t="n">
        <v>7776.3</v>
      </c>
      <c r="O5276" s="75" t="n">
        <v>13905000</v>
      </c>
      <c r="P5276" s="75" t="n">
        <v>-203750</v>
      </c>
      <c r="Q5276" s="79" t="n">
        <v>45120</v>
      </c>
      <c r="AR5276">
        <f>IF($AU$2&lt;&gt;5,NA(),IF(D5276=D5275,0,IF(AND(D14777=D5276,D5277=D5276),O5276+O5277+O14777,IF(D5277=D5276,O5277+O5276,O5276))))</f>
        <v/>
      </c>
      <c r="AS5276">
        <f>IF($AU$2&lt;&gt;5,NA(),IF(D5276=D5275,0,IF(AND(D14777=D5276,D5277=D5276),P5276+P5277+P14777,IF(D5277=D5276,P5277+P5276,P5276))))</f>
        <v/>
      </c>
      <c r="AT5276">
        <f>AR5276-AS5276</f>
        <v/>
      </c>
    </row>
    <row r="5277" ht="15.75" customHeight="1" s="121">
      <c r="B5277">
        <f>D5277&amp;Q5277&amp;E5277</f>
        <v/>
      </c>
      <c r="C5277" s="73" t="inlineStr">
        <is>
          <t>FUTSTK</t>
        </is>
      </c>
      <c r="D5277" s="73" t="inlineStr">
        <is>
          <t>DABUR</t>
        </is>
      </c>
      <c r="E5277" s="78" t="n">
        <v>45169</v>
      </c>
      <c r="F5277" s="75" t="n">
        <v>0</v>
      </c>
      <c r="G5277" s="73" t="inlineStr">
        <is>
          <t>XX</t>
        </is>
      </c>
      <c r="H5277" s="75" t="n">
        <v>585.35</v>
      </c>
      <c r="I5277" s="75" t="n">
        <v>587.8</v>
      </c>
      <c r="J5277" s="75" t="n">
        <v>579.5</v>
      </c>
      <c r="K5277" s="75" t="n">
        <v>581.2</v>
      </c>
      <c r="L5277" s="75" t="n">
        <v>581.2</v>
      </c>
      <c r="M5277" s="75" t="n">
        <v>47</v>
      </c>
      <c r="N5277" s="75" t="n">
        <v>343.19</v>
      </c>
      <c r="O5277" s="75" t="n">
        <v>146250</v>
      </c>
      <c r="P5277" s="75" t="n">
        <v>1250</v>
      </c>
      <c r="Q5277" s="79" t="n">
        <v>45120</v>
      </c>
      <c r="AR5277">
        <f>IF($AU$2&lt;&gt;5,NA(),IF(D5277=D5276,0,IF(AND(D14778=D5277,D5278=D5277),O5277+O5278+O14778,IF(D5278=D5277,O5278+O5277,O5277))))</f>
        <v/>
      </c>
      <c r="AS5277">
        <f>IF($AU$2&lt;&gt;5,NA(),IF(D5277=D5276,0,IF(AND(D14778=D5277,D5278=D5277),P5277+P5278+P14778,IF(D5278=D5277,P5278+P5277,P5277))))</f>
        <v/>
      </c>
      <c r="AT5277">
        <f>AR5277-AS5277</f>
        <v/>
      </c>
    </row>
    <row r="5278" ht="15.75" customHeight="1" s="121">
      <c r="B5278">
        <f>D5278&amp;Q5278&amp;E5278</f>
        <v/>
      </c>
      <c r="C5278" s="73" t="inlineStr">
        <is>
          <t>FUTSTK</t>
        </is>
      </c>
      <c r="D5278" s="73" t="inlineStr">
        <is>
          <t>DABUR</t>
        </is>
      </c>
      <c r="E5278" s="78" t="n">
        <v>45197</v>
      </c>
      <c r="F5278" s="75" t="n">
        <v>0</v>
      </c>
      <c r="G5278" s="73" t="inlineStr">
        <is>
          <t>XX</t>
        </is>
      </c>
      <c r="H5278" s="75" t="n">
        <v>0</v>
      </c>
      <c r="I5278" s="75" t="n">
        <v>0</v>
      </c>
      <c r="J5278" s="75" t="n">
        <v>0</v>
      </c>
      <c r="K5278" s="75" t="n">
        <v>587</v>
      </c>
      <c r="L5278" s="75" t="n">
        <v>586.45</v>
      </c>
      <c r="M5278" s="75" t="n">
        <v>0</v>
      </c>
      <c r="N5278" s="75" t="n">
        <v>0</v>
      </c>
      <c r="O5278" s="75" t="n">
        <v>7500</v>
      </c>
      <c r="P5278" s="75" t="n">
        <v>0</v>
      </c>
      <c r="Q5278" s="79" t="n">
        <v>45120</v>
      </c>
      <c r="AR5278">
        <f>IF($AU$2&lt;&gt;5,NA(),IF(D5278=D5277,0,IF(AND(D14779=D5278,D5279=D5278),O5278+O5279+O14779,IF(D5279=D5278,O5279+O5278,O5278))))</f>
        <v/>
      </c>
      <c r="AS5278">
        <f>IF($AU$2&lt;&gt;5,NA(),IF(D5278=D5277,0,IF(AND(D14779=D5278,D5279=D5278),P5278+P5279+P14779,IF(D5279=D5278,P5279+P5278,P5278))))</f>
        <v/>
      </c>
      <c r="AT5278">
        <f>AR5278-AS5278</f>
        <v/>
      </c>
    </row>
    <row r="5279" ht="15.75" customHeight="1" s="121">
      <c r="B5279">
        <f>D5279&amp;Q5279&amp;E5279</f>
        <v/>
      </c>
      <c r="C5279" s="73" t="inlineStr">
        <is>
          <t>FUTSTK</t>
        </is>
      </c>
      <c r="D5279" s="73" t="inlineStr">
        <is>
          <t>DALBHARAT</t>
        </is>
      </c>
      <c r="E5279" s="78" t="n">
        <v>45134</v>
      </c>
      <c r="F5279" s="75" t="n">
        <v>0</v>
      </c>
      <c r="G5279" s="73" t="inlineStr">
        <is>
          <t>XX</t>
        </is>
      </c>
      <c r="H5279" s="75" t="n">
        <v>2082.9</v>
      </c>
      <c r="I5279" s="75" t="n">
        <v>2087.55</v>
      </c>
      <c r="J5279" s="75" t="n">
        <v>2051</v>
      </c>
      <c r="K5279" s="75" t="n">
        <v>2059.75</v>
      </c>
      <c r="L5279" s="75" t="n">
        <v>2059.75</v>
      </c>
      <c r="M5279" s="75" t="n">
        <v>1300</v>
      </c>
      <c r="N5279" s="75" t="n">
        <v>13446.77</v>
      </c>
      <c r="O5279" s="75" t="n">
        <v>1890500</v>
      </c>
      <c r="P5279" s="75" t="n">
        <v>-113500</v>
      </c>
      <c r="Q5279" s="79" t="n">
        <v>45120</v>
      </c>
      <c r="AR5279">
        <f>IF($AU$2&lt;&gt;5,NA(),IF(D5279=D5278,0,IF(AND(D14780=D5279,D5280=D5279),O5279+O5280+O14780,IF(D5280=D5279,O5280+O5279,O5279))))</f>
        <v/>
      </c>
      <c r="AS5279">
        <f>IF($AU$2&lt;&gt;5,NA(),IF(D5279=D5278,0,IF(AND(D14780=D5279,D5280=D5279),P5279+P5280+P14780,IF(D5280=D5279,P5280+P5279,P5279))))</f>
        <v/>
      </c>
      <c r="AT5279">
        <f>AR5279-AS5279</f>
        <v/>
      </c>
    </row>
    <row r="5280" ht="15.75" customHeight="1" s="121">
      <c r="B5280">
        <f>D5280&amp;Q5280&amp;E5280</f>
        <v/>
      </c>
      <c r="C5280" s="73" t="inlineStr">
        <is>
          <t>FUTSTK</t>
        </is>
      </c>
      <c r="D5280" s="73" t="inlineStr">
        <is>
          <t>DALBHARAT</t>
        </is>
      </c>
      <c r="E5280" s="78" t="n">
        <v>45169</v>
      </c>
      <c r="F5280" s="75" t="n">
        <v>0</v>
      </c>
      <c r="G5280" s="73" t="inlineStr">
        <is>
          <t>XX</t>
        </is>
      </c>
      <c r="H5280" s="75" t="n">
        <v>2077.65</v>
      </c>
      <c r="I5280" s="75" t="n">
        <v>2100</v>
      </c>
      <c r="J5280" s="75" t="n">
        <v>2066.3</v>
      </c>
      <c r="K5280" s="75" t="n">
        <v>2075</v>
      </c>
      <c r="L5280" s="75" t="n">
        <v>2077.7</v>
      </c>
      <c r="M5280" s="75" t="n">
        <v>18</v>
      </c>
      <c r="N5280" s="75" t="n">
        <v>187.54</v>
      </c>
      <c r="O5280" s="75" t="n">
        <v>34500</v>
      </c>
      <c r="P5280" s="75" t="n">
        <v>3500</v>
      </c>
      <c r="Q5280" s="79" t="n">
        <v>45120</v>
      </c>
      <c r="AR5280">
        <f>IF($AU$2&lt;&gt;5,NA(),IF(D5280=D5279,0,IF(AND(D14781=D5280,D5281=D5280),O5280+O5281+O14781,IF(D5281=D5280,O5281+O5280,O5280))))</f>
        <v/>
      </c>
      <c r="AS5280">
        <f>IF($AU$2&lt;&gt;5,NA(),IF(D5280=D5279,0,IF(AND(D14781=D5280,D5281=D5280),P5280+P5281+P14781,IF(D5281=D5280,P5281+P5280,P5280))))</f>
        <v/>
      </c>
      <c r="AT5280">
        <f>AR5280-AS5280</f>
        <v/>
      </c>
    </row>
    <row r="5281" ht="15.75" customHeight="1" s="121">
      <c r="B5281">
        <f>D5281&amp;Q5281&amp;E5281</f>
        <v/>
      </c>
      <c r="C5281" s="73" t="inlineStr">
        <is>
          <t>FUTSTK</t>
        </is>
      </c>
      <c r="D5281" s="73" t="inlineStr">
        <is>
          <t>DALBHARAT</t>
        </is>
      </c>
      <c r="E5281" s="78" t="n">
        <v>45197</v>
      </c>
      <c r="F5281" s="75" t="n">
        <v>0</v>
      </c>
      <c r="G5281" s="73" t="inlineStr">
        <is>
          <t>XX</t>
        </is>
      </c>
      <c r="H5281" s="75" t="n">
        <v>2100</v>
      </c>
      <c r="I5281" s="75" t="n">
        <v>2100</v>
      </c>
      <c r="J5281" s="75" t="n">
        <v>2100</v>
      </c>
      <c r="K5281" s="75" t="n">
        <v>2100</v>
      </c>
      <c r="L5281" s="75" t="n">
        <v>2089.05</v>
      </c>
      <c r="M5281" s="75" t="n">
        <v>1</v>
      </c>
      <c r="N5281" s="75" t="n">
        <v>10.5</v>
      </c>
      <c r="O5281" s="75" t="n">
        <v>1000</v>
      </c>
      <c r="P5281" s="75" t="n">
        <v>500</v>
      </c>
      <c r="Q5281" s="79" t="n">
        <v>45120</v>
      </c>
      <c r="AR5281">
        <f>IF($AU$2&lt;&gt;5,NA(),IF(D5281=D5280,0,IF(AND(D14782=D5281,D5282=D5281),O5281+O5282+O14782,IF(D5282=D5281,O5282+O5281,O5281))))</f>
        <v/>
      </c>
      <c r="AS5281">
        <f>IF($AU$2&lt;&gt;5,NA(),IF(D5281=D5280,0,IF(AND(D14782=D5281,D5282=D5281),P5281+P5282+P14782,IF(D5282=D5281,P5282+P5281,P5281))))</f>
        <v/>
      </c>
      <c r="AT5281">
        <f>AR5281-AS5281</f>
        <v/>
      </c>
    </row>
    <row r="5282" ht="15.75" customHeight="1" s="121">
      <c r="B5282">
        <f>D5282&amp;Q5282&amp;E5282</f>
        <v/>
      </c>
      <c r="C5282" s="73" t="inlineStr">
        <is>
          <t>FUTSTK</t>
        </is>
      </c>
      <c r="D5282" s="73" t="inlineStr">
        <is>
          <t>DEEPAKNTR</t>
        </is>
      </c>
      <c r="E5282" s="78" t="n">
        <v>45134</v>
      </c>
      <c r="F5282" s="75" t="n">
        <v>0</v>
      </c>
      <c r="G5282" s="73" t="inlineStr">
        <is>
          <t>XX</t>
        </is>
      </c>
      <c r="H5282" s="75" t="n">
        <v>1942</v>
      </c>
      <c r="I5282" s="75" t="n">
        <v>1947.95</v>
      </c>
      <c r="J5282" s="75" t="n">
        <v>1890.05</v>
      </c>
      <c r="K5282" s="75" t="n">
        <v>1919.25</v>
      </c>
      <c r="L5282" s="75" t="n">
        <v>1919.25</v>
      </c>
      <c r="M5282" s="75" t="n">
        <v>2838</v>
      </c>
      <c r="N5282" s="75" t="n">
        <v>16360.61</v>
      </c>
      <c r="O5282" s="75" t="n">
        <v>2752800</v>
      </c>
      <c r="P5282" s="75" t="n">
        <v>119400</v>
      </c>
      <c r="Q5282" s="79" t="n">
        <v>45120</v>
      </c>
      <c r="AR5282">
        <f>IF($AU$2&lt;&gt;5,NA(),IF(D5282=D5281,0,IF(AND(D14783=D5282,D5283=D5282),O5282+O5283+O14783,IF(D5283=D5282,O5283+O5282,O5282))))</f>
        <v/>
      </c>
      <c r="AS5282">
        <f>IF($AU$2&lt;&gt;5,NA(),IF(D5282=D5281,0,IF(AND(D14783=D5282,D5283=D5282),P5282+P5283+P14783,IF(D5283=D5282,P5283+P5282,P5282))))</f>
        <v/>
      </c>
      <c r="AT5282">
        <f>AR5282-AS5282</f>
        <v/>
      </c>
    </row>
    <row r="5283" ht="15.75" customHeight="1" s="121">
      <c r="B5283">
        <f>D5283&amp;Q5283&amp;E5283</f>
        <v/>
      </c>
      <c r="C5283" s="73" t="inlineStr">
        <is>
          <t>FUTSTK</t>
        </is>
      </c>
      <c r="D5283" s="73" t="inlineStr">
        <is>
          <t>DEEPAKNTR</t>
        </is>
      </c>
      <c r="E5283" s="78" t="n">
        <v>45169</v>
      </c>
      <c r="F5283" s="75" t="n">
        <v>0</v>
      </c>
      <c r="G5283" s="73" t="inlineStr">
        <is>
          <t>XX</t>
        </is>
      </c>
      <c r="H5283" s="75" t="n">
        <v>1929</v>
      </c>
      <c r="I5283" s="75" t="n">
        <v>1943</v>
      </c>
      <c r="J5283" s="75" t="n">
        <v>1887.05</v>
      </c>
      <c r="K5283" s="75" t="n">
        <v>1917.5</v>
      </c>
      <c r="L5283" s="75" t="n">
        <v>1917.5</v>
      </c>
      <c r="M5283" s="75" t="n">
        <v>517</v>
      </c>
      <c r="N5283" s="75" t="n">
        <v>2973.31</v>
      </c>
      <c r="O5283" s="75" t="n">
        <v>357600</v>
      </c>
      <c r="P5283" s="75" t="n">
        <v>58800</v>
      </c>
      <c r="Q5283" s="79" t="n">
        <v>45120</v>
      </c>
      <c r="AR5283">
        <f>IF($AU$2&lt;&gt;5,NA(),IF(D5283=D5282,0,IF(AND(D14784=D5283,D5284=D5283),O5283+O5284+O14784,IF(D5284=D5283,O5284+O5283,O5283))))</f>
        <v/>
      </c>
      <c r="AS5283">
        <f>IF($AU$2&lt;&gt;5,NA(),IF(D5283=D5282,0,IF(AND(D14784=D5283,D5284=D5283),P5283+P5284+P14784,IF(D5284=D5283,P5284+P5283,P5283))))</f>
        <v/>
      </c>
      <c r="AT5283">
        <f>AR5283-AS5283</f>
        <v/>
      </c>
    </row>
    <row r="5284" ht="15.75" customHeight="1" s="121">
      <c r="B5284">
        <f>D5284&amp;Q5284&amp;E5284</f>
        <v/>
      </c>
      <c r="C5284" s="73" t="inlineStr">
        <is>
          <t>FUTSTK</t>
        </is>
      </c>
      <c r="D5284" s="73" t="inlineStr">
        <is>
          <t>DEEPAKNTR</t>
        </is>
      </c>
      <c r="E5284" s="78" t="n">
        <v>45197</v>
      </c>
      <c r="F5284" s="75" t="n">
        <v>0</v>
      </c>
      <c r="G5284" s="73" t="inlineStr">
        <is>
          <t>XX</t>
        </is>
      </c>
      <c r="H5284" s="75" t="n">
        <v>1934.7</v>
      </c>
      <c r="I5284" s="75" t="n">
        <v>1938.4</v>
      </c>
      <c r="J5284" s="75" t="n">
        <v>1908</v>
      </c>
      <c r="K5284" s="75" t="n">
        <v>1917.75</v>
      </c>
      <c r="L5284" s="75" t="n">
        <v>1917.75</v>
      </c>
      <c r="M5284" s="75" t="n">
        <v>15</v>
      </c>
      <c r="N5284" s="75" t="n">
        <v>86.53</v>
      </c>
      <c r="O5284" s="75" t="n">
        <v>38400</v>
      </c>
      <c r="P5284" s="75" t="n">
        <v>3600</v>
      </c>
      <c r="Q5284" s="79" t="n">
        <v>45120</v>
      </c>
      <c r="AR5284">
        <f>IF($AU$2&lt;&gt;5,NA(),IF(D5284=D5283,0,IF(AND(D14785=D5284,D5285=D5284),O5284+O5285+O14785,IF(D5285=D5284,O5285+O5284,O5284))))</f>
        <v/>
      </c>
      <c r="AS5284">
        <f>IF($AU$2&lt;&gt;5,NA(),IF(D5284=D5283,0,IF(AND(D14785=D5284,D5285=D5284),P5284+P5285+P14785,IF(D5285=D5284,P5285+P5284,P5284))))</f>
        <v/>
      </c>
      <c r="AT5284">
        <f>AR5284-AS5284</f>
        <v/>
      </c>
    </row>
    <row r="5285" ht="15.75" customHeight="1" s="121">
      <c r="B5285">
        <f>D5285&amp;Q5285&amp;E5285</f>
        <v/>
      </c>
      <c r="C5285" s="73" t="inlineStr">
        <is>
          <t>FUTSTK</t>
        </is>
      </c>
      <c r="D5285" s="73" t="inlineStr">
        <is>
          <t>DELTACORP</t>
        </is>
      </c>
      <c r="E5285" s="78" t="n">
        <v>45134</v>
      </c>
      <c r="F5285" s="75" t="n">
        <v>0</v>
      </c>
      <c r="G5285" s="73" t="inlineStr">
        <is>
          <t>XX</t>
        </is>
      </c>
      <c r="H5285" s="75" t="n">
        <v>187.45</v>
      </c>
      <c r="I5285" s="75" t="n">
        <v>193.45</v>
      </c>
      <c r="J5285" s="75" t="n">
        <v>179</v>
      </c>
      <c r="K5285" s="75" t="n">
        <v>180.2</v>
      </c>
      <c r="L5285" s="75" t="n">
        <v>180.2</v>
      </c>
      <c r="M5285" s="75" t="n">
        <v>10141</v>
      </c>
      <c r="N5285" s="75" t="n">
        <v>52382.95</v>
      </c>
      <c r="O5285" s="75" t="n">
        <v>20008800</v>
      </c>
      <c r="P5285" s="75" t="n">
        <v>6087200</v>
      </c>
      <c r="Q5285" s="79" t="n">
        <v>45120</v>
      </c>
      <c r="AR5285">
        <f>IF($AU$2&lt;&gt;5,NA(),IF(D5285=D5284,0,IF(AND(D14786=D5285,D5286=D5285),O5285+O5286+O14786,IF(D5286=D5285,O5286+O5285,O5285))))</f>
        <v/>
      </c>
      <c r="AS5285">
        <f>IF($AU$2&lt;&gt;5,NA(),IF(D5285=D5284,0,IF(AND(D14786=D5285,D5286=D5285),P5285+P5286+P14786,IF(D5286=D5285,P5286+P5285,P5285))))</f>
        <v/>
      </c>
      <c r="AT5285">
        <f>AR5285-AS5285</f>
        <v/>
      </c>
    </row>
    <row r="5286" ht="15.75" customHeight="1" s="121">
      <c r="B5286">
        <f>D5286&amp;Q5286&amp;E5286</f>
        <v/>
      </c>
      <c r="C5286" s="73" t="inlineStr">
        <is>
          <t>FUTSTK</t>
        </is>
      </c>
      <c r="D5286" s="73" t="inlineStr">
        <is>
          <t>DELTACORP</t>
        </is>
      </c>
      <c r="E5286" s="78" t="n">
        <v>45169</v>
      </c>
      <c r="F5286" s="75" t="n">
        <v>0</v>
      </c>
      <c r="G5286" s="73" t="inlineStr">
        <is>
          <t>XX</t>
        </is>
      </c>
      <c r="H5286" s="75" t="n">
        <v>189</v>
      </c>
      <c r="I5286" s="75" t="n">
        <v>194.9</v>
      </c>
      <c r="J5286" s="75" t="n">
        <v>180.15</v>
      </c>
      <c r="K5286" s="75" t="n">
        <v>181.55</v>
      </c>
      <c r="L5286" s="75" t="n">
        <v>181.55</v>
      </c>
      <c r="M5286" s="75" t="n">
        <v>1692</v>
      </c>
      <c r="N5286" s="75" t="n">
        <v>8762.32</v>
      </c>
      <c r="O5286" s="75" t="n">
        <v>2912000</v>
      </c>
      <c r="P5286" s="75" t="n">
        <v>1825600</v>
      </c>
      <c r="Q5286" s="79" t="n">
        <v>45120</v>
      </c>
      <c r="AR5286">
        <f>IF($AU$2&lt;&gt;5,NA(),IF(D5286=D5285,0,IF(AND(D14787=D5286,D5287=D5286),O5286+O5287+O14787,IF(D5287=D5286,O5287+O5286,O5286))))</f>
        <v/>
      </c>
      <c r="AS5286">
        <f>IF($AU$2&lt;&gt;5,NA(),IF(D5286=D5285,0,IF(AND(D14787=D5286,D5287=D5286),P5286+P5287+P14787,IF(D5287=D5286,P5287+P5286,P5286))))</f>
        <v/>
      </c>
      <c r="AT5286">
        <f>AR5286-AS5286</f>
        <v/>
      </c>
    </row>
    <row r="5287" ht="15.75" customHeight="1" s="121">
      <c r="B5287">
        <f>D5287&amp;Q5287&amp;E5287</f>
        <v/>
      </c>
      <c r="C5287" s="73" t="inlineStr">
        <is>
          <t>FUTSTK</t>
        </is>
      </c>
      <c r="D5287" s="73" t="inlineStr">
        <is>
          <t>DELTACORP</t>
        </is>
      </c>
      <c r="E5287" s="78" t="n">
        <v>45197</v>
      </c>
      <c r="F5287" s="75" t="n">
        <v>0</v>
      </c>
      <c r="G5287" s="73" t="inlineStr">
        <is>
          <t>XX</t>
        </is>
      </c>
      <c r="H5287" s="75" t="n">
        <v>194.95</v>
      </c>
      <c r="I5287" s="75" t="n">
        <v>194.95</v>
      </c>
      <c r="J5287" s="75" t="n">
        <v>181.35</v>
      </c>
      <c r="K5287" s="75" t="n">
        <v>182.45</v>
      </c>
      <c r="L5287" s="75" t="n">
        <v>182.45</v>
      </c>
      <c r="M5287" s="75" t="n">
        <v>126</v>
      </c>
      <c r="N5287" s="75" t="n">
        <v>659.04</v>
      </c>
      <c r="O5287" s="75" t="n">
        <v>333200</v>
      </c>
      <c r="P5287" s="75" t="n">
        <v>235200</v>
      </c>
      <c r="Q5287" s="79" t="n">
        <v>45120</v>
      </c>
      <c r="AR5287">
        <f>IF($AU$2&lt;&gt;5,NA(),IF(D5287=D5286,0,IF(AND(D14788=D5287,D5288=D5287),O5287+O5288+O14788,IF(D5288=D5287,O5288+O5287,O5287))))</f>
        <v/>
      </c>
      <c r="AS5287">
        <f>IF($AU$2&lt;&gt;5,NA(),IF(D5287=D5286,0,IF(AND(D14788=D5287,D5288=D5287),P5287+P5288+P14788,IF(D5288=D5287,P5288+P5287,P5287))))</f>
        <v/>
      </c>
      <c r="AT5287">
        <f>AR5287-AS5287</f>
        <v/>
      </c>
    </row>
    <row r="5288" ht="15.75" customHeight="1" s="121">
      <c r="B5288">
        <f>D5288&amp;Q5288&amp;E5288</f>
        <v/>
      </c>
      <c r="C5288" s="73" t="inlineStr">
        <is>
          <t>FUTSTK</t>
        </is>
      </c>
      <c r="D5288" s="73" t="inlineStr">
        <is>
          <t>DIVISLAB</t>
        </is>
      </c>
      <c r="E5288" s="78" t="n">
        <v>45134</v>
      </c>
      <c r="F5288" s="75" t="n">
        <v>0</v>
      </c>
      <c r="G5288" s="73" t="inlineStr">
        <is>
          <t>XX</t>
        </is>
      </c>
      <c r="H5288" s="75" t="n">
        <v>3665.55</v>
      </c>
      <c r="I5288" s="75" t="n">
        <v>3682.45</v>
      </c>
      <c r="J5288" s="75" t="n">
        <v>3622.15</v>
      </c>
      <c r="K5288" s="75" t="n">
        <v>3635.25</v>
      </c>
      <c r="L5288" s="75" t="n">
        <v>3635.25</v>
      </c>
      <c r="M5288" s="75" t="n">
        <v>1822</v>
      </c>
      <c r="N5288" s="75" t="n">
        <v>13308.78</v>
      </c>
      <c r="O5288" s="75" t="n">
        <v>2818400</v>
      </c>
      <c r="P5288" s="75" t="n">
        <v>-19200</v>
      </c>
      <c r="Q5288" s="79" t="n">
        <v>45120</v>
      </c>
      <c r="AR5288">
        <f>IF($AU$2&lt;&gt;5,NA(),IF(D5288=D5287,0,IF(AND(D14789=D5288,D5289=D5288),O5288+O5289+O14789,IF(D5289=D5288,O5289+O5288,O5288))))</f>
        <v/>
      </c>
      <c r="AS5288">
        <f>IF($AU$2&lt;&gt;5,NA(),IF(D5288=D5287,0,IF(AND(D14789=D5288,D5289=D5288),P5288+P5289+P14789,IF(D5289=D5288,P5289+P5288,P5288))))</f>
        <v/>
      </c>
      <c r="AT5288">
        <f>AR5288-AS5288</f>
        <v/>
      </c>
    </row>
    <row r="5289" ht="15.75" customHeight="1" s="121">
      <c r="B5289">
        <f>D5289&amp;Q5289&amp;E5289</f>
        <v/>
      </c>
      <c r="C5289" s="73" t="inlineStr">
        <is>
          <t>FUTSTK</t>
        </is>
      </c>
      <c r="D5289" s="73" t="inlineStr">
        <is>
          <t>DIVISLAB</t>
        </is>
      </c>
      <c r="E5289" s="78" t="n">
        <v>45169</v>
      </c>
      <c r="F5289" s="75" t="n">
        <v>0</v>
      </c>
      <c r="G5289" s="73" t="inlineStr">
        <is>
          <t>XX</t>
        </is>
      </c>
      <c r="H5289" s="75" t="n">
        <v>3651.45</v>
      </c>
      <c r="I5289" s="75" t="n">
        <v>3668.95</v>
      </c>
      <c r="J5289" s="75" t="n">
        <v>3609.7</v>
      </c>
      <c r="K5289" s="75" t="n">
        <v>3620.35</v>
      </c>
      <c r="L5289" s="75" t="n">
        <v>3620.35</v>
      </c>
      <c r="M5289" s="75" t="n">
        <v>172</v>
      </c>
      <c r="N5289" s="75" t="n">
        <v>1251.89</v>
      </c>
      <c r="O5289" s="75" t="n">
        <v>204800</v>
      </c>
      <c r="P5289" s="75" t="n">
        <v>3600</v>
      </c>
      <c r="Q5289" s="79" t="n">
        <v>45120</v>
      </c>
      <c r="AR5289">
        <f>IF($AU$2&lt;&gt;5,NA(),IF(D5289=D5288,0,IF(AND(D14790=D5289,D5290=D5289),O5289+O5290+O14790,IF(D5290=D5289,O5290+O5289,O5289))))</f>
        <v/>
      </c>
      <c r="AS5289">
        <f>IF($AU$2&lt;&gt;5,NA(),IF(D5289=D5288,0,IF(AND(D14790=D5289,D5290=D5289),P5289+P5290+P14790,IF(D5290=D5289,P5290+P5289,P5289))))</f>
        <v/>
      </c>
      <c r="AT5289">
        <f>AR5289-AS5289</f>
        <v/>
      </c>
    </row>
    <row r="5290" ht="15.75" customHeight="1" s="121">
      <c r="B5290">
        <f>D5290&amp;Q5290&amp;E5290</f>
        <v/>
      </c>
      <c r="C5290" s="73" t="inlineStr">
        <is>
          <t>FUTSTK</t>
        </is>
      </c>
      <c r="D5290" s="73" t="inlineStr">
        <is>
          <t>DIVISLAB</t>
        </is>
      </c>
      <c r="E5290" s="78" t="n">
        <v>45197</v>
      </c>
      <c r="F5290" s="75" t="n">
        <v>0</v>
      </c>
      <c r="G5290" s="73" t="inlineStr">
        <is>
          <t>XX</t>
        </is>
      </c>
      <c r="H5290" s="75" t="n">
        <v>3676</v>
      </c>
      <c r="I5290" s="75" t="n">
        <v>3676</v>
      </c>
      <c r="J5290" s="75" t="n">
        <v>3635.85</v>
      </c>
      <c r="K5290" s="75" t="n">
        <v>3637.65</v>
      </c>
      <c r="L5290" s="75" t="n">
        <v>3637.65</v>
      </c>
      <c r="M5290" s="75" t="n">
        <v>6</v>
      </c>
      <c r="N5290" s="75" t="n">
        <v>43.76</v>
      </c>
      <c r="O5290" s="75" t="n">
        <v>9600</v>
      </c>
      <c r="P5290" s="75" t="n">
        <v>600</v>
      </c>
      <c r="Q5290" s="79" t="n">
        <v>45120</v>
      </c>
      <c r="AR5290">
        <f>IF($AU$2&lt;&gt;5,NA(),IF(D5290=D5289,0,IF(AND(D14791=D5290,D5291=D5290),O5290+O5291+O14791,IF(D5291=D5290,O5291+O5290,O5290))))</f>
        <v/>
      </c>
      <c r="AS5290">
        <f>IF($AU$2&lt;&gt;5,NA(),IF(D5290=D5289,0,IF(AND(D14791=D5290,D5291=D5290),P5290+P5291+P14791,IF(D5291=D5290,P5291+P5290,P5290))))</f>
        <v/>
      </c>
      <c r="AT5290">
        <f>AR5290-AS5290</f>
        <v/>
      </c>
    </row>
    <row r="5291" ht="15.75" customHeight="1" s="121">
      <c r="B5291">
        <f>D5291&amp;Q5291&amp;E5291</f>
        <v/>
      </c>
      <c r="C5291" s="73" t="inlineStr">
        <is>
          <t>FUTSTK</t>
        </is>
      </c>
      <c r="D5291" s="73" t="inlineStr">
        <is>
          <t>DIXON</t>
        </is>
      </c>
      <c r="E5291" s="78" t="n">
        <v>45134</v>
      </c>
      <c r="F5291" s="75" t="n">
        <v>0</v>
      </c>
      <c r="G5291" s="73" t="inlineStr">
        <is>
          <t>XX</t>
        </is>
      </c>
      <c r="H5291" s="75" t="n">
        <v>4358.75</v>
      </c>
      <c r="I5291" s="75" t="n">
        <v>4400</v>
      </c>
      <c r="J5291" s="75" t="n">
        <v>4274</v>
      </c>
      <c r="K5291" s="75" t="n">
        <v>4315.6</v>
      </c>
      <c r="L5291" s="75" t="n">
        <v>4315.6</v>
      </c>
      <c r="M5291" s="75" t="n">
        <v>1927</v>
      </c>
      <c r="N5291" s="75" t="n">
        <v>16692.04</v>
      </c>
      <c r="O5291" s="75" t="n">
        <v>791800</v>
      </c>
      <c r="P5291" s="75" t="n">
        <v>-11200</v>
      </c>
      <c r="Q5291" s="79" t="n">
        <v>45120</v>
      </c>
      <c r="AR5291">
        <f>IF($AU$2&lt;&gt;5,NA(),IF(D5291=D5290,0,IF(AND(D14792=D5291,D5292=D5291),O5291+O5292+O14792,IF(D5292=D5291,O5292+O5291,O5291))))</f>
        <v/>
      </c>
      <c r="AS5291">
        <f>IF($AU$2&lt;&gt;5,NA(),IF(D5291=D5290,0,IF(AND(D14792=D5291,D5292=D5291),P5291+P5292+P14792,IF(D5292=D5291,P5292+P5291,P5291))))</f>
        <v/>
      </c>
      <c r="AT5291">
        <f>AR5291-AS5291</f>
        <v/>
      </c>
    </row>
    <row r="5292" ht="15.75" customHeight="1" s="121">
      <c r="B5292">
        <f>D5292&amp;Q5292&amp;E5292</f>
        <v/>
      </c>
      <c r="C5292" s="73" t="inlineStr">
        <is>
          <t>FUTSTK</t>
        </is>
      </c>
      <c r="D5292" s="73" t="inlineStr">
        <is>
          <t>DIXON</t>
        </is>
      </c>
      <c r="E5292" s="78" t="n">
        <v>45169</v>
      </c>
      <c r="F5292" s="75" t="n">
        <v>0</v>
      </c>
      <c r="G5292" s="73" t="inlineStr">
        <is>
          <t>XX</t>
        </is>
      </c>
      <c r="H5292" s="75" t="n">
        <v>4372.95</v>
      </c>
      <c r="I5292" s="75" t="n">
        <v>4397</v>
      </c>
      <c r="J5292" s="75" t="n">
        <v>4286.45</v>
      </c>
      <c r="K5292" s="75" t="n">
        <v>4330</v>
      </c>
      <c r="L5292" s="75" t="n">
        <v>4330</v>
      </c>
      <c r="M5292" s="75" t="n">
        <v>81</v>
      </c>
      <c r="N5292" s="75" t="n">
        <v>703.41</v>
      </c>
      <c r="O5292" s="75" t="n">
        <v>28800</v>
      </c>
      <c r="P5292" s="75" t="n">
        <v>600</v>
      </c>
      <c r="Q5292" s="79" t="n">
        <v>45120</v>
      </c>
      <c r="AR5292">
        <f>IF($AU$2&lt;&gt;5,NA(),IF(D5292=D5291,0,IF(AND(D14793=D5292,D5293=D5292),O5292+O5293+O14793,IF(D5293=D5292,O5293+O5292,O5292))))</f>
        <v/>
      </c>
      <c r="AS5292">
        <f>IF($AU$2&lt;&gt;5,NA(),IF(D5292=D5291,0,IF(AND(D14793=D5292,D5293=D5292),P5292+P5293+P14793,IF(D5293=D5292,P5293+P5292,P5292))))</f>
        <v/>
      </c>
      <c r="AT5292">
        <f>AR5292-AS5292</f>
        <v/>
      </c>
    </row>
    <row r="5293" ht="15.75" customHeight="1" s="121">
      <c r="B5293">
        <f>D5293&amp;Q5293&amp;E5293</f>
        <v/>
      </c>
      <c r="C5293" s="73" t="inlineStr">
        <is>
          <t>FUTSTK</t>
        </is>
      </c>
      <c r="D5293" s="73" t="inlineStr">
        <is>
          <t>DIXON</t>
        </is>
      </c>
      <c r="E5293" s="78" t="n">
        <v>45197</v>
      </c>
      <c r="F5293" s="75" t="n">
        <v>0</v>
      </c>
      <c r="G5293" s="73" t="inlineStr">
        <is>
          <t>XX</t>
        </is>
      </c>
      <c r="H5293" s="75" t="n">
        <v>4402.9</v>
      </c>
      <c r="I5293" s="75" t="n">
        <v>4402.9</v>
      </c>
      <c r="J5293" s="75" t="n">
        <v>4309.05</v>
      </c>
      <c r="K5293" s="75" t="n">
        <v>4314</v>
      </c>
      <c r="L5293" s="75" t="n">
        <v>4362.55</v>
      </c>
      <c r="M5293" s="75" t="n">
        <v>24</v>
      </c>
      <c r="N5293" s="75" t="n">
        <v>210.27</v>
      </c>
      <c r="O5293" s="75" t="n">
        <v>6200</v>
      </c>
      <c r="P5293" s="75" t="n">
        <v>3800</v>
      </c>
      <c r="Q5293" s="79" t="n">
        <v>45120</v>
      </c>
      <c r="AR5293">
        <f>IF($AU$2&lt;&gt;5,NA(),IF(D5293=D5292,0,IF(AND(D14794=D5293,D5294=D5293),O5293+O5294+O14794,IF(D5294=D5293,O5294+O5293,O5293))))</f>
        <v/>
      </c>
      <c r="AS5293">
        <f>IF($AU$2&lt;&gt;5,NA(),IF(D5293=D5292,0,IF(AND(D14794=D5293,D5294=D5293),P5293+P5294+P14794,IF(D5294=D5293,P5294+P5293,P5293))))</f>
        <v/>
      </c>
      <c r="AT5293">
        <f>AR5293-AS5293</f>
        <v/>
      </c>
    </row>
    <row r="5294" ht="15.75" customHeight="1" s="121">
      <c r="B5294">
        <f>D5294&amp;Q5294&amp;E5294</f>
        <v/>
      </c>
      <c r="C5294" s="73" t="inlineStr">
        <is>
          <t>FUTSTK</t>
        </is>
      </c>
      <c r="D5294" s="73" t="inlineStr">
        <is>
          <t>DLF</t>
        </is>
      </c>
      <c r="E5294" s="78" t="n">
        <v>45134</v>
      </c>
      <c r="F5294" s="75" t="n">
        <v>0</v>
      </c>
      <c r="G5294" s="73" t="inlineStr">
        <is>
          <t>XX</t>
        </is>
      </c>
      <c r="H5294" s="75" t="n">
        <v>494.6</v>
      </c>
      <c r="I5294" s="75" t="n">
        <v>501.05</v>
      </c>
      <c r="J5294" s="75" t="n">
        <v>490.65</v>
      </c>
      <c r="K5294" s="75" t="n">
        <v>494.3</v>
      </c>
      <c r="L5294" s="75" t="n">
        <v>494.3</v>
      </c>
      <c r="M5294" s="75" t="n">
        <v>3584</v>
      </c>
      <c r="N5294" s="75" t="n">
        <v>29345.27</v>
      </c>
      <c r="O5294" s="75" t="n">
        <v>30690000</v>
      </c>
      <c r="P5294" s="75" t="n">
        <v>-34650</v>
      </c>
      <c r="Q5294" s="79" t="n">
        <v>45120</v>
      </c>
      <c r="AR5294">
        <f>IF($AU$2&lt;&gt;5,NA(),IF(D5294=D5293,0,IF(AND(D14795=D5294,D5295=D5294),O5294+O5295+O14795,IF(D5295=D5294,O5295+O5294,O5294))))</f>
        <v/>
      </c>
      <c r="AS5294">
        <f>IF($AU$2&lt;&gt;5,NA(),IF(D5294=D5293,0,IF(AND(D14795=D5294,D5295=D5294),P5294+P5295+P14795,IF(D5295=D5294,P5295+P5294,P5294))))</f>
        <v/>
      </c>
      <c r="AT5294">
        <f>AR5294-AS5294</f>
        <v/>
      </c>
    </row>
    <row r="5295" ht="15.75" customHeight="1" s="121">
      <c r="B5295">
        <f>D5295&amp;Q5295&amp;E5295</f>
        <v/>
      </c>
      <c r="C5295" s="73" t="inlineStr">
        <is>
          <t>FUTSTK</t>
        </is>
      </c>
      <c r="D5295" s="73" t="inlineStr">
        <is>
          <t>DLF</t>
        </is>
      </c>
      <c r="E5295" s="78" t="n">
        <v>45169</v>
      </c>
      <c r="F5295" s="75" t="n">
        <v>0</v>
      </c>
      <c r="G5295" s="73" t="inlineStr">
        <is>
          <t>XX</t>
        </is>
      </c>
      <c r="H5295" s="75" t="n">
        <v>496</v>
      </c>
      <c r="I5295" s="75" t="n">
        <v>500.45</v>
      </c>
      <c r="J5295" s="75" t="n">
        <v>490.3</v>
      </c>
      <c r="K5295" s="75" t="n">
        <v>493.7</v>
      </c>
      <c r="L5295" s="75" t="n">
        <v>493.7</v>
      </c>
      <c r="M5295" s="75" t="n">
        <v>346</v>
      </c>
      <c r="N5295" s="75" t="n">
        <v>2831.74</v>
      </c>
      <c r="O5295" s="75" t="n">
        <v>1468500</v>
      </c>
      <c r="P5295" s="75" t="n">
        <v>69300</v>
      </c>
      <c r="Q5295" s="79" t="n">
        <v>45120</v>
      </c>
      <c r="AR5295">
        <f>IF($AU$2&lt;&gt;5,NA(),IF(D5295=D5294,0,IF(AND(D14796=D5295,D5296=D5295),O5295+O5296+O14796,IF(D5296=D5295,O5296+O5295,O5295))))</f>
        <v/>
      </c>
      <c r="AS5295">
        <f>IF($AU$2&lt;&gt;5,NA(),IF(D5295=D5294,0,IF(AND(D14796=D5295,D5296=D5295),P5295+P5296+P14796,IF(D5296=D5295,P5296+P5295,P5295))))</f>
        <v/>
      </c>
      <c r="AT5295">
        <f>AR5295-AS5295</f>
        <v/>
      </c>
    </row>
    <row r="5296" ht="15.75" customHeight="1" s="121">
      <c r="B5296">
        <f>D5296&amp;Q5296&amp;E5296</f>
        <v/>
      </c>
      <c r="C5296" s="73" t="inlineStr">
        <is>
          <t>FUTSTK</t>
        </is>
      </c>
      <c r="D5296" s="73" t="inlineStr">
        <is>
          <t>DLF</t>
        </is>
      </c>
      <c r="E5296" s="78" t="n">
        <v>45197</v>
      </c>
      <c r="F5296" s="75" t="n">
        <v>0</v>
      </c>
      <c r="G5296" s="73" t="inlineStr">
        <is>
          <t>XX</t>
        </is>
      </c>
      <c r="H5296" s="75" t="n">
        <v>501</v>
      </c>
      <c r="I5296" s="75" t="n">
        <v>501.5</v>
      </c>
      <c r="J5296" s="75" t="n">
        <v>495.05</v>
      </c>
      <c r="K5296" s="75" t="n">
        <v>497.1</v>
      </c>
      <c r="L5296" s="75" t="n">
        <v>497.1</v>
      </c>
      <c r="M5296" s="75" t="n">
        <v>14</v>
      </c>
      <c r="N5296" s="75" t="n">
        <v>115.04</v>
      </c>
      <c r="O5296" s="75" t="n">
        <v>135300</v>
      </c>
      <c r="P5296" s="75" t="n">
        <v>1650</v>
      </c>
      <c r="Q5296" s="79" t="n">
        <v>45120</v>
      </c>
      <c r="AR5296">
        <f>IF($AU$2&lt;&gt;5,NA(),IF(D5296=D5295,0,IF(AND(D14797=D5296,D5297=D5296),O5296+O5297+O14797,IF(D5297=D5296,O5297+O5296,O5296))))</f>
        <v/>
      </c>
      <c r="AS5296">
        <f>IF($AU$2&lt;&gt;5,NA(),IF(D5296=D5295,0,IF(AND(D14797=D5296,D5297=D5296),P5296+P5297+P14797,IF(D5297=D5296,P5297+P5296,P5296))))</f>
        <v/>
      </c>
      <c r="AT5296">
        <f>AR5296-AS5296</f>
        <v/>
      </c>
    </row>
    <row r="5297" ht="15.75" customHeight="1" s="121">
      <c r="B5297">
        <f>D5297&amp;Q5297&amp;E5297</f>
        <v/>
      </c>
      <c r="C5297" s="73" t="inlineStr">
        <is>
          <t>FUTSTK</t>
        </is>
      </c>
      <c r="D5297" s="73" t="inlineStr">
        <is>
          <t>DRREDDY</t>
        </is>
      </c>
      <c r="E5297" s="78" t="n">
        <v>45134</v>
      </c>
      <c r="F5297" s="75" t="n">
        <v>0</v>
      </c>
      <c r="G5297" s="73" t="inlineStr">
        <is>
          <t>XX</t>
        </is>
      </c>
      <c r="H5297" s="75" t="n">
        <v>5209.55</v>
      </c>
      <c r="I5297" s="75" t="n">
        <v>5209.9</v>
      </c>
      <c r="J5297" s="75" t="n">
        <v>5138.2</v>
      </c>
      <c r="K5297" s="75" t="n">
        <v>5147.2</v>
      </c>
      <c r="L5297" s="75" t="n">
        <v>5147.2</v>
      </c>
      <c r="M5297" s="75" t="n">
        <v>2447</v>
      </c>
      <c r="N5297" s="75" t="n">
        <v>15822.32</v>
      </c>
      <c r="O5297" s="75" t="n">
        <v>2601750</v>
      </c>
      <c r="P5297" s="75" t="n">
        <v>-8625</v>
      </c>
      <c r="Q5297" s="79" t="n">
        <v>45120</v>
      </c>
      <c r="AR5297">
        <f>IF($AU$2&lt;&gt;5,NA(),IF(D5297=D5296,0,IF(AND(D14798=D5297,D5298=D5297),O5297+O5298+O14798,IF(D5298=D5297,O5298+O5297,O5297))))</f>
        <v/>
      </c>
      <c r="AS5297">
        <f>IF($AU$2&lt;&gt;5,NA(),IF(D5297=D5296,0,IF(AND(D14798=D5297,D5298=D5297),P5297+P5298+P14798,IF(D5298=D5297,P5298+P5297,P5297))))</f>
        <v/>
      </c>
      <c r="AT5297">
        <f>AR5297-AS5297</f>
        <v/>
      </c>
    </row>
    <row r="5298" ht="15.75" customHeight="1" s="121">
      <c r="B5298">
        <f>D5298&amp;Q5298&amp;E5298</f>
        <v/>
      </c>
      <c r="C5298" s="73" t="inlineStr">
        <is>
          <t>FUTSTK</t>
        </is>
      </c>
      <c r="D5298" s="73" t="inlineStr">
        <is>
          <t>DRREDDY</t>
        </is>
      </c>
      <c r="E5298" s="78" t="n">
        <v>45169</v>
      </c>
      <c r="F5298" s="75" t="n">
        <v>0</v>
      </c>
      <c r="G5298" s="73" t="inlineStr">
        <is>
          <t>XX</t>
        </is>
      </c>
      <c r="H5298" s="75" t="n">
        <v>5236</v>
      </c>
      <c r="I5298" s="75" t="n">
        <v>5244.35</v>
      </c>
      <c r="J5298" s="75" t="n">
        <v>5180.25</v>
      </c>
      <c r="K5298" s="75" t="n">
        <v>5185.3</v>
      </c>
      <c r="L5298" s="75" t="n">
        <v>5185.3</v>
      </c>
      <c r="M5298" s="75" t="n">
        <v>111</v>
      </c>
      <c r="N5298" s="75" t="n">
        <v>722.74</v>
      </c>
      <c r="O5298" s="75" t="n">
        <v>46750</v>
      </c>
      <c r="P5298" s="75" t="n">
        <v>5625</v>
      </c>
      <c r="Q5298" s="79" t="n">
        <v>45120</v>
      </c>
      <c r="AR5298">
        <f>IF($AU$2&lt;&gt;5,NA(),IF(D5298=D5297,0,IF(AND(D14799=D5298,D5299=D5298),O5298+O5299+O14799,IF(D5299=D5298,O5299+O5298,O5298))))</f>
        <v/>
      </c>
      <c r="AS5298">
        <f>IF($AU$2&lt;&gt;5,NA(),IF(D5298=D5297,0,IF(AND(D14799=D5298,D5299=D5298),P5298+P5299+P14799,IF(D5299=D5298,P5299+P5298,P5298))))</f>
        <v/>
      </c>
      <c r="AT5298">
        <f>AR5298-AS5298</f>
        <v/>
      </c>
    </row>
    <row r="5299" ht="15.75" customHeight="1" s="121">
      <c r="B5299">
        <f>D5299&amp;Q5299&amp;E5299</f>
        <v/>
      </c>
      <c r="C5299" s="73" t="inlineStr">
        <is>
          <t>FUTSTK</t>
        </is>
      </c>
      <c r="D5299" s="73" t="inlineStr">
        <is>
          <t>DRREDDY</t>
        </is>
      </c>
      <c r="E5299" s="78" t="n">
        <v>45197</v>
      </c>
      <c r="F5299" s="75" t="n">
        <v>0</v>
      </c>
      <c r="G5299" s="73" t="inlineStr">
        <is>
          <t>XX</t>
        </is>
      </c>
      <c r="H5299" s="75" t="n">
        <v>5253.3</v>
      </c>
      <c r="I5299" s="75" t="n">
        <v>5253.3</v>
      </c>
      <c r="J5299" s="75" t="n">
        <v>5231.3</v>
      </c>
      <c r="K5299" s="75" t="n">
        <v>5231.3</v>
      </c>
      <c r="L5299" s="75" t="n">
        <v>5220.35</v>
      </c>
      <c r="M5299" s="75" t="n">
        <v>7</v>
      </c>
      <c r="N5299" s="75" t="n">
        <v>45.87</v>
      </c>
      <c r="O5299" s="75" t="n">
        <v>4500</v>
      </c>
      <c r="P5299" s="75" t="n">
        <v>250</v>
      </c>
      <c r="Q5299" s="79" t="n">
        <v>45120</v>
      </c>
      <c r="AR5299">
        <f>IF($AU$2&lt;&gt;5,NA(),IF(D5299=D5298,0,IF(AND(D14800=D5299,D5300=D5299),O5299+O5300+O14800,IF(D5300=D5299,O5300+O5299,O5299))))</f>
        <v/>
      </c>
      <c r="AS5299">
        <f>IF($AU$2&lt;&gt;5,NA(),IF(D5299=D5298,0,IF(AND(D14800=D5299,D5300=D5299),P5299+P5300+P14800,IF(D5300=D5299,P5300+P5299,P5299))))</f>
        <v/>
      </c>
      <c r="AT5299">
        <f>AR5299-AS5299</f>
        <v/>
      </c>
    </row>
    <row r="5300" ht="15.75" customHeight="1" s="121">
      <c r="B5300">
        <f>D5300&amp;Q5300&amp;E5300</f>
        <v/>
      </c>
      <c r="C5300" s="73" t="inlineStr">
        <is>
          <t>FUTSTK</t>
        </is>
      </c>
      <c r="D5300" s="73" t="inlineStr">
        <is>
          <t>EICHERMOT</t>
        </is>
      </c>
      <c r="E5300" s="78" t="n">
        <v>45134</v>
      </c>
      <c r="F5300" s="75" t="n">
        <v>0</v>
      </c>
      <c r="G5300" s="73" t="inlineStr">
        <is>
          <t>XX</t>
        </is>
      </c>
      <c r="H5300" s="75" t="n">
        <v>3314.85</v>
      </c>
      <c r="I5300" s="75" t="n">
        <v>3314.85</v>
      </c>
      <c r="J5300" s="75" t="n">
        <v>3246.65</v>
      </c>
      <c r="K5300" s="75" t="n">
        <v>3259.2</v>
      </c>
      <c r="L5300" s="75" t="n">
        <v>3259.2</v>
      </c>
      <c r="M5300" s="75" t="n">
        <v>6145</v>
      </c>
      <c r="N5300" s="75" t="n">
        <v>35142.01</v>
      </c>
      <c r="O5300" s="75" t="n">
        <v>5335225</v>
      </c>
      <c r="P5300" s="75" t="n">
        <v>-101150</v>
      </c>
      <c r="Q5300" s="79" t="n">
        <v>45120</v>
      </c>
      <c r="AR5300">
        <f>IF($AU$2&lt;&gt;5,NA(),IF(D5300=D5299,0,IF(AND(D14801=D5300,D5301=D5300),O5300+O5301+O14801,IF(D5301=D5300,O5301+O5300,O5300))))</f>
        <v/>
      </c>
      <c r="AS5300">
        <f>IF($AU$2&lt;&gt;5,NA(),IF(D5300=D5299,0,IF(AND(D14801=D5300,D5301=D5300),P5300+P5301+P14801,IF(D5301=D5300,P5301+P5300,P5300))))</f>
        <v/>
      </c>
      <c r="AT5300">
        <f>AR5300-AS5300</f>
        <v/>
      </c>
    </row>
    <row r="5301" ht="15.75" customHeight="1" s="121">
      <c r="B5301">
        <f>D5301&amp;Q5301&amp;E5301</f>
        <v/>
      </c>
      <c r="C5301" s="73" t="inlineStr">
        <is>
          <t>FUTSTK</t>
        </is>
      </c>
      <c r="D5301" s="73" t="inlineStr">
        <is>
          <t>EICHERMOT</t>
        </is>
      </c>
      <c r="E5301" s="78" t="n">
        <v>45169</v>
      </c>
      <c r="F5301" s="75" t="n">
        <v>0</v>
      </c>
      <c r="G5301" s="73" t="inlineStr">
        <is>
          <t>XX</t>
        </is>
      </c>
      <c r="H5301" s="75" t="n">
        <v>3284.9</v>
      </c>
      <c r="I5301" s="75" t="n">
        <v>3290.85</v>
      </c>
      <c r="J5301" s="75" t="n">
        <v>3230.85</v>
      </c>
      <c r="K5301" s="75" t="n">
        <v>3247.7</v>
      </c>
      <c r="L5301" s="75" t="n">
        <v>3247.7</v>
      </c>
      <c r="M5301" s="75" t="n">
        <v>585</v>
      </c>
      <c r="N5301" s="75" t="n">
        <v>3333.53</v>
      </c>
      <c r="O5301" s="75" t="n">
        <v>467950</v>
      </c>
      <c r="P5301" s="75" t="n">
        <v>5600</v>
      </c>
      <c r="Q5301" s="79" t="n">
        <v>45120</v>
      </c>
      <c r="AR5301">
        <f>IF($AU$2&lt;&gt;5,NA(),IF(D5301=D5300,0,IF(AND(D14802=D5301,D5302=D5301),O5301+O5302+O14802,IF(D5302=D5301,O5302+O5301,O5301))))</f>
        <v/>
      </c>
      <c r="AS5301">
        <f>IF($AU$2&lt;&gt;5,NA(),IF(D5301=D5300,0,IF(AND(D14802=D5301,D5302=D5301),P5301+P5302+P14802,IF(D5302=D5301,P5302+P5301,P5301))))</f>
        <v/>
      </c>
      <c r="AT5301">
        <f>AR5301-AS5301</f>
        <v/>
      </c>
    </row>
    <row r="5302" ht="15.75" customHeight="1" s="121">
      <c r="B5302">
        <f>D5302&amp;Q5302&amp;E5302</f>
        <v/>
      </c>
      <c r="C5302" s="73" t="inlineStr">
        <is>
          <t>FUTSTK</t>
        </is>
      </c>
      <c r="D5302" s="73" t="inlineStr">
        <is>
          <t>EICHERMOT</t>
        </is>
      </c>
      <c r="E5302" s="78" t="n">
        <v>45197</v>
      </c>
      <c r="F5302" s="75" t="n">
        <v>0</v>
      </c>
      <c r="G5302" s="73" t="inlineStr">
        <is>
          <t>XX</t>
        </is>
      </c>
      <c r="H5302" s="75" t="n">
        <v>3288.8</v>
      </c>
      <c r="I5302" s="75" t="n">
        <v>3290.9</v>
      </c>
      <c r="J5302" s="75" t="n">
        <v>3237</v>
      </c>
      <c r="K5302" s="75" t="n">
        <v>3256.3</v>
      </c>
      <c r="L5302" s="75" t="n">
        <v>3256.3</v>
      </c>
      <c r="M5302" s="75" t="n">
        <v>16</v>
      </c>
      <c r="N5302" s="75" t="n">
        <v>91.55</v>
      </c>
      <c r="O5302" s="75" t="n">
        <v>40950</v>
      </c>
      <c r="P5302" s="75" t="n">
        <v>-525</v>
      </c>
      <c r="Q5302" s="79" t="n">
        <v>45120</v>
      </c>
      <c r="AR5302">
        <f>IF($AU$2&lt;&gt;5,NA(),IF(D5302=D5301,0,IF(AND(D14803=D5302,D5303=D5302),O5302+O5303+O14803,IF(D5303=D5302,O5303+O5302,O5302))))</f>
        <v/>
      </c>
      <c r="AS5302">
        <f>IF($AU$2&lt;&gt;5,NA(),IF(D5302=D5301,0,IF(AND(D14803=D5302,D5303=D5302),P5302+P5303+P14803,IF(D5303=D5302,P5303+P5302,P5302))))</f>
        <v/>
      </c>
      <c r="AT5302">
        <f>AR5302-AS5302</f>
        <v/>
      </c>
    </row>
    <row r="5303" ht="15.75" customHeight="1" s="121">
      <c r="B5303">
        <f>D5303&amp;Q5303&amp;E5303</f>
        <v/>
      </c>
      <c r="C5303" s="73" t="inlineStr">
        <is>
          <t>FUTSTK</t>
        </is>
      </c>
      <c r="D5303" s="73" t="inlineStr">
        <is>
          <t>ESCORTS</t>
        </is>
      </c>
      <c r="E5303" s="78" t="n">
        <v>45134</v>
      </c>
      <c r="F5303" s="75" t="n">
        <v>0</v>
      </c>
      <c r="G5303" s="73" t="inlineStr">
        <is>
          <t>XX</t>
        </is>
      </c>
      <c r="H5303" s="75" t="n">
        <v>2343.95</v>
      </c>
      <c r="I5303" s="75" t="n">
        <v>2343.95</v>
      </c>
      <c r="J5303" s="75" t="n">
        <v>2296.1</v>
      </c>
      <c r="K5303" s="75" t="n">
        <v>2322.75</v>
      </c>
      <c r="L5303" s="75" t="n">
        <v>2322.75</v>
      </c>
      <c r="M5303" s="75" t="n">
        <v>2262</v>
      </c>
      <c r="N5303" s="75" t="n">
        <v>14432.31</v>
      </c>
      <c r="O5303" s="75" t="n">
        <v>1876325</v>
      </c>
      <c r="P5303" s="75" t="n">
        <v>39325</v>
      </c>
      <c r="Q5303" s="79" t="n">
        <v>45120</v>
      </c>
      <c r="AR5303">
        <f>IF($AU$2&lt;&gt;5,NA(),IF(D5303=D5302,0,IF(AND(D14804=D5303,D5304=D5303),O5303+O5304+O14804,IF(D5304=D5303,O5304+O5303,O5303))))</f>
        <v/>
      </c>
      <c r="AS5303">
        <f>IF($AU$2&lt;&gt;5,NA(),IF(D5303=D5302,0,IF(AND(D14804=D5303,D5304=D5303),P5303+P5304+P14804,IF(D5304=D5303,P5304+P5303,P5303))))</f>
        <v/>
      </c>
      <c r="AT5303">
        <f>AR5303-AS5303</f>
        <v/>
      </c>
    </row>
    <row r="5304" ht="15.75" customHeight="1" s="121">
      <c r="B5304">
        <f>D5304&amp;Q5304&amp;E5304</f>
        <v/>
      </c>
      <c r="C5304" s="73" t="inlineStr">
        <is>
          <t>FUTSTK</t>
        </is>
      </c>
      <c r="D5304" s="73" t="inlineStr">
        <is>
          <t>ESCORTS</t>
        </is>
      </c>
      <c r="E5304" s="78" t="n">
        <v>45169</v>
      </c>
      <c r="F5304" s="75" t="n">
        <v>0</v>
      </c>
      <c r="G5304" s="73" t="inlineStr">
        <is>
          <t>XX</t>
        </is>
      </c>
      <c r="H5304" s="75" t="n">
        <v>2337.95</v>
      </c>
      <c r="I5304" s="75" t="n">
        <v>2344.95</v>
      </c>
      <c r="J5304" s="75" t="n">
        <v>2307.6</v>
      </c>
      <c r="K5304" s="75" t="n">
        <v>2333.25</v>
      </c>
      <c r="L5304" s="75" t="n">
        <v>2333.25</v>
      </c>
      <c r="M5304" s="75" t="n">
        <v>62</v>
      </c>
      <c r="N5304" s="75" t="n">
        <v>397.89</v>
      </c>
      <c r="O5304" s="75" t="n">
        <v>30250</v>
      </c>
      <c r="P5304" s="75" t="n">
        <v>4675</v>
      </c>
      <c r="Q5304" s="79" t="n">
        <v>45120</v>
      </c>
      <c r="AR5304">
        <f>IF($AU$2&lt;&gt;5,NA(),IF(D5304=D5303,0,IF(AND(D14805=D5304,D5305=D5304),O5304+O5305+O14805,IF(D5305=D5304,O5305+O5304,O5304))))</f>
        <v/>
      </c>
      <c r="AS5304">
        <f>IF($AU$2&lt;&gt;5,NA(),IF(D5304=D5303,0,IF(AND(D14805=D5304,D5305=D5304),P5304+P5305+P14805,IF(D5305=D5304,P5305+P5304,P5304))))</f>
        <v/>
      </c>
      <c r="AT5304">
        <f>AR5304-AS5304</f>
        <v/>
      </c>
    </row>
    <row r="5305" ht="15.75" customHeight="1" s="121">
      <c r="B5305">
        <f>D5305&amp;Q5305&amp;E5305</f>
        <v/>
      </c>
      <c r="C5305" s="73" t="inlineStr">
        <is>
          <t>FUTSTK</t>
        </is>
      </c>
      <c r="D5305" s="73" t="inlineStr">
        <is>
          <t>ESCORTS</t>
        </is>
      </c>
      <c r="E5305" s="78" t="n">
        <v>45197</v>
      </c>
      <c r="F5305" s="75" t="n">
        <v>0</v>
      </c>
      <c r="G5305" s="73" t="inlineStr">
        <is>
          <t>XX</t>
        </is>
      </c>
      <c r="H5305" s="75" t="n">
        <v>2352</v>
      </c>
      <c r="I5305" s="75" t="n">
        <v>2352</v>
      </c>
      <c r="J5305" s="75" t="n">
        <v>2343.25</v>
      </c>
      <c r="K5305" s="75" t="n">
        <v>2343.25</v>
      </c>
      <c r="L5305" s="75" t="n">
        <v>2352.2</v>
      </c>
      <c r="M5305" s="75" t="n">
        <v>3</v>
      </c>
      <c r="N5305" s="75" t="n">
        <v>19.35</v>
      </c>
      <c r="O5305" s="75" t="n">
        <v>1925</v>
      </c>
      <c r="P5305" s="75" t="n">
        <v>550</v>
      </c>
      <c r="Q5305" s="79" t="n">
        <v>45120</v>
      </c>
      <c r="AR5305">
        <f>IF($AU$2&lt;&gt;5,NA(),IF(D5305=D5304,0,IF(AND(D14806=D5305,D5306=D5305),O5305+O5306+O14806,IF(D5306=D5305,O5306+O5305,O5305))))</f>
        <v/>
      </c>
      <c r="AS5305">
        <f>IF($AU$2&lt;&gt;5,NA(),IF(D5305=D5304,0,IF(AND(D14806=D5305,D5306=D5305),P5305+P5306+P14806,IF(D5306=D5305,P5306+P5305,P5305))))</f>
        <v/>
      </c>
      <c r="AT5305">
        <f>AR5305-AS5305</f>
        <v/>
      </c>
    </row>
    <row r="5306" ht="15.75" customHeight="1" s="121">
      <c r="B5306">
        <f>D5306&amp;Q5306&amp;E5306</f>
        <v/>
      </c>
      <c r="C5306" s="73" t="inlineStr">
        <is>
          <t>FUTSTK</t>
        </is>
      </c>
      <c r="D5306" s="73" t="inlineStr">
        <is>
          <t>EXIDEIND</t>
        </is>
      </c>
      <c r="E5306" s="78" t="n">
        <v>45134</v>
      </c>
      <c r="F5306" s="75" t="n">
        <v>0</v>
      </c>
      <c r="G5306" s="73" t="inlineStr">
        <is>
          <t>XX</t>
        </is>
      </c>
      <c r="H5306" s="75" t="n">
        <v>256</v>
      </c>
      <c r="I5306" s="75" t="n">
        <v>256.8</v>
      </c>
      <c r="J5306" s="75" t="n">
        <v>250.15</v>
      </c>
      <c r="K5306" s="75" t="n">
        <v>251.9</v>
      </c>
      <c r="L5306" s="75" t="n">
        <v>251.9</v>
      </c>
      <c r="M5306" s="75" t="n">
        <v>2063</v>
      </c>
      <c r="N5306" s="75" t="n">
        <v>18822.34</v>
      </c>
      <c r="O5306" s="75" t="n">
        <v>18370800</v>
      </c>
      <c r="P5306" s="75" t="n">
        <v>-666000</v>
      </c>
      <c r="Q5306" s="79" t="n">
        <v>45120</v>
      </c>
      <c r="AR5306">
        <f>IF($AU$2&lt;&gt;5,NA(),IF(D5306=D5305,0,IF(AND(D14807=D5306,D5307=D5306),O5306+O5307+O14807,IF(D5307=D5306,O5307+O5306,O5306))))</f>
        <v/>
      </c>
      <c r="AS5306">
        <f>IF($AU$2&lt;&gt;5,NA(),IF(D5306=D5305,0,IF(AND(D14807=D5306,D5307=D5306),P5306+P5307+P14807,IF(D5307=D5306,P5307+P5306,P5306))))</f>
        <v/>
      </c>
      <c r="AT5306">
        <f>AR5306-AS5306</f>
        <v/>
      </c>
    </row>
    <row r="5307" ht="15.75" customHeight="1" s="121">
      <c r="B5307">
        <f>D5307&amp;Q5307&amp;E5307</f>
        <v/>
      </c>
      <c r="C5307" s="73" t="inlineStr">
        <is>
          <t>FUTSTK</t>
        </is>
      </c>
      <c r="D5307" s="73" t="inlineStr">
        <is>
          <t>EXIDEIND</t>
        </is>
      </c>
      <c r="E5307" s="78" t="n">
        <v>45169</v>
      </c>
      <c r="F5307" s="75" t="n">
        <v>0</v>
      </c>
      <c r="G5307" s="73" t="inlineStr">
        <is>
          <t>XX</t>
        </is>
      </c>
      <c r="H5307" s="75" t="n">
        <v>255.55</v>
      </c>
      <c r="I5307" s="75" t="n">
        <v>256.7</v>
      </c>
      <c r="J5307" s="75" t="n">
        <v>250.4</v>
      </c>
      <c r="K5307" s="75" t="n">
        <v>251.95</v>
      </c>
      <c r="L5307" s="75" t="n">
        <v>251.95</v>
      </c>
      <c r="M5307" s="75" t="n">
        <v>184</v>
      </c>
      <c r="N5307" s="75" t="n">
        <v>1680.85</v>
      </c>
      <c r="O5307" s="75" t="n">
        <v>2286000</v>
      </c>
      <c r="P5307" s="75" t="n">
        <v>79200</v>
      </c>
      <c r="Q5307" s="79" t="n">
        <v>45120</v>
      </c>
      <c r="AR5307">
        <f>IF($AU$2&lt;&gt;5,NA(),IF(D5307=D5306,0,IF(AND(D14808=D5307,D5308=D5307),O5307+O5308+O14808,IF(D5308=D5307,O5308+O5307,O5307))))</f>
        <v/>
      </c>
      <c r="AS5307">
        <f>IF($AU$2&lt;&gt;5,NA(),IF(D5307=D5306,0,IF(AND(D14808=D5307,D5308=D5307),P5307+P5308+P14808,IF(D5308=D5307,P5308+P5307,P5307))))</f>
        <v/>
      </c>
      <c r="AT5307">
        <f>AR5307-AS5307</f>
        <v/>
      </c>
    </row>
    <row r="5308" ht="15.75" customHeight="1" s="121">
      <c r="B5308">
        <f>D5308&amp;Q5308&amp;E5308</f>
        <v/>
      </c>
      <c r="C5308" s="73" t="inlineStr">
        <is>
          <t>FUTSTK</t>
        </is>
      </c>
      <c r="D5308" s="73" t="inlineStr">
        <is>
          <t>EXIDEIND</t>
        </is>
      </c>
      <c r="E5308" s="78" t="n">
        <v>45197</v>
      </c>
      <c r="F5308" s="75" t="n">
        <v>0</v>
      </c>
      <c r="G5308" s="73" t="inlineStr">
        <is>
          <t>XX</t>
        </is>
      </c>
      <c r="H5308" s="75" t="n">
        <v>257.95</v>
      </c>
      <c r="I5308" s="75" t="n">
        <v>258</v>
      </c>
      <c r="J5308" s="75" t="n">
        <v>252.25</v>
      </c>
      <c r="K5308" s="75" t="n">
        <v>253.65</v>
      </c>
      <c r="L5308" s="75" t="n">
        <v>253.65</v>
      </c>
      <c r="M5308" s="75" t="n">
        <v>36</v>
      </c>
      <c r="N5308" s="75" t="n">
        <v>328.72</v>
      </c>
      <c r="O5308" s="75" t="n">
        <v>262800</v>
      </c>
      <c r="P5308" s="75" t="n">
        <v>79200</v>
      </c>
      <c r="Q5308" s="79" t="n">
        <v>45120</v>
      </c>
      <c r="AR5308">
        <f>IF($AU$2&lt;&gt;5,NA(),IF(D5308=D5307,0,IF(AND(D14809=D5308,D5309=D5308),O5308+O5309+O14809,IF(D5309=D5308,O5309+O5308,O5308))))</f>
        <v/>
      </c>
      <c r="AS5308">
        <f>IF($AU$2&lt;&gt;5,NA(),IF(D5308=D5307,0,IF(AND(D14809=D5308,D5309=D5308),P5308+P5309+P14809,IF(D5309=D5308,P5309+P5308,P5308))))</f>
        <v/>
      </c>
      <c r="AT5308">
        <f>AR5308-AS5308</f>
        <v/>
      </c>
    </row>
    <row r="5309" ht="15.75" customHeight="1" s="121">
      <c r="B5309">
        <f>D5309&amp;Q5309&amp;E5309</f>
        <v/>
      </c>
      <c r="C5309" s="73" t="inlineStr">
        <is>
          <t>FUTSTK</t>
        </is>
      </c>
      <c r="D5309" s="73" t="inlineStr">
        <is>
          <t>FEDERALBNK</t>
        </is>
      </c>
      <c r="E5309" s="78" t="n">
        <v>45134</v>
      </c>
      <c r="F5309" s="75" t="n">
        <v>0</v>
      </c>
      <c r="G5309" s="73" t="inlineStr">
        <is>
          <t>XX</t>
        </is>
      </c>
      <c r="H5309" s="75" t="n">
        <v>135.65</v>
      </c>
      <c r="I5309" s="75" t="n">
        <v>135.7</v>
      </c>
      <c r="J5309" s="75" t="n">
        <v>126.25</v>
      </c>
      <c r="K5309" s="75" t="n">
        <v>126.7</v>
      </c>
      <c r="L5309" s="75" t="n">
        <v>126.7</v>
      </c>
      <c r="M5309" s="75" t="n">
        <v>47876</v>
      </c>
      <c r="N5309" s="75" t="n">
        <v>309260.2</v>
      </c>
      <c r="O5309" s="76" t="n">
        <v>142000000</v>
      </c>
      <c r="P5309" s="75" t="n">
        <v>27060000</v>
      </c>
      <c r="Q5309" s="79" t="n">
        <v>45120</v>
      </c>
      <c r="AR5309" s="77">
        <f>IF($AU$2&lt;&gt;5,NA(),IF(D5309=D5308,0,IF(AND(D14810=D5309,D5310=D5309),O5309+O5310+O14810,IF(D5310=D5309,O5310+O5309,O5309))))</f>
        <v/>
      </c>
      <c r="AS5309">
        <f>IF($AU$2&lt;&gt;5,NA(),IF(D5309=D5308,0,IF(AND(D14810=D5309,D5310=D5309),P5309+P5310+P14810,IF(D5310=D5309,P5310+P5309,P5309))))</f>
        <v/>
      </c>
      <c r="AT5309" s="77">
        <f>AR5309-AS5309</f>
        <v/>
      </c>
    </row>
    <row r="5310" ht="15.75" customHeight="1" s="121">
      <c r="B5310">
        <f>D5310&amp;Q5310&amp;E5310</f>
        <v/>
      </c>
      <c r="C5310" s="73" t="inlineStr">
        <is>
          <t>FUTSTK</t>
        </is>
      </c>
      <c r="D5310" s="73" t="inlineStr">
        <is>
          <t>FEDERALBNK</t>
        </is>
      </c>
      <c r="E5310" s="78" t="n">
        <v>45169</v>
      </c>
      <c r="F5310" s="75" t="n">
        <v>0</v>
      </c>
      <c r="G5310" s="73" t="inlineStr">
        <is>
          <t>XX</t>
        </is>
      </c>
      <c r="H5310" s="75" t="n">
        <v>135.1</v>
      </c>
      <c r="I5310" s="75" t="n">
        <v>135.95</v>
      </c>
      <c r="J5310" s="75" t="n">
        <v>126.55</v>
      </c>
      <c r="K5310" s="75" t="n">
        <v>126.85</v>
      </c>
      <c r="L5310" s="75" t="n">
        <v>126.85</v>
      </c>
      <c r="M5310" s="75" t="n">
        <v>3811</v>
      </c>
      <c r="N5310" s="75" t="n">
        <v>24643.63</v>
      </c>
      <c r="O5310" s="75" t="n">
        <v>13460000</v>
      </c>
      <c r="P5310" s="75" t="n">
        <v>6170000</v>
      </c>
      <c r="Q5310" s="79" t="n">
        <v>45120</v>
      </c>
      <c r="AR5310">
        <f>IF($AU$2&lt;&gt;5,NA(),IF(D5310=D5309,0,IF(AND(D14811=D5310,D5311=D5310),O5310+O5311+O14811,IF(D5311=D5310,O5311+O5310,O5310))))</f>
        <v/>
      </c>
      <c r="AS5310">
        <f>IF($AU$2&lt;&gt;5,NA(),IF(D5310=D5309,0,IF(AND(D14811=D5310,D5311=D5310),P5310+P5311+P14811,IF(D5311=D5310,P5311+P5310,P5310))))</f>
        <v/>
      </c>
      <c r="AT5310">
        <f>AR5310-AS5310</f>
        <v/>
      </c>
    </row>
    <row r="5311" ht="15.75" customHeight="1" s="121">
      <c r="B5311">
        <f>D5311&amp;Q5311&amp;E5311</f>
        <v/>
      </c>
      <c r="C5311" s="73" t="inlineStr">
        <is>
          <t>FUTSTK</t>
        </is>
      </c>
      <c r="D5311" s="73" t="inlineStr">
        <is>
          <t>FEDERALBNK</t>
        </is>
      </c>
      <c r="E5311" s="78" t="n">
        <v>45197</v>
      </c>
      <c r="F5311" s="75" t="n">
        <v>0</v>
      </c>
      <c r="G5311" s="73" t="inlineStr">
        <is>
          <t>XX</t>
        </is>
      </c>
      <c r="H5311" s="75" t="n">
        <v>136.4</v>
      </c>
      <c r="I5311" s="75" t="n">
        <v>136.4</v>
      </c>
      <c r="J5311" s="75" t="n">
        <v>127.35</v>
      </c>
      <c r="K5311" s="75" t="n">
        <v>127.7</v>
      </c>
      <c r="L5311" s="75" t="n">
        <v>127.7</v>
      </c>
      <c r="M5311" s="75" t="n">
        <v>249</v>
      </c>
      <c r="N5311" s="75" t="n">
        <v>1614.79</v>
      </c>
      <c r="O5311" s="75" t="n">
        <v>1405000</v>
      </c>
      <c r="P5311" s="75" t="n">
        <v>520000</v>
      </c>
      <c r="Q5311" s="79" t="n">
        <v>45120</v>
      </c>
      <c r="AR5311">
        <f>IF($AU$2&lt;&gt;5,NA(),IF(D5311=D5310,0,IF(AND(D14812=D5311,D5312=D5311),O5311+O5312+O14812,IF(D5312=D5311,O5312+O5311,O5311))))</f>
        <v/>
      </c>
      <c r="AS5311">
        <f>IF($AU$2&lt;&gt;5,NA(),IF(D5311=D5310,0,IF(AND(D14812=D5311,D5312=D5311),P5311+P5312+P14812,IF(D5312=D5311,P5312+P5311,P5311))))</f>
        <v/>
      </c>
      <c r="AT5311">
        <f>AR5311-AS5311</f>
        <v/>
      </c>
    </row>
    <row r="5312" ht="15.75" customHeight="1" s="121">
      <c r="B5312">
        <f>D5312&amp;Q5312&amp;E5312</f>
        <v/>
      </c>
      <c r="C5312" s="73" t="inlineStr">
        <is>
          <t>FUTSTK</t>
        </is>
      </c>
      <c r="D5312" s="73" t="inlineStr">
        <is>
          <t>GAIL</t>
        </is>
      </c>
      <c r="E5312" s="78" t="n">
        <v>45134</v>
      </c>
      <c r="F5312" s="75" t="n">
        <v>0</v>
      </c>
      <c r="G5312" s="73" t="inlineStr">
        <is>
          <t>XX</t>
        </is>
      </c>
      <c r="H5312" s="75" t="n">
        <v>111.4</v>
      </c>
      <c r="I5312" s="75" t="n">
        <v>111.45</v>
      </c>
      <c r="J5312" s="75" t="n">
        <v>108.15</v>
      </c>
      <c r="K5312" s="75" t="n">
        <v>108.6</v>
      </c>
      <c r="L5312" s="75" t="n">
        <v>108.6</v>
      </c>
      <c r="M5312" s="75" t="n">
        <v>1735</v>
      </c>
      <c r="N5312" s="75" t="n">
        <v>17375.95</v>
      </c>
      <c r="O5312" s="75" t="n">
        <v>91481700</v>
      </c>
      <c r="P5312" s="75" t="n">
        <v>-1509750</v>
      </c>
      <c r="Q5312" s="79" t="n">
        <v>45120</v>
      </c>
      <c r="AR5312">
        <f>IF($AU$2&lt;&gt;5,NA(),IF(D5312=D5311,0,IF(AND(D14813=D5312,D5313=D5312),O5312+O5313+O14813,IF(D5313=D5312,O5313+O5312,O5312))))</f>
        <v/>
      </c>
      <c r="AS5312">
        <f>IF($AU$2&lt;&gt;5,NA(),IF(D5312=D5311,0,IF(AND(D14813=D5312,D5313=D5312),P5312+P5313+P14813,IF(D5313=D5312,P5313+P5312,P5312))))</f>
        <v/>
      </c>
      <c r="AT5312">
        <f>AR5312-AS5312</f>
        <v/>
      </c>
    </row>
    <row r="5313" ht="15.75" customHeight="1" s="121">
      <c r="B5313">
        <f>D5313&amp;Q5313&amp;E5313</f>
        <v/>
      </c>
      <c r="C5313" s="73" t="inlineStr">
        <is>
          <t>FUTSTK</t>
        </is>
      </c>
      <c r="D5313" s="73" t="inlineStr">
        <is>
          <t>GAIL</t>
        </is>
      </c>
      <c r="E5313" s="78" t="n">
        <v>45169</v>
      </c>
      <c r="F5313" s="75" t="n">
        <v>0</v>
      </c>
      <c r="G5313" s="73" t="inlineStr">
        <is>
          <t>XX</t>
        </is>
      </c>
      <c r="H5313" s="75" t="n">
        <v>111.85</v>
      </c>
      <c r="I5313" s="75" t="n">
        <v>112.2</v>
      </c>
      <c r="J5313" s="75" t="n">
        <v>108.9</v>
      </c>
      <c r="K5313" s="75" t="n">
        <v>109.3</v>
      </c>
      <c r="L5313" s="75" t="n">
        <v>109.3</v>
      </c>
      <c r="M5313" s="75" t="n">
        <v>320</v>
      </c>
      <c r="N5313" s="75" t="n">
        <v>3225.25</v>
      </c>
      <c r="O5313" s="75" t="n">
        <v>5956650</v>
      </c>
      <c r="P5313" s="75" t="n">
        <v>1354200</v>
      </c>
      <c r="Q5313" s="79" t="n">
        <v>45120</v>
      </c>
      <c r="AR5313">
        <f>IF($AU$2&lt;&gt;5,NA(),IF(D5313=D5312,0,IF(AND(D14814=D5313,D5314=D5313),O5313+O5314+O14814,IF(D5314=D5313,O5314+O5313,O5313))))</f>
        <v/>
      </c>
      <c r="AS5313">
        <f>IF($AU$2&lt;&gt;5,NA(),IF(D5313=D5312,0,IF(AND(D14814=D5313,D5314=D5313),P5313+P5314+P14814,IF(D5314=D5313,P5314+P5313,P5313))))</f>
        <v/>
      </c>
      <c r="AT5313">
        <f>AR5313-AS5313</f>
        <v/>
      </c>
    </row>
    <row r="5314" ht="15.75" customHeight="1" s="121">
      <c r="B5314">
        <f>D5314&amp;Q5314&amp;E5314</f>
        <v/>
      </c>
      <c r="C5314" s="73" t="inlineStr">
        <is>
          <t>FUTSTK</t>
        </is>
      </c>
      <c r="D5314" s="73" t="inlineStr">
        <is>
          <t>GAIL</t>
        </is>
      </c>
      <c r="E5314" s="78" t="n">
        <v>45197</v>
      </c>
      <c r="F5314" s="75" t="n">
        <v>0</v>
      </c>
      <c r="G5314" s="73" t="inlineStr">
        <is>
          <t>XX</t>
        </is>
      </c>
      <c r="H5314" s="75" t="n">
        <v>112.55</v>
      </c>
      <c r="I5314" s="75" t="n">
        <v>112.7</v>
      </c>
      <c r="J5314" s="75" t="n">
        <v>109.6</v>
      </c>
      <c r="K5314" s="75" t="n">
        <v>109.85</v>
      </c>
      <c r="L5314" s="75" t="n">
        <v>109.85</v>
      </c>
      <c r="M5314" s="75" t="n">
        <v>47</v>
      </c>
      <c r="N5314" s="75" t="n">
        <v>475.25</v>
      </c>
      <c r="O5314" s="75" t="n">
        <v>677100</v>
      </c>
      <c r="P5314" s="75" t="n">
        <v>27450</v>
      </c>
      <c r="Q5314" s="79" t="n">
        <v>45120</v>
      </c>
      <c r="AR5314">
        <f>IF($AU$2&lt;&gt;5,NA(),IF(D5314=D5313,0,IF(AND(D14815=D5314,D5315=D5314),O5314+O5315+O14815,IF(D5315=D5314,O5315+O5314,O5314))))</f>
        <v/>
      </c>
      <c r="AS5314">
        <f>IF($AU$2&lt;&gt;5,NA(),IF(D5314=D5313,0,IF(AND(D14815=D5314,D5315=D5314),P5314+P5315+P14815,IF(D5315=D5314,P5315+P5314,P5314))))</f>
        <v/>
      </c>
      <c r="AT5314">
        <f>AR5314-AS5314</f>
        <v/>
      </c>
    </row>
    <row r="5315" ht="15.75" customHeight="1" s="121">
      <c r="B5315">
        <f>D5315&amp;Q5315&amp;E5315</f>
        <v/>
      </c>
      <c r="C5315" s="73" t="inlineStr">
        <is>
          <t>FUTSTK</t>
        </is>
      </c>
      <c r="D5315" s="73" t="inlineStr">
        <is>
          <t>GLENMARK</t>
        </is>
      </c>
      <c r="E5315" s="78" t="n">
        <v>45134</v>
      </c>
      <c r="F5315" s="75" t="n">
        <v>0</v>
      </c>
      <c r="G5315" s="73" t="inlineStr">
        <is>
          <t>XX</t>
        </is>
      </c>
      <c r="H5315" s="75" t="n">
        <v>683.6</v>
      </c>
      <c r="I5315" s="75" t="n">
        <v>691.6</v>
      </c>
      <c r="J5315" s="75" t="n">
        <v>678.8</v>
      </c>
      <c r="K5315" s="75" t="n">
        <v>686</v>
      </c>
      <c r="L5315" s="75" t="n">
        <v>686</v>
      </c>
      <c r="M5315" s="75" t="n">
        <v>1690</v>
      </c>
      <c r="N5315" s="75" t="n">
        <v>16783.28</v>
      </c>
      <c r="O5315" s="75" t="n">
        <v>6716400</v>
      </c>
      <c r="P5315" s="75" t="n">
        <v>-247950</v>
      </c>
      <c r="Q5315" s="79" t="n">
        <v>45120</v>
      </c>
      <c r="AR5315">
        <f>IF($AU$2&lt;&gt;5,NA(),IF(D5315=D5314,0,IF(AND(D14816=D5315,D5316=D5315),O5315+O5316+O14816,IF(D5316=D5315,O5316+O5315,O5315))))</f>
        <v/>
      </c>
      <c r="AS5315">
        <f>IF($AU$2&lt;&gt;5,NA(),IF(D5315=D5314,0,IF(AND(D14816=D5315,D5316=D5315),P5315+P5316+P14816,IF(D5316=D5315,P5316+P5315,P5315))))</f>
        <v/>
      </c>
      <c r="AT5315">
        <f>AR5315-AS5315</f>
        <v/>
      </c>
    </row>
    <row r="5316" ht="15.75" customHeight="1" s="121">
      <c r="B5316">
        <f>D5316&amp;Q5316&amp;E5316</f>
        <v/>
      </c>
      <c r="C5316" s="73" t="inlineStr">
        <is>
          <t>FUTSTK</t>
        </is>
      </c>
      <c r="D5316" s="73" t="inlineStr">
        <is>
          <t>GLENMARK</t>
        </is>
      </c>
      <c r="E5316" s="78" t="n">
        <v>45169</v>
      </c>
      <c r="F5316" s="75" t="n">
        <v>0</v>
      </c>
      <c r="G5316" s="73" t="inlineStr">
        <is>
          <t>XX</t>
        </is>
      </c>
      <c r="H5316" s="75" t="n">
        <v>688.45</v>
      </c>
      <c r="I5316" s="75" t="n">
        <v>694.1</v>
      </c>
      <c r="J5316" s="75" t="n">
        <v>682.45</v>
      </c>
      <c r="K5316" s="75" t="n">
        <v>688.7</v>
      </c>
      <c r="L5316" s="75" t="n">
        <v>688.7</v>
      </c>
      <c r="M5316" s="75" t="n">
        <v>59</v>
      </c>
      <c r="N5316" s="75" t="n">
        <v>589.33</v>
      </c>
      <c r="O5316" s="75" t="n">
        <v>137750</v>
      </c>
      <c r="P5316" s="75" t="n">
        <v>5800</v>
      </c>
      <c r="Q5316" s="79" t="n">
        <v>45120</v>
      </c>
      <c r="AR5316">
        <f>IF($AU$2&lt;&gt;5,NA(),IF(D5316=D5315,0,IF(AND(D14817=D5316,D5317=D5316),O5316+O5317+O14817,IF(D5317=D5316,O5317+O5316,O5316))))</f>
        <v/>
      </c>
      <c r="AS5316">
        <f>IF($AU$2&lt;&gt;5,NA(),IF(D5316=D5315,0,IF(AND(D14817=D5316,D5317=D5316),P5316+P5317+P14817,IF(D5317=D5316,P5317+P5316,P5316))))</f>
        <v/>
      </c>
      <c r="AT5316">
        <f>AR5316-AS5316</f>
        <v/>
      </c>
    </row>
    <row r="5317" ht="15.75" customHeight="1" s="121">
      <c r="B5317">
        <f>D5317&amp;Q5317&amp;E5317</f>
        <v/>
      </c>
      <c r="C5317" s="73" t="inlineStr">
        <is>
          <t>FUTSTK</t>
        </is>
      </c>
      <c r="D5317" s="73" t="inlineStr">
        <is>
          <t>GLENMARK</t>
        </is>
      </c>
      <c r="E5317" s="78" t="n">
        <v>45197</v>
      </c>
      <c r="F5317" s="75" t="n">
        <v>0</v>
      </c>
      <c r="G5317" s="73" t="inlineStr">
        <is>
          <t>XX</t>
        </is>
      </c>
      <c r="H5317" s="75" t="n">
        <v>690.4</v>
      </c>
      <c r="I5317" s="75" t="n">
        <v>695</v>
      </c>
      <c r="J5317" s="75" t="n">
        <v>690</v>
      </c>
      <c r="K5317" s="75" t="n">
        <v>690</v>
      </c>
      <c r="L5317" s="75" t="n">
        <v>690</v>
      </c>
      <c r="M5317" s="75" t="n">
        <v>7</v>
      </c>
      <c r="N5317" s="75" t="n">
        <v>70.22</v>
      </c>
      <c r="O5317" s="75" t="n">
        <v>24650</v>
      </c>
      <c r="P5317" s="75" t="n">
        <v>5800</v>
      </c>
      <c r="Q5317" s="79" t="n">
        <v>45120</v>
      </c>
      <c r="AR5317">
        <f>IF($AU$2&lt;&gt;5,NA(),IF(D5317=D5316,0,IF(AND(D14818=D5317,D5318=D5317),O5317+O5318+O14818,IF(D5318=D5317,O5318+O5317,O5317))))</f>
        <v/>
      </c>
      <c r="AS5317">
        <f>IF($AU$2&lt;&gt;5,NA(),IF(D5317=D5316,0,IF(AND(D14818=D5317,D5318=D5317),P5317+P5318+P14818,IF(D5318=D5317,P5318+P5317,P5317))))</f>
        <v/>
      </c>
      <c r="AT5317">
        <f>AR5317-AS5317</f>
        <v/>
      </c>
    </row>
    <row r="5318" ht="15.75" customHeight="1" s="121">
      <c r="B5318">
        <f>D5318&amp;Q5318&amp;E5318</f>
        <v/>
      </c>
      <c r="C5318" s="73" t="inlineStr">
        <is>
          <t>FUTSTK</t>
        </is>
      </c>
      <c r="D5318" s="73" t="inlineStr">
        <is>
          <t>GMRINFRA</t>
        </is>
      </c>
      <c r="E5318" s="78" t="n">
        <v>45134</v>
      </c>
      <c r="F5318" s="75" t="n">
        <v>0</v>
      </c>
      <c r="G5318" s="73" t="inlineStr">
        <is>
          <t>XX</t>
        </is>
      </c>
      <c r="H5318" s="75" t="n">
        <v>45.75</v>
      </c>
      <c r="I5318" s="75" t="n">
        <v>45.75</v>
      </c>
      <c r="J5318" s="75" t="n">
        <v>44.1</v>
      </c>
      <c r="K5318" s="75" t="n">
        <v>44.3</v>
      </c>
      <c r="L5318" s="75" t="n">
        <v>44.3</v>
      </c>
      <c r="M5318" s="75" t="n">
        <v>1119</v>
      </c>
      <c r="N5318" s="75" t="n">
        <v>11280.93</v>
      </c>
      <c r="O5318" s="76" t="n">
        <v>123000000</v>
      </c>
      <c r="P5318" s="75" t="n">
        <v>607500</v>
      </c>
      <c r="Q5318" s="79" t="n">
        <v>45120</v>
      </c>
      <c r="AR5318" s="77">
        <f>IF($AU$2&lt;&gt;5,NA(),IF(D5318=D5317,0,IF(AND(D14819=D5318,D5319=D5318),O5318+O5319+O14819,IF(D5319=D5318,O5319+O5318,O5318))))</f>
        <v/>
      </c>
      <c r="AS5318">
        <f>IF($AU$2&lt;&gt;5,NA(),IF(D5318=D5317,0,IF(AND(D14819=D5318,D5319=D5318),P5318+P5319+P14819,IF(D5319=D5318,P5319+P5318,P5318))))</f>
        <v/>
      </c>
      <c r="AT5318" s="77">
        <f>AR5318-AS5318</f>
        <v/>
      </c>
    </row>
    <row r="5319" ht="15.75" customHeight="1" s="121">
      <c r="B5319">
        <f>D5319&amp;Q5319&amp;E5319</f>
        <v/>
      </c>
      <c r="C5319" s="73" t="inlineStr">
        <is>
          <t>FUTSTK</t>
        </is>
      </c>
      <c r="D5319" s="73" t="inlineStr">
        <is>
          <t>GMRINFRA</t>
        </is>
      </c>
      <c r="E5319" s="78" t="n">
        <v>45169</v>
      </c>
      <c r="F5319" s="75" t="n">
        <v>0</v>
      </c>
      <c r="G5319" s="73" t="inlineStr">
        <is>
          <t>XX</t>
        </is>
      </c>
      <c r="H5319" s="75" t="n">
        <v>46</v>
      </c>
      <c r="I5319" s="75" t="n">
        <v>46</v>
      </c>
      <c r="J5319" s="75" t="n">
        <v>44.4</v>
      </c>
      <c r="K5319" s="75" t="n">
        <v>44.65</v>
      </c>
      <c r="L5319" s="75" t="n">
        <v>44.65</v>
      </c>
      <c r="M5319" s="75" t="n">
        <v>119</v>
      </c>
      <c r="N5319" s="75" t="n">
        <v>1209.89</v>
      </c>
      <c r="O5319" s="75" t="n">
        <v>4770000</v>
      </c>
      <c r="P5319" s="75" t="n">
        <v>877500</v>
      </c>
      <c r="Q5319" s="79" t="n">
        <v>45120</v>
      </c>
      <c r="AR5319">
        <f>IF($AU$2&lt;&gt;5,NA(),IF(D5319=D5318,0,IF(AND(D14820=D5319,D5320=D5319),O5319+O5320+O14820,IF(D5320=D5319,O5320+O5319,O5319))))</f>
        <v/>
      </c>
      <c r="AS5319">
        <f>IF($AU$2&lt;&gt;5,NA(),IF(D5319=D5318,0,IF(AND(D14820=D5319,D5320=D5319),P5319+P5320+P14820,IF(D5320=D5319,P5320+P5319,P5319))))</f>
        <v/>
      </c>
      <c r="AT5319">
        <f>AR5319-AS5319</f>
        <v/>
      </c>
    </row>
    <row r="5320" ht="15.75" customHeight="1" s="121">
      <c r="B5320">
        <f>D5320&amp;Q5320&amp;E5320</f>
        <v/>
      </c>
      <c r="C5320" s="73" t="inlineStr">
        <is>
          <t>FUTSTK</t>
        </is>
      </c>
      <c r="D5320" s="73" t="inlineStr">
        <is>
          <t>GMRINFRA</t>
        </is>
      </c>
      <c r="E5320" s="78" t="n">
        <v>45197</v>
      </c>
      <c r="F5320" s="75" t="n">
        <v>0</v>
      </c>
      <c r="G5320" s="73" t="inlineStr">
        <is>
          <t>XX</t>
        </is>
      </c>
      <c r="H5320" s="75" t="n">
        <v>45.8</v>
      </c>
      <c r="I5320" s="75" t="n">
        <v>45.9</v>
      </c>
      <c r="J5320" s="75" t="n">
        <v>45</v>
      </c>
      <c r="K5320" s="75" t="n">
        <v>45</v>
      </c>
      <c r="L5320" s="75" t="n">
        <v>45</v>
      </c>
      <c r="M5320" s="75" t="n">
        <v>15</v>
      </c>
      <c r="N5320" s="75" t="n">
        <v>154</v>
      </c>
      <c r="O5320" s="75" t="n">
        <v>540000</v>
      </c>
      <c r="P5320" s="75" t="n">
        <v>292500</v>
      </c>
      <c r="Q5320" s="79" t="n">
        <v>45120</v>
      </c>
      <c r="AR5320">
        <f>IF($AU$2&lt;&gt;5,NA(),IF(D5320=D5319,0,IF(AND(D14821=D5320,D5321=D5320),O5320+O5321+O14821,IF(D5321=D5320,O5321+O5320,O5320))))</f>
        <v/>
      </c>
      <c r="AS5320">
        <f>IF($AU$2&lt;&gt;5,NA(),IF(D5320=D5319,0,IF(AND(D14821=D5320,D5321=D5320),P5320+P5321+P14821,IF(D5321=D5320,P5321+P5320,P5320))))</f>
        <v/>
      </c>
      <c r="AT5320">
        <f>AR5320-AS5320</f>
        <v/>
      </c>
    </row>
    <row r="5321" ht="15.75" customHeight="1" s="121">
      <c r="B5321">
        <f>D5321&amp;Q5321&amp;E5321</f>
        <v/>
      </c>
      <c r="C5321" s="73" t="inlineStr">
        <is>
          <t>FUTSTK</t>
        </is>
      </c>
      <c r="D5321" s="73" t="inlineStr">
        <is>
          <t>GNFC</t>
        </is>
      </c>
      <c r="E5321" s="78" t="n">
        <v>45134</v>
      </c>
      <c r="F5321" s="75" t="n">
        <v>0</v>
      </c>
      <c r="G5321" s="73" t="inlineStr">
        <is>
          <t>XX</t>
        </is>
      </c>
      <c r="H5321" s="75" t="n">
        <v>605.2</v>
      </c>
      <c r="I5321" s="75" t="n">
        <v>606.95</v>
      </c>
      <c r="J5321" s="75" t="n">
        <v>585.2</v>
      </c>
      <c r="K5321" s="75" t="n">
        <v>587.15</v>
      </c>
      <c r="L5321" s="75" t="n">
        <v>587.15</v>
      </c>
      <c r="M5321" s="75" t="n">
        <v>1547</v>
      </c>
      <c r="N5321" s="75" t="n">
        <v>11941.69</v>
      </c>
      <c r="O5321" s="75" t="n">
        <v>7685600</v>
      </c>
      <c r="P5321" s="75" t="n">
        <v>292500</v>
      </c>
      <c r="Q5321" s="79" t="n">
        <v>45120</v>
      </c>
      <c r="AR5321">
        <f>IF($AU$2&lt;&gt;5,NA(),IF(D5321=D5320,0,IF(AND(D14822=D5321,D5322=D5321),O5321+O5322+O14822,IF(D5322=D5321,O5322+O5321,O5321))))</f>
        <v/>
      </c>
      <c r="AS5321">
        <f>IF($AU$2&lt;&gt;5,NA(),IF(D5321=D5320,0,IF(AND(D14822=D5321,D5322=D5321),P5321+P5322+P14822,IF(D5322=D5321,P5322+P5321,P5321))))</f>
        <v/>
      </c>
      <c r="AT5321">
        <f>AR5321-AS5321</f>
        <v/>
      </c>
    </row>
    <row r="5322" ht="15.75" customHeight="1" s="121">
      <c r="B5322">
        <f>D5322&amp;Q5322&amp;E5322</f>
        <v/>
      </c>
      <c r="C5322" s="73" t="inlineStr">
        <is>
          <t>FUTSTK</t>
        </is>
      </c>
      <c r="D5322" s="73" t="inlineStr">
        <is>
          <t>GNFC</t>
        </is>
      </c>
      <c r="E5322" s="78" t="n">
        <v>45169</v>
      </c>
      <c r="F5322" s="75" t="n">
        <v>0</v>
      </c>
      <c r="G5322" s="73" t="inlineStr">
        <is>
          <t>XX</t>
        </is>
      </c>
      <c r="H5322" s="75" t="n">
        <v>609.85</v>
      </c>
      <c r="I5322" s="75" t="n">
        <v>610.35</v>
      </c>
      <c r="J5322" s="75" t="n">
        <v>590</v>
      </c>
      <c r="K5322" s="75" t="n">
        <v>591.3</v>
      </c>
      <c r="L5322" s="75" t="n">
        <v>591.3</v>
      </c>
      <c r="M5322" s="75" t="n">
        <v>104</v>
      </c>
      <c r="N5322" s="75" t="n">
        <v>809.38</v>
      </c>
      <c r="O5322" s="75" t="n">
        <v>226200</v>
      </c>
      <c r="P5322" s="75" t="n">
        <v>39000</v>
      </c>
      <c r="Q5322" s="79" t="n">
        <v>45120</v>
      </c>
      <c r="AR5322">
        <f>IF($AU$2&lt;&gt;5,NA(),IF(D5322=D5321,0,IF(AND(D14823=D5322,D5323=D5322),O5322+O5323+O14823,IF(D5323=D5322,O5323+O5322,O5322))))</f>
        <v/>
      </c>
      <c r="AS5322">
        <f>IF($AU$2&lt;&gt;5,NA(),IF(D5322=D5321,0,IF(AND(D14823=D5322,D5323=D5322),P5322+P5323+P14823,IF(D5323=D5322,P5323+P5322,P5322))))</f>
        <v/>
      </c>
      <c r="AT5322">
        <f>AR5322-AS5322</f>
        <v/>
      </c>
    </row>
    <row r="5323" ht="15.75" customHeight="1" s="121">
      <c r="B5323">
        <f>D5323&amp;Q5323&amp;E5323</f>
        <v/>
      </c>
      <c r="C5323" s="73" t="inlineStr">
        <is>
          <t>FUTSTK</t>
        </is>
      </c>
      <c r="D5323" s="73" t="inlineStr">
        <is>
          <t>GNFC</t>
        </is>
      </c>
      <c r="E5323" s="78" t="n">
        <v>45197</v>
      </c>
      <c r="F5323" s="75" t="n">
        <v>0</v>
      </c>
      <c r="G5323" s="73" t="inlineStr">
        <is>
          <t>XX</t>
        </is>
      </c>
      <c r="H5323" s="75" t="n">
        <v>0</v>
      </c>
      <c r="I5323" s="75" t="n">
        <v>0</v>
      </c>
      <c r="J5323" s="75" t="n">
        <v>0</v>
      </c>
      <c r="K5323" s="75" t="n">
        <v>605.7</v>
      </c>
      <c r="L5323" s="75" t="n">
        <v>595.3</v>
      </c>
      <c r="M5323" s="75" t="n">
        <v>0</v>
      </c>
      <c r="N5323" s="75" t="n">
        <v>0</v>
      </c>
      <c r="O5323" s="75" t="n">
        <v>2600</v>
      </c>
      <c r="P5323" s="75" t="n">
        <v>0</v>
      </c>
      <c r="Q5323" s="79" t="n">
        <v>45120</v>
      </c>
      <c r="AR5323">
        <f>IF($AU$2&lt;&gt;5,NA(),IF(D5323=D5322,0,IF(AND(D14824=D5323,D5324=D5323),O5323+O5324+O14824,IF(D5324=D5323,O5324+O5323,O5323))))</f>
        <v/>
      </c>
      <c r="AS5323">
        <f>IF($AU$2&lt;&gt;5,NA(),IF(D5323=D5322,0,IF(AND(D14824=D5323,D5324=D5323),P5323+P5324+P14824,IF(D5324=D5323,P5324+P5323,P5323))))</f>
        <v/>
      </c>
      <c r="AT5323">
        <f>AR5323-AS5323</f>
        <v/>
      </c>
    </row>
    <row r="5324" ht="15.75" customHeight="1" s="121">
      <c r="B5324">
        <f>D5324&amp;Q5324&amp;E5324</f>
        <v/>
      </c>
      <c r="C5324" s="73" t="inlineStr">
        <is>
          <t>FUTSTK</t>
        </is>
      </c>
      <c r="D5324" s="73" t="inlineStr">
        <is>
          <t>GODREJCP</t>
        </is>
      </c>
      <c r="E5324" s="78" t="n">
        <v>45134</v>
      </c>
      <c r="F5324" s="75" t="n">
        <v>0</v>
      </c>
      <c r="G5324" s="73" t="inlineStr">
        <is>
          <t>XX</t>
        </is>
      </c>
      <c r="H5324" s="75" t="n">
        <v>1078.6</v>
      </c>
      <c r="I5324" s="75" t="n">
        <v>1078.6</v>
      </c>
      <c r="J5324" s="75" t="n">
        <v>1051.3</v>
      </c>
      <c r="K5324" s="75" t="n">
        <v>1054.85</v>
      </c>
      <c r="L5324" s="75" t="n">
        <v>1054.85</v>
      </c>
      <c r="M5324" s="75" t="n">
        <v>1079</v>
      </c>
      <c r="N5324" s="75" t="n">
        <v>11479.65</v>
      </c>
      <c r="O5324" s="75" t="n">
        <v>5711000</v>
      </c>
      <c r="P5324" s="75" t="n">
        <v>16000</v>
      </c>
      <c r="Q5324" s="79" t="n">
        <v>45120</v>
      </c>
      <c r="AR5324">
        <f>IF($AU$2&lt;&gt;5,NA(),IF(D5324=D5323,0,IF(AND(D14825=D5324,D5325=D5324),O5324+O5325+O14825,IF(D5325=D5324,O5325+O5324,O5324))))</f>
        <v/>
      </c>
      <c r="AS5324">
        <f>IF($AU$2&lt;&gt;5,NA(),IF(D5324=D5323,0,IF(AND(D14825=D5324,D5325=D5324),P5324+P5325+P14825,IF(D5325=D5324,P5325+P5324,P5324))))</f>
        <v/>
      </c>
      <c r="AT5324">
        <f>AR5324-AS5324</f>
        <v/>
      </c>
    </row>
    <row r="5325" ht="15.75" customHeight="1" s="121">
      <c r="B5325">
        <f>D5325&amp;Q5325&amp;E5325</f>
        <v/>
      </c>
      <c r="C5325" s="73" t="inlineStr">
        <is>
          <t>FUTSTK</t>
        </is>
      </c>
      <c r="D5325" s="73" t="inlineStr">
        <is>
          <t>GODREJCP</t>
        </is>
      </c>
      <c r="E5325" s="78" t="n">
        <v>45169</v>
      </c>
      <c r="F5325" s="75" t="n">
        <v>0</v>
      </c>
      <c r="G5325" s="73" t="inlineStr">
        <is>
          <t>XX</t>
        </is>
      </c>
      <c r="H5325" s="75" t="n">
        <v>1076.95</v>
      </c>
      <c r="I5325" s="75" t="n">
        <v>1077.2</v>
      </c>
      <c r="J5325" s="75" t="n">
        <v>1060.65</v>
      </c>
      <c r="K5325" s="75" t="n">
        <v>1065.2</v>
      </c>
      <c r="L5325" s="75" t="n">
        <v>1065.2</v>
      </c>
      <c r="M5325" s="75" t="n">
        <v>22</v>
      </c>
      <c r="N5325" s="75" t="n">
        <v>235.29</v>
      </c>
      <c r="O5325" s="75" t="n">
        <v>64000</v>
      </c>
      <c r="P5325" s="75" t="n">
        <v>-1000</v>
      </c>
      <c r="Q5325" s="79" t="n">
        <v>45120</v>
      </c>
      <c r="AR5325">
        <f>IF($AU$2&lt;&gt;5,NA(),IF(D5325=D5324,0,IF(AND(D14826=D5325,D5326=D5325),O5325+O5326+O14826,IF(D5326=D5325,O5326+O5325,O5325))))</f>
        <v/>
      </c>
      <c r="AS5325">
        <f>IF($AU$2&lt;&gt;5,NA(),IF(D5325=D5324,0,IF(AND(D14826=D5325,D5326=D5325),P5325+P5326+P14826,IF(D5326=D5325,P5326+P5325,P5325))))</f>
        <v/>
      </c>
      <c r="AT5325">
        <f>AR5325-AS5325</f>
        <v/>
      </c>
    </row>
    <row r="5326" ht="15.75" customHeight="1" s="121">
      <c r="B5326">
        <f>D5326&amp;Q5326&amp;E5326</f>
        <v/>
      </c>
      <c r="C5326" s="73" t="inlineStr">
        <is>
          <t>FUTSTK</t>
        </is>
      </c>
      <c r="D5326" s="73" t="inlineStr">
        <is>
          <t>GODREJCP</t>
        </is>
      </c>
      <c r="E5326" s="78" t="n">
        <v>45197</v>
      </c>
      <c r="F5326" s="75" t="n">
        <v>0</v>
      </c>
      <c r="G5326" s="73" t="inlineStr">
        <is>
          <t>XX</t>
        </is>
      </c>
      <c r="H5326" s="75" t="n">
        <v>1081</v>
      </c>
      <c r="I5326" s="75" t="n">
        <v>1081</v>
      </c>
      <c r="J5326" s="75" t="n">
        <v>1072.8</v>
      </c>
      <c r="K5326" s="75" t="n">
        <v>1072.8</v>
      </c>
      <c r="L5326" s="75" t="n">
        <v>1069.55</v>
      </c>
      <c r="M5326" s="75" t="n">
        <v>2</v>
      </c>
      <c r="N5326" s="75" t="n">
        <v>21.53</v>
      </c>
      <c r="O5326" s="75" t="n">
        <v>7000</v>
      </c>
      <c r="P5326" s="75" t="n">
        <v>0</v>
      </c>
      <c r="Q5326" s="79" t="n">
        <v>45120</v>
      </c>
      <c r="AR5326">
        <f>IF($AU$2&lt;&gt;5,NA(),IF(D5326=D5325,0,IF(AND(D14827=D5326,D5327=D5326),O5326+O5327+O14827,IF(D5327=D5326,O5327+O5326,O5326))))</f>
        <v/>
      </c>
      <c r="AS5326">
        <f>IF($AU$2&lt;&gt;5,NA(),IF(D5326=D5325,0,IF(AND(D14827=D5326,D5327=D5326),P5326+P5327+P14827,IF(D5327=D5326,P5327+P5326,P5326))))</f>
        <v/>
      </c>
      <c r="AT5326">
        <f>AR5326-AS5326</f>
        <v/>
      </c>
    </row>
    <row r="5327" ht="15.75" customHeight="1" s="121">
      <c r="B5327">
        <f>D5327&amp;Q5327&amp;E5327</f>
        <v/>
      </c>
      <c r="C5327" s="73" t="inlineStr">
        <is>
          <t>FUTSTK</t>
        </is>
      </c>
      <c r="D5327" s="73" t="inlineStr">
        <is>
          <t>GODREJPROP</t>
        </is>
      </c>
      <c r="E5327" s="78" t="n">
        <v>45134</v>
      </c>
      <c r="F5327" s="75" t="n">
        <v>0</v>
      </c>
      <c r="G5327" s="73" t="inlineStr">
        <is>
          <t>XX</t>
        </is>
      </c>
      <c r="H5327" s="75" t="n">
        <v>1614.95</v>
      </c>
      <c r="I5327" s="75" t="n">
        <v>1642.1</v>
      </c>
      <c r="J5327" s="75" t="n">
        <v>1599</v>
      </c>
      <c r="K5327" s="75" t="n">
        <v>1621.85</v>
      </c>
      <c r="L5327" s="75" t="n">
        <v>1621.85</v>
      </c>
      <c r="M5327" s="75" t="n">
        <v>3174</v>
      </c>
      <c r="N5327" s="75" t="n">
        <v>24504.22</v>
      </c>
      <c r="O5327" s="75" t="n">
        <v>2705125</v>
      </c>
      <c r="P5327" s="75" t="n">
        <v>-130150</v>
      </c>
      <c r="Q5327" s="79" t="n">
        <v>45120</v>
      </c>
      <c r="AR5327">
        <f>IF($AU$2&lt;&gt;5,NA(),IF(D5327=D5326,0,IF(AND(D14828=D5327,D5328=D5327),O5327+O5328+O14828,IF(D5328=D5327,O5328+O5327,O5327))))</f>
        <v/>
      </c>
      <c r="AS5327">
        <f>IF($AU$2&lt;&gt;5,NA(),IF(D5327=D5326,0,IF(AND(D14828=D5327,D5328=D5327),P5327+P5328+P14828,IF(D5328=D5327,P5328+P5327,P5327))))</f>
        <v/>
      </c>
      <c r="AT5327">
        <f>AR5327-AS5327</f>
        <v/>
      </c>
    </row>
    <row r="5328" ht="15.75" customHeight="1" s="121">
      <c r="B5328">
        <f>D5328&amp;Q5328&amp;E5328</f>
        <v/>
      </c>
      <c r="C5328" s="73" t="inlineStr">
        <is>
          <t>FUTSTK</t>
        </is>
      </c>
      <c r="D5328" s="73" t="inlineStr">
        <is>
          <t>GODREJPROP</t>
        </is>
      </c>
      <c r="E5328" s="78" t="n">
        <v>45169</v>
      </c>
      <c r="F5328" s="75" t="n">
        <v>0</v>
      </c>
      <c r="G5328" s="73" t="inlineStr">
        <is>
          <t>XX</t>
        </is>
      </c>
      <c r="H5328" s="75" t="n">
        <v>1611</v>
      </c>
      <c r="I5328" s="75" t="n">
        <v>1651</v>
      </c>
      <c r="J5328" s="75" t="n">
        <v>1611</v>
      </c>
      <c r="K5328" s="75" t="n">
        <v>1632.4</v>
      </c>
      <c r="L5328" s="75" t="n">
        <v>1632.4</v>
      </c>
      <c r="M5328" s="75" t="n">
        <v>180</v>
      </c>
      <c r="N5328" s="75" t="n">
        <v>1398.66</v>
      </c>
      <c r="O5328" s="75" t="n">
        <v>77900</v>
      </c>
      <c r="P5328" s="75" t="n">
        <v>-4275</v>
      </c>
      <c r="Q5328" s="79" t="n">
        <v>45120</v>
      </c>
      <c r="AR5328">
        <f>IF($AU$2&lt;&gt;5,NA(),IF(D5328=D5327,0,IF(AND(D14829=D5328,D5329=D5328),O5328+O5329+O14829,IF(D5329=D5328,O5329+O5328,O5328))))</f>
        <v/>
      </c>
      <c r="AS5328">
        <f>IF($AU$2&lt;&gt;5,NA(),IF(D5328=D5327,0,IF(AND(D14829=D5328,D5329=D5328),P5328+P5329+P14829,IF(D5329=D5328,P5329+P5328,P5328))))</f>
        <v/>
      </c>
      <c r="AT5328">
        <f>AR5328-AS5328</f>
        <v/>
      </c>
    </row>
    <row r="5329" ht="15.75" customHeight="1" s="121">
      <c r="B5329">
        <f>D5329&amp;Q5329&amp;E5329</f>
        <v/>
      </c>
      <c r="C5329" s="73" t="inlineStr">
        <is>
          <t>FUTSTK</t>
        </is>
      </c>
      <c r="D5329" s="73" t="inlineStr">
        <is>
          <t>GODREJPROP</t>
        </is>
      </c>
      <c r="E5329" s="78" t="n">
        <v>45197</v>
      </c>
      <c r="F5329" s="75" t="n">
        <v>0</v>
      </c>
      <c r="G5329" s="73" t="inlineStr">
        <is>
          <t>XX</t>
        </is>
      </c>
      <c r="H5329" s="75" t="n">
        <v>1646.95</v>
      </c>
      <c r="I5329" s="75" t="n">
        <v>1655.9</v>
      </c>
      <c r="J5329" s="75" t="n">
        <v>1646.95</v>
      </c>
      <c r="K5329" s="75" t="n">
        <v>1653</v>
      </c>
      <c r="L5329" s="75" t="n">
        <v>1645.95</v>
      </c>
      <c r="M5329" s="75" t="n">
        <v>11</v>
      </c>
      <c r="N5329" s="75" t="n">
        <v>86.31999999999999</v>
      </c>
      <c r="O5329" s="75" t="n">
        <v>7600</v>
      </c>
      <c r="P5329" s="75" t="n">
        <v>5225</v>
      </c>
      <c r="Q5329" s="79" t="n">
        <v>45120</v>
      </c>
      <c r="AR5329">
        <f>IF($AU$2&lt;&gt;5,NA(),IF(D5329=D5328,0,IF(AND(D14830=D5329,D5330=D5329),O5329+O5330+O14830,IF(D5330=D5329,O5330+O5329,O5329))))</f>
        <v/>
      </c>
      <c r="AS5329">
        <f>IF($AU$2&lt;&gt;5,NA(),IF(D5329=D5328,0,IF(AND(D14830=D5329,D5330=D5329),P5329+P5330+P14830,IF(D5330=D5329,P5330+P5329,P5329))))</f>
        <v/>
      </c>
      <c r="AT5329">
        <f>AR5329-AS5329</f>
        <v/>
      </c>
    </row>
    <row r="5330" ht="15.75" customHeight="1" s="121">
      <c r="B5330">
        <f>D5330&amp;Q5330&amp;E5330</f>
        <v/>
      </c>
      <c r="C5330" s="73" t="inlineStr">
        <is>
          <t>FUTSTK</t>
        </is>
      </c>
      <c r="D5330" s="73" t="inlineStr">
        <is>
          <t>GRANULES</t>
        </is>
      </c>
      <c r="E5330" s="78" t="n">
        <v>45134</v>
      </c>
      <c r="F5330" s="75" t="n">
        <v>0</v>
      </c>
      <c r="G5330" s="73" t="inlineStr">
        <is>
          <t>XX</t>
        </is>
      </c>
      <c r="H5330" s="75" t="n">
        <v>309.05</v>
      </c>
      <c r="I5330" s="75" t="n">
        <v>313.45</v>
      </c>
      <c r="J5330" s="75" t="n">
        <v>300.6</v>
      </c>
      <c r="K5330" s="75" t="n">
        <v>302.45</v>
      </c>
      <c r="L5330" s="75" t="n">
        <v>302.45</v>
      </c>
      <c r="M5330" s="75" t="n">
        <v>2986</v>
      </c>
      <c r="N5330" s="75" t="n">
        <v>18331.82</v>
      </c>
      <c r="O5330" s="75" t="n">
        <v>9522000</v>
      </c>
      <c r="P5330" s="75" t="n">
        <v>-492000</v>
      </c>
      <c r="Q5330" s="79" t="n">
        <v>45120</v>
      </c>
      <c r="AR5330">
        <f>IF($AU$2&lt;&gt;5,NA(),IF(D5330=D5329,0,IF(AND(D14831=D5330,D5331=D5330),O5330+O5331+O14831,IF(D5331=D5330,O5331+O5330,O5330))))</f>
        <v/>
      </c>
      <c r="AS5330">
        <f>IF($AU$2&lt;&gt;5,NA(),IF(D5330=D5329,0,IF(AND(D14831=D5330,D5331=D5330),P5330+P5331+P14831,IF(D5331=D5330,P5331+P5330,P5330))))</f>
        <v/>
      </c>
      <c r="AT5330">
        <f>AR5330-AS5330</f>
        <v/>
      </c>
    </row>
    <row r="5331" ht="15.75" customHeight="1" s="121">
      <c r="B5331">
        <f>D5331&amp;Q5331&amp;E5331</f>
        <v/>
      </c>
      <c r="C5331" s="73" t="inlineStr">
        <is>
          <t>FUTSTK</t>
        </is>
      </c>
      <c r="D5331" s="73" t="inlineStr">
        <is>
          <t>GRANULES</t>
        </is>
      </c>
      <c r="E5331" s="78" t="n">
        <v>45169</v>
      </c>
      <c r="F5331" s="75" t="n">
        <v>0</v>
      </c>
      <c r="G5331" s="73" t="inlineStr">
        <is>
          <t>XX</t>
        </is>
      </c>
      <c r="H5331" s="75" t="n">
        <v>313</v>
      </c>
      <c r="I5331" s="75" t="n">
        <v>313.7</v>
      </c>
      <c r="J5331" s="75" t="n">
        <v>301.65</v>
      </c>
      <c r="K5331" s="75" t="n">
        <v>303.6</v>
      </c>
      <c r="L5331" s="75" t="n">
        <v>303.6</v>
      </c>
      <c r="M5331" s="75" t="n">
        <v>281</v>
      </c>
      <c r="N5331" s="75" t="n">
        <v>1728.5</v>
      </c>
      <c r="O5331" s="75" t="n">
        <v>1128000</v>
      </c>
      <c r="P5331" s="75" t="n">
        <v>156000</v>
      </c>
      <c r="Q5331" s="79" t="n">
        <v>45120</v>
      </c>
      <c r="AR5331">
        <f>IF($AU$2&lt;&gt;5,NA(),IF(D5331=D5330,0,IF(AND(D14832=D5331,D5332=D5331),O5331+O5332+O14832,IF(D5332=D5331,O5332+O5331,O5331))))</f>
        <v/>
      </c>
      <c r="AS5331">
        <f>IF($AU$2&lt;&gt;5,NA(),IF(D5331=D5330,0,IF(AND(D14832=D5331,D5332=D5331),P5331+P5332+P14832,IF(D5332=D5331,P5332+P5331,P5331))))</f>
        <v/>
      </c>
      <c r="AT5331">
        <f>AR5331-AS5331</f>
        <v/>
      </c>
    </row>
    <row r="5332" ht="15.75" customHeight="1" s="121">
      <c r="B5332">
        <f>D5332&amp;Q5332&amp;E5332</f>
        <v/>
      </c>
      <c r="C5332" s="73" t="inlineStr">
        <is>
          <t>FUTSTK</t>
        </is>
      </c>
      <c r="D5332" s="73" t="inlineStr">
        <is>
          <t>GRANULES</t>
        </is>
      </c>
      <c r="E5332" s="78" t="n">
        <v>45197</v>
      </c>
      <c r="F5332" s="75" t="n">
        <v>0</v>
      </c>
      <c r="G5332" s="73" t="inlineStr">
        <is>
          <t>XX</t>
        </is>
      </c>
      <c r="H5332" s="75" t="n">
        <v>315</v>
      </c>
      <c r="I5332" s="75" t="n">
        <v>315</v>
      </c>
      <c r="J5332" s="75" t="n">
        <v>304</v>
      </c>
      <c r="K5332" s="75" t="n">
        <v>305.9</v>
      </c>
      <c r="L5332" s="75" t="n">
        <v>305.9</v>
      </c>
      <c r="M5332" s="75" t="n">
        <v>27</v>
      </c>
      <c r="N5332" s="75" t="n">
        <v>165.58</v>
      </c>
      <c r="O5332" s="75" t="n">
        <v>148000</v>
      </c>
      <c r="P5332" s="75" t="n">
        <v>40000</v>
      </c>
      <c r="Q5332" s="79" t="n">
        <v>45120</v>
      </c>
      <c r="AR5332">
        <f>IF($AU$2&lt;&gt;5,NA(),IF(D5332=D5331,0,IF(AND(D14833=D5332,D5333=D5332),O5332+O5333+O14833,IF(D5333=D5332,O5333+O5332,O5332))))</f>
        <v/>
      </c>
      <c r="AS5332">
        <f>IF($AU$2&lt;&gt;5,NA(),IF(D5332=D5331,0,IF(AND(D14833=D5332,D5333=D5332),P5332+P5333+P14833,IF(D5333=D5332,P5333+P5332,P5332))))</f>
        <v/>
      </c>
      <c r="AT5332">
        <f>AR5332-AS5332</f>
        <v/>
      </c>
    </row>
    <row r="5333" ht="15.75" customHeight="1" s="121">
      <c r="B5333">
        <f>D5333&amp;Q5333&amp;E5333</f>
        <v/>
      </c>
      <c r="C5333" s="73" t="inlineStr">
        <is>
          <t>FUTSTK</t>
        </is>
      </c>
      <c r="D5333" s="73" t="inlineStr">
        <is>
          <t>GRASIM</t>
        </is>
      </c>
      <c r="E5333" s="78" t="n">
        <v>45134</v>
      </c>
      <c r="F5333" s="75" t="n">
        <v>0</v>
      </c>
      <c r="G5333" s="73" t="inlineStr">
        <is>
          <t>XX</t>
        </is>
      </c>
      <c r="H5333" s="75" t="n">
        <v>1788.85</v>
      </c>
      <c r="I5333" s="75" t="n">
        <v>1788.85</v>
      </c>
      <c r="J5333" s="75" t="n">
        <v>1760</v>
      </c>
      <c r="K5333" s="75" t="n">
        <v>1766.3</v>
      </c>
      <c r="L5333" s="75" t="n">
        <v>1766.3</v>
      </c>
      <c r="M5333" s="75" t="n">
        <v>1370</v>
      </c>
      <c r="N5333" s="75" t="n">
        <v>11538.13</v>
      </c>
      <c r="O5333" s="75" t="n">
        <v>12776550</v>
      </c>
      <c r="P5333" s="75" t="n">
        <v>25650</v>
      </c>
      <c r="Q5333" s="79" t="n">
        <v>45120</v>
      </c>
      <c r="AR5333">
        <f>IF($AU$2&lt;&gt;5,NA(),IF(D5333=D5332,0,IF(AND(D14834=D5333,D5334=D5333),O5333+O5334+O14834,IF(D5334=D5333,O5334+O5333,O5333))))</f>
        <v/>
      </c>
      <c r="AS5333">
        <f>IF($AU$2&lt;&gt;5,NA(),IF(D5333=D5332,0,IF(AND(D14834=D5333,D5334=D5333),P5333+P5334+P14834,IF(D5334=D5333,P5334+P5333,P5333))))</f>
        <v/>
      </c>
      <c r="AT5333">
        <f>AR5333-AS5333</f>
        <v/>
      </c>
    </row>
    <row r="5334" ht="15.75" customHeight="1" s="121">
      <c r="B5334">
        <f>D5334&amp;Q5334&amp;E5334</f>
        <v/>
      </c>
      <c r="C5334" s="73" t="inlineStr">
        <is>
          <t>FUTSTK</t>
        </is>
      </c>
      <c r="D5334" s="73" t="inlineStr">
        <is>
          <t>GRASIM</t>
        </is>
      </c>
      <c r="E5334" s="78" t="n">
        <v>45169</v>
      </c>
      <c r="F5334" s="75" t="n">
        <v>0</v>
      </c>
      <c r="G5334" s="73" t="inlineStr">
        <is>
          <t>XX</t>
        </is>
      </c>
      <c r="H5334" s="75" t="n">
        <v>1786.8</v>
      </c>
      <c r="I5334" s="75" t="n">
        <v>1790.1</v>
      </c>
      <c r="J5334" s="75" t="n">
        <v>1765.3</v>
      </c>
      <c r="K5334" s="75" t="n">
        <v>1770.05</v>
      </c>
      <c r="L5334" s="75" t="n">
        <v>1770.05</v>
      </c>
      <c r="M5334" s="75" t="n">
        <v>102</v>
      </c>
      <c r="N5334" s="75" t="n">
        <v>861.8</v>
      </c>
      <c r="O5334" s="75" t="n">
        <v>99275</v>
      </c>
      <c r="P5334" s="75" t="n">
        <v>22800</v>
      </c>
      <c r="Q5334" s="79" t="n">
        <v>45120</v>
      </c>
      <c r="AR5334">
        <f>IF($AU$2&lt;&gt;5,NA(),IF(D5334=D5333,0,IF(AND(D14835=D5334,D5335=D5334),O5334+O5335+O14835,IF(D5335=D5334,O5335+O5334,O5334))))</f>
        <v/>
      </c>
      <c r="AS5334">
        <f>IF($AU$2&lt;&gt;5,NA(),IF(D5334=D5333,0,IF(AND(D14835=D5334,D5335=D5334),P5334+P5335+P14835,IF(D5335=D5334,P5335+P5334,P5334))))</f>
        <v/>
      </c>
      <c r="AT5334">
        <f>AR5334-AS5334</f>
        <v/>
      </c>
    </row>
    <row r="5335" ht="15.75" customHeight="1" s="121">
      <c r="B5335">
        <f>D5335&amp;Q5335&amp;E5335</f>
        <v/>
      </c>
      <c r="C5335" s="73" t="inlineStr">
        <is>
          <t>FUTSTK</t>
        </is>
      </c>
      <c r="D5335" s="73" t="inlineStr">
        <is>
          <t>GRASIM</t>
        </is>
      </c>
      <c r="E5335" s="78" t="n">
        <v>45197</v>
      </c>
      <c r="F5335" s="75" t="n">
        <v>0</v>
      </c>
      <c r="G5335" s="73" t="inlineStr">
        <is>
          <t>XX</t>
        </is>
      </c>
      <c r="H5335" s="75" t="n">
        <v>1783</v>
      </c>
      <c r="I5335" s="75" t="n">
        <v>1783</v>
      </c>
      <c r="J5335" s="75" t="n">
        <v>1775</v>
      </c>
      <c r="K5335" s="75" t="n">
        <v>1775</v>
      </c>
      <c r="L5335" s="75" t="n">
        <v>1786.45</v>
      </c>
      <c r="M5335" s="75" t="n">
        <v>3</v>
      </c>
      <c r="N5335" s="75" t="n">
        <v>25.36</v>
      </c>
      <c r="O5335" s="75" t="n">
        <v>4275</v>
      </c>
      <c r="P5335" s="75" t="n">
        <v>1425</v>
      </c>
      <c r="Q5335" s="79" t="n">
        <v>45120</v>
      </c>
      <c r="AR5335">
        <f>IF($AU$2&lt;&gt;5,NA(),IF(D5335=D5334,0,IF(AND(D14836=D5335,D5336=D5335),O5335+O5336+O14836,IF(D5336=D5335,O5336+O5335,O5335))))</f>
        <v/>
      </c>
      <c r="AS5335">
        <f>IF($AU$2&lt;&gt;5,NA(),IF(D5335=D5334,0,IF(AND(D14836=D5335,D5336=D5335),P5335+P5336+P14836,IF(D5336=D5335,P5336+P5335,P5335))))</f>
        <v/>
      </c>
      <c r="AT5335">
        <f>AR5335-AS5335</f>
        <v/>
      </c>
    </row>
    <row r="5336" ht="15.75" customHeight="1" s="121">
      <c r="B5336">
        <f>D5336&amp;Q5336&amp;E5336</f>
        <v/>
      </c>
      <c r="C5336" s="73" t="inlineStr">
        <is>
          <t>FUTSTK</t>
        </is>
      </c>
      <c r="D5336" s="73" t="inlineStr">
        <is>
          <t>GUJGASLTD</t>
        </is>
      </c>
      <c r="E5336" s="78" t="n">
        <v>45134</v>
      </c>
      <c r="F5336" s="75" t="n">
        <v>0</v>
      </c>
      <c r="G5336" s="73" t="inlineStr">
        <is>
          <t>XX</t>
        </is>
      </c>
      <c r="H5336" s="75" t="n">
        <v>473.95</v>
      </c>
      <c r="I5336" s="75" t="n">
        <v>474</v>
      </c>
      <c r="J5336" s="75" t="n">
        <v>461.9</v>
      </c>
      <c r="K5336" s="75" t="n">
        <v>463.3</v>
      </c>
      <c r="L5336" s="75" t="n">
        <v>463.3</v>
      </c>
      <c r="M5336" s="75" t="n">
        <v>1603</v>
      </c>
      <c r="N5336" s="75" t="n">
        <v>9348.43</v>
      </c>
      <c r="O5336" s="76" t="n">
        <v>8096250</v>
      </c>
      <c r="P5336" s="75" t="n">
        <v>365000</v>
      </c>
      <c r="Q5336" s="79" t="n">
        <v>45120</v>
      </c>
      <c r="AR5336" s="77">
        <f>IF($AU$2&lt;&gt;5,NA(),IF(D5336=D5335,0,IF(AND(D14837=D5336,D5337=D5336),O5336+O5337+O14837,IF(D5337=D5336,O5337+O5336,O5336))))</f>
        <v/>
      </c>
      <c r="AS5336">
        <f>IF($AU$2&lt;&gt;5,NA(),IF(D5336=D5335,0,IF(AND(D14837=D5336,D5337=D5336),P5336+P5337+P14837,IF(D5337=D5336,P5337+P5336,P5336))))</f>
        <v/>
      </c>
      <c r="AT5336" s="77">
        <f>AR5336-AS5336</f>
        <v/>
      </c>
    </row>
    <row r="5337" ht="15.75" customHeight="1" s="121">
      <c r="B5337">
        <f>D5337&amp;Q5337&amp;E5337</f>
        <v/>
      </c>
      <c r="C5337" s="73" t="inlineStr">
        <is>
          <t>FUTSTK</t>
        </is>
      </c>
      <c r="D5337" s="73" t="inlineStr">
        <is>
          <t>GUJGASLTD</t>
        </is>
      </c>
      <c r="E5337" s="78" t="n">
        <v>45169</v>
      </c>
      <c r="F5337" s="75" t="n">
        <v>0</v>
      </c>
      <c r="G5337" s="73" t="inlineStr">
        <is>
          <t>XX</t>
        </is>
      </c>
      <c r="H5337" s="75" t="n">
        <v>473.8</v>
      </c>
      <c r="I5337" s="75" t="n">
        <v>473.8</v>
      </c>
      <c r="J5337" s="75" t="n">
        <v>461.5</v>
      </c>
      <c r="K5337" s="75" t="n">
        <v>462.85</v>
      </c>
      <c r="L5337" s="75" t="n">
        <v>462.85</v>
      </c>
      <c r="M5337" s="75" t="n">
        <v>340</v>
      </c>
      <c r="N5337" s="75" t="n">
        <v>1980.65</v>
      </c>
      <c r="O5337" s="75" t="n">
        <v>671250</v>
      </c>
      <c r="P5337" s="75" t="n">
        <v>162500</v>
      </c>
      <c r="Q5337" s="79" t="n">
        <v>45120</v>
      </c>
      <c r="AR5337">
        <f>IF($AU$2&lt;&gt;5,NA(),IF(D5337=D5336,0,IF(AND(D14838=D5337,D5338=D5337),O5337+O5338+O14838,IF(D5338=D5337,O5338+O5337,O5337))))</f>
        <v/>
      </c>
      <c r="AS5337">
        <f>IF($AU$2&lt;&gt;5,NA(),IF(D5337=D5336,0,IF(AND(D14838=D5337,D5338=D5337),P5337+P5338+P14838,IF(D5338=D5337,P5338+P5337,P5337))))</f>
        <v/>
      </c>
      <c r="AT5337">
        <f>AR5337-AS5337</f>
        <v/>
      </c>
    </row>
    <row r="5338" ht="15.75" customHeight="1" s="121">
      <c r="B5338">
        <f>D5338&amp;Q5338&amp;E5338</f>
        <v/>
      </c>
      <c r="C5338" s="73" t="inlineStr">
        <is>
          <t>FUTSTK</t>
        </is>
      </c>
      <c r="D5338" s="73" t="inlineStr">
        <is>
          <t>GUJGASLTD</t>
        </is>
      </c>
      <c r="E5338" s="78" t="n">
        <v>45197</v>
      </c>
      <c r="F5338" s="75" t="n">
        <v>0</v>
      </c>
      <c r="G5338" s="73" t="inlineStr">
        <is>
          <t>XX</t>
        </is>
      </c>
      <c r="H5338" s="75" t="n">
        <v>468</v>
      </c>
      <c r="I5338" s="75" t="n">
        <v>471.65</v>
      </c>
      <c r="J5338" s="75" t="n">
        <v>464.55</v>
      </c>
      <c r="K5338" s="75" t="n">
        <v>464.55</v>
      </c>
      <c r="L5338" s="75" t="n">
        <v>464.55</v>
      </c>
      <c r="M5338" s="75" t="n">
        <v>15</v>
      </c>
      <c r="N5338" s="75" t="n">
        <v>87.81</v>
      </c>
      <c r="O5338" s="75" t="n">
        <v>51250</v>
      </c>
      <c r="P5338" s="75" t="n">
        <v>15000</v>
      </c>
      <c r="Q5338" s="79" t="n">
        <v>45120</v>
      </c>
      <c r="AR5338">
        <f>IF($AU$2&lt;&gt;5,NA(),IF(D5338=D5337,0,IF(AND(D14839=D5338,D5339=D5338),O5338+O5339+O14839,IF(D5339=D5338,O5339+O5338,O5338))))</f>
        <v/>
      </c>
      <c r="AS5338">
        <f>IF($AU$2&lt;&gt;5,NA(),IF(D5338=D5337,0,IF(AND(D14839=D5338,D5339=D5338),P5338+P5339+P14839,IF(D5339=D5338,P5339+P5338,P5338))))</f>
        <v/>
      </c>
      <c r="AT5338">
        <f>AR5338-AS5338</f>
        <v/>
      </c>
    </row>
    <row r="5339" ht="15.75" customHeight="1" s="121">
      <c r="B5339">
        <f>D5339&amp;Q5339&amp;E5339</f>
        <v/>
      </c>
      <c r="C5339" s="73" t="inlineStr">
        <is>
          <t>FUTSTK</t>
        </is>
      </c>
      <c r="D5339" s="73" t="inlineStr">
        <is>
          <t>HAL</t>
        </is>
      </c>
      <c r="E5339" s="78" t="n">
        <v>45134</v>
      </c>
      <c r="F5339" s="75" t="n">
        <v>0</v>
      </c>
      <c r="G5339" s="73" t="inlineStr">
        <is>
          <t>XX</t>
        </is>
      </c>
      <c r="H5339" s="75" t="n">
        <v>3874.05</v>
      </c>
      <c r="I5339" s="75" t="n">
        <v>3913.4</v>
      </c>
      <c r="J5339" s="75" t="n">
        <v>3831.15</v>
      </c>
      <c r="K5339" s="75" t="n">
        <v>3870.15</v>
      </c>
      <c r="L5339" s="75" t="n">
        <v>3870.15</v>
      </c>
      <c r="M5339" s="75" t="n">
        <v>6718</v>
      </c>
      <c r="N5339" s="75" t="n">
        <v>78145.75</v>
      </c>
      <c r="O5339" s="75" t="n">
        <v>3899700</v>
      </c>
      <c r="P5339" s="75" t="n">
        <v>-22500</v>
      </c>
      <c r="Q5339" s="79" t="n">
        <v>45120</v>
      </c>
      <c r="AR5339">
        <f>IF($AU$2&lt;&gt;5,NA(),IF(D5339=D5338,0,IF(AND(D14840=D5339,D5340=D5339),O5339+O5340+O14840,IF(D5340=D5339,O5340+O5339,O5339))))</f>
        <v/>
      </c>
      <c r="AS5339">
        <f>IF($AU$2&lt;&gt;5,NA(),IF(D5339=D5338,0,IF(AND(D14840=D5339,D5340=D5339),P5339+P5340+P14840,IF(D5340=D5339,P5340+P5339,P5339))))</f>
        <v/>
      </c>
      <c r="AT5339">
        <f>AR5339-AS5339</f>
        <v/>
      </c>
    </row>
    <row r="5340" ht="15.75" customHeight="1" s="121">
      <c r="B5340">
        <f>D5340&amp;Q5340&amp;E5340</f>
        <v/>
      </c>
      <c r="C5340" s="73" t="inlineStr">
        <is>
          <t>FUTSTK</t>
        </is>
      </c>
      <c r="D5340" s="73" t="inlineStr">
        <is>
          <t>HAL</t>
        </is>
      </c>
      <c r="E5340" s="78" t="n">
        <v>45169</v>
      </c>
      <c r="F5340" s="75" t="n">
        <v>0</v>
      </c>
      <c r="G5340" s="73" t="inlineStr">
        <is>
          <t>XX</t>
        </is>
      </c>
      <c r="H5340" s="75" t="n">
        <v>3896.3</v>
      </c>
      <c r="I5340" s="75" t="n">
        <v>3931.75</v>
      </c>
      <c r="J5340" s="75" t="n">
        <v>3853.2</v>
      </c>
      <c r="K5340" s="75" t="n">
        <v>3886.8</v>
      </c>
      <c r="L5340" s="75" t="n">
        <v>3886.8</v>
      </c>
      <c r="M5340" s="75" t="n">
        <v>517</v>
      </c>
      <c r="N5340" s="75" t="n">
        <v>6040.34</v>
      </c>
      <c r="O5340" s="75" t="n">
        <v>307500</v>
      </c>
      <c r="P5340" s="75" t="n">
        <v>22800</v>
      </c>
      <c r="Q5340" s="79" t="n">
        <v>45120</v>
      </c>
      <c r="AR5340">
        <f>IF($AU$2&lt;&gt;5,NA(),IF(D5340=D5339,0,IF(AND(D14841=D5340,D5341=D5340),O5340+O5341+O14841,IF(D5341=D5340,O5341+O5340,O5340))))</f>
        <v/>
      </c>
      <c r="AS5340">
        <f>IF($AU$2&lt;&gt;5,NA(),IF(D5340=D5339,0,IF(AND(D14841=D5340,D5341=D5340),P5340+P5341+P14841,IF(D5341=D5340,P5341+P5340,P5340))))</f>
        <v/>
      </c>
      <c r="AT5340">
        <f>AR5340-AS5340</f>
        <v/>
      </c>
    </row>
    <row r="5341" ht="15.75" customHeight="1" s="121">
      <c r="B5341">
        <f>D5341&amp;Q5341&amp;E5341</f>
        <v/>
      </c>
      <c r="C5341" s="73" t="inlineStr">
        <is>
          <t>FUTSTK</t>
        </is>
      </c>
      <c r="D5341" s="73" t="inlineStr">
        <is>
          <t>HAL</t>
        </is>
      </c>
      <c r="E5341" s="78" t="n">
        <v>45197</v>
      </c>
      <c r="F5341" s="75" t="n">
        <v>0</v>
      </c>
      <c r="G5341" s="73" t="inlineStr">
        <is>
          <t>XX</t>
        </is>
      </c>
      <c r="H5341" s="75" t="n">
        <v>3910</v>
      </c>
      <c r="I5341" s="75" t="n">
        <v>3935</v>
      </c>
      <c r="J5341" s="75" t="n">
        <v>3871</v>
      </c>
      <c r="K5341" s="75" t="n">
        <v>3896.5</v>
      </c>
      <c r="L5341" s="75" t="n">
        <v>3896.5</v>
      </c>
      <c r="M5341" s="75" t="n">
        <v>46</v>
      </c>
      <c r="N5341" s="75" t="n">
        <v>539.33</v>
      </c>
      <c r="O5341" s="75" t="n">
        <v>30000</v>
      </c>
      <c r="P5341" s="75" t="n">
        <v>7500</v>
      </c>
      <c r="Q5341" s="79" t="n">
        <v>45120</v>
      </c>
      <c r="AR5341">
        <f>IF($AU$2&lt;&gt;5,NA(),IF(D5341=D5340,0,IF(AND(D14842=D5341,D5342=D5341),O5341+O5342+O14842,IF(D5342=D5341,O5342+O5341,O5341))))</f>
        <v/>
      </c>
      <c r="AS5341">
        <f>IF($AU$2&lt;&gt;5,NA(),IF(D5341=D5340,0,IF(AND(D14842=D5341,D5342=D5341),P5341+P5342+P14842,IF(D5342=D5341,P5342+P5341,P5341))))</f>
        <v/>
      </c>
      <c r="AT5341">
        <f>AR5341-AS5341</f>
        <v/>
      </c>
    </row>
    <row r="5342" ht="15.75" customHeight="1" s="121">
      <c r="B5342">
        <f>D5342&amp;Q5342&amp;E5342</f>
        <v/>
      </c>
      <c r="C5342" s="73" t="inlineStr">
        <is>
          <t>FUTSTK</t>
        </is>
      </c>
      <c r="D5342" s="73" t="inlineStr">
        <is>
          <t>HAVELLS</t>
        </is>
      </c>
      <c r="E5342" s="78" t="n">
        <v>45134</v>
      </c>
      <c r="F5342" s="75" t="n">
        <v>0</v>
      </c>
      <c r="G5342" s="73" t="inlineStr">
        <is>
          <t>XX</t>
        </is>
      </c>
      <c r="H5342" s="75" t="n">
        <v>1298</v>
      </c>
      <c r="I5342" s="75" t="n">
        <v>1298.85</v>
      </c>
      <c r="J5342" s="75" t="n">
        <v>1268.65</v>
      </c>
      <c r="K5342" s="75" t="n">
        <v>1273.25</v>
      </c>
      <c r="L5342" s="75" t="n">
        <v>1273.25</v>
      </c>
      <c r="M5342" s="75" t="n">
        <v>8307</v>
      </c>
      <c r="N5342" s="75" t="n">
        <v>53086.71</v>
      </c>
      <c r="O5342" s="75" t="n">
        <v>7384500</v>
      </c>
      <c r="P5342" s="75" t="n">
        <v>-531000</v>
      </c>
      <c r="Q5342" s="79" t="n">
        <v>45120</v>
      </c>
      <c r="AR5342">
        <f>IF($AU$2&lt;&gt;5,NA(),IF(D5342=D5341,0,IF(AND(D14843=D5342,D5343=D5342),O5342+O5343+O14843,IF(D5343=D5342,O5343+O5342,O5342))))</f>
        <v/>
      </c>
      <c r="AS5342">
        <f>IF($AU$2&lt;&gt;5,NA(),IF(D5342=D5341,0,IF(AND(D14843=D5342,D5343=D5342),P5342+P5343+P14843,IF(D5343=D5342,P5343+P5342,P5342))))</f>
        <v/>
      </c>
      <c r="AT5342">
        <f>AR5342-AS5342</f>
        <v/>
      </c>
    </row>
    <row r="5343" ht="15.75" customHeight="1" s="121">
      <c r="B5343">
        <f>D5343&amp;Q5343&amp;E5343</f>
        <v/>
      </c>
      <c r="C5343" s="73" t="inlineStr">
        <is>
          <t>FUTSTK</t>
        </is>
      </c>
      <c r="D5343" s="73" t="inlineStr">
        <is>
          <t>HAVELLS</t>
        </is>
      </c>
      <c r="E5343" s="78" t="n">
        <v>45169</v>
      </c>
      <c r="F5343" s="75" t="n">
        <v>0</v>
      </c>
      <c r="G5343" s="73" t="inlineStr">
        <is>
          <t>XX</t>
        </is>
      </c>
      <c r="H5343" s="75" t="n">
        <v>1305.15</v>
      </c>
      <c r="I5343" s="75" t="n">
        <v>1305.15</v>
      </c>
      <c r="J5343" s="75" t="n">
        <v>1278.1</v>
      </c>
      <c r="K5343" s="75" t="n">
        <v>1282.3</v>
      </c>
      <c r="L5343" s="75" t="n">
        <v>1282.3</v>
      </c>
      <c r="M5343" s="75" t="n">
        <v>186</v>
      </c>
      <c r="N5343" s="75" t="n">
        <v>1198.31</v>
      </c>
      <c r="O5343" s="75" t="n">
        <v>99500</v>
      </c>
      <c r="P5343" s="75" t="n">
        <v>20000</v>
      </c>
      <c r="Q5343" s="79" t="n">
        <v>45120</v>
      </c>
      <c r="AR5343">
        <f>IF($AU$2&lt;&gt;5,NA(),IF(D5343=D5342,0,IF(AND(D14844=D5343,D5344=D5343),O5343+O5344+O14844,IF(D5344=D5343,O5344+O5343,O5343))))</f>
        <v/>
      </c>
      <c r="AS5343">
        <f>IF($AU$2&lt;&gt;5,NA(),IF(D5343=D5342,0,IF(AND(D14844=D5343,D5344=D5343),P5343+P5344+P14844,IF(D5344=D5343,P5344+P5343,P5343))))</f>
        <v/>
      </c>
      <c r="AT5343">
        <f>AR5343-AS5343</f>
        <v/>
      </c>
    </row>
    <row r="5344" ht="15.75" customHeight="1" s="121">
      <c r="B5344">
        <f>D5344&amp;Q5344&amp;E5344</f>
        <v/>
      </c>
      <c r="C5344" s="73" t="inlineStr">
        <is>
          <t>FUTSTK</t>
        </is>
      </c>
      <c r="D5344" s="73" t="inlineStr">
        <is>
          <t>HAVELLS</t>
        </is>
      </c>
      <c r="E5344" s="78" t="n">
        <v>45197</v>
      </c>
      <c r="F5344" s="75" t="n">
        <v>0</v>
      </c>
      <c r="G5344" s="73" t="inlineStr">
        <is>
          <t>XX</t>
        </is>
      </c>
      <c r="H5344" s="75" t="n">
        <v>1300</v>
      </c>
      <c r="I5344" s="75" t="n">
        <v>1300</v>
      </c>
      <c r="J5344" s="75" t="n">
        <v>1290</v>
      </c>
      <c r="K5344" s="75" t="n">
        <v>1290</v>
      </c>
      <c r="L5344" s="75" t="n">
        <v>1291.55</v>
      </c>
      <c r="M5344" s="75" t="n">
        <v>6</v>
      </c>
      <c r="N5344" s="75" t="n">
        <v>38.77</v>
      </c>
      <c r="O5344" s="75" t="n">
        <v>9500</v>
      </c>
      <c r="P5344" s="75" t="n">
        <v>3000</v>
      </c>
      <c r="Q5344" s="79" t="n">
        <v>45120</v>
      </c>
      <c r="AR5344">
        <f>IF($AU$2&lt;&gt;5,NA(),IF(D5344=D5343,0,IF(AND(D14845=D5344,D5345=D5344),O5344+O5345+O14845,IF(D5345=D5344,O5345+O5344,O5344))))</f>
        <v/>
      </c>
      <c r="AS5344">
        <f>IF($AU$2&lt;&gt;5,NA(),IF(D5344=D5343,0,IF(AND(D14845=D5344,D5345=D5344),P5344+P5345+P14845,IF(D5345=D5344,P5345+P5344,P5344))))</f>
        <v/>
      </c>
      <c r="AT5344">
        <f>AR5344-AS5344</f>
        <v/>
      </c>
    </row>
    <row r="5345" ht="15.75" customHeight="1" s="121">
      <c r="B5345">
        <f>D5345&amp;Q5345&amp;E5345</f>
        <v/>
      </c>
      <c r="C5345" s="73" t="inlineStr">
        <is>
          <t>FUTSTK</t>
        </is>
      </c>
      <c r="D5345" s="73" t="inlineStr">
        <is>
          <t>HCLTECH</t>
        </is>
      </c>
      <c r="E5345" s="78" t="n">
        <v>45134</v>
      </c>
      <c r="F5345" s="75" t="n">
        <v>0</v>
      </c>
      <c r="G5345" s="73" t="inlineStr">
        <is>
          <t>XX</t>
        </is>
      </c>
      <c r="H5345" s="75" t="n">
        <v>1099.85</v>
      </c>
      <c r="I5345" s="75" t="n">
        <v>1118.5</v>
      </c>
      <c r="J5345" s="75" t="n">
        <v>1083.25</v>
      </c>
      <c r="K5345" s="75" t="n">
        <v>1102.55</v>
      </c>
      <c r="L5345" s="75" t="n">
        <v>1102.55</v>
      </c>
      <c r="M5345" s="75" t="n">
        <v>29056</v>
      </c>
      <c r="N5345" s="75" t="n">
        <v>223554.8</v>
      </c>
      <c r="O5345" s="75" t="n">
        <v>13384700</v>
      </c>
      <c r="P5345" s="75" t="n">
        <v>-676200</v>
      </c>
      <c r="Q5345" s="79" t="n">
        <v>45120</v>
      </c>
      <c r="AR5345">
        <f>IF($AU$2&lt;&gt;5,NA(),IF(D5345=D5344,0,IF(AND(D14846=D5345,D5346=D5345),O5345+O5346+O14846,IF(D5346=D5345,O5346+O5345,O5345))))</f>
        <v/>
      </c>
      <c r="AS5345">
        <f>IF($AU$2&lt;&gt;5,NA(),IF(D5345=D5344,0,IF(AND(D14846=D5345,D5346=D5345),P5345+P5346+P14846,IF(D5346=D5345,P5346+P5345,P5345))))</f>
        <v/>
      </c>
      <c r="AT5345">
        <f>AR5345-AS5345</f>
        <v/>
      </c>
    </row>
    <row r="5346" ht="15.75" customHeight="1" s="121">
      <c r="B5346">
        <f>D5346&amp;Q5346&amp;E5346</f>
        <v/>
      </c>
      <c r="C5346" s="73" t="inlineStr">
        <is>
          <t>FUTSTK</t>
        </is>
      </c>
      <c r="D5346" s="73" t="inlineStr">
        <is>
          <t>HCLTECH</t>
        </is>
      </c>
      <c r="E5346" s="78" t="n">
        <v>45169</v>
      </c>
      <c r="F5346" s="75" t="n">
        <v>0</v>
      </c>
      <c r="G5346" s="73" t="inlineStr">
        <is>
          <t>XX</t>
        </is>
      </c>
      <c r="H5346" s="75" t="n">
        <v>1109.95</v>
      </c>
      <c r="I5346" s="75" t="n">
        <v>1126.15</v>
      </c>
      <c r="J5346" s="75" t="n">
        <v>1091.4</v>
      </c>
      <c r="K5346" s="75" t="n">
        <v>1109.65</v>
      </c>
      <c r="L5346" s="75" t="n">
        <v>1109.65</v>
      </c>
      <c r="M5346" s="75" t="n">
        <v>1566</v>
      </c>
      <c r="N5346" s="75" t="n">
        <v>12155.76</v>
      </c>
      <c r="O5346" s="75" t="n">
        <v>793100</v>
      </c>
      <c r="P5346" s="75" t="n">
        <v>242200</v>
      </c>
      <c r="Q5346" s="79" t="n">
        <v>45120</v>
      </c>
      <c r="AR5346">
        <f>IF($AU$2&lt;&gt;5,NA(),IF(D5346=D5345,0,IF(AND(D14847=D5346,D5347=D5346),O5346+O5347+O14847,IF(D5347=D5346,O5347+O5346,O5346))))</f>
        <v/>
      </c>
      <c r="AS5346">
        <f>IF($AU$2&lt;&gt;5,NA(),IF(D5346=D5345,0,IF(AND(D14847=D5346,D5347=D5346),P5346+P5347+P14847,IF(D5347=D5346,P5347+P5346,P5346))))</f>
        <v/>
      </c>
      <c r="AT5346">
        <f>AR5346-AS5346</f>
        <v/>
      </c>
    </row>
    <row r="5347" ht="15.75" customHeight="1" s="121">
      <c r="B5347">
        <f>D5347&amp;Q5347&amp;E5347</f>
        <v/>
      </c>
      <c r="C5347" s="73" t="inlineStr">
        <is>
          <t>FUTSTK</t>
        </is>
      </c>
      <c r="D5347" s="73" t="inlineStr">
        <is>
          <t>HCLTECH</t>
        </is>
      </c>
      <c r="E5347" s="78" t="n">
        <v>45197</v>
      </c>
      <c r="F5347" s="75" t="n">
        <v>0</v>
      </c>
      <c r="G5347" s="73" t="inlineStr">
        <is>
          <t>XX</t>
        </is>
      </c>
      <c r="H5347" s="75" t="n">
        <v>1104.1</v>
      </c>
      <c r="I5347" s="75" t="n">
        <v>1132.8</v>
      </c>
      <c r="J5347" s="75" t="n">
        <v>1100</v>
      </c>
      <c r="K5347" s="75" t="n">
        <v>1119.5</v>
      </c>
      <c r="L5347" s="75" t="n">
        <v>1119.5</v>
      </c>
      <c r="M5347" s="75" t="n">
        <v>111</v>
      </c>
      <c r="N5347" s="75" t="n">
        <v>867.4299999999999</v>
      </c>
      <c r="O5347" s="75" t="n">
        <v>83300</v>
      </c>
      <c r="P5347" s="75" t="n">
        <v>18200</v>
      </c>
      <c r="Q5347" s="79" t="n">
        <v>45120</v>
      </c>
      <c r="AR5347">
        <f>IF($AU$2&lt;&gt;5,NA(),IF(D5347=D5346,0,IF(AND(D14848=D5347,D5348=D5347),O5347+O5348+O14848,IF(D5348=D5347,O5348+O5347,O5347))))</f>
        <v/>
      </c>
      <c r="AS5347">
        <f>IF($AU$2&lt;&gt;5,NA(),IF(D5347=D5346,0,IF(AND(D14848=D5347,D5348=D5347),P5347+P5348+P14848,IF(D5348=D5347,P5348+P5347,P5347))))</f>
        <v/>
      </c>
      <c r="AT5347">
        <f>AR5347-AS5347</f>
        <v/>
      </c>
    </row>
    <row r="5348" ht="15.75" customHeight="1" s="121">
      <c r="B5348">
        <f>D5348&amp;Q5348&amp;E5348</f>
        <v/>
      </c>
      <c r="C5348" s="73" t="inlineStr">
        <is>
          <t>FUTSTK</t>
        </is>
      </c>
      <c r="D5348" s="73" t="inlineStr">
        <is>
          <t>HDFCAMC</t>
        </is>
      </c>
      <c r="E5348" s="78" t="n">
        <v>45134</v>
      </c>
      <c r="F5348" s="75" t="n">
        <v>0</v>
      </c>
      <c r="G5348" s="73" t="inlineStr">
        <is>
          <t>XX</t>
        </is>
      </c>
      <c r="H5348" s="75" t="n">
        <v>2325.35</v>
      </c>
      <c r="I5348" s="75" t="n">
        <v>2371.5</v>
      </c>
      <c r="J5348" s="75" t="n">
        <v>2317.65</v>
      </c>
      <c r="K5348" s="75" t="n">
        <v>2331.1</v>
      </c>
      <c r="L5348" s="75" t="n">
        <v>2331.1</v>
      </c>
      <c r="M5348" s="75" t="n">
        <v>3357</v>
      </c>
      <c r="N5348" s="75" t="n">
        <v>23577.85</v>
      </c>
      <c r="O5348" s="75" t="n">
        <v>2316000</v>
      </c>
      <c r="P5348" s="75" t="n">
        <v>-182700</v>
      </c>
      <c r="Q5348" s="79" t="n">
        <v>45120</v>
      </c>
      <c r="AR5348">
        <f>IF($AU$2&lt;&gt;5,NA(),IF(D5348=D5347,0,IF(AND(D14849=D5348,D5349=D5348),O5348+O5349+O14849,IF(D5349=D5348,O5349+O5348,O5348))))</f>
        <v/>
      </c>
      <c r="AS5348">
        <f>IF($AU$2&lt;&gt;5,NA(),IF(D5348=D5347,0,IF(AND(D14849=D5348,D5349=D5348),P5348+P5349+P14849,IF(D5349=D5348,P5349+P5348,P5348))))</f>
        <v/>
      </c>
      <c r="AT5348">
        <f>AR5348-AS5348</f>
        <v/>
      </c>
    </row>
    <row r="5349" ht="15.75" customHeight="1" s="121">
      <c r="B5349">
        <f>D5349&amp;Q5349&amp;E5349</f>
        <v/>
      </c>
      <c r="C5349" s="73" t="inlineStr">
        <is>
          <t>FUTSTK</t>
        </is>
      </c>
      <c r="D5349" s="73" t="inlineStr">
        <is>
          <t>HDFCAMC</t>
        </is>
      </c>
      <c r="E5349" s="78" t="n">
        <v>45169</v>
      </c>
      <c r="F5349" s="75" t="n">
        <v>0</v>
      </c>
      <c r="G5349" s="73" t="inlineStr">
        <is>
          <t>XX</t>
        </is>
      </c>
      <c r="H5349" s="75" t="n">
        <v>2333.15</v>
      </c>
      <c r="I5349" s="75" t="n">
        <v>2375</v>
      </c>
      <c r="J5349" s="75" t="n">
        <v>2325</v>
      </c>
      <c r="K5349" s="75" t="n">
        <v>2335.45</v>
      </c>
      <c r="L5349" s="75" t="n">
        <v>2335.45</v>
      </c>
      <c r="M5349" s="75" t="n">
        <v>245</v>
      </c>
      <c r="N5349" s="75" t="n">
        <v>1726.49</v>
      </c>
      <c r="O5349" s="75" t="n">
        <v>130800</v>
      </c>
      <c r="P5349" s="75" t="n">
        <v>8400</v>
      </c>
      <c r="Q5349" s="79" t="n">
        <v>45120</v>
      </c>
      <c r="AR5349">
        <f>IF($AU$2&lt;&gt;5,NA(),IF(D5349=D5348,0,IF(AND(D14850=D5349,D5350=D5349),O5349+O5350+O14850,IF(D5350=D5349,O5350+O5349,O5349))))</f>
        <v/>
      </c>
      <c r="AS5349">
        <f>IF($AU$2&lt;&gt;5,NA(),IF(D5349=D5348,0,IF(AND(D14850=D5349,D5350=D5349),P5349+P5350+P14850,IF(D5350=D5349,P5350+P5349,P5349))))</f>
        <v/>
      </c>
      <c r="AT5349">
        <f>AR5349-AS5349</f>
        <v/>
      </c>
    </row>
    <row r="5350" ht="15.75" customHeight="1" s="121">
      <c r="B5350">
        <f>D5350&amp;Q5350&amp;E5350</f>
        <v/>
      </c>
      <c r="C5350" s="73" t="inlineStr">
        <is>
          <t>FUTSTK</t>
        </is>
      </c>
      <c r="D5350" s="73" t="inlineStr">
        <is>
          <t>HDFCAMC</t>
        </is>
      </c>
      <c r="E5350" s="78" t="n">
        <v>45197</v>
      </c>
      <c r="F5350" s="75" t="n">
        <v>0</v>
      </c>
      <c r="G5350" s="73" t="inlineStr">
        <is>
          <t>XX</t>
        </is>
      </c>
      <c r="H5350" s="75" t="n">
        <v>2333.35</v>
      </c>
      <c r="I5350" s="75" t="n">
        <v>2376</v>
      </c>
      <c r="J5350" s="75" t="n">
        <v>2333.35</v>
      </c>
      <c r="K5350" s="75" t="n">
        <v>2333.35</v>
      </c>
      <c r="L5350" s="75" t="n">
        <v>2364.75</v>
      </c>
      <c r="M5350" s="75" t="n">
        <v>13</v>
      </c>
      <c r="N5350" s="75" t="n">
        <v>91.84999999999999</v>
      </c>
      <c r="O5350" s="75" t="n">
        <v>19200</v>
      </c>
      <c r="P5350" s="75" t="n">
        <v>-1500</v>
      </c>
      <c r="Q5350" s="79" t="n">
        <v>45120</v>
      </c>
      <c r="AR5350">
        <f>IF($AU$2&lt;&gt;5,NA(),IF(D5350=D5349,0,IF(AND(D14851=D5350,D5351=D5350),O5350+O5351+O14851,IF(D5351=D5350,O5351+O5350,O5350))))</f>
        <v/>
      </c>
      <c r="AS5350">
        <f>IF($AU$2&lt;&gt;5,NA(),IF(D5350=D5349,0,IF(AND(D14851=D5350,D5351=D5350),P5350+P5351+P14851,IF(D5351=D5350,P5351+P5350,P5350))))</f>
        <v/>
      </c>
      <c r="AT5350">
        <f>AR5350-AS5350</f>
        <v/>
      </c>
    </row>
    <row r="5351" ht="15.75" customHeight="1" s="121">
      <c r="B5351">
        <f>D5351&amp;Q5351&amp;E5351</f>
        <v/>
      </c>
      <c r="C5351" s="73" t="inlineStr">
        <is>
          <t>FUTSTK</t>
        </is>
      </c>
      <c r="D5351" s="73" t="inlineStr">
        <is>
          <t>HDFCBANK</t>
        </is>
      </c>
      <c r="E5351" s="78" t="n">
        <v>45134</v>
      </c>
      <c r="F5351" s="75" t="n">
        <v>0</v>
      </c>
      <c r="G5351" s="73" t="inlineStr">
        <is>
          <t>XX</t>
        </is>
      </c>
      <c r="H5351" s="75" t="n">
        <v>1654</v>
      </c>
      <c r="I5351" s="75" t="n">
        <v>1658.55</v>
      </c>
      <c r="J5351" s="75" t="n">
        <v>1645</v>
      </c>
      <c r="K5351" s="75" t="n">
        <v>1647.5</v>
      </c>
      <c r="L5351" s="75" t="n">
        <v>1647.5</v>
      </c>
      <c r="M5351" s="75" t="n">
        <v>40496</v>
      </c>
      <c r="N5351" s="75" t="n">
        <v>367901.5</v>
      </c>
      <c r="O5351" s="76" t="n">
        <v>111000000</v>
      </c>
      <c r="P5351" s="75" t="n">
        <v>-1708850</v>
      </c>
      <c r="Q5351" s="79" t="n">
        <v>45120</v>
      </c>
      <c r="AR5351" s="77">
        <f>IF($AU$2&lt;&gt;5,NA(),IF(D5351=D5350,0,IF(AND(D14852=D5351,D5352=D5351),O5351+O5352+O14852,IF(D5352=D5351,O5352+O5351,O5351))))</f>
        <v/>
      </c>
      <c r="AS5351">
        <f>IF($AU$2&lt;&gt;5,NA(),IF(D5351=D5350,0,IF(AND(D14852=D5351,D5352=D5351),P5351+P5352+P14852,IF(D5352=D5351,P5352+P5351,P5351))))</f>
        <v/>
      </c>
      <c r="AT5351" s="77">
        <f>AR5351-AS5351</f>
        <v/>
      </c>
    </row>
    <row r="5352" ht="15.75" customHeight="1" s="121">
      <c r="B5352">
        <f>D5352&amp;Q5352&amp;E5352</f>
        <v/>
      </c>
      <c r="C5352" s="73" t="inlineStr">
        <is>
          <t>FUTSTK</t>
        </is>
      </c>
      <c r="D5352" s="73" t="inlineStr">
        <is>
          <t>HDFCBANK</t>
        </is>
      </c>
      <c r="E5352" s="78" t="n">
        <v>45169</v>
      </c>
      <c r="F5352" s="75" t="n">
        <v>0</v>
      </c>
      <c r="G5352" s="73" t="inlineStr">
        <is>
          <t>XX</t>
        </is>
      </c>
      <c r="H5352" s="75" t="n">
        <v>1664.95</v>
      </c>
      <c r="I5352" s="75" t="n">
        <v>1669</v>
      </c>
      <c r="J5352" s="75" t="n">
        <v>1655.3</v>
      </c>
      <c r="K5352" s="75" t="n">
        <v>1658.4</v>
      </c>
      <c r="L5352" s="75" t="n">
        <v>1658.4</v>
      </c>
      <c r="M5352" s="75" t="n">
        <v>3831</v>
      </c>
      <c r="N5352" s="75" t="n">
        <v>35046.94</v>
      </c>
      <c r="O5352" s="75" t="n">
        <v>15205850</v>
      </c>
      <c r="P5352" s="75" t="n">
        <v>954800</v>
      </c>
      <c r="Q5352" s="79" t="n">
        <v>45120</v>
      </c>
      <c r="AR5352">
        <f>IF($AU$2&lt;&gt;5,NA(),IF(D5352=D5351,0,IF(AND(D14853=D5352,D5353=D5352),O5352+O5353+O14853,IF(D5353=D5352,O5353+O5352,O5352))))</f>
        <v/>
      </c>
      <c r="AS5352">
        <f>IF($AU$2&lt;&gt;5,NA(),IF(D5352=D5351,0,IF(AND(D14853=D5352,D5353=D5352),P5352+P5353+P14853,IF(D5353=D5352,P5353+P5352,P5352))))</f>
        <v/>
      </c>
      <c r="AT5352">
        <f>AR5352-AS5352</f>
        <v/>
      </c>
    </row>
    <row r="5353" ht="15.75" customHeight="1" s="121">
      <c r="B5353">
        <f>D5353&amp;Q5353&amp;E5353</f>
        <v/>
      </c>
      <c r="C5353" s="73" t="inlineStr">
        <is>
          <t>FUTSTK</t>
        </is>
      </c>
      <c r="D5353" s="73" t="inlineStr">
        <is>
          <t>HDFCBANK</t>
        </is>
      </c>
      <c r="E5353" s="78" t="n">
        <v>45197</v>
      </c>
      <c r="F5353" s="75" t="n">
        <v>0</v>
      </c>
      <c r="G5353" s="73" t="inlineStr">
        <is>
          <t>XX</t>
        </is>
      </c>
      <c r="H5353" s="75" t="n">
        <v>1674.95</v>
      </c>
      <c r="I5353" s="75" t="n">
        <v>1679.95</v>
      </c>
      <c r="J5353" s="75" t="n">
        <v>1666.25</v>
      </c>
      <c r="K5353" s="75" t="n">
        <v>1670.1</v>
      </c>
      <c r="L5353" s="75" t="n">
        <v>1670.1</v>
      </c>
      <c r="M5353" s="75" t="n">
        <v>189</v>
      </c>
      <c r="N5353" s="75" t="n">
        <v>1739.57</v>
      </c>
      <c r="O5353" s="75" t="n">
        <v>587400</v>
      </c>
      <c r="P5353" s="75" t="n">
        <v>9900</v>
      </c>
      <c r="Q5353" s="79" t="n">
        <v>45120</v>
      </c>
      <c r="AR5353">
        <f>IF($AU$2&lt;&gt;5,NA(),IF(D5353=D5352,0,IF(AND(D14854=D5353,D5354=D5353),O5353+O5354+O14854,IF(D5354=D5353,O5354+O5353,O5353))))</f>
        <v/>
      </c>
      <c r="AS5353">
        <f>IF($AU$2&lt;&gt;5,NA(),IF(D5353=D5352,0,IF(AND(D14854=D5353,D5354=D5353),P5353+P5354+P14854,IF(D5354=D5353,P5354+P5353,P5353))))</f>
        <v/>
      </c>
      <c r="AT5353">
        <f>AR5353-AS5353</f>
        <v/>
      </c>
    </row>
    <row r="5354" ht="15.75" customHeight="1" s="121">
      <c r="B5354">
        <f>D5354&amp;Q5354&amp;E5354</f>
        <v/>
      </c>
      <c r="C5354" s="73" t="inlineStr">
        <is>
          <t>FUTSTK</t>
        </is>
      </c>
      <c r="D5354" s="73" t="inlineStr">
        <is>
          <t>HDFCLIFE</t>
        </is>
      </c>
      <c r="E5354" s="78" t="n">
        <v>45134</v>
      </c>
      <c r="F5354" s="75" t="n">
        <v>0</v>
      </c>
      <c r="G5354" s="73" t="inlineStr">
        <is>
          <t>XX</t>
        </is>
      </c>
      <c r="H5354" s="75" t="n">
        <v>680.9</v>
      </c>
      <c r="I5354" s="75" t="n">
        <v>693.5</v>
      </c>
      <c r="J5354" s="75" t="n">
        <v>679.45</v>
      </c>
      <c r="K5354" s="75" t="n">
        <v>683.35</v>
      </c>
      <c r="L5354" s="75" t="n">
        <v>683.35</v>
      </c>
      <c r="M5354" s="75" t="n">
        <v>4912</v>
      </c>
      <c r="N5354" s="75" t="n">
        <v>37086.88</v>
      </c>
      <c r="O5354" s="75" t="n">
        <v>21905400</v>
      </c>
      <c r="P5354" s="75" t="n">
        <v>235400</v>
      </c>
      <c r="Q5354" s="79" t="n">
        <v>45120</v>
      </c>
      <c r="AR5354">
        <f>IF($AU$2&lt;&gt;5,NA(),IF(D5354=D5353,0,IF(AND(D14855=D5354,D5355=D5354),O5354+O5355+O14855,IF(D5355=D5354,O5355+O5354,O5354))))</f>
        <v/>
      </c>
      <c r="AS5354">
        <f>IF($AU$2&lt;&gt;5,NA(),IF(D5354=D5353,0,IF(AND(D14855=D5354,D5355=D5354),P5354+P5355+P14855,IF(D5355=D5354,P5355+P5354,P5354))))</f>
        <v/>
      </c>
      <c r="AT5354">
        <f>AR5354-AS5354</f>
        <v/>
      </c>
    </row>
    <row r="5355" ht="15.75" customHeight="1" s="121">
      <c r="B5355">
        <f>D5355&amp;Q5355&amp;E5355</f>
        <v/>
      </c>
      <c r="C5355" s="73" t="inlineStr">
        <is>
          <t>FUTSTK</t>
        </is>
      </c>
      <c r="D5355" s="73" t="inlineStr">
        <is>
          <t>HDFCLIFE</t>
        </is>
      </c>
      <c r="E5355" s="78" t="n">
        <v>45169</v>
      </c>
      <c r="F5355" s="75" t="n">
        <v>0</v>
      </c>
      <c r="G5355" s="73" t="inlineStr">
        <is>
          <t>XX</t>
        </is>
      </c>
      <c r="H5355" s="75" t="n">
        <v>683.9</v>
      </c>
      <c r="I5355" s="75" t="n">
        <v>697.35</v>
      </c>
      <c r="J5355" s="75" t="n">
        <v>683.9</v>
      </c>
      <c r="K5355" s="75" t="n">
        <v>687.8</v>
      </c>
      <c r="L5355" s="75" t="n">
        <v>687.8</v>
      </c>
      <c r="M5355" s="75" t="n">
        <v>293</v>
      </c>
      <c r="N5355" s="75" t="n">
        <v>2224.32</v>
      </c>
      <c r="O5355" s="75" t="n">
        <v>619300</v>
      </c>
      <c r="P5355" s="75" t="n">
        <v>46200</v>
      </c>
      <c r="Q5355" s="79" t="n">
        <v>45120</v>
      </c>
      <c r="AR5355">
        <f>IF($AU$2&lt;&gt;5,NA(),IF(D5355=D5354,0,IF(AND(D14856=D5355,D5356=D5355),O5355+O5356+O14856,IF(D5356=D5355,O5356+O5355,O5355))))</f>
        <v/>
      </c>
      <c r="AS5355">
        <f>IF($AU$2&lt;&gt;5,NA(),IF(D5355=D5354,0,IF(AND(D14856=D5355,D5356=D5355),P5355+P5356+P14856,IF(D5356=D5355,P5356+P5355,P5355))))</f>
        <v/>
      </c>
      <c r="AT5355">
        <f>AR5355-AS5355</f>
        <v/>
      </c>
    </row>
    <row r="5356" ht="15.75" customHeight="1" s="121">
      <c r="B5356">
        <f>D5356&amp;Q5356&amp;E5356</f>
        <v/>
      </c>
      <c r="C5356" s="73" t="inlineStr">
        <is>
          <t>FUTSTK</t>
        </is>
      </c>
      <c r="D5356" s="73" t="inlineStr">
        <is>
          <t>HDFCLIFE</t>
        </is>
      </c>
      <c r="E5356" s="78" t="n">
        <v>45197</v>
      </c>
      <c r="F5356" s="75" t="n">
        <v>0</v>
      </c>
      <c r="G5356" s="73" t="inlineStr">
        <is>
          <t>XX</t>
        </is>
      </c>
      <c r="H5356" s="75" t="n">
        <v>691</v>
      </c>
      <c r="I5356" s="75" t="n">
        <v>697.8</v>
      </c>
      <c r="J5356" s="75" t="n">
        <v>689.85</v>
      </c>
      <c r="K5356" s="75" t="n">
        <v>689.9</v>
      </c>
      <c r="L5356" s="75" t="n">
        <v>690.9</v>
      </c>
      <c r="M5356" s="75" t="n">
        <v>24</v>
      </c>
      <c r="N5356" s="75" t="n">
        <v>183.05</v>
      </c>
      <c r="O5356" s="75" t="n">
        <v>40700</v>
      </c>
      <c r="P5356" s="75" t="n">
        <v>-2200</v>
      </c>
      <c r="Q5356" s="79" t="n">
        <v>45120</v>
      </c>
      <c r="AR5356">
        <f>IF($AU$2&lt;&gt;5,NA(),IF(D5356=D5355,0,IF(AND(D14857=D5356,D5357=D5356),O5356+O5357+O14857,IF(D5357=D5356,O5357+O5356,O5356))))</f>
        <v/>
      </c>
      <c r="AS5356">
        <f>IF($AU$2&lt;&gt;5,NA(),IF(D5356=D5355,0,IF(AND(D14857=D5356,D5357=D5356),P5356+P5357+P14857,IF(D5357=D5356,P5357+P5356,P5356))))</f>
        <v/>
      </c>
      <c r="AT5356">
        <f>AR5356-AS5356</f>
        <v/>
      </c>
    </row>
    <row r="5357" ht="15.75" customHeight="1" s="121">
      <c r="B5357">
        <f>D5357&amp;Q5357&amp;E5357</f>
        <v/>
      </c>
      <c r="C5357" s="73" t="inlineStr">
        <is>
          <t>FUTSTK</t>
        </is>
      </c>
      <c r="D5357" s="73" t="inlineStr">
        <is>
          <t>HEROMOTOCO</t>
        </is>
      </c>
      <c r="E5357" s="78" t="n">
        <v>45134</v>
      </c>
      <c r="F5357" s="75" t="n">
        <v>0</v>
      </c>
      <c r="G5357" s="73" t="inlineStr">
        <is>
          <t>XX</t>
        </is>
      </c>
      <c r="H5357" s="75" t="n">
        <v>3080.25</v>
      </c>
      <c r="I5357" s="75" t="n">
        <v>3103</v>
      </c>
      <c r="J5357" s="75" t="n">
        <v>3023.9</v>
      </c>
      <c r="K5357" s="75" t="n">
        <v>3040.9</v>
      </c>
      <c r="L5357" s="75" t="n">
        <v>3040.9</v>
      </c>
      <c r="M5357" s="75" t="n">
        <v>4056</v>
      </c>
      <c r="N5357" s="75" t="n">
        <v>37311.07</v>
      </c>
      <c r="O5357" s="75" t="n">
        <v>3642300</v>
      </c>
      <c r="P5357" s="75" t="n">
        <v>-33000</v>
      </c>
      <c r="Q5357" s="79" t="n">
        <v>45120</v>
      </c>
      <c r="AR5357">
        <f>IF($AU$2&lt;&gt;5,NA(),IF(D5357=D5356,0,IF(AND(D14858=D5357,D5358=D5357),O5357+O5358+O14858,IF(D5358=D5357,O5358+O5357,O5357))))</f>
        <v/>
      </c>
      <c r="AS5357">
        <f>IF($AU$2&lt;&gt;5,NA(),IF(D5357=D5356,0,IF(AND(D14858=D5357,D5358=D5357),P5357+P5358+P14858,IF(D5358=D5357,P5358+P5357,P5357))))</f>
        <v/>
      </c>
      <c r="AT5357">
        <f>AR5357-AS5357</f>
        <v/>
      </c>
    </row>
    <row r="5358" ht="15.75" customHeight="1" s="121">
      <c r="B5358">
        <f>D5358&amp;Q5358&amp;E5358</f>
        <v/>
      </c>
      <c r="C5358" s="73" t="inlineStr">
        <is>
          <t>FUTSTK</t>
        </is>
      </c>
      <c r="D5358" s="73" t="inlineStr">
        <is>
          <t>HEROMOTOCO</t>
        </is>
      </c>
      <c r="E5358" s="78" t="n">
        <v>45169</v>
      </c>
      <c r="F5358" s="75" t="n">
        <v>0</v>
      </c>
      <c r="G5358" s="73" t="inlineStr">
        <is>
          <t>XX</t>
        </is>
      </c>
      <c r="H5358" s="75" t="n">
        <v>3088.05</v>
      </c>
      <c r="I5358" s="75" t="n">
        <v>3121</v>
      </c>
      <c r="J5358" s="75" t="n">
        <v>3049.05</v>
      </c>
      <c r="K5358" s="75" t="n">
        <v>3066.9</v>
      </c>
      <c r="L5358" s="75" t="n">
        <v>3066.9</v>
      </c>
      <c r="M5358" s="75" t="n">
        <v>157</v>
      </c>
      <c r="N5358" s="75" t="n">
        <v>1455.83</v>
      </c>
      <c r="O5358" s="75" t="n">
        <v>108300</v>
      </c>
      <c r="P5358" s="75" t="n">
        <v>2700</v>
      </c>
      <c r="Q5358" s="79" t="n">
        <v>45120</v>
      </c>
      <c r="AR5358">
        <f>IF($AU$2&lt;&gt;5,NA(),IF(D5358=D5357,0,IF(AND(D14859=D5358,D5359=D5358),O5358+O5359+O14859,IF(D5359=D5358,O5359+O5358,O5358))))</f>
        <v/>
      </c>
      <c r="AS5358">
        <f>IF($AU$2&lt;&gt;5,NA(),IF(D5358=D5357,0,IF(AND(D14859=D5358,D5359=D5358),P5358+P5359+P14859,IF(D5359=D5358,P5359+P5358,P5358))))</f>
        <v/>
      </c>
      <c r="AT5358">
        <f>AR5358-AS5358</f>
        <v/>
      </c>
    </row>
    <row r="5359" ht="15.75" customHeight="1" s="121">
      <c r="B5359">
        <f>D5359&amp;Q5359&amp;E5359</f>
        <v/>
      </c>
      <c r="C5359" s="73" t="inlineStr">
        <is>
          <t>FUTSTK</t>
        </is>
      </c>
      <c r="D5359" s="73" t="inlineStr">
        <is>
          <t>HEROMOTOCO</t>
        </is>
      </c>
      <c r="E5359" s="78" t="n">
        <v>45197</v>
      </c>
      <c r="F5359" s="75" t="n">
        <v>0</v>
      </c>
      <c r="G5359" s="73" t="inlineStr">
        <is>
          <t>XX</t>
        </is>
      </c>
      <c r="H5359" s="75" t="n">
        <v>3126</v>
      </c>
      <c r="I5359" s="75" t="n">
        <v>3128.75</v>
      </c>
      <c r="J5359" s="75" t="n">
        <v>3070.9</v>
      </c>
      <c r="K5359" s="75" t="n">
        <v>3083.75</v>
      </c>
      <c r="L5359" s="75" t="n">
        <v>3083.75</v>
      </c>
      <c r="M5359" s="75" t="n">
        <v>14</v>
      </c>
      <c r="N5359" s="75" t="n">
        <v>130.21</v>
      </c>
      <c r="O5359" s="75" t="n">
        <v>21900</v>
      </c>
      <c r="P5359" s="75" t="n">
        <v>300</v>
      </c>
      <c r="Q5359" s="79" t="n">
        <v>45120</v>
      </c>
      <c r="AR5359">
        <f>IF($AU$2&lt;&gt;5,NA(),IF(D5359=D5358,0,IF(AND(D14860=D5359,D5360=D5359),O5359+O5360+O14860,IF(D5360=D5359,O5360+O5359,O5359))))</f>
        <v/>
      </c>
      <c r="AS5359">
        <f>IF($AU$2&lt;&gt;5,NA(),IF(D5359=D5358,0,IF(AND(D14860=D5359,D5360=D5359),P5359+P5360+P14860,IF(D5360=D5359,P5360+P5359,P5359))))</f>
        <v/>
      </c>
      <c r="AT5359">
        <f>AR5359-AS5359</f>
        <v/>
      </c>
    </row>
    <row r="5360" ht="15.75" customHeight="1" s="121">
      <c r="B5360">
        <f>D5360&amp;Q5360&amp;E5360</f>
        <v/>
      </c>
      <c r="C5360" s="73" t="inlineStr">
        <is>
          <t>FUTSTK</t>
        </is>
      </c>
      <c r="D5360" s="73" t="inlineStr">
        <is>
          <t>HINDALCO</t>
        </is>
      </c>
      <c r="E5360" s="78" t="n">
        <v>45134</v>
      </c>
      <c r="F5360" s="75" t="n">
        <v>0</v>
      </c>
      <c r="G5360" s="73" t="inlineStr">
        <is>
          <t>XX</t>
        </is>
      </c>
      <c r="H5360" s="75" t="n">
        <v>433.2</v>
      </c>
      <c r="I5360" s="75" t="n">
        <v>440.75</v>
      </c>
      <c r="J5360" s="75" t="n">
        <v>431.05</v>
      </c>
      <c r="K5360" s="75" t="n">
        <v>435.95</v>
      </c>
      <c r="L5360" s="75" t="n">
        <v>435.95</v>
      </c>
      <c r="M5360" s="75" t="n">
        <v>11146</v>
      </c>
      <c r="N5360" s="75" t="n">
        <v>68230.77</v>
      </c>
      <c r="O5360" s="75" t="n">
        <v>31400600</v>
      </c>
      <c r="P5360" s="75" t="n">
        <v>-357000</v>
      </c>
      <c r="Q5360" s="79" t="n">
        <v>45120</v>
      </c>
      <c r="AR5360">
        <f>IF($AU$2&lt;&gt;5,NA(),IF(D5360=D5359,0,IF(AND(D14861=D5360,D5361=D5360),O5360+O5361+O14861,IF(D5361=D5360,O5361+O5360,O5360))))</f>
        <v/>
      </c>
      <c r="AS5360">
        <f>IF($AU$2&lt;&gt;5,NA(),IF(D5360=D5359,0,IF(AND(D14861=D5360,D5361=D5360),P5360+P5361+P14861,IF(D5361=D5360,P5361+P5360,P5360))))</f>
        <v/>
      </c>
      <c r="AT5360">
        <f>AR5360-AS5360</f>
        <v/>
      </c>
    </row>
    <row r="5361" ht="15.75" customHeight="1" s="121">
      <c r="B5361">
        <f>D5361&amp;Q5361&amp;E5361</f>
        <v/>
      </c>
      <c r="C5361" s="73" t="inlineStr">
        <is>
          <t>FUTSTK</t>
        </is>
      </c>
      <c r="D5361" s="73" t="inlineStr">
        <is>
          <t>HINDALCO</t>
        </is>
      </c>
      <c r="E5361" s="78" t="n">
        <v>45169</v>
      </c>
      <c r="F5361" s="75" t="n">
        <v>0</v>
      </c>
      <c r="G5361" s="73" t="inlineStr">
        <is>
          <t>XX</t>
        </is>
      </c>
      <c r="H5361" s="75" t="n">
        <v>431.25</v>
      </c>
      <c r="I5361" s="75" t="n">
        <v>440.75</v>
      </c>
      <c r="J5361" s="75" t="n">
        <v>431.25</v>
      </c>
      <c r="K5361" s="75" t="n">
        <v>436.55</v>
      </c>
      <c r="L5361" s="75" t="n">
        <v>436.55</v>
      </c>
      <c r="M5361" s="75" t="n">
        <v>678</v>
      </c>
      <c r="N5361" s="75" t="n">
        <v>4151.83</v>
      </c>
      <c r="O5361" s="75" t="n">
        <v>935200</v>
      </c>
      <c r="P5361" s="75" t="n">
        <v>40600</v>
      </c>
      <c r="Q5361" s="79" t="n">
        <v>45120</v>
      </c>
      <c r="AR5361">
        <f>IF($AU$2&lt;&gt;5,NA(),IF(D5361=D5360,0,IF(AND(D14862=D5361,D5362=D5361),O5361+O5362+O14862,IF(D5362=D5361,O5362+O5361,O5361))))</f>
        <v/>
      </c>
      <c r="AS5361">
        <f>IF($AU$2&lt;&gt;5,NA(),IF(D5361=D5360,0,IF(AND(D14862=D5361,D5362=D5361),P5361+P5362+P14862,IF(D5362=D5361,P5362+P5361,P5361))))</f>
        <v/>
      </c>
      <c r="AT5361">
        <f>AR5361-AS5361</f>
        <v/>
      </c>
    </row>
    <row r="5362" ht="15.75" customHeight="1" s="121">
      <c r="B5362">
        <f>D5362&amp;Q5362&amp;E5362</f>
        <v/>
      </c>
      <c r="C5362" s="73" t="inlineStr">
        <is>
          <t>FUTSTK</t>
        </is>
      </c>
      <c r="D5362" s="73" t="inlineStr">
        <is>
          <t>HINDALCO</t>
        </is>
      </c>
      <c r="E5362" s="78" t="n">
        <v>45197</v>
      </c>
      <c r="F5362" s="75" t="n">
        <v>0</v>
      </c>
      <c r="G5362" s="73" t="inlineStr">
        <is>
          <t>XX</t>
        </is>
      </c>
      <c r="H5362" s="75" t="n">
        <v>437.6</v>
      </c>
      <c r="I5362" s="75" t="n">
        <v>443</v>
      </c>
      <c r="J5362" s="75" t="n">
        <v>436</v>
      </c>
      <c r="K5362" s="75" t="n">
        <v>439.35</v>
      </c>
      <c r="L5362" s="75" t="n">
        <v>439.35</v>
      </c>
      <c r="M5362" s="75" t="n">
        <v>39</v>
      </c>
      <c r="N5362" s="75" t="n">
        <v>240.02</v>
      </c>
      <c r="O5362" s="75" t="n">
        <v>64400</v>
      </c>
      <c r="P5362" s="75" t="n">
        <v>9800</v>
      </c>
      <c r="Q5362" s="79" t="n">
        <v>45120</v>
      </c>
      <c r="AR5362">
        <f>IF($AU$2&lt;&gt;5,NA(),IF(D5362=D5361,0,IF(AND(D14863=D5362,D5363=D5362),O5362+O5363+O14863,IF(D5363=D5362,O5363+O5362,O5362))))</f>
        <v/>
      </c>
      <c r="AS5362">
        <f>IF($AU$2&lt;&gt;5,NA(),IF(D5362=D5361,0,IF(AND(D14863=D5362,D5363=D5362),P5362+P5363+P14863,IF(D5363=D5362,P5363+P5362,P5362))))</f>
        <v/>
      </c>
      <c r="AT5362">
        <f>AR5362-AS5362</f>
        <v/>
      </c>
    </row>
    <row r="5363" ht="15.75" customHeight="1" s="121">
      <c r="B5363">
        <f>D5363&amp;Q5363&amp;E5363</f>
        <v/>
      </c>
      <c r="C5363" s="73" t="inlineStr">
        <is>
          <t>FUTSTK</t>
        </is>
      </c>
      <c r="D5363" s="73" t="inlineStr">
        <is>
          <t>HINDCOPPER</t>
        </is>
      </c>
      <c r="E5363" s="78" t="n">
        <v>45134</v>
      </c>
      <c r="F5363" s="75" t="n">
        <v>0</v>
      </c>
      <c r="G5363" s="73" t="inlineStr">
        <is>
          <t>XX</t>
        </is>
      </c>
      <c r="H5363" s="75" t="n">
        <v>121.5</v>
      </c>
      <c r="I5363" s="75" t="n">
        <v>121.9</v>
      </c>
      <c r="J5363" s="75" t="n">
        <v>114.45</v>
      </c>
      <c r="K5363" s="75" t="n">
        <v>117.3</v>
      </c>
      <c r="L5363" s="75" t="n">
        <v>117.3</v>
      </c>
      <c r="M5363" s="75" t="n">
        <v>609</v>
      </c>
      <c r="N5363" s="75" t="n">
        <v>3828.99</v>
      </c>
      <c r="O5363" s="75" t="n">
        <v>26828600</v>
      </c>
      <c r="P5363" s="75" t="n">
        <v>-3227700</v>
      </c>
      <c r="Q5363" s="79" t="n">
        <v>45120</v>
      </c>
      <c r="AR5363">
        <f>IF($AU$2&lt;&gt;5,NA(),IF(D5363=D5362,0,IF(AND(D14864=D5363,D5364=D5363),O5363+O5364+O14864,IF(D5364=D5363,O5364+O5363,O5363))))</f>
        <v/>
      </c>
      <c r="AS5363">
        <f>IF($AU$2&lt;&gt;5,NA(),IF(D5363=D5362,0,IF(AND(D14864=D5363,D5364=D5363),P5363+P5364+P14864,IF(D5364=D5363,P5364+P5363,P5363))))</f>
        <v/>
      </c>
      <c r="AT5363">
        <f>AR5363-AS5363</f>
        <v/>
      </c>
    </row>
    <row r="5364" ht="15.75" customHeight="1" s="121">
      <c r="B5364">
        <f>D5364&amp;Q5364&amp;E5364</f>
        <v/>
      </c>
      <c r="C5364" s="73" t="inlineStr">
        <is>
          <t>FUTSTK</t>
        </is>
      </c>
      <c r="D5364" s="73" t="inlineStr">
        <is>
          <t>HINDCOPPER</t>
        </is>
      </c>
      <c r="E5364" s="78" t="n">
        <v>45169</v>
      </c>
      <c r="F5364" s="75" t="n">
        <v>0</v>
      </c>
      <c r="G5364" s="73" t="inlineStr">
        <is>
          <t>XX</t>
        </is>
      </c>
      <c r="H5364" s="75" t="n">
        <v>120.4</v>
      </c>
      <c r="I5364" s="75" t="n">
        <v>120.4</v>
      </c>
      <c r="J5364" s="75" t="n">
        <v>116.25</v>
      </c>
      <c r="K5364" s="75" t="n">
        <v>117.75</v>
      </c>
      <c r="L5364" s="75" t="n">
        <v>117.75</v>
      </c>
      <c r="M5364" s="75" t="n">
        <v>22</v>
      </c>
      <c r="N5364" s="75" t="n">
        <v>136.59</v>
      </c>
      <c r="O5364" s="75" t="n">
        <v>2289600</v>
      </c>
      <c r="P5364" s="75" t="n">
        <v>-116600</v>
      </c>
      <c r="Q5364" s="79" t="n">
        <v>45120</v>
      </c>
      <c r="AR5364">
        <f>IF($AU$2&lt;&gt;5,NA(),IF(D5364=D5363,0,IF(AND(D14865=D5364,D5365=D5364),O5364+O5365+O14865,IF(D5365=D5364,O5365+O5364,O5364))))</f>
        <v/>
      </c>
      <c r="AS5364">
        <f>IF($AU$2&lt;&gt;5,NA(),IF(D5364=D5363,0,IF(AND(D14865=D5364,D5365=D5364),P5364+P5365+P14865,IF(D5365=D5364,P5365+P5364,P5364))))</f>
        <v/>
      </c>
      <c r="AT5364">
        <f>AR5364-AS5364</f>
        <v/>
      </c>
    </row>
    <row r="5365" ht="15.75" customHeight="1" s="121">
      <c r="B5365">
        <f>D5365&amp;Q5365&amp;E5365</f>
        <v/>
      </c>
      <c r="C5365" s="73" t="inlineStr">
        <is>
          <t>FUTSTK</t>
        </is>
      </c>
      <c r="D5365" s="73" t="inlineStr">
        <is>
          <t>HINDCOPPER</t>
        </is>
      </c>
      <c r="E5365" s="78" t="n">
        <v>45197</v>
      </c>
      <c r="F5365" s="75" t="n">
        <v>0</v>
      </c>
      <c r="G5365" s="73" t="inlineStr">
        <is>
          <t>XX</t>
        </is>
      </c>
      <c r="H5365" s="75" t="n">
        <v>122.45</v>
      </c>
      <c r="I5365" s="75" t="n">
        <v>122.45</v>
      </c>
      <c r="J5365" s="75" t="n">
        <v>122.45</v>
      </c>
      <c r="K5365" s="75" t="n">
        <v>122.45</v>
      </c>
      <c r="L5365" s="75" t="n">
        <v>119.05</v>
      </c>
      <c r="M5365" s="75" t="n">
        <v>4</v>
      </c>
      <c r="N5365" s="75" t="n">
        <v>25.95</v>
      </c>
      <c r="O5365" s="75" t="n">
        <v>418700</v>
      </c>
      <c r="P5365" s="75" t="n">
        <v>-21200</v>
      </c>
      <c r="Q5365" s="79" t="n">
        <v>45120</v>
      </c>
      <c r="AR5365">
        <f>IF($AU$2&lt;&gt;5,NA(),IF(D5365=D5364,0,IF(AND(D14866=D5365,D5366=D5365),O5365+O5366+O14866,IF(D5366=D5365,O5366+O5365,O5365))))</f>
        <v/>
      </c>
      <c r="AS5365">
        <f>IF($AU$2&lt;&gt;5,NA(),IF(D5365=D5364,0,IF(AND(D14866=D5365,D5366=D5365),P5365+P5366+P14866,IF(D5366=D5365,P5366+P5365,P5365))))</f>
        <v/>
      </c>
      <c r="AT5365">
        <f>AR5365-AS5365</f>
        <v/>
      </c>
    </row>
    <row r="5366" ht="15.75" customHeight="1" s="121">
      <c r="B5366">
        <f>D5366&amp;Q5366&amp;E5366</f>
        <v/>
      </c>
      <c r="C5366" s="73" t="inlineStr">
        <is>
          <t>FUTSTK</t>
        </is>
      </c>
      <c r="D5366" s="73" t="inlineStr">
        <is>
          <t>HINDPETRO</t>
        </is>
      </c>
      <c r="E5366" s="78" t="n">
        <v>45134</v>
      </c>
      <c r="F5366" s="75" t="n">
        <v>0</v>
      </c>
      <c r="G5366" s="73" t="inlineStr">
        <is>
          <t>XX</t>
        </is>
      </c>
      <c r="H5366" s="75" t="n">
        <v>294.9</v>
      </c>
      <c r="I5366" s="75" t="n">
        <v>294.9</v>
      </c>
      <c r="J5366" s="75" t="n">
        <v>285.6</v>
      </c>
      <c r="K5366" s="75" t="n">
        <v>287.85</v>
      </c>
      <c r="L5366" s="75" t="n">
        <v>287.85</v>
      </c>
      <c r="M5366" s="75" t="n">
        <v>2212</v>
      </c>
      <c r="N5366" s="75" t="n">
        <v>17337.61</v>
      </c>
      <c r="O5366" s="75" t="n">
        <v>33849900</v>
      </c>
      <c r="P5366" s="75" t="n">
        <v>-170100</v>
      </c>
      <c r="Q5366" s="79" t="n">
        <v>45120</v>
      </c>
      <c r="AR5366">
        <f>IF($AU$2&lt;&gt;5,NA(),IF(D5366=D5365,0,IF(AND(D14867=D5366,D5367=D5366),O5366+O5367+O14867,IF(D5367=D5366,O5367+O5366,O5366))))</f>
        <v/>
      </c>
      <c r="AS5366">
        <f>IF($AU$2&lt;&gt;5,NA(),IF(D5366=D5365,0,IF(AND(D14867=D5366,D5367=D5366),P5366+P5367+P14867,IF(D5367=D5366,P5367+P5366,P5366))))</f>
        <v/>
      </c>
      <c r="AT5366">
        <f>AR5366-AS5366</f>
        <v/>
      </c>
    </row>
    <row r="5367" ht="15.75" customHeight="1" s="121">
      <c r="B5367">
        <f>D5367&amp;Q5367&amp;E5367</f>
        <v/>
      </c>
      <c r="C5367" s="73" t="inlineStr">
        <is>
          <t>FUTSTK</t>
        </is>
      </c>
      <c r="D5367" s="73" t="inlineStr">
        <is>
          <t>HINDPETRO</t>
        </is>
      </c>
      <c r="E5367" s="78" t="n">
        <v>45169</v>
      </c>
      <c r="F5367" s="75" t="n">
        <v>0</v>
      </c>
      <c r="G5367" s="73" t="inlineStr">
        <is>
          <t>XX</t>
        </is>
      </c>
      <c r="H5367" s="75" t="n">
        <v>294.7</v>
      </c>
      <c r="I5367" s="75" t="n">
        <v>296.05</v>
      </c>
      <c r="J5367" s="75" t="n">
        <v>287.4</v>
      </c>
      <c r="K5367" s="75" t="n">
        <v>289.4</v>
      </c>
      <c r="L5367" s="75" t="n">
        <v>289.4</v>
      </c>
      <c r="M5367" s="75" t="n">
        <v>149</v>
      </c>
      <c r="N5367" s="75" t="n">
        <v>1173.59</v>
      </c>
      <c r="O5367" s="75" t="n">
        <v>820800</v>
      </c>
      <c r="P5367" s="75" t="n">
        <v>-29700</v>
      </c>
      <c r="Q5367" s="79" t="n">
        <v>45120</v>
      </c>
      <c r="AR5367">
        <f>IF($AU$2&lt;&gt;5,NA(),IF(D5367=D5366,0,IF(AND(D14868=D5367,D5368=D5367),O5367+O5368+O14868,IF(D5368=D5367,O5368+O5367,O5367))))</f>
        <v/>
      </c>
      <c r="AS5367">
        <f>IF($AU$2&lt;&gt;5,NA(),IF(D5367=D5366,0,IF(AND(D14868=D5367,D5368=D5367),P5367+P5368+P14868,IF(D5368=D5367,P5368+P5367,P5367))))</f>
        <v/>
      </c>
      <c r="AT5367">
        <f>AR5367-AS5367</f>
        <v/>
      </c>
    </row>
    <row r="5368" ht="15.75" customHeight="1" s="121">
      <c r="B5368">
        <f>D5368&amp;Q5368&amp;E5368</f>
        <v/>
      </c>
      <c r="C5368" s="73" t="inlineStr">
        <is>
          <t>FUTSTK</t>
        </is>
      </c>
      <c r="D5368" s="73" t="inlineStr">
        <is>
          <t>HINDPETRO</t>
        </is>
      </c>
      <c r="E5368" s="78" t="n">
        <v>45197</v>
      </c>
      <c r="F5368" s="75" t="n">
        <v>0</v>
      </c>
      <c r="G5368" s="73" t="inlineStr">
        <is>
          <t>XX</t>
        </is>
      </c>
      <c r="H5368" s="75" t="n">
        <v>295.15</v>
      </c>
      <c r="I5368" s="75" t="n">
        <v>296.95</v>
      </c>
      <c r="J5368" s="75" t="n">
        <v>287.45</v>
      </c>
      <c r="K5368" s="75" t="n">
        <v>290.9</v>
      </c>
      <c r="L5368" s="75" t="n">
        <v>290.9</v>
      </c>
      <c r="M5368" s="75" t="n">
        <v>6</v>
      </c>
      <c r="N5368" s="75" t="n">
        <v>47.31</v>
      </c>
      <c r="O5368" s="75" t="n">
        <v>24300</v>
      </c>
      <c r="P5368" s="75" t="n">
        <v>-5400</v>
      </c>
      <c r="Q5368" s="79" t="n">
        <v>45120</v>
      </c>
      <c r="AR5368">
        <f>IF($AU$2&lt;&gt;5,NA(),IF(D5368=D5367,0,IF(AND(D14869=D5368,D5369=D5368),O5368+O5369+O14869,IF(D5369=D5368,O5369+O5368,O5368))))</f>
        <v/>
      </c>
      <c r="AS5368">
        <f>IF($AU$2&lt;&gt;5,NA(),IF(D5368=D5367,0,IF(AND(D14869=D5368,D5369=D5368),P5368+P5369+P14869,IF(D5369=D5368,P5369+P5368,P5368))))</f>
        <v/>
      </c>
      <c r="AT5368">
        <f>AR5368-AS5368</f>
        <v/>
      </c>
    </row>
    <row r="5369" ht="15.75" customHeight="1" s="121">
      <c r="B5369">
        <f>D5369&amp;Q5369&amp;E5369</f>
        <v/>
      </c>
      <c r="C5369" s="73" t="inlineStr">
        <is>
          <t>FUTSTK</t>
        </is>
      </c>
      <c r="D5369" s="73" t="inlineStr">
        <is>
          <t>HINDUNILVR</t>
        </is>
      </c>
      <c r="E5369" s="78" t="n">
        <v>45134</v>
      </c>
      <c r="F5369" s="75" t="n">
        <v>0</v>
      </c>
      <c r="G5369" s="73" t="inlineStr">
        <is>
          <t>XX</t>
        </is>
      </c>
      <c r="H5369" s="75" t="n">
        <v>2660.75</v>
      </c>
      <c r="I5369" s="75" t="n">
        <v>2689.75</v>
      </c>
      <c r="J5369" s="75" t="n">
        <v>2660.75</v>
      </c>
      <c r="K5369" s="75" t="n">
        <v>2664.85</v>
      </c>
      <c r="L5369" s="75" t="n">
        <v>2664.85</v>
      </c>
      <c r="M5369" s="75" t="n">
        <v>5518</v>
      </c>
      <c r="N5369" s="75" t="n">
        <v>44269.95</v>
      </c>
      <c r="O5369" s="75" t="n">
        <v>9736800</v>
      </c>
      <c r="P5369" s="75" t="n">
        <v>31500</v>
      </c>
      <c r="Q5369" s="79" t="n">
        <v>45120</v>
      </c>
      <c r="AR5369">
        <f>IF($AU$2&lt;&gt;5,NA(),IF(D5369=D5368,0,IF(AND(D14870=D5369,D5370=D5369),O5369+O5370+O14870,IF(D5370=D5369,O5370+O5369,O5369))))</f>
        <v/>
      </c>
      <c r="AS5369">
        <f>IF($AU$2&lt;&gt;5,NA(),IF(D5369=D5368,0,IF(AND(D14870=D5369,D5370=D5369),P5369+P5370+P14870,IF(D5370=D5369,P5370+P5369,P5369))))</f>
        <v/>
      </c>
      <c r="AT5369">
        <f>AR5369-AS5369</f>
        <v/>
      </c>
    </row>
    <row r="5370" ht="15.75" customHeight="1" s="121">
      <c r="B5370">
        <f>D5370&amp;Q5370&amp;E5370</f>
        <v/>
      </c>
      <c r="C5370" s="73" t="inlineStr">
        <is>
          <t>FUTSTK</t>
        </is>
      </c>
      <c r="D5370" s="73" t="inlineStr">
        <is>
          <t>HINDUNILVR</t>
        </is>
      </c>
      <c r="E5370" s="78" t="n">
        <v>45169</v>
      </c>
      <c r="F5370" s="75" t="n">
        <v>0</v>
      </c>
      <c r="G5370" s="73" t="inlineStr">
        <is>
          <t>XX</t>
        </is>
      </c>
      <c r="H5370" s="75" t="n">
        <v>2685</v>
      </c>
      <c r="I5370" s="75" t="n">
        <v>2707.25</v>
      </c>
      <c r="J5370" s="75" t="n">
        <v>2682.65</v>
      </c>
      <c r="K5370" s="75" t="n">
        <v>2685.75</v>
      </c>
      <c r="L5370" s="75" t="n">
        <v>2685.75</v>
      </c>
      <c r="M5370" s="75" t="n">
        <v>414</v>
      </c>
      <c r="N5370" s="75" t="n">
        <v>3346.61</v>
      </c>
      <c r="O5370" s="75" t="n">
        <v>197400</v>
      </c>
      <c r="P5370" s="75" t="n">
        <v>66300</v>
      </c>
      <c r="Q5370" s="79" t="n">
        <v>45120</v>
      </c>
      <c r="AR5370">
        <f>IF($AU$2&lt;&gt;5,NA(),IF(D5370=D5369,0,IF(AND(D14871=D5370,D5371=D5370),O5370+O5371+O14871,IF(D5371=D5370,O5371+O5370,O5370))))</f>
        <v/>
      </c>
      <c r="AS5370">
        <f>IF($AU$2&lt;&gt;5,NA(),IF(D5370=D5369,0,IF(AND(D14871=D5370,D5371=D5370),P5370+P5371+P14871,IF(D5371=D5370,P5371+P5370,P5370))))</f>
        <v/>
      </c>
      <c r="AT5370">
        <f>AR5370-AS5370</f>
        <v/>
      </c>
    </row>
    <row r="5371" ht="15.75" customHeight="1" s="121">
      <c r="B5371">
        <f>D5371&amp;Q5371&amp;E5371</f>
        <v/>
      </c>
      <c r="C5371" s="73" t="inlineStr">
        <is>
          <t>FUTSTK</t>
        </is>
      </c>
      <c r="D5371" s="73" t="inlineStr">
        <is>
          <t>HINDUNILVR</t>
        </is>
      </c>
      <c r="E5371" s="78" t="n">
        <v>45197</v>
      </c>
      <c r="F5371" s="75" t="n">
        <v>0</v>
      </c>
      <c r="G5371" s="73" t="inlineStr">
        <is>
          <t>XX</t>
        </is>
      </c>
      <c r="H5371" s="75" t="n">
        <v>2723.7</v>
      </c>
      <c r="I5371" s="75" t="n">
        <v>2728.15</v>
      </c>
      <c r="J5371" s="75" t="n">
        <v>2706</v>
      </c>
      <c r="K5371" s="75" t="n">
        <v>2706</v>
      </c>
      <c r="L5371" s="75" t="n">
        <v>2706</v>
      </c>
      <c r="M5371" s="75" t="n">
        <v>34</v>
      </c>
      <c r="N5371" s="75" t="n">
        <v>277.55</v>
      </c>
      <c r="O5371" s="75" t="n">
        <v>67200</v>
      </c>
      <c r="P5371" s="75" t="n">
        <v>600</v>
      </c>
      <c r="Q5371" s="79" t="n">
        <v>45120</v>
      </c>
      <c r="AR5371">
        <f>IF($AU$2&lt;&gt;5,NA(),IF(D5371=D5370,0,IF(AND(D14872=D5371,D5372=D5371),O5371+O5372+O14872,IF(D5372=D5371,O5372+O5371,O5371))))</f>
        <v/>
      </c>
      <c r="AS5371">
        <f>IF($AU$2&lt;&gt;5,NA(),IF(D5371=D5370,0,IF(AND(D14872=D5371,D5372=D5371),P5371+P5372+P14872,IF(D5372=D5371,P5372+P5371,P5371))))</f>
        <v/>
      </c>
      <c r="AT5371">
        <f>AR5371-AS5371</f>
        <v/>
      </c>
    </row>
    <row r="5372" ht="15.75" customHeight="1" s="121">
      <c r="B5372">
        <f>D5372&amp;Q5372&amp;E5372</f>
        <v/>
      </c>
      <c r="C5372" s="73" t="inlineStr">
        <is>
          <t>FUTSTK</t>
        </is>
      </c>
      <c r="D5372" s="73" t="inlineStr">
        <is>
          <t>IBULHSGFIN</t>
        </is>
      </c>
      <c r="E5372" s="78" t="n">
        <v>45134</v>
      </c>
      <c r="F5372" s="75" t="n">
        <v>0</v>
      </c>
      <c r="G5372" s="73" t="inlineStr">
        <is>
          <t>XX</t>
        </is>
      </c>
      <c r="H5372" s="75" t="n">
        <v>124.3</v>
      </c>
      <c r="I5372" s="75" t="n">
        <v>124.5</v>
      </c>
      <c r="J5372" s="75" t="n">
        <v>118.6</v>
      </c>
      <c r="K5372" s="75" t="n">
        <v>120.1</v>
      </c>
      <c r="L5372" s="75" t="n">
        <v>120.1</v>
      </c>
      <c r="M5372" s="75" t="n">
        <v>261</v>
      </c>
      <c r="N5372" s="75" t="n">
        <v>1615.84</v>
      </c>
      <c r="O5372" s="75" t="n">
        <v>57956400</v>
      </c>
      <c r="P5372" s="75" t="n">
        <v>-1331100</v>
      </c>
      <c r="Q5372" s="79" t="n">
        <v>45120</v>
      </c>
      <c r="AR5372">
        <f>IF($AU$2&lt;&gt;5,NA(),IF(D5372=D5371,0,IF(AND(D14873=D5372,D5373=D5372),O5372+O5373+O14873,IF(D5373=D5372,O5373+O5372,O5372))))</f>
        <v/>
      </c>
      <c r="AS5372">
        <f>IF($AU$2&lt;&gt;5,NA(),IF(D5372=D5371,0,IF(AND(D14873=D5372,D5373=D5372),P5372+P5373+P14873,IF(D5373=D5372,P5373+P5372,P5372))))</f>
        <v/>
      </c>
      <c r="AT5372">
        <f>AR5372-AS5372</f>
        <v/>
      </c>
    </row>
    <row r="5373" ht="15.75" customHeight="1" s="121">
      <c r="B5373">
        <f>D5373&amp;Q5373&amp;E5373</f>
        <v/>
      </c>
      <c r="C5373" s="73" t="inlineStr">
        <is>
          <t>FUTSTK</t>
        </is>
      </c>
      <c r="D5373" s="73" t="inlineStr">
        <is>
          <t>IBULHSGFIN</t>
        </is>
      </c>
      <c r="E5373" s="78" t="n">
        <v>45169</v>
      </c>
      <c r="F5373" s="75" t="n">
        <v>0</v>
      </c>
      <c r="G5373" s="73" t="inlineStr">
        <is>
          <t>XX</t>
        </is>
      </c>
      <c r="H5373" s="75" t="n">
        <v>125.55</v>
      </c>
      <c r="I5373" s="75" t="n">
        <v>125.55</v>
      </c>
      <c r="J5373" s="75" t="n">
        <v>121.05</v>
      </c>
      <c r="K5373" s="75" t="n">
        <v>121.45</v>
      </c>
      <c r="L5373" s="75" t="n">
        <v>121.45</v>
      </c>
      <c r="M5373" s="75" t="n">
        <v>22</v>
      </c>
      <c r="N5373" s="75" t="n">
        <v>136.74</v>
      </c>
      <c r="O5373" s="75" t="n">
        <v>4018800</v>
      </c>
      <c r="P5373" s="75" t="n">
        <v>-112200</v>
      </c>
      <c r="Q5373" s="79" t="n">
        <v>45120</v>
      </c>
      <c r="AR5373">
        <f>IF($AU$2&lt;&gt;5,NA(),IF(D5373=D5372,0,IF(AND(D14874=D5373,D5374=D5373),O5373+O5374+O14874,IF(D5374=D5373,O5374+O5373,O5373))))</f>
        <v/>
      </c>
      <c r="AS5373">
        <f>IF($AU$2&lt;&gt;5,NA(),IF(D5373=D5372,0,IF(AND(D14874=D5373,D5374=D5373),P5373+P5374+P14874,IF(D5374=D5373,P5374+P5373,P5373))))</f>
        <v/>
      </c>
      <c r="AT5373">
        <f>AR5373-AS5373</f>
        <v/>
      </c>
    </row>
    <row r="5374" ht="15.75" customHeight="1" s="121">
      <c r="B5374">
        <f>D5374&amp;Q5374&amp;E5374</f>
        <v/>
      </c>
      <c r="C5374" s="73" t="inlineStr">
        <is>
          <t>FUTSTK</t>
        </is>
      </c>
      <c r="D5374" s="73" t="inlineStr">
        <is>
          <t>IBULHSGFIN</t>
        </is>
      </c>
      <c r="E5374" s="78" t="n">
        <v>45197</v>
      </c>
      <c r="F5374" s="75" t="n">
        <v>0</v>
      </c>
      <c r="G5374" s="73" t="inlineStr">
        <is>
          <t>XX</t>
        </is>
      </c>
      <c r="H5374" s="75" t="n">
        <v>0</v>
      </c>
      <c r="I5374" s="75" t="n">
        <v>0</v>
      </c>
      <c r="J5374" s="75" t="n">
        <v>0</v>
      </c>
      <c r="K5374" s="75" t="n">
        <v>126.25</v>
      </c>
      <c r="L5374" s="75" t="n">
        <v>121.75</v>
      </c>
      <c r="M5374" s="75" t="n">
        <v>0</v>
      </c>
      <c r="N5374" s="75" t="n">
        <v>0</v>
      </c>
      <c r="O5374" s="75" t="n">
        <v>392700</v>
      </c>
      <c r="P5374" s="75" t="n">
        <v>0</v>
      </c>
      <c r="Q5374" s="79" t="n">
        <v>45120</v>
      </c>
      <c r="AR5374">
        <f>IF($AU$2&lt;&gt;5,NA(),IF(D5374=D5373,0,IF(AND(D14875=D5374,D5375=D5374),O5374+O5375+O14875,IF(D5375=D5374,O5375+O5374,O5374))))</f>
        <v/>
      </c>
      <c r="AS5374">
        <f>IF($AU$2&lt;&gt;5,NA(),IF(D5374=D5373,0,IF(AND(D14875=D5374,D5375=D5374),P5374+P5375+P14875,IF(D5375=D5374,P5375+P5374,P5374))))</f>
        <v/>
      </c>
      <c r="AT5374">
        <f>AR5374-AS5374</f>
        <v/>
      </c>
    </row>
    <row r="5375" ht="15.75" customHeight="1" s="121">
      <c r="B5375">
        <f>D5375&amp;Q5375&amp;E5375</f>
        <v/>
      </c>
      <c r="C5375" s="73" t="inlineStr">
        <is>
          <t>FUTSTK</t>
        </is>
      </c>
      <c r="D5375" s="73" t="inlineStr">
        <is>
          <t>ICICIBANK</t>
        </is>
      </c>
      <c r="E5375" s="78" t="n">
        <v>45134</v>
      </c>
      <c r="F5375" s="75" t="n">
        <v>0</v>
      </c>
      <c r="G5375" s="73" t="inlineStr">
        <is>
          <t>XX</t>
        </is>
      </c>
      <c r="H5375" s="75" t="n">
        <v>950.6</v>
      </c>
      <c r="I5375" s="75" t="n">
        <v>962.7</v>
      </c>
      <c r="J5375" s="75" t="n">
        <v>945.3</v>
      </c>
      <c r="K5375" s="75" t="n">
        <v>959.05</v>
      </c>
      <c r="L5375" s="75" t="n">
        <v>959.05</v>
      </c>
      <c r="M5375" s="75" t="n">
        <v>30793</v>
      </c>
      <c r="N5375" s="75" t="n">
        <v>206365.2</v>
      </c>
      <c r="O5375" s="75" t="n">
        <v>49454300</v>
      </c>
      <c r="P5375" s="75" t="n">
        <v>-343700</v>
      </c>
      <c r="Q5375" s="79" t="n">
        <v>45120</v>
      </c>
      <c r="AR5375">
        <f>IF($AU$2&lt;&gt;5,NA(),IF(D5375=D5374,0,IF(AND(D14876=D5375,D5376=D5375),O5375+O5376+O14876,IF(D5376=D5375,O5376+O5375,O5375))))</f>
        <v/>
      </c>
      <c r="AS5375">
        <f>IF($AU$2&lt;&gt;5,NA(),IF(D5375=D5374,0,IF(AND(D14876=D5375,D5376=D5375),P5375+P5376+P14876,IF(D5376=D5375,P5376+P5375,P5375))))</f>
        <v/>
      </c>
      <c r="AT5375">
        <f>AR5375-AS5375</f>
        <v/>
      </c>
    </row>
    <row r="5376" ht="15.75" customHeight="1" s="121">
      <c r="B5376">
        <f>D5376&amp;Q5376&amp;E5376</f>
        <v/>
      </c>
      <c r="C5376" s="73" t="inlineStr">
        <is>
          <t>FUTSTK</t>
        </is>
      </c>
      <c r="D5376" s="73" t="inlineStr">
        <is>
          <t>ICICIBANK</t>
        </is>
      </c>
      <c r="E5376" s="78" t="n">
        <v>45169</v>
      </c>
      <c r="F5376" s="75" t="n">
        <v>0</v>
      </c>
      <c r="G5376" s="73" t="inlineStr">
        <is>
          <t>XX</t>
        </is>
      </c>
      <c r="H5376" s="75" t="n">
        <v>950</v>
      </c>
      <c r="I5376" s="75" t="n">
        <v>962.2</v>
      </c>
      <c r="J5376" s="75" t="n">
        <v>944.75</v>
      </c>
      <c r="K5376" s="75" t="n">
        <v>957.75</v>
      </c>
      <c r="L5376" s="75" t="n">
        <v>957.75</v>
      </c>
      <c r="M5376" s="75" t="n">
        <v>1840</v>
      </c>
      <c r="N5376" s="75" t="n">
        <v>12335.4</v>
      </c>
      <c r="O5376" s="75" t="n">
        <v>32673900</v>
      </c>
      <c r="P5376" s="75" t="n">
        <v>546000</v>
      </c>
      <c r="Q5376" s="79" t="n">
        <v>45120</v>
      </c>
      <c r="AR5376">
        <f>IF($AU$2&lt;&gt;5,NA(),IF(D5376=D5375,0,IF(AND(D14877=D5376,D5377=D5376),O5376+O5377+O14877,IF(D5377=D5376,O5377+O5376,O5376))))</f>
        <v/>
      </c>
      <c r="AS5376">
        <f>IF($AU$2&lt;&gt;5,NA(),IF(D5376=D5375,0,IF(AND(D14877=D5376,D5377=D5376),P5376+P5377+P14877,IF(D5377=D5376,P5377+P5376,P5376))))</f>
        <v/>
      </c>
      <c r="AT5376">
        <f>AR5376-AS5376</f>
        <v/>
      </c>
    </row>
    <row r="5377" ht="15.75" customHeight="1" s="121">
      <c r="B5377">
        <f>D5377&amp;Q5377&amp;E5377</f>
        <v/>
      </c>
      <c r="C5377" s="73" t="inlineStr">
        <is>
          <t>FUTSTK</t>
        </is>
      </c>
      <c r="D5377" s="73" t="inlineStr">
        <is>
          <t>ICICIBANK</t>
        </is>
      </c>
      <c r="E5377" s="78" t="n">
        <v>45197</v>
      </c>
      <c r="F5377" s="75" t="n">
        <v>0</v>
      </c>
      <c r="G5377" s="73" t="inlineStr">
        <is>
          <t>XX</t>
        </is>
      </c>
      <c r="H5377" s="75" t="n">
        <v>956.1</v>
      </c>
      <c r="I5377" s="75" t="n">
        <v>967.25</v>
      </c>
      <c r="J5377" s="75" t="n">
        <v>955.5</v>
      </c>
      <c r="K5377" s="75" t="n">
        <v>964.4</v>
      </c>
      <c r="L5377" s="75" t="n">
        <v>964.4</v>
      </c>
      <c r="M5377" s="75" t="n">
        <v>81</v>
      </c>
      <c r="N5377" s="75" t="n">
        <v>545.6799999999999</v>
      </c>
      <c r="O5377" s="75" t="n">
        <v>97300</v>
      </c>
      <c r="P5377" s="75" t="n">
        <v>-23800</v>
      </c>
      <c r="Q5377" s="79" t="n">
        <v>45120</v>
      </c>
      <c r="AR5377">
        <f>IF($AU$2&lt;&gt;5,NA(),IF(D5377=D5376,0,IF(AND(D14878=D5377,D5378=D5377),O5377+O5378+O14878,IF(D5378=D5377,O5378+O5377,O5377))))</f>
        <v/>
      </c>
      <c r="AS5377">
        <f>IF($AU$2&lt;&gt;5,NA(),IF(D5377=D5376,0,IF(AND(D14878=D5377,D5378=D5377),P5377+P5378+P14878,IF(D5378=D5377,P5378+P5377,P5377))))</f>
        <v/>
      </c>
      <c r="AT5377">
        <f>AR5377-AS5377</f>
        <v/>
      </c>
    </row>
    <row r="5378" ht="15.75" customHeight="1" s="121">
      <c r="B5378">
        <f>D5378&amp;Q5378&amp;E5378</f>
        <v/>
      </c>
      <c r="C5378" s="73" t="inlineStr">
        <is>
          <t>FUTSTK</t>
        </is>
      </c>
      <c r="D5378" s="73" t="inlineStr">
        <is>
          <t>ICICIGI</t>
        </is>
      </c>
      <c r="E5378" s="78" t="n">
        <v>45134</v>
      </c>
      <c r="F5378" s="75" t="n">
        <v>0</v>
      </c>
      <c r="G5378" s="73" t="inlineStr">
        <is>
          <t>XX</t>
        </is>
      </c>
      <c r="H5378" s="75" t="n">
        <v>1372.05</v>
      </c>
      <c r="I5378" s="75" t="n">
        <v>1387.9</v>
      </c>
      <c r="J5378" s="75" t="n">
        <v>1355</v>
      </c>
      <c r="K5378" s="75" t="n">
        <v>1361.65</v>
      </c>
      <c r="L5378" s="75" t="n">
        <v>1361.65</v>
      </c>
      <c r="M5378" s="75" t="n">
        <v>1252</v>
      </c>
      <c r="N5378" s="75" t="n">
        <v>8564.370000000001</v>
      </c>
      <c r="O5378" s="75" t="n">
        <v>4173500</v>
      </c>
      <c r="P5378" s="75" t="n">
        <v>12000</v>
      </c>
      <c r="Q5378" s="79" t="n">
        <v>45120</v>
      </c>
      <c r="AR5378">
        <f>IF($AU$2&lt;&gt;5,NA(),IF(D5378=D5377,0,IF(AND(D14879=D5378,D5379=D5378),O5378+O5379+O14879,IF(D5379=D5378,O5379+O5378,O5378))))</f>
        <v/>
      </c>
      <c r="AS5378">
        <f>IF($AU$2&lt;&gt;5,NA(),IF(D5378=D5377,0,IF(AND(D14879=D5378,D5379=D5378),P5378+P5379+P14879,IF(D5379=D5378,P5379+P5378,P5378))))</f>
        <v/>
      </c>
      <c r="AT5378">
        <f>AR5378-AS5378</f>
        <v/>
      </c>
    </row>
    <row r="5379" ht="15.75" customHeight="1" s="121">
      <c r="B5379">
        <f>D5379&amp;Q5379&amp;E5379</f>
        <v/>
      </c>
      <c r="C5379" s="73" t="inlineStr">
        <is>
          <t>FUTSTK</t>
        </is>
      </c>
      <c r="D5379" s="73" t="inlineStr">
        <is>
          <t>ICICIGI</t>
        </is>
      </c>
      <c r="E5379" s="78" t="n">
        <v>45169</v>
      </c>
      <c r="F5379" s="75" t="n">
        <v>0</v>
      </c>
      <c r="G5379" s="73" t="inlineStr">
        <is>
          <t>XX</t>
        </is>
      </c>
      <c r="H5379" s="75" t="n">
        <v>1370.95</v>
      </c>
      <c r="I5379" s="75" t="n">
        <v>1392</v>
      </c>
      <c r="J5379" s="75" t="n">
        <v>1364.15</v>
      </c>
      <c r="K5379" s="75" t="n">
        <v>1369.4</v>
      </c>
      <c r="L5379" s="75" t="n">
        <v>1369.4</v>
      </c>
      <c r="M5379" s="75" t="n">
        <v>42</v>
      </c>
      <c r="N5379" s="75" t="n">
        <v>288.81</v>
      </c>
      <c r="O5379" s="75" t="n">
        <v>65000</v>
      </c>
      <c r="P5379" s="75" t="n">
        <v>-3500</v>
      </c>
      <c r="Q5379" s="79" t="n">
        <v>45120</v>
      </c>
      <c r="AR5379">
        <f>IF($AU$2&lt;&gt;5,NA(),IF(D5379=D5378,0,IF(AND(D14880=D5379,D5380=D5379),O5379+O5380+O14880,IF(D5380=D5379,O5380+O5379,O5379))))</f>
        <v/>
      </c>
      <c r="AS5379">
        <f>IF($AU$2&lt;&gt;5,NA(),IF(D5379=D5378,0,IF(AND(D14880=D5379,D5380=D5379),P5379+P5380+P14880,IF(D5380=D5379,P5380+P5379,P5379))))</f>
        <v/>
      </c>
      <c r="AT5379">
        <f>AR5379-AS5379</f>
        <v/>
      </c>
    </row>
    <row r="5380" ht="15.75" customHeight="1" s="121">
      <c r="B5380">
        <f>D5380&amp;Q5380&amp;E5380</f>
        <v/>
      </c>
      <c r="C5380" s="73" t="inlineStr">
        <is>
          <t>FUTSTK</t>
        </is>
      </c>
      <c r="D5380" s="73" t="inlineStr">
        <is>
          <t>ICICIGI</t>
        </is>
      </c>
      <c r="E5380" s="78" t="n">
        <v>45197</v>
      </c>
      <c r="F5380" s="75" t="n">
        <v>0</v>
      </c>
      <c r="G5380" s="73" t="inlineStr">
        <is>
          <t>XX</t>
        </is>
      </c>
      <c r="H5380" s="75" t="n">
        <v>1380</v>
      </c>
      <c r="I5380" s="75" t="n">
        <v>1395</v>
      </c>
      <c r="J5380" s="75" t="n">
        <v>1379</v>
      </c>
      <c r="K5380" s="75" t="n">
        <v>1379</v>
      </c>
      <c r="L5380" s="75" t="n">
        <v>1377</v>
      </c>
      <c r="M5380" s="75" t="n">
        <v>4</v>
      </c>
      <c r="N5380" s="75" t="n">
        <v>27.68</v>
      </c>
      <c r="O5380" s="75" t="n">
        <v>5000</v>
      </c>
      <c r="P5380" s="75" t="n">
        <v>1500</v>
      </c>
      <c r="Q5380" s="79" t="n">
        <v>45120</v>
      </c>
      <c r="AR5380">
        <f>IF($AU$2&lt;&gt;5,NA(),IF(D5380=D5379,0,IF(AND(D14881=D5380,D5381=D5380),O5380+O5381+O14881,IF(D5381=D5380,O5381+O5380,O5380))))</f>
        <v/>
      </c>
      <c r="AS5380">
        <f>IF($AU$2&lt;&gt;5,NA(),IF(D5380=D5379,0,IF(AND(D14881=D5380,D5381=D5380),P5380+P5381+P14881,IF(D5381=D5380,P5381+P5380,P5380))))</f>
        <v/>
      </c>
      <c r="AT5380">
        <f>AR5380-AS5380</f>
        <v/>
      </c>
    </row>
    <row r="5381" ht="15.75" customHeight="1" s="121">
      <c r="B5381">
        <f>D5381&amp;Q5381&amp;E5381</f>
        <v/>
      </c>
      <c r="C5381" s="73" t="inlineStr">
        <is>
          <t>FUTSTK</t>
        </is>
      </c>
      <c r="D5381" s="73" t="inlineStr">
        <is>
          <t>ICICIPRULI</t>
        </is>
      </c>
      <c r="E5381" s="78" t="n">
        <v>45134</v>
      </c>
      <c r="F5381" s="75" t="n">
        <v>0</v>
      </c>
      <c r="G5381" s="73" t="inlineStr">
        <is>
          <t>XX</t>
        </is>
      </c>
      <c r="H5381" s="75" t="n">
        <v>603.9</v>
      </c>
      <c r="I5381" s="75" t="n">
        <v>616.75</v>
      </c>
      <c r="J5381" s="75" t="n">
        <v>598.55</v>
      </c>
      <c r="K5381" s="75" t="n">
        <v>601</v>
      </c>
      <c r="L5381" s="75" t="n">
        <v>601</v>
      </c>
      <c r="M5381" s="75" t="n">
        <v>3108</v>
      </c>
      <c r="N5381" s="75" t="n">
        <v>28396.63</v>
      </c>
      <c r="O5381" s="75" t="n">
        <v>10641000</v>
      </c>
      <c r="P5381" s="75" t="n">
        <v>39000</v>
      </c>
      <c r="Q5381" s="79" t="n">
        <v>45120</v>
      </c>
      <c r="AR5381">
        <f>IF($AU$2&lt;&gt;5,NA(),IF(D5381=D5380,0,IF(AND(D14882=D5381,D5382=D5381),O5381+O5382+O14882,IF(D5382=D5381,O5382+O5381,O5381))))</f>
        <v/>
      </c>
      <c r="AS5381">
        <f>IF($AU$2&lt;&gt;5,NA(),IF(D5381=D5380,0,IF(AND(D14882=D5381,D5382=D5381),P5381+P5382+P14882,IF(D5382=D5381,P5382+P5381,P5381))))</f>
        <v/>
      </c>
      <c r="AT5381">
        <f>AR5381-AS5381</f>
        <v/>
      </c>
    </row>
    <row r="5382" ht="15.75" customHeight="1" s="121">
      <c r="B5382">
        <f>D5382&amp;Q5382&amp;E5382</f>
        <v/>
      </c>
      <c r="C5382" s="73" t="inlineStr">
        <is>
          <t>FUTSTK</t>
        </is>
      </c>
      <c r="D5382" s="73" t="inlineStr">
        <is>
          <t>ICICIPRULI</t>
        </is>
      </c>
      <c r="E5382" s="78" t="n">
        <v>45169</v>
      </c>
      <c r="F5382" s="75" t="n">
        <v>0</v>
      </c>
      <c r="G5382" s="73" t="inlineStr">
        <is>
          <t>XX</t>
        </is>
      </c>
      <c r="H5382" s="75" t="n">
        <v>606.7</v>
      </c>
      <c r="I5382" s="75" t="n">
        <v>618.2</v>
      </c>
      <c r="J5382" s="75" t="n">
        <v>602.65</v>
      </c>
      <c r="K5382" s="75" t="n">
        <v>603.65</v>
      </c>
      <c r="L5382" s="75" t="n">
        <v>603.65</v>
      </c>
      <c r="M5382" s="75" t="n">
        <v>181</v>
      </c>
      <c r="N5382" s="75" t="n">
        <v>1661.49</v>
      </c>
      <c r="O5382" s="75" t="n">
        <v>340500</v>
      </c>
      <c r="P5382" s="75" t="n">
        <v>58500</v>
      </c>
      <c r="Q5382" s="79" t="n">
        <v>45120</v>
      </c>
      <c r="AR5382">
        <f>IF($AU$2&lt;&gt;5,NA(),IF(D5382=D5381,0,IF(AND(D14883=D5382,D5383=D5382),O5382+O5383+O14883,IF(D5383=D5382,O5383+O5382,O5382))))</f>
        <v/>
      </c>
      <c r="AS5382">
        <f>IF($AU$2&lt;&gt;5,NA(),IF(D5382=D5381,0,IF(AND(D14883=D5382,D5383=D5382),P5382+P5383+P14883,IF(D5383=D5382,P5383+P5382,P5382))))</f>
        <v/>
      </c>
      <c r="AT5382">
        <f>AR5382-AS5382</f>
        <v/>
      </c>
    </row>
    <row r="5383" ht="15.75" customHeight="1" s="121">
      <c r="B5383">
        <f>D5383&amp;Q5383&amp;E5383</f>
        <v/>
      </c>
      <c r="C5383" s="73" t="inlineStr">
        <is>
          <t>FUTSTK</t>
        </is>
      </c>
      <c r="D5383" s="73" t="inlineStr">
        <is>
          <t>ICICIPRULI</t>
        </is>
      </c>
      <c r="E5383" s="78" t="n">
        <v>45197</v>
      </c>
      <c r="F5383" s="75" t="n">
        <v>0</v>
      </c>
      <c r="G5383" s="73" t="inlineStr">
        <is>
          <t>XX</t>
        </is>
      </c>
      <c r="H5383" s="75" t="n">
        <v>617.6</v>
      </c>
      <c r="I5383" s="75" t="n">
        <v>621</v>
      </c>
      <c r="J5383" s="75" t="n">
        <v>607</v>
      </c>
      <c r="K5383" s="75" t="n">
        <v>607</v>
      </c>
      <c r="L5383" s="75" t="n">
        <v>607.25</v>
      </c>
      <c r="M5383" s="75" t="n">
        <v>8</v>
      </c>
      <c r="N5383" s="75" t="n">
        <v>73.89</v>
      </c>
      <c r="O5383" s="75" t="n">
        <v>7500</v>
      </c>
      <c r="P5383" s="75" t="n">
        <v>6000</v>
      </c>
      <c r="Q5383" s="79" t="n">
        <v>45120</v>
      </c>
      <c r="AR5383">
        <f>IF($AU$2&lt;&gt;5,NA(),IF(D5383=D5382,0,IF(AND(D14884=D5383,D5384=D5383),O5383+O5384+O14884,IF(D5384=D5383,O5384+O5383,O5383))))</f>
        <v/>
      </c>
      <c r="AS5383">
        <f>IF($AU$2&lt;&gt;5,NA(),IF(D5383=D5382,0,IF(AND(D14884=D5383,D5384=D5383),P5383+P5384+P14884,IF(D5384=D5383,P5384+P5383,P5383))))</f>
        <v/>
      </c>
      <c r="AT5383">
        <f>AR5383-AS5383</f>
        <v/>
      </c>
    </row>
    <row r="5384" ht="15.75" customHeight="1" s="121">
      <c r="B5384">
        <f>D5384&amp;Q5384&amp;E5384</f>
        <v/>
      </c>
      <c r="C5384" s="73" t="inlineStr">
        <is>
          <t>FUTSTK</t>
        </is>
      </c>
      <c r="D5384" s="73" t="inlineStr">
        <is>
          <t>IDEA</t>
        </is>
      </c>
      <c r="E5384" s="78" t="n">
        <v>45134</v>
      </c>
      <c r="F5384" s="75" t="n">
        <v>0</v>
      </c>
      <c r="G5384" s="73" t="inlineStr">
        <is>
          <t>XX</t>
        </is>
      </c>
      <c r="H5384" s="75" t="n">
        <v>7.45</v>
      </c>
      <c r="I5384" s="75" t="n">
        <v>7.45</v>
      </c>
      <c r="J5384" s="75" t="n">
        <v>7.2</v>
      </c>
      <c r="K5384" s="75" t="n">
        <v>7.3</v>
      </c>
      <c r="L5384" s="75" t="n">
        <v>7.3</v>
      </c>
      <c r="M5384" s="75" t="n">
        <v>890</v>
      </c>
      <c r="N5384" s="75" t="n">
        <v>5203.24</v>
      </c>
      <c r="O5384" s="76" t="n">
        <v>611000000</v>
      </c>
      <c r="P5384" s="75" t="n">
        <v>3840000</v>
      </c>
      <c r="Q5384" s="79" t="n">
        <v>45120</v>
      </c>
      <c r="AR5384" s="77">
        <f>IF($AU$2&lt;&gt;5,NA(),IF(D5384=D5383,0,IF(AND(D14885=D5384,D5385=D5384),O5384+O5385+O14885,IF(D5385=D5384,O5385+O5384,O5384))))</f>
        <v/>
      </c>
      <c r="AS5384">
        <f>IF($AU$2&lt;&gt;5,NA(),IF(D5384=D5383,0,IF(AND(D14885=D5384,D5385=D5384),P5384+P5385+P14885,IF(D5385=D5384,P5385+P5384,P5384))))</f>
        <v/>
      </c>
      <c r="AT5384" s="77">
        <f>AR5384-AS5384</f>
        <v/>
      </c>
    </row>
    <row r="5385" ht="15.75" customHeight="1" s="121">
      <c r="B5385">
        <f>D5385&amp;Q5385&amp;E5385</f>
        <v/>
      </c>
      <c r="C5385" s="73" t="inlineStr">
        <is>
          <t>FUTSTK</t>
        </is>
      </c>
      <c r="D5385" s="73" t="inlineStr">
        <is>
          <t>IDEA</t>
        </is>
      </c>
      <c r="E5385" s="78" t="n">
        <v>45169</v>
      </c>
      <c r="F5385" s="75" t="n">
        <v>0</v>
      </c>
      <c r="G5385" s="73" t="inlineStr">
        <is>
          <t>XX</t>
        </is>
      </c>
      <c r="H5385" s="75" t="n">
        <v>7.5</v>
      </c>
      <c r="I5385" s="75" t="n">
        <v>7.5</v>
      </c>
      <c r="J5385" s="75" t="n">
        <v>7.3</v>
      </c>
      <c r="K5385" s="75" t="n">
        <v>7.35</v>
      </c>
      <c r="L5385" s="75" t="n">
        <v>7.35</v>
      </c>
      <c r="M5385" s="75" t="n">
        <v>267</v>
      </c>
      <c r="N5385" s="75" t="n">
        <v>1580.12</v>
      </c>
      <c r="O5385" s="75" t="n">
        <v>74880000</v>
      </c>
      <c r="P5385" s="75" t="n">
        <v>12880000</v>
      </c>
      <c r="Q5385" s="79" t="n">
        <v>45120</v>
      </c>
      <c r="AR5385">
        <f>IF($AU$2&lt;&gt;5,NA(),IF(D5385=D5384,0,IF(AND(D14886=D5385,D5386=D5385),O5385+O5386+O14886,IF(D5386=D5385,O5386+O5385,O5385))))</f>
        <v/>
      </c>
      <c r="AS5385">
        <f>IF($AU$2&lt;&gt;5,NA(),IF(D5385=D5384,0,IF(AND(D14886=D5385,D5386=D5385),P5385+P5386+P14886,IF(D5386=D5385,P5386+P5385,P5385))))</f>
        <v/>
      </c>
      <c r="AT5385">
        <f>AR5385-AS5385</f>
        <v/>
      </c>
    </row>
    <row r="5386" ht="15.75" customHeight="1" s="121">
      <c r="B5386">
        <f>D5386&amp;Q5386&amp;E5386</f>
        <v/>
      </c>
      <c r="C5386" s="73" t="inlineStr">
        <is>
          <t>FUTSTK</t>
        </is>
      </c>
      <c r="D5386" s="73" t="inlineStr">
        <is>
          <t>IDEA</t>
        </is>
      </c>
      <c r="E5386" s="78" t="n">
        <v>45197</v>
      </c>
      <c r="F5386" s="75" t="n">
        <v>0</v>
      </c>
      <c r="G5386" s="73" t="inlineStr">
        <is>
          <t>XX</t>
        </is>
      </c>
      <c r="H5386" s="75" t="n">
        <v>7.55</v>
      </c>
      <c r="I5386" s="75" t="n">
        <v>7.55</v>
      </c>
      <c r="J5386" s="75" t="n">
        <v>7.35</v>
      </c>
      <c r="K5386" s="75" t="n">
        <v>7.45</v>
      </c>
      <c r="L5386" s="75" t="n">
        <v>7.45</v>
      </c>
      <c r="M5386" s="75" t="n">
        <v>21</v>
      </c>
      <c r="N5386" s="75" t="n">
        <v>125.12</v>
      </c>
      <c r="O5386" s="75" t="n">
        <v>4560000</v>
      </c>
      <c r="P5386" s="75" t="n">
        <v>560000</v>
      </c>
      <c r="Q5386" s="79" t="n">
        <v>45120</v>
      </c>
      <c r="AR5386">
        <f>IF($AU$2&lt;&gt;5,NA(),IF(D5386=D5385,0,IF(AND(D14887=D5386,D5387=D5386),O5386+O5387+O14887,IF(D5387=D5386,O5387+O5386,O5386))))</f>
        <v/>
      </c>
      <c r="AS5386">
        <f>IF($AU$2&lt;&gt;5,NA(),IF(D5386=D5385,0,IF(AND(D14887=D5386,D5387=D5386),P5386+P5387+P14887,IF(D5387=D5386,P5387+P5386,P5386))))</f>
        <v/>
      </c>
      <c r="AT5386">
        <f>AR5386-AS5386</f>
        <v/>
      </c>
    </row>
    <row r="5387" ht="15.75" customHeight="1" s="121">
      <c r="B5387">
        <f>D5387&amp;Q5387&amp;E5387</f>
        <v/>
      </c>
      <c r="C5387" s="73" t="inlineStr">
        <is>
          <t>FUTSTK</t>
        </is>
      </c>
      <c r="D5387" s="73" t="inlineStr">
        <is>
          <t>IDFC</t>
        </is>
      </c>
      <c r="E5387" s="78" t="n">
        <v>45134</v>
      </c>
      <c r="F5387" s="75" t="n">
        <v>0</v>
      </c>
      <c r="G5387" s="73" t="inlineStr">
        <is>
          <t>XX</t>
        </is>
      </c>
      <c r="H5387" s="75" t="n">
        <v>115.4</v>
      </c>
      <c r="I5387" s="75" t="n">
        <v>115.45</v>
      </c>
      <c r="J5387" s="75" t="n">
        <v>112.15</v>
      </c>
      <c r="K5387" s="75" t="n">
        <v>112.65</v>
      </c>
      <c r="L5387" s="75" t="n">
        <v>112.65</v>
      </c>
      <c r="M5387" s="75" t="n">
        <v>1245</v>
      </c>
      <c r="N5387" s="75" t="n">
        <v>14139.31</v>
      </c>
      <c r="O5387" s="76" t="n">
        <v>143000000</v>
      </c>
      <c r="P5387" s="75" t="n">
        <v>-1680000</v>
      </c>
      <c r="Q5387" s="79" t="n">
        <v>45120</v>
      </c>
      <c r="AR5387" s="77">
        <f>IF($AU$2&lt;&gt;5,NA(),IF(D5387=D5386,0,IF(AND(D14888=D5387,D5388=D5387),O5387+O5388+O14888,IF(D5388=D5387,O5388+O5387,O5387))))</f>
        <v/>
      </c>
      <c r="AS5387">
        <f>IF($AU$2&lt;&gt;5,NA(),IF(D5387=D5386,0,IF(AND(D14888=D5387,D5388=D5387),P5387+P5388+P14888,IF(D5388=D5387,P5388+P5387,P5387))))</f>
        <v/>
      </c>
      <c r="AT5387" s="77">
        <f>AR5387-AS5387</f>
        <v/>
      </c>
    </row>
    <row r="5388" ht="15.75" customHeight="1" s="121">
      <c r="B5388">
        <f>D5388&amp;Q5388&amp;E5388</f>
        <v/>
      </c>
      <c r="C5388" s="73" t="inlineStr">
        <is>
          <t>FUTSTK</t>
        </is>
      </c>
      <c r="D5388" s="73" t="inlineStr">
        <is>
          <t>IDFC</t>
        </is>
      </c>
      <c r="E5388" s="78" t="n">
        <v>45169</v>
      </c>
      <c r="F5388" s="75" t="n">
        <v>0</v>
      </c>
      <c r="G5388" s="73" t="inlineStr">
        <is>
          <t>XX</t>
        </is>
      </c>
      <c r="H5388" s="75" t="n">
        <v>116.35</v>
      </c>
      <c r="I5388" s="75" t="n">
        <v>116.4</v>
      </c>
      <c r="J5388" s="75" t="n">
        <v>113.15</v>
      </c>
      <c r="K5388" s="75" t="n">
        <v>113.45</v>
      </c>
      <c r="L5388" s="75" t="n">
        <v>113.45</v>
      </c>
      <c r="M5388" s="75" t="n">
        <v>81</v>
      </c>
      <c r="N5388" s="75" t="n">
        <v>925.92</v>
      </c>
      <c r="O5388" s="75" t="n">
        <v>6330000</v>
      </c>
      <c r="P5388" s="75" t="n">
        <v>240000</v>
      </c>
      <c r="Q5388" s="79" t="n">
        <v>45120</v>
      </c>
      <c r="AR5388">
        <f>IF($AU$2&lt;&gt;5,NA(),IF(D5388=D5387,0,IF(AND(D14889=D5388,D5389=D5388),O5388+O5389+O14889,IF(D5389=D5388,O5389+O5388,O5388))))</f>
        <v/>
      </c>
      <c r="AS5388">
        <f>IF($AU$2&lt;&gt;5,NA(),IF(D5388=D5387,0,IF(AND(D14889=D5388,D5389=D5388),P5388+P5389+P14889,IF(D5389=D5388,P5389+P5388,P5388))))</f>
        <v/>
      </c>
      <c r="AT5388">
        <f>AR5388-AS5388</f>
        <v/>
      </c>
    </row>
    <row r="5389" ht="15.75" customHeight="1" s="121">
      <c r="B5389">
        <f>D5389&amp;Q5389&amp;E5389</f>
        <v/>
      </c>
      <c r="C5389" s="73" t="inlineStr">
        <is>
          <t>FUTSTK</t>
        </is>
      </c>
      <c r="D5389" s="73" t="inlineStr">
        <is>
          <t>IDFC</t>
        </is>
      </c>
      <c r="E5389" s="78" t="n">
        <v>45197</v>
      </c>
      <c r="F5389" s="75" t="n">
        <v>0</v>
      </c>
      <c r="G5389" s="73" t="inlineStr">
        <is>
          <t>XX</t>
        </is>
      </c>
      <c r="H5389" s="75" t="n">
        <v>116.55</v>
      </c>
      <c r="I5389" s="75" t="n">
        <v>116.55</v>
      </c>
      <c r="J5389" s="75" t="n">
        <v>114.15</v>
      </c>
      <c r="K5389" s="75" t="n">
        <v>114.3</v>
      </c>
      <c r="L5389" s="75" t="n">
        <v>114.3</v>
      </c>
      <c r="M5389" s="75" t="n">
        <v>5</v>
      </c>
      <c r="N5389" s="75" t="n">
        <v>57.72</v>
      </c>
      <c r="O5389" s="75" t="n">
        <v>460000</v>
      </c>
      <c r="P5389" s="75" t="n">
        <v>20000</v>
      </c>
      <c r="Q5389" s="79" t="n">
        <v>45120</v>
      </c>
      <c r="AR5389">
        <f>IF($AU$2&lt;&gt;5,NA(),IF(D5389=D5388,0,IF(AND(D14890=D5389,D5390=D5389),O5389+O5390+O14890,IF(D5390=D5389,O5390+O5389,O5389))))</f>
        <v/>
      </c>
      <c r="AS5389">
        <f>IF($AU$2&lt;&gt;5,NA(),IF(D5389=D5388,0,IF(AND(D14890=D5389,D5390=D5389),P5389+P5390+P14890,IF(D5390=D5389,P5390+P5389,P5389))))</f>
        <v/>
      </c>
      <c r="AT5389">
        <f>AR5389-AS5389</f>
        <v/>
      </c>
    </row>
    <row r="5390" ht="15.75" customHeight="1" s="121">
      <c r="B5390">
        <f>D5390&amp;Q5390&amp;E5390</f>
        <v/>
      </c>
      <c r="C5390" s="73" t="inlineStr">
        <is>
          <t>FUTSTK</t>
        </is>
      </c>
      <c r="D5390" s="73" t="inlineStr">
        <is>
          <t>IDFCFIRSTB</t>
        </is>
      </c>
      <c r="E5390" s="78" t="n">
        <v>45134</v>
      </c>
      <c r="F5390" s="75" t="n">
        <v>0</v>
      </c>
      <c r="G5390" s="73" t="inlineStr">
        <is>
          <t>XX</t>
        </is>
      </c>
      <c r="H5390" s="75" t="n">
        <v>83.34999999999999</v>
      </c>
      <c r="I5390" s="75" t="n">
        <v>83.90000000000001</v>
      </c>
      <c r="J5390" s="75" t="n">
        <v>81.2</v>
      </c>
      <c r="K5390" s="75" t="n">
        <v>81.59999999999999</v>
      </c>
      <c r="L5390" s="75" t="n">
        <v>81.59999999999999</v>
      </c>
      <c r="M5390" s="75" t="n">
        <v>4751</v>
      </c>
      <c r="N5390" s="75" t="n">
        <v>58651.65</v>
      </c>
      <c r="O5390" s="76" t="n">
        <v>175000000</v>
      </c>
      <c r="P5390" s="75" t="n">
        <v>-2910000</v>
      </c>
      <c r="Q5390" s="79" t="n">
        <v>45120</v>
      </c>
      <c r="AR5390" s="77">
        <f>IF($AU$2&lt;&gt;5,NA(),IF(D5390=D5389,0,IF(AND(D14891=D5390,D5391=D5390),O5390+O5391+O14891,IF(D5391=D5390,O5391+O5390,O5390))))</f>
        <v/>
      </c>
      <c r="AS5390">
        <f>IF($AU$2&lt;&gt;5,NA(),IF(D5390=D5389,0,IF(AND(D14891=D5390,D5391=D5390),P5390+P5391+P14891,IF(D5391=D5390,P5391+P5390,P5390))))</f>
        <v/>
      </c>
      <c r="AT5390" s="77">
        <f>AR5390-AS5390</f>
        <v/>
      </c>
    </row>
    <row r="5391" ht="15.75" customHeight="1" s="121">
      <c r="B5391">
        <f>D5391&amp;Q5391&amp;E5391</f>
        <v/>
      </c>
      <c r="C5391" s="73" t="inlineStr">
        <is>
          <t>FUTSTK</t>
        </is>
      </c>
      <c r="D5391" s="73" t="inlineStr">
        <is>
          <t>IDFCFIRSTB</t>
        </is>
      </c>
      <c r="E5391" s="78" t="n">
        <v>45169</v>
      </c>
      <c r="F5391" s="75" t="n">
        <v>0</v>
      </c>
      <c r="G5391" s="73" t="inlineStr">
        <is>
          <t>XX</t>
        </is>
      </c>
      <c r="H5391" s="75" t="n">
        <v>83.55</v>
      </c>
      <c r="I5391" s="75" t="n">
        <v>83.8</v>
      </c>
      <c r="J5391" s="75" t="n">
        <v>81.25</v>
      </c>
      <c r="K5391" s="75" t="n">
        <v>81.59999999999999</v>
      </c>
      <c r="L5391" s="75" t="n">
        <v>81.59999999999999</v>
      </c>
      <c r="M5391" s="75" t="n">
        <v>950</v>
      </c>
      <c r="N5391" s="75" t="n">
        <v>11711.52</v>
      </c>
      <c r="O5391" s="75" t="n">
        <v>23820000</v>
      </c>
      <c r="P5391" s="75" t="n">
        <v>5130000</v>
      </c>
      <c r="Q5391" s="79" t="n">
        <v>45120</v>
      </c>
      <c r="AR5391">
        <f>IF($AU$2&lt;&gt;5,NA(),IF(D5391=D5390,0,IF(AND(D14892=D5391,D5392=D5391),O5391+O5392+O14892,IF(D5392=D5391,O5392+O5391,O5391))))</f>
        <v/>
      </c>
      <c r="AS5391">
        <f>IF($AU$2&lt;&gt;5,NA(),IF(D5391=D5390,0,IF(AND(D14892=D5391,D5392=D5391),P5391+P5392+P14892,IF(D5392=D5391,P5392+P5391,P5391))))</f>
        <v/>
      </c>
      <c r="AT5391">
        <f>AR5391-AS5391</f>
        <v/>
      </c>
    </row>
    <row r="5392" ht="15.75" customHeight="1" s="121">
      <c r="B5392">
        <f>D5392&amp;Q5392&amp;E5392</f>
        <v/>
      </c>
      <c r="C5392" s="73" t="inlineStr">
        <is>
          <t>FUTSTK</t>
        </is>
      </c>
      <c r="D5392" s="73" t="inlineStr">
        <is>
          <t>IDFCFIRSTB</t>
        </is>
      </c>
      <c r="E5392" s="78" t="n">
        <v>45197</v>
      </c>
      <c r="F5392" s="75" t="n">
        <v>0</v>
      </c>
      <c r="G5392" s="73" t="inlineStr">
        <is>
          <t>XX</t>
        </is>
      </c>
      <c r="H5392" s="75" t="n">
        <v>83.59999999999999</v>
      </c>
      <c r="I5392" s="75" t="n">
        <v>83.59999999999999</v>
      </c>
      <c r="J5392" s="75" t="n">
        <v>81.40000000000001</v>
      </c>
      <c r="K5392" s="75" t="n">
        <v>81.75</v>
      </c>
      <c r="L5392" s="75" t="n">
        <v>81.75</v>
      </c>
      <c r="M5392" s="75" t="n">
        <v>53</v>
      </c>
      <c r="N5392" s="75" t="n">
        <v>655.15</v>
      </c>
      <c r="O5392" s="75" t="n">
        <v>2535000</v>
      </c>
      <c r="P5392" s="75" t="n">
        <v>375000</v>
      </c>
      <c r="Q5392" s="79" t="n">
        <v>45120</v>
      </c>
      <c r="AR5392">
        <f>IF($AU$2&lt;&gt;5,NA(),IF(D5392=D5391,0,IF(AND(D14893=D5392,D5393=D5392),O5392+O5393+O14893,IF(D5393=D5392,O5393+O5392,O5392))))</f>
        <v/>
      </c>
      <c r="AS5392">
        <f>IF($AU$2&lt;&gt;5,NA(),IF(D5392=D5391,0,IF(AND(D14893=D5392,D5393=D5392),P5392+P5393+P14893,IF(D5393=D5392,P5393+P5392,P5392))))</f>
        <v/>
      </c>
      <c r="AT5392">
        <f>AR5392-AS5392</f>
        <v/>
      </c>
    </row>
    <row r="5393" ht="15.75" customHeight="1" s="121">
      <c r="B5393">
        <f>D5393&amp;Q5393&amp;E5393</f>
        <v/>
      </c>
      <c r="C5393" s="73" t="inlineStr">
        <is>
          <t>FUTSTK</t>
        </is>
      </c>
      <c r="D5393" s="73" t="inlineStr">
        <is>
          <t>IEX</t>
        </is>
      </c>
      <c r="E5393" s="78" t="n">
        <v>45134</v>
      </c>
      <c r="F5393" s="75" t="n">
        <v>0</v>
      </c>
      <c r="G5393" s="73" t="inlineStr">
        <is>
          <t>XX</t>
        </is>
      </c>
      <c r="H5393" s="75" t="n">
        <v>124.9</v>
      </c>
      <c r="I5393" s="75" t="n">
        <v>124.9</v>
      </c>
      <c r="J5393" s="75" t="n">
        <v>120.65</v>
      </c>
      <c r="K5393" s="75" t="n">
        <v>121.75</v>
      </c>
      <c r="L5393" s="75" t="n">
        <v>121.75</v>
      </c>
      <c r="M5393" s="75" t="n">
        <v>2280</v>
      </c>
      <c r="N5393" s="75" t="n">
        <v>10463.34</v>
      </c>
      <c r="O5393" s="75" t="n">
        <v>47418750</v>
      </c>
      <c r="P5393" s="75" t="n">
        <v>288750</v>
      </c>
      <c r="Q5393" s="79" t="n">
        <v>45120</v>
      </c>
      <c r="AR5393">
        <f>IF($AU$2&lt;&gt;5,NA(),IF(D5393=D5392,0,IF(AND(D14894=D5393,D5394=D5393),O5393+O5394+O14894,IF(D5394=D5393,O5394+O5393,O5393))))</f>
        <v/>
      </c>
      <c r="AS5393">
        <f>IF($AU$2&lt;&gt;5,NA(),IF(D5393=D5392,0,IF(AND(D14894=D5393,D5394=D5393),P5393+P5394+P14894,IF(D5394=D5393,P5394+P5393,P5393))))</f>
        <v/>
      </c>
      <c r="AT5393">
        <f>AR5393-AS5393</f>
        <v/>
      </c>
    </row>
    <row r="5394" ht="15.75" customHeight="1" s="121">
      <c r="B5394">
        <f>D5394&amp;Q5394&amp;E5394</f>
        <v/>
      </c>
      <c r="C5394" s="73" t="inlineStr">
        <is>
          <t>FUTSTK</t>
        </is>
      </c>
      <c r="D5394" s="73" t="inlineStr">
        <is>
          <t>IEX</t>
        </is>
      </c>
      <c r="E5394" s="78" t="n">
        <v>45169</v>
      </c>
      <c r="F5394" s="75" t="n">
        <v>0</v>
      </c>
      <c r="G5394" s="73" t="inlineStr">
        <is>
          <t>XX</t>
        </is>
      </c>
      <c r="H5394" s="75" t="n">
        <v>124.8</v>
      </c>
      <c r="I5394" s="75" t="n">
        <v>124.8</v>
      </c>
      <c r="J5394" s="75" t="n">
        <v>120.6</v>
      </c>
      <c r="K5394" s="75" t="n">
        <v>121.65</v>
      </c>
      <c r="L5394" s="75" t="n">
        <v>121.65</v>
      </c>
      <c r="M5394" s="75" t="n">
        <v>610</v>
      </c>
      <c r="N5394" s="75" t="n">
        <v>2804.86</v>
      </c>
      <c r="O5394" s="75" t="n">
        <v>8385000</v>
      </c>
      <c r="P5394" s="75" t="n">
        <v>776250</v>
      </c>
      <c r="Q5394" s="79" t="n">
        <v>45120</v>
      </c>
      <c r="AR5394">
        <f>IF($AU$2&lt;&gt;5,NA(),IF(D5394=D5393,0,IF(AND(D14895=D5394,D5395=D5394),O5394+O5395+O14895,IF(D5395=D5394,O5395+O5394,O5394))))</f>
        <v/>
      </c>
      <c r="AS5394">
        <f>IF($AU$2&lt;&gt;5,NA(),IF(D5394=D5393,0,IF(AND(D14895=D5394,D5395=D5394),P5394+P5395+P14895,IF(D5395=D5394,P5395+P5394,P5394))))</f>
        <v/>
      </c>
      <c r="AT5394">
        <f>AR5394-AS5394</f>
        <v/>
      </c>
    </row>
    <row r="5395" ht="15.75" customHeight="1" s="121">
      <c r="B5395">
        <f>D5395&amp;Q5395&amp;E5395</f>
        <v/>
      </c>
      <c r="C5395" s="73" t="inlineStr">
        <is>
          <t>FUTSTK</t>
        </is>
      </c>
      <c r="D5395" s="73" t="inlineStr">
        <is>
          <t>IEX</t>
        </is>
      </c>
      <c r="E5395" s="78" t="n">
        <v>45197</v>
      </c>
      <c r="F5395" s="75" t="n">
        <v>0</v>
      </c>
      <c r="G5395" s="73" t="inlineStr">
        <is>
          <t>XX</t>
        </is>
      </c>
      <c r="H5395" s="75" t="n">
        <v>124.85</v>
      </c>
      <c r="I5395" s="75" t="n">
        <v>125.2</v>
      </c>
      <c r="J5395" s="75" t="n">
        <v>122</v>
      </c>
      <c r="K5395" s="75" t="n">
        <v>122.5</v>
      </c>
      <c r="L5395" s="75" t="n">
        <v>122.5</v>
      </c>
      <c r="M5395" s="75" t="n">
        <v>57</v>
      </c>
      <c r="N5395" s="75" t="n">
        <v>263.61</v>
      </c>
      <c r="O5395" s="75" t="n">
        <v>678750</v>
      </c>
      <c r="P5395" s="75" t="n">
        <v>123750</v>
      </c>
      <c r="Q5395" s="79" t="n">
        <v>45120</v>
      </c>
      <c r="AR5395">
        <f>IF($AU$2&lt;&gt;5,NA(),IF(D5395=D5394,0,IF(AND(D14896=D5395,D5396=D5395),O5395+O5396+O14896,IF(D5396=D5395,O5396+O5395,O5395))))</f>
        <v/>
      </c>
      <c r="AS5395">
        <f>IF($AU$2&lt;&gt;5,NA(),IF(D5395=D5394,0,IF(AND(D14896=D5395,D5396=D5395),P5395+P5396+P14896,IF(D5396=D5395,P5396+P5395,P5395))))</f>
        <v/>
      </c>
      <c r="AT5395">
        <f>AR5395-AS5395</f>
        <v/>
      </c>
    </row>
    <row r="5396" ht="15.75" customHeight="1" s="121">
      <c r="B5396">
        <f>D5396&amp;Q5396&amp;E5396</f>
        <v/>
      </c>
      <c r="C5396" s="73" t="inlineStr">
        <is>
          <t>FUTSTK</t>
        </is>
      </c>
      <c r="D5396" s="73" t="inlineStr">
        <is>
          <t>IGL</t>
        </is>
      </c>
      <c r="E5396" s="78" t="n">
        <v>45134</v>
      </c>
      <c r="F5396" s="75" t="n">
        <v>0</v>
      </c>
      <c r="G5396" s="73" t="inlineStr">
        <is>
          <t>XX</t>
        </is>
      </c>
      <c r="H5396" s="75" t="n">
        <v>499.85</v>
      </c>
      <c r="I5396" s="75" t="n">
        <v>499.85</v>
      </c>
      <c r="J5396" s="75" t="n">
        <v>482.35</v>
      </c>
      <c r="K5396" s="75" t="n">
        <v>483.9</v>
      </c>
      <c r="L5396" s="75" t="n">
        <v>483.9</v>
      </c>
      <c r="M5396" s="75" t="n">
        <v>978</v>
      </c>
      <c r="N5396" s="75" t="n">
        <v>6554.29</v>
      </c>
      <c r="O5396" s="75" t="n">
        <v>7563875</v>
      </c>
      <c r="P5396" s="75" t="n">
        <v>27500</v>
      </c>
      <c r="Q5396" s="79" t="n">
        <v>45120</v>
      </c>
      <c r="AR5396">
        <f>IF($AU$2&lt;&gt;5,NA(),IF(D5396=D5395,0,IF(AND(D14897=D5396,D5397=D5396),O5396+O5397+O14897,IF(D5397=D5396,O5397+O5396,O5396))))</f>
        <v/>
      </c>
      <c r="AS5396">
        <f>IF($AU$2&lt;&gt;5,NA(),IF(D5396=D5395,0,IF(AND(D14897=D5396,D5397=D5396),P5396+P5397+P14897,IF(D5397=D5396,P5397+P5396,P5396))))</f>
        <v/>
      </c>
      <c r="AT5396">
        <f>AR5396-AS5396</f>
        <v/>
      </c>
    </row>
    <row r="5397" ht="15.75" customHeight="1" s="121">
      <c r="B5397">
        <f>D5397&amp;Q5397&amp;E5397</f>
        <v/>
      </c>
      <c r="C5397" s="73" t="inlineStr">
        <is>
          <t>FUTSTK</t>
        </is>
      </c>
      <c r="D5397" s="73" t="inlineStr">
        <is>
          <t>IGL</t>
        </is>
      </c>
      <c r="E5397" s="78" t="n">
        <v>45169</v>
      </c>
      <c r="F5397" s="75" t="n">
        <v>0</v>
      </c>
      <c r="G5397" s="73" t="inlineStr">
        <is>
          <t>XX</t>
        </is>
      </c>
      <c r="H5397" s="75" t="n">
        <v>496.75</v>
      </c>
      <c r="I5397" s="75" t="n">
        <v>496.75</v>
      </c>
      <c r="J5397" s="75" t="n">
        <v>485.3</v>
      </c>
      <c r="K5397" s="75" t="n">
        <v>486.65</v>
      </c>
      <c r="L5397" s="75" t="n">
        <v>486.65</v>
      </c>
      <c r="M5397" s="75" t="n">
        <v>65</v>
      </c>
      <c r="N5397" s="75" t="n">
        <v>437.88</v>
      </c>
      <c r="O5397" s="75" t="n">
        <v>199375</v>
      </c>
      <c r="P5397" s="75" t="n">
        <v>30250</v>
      </c>
      <c r="Q5397" s="79" t="n">
        <v>45120</v>
      </c>
      <c r="AR5397">
        <f>IF($AU$2&lt;&gt;5,NA(),IF(D5397=D5396,0,IF(AND(D14898=D5397,D5398=D5397),O5397+O5398+O14898,IF(D5398=D5397,O5398+O5397,O5397))))</f>
        <v/>
      </c>
      <c r="AS5397">
        <f>IF($AU$2&lt;&gt;5,NA(),IF(D5397=D5396,0,IF(AND(D14898=D5397,D5398=D5397),P5397+P5398+P14898,IF(D5398=D5397,P5398+P5397,P5397))))</f>
        <v/>
      </c>
      <c r="AT5397">
        <f>AR5397-AS5397</f>
        <v/>
      </c>
    </row>
    <row r="5398" ht="15.75" customHeight="1" s="121">
      <c r="B5398">
        <f>D5398&amp;Q5398&amp;E5398</f>
        <v/>
      </c>
      <c r="C5398" s="73" t="inlineStr">
        <is>
          <t>FUTSTK</t>
        </is>
      </c>
      <c r="D5398" s="73" t="inlineStr">
        <is>
          <t>IGL</t>
        </is>
      </c>
      <c r="E5398" s="78" t="n">
        <v>45197</v>
      </c>
      <c r="F5398" s="75" t="n">
        <v>0</v>
      </c>
      <c r="G5398" s="73" t="inlineStr">
        <is>
          <t>XX</t>
        </is>
      </c>
      <c r="H5398" s="75" t="n">
        <v>495.05</v>
      </c>
      <c r="I5398" s="75" t="n">
        <v>495.05</v>
      </c>
      <c r="J5398" s="75" t="n">
        <v>488</v>
      </c>
      <c r="K5398" s="75" t="n">
        <v>489.7</v>
      </c>
      <c r="L5398" s="75" t="n">
        <v>490.35</v>
      </c>
      <c r="M5398" s="75" t="n">
        <v>10</v>
      </c>
      <c r="N5398" s="75" t="n">
        <v>67.54000000000001</v>
      </c>
      <c r="O5398" s="75" t="n">
        <v>27500</v>
      </c>
      <c r="P5398" s="75" t="n">
        <v>8250</v>
      </c>
      <c r="Q5398" s="79" t="n">
        <v>45120</v>
      </c>
      <c r="AR5398">
        <f>IF($AU$2&lt;&gt;5,NA(),IF(D5398=D5397,0,IF(AND(D14899=D5398,D5399=D5398),O5398+O5399+O14899,IF(D5399=D5398,O5399+O5398,O5398))))</f>
        <v/>
      </c>
      <c r="AS5398">
        <f>IF($AU$2&lt;&gt;5,NA(),IF(D5398=D5397,0,IF(AND(D14899=D5398,D5399=D5398),P5398+P5399+P14899,IF(D5399=D5398,P5399+P5398,P5398))))</f>
        <v/>
      </c>
      <c r="AT5398">
        <f>AR5398-AS5398</f>
        <v/>
      </c>
    </row>
    <row r="5399" ht="15.75" customHeight="1" s="121">
      <c r="B5399">
        <f>D5399&amp;Q5399&amp;E5399</f>
        <v/>
      </c>
      <c r="C5399" s="73" t="inlineStr">
        <is>
          <t>FUTSTK</t>
        </is>
      </c>
      <c r="D5399" s="73" t="inlineStr">
        <is>
          <t>INDHOTEL</t>
        </is>
      </c>
      <c r="E5399" s="78" t="n">
        <v>45134</v>
      </c>
      <c r="F5399" s="75" t="n">
        <v>0</v>
      </c>
      <c r="G5399" s="73" t="inlineStr">
        <is>
          <t>XX</t>
        </is>
      </c>
      <c r="H5399" s="75" t="n">
        <v>393.8</v>
      </c>
      <c r="I5399" s="75" t="n">
        <v>396.9</v>
      </c>
      <c r="J5399" s="75" t="n">
        <v>386.75</v>
      </c>
      <c r="K5399" s="75" t="n">
        <v>387.85</v>
      </c>
      <c r="L5399" s="75" t="n">
        <v>387.85</v>
      </c>
      <c r="M5399" s="75" t="n">
        <v>2108</v>
      </c>
      <c r="N5399" s="75" t="n">
        <v>16529.55</v>
      </c>
      <c r="O5399" s="75" t="n">
        <v>19096000</v>
      </c>
      <c r="P5399" s="75" t="n">
        <v>-18000</v>
      </c>
      <c r="Q5399" s="79" t="n">
        <v>45120</v>
      </c>
      <c r="AR5399">
        <f>IF($AU$2&lt;&gt;5,NA(),IF(D5399=D5398,0,IF(AND(D14900=D5399,D5400=D5399),O5399+O5400+O14900,IF(D5400=D5399,O5400+O5399,O5399))))</f>
        <v/>
      </c>
      <c r="AS5399">
        <f>IF($AU$2&lt;&gt;5,NA(),IF(D5399=D5398,0,IF(AND(D14900=D5399,D5400=D5399),P5399+P5400+P14900,IF(D5400=D5399,P5400+P5399,P5399))))</f>
        <v/>
      </c>
      <c r="AT5399">
        <f>AR5399-AS5399</f>
        <v/>
      </c>
    </row>
    <row r="5400" ht="15.75" customHeight="1" s="121">
      <c r="B5400">
        <f>D5400&amp;Q5400&amp;E5400</f>
        <v/>
      </c>
      <c r="C5400" s="73" t="inlineStr">
        <is>
          <t>FUTSTK</t>
        </is>
      </c>
      <c r="D5400" s="73" t="inlineStr">
        <is>
          <t>INDHOTEL</t>
        </is>
      </c>
      <c r="E5400" s="78" t="n">
        <v>45169</v>
      </c>
      <c r="F5400" s="75" t="n">
        <v>0</v>
      </c>
      <c r="G5400" s="73" t="inlineStr">
        <is>
          <t>XX</t>
        </is>
      </c>
      <c r="H5400" s="75" t="n">
        <v>397.65</v>
      </c>
      <c r="I5400" s="75" t="n">
        <v>399.2</v>
      </c>
      <c r="J5400" s="75" t="n">
        <v>389.6</v>
      </c>
      <c r="K5400" s="75" t="n">
        <v>390.5</v>
      </c>
      <c r="L5400" s="75" t="n">
        <v>390.5</v>
      </c>
      <c r="M5400" s="75" t="n">
        <v>96</v>
      </c>
      <c r="N5400" s="75" t="n">
        <v>756.7</v>
      </c>
      <c r="O5400" s="75" t="n">
        <v>666000</v>
      </c>
      <c r="P5400" s="75" t="n">
        <v>30000</v>
      </c>
      <c r="Q5400" s="79" t="n">
        <v>45120</v>
      </c>
      <c r="AR5400">
        <f>IF($AU$2&lt;&gt;5,NA(),IF(D5400=D5399,0,IF(AND(D14901=D5400,D5401=D5400),O5400+O5401+O14901,IF(D5401=D5400,O5401+O5400,O5400))))</f>
        <v/>
      </c>
      <c r="AS5400">
        <f>IF($AU$2&lt;&gt;5,NA(),IF(D5400=D5399,0,IF(AND(D14901=D5400,D5401=D5400),P5400+P5401+P14901,IF(D5401=D5400,P5401+P5400,P5400))))</f>
        <v/>
      </c>
      <c r="AT5400">
        <f>AR5400-AS5400</f>
        <v/>
      </c>
    </row>
    <row r="5401" ht="15.75" customHeight="1" s="121">
      <c r="B5401">
        <f>D5401&amp;Q5401&amp;E5401</f>
        <v/>
      </c>
      <c r="C5401" s="73" t="inlineStr">
        <is>
          <t>FUTSTK</t>
        </is>
      </c>
      <c r="D5401" s="73" t="inlineStr">
        <is>
          <t>INDHOTEL</t>
        </is>
      </c>
      <c r="E5401" s="78" t="n">
        <v>45197</v>
      </c>
      <c r="F5401" s="75" t="n">
        <v>0</v>
      </c>
      <c r="G5401" s="73" t="inlineStr">
        <is>
          <t>XX</t>
        </is>
      </c>
      <c r="H5401" s="75" t="n">
        <v>399</v>
      </c>
      <c r="I5401" s="75" t="n">
        <v>399</v>
      </c>
      <c r="J5401" s="75" t="n">
        <v>392.8</v>
      </c>
      <c r="K5401" s="75" t="n">
        <v>393.1</v>
      </c>
      <c r="L5401" s="75" t="n">
        <v>393.1</v>
      </c>
      <c r="M5401" s="75" t="n">
        <v>13</v>
      </c>
      <c r="N5401" s="75" t="n">
        <v>103.06</v>
      </c>
      <c r="O5401" s="75" t="n">
        <v>68000</v>
      </c>
      <c r="P5401" s="75" t="n">
        <v>6000</v>
      </c>
      <c r="Q5401" s="79" t="n">
        <v>45120</v>
      </c>
      <c r="AR5401">
        <f>IF($AU$2&lt;&gt;5,NA(),IF(D5401=D5400,0,IF(AND(D14902=D5401,D5402=D5401),O5401+O5402+O14902,IF(D5402=D5401,O5402+O5401,O5401))))</f>
        <v/>
      </c>
      <c r="AS5401">
        <f>IF($AU$2&lt;&gt;5,NA(),IF(D5401=D5400,0,IF(AND(D14902=D5401,D5402=D5401),P5401+P5402+P14902,IF(D5402=D5401,P5402+P5401,P5401))))</f>
        <v/>
      </c>
      <c r="AT5401">
        <f>AR5401-AS5401</f>
        <v/>
      </c>
    </row>
    <row r="5402" ht="15.75" customHeight="1" s="121">
      <c r="B5402">
        <f>D5402&amp;Q5402&amp;E5402</f>
        <v/>
      </c>
      <c r="C5402" s="73" t="inlineStr">
        <is>
          <t>FUTSTK</t>
        </is>
      </c>
      <c r="D5402" s="73" t="inlineStr">
        <is>
          <t>INDIACEM</t>
        </is>
      </c>
      <c r="E5402" s="78" t="n">
        <v>45134</v>
      </c>
      <c r="F5402" s="75" t="n">
        <v>0</v>
      </c>
      <c r="G5402" s="73" t="inlineStr">
        <is>
          <t>XX</t>
        </is>
      </c>
      <c r="H5402" s="75" t="n">
        <v>208.4</v>
      </c>
      <c r="I5402" s="75" t="n">
        <v>211.45</v>
      </c>
      <c r="J5402" s="75" t="n">
        <v>204.7</v>
      </c>
      <c r="K5402" s="75" t="n">
        <v>206.2</v>
      </c>
      <c r="L5402" s="75" t="n">
        <v>206.2</v>
      </c>
      <c r="M5402" s="75" t="n">
        <v>189</v>
      </c>
      <c r="N5402" s="75" t="n">
        <v>1140.43</v>
      </c>
      <c r="O5402" s="75" t="n">
        <v>17112900</v>
      </c>
      <c r="P5402" s="75" t="n">
        <v>-504600</v>
      </c>
      <c r="Q5402" s="79" t="n">
        <v>45120</v>
      </c>
      <c r="AR5402">
        <f>IF($AU$2&lt;&gt;5,NA(),IF(D5402=D5401,0,IF(AND(D14903=D5402,D5403=D5402),O5402+O5403+O14903,IF(D5403=D5402,O5403+O5402,O5402))))</f>
        <v/>
      </c>
      <c r="AS5402">
        <f>IF($AU$2&lt;&gt;5,NA(),IF(D5402=D5401,0,IF(AND(D14903=D5402,D5403=D5402),P5402+P5403+P14903,IF(D5403=D5402,P5403+P5402,P5402))))</f>
        <v/>
      </c>
      <c r="AT5402">
        <f>AR5402-AS5402</f>
        <v/>
      </c>
    </row>
    <row r="5403" ht="15.75" customHeight="1" s="121">
      <c r="B5403">
        <f>D5403&amp;Q5403&amp;E5403</f>
        <v/>
      </c>
      <c r="C5403" s="73" t="inlineStr">
        <is>
          <t>FUTSTK</t>
        </is>
      </c>
      <c r="D5403" s="73" t="inlineStr">
        <is>
          <t>INDIACEM</t>
        </is>
      </c>
      <c r="E5403" s="78" t="n">
        <v>45169</v>
      </c>
      <c r="F5403" s="75" t="n">
        <v>0</v>
      </c>
      <c r="G5403" s="73" t="inlineStr">
        <is>
          <t>XX</t>
        </is>
      </c>
      <c r="H5403" s="75" t="n">
        <v>207.7</v>
      </c>
      <c r="I5403" s="75" t="n">
        <v>209.4</v>
      </c>
      <c r="J5403" s="75" t="n">
        <v>207.7</v>
      </c>
      <c r="K5403" s="75" t="n">
        <v>208.4</v>
      </c>
      <c r="L5403" s="75" t="n">
        <v>208.4</v>
      </c>
      <c r="M5403" s="75" t="n">
        <v>3</v>
      </c>
      <c r="N5403" s="75" t="n">
        <v>18.13</v>
      </c>
      <c r="O5403" s="75" t="n">
        <v>1310800</v>
      </c>
      <c r="P5403" s="75" t="n">
        <v>-8700</v>
      </c>
      <c r="Q5403" s="79" t="n">
        <v>45120</v>
      </c>
      <c r="AR5403">
        <f>IF($AU$2&lt;&gt;5,NA(),IF(D5403=D5402,0,IF(AND(D14904=D5403,D5404=D5403),O5403+O5404+O14904,IF(D5404=D5403,O5404+O5403,O5403))))</f>
        <v/>
      </c>
      <c r="AS5403">
        <f>IF($AU$2&lt;&gt;5,NA(),IF(D5403=D5402,0,IF(AND(D14904=D5403,D5404=D5403),P5403+P5404+P14904,IF(D5404=D5403,P5404+P5403,P5403))))</f>
        <v/>
      </c>
      <c r="AT5403">
        <f>AR5403-AS5403</f>
        <v/>
      </c>
    </row>
    <row r="5404" ht="15.75" customHeight="1" s="121">
      <c r="B5404">
        <f>D5404&amp;Q5404&amp;E5404</f>
        <v/>
      </c>
      <c r="C5404" s="73" t="inlineStr">
        <is>
          <t>FUTSTK</t>
        </is>
      </c>
      <c r="D5404" s="73" t="inlineStr">
        <is>
          <t>INDIACEM</t>
        </is>
      </c>
      <c r="E5404" s="78" t="n">
        <v>45197</v>
      </c>
      <c r="F5404" s="75" t="n">
        <v>0</v>
      </c>
      <c r="G5404" s="73" t="inlineStr">
        <is>
          <t>XX</t>
        </is>
      </c>
      <c r="H5404" s="75" t="n">
        <v>213.4</v>
      </c>
      <c r="I5404" s="75" t="n">
        <v>213.4</v>
      </c>
      <c r="J5404" s="75" t="n">
        <v>213.4</v>
      </c>
      <c r="K5404" s="75" t="n">
        <v>213.4</v>
      </c>
      <c r="L5404" s="75" t="n">
        <v>208.95</v>
      </c>
      <c r="M5404" s="75" t="n">
        <v>1</v>
      </c>
      <c r="N5404" s="75" t="n">
        <v>6.18</v>
      </c>
      <c r="O5404" s="75" t="n">
        <v>127600</v>
      </c>
      <c r="P5404" s="75" t="n">
        <v>-2900</v>
      </c>
      <c r="Q5404" s="79" t="n">
        <v>45120</v>
      </c>
      <c r="AR5404">
        <f>IF($AU$2&lt;&gt;5,NA(),IF(D5404=D5403,0,IF(AND(D14905=D5404,D5405=D5404),O5404+O5405+O14905,IF(D5405=D5404,O5405+O5404,O5404))))</f>
        <v/>
      </c>
      <c r="AS5404">
        <f>IF($AU$2&lt;&gt;5,NA(),IF(D5404=D5403,0,IF(AND(D14905=D5404,D5405=D5404),P5404+P5405+P14905,IF(D5405=D5404,P5405+P5404,P5404))))</f>
        <v/>
      </c>
      <c r="AT5404">
        <f>AR5404-AS5404</f>
        <v/>
      </c>
    </row>
    <row r="5405" ht="15.75" customHeight="1" s="121">
      <c r="B5405">
        <f>D5405&amp;Q5405&amp;E5405</f>
        <v/>
      </c>
      <c r="C5405" s="73" t="inlineStr">
        <is>
          <t>FUTSTK</t>
        </is>
      </c>
      <c r="D5405" s="73" t="inlineStr">
        <is>
          <t>INDIAMART</t>
        </is>
      </c>
      <c r="E5405" s="78" t="n">
        <v>45134</v>
      </c>
      <c r="F5405" s="75" t="n">
        <v>0</v>
      </c>
      <c r="G5405" s="73" t="inlineStr">
        <is>
          <t>XX</t>
        </is>
      </c>
      <c r="H5405" s="75" t="n">
        <v>2812.95</v>
      </c>
      <c r="I5405" s="75" t="n">
        <v>2813.15</v>
      </c>
      <c r="J5405" s="75" t="n">
        <v>2734.8</v>
      </c>
      <c r="K5405" s="75" t="n">
        <v>2748.2</v>
      </c>
      <c r="L5405" s="75" t="n">
        <v>2748.2</v>
      </c>
      <c r="M5405" s="75" t="n">
        <v>734</v>
      </c>
      <c r="N5405" s="75" t="n">
        <v>6089.98</v>
      </c>
      <c r="O5405" s="76" t="n">
        <v>557700</v>
      </c>
      <c r="P5405" s="75" t="n">
        <v>6300</v>
      </c>
      <c r="Q5405" s="79" t="n">
        <v>45120</v>
      </c>
      <c r="AR5405" s="77">
        <f>IF($AU$2&lt;&gt;5,NA(),IF(D5405=D5404,0,IF(AND(D14906=D5405,D5406=D5405),O5405+O5406+O14906,IF(D5406=D5405,O5406+O5405,O5405))))</f>
        <v/>
      </c>
      <c r="AS5405">
        <f>IF($AU$2&lt;&gt;5,NA(),IF(D5405=D5404,0,IF(AND(D14906=D5405,D5406=D5405),P5405+P5406+P14906,IF(D5406=D5405,P5406+P5405,P5405))))</f>
        <v/>
      </c>
      <c r="AT5405" s="77">
        <f>AR5405-AS5405</f>
        <v/>
      </c>
    </row>
    <row r="5406" ht="15.75" customHeight="1" s="121">
      <c r="B5406">
        <f>D5406&amp;Q5406&amp;E5406</f>
        <v/>
      </c>
      <c r="C5406" s="73" t="inlineStr">
        <is>
          <t>FUTSTK</t>
        </is>
      </c>
      <c r="D5406" s="73" t="inlineStr">
        <is>
          <t>INDIAMART</t>
        </is>
      </c>
      <c r="E5406" s="78" t="n">
        <v>45169</v>
      </c>
      <c r="F5406" s="75" t="n">
        <v>0</v>
      </c>
      <c r="G5406" s="73" t="inlineStr">
        <is>
          <t>XX</t>
        </is>
      </c>
      <c r="H5406" s="75" t="n">
        <v>2805</v>
      </c>
      <c r="I5406" s="75" t="n">
        <v>2818.8</v>
      </c>
      <c r="J5406" s="75" t="n">
        <v>2755</v>
      </c>
      <c r="K5406" s="75" t="n">
        <v>2765.25</v>
      </c>
      <c r="L5406" s="75" t="n">
        <v>2765.25</v>
      </c>
      <c r="M5406" s="75" t="n">
        <v>35</v>
      </c>
      <c r="N5406" s="75" t="n">
        <v>293.01</v>
      </c>
      <c r="O5406" s="75" t="n">
        <v>21900</v>
      </c>
      <c r="P5406" s="75" t="n">
        <v>2700</v>
      </c>
      <c r="Q5406" s="79" t="n">
        <v>45120</v>
      </c>
      <c r="AR5406">
        <f>IF($AU$2&lt;&gt;5,NA(),IF(D5406=D5405,0,IF(AND(D14907=D5406,D5407=D5406),O5406+O5407+O14907,IF(D5407=D5406,O5407+O5406,O5406))))</f>
        <v/>
      </c>
      <c r="AS5406">
        <f>IF($AU$2&lt;&gt;5,NA(),IF(D5406=D5405,0,IF(AND(D14907=D5406,D5407=D5406),P5406+P5407+P14907,IF(D5407=D5406,P5407+P5406,P5406))))</f>
        <v/>
      </c>
      <c r="AT5406">
        <f>AR5406-AS5406</f>
        <v/>
      </c>
    </row>
    <row r="5407" ht="15.75" customHeight="1" s="121">
      <c r="B5407">
        <f>D5407&amp;Q5407&amp;E5407</f>
        <v/>
      </c>
      <c r="C5407" s="73" t="inlineStr">
        <is>
          <t>FUTSTK</t>
        </is>
      </c>
      <c r="D5407" s="73" t="inlineStr">
        <is>
          <t>INDIAMART</t>
        </is>
      </c>
      <c r="E5407" s="78" t="n">
        <v>45197</v>
      </c>
      <c r="F5407" s="75" t="n">
        <v>0</v>
      </c>
      <c r="G5407" s="73" t="inlineStr">
        <is>
          <t>XX</t>
        </is>
      </c>
      <c r="H5407" s="75" t="n">
        <v>2800</v>
      </c>
      <c r="I5407" s="75" t="n">
        <v>2800</v>
      </c>
      <c r="J5407" s="75" t="n">
        <v>2800</v>
      </c>
      <c r="K5407" s="75" t="n">
        <v>2800</v>
      </c>
      <c r="L5407" s="75" t="n">
        <v>2790.15</v>
      </c>
      <c r="M5407" s="75" t="n">
        <v>1</v>
      </c>
      <c r="N5407" s="75" t="n">
        <v>8.4</v>
      </c>
      <c r="O5407" s="75" t="n">
        <v>1200</v>
      </c>
      <c r="P5407" s="75" t="n">
        <v>300</v>
      </c>
      <c r="Q5407" s="79" t="n">
        <v>45120</v>
      </c>
      <c r="AR5407">
        <f>IF($AU$2&lt;&gt;5,NA(),IF(D5407=D5406,0,IF(AND(D14908=D5407,D5408=D5407),O5407+O5408+O14908,IF(D5408=D5407,O5408+O5407,O5407))))</f>
        <v/>
      </c>
      <c r="AS5407">
        <f>IF($AU$2&lt;&gt;5,NA(),IF(D5407=D5406,0,IF(AND(D14908=D5407,D5408=D5407),P5407+P5408+P14908,IF(D5408=D5407,P5408+P5407,P5407))))</f>
        <v/>
      </c>
      <c r="AT5407">
        <f>AR5407-AS5407</f>
        <v/>
      </c>
    </row>
    <row r="5408" ht="15.75" customHeight="1" s="121">
      <c r="B5408">
        <f>D5408&amp;Q5408&amp;E5408</f>
        <v/>
      </c>
      <c r="C5408" s="73" t="inlineStr">
        <is>
          <t>FUTSTK</t>
        </is>
      </c>
      <c r="D5408" s="73" t="inlineStr">
        <is>
          <t>INDIGO</t>
        </is>
      </c>
      <c r="E5408" s="78" t="n">
        <v>45134</v>
      </c>
      <c r="F5408" s="75" t="n">
        <v>0</v>
      </c>
      <c r="G5408" s="73" t="inlineStr">
        <is>
          <t>XX</t>
        </is>
      </c>
      <c r="H5408" s="75" t="n">
        <v>2722.3</v>
      </c>
      <c r="I5408" s="75" t="n">
        <v>2735</v>
      </c>
      <c r="J5408" s="75" t="n">
        <v>2665</v>
      </c>
      <c r="K5408" s="75" t="n">
        <v>2681.95</v>
      </c>
      <c r="L5408" s="75" t="n">
        <v>2681.95</v>
      </c>
      <c r="M5408" s="75" t="n">
        <v>2553</v>
      </c>
      <c r="N5408" s="75" t="n">
        <v>20705.69</v>
      </c>
      <c r="O5408" s="76" t="n">
        <v>3604500</v>
      </c>
      <c r="P5408" s="75" t="n">
        <v>-92100</v>
      </c>
      <c r="Q5408" s="79" t="n">
        <v>45120</v>
      </c>
      <c r="AR5408" s="77">
        <f>IF($AU$2&lt;&gt;5,NA(),IF(D5408=D5407,0,IF(AND(D14909=D5408,D5409=D5408),O5408+O5409+O14909,IF(D5409=D5408,O5409+O5408,O5408))))</f>
        <v/>
      </c>
      <c r="AS5408">
        <f>IF($AU$2&lt;&gt;5,NA(),IF(D5408=D5407,0,IF(AND(D14909=D5408,D5409=D5408),P5408+P5409+P14909,IF(D5409=D5408,P5409+P5408,P5408))))</f>
        <v/>
      </c>
      <c r="AT5408" s="77">
        <f>AR5408-AS5408</f>
        <v/>
      </c>
    </row>
    <row r="5409" ht="15.75" customHeight="1" s="121">
      <c r="B5409">
        <f>D5409&amp;Q5409&amp;E5409</f>
        <v/>
      </c>
      <c r="C5409" s="73" t="inlineStr">
        <is>
          <t>FUTSTK</t>
        </is>
      </c>
      <c r="D5409" s="73" t="inlineStr">
        <is>
          <t>INDIGO</t>
        </is>
      </c>
      <c r="E5409" s="78" t="n">
        <v>45169</v>
      </c>
      <c r="F5409" s="75" t="n">
        <v>0</v>
      </c>
      <c r="G5409" s="73" t="inlineStr">
        <is>
          <t>XX</t>
        </is>
      </c>
      <c r="H5409" s="75" t="n">
        <v>2727.75</v>
      </c>
      <c r="I5409" s="75" t="n">
        <v>2741</v>
      </c>
      <c r="J5409" s="75" t="n">
        <v>2676.5</v>
      </c>
      <c r="K5409" s="75" t="n">
        <v>2692.75</v>
      </c>
      <c r="L5409" s="75" t="n">
        <v>2692.75</v>
      </c>
      <c r="M5409" s="75" t="n">
        <v>108</v>
      </c>
      <c r="N5409" s="75" t="n">
        <v>879.74</v>
      </c>
      <c r="O5409" s="75" t="n">
        <v>103800</v>
      </c>
      <c r="P5409" s="75" t="n">
        <v>-4200</v>
      </c>
      <c r="Q5409" s="79" t="n">
        <v>45120</v>
      </c>
      <c r="AR5409">
        <f>IF($AU$2&lt;&gt;5,NA(),IF(D5409=D5408,0,IF(AND(D14910=D5409,D5410=D5409),O5409+O5410+O14910,IF(D5410=D5409,O5410+O5409,O5409))))</f>
        <v/>
      </c>
      <c r="AS5409">
        <f>IF($AU$2&lt;&gt;5,NA(),IF(D5409=D5408,0,IF(AND(D14910=D5409,D5410=D5409),P5409+P5410+P14910,IF(D5410=D5409,P5410+P5409,P5409))))</f>
        <v/>
      </c>
      <c r="AT5409">
        <f>AR5409-AS5409</f>
        <v/>
      </c>
    </row>
    <row r="5410" ht="15.75" customHeight="1" s="121">
      <c r="B5410">
        <f>D5410&amp;Q5410&amp;E5410</f>
        <v/>
      </c>
      <c r="C5410" s="73" t="inlineStr">
        <is>
          <t>FUTSTK</t>
        </is>
      </c>
      <c r="D5410" s="73" t="inlineStr">
        <is>
          <t>INDIGO</t>
        </is>
      </c>
      <c r="E5410" s="78" t="n">
        <v>45197</v>
      </c>
      <c r="F5410" s="75" t="n">
        <v>0</v>
      </c>
      <c r="G5410" s="73" t="inlineStr">
        <is>
          <t>XX</t>
        </is>
      </c>
      <c r="H5410" s="75" t="n">
        <v>2740</v>
      </c>
      <c r="I5410" s="75" t="n">
        <v>2740</v>
      </c>
      <c r="J5410" s="75" t="n">
        <v>2695</v>
      </c>
      <c r="K5410" s="75" t="n">
        <v>2703.95</v>
      </c>
      <c r="L5410" s="75" t="n">
        <v>2703.95</v>
      </c>
      <c r="M5410" s="75" t="n">
        <v>9</v>
      </c>
      <c r="N5410" s="75" t="n">
        <v>73.20999999999999</v>
      </c>
      <c r="O5410" s="75" t="n">
        <v>8400</v>
      </c>
      <c r="P5410" s="75" t="n">
        <v>600</v>
      </c>
      <c r="Q5410" s="79" t="n">
        <v>45120</v>
      </c>
      <c r="AR5410">
        <f>IF($AU$2&lt;&gt;5,NA(),IF(D5410=D5409,0,IF(AND(D14911=D5410,D5411=D5410),O5410+O5411+O14911,IF(D5411=D5410,O5411+O5410,O5410))))</f>
        <v/>
      </c>
      <c r="AS5410">
        <f>IF($AU$2&lt;&gt;5,NA(),IF(D5410=D5409,0,IF(AND(D14911=D5410,D5411=D5410),P5410+P5411+P14911,IF(D5411=D5410,P5411+P5410,P5410))))</f>
        <v/>
      </c>
      <c r="AT5410">
        <f>AR5410-AS5410</f>
        <v/>
      </c>
    </row>
    <row r="5411" ht="15.75" customHeight="1" s="121">
      <c r="B5411">
        <f>D5411&amp;Q5411&amp;E5411</f>
        <v/>
      </c>
      <c r="C5411" s="73" t="inlineStr">
        <is>
          <t>FUTSTK</t>
        </is>
      </c>
      <c r="D5411" s="73" t="inlineStr">
        <is>
          <t>INDUSINDBK</t>
        </is>
      </c>
      <c r="E5411" s="78" t="n">
        <v>45134</v>
      </c>
      <c r="F5411" s="75" t="n">
        <v>0</v>
      </c>
      <c r="G5411" s="73" t="inlineStr">
        <is>
          <t>XX</t>
        </is>
      </c>
      <c r="H5411" s="75" t="n">
        <v>1389.85</v>
      </c>
      <c r="I5411" s="75" t="n">
        <v>1393.9</v>
      </c>
      <c r="J5411" s="75" t="n">
        <v>1370.9</v>
      </c>
      <c r="K5411" s="75" t="n">
        <v>1377.7</v>
      </c>
      <c r="L5411" s="75" t="n">
        <v>1377.7</v>
      </c>
      <c r="M5411" s="75" t="n">
        <v>9652</v>
      </c>
      <c r="N5411" s="75" t="n">
        <v>66714.17</v>
      </c>
      <c r="O5411" s="76" t="n">
        <v>18933500</v>
      </c>
      <c r="P5411" s="75" t="n">
        <v>-353500</v>
      </c>
      <c r="Q5411" s="79" t="n">
        <v>45120</v>
      </c>
      <c r="AR5411" s="77">
        <f>IF($AU$2&lt;&gt;5,NA(),IF(D5411=D5410,0,IF(AND(D14912=D5411,D5412=D5411),O5411+O5412+O14912,IF(D5412=D5411,O5412+O5411,O5411))))</f>
        <v/>
      </c>
      <c r="AS5411">
        <f>IF($AU$2&lt;&gt;5,NA(),IF(D5411=D5410,0,IF(AND(D14912=D5411,D5412=D5411),P5411+P5412+P14912,IF(D5412=D5411,P5412+P5411,P5411))))</f>
        <v/>
      </c>
      <c r="AT5411" s="77">
        <f>AR5411-AS5411</f>
        <v/>
      </c>
    </row>
    <row r="5412" ht="15.75" customHeight="1" s="121">
      <c r="B5412">
        <f>D5412&amp;Q5412&amp;E5412</f>
        <v/>
      </c>
      <c r="C5412" s="73" t="inlineStr">
        <is>
          <t>FUTSTK</t>
        </is>
      </c>
      <c r="D5412" s="73" t="inlineStr">
        <is>
          <t>INDUSINDBK</t>
        </is>
      </c>
      <c r="E5412" s="78" t="n">
        <v>45169</v>
      </c>
      <c r="F5412" s="75" t="n">
        <v>0</v>
      </c>
      <c r="G5412" s="73" t="inlineStr">
        <is>
          <t>XX</t>
        </is>
      </c>
      <c r="H5412" s="75" t="n">
        <v>1384.9</v>
      </c>
      <c r="I5412" s="75" t="n">
        <v>1402.4</v>
      </c>
      <c r="J5412" s="75" t="n">
        <v>1383</v>
      </c>
      <c r="K5412" s="75" t="n">
        <v>1386.45</v>
      </c>
      <c r="L5412" s="75" t="n">
        <v>1386.45</v>
      </c>
      <c r="M5412" s="75" t="n">
        <v>601</v>
      </c>
      <c r="N5412" s="75" t="n">
        <v>4189.35</v>
      </c>
      <c r="O5412" s="75" t="n">
        <v>403500</v>
      </c>
      <c r="P5412" s="75" t="n">
        <v>104500</v>
      </c>
      <c r="Q5412" s="79" t="n">
        <v>45120</v>
      </c>
      <c r="AR5412">
        <f>IF($AU$2&lt;&gt;5,NA(),IF(D5412=D5411,0,IF(AND(D14913=D5412,D5413=D5412),O5412+O5413+O14913,IF(D5413=D5412,O5413+O5412,O5412))))</f>
        <v/>
      </c>
      <c r="AS5412">
        <f>IF($AU$2&lt;&gt;5,NA(),IF(D5412=D5411,0,IF(AND(D14913=D5412,D5413=D5412),P5412+P5413+P14913,IF(D5413=D5412,P5413+P5412,P5412))))</f>
        <v/>
      </c>
      <c r="AT5412">
        <f>AR5412-AS5412</f>
        <v/>
      </c>
    </row>
    <row r="5413" ht="15.75" customHeight="1" s="121">
      <c r="B5413">
        <f>D5413&amp;Q5413&amp;E5413</f>
        <v/>
      </c>
      <c r="C5413" s="73" t="inlineStr">
        <is>
          <t>FUTSTK</t>
        </is>
      </c>
      <c r="D5413" s="73" t="inlineStr">
        <is>
          <t>INDUSINDBK</t>
        </is>
      </c>
      <c r="E5413" s="78" t="n">
        <v>45197</v>
      </c>
      <c r="F5413" s="75" t="n">
        <v>0</v>
      </c>
      <c r="G5413" s="73" t="inlineStr">
        <is>
          <t>XX</t>
        </is>
      </c>
      <c r="H5413" s="75" t="n">
        <v>1394.5</v>
      </c>
      <c r="I5413" s="75" t="n">
        <v>1408.3</v>
      </c>
      <c r="J5413" s="75" t="n">
        <v>1390.25</v>
      </c>
      <c r="K5413" s="75" t="n">
        <v>1390.3</v>
      </c>
      <c r="L5413" s="75" t="n">
        <v>1397.15</v>
      </c>
      <c r="M5413" s="75" t="n">
        <v>20</v>
      </c>
      <c r="N5413" s="75" t="n">
        <v>140.03</v>
      </c>
      <c r="O5413" s="75" t="n">
        <v>34000</v>
      </c>
      <c r="P5413" s="75" t="n">
        <v>2000</v>
      </c>
      <c r="Q5413" s="79" t="n">
        <v>45120</v>
      </c>
      <c r="AR5413">
        <f>IF($AU$2&lt;&gt;5,NA(),IF(D5413=D5412,0,IF(AND(D14914=D5413,D5414=D5413),O5413+O5414+O14914,IF(D5414=D5413,O5414+O5413,O5413))))</f>
        <v/>
      </c>
      <c r="AS5413">
        <f>IF($AU$2&lt;&gt;5,NA(),IF(D5413=D5412,0,IF(AND(D14914=D5413,D5414=D5413),P5413+P5414+P14914,IF(D5414=D5413,P5414+P5413,P5413))))</f>
        <v/>
      </c>
      <c r="AT5413">
        <f>AR5413-AS5413</f>
        <v/>
      </c>
    </row>
    <row r="5414" ht="15.75" customHeight="1" s="121">
      <c r="B5414">
        <f>D5414&amp;Q5414&amp;E5414</f>
        <v/>
      </c>
      <c r="C5414" s="73" t="inlineStr">
        <is>
          <t>FUTSTK</t>
        </is>
      </c>
      <c r="D5414" s="73" t="inlineStr">
        <is>
          <t>INDUSTOWER</t>
        </is>
      </c>
      <c r="E5414" s="78" t="n">
        <v>45134</v>
      </c>
      <c r="F5414" s="75" t="n">
        <v>0</v>
      </c>
      <c r="G5414" s="73" t="inlineStr">
        <is>
          <t>XX</t>
        </is>
      </c>
      <c r="H5414" s="75" t="n">
        <v>165.1</v>
      </c>
      <c r="I5414" s="75" t="n">
        <v>167.15</v>
      </c>
      <c r="J5414" s="75" t="n">
        <v>161.4</v>
      </c>
      <c r="K5414" s="75" t="n">
        <v>163.15</v>
      </c>
      <c r="L5414" s="75" t="n">
        <v>163.15</v>
      </c>
      <c r="M5414" s="75" t="n">
        <v>3252</v>
      </c>
      <c r="N5414" s="75" t="n">
        <v>18182.75</v>
      </c>
      <c r="O5414" s="75" t="n">
        <v>84061600</v>
      </c>
      <c r="P5414" s="75" t="n">
        <v>-625600</v>
      </c>
      <c r="Q5414" s="79" t="n">
        <v>45120</v>
      </c>
      <c r="AR5414">
        <f>IF($AU$2&lt;&gt;5,NA(),IF(D5414=D5413,0,IF(AND(D14915=D5414,D5415=D5414),O5414+O5415+O14915,IF(D5415=D5414,O5415+O5414,O5414))))</f>
        <v/>
      </c>
      <c r="AS5414">
        <f>IF($AU$2&lt;&gt;5,NA(),IF(D5414=D5413,0,IF(AND(D14915=D5414,D5415=D5414),P5414+P5415+P14915,IF(D5415=D5414,P5415+P5414,P5414))))</f>
        <v/>
      </c>
      <c r="AT5414">
        <f>AR5414-AS5414</f>
        <v/>
      </c>
    </row>
    <row r="5415" ht="15.75" customHeight="1" s="121">
      <c r="B5415">
        <f>D5415&amp;Q5415&amp;E5415</f>
        <v/>
      </c>
      <c r="C5415" s="73" t="inlineStr">
        <is>
          <t>FUTSTK</t>
        </is>
      </c>
      <c r="D5415" s="73" t="inlineStr">
        <is>
          <t>INDUSTOWER</t>
        </is>
      </c>
      <c r="E5415" s="78" t="n">
        <v>45169</v>
      </c>
      <c r="F5415" s="75" t="n">
        <v>0</v>
      </c>
      <c r="G5415" s="73" t="inlineStr">
        <is>
          <t>XX</t>
        </is>
      </c>
      <c r="H5415" s="75" t="n">
        <v>166.4</v>
      </c>
      <c r="I5415" s="75" t="n">
        <v>168</v>
      </c>
      <c r="J5415" s="75" t="n">
        <v>162.9</v>
      </c>
      <c r="K5415" s="75" t="n">
        <v>164.4</v>
      </c>
      <c r="L5415" s="75" t="n">
        <v>164.4</v>
      </c>
      <c r="M5415" s="75" t="n">
        <v>177</v>
      </c>
      <c r="N5415" s="75" t="n">
        <v>995.53</v>
      </c>
      <c r="O5415" s="75" t="n">
        <v>1693200</v>
      </c>
      <c r="P5415" s="75" t="n">
        <v>156400</v>
      </c>
      <c r="Q5415" s="79" t="n">
        <v>45120</v>
      </c>
      <c r="AR5415">
        <f>IF($AU$2&lt;&gt;5,NA(),IF(D5415=D5414,0,IF(AND(D14916=D5415,D5416=D5415),O5415+O5416+O14916,IF(D5416=D5415,O5416+O5415,O5415))))</f>
        <v/>
      </c>
      <c r="AS5415">
        <f>IF($AU$2&lt;&gt;5,NA(),IF(D5415=D5414,0,IF(AND(D14916=D5415,D5416=D5415),P5415+P5416+P14916,IF(D5416=D5415,P5416+P5415,P5415))))</f>
        <v/>
      </c>
      <c r="AT5415">
        <f>AR5415-AS5415</f>
        <v/>
      </c>
    </row>
    <row r="5416" ht="15.75" customHeight="1" s="121">
      <c r="B5416">
        <f>D5416&amp;Q5416&amp;E5416</f>
        <v/>
      </c>
      <c r="C5416" s="73" t="inlineStr">
        <is>
          <t>FUTSTK</t>
        </is>
      </c>
      <c r="D5416" s="73" t="inlineStr">
        <is>
          <t>INDUSTOWER</t>
        </is>
      </c>
      <c r="E5416" s="78" t="n">
        <v>45197</v>
      </c>
      <c r="F5416" s="75" t="n">
        <v>0</v>
      </c>
      <c r="G5416" s="73" t="inlineStr">
        <is>
          <t>XX</t>
        </is>
      </c>
      <c r="H5416" s="75" t="n">
        <v>168.5</v>
      </c>
      <c r="I5416" s="75" t="n">
        <v>168.5</v>
      </c>
      <c r="J5416" s="75" t="n">
        <v>166.1</v>
      </c>
      <c r="K5416" s="75" t="n">
        <v>166.1</v>
      </c>
      <c r="L5416" s="75" t="n">
        <v>165.1</v>
      </c>
      <c r="M5416" s="75" t="n">
        <v>3</v>
      </c>
      <c r="N5416" s="75" t="n">
        <v>17.09</v>
      </c>
      <c r="O5416" s="75" t="n">
        <v>105400</v>
      </c>
      <c r="P5416" s="75" t="n">
        <v>10200</v>
      </c>
      <c r="Q5416" s="79" t="n">
        <v>45120</v>
      </c>
      <c r="AR5416">
        <f>IF($AU$2&lt;&gt;5,NA(),IF(D5416=D5415,0,IF(AND(D14917=D5416,D5417=D5416),O5416+O5417+O14917,IF(D5417=D5416,O5417+O5416,O5416))))</f>
        <v/>
      </c>
      <c r="AS5416">
        <f>IF($AU$2&lt;&gt;5,NA(),IF(D5416=D5415,0,IF(AND(D14917=D5416,D5417=D5416),P5416+P5417+P14917,IF(D5417=D5416,P5417+P5416,P5416))))</f>
        <v/>
      </c>
      <c r="AT5416">
        <f>AR5416-AS5416</f>
        <v/>
      </c>
    </row>
    <row r="5417" ht="15.75" customHeight="1" s="121">
      <c r="B5417">
        <f>D5417&amp;Q5417&amp;E5417</f>
        <v/>
      </c>
      <c r="C5417" s="73" t="inlineStr">
        <is>
          <t>FUTSTK</t>
        </is>
      </c>
      <c r="D5417" s="73" t="inlineStr">
        <is>
          <t>INFY</t>
        </is>
      </c>
      <c r="E5417" s="78" t="n">
        <v>45134</v>
      </c>
      <c r="F5417" s="75" t="n">
        <v>0</v>
      </c>
      <c r="G5417" s="73" t="inlineStr">
        <is>
          <t>XX</t>
        </is>
      </c>
      <c r="H5417" s="75" t="n">
        <v>1338.45</v>
      </c>
      <c r="I5417" s="75" t="n">
        <v>1379.9</v>
      </c>
      <c r="J5417" s="75" t="n">
        <v>1335.4</v>
      </c>
      <c r="K5417" s="75" t="n">
        <v>1368.95</v>
      </c>
      <c r="L5417" s="75" t="n">
        <v>1368.95</v>
      </c>
      <c r="M5417" s="75" t="n">
        <v>32738</v>
      </c>
      <c r="N5417" s="75" t="n">
        <v>178935.7</v>
      </c>
      <c r="O5417" s="75" t="n">
        <v>34832000</v>
      </c>
      <c r="P5417" s="75" t="n">
        <v>363200</v>
      </c>
      <c r="Q5417" s="79" t="n">
        <v>45120</v>
      </c>
      <c r="AR5417">
        <f>IF($AU$2&lt;&gt;5,NA(),IF(D5417=D5416,0,IF(AND(D14918=D5417,D5418=D5417),O5417+O5418+O14918,IF(D5418=D5417,O5418+O5417,O5417))))</f>
        <v/>
      </c>
      <c r="AS5417">
        <f>IF($AU$2&lt;&gt;5,NA(),IF(D5417=D5416,0,IF(AND(D14918=D5417,D5418=D5417),P5417+P5418+P14918,IF(D5418=D5417,P5418+P5417,P5417))))</f>
        <v/>
      </c>
      <c r="AT5417">
        <f>AR5417-AS5417</f>
        <v/>
      </c>
    </row>
    <row r="5418" ht="15.75" customHeight="1" s="121">
      <c r="B5418">
        <f>D5418&amp;Q5418&amp;E5418</f>
        <v/>
      </c>
      <c r="C5418" s="73" t="inlineStr">
        <is>
          <t>FUTSTK</t>
        </is>
      </c>
      <c r="D5418" s="73" t="inlineStr">
        <is>
          <t>INFY</t>
        </is>
      </c>
      <c r="E5418" s="78" t="n">
        <v>45169</v>
      </c>
      <c r="F5418" s="75" t="n">
        <v>0</v>
      </c>
      <c r="G5418" s="73" t="inlineStr">
        <is>
          <t>XX</t>
        </is>
      </c>
      <c r="H5418" s="75" t="n">
        <v>1344.1</v>
      </c>
      <c r="I5418" s="75" t="n">
        <v>1388.7</v>
      </c>
      <c r="J5418" s="75" t="n">
        <v>1344.05</v>
      </c>
      <c r="K5418" s="75" t="n">
        <v>1377.5</v>
      </c>
      <c r="L5418" s="75" t="n">
        <v>1377.5</v>
      </c>
      <c r="M5418" s="75" t="n">
        <v>2892</v>
      </c>
      <c r="N5418" s="75" t="n">
        <v>15905.11</v>
      </c>
      <c r="O5418" s="75" t="n">
        <v>1824800</v>
      </c>
      <c r="P5418" s="75" t="n">
        <v>206400</v>
      </c>
      <c r="Q5418" s="79" t="n">
        <v>45120</v>
      </c>
      <c r="AR5418">
        <f>IF($AU$2&lt;&gt;5,NA(),IF(D5418=D5417,0,IF(AND(D14919=D5418,D5419=D5418),O5418+O5419+O14919,IF(D5419=D5418,O5419+O5418,O5418))))</f>
        <v/>
      </c>
      <c r="AS5418">
        <f>IF($AU$2&lt;&gt;5,NA(),IF(D5418=D5417,0,IF(AND(D14919=D5418,D5419=D5418),P5418+P5419+P14919,IF(D5419=D5418,P5419+P5418,P5418))))</f>
        <v/>
      </c>
      <c r="AT5418">
        <f>AR5418-AS5418</f>
        <v/>
      </c>
    </row>
    <row r="5419" ht="15.75" customHeight="1" s="121">
      <c r="B5419">
        <f>D5419&amp;Q5419&amp;E5419</f>
        <v/>
      </c>
      <c r="C5419" s="73" t="inlineStr">
        <is>
          <t>FUTSTK</t>
        </is>
      </c>
      <c r="D5419" s="73" t="inlineStr">
        <is>
          <t>INFY</t>
        </is>
      </c>
      <c r="E5419" s="78" t="n">
        <v>45197</v>
      </c>
      <c r="F5419" s="75" t="n">
        <v>0</v>
      </c>
      <c r="G5419" s="73" t="inlineStr">
        <is>
          <t>XX</t>
        </is>
      </c>
      <c r="H5419" s="75" t="n">
        <v>1356.5</v>
      </c>
      <c r="I5419" s="75" t="n">
        <v>1397</v>
      </c>
      <c r="J5419" s="75" t="n">
        <v>1356.5</v>
      </c>
      <c r="K5419" s="75" t="n">
        <v>1385.65</v>
      </c>
      <c r="L5419" s="75" t="n">
        <v>1385.65</v>
      </c>
      <c r="M5419" s="75" t="n">
        <v>425</v>
      </c>
      <c r="N5419" s="75" t="n">
        <v>2353.02</v>
      </c>
      <c r="O5419" s="75" t="n">
        <v>203600</v>
      </c>
      <c r="P5419" s="75" t="n">
        <v>-36000</v>
      </c>
      <c r="Q5419" s="79" t="n">
        <v>45120</v>
      </c>
      <c r="AR5419">
        <f>IF($AU$2&lt;&gt;5,NA(),IF(D5419=D5418,0,IF(AND(D14920=D5419,D5420=D5419),O5419+O5420+O14920,IF(D5420=D5419,O5420+O5419,O5419))))</f>
        <v/>
      </c>
      <c r="AS5419">
        <f>IF($AU$2&lt;&gt;5,NA(),IF(D5419=D5418,0,IF(AND(D14920=D5419,D5420=D5419),P5419+P5420+P14920,IF(D5420=D5419,P5420+P5419,P5419))))</f>
        <v/>
      </c>
      <c r="AT5419">
        <f>AR5419-AS5419</f>
        <v/>
      </c>
    </row>
    <row r="5420" ht="15.75" customHeight="1" s="121">
      <c r="B5420">
        <f>D5420&amp;Q5420&amp;E5420</f>
        <v/>
      </c>
      <c r="C5420" s="73" t="inlineStr">
        <is>
          <t>FUTSTK</t>
        </is>
      </c>
      <c r="D5420" s="73" t="inlineStr">
        <is>
          <t>INTELLECT</t>
        </is>
      </c>
      <c r="E5420" s="78" t="n">
        <v>45134</v>
      </c>
      <c r="F5420" s="75" t="n">
        <v>0</v>
      </c>
      <c r="G5420" s="73" t="inlineStr">
        <is>
          <t>XX</t>
        </is>
      </c>
      <c r="H5420" s="75" t="n">
        <v>600.8</v>
      </c>
      <c r="I5420" s="75" t="n">
        <v>617.95</v>
      </c>
      <c r="J5420" s="75" t="n">
        <v>600.8</v>
      </c>
      <c r="K5420" s="75" t="n">
        <v>605.85</v>
      </c>
      <c r="L5420" s="75" t="n">
        <v>605.85</v>
      </c>
      <c r="M5420" s="75" t="n">
        <v>1222</v>
      </c>
      <c r="N5420" s="75" t="n">
        <v>9690.610000000001</v>
      </c>
      <c r="O5420" s="75" t="n">
        <v>2473900</v>
      </c>
      <c r="P5420" s="75" t="n">
        <v>53300</v>
      </c>
      <c r="Q5420" s="79" t="n">
        <v>45120</v>
      </c>
      <c r="AR5420">
        <f>IF($AU$2&lt;&gt;5,NA(),IF(D5420=D5419,0,IF(AND(D14921=D5420,D5421=D5420),O5420+O5421+O14921,IF(D5421=D5420,O5421+O5420,O5420))))</f>
        <v/>
      </c>
      <c r="AS5420">
        <f>IF($AU$2&lt;&gt;5,NA(),IF(D5420=D5419,0,IF(AND(D14921=D5420,D5421=D5420),P5420+P5421+P14921,IF(D5421=D5420,P5421+P5420,P5420))))</f>
        <v/>
      </c>
      <c r="AT5420">
        <f>AR5420-AS5420</f>
        <v/>
      </c>
    </row>
    <row r="5421" ht="15.75" customHeight="1" s="121">
      <c r="B5421">
        <f>D5421&amp;Q5421&amp;E5421</f>
        <v/>
      </c>
      <c r="C5421" s="73" t="inlineStr">
        <is>
          <t>FUTSTK</t>
        </is>
      </c>
      <c r="D5421" s="73" t="inlineStr">
        <is>
          <t>IOC</t>
        </is>
      </c>
      <c r="E5421" s="78" t="n">
        <v>45134</v>
      </c>
      <c r="F5421" s="75" t="n">
        <v>0</v>
      </c>
      <c r="G5421" s="73" t="inlineStr">
        <is>
          <t>XX</t>
        </is>
      </c>
      <c r="H5421" s="75" t="n">
        <v>99.09999999999999</v>
      </c>
      <c r="I5421" s="75" t="n">
        <v>99.09999999999999</v>
      </c>
      <c r="J5421" s="75" t="n">
        <v>96.25</v>
      </c>
      <c r="K5421" s="75" t="n">
        <v>96.5</v>
      </c>
      <c r="L5421" s="75" t="n">
        <v>96.5</v>
      </c>
      <c r="M5421" s="75" t="n">
        <v>1426</v>
      </c>
      <c r="N5421" s="75" t="n">
        <v>13540.21</v>
      </c>
      <c r="O5421" s="75" t="n">
        <v>89661000</v>
      </c>
      <c r="P5421" s="75" t="n">
        <v>-848250</v>
      </c>
      <c r="Q5421" s="79" t="n">
        <v>45120</v>
      </c>
      <c r="AR5421">
        <f>IF($AU$2&lt;&gt;5,NA(),IF(D5421=D5420,0,IF(AND(D14922=D5421,D5422=D5421),O5421+O5422+O14922,IF(D5422=D5421,O5422+O5421,O5421))))</f>
        <v/>
      </c>
      <c r="AS5421">
        <f>IF($AU$2&lt;&gt;5,NA(),IF(D5421=D5420,0,IF(AND(D14922=D5421,D5422=D5421),P5421+P5422+P14922,IF(D5422=D5421,P5422+P5421,P5421))))</f>
        <v/>
      </c>
      <c r="AT5421">
        <f>AR5421-AS5421</f>
        <v/>
      </c>
    </row>
    <row r="5422" ht="15.75" customHeight="1" s="121">
      <c r="B5422">
        <f>D5422&amp;Q5422&amp;E5422</f>
        <v/>
      </c>
      <c r="C5422" s="73" t="inlineStr">
        <is>
          <t>FUTSTK</t>
        </is>
      </c>
      <c r="D5422" s="73" t="inlineStr">
        <is>
          <t>IOC</t>
        </is>
      </c>
      <c r="E5422" s="78" t="n">
        <v>45169</v>
      </c>
      <c r="F5422" s="75" t="n">
        <v>0</v>
      </c>
      <c r="G5422" s="73" t="inlineStr">
        <is>
          <t>XX</t>
        </is>
      </c>
      <c r="H5422" s="75" t="n">
        <v>99.2</v>
      </c>
      <c r="I5422" s="75" t="n">
        <v>99.40000000000001</v>
      </c>
      <c r="J5422" s="75" t="n">
        <v>96.84999999999999</v>
      </c>
      <c r="K5422" s="75" t="n">
        <v>97.05</v>
      </c>
      <c r="L5422" s="75" t="n">
        <v>97.05</v>
      </c>
      <c r="M5422" s="75" t="n">
        <v>260</v>
      </c>
      <c r="N5422" s="75" t="n">
        <v>2482.59</v>
      </c>
      <c r="O5422" s="75" t="n">
        <v>6571500</v>
      </c>
      <c r="P5422" s="75" t="n">
        <v>555750</v>
      </c>
      <c r="Q5422" s="79" t="n">
        <v>45120</v>
      </c>
      <c r="AR5422">
        <f>IF($AU$2&lt;&gt;5,NA(),IF(D5422=D5421,0,IF(AND(D14923=D5422,D5423=D5422),O5422+O5423+O14923,IF(D5423=D5422,O5423+O5422,O5422))))</f>
        <v/>
      </c>
      <c r="AS5422">
        <f>IF($AU$2&lt;&gt;5,NA(),IF(D5422=D5421,0,IF(AND(D14923=D5422,D5423=D5422),P5422+P5423+P14923,IF(D5423=D5422,P5423+P5422,P5422))))</f>
        <v/>
      </c>
      <c r="AT5422">
        <f>AR5422-AS5422</f>
        <v/>
      </c>
    </row>
    <row r="5423" ht="15.75" customHeight="1" s="121">
      <c r="B5423">
        <f>D5423&amp;Q5423&amp;E5423</f>
        <v/>
      </c>
      <c r="C5423" s="73" t="inlineStr">
        <is>
          <t>FUTSTK</t>
        </is>
      </c>
      <c r="D5423" s="73" t="inlineStr">
        <is>
          <t>IOC</t>
        </is>
      </c>
      <c r="E5423" s="78" t="n">
        <v>45197</v>
      </c>
      <c r="F5423" s="75" t="n">
        <v>0</v>
      </c>
      <c r="G5423" s="73" t="inlineStr">
        <is>
          <t>XX</t>
        </is>
      </c>
      <c r="H5423" s="75" t="n">
        <v>99.7</v>
      </c>
      <c r="I5423" s="75" t="n">
        <v>99.8</v>
      </c>
      <c r="J5423" s="75" t="n">
        <v>97.55</v>
      </c>
      <c r="K5423" s="75" t="n">
        <v>97.7</v>
      </c>
      <c r="L5423" s="75" t="n">
        <v>97.7</v>
      </c>
      <c r="M5423" s="75" t="n">
        <v>24</v>
      </c>
      <c r="N5423" s="75" t="n">
        <v>229.75</v>
      </c>
      <c r="O5423" s="75" t="n">
        <v>633750</v>
      </c>
      <c r="P5423" s="75" t="n">
        <v>48750</v>
      </c>
      <c r="Q5423" s="79" t="n">
        <v>45120</v>
      </c>
      <c r="AR5423">
        <f>IF($AU$2&lt;&gt;5,NA(),IF(D5423=D5422,0,IF(AND(D14924=D5423,D5424=D5423),O5423+O5424+O14924,IF(D5424=D5423,O5424+O5423,O5423))))</f>
        <v/>
      </c>
      <c r="AS5423">
        <f>IF($AU$2&lt;&gt;5,NA(),IF(D5423=D5422,0,IF(AND(D14924=D5423,D5424=D5423),P5423+P5424+P14924,IF(D5424=D5423,P5424+P5423,P5423))))</f>
        <v/>
      </c>
      <c r="AT5423">
        <f>AR5423-AS5423</f>
        <v/>
      </c>
    </row>
    <row r="5424" ht="15.75" customHeight="1" s="121">
      <c r="B5424">
        <f>D5424&amp;Q5424&amp;E5424</f>
        <v/>
      </c>
      <c r="C5424" s="73" t="inlineStr">
        <is>
          <t>FUTSTK</t>
        </is>
      </c>
      <c r="D5424" s="73" t="inlineStr">
        <is>
          <t>IPCALAB</t>
        </is>
      </c>
      <c r="E5424" s="78" t="n">
        <v>45134</v>
      </c>
      <c r="F5424" s="75" t="n">
        <v>0</v>
      </c>
      <c r="G5424" s="73" t="inlineStr">
        <is>
          <t>XX</t>
        </is>
      </c>
      <c r="H5424" s="75" t="n">
        <v>766.55</v>
      </c>
      <c r="I5424" s="75" t="n">
        <v>776.55</v>
      </c>
      <c r="J5424" s="75" t="n">
        <v>763</v>
      </c>
      <c r="K5424" s="75" t="n">
        <v>770.95</v>
      </c>
      <c r="L5424" s="75" t="n">
        <v>770.95</v>
      </c>
      <c r="M5424" s="75" t="n">
        <v>1190</v>
      </c>
      <c r="N5424" s="75" t="n">
        <v>5952.29</v>
      </c>
      <c r="O5424" s="75" t="n">
        <v>2631850</v>
      </c>
      <c r="P5424" s="75" t="n">
        <v>-204750</v>
      </c>
      <c r="Q5424" s="79" t="n">
        <v>45120</v>
      </c>
      <c r="AR5424">
        <f>IF($AU$2&lt;&gt;5,NA(),IF(D5424=D5423,0,IF(AND(D14925=D5424,D5425=D5424),O5424+O5425+O14925,IF(D5425=D5424,O5425+O5424,O5424))))</f>
        <v/>
      </c>
      <c r="AS5424">
        <f>IF($AU$2&lt;&gt;5,NA(),IF(D5424=D5423,0,IF(AND(D14925=D5424,D5425=D5424),P5424+P5425+P14925,IF(D5425=D5424,P5425+P5424,P5424))))</f>
        <v/>
      </c>
      <c r="AT5424">
        <f>AR5424-AS5424</f>
        <v/>
      </c>
    </row>
    <row r="5425" ht="15.75" customHeight="1" s="121">
      <c r="B5425">
        <f>D5425&amp;Q5425&amp;E5425</f>
        <v/>
      </c>
      <c r="C5425" s="73" t="inlineStr">
        <is>
          <t>FUTSTK</t>
        </is>
      </c>
      <c r="D5425" s="73" t="inlineStr">
        <is>
          <t>IPCALAB</t>
        </is>
      </c>
      <c r="E5425" s="78" t="n">
        <v>45169</v>
      </c>
      <c r="F5425" s="75" t="n">
        <v>0</v>
      </c>
      <c r="G5425" s="73" t="inlineStr">
        <is>
          <t>XX</t>
        </is>
      </c>
      <c r="H5425" s="75" t="n">
        <v>773.95</v>
      </c>
      <c r="I5425" s="75" t="n">
        <v>777.95</v>
      </c>
      <c r="J5425" s="75" t="n">
        <v>768</v>
      </c>
      <c r="K5425" s="75" t="n">
        <v>774.35</v>
      </c>
      <c r="L5425" s="75" t="n">
        <v>774.35</v>
      </c>
      <c r="M5425" s="75" t="n">
        <v>43</v>
      </c>
      <c r="N5425" s="75" t="n">
        <v>216.42</v>
      </c>
      <c r="O5425" s="75" t="n">
        <v>54600</v>
      </c>
      <c r="P5425" s="75" t="n">
        <v>5200</v>
      </c>
      <c r="Q5425" s="79" t="n">
        <v>45120</v>
      </c>
      <c r="AR5425">
        <f>IF($AU$2&lt;&gt;5,NA(),IF(D5425=D5424,0,IF(AND(D14926=D5425,D5426=D5425),O5425+O5426+O14926,IF(D5426=D5425,O5426+O5425,O5425))))</f>
        <v/>
      </c>
      <c r="AS5425">
        <f>IF($AU$2&lt;&gt;5,NA(),IF(D5425=D5424,0,IF(AND(D14926=D5425,D5426=D5425),P5425+P5426+P14926,IF(D5426=D5425,P5426+P5425,P5425))))</f>
        <v/>
      </c>
      <c r="AT5425">
        <f>AR5425-AS5425</f>
        <v/>
      </c>
    </row>
    <row r="5426" ht="15.75" customHeight="1" s="121">
      <c r="B5426">
        <f>D5426&amp;Q5426&amp;E5426</f>
        <v/>
      </c>
      <c r="C5426" s="73" t="inlineStr">
        <is>
          <t>FUTSTK</t>
        </is>
      </c>
      <c r="D5426" s="73" t="inlineStr">
        <is>
          <t>IPCALAB</t>
        </is>
      </c>
      <c r="E5426" s="78" t="n">
        <v>45197</v>
      </c>
      <c r="F5426" s="75" t="n">
        <v>0</v>
      </c>
      <c r="G5426" s="73" t="inlineStr">
        <is>
          <t>XX</t>
        </is>
      </c>
      <c r="H5426" s="75" t="n">
        <v>0</v>
      </c>
      <c r="I5426" s="75" t="n">
        <v>0</v>
      </c>
      <c r="J5426" s="75" t="n">
        <v>0</v>
      </c>
      <c r="K5426" s="75" t="n">
        <v>773.15</v>
      </c>
      <c r="L5426" s="75" t="n">
        <v>780.9</v>
      </c>
      <c r="M5426" s="75" t="n">
        <v>0</v>
      </c>
      <c r="N5426" s="75" t="n">
        <v>0</v>
      </c>
      <c r="O5426" s="75" t="n">
        <v>5850</v>
      </c>
      <c r="P5426" s="75" t="n">
        <v>0</v>
      </c>
      <c r="Q5426" s="79" t="n">
        <v>45120</v>
      </c>
      <c r="AR5426">
        <f>IF($AU$2&lt;&gt;5,NA(),IF(D5426=D5425,0,IF(AND(D14927=D5426,D5427=D5426),O5426+O5427+O14927,IF(D5427=D5426,O5427+O5426,O5426))))</f>
        <v/>
      </c>
      <c r="AS5426">
        <f>IF($AU$2&lt;&gt;5,NA(),IF(D5426=D5425,0,IF(AND(D14927=D5426,D5427=D5426),P5426+P5427+P14927,IF(D5427=D5426,P5427+P5426,P5426))))</f>
        <v/>
      </c>
      <c r="AT5426">
        <f>AR5426-AS5426</f>
        <v/>
      </c>
    </row>
    <row r="5427" ht="15.75" customHeight="1" s="121">
      <c r="B5427">
        <f>D5427&amp;Q5427&amp;E5427</f>
        <v/>
      </c>
      <c r="C5427" s="73" t="inlineStr">
        <is>
          <t>FUTSTK</t>
        </is>
      </c>
      <c r="D5427" s="73" t="inlineStr">
        <is>
          <t>IRCTC</t>
        </is>
      </c>
      <c r="E5427" s="78" t="n">
        <v>45134</v>
      </c>
      <c r="F5427" s="75" t="n">
        <v>0</v>
      </c>
      <c r="G5427" s="73" t="inlineStr">
        <is>
          <t>XX</t>
        </is>
      </c>
      <c r="H5427" s="75" t="n">
        <v>629.5</v>
      </c>
      <c r="I5427" s="75" t="n">
        <v>629.5</v>
      </c>
      <c r="J5427" s="75" t="n">
        <v>615.6</v>
      </c>
      <c r="K5427" s="75" t="n">
        <v>619.5</v>
      </c>
      <c r="L5427" s="75" t="n">
        <v>619.5</v>
      </c>
      <c r="M5427" s="75" t="n">
        <v>2037</v>
      </c>
      <c r="N5427" s="75" t="n">
        <v>11062.85</v>
      </c>
      <c r="O5427" s="75" t="n">
        <v>13407625</v>
      </c>
      <c r="P5427" s="75" t="n">
        <v>85750</v>
      </c>
      <c r="Q5427" s="79" t="n">
        <v>45120</v>
      </c>
      <c r="AR5427">
        <f>IF($AU$2&lt;&gt;5,NA(),IF(D5427=D5426,0,IF(AND(D14928=D5427,D5428=D5427),O5427+O5428+O14928,IF(D5428=D5427,O5428+O5427,O5427))))</f>
        <v/>
      </c>
      <c r="AS5427">
        <f>IF($AU$2&lt;&gt;5,NA(),IF(D5427=D5426,0,IF(AND(D14928=D5427,D5428=D5427),P5427+P5428+P14928,IF(D5428=D5427,P5428+P5427,P5427))))</f>
        <v/>
      </c>
      <c r="AT5427">
        <f>AR5427-AS5427</f>
        <v/>
      </c>
    </row>
    <row r="5428" ht="15.75" customHeight="1" s="121">
      <c r="B5428">
        <f>D5428&amp;Q5428&amp;E5428</f>
        <v/>
      </c>
      <c r="C5428" s="73" t="inlineStr">
        <is>
          <t>FUTSTK</t>
        </is>
      </c>
      <c r="D5428" s="73" t="inlineStr">
        <is>
          <t>IRCTC</t>
        </is>
      </c>
      <c r="E5428" s="78" t="n">
        <v>45169</v>
      </c>
      <c r="F5428" s="75" t="n">
        <v>0</v>
      </c>
      <c r="G5428" s="73" t="inlineStr">
        <is>
          <t>XX</t>
        </is>
      </c>
      <c r="H5428" s="75" t="n">
        <v>627.05</v>
      </c>
      <c r="I5428" s="75" t="n">
        <v>632.1</v>
      </c>
      <c r="J5428" s="75" t="n">
        <v>618.9</v>
      </c>
      <c r="K5428" s="75" t="n">
        <v>622.35</v>
      </c>
      <c r="L5428" s="75" t="n">
        <v>622.35</v>
      </c>
      <c r="M5428" s="75" t="n">
        <v>257</v>
      </c>
      <c r="N5428" s="75" t="n">
        <v>1404.71</v>
      </c>
      <c r="O5428" s="75" t="n">
        <v>750750</v>
      </c>
      <c r="P5428" s="75" t="n">
        <v>56875</v>
      </c>
      <c r="Q5428" s="79" t="n">
        <v>45120</v>
      </c>
      <c r="AR5428">
        <f>IF($AU$2&lt;&gt;5,NA(),IF(D5428=D5427,0,IF(AND(D14929=D5428,D5429=D5428),O5428+O5429+O14929,IF(D5429=D5428,O5429+O5428,O5428))))</f>
        <v/>
      </c>
      <c r="AS5428">
        <f>IF($AU$2&lt;&gt;5,NA(),IF(D5428=D5427,0,IF(AND(D14929=D5428,D5429=D5428),P5428+P5429+P14929,IF(D5429=D5428,P5429+P5428,P5428))))</f>
        <v/>
      </c>
      <c r="AT5428">
        <f>AR5428-AS5428</f>
        <v/>
      </c>
    </row>
    <row r="5429" ht="15.75" customHeight="1" s="121">
      <c r="B5429">
        <f>D5429&amp;Q5429&amp;E5429</f>
        <v/>
      </c>
      <c r="C5429" s="73" t="inlineStr">
        <is>
          <t>FUTSTK</t>
        </is>
      </c>
      <c r="D5429" s="73" t="inlineStr">
        <is>
          <t>IRCTC</t>
        </is>
      </c>
      <c r="E5429" s="78" t="n">
        <v>45197</v>
      </c>
      <c r="F5429" s="75" t="n">
        <v>0</v>
      </c>
      <c r="G5429" s="73" t="inlineStr">
        <is>
          <t>XX</t>
        </is>
      </c>
      <c r="H5429" s="75" t="n">
        <v>631.25</v>
      </c>
      <c r="I5429" s="75" t="n">
        <v>632.8</v>
      </c>
      <c r="J5429" s="75" t="n">
        <v>623</v>
      </c>
      <c r="K5429" s="75" t="n">
        <v>626.9</v>
      </c>
      <c r="L5429" s="75" t="n">
        <v>626.9</v>
      </c>
      <c r="M5429" s="75" t="n">
        <v>22</v>
      </c>
      <c r="N5429" s="75" t="n">
        <v>120.83</v>
      </c>
      <c r="O5429" s="75" t="n">
        <v>75250</v>
      </c>
      <c r="P5429" s="75" t="n">
        <v>8750</v>
      </c>
      <c r="Q5429" s="79" t="n">
        <v>45120</v>
      </c>
      <c r="AR5429">
        <f>IF($AU$2&lt;&gt;5,NA(),IF(D5429=D5428,0,IF(AND(D14930=D5429,D5430=D5429),O5429+O5430+O14930,IF(D5430=D5429,O5430+O5429,O5429))))</f>
        <v/>
      </c>
      <c r="AS5429">
        <f>IF($AU$2&lt;&gt;5,NA(),IF(D5429=D5428,0,IF(AND(D14930=D5429,D5430=D5429),P5429+P5430+P14930,IF(D5430=D5429,P5430+P5429,P5429))))</f>
        <v/>
      </c>
      <c r="AT5429">
        <f>AR5429-AS5429</f>
        <v/>
      </c>
    </row>
    <row r="5430" ht="15.75" customHeight="1" s="121">
      <c r="B5430">
        <f>D5430&amp;Q5430&amp;E5430</f>
        <v/>
      </c>
      <c r="C5430" s="73" t="inlineStr">
        <is>
          <t>FUTSTK</t>
        </is>
      </c>
      <c r="D5430" s="73" t="inlineStr">
        <is>
          <t>ITC</t>
        </is>
      </c>
      <c r="E5430" s="78" t="n">
        <v>45134</v>
      </c>
      <c r="F5430" s="75" t="n">
        <v>0</v>
      </c>
      <c r="G5430" s="73" t="inlineStr">
        <is>
          <t>XX</t>
        </is>
      </c>
      <c r="H5430" s="75" t="n">
        <v>475.4</v>
      </c>
      <c r="I5430" s="75" t="n">
        <v>478.75</v>
      </c>
      <c r="J5430" s="75" t="n">
        <v>472.9</v>
      </c>
      <c r="K5430" s="75" t="n">
        <v>473.95</v>
      </c>
      <c r="L5430" s="75" t="n">
        <v>473.95</v>
      </c>
      <c r="M5430" s="75" t="n">
        <v>6444</v>
      </c>
      <c r="N5430" s="75" t="n">
        <v>49105.58</v>
      </c>
      <c r="O5430" s="75" t="n">
        <v>73603200</v>
      </c>
      <c r="P5430" s="75" t="n">
        <v>628800</v>
      </c>
      <c r="Q5430" s="79" t="n">
        <v>45120</v>
      </c>
      <c r="AR5430">
        <f>IF($AU$2&lt;&gt;5,NA(),IF(D5430=D5429,0,IF(AND(D14931=D5430,D5431=D5430),O5430+O5431+O14931,IF(D5431=D5430,O5431+O5430,O5430))))</f>
        <v/>
      </c>
      <c r="AS5430">
        <f>IF($AU$2&lt;&gt;5,NA(),IF(D5430=D5429,0,IF(AND(D14931=D5430,D5431=D5430),P5430+P5431+P14931,IF(D5431=D5430,P5431+P5430,P5430))))</f>
        <v/>
      </c>
      <c r="AT5430">
        <f>AR5430-AS5430</f>
        <v/>
      </c>
    </row>
    <row r="5431" ht="15.75" customHeight="1" s="121">
      <c r="B5431">
        <f>D5431&amp;Q5431&amp;E5431</f>
        <v/>
      </c>
      <c r="C5431" s="73" t="inlineStr">
        <is>
          <t>FUTSTK</t>
        </is>
      </c>
      <c r="D5431" s="73" t="inlineStr">
        <is>
          <t>ITC</t>
        </is>
      </c>
      <c r="E5431" s="78" t="n">
        <v>45169</v>
      </c>
      <c r="F5431" s="75" t="n">
        <v>0</v>
      </c>
      <c r="G5431" s="73" t="inlineStr">
        <is>
          <t>XX</t>
        </is>
      </c>
      <c r="H5431" s="75" t="n">
        <v>478.75</v>
      </c>
      <c r="I5431" s="75" t="n">
        <v>481.9</v>
      </c>
      <c r="J5431" s="75" t="n">
        <v>476.3</v>
      </c>
      <c r="K5431" s="75" t="n">
        <v>477.2</v>
      </c>
      <c r="L5431" s="75" t="n">
        <v>477.2</v>
      </c>
      <c r="M5431" s="75" t="n">
        <v>778</v>
      </c>
      <c r="N5431" s="75" t="n">
        <v>5962.48</v>
      </c>
      <c r="O5431" s="75" t="n">
        <v>2896000</v>
      </c>
      <c r="P5431" s="75" t="n">
        <v>550400</v>
      </c>
      <c r="Q5431" s="79" t="n">
        <v>45120</v>
      </c>
      <c r="AR5431">
        <f>IF($AU$2&lt;&gt;5,NA(),IF(D5431=D5430,0,IF(AND(D14932=D5431,D5432=D5431),O5431+O5432+O14932,IF(D5432=D5431,O5432+O5431,O5431))))</f>
        <v/>
      </c>
      <c r="AS5431">
        <f>IF($AU$2&lt;&gt;5,NA(),IF(D5431=D5430,0,IF(AND(D14932=D5431,D5432=D5431),P5431+P5432+P14932,IF(D5432=D5431,P5432+P5431,P5431))))</f>
        <v/>
      </c>
      <c r="AT5431">
        <f>AR5431-AS5431</f>
        <v/>
      </c>
    </row>
    <row r="5432" ht="15.75" customHeight="1" s="121">
      <c r="B5432">
        <f>D5432&amp;Q5432&amp;E5432</f>
        <v/>
      </c>
      <c r="C5432" s="73" t="inlineStr">
        <is>
          <t>FUTSTK</t>
        </is>
      </c>
      <c r="D5432" s="73" t="inlineStr">
        <is>
          <t>ITC</t>
        </is>
      </c>
      <c r="E5432" s="78" t="n">
        <v>45197</v>
      </c>
      <c r="F5432" s="75" t="n">
        <v>0</v>
      </c>
      <c r="G5432" s="73" t="inlineStr">
        <is>
          <t>XX</t>
        </is>
      </c>
      <c r="H5432" s="75" t="n">
        <v>482</v>
      </c>
      <c r="I5432" s="75" t="n">
        <v>485</v>
      </c>
      <c r="J5432" s="75" t="n">
        <v>479.8</v>
      </c>
      <c r="K5432" s="75" t="n">
        <v>479.8</v>
      </c>
      <c r="L5432" s="75" t="n">
        <v>479.15</v>
      </c>
      <c r="M5432" s="75" t="n">
        <v>51</v>
      </c>
      <c r="N5432" s="75" t="n">
        <v>393.66</v>
      </c>
      <c r="O5432" s="75" t="n">
        <v>200000</v>
      </c>
      <c r="P5432" s="75" t="n">
        <v>-3200</v>
      </c>
      <c r="Q5432" s="79" t="n">
        <v>45120</v>
      </c>
      <c r="AR5432">
        <f>IF($AU$2&lt;&gt;5,NA(),IF(D5432=D5431,0,IF(AND(D14933=D5432,D5433=D5432),O5432+O5433+O14933,IF(D5433=D5432,O5433+O5432,O5432))))</f>
        <v/>
      </c>
      <c r="AS5432">
        <f>IF($AU$2&lt;&gt;5,NA(),IF(D5432=D5431,0,IF(AND(D14933=D5432,D5433=D5432),P5432+P5433+P14933,IF(D5433=D5432,P5433+P5432,P5432))))</f>
        <v/>
      </c>
      <c r="AT5432">
        <f>AR5432-AS5432</f>
        <v/>
      </c>
    </row>
    <row r="5433" ht="15.75" customHeight="1" s="121">
      <c r="B5433">
        <f>D5433&amp;Q5433&amp;E5433</f>
        <v/>
      </c>
      <c r="C5433" s="73" t="inlineStr">
        <is>
          <t>FUTSTK</t>
        </is>
      </c>
      <c r="D5433" s="73" t="inlineStr">
        <is>
          <t>JINDALSTEL</t>
        </is>
      </c>
      <c r="E5433" s="78" t="n">
        <v>45134</v>
      </c>
      <c r="F5433" s="75" t="n">
        <v>0</v>
      </c>
      <c r="G5433" s="73" t="inlineStr">
        <is>
          <t>XX</t>
        </is>
      </c>
      <c r="H5433" s="75" t="n">
        <v>631.05</v>
      </c>
      <c r="I5433" s="75" t="n">
        <v>638.5</v>
      </c>
      <c r="J5433" s="75" t="n">
        <v>622.8</v>
      </c>
      <c r="K5433" s="75" t="n">
        <v>635.05</v>
      </c>
      <c r="L5433" s="75" t="n">
        <v>635.05</v>
      </c>
      <c r="M5433" s="75" t="n">
        <v>6169</v>
      </c>
      <c r="N5433" s="75" t="n">
        <v>48688.31</v>
      </c>
      <c r="O5433" s="75" t="n">
        <v>25348750</v>
      </c>
      <c r="P5433" s="75" t="n">
        <v>-355000</v>
      </c>
      <c r="Q5433" s="79" t="n">
        <v>45120</v>
      </c>
      <c r="AR5433">
        <f>IF($AU$2&lt;&gt;5,NA(),IF(D5433=D5432,0,IF(AND(D14934=D5433,D5434=D5433),O5433+O5434+O14934,IF(D5434=D5433,O5434+O5433,O5433))))</f>
        <v/>
      </c>
      <c r="AS5433">
        <f>IF($AU$2&lt;&gt;5,NA(),IF(D5433=D5432,0,IF(AND(D14934=D5433,D5434=D5433),P5433+P5434+P14934,IF(D5434=D5433,P5434+P5433,P5433))))</f>
        <v/>
      </c>
      <c r="AT5433">
        <f>AR5433-AS5433</f>
        <v/>
      </c>
    </row>
    <row r="5434" ht="15.75" customHeight="1" s="121">
      <c r="B5434">
        <f>D5434&amp;Q5434&amp;E5434</f>
        <v/>
      </c>
      <c r="C5434" s="73" t="inlineStr">
        <is>
          <t>FUTSTK</t>
        </is>
      </c>
      <c r="D5434" s="73" t="inlineStr">
        <is>
          <t>JINDALSTEL</t>
        </is>
      </c>
      <c r="E5434" s="78" t="n">
        <v>45169</v>
      </c>
      <c r="F5434" s="75" t="n">
        <v>0</v>
      </c>
      <c r="G5434" s="73" t="inlineStr">
        <is>
          <t>XX</t>
        </is>
      </c>
      <c r="H5434" s="75" t="n">
        <v>634.6</v>
      </c>
      <c r="I5434" s="75" t="n">
        <v>641</v>
      </c>
      <c r="J5434" s="75" t="n">
        <v>626.3</v>
      </c>
      <c r="K5434" s="75" t="n">
        <v>637.85</v>
      </c>
      <c r="L5434" s="75" t="n">
        <v>637.85</v>
      </c>
      <c r="M5434" s="75" t="n">
        <v>348</v>
      </c>
      <c r="N5434" s="75" t="n">
        <v>2762.19</v>
      </c>
      <c r="O5434" s="75" t="n">
        <v>351250</v>
      </c>
      <c r="P5434" s="75" t="n">
        <v>37500</v>
      </c>
      <c r="Q5434" s="79" t="n">
        <v>45120</v>
      </c>
      <c r="AR5434">
        <f>IF($AU$2&lt;&gt;5,NA(),IF(D5434=D5433,0,IF(AND(D14935=D5434,D5435=D5434),O5434+O5435+O14935,IF(D5435=D5434,O5435+O5434,O5434))))</f>
        <v/>
      </c>
      <c r="AS5434">
        <f>IF($AU$2&lt;&gt;5,NA(),IF(D5434=D5433,0,IF(AND(D14935=D5434,D5435=D5434),P5434+P5435+P14935,IF(D5435=D5434,P5435+P5434,P5434))))</f>
        <v/>
      </c>
      <c r="AT5434">
        <f>AR5434-AS5434</f>
        <v/>
      </c>
    </row>
    <row r="5435" ht="15.75" customHeight="1" s="121">
      <c r="B5435">
        <f>D5435&amp;Q5435&amp;E5435</f>
        <v/>
      </c>
      <c r="C5435" s="73" t="inlineStr">
        <is>
          <t>FUTSTK</t>
        </is>
      </c>
      <c r="D5435" s="73" t="inlineStr">
        <is>
          <t>JINDALSTEL</t>
        </is>
      </c>
      <c r="E5435" s="78" t="n">
        <v>45197</v>
      </c>
      <c r="F5435" s="75" t="n">
        <v>0</v>
      </c>
      <c r="G5435" s="73" t="inlineStr">
        <is>
          <t>XX</t>
        </is>
      </c>
      <c r="H5435" s="75" t="n">
        <v>639.1</v>
      </c>
      <c r="I5435" s="75" t="n">
        <v>639.1</v>
      </c>
      <c r="J5435" s="75" t="n">
        <v>635.25</v>
      </c>
      <c r="K5435" s="75" t="n">
        <v>639</v>
      </c>
      <c r="L5435" s="75" t="n">
        <v>639</v>
      </c>
      <c r="M5435" s="75" t="n">
        <v>3</v>
      </c>
      <c r="N5435" s="75" t="n">
        <v>23.91</v>
      </c>
      <c r="O5435" s="75" t="n">
        <v>25000</v>
      </c>
      <c r="P5435" s="75" t="n">
        <v>2500</v>
      </c>
      <c r="Q5435" s="79" t="n">
        <v>45120</v>
      </c>
      <c r="AR5435">
        <f>IF($AU$2&lt;&gt;5,NA(),IF(D5435=D5434,0,IF(AND(D14936=D5435,D5436=D5435),O5435+O5436+O14936,IF(D5436=D5435,O5436+O5435,O5435))))</f>
        <v/>
      </c>
      <c r="AS5435">
        <f>IF($AU$2&lt;&gt;5,NA(),IF(D5435=D5434,0,IF(AND(D14936=D5435,D5436=D5435),P5435+P5436+P14936,IF(D5436=D5435,P5436+P5435,P5435))))</f>
        <v/>
      </c>
      <c r="AT5435">
        <f>AR5435-AS5435</f>
        <v/>
      </c>
    </row>
    <row r="5436" ht="15.75" customHeight="1" s="121">
      <c r="B5436">
        <f>D5436&amp;Q5436&amp;E5436</f>
        <v/>
      </c>
      <c r="C5436" s="73" t="inlineStr">
        <is>
          <t>FUTSTK</t>
        </is>
      </c>
      <c r="D5436" s="73" t="inlineStr">
        <is>
          <t>JKCEMENT</t>
        </is>
      </c>
      <c r="E5436" s="78" t="n">
        <v>45134</v>
      </c>
      <c r="F5436" s="75" t="n">
        <v>0</v>
      </c>
      <c r="G5436" s="73" t="inlineStr">
        <is>
          <t>XX</t>
        </is>
      </c>
      <c r="H5436" s="75" t="n">
        <v>3301</v>
      </c>
      <c r="I5436" s="75" t="n">
        <v>3340</v>
      </c>
      <c r="J5436" s="75" t="n">
        <v>3244.85</v>
      </c>
      <c r="K5436" s="75" t="n">
        <v>3269.35</v>
      </c>
      <c r="L5436" s="75" t="n">
        <v>3269.35</v>
      </c>
      <c r="M5436" s="75" t="n">
        <v>652</v>
      </c>
      <c r="N5436" s="75" t="n">
        <v>5351.72</v>
      </c>
      <c r="O5436" s="75" t="n">
        <v>319250</v>
      </c>
      <c r="P5436" s="75" t="n">
        <v>22000</v>
      </c>
      <c r="Q5436" s="79" t="n">
        <v>45120</v>
      </c>
      <c r="AR5436">
        <f>IF($AU$2&lt;&gt;5,NA(),IF(D5436=D5435,0,IF(AND(D14937=D5436,D5437=D5436),O5436+O5437+O14937,IF(D5437=D5436,O5437+O5436,O5436))))</f>
        <v/>
      </c>
      <c r="AS5436">
        <f>IF($AU$2&lt;&gt;5,NA(),IF(D5436=D5435,0,IF(AND(D14937=D5436,D5437=D5436),P5436+P5437+P14937,IF(D5437=D5436,P5437+P5436,P5436))))</f>
        <v/>
      </c>
      <c r="AT5436">
        <f>AR5436-AS5436</f>
        <v/>
      </c>
    </row>
    <row r="5437" ht="15.75" customHeight="1" s="121">
      <c r="B5437">
        <f>D5437&amp;Q5437&amp;E5437</f>
        <v/>
      </c>
      <c r="C5437" s="73" t="inlineStr">
        <is>
          <t>FUTSTK</t>
        </is>
      </c>
      <c r="D5437" s="73" t="inlineStr">
        <is>
          <t>JKCEMENT</t>
        </is>
      </c>
      <c r="E5437" s="78" t="n">
        <v>45169</v>
      </c>
      <c r="F5437" s="75" t="n">
        <v>0</v>
      </c>
      <c r="G5437" s="73" t="inlineStr">
        <is>
          <t>XX</t>
        </is>
      </c>
      <c r="H5437" s="75" t="n">
        <v>3294.65</v>
      </c>
      <c r="I5437" s="75" t="n">
        <v>3312</v>
      </c>
      <c r="J5437" s="75" t="n">
        <v>3229.95</v>
      </c>
      <c r="K5437" s="75" t="n">
        <v>3237.1</v>
      </c>
      <c r="L5437" s="75" t="n">
        <v>3338.25</v>
      </c>
      <c r="M5437" s="75" t="n">
        <v>28</v>
      </c>
      <c r="N5437" s="75" t="n">
        <v>228.43</v>
      </c>
      <c r="O5437" s="75" t="n">
        <v>13000</v>
      </c>
      <c r="P5437" s="75" t="n">
        <v>1500</v>
      </c>
      <c r="Q5437" s="79" t="n">
        <v>45120</v>
      </c>
      <c r="AR5437">
        <f>IF($AU$2&lt;&gt;5,NA(),IF(D5437=D5436,0,IF(AND(D14938=D5437,D5438=D5437),O5437+O5438+O14938,IF(D5438=D5437,O5438+O5437,O5437))))</f>
        <v/>
      </c>
      <c r="AS5437">
        <f>IF($AU$2&lt;&gt;5,NA(),IF(D5437=D5436,0,IF(AND(D14938=D5437,D5438=D5437),P5437+P5438+P14938,IF(D5438=D5437,P5438+P5437,P5437))))</f>
        <v/>
      </c>
      <c r="AT5437">
        <f>AR5437-AS5437</f>
        <v/>
      </c>
    </row>
    <row r="5438" ht="15.75" customHeight="1" s="121">
      <c r="B5438">
        <f>D5438&amp;Q5438&amp;E5438</f>
        <v/>
      </c>
      <c r="C5438" s="73" t="inlineStr">
        <is>
          <t>FUTSTK</t>
        </is>
      </c>
      <c r="D5438" s="73" t="inlineStr">
        <is>
          <t>JKCEMENT</t>
        </is>
      </c>
      <c r="E5438" s="78" t="n">
        <v>45197</v>
      </c>
      <c r="F5438" s="75" t="n">
        <v>0</v>
      </c>
      <c r="G5438" s="73" t="inlineStr">
        <is>
          <t>XX</t>
        </is>
      </c>
      <c r="H5438" s="75" t="n">
        <v>3260</v>
      </c>
      <c r="I5438" s="75" t="n">
        <v>3260</v>
      </c>
      <c r="J5438" s="75" t="n">
        <v>3260</v>
      </c>
      <c r="K5438" s="75" t="n">
        <v>3260</v>
      </c>
      <c r="L5438" s="75" t="n">
        <v>3356.5</v>
      </c>
      <c r="M5438" s="75" t="n">
        <v>1</v>
      </c>
      <c r="N5438" s="75" t="n">
        <v>8.15</v>
      </c>
      <c r="O5438" s="75" t="n">
        <v>750</v>
      </c>
      <c r="P5438" s="75" t="n">
        <v>250</v>
      </c>
      <c r="Q5438" s="79" t="n">
        <v>45120</v>
      </c>
      <c r="AR5438">
        <f>IF($AU$2&lt;&gt;5,NA(),IF(D5438=D5437,0,IF(AND(D14939=D5438,D5439=D5438),O5438+O5439+O14939,IF(D5439=D5438,O5439+O5438,O5438))))</f>
        <v/>
      </c>
      <c r="AS5438">
        <f>IF($AU$2&lt;&gt;5,NA(),IF(D5438=D5437,0,IF(AND(D14939=D5438,D5439=D5438),P5438+P5439+P14939,IF(D5439=D5438,P5439+P5438,P5438))))</f>
        <v/>
      </c>
      <c r="AT5438">
        <f>AR5438-AS5438</f>
        <v/>
      </c>
    </row>
    <row r="5439" ht="15.75" customHeight="1" s="121">
      <c r="B5439">
        <f>D5439&amp;Q5439&amp;E5439</f>
        <v/>
      </c>
      <c r="C5439" s="73" t="inlineStr">
        <is>
          <t>FUTSTK</t>
        </is>
      </c>
      <c r="D5439" s="73" t="inlineStr">
        <is>
          <t>JSWSTEEL</t>
        </is>
      </c>
      <c r="E5439" s="78" t="n">
        <v>45134</v>
      </c>
      <c r="F5439" s="75" t="n">
        <v>0</v>
      </c>
      <c r="G5439" s="73" t="inlineStr">
        <is>
          <t>XX</t>
        </is>
      </c>
      <c r="H5439" s="75" t="n">
        <v>810</v>
      </c>
      <c r="I5439" s="75" t="n">
        <v>814.9</v>
      </c>
      <c r="J5439" s="75" t="n">
        <v>797.35</v>
      </c>
      <c r="K5439" s="75" t="n">
        <v>803.3</v>
      </c>
      <c r="L5439" s="75" t="n">
        <v>803.3</v>
      </c>
      <c r="M5439" s="75" t="n">
        <v>6082</v>
      </c>
      <c r="N5439" s="75" t="n">
        <v>66210.7</v>
      </c>
      <c r="O5439" s="75" t="n">
        <v>22449150</v>
      </c>
      <c r="P5439" s="75" t="n">
        <v>-1721250</v>
      </c>
      <c r="Q5439" s="79" t="n">
        <v>45120</v>
      </c>
      <c r="AR5439">
        <f>IF($AU$2&lt;&gt;5,NA(),IF(D5439=D5438,0,IF(AND(D14940=D5439,D5440=D5439),O5439+O5440+O14940,IF(D5440=D5439,O5440+O5439,O5439))))</f>
        <v/>
      </c>
      <c r="AS5439">
        <f>IF($AU$2&lt;&gt;5,NA(),IF(D5439=D5438,0,IF(AND(D14940=D5439,D5440=D5439),P5439+P5440+P14940,IF(D5440=D5439,P5440+P5439,P5439))))</f>
        <v/>
      </c>
      <c r="AT5439">
        <f>AR5439-AS5439</f>
        <v/>
      </c>
    </row>
    <row r="5440" ht="15.75" customHeight="1" s="121">
      <c r="B5440">
        <f>D5440&amp;Q5440&amp;E5440</f>
        <v/>
      </c>
      <c r="C5440" s="73" t="inlineStr">
        <is>
          <t>FUTSTK</t>
        </is>
      </c>
      <c r="D5440" s="73" t="inlineStr">
        <is>
          <t>JSWSTEEL</t>
        </is>
      </c>
      <c r="E5440" s="78" t="n">
        <v>45169</v>
      </c>
      <c r="F5440" s="75" t="n">
        <v>0</v>
      </c>
      <c r="G5440" s="73" t="inlineStr">
        <is>
          <t>XX</t>
        </is>
      </c>
      <c r="H5440" s="75" t="n">
        <v>811.45</v>
      </c>
      <c r="I5440" s="75" t="n">
        <v>818.05</v>
      </c>
      <c r="J5440" s="75" t="n">
        <v>802.1</v>
      </c>
      <c r="K5440" s="75" t="n">
        <v>807.75</v>
      </c>
      <c r="L5440" s="75" t="n">
        <v>807.75</v>
      </c>
      <c r="M5440" s="75" t="n">
        <v>506</v>
      </c>
      <c r="N5440" s="75" t="n">
        <v>5538.52</v>
      </c>
      <c r="O5440" s="75" t="n">
        <v>2475900</v>
      </c>
      <c r="P5440" s="75" t="n">
        <v>118800</v>
      </c>
      <c r="Q5440" s="79" t="n">
        <v>45120</v>
      </c>
      <c r="AR5440">
        <f>IF($AU$2&lt;&gt;5,NA(),IF(D5440=D5439,0,IF(AND(D14941=D5440,D5441=D5440),O5440+O5441+O14941,IF(D5441=D5440,O5441+O5440,O5440))))</f>
        <v/>
      </c>
      <c r="AS5440">
        <f>IF($AU$2&lt;&gt;5,NA(),IF(D5440=D5439,0,IF(AND(D14941=D5440,D5441=D5440),P5440+P5441+P14941,IF(D5441=D5440,P5441+P5440,P5440))))</f>
        <v/>
      </c>
      <c r="AT5440">
        <f>AR5440-AS5440</f>
        <v/>
      </c>
    </row>
    <row r="5441" ht="15.75" customHeight="1" s="121">
      <c r="B5441">
        <f>D5441&amp;Q5441&amp;E5441</f>
        <v/>
      </c>
      <c r="C5441" s="73" t="inlineStr">
        <is>
          <t>FUTSTK</t>
        </is>
      </c>
      <c r="D5441" s="73" t="inlineStr">
        <is>
          <t>JSWSTEEL</t>
        </is>
      </c>
      <c r="E5441" s="78" t="n">
        <v>45197</v>
      </c>
      <c r="F5441" s="75" t="n">
        <v>0</v>
      </c>
      <c r="G5441" s="73" t="inlineStr">
        <is>
          <t>XX</t>
        </is>
      </c>
      <c r="H5441" s="75" t="n">
        <v>809</v>
      </c>
      <c r="I5441" s="75" t="n">
        <v>820</v>
      </c>
      <c r="J5441" s="75" t="n">
        <v>809</v>
      </c>
      <c r="K5441" s="75" t="n">
        <v>809</v>
      </c>
      <c r="L5441" s="75" t="n">
        <v>809</v>
      </c>
      <c r="M5441" s="75" t="n">
        <v>14</v>
      </c>
      <c r="N5441" s="75" t="n">
        <v>153.57</v>
      </c>
      <c r="O5441" s="75" t="n">
        <v>24300</v>
      </c>
      <c r="P5441" s="75" t="n">
        <v>-2700</v>
      </c>
      <c r="Q5441" s="79" t="n">
        <v>45120</v>
      </c>
      <c r="AR5441">
        <f>IF($AU$2&lt;&gt;5,NA(),IF(D5441=D5440,0,IF(AND(D14942=D5441,D5442=D5441),O5441+O5442+O14942,IF(D5442=D5441,O5442+O5441,O5441))))</f>
        <v/>
      </c>
      <c r="AS5441">
        <f>IF($AU$2&lt;&gt;5,NA(),IF(D5441=D5440,0,IF(AND(D14942=D5441,D5442=D5441),P5441+P5442+P14942,IF(D5442=D5441,P5442+P5441,P5441))))</f>
        <v/>
      </c>
      <c r="AT5441">
        <f>AR5441-AS5441</f>
        <v/>
      </c>
    </row>
    <row r="5442" ht="15.75" customHeight="1" s="121">
      <c r="B5442">
        <f>D5442&amp;Q5442&amp;E5442</f>
        <v/>
      </c>
      <c r="C5442" s="73" t="inlineStr">
        <is>
          <t>FUTSTK</t>
        </is>
      </c>
      <c r="D5442" s="73" t="inlineStr">
        <is>
          <t>JUBLFOOD</t>
        </is>
      </c>
      <c r="E5442" s="78" t="n">
        <v>45134</v>
      </c>
      <c r="F5442" s="75" t="n">
        <v>0</v>
      </c>
      <c r="G5442" s="73" t="inlineStr">
        <is>
          <t>XX</t>
        </is>
      </c>
      <c r="H5442" s="75" t="n">
        <v>479.5</v>
      </c>
      <c r="I5442" s="75" t="n">
        <v>482</v>
      </c>
      <c r="J5442" s="75" t="n">
        <v>462.1</v>
      </c>
      <c r="K5442" s="75" t="n">
        <v>467.2</v>
      </c>
      <c r="L5442" s="75" t="n">
        <v>467.2</v>
      </c>
      <c r="M5442" s="75" t="n">
        <v>4768</v>
      </c>
      <c r="N5442" s="75" t="n">
        <v>28038.49</v>
      </c>
      <c r="O5442" s="75" t="n">
        <v>20610000</v>
      </c>
      <c r="P5442" s="75" t="n">
        <v>696250</v>
      </c>
      <c r="Q5442" s="79" t="n">
        <v>45120</v>
      </c>
      <c r="AR5442">
        <f>IF($AU$2&lt;&gt;5,NA(),IF(D5442=D5441,0,IF(AND(D14943=D5442,D5443=D5442),O5442+O5443+O14943,IF(D5443=D5442,O5443+O5442,O5442))))</f>
        <v/>
      </c>
      <c r="AS5442">
        <f>IF($AU$2&lt;&gt;5,NA(),IF(D5442=D5441,0,IF(AND(D14943=D5442,D5443=D5442),P5442+P5443+P14943,IF(D5443=D5442,P5443+P5442,P5442))))</f>
        <v/>
      </c>
      <c r="AT5442">
        <f>AR5442-AS5442</f>
        <v/>
      </c>
    </row>
    <row r="5443" ht="15.75" customHeight="1" s="121">
      <c r="B5443">
        <f>D5443&amp;Q5443&amp;E5443</f>
        <v/>
      </c>
      <c r="C5443" s="73" t="inlineStr">
        <is>
          <t>FUTSTK</t>
        </is>
      </c>
      <c r="D5443" s="73" t="inlineStr">
        <is>
          <t>JUBLFOOD</t>
        </is>
      </c>
      <c r="E5443" s="78" t="n">
        <v>45169</v>
      </c>
      <c r="F5443" s="75" t="n">
        <v>0</v>
      </c>
      <c r="G5443" s="73" t="inlineStr">
        <is>
          <t>XX</t>
        </is>
      </c>
      <c r="H5443" s="75" t="n">
        <v>473.8</v>
      </c>
      <c r="I5443" s="75" t="n">
        <v>477.3</v>
      </c>
      <c r="J5443" s="75" t="n">
        <v>458.25</v>
      </c>
      <c r="K5443" s="75" t="n">
        <v>462.85</v>
      </c>
      <c r="L5443" s="75" t="n">
        <v>462.85</v>
      </c>
      <c r="M5443" s="75" t="n">
        <v>795</v>
      </c>
      <c r="N5443" s="75" t="n">
        <v>4629.7</v>
      </c>
      <c r="O5443" s="75" t="n">
        <v>1680000</v>
      </c>
      <c r="P5443" s="75" t="n">
        <v>372500</v>
      </c>
      <c r="Q5443" s="79" t="n">
        <v>45120</v>
      </c>
      <c r="AR5443">
        <f>IF($AU$2&lt;&gt;5,NA(),IF(D5443=D5442,0,IF(AND(D14944=D5443,D5444=D5443),O5443+O5444+O14944,IF(D5444=D5443,O5444+O5443,O5443))))</f>
        <v/>
      </c>
      <c r="AS5443">
        <f>IF($AU$2&lt;&gt;5,NA(),IF(D5443=D5442,0,IF(AND(D14944=D5443,D5444=D5443),P5443+P5444+P14944,IF(D5444=D5443,P5444+P5443,P5443))))</f>
        <v/>
      </c>
      <c r="AT5443">
        <f>AR5443-AS5443</f>
        <v/>
      </c>
    </row>
    <row r="5444" ht="15.75" customHeight="1" s="121">
      <c r="B5444">
        <f>D5444&amp;Q5444&amp;E5444</f>
        <v/>
      </c>
      <c r="C5444" s="73" t="inlineStr">
        <is>
          <t>FUTSTK</t>
        </is>
      </c>
      <c r="D5444" s="73" t="inlineStr">
        <is>
          <t>JUBLFOOD</t>
        </is>
      </c>
      <c r="E5444" s="78" t="n">
        <v>45197</v>
      </c>
      <c r="F5444" s="75" t="n">
        <v>0</v>
      </c>
      <c r="G5444" s="73" t="inlineStr">
        <is>
          <t>XX</t>
        </is>
      </c>
      <c r="H5444" s="75" t="n">
        <v>473</v>
      </c>
      <c r="I5444" s="75" t="n">
        <v>474</v>
      </c>
      <c r="J5444" s="75" t="n">
        <v>457</v>
      </c>
      <c r="K5444" s="75" t="n">
        <v>459.4</v>
      </c>
      <c r="L5444" s="75" t="n">
        <v>478.3</v>
      </c>
      <c r="M5444" s="75" t="n">
        <v>35</v>
      </c>
      <c r="N5444" s="75" t="n">
        <v>202.98</v>
      </c>
      <c r="O5444" s="75" t="n">
        <v>265000</v>
      </c>
      <c r="P5444" s="75" t="n">
        <v>28750</v>
      </c>
      <c r="Q5444" s="79" t="n">
        <v>45120</v>
      </c>
      <c r="AR5444">
        <f>IF($AU$2&lt;&gt;5,NA(),IF(D5444=D5443,0,IF(AND(D14945=D5444,D5445=D5444),O5444+O5445+O14945,IF(D5445=D5444,O5445+O5444,O5444))))</f>
        <v/>
      </c>
      <c r="AS5444">
        <f>IF($AU$2&lt;&gt;5,NA(),IF(D5444=D5443,0,IF(AND(D14945=D5444,D5445=D5444),P5444+P5445+P14945,IF(D5445=D5444,P5445+P5444,P5444))))</f>
        <v/>
      </c>
      <c r="AT5444">
        <f>AR5444-AS5444</f>
        <v/>
      </c>
    </row>
    <row r="5445" ht="15.75" customHeight="1" s="121">
      <c r="B5445">
        <f>D5445&amp;Q5445&amp;E5445</f>
        <v/>
      </c>
      <c r="C5445" s="73" t="inlineStr">
        <is>
          <t>FUTSTK</t>
        </is>
      </c>
      <c r="D5445" s="73" t="inlineStr">
        <is>
          <t>KOTAKBANK</t>
        </is>
      </c>
      <c r="E5445" s="78" t="n">
        <v>45134</v>
      </c>
      <c r="F5445" s="75" t="n">
        <v>0</v>
      </c>
      <c r="G5445" s="73" t="inlineStr">
        <is>
          <t>XX</t>
        </is>
      </c>
      <c r="H5445" s="75" t="n">
        <v>1893.95</v>
      </c>
      <c r="I5445" s="75" t="n">
        <v>1904.8</v>
      </c>
      <c r="J5445" s="75" t="n">
        <v>1873.55</v>
      </c>
      <c r="K5445" s="75" t="n">
        <v>1876.75</v>
      </c>
      <c r="L5445" s="75" t="n">
        <v>1876.75</v>
      </c>
      <c r="M5445" s="75" t="n">
        <v>14821</v>
      </c>
      <c r="N5445" s="75" t="n">
        <v>111941.3</v>
      </c>
      <c r="O5445" s="75" t="n">
        <v>23543600</v>
      </c>
      <c r="P5445" s="75" t="n">
        <v>-376800</v>
      </c>
      <c r="Q5445" s="79" t="n">
        <v>45120</v>
      </c>
      <c r="AR5445">
        <f>IF($AU$2&lt;&gt;5,NA(),IF(D5445=D5444,0,IF(AND(D14946=D5445,D5446=D5445),O5445+O5446+O14946,IF(D5446=D5445,O5446+O5445,O5445))))</f>
        <v/>
      </c>
      <c r="AS5445">
        <f>IF($AU$2&lt;&gt;5,NA(),IF(D5445=D5444,0,IF(AND(D14946=D5445,D5446=D5445),P5445+P5446+P14946,IF(D5446=D5445,P5446+P5445,P5445))))</f>
        <v/>
      </c>
      <c r="AT5445">
        <f>AR5445-AS5445</f>
        <v/>
      </c>
    </row>
    <row r="5446" ht="15.75" customHeight="1" s="121">
      <c r="B5446">
        <f>D5446&amp;Q5446&amp;E5446</f>
        <v/>
      </c>
      <c r="C5446" s="73" t="inlineStr">
        <is>
          <t>FUTSTK</t>
        </is>
      </c>
      <c r="D5446" s="73" t="inlineStr">
        <is>
          <t>KOTAKBANK</t>
        </is>
      </c>
      <c r="E5446" s="78" t="n">
        <v>45169</v>
      </c>
      <c r="F5446" s="75" t="n">
        <v>0</v>
      </c>
      <c r="G5446" s="73" t="inlineStr">
        <is>
          <t>XX</t>
        </is>
      </c>
      <c r="H5446" s="75" t="n">
        <v>1902.15</v>
      </c>
      <c r="I5446" s="75" t="n">
        <v>1916.95</v>
      </c>
      <c r="J5446" s="75" t="n">
        <v>1883.5</v>
      </c>
      <c r="K5446" s="75" t="n">
        <v>1887.6</v>
      </c>
      <c r="L5446" s="75" t="n">
        <v>1887.6</v>
      </c>
      <c r="M5446" s="75" t="n">
        <v>1074</v>
      </c>
      <c r="N5446" s="75" t="n">
        <v>8158.78</v>
      </c>
      <c r="O5446" s="75" t="n">
        <v>677200</v>
      </c>
      <c r="P5446" s="75" t="n">
        <v>96000</v>
      </c>
      <c r="Q5446" s="79" t="n">
        <v>45120</v>
      </c>
      <c r="AR5446">
        <f>IF($AU$2&lt;&gt;5,NA(),IF(D5446=D5445,0,IF(AND(D14947=D5446,D5447=D5446),O5446+O5447+O14947,IF(D5447=D5446,O5447+O5446,O5446))))</f>
        <v/>
      </c>
      <c r="AS5446">
        <f>IF($AU$2&lt;&gt;5,NA(),IF(D5446=D5445,0,IF(AND(D14947=D5446,D5447=D5446),P5446+P5447+P14947,IF(D5447=D5446,P5447+P5446,P5446))))</f>
        <v/>
      </c>
      <c r="AT5446">
        <f>AR5446-AS5446</f>
        <v/>
      </c>
    </row>
    <row r="5447" ht="15.75" customHeight="1" s="121">
      <c r="B5447">
        <f>D5447&amp;Q5447&amp;E5447</f>
        <v/>
      </c>
      <c r="C5447" s="73" t="inlineStr">
        <is>
          <t>FUTSTK</t>
        </is>
      </c>
      <c r="D5447" s="73" t="inlineStr">
        <is>
          <t>KOTAKBANK</t>
        </is>
      </c>
      <c r="E5447" s="78" t="n">
        <v>45197</v>
      </c>
      <c r="F5447" s="75" t="n">
        <v>0</v>
      </c>
      <c r="G5447" s="73" t="inlineStr">
        <is>
          <t>XX</t>
        </is>
      </c>
      <c r="H5447" s="75" t="n">
        <v>1919.95</v>
      </c>
      <c r="I5447" s="75" t="n">
        <v>1923.7</v>
      </c>
      <c r="J5447" s="75" t="n">
        <v>1901</v>
      </c>
      <c r="K5447" s="75" t="n">
        <v>1901.5</v>
      </c>
      <c r="L5447" s="75" t="n">
        <v>1901.5</v>
      </c>
      <c r="M5447" s="75" t="n">
        <v>41</v>
      </c>
      <c r="N5447" s="75" t="n">
        <v>313.77</v>
      </c>
      <c r="O5447" s="75" t="n">
        <v>51600</v>
      </c>
      <c r="P5447" s="75" t="n">
        <v>5200</v>
      </c>
      <c r="Q5447" s="79" t="n">
        <v>45120</v>
      </c>
      <c r="AR5447">
        <f>IF($AU$2&lt;&gt;5,NA(),IF(D5447=D5446,0,IF(AND(D14948=D5447,D5448=D5447),O5447+O5448+O14948,IF(D5448=D5447,O5448+O5447,O5447))))</f>
        <v/>
      </c>
      <c r="AS5447">
        <f>IF($AU$2&lt;&gt;5,NA(),IF(D5447=D5446,0,IF(AND(D14948=D5447,D5448=D5447),P5447+P5448+P14948,IF(D5448=D5447,P5448+P5447,P5447))))</f>
        <v/>
      </c>
      <c r="AT5447">
        <f>AR5447-AS5447</f>
        <v/>
      </c>
    </row>
    <row r="5448" ht="15.75" customHeight="1" s="121">
      <c r="B5448">
        <f>D5448&amp;Q5448&amp;E5448</f>
        <v/>
      </c>
      <c r="C5448" s="73" t="inlineStr">
        <is>
          <t>FUTSTK</t>
        </is>
      </c>
      <c r="D5448" s="73" t="inlineStr">
        <is>
          <t>L&amp;TFH</t>
        </is>
      </c>
      <c r="E5448" s="78" t="n">
        <v>45134</v>
      </c>
      <c r="F5448" s="75" t="n">
        <v>0</v>
      </c>
      <c r="G5448" s="73" t="inlineStr">
        <is>
          <t>XX</t>
        </is>
      </c>
      <c r="H5448" s="75" t="n">
        <v>133.95</v>
      </c>
      <c r="I5448" s="75" t="n">
        <v>134.65</v>
      </c>
      <c r="J5448" s="75" t="n">
        <v>130.1</v>
      </c>
      <c r="K5448" s="75" t="n">
        <v>131.1</v>
      </c>
      <c r="L5448" s="75" t="n">
        <v>131.1</v>
      </c>
      <c r="M5448" s="75" t="n">
        <v>1487</v>
      </c>
      <c r="N5448" s="75" t="n">
        <v>17513.15</v>
      </c>
      <c r="O5448" s="75" t="n">
        <v>76915956</v>
      </c>
      <c r="P5448" s="75" t="n">
        <v>-1811572</v>
      </c>
      <c r="Q5448" s="79" t="n">
        <v>45120</v>
      </c>
      <c r="AR5448">
        <f>IF($AU$2&lt;&gt;5,NA(),IF(D5448=D5447,0,IF(AND(D14949=D5448,D5449=D5448),O5448+O5449+O14949,IF(D5449=D5448,O5449+O5448,O5448))))</f>
        <v/>
      </c>
      <c r="AS5448">
        <f>IF($AU$2&lt;&gt;5,NA(),IF(D5448=D5447,0,IF(AND(D14949=D5448,D5449=D5448),P5448+P5449+P14949,IF(D5449=D5448,P5449+P5448,P5448))))</f>
        <v/>
      </c>
      <c r="AT5448">
        <f>AR5448-AS5448</f>
        <v/>
      </c>
    </row>
    <row r="5449" ht="15.75" customHeight="1" s="121">
      <c r="B5449">
        <f>D5449&amp;Q5449&amp;E5449</f>
        <v/>
      </c>
      <c r="C5449" s="73" t="inlineStr">
        <is>
          <t>FUTSTK</t>
        </is>
      </c>
      <c r="D5449" s="73" t="inlineStr">
        <is>
          <t>L&amp;TFH</t>
        </is>
      </c>
      <c r="E5449" s="78" t="n">
        <v>45169</v>
      </c>
      <c r="F5449" s="75" t="n">
        <v>0</v>
      </c>
      <c r="G5449" s="73" t="inlineStr">
        <is>
          <t>XX</t>
        </is>
      </c>
      <c r="H5449" s="75" t="n">
        <v>134.9</v>
      </c>
      <c r="I5449" s="75" t="n">
        <v>135.3</v>
      </c>
      <c r="J5449" s="75" t="n">
        <v>131</v>
      </c>
      <c r="K5449" s="75" t="n">
        <v>132</v>
      </c>
      <c r="L5449" s="75" t="n">
        <v>132</v>
      </c>
      <c r="M5449" s="75" t="n">
        <v>136</v>
      </c>
      <c r="N5449" s="75" t="n">
        <v>1611.87</v>
      </c>
      <c r="O5449" s="75" t="n">
        <v>6916100</v>
      </c>
      <c r="P5449" s="75" t="n">
        <v>62468</v>
      </c>
      <c r="Q5449" s="79" t="n">
        <v>45120</v>
      </c>
      <c r="AR5449">
        <f>IF($AU$2&lt;&gt;5,NA(),IF(D5449=D5448,0,IF(AND(D14950=D5449,D5450=D5449),O5449+O5450+O14950,IF(D5450=D5449,O5450+O5449,O5449))))</f>
        <v/>
      </c>
      <c r="AS5449">
        <f>IF($AU$2&lt;&gt;5,NA(),IF(D5449=D5448,0,IF(AND(D14950=D5449,D5450=D5449),P5449+P5450+P14950,IF(D5450=D5449,P5450+P5449,P5449))))</f>
        <v/>
      </c>
      <c r="AT5449">
        <f>AR5449-AS5449</f>
        <v/>
      </c>
    </row>
    <row r="5450" ht="15.75" customHeight="1" s="121">
      <c r="B5450">
        <f>D5450&amp;Q5450&amp;E5450</f>
        <v/>
      </c>
      <c r="C5450" s="73" t="inlineStr">
        <is>
          <t>FUTSTK</t>
        </is>
      </c>
      <c r="D5450" s="73" t="inlineStr">
        <is>
          <t>L&amp;TFH</t>
        </is>
      </c>
      <c r="E5450" s="78" t="n">
        <v>45197</v>
      </c>
      <c r="F5450" s="75" t="n">
        <v>0</v>
      </c>
      <c r="G5450" s="73" t="inlineStr">
        <is>
          <t>XX</t>
        </is>
      </c>
      <c r="H5450" s="75" t="n">
        <v>135.75</v>
      </c>
      <c r="I5450" s="75" t="n">
        <v>135.75</v>
      </c>
      <c r="J5450" s="75" t="n">
        <v>132.6</v>
      </c>
      <c r="K5450" s="75" t="n">
        <v>132.6</v>
      </c>
      <c r="L5450" s="75" t="n">
        <v>134.85</v>
      </c>
      <c r="M5450" s="75" t="n">
        <v>7</v>
      </c>
      <c r="N5450" s="75" t="n">
        <v>83.89</v>
      </c>
      <c r="O5450" s="75" t="n">
        <v>410504</v>
      </c>
      <c r="P5450" s="75" t="n">
        <v>-8924</v>
      </c>
      <c r="Q5450" s="79" t="n">
        <v>45120</v>
      </c>
      <c r="AR5450">
        <f>IF($AU$2&lt;&gt;5,NA(),IF(D5450=D5449,0,IF(AND(D14951=D5450,D5451=D5450),O5450+O5451+O14951,IF(D5451=D5450,O5451+O5450,O5450))))</f>
        <v/>
      </c>
      <c r="AS5450">
        <f>IF($AU$2&lt;&gt;5,NA(),IF(D5450=D5449,0,IF(AND(D14951=D5450,D5451=D5450),P5450+P5451+P14951,IF(D5451=D5450,P5451+P5450,P5450))))</f>
        <v/>
      </c>
      <c r="AT5450">
        <f>AR5450-AS5450</f>
        <v/>
      </c>
    </row>
    <row r="5451" ht="15.75" customHeight="1" s="121">
      <c r="B5451">
        <f>D5451&amp;Q5451&amp;E5451</f>
        <v/>
      </c>
      <c r="C5451" s="73" t="inlineStr">
        <is>
          <t>FUTSTK</t>
        </is>
      </c>
      <c r="D5451" s="73" t="inlineStr">
        <is>
          <t>LALPATHLAB</t>
        </is>
      </c>
      <c r="E5451" s="78" t="n">
        <v>45134</v>
      </c>
      <c r="F5451" s="75" t="n">
        <v>0</v>
      </c>
      <c r="G5451" s="73" t="inlineStr">
        <is>
          <t>XX</t>
        </is>
      </c>
      <c r="H5451" s="75" t="n">
        <v>2380.85</v>
      </c>
      <c r="I5451" s="75" t="n">
        <v>2396.85</v>
      </c>
      <c r="J5451" s="75" t="n">
        <v>2347.75</v>
      </c>
      <c r="K5451" s="75" t="n">
        <v>2358.25</v>
      </c>
      <c r="L5451" s="75" t="n">
        <v>2358.25</v>
      </c>
      <c r="M5451" s="75" t="n">
        <v>653</v>
      </c>
      <c r="N5451" s="75" t="n">
        <v>4642.89</v>
      </c>
      <c r="O5451" s="75" t="n">
        <v>778200</v>
      </c>
      <c r="P5451" s="75" t="n">
        <v>-10800</v>
      </c>
      <c r="Q5451" s="79" t="n">
        <v>45120</v>
      </c>
      <c r="AR5451">
        <f>IF($AU$2&lt;&gt;5,NA(),IF(D5451=D5450,0,IF(AND(D14952=D5451,D5452=D5451),O5451+O5452+O14952,IF(D5452=D5451,O5452+O5451,O5451))))</f>
        <v/>
      </c>
      <c r="AS5451">
        <f>IF($AU$2&lt;&gt;5,NA(),IF(D5451=D5450,0,IF(AND(D14952=D5451,D5452=D5451),P5451+P5452+P14952,IF(D5452=D5451,P5452+P5451,P5451))))</f>
        <v/>
      </c>
      <c r="AT5451">
        <f>AR5451-AS5451</f>
        <v/>
      </c>
    </row>
    <row r="5452" ht="15.75" customHeight="1" s="121">
      <c r="B5452">
        <f>D5452&amp;Q5452&amp;E5452</f>
        <v/>
      </c>
      <c r="C5452" s="73" t="inlineStr">
        <is>
          <t>FUTSTK</t>
        </is>
      </c>
      <c r="D5452" s="73" t="inlineStr">
        <is>
          <t>LALPATHLAB</t>
        </is>
      </c>
      <c r="E5452" s="78" t="n">
        <v>45169</v>
      </c>
      <c r="F5452" s="75" t="n">
        <v>0</v>
      </c>
      <c r="G5452" s="73" t="inlineStr">
        <is>
          <t>XX</t>
        </is>
      </c>
      <c r="H5452" s="75" t="n">
        <v>2364.5</v>
      </c>
      <c r="I5452" s="75" t="n">
        <v>2378.7</v>
      </c>
      <c r="J5452" s="75" t="n">
        <v>2342</v>
      </c>
      <c r="K5452" s="75" t="n">
        <v>2346.25</v>
      </c>
      <c r="L5452" s="75" t="n">
        <v>2346.25</v>
      </c>
      <c r="M5452" s="75" t="n">
        <v>24</v>
      </c>
      <c r="N5452" s="75" t="n">
        <v>169.6</v>
      </c>
      <c r="O5452" s="75" t="n">
        <v>46500</v>
      </c>
      <c r="P5452" s="75" t="n">
        <v>300</v>
      </c>
      <c r="Q5452" s="79" t="n">
        <v>45120</v>
      </c>
      <c r="AR5452">
        <f>IF($AU$2&lt;&gt;5,NA(),IF(D5452=D5451,0,IF(AND(D14953=D5452,D5453=D5452),O5452+O5453+O14953,IF(D5453=D5452,O5453+O5452,O5452))))</f>
        <v/>
      </c>
      <c r="AS5452">
        <f>IF($AU$2&lt;&gt;5,NA(),IF(D5452=D5451,0,IF(AND(D14953=D5452,D5453=D5452),P5452+P5453+P14953,IF(D5453=D5452,P5453+P5452,P5452))))</f>
        <v/>
      </c>
      <c r="AT5452">
        <f>AR5452-AS5452</f>
        <v/>
      </c>
    </row>
    <row r="5453" ht="15.75" customHeight="1" s="121">
      <c r="B5453">
        <f>D5453&amp;Q5453&amp;E5453</f>
        <v/>
      </c>
      <c r="C5453" s="73" t="inlineStr">
        <is>
          <t>FUTSTK</t>
        </is>
      </c>
      <c r="D5453" s="73" t="inlineStr">
        <is>
          <t>LALPATHLAB</t>
        </is>
      </c>
      <c r="E5453" s="78" t="n">
        <v>45197</v>
      </c>
      <c r="F5453" s="75" t="n">
        <v>0</v>
      </c>
      <c r="G5453" s="73" t="inlineStr">
        <is>
          <t>XX</t>
        </is>
      </c>
      <c r="H5453" s="75" t="n">
        <v>2370</v>
      </c>
      <c r="I5453" s="75" t="n">
        <v>2370</v>
      </c>
      <c r="J5453" s="75" t="n">
        <v>2352.4</v>
      </c>
      <c r="K5453" s="75" t="n">
        <v>2352.4</v>
      </c>
      <c r="L5453" s="75" t="n">
        <v>2390.8</v>
      </c>
      <c r="M5453" s="75" t="n">
        <v>2</v>
      </c>
      <c r="N5453" s="75" t="n">
        <v>14.16</v>
      </c>
      <c r="O5453" s="75" t="n">
        <v>2400</v>
      </c>
      <c r="P5453" s="75" t="n">
        <v>0</v>
      </c>
      <c r="Q5453" s="79" t="n">
        <v>45120</v>
      </c>
      <c r="AR5453">
        <f>IF($AU$2&lt;&gt;5,NA(),IF(D5453=D5452,0,IF(AND(D14954=D5453,D5454=D5453),O5453+O5454+O14954,IF(D5454=D5453,O5454+O5453,O5453))))</f>
        <v/>
      </c>
      <c r="AS5453">
        <f>IF($AU$2&lt;&gt;5,NA(),IF(D5453=D5452,0,IF(AND(D14954=D5453,D5454=D5453),P5453+P5454+P14954,IF(D5454=D5453,P5454+P5453,P5453))))</f>
        <v/>
      </c>
      <c r="AT5453">
        <f>AR5453-AS5453</f>
        <v/>
      </c>
    </row>
    <row r="5454" ht="15.75" customHeight="1" s="121">
      <c r="B5454">
        <f>D5454&amp;Q5454&amp;E5454</f>
        <v/>
      </c>
      <c r="C5454" s="73" t="inlineStr">
        <is>
          <t>FUTSTK</t>
        </is>
      </c>
      <c r="D5454" s="73" t="inlineStr">
        <is>
          <t>LAURUSLABS</t>
        </is>
      </c>
      <c r="E5454" s="78" t="n">
        <v>45134</v>
      </c>
      <c r="F5454" s="75" t="n">
        <v>0</v>
      </c>
      <c r="G5454" s="73" t="inlineStr">
        <is>
          <t>XX</t>
        </is>
      </c>
      <c r="H5454" s="75" t="n">
        <v>353.3</v>
      </c>
      <c r="I5454" s="75" t="n">
        <v>353.4</v>
      </c>
      <c r="J5454" s="75" t="n">
        <v>342</v>
      </c>
      <c r="K5454" s="75" t="n">
        <v>345</v>
      </c>
      <c r="L5454" s="75" t="n">
        <v>345</v>
      </c>
      <c r="M5454" s="75" t="n">
        <v>2545</v>
      </c>
      <c r="N5454" s="75" t="n">
        <v>15019.93</v>
      </c>
      <c r="O5454" s="75" t="n">
        <v>14312300</v>
      </c>
      <c r="P5454" s="75" t="n">
        <v>96900</v>
      </c>
      <c r="Q5454" s="79" t="n">
        <v>45120</v>
      </c>
      <c r="AR5454">
        <f>IF($AU$2&lt;&gt;5,NA(),IF(D5454=D5453,0,IF(AND(D14955=D5454,D5455=D5454),O5454+O5455+O14955,IF(D5455=D5454,O5455+O5454,O5454))))</f>
        <v/>
      </c>
      <c r="AS5454">
        <f>IF($AU$2&lt;&gt;5,NA(),IF(D5454=D5453,0,IF(AND(D14955=D5454,D5455=D5454),P5454+P5455+P14955,IF(D5455=D5454,P5455+P5454,P5454))))</f>
        <v/>
      </c>
      <c r="AT5454">
        <f>AR5454-AS5454</f>
        <v/>
      </c>
    </row>
    <row r="5455" ht="15.75" customHeight="1" s="121">
      <c r="B5455">
        <f>D5455&amp;Q5455&amp;E5455</f>
        <v/>
      </c>
      <c r="C5455" s="73" t="inlineStr">
        <is>
          <t>FUTSTK</t>
        </is>
      </c>
      <c r="D5455" s="73" t="inlineStr">
        <is>
          <t>LAURUSLABS</t>
        </is>
      </c>
      <c r="E5455" s="78" t="n">
        <v>45169</v>
      </c>
      <c r="F5455" s="75" t="n">
        <v>0</v>
      </c>
      <c r="G5455" s="73" t="inlineStr">
        <is>
          <t>XX</t>
        </is>
      </c>
      <c r="H5455" s="75" t="n">
        <v>351.35</v>
      </c>
      <c r="I5455" s="75" t="n">
        <v>352.25</v>
      </c>
      <c r="J5455" s="75" t="n">
        <v>341.55</v>
      </c>
      <c r="K5455" s="75" t="n">
        <v>344.4</v>
      </c>
      <c r="L5455" s="75" t="n">
        <v>344.4</v>
      </c>
      <c r="M5455" s="75" t="n">
        <v>565</v>
      </c>
      <c r="N5455" s="75" t="n">
        <v>3336.18</v>
      </c>
      <c r="O5455" s="75" t="n">
        <v>2119900</v>
      </c>
      <c r="P5455" s="75" t="n">
        <v>120700</v>
      </c>
      <c r="Q5455" s="79" t="n">
        <v>45120</v>
      </c>
      <c r="AR5455">
        <f>IF($AU$2&lt;&gt;5,NA(),IF(D5455=D5454,0,IF(AND(D14956=D5455,D5456=D5455),O5455+O5456+O14956,IF(D5456=D5455,O5456+O5455,O5455))))</f>
        <v/>
      </c>
      <c r="AS5455">
        <f>IF($AU$2&lt;&gt;5,NA(),IF(D5455=D5454,0,IF(AND(D14956=D5455,D5456=D5455),P5455+P5456+P14956,IF(D5456=D5455,P5456+P5455,P5455))))</f>
        <v/>
      </c>
      <c r="AT5455">
        <f>AR5455-AS5455</f>
        <v/>
      </c>
    </row>
    <row r="5456" ht="15.75" customHeight="1" s="121">
      <c r="B5456">
        <f>D5456&amp;Q5456&amp;E5456</f>
        <v/>
      </c>
      <c r="C5456" s="73" t="inlineStr">
        <is>
          <t>FUTSTK</t>
        </is>
      </c>
      <c r="D5456" s="73" t="inlineStr">
        <is>
          <t>LAURUSLABS</t>
        </is>
      </c>
      <c r="E5456" s="78" t="n">
        <v>45197</v>
      </c>
      <c r="F5456" s="75" t="n">
        <v>0</v>
      </c>
      <c r="G5456" s="73" t="inlineStr">
        <is>
          <t>XX</t>
        </is>
      </c>
      <c r="H5456" s="75" t="n">
        <v>350.45</v>
      </c>
      <c r="I5456" s="75" t="n">
        <v>350.8</v>
      </c>
      <c r="J5456" s="75" t="n">
        <v>344</v>
      </c>
      <c r="K5456" s="75" t="n">
        <v>344</v>
      </c>
      <c r="L5456" s="75" t="n">
        <v>352.35</v>
      </c>
      <c r="M5456" s="75" t="n">
        <v>32</v>
      </c>
      <c r="N5456" s="75" t="n">
        <v>188.85</v>
      </c>
      <c r="O5456" s="75" t="n">
        <v>192100</v>
      </c>
      <c r="P5456" s="75" t="n">
        <v>28900</v>
      </c>
      <c r="Q5456" s="79" t="n">
        <v>45120</v>
      </c>
      <c r="AR5456">
        <f>IF($AU$2&lt;&gt;5,NA(),IF(D5456=D5455,0,IF(AND(D14957=D5456,D5457=D5456),O5456+O5457+O14957,IF(D5457=D5456,O5457+O5456,O5456))))</f>
        <v/>
      </c>
      <c r="AS5456">
        <f>IF($AU$2&lt;&gt;5,NA(),IF(D5456=D5455,0,IF(AND(D14957=D5456,D5457=D5456),P5456+P5457+P14957,IF(D5457=D5456,P5457+P5456,P5456))))</f>
        <v/>
      </c>
      <c r="AT5456">
        <f>AR5456-AS5456</f>
        <v/>
      </c>
    </row>
    <row r="5457" ht="15.75" customHeight="1" s="121">
      <c r="B5457">
        <f>D5457&amp;Q5457&amp;E5457</f>
        <v/>
      </c>
      <c r="C5457" s="73" t="inlineStr">
        <is>
          <t>FUTSTK</t>
        </is>
      </c>
      <c r="D5457" s="73" t="inlineStr">
        <is>
          <t>LICHSGFIN</t>
        </is>
      </c>
      <c r="E5457" s="78" t="n">
        <v>45134</v>
      </c>
      <c r="F5457" s="75" t="n">
        <v>0</v>
      </c>
      <c r="G5457" s="73" t="inlineStr">
        <is>
          <t>XX</t>
        </is>
      </c>
      <c r="H5457" s="75" t="n">
        <v>396.05</v>
      </c>
      <c r="I5457" s="75" t="n">
        <v>402</v>
      </c>
      <c r="J5457" s="75" t="n">
        <v>385.85</v>
      </c>
      <c r="K5457" s="75" t="n">
        <v>387.45</v>
      </c>
      <c r="L5457" s="75" t="n">
        <v>387.45</v>
      </c>
      <c r="M5457" s="75" t="n">
        <v>3703</v>
      </c>
      <c r="N5457" s="75" t="n">
        <v>29188.32</v>
      </c>
      <c r="O5457" s="75" t="n">
        <v>22064000</v>
      </c>
      <c r="P5457" s="75" t="n">
        <v>2000</v>
      </c>
      <c r="Q5457" s="79" t="n">
        <v>45120</v>
      </c>
      <c r="AR5457">
        <f>IF($AU$2&lt;&gt;5,NA(),IF(D5457=D5456,0,IF(AND(D14958=D5457,D5458=D5457),O5457+O5458+O14958,IF(D5458=D5457,O5458+O5457,O5457))))</f>
        <v/>
      </c>
      <c r="AS5457">
        <f>IF($AU$2&lt;&gt;5,NA(),IF(D5457=D5456,0,IF(AND(D14958=D5457,D5458=D5457),P5457+P5458+P14958,IF(D5458=D5457,P5458+P5457,P5457))))</f>
        <v/>
      </c>
      <c r="AT5457">
        <f>AR5457-AS5457</f>
        <v/>
      </c>
    </row>
    <row r="5458" ht="15.75" customHeight="1" s="121">
      <c r="B5458">
        <f>D5458&amp;Q5458&amp;E5458</f>
        <v/>
      </c>
      <c r="C5458" s="73" t="inlineStr">
        <is>
          <t>FUTSTK</t>
        </is>
      </c>
      <c r="D5458" s="73" t="inlineStr">
        <is>
          <t>LICHSGFIN</t>
        </is>
      </c>
      <c r="E5458" s="78" t="n">
        <v>45169</v>
      </c>
      <c r="F5458" s="75" t="n">
        <v>0</v>
      </c>
      <c r="G5458" s="73" t="inlineStr">
        <is>
          <t>XX</t>
        </is>
      </c>
      <c r="H5458" s="75" t="n">
        <v>398.2</v>
      </c>
      <c r="I5458" s="75" t="n">
        <v>404.5</v>
      </c>
      <c r="J5458" s="75" t="n">
        <v>389</v>
      </c>
      <c r="K5458" s="75" t="n">
        <v>390.45</v>
      </c>
      <c r="L5458" s="75" t="n">
        <v>390.45</v>
      </c>
      <c r="M5458" s="75" t="n">
        <v>248</v>
      </c>
      <c r="N5458" s="75" t="n">
        <v>1969.1</v>
      </c>
      <c r="O5458" s="75" t="n">
        <v>610000</v>
      </c>
      <c r="P5458" s="75" t="n">
        <v>110000</v>
      </c>
      <c r="Q5458" s="79" t="n">
        <v>45120</v>
      </c>
      <c r="AR5458">
        <f>IF($AU$2&lt;&gt;5,NA(),IF(D5458=D5457,0,IF(AND(D14959=D5458,D5459=D5458),O5458+O5459+O14959,IF(D5459=D5458,O5459+O5458,O5458))))</f>
        <v/>
      </c>
      <c r="AS5458">
        <f>IF($AU$2&lt;&gt;5,NA(),IF(D5458=D5457,0,IF(AND(D14959=D5458,D5459=D5458),P5458+P5459+P14959,IF(D5459=D5458,P5459+P5458,P5458))))</f>
        <v/>
      </c>
      <c r="AT5458">
        <f>AR5458-AS5458</f>
        <v/>
      </c>
    </row>
    <row r="5459" ht="15.75" customHeight="1" s="121">
      <c r="B5459">
        <f>D5459&amp;Q5459&amp;E5459</f>
        <v/>
      </c>
      <c r="C5459" s="73" t="inlineStr">
        <is>
          <t>FUTSTK</t>
        </is>
      </c>
      <c r="D5459" s="73" t="inlineStr">
        <is>
          <t>LICHSGFIN</t>
        </is>
      </c>
      <c r="E5459" s="78" t="n">
        <v>45197</v>
      </c>
      <c r="F5459" s="75" t="n">
        <v>0</v>
      </c>
      <c r="G5459" s="73" t="inlineStr">
        <is>
          <t>XX</t>
        </is>
      </c>
      <c r="H5459" s="75" t="n">
        <v>401</v>
      </c>
      <c r="I5459" s="75" t="n">
        <v>406.5</v>
      </c>
      <c r="J5459" s="75" t="n">
        <v>391.9</v>
      </c>
      <c r="K5459" s="75" t="n">
        <v>393</v>
      </c>
      <c r="L5459" s="75" t="n">
        <v>393</v>
      </c>
      <c r="M5459" s="75" t="n">
        <v>25</v>
      </c>
      <c r="N5459" s="75" t="n">
        <v>198.98</v>
      </c>
      <c r="O5459" s="75" t="n">
        <v>140000</v>
      </c>
      <c r="P5459" s="75" t="n">
        <v>18000</v>
      </c>
      <c r="Q5459" s="79" t="n">
        <v>45120</v>
      </c>
      <c r="AR5459">
        <f>IF($AU$2&lt;&gt;5,NA(),IF(D5459=D5458,0,IF(AND(D14960=D5459,D5460=D5459),O5459+O5460+O14960,IF(D5460=D5459,O5460+O5459,O5459))))</f>
        <v/>
      </c>
      <c r="AS5459">
        <f>IF($AU$2&lt;&gt;5,NA(),IF(D5459=D5458,0,IF(AND(D14960=D5459,D5460=D5459),P5459+P5460+P14960,IF(D5460=D5459,P5460+P5459,P5459))))</f>
        <v/>
      </c>
      <c r="AT5459">
        <f>AR5459-AS5459</f>
        <v/>
      </c>
    </row>
    <row r="5460" ht="15.75" customHeight="1" s="121">
      <c r="B5460">
        <f>D5460&amp;Q5460&amp;E5460</f>
        <v/>
      </c>
      <c r="C5460" s="73" t="inlineStr">
        <is>
          <t>FUTSTK</t>
        </is>
      </c>
      <c r="D5460" s="73" t="inlineStr">
        <is>
          <t>LT</t>
        </is>
      </c>
      <c r="E5460" s="78" t="n">
        <v>45134</v>
      </c>
      <c r="F5460" s="75" t="n">
        <v>0</v>
      </c>
      <c r="G5460" s="73" t="inlineStr">
        <is>
          <t>XX</t>
        </is>
      </c>
      <c r="H5460" s="75" t="n">
        <v>2478.95</v>
      </c>
      <c r="I5460" s="75" t="n">
        <v>2491.45</v>
      </c>
      <c r="J5460" s="75" t="n">
        <v>2455.4</v>
      </c>
      <c r="K5460" s="75" t="n">
        <v>2459.6</v>
      </c>
      <c r="L5460" s="75" t="n">
        <v>2459.6</v>
      </c>
      <c r="M5460" s="75" t="n">
        <v>3983</v>
      </c>
      <c r="N5460" s="75" t="n">
        <v>29548.6</v>
      </c>
      <c r="O5460" s="75" t="n">
        <v>10455000</v>
      </c>
      <c r="P5460" s="75" t="n">
        <v>-47400</v>
      </c>
      <c r="Q5460" s="79" t="n">
        <v>45120</v>
      </c>
      <c r="AR5460">
        <f>IF($AU$2&lt;&gt;5,NA(),IF(D5460=D5459,0,IF(AND(D14961=D5460,D5461=D5460),O5460+O5461+O14961,IF(D5461=D5460,O5461+O5460,O5460))))</f>
        <v/>
      </c>
      <c r="AS5460">
        <f>IF($AU$2&lt;&gt;5,NA(),IF(D5460=D5459,0,IF(AND(D14961=D5460,D5461=D5460),P5460+P5461+P14961,IF(D5461=D5460,P5461+P5460,P5460))))</f>
        <v/>
      </c>
      <c r="AT5460">
        <f>AR5460-AS5460</f>
        <v/>
      </c>
    </row>
    <row r="5461" ht="15.75" customHeight="1" s="121">
      <c r="B5461">
        <f>D5461&amp;Q5461&amp;E5461</f>
        <v/>
      </c>
      <c r="C5461" s="73" t="inlineStr">
        <is>
          <t>FUTSTK</t>
        </is>
      </c>
      <c r="D5461" s="73" t="inlineStr">
        <is>
          <t>LT</t>
        </is>
      </c>
      <c r="E5461" s="78" t="n">
        <v>45169</v>
      </c>
      <c r="F5461" s="75" t="n">
        <v>0</v>
      </c>
      <c r="G5461" s="73" t="inlineStr">
        <is>
          <t>XX</t>
        </is>
      </c>
      <c r="H5461" s="75" t="n">
        <v>2465.3</v>
      </c>
      <c r="I5461" s="75" t="n">
        <v>2484.2</v>
      </c>
      <c r="J5461" s="75" t="n">
        <v>2450.65</v>
      </c>
      <c r="K5461" s="75" t="n">
        <v>2455.2</v>
      </c>
      <c r="L5461" s="75" t="n">
        <v>2455.2</v>
      </c>
      <c r="M5461" s="75" t="n">
        <v>513</v>
      </c>
      <c r="N5461" s="75" t="n">
        <v>3799.06</v>
      </c>
      <c r="O5461" s="75" t="n">
        <v>269400</v>
      </c>
      <c r="P5461" s="75" t="n">
        <v>41400</v>
      </c>
      <c r="Q5461" s="79" t="n">
        <v>45120</v>
      </c>
      <c r="AR5461">
        <f>IF($AU$2&lt;&gt;5,NA(),IF(D5461=D5460,0,IF(AND(D14962=D5461,D5462=D5461),O5461+O5462+O14962,IF(D5462=D5461,O5462+O5461,O5461))))</f>
        <v/>
      </c>
      <c r="AS5461">
        <f>IF($AU$2&lt;&gt;5,NA(),IF(D5461=D5460,0,IF(AND(D14962=D5461,D5462=D5461),P5461+P5462+P14962,IF(D5462=D5461,P5462+P5461,P5461))))</f>
        <v/>
      </c>
      <c r="AT5461">
        <f>AR5461-AS5461</f>
        <v/>
      </c>
    </row>
    <row r="5462" ht="15.75" customHeight="1" s="121">
      <c r="B5462">
        <f>D5462&amp;Q5462&amp;E5462</f>
        <v/>
      </c>
      <c r="C5462" s="73" t="inlineStr">
        <is>
          <t>FUTSTK</t>
        </is>
      </c>
      <c r="D5462" s="73" t="inlineStr">
        <is>
          <t>LT</t>
        </is>
      </c>
      <c r="E5462" s="78" t="n">
        <v>45197</v>
      </c>
      <c r="F5462" s="75" t="n">
        <v>0</v>
      </c>
      <c r="G5462" s="73" t="inlineStr">
        <is>
          <t>XX</t>
        </is>
      </c>
      <c r="H5462" s="75" t="n">
        <v>2480.8</v>
      </c>
      <c r="I5462" s="75" t="n">
        <v>2490</v>
      </c>
      <c r="J5462" s="75" t="n">
        <v>2465.05</v>
      </c>
      <c r="K5462" s="75" t="n">
        <v>2467.05</v>
      </c>
      <c r="L5462" s="75" t="n">
        <v>2467.05</v>
      </c>
      <c r="M5462" s="75" t="n">
        <v>10</v>
      </c>
      <c r="N5462" s="75" t="n">
        <v>74.39</v>
      </c>
      <c r="O5462" s="75" t="n">
        <v>21300</v>
      </c>
      <c r="P5462" s="75" t="n">
        <v>-300</v>
      </c>
      <c r="Q5462" s="79" t="n">
        <v>45120</v>
      </c>
      <c r="AR5462">
        <f>IF($AU$2&lt;&gt;5,NA(),IF(D5462=D5461,0,IF(AND(D14963=D5462,D5463=D5462),O5462+O5463+O14963,IF(D5463=D5462,O5463+O5462,O5462))))</f>
        <v/>
      </c>
      <c r="AS5462">
        <f>IF($AU$2&lt;&gt;5,NA(),IF(D5462=D5461,0,IF(AND(D14963=D5462,D5463=D5462),P5462+P5463+P14963,IF(D5463=D5462,P5463+P5462,P5462))))</f>
        <v/>
      </c>
      <c r="AT5462">
        <f>AR5462-AS5462</f>
        <v/>
      </c>
    </row>
    <row r="5463" ht="15.75" customHeight="1" s="121">
      <c r="B5463">
        <f>D5463&amp;Q5463&amp;E5463</f>
        <v/>
      </c>
      <c r="C5463" s="73" t="inlineStr">
        <is>
          <t>FUTSTK</t>
        </is>
      </c>
      <c r="D5463" s="73" t="inlineStr">
        <is>
          <t>LTIM</t>
        </is>
      </c>
      <c r="E5463" s="78" t="n">
        <v>45134</v>
      </c>
      <c r="F5463" s="75" t="n">
        <v>0</v>
      </c>
      <c r="G5463" s="73" t="inlineStr">
        <is>
          <t>XX</t>
        </is>
      </c>
      <c r="H5463" s="75" t="n">
        <v>4806</v>
      </c>
      <c r="I5463" s="75" t="n">
        <v>4961.05</v>
      </c>
      <c r="J5463" s="75" t="n">
        <v>4806</v>
      </c>
      <c r="K5463" s="75" t="n">
        <v>4897.6</v>
      </c>
      <c r="L5463" s="75" t="n">
        <v>4897.6</v>
      </c>
      <c r="M5463" s="75" t="n">
        <v>9749</v>
      </c>
      <c r="N5463" s="75" t="n">
        <v>71716.2</v>
      </c>
      <c r="O5463" s="75" t="n">
        <v>2534550</v>
      </c>
      <c r="P5463" s="75" t="n">
        <v>-44250</v>
      </c>
      <c r="Q5463" s="79" t="n">
        <v>45120</v>
      </c>
      <c r="AR5463">
        <f>IF($AU$2&lt;&gt;5,NA(),IF(D5463=D5462,0,IF(AND(D14964=D5463,D5464=D5463),O5463+O5464+O14964,IF(D5464=D5463,O5464+O5463,O5463))))</f>
        <v/>
      </c>
      <c r="AS5463">
        <f>IF($AU$2&lt;&gt;5,NA(),IF(D5463=D5462,0,IF(AND(D14964=D5463,D5464=D5463),P5463+P5464+P14964,IF(D5464=D5463,P5464+P5463,P5463))))</f>
        <v/>
      </c>
      <c r="AT5463">
        <f>AR5463-AS5463</f>
        <v/>
      </c>
    </row>
    <row r="5464" ht="15.75" customHeight="1" s="121">
      <c r="B5464">
        <f>D5464&amp;Q5464&amp;E5464</f>
        <v/>
      </c>
      <c r="C5464" s="73" t="inlineStr">
        <is>
          <t>FUTSTK</t>
        </is>
      </c>
      <c r="D5464" s="73" t="inlineStr">
        <is>
          <t>LTIM</t>
        </is>
      </c>
      <c r="E5464" s="78" t="n">
        <v>45169</v>
      </c>
      <c r="F5464" s="75" t="n">
        <v>0</v>
      </c>
      <c r="G5464" s="73" t="inlineStr">
        <is>
          <t>XX</t>
        </is>
      </c>
      <c r="H5464" s="75" t="n">
        <v>4825</v>
      </c>
      <c r="I5464" s="75" t="n">
        <v>4975</v>
      </c>
      <c r="J5464" s="75" t="n">
        <v>4825</v>
      </c>
      <c r="K5464" s="75" t="n">
        <v>4925.25</v>
      </c>
      <c r="L5464" s="75" t="n">
        <v>4925.25</v>
      </c>
      <c r="M5464" s="75" t="n">
        <v>757</v>
      </c>
      <c r="N5464" s="75" t="n">
        <v>5593.27</v>
      </c>
      <c r="O5464" s="75" t="n">
        <v>196500</v>
      </c>
      <c r="P5464" s="75" t="n">
        <v>5550</v>
      </c>
      <c r="Q5464" s="79" t="n">
        <v>45120</v>
      </c>
      <c r="AR5464">
        <f>IF($AU$2&lt;&gt;5,NA(),IF(D5464=D5463,0,IF(AND(D14965=D5464,D5465=D5464),O5464+O5465+O14965,IF(D5465=D5464,O5465+O5464,O5464))))</f>
        <v/>
      </c>
      <c r="AS5464">
        <f>IF($AU$2&lt;&gt;5,NA(),IF(D5464=D5463,0,IF(AND(D14965=D5464,D5465=D5464),P5464+P5465+P14965,IF(D5465=D5464,P5465+P5464,P5464))))</f>
        <v/>
      </c>
      <c r="AT5464">
        <f>AR5464-AS5464</f>
        <v/>
      </c>
    </row>
    <row r="5465" ht="15.75" customHeight="1" s="121">
      <c r="B5465">
        <f>D5465&amp;Q5465&amp;E5465</f>
        <v/>
      </c>
      <c r="C5465" s="73" t="inlineStr">
        <is>
          <t>FUTSTK</t>
        </is>
      </c>
      <c r="D5465" s="73" t="inlineStr">
        <is>
          <t>LTIM</t>
        </is>
      </c>
      <c r="E5465" s="78" t="n">
        <v>45197</v>
      </c>
      <c r="F5465" s="75" t="n">
        <v>0</v>
      </c>
      <c r="G5465" s="73" t="inlineStr">
        <is>
          <t>XX</t>
        </is>
      </c>
      <c r="H5465" s="75" t="n">
        <v>4846.6</v>
      </c>
      <c r="I5465" s="75" t="n">
        <v>4980.05</v>
      </c>
      <c r="J5465" s="75" t="n">
        <v>4812</v>
      </c>
      <c r="K5465" s="75" t="n">
        <v>4929</v>
      </c>
      <c r="L5465" s="75" t="n">
        <v>4929</v>
      </c>
      <c r="M5465" s="75" t="n">
        <v>53</v>
      </c>
      <c r="N5465" s="75" t="n">
        <v>392.6</v>
      </c>
      <c r="O5465" s="75" t="n">
        <v>15450</v>
      </c>
      <c r="P5465" s="75" t="n">
        <v>-1950</v>
      </c>
      <c r="Q5465" s="79" t="n">
        <v>45120</v>
      </c>
      <c r="AR5465">
        <f>IF($AU$2&lt;&gt;5,NA(),IF(D5465=D5464,0,IF(AND(D14966=D5465,D5466=D5465),O5465+O5466+O14966,IF(D5466=D5465,O5466+O5465,O5465))))</f>
        <v/>
      </c>
      <c r="AS5465">
        <f>IF($AU$2&lt;&gt;5,NA(),IF(D5465=D5464,0,IF(AND(D14966=D5465,D5466=D5465),P5465+P5466+P14966,IF(D5466=D5465,P5466+P5465,P5465))))</f>
        <v/>
      </c>
      <c r="AT5465">
        <f>AR5465-AS5465</f>
        <v/>
      </c>
    </row>
    <row r="5466" ht="15.75" customHeight="1" s="121">
      <c r="B5466">
        <f>D5466&amp;Q5466&amp;E5466</f>
        <v/>
      </c>
      <c r="C5466" s="73" t="inlineStr">
        <is>
          <t>FUTSTK</t>
        </is>
      </c>
      <c r="D5466" s="73" t="inlineStr">
        <is>
          <t>LTTS</t>
        </is>
      </c>
      <c r="E5466" s="78" t="n">
        <v>45134</v>
      </c>
      <c r="F5466" s="75" t="n">
        <v>0</v>
      </c>
      <c r="G5466" s="73" t="inlineStr">
        <is>
          <t>XX</t>
        </is>
      </c>
      <c r="H5466" s="75" t="n">
        <v>3800</v>
      </c>
      <c r="I5466" s="75" t="n">
        <v>3934.1</v>
      </c>
      <c r="J5466" s="75" t="n">
        <v>3781</v>
      </c>
      <c r="K5466" s="75" t="n">
        <v>3861.1</v>
      </c>
      <c r="L5466" s="75" t="n">
        <v>3861.1</v>
      </c>
      <c r="M5466" s="75" t="n">
        <v>4049</v>
      </c>
      <c r="N5466" s="75" t="n">
        <v>31400.1</v>
      </c>
      <c r="O5466" s="75" t="n">
        <v>1293000</v>
      </c>
      <c r="P5466" s="75" t="n">
        <v>-400</v>
      </c>
      <c r="Q5466" s="79" t="n">
        <v>45120</v>
      </c>
      <c r="AR5466">
        <f>IF($AU$2&lt;&gt;5,NA(),IF(D5466=D5465,0,IF(AND(D14967=D5466,D5467=D5466),O5466+O5467+O14967,IF(D5467=D5466,O5467+O5466,O5466))))</f>
        <v/>
      </c>
      <c r="AS5466">
        <f>IF($AU$2&lt;&gt;5,NA(),IF(D5466=D5465,0,IF(AND(D14967=D5466,D5467=D5466),P5466+P5467+P14967,IF(D5467=D5466,P5467+P5466,P5466))))</f>
        <v/>
      </c>
      <c r="AT5466">
        <f>AR5466-AS5466</f>
        <v/>
      </c>
    </row>
    <row r="5467" ht="15.75" customHeight="1" s="121">
      <c r="B5467">
        <f>D5467&amp;Q5467&amp;E5467</f>
        <v/>
      </c>
      <c r="C5467" s="73" t="inlineStr">
        <is>
          <t>FUTSTK</t>
        </is>
      </c>
      <c r="D5467" s="73" t="inlineStr">
        <is>
          <t>LTTS</t>
        </is>
      </c>
      <c r="E5467" s="78" t="n">
        <v>45169</v>
      </c>
      <c r="F5467" s="75" t="n">
        <v>0</v>
      </c>
      <c r="G5467" s="73" t="inlineStr">
        <is>
          <t>XX</t>
        </is>
      </c>
      <c r="H5467" s="75" t="n">
        <v>3782.2</v>
      </c>
      <c r="I5467" s="75" t="n">
        <v>3920</v>
      </c>
      <c r="J5467" s="75" t="n">
        <v>3782.15</v>
      </c>
      <c r="K5467" s="75" t="n">
        <v>3848.8</v>
      </c>
      <c r="L5467" s="75" t="n">
        <v>3848.8</v>
      </c>
      <c r="M5467" s="75" t="n">
        <v>407</v>
      </c>
      <c r="N5467" s="75" t="n">
        <v>3153.11</v>
      </c>
      <c r="O5467" s="75" t="n">
        <v>98600</v>
      </c>
      <c r="P5467" s="75" t="n">
        <v>9200</v>
      </c>
      <c r="Q5467" s="79" t="n">
        <v>45120</v>
      </c>
      <c r="AR5467">
        <f>IF($AU$2&lt;&gt;5,NA(),IF(D5467=D5466,0,IF(AND(D14968=D5467,D5468=D5467),O5467+O5468+O14968,IF(D5468=D5467,O5468+O5467,O5467))))</f>
        <v/>
      </c>
      <c r="AS5467">
        <f>IF($AU$2&lt;&gt;5,NA(),IF(D5467=D5466,0,IF(AND(D14968=D5467,D5468=D5467),P5467+P5468+P14968,IF(D5468=D5467,P5468+P5467,P5467))))</f>
        <v/>
      </c>
      <c r="AT5467">
        <f>AR5467-AS5467</f>
        <v/>
      </c>
    </row>
    <row r="5468" ht="15.75" customHeight="1" s="121">
      <c r="B5468">
        <f>D5468&amp;Q5468&amp;E5468</f>
        <v/>
      </c>
      <c r="C5468" s="73" t="inlineStr">
        <is>
          <t>FUTSTK</t>
        </is>
      </c>
      <c r="D5468" s="73" t="inlineStr">
        <is>
          <t>LTTS</t>
        </is>
      </c>
      <c r="E5468" s="78" t="n">
        <v>45197</v>
      </c>
      <c r="F5468" s="75" t="n">
        <v>0</v>
      </c>
      <c r="G5468" s="73" t="inlineStr">
        <is>
          <t>XX</t>
        </is>
      </c>
      <c r="H5468" s="75" t="n">
        <v>3827.9</v>
      </c>
      <c r="I5468" s="75" t="n">
        <v>3903</v>
      </c>
      <c r="J5468" s="75" t="n">
        <v>3818.95</v>
      </c>
      <c r="K5468" s="75" t="n">
        <v>3833.8</v>
      </c>
      <c r="L5468" s="75" t="n">
        <v>3943.45</v>
      </c>
      <c r="M5468" s="75" t="n">
        <v>33</v>
      </c>
      <c r="N5468" s="75" t="n">
        <v>256.36</v>
      </c>
      <c r="O5468" s="75" t="n">
        <v>10400</v>
      </c>
      <c r="P5468" s="75" t="n">
        <v>4000</v>
      </c>
      <c r="Q5468" s="79" t="n">
        <v>45120</v>
      </c>
      <c r="AR5468">
        <f>IF($AU$2&lt;&gt;5,NA(),IF(D5468=D5467,0,IF(AND(D14969=D5468,D5469=D5468),O5468+O5469+O14969,IF(D5469=D5468,O5469+O5468,O5468))))</f>
        <v/>
      </c>
      <c r="AS5468">
        <f>IF($AU$2&lt;&gt;5,NA(),IF(D5468=D5467,0,IF(AND(D14969=D5468,D5469=D5468),P5468+P5469+P14969,IF(D5469=D5468,P5469+P5468,P5468))))</f>
        <v/>
      </c>
      <c r="AT5468">
        <f>AR5468-AS5468</f>
        <v/>
      </c>
    </row>
    <row r="5469" ht="15.75" customHeight="1" s="121">
      <c r="B5469">
        <f>D5469&amp;Q5469&amp;E5469</f>
        <v/>
      </c>
      <c r="C5469" s="73" t="inlineStr">
        <is>
          <t>FUTSTK</t>
        </is>
      </c>
      <c r="D5469" s="73" t="inlineStr">
        <is>
          <t>LUPIN</t>
        </is>
      </c>
      <c r="E5469" s="78" t="n">
        <v>45134</v>
      </c>
      <c r="F5469" s="75" t="n">
        <v>0</v>
      </c>
      <c r="G5469" s="73" t="inlineStr">
        <is>
          <t>XX</t>
        </is>
      </c>
      <c r="H5469" s="75" t="n">
        <v>939</v>
      </c>
      <c r="I5469" s="75" t="n">
        <v>939.05</v>
      </c>
      <c r="J5469" s="75" t="n">
        <v>919.2</v>
      </c>
      <c r="K5469" s="75" t="n">
        <v>927.55</v>
      </c>
      <c r="L5469" s="75" t="n">
        <v>927.55</v>
      </c>
      <c r="M5469" s="75" t="n">
        <v>2485</v>
      </c>
      <c r="N5469" s="75" t="n">
        <v>19599.36</v>
      </c>
      <c r="O5469" s="75" t="n">
        <v>5225800</v>
      </c>
      <c r="P5469" s="75" t="n">
        <v>-194650</v>
      </c>
      <c r="Q5469" s="79" t="n">
        <v>45120</v>
      </c>
      <c r="AR5469">
        <f>IF($AU$2&lt;&gt;5,NA(),IF(D5469=D5468,0,IF(AND(D14970=D5469,D5470=D5469),O5469+O5470+O14970,IF(D5470=D5469,O5470+O5469,O5469))))</f>
        <v/>
      </c>
      <c r="AS5469">
        <f>IF($AU$2&lt;&gt;5,NA(),IF(D5469=D5468,0,IF(AND(D14970=D5469,D5470=D5469),P5469+P5470+P14970,IF(D5470=D5469,P5470+P5469,P5469))))</f>
        <v/>
      </c>
      <c r="AT5469">
        <f>AR5469-AS5469</f>
        <v/>
      </c>
    </row>
    <row r="5470" ht="15.75" customHeight="1" s="121">
      <c r="B5470">
        <f>D5470&amp;Q5470&amp;E5470</f>
        <v/>
      </c>
      <c r="C5470" s="73" t="inlineStr">
        <is>
          <t>FUTSTK</t>
        </is>
      </c>
      <c r="D5470" s="73" t="inlineStr">
        <is>
          <t>LUPIN</t>
        </is>
      </c>
      <c r="E5470" s="78" t="n">
        <v>45169</v>
      </c>
      <c r="F5470" s="75" t="n">
        <v>0</v>
      </c>
      <c r="G5470" s="73" t="inlineStr">
        <is>
          <t>XX</t>
        </is>
      </c>
      <c r="H5470" s="75" t="n">
        <v>940.65</v>
      </c>
      <c r="I5470" s="75" t="n">
        <v>941.7</v>
      </c>
      <c r="J5470" s="75" t="n">
        <v>925.6</v>
      </c>
      <c r="K5470" s="75" t="n">
        <v>933.05</v>
      </c>
      <c r="L5470" s="75" t="n">
        <v>933.05</v>
      </c>
      <c r="M5470" s="75" t="n">
        <v>160</v>
      </c>
      <c r="N5470" s="75" t="n">
        <v>1268.89</v>
      </c>
      <c r="O5470" s="75" t="n">
        <v>193800</v>
      </c>
      <c r="P5470" s="75" t="n">
        <v>12750</v>
      </c>
      <c r="Q5470" s="79" t="n">
        <v>45120</v>
      </c>
      <c r="AR5470">
        <f>IF($AU$2&lt;&gt;5,NA(),IF(D5470=D5469,0,IF(AND(D14971=D5470,D5471=D5470),O5470+O5471+O14971,IF(D5471=D5470,O5471+O5470,O5470))))</f>
        <v/>
      </c>
      <c r="AS5470">
        <f>IF($AU$2&lt;&gt;5,NA(),IF(D5470=D5469,0,IF(AND(D14971=D5470,D5471=D5470),P5470+P5471+P14971,IF(D5471=D5470,P5471+P5470,P5470))))</f>
        <v/>
      </c>
      <c r="AT5470">
        <f>AR5470-AS5470</f>
        <v/>
      </c>
    </row>
    <row r="5471" ht="15.75" customHeight="1" s="121">
      <c r="B5471">
        <f>D5471&amp;Q5471&amp;E5471</f>
        <v/>
      </c>
      <c r="C5471" s="73" t="inlineStr">
        <is>
          <t>FUTSTK</t>
        </is>
      </c>
      <c r="D5471" s="73" t="inlineStr">
        <is>
          <t>LUPIN</t>
        </is>
      </c>
      <c r="E5471" s="78" t="n">
        <v>45197</v>
      </c>
      <c r="F5471" s="75" t="n">
        <v>0</v>
      </c>
      <c r="G5471" s="73" t="inlineStr">
        <is>
          <t>XX</t>
        </is>
      </c>
      <c r="H5471" s="75" t="n">
        <v>940</v>
      </c>
      <c r="I5471" s="75" t="n">
        <v>942</v>
      </c>
      <c r="J5471" s="75" t="n">
        <v>934.5</v>
      </c>
      <c r="K5471" s="75" t="n">
        <v>938.15</v>
      </c>
      <c r="L5471" s="75" t="n">
        <v>944.85</v>
      </c>
      <c r="M5471" s="75" t="n">
        <v>13</v>
      </c>
      <c r="N5471" s="75" t="n">
        <v>103.66</v>
      </c>
      <c r="O5471" s="75" t="n">
        <v>22100</v>
      </c>
      <c r="P5471" s="75" t="n">
        <v>5100</v>
      </c>
      <c r="Q5471" s="79" t="n">
        <v>45120</v>
      </c>
      <c r="AR5471">
        <f>IF($AU$2&lt;&gt;5,NA(),IF(D5471=D5470,0,IF(AND(D14972=D5471,D5472=D5471),O5471+O5472+O14972,IF(D5472=D5471,O5472+O5471,O5471))))</f>
        <v/>
      </c>
      <c r="AS5471">
        <f>IF($AU$2&lt;&gt;5,NA(),IF(D5471=D5470,0,IF(AND(D14972=D5471,D5472=D5471),P5471+P5472+P14972,IF(D5472=D5471,P5472+P5471,P5471))))</f>
        <v/>
      </c>
      <c r="AT5471">
        <f>AR5471-AS5471</f>
        <v/>
      </c>
    </row>
    <row r="5472" ht="15.75" customHeight="1" s="121">
      <c r="B5472">
        <f>D5472&amp;Q5472&amp;E5472</f>
        <v/>
      </c>
      <c r="C5472" s="73" t="inlineStr">
        <is>
          <t>FUTSTK</t>
        </is>
      </c>
      <c r="D5472" s="73" t="inlineStr">
        <is>
          <t>M&amp;M</t>
        </is>
      </c>
      <c r="E5472" s="78" t="n">
        <v>45134</v>
      </c>
      <c r="F5472" s="75" t="n">
        <v>0</v>
      </c>
      <c r="G5472" s="73" t="inlineStr">
        <is>
          <t>XX</t>
        </is>
      </c>
      <c r="H5472" s="75" t="n">
        <v>1574.65</v>
      </c>
      <c r="I5472" s="75" t="n">
        <v>1580</v>
      </c>
      <c r="J5472" s="75" t="n">
        <v>1547.75</v>
      </c>
      <c r="K5472" s="75" t="n">
        <v>1554.25</v>
      </c>
      <c r="L5472" s="75" t="n">
        <v>1554.25</v>
      </c>
      <c r="M5472" s="75" t="n">
        <v>3984</v>
      </c>
      <c r="N5472" s="75" t="n">
        <v>43647.88</v>
      </c>
      <c r="O5472" s="75" t="n">
        <v>15271900</v>
      </c>
      <c r="P5472" s="75" t="n">
        <v>-123200</v>
      </c>
      <c r="Q5472" s="79" t="n">
        <v>45120</v>
      </c>
      <c r="AR5472">
        <f>IF($AU$2&lt;&gt;5,NA(),IF(D5472=D5471,0,IF(AND(D14973=D5472,D5473=D5472),O5472+O5473+O14973,IF(D5473=D5472,O5473+O5472,O5472))))</f>
        <v/>
      </c>
      <c r="AS5472">
        <f>IF($AU$2&lt;&gt;5,NA(),IF(D5472=D5471,0,IF(AND(D14973=D5472,D5473=D5472),P5472+P5473+P14973,IF(D5473=D5472,P5473+P5472,P5472))))</f>
        <v/>
      </c>
      <c r="AT5472">
        <f>AR5472-AS5472</f>
        <v/>
      </c>
    </row>
    <row r="5473" ht="15.75" customHeight="1" s="121">
      <c r="B5473">
        <f>D5473&amp;Q5473&amp;E5473</f>
        <v/>
      </c>
      <c r="C5473" s="73" t="inlineStr">
        <is>
          <t>FUTSTK</t>
        </is>
      </c>
      <c r="D5473" s="73" t="inlineStr">
        <is>
          <t>M&amp;M</t>
        </is>
      </c>
      <c r="E5473" s="78" t="n">
        <v>45169</v>
      </c>
      <c r="F5473" s="75" t="n">
        <v>0</v>
      </c>
      <c r="G5473" s="73" t="inlineStr">
        <is>
          <t>XX</t>
        </is>
      </c>
      <c r="H5473" s="75" t="n">
        <v>1575</v>
      </c>
      <c r="I5473" s="75" t="n">
        <v>1588</v>
      </c>
      <c r="J5473" s="75" t="n">
        <v>1557.55</v>
      </c>
      <c r="K5473" s="75" t="n">
        <v>1563.6</v>
      </c>
      <c r="L5473" s="75" t="n">
        <v>1563.6</v>
      </c>
      <c r="M5473" s="75" t="n">
        <v>312</v>
      </c>
      <c r="N5473" s="75" t="n">
        <v>3436.31</v>
      </c>
      <c r="O5473" s="75" t="n">
        <v>476700</v>
      </c>
      <c r="P5473" s="75" t="n">
        <v>34300</v>
      </c>
      <c r="Q5473" s="79" t="n">
        <v>45120</v>
      </c>
      <c r="AR5473">
        <f>IF($AU$2&lt;&gt;5,NA(),IF(D5473=D5472,0,IF(AND(D14974=D5473,D5474=D5473),O5473+O5474+O14974,IF(D5474=D5473,O5474+O5473,O5473))))</f>
        <v/>
      </c>
      <c r="AS5473">
        <f>IF($AU$2&lt;&gt;5,NA(),IF(D5473=D5472,0,IF(AND(D14974=D5473,D5474=D5473),P5473+P5474+P14974,IF(D5474=D5473,P5474+P5473,P5473))))</f>
        <v/>
      </c>
      <c r="AT5473">
        <f>AR5473-AS5473</f>
        <v/>
      </c>
    </row>
    <row r="5474" ht="15.75" customHeight="1" s="121">
      <c r="B5474">
        <f>D5474&amp;Q5474&amp;E5474</f>
        <v/>
      </c>
      <c r="C5474" s="73" t="inlineStr">
        <is>
          <t>FUTSTK</t>
        </is>
      </c>
      <c r="D5474" s="73" t="inlineStr">
        <is>
          <t>M&amp;M</t>
        </is>
      </c>
      <c r="E5474" s="78" t="n">
        <v>45197</v>
      </c>
      <c r="F5474" s="75" t="n">
        <v>0</v>
      </c>
      <c r="G5474" s="73" t="inlineStr">
        <is>
          <t>XX</t>
        </is>
      </c>
      <c r="H5474" s="75" t="n">
        <v>1589.4</v>
      </c>
      <c r="I5474" s="75" t="n">
        <v>1594.5</v>
      </c>
      <c r="J5474" s="75" t="n">
        <v>1570</v>
      </c>
      <c r="K5474" s="75" t="n">
        <v>1573</v>
      </c>
      <c r="L5474" s="75" t="n">
        <v>1573</v>
      </c>
      <c r="M5474" s="75" t="n">
        <v>29</v>
      </c>
      <c r="N5474" s="75" t="n">
        <v>322.18</v>
      </c>
      <c r="O5474" s="75" t="n">
        <v>89600</v>
      </c>
      <c r="P5474" s="75" t="n">
        <v>9800</v>
      </c>
      <c r="Q5474" s="79" t="n">
        <v>45120</v>
      </c>
      <c r="AR5474">
        <f>IF($AU$2&lt;&gt;5,NA(),IF(D5474=D5473,0,IF(AND(D14975=D5474,D5475=D5474),O5474+O5475+O14975,IF(D5475=D5474,O5475+O5474,O5474))))</f>
        <v/>
      </c>
      <c r="AS5474">
        <f>IF($AU$2&lt;&gt;5,NA(),IF(D5474=D5473,0,IF(AND(D14975=D5474,D5475=D5474),P5474+P5475+P14975,IF(D5475=D5474,P5475+P5474,P5474))))</f>
        <v/>
      </c>
      <c r="AT5474">
        <f>AR5474-AS5474</f>
        <v/>
      </c>
    </row>
    <row r="5475" ht="15.75" customHeight="1" s="121">
      <c r="B5475">
        <f>D5475&amp;Q5475&amp;E5475</f>
        <v/>
      </c>
      <c r="C5475" s="73" t="inlineStr">
        <is>
          <t>FUTSTK</t>
        </is>
      </c>
      <c r="D5475" s="73" t="inlineStr">
        <is>
          <t>M&amp;MFIN</t>
        </is>
      </c>
      <c r="E5475" s="78" t="n">
        <v>45134</v>
      </c>
      <c r="F5475" s="75" t="n">
        <v>0</v>
      </c>
      <c r="G5475" s="73" t="inlineStr">
        <is>
          <t>XX</t>
        </is>
      </c>
      <c r="H5475" s="75" t="n">
        <v>324.15</v>
      </c>
      <c r="I5475" s="75" t="n">
        <v>326.8</v>
      </c>
      <c r="J5475" s="75" t="n">
        <v>315.95</v>
      </c>
      <c r="K5475" s="75" t="n">
        <v>321</v>
      </c>
      <c r="L5475" s="75" t="n">
        <v>321</v>
      </c>
      <c r="M5475" s="75" t="n">
        <v>2291</v>
      </c>
      <c r="N5475" s="75" t="n">
        <v>29468.7</v>
      </c>
      <c r="O5475" s="75" t="n">
        <v>30524000</v>
      </c>
      <c r="P5475" s="75" t="n">
        <v>356000</v>
      </c>
      <c r="Q5475" s="79" t="n">
        <v>45120</v>
      </c>
      <c r="AR5475">
        <f>IF($AU$2&lt;&gt;5,NA(),IF(D5475=D5474,0,IF(AND(D14976=D5475,D5476=D5475),O5475+O5476+O14976,IF(D5476=D5475,O5476+O5475,O5475))))</f>
        <v/>
      </c>
      <c r="AS5475">
        <f>IF($AU$2&lt;&gt;5,NA(),IF(D5475=D5474,0,IF(AND(D14976=D5475,D5476=D5475),P5475+P5476+P14976,IF(D5476=D5475,P5476+P5475,P5475))))</f>
        <v/>
      </c>
      <c r="AT5475">
        <f>AR5475-AS5475</f>
        <v/>
      </c>
    </row>
    <row r="5476" ht="15.75" customHeight="1" s="121">
      <c r="B5476">
        <f>D5476&amp;Q5476&amp;E5476</f>
        <v/>
      </c>
      <c r="C5476" s="73" t="inlineStr">
        <is>
          <t>FUTSTK</t>
        </is>
      </c>
      <c r="D5476" s="73" t="inlineStr">
        <is>
          <t>M&amp;MFIN</t>
        </is>
      </c>
      <c r="E5476" s="78" t="n">
        <v>45169</v>
      </c>
      <c r="F5476" s="75" t="n">
        <v>0</v>
      </c>
      <c r="G5476" s="73" t="inlineStr">
        <is>
          <t>XX</t>
        </is>
      </c>
      <c r="H5476" s="75" t="n">
        <v>323.1</v>
      </c>
      <c r="I5476" s="75" t="n">
        <v>325</v>
      </c>
      <c r="J5476" s="75" t="n">
        <v>316.35</v>
      </c>
      <c r="K5476" s="75" t="n">
        <v>320.7</v>
      </c>
      <c r="L5476" s="75" t="n">
        <v>320.7</v>
      </c>
      <c r="M5476" s="75" t="n">
        <v>242</v>
      </c>
      <c r="N5476" s="75" t="n">
        <v>3108.73</v>
      </c>
      <c r="O5476" s="75" t="n">
        <v>1616000</v>
      </c>
      <c r="P5476" s="75" t="n">
        <v>-24000</v>
      </c>
      <c r="Q5476" s="79" t="n">
        <v>45120</v>
      </c>
      <c r="AR5476">
        <f>IF($AU$2&lt;&gt;5,NA(),IF(D5476=D5475,0,IF(AND(D14977=D5476,D5477=D5476),O5476+O5477+O14977,IF(D5477=D5476,O5477+O5476,O5476))))</f>
        <v/>
      </c>
      <c r="AS5476">
        <f>IF($AU$2&lt;&gt;5,NA(),IF(D5476=D5475,0,IF(AND(D14977=D5476,D5477=D5476),P5476+P5477+P14977,IF(D5477=D5476,P5477+P5476,P5476))))</f>
        <v/>
      </c>
      <c r="AT5476">
        <f>AR5476-AS5476</f>
        <v/>
      </c>
    </row>
    <row r="5477" ht="15.75" customHeight="1" s="121">
      <c r="B5477">
        <f>D5477&amp;Q5477&amp;E5477</f>
        <v/>
      </c>
      <c r="C5477" s="73" t="inlineStr">
        <is>
          <t>FUTSTK</t>
        </is>
      </c>
      <c r="D5477" s="73" t="inlineStr">
        <is>
          <t>M&amp;MFIN</t>
        </is>
      </c>
      <c r="E5477" s="78" t="n">
        <v>45197</v>
      </c>
      <c r="F5477" s="75" t="n">
        <v>0</v>
      </c>
      <c r="G5477" s="73" t="inlineStr">
        <is>
          <t>XX</t>
        </is>
      </c>
      <c r="H5477" s="75" t="n">
        <v>323.5</v>
      </c>
      <c r="I5477" s="75" t="n">
        <v>324</v>
      </c>
      <c r="J5477" s="75" t="n">
        <v>320.95</v>
      </c>
      <c r="K5477" s="75" t="n">
        <v>320.95</v>
      </c>
      <c r="L5477" s="75" t="n">
        <v>325.25</v>
      </c>
      <c r="M5477" s="75" t="n">
        <v>10</v>
      </c>
      <c r="N5477" s="75" t="n">
        <v>128.8</v>
      </c>
      <c r="O5477" s="75" t="n">
        <v>168000</v>
      </c>
      <c r="P5477" s="75" t="n">
        <v>12000</v>
      </c>
      <c r="Q5477" s="79" t="n">
        <v>45120</v>
      </c>
      <c r="AR5477">
        <f>IF($AU$2&lt;&gt;5,NA(),IF(D5477=D5476,0,IF(AND(D14978=D5477,D5478=D5477),O5477+O5478+O14978,IF(D5478=D5477,O5478+O5477,O5477))))</f>
        <v/>
      </c>
      <c r="AS5477">
        <f>IF($AU$2&lt;&gt;5,NA(),IF(D5477=D5476,0,IF(AND(D14978=D5477,D5478=D5477),P5477+P5478+P14978,IF(D5478=D5477,P5478+P5477,P5477))))</f>
        <v/>
      </c>
      <c r="AT5477">
        <f>AR5477-AS5477</f>
        <v/>
      </c>
    </row>
    <row r="5478" ht="15.75" customHeight="1" s="121">
      <c r="B5478">
        <f>D5478&amp;Q5478&amp;E5478</f>
        <v/>
      </c>
      <c r="C5478" s="73" t="inlineStr">
        <is>
          <t>FUTSTK</t>
        </is>
      </c>
      <c r="D5478" s="73" t="inlineStr">
        <is>
          <t>MANAPPURAM</t>
        </is>
      </c>
      <c r="E5478" s="78" t="n">
        <v>45134</v>
      </c>
      <c r="F5478" s="75" t="n">
        <v>0</v>
      </c>
      <c r="G5478" s="73" t="inlineStr">
        <is>
          <t>XX</t>
        </is>
      </c>
      <c r="H5478" s="75" t="n">
        <v>131</v>
      </c>
      <c r="I5478" s="75" t="n">
        <v>131.2</v>
      </c>
      <c r="J5478" s="75" t="n">
        <v>123.4</v>
      </c>
      <c r="K5478" s="75" t="n">
        <v>123.9</v>
      </c>
      <c r="L5478" s="75" t="n">
        <v>123.9</v>
      </c>
      <c r="M5478" s="75" t="n">
        <v>351</v>
      </c>
      <c r="N5478" s="75" t="n">
        <v>2650.4</v>
      </c>
      <c r="O5478" s="75" t="n">
        <v>65970000</v>
      </c>
      <c r="P5478" s="75" t="n">
        <v>-2100000</v>
      </c>
      <c r="Q5478" s="79" t="n">
        <v>45120</v>
      </c>
      <c r="AR5478">
        <f>IF($AU$2&lt;&gt;5,NA(),IF(D5478=D5477,0,IF(AND(D14979=D5478,D5479=D5478),O5478+O5479+O14979,IF(D5479=D5478,O5479+O5478,O5478))))</f>
        <v/>
      </c>
      <c r="AS5478">
        <f>IF($AU$2&lt;&gt;5,NA(),IF(D5478=D5477,0,IF(AND(D14979=D5478,D5479=D5478),P5478+P5479+P14979,IF(D5479=D5478,P5479+P5478,P5478))))</f>
        <v/>
      </c>
      <c r="AT5478">
        <f>AR5478-AS5478</f>
        <v/>
      </c>
    </row>
    <row r="5479" ht="15.75" customHeight="1" s="121">
      <c r="B5479">
        <f>D5479&amp;Q5479&amp;E5479</f>
        <v/>
      </c>
      <c r="C5479" s="73" t="inlineStr">
        <is>
          <t>FUTSTK</t>
        </is>
      </c>
      <c r="D5479" s="73" t="inlineStr">
        <is>
          <t>MANAPPURAM</t>
        </is>
      </c>
      <c r="E5479" s="78" t="n">
        <v>45169</v>
      </c>
      <c r="F5479" s="75" t="n">
        <v>0</v>
      </c>
      <c r="G5479" s="73" t="inlineStr">
        <is>
          <t>XX</t>
        </is>
      </c>
      <c r="H5479" s="75" t="n">
        <v>131.4</v>
      </c>
      <c r="I5479" s="75" t="n">
        <v>131.4</v>
      </c>
      <c r="J5479" s="75" t="n">
        <v>124.95</v>
      </c>
      <c r="K5479" s="75" t="n">
        <v>125.05</v>
      </c>
      <c r="L5479" s="75" t="n">
        <v>125.05</v>
      </c>
      <c r="M5479" s="75" t="n">
        <v>14</v>
      </c>
      <c r="N5479" s="75" t="n">
        <v>106.19</v>
      </c>
      <c r="O5479" s="75" t="n">
        <v>5028000</v>
      </c>
      <c r="P5479" s="75" t="n">
        <v>-84000</v>
      </c>
      <c r="Q5479" s="79" t="n">
        <v>45120</v>
      </c>
      <c r="AR5479">
        <f>IF($AU$2&lt;&gt;5,NA(),IF(D5479=D5478,0,IF(AND(D14980=D5479,D5480=D5479),O5479+O5480+O14980,IF(D5480=D5479,O5480+O5479,O5479))))</f>
        <v/>
      </c>
      <c r="AS5479">
        <f>IF($AU$2&lt;&gt;5,NA(),IF(D5479=D5478,0,IF(AND(D14980=D5479,D5480=D5479),P5479+P5480+P14980,IF(D5480=D5479,P5480+P5479,P5479))))</f>
        <v/>
      </c>
      <c r="AT5479">
        <f>AR5479-AS5479</f>
        <v/>
      </c>
    </row>
    <row r="5480" ht="15.75" customHeight="1" s="121">
      <c r="B5480">
        <f>D5480&amp;Q5480&amp;E5480</f>
        <v/>
      </c>
      <c r="C5480" s="73" t="inlineStr">
        <is>
          <t>FUTSTK</t>
        </is>
      </c>
      <c r="D5480" s="73" t="inlineStr">
        <is>
          <t>MANAPPURAM</t>
        </is>
      </c>
      <c r="E5480" s="78" t="n">
        <v>45197</v>
      </c>
      <c r="F5480" s="75" t="n">
        <v>0</v>
      </c>
      <c r="G5480" s="73" t="inlineStr">
        <is>
          <t>XX</t>
        </is>
      </c>
      <c r="H5480" s="75" t="n">
        <v>125.5</v>
      </c>
      <c r="I5480" s="75" t="n">
        <v>125.5</v>
      </c>
      <c r="J5480" s="75" t="n">
        <v>125.5</v>
      </c>
      <c r="K5480" s="75" t="n">
        <v>125.5</v>
      </c>
      <c r="L5480" s="75" t="n">
        <v>125.55</v>
      </c>
      <c r="M5480" s="75" t="n">
        <v>1</v>
      </c>
      <c r="N5480" s="75" t="n">
        <v>7.53</v>
      </c>
      <c r="O5480" s="75" t="n">
        <v>204000</v>
      </c>
      <c r="P5480" s="75" t="n">
        <v>-6000</v>
      </c>
      <c r="Q5480" s="79" t="n">
        <v>45120</v>
      </c>
      <c r="AR5480">
        <f>IF($AU$2&lt;&gt;5,NA(),IF(D5480=D5479,0,IF(AND(D14981=D5480,D5481=D5480),O5480+O5481+O14981,IF(D5481=D5480,O5481+O5480,O5480))))</f>
        <v/>
      </c>
      <c r="AS5480">
        <f>IF($AU$2&lt;&gt;5,NA(),IF(D5480=D5479,0,IF(AND(D14981=D5480,D5481=D5480),P5480+P5481+P14981,IF(D5481=D5480,P5481+P5480,P5480))))</f>
        <v/>
      </c>
      <c r="AT5480">
        <f>AR5480-AS5480</f>
        <v/>
      </c>
    </row>
    <row r="5481" ht="15.75" customHeight="1" s="121">
      <c r="B5481">
        <f>D5481&amp;Q5481&amp;E5481</f>
        <v/>
      </c>
      <c r="C5481" s="73" t="inlineStr">
        <is>
          <t>FUTSTK</t>
        </is>
      </c>
      <c r="D5481" s="73" t="inlineStr">
        <is>
          <t>MARICO</t>
        </is>
      </c>
      <c r="E5481" s="78" t="n">
        <v>45134</v>
      </c>
      <c r="F5481" s="75" t="n">
        <v>0</v>
      </c>
      <c r="G5481" s="73" t="inlineStr">
        <is>
          <t>XX</t>
        </is>
      </c>
      <c r="H5481" s="75" t="n">
        <v>543.95</v>
      </c>
      <c r="I5481" s="75" t="n">
        <v>549.15</v>
      </c>
      <c r="J5481" s="75" t="n">
        <v>532.7</v>
      </c>
      <c r="K5481" s="75" t="n">
        <v>535.45</v>
      </c>
      <c r="L5481" s="75" t="n">
        <v>535.45</v>
      </c>
      <c r="M5481" s="75" t="n">
        <v>2727</v>
      </c>
      <c r="N5481" s="75" t="n">
        <v>17730.39</v>
      </c>
      <c r="O5481" s="75" t="n">
        <v>9652800</v>
      </c>
      <c r="P5481" s="75" t="n">
        <v>-350400</v>
      </c>
      <c r="Q5481" s="79" t="n">
        <v>45120</v>
      </c>
      <c r="AR5481">
        <f>IF($AU$2&lt;&gt;5,NA(),IF(D5481=D5480,0,IF(AND(D14982=D5481,D5482=D5481),O5481+O5482+O14982,IF(D5482=D5481,O5482+O5481,O5481))))</f>
        <v/>
      </c>
      <c r="AS5481">
        <f>IF($AU$2&lt;&gt;5,NA(),IF(D5481=D5480,0,IF(AND(D14982=D5481,D5482=D5481),P5481+P5482+P14982,IF(D5482=D5481,P5482+P5481,P5481))))</f>
        <v/>
      </c>
      <c r="AT5481">
        <f>AR5481-AS5481</f>
        <v/>
      </c>
    </row>
    <row r="5482" ht="15.75" customHeight="1" s="121">
      <c r="B5482">
        <f>D5482&amp;Q5482&amp;E5482</f>
        <v/>
      </c>
      <c r="C5482" s="73" t="inlineStr">
        <is>
          <t>FUTSTK</t>
        </is>
      </c>
      <c r="D5482" s="73" t="inlineStr">
        <is>
          <t>MARICO</t>
        </is>
      </c>
      <c r="E5482" s="78" t="n">
        <v>45169</v>
      </c>
      <c r="F5482" s="75" t="n">
        <v>0</v>
      </c>
      <c r="G5482" s="73" t="inlineStr">
        <is>
          <t>XX</t>
        </is>
      </c>
      <c r="H5482" s="75" t="n">
        <v>547.5</v>
      </c>
      <c r="I5482" s="75" t="n">
        <v>552.5</v>
      </c>
      <c r="J5482" s="75" t="n">
        <v>537.6</v>
      </c>
      <c r="K5482" s="75" t="n">
        <v>539.05</v>
      </c>
      <c r="L5482" s="75" t="n">
        <v>539.05</v>
      </c>
      <c r="M5482" s="75" t="n">
        <v>78</v>
      </c>
      <c r="N5482" s="75" t="n">
        <v>510.82</v>
      </c>
      <c r="O5482" s="75" t="n">
        <v>103200</v>
      </c>
      <c r="P5482" s="75" t="n">
        <v>7200</v>
      </c>
      <c r="Q5482" s="79" t="n">
        <v>45120</v>
      </c>
      <c r="AR5482">
        <f>IF($AU$2&lt;&gt;5,NA(),IF(D5482=D5481,0,IF(AND(D14983=D5482,D5483=D5482),O5482+O5483+O14983,IF(D5483=D5482,O5483+O5482,O5482))))</f>
        <v/>
      </c>
      <c r="AS5482">
        <f>IF($AU$2&lt;&gt;5,NA(),IF(D5482=D5481,0,IF(AND(D14983=D5482,D5483=D5482),P5482+P5483+P14983,IF(D5483=D5482,P5483+P5482,P5482))))</f>
        <v/>
      </c>
      <c r="AT5482">
        <f>AR5482-AS5482</f>
        <v/>
      </c>
    </row>
    <row r="5483" ht="15.75" customHeight="1" s="121">
      <c r="B5483">
        <f>D5483&amp;Q5483&amp;E5483</f>
        <v/>
      </c>
      <c r="C5483" s="73" t="inlineStr">
        <is>
          <t>FUTSTK</t>
        </is>
      </c>
      <c r="D5483" s="73" t="inlineStr">
        <is>
          <t>MARICO</t>
        </is>
      </c>
      <c r="E5483" s="78" t="n">
        <v>45197</v>
      </c>
      <c r="F5483" s="75" t="n">
        <v>0</v>
      </c>
      <c r="G5483" s="73" t="inlineStr">
        <is>
          <t>XX</t>
        </is>
      </c>
      <c r="H5483" s="75" t="n">
        <v>548</v>
      </c>
      <c r="I5483" s="75" t="n">
        <v>550.15</v>
      </c>
      <c r="J5483" s="75" t="n">
        <v>548</v>
      </c>
      <c r="K5483" s="75" t="n">
        <v>550.15</v>
      </c>
      <c r="L5483" s="75" t="n">
        <v>541.65</v>
      </c>
      <c r="M5483" s="75" t="n">
        <v>5</v>
      </c>
      <c r="N5483" s="75" t="n">
        <v>32.97</v>
      </c>
      <c r="O5483" s="75" t="n">
        <v>15600</v>
      </c>
      <c r="P5483" s="75" t="n">
        <v>6000</v>
      </c>
      <c r="Q5483" s="79" t="n">
        <v>45120</v>
      </c>
      <c r="AR5483">
        <f>IF($AU$2&lt;&gt;5,NA(),IF(D5483=D5482,0,IF(AND(D14984=D5483,D5484=D5483),O5483+O5484+O14984,IF(D5484=D5483,O5484+O5483,O5483))))</f>
        <v/>
      </c>
      <c r="AS5483">
        <f>IF($AU$2&lt;&gt;5,NA(),IF(D5483=D5482,0,IF(AND(D14984=D5483,D5484=D5483),P5483+P5484+P14984,IF(D5484=D5483,P5484+P5483,P5483))))</f>
        <v/>
      </c>
      <c r="AT5483">
        <f>AR5483-AS5483</f>
        <v/>
      </c>
    </row>
    <row r="5484" ht="15.75" customHeight="1" s="121">
      <c r="B5484">
        <f>D5484&amp;Q5484&amp;E5484</f>
        <v/>
      </c>
      <c r="C5484" s="73" t="inlineStr">
        <is>
          <t>FUTSTK</t>
        </is>
      </c>
      <c r="D5484" s="73" t="inlineStr">
        <is>
          <t>MARUTI</t>
        </is>
      </c>
      <c r="E5484" s="78" t="n">
        <v>45134</v>
      </c>
      <c r="F5484" s="75" t="n">
        <v>0</v>
      </c>
      <c r="G5484" s="73" t="inlineStr">
        <is>
          <t>XX</t>
        </is>
      </c>
      <c r="H5484" s="75" t="n">
        <v>9859.9</v>
      </c>
      <c r="I5484" s="75" t="n">
        <v>9916.25</v>
      </c>
      <c r="J5484" s="75" t="n">
        <v>9651</v>
      </c>
      <c r="K5484" s="75" t="n">
        <v>9688.450000000001</v>
      </c>
      <c r="L5484" s="75" t="n">
        <v>9688.450000000001</v>
      </c>
      <c r="M5484" s="75" t="n">
        <v>11915</v>
      </c>
      <c r="N5484" s="75" t="n">
        <v>116363.7</v>
      </c>
      <c r="O5484" s="75" t="n">
        <v>2193300</v>
      </c>
      <c r="P5484" s="75" t="n">
        <v>85900</v>
      </c>
      <c r="Q5484" s="79" t="n">
        <v>45120</v>
      </c>
      <c r="AR5484">
        <f>IF($AU$2&lt;&gt;5,NA(),IF(D5484=D5483,0,IF(AND(D14985=D5484,D5485=D5484),O5484+O5485+O14985,IF(D5485=D5484,O5485+O5484,O5484))))</f>
        <v/>
      </c>
      <c r="AS5484">
        <f>IF($AU$2&lt;&gt;5,NA(),IF(D5484=D5483,0,IF(AND(D14985=D5484,D5485=D5484),P5484+P5485+P14985,IF(D5485=D5484,P5485+P5484,P5484))))</f>
        <v/>
      </c>
      <c r="AT5484">
        <f>AR5484-AS5484</f>
        <v/>
      </c>
    </row>
    <row r="5485" ht="15.75" customHeight="1" s="121">
      <c r="B5485">
        <f>D5485&amp;Q5485&amp;E5485</f>
        <v/>
      </c>
      <c r="C5485" s="73" t="inlineStr">
        <is>
          <t>FUTSTK</t>
        </is>
      </c>
      <c r="D5485" s="73" t="inlineStr">
        <is>
          <t>MARUTI</t>
        </is>
      </c>
      <c r="E5485" s="78" t="n">
        <v>45169</v>
      </c>
      <c r="F5485" s="75" t="n">
        <v>0</v>
      </c>
      <c r="G5485" s="73" t="inlineStr">
        <is>
          <t>XX</t>
        </is>
      </c>
      <c r="H5485" s="75" t="n">
        <v>9850</v>
      </c>
      <c r="I5485" s="75" t="n">
        <v>9885</v>
      </c>
      <c r="J5485" s="75" t="n">
        <v>9635</v>
      </c>
      <c r="K5485" s="75" t="n">
        <v>9670.85</v>
      </c>
      <c r="L5485" s="75" t="n">
        <v>9670.85</v>
      </c>
      <c r="M5485" s="75" t="n">
        <v>660</v>
      </c>
      <c r="N5485" s="75" t="n">
        <v>6425.22</v>
      </c>
      <c r="O5485" s="75" t="n">
        <v>89500</v>
      </c>
      <c r="P5485" s="75" t="n">
        <v>31100</v>
      </c>
      <c r="Q5485" s="79" t="n">
        <v>45120</v>
      </c>
      <c r="AR5485">
        <f>IF($AU$2&lt;&gt;5,NA(),IF(D5485=D5484,0,IF(AND(D14986=D5485,D5486=D5485),O5485+O5486+O14986,IF(D5486=D5485,O5486+O5485,O5485))))</f>
        <v/>
      </c>
      <c r="AS5485">
        <f>IF($AU$2&lt;&gt;5,NA(),IF(D5485=D5484,0,IF(AND(D14986=D5485,D5486=D5485),P5485+P5486+P14986,IF(D5486=D5485,P5486+P5485,P5485))))</f>
        <v/>
      </c>
      <c r="AT5485">
        <f>AR5485-AS5485</f>
        <v/>
      </c>
    </row>
    <row r="5486" ht="15.75" customHeight="1" s="121">
      <c r="B5486">
        <f>D5486&amp;Q5486&amp;E5486</f>
        <v/>
      </c>
      <c r="C5486" s="73" t="inlineStr">
        <is>
          <t>FUTSTK</t>
        </is>
      </c>
      <c r="D5486" s="73" t="inlineStr">
        <is>
          <t>MARUTI</t>
        </is>
      </c>
      <c r="E5486" s="78" t="n">
        <v>45197</v>
      </c>
      <c r="F5486" s="75" t="n">
        <v>0</v>
      </c>
      <c r="G5486" s="73" t="inlineStr">
        <is>
          <t>XX</t>
        </is>
      </c>
      <c r="H5486" s="75" t="n">
        <v>9910</v>
      </c>
      <c r="I5486" s="75" t="n">
        <v>9910</v>
      </c>
      <c r="J5486" s="75" t="n">
        <v>9720</v>
      </c>
      <c r="K5486" s="75" t="n">
        <v>9746.35</v>
      </c>
      <c r="L5486" s="75" t="n">
        <v>9746.35</v>
      </c>
      <c r="M5486" s="75" t="n">
        <v>61</v>
      </c>
      <c r="N5486" s="75" t="n">
        <v>598.3099999999999</v>
      </c>
      <c r="O5486" s="75" t="n">
        <v>9700</v>
      </c>
      <c r="P5486" s="75" t="n">
        <v>-1200</v>
      </c>
      <c r="Q5486" s="79" t="n">
        <v>45120</v>
      </c>
      <c r="AR5486">
        <f>IF($AU$2&lt;&gt;5,NA(),IF(D5486=D5485,0,IF(AND(D14987=D5486,D5487=D5486),O5486+O5487+O14987,IF(D5487=D5486,O5487+O5486,O5486))))</f>
        <v/>
      </c>
      <c r="AS5486">
        <f>IF($AU$2&lt;&gt;5,NA(),IF(D5486=D5485,0,IF(AND(D14987=D5486,D5487=D5486),P5486+P5487+P14987,IF(D5487=D5486,P5487+P5486,P5486))))</f>
        <v/>
      </c>
      <c r="AT5486">
        <f>AR5486-AS5486</f>
        <v/>
      </c>
    </row>
    <row r="5487" ht="15.75" customHeight="1" s="121">
      <c r="B5487">
        <f>D5487&amp;Q5487&amp;E5487</f>
        <v/>
      </c>
      <c r="C5487" s="73" t="inlineStr">
        <is>
          <t>FUTSTK</t>
        </is>
      </c>
      <c r="D5487" s="73" t="inlineStr">
        <is>
          <t>MCDOWELL-N</t>
        </is>
      </c>
      <c r="E5487" s="78" t="n">
        <v>45134</v>
      </c>
      <c r="F5487" s="75" t="n">
        <v>0</v>
      </c>
      <c r="G5487" s="73" t="inlineStr">
        <is>
          <t>XX</t>
        </is>
      </c>
      <c r="H5487" s="75" t="n">
        <v>938.45</v>
      </c>
      <c r="I5487" s="75" t="n">
        <v>943.45</v>
      </c>
      <c r="J5487" s="75" t="n">
        <v>920.25</v>
      </c>
      <c r="K5487" s="75" t="n">
        <v>927.15</v>
      </c>
      <c r="L5487" s="75" t="n">
        <v>927.15</v>
      </c>
      <c r="M5487" s="75" t="n">
        <v>2549</v>
      </c>
      <c r="N5487" s="75" t="n">
        <v>16621.43</v>
      </c>
      <c r="O5487" s="75" t="n">
        <v>10899700</v>
      </c>
      <c r="P5487" s="75" t="n">
        <v>324100</v>
      </c>
      <c r="Q5487" s="79" t="n">
        <v>45120</v>
      </c>
      <c r="AR5487">
        <f>IF($AU$2&lt;&gt;5,NA(),IF(D5487=D5486,0,IF(AND(D14988=D5487,D5488=D5487),O5487+O5488+O14988,IF(D5488=D5487,O5488+O5487,O5487))))</f>
        <v/>
      </c>
      <c r="AS5487">
        <f>IF($AU$2&lt;&gt;5,NA(),IF(D5487=D5486,0,IF(AND(D14988=D5487,D5488=D5487),P5487+P5488+P14988,IF(D5488=D5487,P5488+P5487,P5487))))</f>
        <v/>
      </c>
      <c r="AT5487">
        <f>AR5487-AS5487</f>
        <v/>
      </c>
    </row>
    <row r="5488" ht="15.75" customHeight="1" s="121">
      <c r="B5488">
        <f>D5488&amp;Q5488&amp;E5488</f>
        <v/>
      </c>
      <c r="C5488" s="73" t="inlineStr">
        <is>
          <t>FUTSTK</t>
        </is>
      </c>
      <c r="D5488" s="73" t="inlineStr">
        <is>
          <t>MCDOWELL-N</t>
        </is>
      </c>
      <c r="E5488" s="78" t="n">
        <v>45169</v>
      </c>
      <c r="F5488" s="75" t="n">
        <v>0</v>
      </c>
      <c r="G5488" s="73" t="inlineStr">
        <is>
          <t>XX</t>
        </is>
      </c>
      <c r="H5488" s="75" t="n">
        <v>942.8</v>
      </c>
      <c r="I5488" s="75" t="n">
        <v>949.15</v>
      </c>
      <c r="J5488" s="75" t="n">
        <v>927.65</v>
      </c>
      <c r="K5488" s="75" t="n">
        <v>933.25</v>
      </c>
      <c r="L5488" s="75" t="n">
        <v>933.25</v>
      </c>
      <c r="M5488" s="75" t="n">
        <v>65</v>
      </c>
      <c r="N5488" s="75" t="n">
        <v>426.86</v>
      </c>
      <c r="O5488" s="75" t="n">
        <v>156100</v>
      </c>
      <c r="P5488" s="75" t="n">
        <v>2800</v>
      </c>
      <c r="Q5488" s="79" t="n">
        <v>45120</v>
      </c>
      <c r="AR5488">
        <f>IF($AU$2&lt;&gt;5,NA(),IF(D5488=D5487,0,IF(AND(D14989=D5488,D5489=D5488),O5488+O5489+O14989,IF(D5489=D5488,O5489+O5488,O5488))))</f>
        <v/>
      </c>
      <c r="AS5488">
        <f>IF($AU$2&lt;&gt;5,NA(),IF(D5488=D5487,0,IF(AND(D14989=D5488,D5489=D5488),P5488+P5489+P14989,IF(D5489=D5488,P5489+P5488,P5488))))</f>
        <v/>
      </c>
      <c r="AT5488">
        <f>AR5488-AS5488</f>
        <v/>
      </c>
    </row>
    <row r="5489" ht="15.75" customHeight="1" s="121">
      <c r="B5489">
        <f>D5489&amp;Q5489&amp;E5489</f>
        <v/>
      </c>
      <c r="C5489" s="73" t="inlineStr">
        <is>
          <t>FUTSTK</t>
        </is>
      </c>
      <c r="D5489" s="73" t="inlineStr">
        <is>
          <t>MCDOWELL-N</t>
        </is>
      </c>
      <c r="E5489" s="78" t="n">
        <v>45197</v>
      </c>
      <c r="F5489" s="75" t="n">
        <v>0</v>
      </c>
      <c r="G5489" s="73" t="inlineStr">
        <is>
          <t>XX</t>
        </is>
      </c>
      <c r="H5489" s="75" t="n">
        <v>0</v>
      </c>
      <c r="I5489" s="75" t="n">
        <v>0</v>
      </c>
      <c r="J5489" s="75" t="n">
        <v>0</v>
      </c>
      <c r="K5489" s="75" t="n">
        <v>941</v>
      </c>
      <c r="L5489" s="75" t="n">
        <v>938.5</v>
      </c>
      <c r="M5489" s="75" t="n">
        <v>0</v>
      </c>
      <c r="N5489" s="75" t="n">
        <v>0</v>
      </c>
      <c r="O5489" s="75" t="n">
        <v>4900</v>
      </c>
      <c r="P5489" s="75" t="n">
        <v>0</v>
      </c>
      <c r="Q5489" s="79" t="n">
        <v>45120</v>
      </c>
      <c r="AR5489">
        <f>IF($AU$2&lt;&gt;5,NA(),IF(D5489=D5488,0,IF(AND(D14990=D5489,D5490=D5489),O5489+O5490+O14990,IF(D5490=D5489,O5490+O5489,O5489))))</f>
        <v/>
      </c>
      <c r="AS5489">
        <f>IF($AU$2&lt;&gt;5,NA(),IF(D5489=D5488,0,IF(AND(D14990=D5489,D5490=D5489),P5489+P5490+P14990,IF(D5490=D5489,P5490+P5489,P5489))))</f>
        <v/>
      </c>
      <c r="AT5489">
        <f>AR5489-AS5489</f>
        <v/>
      </c>
    </row>
    <row r="5490" ht="15.75" customHeight="1" s="121">
      <c r="B5490">
        <f>D5490&amp;Q5490&amp;E5490</f>
        <v/>
      </c>
      <c r="C5490" s="73" t="inlineStr">
        <is>
          <t>FUTSTK</t>
        </is>
      </c>
      <c r="D5490" s="73" t="inlineStr">
        <is>
          <t>MCX</t>
        </is>
      </c>
      <c r="E5490" s="78" t="n">
        <v>45134</v>
      </c>
      <c r="F5490" s="75" t="n">
        <v>0</v>
      </c>
      <c r="G5490" s="73" t="inlineStr">
        <is>
          <t>XX</t>
        </is>
      </c>
      <c r="H5490" s="75" t="n">
        <v>1614.4</v>
      </c>
      <c r="I5490" s="75" t="n">
        <v>1638</v>
      </c>
      <c r="J5490" s="75" t="n">
        <v>1570.85</v>
      </c>
      <c r="K5490" s="75" t="n">
        <v>1577.4</v>
      </c>
      <c r="L5490" s="75" t="n">
        <v>1577.4</v>
      </c>
      <c r="M5490" s="75" t="n">
        <v>2358</v>
      </c>
      <c r="N5490" s="75" t="n">
        <v>15121.09</v>
      </c>
      <c r="O5490" s="75" t="n">
        <v>1971200</v>
      </c>
      <c r="P5490" s="75" t="n">
        <v>-72000</v>
      </c>
      <c r="Q5490" s="79" t="n">
        <v>45120</v>
      </c>
      <c r="AR5490">
        <f>IF($AU$2&lt;&gt;5,NA(),IF(D5490=D5489,0,IF(AND(D14991=D5490,D5491=D5490),O5490+O5491+O14991,IF(D5491=D5490,O5491+O5490,O5490))))</f>
        <v/>
      </c>
      <c r="AS5490">
        <f>IF($AU$2&lt;&gt;5,NA(),IF(D5490=D5489,0,IF(AND(D14991=D5490,D5491=D5490),P5490+P5491+P14991,IF(D5491=D5490,P5491+P5490,P5490))))</f>
        <v/>
      </c>
      <c r="AT5490">
        <f>AR5490-AS5490</f>
        <v/>
      </c>
    </row>
    <row r="5491" ht="15.75" customHeight="1" s="121">
      <c r="B5491">
        <f>D5491&amp;Q5491&amp;E5491</f>
        <v/>
      </c>
      <c r="C5491" s="73" t="inlineStr">
        <is>
          <t>FUTSTK</t>
        </is>
      </c>
      <c r="D5491" s="73" t="inlineStr">
        <is>
          <t>MCX</t>
        </is>
      </c>
      <c r="E5491" s="78" t="n">
        <v>45169</v>
      </c>
      <c r="F5491" s="75" t="n">
        <v>0</v>
      </c>
      <c r="G5491" s="73" t="inlineStr">
        <is>
          <t>XX</t>
        </is>
      </c>
      <c r="H5491" s="75" t="n">
        <v>1620.35</v>
      </c>
      <c r="I5491" s="75" t="n">
        <v>1639.9</v>
      </c>
      <c r="J5491" s="75" t="n">
        <v>1575</v>
      </c>
      <c r="K5491" s="75" t="n">
        <v>1578.95</v>
      </c>
      <c r="L5491" s="75" t="n">
        <v>1578.95</v>
      </c>
      <c r="M5491" s="75" t="n">
        <v>106</v>
      </c>
      <c r="N5491" s="75" t="n">
        <v>678.84</v>
      </c>
      <c r="O5491" s="75" t="n">
        <v>70000</v>
      </c>
      <c r="P5491" s="75" t="n">
        <v>7200</v>
      </c>
      <c r="Q5491" s="79" t="n">
        <v>45120</v>
      </c>
      <c r="AR5491">
        <f>IF($AU$2&lt;&gt;5,NA(),IF(D5491=D5490,0,IF(AND(D14992=D5491,D5492=D5491),O5491+O5492+O14992,IF(D5492=D5491,O5492+O5491,O5491))))</f>
        <v/>
      </c>
      <c r="AS5491">
        <f>IF($AU$2&lt;&gt;5,NA(),IF(D5491=D5490,0,IF(AND(D14992=D5491,D5492=D5491),P5491+P5492+P14992,IF(D5492=D5491,P5492+P5491,P5491))))</f>
        <v/>
      </c>
      <c r="AT5491">
        <f>AR5491-AS5491</f>
        <v/>
      </c>
    </row>
    <row r="5492" ht="15.75" customHeight="1" s="121">
      <c r="B5492">
        <f>D5492&amp;Q5492&amp;E5492</f>
        <v/>
      </c>
      <c r="C5492" s="73" t="inlineStr">
        <is>
          <t>FUTSTK</t>
        </is>
      </c>
      <c r="D5492" s="73" t="inlineStr">
        <is>
          <t>MCX</t>
        </is>
      </c>
      <c r="E5492" s="78" t="n">
        <v>45197</v>
      </c>
      <c r="F5492" s="75" t="n">
        <v>0</v>
      </c>
      <c r="G5492" s="73" t="inlineStr">
        <is>
          <t>XX</t>
        </is>
      </c>
      <c r="H5492" s="75" t="n">
        <v>1608</v>
      </c>
      <c r="I5492" s="75" t="n">
        <v>1608</v>
      </c>
      <c r="J5492" s="75" t="n">
        <v>1580</v>
      </c>
      <c r="K5492" s="75" t="n">
        <v>1586.25</v>
      </c>
      <c r="L5492" s="75" t="n">
        <v>1586.25</v>
      </c>
      <c r="M5492" s="75" t="n">
        <v>6</v>
      </c>
      <c r="N5492" s="75" t="n">
        <v>38.26</v>
      </c>
      <c r="O5492" s="75" t="n">
        <v>14800</v>
      </c>
      <c r="P5492" s="75" t="n">
        <v>2000</v>
      </c>
      <c r="Q5492" s="79" t="n">
        <v>45120</v>
      </c>
      <c r="AR5492">
        <f>IF($AU$2&lt;&gt;5,NA(),IF(D5492=D5491,0,IF(AND(D14993=D5492,D5493=D5492),O5492+O5493+O14993,IF(D5493=D5492,O5493+O5492,O5492))))</f>
        <v/>
      </c>
      <c r="AS5492">
        <f>IF($AU$2&lt;&gt;5,NA(),IF(D5492=D5491,0,IF(AND(D14993=D5492,D5493=D5492),P5492+P5493+P14993,IF(D5493=D5492,P5493+P5492,P5492))))</f>
        <v/>
      </c>
      <c r="AT5492">
        <f>AR5492-AS5492</f>
        <v/>
      </c>
    </row>
    <row r="5493" ht="15.75" customHeight="1" s="121">
      <c r="B5493">
        <f>D5493&amp;Q5493&amp;E5493</f>
        <v/>
      </c>
      <c r="C5493" s="73" t="inlineStr">
        <is>
          <t>FUTSTK</t>
        </is>
      </c>
      <c r="D5493" s="73" t="inlineStr">
        <is>
          <t>METROPOLIS</t>
        </is>
      </c>
      <c r="E5493" s="78" t="n">
        <v>45134</v>
      </c>
      <c r="F5493" s="75" t="n">
        <v>0</v>
      </c>
      <c r="G5493" s="73" t="inlineStr">
        <is>
          <t>XX</t>
        </is>
      </c>
      <c r="H5493" s="75" t="n">
        <v>1451.15</v>
      </c>
      <c r="I5493" s="75" t="n">
        <v>1475</v>
      </c>
      <c r="J5493" s="75" t="n">
        <v>1422</v>
      </c>
      <c r="K5493" s="75" t="n">
        <v>1427.9</v>
      </c>
      <c r="L5493" s="75" t="n">
        <v>1427.9</v>
      </c>
      <c r="M5493" s="75" t="n">
        <v>1447</v>
      </c>
      <c r="N5493" s="75" t="n">
        <v>8373.889999999999</v>
      </c>
      <c r="O5493" s="75" t="n">
        <v>1388800</v>
      </c>
      <c r="P5493" s="75" t="n">
        <v>-60800</v>
      </c>
      <c r="Q5493" s="79" t="n">
        <v>45120</v>
      </c>
      <c r="AR5493">
        <f>IF($AU$2&lt;&gt;5,NA(),IF(D5493=D5492,0,IF(AND(D14994=D5493,D5494=D5493),O5493+O5494+O14994,IF(D5494=D5493,O5494+O5493,O5493))))</f>
        <v/>
      </c>
      <c r="AS5493">
        <f>IF($AU$2&lt;&gt;5,NA(),IF(D5493=D5492,0,IF(AND(D14994=D5493,D5494=D5493),P5493+P5494+P14994,IF(D5494=D5493,P5494+P5493,P5493))))</f>
        <v/>
      </c>
      <c r="AT5493">
        <f>AR5493-AS5493</f>
        <v/>
      </c>
    </row>
    <row r="5494" ht="15.75" customHeight="1" s="121">
      <c r="B5494">
        <f>D5494&amp;Q5494&amp;E5494</f>
        <v/>
      </c>
      <c r="C5494" s="73" t="inlineStr">
        <is>
          <t>FUTSTK</t>
        </is>
      </c>
      <c r="D5494" s="73" t="inlineStr">
        <is>
          <t>METROPOLIS</t>
        </is>
      </c>
      <c r="E5494" s="78" t="n">
        <v>45169</v>
      </c>
      <c r="F5494" s="75" t="n">
        <v>0</v>
      </c>
      <c r="G5494" s="73" t="inlineStr">
        <is>
          <t>XX</t>
        </is>
      </c>
      <c r="H5494" s="75" t="n">
        <v>1479.5</v>
      </c>
      <c r="I5494" s="75" t="n">
        <v>1482.9</v>
      </c>
      <c r="J5494" s="75" t="n">
        <v>1433.6</v>
      </c>
      <c r="K5494" s="75" t="n">
        <v>1438.3</v>
      </c>
      <c r="L5494" s="75" t="n">
        <v>1438.3</v>
      </c>
      <c r="M5494" s="75" t="n">
        <v>27</v>
      </c>
      <c r="N5494" s="75" t="n">
        <v>156.87</v>
      </c>
      <c r="O5494" s="75" t="n">
        <v>39200</v>
      </c>
      <c r="P5494" s="75" t="n">
        <v>-1200</v>
      </c>
      <c r="Q5494" s="79" t="n">
        <v>45120</v>
      </c>
      <c r="AR5494">
        <f>IF($AU$2&lt;&gt;5,NA(),IF(D5494=D5493,0,IF(AND(D14995=D5494,D5495=D5494),O5494+O5495+O14995,IF(D5495=D5494,O5495+O5494,O5494))))</f>
        <v/>
      </c>
      <c r="AS5494">
        <f>IF($AU$2&lt;&gt;5,NA(),IF(D5494=D5493,0,IF(AND(D14995=D5494,D5495=D5494),P5494+P5495+P14995,IF(D5495=D5494,P5495+P5494,P5494))))</f>
        <v/>
      </c>
      <c r="AT5494">
        <f>AR5494-AS5494</f>
        <v/>
      </c>
    </row>
    <row r="5495" ht="15.75" customHeight="1" s="121">
      <c r="B5495">
        <f>D5495&amp;Q5495&amp;E5495</f>
        <v/>
      </c>
      <c r="C5495" s="73" t="inlineStr">
        <is>
          <t>FUTSTK</t>
        </is>
      </c>
      <c r="D5495" s="73" t="inlineStr">
        <is>
          <t>METROPOLIS</t>
        </is>
      </c>
      <c r="E5495" s="78" t="n">
        <v>45197</v>
      </c>
      <c r="F5495" s="75" t="n">
        <v>0</v>
      </c>
      <c r="G5495" s="73" t="inlineStr">
        <is>
          <t>XX</t>
        </is>
      </c>
      <c r="H5495" s="75" t="n">
        <v>1463</v>
      </c>
      <c r="I5495" s="75" t="n">
        <v>1463</v>
      </c>
      <c r="J5495" s="75" t="n">
        <v>1463</v>
      </c>
      <c r="K5495" s="75" t="n">
        <v>1463</v>
      </c>
      <c r="L5495" s="75" t="n">
        <v>1447.45</v>
      </c>
      <c r="M5495" s="75" t="n">
        <v>1</v>
      </c>
      <c r="N5495" s="75" t="n">
        <v>5.85</v>
      </c>
      <c r="O5495" s="75" t="n">
        <v>2400</v>
      </c>
      <c r="P5495" s="75" t="n">
        <v>400</v>
      </c>
      <c r="Q5495" s="79" t="n">
        <v>45120</v>
      </c>
      <c r="AR5495">
        <f>IF($AU$2&lt;&gt;5,NA(),IF(D5495=D5494,0,IF(AND(D14996=D5495,D5496=D5495),O5495+O5496+O14996,IF(D5496=D5495,O5496+O5495,O5495))))</f>
        <v/>
      </c>
      <c r="AS5495">
        <f>IF($AU$2&lt;&gt;5,NA(),IF(D5495=D5494,0,IF(AND(D14996=D5495,D5496=D5495),P5495+P5496+P14996,IF(D5496=D5495,P5496+P5495,P5495))))</f>
        <v/>
      </c>
      <c r="AT5495">
        <f>AR5495-AS5495</f>
        <v/>
      </c>
    </row>
    <row r="5496" ht="15.75" customHeight="1" s="121">
      <c r="B5496">
        <f>D5496&amp;Q5496&amp;E5496</f>
        <v/>
      </c>
      <c r="C5496" s="73" t="inlineStr">
        <is>
          <t>FUTSTK</t>
        </is>
      </c>
      <c r="D5496" s="73" t="inlineStr">
        <is>
          <t>MFSL</t>
        </is>
      </c>
      <c r="E5496" s="78" t="n">
        <v>45134</v>
      </c>
      <c r="F5496" s="75" t="n">
        <v>0</v>
      </c>
      <c r="G5496" s="73" t="inlineStr">
        <is>
          <t>XX</t>
        </is>
      </c>
      <c r="H5496" s="75" t="n">
        <v>828</v>
      </c>
      <c r="I5496" s="75" t="n">
        <v>839.95</v>
      </c>
      <c r="J5496" s="75" t="n">
        <v>821</v>
      </c>
      <c r="K5496" s="75" t="n">
        <v>826.45</v>
      </c>
      <c r="L5496" s="75" t="n">
        <v>826.45</v>
      </c>
      <c r="M5496" s="75" t="n">
        <v>2053</v>
      </c>
      <c r="N5496" s="75" t="n">
        <v>13611.26</v>
      </c>
      <c r="O5496" s="75" t="n">
        <v>5100000</v>
      </c>
      <c r="P5496" s="75" t="n">
        <v>60000</v>
      </c>
      <c r="Q5496" s="79" t="n">
        <v>45120</v>
      </c>
      <c r="AR5496">
        <f>IF($AU$2&lt;&gt;5,NA(),IF(D5496=D5495,0,IF(AND(D14997=D5496,D5497=D5496),O5496+O5497+O14997,IF(D5497=D5496,O5497+O5496,O5496))))</f>
        <v/>
      </c>
      <c r="AS5496">
        <f>IF($AU$2&lt;&gt;5,NA(),IF(D5496=D5495,0,IF(AND(D14997=D5496,D5497=D5496),P5496+P5497+P14997,IF(D5497=D5496,P5497+P5496,P5496))))</f>
        <v/>
      </c>
      <c r="AT5496">
        <f>AR5496-AS5496</f>
        <v/>
      </c>
    </row>
    <row r="5497" ht="15.75" customHeight="1" s="121">
      <c r="B5497">
        <f>D5497&amp;Q5497&amp;E5497</f>
        <v/>
      </c>
      <c r="C5497" s="73" t="inlineStr">
        <is>
          <t>FUTSTK</t>
        </is>
      </c>
      <c r="D5497" s="73" t="inlineStr">
        <is>
          <t>MFSL</t>
        </is>
      </c>
      <c r="E5497" s="78" t="n">
        <v>45169</v>
      </c>
      <c r="F5497" s="75" t="n">
        <v>0</v>
      </c>
      <c r="G5497" s="73" t="inlineStr">
        <is>
          <t>XX</t>
        </is>
      </c>
      <c r="H5497" s="75" t="n">
        <v>834.75</v>
      </c>
      <c r="I5497" s="75" t="n">
        <v>842.6</v>
      </c>
      <c r="J5497" s="75" t="n">
        <v>826.85</v>
      </c>
      <c r="K5497" s="75" t="n">
        <v>830.75</v>
      </c>
      <c r="L5497" s="75" t="n">
        <v>830.75</v>
      </c>
      <c r="M5497" s="75" t="n">
        <v>52</v>
      </c>
      <c r="N5497" s="75" t="n">
        <v>346.95</v>
      </c>
      <c r="O5497" s="75" t="n">
        <v>43200</v>
      </c>
      <c r="P5497" s="75" t="n">
        <v>-1600</v>
      </c>
      <c r="Q5497" s="79" t="n">
        <v>45120</v>
      </c>
      <c r="AR5497">
        <f>IF($AU$2&lt;&gt;5,NA(),IF(D5497=D5496,0,IF(AND(D14998=D5497,D5498=D5497),O5497+O5498+O14998,IF(D5498=D5497,O5498+O5497,O5497))))</f>
        <v/>
      </c>
      <c r="AS5497">
        <f>IF($AU$2&lt;&gt;5,NA(),IF(D5497=D5496,0,IF(AND(D14998=D5497,D5498=D5497),P5497+P5498+P14998,IF(D5498=D5497,P5498+P5497,P5497))))</f>
        <v/>
      </c>
      <c r="AT5497">
        <f>AR5497-AS5497</f>
        <v/>
      </c>
    </row>
    <row r="5498" ht="15.75" customHeight="1" s="121">
      <c r="B5498">
        <f>D5498&amp;Q5498&amp;E5498</f>
        <v/>
      </c>
      <c r="C5498" s="73" t="inlineStr">
        <is>
          <t>FUTSTK</t>
        </is>
      </c>
      <c r="D5498" s="73" t="inlineStr">
        <is>
          <t>MFSL</t>
        </is>
      </c>
      <c r="E5498" s="78" t="n">
        <v>45197</v>
      </c>
      <c r="F5498" s="75" t="n">
        <v>0</v>
      </c>
      <c r="G5498" s="73" t="inlineStr">
        <is>
          <t>XX</t>
        </is>
      </c>
      <c r="H5498" s="75" t="n">
        <v>0</v>
      </c>
      <c r="I5498" s="75" t="n">
        <v>0</v>
      </c>
      <c r="J5498" s="75" t="n">
        <v>0</v>
      </c>
      <c r="K5498" s="75" t="n">
        <v>840.65</v>
      </c>
      <c r="L5498" s="75" t="n">
        <v>835.95</v>
      </c>
      <c r="M5498" s="75" t="n">
        <v>0</v>
      </c>
      <c r="N5498" s="75" t="n">
        <v>0</v>
      </c>
      <c r="O5498" s="75" t="n">
        <v>1600</v>
      </c>
      <c r="P5498" s="75" t="n">
        <v>0</v>
      </c>
      <c r="Q5498" s="79" t="n">
        <v>45120</v>
      </c>
      <c r="AR5498">
        <f>IF($AU$2&lt;&gt;5,NA(),IF(D5498=D5497,0,IF(AND(D14999=D5498,D5499=D5498),O5498+O5499+O14999,IF(D5499=D5498,O5499+O5498,O5498))))</f>
        <v/>
      </c>
      <c r="AS5498">
        <f>IF($AU$2&lt;&gt;5,NA(),IF(D5498=D5497,0,IF(AND(D14999=D5498,D5499=D5498),P5498+P5499+P14999,IF(D5499=D5498,P5499+P5498,P5498))))</f>
        <v/>
      </c>
      <c r="AT5498">
        <f>AR5498-AS5498</f>
        <v/>
      </c>
    </row>
    <row r="5499" ht="15.75" customHeight="1" s="121">
      <c r="B5499">
        <f>D5499&amp;Q5499&amp;E5499</f>
        <v/>
      </c>
      <c r="C5499" s="73" t="inlineStr">
        <is>
          <t>FUTSTK</t>
        </is>
      </c>
      <c r="D5499" s="73" t="inlineStr">
        <is>
          <t>MGL</t>
        </is>
      </c>
      <c r="E5499" s="78" t="n">
        <v>45134</v>
      </c>
      <c r="F5499" s="75" t="n">
        <v>0</v>
      </c>
      <c r="G5499" s="73" t="inlineStr">
        <is>
          <t>XX</t>
        </is>
      </c>
      <c r="H5499" s="75" t="n">
        <v>1125.55</v>
      </c>
      <c r="I5499" s="75" t="n">
        <v>1125.55</v>
      </c>
      <c r="J5499" s="75" t="n">
        <v>1086</v>
      </c>
      <c r="K5499" s="75" t="n">
        <v>1088.75</v>
      </c>
      <c r="L5499" s="75" t="n">
        <v>1088.75</v>
      </c>
      <c r="M5499" s="75" t="n">
        <v>1024</v>
      </c>
      <c r="N5499" s="75" t="n">
        <v>9010.84</v>
      </c>
      <c r="O5499" s="75" t="n">
        <v>2129600</v>
      </c>
      <c r="P5499" s="75" t="n">
        <v>-33600</v>
      </c>
      <c r="Q5499" s="79" t="n">
        <v>45120</v>
      </c>
      <c r="AR5499">
        <f>IF($AU$2&lt;&gt;5,NA(),IF(D5499=D5498,0,IF(AND(D15000=D5499,D5500=D5499),O5499+O5500+O15000,IF(D5500=D5499,O5500+O5499,O5499))))</f>
        <v/>
      </c>
      <c r="AS5499">
        <f>IF($AU$2&lt;&gt;5,NA(),IF(D5499=D5498,0,IF(AND(D15000=D5499,D5500=D5499),P5499+P5500+P15000,IF(D5500=D5499,P5500+P5499,P5499))))</f>
        <v/>
      </c>
      <c r="AT5499">
        <f>AR5499-AS5499</f>
        <v/>
      </c>
    </row>
    <row r="5500" ht="15.75" customHeight="1" s="121">
      <c r="B5500">
        <f>D5500&amp;Q5500&amp;E5500</f>
        <v/>
      </c>
      <c r="C5500" s="73" t="inlineStr">
        <is>
          <t>FUTSTK</t>
        </is>
      </c>
      <c r="D5500" s="73" t="inlineStr">
        <is>
          <t>MGL</t>
        </is>
      </c>
      <c r="E5500" s="78" t="n">
        <v>45169</v>
      </c>
      <c r="F5500" s="75" t="n">
        <v>0</v>
      </c>
      <c r="G5500" s="73" t="inlineStr">
        <is>
          <t>XX</t>
        </is>
      </c>
      <c r="H5500" s="75" t="n">
        <v>1116.7</v>
      </c>
      <c r="I5500" s="75" t="n">
        <v>1116.7</v>
      </c>
      <c r="J5500" s="75" t="n">
        <v>1085</v>
      </c>
      <c r="K5500" s="75" t="n">
        <v>1086.5</v>
      </c>
      <c r="L5500" s="75" t="n">
        <v>1086.5</v>
      </c>
      <c r="M5500" s="75" t="n">
        <v>63</v>
      </c>
      <c r="N5500" s="75" t="n">
        <v>553.0700000000001</v>
      </c>
      <c r="O5500" s="75" t="n">
        <v>108800</v>
      </c>
      <c r="P5500" s="75" t="n">
        <v>25600</v>
      </c>
      <c r="Q5500" s="79" t="n">
        <v>45120</v>
      </c>
      <c r="AR5500">
        <f>IF($AU$2&lt;&gt;5,NA(),IF(D5500=D5499,0,IF(AND(D15001=D5500,D5501=D5500),O5500+O5501+O15001,IF(D5501=D5500,O5501+O5500,O5500))))</f>
        <v/>
      </c>
      <c r="AS5500">
        <f>IF($AU$2&lt;&gt;5,NA(),IF(D5500=D5499,0,IF(AND(D15001=D5500,D5501=D5500),P5500+P5501+P15001,IF(D5501=D5500,P5501+P5500,P5500))))</f>
        <v/>
      </c>
      <c r="AT5500">
        <f>AR5500-AS5500</f>
        <v/>
      </c>
    </row>
    <row r="5501" ht="15.75" customHeight="1" s="121">
      <c r="B5501">
        <f>D5501&amp;Q5501&amp;E5501</f>
        <v/>
      </c>
      <c r="C5501" s="73" t="inlineStr">
        <is>
          <t>FUTSTK</t>
        </is>
      </c>
      <c r="D5501" s="73" t="inlineStr">
        <is>
          <t>MGL</t>
        </is>
      </c>
      <c r="E5501" s="78" t="n">
        <v>45197</v>
      </c>
      <c r="F5501" s="75" t="n">
        <v>0</v>
      </c>
      <c r="G5501" s="73" t="inlineStr">
        <is>
          <t>XX</t>
        </is>
      </c>
      <c r="H5501" s="75" t="n">
        <v>0</v>
      </c>
      <c r="I5501" s="75" t="n">
        <v>0</v>
      </c>
      <c r="J5501" s="75" t="n">
        <v>0</v>
      </c>
      <c r="K5501" s="75" t="n">
        <v>1118.9</v>
      </c>
      <c r="L5501" s="75" t="n">
        <v>1101.1</v>
      </c>
      <c r="M5501" s="75" t="n">
        <v>0</v>
      </c>
      <c r="N5501" s="75" t="n">
        <v>0</v>
      </c>
      <c r="O5501" s="75" t="n">
        <v>2400</v>
      </c>
      <c r="P5501" s="75" t="n">
        <v>0</v>
      </c>
      <c r="Q5501" s="79" t="n">
        <v>45120</v>
      </c>
      <c r="AR5501">
        <f>IF($AU$2&lt;&gt;5,NA(),IF(D5501=D5500,0,IF(AND(D15002=D5501,D5502=D5501),O5501+O5502+O15002,IF(D5502=D5501,O5502+O5501,O5501))))</f>
        <v/>
      </c>
      <c r="AS5501">
        <f>IF($AU$2&lt;&gt;5,NA(),IF(D5501=D5500,0,IF(AND(D15002=D5501,D5502=D5501),P5501+P5502+P15002,IF(D5502=D5501,P5502+P5501,P5501))))</f>
        <v/>
      </c>
      <c r="AT5501">
        <f>AR5501-AS5501</f>
        <v/>
      </c>
    </row>
    <row r="5502" ht="15.75" customHeight="1" s="121">
      <c r="B5502">
        <f>D5502&amp;Q5502&amp;E5502</f>
        <v/>
      </c>
      <c r="C5502" s="73" t="inlineStr">
        <is>
          <t>FUTSTK</t>
        </is>
      </c>
      <c r="D5502" s="73" t="inlineStr">
        <is>
          <t>MOTHERSON</t>
        </is>
      </c>
      <c r="E5502" s="78" t="n">
        <v>45134</v>
      </c>
      <c r="F5502" s="75" t="n">
        <v>0</v>
      </c>
      <c r="G5502" s="73" t="inlineStr">
        <is>
          <t>XX</t>
        </is>
      </c>
      <c r="H5502" s="75" t="n">
        <v>96</v>
      </c>
      <c r="I5502" s="75" t="n">
        <v>97.2</v>
      </c>
      <c r="J5502" s="75" t="n">
        <v>94.15000000000001</v>
      </c>
      <c r="K5502" s="75" t="n">
        <v>95.09999999999999</v>
      </c>
      <c r="L5502" s="75" t="n">
        <v>95.09999999999999</v>
      </c>
      <c r="M5502" s="75" t="n">
        <v>3702</v>
      </c>
      <c r="N5502" s="75" t="n">
        <v>25159.91</v>
      </c>
      <c r="O5502" s="75" t="n">
        <v>68699600</v>
      </c>
      <c r="P5502" s="75" t="n">
        <v>205900</v>
      </c>
      <c r="Q5502" s="79" t="n">
        <v>45120</v>
      </c>
      <c r="AR5502">
        <f>IF($AU$2&lt;&gt;5,NA(),IF(D5502=D5501,0,IF(AND(D15003=D5502,D5503=D5502),O5502+O5503+O15003,IF(D5503=D5502,O5503+O5502,O5502))))</f>
        <v/>
      </c>
      <c r="AS5502">
        <f>IF($AU$2&lt;&gt;5,NA(),IF(D5502=D5501,0,IF(AND(D15003=D5502,D5503=D5502),P5502+P5503+P15003,IF(D5503=D5502,P5503+P5502,P5502))))</f>
        <v/>
      </c>
      <c r="AT5502">
        <f>AR5502-AS5502</f>
        <v/>
      </c>
    </row>
    <row r="5503" ht="15.75" customHeight="1" s="121">
      <c r="B5503">
        <f>D5503&amp;Q5503&amp;E5503</f>
        <v/>
      </c>
      <c r="C5503" s="73" t="inlineStr">
        <is>
          <t>FUTSTK</t>
        </is>
      </c>
      <c r="D5503" s="73" t="inlineStr">
        <is>
          <t>MOTHERSON</t>
        </is>
      </c>
      <c r="E5503" s="78" t="n">
        <v>45169</v>
      </c>
      <c r="F5503" s="75" t="n">
        <v>0</v>
      </c>
      <c r="G5503" s="73" t="inlineStr">
        <is>
          <t>XX</t>
        </is>
      </c>
      <c r="H5503" s="75" t="n">
        <v>96.40000000000001</v>
      </c>
      <c r="I5503" s="75" t="n">
        <v>97.34999999999999</v>
      </c>
      <c r="J5503" s="75" t="n">
        <v>94.7</v>
      </c>
      <c r="K5503" s="75" t="n">
        <v>95.3</v>
      </c>
      <c r="L5503" s="75" t="n">
        <v>95.3</v>
      </c>
      <c r="M5503" s="75" t="n">
        <v>339</v>
      </c>
      <c r="N5503" s="75" t="n">
        <v>2309.54</v>
      </c>
      <c r="O5503" s="75" t="n">
        <v>4501400</v>
      </c>
      <c r="P5503" s="75" t="n">
        <v>447300</v>
      </c>
      <c r="Q5503" s="79" t="n">
        <v>45120</v>
      </c>
      <c r="AR5503">
        <f>IF($AU$2&lt;&gt;5,NA(),IF(D5503=D5502,0,IF(AND(D15004=D5503,D5504=D5503),O5503+O5504+O15004,IF(D5504=D5503,O5504+O5503,O5503))))</f>
        <v/>
      </c>
      <c r="AS5503">
        <f>IF($AU$2&lt;&gt;5,NA(),IF(D5503=D5502,0,IF(AND(D15004=D5503,D5504=D5503),P5503+P5504+P15004,IF(D5504=D5503,P5504+P5503,P5503))))</f>
        <v/>
      </c>
      <c r="AT5503">
        <f>AR5503-AS5503</f>
        <v/>
      </c>
    </row>
    <row r="5504" ht="15.75" customHeight="1" s="121">
      <c r="B5504">
        <f>D5504&amp;Q5504&amp;E5504</f>
        <v/>
      </c>
      <c r="C5504" s="73" t="inlineStr">
        <is>
          <t>FUTSTK</t>
        </is>
      </c>
      <c r="D5504" s="73" t="inlineStr">
        <is>
          <t>MOTHERSON</t>
        </is>
      </c>
      <c r="E5504" s="78" t="n">
        <v>45197</v>
      </c>
      <c r="F5504" s="75" t="n">
        <v>0</v>
      </c>
      <c r="G5504" s="73" t="inlineStr">
        <is>
          <t>XX</t>
        </is>
      </c>
      <c r="H5504" s="75" t="n">
        <v>96.5</v>
      </c>
      <c r="I5504" s="75" t="n">
        <v>97.90000000000001</v>
      </c>
      <c r="J5504" s="75" t="n">
        <v>95.09999999999999</v>
      </c>
      <c r="K5504" s="75" t="n">
        <v>95.90000000000001</v>
      </c>
      <c r="L5504" s="75" t="n">
        <v>95.90000000000001</v>
      </c>
      <c r="M5504" s="75" t="n">
        <v>43</v>
      </c>
      <c r="N5504" s="75" t="n">
        <v>294.2</v>
      </c>
      <c r="O5504" s="75" t="n">
        <v>355000</v>
      </c>
      <c r="P5504" s="75" t="n">
        <v>85200</v>
      </c>
      <c r="Q5504" s="79" t="n">
        <v>45120</v>
      </c>
      <c r="AR5504">
        <f>IF($AU$2&lt;&gt;5,NA(),IF(D5504=D5503,0,IF(AND(D15005=D5504,D5505=D5504),O5504+O5505+O15005,IF(D5505=D5504,O5505+O5504,O5504))))</f>
        <v/>
      </c>
      <c r="AS5504">
        <f>IF($AU$2&lt;&gt;5,NA(),IF(D5504=D5503,0,IF(AND(D15005=D5504,D5505=D5504),P5504+P5505+P15005,IF(D5505=D5504,P5505+P5504,P5504))))</f>
        <v/>
      </c>
      <c r="AT5504">
        <f>AR5504-AS5504</f>
        <v/>
      </c>
    </row>
    <row r="5505" ht="15.75" customHeight="1" s="121">
      <c r="B5505">
        <f>D5505&amp;Q5505&amp;E5505</f>
        <v/>
      </c>
      <c r="C5505" s="73" t="inlineStr">
        <is>
          <t>FUTSTK</t>
        </is>
      </c>
      <c r="D5505" s="73" t="inlineStr">
        <is>
          <t>MPHASIS</t>
        </is>
      </c>
      <c r="E5505" s="78" t="n">
        <v>45134</v>
      </c>
      <c r="F5505" s="75" t="n">
        <v>0</v>
      </c>
      <c r="G5505" s="73" t="inlineStr">
        <is>
          <t>XX</t>
        </is>
      </c>
      <c r="H5505" s="75" t="n">
        <v>1918.45</v>
      </c>
      <c r="I5505" s="75" t="n">
        <v>1964.5</v>
      </c>
      <c r="J5505" s="75" t="n">
        <v>1908.45</v>
      </c>
      <c r="K5505" s="75" t="n">
        <v>1929.9</v>
      </c>
      <c r="L5505" s="75" t="n">
        <v>1929.9</v>
      </c>
      <c r="M5505" s="75" t="n">
        <v>4659</v>
      </c>
      <c r="N5505" s="75" t="n">
        <v>24876.48</v>
      </c>
      <c r="O5505" s="75" t="n">
        <v>2664200</v>
      </c>
      <c r="P5505" s="75" t="n">
        <v>-209550</v>
      </c>
      <c r="Q5505" s="79" t="n">
        <v>45120</v>
      </c>
      <c r="AR5505">
        <f>IF($AU$2&lt;&gt;5,NA(),IF(D5505=D5504,0,IF(AND(D15006=D5505,D5506=D5505),O5505+O5506+O15006,IF(D5506=D5505,O5506+O5505,O5505))))</f>
        <v/>
      </c>
      <c r="AS5505">
        <f>IF($AU$2&lt;&gt;5,NA(),IF(D5505=D5504,0,IF(AND(D15006=D5505,D5506=D5505),P5505+P5506+P15006,IF(D5506=D5505,P5506+P5505,P5505))))</f>
        <v/>
      </c>
      <c r="AT5505">
        <f>AR5505-AS5505</f>
        <v/>
      </c>
    </row>
    <row r="5506" ht="15.75" customHeight="1" s="121">
      <c r="B5506">
        <f>D5506&amp;Q5506&amp;E5506</f>
        <v/>
      </c>
      <c r="C5506" s="73" t="inlineStr">
        <is>
          <t>FUTSTK</t>
        </is>
      </c>
      <c r="D5506" s="73" t="inlineStr">
        <is>
          <t>MPHASIS</t>
        </is>
      </c>
      <c r="E5506" s="78" t="n">
        <v>45169</v>
      </c>
      <c r="F5506" s="75" t="n">
        <v>0</v>
      </c>
      <c r="G5506" s="73" t="inlineStr">
        <is>
          <t>XX</t>
        </is>
      </c>
      <c r="H5506" s="75" t="n">
        <v>1919.8</v>
      </c>
      <c r="I5506" s="75" t="n">
        <v>1966</v>
      </c>
      <c r="J5506" s="75" t="n">
        <v>1916.25</v>
      </c>
      <c r="K5506" s="75" t="n">
        <v>1933.3</v>
      </c>
      <c r="L5506" s="75" t="n">
        <v>1933.3</v>
      </c>
      <c r="M5506" s="75" t="n">
        <v>183</v>
      </c>
      <c r="N5506" s="75" t="n">
        <v>980.53</v>
      </c>
      <c r="O5506" s="75" t="n">
        <v>89375</v>
      </c>
      <c r="P5506" s="75" t="n">
        <v>1100</v>
      </c>
      <c r="Q5506" s="79" t="n">
        <v>45120</v>
      </c>
      <c r="AR5506">
        <f>IF($AU$2&lt;&gt;5,NA(),IF(D5506=D5505,0,IF(AND(D15007=D5506,D5507=D5506),O5506+O5507+O15007,IF(D5507=D5506,O5507+O5506,O5506))))</f>
        <v/>
      </c>
      <c r="AS5506">
        <f>IF($AU$2&lt;&gt;5,NA(),IF(D5506=D5505,0,IF(AND(D15007=D5506,D5507=D5506),P5506+P5507+P15007,IF(D5507=D5506,P5507+P5506,P5506))))</f>
        <v/>
      </c>
      <c r="AT5506">
        <f>AR5506-AS5506</f>
        <v/>
      </c>
    </row>
    <row r="5507" ht="15.75" customHeight="1" s="121">
      <c r="B5507">
        <f>D5507&amp;Q5507&amp;E5507</f>
        <v/>
      </c>
      <c r="C5507" s="73" t="inlineStr">
        <is>
          <t>FUTSTK</t>
        </is>
      </c>
      <c r="D5507" s="73" t="inlineStr">
        <is>
          <t>MPHASIS</t>
        </is>
      </c>
      <c r="E5507" s="78" t="n">
        <v>45197</v>
      </c>
      <c r="F5507" s="75" t="n">
        <v>0</v>
      </c>
      <c r="G5507" s="73" t="inlineStr">
        <is>
          <t>XX</t>
        </is>
      </c>
      <c r="H5507" s="75" t="n">
        <v>1933.25</v>
      </c>
      <c r="I5507" s="75" t="n">
        <v>1951.55</v>
      </c>
      <c r="J5507" s="75" t="n">
        <v>1933.25</v>
      </c>
      <c r="K5507" s="75" t="n">
        <v>1950</v>
      </c>
      <c r="L5507" s="75" t="n">
        <v>1951.3</v>
      </c>
      <c r="M5507" s="75" t="n">
        <v>5</v>
      </c>
      <c r="N5507" s="75" t="n">
        <v>26.75</v>
      </c>
      <c r="O5507" s="75" t="n">
        <v>6325</v>
      </c>
      <c r="P5507" s="75" t="n">
        <v>550</v>
      </c>
      <c r="Q5507" s="79" t="n">
        <v>45120</v>
      </c>
      <c r="AR5507">
        <f>IF($AU$2&lt;&gt;5,NA(),IF(D5507=D5506,0,IF(AND(D15008=D5507,D5508=D5507),O5507+O5508+O15008,IF(D5508=D5507,O5508+O5507,O5507))))</f>
        <v/>
      </c>
      <c r="AS5507">
        <f>IF($AU$2&lt;&gt;5,NA(),IF(D5507=D5506,0,IF(AND(D15008=D5507,D5508=D5507),P5507+P5508+P15008,IF(D5508=D5507,P5508+P5507,P5507))))</f>
        <v/>
      </c>
      <c r="AT5507">
        <f>AR5507-AS5507</f>
        <v/>
      </c>
    </row>
    <row r="5508" ht="15.75" customHeight="1" s="121">
      <c r="B5508">
        <f>D5508&amp;Q5508&amp;E5508</f>
        <v/>
      </c>
      <c r="C5508" s="73" t="inlineStr">
        <is>
          <t>FUTSTK</t>
        </is>
      </c>
      <c r="D5508" s="73" t="inlineStr">
        <is>
          <t>MRF</t>
        </is>
      </c>
      <c r="E5508" s="78" t="n">
        <v>45134</v>
      </c>
      <c r="F5508" s="75" t="n">
        <v>0</v>
      </c>
      <c r="G5508" s="73" t="inlineStr">
        <is>
          <t>XX</t>
        </is>
      </c>
      <c r="H5508" s="75" t="n">
        <v>102300.1</v>
      </c>
      <c r="I5508" s="75" t="n">
        <v>102475</v>
      </c>
      <c r="J5508" s="75" t="n">
        <v>100942.9</v>
      </c>
      <c r="K5508" s="75" t="n">
        <v>101300.4</v>
      </c>
      <c r="L5508" s="75" t="n">
        <v>101300.4</v>
      </c>
      <c r="M5508" s="75" t="n">
        <v>1003</v>
      </c>
      <c r="N5508" s="75" t="n">
        <v>10183.44</v>
      </c>
      <c r="O5508" s="75" t="n">
        <v>50260</v>
      </c>
      <c r="P5508" s="75" t="n">
        <v>-2850</v>
      </c>
      <c r="Q5508" s="79" t="n">
        <v>45120</v>
      </c>
      <c r="AR5508">
        <f>IF($AU$2&lt;&gt;5,NA(),IF(D5508=D5507,0,IF(AND(D15009=D5508,D5509=D5508),O5508+O5509+O15009,IF(D5509=D5508,O5509+O5508,O5508))))</f>
        <v/>
      </c>
      <c r="AS5508">
        <f>IF($AU$2&lt;&gt;5,NA(),IF(D5508=D5507,0,IF(AND(D15009=D5508,D5509=D5508),P5508+P5509+P15009,IF(D5509=D5508,P5509+P5508,P5508))))</f>
        <v/>
      </c>
      <c r="AT5508">
        <f>AR5508-AS5508</f>
        <v/>
      </c>
    </row>
    <row r="5509" ht="15.75" customHeight="1" s="121">
      <c r="B5509">
        <f>D5509&amp;Q5509&amp;E5509</f>
        <v/>
      </c>
      <c r="C5509" s="73" t="inlineStr">
        <is>
          <t>FUTSTK</t>
        </is>
      </c>
      <c r="D5509" s="73" t="inlineStr">
        <is>
          <t>MRF</t>
        </is>
      </c>
      <c r="E5509" s="78" t="n">
        <v>45169</v>
      </c>
      <c r="F5509" s="75" t="n">
        <v>0</v>
      </c>
      <c r="G5509" s="73" t="inlineStr">
        <is>
          <t>XX</t>
        </is>
      </c>
      <c r="H5509" s="75" t="n">
        <v>102800</v>
      </c>
      <c r="I5509" s="75" t="n">
        <v>102897.9</v>
      </c>
      <c r="J5509" s="75" t="n">
        <v>101520.1</v>
      </c>
      <c r="K5509" s="75" t="n">
        <v>101760.1</v>
      </c>
      <c r="L5509" s="75" t="n">
        <v>101760.1</v>
      </c>
      <c r="M5509" s="75" t="n">
        <v>98</v>
      </c>
      <c r="N5509" s="75" t="n">
        <v>1000.63</v>
      </c>
      <c r="O5509" s="75" t="n">
        <v>2510</v>
      </c>
      <c r="P5509" s="75" t="n">
        <v>20</v>
      </c>
      <c r="Q5509" s="79" t="n">
        <v>45120</v>
      </c>
      <c r="AR5509">
        <f>IF($AU$2&lt;&gt;5,NA(),IF(D5509=D5508,0,IF(AND(D15010=D5509,D5510=D5509),O5509+O5510+O15010,IF(D5510=D5509,O5510+O5509,O5509))))</f>
        <v/>
      </c>
      <c r="AS5509">
        <f>IF($AU$2&lt;&gt;5,NA(),IF(D5509=D5508,0,IF(AND(D15010=D5509,D5510=D5509),P5509+P5510+P15010,IF(D5510=D5509,P5510+P5509,P5509))))</f>
        <v/>
      </c>
      <c r="AT5509">
        <f>AR5509-AS5509</f>
        <v/>
      </c>
    </row>
    <row r="5510" ht="15.75" customHeight="1" s="121">
      <c r="B5510">
        <f>D5510&amp;Q5510&amp;E5510</f>
        <v/>
      </c>
      <c r="C5510" s="73" t="inlineStr">
        <is>
          <t>FUTSTK</t>
        </is>
      </c>
      <c r="D5510" s="73" t="inlineStr">
        <is>
          <t>MRF</t>
        </is>
      </c>
      <c r="E5510" s="78" t="n">
        <v>45197</v>
      </c>
      <c r="F5510" s="75" t="n">
        <v>0</v>
      </c>
      <c r="G5510" s="73" t="inlineStr">
        <is>
          <t>XX</t>
        </is>
      </c>
      <c r="H5510" s="75" t="n">
        <v>102600</v>
      </c>
      <c r="I5510" s="75" t="n">
        <v>102600</v>
      </c>
      <c r="J5510" s="75" t="n">
        <v>102000</v>
      </c>
      <c r="K5510" s="75" t="n">
        <v>102000</v>
      </c>
      <c r="L5510" s="75" t="n">
        <v>102000</v>
      </c>
      <c r="M5510" s="75" t="n">
        <v>6</v>
      </c>
      <c r="N5510" s="75" t="n">
        <v>61.35</v>
      </c>
      <c r="O5510" s="75" t="n">
        <v>270</v>
      </c>
      <c r="P5510" s="75" t="n">
        <v>-20</v>
      </c>
      <c r="Q5510" s="79" t="n">
        <v>45120</v>
      </c>
      <c r="AR5510">
        <f>IF($AU$2&lt;&gt;5,NA(),IF(D5510=D5509,0,IF(AND(D15011=D5510,D5511=D5510),O5510+O5511+O15011,IF(D5511=D5510,O5511+O5510,O5510))))</f>
        <v/>
      </c>
      <c r="AS5510">
        <f>IF($AU$2&lt;&gt;5,NA(),IF(D5510=D5509,0,IF(AND(D15011=D5510,D5511=D5510),P5510+P5511+P15011,IF(D5511=D5510,P5511+P5510,P5510))))</f>
        <v/>
      </c>
      <c r="AT5510">
        <f>AR5510-AS5510</f>
        <v/>
      </c>
    </row>
    <row r="5511" ht="15.75" customHeight="1" s="121">
      <c r="B5511">
        <f>D5511&amp;Q5511&amp;E5511</f>
        <v/>
      </c>
      <c r="C5511" s="73" t="inlineStr">
        <is>
          <t>FUTSTK</t>
        </is>
      </c>
      <c r="D5511" s="73" t="inlineStr">
        <is>
          <t>MUTHOOTFIN</t>
        </is>
      </c>
      <c r="E5511" s="78" t="n">
        <v>45134</v>
      </c>
      <c r="F5511" s="75" t="n">
        <v>0</v>
      </c>
      <c r="G5511" s="73" t="inlineStr">
        <is>
          <t>XX</t>
        </is>
      </c>
      <c r="H5511" s="75" t="n">
        <v>1274</v>
      </c>
      <c r="I5511" s="75" t="n">
        <v>1286</v>
      </c>
      <c r="J5511" s="75" t="n">
        <v>1262.5</v>
      </c>
      <c r="K5511" s="75" t="n">
        <v>1269.1</v>
      </c>
      <c r="L5511" s="75" t="n">
        <v>1269.1</v>
      </c>
      <c r="M5511" s="75" t="n">
        <v>1629</v>
      </c>
      <c r="N5511" s="75" t="n">
        <v>11422.11</v>
      </c>
      <c r="O5511" s="75" t="n">
        <v>4861450</v>
      </c>
      <c r="P5511" s="75" t="n">
        <v>106150</v>
      </c>
      <c r="Q5511" s="79" t="n">
        <v>45120</v>
      </c>
      <c r="AR5511">
        <f>IF($AU$2&lt;&gt;5,NA(),IF(D5511=D5510,0,IF(AND(D15012=D5511,D5512=D5511),O5511+O5512+O15012,IF(D5512=D5511,O5512+O5511,O5511))))</f>
        <v/>
      </c>
      <c r="AS5511">
        <f>IF($AU$2&lt;&gt;5,NA(),IF(D5511=D5510,0,IF(AND(D15012=D5511,D5512=D5511),P5511+P5512+P15012,IF(D5512=D5511,P5512+P5511,P5511))))</f>
        <v/>
      </c>
      <c r="AT5511">
        <f>AR5511-AS5511</f>
        <v/>
      </c>
    </row>
    <row r="5512" ht="15.75" customHeight="1" s="121">
      <c r="B5512">
        <f>D5512&amp;Q5512&amp;E5512</f>
        <v/>
      </c>
      <c r="C5512" s="73" t="inlineStr">
        <is>
          <t>FUTSTK</t>
        </is>
      </c>
      <c r="D5512" s="73" t="inlineStr">
        <is>
          <t>MUTHOOTFIN</t>
        </is>
      </c>
      <c r="E5512" s="78" t="n">
        <v>45169</v>
      </c>
      <c r="F5512" s="75" t="n">
        <v>0</v>
      </c>
      <c r="G5512" s="73" t="inlineStr">
        <is>
          <t>XX</t>
        </is>
      </c>
      <c r="H5512" s="75" t="n">
        <v>1272.05</v>
      </c>
      <c r="I5512" s="75" t="n">
        <v>1282.25</v>
      </c>
      <c r="J5512" s="75" t="n">
        <v>1262.65</v>
      </c>
      <c r="K5512" s="75" t="n">
        <v>1265.85</v>
      </c>
      <c r="L5512" s="75" t="n">
        <v>1265.85</v>
      </c>
      <c r="M5512" s="75" t="n">
        <v>154</v>
      </c>
      <c r="N5512" s="75" t="n">
        <v>1077.87</v>
      </c>
      <c r="O5512" s="75" t="n">
        <v>170500</v>
      </c>
      <c r="P5512" s="75" t="n">
        <v>34100</v>
      </c>
      <c r="Q5512" s="79" t="n">
        <v>45120</v>
      </c>
      <c r="AR5512">
        <f>IF($AU$2&lt;&gt;5,NA(),IF(D5512=D5511,0,IF(AND(D15013=D5512,D5513=D5512),O5512+O5513+O15013,IF(D5513=D5512,O5513+O5512,O5512))))</f>
        <v/>
      </c>
      <c r="AS5512">
        <f>IF($AU$2&lt;&gt;5,NA(),IF(D5512=D5511,0,IF(AND(D15013=D5512,D5513=D5512),P5512+P5513+P15013,IF(D5513=D5512,P5513+P5512,P5512))))</f>
        <v/>
      </c>
      <c r="AT5512">
        <f>AR5512-AS5512</f>
        <v/>
      </c>
    </row>
    <row r="5513" ht="15.75" customHeight="1" s="121">
      <c r="B5513">
        <f>D5513&amp;Q5513&amp;E5513</f>
        <v/>
      </c>
      <c r="C5513" s="73" t="inlineStr">
        <is>
          <t>FUTSTK</t>
        </is>
      </c>
      <c r="D5513" s="73" t="inlineStr">
        <is>
          <t>MUTHOOTFIN</t>
        </is>
      </c>
      <c r="E5513" s="78" t="n">
        <v>45197</v>
      </c>
      <c r="F5513" s="75" t="n">
        <v>0</v>
      </c>
      <c r="G5513" s="73" t="inlineStr">
        <is>
          <t>XX</t>
        </is>
      </c>
      <c r="H5513" s="75" t="n">
        <v>1272</v>
      </c>
      <c r="I5513" s="75" t="n">
        <v>1278.5</v>
      </c>
      <c r="J5513" s="75" t="n">
        <v>1272</v>
      </c>
      <c r="K5513" s="75" t="n">
        <v>1278.5</v>
      </c>
      <c r="L5513" s="75" t="n">
        <v>1297.15</v>
      </c>
      <c r="M5513" s="75" t="n">
        <v>7</v>
      </c>
      <c r="N5513" s="75" t="n">
        <v>48.99</v>
      </c>
      <c r="O5513" s="75" t="n">
        <v>18700</v>
      </c>
      <c r="P5513" s="75" t="n">
        <v>3850</v>
      </c>
      <c r="Q5513" s="79" t="n">
        <v>45120</v>
      </c>
      <c r="AR5513">
        <f>IF($AU$2&lt;&gt;5,NA(),IF(D5513=D5512,0,IF(AND(D15014=D5513,D5514=D5513),O5513+O5514+O15014,IF(D5514=D5513,O5514+O5513,O5513))))</f>
        <v/>
      </c>
      <c r="AS5513">
        <f>IF($AU$2&lt;&gt;5,NA(),IF(D5513=D5512,0,IF(AND(D15014=D5513,D5514=D5513),P5513+P5514+P15014,IF(D5514=D5513,P5514+P5513,P5513))))</f>
        <v/>
      </c>
      <c r="AT5513">
        <f>AR5513-AS5513</f>
        <v/>
      </c>
    </row>
    <row r="5514" ht="15.75" customHeight="1" s="121">
      <c r="B5514">
        <f>D5514&amp;Q5514&amp;E5514</f>
        <v/>
      </c>
      <c r="C5514" s="73" t="inlineStr">
        <is>
          <t>FUTSTK</t>
        </is>
      </c>
      <c r="D5514" s="73" t="inlineStr">
        <is>
          <t>NATIONALUM</t>
        </is>
      </c>
      <c r="E5514" s="78" t="n">
        <v>45134</v>
      </c>
      <c r="F5514" s="75" t="n">
        <v>0</v>
      </c>
      <c r="G5514" s="73" t="inlineStr">
        <is>
          <t>XX</t>
        </is>
      </c>
      <c r="H5514" s="75" t="n">
        <v>85.75</v>
      </c>
      <c r="I5514" s="75" t="n">
        <v>86.3</v>
      </c>
      <c r="J5514" s="75" t="n">
        <v>84.34999999999999</v>
      </c>
      <c r="K5514" s="75" t="n">
        <v>84.95</v>
      </c>
      <c r="L5514" s="75" t="n">
        <v>84.95</v>
      </c>
      <c r="M5514" s="75" t="n">
        <v>2541</v>
      </c>
      <c r="N5514" s="75" t="n">
        <v>16284.03</v>
      </c>
      <c r="O5514" s="75" t="n">
        <v>50130000</v>
      </c>
      <c r="P5514" s="75" t="n">
        <v>-157500</v>
      </c>
      <c r="Q5514" s="79" t="n">
        <v>45120</v>
      </c>
      <c r="AR5514">
        <f>IF($AU$2&lt;&gt;5,NA(),IF(D5514=D5513,0,IF(AND(D15015=D5514,D5515=D5514),O5514+O5515+O15015,IF(D5515=D5514,O5515+O5514,O5514))))</f>
        <v/>
      </c>
      <c r="AS5514">
        <f>IF($AU$2&lt;&gt;5,NA(),IF(D5514=D5513,0,IF(AND(D15015=D5514,D5515=D5514),P5514+P5515+P15015,IF(D5515=D5514,P5515+P5514,P5514))))</f>
        <v/>
      </c>
      <c r="AT5514">
        <f>AR5514-AS5514</f>
        <v/>
      </c>
    </row>
    <row r="5515" ht="15.75" customHeight="1" s="121">
      <c r="B5515">
        <f>D5515&amp;Q5515&amp;E5515</f>
        <v/>
      </c>
      <c r="C5515" s="73" t="inlineStr">
        <is>
          <t>FUTSTK</t>
        </is>
      </c>
      <c r="D5515" s="73" t="inlineStr">
        <is>
          <t>NATIONALUM</t>
        </is>
      </c>
      <c r="E5515" s="78" t="n">
        <v>45169</v>
      </c>
      <c r="F5515" s="75" t="n">
        <v>0</v>
      </c>
      <c r="G5515" s="73" t="inlineStr">
        <is>
          <t>XX</t>
        </is>
      </c>
      <c r="H5515" s="75" t="n">
        <v>86.25</v>
      </c>
      <c r="I5515" s="75" t="n">
        <v>86.84999999999999</v>
      </c>
      <c r="J5515" s="75" t="n">
        <v>85</v>
      </c>
      <c r="K5515" s="75" t="n">
        <v>85.5</v>
      </c>
      <c r="L5515" s="75" t="n">
        <v>85.5</v>
      </c>
      <c r="M5515" s="75" t="n">
        <v>211</v>
      </c>
      <c r="N5515" s="75" t="n">
        <v>1361.48</v>
      </c>
      <c r="O5515" s="75" t="n">
        <v>2212500</v>
      </c>
      <c r="P5515" s="75" t="n">
        <v>292500</v>
      </c>
      <c r="Q5515" s="79" t="n">
        <v>45120</v>
      </c>
      <c r="AR5515">
        <f>IF($AU$2&lt;&gt;5,NA(),IF(D5515=D5514,0,IF(AND(D15016=D5515,D5516=D5515),O5515+O5516+O15016,IF(D5516=D5515,O5516+O5515,O5515))))</f>
        <v/>
      </c>
      <c r="AS5515">
        <f>IF($AU$2&lt;&gt;5,NA(),IF(D5515=D5514,0,IF(AND(D15016=D5515,D5516=D5515),P5515+P5516+P15016,IF(D5516=D5515,P5516+P5515,P5515))))</f>
        <v/>
      </c>
      <c r="AT5515">
        <f>AR5515-AS5515</f>
        <v/>
      </c>
    </row>
    <row r="5516" ht="15.75" customHeight="1" s="121">
      <c r="B5516">
        <f>D5516&amp;Q5516&amp;E5516</f>
        <v/>
      </c>
      <c r="C5516" s="73" t="inlineStr">
        <is>
          <t>FUTSTK</t>
        </is>
      </c>
      <c r="D5516" s="73" t="inlineStr">
        <is>
          <t>NATIONALUM</t>
        </is>
      </c>
      <c r="E5516" s="78" t="n">
        <v>45197</v>
      </c>
      <c r="F5516" s="75" t="n">
        <v>0</v>
      </c>
      <c r="G5516" s="73" t="inlineStr">
        <is>
          <t>XX</t>
        </is>
      </c>
      <c r="H5516" s="75" t="n">
        <v>87</v>
      </c>
      <c r="I5516" s="75" t="n">
        <v>87.09999999999999</v>
      </c>
      <c r="J5516" s="75" t="n">
        <v>85.95</v>
      </c>
      <c r="K5516" s="75" t="n">
        <v>86.5</v>
      </c>
      <c r="L5516" s="75" t="n">
        <v>86.5</v>
      </c>
      <c r="M5516" s="75" t="n">
        <v>29</v>
      </c>
      <c r="N5516" s="75" t="n">
        <v>188.34</v>
      </c>
      <c r="O5516" s="75" t="n">
        <v>487500</v>
      </c>
      <c r="P5516" s="75" t="n">
        <v>127500</v>
      </c>
      <c r="Q5516" s="79" t="n">
        <v>45120</v>
      </c>
      <c r="AR5516">
        <f>IF($AU$2&lt;&gt;5,NA(),IF(D5516=D5515,0,IF(AND(D15017=D5516,D5517=D5516),O5516+O5517+O15017,IF(D5517=D5516,O5517+O5516,O5516))))</f>
        <v/>
      </c>
      <c r="AS5516">
        <f>IF($AU$2&lt;&gt;5,NA(),IF(D5516=D5515,0,IF(AND(D15017=D5516,D5517=D5516),P5516+P5517+P15017,IF(D5517=D5516,P5517+P5516,P5516))))</f>
        <v/>
      </c>
      <c r="AT5516">
        <f>AR5516-AS5516</f>
        <v/>
      </c>
    </row>
    <row r="5517" ht="15.75" customHeight="1" s="121">
      <c r="B5517">
        <f>D5517&amp;Q5517&amp;E5517</f>
        <v/>
      </c>
      <c r="C5517" s="73" t="inlineStr">
        <is>
          <t>FUTSTK</t>
        </is>
      </c>
      <c r="D5517" s="73" t="inlineStr">
        <is>
          <t>NAUKRI</t>
        </is>
      </c>
      <c r="E5517" s="78" t="n">
        <v>45134</v>
      </c>
      <c r="F5517" s="75" t="n">
        <v>0</v>
      </c>
      <c r="G5517" s="73" t="inlineStr">
        <is>
          <t>XX</t>
        </is>
      </c>
      <c r="H5517" s="75" t="n">
        <v>4540.8</v>
      </c>
      <c r="I5517" s="75" t="n">
        <v>4654.9</v>
      </c>
      <c r="J5517" s="75" t="n">
        <v>4471.1</v>
      </c>
      <c r="K5517" s="75" t="n">
        <v>4635.7</v>
      </c>
      <c r="L5517" s="75" t="n">
        <v>4635.7</v>
      </c>
      <c r="M5517" s="75" t="n">
        <v>3541</v>
      </c>
      <c r="N5517" s="75" t="n">
        <v>24400.76</v>
      </c>
      <c r="O5517" s="75" t="n">
        <v>1304100</v>
      </c>
      <c r="P5517" s="75" t="n">
        <v>2700</v>
      </c>
      <c r="Q5517" s="79" t="n">
        <v>45120</v>
      </c>
      <c r="AR5517">
        <f>IF($AU$2&lt;&gt;5,NA(),IF(D5517=D5516,0,IF(AND(D15018=D5517,D5518=D5517),O5517+O5518+O15018,IF(D5518=D5517,O5518+O5517,O5517))))</f>
        <v/>
      </c>
      <c r="AS5517">
        <f>IF($AU$2&lt;&gt;5,NA(),IF(D5517=D5516,0,IF(AND(D15018=D5517,D5518=D5517),P5517+P5518+P15018,IF(D5518=D5517,P5518+P5517,P5517))))</f>
        <v/>
      </c>
      <c r="AT5517">
        <f>AR5517-AS5517</f>
        <v/>
      </c>
    </row>
    <row r="5518" ht="15.75" customHeight="1" s="121">
      <c r="B5518">
        <f>D5518&amp;Q5518&amp;E5518</f>
        <v/>
      </c>
      <c r="C5518" s="73" t="inlineStr">
        <is>
          <t>FUTSTK</t>
        </is>
      </c>
      <c r="D5518" s="73" t="inlineStr">
        <is>
          <t>NAUKRI</t>
        </is>
      </c>
      <c r="E5518" s="78" t="n">
        <v>45169</v>
      </c>
      <c r="F5518" s="75" t="n">
        <v>0</v>
      </c>
      <c r="G5518" s="73" t="inlineStr">
        <is>
          <t>XX</t>
        </is>
      </c>
      <c r="H5518" s="75" t="n">
        <v>4520.25</v>
      </c>
      <c r="I5518" s="75" t="n">
        <v>4670</v>
      </c>
      <c r="J5518" s="75" t="n">
        <v>4518.8</v>
      </c>
      <c r="K5518" s="75" t="n">
        <v>4653.85</v>
      </c>
      <c r="L5518" s="75" t="n">
        <v>4653.85</v>
      </c>
      <c r="M5518" s="75" t="n">
        <v>154</v>
      </c>
      <c r="N5518" s="75" t="n">
        <v>1065.54</v>
      </c>
      <c r="O5518" s="75" t="n">
        <v>25650</v>
      </c>
      <c r="P5518" s="75" t="n">
        <v>150</v>
      </c>
      <c r="Q5518" s="79" t="n">
        <v>45120</v>
      </c>
      <c r="AR5518">
        <f>IF($AU$2&lt;&gt;5,NA(),IF(D5518=D5517,0,IF(AND(D15019=D5518,D5519=D5518),O5518+O5519+O15019,IF(D5519=D5518,O5519+O5518,O5518))))</f>
        <v/>
      </c>
      <c r="AS5518">
        <f>IF($AU$2&lt;&gt;5,NA(),IF(D5518=D5517,0,IF(AND(D15019=D5518,D5519=D5518),P5518+P5519+P15019,IF(D5519=D5518,P5519+P5518,P5518))))</f>
        <v/>
      </c>
      <c r="AT5518">
        <f>AR5518-AS5518</f>
        <v/>
      </c>
    </row>
    <row r="5519" ht="15.75" customHeight="1" s="121">
      <c r="B5519">
        <f>D5519&amp;Q5519&amp;E5519</f>
        <v/>
      </c>
      <c r="C5519" s="73" t="inlineStr">
        <is>
          <t>FUTSTK</t>
        </is>
      </c>
      <c r="D5519" s="73" t="inlineStr">
        <is>
          <t>NAUKRI</t>
        </is>
      </c>
      <c r="E5519" s="78" t="n">
        <v>45197</v>
      </c>
      <c r="F5519" s="75" t="n">
        <v>0</v>
      </c>
      <c r="G5519" s="73" t="inlineStr">
        <is>
          <t>XX</t>
        </is>
      </c>
      <c r="H5519" s="75" t="n">
        <v>4529.15</v>
      </c>
      <c r="I5519" s="75" t="n">
        <v>4690</v>
      </c>
      <c r="J5519" s="75" t="n">
        <v>4529.15</v>
      </c>
      <c r="K5519" s="75" t="n">
        <v>4678.9</v>
      </c>
      <c r="L5519" s="75" t="n">
        <v>4678.9</v>
      </c>
      <c r="M5519" s="75" t="n">
        <v>26</v>
      </c>
      <c r="N5519" s="75" t="n">
        <v>181.13</v>
      </c>
      <c r="O5519" s="75" t="n">
        <v>4050</v>
      </c>
      <c r="P5519" s="75" t="n">
        <v>2400</v>
      </c>
      <c r="Q5519" s="79" t="n">
        <v>45120</v>
      </c>
      <c r="AR5519">
        <f>IF($AU$2&lt;&gt;5,NA(),IF(D5519=D5518,0,IF(AND(D15020=D5519,D5520=D5519),O5519+O5520+O15020,IF(D5520=D5519,O5520+O5519,O5519))))</f>
        <v/>
      </c>
      <c r="AS5519">
        <f>IF($AU$2&lt;&gt;5,NA(),IF(D5519=D5518,0,IF(AND(D15020=D5519,D5520=D5519),P5519+P5520+P15020,IF(D5520=D5519,P5520+P5519,P5519))))</f>
        <v/>
      </c>
      <c r="AT5519">
        <f>AR5519-AS5519</f>
        <v/>
      </c>
    </row>
    <row r="5520" ht="15.75" customHeight="1" s="121">
      <c r="B5520">
        <f>D5520&amp;Q5520&amp;E5520</f>
        <v/>
      </c>
      <c r="C5520" s="73" t="inlineStr">
        <is>
          <t>FUTSTK</t>
        </is>
      </c>
      <c r="D5520" s="73" t="inlineStr">
        <is>
          <t>NAVINFLUOR</t>
        </is>
      </c>
      <c r="E5520" s="78" t="n">
        <v>45134</v>
      </c>
      <c r="F5520" s="75" t="n">
        <v>0</v>
      </c>
      <c r="G5520" s="73" t="inlineStr">
        <is>
          <t>XX</t>
        </is>
      </c>
      <c r="H5520" s="75" t="n">
        <v>4355</v>
      </c>
      <c r="I5520" s="75" t="n">
        <v>4373.75</v>
      </c>
      <c r="J5520" s="75" t="n">
        <v>4288.2</v>
      </c>
      <c r="K5520" s="75" t="n">
        <v>4338.25</v>
      </c>
      <c r="L5520" s="75" t="n">
        <v>4338.25</v>
      </c>
      <c r="M5520" s="75" t="n">
        <v>1915</v>
      </c>
      <c r="N5520" s="75" t="n">
        <v>12454.26</v>
      </c>
      <c r="O5520" s="75" t="n">
        <v>711450</v>
      </c>
      <c r="P5520" s="75" t="n">
        <v>14550</v>
      </c>
      <c r="Q5520" s="79" t="n">
        <v>45120</v>
      </c>
      <c r="AR5520">
        <f>IF($AU$2&lt;&gt;5,NA(),IF(D5520=D5519,0,IF(AND(D15021=D5520,D5521=D5520),O5520+O5521+O15021,IF(D5521=D5520,O5521+O5520,O5520))))</f>
        <v/>
      </c>
      <c r="AS5520">
        <f>IF($AU$2&lt;&gt;5,NA(),IF(D5520=D5519,0,IF(AND(D15021=D5520,D5521=D5520),P5520+P5521+P15021,IF(D5521=D5520,P5521+P5520,P5520))))</f>
        <v/>
      </c>
      <c r="AT5520">
        <f>AR5520-AS5520</f>
        <v/>
      </c>
    </row>
    <row r="5521" ht="15.75" customHeight="1" s="121">
      <c r="B5521">
        <f>D5521&amp;Q5521&amp;E5521</f>
        <v/>
      </c>
      <c r="C5521" s="73" t="inlineStr">
        <is>
          <t>FUTSTK</t>
        </is>
      </c>
      <c r="D5521" s="73" t="inlineStr">
        <is>
          <t>NAVINFLUOR</t>
        </is>
      </c>
      <c r="E5521" s="78" t="n">
        <v>45169</v>
      </c>
      <c r="F5521" s="75" t="n">
        <v>0</v>
      </c>
      <c r="G5521" s="73" t="inlineStr">
        <is>
          <t>XX</t>
        </is>
      </c>
      <c r="H5521" s="75" t="n">
        <v>4345</v>
      </c>
      <c r="I5521" s="75" t="n">
        <v>4382</v>
      </c>
      <c r="J5521" s="75" t="n">
        <v>4317.75</v>
      </c>
      <c r="K5521" s="75" t="n">
        <v>4353.8</v>
      </c>
      <c r="L5521" s="75" t="n">
        <v>4353.8</v>
      </c>
      <c r="M5521" s="75" t="n">
        <v>73</v>
      </c>
      <c r="N5521" s="75" t="n">
        <v>476.72</v>
      </c>
      <c r="O5521" s="75" t="n">
        <v>23700</v>
      </c>
      <c r="P5521" s="75" t="n">
        <v>600</v>
      </c>
      <c r="Q5521" s="79" t="n">
        <v>45120</v>
      </c>
      <c r="AR5521">
        <f>IF($AU$2&lt;&gt;5,NA(),IF(D5521=D5520,0,IF(AND(D15022=D5521,D5522=D5521),O5521+O5522+O15022,IF(D5522=D5521,O5522+O5521,O5521))))</f>
        <v/>
      </c>
      <c r="AS5521">
        <f>IF($AU$2&lt;&gt;5,NA(),IF(D5521=D5520,0,IF(AND(D15022=D5521,D5522=D5521),P5521+P5522+P15022,IF(D5522=D5521,P5522+P5521,P5521))))</f>
        <v/>
      </c>
      <c r="AT5521">
        <f>AR5521-AS5521</f>
        <v/>
      </c>
    </row>
    <row r="5522" ht="15.75" customHeight="1" s="121">
      <c r="B5522">
        <f>D5522&amp;Q5522&amp;E5522</f>
        <v/>
      </c>
      <c r="C5522" s="73" t="inlineStr">
        <is>
          <t>FUTSTK</t>
        </is>
      </c>
      <c r="D5522" s="73" t="inlineStr">
        <is>
          <t>NAVINFLUOR</t>
        </is>
      </c>
      <c r="E5522" s="78" t="n">
        <v>45197</v>
      </c>
      <c r="F5522" s="75" t="n">
        <v>0</v>
      </c>
      <c r="G5522" s="73" t="inlineStr">
        <is>
          <t>XX</t>
        </is>
      </c>
      <c r="H5522" s="75" t="n">
        <v>4359</v>
      </c>
      <c r="I5522" s="75" t="n">
        <v>4380.45</v>
      </c>
      <c r="J5522" s="75" t="n">
        <v>4337.2</v>
      </c>
      <c r="K5522" s="75" t="n">
        <v>4380.45</v>
      </c>
      <c r="L5522" s="75" t="n">
        <v>4380.45</v>
      </c>
      <c r="M5522" s="75" t="n">
        <v>4</v>
      </c>
      <c r="N5522" s="75" t="n">
        <v>26.13</v>
      </c>
      <c r="O5522" s="75" t="n">
        <v>1050</v>
      </c>
      <c r="P5522" s="75" t="n">
        <v>300</v>
      </c>
      <c r="Q5522" s="79" t="n">
        <v>45120</v>
      </c>
      <c r="AR5522">
        <f>IF($AU$2&lt;&gt;5,NA(),IF(D5522=D5521,0,IF(AND(D15023=D5522,D5523=D5522),O5522+O5523+O15023,IF(D5523=D5522,O5523+O5522,O5522))))</f>
        <v/>
      </c>
      <c r="AS5522">
        <f>IF($AU$2&lt;&gt;5,NA(),IF(D5522=D5521,0,IF(AND(D15023=D5522,D5523=D5522),P5522+P5523+P15023,IF(D5523=D5522,P5523+P5522,P5522))))</f>
        <v/>
      </c>
      <c r="AT5522">
        <f>AR5522-AS5522</f>
        <v/>
      </c>
    </row>
    <row r="5523" ht="15.75" customHeight="1" s="121">
      <c r="B5523">
        <f>D5523&amp;Q5523&amp;E5523</f>
        <v/>
      </c>
      <c r="C5523" s="73" t="inlineStr">
        <is>
          <t>FUTSTK</t>
        </is>
      </c>
      <c r="D5523" s="73" t="inlineStr">
        <is>
          <t>NESTLEIND</t>
        </is>
      </c>
      <c r="E5523" s="78" t="n">
        <v>45134</v>
      </c>
      <c r="F5523" s="75" t="n">
        <v>0</v>
      </c>
      <c r="G5523" s="73" t="inlineStr">
        <is>
          <t>XX</t>
        </is>
      </c>
      <c r="H5523" s="75" t="n">
        <v>23244.35</v>
      </c>
      <c r="I5523" s="75" t="n">
        <v>23244.35</v>
      </c>
      <c r="J5523" s="75" t="n">
        <v>22875.05</v>
      </c>
      <c r="K5523" s="75" t="n">
        <v>22915.75</v>
      </c>
      <c r="L5523" s="75" t="n">
        <v>22915.75</v>
      </c>
      <c r="M5523" s="75" t="n">
        <v>860</v>
      </c>
      <c r="N5523" s="75" t="n">
        <v>7912.46</v>
      </c>
      <c r="O5523" s="75" t="n">
        <v>352600</v>
      </c>
      <c r="P5523" s="75" t="n">
        <v>-2040</v>
      </c>
      <c r="Q5523" s="79" t="n">
        <v>45120</v>
      </c>
      <c r="AR5523">
        <f>IF($AU$2&lt;&gt;5,NA(),IF(D5523=D5522,0,IF(AND(D15024=D5523,D5524=D5523),O5523+O5524+O15024,IF(D5524=D5523,O5524+O5523,O5523))))</f>
        <v/>
      </c>
      <c r="AS5523">
        <f>IF($AU$2&lt;&gt;5,NA(),IF(D5523=D5522,0,IF(AND(D15024=D5523,D5524=D5523),P5523+P5524+P15024,IF(D5524=D5523,P5524+P5523,P5523))))</f>
        <v/>
      </c>
      <c r="AT5523">
        <f>AR5523-AS5523</f>
        <v/>
      </c>
    </row>
    <row r="5524" ht="15.75" customHeight="1" s="121">
      <c r="B5524">
        <f>D5524&amp;Q5524&amp;E5524</f>
        <v/>
      </c>
      <c r="C5524" s="73" t="inlineStr">
        <is>
          <t>FUTSTK</t>
        </is>
      </c>
      <c r="D5524" s="73" t="inlineStr">
        <is>
          <t>NESTLEIND</t>
        </is>
      </c>
      <c r="E5524" s="78" t="n">
        <v>45169</v>
      </c>
      <c r="F5524" s="75" t="n">
        <v>0</v>
      </c>
      <c r="G5524" s="73" t="inlineStr">
        <is>
          <t>XX</t>
        </is>
      </c>
      <c r="H5524" s="75" t="n">
        <v>23218.25</v>
      </c>
      <c r="I5524" s="75" t="n">
        <v>23300</v>
      </c>
      <c r="J5524" s="75" t="n">
        <v>23022.75</v>
      </c>
      <c r="K5524" s="75" t="n">
        <v>23046.2</v>
      </c>
      <c r="L5524" s="75" t="n">
        <v>23046.2</v>
      </c>
      <c r="M5524" s="75" t="n">
        <v>64</v>
      </c>
      <c r="N5524" s="75" t="n">
        <v>592.49</v>
      </c>
      <c r="O5524" s="75" t="n">
        <v>7640</v>
      </c>
      <c r="P5524" s="75" t="n">
        <v>1000</v>
      </c>
      <c r="Q5524" s="79" t="n">
        <v>45120</v>
      </c>
      <c r="AR5524">
        <f>IF($AU$2&lt;&gt;5,NA(),IF(D5524=D5523,0,IF(AND(D15025=D5524,D5525=D5524),O5524+O5525+O15025,IF(D5525=D5524,O5525+O5524,O5524))))</f>
        <v/>
      </c>
      <c r="AS5524">
        <f>IF($AU$2&lt;&gt;5,NA(),IF(D5524=D5523,0,IF(AND(D15025=D5524,D5525=D5524),P5524+P5525+P15025,IF(D5525=D5524,P5525+P5524,P5524))))</f>
        <v/>
      </c>
      <c r="AT5524">
        <f>AR5524-AS5524</f>
        <v/>
      </c>
    </row>
    <row r="5525" ht="15.75" customHeight="1" s="121">
      <c r="B5525">
        <f>D5525&amp;Q5525&amp;E5525</f>
        <v/>
      </c>
      <c r="C5525" s="73" t="inlineStr">
        <is>
          <t>FUTSTK</t>
        </is>
      </c>
      <c r="D5525" s="73" t="inlineStr">
        <is>
          <t>NESTLEIND</t>
        </is>
      </c>
      <c r="E5525" s="78" t="n">
        <v>45197</v>
      </c>
      <c r="F5525" s="75" t="n">
        <v>0</v>
      </c>
      <c r="G5525" s="73" t="inlineStr">
        <is>
          <t>XX</t>
        </is>
      </c>
      <c r="H5525" s="75" t="n">
        <v>0</v>
      </c>
      <c r="I5525" s="75" t="n">
        <v>0</v>
      </c>
      <c r="J5525" s="75" t="n">
        <v>0</v>
      </c>
      <c r="K5525" s="75" t="n">
        <v>23155.5</v>
      </c>
      <c r="L5525" s="75" t="n">
        <v>23166.15</v>
      </c>
      <c r="M5525" s="75" t="n">
        <v>0</v>
      </c>
      <c r="N5525" s="75" t="n">
        <v>0</v>
      </c>
      <c r="O5525" s="75" t="n">
        <v>0</v>
      </c>
      <c r="P5525" s="75" t="n">
        <v>0</v>
      </c>
      <c r="Q5525" s="79" t="n">
        <v>45120</v>
      </c>
      <c r="AR5525">
        <f>IF($AU$2&lt;&gt;5,NA(),IF(D5525=D5524,0,IF(AND(D15026=D5525,D5526=D5525),O5525+O5526+O15026,IF(D5526=D5525,O5526+O5525,O5525))))</f>
        <v/>
      </c>
      <c r="AS5525">
        <f>IF($AU$2&lt;&gt;5,NA(),IF(D5525=D5524,0,IF(AND(D15026=D5525,D5526=D5525),P5525+P5526+P15026,IF(D5526=D5525,P5526+P5525,P5525))))</f>
        <v/>
      </c>
      <c r="AT5525">
        <f>AR5525-AS5525</f>
        <v/>
      </c>
    </row>
    <row r="5526" ht="15.75" customHeight="1" s="121">
      <c r="B5526">
        <f>D5526&amp;Q5526&amp;E5526</f>
        <v/>
      </c>
      <c r="C5526" s="73" t="inlineStr">
        <is>
          <t>FUTSTK</t>
        </is>
      </c>
      <c r="D5526" s="73" t="inlineStr">
        <is>
          <t>NMDC</t>
        </is>
      </c>
      <c r="E5526" s="78" t="n">
        <v>45134</v>
      </c>
      <c r="F5526" s="75" t="n">
        <v>0</v>
      </c>
      <c r="G5526" s="73" t="inlineStr">
        <is>
          <t>XX</t>
        </is>
      </c>
      <c r="H5526" s="75" t="n">
        <v>113.4</v>
      </c>
      <c r="I5526" s="75" t="n">
        <v>113.7</v>
      </c>
      <c r="J5526" s="75" t="n">
        <v>110.35</v>
      </c>
      <c r="K5526" s="75" t="n">
        <v>111.85</v>
      </c>
      <c r="L5526" s="75" t="n">
        <v>111.85</v>
      </c>
      <c r="M5526" s="75" t="n">
        <v>6861</v>
      </c>
      <c r="N5526" s="75" t="n">
        <v>34624.54</v>
      </c>
      <c r="O5526" s="75" t="n">
        <v>75469500</v>
      </c>
      <c r="P5526" s="75" t="n">
        <v>40500</v>
      </c>
      <c r="Q5526" s="79" t="n">
        <v>45120</v>
      </c>
      <c r="AR5526">
        <f>IF($AU$2&lt;&gt;5,NA(),IF(D5526=D5525,0,IF(AND(D15027=D5526,D5527=D5526),O5526+O5527+O15027,IF(D5527=D5526,O5527+O5526,O5526))))</f>
        <v/>
      </c>
      <c r="AS5526">
        <f>IF($AU$2&lt;&gt;5,NA(),IF(D5526=D5525,0,IF(AND(D15027=D5526,D5527=D5526),P5526+P5527+P15027,IF(D5527=D5526,P5527+P5526,P5526))))</f>
        <v/>
      </c>
      <c r="AT5526">
        <f>AR5526-AS5526</f>
        <v/>
      </c>
    </row>
    <row r="5527" ht="15.75" customHeight="1" s="121">
      <c r="B5527">
        <f>D5527&amp;Q5527&amp;E5527</f>
        <v/>
      </c>
      <c r="C5527" s="73" t="inlineStr">
        <is>
          <t>FUTSTK</t>
        </is>
      </c>
      <c r="D5527" s="73" t="inlineStr">
        <is>
          <t>NMDC</t>
        </is>
      </c>
      <c r="E5527" s="78" t="n">
        <v>45169</v>
      </c>
      <c r="F5527" s="75" t="n">
        <v>0</v>
      </c>
      <c r="G5527" s="73" t="inlineStr">
        <is>
          <t>XX</t>
        </is>
      </c>
      <c r="H5527" s="75" t="n">
        <v>113.85</v>
      </c>
      <c r="I5527" s="75" t="n">
        <v>114.35</v>
      </c>
      <c r="J5527" s="75" t="n">
        <v>111.25</v>
      </c>
      <c r="K5527" s="75" t="n">
        <v>112.7</v>
      </c>
      <c r="L5527" s="75" t="n">
        <v>112.7</v>
      </c>
      <c r="M5527" s="75" t="n">
        <v>699</v>
      </c>
      <c r="N5527" s="75" t="n">
        <v>3557.57</v>
      </c>
      <c r="O5527" s="75" t="n">
        <v>5098500</v>
      </c>
      <c r="P5527" s="75" t="n">
        <v>1381500</v>
      </c>
      <c r="Q5527" s="79" t="n">
        <v>45120</v>
      </c>
      <c r="AR5527">
        <f>IF($AU$2&lt;&gt;5,NA(),IF(D5527=D5526,0,IF(AND(D15028=D5527,D5528=D5527),O5527+O5528+O15028,IF(D5528=D5527,O5528+O5527,O5527))))</f>
        <v/>
      </c>
      <c r="AS5527">
        <f>IF($AU$2&lt;&gt;5,NA(),IF(D5527=D5526,0,IF(AND(D15028=D5527,D5528=D5527),P5527+P5528+P15028,IF(D5528=D5527,P5528+P5527,P5527))))</f>
        <v/>
      </c>
      <c r="AT5527">
        <f>AR5527-AS5527</f>
        <v/>
      </c>
    </row>
    <row r="5528" ht="15.75" customHeight="1" s="121">
      <c r="B5528">
        <f>D5528&amp;Q5528&amp;E5528</f>
        <v/>
      </c>
      <c r="C5528" s="73" t="inlineStr">
        <is>
          <t>FUTSTK</t>
        </is>
      </c>
      <c r="D5528" s="73" t="inlineStr">
        <is>
          <t>NMDC</t>
        </is>
      </c>
      <c r="E5528" s="78" t="n">
        <v>45197</v>
      </c>
      <c r="F5528" s="75" t="n">
        <v>0</v>
      </c>
      <c r="G5528" s="73" t="inlineStr">
        <is>
          <t>XX</t>
        </is>
      </c>
      <c r="H5528" s="75" t="n">
        <v>114.85</v>
      </c>
      <c r="I5528" s="75" t="n">
        <v>115.1</v>
      </c>
      <c r="J5528" s="75" t="n">
        <v>112.6</v>
      </c>
      <c r="K5528" s="75" t="n">
        <v>113.5</v>
      </c>
      <c r="L5528" s="75" t="n">
        <v>113.5</v>
      </c>
      <c r="M5528" s="75" t="n">
        <v>45</v>
      </c>
      <c r="N5528" s="75" t="n">
        <v>231.37</v>
      </c>
      <c r="O5528" s="75" t="n">
        <v>351000</v>
      </c>
      <c r="P5528" s="75" t="n">
        <v>81000</v>
      </c>
      <c r="Q5528" s="79" t="n">
        <v>45120</v>
      </c>
      <c r="AR5528">
        <f>IF($AU$2&lt;&gt;5,NA(),IF(D5528=D5527,0,IF(AND(D15029=D5528,D5529=D5528),O5528+O5529+O15029,IF(D5529=D5528,O5529+O5528,O5528))))</f>
        <v/>
      </c>
      <c r="AS5528">
        <f>IF($AU$2&lt;&gt;5,NA(),IF(D5528=D5527,0,IF(AND(D15029=D5528,D5529=D5528),P5528+P5529+P15029,IF(D5529=D5528,P5529+P5528,P5528))))</f>
        <v/>
      </c>
      <c r="AT5528">
        <f>AR5528-AS5528</f>
        <v/>
      </c>
    </row>
    <row r="5529" ht="15.75" customHeight="1" s="121">
      <c r="B5529">
        <f>D5529&amp;Q5529&amp;E5529</f>
        <v/>
      </c>
      <c r="C5529" s="73" t="inlineStr">
        <is>
          <t>FUTSTK</t>
        </is>
      </c>
      <c r="D5529" s="73" t="inlineStr">
        <is>
          <t>NTPC</t>
        </is>
      </c>
      <c r="E5529" s="78" t="n">
        <v>45134</v>
      </c>
      <c r="F5529" s="75" t="n">
        <v>0</v>
      </c>
      <c r="G5529" s="73" t="inlineStr">
        <is>
          <t>XX</t>
        </is>
      </c>
      <c r="H5529" s="75" t="n">
        <v>192.35</v>
      </c>
      <c r="I5529" s="75" t="n">
        <v>192.5</v>
      </c>
      <c r="J5529" s="75" t="n">
        <v>187.75</v>
      </c>
      <c r="K5529" s="75" t="n">
        <v>188.55</v>
      </c>
      <c r="L5529" s="75" t="n">
        <v>188.55</v>
      </c>
      <c r="M5529" s="75" t="n">
        <v>3279</v>
      </c>
      <c r="N5529" s="75" t="n">
        <v>18667.46</v>
      </c>
      <c r="O5529" s="75" t="n">
        <v>59490000</v>
      </c>
      <c r="P5529" s="75" t="n">
        <v>-57000</v>
      </c>
      <c r="Q5529" s="79" t="n">
        <v>45120</v>
      </c>
      <c r="AR5529">
        <f>IF($AU$2&lt;&gt;5,NA(),IF(D5529=D5528,0,IF(AND(D15030=D5529,D5530=D5529),O5529+O5530+O15030,IF(D5530=D5529,O5530+O5529,O5529))))</f>
        <v/>
      </c>
      <c r="AS5529">
        <f>IF($AU$2&lt;&gt;5,NA(),IF(D5529=D5528,0,IF(AND(D15030=D5529,D5530=D5529),P5529+P5530+P15030,IF(D5530=D5529,P5530+P5529,P5529))))</f>
        <v/>
      </c>
      <c r="AT5529">
        <f>AR5529-AS5529</f>
        <v/>
      </c>
    </row>
    <row r="5530" ht="15.75" customHeight="1" s="121">
      <c r="B5530">
        <f>D5530&amp;Q5530&amp;E5530</f>
        <v/>
      </c>
      <c r="C5530" s="73" t="inlineStr">
        <is>
          <t>FUTSTK</t>
        </is>
      </c>
      <c r="D5530" s="73" t="inlineStr">
        <is>
          <t>NTPC</t>
        </is>
      </c>
      <c r="E5530" s="78" t="n">
        <v>45169</v>
      </c>
      <c r="F5530" s="75" t="n">
        <v>0</v>
      </c>
      <c r="G5530" s="73" t="inlineStr">
        <is>
          <t>XX</t>
        </is>
      </c>
      <c r="H5530" s="75" t="n">
        <v>190.35</v>
      </c>
      <c r="I5530" s="75" t="n">
        <v>191.05</v>
      </c>
      <c r="J5530" s="75" t="n">
        <v>186.25</v>
      </c>
      <c r="K5530" s="75" t="n">
        <v>187.25</v>
      </c>
      <c r="L5530" s="75" t="n">
        <v>187.25</v>
      </c>
      <c r="M5530" s="75" t="n">
        <v>422</v>
      </c>
      <c r="N5530" s="75" t="n">
        <v>2387.5</v>
      </c>
      <c r="O5530" s="75" t="n">
        <v>5466000</v>
      </c>
      <c r="P5530" s="75" t="n">
        <v>789000</v>
      </c>
      <c r="Q5530" s="79" t="n">
        <v>45120</v>
      </c>
      <c r="AR5530">
        <f>IF($AU$2&lt;&gt;5,NA(),IF(D5530=D5529,0,IF(AND(D15031=D5530,D5531=D5530),O5530+O5531+O15031,IF(D5531=D5530,O5531+O5530,O5530))))</f>
        <v/>
      </c>
      <c r="AS5530">
        <f>IF($AU$2&lt;&gt;5,NA(),IF(D5530=D5529,0,IF(AND(D15031=D5530,D5531=D5530),P5530+P5531+P15031,IF(D5531=D5530,P5531+P5530,P5530))))</f>
        <v/>
      </c>
      <c r="AT5530">
        <f>AR5530-AS5530</f>
        <v/>
      </c>
    </row>
    <row r="5531" ht="15.75" customHeight="1" s="121">
      <c r="B5531">
        <f>D5531&amp;Q5531&amp;E5531</f>
        <v/>
      </c>
      <c r="C5531" s="73" t="inlineStr">
        <is>
          <t>FUTSTK</t>
        </is>
      </c>
      <c r="D5531" s="73" t="inlineStr">
        <is>
          <t>NTPC</t>
        </is>
      </c>
      <c r="E5531" s="78" t="n">
        <v>45197</v>
      </c>
      <c r="F5531" s="75" t="n">
        <v>0</v>
      </c>
      <c r="G5531" s="73" t="inlineStr">
        <is>
          <t>XX</t>
        </is>
      </c>
      <c r="H5531" s="75" t="n">
        <v>191.7</v>
      </c>
      <c r="I5531" s="75" t="n">
        <v>191.7</v>
      </c>
      <c r="J5531" s="75" t="n">
        <v>187.85</v>
      </c>
      <c r="K5531" s="75" t="n">
        <v>187.85</v>
      </c>
      <c r="L5531" s="75" t="n">
        <v>190.75</v>
      </c>
      <c r="M5531" s="75" t="n">
        <v>17</v>
      </c>
      <c r="N5531" s="75" t="n">
        <v>96.51000000000001</v>
      </c>
      <c r="O5531" s="75" t="n">
        <v>153000</v>
      </c>
      <c r="P5531" s="75" t="n">
        <v>33000</v>
      </c>
      <c r="Q5531" s="79" t="n">
        <v>45120</v>
      </c>
      <c r="AR5531">
        <f>IF($AU$2&lt;&gt;5,NA(),IF(D5531=D5530,0,IF(AND(D15032=D5531,D5532=D5531),O5531+O5532+O15032,IF(D5532=D5531,O5532+O5531,O5531))))</f>
        <v/>
      </c>
      <c r="AS5531">
        <f>IF($AU$2&lt;&gt;5,NA(),IF(D5531=D5530,0,IF(AND(D15032=D5531,D5532=D5531),P5531+P5532+P15032,IF(D5532=D5531,P5532+P5531,P5531))))</f>
        <v/>
      </c>
      <c r="AT5531">
        <f>AR5531-AS5531</f>
        <v/>
      </c>
    </row>
    <row r="5532" ht="15.75" customHeight="1" s="121">
      <c r="B5532">
        <f>D5532&amp;Q5532&amp;E5532</f>
        <v/>
      </c>
      <c r="C5532" s="73" t="inlineStr">
        <is>
          <t>FUTSTK</t>
        </is>
      </c>
      <c r="D5532" s="73" t="inlineStr">
        <is>
          <t>OBEROIRLTY</t>
        </is>
      </c>
      <c r="E5532" s="78" t="n">
        <v>45134</v>
      </c>
      <c r="F5532" s="75" t="n">
        <v>0</v>
      </c>
      <c r="G5532" s="73" t="inlineStr">
        <is>
          <t>XX</t>
        </is>
      </c>
      <c r="H5532" s="75" t="n">
        <v>1041.6</v>
      </c>
      <c r="I5532" s="75" t="n">
        <v>1059.9</v>
      </c>
      <c r="J5532" s="75" t="n">
        <v>1025.2</v>
      </c>
      <c r="K5532" s="75" t="n">
        <v>1031.45</v>
      </c>
      <c r="L5532" s="75" t="n">
        <v>1031.45</v>
      </c>
      <c r="M5532" s="75" t="n">
        <v>2204</v>
      </c>
      <c r="N5532" s="75" t="n">
        <v>16112.22</v>
      </c>
      <c r="O5532" s="75" t="n">
        <v>3889200</v>
      </c>
      <c r="P5532" s="75" t="n">
        <v>26600</v>
      </c>
      <c r="Q5532" s="79" t="n">
        <v>45120</v>
      </c>
      <c r="AR5532">
        <f>IF($AU$2&lt;&gt;5,NA(),IF(D5532=D5531,0,IF(AND(D15033=D5532,D5533=D5532),O5532+O5533+O15033,IF(D5533=D5532,O5533+O5532,O5532))))</f>
        <v/>
      </c>
      <c r="AS5532">
        <f>IF($AU$2&lt;&gt;5,NA(),IF(D5532=D5531,0,IF(AND(D15033=D5532,D5533=D5532),P5532+P5533+P15033,IF(D5533=D5532,P5533+P5532,P5532))))</f>
        <v/>
      </c>
      <c r="AT5532">
        <f>AR5532-AS5532</f>
        <v/>
      </c>
    </row>
    <row r="5533" ht="15.75" customHeight="1" s="121">
      <c r="B5533">
        <f>D5533&amp;Q5533&amp;E5533</f>
        <v/>
      </c>
      <c r="C5533" s="73" t="inlineStr">
        <is>
          <t>FUTSTK</t>
        </is>
      </c>
      <c r="D5533" s="73" t="inlineStr">
        <is>
          <t>OBEROIRLTY</t>
        </is>
      </c>
      <c r="E5533" s="78" t="n">
        <v>45169</v>
      </c>
      <c r="F5533" s="75" t="n">
        <v>0</v>
      </c>
      <c r="G5533" s="73" t="inlineStr">
        <is>
          <t>XX</t>
        </is>
      </c>
      <c r="H5533" s="75" t="n">
        <v>1047.8</v>
      </c>
      <c r="I5533" s="75" t="n">
        <v>1064</v>
      </c>
      <c r="J5533" s="75" t="n">
        <v>1032.05</v>
      </c>
      <c r="K5533" s="75" t="n">
        <v>1035.45</v>
      </c>
      <c r="L5533" s="75" t="n">
        <v>1035.45</v>
      </c>
      <c r="M5533" s="75" t="n">
        <v>53</v>
      </c>
      <c r="N5533" s="75" t="n">
        <v>389.49</v>
      </c>
      <c r="O5533" s="75" t="n">
        <v>35700</v>
      </c>
      <c r="P5533" s="75" t="n">
        <v>1400</v>
      </c>
      <c r="Q5533" s="79" t="n">
        <v>45120</v>
      </c>
      <c r="AR5533">
        <f>IF($AU$2&lt;&gt;5,NA(),IF(D5533=D5532,0,IF(AND(D15034=D5533,D5534=D5533),O5533+O5534+O15034,IF(D5534=D5533,O5534+O5533,O5533))))</f>
        <v/>
      </c>
      <c r="AS5533">
        <f>IF($AU$2&lt;&gt;5,NA(),IF(D5533=D5532,0,IF(AND(D15034=D5533,D5534=D5533),P5533+P5534+P15034,IF(D5534=D5533,P5534+P5533,P5533))))</f>
        <v/>
      </c>
      <c r="AT5533">
        <f>AR5533-AS5533</f>
        <v/>
      </c>
    </row>
    <row r="5534" ht="15.75" customHeight="1" s="121">
      <c r="B5534">
        <f>D5534&amp;Q5534&amp;E5534</f>
        <v/>
      </c>
      <c r="C5534" s="73" t="inlineStr">
        <is>
          <t>FUTSTK</t>
        </is>
      </c>
      <c r="D5534" s="73" t="inlineStr">
        <is>
          <t>OBEROIRLTY</t>
        </is>
      </c>
      <c r="E5534" s="78" t="n">
        <v>45197</v>
      </c>
      <c r="F5534" s="75" t="n">
        <v>0</v>
      </c>
      <c r="G5534" s="73" t="inlineStr">
        <is>
          <t>XX</t>
        </is>
      </c>
      <c r="H5534" s="75" t="n">
        <v>1065</v>
      </c>
      <c r="I5534" s="75" t="n">
        <v>1065</v>
      </c>
      <c r="J5534" s="75" t="n">
        <v>1039.6</v>
      </c>
      <c r="K5534" s="75" t="n">
        <v>1039.6</v>
      </c>
      <c r="L5534" s="75" t="n">
        <v>1044.2</v>
      </c>
      <c r="M5534" s="75" t="n">
        <v>5</v>
      </c>
      <c r="N5534" s="75" t="n">
        <v>36.82</v>
      </c>
      <c r="O5534" s="75" t="n">
        <v>5600</v>
      </c>
      <c r="P5534" s="75" t="n">
        <v>-700</v>
      </c>
      <c r="Q5534" s="79" t="n">
        <v>45120</v>
      </c>
      <c r="AR5534">
        <f>IF($AU$2&lt;&gt;5,NA(),IF(D5534=D5533,0,IF(AND(D15035=D5534,D5535=D5534),O5534+O5535+O15035,IF(D5535=D5534,O5535+O5534,O5534))))</f>
        <v/>
      </c>
      <c r="AS5534">
        <f>IF($AU$2&lt;&gt;5,NA(),IF(D5534=D5533,0,IF(AND(D15035=D5534,D5535=D5534),P5534+P5535+P15035,IF(D5535=D5534,P5535+P5534,P5534))))</f>
        <v/>
      </c>
      <c r="AT5534">
        <f>AR5534-AS5534</f>
        <v/>
      </c>
    </row>
    <row r="5535" ht="15.75" customHeight="1" s="121">
      <c r="B5535">
        <f>D5535&amp;Q5535&amp;E5535</f>
        <v/>
      </c>
      <c r="C5535" s="73" t="inlineStr">
        <is>
          <t>FUTSTK</t>
        </is>
      </c>
      <c r="D5535" s="73" t="inlineStr">
        <is>
          <t>OFSS</t>
        </is>
      </c>
      <c r="E5535" s="78" t="n">
        <v>45134</v>
      </c>
      <c r="F5535" s="75" t="n">
        <v>0</v>
      </c>
      <c r="G5535" s="73" t="inlineStr">
        <is>
          <t>XX</t>
        </is>
      </c>
      <c r="H5535" s="75" t="n">
        <v>3816.25</v>
      </c>
      <c r="I5535" s="75" t="n">
        <v>3922.6</v>
      </c>
      <c r="J5535" s="75" t="n">
        <v>3815.2</v>
      </c>
      <c r="K5535" s="75" t="n">
        <v>3856.3</v>
      </c>
      <c r="L5535" s="75" t="n">
        <v>3856.3</v>
      </c>
      <c r="M5535" s="75" t="n">
        <v>575</v>
      </c>
      <c r="N5535" s="75" t="n">
        <v>4459.52</v>
      </c>
      <c r="O5535" s="75" t="n">
        <v>251000</v>
      </c>
      <c r="P5535" s="75" t="n">
        <v>-3800</v>
      </c>
      <c r="Q5535" s="79" t="n">
        <v>45120</v>
      </c>
      <c r="AR5535">
        <f>IF($AU$2&lt;&gt;5,NA(),IF(D5535=D5534,0,IF(AND(D15036=D5535,D5536=D5535),O5535+O5536+O15036,IF(D5536=D5535,O5536+O5535,O5535))))</f>
        <v/>
      </c>
      <c r="AS5535">
        <f>IF($AU$2&lt;&gt;5,NA(),IF(D5535=D5534,0,IF(AND(D15036=D5535,D5536=D5535),P5535+P5536+P15036,IF(D5536=D5535,P5536+P5535,P5535))))</f>
        <v/>
      </c>
      <c r="AT5535">
        <f>AR5535-AS5535</f>
        <v/>
      </c>
    </row>
    <row r="5536" ht="15.75" customHeight="1" s="121">
      <c r="B5536">
        <f>D5536&amp;Q5536&amp;E5536</f>
        <v/>
      </c>
      <c r="C5536" s="73" t="inlineStr">
        <is>
          <t>FUTSTK</t>
        </is>
      </c>
      <c r="D5536" s="73" t="inlineStr">
        <is>
          <t>OFSS</t>
        </is>
      </c>
      <c r="E5536" s="78" t="n">
        <v>45169</v>
      </c>
      <c r="F5536" s="75" t="n">
        <v>0</v>
      </c>
      <c r="G5536" s="73" t="inlineStr">
        <is>
          <t>XX</t>
        </is>
      </c>
      <c r="H5536" s="75" t="n">
        <v>3870</v>
      </c>
      <c r="I5536" s="75" t="n">
        <v>3930.2</v>
      </c>
      <c r="J5536" s="75" t="n">
        <v>3870</v>
      </c>
      <c r="K5536" s="75" t="n">
        <v>3879.8</v>
      </c>
      <c r="L5536" s="75" t="n">
        <v>3879.8</v>
      </c>
      <c r="M5536" s="75" t="n">
        <v>28</v>
      </c>
      <c r="N5536" s="75" t="n">
        <v>218.34</v>
      </c>
      <c r="O5536" s="75" t="n">
        <v>10400</v>
      </c>
      <c r="P5536" s="75" t="n">
        <v>800</v>
      </c>
      <c r="Q5536" s="79" t="n">
        <v>45120</v>
      </c>
      <c r="AR5536">
        <f>IF($AU$2&lt;&gt;5,NA(),IF(D5536=D5535,0,IF(AND(D15037=D5536,D5537=D5536),O5536+O5537+O15037,IF(D5537=D5536,O5537+O5536,O5536))))</f>
        <v/>
      </c>
      <c r="AS5536">
        <f>IF($AU$2&lt;&gt;5,NA(),IF(D5536=D5535,0,IF(AND(D15037=D5536,D5537=D5536),P5536+P5537+P15037,IF(D5537=D5536,P5537+P5536,P5536))))</f>
        <v/>
      </c>
      <c r="AT5536">
        <f>AR5536-AS5536</f>
        <v/>
      </c>
    </row>
    <row r="5537" ht="15.75" customHeight="1" s="121">
      <c r="B5537">
        <f>D5537&amp;Q5537&amp;E5537</f>
        <v/>
      </c>
      <c r="C5537" s="73" t="inlineStr">
        <is>
          <t>FUTSTK</t>
        </is>
      </c>
      <c r="D5537" s="73" t="inlineStr">
        <is>
          <t>OFSS</t>
        </is>
      </c>
      <c r="E5537" s="78" t="n">
        <v>45197</v>
      </c>
      <c r="F5537" s="75" t="n">
        <v>0</v>
      </c>
      <c r="G5537" s="73" t="inlineStr">
        <is>
          <t>XX</t>
        </is>
      </c>
      <c r="H5537" s="75" t="n">
        <v>0</v>
      </c>
      <c r="I5537" s="75" t="n">
        <v>0</v>
      </c>
      <c r="J5537" s="75" t="n">
        <v>0</v>
      </c>
      <c r="K5537" s="75" t="n">
        <v>3919.1</v>
      </c>
      <c r="L5537" s="75" t="n">
        <v>3902.1</v>
      </c>
      <c r="M5537" s="75" t="n">
        <v>0</v>
      </c>
      <c r="N5537" s="75" t="n">
        <v>0</v>
      </c>
      <c r="O5537" s="75" t="n">
        <v>400</v>
      </c>
      <c r="P5537" s="75" t="n">
        <v>0</v>
      </c>
      <c r="Q5537" s="79" t="n">
        <v>45120</v>
      </c>
      <c r="AR5537">
        <f>IF($AU$2&lt;&gt;5,NA(),IF(D5537=D5536,0,IF(AND(D15038=D5537,D5538=D5537),O5537+O5538+O15038,IF(D5538=D5537,O5538+O5537,O5537))))</f>
        <v/>
      </c>
      <c r="AS5537">
        <f>IF($AU$2&lt;&gt;5,NA(),IF(D5537=D5536,0,IF(AND(D15038=D5537,D5538=D5537),P5537+P5538+P15038,IF(D5538=D5537,P5538+P5537,P5537))))</f>
        <v/>
      </c>
      <c r="AT5537">
        <f>AR5537-AS5537</f>
        <v/>
      </c>
    </row>
    <row r="5538" ht="15.75" customHeight="1" s="121">
      <c r="B5538">
        <f>D5538&amp;Q5538&amp;E5538</f>
        <v/>
      </c>
      <c r="C5538" s="73" t="inlineStr">
        <is>
          <t>FUTSTK</t>
        </is>
      </c>
      <c r="D5538" s="73" t="inlineStr">
        <is>
          <t>ONGC</t>
        </is>
      </c>
      <c r="E5538" s="78" t="n">
        <v>45134</v>
      </c>
      <c r="F5538" s="75" t="n">
        <v>0</v>
      </c>
      <c r="G5538" s="73" t="inlineStr">
        <is>
          <t>XX</t>
        </is>
      </c>
      <c r="H5538" s="75" t="n">
        <v>168.85</v>
      </c>
      <c r="I5538" s="75" t="n">
        <v>169.45</v>
      </c>
      <c r="J5538" s="75" t="n">
        <v>167.55</v>
      </c>
      <c r="K5538" s="75" t="n">
        <v>167.85</v>
      </c>
      <c r="L5538" s="75" t="n">
        <v>167.85</v>
      </c>
      <c r="M5538" s="75" t="n">
        <v>2039</v>
      </c>
      <c r="N5538" s="75" t="n">
        <v>13224.07</v>
      </c>
      <c r="O5538" s="75" t="n">
        <v>39223800</v>
      </c>
      <c r="P5538" s="75" t="n">
        <v>-496650</v>
      </c>
      <c r="Q5538" s="79" t="n">
        <v>45120</v>
      </c>
      <c r="AR5538">
        <f>IF($AU$2&lt;&gt;5,NA(),IF(D5538=D5537,0,IF(AND(D15039=D5538,D5539=D5538),O5538+O5539+O15039,IF(D5539=D5538,O5539+O5538,O5538))))</f>
        <v/>
      </c>
      <c r="AS5538">
        <f>IF($AU$2&lt;&gt;5,NA(),IF(D5538=D5537,0,IF(AND(D15039=D5538,D5539=D5538),P5538+P5539+P15039,IF(D5539=D5538,P5539+P5538,P5538))))</f>
        <v/>
      </c>
      <c r="AT5538">
        <f>AR5538-AS5538</f>
        <v/>
      </c>
    </row>
    <row r="5539" ht="15.75" customHeight="1" s="121">
      <c r="B5539">
        <f>D5539&amp;Q5539&amp;E5539</f>
        <v/>
      </c>
      <c r="C5539" s="73" t="inlineStr">
        <is>
          <t>FUTSTK</t>
        </is>
      </c>
      <c r="D5539" s="73" t="inlineStr">
        <is>
          <t>ONGC</t>
        </is>
      </c>
      <c r="E5539" s="78" t="n">
        <v>45169</v>
      </c>
      <c r="F5539" s="75" t="n">
        <v>0</v>
      </c>
      <c r="G5539" s="73" t="inlineStr">
        <is>
          <t>XX</t>
        </is>
      </c>
      <c r="H5539" s="75" t="n">
        <v>168.9</v>
      </c>
      <c r="I5539" s="75" t="n">
        <v>170</v>
      </c>
      <c r="J5539" s="75" t="n">
        <v>168.25</v>
      </c>
      <c r="K5539" s="75" t="n">
        <v>168.5</v>
      </c>
      <c r="L5539" s="75" t="n">
        <v>168.5</v>
      </c>
      <c r="M5539" s="75" t="n">
        <v>132</v>
      </c>
      <c r="N5539" s="75" t="n">
        <v>859.65</v>
      </c>
      <c r="O5539" s="75" t="n">
        <v>820050</v>
      </c>
      <c r="P5539" s="75" t="n">
        <v>7700</v>
      </c>
      <c r="Q5539" s="79" t="n">
        <v>45120</v>
      </c>
      <c r="AR5539">
        <f>IF($AU$2&lt;&gt;5,NA(),IF(D5539=D5538,0,IF(AND(D15040=D5539,D5540=D5539),O5539+O5540+O15040,IF(D5540=D5539,O5540+O5539,O5539))))</f>
        <v/>
      </c>
      <c r="AS5539">
        <f>IF($AU$2&lt;&gt;5,NA(),IF(D5539=D5538,0,IF(AND(D15040=D5539,D5540=D5539),P5539+P5540+P15040,IF(D5540=D5539,P5540+P5539,P5539))))</f>
        <v/>
      </c>
      <c r="AT5539">
        <f>AR5539-AS5539</f>
        <v/>
      </c>
    </row>
    <row r="5540" ht="15.75" customHeight="1" s="121">
      <c r="B5540">
        <f>D5540&amp;Q5540&amp;E5540</f>
        <v/>
      </c>
      <c r="C5540" s="73" t="inlineStr">
        <is>
          <t>FUTSTK</t>
        </is>
      </c>
      <c r="D5540" s="73" t="inlineStr">
        <is>
          <t>ONGC</t>
        </is>
      </c>
      <c r="E5540" s="78" t="n">
        <v>45197</v>
      </c>
      <c r="F5540" s="75" t="n">
        <v>0</v>
      </c>
      <c r="G5540" s="73" t="inlineStr">
        <is>
          <t>XX</t>
        </is>
      </c>
      <c r="H5540" s="75" t="n">
        <v>169.25</v>
      </c>
      <c r="I5540" s="75" t="n">
        <v>170.2</v>
      </c>
      <c r="J5540" s="75" t="n">
        <v>169</v>
      </c>
      <c r="K5540" s="75" t="n">
        <v>169</v>
      </c>
      <c r="L5540" s="75" t="n">
        <v>170.35</v>
      </c>
      <c r="M5540" s="75" t="n">
        <v>4</v>
      </c>
      <c r="N5540" s="75" t="n">
        <v>26.12</v>
      </c>
      <c r="O5540" s="75" t="n">
        <v>42350</v>
      </c>
      <c r="P5540" s="75" t="n">
        <v>0</v>
      </c>
      <c r="Q5540" s="79" t="n">
        <v>45120</v>
      </c>
      <c r="AR5540">
        <f>IF($AU$2&lt;&gt;5,NA(),IF(D5540=D5539,0,IF(AND(D15041=D5540,D5541=D5540),O5540+O5541+O15041,IF(D5541=D5540,O5541+O5540,O5540))))</f>
        <v/>
      </c>
      <c r="AS5540">
        <f>IF($AU$2&lt;&gt;5,NA(),IF(D5540=D5539,0,IF(AND(D15041=D5540,D5541=D5540),P5540+P5541+P15041,IF(D5541=D5540,P5541+P5540,P5540))))</f>
        <v/>
      </c>
      <c r="AT5540">
        <f>AR5540-AS5540</f>
        <v/>
      </c>
    </row>
    <row r="5541" ht="15.75" customHeight="1" s="121">
      <c r="B5541">
        <f>D5541&amp;Q5541&amp;E5541</f>
        <v/>
      </c>
      <c r="C5541" s="73" t="inlineStr">
        <is>
          <t>FUTSTK</t>
        </is>
      </c>
      <c r="D5541" s="73" t="inlineStr">
        <is>
          <t>PAGEIND</t>
        </is>
      </c>
      <c r="E5541" s="78" t="n">
        <v>45134</v>
      </c>
      <c r="F5541" s="75" t="n">
        <v>0</v>
      </c>
      <c r="G5541" s="73" t="inlineStr">
        <is>
          <t>XX</t>
        </is>
      </c>
      <c r="H5541" s="75" t="n">
        <v>36505.6</v>
      </c>
      <c r="I5541" s="75" t="n">
        <v>36848.5</v>
      </c>
      <c r="J5541" s="75" t="n">
        <v>36020</v>
      </c>
      <c r="K5541" s="75" t="n">
        <v>36450.9</v>
      </c>
      <c r="L5541" s="75" t="n">
        <v>36450.9</v>
      </c>
      <c r="M5541" s="75" t="n">
        <v>1509</v>
      </c>
      <c r="N5541" s="75" t="n">
        <v>8262.58</v>
      </c>
      <c r="O5541" s="75" t="n">
        <v>165270</v>
      </c>
      <c r="P5541" s="75" t="n">
        <v>2475</v>
      </c>
      <c r="Q5541" s="79" t="n">
        <v>45120</v>
      </c>
      <c r="AR5541">
        <f>IF($AU$2&lt;&gt;5,NA(),IF(D5541=D5540,0,IF(AND(D15042=D5541,D5542=D5541),O5541+O5542+O15042,IF(D5542=D5541,O5542+O5541,O5541))))</f>
        <v/>
      </c>
      <c r="AS5541">
        <f>IF($AU$2&lt;&gt;5,NA(),IF(D5541=D5540,0,IF(AND(D15042=D5541,D5542=D5541),P5541+P5542+P15042,IF(D5542=D5541,P5542+P5541,P5541))))</f>
        <v/>
      </c>
      <c r="AT5541">
        <f>AR5541-AS5541</f>
        <v/>
      </c>
    </row>
    <row r="5542" ht="15.75" customHeight="1" s="121">
      <c r="B5542">
        <f>D5542&amp;Q5542&amp;E5542</f>
        <v/>
      </c>
      <c r="C5542" s="73" t="inlineStr">
        <is>
          <t>FUTSTK</t>
        </is>
      </c>
      <c r="D5542" s="73" t="inlineStr">
        <is>
          <t>PAGEIND</t>
        </is>
      </c>
      <c r="E5542" s="78" t="n">
        <v>45169</v>
      </c>
      <c r="F5542" s="75" t="n">
        <v>0</v>
      </c>
      <c r="G5542" s="73" t="inlineStr">
        <is>
          <t>XX</t>
        </is>
      </c>
      <c r="H5542" s="75" t="n">
        <v>36527.2</v>
      </c>
      <c r="I5542" s="75" t="n">
        <v>37040.5</v>
      </c>
      <c r="J5542" s="75" t="n">
        <v>36259.85</v>
      </c>
      <c r="K5542" s="75" t="n">
        <v>36666.45</v>
      </c>
      <c r="L5542" s="75" t="n">
        <v>36666.45</v>
      </c>
      <c r="M5542" s="75" t="n">
        <v>114</v>
      </c>
      <c r="N5542" s="75" t="n">
        <v>627.51</v>
      </c>
      <c r="O5542" s="75" t="n">
        <v>7140</v>
      </c>
      <c r="P5542" s="75" t="n">
        <v>180</v>
      </c>
      <c r="Q5542" s="79" t="n">
        <v>45120</v>
      </c>
      <c r="AR5542">
        <f>IF($AU$2&lt;&gt;5,NA(),IF(D5542=D5541,0,IF(AND(D15043=D5542,D5543=D5542),O5542+O5543+O15043,IF(D5543=D5542,O5543+O5542,O5542))))</f>
        <v/>
      </c>
      <c r="AS5542">
        <f>IF($AU$2&lt;&gt;5,NA(),IF(D5542=D5541,0,IF(AND(D15043=D5542,D5543=D5542),P5542+P5543+P15043,IF(D5543=D5542,P5543+P5542,P5542))))</f>
        <v/>
      </c>
      <c r="AT5542">
        <f>AR5542-AS5542</f>
        <v/>
      </c>
    </row>
    <row r="5543" ht="15.75" customHeight="1" s="121">
      <c r="B5543">
        <f>D5543&amp;Q5543&amp;E5543</f>
        <v/>
      </c>
      <c r="C5543" s="73" t="inlineStr">
        <is>
          <t>FUTSTK</t>
        </is>
      </c>
      <c r="D5543" s="73" t="inlineStr">
        <is>
          <t>PAGEIND</t>
        </is>
      </c>
      <c r="E5543" s="78" t="n">
        <v>45197</v>
      </c>
      <c r="F5543" s="75" t="n">
        <v>0</v>
      </c>
      <c r="G5543" s="73" t="inlineStr">
        <is>
          <t>XX</t>
        </is>
      </c>
      <c r="H5543" s="75" t="n">
        <v>37200.8</v>
      </c>
      <c r="I5543" s="75" t="n">
        <v>37200.8</v>
      </c>
      <c r="J5543" s="75" t="n">
        <v>37000</v>
      </c>
      <c r="K5543" s="75" t="n">
        <v>37015</v>
      </c>
      <c r="L5543" s="75" t="n">
        <v>37015</v>
      </c>
      <c r="M5543" s="75" t="n">
        <v>4</v>
      </c>
      <c r="N5543" s="75" t="n">
        <v>22.23</v>
      </c>
      <c r="O5543" s="75" t="n">
        <v>930</v>
      </c>
      <c r="P5543" s="75" t="n">
        <v>45</v>
      </c>
      <c r="Q5543" s="79" t="n">
        <v>45120</v>
      </c>
      <c r="AR5543">
        <f>IF($AU$2&lt;&gt;5,NA(),IF(D5543=D5542,0,IF(AND(D15044=D5543,D5544=D5543),O5543+O5544+O15044,IF(D5544=D5543,O5544+O5543,O5543))))</f>
        <v/>
      </c>
      <c r="AS5543">
        <f>IF($AU$2&lt;&gt;5,NA(),IF(D5543=D5542,0,IF(AND(D15044=D5543,D5544=D5543),P5543+P5544+P15044,IF(D5544=D5543,P5544+P5543,P5543))))</f>
        <v/>
      </c>
      <c r="AT5543">
        <f>AR5543-AS5543</f>
        <v/>
      </c>
    </row>
    <row r="5544" ht="15.75" customHeight="1" s="121">
      <c r="B5544">
        <f>D5544&amp;Q5544&amp;E5544</f>
        <v/>
      </c>
      <c r="C5544" s="73" t="inlineStr">
        <is>
          <t>FUTSTK</t>
        </is>
      </c>
      <c r="D5544" s="73" t="inlineStr">
        <is>
          <t>PEL</t>
        </is>
      </c>
      <c r="E5544" s="78" t="n">
        <v>45134</v>
      </c>
      <c r="F5544" s="75" t="n">
        <v>0</v>
      </c>
      <c r="G5544" s="73" t="inlineStr">
        <is>
          <t>XX</t>
        </is>
      </c>
      <c r="H5544" s="75" t="n">
        <v>971.05</v>
      </c>
      <c r="I5544" s="75" t="n">
        <v>1005</v>
      </c>
      <c r="J5544" s="75" t="n">
        <v>971</v>
      </c>
      <c r="K5544" s="75" t="n">
        <v>977.2</v>
      </c>
      <c r="L5544" s="75" t="n">
        <v>977.2</v>
      </c>
      <c r="M5544" s="75" t="n">
        <v>7733</v>
      </c>
      <c r="N5544" s="75" t="n">
        <v>57331.85</v>
      </c>
      <c r="O5544" s="75" t="n">
        <v>9560250</v>
      </c>
      <c r="P5544" s="75" t="n">
        <v>233250</v>
      </c>
      <c r="Q5544" s="79" t="n">
        <v>45120</v>
      </c>
      <c r="AR5544">
        <f>IF($AU$2&lt;&gt;5,NA(),IF(D5544=D5543,0,IF(AND(D15045=D5544,D5545=D5544),O5544+O5545+O15045,IF(D5545=D5544,O5545+O5544,O5544))))</f>
        <v/>
      </c>
      <c r="AS5544">
        <f>IF($AU$2&lt;&gt;5,NA(),IF(D5544=D5543,0,IF(AND(D15045=D5544,D5545=D5544),P5544+P5545+P15045,IF(D5545=D5544,P5545+P5544,P5544))))</f>
        <v/>
      </c>
      <c r="AT5544">
        <f>AR5544-AS5544</f>
        <v/>
      </c>
    </row>
    <row r="5545" ht="15.75" customHeight="1" s="121">
      <c r="B5545">
        <f>D5545&amp;Q5545&amp;E5545</f>
        <v/>
      </c>
      <c r="C5545" s="73" t="inlineStr">
        <is>
          <t>FUTSTK</t>
        </is>
      </c>
      <c r="D5545" s="73" t="inlineStr">
        <is>
          <t>PEL</t>
        </is>
      </c>
      <c r="E5545" s="78" t="n">
        <v>45169</v>
      </c>
      <c r="F5545" s="75" t="n">
        <v>0</v>
      </c>
      <c r="G5545" s="73" t="inlineStr">
        <is>
          <t>XX</t>
        </is>
      </c>
      <c r="H5545" s="75" t="n">
        <v>979.65</v>
      </c>
      <c r="I5545" s="75" t="n">
        <v>1010</v>
      </c>
      <c r="J5545" s="75" t="n">
        <v>979.45</v>
      </c>
      <c r="K5545" s="75" t="n">
        <v>984</v>
      </c>
      <c r="L5545" s="75" t="n">
        <v>984</v>
      </c>
      <c r="M5545" s="75" t="n">
        <v>352</v>
      </c>
      <c r="N5545" s="75" t="n">
        <v>2625.75</v>
      </c>
      <c r="O5545" s="75" t="n">
        <v>292500</v>
      </c>
      <c r="P5545" s="75" t="n">
        <v>-3000</v>
      </c>
      <c r="Q5545" s="79" t="n">
        <v>45120</v>
      </c>
      <c r="AR5545">
        <f>IF($AU$2&lt;&gt;5,NA(),IF(D5545=D5544,0,IF(AND(D15046=D5545,D5546=D5545),O5545+O5546+O15046,IF(D5546=D5545,O5546+O5545,O5545))))</f>
        <v/>
      </c>
      <c r="AS5545">
        <f>IF($AU$2&lt;&gt;5,NA(),IF(D5545=D5544,0,IF(AND(D15046=D5545,D5546=D5545),P5545+P5546+P15046,IF(D5546=D5545,P5546+P5545,P5545))))</f>
        <v/>
      </c>
      <c r="AT5545">
        <f>AR5545-AS5545</f>
        <v/>
      </c>
    </row>
    <row r="5546" ht="15.75" customHeight="1" s="121">
      <c r="B5546">
        <f>D5546&amp;Q5546&amp;E5546</f>
        <v/>
      </c>
      <c r="C5546" s="73" t="inlineStr">
        <is>
          <t>FUTSTK</t>
        </is>
      </c>
      <c r="D5546" s="73" t="inlineStr">
        <is>
          <t>PEL</t>
        </is>
      </c>
      <c r="E5546" s="78" t="n">
        <v>45197</v>
      </c>
      <c r="F5546" s="75" t="n">
        <v>0</v>
      </c>
      <c r="G5546" s="73" t="inlineStr">
        <is>
          <t>XX</t>
        </is>
      </c>
      <c r="H5546" s="75" t="n">
        <v>993.4</v>
      </c>
      <c r="I5546" s="75" t="n">
        <v>1008.7</v>
      </c>
      <c r="J5546" s="75" t="n">
        <v>987</v>
      </c>
      <c r="K5546" s="75" t="n">
        <v>987</v>
      </c>
      <c r="L5546" s="75" t="n">
        <v>988.55</v>
      </c>
      <c r="M5546" s="75" t="n">
        <v>11</v>
      </c>
      <c r="N5546" s="75" t="n">
        <v>82.40000000000001</v>
      </c>
      <c r="O5546" s="75" t="n">
        <v>18000</v>
      </c>
      <c r="P5546" s="75" t="n">
        <v>-3750</v>
      </c>
      <c r="Q5546" s="79" t="n">
        <v>45120</v>
      </c>
      <c r="AR5546">
        <f>IF($AU$2&lt;&gt;5,NA(),IF(D5546=D5545,0,IF(AND(D15047=D5546,D5547=D5546),O5546+O5547+O15047,IF(D5547=D5546,O5547+O5546,O5546))))</f>
        <v/>
      </c>
      <c r="AS5546">
        <f>IF($AU$2&lt;&gt;5,NA(),IF(D5546=D5545,0,IF(AND(D15047=D5546,D5547=D5546),P5546+P5547+P15047,IF(D5547=D5546,P5547+P5546,P5546))))</f>
        <v/>
      </c>
      <c r="AT5546">
        <f>AR5546-AS5546</f>
        <v/>
      </c>
    </row>
    <row r="5547" ht="15.75" customHeight="1" s="121">
      <c r="B5547">
        <f>D5547&amp;Q5547&amp;E5547</f>
        <v/>
      </c>
      <c r="C5547" s="73" t="inlineStr">
        <is>
          <t>FUTSTK</t>
        </is>
      </c>
      <c r="D5547" s="73" t="inlineStr">
        <is>
          <t>PERSISTENT</t>
        </is>
      </c>
      <c r="E5547" s="78" t="n">
        <v>45134</v>
      </c>
      <c r="F5547" s="75" t="n">
        <v>0</v>
      </c>
      <c r="G5547" s="73" t="inlineStr">
        <is>
          <t>XX</t>
        </is>
      </c>
      <c r="H5547" s="75" t="n">
        <v>4571.95</v>
      </c>
      <c r="I5547" s="75" t="n">
        <v>4899.9</v>
      </c>
      <c r="J5547" s="75" t="n">
        <v>4571.95</v>
      </c>
      <c r="K5547" s="75" t="n">
        <v>4781.7</v>
      </c>
      <c r="L5547" s="75" t="n">
        <v>4781.7</v>
      </c>
      <c r="M5547" s="75" t="n">
        <v>5045</v>
      </c>
      <c r="N5547" s="75" t="n">
        <v>42641.93</v>
      </c>
      <c r="O5547" s="75" t="n">
        <v>1236900</v>
      </c>
      <c r="P5547" s="75" t="n">
        <v>-12600</v>
      </c>
      <c r="Q5547" s="79" t="n">
        <v>45120</v>
      </c>
      <c r="AR5547">
        <f>IF($AU$2&lt;&gt;5,NA(),IF(D5547=D5546,0,IF(AND(D15048=D5547,D5548=D5547),O5547+O5548+O15048,IF(D5548=D5547,O5548+O5547,O5547))))</f>
        <v/>
      </c>
      <c r="AS5547">
        <f>IF($AU$2&lt;&gt;5,NA(),IF(D5547=D5546,0,IF(AND(D15048=D5547,D5548=D5547),P5547+P5548+P15048,IF(D5548=D5547,P5548+P5547,P5547))))</f>
        <v/>
      </c>
      <c r="AT5547">
        <f>AR5547-AS5547</f>
        <v/>
      </c>
    </row>
    <row r="5548" ht="15.75" customHeight="1" s="121">
      <c r="B5548">
        <f>D5548&amp;Q5548&amp;E5548</f>
        <v/>
      </c>
      <c r="C5548" s="73" t="inlineStr">
        <is>
          <t>FUTSTK</t>
        </is>
      </c>
      <c r="D5548" s="73" t="inlineStr">
        <is>
          <t>PERSISTENT</t>
        </is>
      </c>
      <c r="E5548" s="78" t="n">
        <v>45169</v>
      </c>
      <c r="F5548" s="75" t="n">
        <v>0</v>
      </c>
      <c r="G5548" s="73" t="inlineStr">
        <is>
          <t>XX</t>
        </is>
      </c>
      <c r="H5548" s="75" t="n">
        <v>4721.5</v>
      </c>
      <c r="I5548" s="75" t="n">
        <v>4901</v>
      </c>
      <c r="J5548" s="75" t="n">
        <v>4703.55</v>
      </c>
      <c r="K5548" s="75" t="n">
        <v>4784.05</v>
      </c>
      <c r="L5548" s="75" t="n">
        <v>4784.05</v>
      </c>
      <c r="M5548" s="75" t="n">
        <v>400</v>
      </c>
      <c r="N5548" s="75" t="n">
        <v>3384.76</v>
      </c>
      <c r="O5548" s="75" t="n">
        <v>57575</v>
      </c>
      <c r="P5548" s="75" t="n">
        <v>2275</v>
      </c>
      <c r="Q5548" s="79" t="n">
        <v>45120</v>
      </c>
      <c r="AR5548">
        <f>IF($AU$2&lt;&gt;5,NA(),IF(D5548=D5547,0,IF(AND(D15049=D5548,D5549=D5548),O5548+O5549+O15049,IF(D5549=D5548,O5549+O5548,O5548))))</f>
        <v/>
      </c>
      <c r="AS5548">
        <f>IF($AU$2&lt;&gt;5,NA(),IF(D5548=D5547,0,IF(AND(D15049=D5548,D5549=D5548),P5548+P5549+P15049,IF(D5549=D5548,P5549+P5548,P5548))))</f>
        <v/>
      </c>
      <c r="AT5548">
        <f>AR5548-AS5548</f>
        <v/>
      </c>
    </row>
    <row r="5549" ht="15.75" customHeight="1" s="121">
      <c r="B5549">
        <f>D5549&amp;Q5549&amp;E5549</f>
        <v/>
      </c>
      <c r="C5549" s="73" t="inlineStr">
        <is>
          <t>FUTSTK</t>
        </is>
      </c>
      <c r="D5549" s="73" t="inlineStr">
        <is>
          <t>PERSISTENT</t>
        </is>
      </c>
      <c r="E5549" s="78" t="n">
        <v>45197</v>
      </c>
      <c r="F5549" s="75" t="n">
        <v>0</v>
      </c>
      <c r="G5549" s="73" t="inlineStr">
        <is>
          <t>XX</t>
        </is>
      </c>
      <c r="H5549" s="75" t="n">
        <v>4680</v>
      </c>
      <c r="I5549" s="75" t="n">
        <v>4863.95</v>
      </c>
      <c r="J5549" s="75" t="n">
        <v>4680</v>
      </c>
      <c r="K5549" s="75" t="n">
        <v>4790</v>
      </c>
      <c r="L5549" s="75" t="n">
        <v>4790</v>
      </c>
      <c r="M5549" s="75" t="n">
        <v>14</v>
      </c>
      <c r="N5549" s="75" t="n">
        <v>116.36</v>
      </c>
      <c r="O5549" s="75" t="n">
        <v>11025</v>
      </c>
      <c r="P5549" s="75" t="n">
        <v>-175</v>
      </c>
      <c r="Q5549" s="79" t="n">
        <v>45120</v>
      </c>
      <c r="AR5549">
        <f>IF($AU$2&lt;&gt;5,NA(),IF(D5549=D5548,0,IF(AND(D15050=D5549,D5550=D5549),O5549+O5550+O15050,IF(D5550=D5549,O5550+O5549,O5549))))</f>
        <v/>
      </c>
      <c r="AS5549">
        <f>IF($AU$2&lt;&gt;5,NA(),IF(D5549=D5548,0,IF(AND(D15050=D5549,D5550=D5549),P5549+P5550+P15050,IF(D5550=D5549,P5550+P5549,P5549))))</f>
        <v/>
      </c>
      <c r="AT5549">
        <f>AR5549-AS5549</f>
        <v/>
      </c>
    </row>
    <row r="5550" ht="15.75" customHeight="1" s="121">
      <c r="B5550">
        <f>D5550&amp;Q5550&amp;E5550</f>
        <v/>
      </c>
      <c r="C5550" s="73" t="inlineStr">
        <is>
          <t>FUTSTK</t>
        </is>
      </c>
      <c r="D5550" s="73" t="inlineStr">
        <is>
          <t>PETRONET</t>
        </is>
      </c>
      <c r="E5550" s="78" t="n">
        <v>45134</v>
      </c>
      <c r="F5550" s="75" t="n">
        <v>0</v>
      </c>
      <c r="G5550" s="73" t="inlineStr">
        <is>
          <t>XX</t>
        </is>
      </c>
      <c r="H5550" s="75" t="n">
        <v>234.1</v>
      </c>
      <c r="I5550" s="75" t="n">
        <v>234.1</v>
      </c>
      <c r="J5550" s="75" t="n">
        <v>224.65</v>
      </c>
      <c r="K5550" s="75" t="n">
        <v>225.4</v>
      </c>
      <c r="L5550" s="75" t="n">
        <v>225.4</v>
      </c>
      <c r="M5550" s="75" t="n">
        <v>1446</v>
      </c>
      <c r="N5550" s="75" t="n">
        <v>9878.16</v>
      </c>
      <c r="O5550" s="75" t="n">
        <v>9831000</v>
      </c>
      <c r="P5550" s="75" t="n">
        <v>-75000</v>
      </c>
      <c r="Q5550" s="79" t="n">
        <v>45120</v>
      </c>
      <c r="AR5550">
        <f>IF($AU$2&lt;&gt;5,NA(),IF(D5550=D5549,0,IF(AND(D15051=D5550,D5551=D5550),O5550+O5551+O15051,IF(D5551=D5550,O5551+O5550,O5550))))</f>
        <v/>
      </c>
      <c r="AS5550">
        <f>IF($AU$2&lt;&gt;5,NA(),IF(D5550=D5549,0,IF(AND(D15051=D5550,D5551=D5550),P5550+P5551+P15051,IF(D5551=D5550,P5551+P5550,P5550))))</f>
        <v/>
      </c>
      <c r="AT5550">
        <f>AR5550-AS5550</f>
        <v/>
      </c>
    </row>
    <row r="5551" ht="15.75" customHeight="1" s="121">
      <c r="B5551">
        <f>D5551&amp;Q5551&amp;E5551</f>
        <v/>
      </c>
      <c r="C5551" s="73" t="inlineStr">
        <is>
          <t>FUTSTK</t>
        </is>
      </c>
      <c r="D5551" s="73" t="inlineStr">
        <is>
          <t>PETRONET</t>
        </is>
      </c>
      <c r="E5551" s="78" t="n">
        <v>45169</v>
      </c>
      <c r="F5551" s="75" t="n">
        <v>0</v>
      </c>
      <c r="G5551" s="73" t="inlineStr">
        <is>
          <t>XX</t>
        </is>
      </c>
      <c r="H5551" s="75" t="n">
        <v>230.1</v>
      </c>
      <c r="I5551" s="75" t="n">
        <v>231.4</v>
      </c>
      <c r="J5551" s="75" t="n">
        <v>224.8</v>
      </c>
      <c r="K5551" s="75" t="n">
        <v>225.25</v>
      </c>
      <c r="L5551" s="75" t="n">
        <v>225.25</v>
      </c>
      <c r="M5551" s="75" t="n">
        <v>115</v>
      </c>
      <c r="N5551" s="75" t="n">
        <v>784.92</v>
      </c>
      <c r="O5551" s="75" t="n">
        <v>1089000</v>
      </c>
      <c r="P5551" s="75" t="n">
        <v>18000</v>
      </c>
      <c r="Q5551" s="79" t="n">
        <v>45120</v>
      </c>
      <c r="AR5551">
        <f>IF($AU$2&lt;&gt;5,NA(),IF(D5551=D5550,0,IF(AND(D15052=D5551,D5552=D5551),O5551+O5552+O15052,IF(D5552=D5551,O5552+O5551,O5551))))</f>
        <v/>
      </c>
      <c r="AS5551">
        <f>IF($AU$2&lt;&gt;5,NA(),IF(D5551=D5550,0,IF(AND(D15052=D5551,D5552=D5551),P5551+P5552+P15052,IF(D5552=D5551,P5552+P5551,P5551))))</f>
        <v/>
      </c>
      <c r="AT5551">
        <f>AR5551-AS5551</f>
        <v/>
      </c>
    </row>
    <row r="5552" ht="15.75" customHeight="1" s="121">
      <c r="B5552">
        <f>D5552&amp;Q5552&amp;E5552</f>
        <v/>
      </c>
      <c r="C5552" s="73" t="inlineStr">
        <is>
          <t>FUTSTK</t>
        </is>
      </c>
      <c r="D5552" s="73" t="inlineStr">
        <is>
          <t>PETRONET</t>
        </is>
      </c>
      <c r="E5552" s="78" t="n">
        <v>45197</v>
      </c>
      <c r="F5552" s="75" t="n">
        <v>0</v>
      </c>
      <c r="G5552" s="73" t="inlineStr">
        <is>
          <t>XX</t>
        </is>
      </c>
      <c r="H5552" s="75" t="n">
        <v>231.35</v>
      </c>
      <c r="I5552" s="75" t="n">
        <v>231.35</v>
      </c>
      <c r="J5552" s="75" t="n">
        <v>225.85</v>
      </c>
      <c r="K5552" s="75" t="n">
        <v>226.1</v>
      </c>
      <c r="L5552" s="75" t="n">
        <v>226.1</v>
      </c>
      <c r="M5552" s="75" t="n">
        <v>13</v>
      </c>
      <c r="N5552" s="75" t="n">
        <v>88.8</v>
      </c>
      <c r="O5552" s="75" t="n">
        <v>81000</v>
      </c>
      <c r="P5552" s="75" t="n">
        <v>21000</v>
      </c>
      <c r="Q5552" s="79" t="n">
        <v>45120</v>
      </c>
      <c r="AR5552">
        <f>IF($AU$2&lt;&gt;5,NA(),IF(D5552=D5551,0,IF(AND(D15053=D5552,D5553=D5552),O5552+O5553+O15053,IF(D5553=D5552,O5553+O5552,O5552))))</f>
        <v/>
      </c>
      <c r="AS5552">
        <f>IF($AU$2&lt;&gt;5,NA(),IF(D5552=D5551,0,IF(AND(D15053=D5552,D5553=D5552),P5552+P5553+P15053,IF(D5553=D5552,P5553+P5552,P5552))))</f>
        <v/>
      </c>
      <c r="AT5552">
        <f>AR5552-AS5552</f>
        <v/>
      </c>
    </row>
    <row r="5553" ht="15.75" customHeight="1" s="121">
      <c r="B5553">
        <f>D5553&amp;Q5553&amp;E5553</f>
        <v/>
      </c>
      <c r="C5553" s="73" t="inlineStr">
        <is>
          <t>FUTSTK</t>
        </is>
      </c>
      <c r="D5553" s="73" t="inlineStr">
        <is>
          <t>PFC</t>
        </is>
      </c>
      <c r="E5553" s="78" t="n">
        <v>45134</v>
      </c>
      <c r="F5553" s="75" t="n">
        <v>0</v>
      </c>
      <c r="G5553" s="73" t="inlineStr">
        <is>
          <t>XX</t>
        </is>
      </c>
      <c r="H5553" s="75" t="n">
        <v>227.05</v>
      </c>
      <c r="I5553" s="75" t="n">
        <v>228.9</v>
      </c>
      <c r="J5553" s="75" t="n">
        <v>222.05</v>
      </c>
      <c r="K5553" s="75" t="n">
        <v>224.8</v>
      </c>
      <c r="L5553" s="75" t="n">
        <v>224.8</v>
      </c>
      <c r="M5553" s="75" t="n">
        <v>3190</v>
      </c>
      <c r="N5553" s="75" t="n">
        <v>44557.69</v>
      </c>
      <c r="O5553" s="75" t="n">
        <v>51689400</v>
      </c>
      <c r="P5553" s="75" t="n">
        <v>-2597800</v>
      </c>
      <c r="Q5553" s="79" t="n">
        <v>45120</v>
      </c>
      <c r="AR5553">
        <f>IF($AU$2&lt;&gt;5,NA(),IF(D5553=D5552,0,IF(AND(D15054=D5553,D5554=D5553),O5553+O5554+O15054,IF(D5554=D5553,O5554+O5553,O5553))))</f>
        <v/>
      </c>
      <c r="AS5553">
        <f>IF($AU$2&lt;&gt;5,NA(),IF(D5553=D5552,0,IF(AND(D15054=D5553,D5554=D5553),P5553+P5554+P15054,IF(D5554=D5553,P5554+P5553,P5553))))</f>
        <v/>
      </c>
      <c r="AT5553">
        <f>AR5553-AS5553</f>
        <v/>
      </c>
    </row>
    <row r="5554" ht="15.75" customHeight="1" s="121">
      <c r="B5554">
        <f>D5554&amp;Q5554&amp;E5554</f>
        <v/>
      </c>
      <c r="C5554" s="73" t="inlineStr">
        <is>
          <t>FUTSTK</t>
        </is>
      </c>
      <c r="D5554" s="73" t="inlineStr">
        <is>
          <t>PFC</t>
        </is>
      </c>
      <c r="E5554" s="78" t="n">
        <v>45169</v>
      </c>
      <c r="F5554" s="75" t="n">
        <v>0</v>
      </c>
      <c r="G5554" s="73" t="inlineStr">
        <is>
          <t>XX</t>
        </is>
      </c>
      <c r="H5554" s="75" t="n">
        <v>228</v>
      </c>
      <c r="I5554" s="75" t="n">
        <v>229</v>
      </c>
      <c r="J5554" s="75" t="n">
        <v>222.8</v>
      </c>
      <c r="K5554" s="75" t="n">
        <v>225.15</v>
      </c>
      <c r="L5554" s="75" t="n">
        <v>225.15</v>
      </c>
      <c r="M5554" s="75" t="n">
        <v>230</v>
      </c>
      <c r="N5554" s="75" t="n">
        <v>3214.4</v>
      </c>
      <c r="O5554" s="75" t="n">
        <v>1804200</v>
      </c>
      <c r="P5554" s="75" t="n">
        <v>-68200</v>
      </c>
      <c r="Q5554" s="79" t="n">
        <v>45120</v>
      </c>
      <c r="AR5554">
        <f>IF($AU$2&lt;&gt;5,NA(),IF(D5554=D5553,0,IF(AND(D15055=D5554,D5555=D5554),O5554+O5555+O15055,IF(D5555=D5554,O5555+O5554,O5554))))</f>
        <v/>
      </c>
      <c r="AS5554">
        <f>IF($AU$2&lt;&gt;5,NA(),IF(D5554=D5553,0,IF(AND(D15055=D5554,D5555=D5554),P5554+P5555+P15055,IF(D5555=D5554,P5555+P5554,P5554))))</f>
        <v/>
      </c>
      <c r="AT5554">
        <f>AR5554-AS5554</f>
        <v/>
      </c>
    </row>
    <row r="5555" ht="15.75" customHeight="1" s="121">
      <c r="B5555">
        <f>D5555&amp;Q5555&amp;E5555</f>
        <v/>
      </c>
      <c r="C5555" s="73" t="inlineStr">
        <is>
          <t>FUTSTK</t>
        </is>
      </c>
      <c r="D5555" s="73" t="inlineStr">
        <is>
          <t>PFC</t>
        </is>
      </c>
      <c r="E5555" s="78" t="n">
        <v>45197</v>
      </c>
      <c r="F5555" s="75" t="n">
        <v>0</v>
      </c>
      <c r="G5555" s="73" t="inlineStr">
        <is>
          <t>XX</t>
        </is>
      </c>
      <c r="H5555" s="75" t="n">
        <v>229</v>
      </c>
      <c r="I5555" s="75" t="n">
        <v>229</v>
      </c>
      <c r="J5555" s="75" t="n">
        <v>224.1</v>
      </c>
      <c r="K5555" s="75" t="n">
        <v>225.6</v>
      </c>
      <c r="L5555" s="75" t="n">
        <v>225.6</v>
      </c>
      <c r="M5555" s="75" t="n">
        <v>13</v>
      </c>
      <c r="N5555" s="75" t="n">
        <v>182.36</v>
      </c>
      <c r="O5555" s="75" t="n">
        <v>192200</v>
      </c>
      <c r="P5555" s="75" t="n">
        <v>0</v>
      </c>
      <c r="Q5555" s="79" t="n">
        <v>45120</v>
      </c>
      <c r="AR5555">
        <f>IF($AU$2&lt;&gt;5,NA(),IF(D5555=D5554,0,IF(AND(D15056=D5555,D5556=D5555),O5555+O5556+O15056,IF(D5556=D5555,O5556+O5555,O5555))))</f>
        <v/>
      </c>
      <c r="AS5555">
        <f>IF($AU$2&lt;&gt;5,NA(),IF(D5555=D5554,0,IF(AND(D15056=D5555,D5556=D5555),P5555+P5556+P15056,IF(D5556=D5555,P5556+P5555,P5555))))</f>
        <v/>
      </c>
      <c r="AT5555">
        <f>AR5555-AS5555</f>
        <v/>
      </c>
    </row>
    <row r="5556" ht="15.75" customHeight="1" s="121">
      <c r="B5556">
        <f>D5556&amp;Q5556&amp;E5556</f>
        <v/>
      </c>
      <c r="C5556" s="73" t="inlineStr">
        <is>
          <t>FUTSTK</t>
        </is>
      </c>
      <c r="D5556" s="73" t="inlineStr">
        <is>
          <t>PIDILITIND</t>
        </is>
      </c>
      <c r="E5556" s="78" t="n">
        <v>45134</v>
      </c>
      <c r="F5556" s="75" t="n">
        <v>0</v>
      </c>
      <c r="G5556" s="73" t="inlineStr">
        <is>
          <t>XX</t>
        </is>
      </c>
      <c r="H5556" s="75" t="n">
        <v>2629.95</v>
      </c>
      <c r="I5556" s="75" t="n">
        <v>2648.95</v>
      </c>
      <c r="J5556" s="75" t="n">
        <v>2600.75</v>
      </c>
      <c r="K5556" s="75" t="n">
        <v>2610.4</v>
      </c>
      <c r="L5556" s="75" t="n">
        <v>2610.4</v>
      </c>
      <c r="M5556" s="75" t="n">
        <v>2680</v>
      </c>
      <c r="N5556" s="75" t="n">
        <v>17570.77</v>
      </c>
      <c r="O5556" s="75" t="n">
        <v>3058000</v>
      </c>
      <c r="P5556" s="75" t="n">
        <v>-100000</v>
      </c>
      <c r="Q5556" s="79" t="n">
        <v>45120</v>
      </c>
      <c r="AR5556">
        <f>IF($AU$2&lt;&gt;5,NA(),IF(D5556=D5555,0,IF(AND(D15057=D5556,D5557=D5556),O5556+O5557+O15057,IF(D5557=D5556,O5557+O5556,O5556))))</f>
        <v/>
      </c>
      <c r="AS5556">
        <f>IF($AU$2&lt;&gt;5,NA(),IF(D5556=D5555,0,IF(AND(D15057=D5556,D5557=D5556),P5556+P5557+P15057,IF(D5557=D5556,P5557+P5556,P5556))))</f>
        <v/>
      </c>
      <c r="AT5556">
        <f>AR5556-AS5556</f>
        <v/>
      </c>
    </row>
    <row r="5557" ht="15.75" customHeight="1" s="121">
      <c r="B5557">
        <f>D5557&amp;Q5557&amp;E5557</f>
        <v/>
      </c>
      <c r="C5557" s="73" t="inlineStr">
        <is>
          <t>FUTSTK</t>
        </is>
      </c>
      <c r="D5557" s="73" t="inlineStr">
        <is>
          <t>PIDILITIND</t>
        </is>
      </c>
      <c r="E5557" s="78" t="n">
        <v>45169</v>
      </c>
      <c r="F5557" s="75" t="n">
        <v>0</v>
      </c>
      <c r="G5557" s="73" t="inlineStr">
        <is>
          <t>XX</t>
        </is>
      </c>
      <c r="H5557" s="75" t="n">
        <v>2633.75</v>
      </c>
      <c r="I5557" s="75" t="n">
        <v>2663</v>
      </c>
      <c r="J5557" s="75" t="n">
        <v>2619.15</v>
      </c>
      <c r="K5557" s="75" t="n">
        <v>2626.7</v>
      </c>
      <c r="L5557" s="75" t="n">
        <v>2626.7</v>
      </c>
      <c r="M5557" s="75" t="n">
        <v>251</v>
      </c>
      <c r="N5557" s="75" t="n">
        <v>1656.19</v>
      </c>
      <c r="O5557" s="75" t="n">
        <v>95750</v>
      </c>
      <c r="P5557" s="75" t="n">
        <v>29500</v>
      </c>
      <c r="Q5557" s="79" t="n">
        <v>45120</v>
      </c>
      <c r="AR5557">
        <f>IF($AU$2&lt;&gt;5,NA(),IF(D5557=D5556,0,IF(AND(D15058=D5557,D5558=D5557),O5557+O5558+O15058,IF(D5558=D5557,O5558+O5557,O5557))))</f>
        <v/>
      </c>
      <c r="AS5557">
        <f>IF($AU$2&lt;&gt;5,NA(),IF(D5557=D5556,0,IF(AND(D15058=D5557,D5558=D5557),P5557+P5558+P15058,IF(D5558=D5557,P5558+P5557,P5557))))</f>
        <v/>
      </c>
      <c r="AT5557">
        <f>AR5557-AS5557</f>
        <v/>
      </c>
    </row>
    <row r="5558" ht="15.75" customHeight="1" s="121">
      <c r="B5558">
        <f>D5558&amp;Q5558&amp;E5558</f>
        <v/>
      </c>
      <c r="C5558" s="73" t="inlineStr">
        <is>
          <t>FUTSTK</t>
        </is>
      </c>
      <c r="D5558" s="73" t="inlineStr">
        <is>
          <t>PIDILITIND</t>
        </is>
      </c>
      <c r="E5558" s="78" t="n">
        <v>45197</v>
      </c>
      <c r="F5558" s="75" t="n">
        <v>0</v>
      </c>
      <c r="G5558" s="73" t="inlineStr">
        <is>
          <t>XX</t>
        </is>
      </c>
      <c r="H5558" s="75" t="n">
        <v>2640</v>
      </c>
      <c r="I5558" s="75" t="n">
        <v>2640</v>
      </c>
      <c r="J5558" s="75" t="n">
        <v>2640</v>
      </c>
      <c r="K5558" s="75" t="n">
        <v>2640</v>
      </c>
      <c r="L5558" s="75" t="n">
        <v>2657.85</v>
      </c>
      <c r="M5558" s="75" t="n">
        <v>1</v>
      </c>
      <c r="N5558" s="75" t="n">
        <v>6.6</v>
      </c>
      <c r="O5558" s="75" t="n">
        <v>4750</v>
      </c>
      <c r="P5558" s="75" t="n">
        <v>0</v>
      </c>
      <c r="Q5558" s="79" t="n">
        <v>45120</v>
      </c>
      <c r="AR5558">
        <f>IF($AU$2&lt;&gt;5,NA(),IF(D5558=D5557,0,IF(AND(D15059=D5558,D5559=D5558),O5558+O5559+O15059,IF(D5559=D5558,O5559+O5558,O5558))))</f>
        <v/>
      </c>
      <c r="AS5558">
        <f>IF($AU$2&lt;&gt;5,NA(),IF(D5558=D5557,0,IF(AND(D15059=D5558,D5559=D5558),P5558+P5559+P15059,IF(D5559=D5558,P5559+P5558,P5558))))</f>
        <v/>
      </c>
      <c r="AT5558">
        <f>AR5558-AS5558</f>
        <v/>
      </c>
    </row>
    <row r="5559" ht="15.75" customHeight="1" s="121">
      <c r="B5559">
        <f>D5559&amp;Q5559&amp;E5559</f>
        <v/>
      </c>
      <c r="C5559" s="73" t="inlineStr">
        <is>
          <t>FUTSTK</t>
        </is>
      </c>
      <c r="D5559" s="73" t="inlineStr">
        <is>
          <t>PIIND</t>
        </is>
      </c>
      <c r="E5559" s="78" t="n">
        <v>45134</v>
      </c>
      <c r="F5559" s="75" t="n">
        <v>0</v>
      </c>
      <c r="G5559" s="73" t="inlineStr">
        <is>
          <t>XX</t>
        </is>
      </c>
      <c r="H5559" s="75" t="n">
        <v>3698</v>
      </c>
      <c r="I5559" s="75" t="n">
        <v>3757.15</v>
      </c>
      <c r="J5559" s="75" t="n">
        <v>3606.35</v>
      </c>
      <c r="K5559" s="75" t="n">
        <v>3625.55</v>
      </c>
      <c r="L5559" s="75" t="n">
        <v>3625.55</v>
      </c>
      <c r="M5559" s="75" t="n">
        <v>2491</v>
      </c>
      <c r="N5559" s="75" t="n">
        <v>22898.03</v>
      </c>
      <c r="O5559" s="75" t="n">
        <v>2133500</v>
      </c>
      <c r="P5559" s="75" t="n">
        <v>96500</v>
      </c>
      <c r="Q5559" s="79" t="n">
        <v>45120</v>
      </c>
      <c r="AR5559">
        <f>IF($AU$2&lt;&gt;5,NA(),IF(D5559=D5558,0,IF(AND(D15060=D5559,D5560=D5559),O5559+O5560+O15060,IF(D5560=D5559,O5560+O5559,O5559))))</f>
        <v/>
      </c>
      <c r="AS5559">
        <f>IF($AU$2&lt;&gt;5,NA(),IF(D5559=D5558,0,IF(AND(D15060=D5559,D5560=D5559),P5559+P5560+P15060,IF(D5560=D5559,P5560+P5559,P5559))))</f>
        <v/>
      </c>
      <c r="AT5559">
        <f>AR5559-AS5559</f>
        <v/>
      </c>
    </row>
    <row r="5560" ht="15.75" customHeight="1" s="121">
      <c r="B5560">
        <f>D5560&amp;Q5560&amp;E5560</f>
        <v/>
      </c>
      <c r="C5560" s="73" t="inlineStr">
        <is>
          <t>FUTSTK</t>
        </is>
      </c>
      <c r="D5560" s="73" t="inlineStr">
        <is>
          <t>PIIND</t>
        </is>
      </c>
      <c r="E5560" s="78" t="n">
        <v>45169</v>
      </c>
      <c r="F5560" s="75" t="n">
        <v>0</v>
      </c>
      <c r="G5560" s="73" t="inlineStr">
        <is>
          <t>XX</t>
        </is>
      </c>
      <c r="H5560" s="75" t="n">
        <v>3760.4</v>
      </c>
      <c r="I5560" s="75" t="n">
        <v>3760.45</v>
      </c>
      <c r="J5560" s="75" t="n">
        <v>3634.05</v>
      </c>
      <c r="K5560" s="75" t="n">
        <v>3646.9</v>
      </c>
      <c r="L5560" s="75" t="n">
        <v>3646.9</v>
      </c>
      <c r="M5560" s="75" t="n">
        <v>65</v>
      </c>
      <c r="N5560" s="75" t="n">
        <v>599.12</v>
      </c>
      <c r="O5560" s="75" t="n">
        <v>84500</v>
      </c>
      <c r="P5560" s="75" t="n">
        <v>3500</v>
      </c>
      <c r="Q5560" s="79" t="n">
        <v>45120</v>
      </c>
      <c r="AR5560">
        <f>IF($AU$2&lt;&gt;5,NA(),IF(D5560=D5559,0,IF(AND(D15061=D5560,D5561=D5560),O5560+O5561+O15061,IF(D5561=D5560,O5561+O5560,O5560))))</f>
        <v/>
      </c>
      <c r="AS5560">
        <f>IF($AU$2&lt;&gt;5,NA(),IF(D5560=D5559,0,IF(AND(D15061=D5560,D5561=D5560),P5560+P5561+P15061,IF(D5561=D5560,P5561+P5560,P5560))))</f>
        <v/>
      </c>
      <c r="AT5560">
        <f>AR5560-AS5560</f>
        <v/>
      </c>
    </row>
    <row r="5561" ht="15.75" customHeight="1" s="121">
      <c r="B5561">
        <f>D5561&amp;Q5561&amp;E5561</f>
        <v/>
      </c>
      <c r="C5561" s="73" t="inlineStr">
        <is>
          <t>FUTSTK</t>
        </is>
      </c>
      <c r="D5561" s="73" t="inlineStr">
        <is>
          <t>PIIND</t>
        </is>
      </c>
      <c r="E5561" s="78" t="n">
        <v>45197</v>
      </c>
      <c r="F5561" s="75" t="n">
        <v>0</v>
      </c>
      <c r="G5561" s="73" t="inlineStr">
        <is>
          <t>XX</t>
        </is>
      </c>
      <c r="H5561" s="75" t="n">
        <v>3750</v>
      </c>
      <c r="I5561" s="75" t="n">
        <v>3750</v>
      </c>
      <c r="J5561" s="75" t="n">
        <v>3673.65</v>
      </c>
      <c r="K5561" s="75" t="n">
        <v>3673.65</v>
      </c>
      <c r="L5561" s="75" t="n">
        <v>3665.25</v>
      </c>
      <c r="M5561" s="75" t="n">
        <v>3</v>
      </c>
      <c r="N5561" s="75" t="n">
        <v>27.75</v>
      </c>
      <c r="O5561" s="75" t="n">
        <v>1500</v>
      </c>
      <c r="P5561" s="75" t="n">
        <v>500</v>
      </c>
      <c r="Q5561" s="79" t="n">
        <v>45120</v>
      </c>
      <c r="AR5561">
        <f>IF($AU$2&lt;&gt;5,NA(),IF(D5561=D5560,0,IF(AND(D15062=D5561,D5562=D5561),O5561+O5562+O15062,IF(D5562=D5561,O5562+O5561,O5561))))</f>
        <v/>
      </c>
      <c r="AS5561">
        <f>IF($AU$2&lt;&gt;5,NA(),IF(D5561=D5560,0,IF(AND(D15062=D5561,D5562=D5561),P5561+P5562+P15062,IF(D5562=D5561,P5562+P5561,P5561))))</f>
        <v/>
      </c>
      <c r="AT5561">
        <f>AR5561-AS5561</f>
        <v/>
      </c>
    </row>
    <row r="5562" ht="15.75" customHeight="1" s="121">
      <c r="B5562">
        <f>D5562&amp;Q5562&amp;E5562</f>
        <v/>
      </c>
      <c r="C5562" s="73" t="inlineStr">
        <is>
          <t>FUTSTK</t>
        </is>
      </c>
      <c r="D5562" s="73" t="inlineStr">
        <is>
          <t>PNB</t>
        </is>
      </c>
      <c r="E5562" s="78" t="n">
        <v>45134</v>
      </c>
      <c r="F5562" s="75" t="n">
        <v>0</v>
      </c>
      <c r="G5562" s="73" t="inlineStr">
        <is>
          <t>XX</t>
        </is>
      </c>
      <c r="H5562" s="75" t="n">
        <v>61.85</v>
      </c>
      <c r="I5562" s="75" t="n">
        <v>62.3</v>
      </c>
      <c r="J5562" s="75" t="n">
        <v>58</v>
      </c>
      <c r="K5562" s="75" t="n">
        <v>59.2</v>
      </c>
      <c r="L5562" s="75" t="n">
        <v>59.2</v>
      </c>
      <c r="M5562" s="75" t="n">
        <v>1360</v>
      </c>
      <c r="N5562" s="75" t="n">
        <v>13113.97</v>
      </c>
      <c r="O5562" s="76" t="n">
        <v>274000000</v>
      </c>
      <c r="P5562" s="76" t="n">
        <v>-22000000</v>
      </c>
      <c r="Q5562" s="79" t="n">
        <v>45120</v>
      </c>
      <c r="AR5562" s="77">
        <f>IF($AU$2&lt;&gt;5,NA(),IF(D5562=D5561,0,IF(AND(D15063=D5562,D5563=D5562),O5562+O5563+O15063,IF(D5563=D5562,O5563+O5562,O5562))))</f>
        <v/>
      </c>
      <c r="AS5562" s="77">
        <f>IF($AU$2&lt;&gt;5,NA(),IF(D5562=D5561,0,IF(AND(D15063=D5562,D5563=D5562),P5562+P5563+P15063,IF(D5563=D5562,P5563+P5562,P5562))))</f>
        <v/>
      </c>
      <c r="AT5562" s="77">
        <f>AR5562-AS5562</f>
        <v/>
      </c>
    </row>
    <row r="5563" ht="15.75" customHeight="1" s="121">
      <c r="B5563">
        <f>D5563&amp;Q5563&amp;E5563</f>
        <v/>
      </c>
      <c r="C5563" s="73" t="inlineStr">
        <is>
          <t>FUTSTK</t>
        </is>
      </c>
      <c r="D5563" s="73" t="inlineStr">
        <is>
          <t>PNB</t>
        </is>
      </c>
      <c r="E5563" s="78" t="n">
        <v>45169</v>
      </c>
      <c r="F5563" s="75" t="n">
        <v>0</v>
      </c>
      <c r="G5563" s="73" t="inlineStr">
        <is>
          <t>XX</t>
        </is>
      </c>
      <c r="H5563" s="75" t="n">
        <v>62.55</v>
      </c>
      <c r="I5563" s="75" t="n">
        <v>62.9</v>
      </c>
      <c r="J5563" s="75" t="n">
        <v>58.8</v>
      </c>
      <c r="K5563" s="75" t="n">
        <v>59.7</v>
      </c>
      <c r="L5563" s="75" t="n">
        <v>59.7</v>
      </c>
      <c r="M5563" s="75" t="n">
        <v>103</v>
      </c>
      <c r="N5563" s="75" t="n">
        <v>1003.56</v>
      </c>
      <c r="O5563" s="75" t="n">
        <v>17312000</v>
      </c>
      <c r="P5563" s="75" t="n">
        <v>-1648000</v>
      </c>
      <c r="Q5563" s="79" t="n">
        <v>45120</v>
      </c>
      <c r="AR5563">
        <f>IF($AU$2&lt;&gt;5,NA(),IF(D5563=D5562,0,IF(AND(D15064=D5563,D5564=D5563),O5563+O5564+O15064,IF(D5564=D5563,O5564+O5563,O5563))))</f>
        <v/>
      </c>
      <c r="AS5563">
        <f>IF($AU$2&lt;&gt;5,NA(),IF(D5563=D5562,0,IF(AND(D15064=D5563,D5564=D5563),P5563+P5564+P15064,IF(D5564=D5563,P5564+P5563,P5563))))</f>
        <v/>
      </c>
      <c r="AT5563">
        <f>AR5563-AS5563</f>
        <v/>
      </c>
    </row>
    <row r="5564" ht="15.75" customHeight="1" s="121">
      <c r="B5564">
        <f>D5564&amp;Q5564&amp;E5564</f>
        <v/>
      </c>
      <c r="C5564" s="73" t="inlineStr">
        <is>
          <t>FUTSTK</t>
        </is>
      </c>
      <c r="D5564" s="73" t="inlineStr">
        <is>
          <t>PNB</t>
        </is>
      </c>
      <c r="E5564" s="78" t="n">
        <v>45197</v>
      </c>
      <c r="F5564" s="75" t="n">
        <v>0</v>
      </c>
      <c r="G5564" s="73" t="inlineStr">
        <is>
          <t>XX</t>
        </is>
      </c>
      <c r="H5564" s="75" t="n">
        <v>62.7</v>
      </c>
      <c r="I5564" s="75" t="n">
        <v>62.8</v>
      </c>
      <c r="J5564" s="75" t="n">
        <v>60</v>
      </c>
      <c r="K5564" s="75" t="n">
        <v>60</v>
      </c>
      <c r="L5564" s="75" t="n">
        <v>60</v>
      </c>
      <c r="M5564" s="75" t="n">
        <v>8</v>
      </c>
      <c r="N5564" s="75" t="n">
        <v>78.05</v>
      </c>
      <c r="O5564" s="75" t="n">
        <v>3616000</v>
      </c>
      <c r="P5564" s="75" t="n">
        <v>-112000</v>
      </c>
      <c r="Q5564" s="79" t="n">
        <v>45120</v>
      </c>
      <c r="AR5564">
        <f>IF($AU$2&lt;&gt;5,NA(),IF(D5564=D5563,0,IF(AND(D15065=D5564,D5565=D5564),O5564+O5565+O15065,IF(D5565=D5564,O5565+O5564,O5564))))</f>
        <v/>
      </c>
      <c r="AS5564">
        <f>IF($AU$2&lt;&gt;5,NA(),IF(D5564=D5563,0,IF(AND(D15065=D5564,D5565=D5564),P5564+P5565+P15065,IF(D5565=D5564,P5565+P5564,P5564))))</f>
        <v/>
      </c>
      <c r="AT5564">
        <f>AR5564-AS5564</f>
        <v/>
      </c>
    </row>
    <row r="5565" ht="15.75" customHeight="1" s="121">
      <c r="B5565">
        <f>D5565&amp;Q5565&amp;E5565</f>
        <v/>
      </c>
      <c r="C5565" s="73" t="inlineStr">
        <is>
          <t>FUTSTK</t>
        </is>
      </c>
      <c r="D5565" s="73" t="inlineStr">
        <is>
          <t>POLYCAB</t>
        </is>
      </c>
      <c r="E5565" s="78" t="n">
        <v>45134</v>
      </c>
      <c r="F5565" s="75" t="n">
        <v>0</v>
      </c>
      <c r="G5565" s="73" t="inlineStr">
        <is>
          <t>XX</t>
        </is>
      </c>
      <c r="H5565" s="75" t="n">
        <v>3811</v>
      </c>
      <c r="I5565" s="75" t="n">
        <v>3847.15</v>
      </c>
      <c r="J5565" s="75" t="n">
        <v>3780.05</v>
      </c>
      <c r="K5565" s="75" t="n">
        <v>3813.05</v>
      </c>
      <c r="L5565" s="75" t="n">
        <v>3813.05</v>
      </c>
      <c r="M5565" s="75" t="n">
        <v>2371</v>
      </c>
      <c r="N5565" s="75" t="n">
        <v>27150.56</v>
      </c>
      <c r="O5565" s="75" t="n">
        <v>1425600</v>
      </c>
      <c r="P5565" s="75" t="n">
        <v>-59700</v>
      </c>
      <c r="Q5565" s="79" t="n">
        <v>45120</v>
      </c>
      <c r="AR5565">
        <f>IF($AU$2&lt;&gt;5,NA(),IF(D5565=D5564,0,IF(AND(D15066=D5565,D5566=D5565),O5565+O5566+O15066,IF(D5566=D5565,O5566+O5565,O5565))))</f>
        <v/>
      </c>
      <c r="AS5565">
        <f>IF($AU$2&lt;&gt;5,NA(),IF(D5565=D5564,0,IF(AND(D15066=D5565,D5566=D5565),P5565+P5566+P15066,IF(D5566=D5565,P5566+P5565,P5565))))</f>
        <v/>
      </c>
      <c r="AT5565">
        <f>AR5565-AS5565</f>
        <v/>
      </c>
    </row>
    <row r="5566" ht="15.75" customHeight="1" s="121">
      <c r="B5566">
        <f>D5566&amp;Q5566&amp;E5566</f>
        <v/>
      </c>
      <c r="C5566" s="73" t="inlineStr">
        <is>
          <t>FUTSTK</t>
        </is>
      </c>
      <c r="D5566" s="73" t="inlineStr">
        <is>
          <t>POLYCAB</t>
        </is>
      </c>
      <c r="E5566" s="78" t="n">
        <v>45169</v>
      </c>
      <c r="F5566" s="75" t="n">
        <v>0</v>
      </c>
      <c r="G5566" s="73" t="inlineStr">
        <is>
          <t>XX</t>
        </is>
      </c>
      <c r="H5566" s="75" t="n">
        <v>3846.7</v>
      </c>
      <c r="I5566" s="75" t="n">
        <v>3855</v>
      </c>
      <c r="J5566" s="75" t="n">
        <v>3797.4</v>
      </c>
      <c r="K5566" s="75" t="n">
        <v>3819.8</v>
      </c>
      <c r="L5566" s="75" t="n">
        <v>3819.8</v>
      </c>
      <c r="M5566" s="75" t="n">
        <v>104</v>
      </c>
      <c r="N5566" s="75" t="n">
        <v>1194.99</v>
      </c>
      <c r="O5566" s="75" t="n">
        <v>54600</v>
      </c>
      <c r="P5566" s="75" t="n">
        <v>1500</v>
      </c>
      <c r="Q5566" s="79" t="n">
        <v>45120</v>
      </c>
      <c r="AR5566">
        <f>IF($AU$2&lt;&gt;5,NA(),IF(D5566=D5565,0,IF(AND(D15067=D5566,D5567=D5566),O5566+O5567+O15067,IF(D5567=D5566,O5567+O5566,O5566))))</f>
        <v/>
      </c>
      <c r="AS5566">
        <f>IF($AU$2&lt;&gt;5,NA(),IF(D5566=D5565,0,IF(AND(D15067=D5566,D5567=D5566),P5566+P5567+P15067,IF(D5567=D5566,P5567+P5566,P5566))))</f>
        <v/>
      </c>
      <c r="AT5566">
        <f>AR5566-AS5566</f>
        <v/>
      </c>
    </row>
    <row r="5567" ht="15.75" customHeight="1" s="121">
      <c r="B5567">
        <f>D5567&amp;Q5567&amp;E5567</f>
        <v/>
      </c>
      <c r="C5567" s="73" t="inlineStr">
        <is>
          <t>FUTSTK</t>
        </is>
      </c>
      <c r="D5567" s="73" t="inlineStr">
        <is>
          <t>POLYCAB</t>
        </is>
      </c>
      <c r="E5567" s="78" t="n">
        <v>45197</v>
      </c>
      <c r="F5567" s="75" t="n">
        <v>0</v>
      </c>
      <c r="G5567" s="73" t="inlineStr">
        <is>
          <t>XX</t>
        </is>
      </c>
      <c r="H5567" s="75" t="n">
        <v>3860</v>
      </c>
      <c r="I5567" s="75" t="n">
        <v>3860</v>
      </c>
      <c r="J5567" s="75" t="n">
        <v>3815</v>
      </c>
      <c r="K5567" s="75" t="n">
        <v>3815</v>
      </c>
      <c r="L5567" s="75" t="n">
        <v>3872.9</v>
      </c>
      <c r="M5567" s="75" t="n">
        <v>2</v>
      </c>
      <c r="N5567" s="75" t="n">
        <v>23.02</v>
      </c>
      <c r="O5567" s="75" t="n">
        <v>6000</v>
      </c>
      <c r="P5567" s="75" t="n">
        <v>300</v>
      </c>
      <c r="Q5567" s="79" t="n">
        <v>45120</v>
      </c>
      <c r="AR5567">
        <f>IF($AU$2&lt;&gt;5,NA(),IF(D5567=D5566,0,IF(AND(D15068=D5567,D5568=D5567),O5567+O5568+O15068,IF(D5568=D5567,O5568+O5567,O5567))))</f>
        <v/>
      </c>
      <c r="AS5567">
        <f>IF($AU$2&lt;&gt;5,NA(),IF(D5567=D5566,0,IF(AND(D15068=D5567,D5568=D5567),P5567+P5568+P15068,IF(D5568=D5567,P5568+P5567,P5567))))</f>
        <v/>
      </c>
      <c r="AT5567">
        <f>AR5567-AS5567</f>
        <v/>
      </c>
    </row>
    <row r="5568" ht="15.75" customHeight="1" s="121">
      <c r="B5568">
        <f>D5568&amp;Q5568&amp;E5568</f>
        <v/>
      </c>
      <c r="C5568" s="73" t="inlineStr">
        <is>
          <t>FUTSTK</t>
        </is>
      </c>
      <c r="D5568" s="73" t="inlineStr">
        <is>
          <t>POWERGRID</t>
        </is>
      </c>
      <c r="E5568" s="78" t="n">
        <v>45134</v>
      </c>
      <c r="F5568" s="75" t="n">
        <v>0</v>
      </c>
      <c r="G5568" s="73" t="inlineStr">
        <is>
          <t>XX</t>
        </is>
      </c>
      <c r="H5568" s="75" t="n">
        <v>252.7</v>
      </c>
      <c r="I5568" s="75" t="n">
        <v>252.85</v>
      </c>
      <c r="J5568" s="75" t="n">
        <v>242.7</v>
      </c>
      <c r="K5568" s="75" t="n">
        <v>244.1</v>
      </c>
      <c r="L5568" s="75" t="n">
        <v>244.1</v>
      </c>
      <c r="M5568" s="75" t="n">
        <v>6832</v>
      </c>
      <c r="N5568" s="75" t="n">
        <v>45392.7</v>
      </c>
      <c r="O5568" s="75" t="n">
        <v>35896500</v>
      </c>
      <c r="P5568" s="75" t="n">
        <v>4868100</v>
      </c>
      <c r="Q5568" s="79" t="n">
        <v>45120</v>
      </c>
      <c r="AR5568">
        <f>IF($AU$2&lt;&gt;5,NA(),IF(D5568=D5567,0,IF(AND(D15069=D5568,D5569=D5568),O5568+O5569+O15069,IF(D5569=D5568,O5569+O5568,O5568))))</f>
        <v/>
      </c>
      <c r="AS5568">
        <f>IF($AU$2&lt;&gt;5,NA(),IF(D5568=D5567,0,IF(AND(D15069=D5568,D5569=D5568),P5568+P5569+P15069,IF(D5569=D5568,P5569+P5568,P5568))))</f>
        <v/>
      </c>
      <c r="AT5568">
        <f>AR5568-AS5568</f>
        <v/>
      </c>
    </row>
    <row r="5569" ht="15.75" customHeight="1" s="121">
      <c r="B5569">
        <f>D5569&amp;Q5569&amp;E5569</f>
        <v/>
      </c>
      <c r="C5569" s="73" t="inlineStr">
        <is>
          <t>FUTSTK</t>
        </is>
      </c>
      <c r="D5569" s="73" t="inlineStr">
        <is>
          <t>POWERGRID</t>
        </is>
      </c>
      <c r="E5569" s="78" t="n">
        <v>45169</v>
      </c>
      <c r="F5569" s="75" t="n">
        <v>0</v>
      </c>
      <c r="G5569" s="73" t="inlineStr">
        <is>
          <t>XX</t>
        </is>
      </c>
      <c r="H5569" s="75" t="n">
        <v>253.25</v>
      </c>
      <c r="I5569" s="75" t="n">
        <v>253.25</v>
      </c>
      <c r="J5569" s="75" t="n">
        <v>244.55</v>
      </c>
      <c r="K5569" s="75" t="n">
        <v>246</v>
      </c>
      <c r="L5569" s="75" t="n">
        <v>246</v>
      </c>
      <c r="M5569" s="75" t="n">
        <v>531</v>
      </c>
      <c r="N5569" s="75" t="n">
        <v>3550.31</v>
      </c>
      <c r="O5569" s="75" t="n">
        <v>1776600</v>
      </c>
      <c r="P5569" s="75" t="n">
        <v>909900</v>
      </c>
      <c r="Q5569" s="79" t="n">
        <v>45120</v>
      </c>
      <c r="AR5569">
        <f>IF($AU$2&lt;&gt;5,NA(),IF(D5569=D5568,0,IF(AND(D15070=D5569,D5570=D5569),O5569+O5570+O15070,IF(D5570=D5569,O5570+O5569,O5569))))</f>
        <v/>
      </c>
      <c r="AS5569">
        <f>IF($AU$2&lt;&gt;5,NA(),IF(D5569=D5568,0,IF(AND(D15070=D5569,D5570=D5569),P5569+P5570+P15070,IF(D5570=D5569,P5570+P5569,P5569))))</f>
        <v/>
      </c>
      <c r="AT5569">
        <f>AR5569-AS5569</f>
        <v/>
      </c>
    </row>
    <row r="5570" ht="15.75" customHeight="1" s="121">
      <c r="B5570">
        <f>D5570&amp;Q5570&amp;E5570</f>
        <v/>
      </c>
      <c r="C5570" s="73" t="inlineStr">
        <is>
          <t>FUTSTK</t>
        </is>
      </c>
      <c r="D5570" s="73" t="inlineStr">
        <is>
          <t>POWERGRID</t>
        </is>
      </c>
      <c r="E5570" s="78" t="n">
        <v>45197</v>
      </c>
      <c r="F5570" s="75" t="n">
        <v>0</v>
      </c>
      <c r="G5570" s="73" t="inlineStr">
        <is>
          <t>XX</t>
        </is>
      </c>
      <c r="H5570" s="75" t="n">
        <v>253.9</v>
      </c>
      <c r="I5570" s="75" t="n">
        <v>253.9</v>
      </c>
      <c r="J5570" s="75" t="n">
        <v>246.15</v>
      </c>
      <c r="K5570" s="75" t="n">
        <v>247.55</v>
      </c>
      <c r="L5570" s="75" t="n">
        <v>247.55</v>
      </c>
      <c r="M5570" s="75" t="n">
        <v>34</v>
      </c>
      <c r="N5570" s="75" t="n">
        <v>229.42</v>
      </c>
      <c r="O5570" s="75" t="n">
        <v>116100</v>
      </c>
      <c r="P5570" s="75" t="n">
        <v>40500</v>
      </c>
      <c r="Q5570" s="79" t="n">
        <v>45120</v>
      </c>
      <c r="AR5570">
        <f>IF($AU$2&lt;&gt;5,NA(),IF(D5570=D5569,0,IF(AND(D15071=D5570,D5571=D5570),O5570+O5571+O15071,IF(D5571=D5570,O5571+O5570,O5570))))</f>
        <v/>
      </c>
      <c r="AS5570">
        <f>IF($AU$2&lt;&gt;5,NA(),IF(D5570=D5569,0,IF(AND(D15071=D5570,D5571=D5570),P5570+P5571+P15071,IF(D5571=D5570,P5571+P5570,P5570))))</f>
        <v/>
      </c>
      <c r="AT5570">
        <f>AR5570-AS5570</f>
        <v/>
      </c>
    </row>
    <row r="5571" ht="15.75" customHeight="1" s="121">
      <c r="B5571">
        <f>D5571&amp;Q5571&amp;E5571</f>
        <v/>
      </c>
      <c r="C5571" s="73" t="inlineStr">
        <is>
          <t>FUTSTK</t>
        </is>
      </c>
      <c r="D5571" s="73" t="inlineStr">
        <is>
          <t>PVRINOX</t>
        </is>
      </c>
      <c r="E5571" s="78" t="n">
        <v>45134</v>
      </c>
      <c r="F5571" s="75" t="n">
        <v>0</v>
      </c>
      <c r="G5571" s="73" t="inlineStr">
        <is>
          <t>XX</t>
        </is>
      </c>
      <c r="H5571" s="75" t="n">
        <v>1428.3</v>
      </c>
      <c r="I5571" s="75" t="n">
        <v>1442.55</v>
      </c>
      <c r="J5571" s="75" t="n">
        <v>1402</v>
      </c>
      <c r="K5571" s="75" t="n">
        <v>1408.55</v>
      </c>
      <c r="L5571" s="75" t="n">
        <v>1408.55</v>
      </c>
      <c r="M5571" s="75" t="n">
        <v>2699</v>
      </c>
      <c r="N5571" s="75" t="n">
        <v>15602.85</v>
      </c>
      <c r="O5571" s="75" t="n">
        <v>3740737</v>
      </c>
      <c r="P5571" s="75" t="n">
        <v>-78144</v>
      </c>
      <c r="Q5571" s="79" t="n">
        <v>45120</v>
      </c>
      <c r="AR5571">
        <f>IF($AU$2&lt;&gt;5,NA(),IF(D5571=D5570,0,IF(AND(D15072=D5571,D5572=D5571),O5571+O5572+O15072,IF(D5572=D5571,O5572+O5571,O5571))))</f>
        <v/>
      </c>
      <c r="AS5571">
        <f>IF($AU$2&lt;&gt;5,NA(),IF(D5571=D5570,0,IF(AND(D15072=D5571,D5572=D5571),P5571+P5572+P15072,IF(D5572=D5571,P5572+P5571,P5571))))</f>
        <v/>
      </c>
      <c r="AT5571">
        <f>AR5571-AS5571</f>
        <v/>
      </c>
    </row>
    <row r="5572" ht="15.75" customHeight="1" s="121">
      <c r="B5572">
        <f>D5572&amp;Q5572&amp;E5572</f>
        <v/>
      </c>
      <c r="C5572" s="73" t="inlineStr">
        <is>
          <t>FUTSTK</t>
        </is>
      </c>
      <c r="D5572" s="73" t="inlineStr">
        <is>
          <t>PVRINOX</t>
        </is>
      </c>
      <c r="E5572" s="78" t="n">
        <v>45169</v>
      </c>
      <c r="F5572" s="75" t="n">
        <v>0</v>
      </c>
      <c r="G5572" s="73" t="inlineStr">
        <is>
          <t>XX</t>
        </is>
      </c>
      <c r="H5572" s="75" t="n">
        <v>1439.55</v>
      </c>
      <c r="I5572" s="75" t="n">
        <v>1452.1</v>
      </c>
      <c r="J5572" s="75" t="n">
        <v>1411.5</v>
      </c>
      <c r="K5572" s="75" t="n">
        <v>1417.2</v>
      </c>
      <c r="L5572" s="75" t="n">
        <v>1417.2</v>
      </c>
      <c r="M5572" s="75" t="n">
        <v>271</v>
      </c>
      <c r="N5572" s="75" t="n">
        <v>1578.92</v>
      </c>
      <c r="O5572" s="75" t="n">
        <v>306471</v>
      </c>
      <c r="P5572" s="75" t="n">
        <v>40700</v>
      </c>
      <c r="Q5572" s="79" t="n">
        <v>45120</v>
      </c>
      <c r="AR5572">
        <f>IF($AU$2&lt;&gt;5,NA(),IF(D5572=D5571,0,IF(AND(D15073=D5572,D5573=D5572),O5572+O5573+O15073,IF(D5573=D5572,O5573+O5572,O5572))))</f>
        <v/>
      </c>
      <c r="AS5572">
        <f>IF($AU$2&lt;&gt;5,NA(),IF(D5572=D5571,0,IF(AND(D15073=D5572,D5573=D5572),P5572+P5573+P15073,IF(D5573=D5572,P5573+P5572,P5572))))</f>
        <v/>
      </c>
      <c r="AT5572">
        <f>AR5572-AS5572</f>
        <v/>
      </c>
    </row>
    <row r="5573" ht="15.75" customHeight="1" s="121">
      <c r="B5573">
        <f>D5573&amp;Q5573&amp;E5573</f>
        <v/>
      </c>
      <c r="C5573" s="73" t="inlineStr">
        <is>
          <t>FUTSTK</t>
        </is>
      </c>
      <c r="D5573" s="73" t="inlineStr">
        <is>
          <t>PVRINOX</t>
        </is>
      </c>
      <c r="E5573" s="78" t="n">
        <v>45197</v>
      </c>
      <c r="F5573" s="75" t="n">
        <v>0</v>
      </c>
      <c r="G5573" s="73" t="inlineStr">
        <is>
          <t>XX</t>
        </is>
      </c>
      <c r="H5573" s="75" t="n">
        <v>1448</v>
      </c>
      <c r="I5573" s="75" t="n">
        <v>1463</v>
      </c>
      <c r="J5573" s="75" t="n">
        <v>1424.3</v>
      </c>
      <c r="K5573" s="75" t="n">
        <v>1430</v>
      </c>
      <c r="L5573" s="75" t="n">
        <v>1423.8</v>
      </c>
      <c r="M5573" s="75" t="n">
        <v>55</v>
      </c>
      <c r="N5573" s="75" t="n">
        <v>322.95</v>
      </c>
      <c r="O5573" s="75" t="n">
        <v>95645</v>
      </c>
      <c r="P5573" s="75" t="n">
        <v>1221</v>
      </c>
      <c r="Q5573" s="79" t="n">
        <v>45120</v>
      </c>
      <c r="AR5573">
        <f>IF($AU$2&lt;&gt;5,NA(),IF(D5573=D5572,0,IF(AND(D15074=D5573,D5574=D5573),O5573+O5574+O15074,IF(D5574=D5573,O5574+O5573,O5573))))</f>
        <v/>
      </c>
      <c r="AS5573">
        <f>IF($AU$2&lt;&gt;5,NA(),IF(D5573=D5572,0,IF(AND(D15074=D5573,D5574=D5573),P5573+P5574+P15074,IF(D5574=D5573,P5574+P5573,P5573))))</f>
        <v/>
      </c>
      <c r="AT5573">
        <f>AR5573-AS5573</f>
        <v/>
      </c>
    </row>
    <row r="5574" ht="15.75" customHeight="1" s="121">
      <c r="B5574">
        <f>D5574&amp;Q5574&amp;E5574</f>
        <v/>
      </c>
      <c r="C5574" s="73" t="inlineStr">
        <is>
          <t>FUTSTK</t>
        </is>
      </c>
      <c r="D5574" s="73" t="inlineStr">
        <is>
          <t>RAMCOCEM</t>
        </is>
      </c>
      <c r="E5574" s="78" t="n">
        <v>45134</v>
      </c>
      <c r="F5574" s="75" t="n">
        <v>0</v>
      </c>
      <c r="G5574" s="73" t="inlineStr">
        <is>
          <t>XX</t>
        </is>
      </c>
      <c r="H5574" s="75" t="n">
        <v>931.95</v>
      </c>
      <c r="I5574" s="75" t="n">
        <v>948.15</v>
      </c>
      <c r="J5574" s="75" t="n">
        <v>926.3</v>
      </c>
      <c r="K5574" s="75" t="n">
        <v>930.95</v>
      </c>
      <c r="L5574" s="75" t="n">
        <v>930.95</v>
      </c>
      <c r="M5574" s="75" t="n">
        <v>2068</v>
      </c>
      <c r="N5574" s="75" t="n">
        <v>16458.95</v>
      </c>
      <c r="O5574" s="75" t="n">
        <v>2289050</v>
      </c>
      <c r="P5574" s="75" t="n">
        <v>-20400</v>
      </c>
      <c r="Q5574" s="79" t="n">
        <v>45120</v>
      </c>
      <c r="AR5574">
        <f>IF($AU$2&lt;&gt;5,NA(),IF(D5574=D5573,0,IF(AND(D15075=D5574,D5575=D5574),O5574+O5575+O15075,IF(D5575=D5574,O5575+O5574,O5574))))</f>
        <v/>
      </c>
      <c r="AS5574">
        <f>IF($AU$2&lt;&gt;5,NA(),IF(D5574=D5573,0,IF(AND(D15075=D5574,D5575=D5574),P5574+P5575+P15075,IF(D5575=D5574,P5575+P5574,P5574))))</f>
        <v/>
      </c>
      <c r="AT5574">
        <f>AR5574-AS5574</f>
        <v/>
      </c>
    </row>
    <row r="5575" ht="15.75" customHeight="1" s="121">
      <c r="B5575">
        <f>D5575&amp;Q5575&amp;E5575</f>
        <v/>
      </c>
      <c r="C5575" s="73" t="inlineStr">
        <is>
          <t>FUTSTK</t>
        </is>
      </c>
      <c r="D5575" s="73" t="inlineStr">
        <is>
          <t>RAMCOCEM</t>
        </is>
      </c>
      <c r="E5575" s="78" t="n">
        <v>45169</v>
      </c>
      <c r="F5575" s="75" t="n">
        <v>0</v>
      </c>
      <c r="G5575" s="73" t="inlineStr">
        <is>
          <t>XX</t>
        </is>
      </c>
      <c r="H5575" s="75" t="n">
        <v>928.5</v>
      </c>
      <c r="I5575" s="75" t="n">
        <v>948.5</v>
      </c>
      <c r="J5575" s="75" t="n">
        <v>928.5</v>
      </c>
      <c r="K5575" s="75" t="n">
        <v>931.6</v>
      </c>
      <c r="L5575" s="75" t="n">
        <v>931.6</v>
      </c>
      <c r="M5575" s="75" t="n">
        <v>33</v>
      </c>
      <c r="N5575" s="75" t="n">
        <v>263.44</v>
      </c>
      <c r="O5575" s="75" t="n">
        <v>53550</v>
      </c>
      <c r="P5575" s="75" t="n">
        <v>-850</v>
      </c>
      <c r="Q5575" s="79" t="n">
        <v>45120</v>
      </c>
      <c r="AR5575">
        <f>IF($AU$2&lt;&gt;5,NA(),IF(D5575=D5574,0,IF(AND(D15076=D5575,D5576=D5575),O5575+O5576+O15076,IF(D5576=D5575,O5576+O5575,O5575))))</f>
        <v/>
      </c>
      <c r="AS5575">
        <f>IF($AU$2&lt;&gt;5,NA(),IF(D5575=D5574,0,IF(AND(D15076=D5575,D5576=D5575),P5575+P5576+P15076,IF(D5576=D5575,P5576+P5575,P5575))))</f>
        <v/>
      </c>
      <c r="AT5575">
        <f>AR5575-AS5575</f>
        <v/>
      </c>
    </row>
    <row r="5576" ht="15.75" customHeight="1" s="121">
      <c r="B5576">
        <f>D5576&amp;Q5576&amp;E5576</f>
        <v/>
      </c>
      <c r="C5576" s="73" t="inlineStr">
        <is>
          <t>FUTSTK</t>
        </is>
      </c>
      <c r="D5576" s="73" t="inlineStr">
        <is>
          <t>RAMCOCEM</t>
        </is>
      </c>
      <c r="E5576" s="78" t="n">
        <v>45197</v>
      </c>
      <c r="F5576" s="75" t="n">
        <v>0</v>
      </c>
      <c r="G5576" s="73" t="inlineStr">
        <is>
          <t>XX</t>
        </is>
      </c>
      <c r="H5576" s="75" t="n">
        <v>942.5</v>
      </c>
      <c r="I5576" s="75" t="n">
        <v>942.5</v>
      </c>
      <c r="J5576" s="75" t="n">
        <v>932.85</v>
      </c>
      <c r="K5576" s="75" t="n">
        <v>932.85</v>
      </c>
      <c r="L5576" s="75" t="n">
        <v>942.9</v>
      </c>
      <c r="M5576" s="75" t="n">
        <v>3</v>
      </c>
      <c r="N5576" s="75" t="n">
        <v>23.94</v>
      </c>
      <c r="O5576" s="75" t="n">
        <v>5100</v>
      </c>
      <c r="P5576" s="75" t="n">
        <v>1700</v>
      </c>
      <c r="Q5576" s="79" t="n">
        <v>45120</v>
      </c>
      <c r="AR5576">
        <f>IF($AU$2&lt;&gt;5,NA(),IF(D5576=D5575,0,IF(AND(D15077=D5576,D5577=D5576),O5576+O5577+O15077,IF(D5577=D5576,O5577+O5576,O5576))))</f>
        <v/>
      </c>
      <c r="AS5576">
        <f>IF($AU$2&lt;&gt;5,NA(),IF(D5576=D5575,0,IF(AND(D15077=D5576,D5577=D5576),P5576+P5577+P15077,IF(D5577=D5576,P5577+P5576,P5576))))</f>
        <v/>
      </c>
      <c r="AT5576">
        <f>AR5576-AS5576</f>
        <v/>
      </c>
    </row>
    <row r="5577" ht="15.75" customHeight="1" s="121">
      <c r="B5577">
        <f>D5577&amp;Q5577&amp;E5577</f>
        <v/>
      </c>
      <c r="C5577" s="73" t="inlineStr">
        <is>
          <t>FUTSTK</t>
        </is>
      </c>
      <c r="D5577" s="73" t="inlineStr">
        <is>
          <t>RBLBANK</t>
        </is>
      </c>
      <c r="E5577" s="78" t="n">
        <v>45134</v>
      </c>
      <c r="F5577" s="75" t="n">
        <v>0</v>
      </c>
      <c r="G5577" s="73" t="inlineStr">
        <is>
          <t>XX</t>
        </is>
      </c>
      <c r="H5577" s="75" t="n">
        <v>197.95</v>
      </c>
      <c r="I5577" s="75" t="n">
        <v>205</v>
      </c>
      <c r="J5577" s="75" t="n">
        <v>197.5</v>
      </c>
      <c r="K5577" s="75" t="n">
        <v>198.2</v>
      </c>
      <c r="L5577" s="75" t="n">
        <v>198.2</v>
      </c>
      <c r="M5577" s="75" t="n">
        <v>9704</v>
      </c>
      <c r="N5577" s="75" t="n">
        <v>97515.66</v>
      </c>
      <c r="O5577" s="75" t="n">
        <v>53055000</v>
      </c>
      <c r="P5577" s="75" t="n">
        <v>-4145000</v>
      </c>
      <c r="Q5577" s="79" t="n">
        <v>45120</v>
      </c>
      <c r="AR5577">
        <f>IF($AU$2&lt;&gt;5,NA(),IF(D5577=D5576,0,IF(AND(D15078=D5577,D5578=D5577),O5577+O5578+O15078,IF(D5578=D5577,O5578+O5577,O5577))))</f>
        <v/>
      </c>
      <c r="AS5577">
        <f>IF($AU$2&lt;&gt;5,NA(),IF(D5577=D5576,0,IF(AND(D15078=D5577,D5578=D5577),P5577+P5578+P15078,IF(D5578=D5577,P5578+P5577,P5577))))</f>
        <v/>
      </c>
      <c r="AT5577">
        <f>AR5577-AS5577</f>
        <v/>
      </c>
    </row>
    <row r="5578" ht="15.75" customHeight="1" s="121">
      <c r="B5578">
        <f>D5578&amp;Q5578&amp;E5578</f>
        <v/>
      </c>
      <c r="C5578" s="73" t="inlineStr">
        <is>
          <t>FUTSTK</t>
        </is>
      </c>
      <c r="D5578" s="73" t="inlineStr">
        <is>
          <t>RBLBANK</t>
        </is>
      </c>
      <c r="E5578" s="78" t="n">
        <v>45169</v>
      </c>
      <c r="F5578" s="75" t="n">
        <v>0</v>
      </c>
      <c r="G5578" s="73" t="inlineStr">
        <is>
          <t>XX</t>
        </is>
      </c>
      <c r="H5578" s="75" t="n">
        <v>198.55</v>
      </c>
      <c r="I5578" s="75" t="n">
        <v>205.5</v>
      </c>
      <c r="J5578" s="75" t="n">
        <v>198</v>
      </c>
      <c r="K5578" s="75" t="n">
        <v>198.45</v>
      </c>
      <c r="L5578" s="75" t="n">
        <v>198.45</v>
      </c>
      <c r="M5578" s="75" t="n">
        <v>817</v>
      </c>
      <c r="N5578" s="75" t="n">
        <v>8243.459999999999</v>
      </c>
      <c r="O5578" s="75" t="n">
        <v>2955000</v>
      </c>
      <c r="P5578" s="75" t="n">
        <v>895000</v>
      </c>
      <c r="Q5578" s="79" t="n">
        <v>45120</v>
      </c>
      <c r="AR5578">
        <f>IF($AU$2&lt;&gt;5,NA(),IF(D5578=D5577,0,IF(AND(D15079=D5578,D5579=D5578),O5578+O5579+O15079,IF(D5579=D5578,O5579+O5578,O5578))))</f>
        <v/>
      </c>
      <c r="AS5578">
        <f>IF($AU$2&lt;&gt;5,NA(),IF(D5578=D5577,0,IF(AND(D15079=D5578,D5579=D5578),P5578+P5579+P15079,IF(D5579=D5578,P5579+P5578,P5578))))</f>
        <v/>
      </c>
      <c r="AT5578">
        <f>AR5578-AS5578</f>
        <v/>
      </c>
    </row>
    <row r="5579" ht="15.75" customHeight="1" s="121">
      <c r="B5579">
        <f>D5579&amp;Q5579&amp;E5579</f>
        <v/>
      </c>
      <c r="C5579" s="73" t="inlineStr">
        <is>
          <t>FUTSTK</t>
        </is>
      </c>
      <c r="D5579" s="73" t="inlineStr">
        <is>
          <t>RBLBANK</t>
        </is>
      </c>
      <c r="E5579" s="78" t="n">
        <v>45197</v>
      </c>
      <c r="F5579" s="75" t="n">
        <v>0</v>
      </c>
      <c r="G5579" s="73" t="inlineStr">
        <is>
          <t>XX</t>
        </is>
      </c>
      <c r="H5579" s="75" t="n">
        <v>201.95</v>
      </c>
      <c r="I5579" s="75" t="n">
        <v>205.1</v>
      </c>
      <c r="J5579" s="75" t="n">
        <v>198.9</v>
      </c>
      <c r="K5579" s="75" t="n">
        <v>199</v>
      </c>
      <c r="L5579" s="75" t="n">
        <v>199</v>
      </c>
      <c r="M5579" s="75" t="n">
        <v>66</v>
      </c>
      <c r="N5579" s="75" t="n">
        <v>666.16</v>
      </c>
      <c r="O5579" s="75" t="n">
        <v>205000</v>
      </c>
      <c r="P5579" s="75" t="n">
        <v>25000</v>
      </c>
      <c r="Q5579" s="79" t="n">
        <v>45120</v>
      </c>
      <c r="AR5579">
        <f>IF($AU$2&lt;&gt;5,NA(),IF(D5579=D5578,0,IF(AND(D15080=D5579,D5580=D5579),O5579+O5580+O15080,IF(D5580=D5579,O5580+O5579,O5579))))</f>
        <v/>
      </c>
      <c r="AS5579">
        <f>IF($AU$2&lt;&gt;5,NA(),IF(D5579=D5578,0,IF(AND(D15080=D5579,D5580=D5579),P5579+P5580+P15080,IF(D5580=D5579,P5580+P5579,P5579))))</f>
        <v/>
      </c>
      <c r="AT5579">
        <f>AR5579-AS5579</f>
        <v/>
      </c>
    </row>
    <row r="5580" ht="15.75" customHeight="1" s="121">
      <c r="B5580">
        <f>D5580&amp;Q5580&amp;E5580</f>
        <v/>
      </c>
      <c r="C5580" s="73" t="inlineStr">
        <is>
          <t>FUTSTK</t>
        </is>
      </c>
      <c r="D5580" s="73" t="inlineStr">
        <is>
          <t>RECLTD</t>
        </is>
      </c>
      <c r="E5580" s="78" t="n">
        <v>45134</v>
      </c>
      <c r="F5580" s="75" t="n">
        <v>0</v>
      </c>
      <c r="G5580" s="73" t="inlineStr">
        <is>
          <t>XX</t>
        </is>
      </c>
      <c r="H5580" s="75" t="n">
        <v>170.05</v>
      </c>
      <c r="I5580" s="75" t="n">
        <v>170.05</v>
      </c>
      <c r="J5580" s="75" t="n">
        <v>163.9</v>
      </c>
      <c r="K5580" s="75" t="n">
        <v>165.7</v>
      </c>
      <c r="L5580" s="75" t="n">
        <v>165.7</v>
      </c>
      <c r="M5580" s="75" t="n">
        <v>3184</v>
      </c>
      <c r="N5580" s="75" t="n">
        <v>42348.4</v>
      </c>
      <c r="O5580" s="75" t="n">
        <v>51696000</v>
      </c>
      <c r="P5580" s="75" t="n">
        <v>840000</v>
      </c>
      <c r="Q5580" s="79" t="n">
        <v>45120</v>
      </c>
      <c r="AR5580">
        <f>IF($AU$2&lt;&gt;5,NA(),IF(D5580=D5579,0,IF(AND(D15081=D5580,D5581=D5580),O5580+O5581+O15081,IF(D5581=D5580,O5581+O5580,O5580))))</f>
        <v/>
      </c>
      <c r="AS5580">
        <f>IF($AU$2&lt;&gt;5,NA(),IF(D5580=D5579,0,IF(AND(D15081=D5580,D5581=D5580),P5580+P5581+P15081,IF(D5581=D5580,P5581+P5580,P5580))))</f>
        <v/>
      </c>
      <c r="AT5580">
        <f>AR5580-AS5580</f>
        <v/>
      </c>
    </row>
    <row r="5581" ht="15.75" customHeight="1" s="121">
      <c r="B5581">
        <f>D5581&amp;Q5581&amp;E5581</f>
        <v/>
      </c>
      <c r="C5581" s="73" t="inlineStr">
        <is>
          <t>FUTSTK</t>
        </is>
      </c>
      <c r="D5581" s="73" t="inlineStr">
        <is>
          <t>RECLTD</t>
        </is>
      </c>
      <c r="E5581" s="78" t="n">
        <v>45169</v>
      </c>
      <c r="F5581" s="75" t="n">
        <v>0</v>
      </c>
      <c r="G5581" s="73" t="inlineStr">
        <is>
          <t>XX</t>
        </is>
      </c>
      <c r="H5581" s="75" t="n">
        <v>170.25</v>
      </c>
      <c r="I5581" s="75" t="n">
        <v>170.25</v>
      </c>
      <c r="J5581" s="75" t="n">
        <v>165</v>
      </c>
      <c r="K5581" s="75" t="n">
        <v>166.5</v>
      </c>
      <c r="L5581" s="75" t="n">
        <v>166.5</v>
      </c>
      <c r="M5581" s="75" t="n">
        <v>181</v>
      </c>
      <c r="N5581" s="75" t="n">
        <v>2422.86</v>
      </c>
      <c r="O5581" s="75" t="n">
        <v>1880000</v>
      </c>
      <c r="P5581" s="75" t="n">
        <v>504000</v>
      </c>
      <c r="Q5581" s="79" t="n">
        <v>45120</v>
      </c>
      <c r="AR5581">
        <f>IF($AU$2&lt;&gt;5,NA(),IF(D5581=D5580,0,IF(AND(D15082=D5581,D5582=D5581),O5581+O5582+O15082,IF(D5582=D5581,O5582+O5581,O5581))))</f>
        <v/>
      </c>
      <c r="AS5581">
        <f>IF($AU$2&lt;&gt;5,NA(),IF(D5581=D5580,0,IF(AND(D15082=D5581,D5582=D5581),P5581+P5582+P15082,IF(D5582=D5581,P5582+P5581,P5581))))</f>
        <v/>
      </c>
      <c r="AT5581">
        <f>AR5581-AS5581</f>
        <v/>
      </c>
    </row>
    <row r="5582" ht="15.75" customHeight="1" s="121">
      <c r="B5582">
        <f>D5582&amp;Q5582&amp;E5582</f>
        <v/>
      </c>
      <c r="C5582" s="73" t="inlineStr">
        <is>
          <t>FUTSTK</t>
        </is>
      </c>
      <c r="D5582" s="73" t="inlineStr">
        <is>
          <t>RECLTD</t>
        </is>
      </c>
      <c r="E5582" s="78" t="n">
        <v>45197</v>
      </c>
      <c r="F5582" s="75" t="n">
        <v>0</v>
      </c>
      <c r="G5582" s="73" t="inlineStr">
        <is>
          <t>XX</t>
        </is>
      </c>
      <c r="H5582" s="75" t="n">
        <v>168.6</v>
      </c>
      <c r="I5582" s="75" t="n">
        <v>169.15</v>
      </c>
      <c r="J5582" s="75" t="n">
        <v>166</v>
      </c>
      <c r="K5582" s="75" t="n">
        <v>167.6</v>
      </c>
      <c r="L5582" s="75" t="n">
        <v>167.6</v>
      </c>
      <c r="M5582" s="75" t="n">
        <v>18</v>
      </c>
      <c r="N5582" s="75" t="n">
        <v>241.57</v>
      </c>
      <c r="O5582" s="75" t="n">
        <v>176000</v>
      </c>
      <c r="P5582" s="75" t="n">
        <v>40000</v>
      </c>
      <c r="Q5582" s="79" t="n">
        <v>45120</v>
      </c>
      <c r="AR5582">
        <f>IF($AU$2&lt;&gt;5,NA(),IF(D5582=D5581,0,IF(AND(D15083=D5582,D5583=D5582),O5582+O5583+O15083,IF(D5583=D5582,O5583+O5582,O5582))))</f>
        <v/>
      </c>
      <c r="AS5582">
        <f>IF($AU$2&lt;&gt;5,NA(),IF(D5582=D5581,0,IF(AND(D15083=D5582,D5583=D5582),P5582+P5583+P15083,IF(D5583=D5582,P5583+P5582,P5582))))</f>
        <v/>
      </c>
      <c r="AT5582">
        <f>AR5582-AS5582</f>
        <v/>
      </c>
    </row>
    <row r="5583" ht="15.75" customHeight="1" s="121">
      <c r="B5583">
        <f>D5583&amp;Q5583&amp;E5583</f>
        <v/>
      </c>
      <c r="C5583" s="73" t="inlineStr">
        <is>
          <t>FUTSTK</t>
        </is>
      </c>
      <c r="D5583" s="73" t="inlineStr">
        <is>
          <t>RELIANCE</t>
        </is>
      </c>
      <c r="E5583" s="78" t="n">
        <v>45134</v>
      </c>
      <c r="F5583" s="75" t="n">
        <v>0</v>
      </c>
      <c r="G5583" s="73" t="inlineStr">
        <is>
          <t>XX</t>
        </is>
      </c>
      <c r="H5583" s="75" t="n">
        <v>2780</v>
      </c>
      <c r="I5583" s="75" t="n">
        <v>2799.9</v>
      </c>
      <c r="J5583" s="75" t="n">
        <v>2742.15</v>
      </c>
      <c r="K5583" s="75" t="n">
        <v>2747.2</v>
      </c>
      <c r="L5583" s="75" t="n">
        <v>2747.2</v>
      </c>
      <c r="M5583" s="75" t="n">
        <v>37790</v>
      </c>
      <c r="N5583" s="75" t="n">
        <v>262313.6</v>
      </c>
      <c r="O5583" s="75" t="n">
        <v>25491750</v>
      </c>
      <c r="P5583" s="75" t="n">
        <v>-1934500</v>
      </c>
      <c r="Q5583" s="79" t="n">
        <v>45120</v>
      </c>
      <c r="AR5583" s="77">
        <f>IF($AU$2&lt;&gt;5,NA(),IF(D5583=D5582,0,IF(AND(D15084=D5583,D5584=D5583),O5583+O5584+O15084,IF(D5584=D5583,O5584+O5583,O5583))))</f>
        <v/>
      </c>
      <c r="AS5583">
        <f>IF($AU$2&lt;&gt;5,NA(),IF(D5583=D5582,0,IF(AND(D15084=D5583,D5584=D5583),P5583+P5584+P15084,IF(D5584=D5583,P5584+P5583,P5583))))</f>
        <v/>
      </c>
      <c r="AT5583" s="77">
        <f>AR5583-AS5583</f>
        <v/>
      </c>
    </row>
    <row r="5584" ht="15.75" customHeight="1" s="121">
      <c r="B5584">
        <f>D5584&amp;Q5584&amp;E5584</f>
        <v/>
      </c>
      <c r="C5584" s="73" t="inlineStr">
        <is>
          <t>FUTSTK</t>
        </is>
      </c>
      <c r="D5584" s="73" t="inlineStr">
        <is>
          <t>RELIANCE</t>
        </is>
      </c>
      <c r="E5584" s="78" t="n">
        <v>45169</v>
      </c>
      <c r="F5584" s="75" t="n">
        <v>0</v>
      </c>
      <c r="G5584" s="73" t="inlineStr">
        <is>
          <t>XX</t>
        </is>
      </c>
      <c r="H5584" s="75" t="n">
        <v>2775</v>
      </c>
      <c r="I5584" s="75" t="n">
        <v>2798.25</v>
      </c>
      <c r="J5584" s="75" t="n">
        <v>2742.5</v>
      </c>
      <c r="K5584" s="75" t="n">
        <v>2747.95</v>
      </c>
      <c r="L5584" s="75" t="n">
        <v>2747.95</v>
      </c>
      <c r="M5584" s="75" t="n">
        <v>3452</v>
      </c>
      <c r="N5584" s="75" t="n">
        <v>23963.06</v>
      </c>
      <c r="O5584" s="76" t="n">
        <v>1245000</v>
      </c>
      <c r="P5584" s="75" t="n">
        <v>21500</v>
      </c>
      <c r="Q5584" s="79" t="n">
        <v>45120</v>
      </c>
      <c r="AR5584">
        <f>IF($AU$2&lt;&gt;5,NA(),IF(D5584=D5583,0,IF(AND(D15085=D5584,D5585=D5584),O5584+O5585+O15085,IF(D5585=D5584,O5585+O5584,O5584))))</f>
        <v/>
      </c>
      <c r="AS5584">
        <f>IF($AU$2&lt;&gt;5,NA(),IF(D5584=D5583,0,IF(AND(D15085=D5584,D5585=D5584),P5584+P5585+P15085,IF(D5585=D5584,P5585+P5584,P5584))))</f>
        <v/>
      </c>
      <c r="AT5584">
        <f>AR5584-AS5584</f>
        <v/>
      </c>
    </row>
    <row r="5585" ht="15.75" customHeight="1" s="121">
      <c r="B5585">
        <f>D5585&amp;Q5585&amp;E5585</f>
        <v/>
      </c>
      <c r="C5585" s="73" t="inlineStr">
        <is>
          <t>FUTSTK</t>
        </is>
      </c>
      <c r="D5585" s="73" t="inlineStr">
        <is>
          <t>RELIANCE</t>
        </is>
      </c>
      <c r="E5585" s="78" t="n">
        <v>45197</v>
      </c>
      <c r="F5585" s="75" t="n">
        <v>0</v>
      </c>
      <c r="G5585" s="73" t="inlineStr">
        <is>
          <t>XX</t>
        </is>
      </c>
      <c r="H5585" s="75" t="n">
        <v>2779.8</v>
      </c>
      <c r="I5585" s="75" t="n">
        <v>2799</v>
      </c>
      <c r="J5585" s="75" t="n">
        <v>2745</v>
      </c>
      <c r="K5585" s="75" t="n">
        <v>2748.75</v>
      </c>
      <c r="L5585" s="75" t="n">
        <v>2748.75</v>
      </c>
      <c r="M5585" s="75" t="n">
        <v>379</v>
      </c>
      <c r="N5585" s="75" t="n">
        <v>2632.91</v>
      </c>
      <c r="O5585" s="75" t="n">
        <v>167500</v>
      </c>
      <c r="P5585" s="75" t="n">
        <v>-25750</v>
      </c>
      <c r="Q5585" s="79" t="n">
        <v>45120</v>
      </c>
      <c r="AR5585">
        <f>IF($AU$2&lt;&gt;5,NA(),IF(D5585=D5584,0,IF(AND(D15086=D5585,D5586=D5585),O5585+O5586+O15086,IF(D5586=D5585,O5586+O5585,O5585))))</f>
        <v/>
      </c>
      <c r="AS5585">
        <f>IF($AU$2&lt;&gt;5,NA(),IF(D5585=D5584,0,IF(AND(D15086=D5585,D5586=D5585),P5585+P5586+P15086,IF(D5586=D5585,P5586+P5585,P5585))))</f>
        <v/>
      </c>
      <c r="AT5585">
        <f>AR5585-AS5585</f>
        <v/>
      </c>
    </row>
    <row r="5586" ht="15.75" customHeight="1" s="121">
      <c r="B5586">
        <f>D5586&amp;Q5586&amp;E5586</f>
        <v/>
      </c>
      <c r="C5586" s="73" t="inlineStr">
        <is>
          <t>FUTSTK</t>
        </is>
      </c>
      <c r="D5586" s="73" t="inlineStr">
        <is>
          <t>SAIL</t>
        </is>
      </c>
      <c r="E5586" s="78" t="n">
        <v>45134</v>
      </c>
      <c r="F5586" s="75" t="n">
        <v>0</v>
      </c>
      <c r="G5586" s="73" t="inlineStr">
        <is>
          <t>XX</t>
        </is>
      </c>
      <c r="H5586" s="75" t="n">
        <v>90.59999999999999</v>
      </c>
      <c r="I5586" s="75" t="n">
        <v>91.8</v>
      </c>
      <c r="J5586" s="75" t="n">
        <v>89.55</v>
      </c>
      <c r="K5586" s="75" t="n">
        <v>90.25</v>
      </c>
      <c r="L5586" s="75" t="n">
        <v>90.25</v>
      </c>
      <c r="M5586" s="75" t="n">
        <v>3471</v>
      </c>
      <c r="N5586" s="75" t="n">
        <v>25228.22</v>
      </c>
      <c r="O5586" s="75" t="n">
        <v>91768000</v>
      </c>
      <c r="P5586" s="75" t="n">
        <v>-3992000</v>
      </c>
      <c r="Q5586" s="79" t="n">
        <v>45120</v>
      </c>
      <c r="AR5586">
        <f>IF($AU$2&lt;&gt;5,NA(),IF(D5586=D5585,0,IF(AND(D15087=D5586,D5587=D5586),O5586+O5587+O15087,IF(D5587=D5586,O5587+O5586,O5586))))</f>
        <v/>
      </c>
      <c r="AS5586">
        <f>IF($AU$2&lt;&gt;5,NA(),IF(D5586=D5585,0,IF(AND(D15087=D5586,D5587=D5586),P5586+P5587+P15087,IF(D5587=D5586,P5587+P5586,P5586))))</f>
        <v/>
      </c>
      <c r="AT5586">
        <f>AR5586-AS5586</f>
        <v/>
      </c>
    </row>
    <row r="5587" ht="15.75" customHeight="1" s="121">
      <c r="B5587">
        <f>D5587&amp;Q5587&amp;E5587</f>
        <v/>
      </c>
      <c r="C5587" s="73" t="inlineStr">
        <is>
          <t>FUTSTK</t>
        </is>
      </c>
      <c r="D5587" s="73" t="inlineStr">
        <is>
          <t>SAIL</t>
        </is>
      </c>
      <c r="E5587" s="78" t="n">
        <v>45169</v>
      </c>
      <c r="F5587" s="75" t="n">
        <v>0</v>
      </c>
      <c r="G5587" s="73" t="inlineStr">
        <is>
          <t>XX</t>
        </is>
      </c>
      <c r="H5587" s="75" t="n">
        <v>91.15000000000001</v>
      </c>
      <c r="I5587" s="75" t="n">
        <v>92.15000000000001</v>
      </c>
      <c r="J5587" s="75" t="n">
        <v>89.90000000000001</v>
      </c>
      <c r="K5587" s="75" t="n">
        <v>90.7</v>
      </c>
      <c r="L5587" s="75" t="n">
        <v>90.7</v>
      </c>
      <c r="M5587" s="75" t="n">
        <v>448</v>
      </c>
      <c r="N5587" s="75" t="n">
        <v>3269.39</v>
      </c>
      <c r="O5587" s="75" t="n">
        <v>10608000</v>
      </c>
      <c r="P5587" s="75" t="n">
        <v>720000</v>
      </c>
      <c r="Q5587" s="79" t="n">
        <v>45120</v>
      </c>
      <c r="AR5587">
        <f>IF($AU$2&lt;&gt;5,NA(),IF(D5587=D5586,0,IF(AND(D15088=D5587,D5588=D5587),O5587+O5588+O15088,IF(D5588=D5587,O5588+O5587,O5587))))</f>
        <v/>
      </c>
      <c r="AS5587">
        <f>IF($AU$2&lt;&gt;5,NA(),IF(D5587=D5586,0,IF(AND(D15088=D5587,D5588=D5587),P5587+P5588+P15088,IF(D5588=D5587,P5588+P5587,P5587))))</f>
        <v/>
      </c>
      <c r="AT5587">
        <f>AR5587-AS5587</f>
        <v/>
      </c>
    </row>
    <row r="5588" ht="15.75" customHeight="1" s="121">
      <c r="B5588">
        <f>D5588&amp;Q5588&amp;E5588</f>
        <v/>
      </c>
      <c r="C5588" s="73" t="inlineStr">
        <is>
          <t>FUTSTK</t>
        </is>
      </c>
      <c r="D5588" s="73" t="inlineStr">
        <is>
          <t>SAIL</t>
        </is>
      </c>
      <c r="E5588" s="78" t="n">
        <v>45197</v>
      </c>
      <c r="F5588" s="75" t="n">
        <v>0</v>
      </c>
      <c r="G5588" s="73" t="inlineStr">
        <is>
          <t>XX</t>
        </is>
      </c>
      <c r="H5588" s="75" t="n">
        <v>91.8</v>
      </c>
      <c r="I5588" s="75" t="n">
        <v>92.34999999999999</v>
      </c>
      <c r="J5588" s="75" t="n">
        <v>90.40000000000001</v>
      </c>
      <c r="K5588" s="75" t="n">
        <v>90.59999999999999</v>
      </c>
      <c r="L5588" s="75" t="n">
        <v>90.59999999999999</v>
      </c>
      <c r="M5588" s="75" t="n">
        <v>36</v>
      </c>
      <c r="N5588" s="75" t="n">
        <v>264.03</v>
      </c>
      <c r="O5588" s="75" t="n">
        <v>976000</v>
      </c>
      <c r="P5588" s="75" t="n">
        <v>24000</v>
      </c>
      <c r="Q5588" s="79" t="n">
        <v>45120</v>
      </c>
      <c r="AR5588">
        <f>IF($AU$2&lt;&gt;5,NA(),IF(D5588=D5587,0,IF(AND(D15089=D5588,D5589=D5588),O5588+O5589+O15089,IF(D5589=D5588,O5589+O5588,O5588))))</f>
        <v/>
      </c>
      <c r="AS5588">
        <f>IF($AU$2&lt;&gt;5,NA(),IF(D5588=D5587,0,IF(AND(D15089=D5588,D5589=D5588),P5588+P5589+P15089,IF(D5589=D5588,P5589+P5588,P5588))))</f>
        <v/>
      </c>
      <c r="AT5588">
        <f>AR5588-AS5588</f>
        <v/>
      </c>
    </row>
    <row r="5589" ht="15.75" customHeight="1" s="121">
      <c r="B5589">
        <f>D5589&amp;Q5589&amp;E5589</f>
        <v/>
      </c>
      <c r="C5589" s="73" t="inlineStr">
        <is>
          <t>FUTSTK</t>
        </is>
      </c>
      <c r="D5589" s="73" t="inlineStr">
        <is>
          <t>SBICARD</t>
        </is>
      </c>
      <c r="E5589" s="78" t="n">
        <v>45134</v>
      </c>
      <c r="F5589" s="75" t="n">
        <v>0</v>
      </c>
      <c r="G5589" s="73" t="inlineStr">
        <is>
          <t>XX</t>
        </is>
      </c>
      <c r="H5589" s="75" t="n">
        <v>844.1</v>
      </c>
      <c r="I5589" s="75" t="n">
        <v>851.4</v>
      </c>
      <c r="J5589" s="75" t="n">
        <v>829.1</v>
      </c>
      <c r="K5589" s="75" t="n">
        <v>834.15</v>
      </c>
      <c r="L5589" s="75" t="n">
        <v>834.15</v>
      </c>
      <c r="M5589" s="75" t="n">
        <v>2719</v>
      </c>
      <c r="N5589" s="75" t="n">
        <v>18330.23</v>
      </c>
      <c r="O5589" s="75" t="n">
        <v>9816000</v>
      </c>
      <c r="P5589" s="75" t="n">
        <v>365600</v>
      </c>
      <c r="Q5589" s="79" t="n">
        <v>45120</v>
      </c>
      <c r="AR5589">
        <f>IF($AU$2&lt;&gt;5,NA(),IF(D5589=D5588,0,IF(AND(D15090=D5589,D5590=D5589),O5589+O5590+O15090,IF(D5590=D5589,O5590+O5589,O5589))))</f>
        <v/>
      </c>
      <c r="AS5589">
        <f>IF($AU$2&lt;&gt;5,NA(),IF(D5589=D5588,0,IF(AND(D15090=D5589,D5590=D5589),P5589+P5590+P15090,IF(D5590=D5589,P5590+P5589,P5589))))</f>
        <v/>
      </c>
      <c r="AT5589">
        <f>AR5589-AS5589</f>
        <v/>
      </c>
    </row>
    <row r="5590" ht="15.75" customHeight="1" s="121">
      <c r="B5590">
        <f>D5590&amp;Q5590&amp;E5590</f>
        <v/>
      </c>
      <c r="C5590" s="73" t="inlineStr">
        <is>
          <t>FUTSTK</t>
        </is>
      </c>
      <c r="D5590" s="73" t="inlineStr">
        <is>
          <t>SBICARD</t>
        </is>
      </c>
      <c r="E5590" s="78" t="n">
        <v>45169</v>
      </c>
      <c r="F5590" s="75" t="n">
        <v>0</v>
      </c>
      <c r="G5590" s="73" t="inlineStr">
        <is>
          <t>XX</t>
        </is>
      </c>
      <c r="H5590" s="75" t="n">
        <v>844</v>
      </c>
      <c r="I5590" s="75" t="n">
        <v>849</v>
      </c>
      <c r="J5590" s="75" t="n">
        <v>828.6</v>
      </c>
      <c r="K5590" s="75" t="n">
        <v>832.6</v>
      </c>
      <c r="L5590" s="75" t="n">
        <v>832.6</v>
      </c>
      <c r="M5590" s="75" t="n">
        <v>428</v>
      </c>
      <c r="N5590" s="75" t="n">
        <v>2881.44</v>
      </c>
      <c r="O5590" s="75" t="n">
        <v>549600</v>
      </c>
      <c r="P5590" s="75" t="n">
        <v>128000</v>
      </c>
      <c r="Q5590" s="79" t="n">
        <v>45120</v>
      </c>
      <c r="AR5590">
        <f>IF($AU$2&lt;&gt;5,NA(),IF(D5590=D5589,0,IF(AND(D15091=D5590,D5591=D5590),O5590+O5591+O15091,IF(D5591=D5590,O5591+O5590,O5590))))</f>
        <v/>
      </c>
      <c r="AS5590">
        <f>IF($AU$2&lt;&gt;5,NA(),IF(D5590=D5589,0,IF(AND(D15091=D5590,D5591=D5590),P5590+P5591+P15091,IF(D5591=D5590,P5591+P5590,P5590))))</f>
        <v/>
      </c>
      <c r="AT5590">
        <f>AR5590-AS5590</f>
        <v/>
      </c>
    </row>
    <row r="5591" ht="15.75" customHeight="1" s="121">
      <c r="B5591">
        <f>D5591&amp;Q5591&amp;E5591</f>
        <v/>
      </c>
      <c r="C5591" s="73" t="inlineStr">
        <is>
          <t>FUTSTK</t>
        </is>
      </c>
      <c r="D5591" s="73" t="inlineStr">
        <is>
          <t>SBICARD</t>
        </is>
      </c>
      <c r="E5591" s="78" t="n">
        <v>45197</v>
      </c>
      <c r="F5591" s="75" t="n">
        <v>0</v>
      </c>
      <c r="G5591" s="73" t="inlineStr">
        <is>
          <t>XX</t>
        </is>
      </c>
      <c r="H5591" s="75" t="n">
        <v>847</v>
      </c>
      <c r="I5591" s="75" t="n">
        <v>848.15</v>
      </c>
      <c r="J5591" s="75" t="n">
        <v>828</v>
      </c>
      <c r="K5591" s="75" t="n">
        <v>832.4</v>
      </c>
      <c r="L5591" s="75" t="n">
        <v>832.4</v>
      </c>
      <c r="M5591" s="75" t="n">
        <v>28</v>
      </c>
      <c r="N5591" s="75" t="n">
        <v>188.47</v>
      </c>
      <c r="O5591" s="75" t="n">
        <v>89600</v>
      </c>
      <c r="P5591" s="75" t="n">
        <v>14400</v>
      </c>
      <c r="Q5591" s="79" t="n">
        <v>45120</v>
      </c>
      <c r="AR5591">
        <f>IF($AU$2&lt;&gt;5,NA(),IF(D5591=D5590,0,IF(AND(D15092=D5591,D5592=D5591),O5591+O5592+O15092,IF(D5592=D5591,O5592+O5591,O5591))))</f>
        <v/>
      </c>
      <c r="AS5591">
        <f>IF($AU$2&lt;&gt;5,NA(),IF(D5591=D5590,0,IF(AND(D15092=D5591,D5592=D5591),P5591+P5592+P15092,IF(D5592=D5591,P5592+P5591,P5591))))</f>
        <v/>
      </c>
      <c r="AT5591">
        <f>AR5591-AS5591</f>
        <v/>
      </c>
    </row>
    <row r="5592" ht="15.75" customHeight="1" s="121">
      <c r="B5592">
        <f>D5592&amp;Q5592&amp;E5592</f>
        <v/>
      </c>
      <c r="C5592" s="73" t="inlineStr">
        <is>
          <t>FUTSTK</t>
        </is>
      </c>
      <c r="D5592" s="73" t="inlineStr">
        <is>
          <t>SBILIFE</t>
        </is>
      </c>
      <c r="E5592" s="78" t="n">
        <v>45134</v>
      </c>
      <c r="F5592" s="75" t="n">
        <v>0</v>
      </c>
      <c r="G5592" s="73" t="inlineStr">
        <is>
          <t>XX</t>
        </is>
      </c>
      <c r="H5592" s="75" t="n">
        <v>1314.4</v>
      </c>
      <c r="I5592" s="75" t="n">
        <v>1337.3</v>
      </c>
      <c r="J5592" s="75" t="n">
        <v>1308.05</v>
      </c>
      <c r="K5592" s="75" t="n">
        <v>1316.75</v>
      </c>
      <c r="L5592" s="75" t="n">
        <v>1316.75</v>
      </c>
      <c r="M5592" s="75" t="n">
        <v>2508</v>
      </c>
      <c r="N5592" s="75" t="n">
        <v>24888.52</v>
      </c>
      <c r="O5592" s="75" t="n">
        <v>8391000</v>
      </c>
      <c r="P5592" s="75" t="n">
        <v>-750</v>
      </c>
      <c r="Q5592" s="79" t="n">
        <v>45120</v>
      </c>
      <c r="AR5592">
        <f>IF($AU$2&lt;&gt;5,NA(),IF(D5592=D5591,0,IF(AND(D15093=D5592,D5593=D5592),O5592+O5593+O15093,IF(D5593=D5592,O5593+O5592,O5592))))</f>
        <v/>
      </c>
      <c r="AS5592">
        <f>IF($AU$2&lt;&gt;5,NA(),IF(D5592=D5591,0,IF(AND(D15093=D5592,D5593=D5592),P5592+P5593+P15093,IF(D5593=D5592,P5593+P5592,P5592))))</f>
        <v/>
      </c>
      <c r="AT5592">
        <f>AR5592-AS5592</f>
        <v/>
      </c>
    </row>
    <row r="5593" ht="15.75" customHeight="1" s="121">
      <c r="B5593">
        <f>D5593&amp;Q5593&amp;E5593</f>
        <v/>
      </c>
      <c r="C5593" s="73" t="inlineStr">
        <is>
          <t>FUTSTK</t>
        </is>
      </c>
      <c r="D5593" s="73" t="inlineStr">
        <is>
          <t>SBILIFE</t>
        </is>
      </c>
      <c r="E5593" s="78" t="n">
        <v>45169</v>
      </c>
      <c r="F5593" s="75" t="n">
        <v>0</v>
      </c>
      <c r="G5593" s="73" t="inlineStr">
        <is>
          <t>XX</t>
        </is>
      </c>
      <c r="H5593" s="75" t="n">
        <v>1321.45</v>
      </c>
      <c r="I5593" s="75" t="n">
        <v>1345.5</v>
      </c>
      <c r="J5593" s="75" t="n">
        <v>1319</v>
      </c>
      <c r="K5593" s="75" t="n">
        <v>1324.7</v>
      </c>
      <c r="L5593" s="75" t="n">
        <v>1324.7</v>
      </c>
      <c r="M5593" s="75" t="n">
        <v>107</v>
      </c>
      <c r="N5593" s="75" t="n">
        <v>1070.73</v>
      </c>
      <c r="O5593" s="75" t="n">
        <v>66000</v>
      </c>
      <c r="P5593" s="75" t="n">
        <v>9750</v>
      </c>
      <c r="Q5593" s="79" t="n">
        <v>45120</v>
      </c>
      <c r="AR5593">
        <f>IF($AU$2&lt;&gt;5,NA(),IF(D5593=D5592,0,IF(AND(D15094=D5593,D5594=D5593),O5593+O5594+O15094,IF(D5594=D5593,O5594+O5593,O5593))))</f>
        <v/>
      </c>
      <c r="AS5593">
        <f>IF($AU$2&lt;&gt;5,NA(),IF(D5593=D5592,0,IF(AND(D15094=D5593,D5594=D5593),P5593+P5594+P15094,IF(D5594=D5593,P5594+P5593,P5593))))</f>
        <v/>
      </c>
      <c r="AT5593">
        <f>AR5593-AS5593</f>
        <v/>
      </c>
    </row>
    <row r="5594" ht="15.75" customHeight="1" s="121">
      <c r="B5594">
        <f>D5594&amp;Q5594&amp;E5594</f>
        <v/>
      </c>
      <c r="C5594" s="73" t="inlineStr">
        <is>
          <t>FUTSTK</t>
        </is>
      </c>
      <c r="D5594" s="73" t="inlineStr">
        <is>
          <t>SBILIFE</t>
        </is>
      </c>
      <c r="E5594" s="78" t="n">
        <v>45197</v>
      </c>
      <c r="F5594" s="75" t="n">
        <v>0</v>
      </c>
      <c r="G5594" s="73" t="inlineStr">
        <is>
          <t>XX</t>
        </is>
      </c>
      <c r="H5594" s="75" t="n">
        <v>1350.1</v>
      </c>
      <c r="I5594" s="75" t="n">
        <v>1350.1</v>
      </c>
      <c r="J5594" s="75" t="n">
        <v>1350.1</v>
      </c>
      <c r="K5594" s="75" t="n">
        <v>1350.1</v>
      </c>
      <c r="L5594" s="75" t="n">
        <v>1333.85</v>
      </c>
      <c r="M5594" s="75" t="n">
        <v>1</v>
      </c>
      <c r="N5594" s="75" t="n">
        <v>10.12</v>
      </c>
      <c r="O5594" s="75" t="n">
        <v>2250</v>
      </c>
      <c r="P5594" s="75" t="n">
        <v>-750</v>
      </c>
      <c r="Q5594" s="79" t="n">
        <v>45120</v>
      </c>
      <c r="AR5594">
        <f>IF($AU$2&lt;&gt;5,NA(),IF(D5594=D5593,0,IF(AND(D15095=D5594,D5595=D5594),O5594+O5595+O15095,IF(D5595=D5594,O5595+O5594,O5594))))</f>
        <v/>
      </c>
      <c r="AS5594">
        <f>IF($AU$2&lt;&gt;5,NA(),IF(D5594=D5593,0,IF(AND(D15095=D5594,D5595=D5594),P5594+P5595+P15095,IF(D5595=D5594,P5595+P5594,P5594))))</f>
        <v/>
      </c>
      <c r="AT5594">
        <f>AR5594-AS5594</f>
        <v/>
      </c>
    </row>
    <row r="5595" ht="15.75" customHeight="1" s="121">
      <c r="B5595">
        <f>D5595&amp;Q5595&amp;E5595</f>
        <v/>
      </c>
      <c r="C5595" s="73" t="inlineStr">
        <is>
          <t>FUTSTK</t>
        </is>
      </c>
      <c r="D5595" s="73" t="inlineStr">
        <is>
          <t>SBIN</t>
        </is>
      </c>
      <c r="E5595" s="78" t="n">
        <v>45134</v>
      </c>
      <c r="F5595" s="75" t="n">
        <v>0</v>
      </c>
      <c r="G5595" s="73" t="inlineStr">
        <is>
          <t>XX</t>
        </is>
      </c>
      <c r="H5595" s="75" t="n">
        <v>595.15</v>
      </c>
      <c r="I5595" s="75" t="n">
        <v>599</v>
      </c>
      <c r="J5595" s="75" t="n">
        <v>584.1</v>
      </c>
      <c r="K5595" s="75" t="n">
        <v>586.4</v>
      </c>
      <c r="L5595" s="75" t="n">
        <v>586.4</v>
      </c>
      <c r="M5595" s="75" t="n">
        <v>22659</v>
      </c>
      <c r="N5595" s="75" t="n">
        <v>201033.6</v>
      </c>
      <c r="O5595" s="75" t="n">
        <v>73810500</v>
      </c>
      <c r="P5595" s="75" t="n">
        <v>-1006500</v>
      </c>
      <c r="Q5595" s="79" t="n">
        <v>45120</v>
      </c>
      <c r="AR5595">
        <f>IF($AU$2&lt;&gt;5,NA(),IF(D5595=D5594,0,IF(AND(D15096=D5595,D5596=D5595),O5595+O5596+O15096,IF(D5596=D5595,O5596+O5595,O5595))))</f>
        <v/>
      </c>
      <c r="AS5595">
        <f>IF($AU$2&lt;&gt;5,NA(),IF(D5595=D5594,0,IF(AND(D15096=D5595,D5596=D5595),P5595+P5596+P15096,IF(D5596=D5595,P5596+P5595,P5595))))</f>
        <v/>
      </c>
      <c r="AT5595">
        <f>AR5595-AS5595</f>
        <v/>
      </c>
    </row>
    <row r="5596" ht="15.75" customHeight="1" s="121">
      <c r="B5596">
        <f>D5596&amp;Q5596&amp;E5596</f>
        <v/>
      </c>
      <c r="C5596" s="73" t="inlineStr">
        <is>
          <t>FUTSTK</t>
        </is>
      </c>
      <c r="D5596" s="73" t="inlineStr">
        <is>
          <t>SBIN</t>
        </is>
      </c>
      <c r="E5596" s="78" t="n">
        <v>45169</v>
      </c>
      <c r="F5596" s="75" t="n">
        <v>0</v>
      </c>
      <c r="G5596" s="73" t="inlineStr">
        <is>
          <t>XX</t>
        </is>
      </c>
      <c r="H5596" s="75" t="n">
        <v>599</v>
      </c>
      <c r="I5596" s="75" t="n">
        <v>602.6</v>
      </c>
      <c r="J5596" s="75" t="n">
        <v>588.5</v>
      </c>
      <c r="K5596" s="75" t="n">
        <v>590.5</v>
      </c>
      <c r="L5596" s="75" t="n">
        <v>590.5</v>
      </c>
      <c r="M5596" s="75" t="n">
        <v>1548</v>
      </c>
      <c r="N5596" s="75" t="n">
        <v>13829.37</v>
      </c>
      <c r="O5596" s="75" t="n">
        <v>2905500</v>
      </c>
      <c r="P5596" s="75" t="n">
        <v>427500</v>
      </c>
      <c r="Q5596" s="79" t="n">
        <v>45120</v>
      </c>
      <c r="AR5596">
        <f>IF($AU$2&lt;&gt;5,NA(),IF(D5596=D5595,0,IF(AND(D15097=D5596,D5597=D5596),O5596+O5597+O15097,IF(D5597=D5596,O5597+O5596,O5596))))</f>
        <v/>
      </c>
      <c r="AS5596">
        <f>IF($AU$2&lt;&gt;5,NA(),IF(D5596=D5595,0,IF(AND(D15097=D5596,D5597=D5596),P5596+P5597+P15097,IF(D5597=D5596,P5597+P5596,P5596))))</f>
        <v/>
      </c>
      <c r="AT5596">
        <f>AR5596-AS5596</f>
        <v/>
      </c>
    </row>
    <row r="5597" ht="15.75" customHeight="1" s="121">
      <c r="B5597">
        <f>D5597&amp;Q5597&amp;E5597</f>
        <v/>
      </c>
      <c r="C5597" s="73" t="inlineStr">
        <is>
          <t>FUTSTK</t>
        </is>
      </c>
      <c r="D5597" s="73" t="inlineStr">
        <is>
          <t>SBIN</t>
        </is>
      </c>
      <c r="E5597" s="78" t="n">
        <v>45197</v>
      </c>
      <c r="F5597" s="75" t="n">
        <v>0</v>
      </c>
      <c r="G5597" s="73" t="inlineStr">
        <is>
          <t>XX</t>
        </is>
      </c>
      <c r="H5597" s="75" t="n">
        <v>603</v>
      </c>
      <c r="I5597" s="75" t="n">
        <v>606.5</v>
      </c>
      <c r="J5597" s="75" t="n">
        <v>592.65</v>
      </c>
      <c r="K5597" s="75" t="n">
        <v>594.65</v>
      </c>
      <c r="L5597" s="75" t="n">
        <v>594.65</v>
      </c>
      <c r="M5597" s="75" t="n">
        <v>170</v>
      </c>
      <c r="N5597" s="75" t="n">
        <v>1527</v>
      </c>
      <c r="O5597" s="75" t="n">
        <v>304500</v>
      </c>
      <c r="P5597" s="75" t="n">
        <v>52500</v>
      </c>
      <c r="Q5597" s="79" t="n">
        <v>45120</v>
      </c>
      <c r="AR5597">
        <f>IF($AU$2&lt;&gt;5,NA(),IF(D5597=D5596,0,IF(AND(D15098=D5597,D5598=D5597),O5597+O5598+O15098,IF(D5598=D5597,O5598+O5597,O5597))))</f>
        <v/>
      </c>
      <c r="AS5597">
        <f>IF($AU$2&lt;&gt;5,NA(),IF(D5597=D5596,0,IF(AND(D15098=D5597,D5598=D5597),P5597+P5598+P15098,IF(D5598=D5597,P5598+P5597,P5597))))</f>
        <v/>
      </c>
      <c r="AT5597">
        <f>AR5597-AS5597</f>
        <v/>
      </c>
    </row>
    <row r="5598" ht="15.75" customHeight="1" s="121">
      <c r="B5598">
        <f>D5598&amp;Q5598&amp;E5598</f>
        <v/>
      </c>
      <c r="C5598" s="73" t="inlineStr">
        <is>
          <t>FUTSTK</t>
        </is>
      </c>
      <c r="D5598" s="73" t="inlineStr">
        <is>
          <t>SHREECEM</t>
        </is>
      </c>
      <c r="E5598" s="78" t="n">
        <v>45134</v>
      </c>
      <c r="F5598" s="75" t="n">
        <v>0</v>
      </c>
      <c r="G5598" s="73" t="inlineStr">
        <is>
          <t>XX</t>
        </is>
      </c>
      <c r="H5598" s="75" t="n">
        <v>24632.9</v>
      </c>
      <c r="I5598" s="75" t="n">
        <v>24633.25</v>
      </c>
      <c r="J5598" s="75" t="n">
        <v>24107.5</v>
      </c>
      <c r="K5598" s="75" t="n">
        <v>24245.15</v>
      </c>
      <c r="L5598" s="75" t="n">
        <v>24245.15</v>
      </c>
      <c r="M5598" s="75" t="n">
        <v>2557</v>
      </c>
      <c r="N5598" s="75" t="n">
        <v>15579.08</v>
      </c>
      <c r="O5598" s="75" t="n">
        <v>254575</v>
      </c>
      <c r="P5598" s="75" t="n">
        <v>2225</v>
      </c>
      <c r="Q5598" s="79" t="n">
        <v>45120</v>
      </c>
      <c r="AR5598">
        <f>IF($AU$2&lt;&gt;5,NA(),IF(D5598=D5597,0,IF(AND(D15099=D5598,D5599=D5598),O5598+O5599+O15099,IF(D5599=D5598,O5599+O5598,O5598))))</f>
        <v/>
      </c>
      <c r="AS5598">
        <f>IF($AU$2&lt;&gt;5,NA(),IF(D5598=D5597,0,IF(AND(D15099=D5598,D5599=D5598),P5598+P5599+P15099,IF(D5599=D5598,P5599+P5598,P5598))))</f>
        <v/>
      </c>
      <c r="AT5598">
        <f>AR5598-AS5598</f>
        <v/>
      </c>
    </row>
    <row r="5599" ht="15.75" customHeight="1" s="121">
      <c r="B5599">
        <f>D5599&amp;Q5599&amp;E5599</f>
        <v/>
      </c>
      <c r="C5599" s="73" t="inlineStr">
        <is>
          <t>FUTSTK</t>
        </is>
      </c>
      <c r="D5599" s="73" t="inlineStr">
        <is>
          <t>SHREECEM</t>
        </is>
      </c>
      <c r="E5599" s="78" t="n">
        <v>45169</v>
      </c>
      <c r="F5599" s="75" t="n">
        <v>0</v>
      </c>
      <c r="G5599" s="73" t="inlineStr">
        <is>
          <t>XX</t>
        </is>
      </c>
      <c r="H5599" s="75" t="n">
        <v>24410</v>
      </c>
      <c r="I5599" s="75" t="n">
        <v>24650.2</v>
      </c>
      <c r="J5599" s="75" t="n">
        <v>24216.65</v>
      </c>
      <c r="K5599" s="75" t="n">
        <v>24308.9</v>
      </c>
      <c r="L5599" s="75" t="n">
        <v>24308.9</v>
      </c>
      <c r="M5599" s="75" t="n">
        <v>65</v>
      </c>
      <c r="N5599" s="75" t="n">
        <v>396.74</v>
      </c>
      <c r="O5599" s="75" t="n">
        <v>2700</v>
      </c>
      <c r="P5599" s="75" t="n">
        <v>-200</v>
      </c>
      <c r="Q5599" s="79" t="n">
        <v>45120</v>
      </c>
      <c r="AR5599">
        <f>IF($AU$2&lt;&gt;5,NA(),IF(D5599=D5598,0,IF(AND(D15100=D5599,D5600=D5599),O5599+O5600+O15100,IF(D5600=D5599,O5600+O5599,O5599))))</f>
        <v/>
      </c>
      <c r="AS5599">
        <f>IF($AU$2&lt;&gt;5,NA(),IF(D5599=D5598,0,IF(AND(D15100=D5599,D5600=D5599),P5599+P5600+P15100,IF(D5600=D5599,P5600+P5599,P5599))))</f>
        <v/>
      </c>
      <c r="AT5599">
        <f>AR5599-AS5599</f>
        <v/>
      </c>
    </row>
    <row r="5600" ht="15.75" customHeight="1" s="121">
      <c r="B5600">
        <f>D5600&amp;Q5600&amp;E5600</f>
        <v/>
      </c>
      <c r="C5600" s="73" t="inlineStr">
        <is>
          <t>FUTSTK</t>
        </is>
      </c>
      <c r="D5600" s="73" t="inlineStr">
        <is>
          <t>SHREECEM</t>
        </is>
      </c>
      <c r="E5600" s="78" t="n">
        <v>45197</v>
      </c>
      <c r="F5600" s="75" t="n">
        <v>0</v>
      </c>
      <c r="G5600" s="73" t="inlineStr">
        <is>
          <t>XX</t>
        </is>
      </c>
      <c r="H5600" s="75" t="n">
        <v>24540</v>
      </c>
      <c r="I5600" s="75" t="n">
        <v>24600</v>
      </c>
      <c r="J5600" s="75" t="n">
        <v>24323.95</v>
      </c>
      <c r="K5600" s="75" t="n">
        <v>24323.95</v>
      </c>
      <c r="L5600" s="75" t="n">
        <v>24517.75</v>
      </c>
      <c r="M5600" s="75" t="n">
        <v>18</v>
      </c>
      <c r="N5600" s="75" t="n">
        <v>110.2</v>
      </c>
      <c r="O5600" s="75" t="n">
        <v>475</v>
      </c>
      <c r="P5600" s="75" t="n">
        <v>25</v>
      </c>
      <c r="Q5600" s="79" t="n">
        <v>45120</v>
      </c>
      <c r="AR5600">
        <f>IF($AU$2&lt;&gt;5,NA(),IF(D5600=D5599,0,IF(AND(D15101=D5600,D5601=D5600),O5600+O5601+O15101,IF(D5601=D5600,O5601+O5600,O5600))))</f>
        <v/>
      </c>
      <c r="AS5600">
        <f>IF($AU$2&lt;&gt;5,NA(),IF(D5600=D5599,0,IF(AND(D15101=D5600,D5601=D5600),P5600+P5601+P15101,IF(D5601=D5600,P5601+P5600,P5600))))</f>
        <v/>
      </c>
      <c r="AT5600">
        <f>AR5600-AS5600</f>
        <v/>
      </c>
    </row>
    <row r="5601" ht="15.75" customHeight="1" s="121">
      <c r="B5601">
        <f>D5601&amp;Q5601&amp;E5601</f>
        <v/>
      </c>
      <c r="C5601" s="73" t="inlineStr">
        <is>
          <t>FUTSTK</t>
        </is>
      </c>
      <c r="D5601" s="73" t="inlineStr">
        <is>
          <t>SHRIRAMFIN</t>
        </is>
      </c>
      <c r="E5601" s="78" t="n">
        <v>45134</v>
      </c>
      <c r="F5601" s="75" t="n">
        <v>0</v>
      </c>
      <c r="G5601" s="73" t="inlineStr">
        <is>
          <t>XX</t>
        </is>
      </c>
      <c r="H5601" s="75" t="n">
        <v>1825.75</v>
      </c>
      <c r="I5601" s="75" t="n">
        <v>1835</v>
      </c>
      <c r="J5601" s="75" t="n">
        <v>1785.65</v>
      </c>
      <c r="K5601" s="75" t="n">
        <v>1793.25</v>
      </c>
      <c r="L5601" s="75" t="n">
        <v>1793.25</v>
      </c>
      <c r="M5601" s="75" t="n">
        <v>3171</v>
      </c>
      <c r="N5601" s="75" t="n">
        <v>34505.72</v>
      </c>
      <c r="O5601" s="75" t="n">
        <v>5905200</v>
      </c>
      <c r="P5601" s="75" t="n">
        <v>51600</v>
      </c>
      <c r="Q5601" s="79" t="n">
        <v>45120</v>
      </c>
      <c r="AR5601">
        <f>IF($AU$2&lt;&gt;5,NA(),IF(D5601=D5600,0,IF(AND(D15102=D5601,D5602=D5601),O5601+O5602+O15102,IF(D5602=D5601,O5602+O5601,O5601))))</f>
        <v/>
      </c>
      <c r="AS5601">
        <f>IF($AU$2&lt;&gt;5,NA(),IF(D5601=D5600,0,IF(AND(D15102=D5601,D5602=D5601),P5601+P5602+P15102,IF(D5602=D5601,P5602+P5601,P5601))))</f>
        <v/>
      </c>
      <c r="AT5601">
        <f>AR5601-AS5601</f>
        <v/>
      </c>
    </row>
    <row r="5602" ht="15.75" customHeight="1" s="121">
      <c r="B5602">
        <f>D5602&amp;Q5602&amp;E5602</f>
        <v/>
      </c>
      <c r="C5602" s="73" t="inlineStr">
        <is>
          <t>FUTSTK</t>
        </is>
      </c>
      <c r="D5602" s="73" t="inlineStr">
        <is>
          <t>SHRIRAMFIN</t>
        </is>
      </c>
      <c r="E5602" s="78" t="n">
        <v>45169</v>
      </c>
      <c r="F5602" s="75" t="n">
        <v>0</v>
      </c>
      <c r="G5602" s="73" t="inlineStr">
        <is>
          <t>XX</t>
        </is>
      </c>
      <c r="H5602" s="75" t="n">
        <v>1820.95</v>
      </c>
      <c r="I5602" s="75" t="n">
        <v>1836.25</v>
      </c>
      <c r="J5602" s="75" t="n">
        <v>1795</v>
      </c>
      <c r="K5602" s="75" t="n">
        <v>1798.25</v>
      </c>
      <c r="L5602" s="75" t="n">
        <v>1798.25</v>
      </c>
      <c r="M5602" s="75" t="n">
        <v>63</v>
      </c>
      <c r="N5602" s="75" t="n">
        <v>687.74</v>
      </c>
      <c r="O5602" s="75" t="n">
        <v>53400</v>
      </c>
      <c r="P5602" s="75" t="n">
        <v>2400</v>
      </c>
      <c r="Q5602" s="79" t="n">
        <v>45120</v>
      </c>
      <c r="AR5602">
        <f>IF($AU$2&lt;&gt;5,NA(),IF(D5602=D5601,0,IF(AND(D15103=D5602,D5603=D5602),O5602+O5603+O15103,IF(D5603=D5602,O5603+O5602,O5602))))</f>
        <v/>
      </c>
      <c r="AS5602">
        <f>IF($AU$2&lt;&gt;5,NA(),IF(D5602=D5601,0,IF(AND(D15103=D5602,D5603=D5602),P5602+P5603+P15103,IF(D5603=D5602,P5603+P5602,P5602))))</f>
        <v/>
      </c>
      <c r="AT5602">
        <f>AR5602-AS5602</f>
        <v/>
      </c>
    </row>
    <row r="5603" ht="15.75" customHeight="1" s="121">
      <c r="B5603">
        <f>D5603&amp;Q5603&amp;E5603</f>
        <v/>
      </c>
      <c r="C5603" s="73" t="inlineStr">
        <is>
          <t>FUTSTK</t>
        </is>
      </c>
      <c r="D5603" s="73" t="inlineStr">
        <is>
          <t>SHRIRAMFIN</t>
        </is>
      </c>
      <c r="E5603" s="78" t="n">
        <v>45197</v>
      </c>
      <c r="F5603" s="75" t="n">
        <v>0</v>
      </c>
      <c r="G5603" s="73" t="inlineStr">
        <is>
          <t>XX</t>
        </is>
      </c>
      <c r="H5603" s="75" t="n">
        <v>1840.5</v>
      </c>
      <c r="I5603" s="75" t="n">
        <v>1840.5</v>
      </c>
      <c r="J5603" s="75" t="n">
        <v>1840</v>
      </c>
      <c r="K5603" s="75" t="n">
        <v>1840</v>
      </c>
      <c r="L5603" s="75" t="n">
        <v>1816.05</v>
      </c>
      <c r="M5603" s="75" t="n">
        <v>2</v>
      </c>
      <c r="N5603" s="75" t="n">
        <v>22.08</v>
      </c>
      <c r="O5603" s="75" t="n">
        <v>1200</v>
      </c>
      <c r="P5603" s="75" t="n">
        <v>0</v>
      </c>
      <c r="Q5603" s="79" t="n">
        <v>45120</v>
      </c>
      <c r="AR5603">
        <f>IF($AU$2&lt;&gt;5,NA(),IF(D5603=D5602,0,IF(AND(D15104=D5603,D5604=D5603),O5603+O5604+O15104,IF(D5604=D5603,O5604+O5603,O5603))))</f>
        <v/>
      </c>
      <c r="AS5603">
        <f>IF($AU$2&lt;&gt;5,NA(),IF(D5603=D5602,0,IF(AND(D15104=D5603,D5604=D5603),P5603+P5604+P15104,IF(D5604=D5603,P5604+P5603,P5603))))</f>
        <v/>
      </c>
      <c r="AT5603">
        <f>AR5603-AS5603</f>
        <v/>
      </c>
    </row>
    <row r="5604" ht="15.75" customHeight="1" s="121">
      <c r="B5604">
        <f>D5604&amp;Q5604&amp;E5604</f>
        <v/>
      </c>
      <c r="C5604" s="73" t="inlineStr">
        <is>
          <t>FUTSTK</t>
        </is>
      </c>
      <c r="D5604" s="73" t="inlineStr">
        <is>
          <t>SIEMENS</t>
        </is>
      </c>
      <c r="E5604" s="78" t="n">
        <v>45134</v>
      </c>
      <c r="F5604" s="75" t="n">
        <v>0</v>
      </c>
      <c r="G5604" s="73" t="inlineStr">
        <is>
          <t>XX</t>
        </is>
      </c>
      <c r="H5604" s="75" t="n">
        <v>3837.65</v>
      </c>
      <c r="I5604" s="75" t="n">
        <v>3858.8</v>
      </c>
      <c r="J5604" s="75" t="n">
        <v>3715.85</v>
      </c>
      <c r="K5604" s="75" t="n">
        <v>3737.95</v>
      </c>
      <c r="L5604" s="75" t="n">
        <v>3737.95</v>
      </c>
      <c r="M5604" s="75" t="n">
        <v>3047</v>
      </c>
      <c r="N5604" s="75" t="n">
        <v>31700.47</v>
      </c>
      <c r="O5604" s="75" t="n">
        <v>1665125</v>
      </c>
      <c r="P5604" s="75" t="n">
        <v>19800</v>
      </c>
      <c r="Q5604" s="79" t="n">
        <v>45120</v>
      </c>
      <c r="AR5604">
        <f>IF($AU$2&lt;&gt;5,NA(),IF(D5604=D5603,0,IF(AND(D15105=D5604,D5605=D5604),O5604+O5605+O15105,IF(D5605=D5604,O5605+O5604,O5604))))</f>
        <v/>
      </c>
      <c r="AS5604">
        <f>IF($AU$2&lt;&gt;5,NA(),IF(D5604=D5603,0,IF(AND(D15105=D5604,D5605=D5604),P5604+P5605+P15105,IF(D5605=D5604,P5605+P5604,P5604))))</f>
        <v/>
      </c>
      <c r="AT5604">
        <f>AR5604-AS5604</f>
        <v/>
      </c>
    </row>
    <row r="5605" ht="15.75" customHeight="1" s="121">
      <c r="B5605">
        <f>D5605&amp;Q5605&amp;E5605</f>
        <v/>
      </c>
      <c r="C5605" s="73" t="inlineStr">
        <is>
          <t>FUTSTK</t>
        </is>
      </c>
      <c r="D5605" s="73" t="inlineStr">
        <is>
          <t>SIEMENS</t>
        </is>
      </c>
      <c r="E5605" s="78" t="n">
        <v>45169</v>
      </c>
      <c r="F5605" s="75" t="n">
        <v>0</v>
      </c>
      <c r="G5605" s="73" t="inlineStr">
        <is>
          <t>XX</t>
        </is>
      </c>
      <c r="H5605" s="75" t="n">
        <v>3860</v>
      </c>
      <c r="I5605" s="75" t="n">
        <v>3875.95</v>
      </c>
      <c r="J5605" s="75" t="n">
        <v>3744.15</v>
      </c>
      <c r="K5605" s="75" t="n">
        <v>3758.35</v>
      </c>
      <c r="L5605" s="75" t="n">
        <v>3758.35</v>
      </c>
      <c r="M5605" s="75" t="n">
        <v>168</v>
      </c>
      <c r="N5605" s="75" t="n">
        <v>1754.92</v>
      </c>
      <c r="O5605" s="75" t="n">
        <v>56375</v>
      </c>
      <c r="P5605" s="75" t="n">
        <v>275</v>
      </c>
      <c r="Q5605" s="79" t="n">
        <v>45120</v>
      </c>
      <c r="AR5605">
        <f>IF($AU$2&lt;&gt;5,NA(),IF(D5605=D5604,0,IF(AND(D15106=D5605,D5606=D5605),O5605+O5606+O15106,IF(D5606=D5605,O5606+O5605,O5605))))</f>
        <v/>
      </c>
      <c r="AS5605">
        <f>IF($AU$2&lt;&gt;5,NA(),IF(D5605=D5604,0,IF(AND(D15106=D5605,D5606=D5605),P5605+P5606+P15106,IF(D5606=D5605,P5606+P5605,P5605))))</f>
        <v/>
      </c>
      <c r="AT5605">
        <f>AR5605-AS5605</f>
        <v/>
      </c>
    </row>
    <row r="5606" ht="15.75" customHeight="1" s="121">
      <c r="B5606">
        <f>D5606&amp;Q5606&amp;E5606</f>
        <v/>
      </c>
      <c r="C5606" s="73" t="inlineStr">
        <is>
          <t>FUTSTK</t>
        </is>
      </c>
      <c r="D5606" s="73" t="inlineStr">
        <is>
          <t>SIEMENS</t>
        </is>
      </c>
      <c r="E5606" s="78" t="n">
        <v>45197</v>
      </c>
      <c r="F5606" s="75" t="n">
        <v>0</v>
      </c>
      <c r="G5606" s="73" t="inlineStr">
        <is>
          <t>XX</t>
        </is>
      </c>
      <c r="H5606" s="75" t="n">
        <v>3900</v>
      </c>
      <c r="I5606" s="75" t="n">
        <v>3900</v>
      </c>
      <c r="J5606" s="75" t="n">
        <v>3773</v>
      </c>
      <c r="K5606" s="75" t="n">
        <v>3779.55</v>
      </c>
      <c r="L5606" s="75" t="n">
        <v>3779.55</v>
      </c>
      <c r="M5606" s="75" t="n">
        <v>18</v>
      </c>
      <c r="N5606" s="75" t="n">
        <v>187.89</v>
      </c>
      <c r="O5606" s="75" t="n">
        <v>4675</v>
      </c>
      <c r="P5606" s="75" t="n">
        <v>550</v>
      </c>
      <c r="Q5606" s="79" t="n">
        <v>45120</v>
      </c>
      <c r="AR5606">
        <f>IF($AU$2&lt;&gt;5,NA(),IF(D5606=D5605,0,IF(AND(D15107=D5606,D5607=D5606),O5606+O5607+O15107,IF(D5607=D5606,O5607+O5606,O5606))))</f>
        <v/>
      </c>
      <c r="AS5606">
        <f>IF($AU$2&lt;&gt;5,NA(),IF(D5606=D5605,0,IF(AND(D15107=D5606,D5607=D5606),P5606+P5607+P15107,IF(D5607=D5606,P5607+P5606,P5606))))</f>
        <v/>
      </c>
      <c r="AT5606">
        <f>AR5606-AS5606</f>
        <v/>
      </c>
    </row>
    <row r="5607" ht="15.75" customHeight="1" s="121">
      <c r="B5607">
        <f>D5607&amp;Q5607&amp;E5607</f>
        <v/>
      </c>
      <c r="C5607" s="73" t="inlineStr">
        <is>
          <t>FUTSTK</t>
        </is>
      </c>
      <c r="D5607" s="73" t="inlineStr">
        <is>
          <t>SRF</t>
        </is>
      </c>
      <c r="E5607" s="78" t="n">
        <v>45134</v>
      </c>
      <c r="F5607" s="75" t="n">
        <v>0</v>
      </c>
      <c r="G5607" s="73" t="inlineStr">
        <is>
          <t>XX</t>
        </is>
      </c>
      <c r="H5607" s="75" t="n">
        <v>2223.85</v>
      </c>
      <c r="I5607" s="75" t="n">
        <v>2230</v>
      </c>
      <c r="J5607" s="75" t="n">
        <v>2160.45</v>
      </c>
      <c r="K5607" s="75" t="n">
        <v>2180.1</v>
      </c>
      <c r="L5607" s="75" t="n">
        <v>2180.1</v>
      </c>
      <c r="M5607" s="75" t="n">
        <v>3630</v>
      </c>
      <c r="N5607" s="75" t="n">
        <v>29898.2</v>
      </c>
      <c r="O5607" s="75" t="n">
        <v>5015625</v>
      </c>
      <c r="P5607" s="75" t="n">
        <v>97500</v>
      </c>
      <c r="Q5607" s="79" t="n">
        <v>45120</v>
      </c>
      <c r="AR5607">
        <f>IF($AU$2&lt;&gt;5,NA(),IF(D5607=D5606,0,IF(AND(D15108=D5607,D5608=D5607),O5607+O5608+O15108,IF(D5608=D5607,O5608+O5607,O5607))))</f>
        <v/>
      </c>
      <c r="AS5607">
        <f>IF($AU$2&lt;&gt;5,NA(),IF(D5607=D5606,0,IF(AND(D15108=D5607,D5608=D5607),P5607+P5608+P15108,IF(D5608=D5607,P5608+P5607,P5607))))</f>
        <v/>
      </c>
      <c r="AT5607">
        <f>AR5607-AS5607</f>
        <v/>
      </c>
    </row>
    <row r="5608" ht="15.75" customHeight="1" s="121">
      <c r="B5608">
        <f>D5608&amp;Q5608&amp;E5608</f>
        <v/>
      </c>
      <c r="C5608" s="73" t="inlineStr">
        <is>
          <t>FUTSTK</t>
        </is>
      </c>
      <c r="D5608" s="73" t="inlineStr">
        <is>
          <t>SRF</t>
        </is>
      </c>
      <c r="E5608" s="78" t="n">
        <v>45169</v>
      </c>
      <c r="F5608" s="75" t="n">
        <v>0</v>
      </c>
      <c r="G5608" s="73" t="inlineStr">
        <is>
          <t>XX</t>
        </is>
      </c>
      <c r="H5608" s="75" t="n">
        <v>2242.8</v>
      </c>
      <c r="I5608" s="75" t="n">
        <v>2242.8</v>
      </c>
      <c r="J5608" s="75" t="n">
        <v>2176.6</v>
      </c>
      <c r="K5608" s="75" t="n">
        <v>2196.65</v>
      </c>
      <c r="L5608" s="75" t="n">
        <v>2196.65</v>
      </c>
      <c r="M5608" s="75" t="n">
        <v>408</v>
      </c>
      <c r="N5608" s="75" t="n">
        <v>3381.2</v>
      </c>
      <c r="O5608" s="75" t="n">
        <v>264750</v>
      </c>
      <c r="P5608" s="75" t="n">
        <v>62250</v>
      </c>
      <c r="Q5608" s="79" t="n">
        <v>45120</v>
      </c>
      <c r="AR5608">
        <f>IF($AU$2&lt;&gt;5,NA(),IF(D5608=D5607,0,IF(AND(D15109=D5608,D5609=D5608),O5608+O5609+O15109,IF(D5609=D5608,O5609+O5608,O5608))))</f>
        <v/>
      </c>
      <c r="AS5608">
        <f>IF($AU$2&lt;&gt;5,NA(),IF(D5608=D5607,0,IF(AND(D15109=D5608,D5609=D5608),P5608+P5609+P15109,IF(D5609=D5608,P5609+P5608,P5608))))</f>
        <v/>
      </c>
      <c r="AT5608">
        <f>AR5608-AS5608</f>
        <v/>
      </c>
    </row>
    <row r="5609" ht="15.75" customHeight="1" s="121">
      <c r="B5609">
        <f>D5609&amp;Q5609&amp;E5609</f>
        <v/>
      </c>
      <c r="C5609" s="73" t="inlineStr">
        <is>
          <t>FUTSTK</t>
        </is>
      </c>
      <c r="D5609" s="73" t="inlineStr">
        <is>
          <t>SRF</t>
        </is>
      </c>
      <c r="E5609" s="78" t="n">
        <v>45197</v>
      </c>
      <c r="F5609" s="75" t="n">
        <v>0</v>
      </c>
      <c r="G5609" s="73" t="inlineStr">
        <is>
          <t>XX</t>
        </is>
      </c>
      <c r="H5609" s="75" t="n">
        <v>2242</v>
      </c>
      <c r="I5609" s="75" t="n">
        <v>2242</v>
      </c>
      <c r="J5609" s="75" t="n">
        <v>2190.05</v>
      </c>
      <c r="K5609" s="75" t="n">
        <v>2214.2</v>
      </c>
      <c r="L5609" s="75" t="n">
        <v>2214.2</v>
      </c>
      <c r="M5609" s="75" t="n">
        <v>16</v>
      </c>
      <c r="N5609" s="75" t="n">
        <v>133.1</v>
      </c>
      <c r="O5609" s="75" t="n">
        <v>31875</v>
      </c>
      <c r="P5609" s="75" t="n">
        <v>2250</v>
      </c>
      <c r="Q5609" s="79" t="n">
        <v>45120</v>
      </c>
      <c r="AR5609">
        <f>IF($AU$2&lt;&gt;5,NA(),IF(D5609=D5608,0,IF(AND(D15110=D5609,D5610=D5609),O5609+O5610+O15110,IF(D5610=D5609,O5610+O5609,O5609))))</f>
        <v/>
      </c>
      <c r="AS5609">
        <f>IF($AU$2&lt;&gt;5,NA(),IF(D5609=D5608,0,IF(AND(D15110=D5609,D5610=D5609),P5609+P5610+P15110,IF(D5610=D5609,P5610+P5609,P5609))))</f>
        <v/>
      </c>
      <c r="AT5609">
        <f>AR5609-AS5609</f>
        <v/>
      </c>
    </row>
    <row r="5610" ht="15.75" customHeight="1" s="121">
      <c r="B5610">
        <f>D5610&amp;Q5610&amp;E5610</f>
        <v/>
      </c>
      <c r="C5610" s="73" t="inlineStr">
        <is>
          <t>FUTSTK</t>
        </is>
      </c>
      <c r="D5610" s="73" t="inlineStr">
        <is>
          <t>SUNPHARMA</t>
        </is>
      </c>
      <c r="E5610" s="78" t="n">
        <v>45134</v>
      </c>
      <c r="F5610" s="75" t="n">
        <v>0</v>
      </c>
      <c r="G5610" s="73" t="inlineStr">
        <is>
          <t>XX</t>
        </is>
      </c>
      <c r="H5610" s="75" t="n">
        <v>1084.75</v>
      </c>
      <c r="I5610" s="75" t="n">
        <v>1084.75</v>
      </c>
      <c r="J5610" s="75" t="n">
        <v>1073.1</v>
      </c>
      <c r="K5610" s="75" t="n">
        <v>1077.1</v>
      </c>
      <c r="L5610" s="75" t="n">
        <v>1077.1</v>
      </c>
      <c r="M5610" s="75" t="n">
        <v>3998</v>
      </c>
      <c r="N5610" s="75" t="n">
        <v>30139.23</v>
      </c>
      <c r="O5610" s="75" t="n">
        <v>25691400</v>
      </c>
      <c r="P5610" s="75" t="n">
        <v>-738500</v>
      </c>
      <c r="Q5610" s="79" t="n">
        <v>45120</v>
      </c>
      <c r="AR5610">
        <f>IF($AU$2&lt;&gt;5,NA(),IF(D5610=D5609,0,IF(AND(D15111=D5610,D5611=D5610),O5610+O5611+O15111,IF(D5611=D5610,O5611+O5610,O5610))))</f>
        <v/>
      </c>
      <c r="AS5610">
        <f>IF($AU$2&lt;&gt;5,NA(),IF(D5610=D5609,0,IF(AND(D15111=D5610,D5611=D5610),P5610+P5611+P15111,IF(D5611=D5610,P5611+P5610,P5610))))</f>
        <v/>
      </c>
      <c r="AT5610">
        <f>AR5610-AS5610</f>
        <v/>
      </c>
    </row>
    <row r="5611" ht="15.75" customHeight="1" s="121">
      <c r="B5611">
        <f>D5611&amp;Q5611&amp;E5611</f>
        <v/>
      </c>
      <c r="C5611" s="73" t="inlineStr">
        <is>
          <t>FUTSTK</t>
        </is>
      </c>
      <c r="D5611" s="73" t="inlineStr">
        <is>
          <t>SUNPHARMA</t>
        </is>
      </c>
      <c r="E5611" s="78" t="n">
        <v>45169</v>
      </c>
      <c r="F5611" s="75" t="n">
        <v>0</v>
      </c>
      <c r="G5611" s="73" t="inlineStr">
        <is>
          <t>XX</t>
        </is>
      </c>
      <c r="H5611" s="75" t="n">
        <v>1082.55</v>
      </c>
      <c r="I5611" s="75" t="n">
        <v>1085.1</v>
      </c>
      <c r="J5611" s="75" t="n">
        <v>1077.25</v>
      </c>
      <c r="K5611" s="75" t="n">
        <v>1080.85</v>
      </c>
      <c r="L5611" s="75" t="n">
        <v>1080.85</v>
      </c>
      <c r="M5611" s="75" t="n">
        <v>164</v>
      </c>
      <c r="N5611" s="75" t="n">
        <v>1240.62</v>
      </c>
      <c r="O5611" s="75" t="n">
        <v>197400</v>
      </c>
      <c r="P5611" s="75" t="n">
        <v>14000</v>
      </c>
      <c r="Q5611" s="79" t="n">
        <v>45120</v>
      </c>
      <c r="AR5611">
        <f>IF($AU$2&lt;&gt;5,NA(),IF(D5611=D5610,0,IF(AND(D15112=D5611,D5612=D5611),O5611+O5612+O15112,IF(D5612=D5611,O5612+O5611,O5611))))</f>
        <v/>
      </c>
      <c r="AS5611">
        <f>IF($AU$2&lt;&gt;5,NA(),IF(D5611=D5610,0,IF(AND(D15112=D5611,D5612=D5611),P5611+P5612+P15112,IF(D5612=D5611,P5612+P5611,P5611))))</f>
        <v/>
      </c>
      <c r="AT5611">
        <f>AR5611-AS5611</f>
        <v/>
      </c>
    </row>
    <row r="5612" ht="15.75" customHeight="1" s="121">
      <c r="B5612">
        <f>D5612&amp;Q5612&amp;E5612</f>
        <v/>
      </c>
      <c r="C5612" s="73" t="inlineStr">
        <is>
          <t>FUTSTK</t>
        </is>
      </c>
      <c r="D5612" s="73" t="inlineStr">
        <is>
          <t>SUNPHARMA</t>
        </is>
      </c>
      <c r="E5612" s="78" t="n">
        <v>45197</v>
      </c>
      <c r="F5612" s="75" t="n">
        <v>0</v>
      </c>
      <c r="G5612" s="73" t="inlineStr">
        <is>
          <t>XX</t>
        </is>
      </c>
      <c r="H5612" s="75" t="n">
        <v>1085</v>
      </c>
      <c r="I5612" s="75" t="n">
        <v>1089</v>
      </c>
      <c r="J5612" s="75" t="n">
        <v>1085</v>
      </c>
      <c r="K5612" s="75" t="n">
        <v>1089</v>
      </c>
      <c r="L5612" s="75" t="n">
        <v>1091.95</v>
      </c>
      <c r="M5612" s="75" t="n">
        <v>4</v>
      </c>
      <c r="N5612" s="75" t="n">
        <v>30.45</v>
      </c>
      <c r="O5612" s="75" t="n">
        <v>18200</v>
      </c>
      <c r="P5612" s="75" t="n">
        <v>0</v>
      </c>
      <c r="Q5612" s="79" t="n">
        <v>45120</v>
      </c>
      <c r="AR5612">
        <f>IF($AU$2&lt;&gt;5,NA(),IF(D5612=D5611,0,IF(AND(D15113=D5612,D5613=D5612),O5612+O5613+O15113,IF(D5613=D5612,O5613+O5612,O5612))))</f>
        <v/>
      </c>
      <c r="AS5612">
        <f>IF($AU$2&lt;&gt;5,NA(),IF(D5612=D5611,0,IF(AND(D15113=D5612,D5613=D5612),P5612+P5613+P15113,IF(D5613=D5612,P5613+P5612,P5612))))</f>
        <v/>
      </c>
      <c r="AT5612">
        <f>AR5612-AS5612</f>
        <v/>
      </c>
    </row>
    <row r="5613" ht="15.75" customHeight="1" s="121">
      <c r="B5613">
        <f>D5613&amp;Q5613&amp;E5613</f>
        <v/>
      </c>
      <c r="C5613" s="73" t="inlineStr">
        <is>
          <t>FUTSTK</t>
        </is>
      </c>
      <c r="D5613" s="73" t="inlineStr">
        <is>
          <t>SUNTV</t>
        </is>
      </c>
      <c r="E5613" s="78" t="n">
        <v>45134</v>
      </c>
      <c r="F5613" s="75" t="n">
        <v>0</v>
      </c>
      <c r="G5613" s="73" t="inlineStr">
        <is>
          <t>XX</t>
        </is>
      </c>
      <c r="H5613" s="75" t="n">
        <v>490.15</v>
      </c>
      <c r="I5613" s="75" t="n">
        <v>498.85</v>
      </c>
      <c r="J5613" s="75" t="n">
        <v>481.25</v>
      </c>
      <c r="K5613" s="75" t="n">
        <v>483.45</v>
      </c>
      <c r="L5613" s="75" t="n">
        <v>483.45</v>
      </c>
      <c r="M5613" s="75" t="n">
        <v>2083</v>
      </c>
      <c r="N5613" s="75" t="n">
        <v>15317.65</v>
      </c>
      <c r="O5613" s="75" t="n">
        <v>7602000</v>
      </c>
      <c r="P5613" s="75" t="n">
        <v>-531000</v>
      </c>
      <c r="Q5613" s="79" t="n">
        <v>45120</v>
      </c>
      <c r="AR5613">
        <f>IF($AU$2&lt;&gt;5,NA(),IF(D5613=D5612,0,IF(AND(D15114=D5613,D5614=D5613),O5613+O5614+O15114,IF(D5614=D5613,O5614+O5613,O5613))))</f>
        <v/>
      </c>
      <c r="AS5613">
        <f>IF($AU$2&lt;&gt;5,NA(),IF(D5613=D5612,0,IF(AND(D15114=D5613,D5614=D5613),P5613+P5614+P15114,IF(D5614=D5613,P5614+P5613,P5613))))</f>
        <v/>
      </c>
      <c r="AT5613">
        <f>AR5613-AS5613</f>
        <v/>
      </c>
    </row>
    <row r="5614" ht="15.75" customHeight="1" s="121">
      <c r="B5614">
        <f>D5614&amp;Q5614&amp;E5614</f>
        <v/>
      </c>
      <c r="C5614" s="73" t="inlineStr">
        <is>
          <t>FUTSTK</t>
        </is>
      </c>
      <c r="D5614" s="73" t="inlineStr">
        <is>
          <t>SUNTV</t>
        </is>
      </c>
      <c r="E5614" s="78" t="n">
        <v>45169</v>
      </c>
      <c r="F5614" s="75" t="n">
        <v>0</v>
      </c>
      <c r="G5614" s="73" t="inlineStr">
        <is>
          <t>XX</t>
        </is>
      </c>
      <c r="H5614" s="75" t="n">
        <v>489</v>
      </c>
      <c r="I5614" s="75" t="n">
        <v>498.65</v>
      </c>
      <c r="J5614" s="75" t="n">
        <v>481.7</v>
      </c>
      <c r="K5614" s="75" t="n">
        <v>483.55</v>
      </c>
      <c r="L5614" s="75" t="n">
        <v>483.55</v>
      </c>
      <c r="M5614" s="75" t="n">
        <v>134</v>
      </c>
      <c r="N5614" s="75" t="n">
        <v>985.6</v>
      </c>
      <c r="O5614" s="75" t="n">
        <v>235500</v>
      </c>
      <c r="P5614" s="75" t="n">
        <v>21000</v>
      </c>
      <c r="Q5614" s="79" t="n">
        <v>45120</v>
      </c>
      <c r="AR5614">
        <f>IF($AU$2&lt;&gt;5,NA(),IF(D5614=D5613,0,IF(AND(D15115=D5614,D5615=D5614),O5614+O5615+O15115,IF(D5615=D5614,O5615+O5614,O5614))))</f>
        <v/>
      </c>
      <c r="AS5614">
        <f>IF($AU$2&lt;&gt;5,NA(),IF(D5614=D5613,0,IF(AND(D15115=D5614,D5615=D5614),P5614+P5615+P15115,IF(D5615=D5614,P5615+P5614,P5614))))</f>
        <v/>
      </c>
      <c r="AT5614">
        <f>AR5614-AS5614</f>
        <v/>
      </c>
    </row>
    <row r="5615" ht="15.75" customHeight="1" s="121">
      <c r="B5615">
        <f>D5615&amp;Q5615&amp;E5615</f>
        <v/>
      </c>
      <c r="C5615" s="73" t="inlineStr">
        <is>
          <t>FUTSTK</t>
        </is>
      </c>
      <c r="D5615" s="73" t="inlineStr">
        <is>
          <t>SUNTV</t>
        </is>
      </c>
      <c r="E5615" s="78" t="n">
        <v>45197</v>
      </c>
      <c r="F5615" s="75" t="n">
        <v>0</v>
      </c>
      <c r="G5615" s="73" t="inlineStr">
        <is>
          <t>XX</t>
        </is>
      </c>
      <c r="H5615" s="75" t="n">
        <v>501.5</v>
      </c>
      <c r="I5615" s="75" t="n">
        <v>501.5</v>
      </c>
      <c r="J5615" s="75" t="n">
        <v>488</v>
      </c>
      <c r="K5615" s="75" t="n">
        <v>488</v>
      </c>
      <c r="L5615" s="75" t="n">
        <v>488.95</v>
      </c>
      <c r="M5615" s="75" t="n">
        <v>2</v>
      </c>
      <c r="N5615" s="75" t="n">
        <v>14.84</v>
      </c>
      <c r="O5615" s="75" t="n">
        <v>9000</v>
      </c>
      <c r="P5615" s="75" t="n">
        <v>3000</v>
      </c>
      <c r="Q5615" s="79" t="n">
        <v>45120</v>
      </c>
      <c r="AR5615">
        <f>IF($AU$2&lt;&gt;5,NA(),IF(D5615=D5614,0,IF(AND(D15116=D5615,D5616=D5615),O5615+O5616+O15116,IF(D5616=D5615,O5616+O5615,O5615))))</f>
        <v/>
      </c>
      <c r="AS5615">
        <f>IF($AU$2&lt;&gt;5,NA(),IF(D5615=D5614,0,IF(AND(D15116=D5615,D5616=D5615),P5615+P5616+P15116,IF(D5616=D5615,P5616+P5615,P5615))))</f>
        <v/>
      </c>
      <c r="AT5615">
        <f>AR5615-AS5615</f>
        <v/>
      </c>
    </row>
    <row r="5616" ht="15.75" customHeight="1" s="121">
      <c r="B5616">
        <f>D5616&amp;Q5616&amp;E5616</f>
        <v/>
      </c>
      <c r="C5616" s="73" t="inlineStr">
        <is>
          <t>FUTSTK</t>
        </is>
      </c>
      <c r="D5616" s="73" t="inlineStr">
        <is>
          <t>SYNGENE</t>
        </is>
      </c>
      <c r="E5616" s="78" t="n">
        <v>45134</v>
      </c>
      <c r="F5616" s="75" t="n">
        <v>0</v>
      </c>
      <c r="G5616" s="73" t="inlineStr">
        <is>
          <t>XX</t>
        </is>
      </c>
      <c r="H5616" s="75" t="n">
        <v>785.4</v>
      </c>
      <c r="I5616" s="75" t="n">
        <v>788.5</v>
      </c>
      <c r="J5616" s="75" t="n">
        <v>767.35</v>
      </c>
      <c r="K5616" s="75" t="n">
        <v>770.35</v>
      </c>
      <c r="L5616" s="75" t="n">
        <v>770.35</v>
      </c>
      <c r="M5616" s="75" t="n">
        <v>1150</v>
      </c>
      <c r="N5616" s="75" t="n">
        <v>8933.370000000001</v>
      </c>
      <c r="O5616" s="75" t="n">
        <v>2703000</v>
      </c>
      <c r="P5616" s="75" t="n">
        <v>-64000</v>
      </c>
      <c r="Q5616" s="79" t="n">
        <v>45120</v>
      </c>
      <c r="AR5616">
        <f>IF($AU$2&lt;&gt;5,NA(),IF(D5616=D5615,0,IF(AND(D15117=D5616,D5617=D5616),O5616+O5617+O15117,IF(D5617=D5616,O5617+O5616,O5616))))</f>
        <v/>
      </c>
      <c r="AS5616">
        <f>IF($AU$2&lt;&gt;5,NA(),IF(D5616=D5615,0,IF(AND(D15117=D5616,D5617=D5616),P5616+P5617+P15117,IF(D5617=D5616,P5617+P5616,P5616))))</f>
        <v/>
      </c>
      <c r="AT5616">
        <f>AR5616-AS5616</f>
        <v/>
      </c>
    </row>
    <row r="5617" ht="15.75" customHeight="1" s="121">
      <c r="B5617">
        <f>D5617&amp;Q5617&amp;E5617</f>
        <v/>
      </c>
      <c r="C5617" s="73" t="inlineStr">
        <is>
          <t>FUTSTK</t>
        </is>
      </c>
      <c r="D5617" s="73" t="inlineStr">
        <is>
          <t>SYNGENE</t>
        </is>
      </c>
      <c r="E5617" s="78" t="n">
        <v>45169</v>
      </c>
      <c r="F5617" s="75" t="n">
        <v>0</v>
      </c>
      <c r="G5617" s="73" t="inlineStr">
        <is>
          <t>XX</t>
        </is>
      </c>
      <c r="H5617" s="75" t="n">
        <v>786.95</v>
      </c>
      <c r="I5617" s="75" t="n">
        <v>791.75</v>
      </c>
      <c r="J5617" s="75" t="n">
        <v>772.05</v>
      </c>
      <c r="K5617" s="75" t="n">
        <v>775.1</v>
      </c>
      <c r="L5617" s="75" t="n">
        <v>775.1</v>
      </c>
      <c r="M5617" s="75" t="n">
        <v>45</v>
      </c>
      <c r="N5617" s="75" t="n">
        <v>350.24</v>
      </c>
      <c r="O5617" s="75" t="n">
        <v>45000</v>
      </c>
      <c r="P5617" s="75" t="n">
        <v>10000</v>
      </c>
      <c r="Q5617" s="79" t="n">
        <v>45120</v>
      </c>
      <c r="AR5617">
        <f>IF($AU$2&lt;&gt;5,NA(),IF(D5617=D5616,0,IF(AND(D15118=D5617,D5618=D5617),O5617+O5618+O15118,IF(D5618=D5617,O5618+O5617,O5617))))</f>
        <v/>
      </c>
      <c r="AS5617">
        <f>IF($AU$2&lt;&gt;5,NA(),IF(D5617=D5616,0,IF(AND(D15118=D5617,D5618=D5617),P5617+P5618+P15118,IF(D5618=D5617,P5618+P5617,P5617))))</f>
        <v/>
      </c>
      <c r="AT5617">
        <f>AR5617-AS5617</f>
        <v/>
      </c>
    </row>
    <row r="5618" ht="15.75" customHeight="1" s="121">
      <c r="B5618">
        <f>D5618&amp;Q5618&amp;E5618</f>
        <v/>
      </c>
      <c r="C5618" s="73" t="inlineStr">
        <is>
          <t>FUTSTK</t>
        </is>
      </c>
      <c r="D5618" s="73" t="inlineStr">
        <is>
          <t>SYNGENE</t>
        </is>
      </c>
      <c r="E5618" s="78" t="n">
        <v>45197</v>
      </c>
      <c r="F5618" s="75" t="n">
        <v>0</v>
      </c>
      <c r="G5618" s="73" t="inlineStr">
        <is>
          <t>XX</t>
        </is>
      </c>
      <c r="H5618" s="75" t="n">
        <v>778.95</v>
      </c>
      <c r="I5618" s="75" t="n">
        <v>778.95</v>
      </c>
      <c r="J5618" s="75" t="n">
        <v>778.95</v>
      </c>
      <c r="K5618" s="75" t="n">
        <v>778.95</v>
      </c>
      <c r="L5618" s="75" t="n">
        <v>779.05</v>
      </c>
      <c r="M5618" s="75" t="n">
        <v>1</v>
      </c>
      <c r="N5618" s="75" t="n">
        <v>7.78</v>
      </c>
      <c r="O5618" s="75" t="n">
        <v>4000</v>
      </c>
      <c r="P5618" s="75" t="n">
        <v>0</v>
      </c>
      <c r="Q5618" s="79" t="n">
        <v>45120</v>
      </c>
      <c r="AR5618">
        <f>IF($AU$2&lt;&gt;5,NA(),IF(D5618=D5617,0,IF(AND(D15119=D5618,D5619=D5618),O5618+O5619+O15119,IF(D5619=D5618,O5619+O5618,O5618))))</f>
        <v/>
      </c>
      <c r="AS5618">
        <f>IF($AU$2&lt;&gt;5,NA(),IF(D5618=D5617,0,IF(AND(D15119=D5618,D5619=D5618),P5618+P5619+P15119,IF(D5619=D5618,P5619+P5618,P5618))))</f>
        <v/>
      </c>
      <c r="AT5618">
        <f>AR5618-AS5618</f>
        <v/>
      </c>
    </row>
    <row r="5619" ht="15.75" customHeight="1" s="121">
      <c r="B5619">
        <f>D5619&amp;Q5619&amp;E5619</f>
        <v/>
      </c>
      <c r="C5619" s="73" t="inlineStr">
        <is>
          <t>FUTSTK</t>
        </is>
      </c>
      <c r="D5619" s="73" t="inlineStr">
        <is>
          <t>TATACHEM</t>
        </is>
      </c>
      <c r="E5619" s="78" t="n">
        <v>45134</v>
      </c>
      <c r="F5619" s="75" t="n">
        <v>0</v>
      </c>
      <c r="G5619" s="73" t="inlineStr">
        <is>
          <t>XX</t>
        </is>
      </c>
      <c r="H5619" s="75" t="n">
        <v>977.25</v>
      </c>
      <c r="I5619" s="75" t="n">
        <v>981.45</v>
      </c>
      <c r="J5619" s="75" t="n">
        <v>962.15</v>
      </c>
      <c r="K5619" s="75" t="n">
        <v>968.05</v>
      </c>
      <c r="L5619" s="75" t="n">
        <v>968.05</v>
      </c>
      <c r="M5619" s="75" t="n">
        <v>3187</v>
      </c>
      <c r="N5619" s="75" t="n">
        <v>17041.88</v>
      </c>
      <c r="O5619" s="75" t="n">
        <v>8974900</v>
      </c>
      <c r="P5619" s="75" t="n">
        <v>218900</v>
      </c>
      <c r="Q5619" s="79" t="n">
        <v>45120</v>
      </c>
      <c r="AR5619">
        <f>IF($AU$2&lt;&gt;5,NA(),IF(D5619=D5618,0,IF(AND(D15120=D5619,D5620=D5619),O5619+O5620+O15120,IF(D5620=D5619,O5620+O5619,O5619))))</f>
        <v/>
      </c>
      <c r="AS5619">
        <f>IF($AU$2&lt;&gt;5,NA(),IF(D5619=D5618,0,IF(AND(D15120=D5619,D5620=D5619),P5619+P5620+P15120,IF(D5620=D5619,P5620+P5619,P5619))))</f>
        <v/>
      </c>
      <c r="AT5619">
        <f>AR5619-AS5619</f>
        <v/>
      </c>
    </row>
    <row r="5620" ht="15.75" customHeight="1" s="121">
      <c r="B5620">
        <f>D5620&amp;Q5620&amp;E5620</f>
        <v/>
      </c>
      <c r="C5620" s="73" t="inlineStr">
        <is>
          <t>FUTSTK</t>
        </is>
      </c>
      <c r="D5620" s="73" t="inlineStr">
        <is>
          <t>TATACHEM</t>
        </is>
      </c>
      <c r="E5620" s="78" t="n">
        <v>45169</v>
      </c>
      <c r="F5620" s="75" t="n">
        <v>0</v>
      </c>
      <c r="G5620" s="73" t="inlineStr">
        <is>
          <t>XX</t>
        </is>
      </c>
      <c r="H5620" s="75" t="n">
        <v>974.5</v>
      </c>
      <c r="I5620" s="75" t="n">
        <v>978.4</v>
      </c>
      <c r="J5620" s="75" t="n">
        <v>959.7</v>
      </c>
      <c r="K5620" s="75" t="n">
        <v>964.75</v>
      </c>
      <c r="L5620" s="75" t="n">
        <v>964.75</v>
      </c>
      <c r="M5620" s="75" t="n">
        <v>487</v>
      </c>
      <c r="N5620" s="75" t="n">
        <v>2598.61</v>
      </c>
      <c r="O5620" s="75" t="n">
        <v>837650</v>
      </c>
      <c r="P5620" s="75" t="n">
        <v>116050</v>
      </c>
      <c r="Q5620" s="79" t="n">
        <v>45120</v>
      </c>
      <c r="AR5620">
        <f>IF($AU$2&lt;&gt;5,NA(),IF(D5620=D5619,0,IF(AND(D15121=D5620,D5621=D5620),O5620+O5621+O15121,IF(D5621=D5620,O5621+O5620,O5620))))</f>
        <v/>
      </c>
      <c r="AS5620">
        <f>IF($AU$2&lt;&gt;5,NA(),IF(D5620=D5619,0,IF(AND(D15121=D5620,D5621=D5620),P5620+P5621+P15121,IF(D5621=D5620,P5621+P5620,P5620))))</f>
        <v/>
      </c>
      <c r="AT5620">
        <f>AR5620-AS5620</f>
        <v/>
      </c>
    </row>
    <row r="5621" ht="15.75" customHeight="1" s="121">
      <c r="B5621">
        <f>D5621&amp;Q5621&amp;E5621</f>
        <v/>
      </c>
      <c r="C5621" s="73" t="inlineStr">
        <is>
          <t>FUTSTK</t>
        </is>
      </c>
      <c r="D5621" s="73" t="inlineStr">
        <is>
          <t>TATACHEM</t>
        </is>
      </c>
      <c r="E5621" s="78" t="n">
        <v>45197</v>
      </c>
      <c r="F5621" s="75" t="n">
        <v>0</v>
      </c>
      <c r="G5621" s="73" t="inlineStr">
        <is>
          <t>XX</t>
        </is>
      </c>
      <c r="H5621" s="75" t="n">
        <v>976.3</v>
      </c>
      <c r="I5621" s="75" t="n">
        <v>976.3</v>
      </c>
      <c r="J5621" s="75" t="n">
        <v>962</v>
      </c>
      <c r="K5621" s="75" t="n">
        <v>963.7</v>
      </c>
      <c r="L5621" s="75" t="n">
        <v>963.7</v>
      </c>
      <c r="M5621" s="75" t="n">
        <v>28</v>
      </c>
      <c r="N5621" s="75" t="n">
        <v>149.52</v>
      </c>
      <c r="O5621" s="75" t="n">
        <v>62150</v>
      </c>
      <c r="P5621" s="75" t="n">
        <v>12650</v>
      </c>
      <c r="Q5621" s="79" t="n">
        <v>45120</v>
      </c>
      <c r="AR5621">
        <f>IF($AU$2&lt;&gt;5,NA(),IF(D5621=D5620,0,IF(AND(D15122=D5621,D5622=D5621),O5621+O5622+O15122,IF(D5622=D5621,O5622+O5621,O5621))))</f>
        <v/>
      </c>
      <c r="AS5621">
        <f>IF($AU$2&lt;&gt;5,NA(),IF(D5621=D5620,0,IF(AND(D15122=D5621,D5622=D5621),P5621+P5622+P15122,IF(D5622=D5621,P5622+P5621,P5621))))</f>
        <v/>
      </c>
      <c r="AT5621">
        <f>AR5621-AS5621</f>
        <v/>
      </c>
    </row>
    <row r="5622" ht="15.75" customHeight="1" s="121">
      <c r="B5622">
        <f>D5622&amp;Q5622&amp;E5622</f>
        <v/>
      </c>
      <c r="C5622" s="73" t="inlineStr">
        <is>
          <t>FUTSTK</t>
        </is>
      </c>
      <c r="D5622" s="73" t="inlineStr">
        <is>
          <t>TATACOMM</t>
        </is>
      </c>
      <c r="E5622" s="78" t="n">
        <v>45134</v>
      </c>
      <c r="F5622" s="75" t="n">
        <v>0</v>
      </c>
      <c r="G5622" s="73" t="inlineStr">
        <is>
          <t>XX</t>
        </is>
      </c>
      <c r="H5622" s="75" t="n">
        <v>1620.6</v>
      </c>
      <c r="I5622" s="75" t="n">
        <v>1624.75</v>
      </c>
      <c r="J5622" s="75" t="n">
        <v>1565</v>
      </c>
      <c r="K5622" s="75" t="n">
        <v>1588.05</v>
      </c>
      <c r="L5622" s="75" t="n">
        <v>1588.05</v>
      </c>
      <c r="M5622" s="75" t="n">
        <v>4179</v>
      </c>
      <c r="N5622" s="75" t="n">
        <v>33297.91</v>
      </c>
      <c r="O5622" s="75" t="n">
        <v>4235000</v>
      </c>
      <c r="P5622" s="75" t="n">
        <v>184000</v>
      </c>
      <c r="Q5622" s="79" t="n">
        <v>45120</v>
      </c>
      <c r="AR5622">
        <f>IF($AU$2&lt;&gt;5,NA(),IF(D5622=D5621,0,IF(AND(D15123=D5622,D5623=D5622),O5622+O5623+O15123,IF(D5623=D5622,O5623+O5622,O5622))))</f>
        <v/>
      </c>
      <c r="AS5622">
        <f>IF($AU$2&lt;&gt;5,NA(),IF(D5622=D5621,0,IF(AND(D15123=D5622,D5623=D5622),P5622+P5623+P15123,IF(D5623=D5622,P5623+P5622,P5622))))</f>
        <v/>
      </c>
      <c r="AT5622">
        <f>AR5622-AS5622</f>
        <v/>
      </c>
    </row>
    <row r="5623" ht="15.75" customHeight="1" s="121">
      <c r="B5623">
        <f>D5623&amp;Q5623&amp;E5623</f>
        <v/>
      </c>
      <c r="C5623" s="73" t="inlineStr">
        <is>
          <t>FUTSTK</t>
        </is>
      </c>
      <c r="D5623" s="73" t="inlineStr">
        <is>
          <t>TATACOMM</t>
        </is>
      </c>
      <c r="E5623" s="78" t="n">
        <v>45169</v>
      </c>
      <c r="F5623" s="75" t="n">
        <v>0</v>
      </c>
      <c r="G5623" s="73" t="inlineStr">
        <is>
          <t>XX</t>
        </is>
      </c>
      <c r="H5623" s="75" t="n">
        <v>1628.2</v>
      </c>
      <c r="I5623" s="75" t="n">
        <v>1628.2</v>
      </c>
      <c r="J5623" s="75" t="n">
        <v>1578</v>
      </c>
      <c r="K5623" s="75" t="n">
        <v>1598.2</v>
      </c>
      <c r="L5623" s="75" t="n">
        <v>1598.2</v>
      </c>
      <c r="M5623" s="75" t="n">
        <v>232</v>
      </c>
      <c r="N5623" s="75" t="n">
        <v>1859.79</v>
      </c>
      <c r="O5623" s="75" t="n">
        <v>169500</v>
      </c>
      <c r="P5623" s="75" t="n">
        <v>34000</v>
      </c>
      <c r="Q5623" s="79" t="n">
        <v>45120</v>
      </c>
      <c r="AR5623">
        <f>IF($AU$2&lt;&gt;5,NA(),IF(D5623=D5622,0,IF(AND(D15124=D5623,D5624=D5623),O5623+O5624+O15124,IF(D5624=D5623,O5624+O5623,O5623))))</f>
        <v/>
      </c>
      <c r="AS5623">
        <f>IF($AU$2&lt;&gt;5,NA(),IF(D5623=D5622,0,IF(AND(D15124=D5623,D5624=D5623),P5623+P5624+P15124,IF(D5624=D5623,P5624+P5623,P5623))))</f>
        <v/>
      </c>
      <c r="AT5623">
        <f>AR5623-AS5623</f>
        <v/>
      </c>
    </row>
    <row r="5624" ht="15.75" customHeight="1" s="121">
      <c r="B5624">
        <f>D5624&amp;Q5624&amp;E5624</f>
        <v/>
      </c>
      <c r="C5624" s="73" t="inlineStr">
        <is>
          <t>FUTSTK</t>
        </is>
      </c>
      <c r="D5624" s="73" t="inlineStr">
        <is>
          <t>TATACOMM</t>
        </is>
      </c>
      <c r="E5624" s="78" t="n">
        <v>45197</v>
      </c>
      <c r="F5624" s="75" t="n">
        <v>0</v>
      </c>
      <c r="G5624" s="73" t="inlineStr">
        <is>
          <t>XX</t>
        </is>
      </c>
      <c r="H5624" s="75" t="n">
        <v>1621</v>
      </c>
      <c r="I5624" s="75" t="n">
        <v>1630</v>
      </c>
      <c r="J5624" s="75" t="n">
        <v>1588</v>
      </c>
      <c r="K5624" s="75" t="n">
        <v>1596.85</v>
      </c>
      <c r="L5624" s="75" t="n">
        <v>1608.4</v>
      </c>
      <c r="M5624" s="75" t="n">
        <v>10</v>
      </c>
      <c r="N5624" s="75" t="n">
        <v>80.52</v>
      </c>
      <c r="O5624" s="75" t="n">
        <v>13000</v>
      </c>
      <c r="P5624" s="75" t="n">
        <v>2500</v>
      </c>
      <c r="Q5624" s="79" t="n">
        <v>45120</v>
      </c>
      <c r="AR5624">
        <f>IF($AU$2&lt;&gt;5,NA(),IF(D5624=D5623,0,IF(AND(D15125=D5624,D5625=D5624),O5624+O5625+O15125,IF(D5625=D5624,O5625+O5624,O5624))))</f>
        <v/>
      </c>
      <c r="AS5624">
        <f>IF($AU$2&lt;&gt;5,NA(),IF(D5624=D5623,0,IF(AND(D15125=D5624,D5625=D5624),P5624+P5625+P15125,IF(D5625=D5624,P5625+P5624,P5624))))</f>
        <v/>
      </c>
      <c r="AT5624">
        <f>AR5624-AS5624</f>
        <v/>
      </c>
    </row>
    <row r="5625" ht="15.75" customHeight="1" s="121">
      <c r="B5625">
        <f>D5625&amp;Q5625&amp;E5625</f>
        <v/>
      </c>
      <c r="C5625" s="73" t="inlineStr">
        <is>
          <t>FUTSTK</t>
        </is>
      </c>
      <c r="D5625" s="73" t="inlineStr">
        <is>
          <t>TATACONSUM</t>
        </is>
      </c>
      <c r="E5625" s="78" t="n">
        <v>45134</v>
      </c>
      <c r="F5625" s="75" t="n">
        <v>0</v>
      </c>
      <c r="G5625" s="73" t="inlineStr">
        <is>
          <t>XX</t>
        </is>
      </c>
      <c r="H5625" s="75" t="n">
        <v>849.8</v>
      </c>
      <c r="I5625" s="75" t="n">
        <v>852.8</v>
      </c>
      <c r="J5625" s="75" t="n">
        <v>838.25</v>
      </c>
      <c r="K5625" s="75" t="n">
        <v>839.95</v>
      </c>
      <c r="L5625" s="75" t="n">
        <v>839.95</v>
      </c>
      <c r="M5625" s="75" t="n">
        <v>1443</v>
      </c>
      <c r="N5625" s="75" t="n">
        <v>10975.89</v>
      </c>
      <c r="O5625" s="75" t="n">
        <v>11048400</v>
      </c>
      <c r="P5625" s="75" t="n">
        <v>-10800</v>
      </c>
      <c r="Q5625" s="79" t="n">
        <v>45120</v>
      </c>
      <c r="AR5625">
        <f>IF($AU$2&lt;&gt;5,NA(),IF(D5625=D5624,0,IF(AND(D15126=D5625,D5626=D5625),O5625+O5626+O15126,IF(D5626=D5625,O5626+O5625,O5625))))</f>
        <v/>
      </c>
      <c r="AS5625">
        <f>IF($AU$2&lt;&gt;5,NA(),IF(D5625=D5624,0,IF(AND(D15126=D5625,D5626=D5625),P5625+P5626+P15126,IF(D5626=D5625,P5626+P5625,P5625))))</f>
        <v/>
      </c>
      <c r="AT5625">
        <f>AR5625-AS5625</f>
        <v/>
      </c>
    </row>
    <row r="5626" ht="15.75" customHeight="1" s="121">
      <c r="B5626">
        <f>D5626&amp;Q5626&amp;E5626</f>
        <v/>
      </c>
      <c r="C5626" s="73" t="inlineStr">
        <is>
          <t>FUTSTK</t>
        </is>
      </c>
      <c r="D5626" s="73" t="inlineStr">
        <is>
          <t>TATACONSUM</t>
        </is>
      </c>
      <c r="E5626" s="78" t="n">
        <v>45169</v>
      </c>
      <c r="F5626" s="75" t="n">
        <v>0</v>
      </c>
      <c r="G5626" s="73" t="inlineStr">
        <is>
          <t>XX</t>
        </is>
      </c>
      <c r="H5626" s="75" t="n">
        <v>853.5</v>
      </c>
      <c r="I5626" s="75" t="n">
        <v>857.15</v>
      </c>
      <c r="J5626" s="75" t="n">
        <v>844</v>
      </c>
      <c r="K5626" s="75" t="n">
        <v>845.8</v>
      </c>
      <c r="L5626" s="75" t="n">
        <v>845.8</v>
      </c>
      <c r="M5626" s="75" t="n">
        <v>91</v>
      </c>
      <c r="N5626" s="75" t="n">
        <v>697.03</v>
      </c>
      <c r="O5626" s="75" t="n">
        <v>679500</v>
      </c>
      <c r="P5626" s="75" t="n">
        <v>22500</v>
      </c>
      <c r="Q5626" s="79" t="n">
        <v>45120</v>
      </c>
      <c r="AR5626">
        <f>IF($AU$2&lt;&gt;5,NA(),IF(D5626=D5625,0,IF(AND(D15127=D5626,D5627=D5626),O5626+O5627+O15127,IF(D5627=D5626,O5627+O5626,O5626))))</f>
        <v/>
      </c>
      <c r="AS5626">
        <f>IF($AU$2&lt;&gt;5,NA(),IF(D5626=D5625,0,IF(AND(D15127=D5626,D5627=D5626),P5626+P5627+P15127,IF(D5627=D5626,P5627+P5626,P5626))))</f>
        <v/>
      </c>
      <c r="AT5626">
        <f>AR5626-AS5626</f>
        <v/>
      </c>
    </row>
    <row r="5627" ht="15.75" customHeight="1" s="121">
      <c r="B5627">
        <f>D5627&amp;Q5627&amp;E5627</f>
        <v/>
      </c>
      <c r="C5627" s="73" t="inlineStr">
        <is>
          <t>FUTSTK</t>
        </is>
      </c>
      <c r="D5627" s="73" t="inlineStr">
        <is>
          <t>TATACONSUM</t>
        </is>
      </c>
      <c r="E5627" s="78" t="n">
        <v>45197</v>
      </c>
      <c r="F5627" s="75" t="n">
        <v>0</v>
      </c>
      <c r="G5627" s="73" t="inlineStr">
        <is>
          <t>XX</t>
        </is>
      </c>
      <c r="H5627" s="75" t="n">
        <v>853.5</v>
      </c>
      <c r="I5627" s="75" t="n">
        <v>853.5</v>
      </c>
      <c r="J5627" s="75" t="n">
        <v>853.5</v>
      </c>
      <c r="K5627" s="75" t="n">
        <v>853.5</v>
      </c>
      <c r="L5627" s="75" t="n">
        <v>850.05</v>
      </c>
      <c r="M5627" s="75" t="n">
        <v>1</v>
      </c>
      <c r="N5627" s="75" t="n">
        <v>7.68</v>
      </c>
      <c r="O5627" s="75" t="n">
        <v>2700</v>
      </c>
      <c r="P5627" s="75" t="n">
        <v>900</v>
      </c>
      <c r="Q5627" s="79" t="n">
        <v>45120</v>
      </c>
      <c r="AR5627">
        <f>IF($AU$2&lt;&gt;5,NA(),IF(D5627=D5626,0,IF(AND(D15128=D5627,D5628=D5627),O5627+O5628+O15128,IF(D5628=D5627,O5628+O5627,O5627))))</f>
        <v/>
      </c>
      <c r="AS5627">
        <f>IF($AU$2&lt;&gt;5,NA(),IF(D5627=D5626,0,IF(AND(D15128=D5627,D5628=D5627),P5627+P5628+P15128,IF(D5628=D5627,P5628+P5627,P5627))))</f>
        <v/>
      </c>
      <c r="AT5627">
        <f>AR5627-AS5627</f>
        <v/>
      </c>
    </row>
    <row r="5628" ht="15.75" customHeight="1" s="121">
      <c r="B5628">
        <f>D5628&amp;Q5628&amp;E5628</f>
        <v/>
      </c>
      <c r="C5628" s="73" t="inlineStr">
        <is>
          <t>FUTSTK</t>
        </is>
      </c>
      <c r="D5628" s="73" t="inlineStr">
        <is>
          <t>TATAMOTORS</t>
        </is>
      </c>
      <c r="E5628" s="78" t="n">
        <v>45134</v>
      </c>
      <c r="F5628" s="75" t="n">
        <v>0</v>
      </c>
      <c r="G5628" s="73" t="inlineStr">
        <is>
          <t>XX</t>
        </is>
      </c>
      <c r="H5628" s="75" t="n">
        <v>626</v>
      </c>
      <c r="I5628" s="75" t="n">
        <v>627.95</v>
      </c>
      <c r="J5628" s="75" t="n">
        <v>616.8</v>
      </c>
      <c r="K5628" s="75" t="n">
        <v>623.75</v>
      </c>
      <c r="L5628" s="75" t="n">
        <v>623.75</v>
      </c>
      <c r="M5628" s="75" t="n">
        <v>11805</v>
      </c>
      <c r="N5628" s="75" t="n">
        <v>104868.3</v>
      </c>
      <c r="O5628" s="75" t="n">
        <v>49276500</v>
      </c>
      <c r="P5628" s="75" t="n">
        <v>-25650</v>
      </c>
      <c r="Q5628" s="79" t="n">
        <v>45120</v>
      </c>
      <c r="AR5628">
        <f>IF($AU$2&lt;&gt;5,NA(),IF(D5628=D5627,0,IF(AND(D15129=D5628,D5629=D5628),O5628+O5629+O15129,IF(D5629=D5628,O5629+O5628,O5628))))</f>
        <v/>
      </c>
      <c r="AS5628">
        <f>IF($AU$2&lt;&gt;5,NA(),IF(D5628=D5627,0,IF(AND(D15129=D5628,D5629=D5628),P5628+P5629+P15129,IF(D5629=D5628,P5629+P5628,P5628))))</f>
        <v/>
      </c>
      <c r="AT5628">
        <f>AR5628-AS5628</f>
        <v/>
      </c>
    </row>
    <row r="5629" ht="15.75" customHeight="1" s="121">
      <c r="B5629">
        <f>D5629&amp;Q5629&amp;E5629</f>
        <v/>
      </c>
      <c r="C5629" s="73" t="inlineStr">
        <is>
          <t>FUTSTK</t>
        </is>
      </c>
      <c r="D5629" s="73" t="inlineStr">
        <is>
          <t>TATAMOTORS</t>
        </is>
      </c>
      <c r="E5629" s="78" t="n">
        <v>45169</v>
      </c>
      <c r="F5629" s="75" t="n">
        <v>0</v>
      </c>
      <c r="G5629" s="73" t="inlineStr">
        <is>
          <t>XX</t>
        </is>
      </c>
      <c r="H5629" s="75" t="n">
        <v>627.65</v>
      </c>
      <c r="I5629" s="75" t="n">
        <v>630.4</v>
      </c>
      <c r="J5629" s="75" t="n">
        <v>619.7</v>
      </c>
      <c r="K5629" s="75" t="n">
        <v>625.45</v>
      </c>
      <c r="L5629" s="75" t="n">
        <v>625.45</v>
      </c>
      <c r="M5629" s="75" t="n">
        <v>1212</v>
      </c>
      <c r="N5629" s="75" t="n">
        <v>10805.36</v>
      </c>
      <c r="O5629" s="75" t="n">
        <v>3318825</v>
      </c>
      <c r="P5629" s="75" t="n">
        <v>313500</v>
      </c>
      <c r="Q5629" s="79" t="n">
        <v>45120</v>
      </c>
      <c r="AR5629">
        <f>IF($AU$2&lt;&gt;5,NA(),IF(D5629=D5628,0,IF(AND(D15130=D5629,D5630=D5629),O5629+O5630+O15130,IF(D5630=D5629,O5630+O5629,O5629))))</f>
        <v/>
      </c>
      <c r="AS5629">
        <f>IF($AU$2&lt;&gt;5,NA(),IF(D5629=D5628,0,IF(AND(D15130=D5629,D5630=D5629),P5629+P5630+P15130,IF(D5630=D5629,P5630+P5629,P5629))))</f>
        <v/>
      </c>
      <c r="AT5629">
        <f>AR5629-AS5629</f>
        <v/>
      </c>
    </row>
    <row r="5630" ht="15.75" customHeight="1" s="121">
      <c r="B5630">
        <f>D5630&amp;Q5630&amp;E5630</f>
        <v/>
      </c>
      <c r="C5630" s="73" t="inlineStr">
        <is>
          <t>FUTSTK</t>
        </is>
      </c>
      <c r="D5630" s="73" t="inlineStr">
        <is>
          <t>TATAMOTORS</t>
        </is>
      </c>
      <c r="E5630" s="78" t="n">
        <v>45197</v>
      </c>
      <c r="F5630" s="75" t="n">
        <v>0</v>
      </c>
      <c r="G5630" s="73" t="inlineStr">
        <is>
          <t>XX</t>
        </is>
      </c>
      <c r="H5630" s="75" t="n">
        <v>631.2</v>
      </c>
      <c r="I5630" s="75" t="n">
        <v>633.6</v>
      </c>
      <c r="J5630" s="75" t="n">
        <v>624.8</v>
      </c>
      <c r="K5630" s="75" t="n">
        <v>630.3</v>
      </c>
      <c r="L5630" s="75" t="n">
        <v>630.3</v>
      </c>
      <c r="M5630" s="75" t="n">
        <v>51</v>
      </c>
      <c r="N5630" s="75" t="n">
        <v>457.46</v>
      </c>
      <c r="O5630" s="75" t="n">
        <v>257925</v>
      </c>
      <c r="P5630" s="75" t="n">
        <v>5700</v>
      </c>
      <c r="Q5630" s="79" t="n">
        <v>45120</v>
      </c>
      <c r="AR5630">
        <f>IF($AU$2&lt;&gt;5,NA(),IF(D5630=D5629,0,IF(AND(D15131=D5630,D5631=D5630),O5630+O5631+O15131,IF(D5631=D5630,O5631+O5630,O5630))))</f>
        <v/>
      </c>
      <c r="AS5630">
        <f>IF($AU$2&lt;&gt;5,NA(),IF(D5630=D5629,0,IF(AND(D15131=D5630,D5631=D5630),P5630+P5631+P15131,IF(D5631=D5630,P5631+P5630,P5630))))</f>
        <v/>
      </c>
      <c r="AT5630">
        <f>AR5630-AS5630</f>
        <v/>
      </c>
    </row>
    <row r="5631" ht="15.75" customHeight="1" s="121">
      <c r="B5631">
        <f>D5631&amp;Q5631&amp;E5631</f>
        <v/>
      </c>
      <c r="C5631" s="73" t="inlineStr">
        <is>
          <t>FUTSTK</t>
        </is>
      </c>
      <c r="D5631" s="73" t="inlineStr">
        <is>
          <t>TATAPOWER</t>
        </is>
      </c>
      <c r="E5631" s="78" t="n">
        <v>45134</v>
      </c>
      <c r="F5631" s="75" t="n">
        <v>0</v>
      </c>
      <c r="G5631" s="73" t="inlineStr">
        <is>
          <t>XX</t>
        </is>
      </c>
      <c r="H5631" s="75" t="n">
        <v>227.15</v>
      </c>
      <c r="I5631" s="75" t="n">
        <v>227.7</v>
      </c>
      <c r="J5631" s="75" t="n">
        <v>221.1</v>
      </c>
      <c r="K5631" s="75" t="n">
        <v>222.1</v>
      </c>
      <c r="L5631" s="75" t="n">
        <v>222.1</v>
      </c>
      <c r="M5631" s="75" t="n">
        <v>4718</v>
      </c>
      <c r="N5631" s="75" t="n">
        <v>35666.91</v>
      </c>
      <c r="O5631" s="75" t="n">
        <v>83777625</v>
      </c>
      <c r="P5631" s="75" t="n">
        <v>-270000</v>
      </c>
      <c r="Q5631" s="79" t="n">
        <v>45120</v>
      </c>
      <c r="AR5631">
        <f>IF($AU$2&lt;&gt;5,NA(),IF(D5631=D5630,0,IF(AND(D15132=D5631,D5632=D5631),O5631+O5632+O15132,IF(D5632=D5631,O5632+O5631,O5631))))</f>
        <v/>
      </c>
      <c r="AS5631">
        <f>IF($AU$2&lt;&gt;5,NA(),IF(D5631=D5630,0,IF(AND(D15132=D5631,D5632=D5631),P5631+P5632+P15132,IF(D5632=D5631,P5632+P5631,P5631))))</f>
        <v/>
      </c>
      <c r="AT5631">
        <f>AR5631-AS5631</f>
        <v/>
      </c>
    </row>
    <row r="5632" ht="15.75" customHeight="1" s="121">
      <c r="B5632">
        <f>D5632&amp;Q5632&amp;E5632</f>
        <v/>
      </c>
      <c r="C5632" s="73" t="inlineStr">
        <is>
          <t>FUTSTK</t>
        </is>
      </c>
      <c r="D5632" s="73" t="inlineStr">
        <is>
          <t>TATAPOWER</t>
        </is>
      </c>
      <c r="E5632" s="78" t="n">
        <v>45169</v>
      </c>
      <c r="F5632" s="75" t="n">
        <v>0</v>
      </c>
      <c r="G5632" s="73" t="inlineStr">
        <is>
          <t>XX</t>
        </is>
      </c>
      <c r="H5632" s="75" t="n">
        <v>228.95</v>
      </c>
      <c r="I5632" s="75" t="n">
        <v>229.25</v>
      </c>
      <c r="J5632" s="75" t="n">
        <v>222.8</v>
      </c>
      <c r="K5632" s="75" t="n">
        <v>223.8</v>
      </c>
      <c r="L5632" s="75" t="n">
        <v>223.8</v>
      </c>
      <c r="M5632" s="75" t="n">
        <v>519</v>
      </c>
      <c r="N5632" s="75" t="n">
        <v>3951.83</v>
      </c>
      <c r="O5632" s="75" t="n">
        <v>6264000</v>
      </c>
      <c r="P5632" s="75" t="n">
        <v>874125</v>
      </c>
      <c r="Q5632" s="79" t="n">
        <v>45120</v>
      </c>
      <c r="AR5632">
        <f>IF($AU$2&lt;&gt;5,NA(),IF(D5632=D5631,0,IF(AND(D15133=D5632,D5633=D5632),O5632+O5633+O15133,IF(D5633=D5632,O5633+O5632,O5632))))</f>
        <v/>
      </c>
      <c r="AS5632">
        <f>IF($AU$2&lt;&gt;5,NA(),IF(D5632=D5631,0,IF(AND(D15133=D5632,D5633=D5632),P5632+P5633+P15133,IF(D5633=D5632,P5633+P5632,P5632))))</f>
        <v/>
      </c>
      <c r="AT5632">
        <f>AR5632-AS5632</f>
        <v/>
      </c>
    </row>
    <row r="5633" ht="15.75" customHeight="1" s="121">
      <c r="B5633">
        <f>D5633&amp;Q5633&amp;E5633</f>
        <v/>
      </c>
      <c r="C5633" s="73" t="inlineStr">
        <is>
          <t>FUTSTK</t>
        </is>
      </c>
      <c r="D5633" s="73" t="inlineStr">
        <is>
          <t>TATAPOWER</t>
        </is>
      </c>
      <c r="E5633" s="78" t="n">
        <v>45197</v>
      </c>
      <c r="F5633" s="75" t="n">
        <v>0</v>
      </c>
      <c r="G5633" s="73" t="inlineStr">
        <is>
          <t>XX</t>
        </is>
      </c>
      <c r="H5633" s="75" t="n">
        <v>229.75</v>
      </c>
      <c r="I5633" s="75" t="n">
        <v>229.75</v>
      </c>
      <c r="J5633" s="75" t="n">
        <v>224.55</v>
      </c>
      <c r="K5633" s="75" t="n">
        <v>225.55</v>
      </c>
      <c r="L5633" s="75" t="n">
        <v>225.55</v>
      </c>
      <c r="M5633" s="75" t="n">
        <v>52</v>
      </c>
      <c r="N5633" s="75" t="n">
        <v>397.85</v>
      </c>
      <c r="O5633" s="75" t="n">
        <v>344250</v>
      </c>
      <c r="P5633" s="75" t="n">
        <v>67500</v>
      </c>
      <c r="Q5633" s="79" t="n">
        <v>45120</v>
      </c>
      <c r="AR5633">
        <f>IF($AU$2&lt;&gt;5,NA(),IF(D5633=D5632,0,IF(AND(D15134=D5633,D5634=D5633),O5633+O5634+O15134,IF(D5634=D5633,O5634+O5633,O5633))))</f>
        <v/>
      </c>
      <c r="AS5633">
        <f>IF($AU$2&lt;&gt;5,NA(),IF(D5633=D5632,0,IF(AND(D15134=D5633,D5634=D5633),P5633+P5634+P15134,IF(D5634=D5633,P5634+P5633,P5633))))</f>
        <v/>
      </c>
      <c r="AT5633">
        <f>AR5633-AS5633</f>
        <v/>
      </c>
    </row>
    <row r="5634" ht="15.75" customHeight="1" s="121">
      <c r="B5634">
        <f>D5634&amp;Q5634&amp;E5634</f>
        <v/>
      </c>
      <c r="C5634" s="73" t="inlineStr">
        <is>
          <t>FUTSTK</t>
        </is>
      </c>
      <c r="D5634" s="73" t="inlineStr">
        <is>
          <t>TATASTEEL</t>
        </is>
      </c>
      <c r="E5634" s="78" t="n">
        <v>45134</v>
      </c>
      <c r="F5634" s="75" t="n">
        <v>0</v>
      </c>
      <c r="G5634" s="73" t="inlineStr">
        <is>
          <t>XX</t>
        </is>
      </c>
      <c r="H5634" s="75" t="n">
        <v>116.2</v>
      </c>
      <c r="I5634" s="75" t="n">
        <v>117.5</v>
      </c>
      <c r="J5634" s="75" t="n">
        <v>114.85</v>
      </c>
      <c r="K5634" s="75" t="n">
        <v>115.35</v>
      </c>
      <c r="L5634" s="75" t="n">
        <v>115.35</v>
      </c>
      <c r="M5634" s="75" t="n">
        <v>8992</v>
      </c>
      <c r="N5634" s="75" t="n">
        <v>57456.84</v>
      </c>
      <c r="O5634" s="76" t="n">
        <v>224000000</v>
      </c>
      <c r="P5634" s="75" t="n">
        <v>2854500</v>
      </c>
      <c r="Q5634" s="79" t="n">
        <v>45120</v>
      </c>
      <c r="AR5634" s="77">
        <f>IF($AU$2&lt;&gt;5,NA(),IF(D5634=D5633,0,IF(AND(D15135=D5634,D5635=D5634),O5634+O5635+O15135,IF(D5635=D5634,O5635+O5634,O5634))))</f>
        <v/>
      </c>
      <c r="AS5634">
        <f>IF($AU$2&lt;&gt;5,NA(),IF(D5634=D5633,0,IF(AND(D15135=D5634,D5635=D5634),P5634+P5635+P15135,IF(D5635=D5634,P5635+P5634,P5634))))</f>
        <v/>
      </c>
      <c r="AT5634" s="77">
        <f>AR5634-AS5634</f>
        <v/>
      </c>
    </row>
    <row r="5635" ht="15.75" customHeight="1" s="121">
      <c r="B5635">
        <f>D5635&amp;Q5635&amp;E5635</f>
        <v/>
      </c>
      <c r="C5635" s="73" t="inlineStr">
        <is>
          <t>FUTSTK</t>
        </is>
      </c>
      <c r="D5635" s="73" t="inlineStr">
        <is>
          <t>TATASTEEL</t>
        </is>
      </c>
      <c r="E5635" s="78" t="n">
        <v>45169</v>
      </c>
      <c r="F5635" s="75" t="n">
        <v>0</v>
      </c>
      <c r="G5635" s="73" t="inlineStr">
        <is>
          <t>XX</t>
        </is>
      </c>
      <c r="H5635" s="75" t="n">
        <v>117.3</v>
      </c>
      <c r="I5635" s="75" t="n">
        <v>118.25</v>
      </c>
      <c r="J5635" s="75" t="n">
        <v>115.7</v>
      </c>
      <c r="K5635" s="75" t="n">
        <v>116.15</v>
      </c>
      <c r="L5635" s="75" t="n">
        <v>116.15</v>
      </c>
      <c r="M5635" s="75" t="n">
        <v>965</v>
      </c>
      <c r="N5635" s="75" t="n">
        <v>6209.79</v>
      </c>
      <c r="O5635" s="75" t="n">
        <v>9669000</v>
      </c>
      <c r="P5635" s="75" t="n">
        <v>1144000</v>
      </c>
      <c r="Q5635" s="79" t="n">
        <v>45120</v>
      </c>
      <c r="AR5635">
        <f>IF($AU$2&lt;&gt;5,NA(),IF(D5635=D5634,0,IF(AND(D15136=D5635,D5636=D5635),O5635+O5636+O15136,IF(D5636=D5635,O5636+O5635,O5635))))</f>
        <v/>
      </c>
      <c r="AS5635">
        <f>IF($AU$2&lt;&gt;5,NA(),IF(D5635=D5634,0,IF(AND(D15136=D5635,D5636=D5635),P5635+P5636+P15136,IF(D5636=D5635,P5636+P5635,P5635))))</f>
        <v/>
      </c>
      <c r="AT5635">
        <f>AR5635-AS5635</f>
        <v/>
      </c>
    </row>
    <row r="5636" ht="15.75" customHeight="1" s="121">
      <c r="B5636">
        <f>D5636&amp;Q5636&amp;E5636</f>
        <v/>
      </c>
      <c r="C5636" s="73" t="inlineStr">
        <is>
          <t>FUTSTK</t>
        </is>
      </c>
      <c r="D5636" s="73" t="inlineStr">
        <is>
          <t>TATASTEEL</t>
        </is>
      </c>
      <c r="E5636" s="78" t="n">
        <v>45197</v>
      </c>
      <c r="F5636" s="75" t="n">
        <v>0</v>
      </c>
      <c r="G5636" s="73" t="inlineStr">
        <is>
          <t>XX</t>
        </is>
      </c>
      <c r="H5636" s="75" t="n">
        <v>118.2</v>
      </c>
      <c r="I5636" s="75" t="n">
        <v>118.8</v>
      </c>
      <c r="J5636" s="75" t="n">
        <v>116.5</v>
      </c>
      <c r="K5636" s="75" t="n">
        <v>116.95</v>
      </c>
      <c r="L5636" s="75" t="n">
        <v>116.95</v>
      </c>
      <c r="M5636" s="75" t="n">
        <v>100</v>
      </c>
      <c r="N5636" s="75" t="n">
        <v>648.33</v>
      </c>
      <c r="O5636" s="75" t="n">
        <v>874500</v>
      </c>
      <c r="P5636" s="75" t="n">
        <v>77000</v>
      </c>
      <c r="Q5636" s="79" t="n">
        <v>45120</v>
      </c>
      <c r="AR5636">
        <f>IF($AU$2&lt;&gt;5,NA(),IF(D5636=D5635,0,IF(AND(D15137=D5636,D5637=D5636),O5636+O5637+O15137,IF(D5637=D5636,O5637+O5636,O5636))))</f>
        <v/>
      </c>
      <c r="AS5636">
        <f>IF($AU$2&lt;&gt;5,NA(),IF(D5636=D5635,0,IF(AND(D15137=D5636,D5637=D5636),P5636+P5637+P15137,IF(D5637=D5636,P5637+P5636,P5636))))</f>
        <v/>
      </c>
      <c r="AT5636">
        <f>AR5636-AS5636</f>
        <v/>
      </c>
    </row>
    <row r="5637" ht="15.75" customHeight="1" s="121">
      <c r="B5637">
        <f>D5637&amp;Q5637&amp;E5637</f>
        <v/>
      </c>
      <c r="C5637" s="73" t="inlineStr">
        <is>
          <t>FUTSTK</t>
        </is>
      </c>
      <c r="D5637" s="73" t="inlineStr">
        <is>
          <t>TCS</t>
        </is>
      </c>
      <c r="E5637" s="78" t="n">
        <v>45134</v>
      </c>
      <c r="F5637" s="75" t="n">
        <v>0</v>
      </c>
      <c r="G5637" s="73" t="inlineStr">
        <is>
          <t>XX</t>
        </is>
      </c>
      <c r="H5637" s="75" t="n">
        <v>3272.6</v>
      </c>
      <c r="I5637" s="75" t="n">
        <v>3369.9</v>
      </c>
      <c r="J5637" s="75" t="n">
        <v>3272.6</v>
      </c>
      <c r="K5637" s="75" t="n">
        <v>3345.3</v>
      </c>
      <c r="L5637" s="75" t="n">
        <v>3345.3</v>
      </c>
      <c r="M5637" s="75" t="n">
        <v>38115</v>
      </c>
      <c r="N5637" s="75" t="n">
        <v>222587</v>
      </c>
      <c r="O5637" s="75" t="n">
        <v>11594625</v>
      </c>
      <c r="P5637" s="75" t="n">
        <v>-92925</v>
      </c>
      <c r="Q5637" s="79" t="n">
        <v>45120</v>
      </c>
      <c r="AR5637">
        <f>IF($AU$2&lt;&gt;5,NA(),IF(D5637=D5636,0,IF(AND(D15138=D5637,D5638=D5637),O5637+O5638+O15138,IF(D5638=D5637,O5638+O5637,O5637))))</f>
        <v/>
      </c>
      <c r="AS5637">
        <f>IF($AU$2&lt;&gt;5,NA(),IF(D5637=D5636,0,IF(AND(D15138=D5637,D5638=D5637),P5637+P5638+P15138,IF(D5638=D5637,P5638+P5637,P5637))))</f>
        <v/>
      </c>
      <c r="AT5637">
        <f>AR5637-AS5637</f>
        <v/>
      </c>
    </row>
    <row r="5638" ht="15.75" customHeight="1" s="121">
      <c r="B5638">
        <f>D5638&amp;Q5638&amp;E5638</f>
        <v/>
      </c>
      <c r="C5638" s="73" t="inlineStr">
        <is>
          <t>FUTSTK</t>
        </is>
      </c>
      <c r="D5638" s="73" t="inlineStr">
        <is>
          <t>TCS</t>
        </is>
      </c>
      <c r="E5638" s="78" t="n">
        <v>45169</v>
      </c>
      <c r="F5638" s="75" t="n">
        <v>0</v>
      </c>
      <c r="G5638" s="73" t="inlineStr">
        <is>
          <t>XX</t>
        </is>
      </c>
      <c r="H5638" s="75" t="n">
        <v>3289</v>
      </c>
      <c r="I5638" s="75" t="n">
        <v>3392.9</v>
      </c>
      <c r="J5638" s="75" t="n">
        <v>3289</v>
      </c>
      <c r="K5638" s="75" t="n">
        <v>3368.8</v>
      </c>
      <c r="L5638" s="75" t="n">
        <v>3368.8</v>
      </c>
      <c r="M5638" s="75" t="n">
        <v>2799</v>
      </c>
      <c r="N5638" s="75" t="n">
        <v>16453.38</v>
      </c>
      <c r="O5638" s="75" t="n">
        <v>432950</v>
      </c>
      <c r="P5638" s="75" t="n">
        <v>-10850</v>
      </c>
      <c r="Q5638" s="79" t="n">
        <v>45120</v>
      </c>
      <c r="AR5638">
        <f>IF($AU$2&lt;&gt;5,NA(),IF(D5638=D5637,0,IF(AND(D15139=D5638,D5639=D5638),O5638+O5639+O15139,IF(D5639=D5638,O5639+O5638,O5638))))</f>
        <v/>
      </c>
      <c r="AS5638">
        <f>IF($AU$2&lt;&gt;5,NA(),IF(D5638=D5637,0,IF(AND(D15139=D5638,D5639=D5638),P5638+P5639+P15139,IF(D5639=D5638,P5639+P5638,P5638))))</f>
        <v/>
      </c>
      <c r="AT5638">
        <f>AR5638-AS5638</f>
        <v/>
      </c>
    </row>
    <row r="5639" ht="15.75" customHeight="1" s="121">
      <c r="B5639">
        <f>D5639&amp;Q5639&amp;E5639</f>
        <v/>
      </c>
      <c r="C5639" s="73" t="inlineStr">
        <is>
          <t>FUTSTK</t>
        </is>
      </c>
      <c r="D5639" s="73" t="inlineStr">
        <is>
          <t>TCS</t>
        </is>
      </c>
      <c r="E5639" s="78" t="n">
        <v>45197</v>
      </c>
      <c r="F5639" s="75" t="n">
        <v>0</v>
      </c>
      <c r="G5639" s="73" t="inlineStr">
        <is>
          <t>XX</t>
        </is>
      </c>
      <c r="H5639" s="75" t="n">
        <v>3325</v>
      </c>
      <c r="I5639" s="75" t="n">
        <v>3412</v>
      </c>
      <c r="J5639" s="75" t="n">
        <v>3322.9</v>
      </c>
      <c r="K5639" s="75" t="n">
        <v>3389.95</v>
      </c>
      <c r="L5639" s="75" t="n">
        <v>3389.95</v>
      </c>
      <c r="M5639" s="75" t="n">
        <v>195</v>
      </c>
      <c r="N5639" s="75" t="n">
        <v>1151.32</v>
      </c>
      <c r="O5639" s="75" t="n">
        <v>29400</v>
      </c>
      <c r="P5639" s="75" t="n">
        <v>-4200</v>
      </c>
      <c r="Q5639" s="79" t="n">
        <v>45120</v>
      </c>
      <c r="AR5639">
        <f>IF($AU$2&lt;&gt;5,NA(),IF(D5639=D5638,0,IF(AND(D15140=D5639,D5640=D5639),O5639+O5640+O15140,IF(D5640=D5639,O5640+O5639,O5639))))</f>
        <v/>
      </c>
      <c r="AS5639">
        <f>IF($AU$2&lt;&gt;5,NA(),IF(D5639=D5638,0,IF(AND(D15140=D5639,D5640=D5639),P5639+P5640+P15140,IF(D5640=D5639,P5640+P5639,P5639))))</f>
        <v/>
      </c>
      <c r="AT5639">
        <f>AR5639-AS5639</f>
        <v/>
      </c>
    </row>
    <row r="5640" ht="15.75" customHeight="1" s="121">
      <c r="B5640">
        <f>D5640&amp;Q5640&amp;E5640</f>
        <v/>
      </c>
      <c r="C5640" s="73" t="inlineStr">
        <is>
          <t>FUTSTK</t>
        </is>
      </c>
      <c r="D5640" s="73" t="inlineStr">
        <is>
          <t>TECHM</t>
        </is>
      </c>
      <c r="E5640" s="78" t="n">
        <v>45134</v>
      </c>
      <c r="F5640" s="75" t="n">
        <v>0</v>
      </c>
      <c r="G5640" s="73" t="inlineStr">
        <is>
          <t>XX</t>
        </is>
      </c>
      <c r="H5640" s="75" t="n">
        <v>1151.85</v>
      </c>
      <c r="I5640" s="75" t="n">
        <v>1196.45</v>
      </c>
      <c r="J5640" s="75" t="n">
        <v>1151.85</v>
      </c>
      <c r="K5640" s="75" t="n">
        <v>1180.55</v>
      </c>
      <c r="L5640" s="75" t="n">
        <v>1180.55</v>
      </c>
      <c r="M5640" s="75" t="n">
        <v>9474</v>
      </c>
      <c r="N5640" s="75" t="n">
        <v>67172.17</v>
      </c>
      <c r="O5640" s="75" t="n">
        <v>14494800</v>
      </c>
      <c r="P5640" s="75" t="n">
        <v>242400</v>
      </c>
      <c r="Q5640" s="79" t="n">
        <v>45120</v>
      </c>
      <c r="AR5640">
        <f>IF($AU$2&lt;&gt;5,NA(),IF(D5640=D5639,0,IF(AND(D15141=D5640,D5641=D5640),O5640+O5641+O15141,IF(D5641=D5640,O5641+O5640,O5640))))</f>
        <v/>
      </c>
      <c r="AS5640">
        <f>IF($AU$2&lt;&gt;5,NA(),IF(D5640=D5639,0,IF(AND(D15141=D5640,D5641=D5640),P5640+P5641+P15141,IF(D5641=D5640,P5641+P5640,P5640))))</f>
        <v/>
      </c>
      <c r="AT5640">
        <f>AR5640-AS5640</f>
        <v/>
      </c>
    </row>
    <row r="5641" ht="15.75" customHeight="1" s="121">
      <c r="B5641">
        <f>D5641&amp;Q5641&amp;E5641</f>
        <v/>
      </c>
      <c r="C5641" s="73" t="inlineStr">
        <is>
          <t>FUTSTK</t>
        </is>
      </c>
      <c r="D5641" s="73" t="inlineStr">
        <is>
          <t>TECHM</t>
        </is>
      </c>
      <c r="E5641" s="78" t="n">
        <v>45169</v>
      </c>
      <c r="F5641" s="75" t="n">
        <v>0</v>
      </c>
      <c r="G5641" s="73" t="inlineStr">
        <is>
          <t>XX</t>
        </is>
      </c>
      <c r="H5641" s="75" t="n">
        <v>1166.9</v>
      </c>
      <c r="I5641" s="75" t="n">
        <v>1204.95</v>
      </c>
      <c r="J5641" s="75" t="n">
        <v>1166.45</v>
      </c>
      <c r="K5641" s="75" t="n">
        <v>1190.45</v>
      </c>
      <c r="L5641" s="75" t="n">
        <v>1190.45</v>
      </c>
      <c r="M5641" s="75" t="n">
        <v>628</v>
      </c>
      <c r="N5641" s="75" t="n">
        <v>4487.92</v>
      </c>
      <c r="O5641" s="75" t="n">
        <v>395400</v>
      </c>
      <c r="P5641" s="75" t="n">
        <v>36600</v>
      </c>
      <c r="Q5641" s="79" t="n">
        <v>45120</v>
      </c>
      <c r="AR5641">
        <f>IF($AU$2&lt;&gt;5,NA(),IF(D5641=D5640,0,IF(AND(D15142=D5641,D5642=D5641),O5641+O5642+O15142,IF(D5642=D5641,O5642+O5641,O5641))))</f>
        <v/>
      </c>
      <c r="AS5641">
        <f>IF($AU$2&lt;&gt;5,NA(),IF(D5641=D5640,0,IF(AND(D15142=D5641,D5642=D5641),P5641+P5642+P15142,IF(D5642=D5641,P5642+P5641,P5641))))</f>
        <v/>
      </c>
      <c r="AT5641">
        <f>AR5641-AS5641</f>
        <v/>
      </c>
    </row>
    <row r="5642" ht="15.75" customHeight="1" s="121">
      <c r="B5642">
        <f>D5642&amp;Q5642&amp;E5642</f>
        <v/>
      </c>
      <c r="C5642" s="73" t="inlineStr">
        <is>
          <t>FUTSTK</t>
        </is>
      </c>
      <c r="D5642" s="73" t="inlineStr">
        <is>
          <t>TECHM</t>
        </is>
      </c>
      <c r="E5642" s="78" t="n">
        <v>45197</v>
      </c>
      <c r="F5642" s="75" t="n">
        <v>0</v>
      </c>
      <c r="G5642" s="73" t="inlineStr">
        <is>
          <t>XX</t>
        </is>
      </c>
      <c r="H5642" s="75" t="n">
        <v>1188</v>
      </c>
      <c r="I5642" s="75" t="n">
        <v>1210</v>
      </c>
      <c r="J5642" s="75" t="n">
        <v>1185.65</v>
      </c>
      <c r="K5642" s="75" t="n">
        <v>1195.05</v>
      </c>
      <c r="L5642" s="75" t="n">
        <v>1195.05</v>
      </c>
      <c r="M5642" s="75" t="n">
        <v>35</v>
      </c>
      <c r="N5642" s="75" t="n">
        <v>251.82</v>
      </c>
      <c r="O5642" s="75" t="n">
        <v>51600</v>
      </c>
      <c r="P5642" s="75" t="n">
        <v>1800</v>
      </c>
      <c r="Q5642" s="79" t="n">
        <v>45120</v>
      </c>
      <c r="AR5642">
        <f>IF($AU$2&lt;&gt;5,NA(),IF(D5642=D5641,0,IF(AND(D15143=D5642,D5643=D5642),O5642+O5643+O15143,IF(D5643=D5642,O5643+O5642,O5642))))</f>
        <v/>
      </c>
      <c r="AS5642">
        <f>IF($AU$2&lt;&gt;5,NA(),IF(D5642=D5641,0,IF(AND(D15143=D5642,D5643=D5642),P5642+P5643+P15143,IF(D5643=D5642,P5643+P5642,P5642))))</f>
        <v/>
      </c>
      <c r="AT5642">
        <f>AR5642-AS5642</f>
        <v/>
      </c>
    </row>
    <row r="5643" ht="15.75" customHeight="1" s="121">
      <c r="B5643">
        <f>D5643&amp;Q5643&amp;E5643</f>
        <v/>
      </c>
      <c r="C5643" s="73" t="inlineStr">
        <is>
          <t>FUTSTK</t>
        </is>
      </c>
      <c r="D5643" s="73" t="inlineStr">
        <is>
          <t>TITAN</t>
        </is>
      </c>
      <c r="E5643" s="78" t="n">
        <v>45134</v>
      </c>
      <c r="F5643" s="75" t="n">
        <v>0</v>
      </c>
      <c r="G5643" s="73" t="inlineStr">
        <is>
          <t>XX</t>
        </is>
      </c>
      <c r="H5643" s="75" t="n">
        <v>3104.8</v>
      </c>
      <c r="I5643" s="75" t="n">
        <v>3114</v>
      </c>
      <c r="J5643" s="75" t="n">
        <v>3082.15</v>
      </c>
      <c r="K5643" s="75" t="n">
        <v>3087</v>
      </c>
      <c r="L5643" s="75" t="n">
        <v>3087</v>
      </c>
      <c r="M5643" s="75" t="n">
        <v>2896</v>
      </c>
      <c r="N5643" s="75" t="n">
        <v>33649.51</v>
      </c>
      <c r="O5643" s="75" t="n">
        <v>5045250</v>
      </c>
      <c r="P5643" s="75" t="n">
        <v>-7500</v>
      </c>
      <c r="Q5643" s="79" t="n">
        <v>45120</v>
      </c>
      <c r="AR5643">
        <f>IF($AU$2&lt;&gt;5,NA(),IF(D5643=D5642,0,IF(AND(D15144=D5643,D5644=D5643),O5643+O5644+O15144,IF(D5644=D5643,O5644+O5643,O5643))))</f>
        <v/>
      </c>
      <c r="AS5643">
        <f>IF($AU$2&lt;&gt;5,NA(),IF(D5643=D5642,0,IF(AND(D15144=D5643,D5644=D5643),P5643+P5644+P15144,IF(D5644=D5643,P5644+P5643,P5643))))</f>
        <v/>
      </c>
      <c r="AT5643">
        <f>AR5643-AS5643</f>
        <v/>
      </c>
    </row>
    <row r="5644" ht="15.75" customHeight="1" s="121">
      <c r="B5644">
        <f>D5644&amp;Q5644&amp;E5644</f>
        <v/>
      </c>
      <c r="C5644" s="73" t="inlineStr">
        <is>
          <t>FUTSTK</t>
        </is>
      </c>
      <c r="D5644" s="73" t="inlineStr">
        <is>
          <t>TITAN</t>
        </is>
      </c>
      <c r="E5644" s="78" t="n">
        <v>45169</v>
      </c>
      <c r="F5644" s="75" t="n">
        <v>0</v>
      </c>
      <c r="G5644" s="73" t="inlineStr">
        <is>
          <t>XX</t>
        </is>
      </c>
      <c r="H5644" s="75" t="n">
        <v>3118.05</v>
      </c>
      <c r="I5644" s="75" t="n">
        <v>3132</v>
      </c>
      <c r="J5644" s="75" t="n">
        <v>3105</v>
      </c>
      <c r="K5644" s="75" t="n">
        <v>3109.4</v>
      </c>
      <c r="L5644" s="75" t="n">
        <v>3109.4</v>
      </c>
      <c r="M5644" s="75" t="n">
        <v>144</v>
      </c>
      <c r="N5644" s="75" t="n">
        <v>1684.99</v>
      </c>
      <c r="O5644" s="75" t="n">
        <v>283500</v>
      </c>
      <c r="P5644" s="75" t="n">
        <v>12000</v>
      </c>
      <c r="Q5644" s="79" t="n">
        <v>45120</v>
      </c>
      <c r="AR5644">
        <f>IF($AU$2&lt;&gt;5,NA(),IF(D5644=D5643,0,IF(AND(D15145=D5644,D5645=D5644),O5644+O5645+O15145,IF(D5645=D5644,O5645+O5644,O5644))))</f>
        <v/>
      </c>
      <c r="AS5644">
        <f>IF($AU$2&lt;&gt;5,NA(),IF(D5644=D5643,0,IF(AND(D15145=D5644,D5645=D5644),P5644+P5645+P15145,IF(D5645=D5644,P5645+P5644,P5644))))</f>
        <v/>
      </c>
      <c r="AT5644">
        <f>AR5644-AS5644</f>
        <v/>
      </c>
    </row>
    <row r="5645" ht="15.75" customHeight="1" s="121">
      <c r="B5645">
        <f>D5645&amp;Q5645&amp;E5645</f>
        <v/>
      </c>
      <c r="C5645" s="73" t="inlineStr">
        <is>
          <t>FUTSTK</t>
        </is>
      </c>
      <c r="D5645" s="73" t="inlineStr">
        <is>
          <t>TITAN</t>
        </is>
      </c>
      <c r="E5645" s="78" t="n">
        <v>45197</v>
      </c>
      <c r="F5645" s="75" t="n">
        <v>0</v>
      </c>
      <c r="G5645" s="73" t="inlineStr">
        <is>
          <t>XX</t>
        </is>
      </c>
      <c r="H5645" s="75" t="n">
        <v>3140</v>
      </c>
      <c r="I5645" s="75" t="n">
        <v>3150</v>
      </c>
      <c r="J5645" s="75" t="n">
        <v>3126.25</v>
      </c>
      <c r="K5645" s="75" t="n">
        <v>3127.25</v>
      </c>
      <c r="L5645" s="75" t="n">
        <v>3127.25</v>
      </c>
      <c r="M5645" s="75" t="n">
        <v>14</v>
      </c>
      <c r="N5645" s="75" t="n">
        <v>164.9</v>
      </c>
      <c r="O5645" s="75" t="n">
        <v>23250</v>
      </c>
      <c r="P5645" s="75" t="n">
        <v>-375</v>
      </c>
      <c r="Q5645" s="79" t="n">
        <v>45120</v>
      </c>
      <c r="AR5645">
        <f>IF($AU$2&lt;&gt;5,NA(),IF(D5645=D5644,0,IF(AND(D15146=D5645,D5646=D5645),O5645+O5646+O15146,IF(D5646=D5645,O5646+O5645,O5645))))</f>
        <v/>
      </c>
      <c r="AS5645">
        <f>IF($AU$2&lt;&gt;5,NA(),IF(D5645=D5644,0,IF(AND(D15146=D5645,D5646=D5645),P5645+P5646+P15146,IF(D5646=D5645,P5646+P5645,P5645))))</f>
        <v/>
      </c>
      <c r="AT5645">
        <f>AR5645-AS5645</f>
        <v/>
      </c>
    </row>
    <row r="5646" ht="15.75" customHeight="1" s="121">
      <c r="B5646">
        <f>D5646&amp;Q5646&amp;E5646</f>
        <v/>
      </c>
      <c r="C5646" s="73" t="inlineStr">
        <is>
          <t>FUTSTK</t>
        </is>
      </c>
      <c r="D5646" s="73" t="inlineStr">
        <is>
          <t>TORNTPHARM</t>
        </is>
      </c>
      <c r="E5646" s="78" t="n">
        <v>45134</v>
      </c>
      <c r="F5646" s="75" t="n">
        <v>0</v>
      </c>
      <c r="G5646" s="73" t="inlineStr">
        <is>
          <t>XX</t>
        </is>
      </c>
      <c r="H5646" s="75" t="n">
        <v>1954.9</v>
      </c>
      <c r="I5646" s="75" t="n">
        <v>1954.9</v>
      </c>
      <c r="J5646" s="75" t="n">
        <v>1928</v>
      </c>
      <c r="K5646" s="75" t="n">
        <v>1934.3</v>
      </c>
      <c r="L5646" s="75" t="n">
        <v>1934.3</v>
      </c>
      <c r="M5646" s="75" t="n">
        <v>355</v>
      </c>
      <c r="N5646" s="75" t="n">
        <v>3435.52</v>
      </c>
      <c r="O5646" s="75" t="n">
        <v>1763000</v>
      </c>
      <c r="P5646" s="75" t="n">
        <v>8500</v>
      </c>
      <c r="Q5646" s="79" t="n">
        <v>45120</v>
      </c>
      <c r="AR5646">
        <f>IF($AU$2&lt;&gt;5,NA(),IF(D5646=D5645,0,IF(AND(D15147=D5646,D5647=D5646),O5646+O5647+O15147,IF(D5647=D5646,O5647+O5646,O5646))))</f>
        <v/>
      </c>
      <c r="AS5646">
        <f>IF($AU$2&lt;&gt;5,NA(),IF(D5646=D5645,0,IF(AND(D15147=D5646,D5647=D5646),P5646+P5647+P15147,IF(D5647=D5646,P5647+P5646,P5646))))</f>
        <v/>
      </c>
      <c r="AT5646">
        <f>AR5646-AS5646</f>
        <v/>
      </c>
    </row>
    <row r="5647" ht="15.75" customHeight="1" s="121">
      <c r="B5647">
        <f>D5647&amp;Q5647&amp;E5647</f>
        <v/>
      </c>
      <c r="C5647" s="73" t="inlineStr">
        <is>
          <t>FUTSTK</t>
        </is>
      </c>
      <c r="D5647" s="73" t="inlineStr">
        <is>
          <t>TORNTPHARM</t>
        </is>
      </c>
      <c r="E5647" s="78" t="n">
        <v>45169</v>
      </c>
      <c r="F5647" s="75" t="n">
        <v>0</v>
      </c>
      <c r="G5647" s="73" t="inlineStr">
        <is>
          <t>XX</t>
        </is>
      </c>
      <c r="H5647" s="75" t="n">
        <v>1953</v>
      </c>
      <c r="I5647" s="75" t="n">
        <v>1953</v>
      </c>
      <c r="J5647" s="75" t="n">
        <v>1945</v>
      </c>
      <c r="K5647" s="75" t="n">
        <v>1945</v>
      </c>
      <c r="L5647" s="75" t="n">
        <v>1945</v>
      </c>
      <c r="M5647" s="75" t="n">
        <v>2</v>
      </c>
      <c r="N5647" s="75" t="n">
        <v>19.49</v>
      </c>
      <c r="O5647" s="75" t="n">
        <v>19500</v>
      </c>
      <c r="P5647" s="75" t="n">
        <v>500</v>
      </c>
      <c r="Q5647" s="79" t="n">
        <v>45120</v>
      </c>
      <c r="AR5647">
        <f>IF($AU$2&lt;&gt;5,NA(),IF(D5647=D5646,0,IF(AND(D15148=D5647,D5648=D5647),O5647+O5648+O15148,IF(D5648=D5647,O5648+O5647,O5647))))</f>
        <v/>
      </c>
      <c r="AS5647">
        <f>IF($AU$2&lt;&gt;5,NA(),IF(D5647=D5646,0,IF(AND(D15148=D5647,D5648=D5647),P5647+P5648+P15148,IF(D5648=D5647,P5648+P5647,P5647))))</f>
        <v/>
      </c>
      <c r="AT5647">
        <f>AR5647-AS5647</f>
        <v/>
      </c>
    </row>
    <row r="5648" ht="15.75" customHeight="1" s="121">
      <c r="B5648">
        <f>D5648&amp;Q5648&amp;E5648</f>
        <v/>
      </c>
      <c r="C5648" s="73" t="inlineStr">
        <is>
          <t>FUTSTK</t>
        </is>
      </c>
      <c r="D5648" s="73" t="inlineStr">
        <is>
          <t>TORNTPHARM</t>
        </is>
      </c>
      <c r="E5648" s="78" t="n">
        <v>45197</v>
      </c>
      <c r="F5648" s="75" t="n">
        <v>0</v>
      </c>
      <c r="G5648" s="73" t="inlineStr">
        <is>
          <t>XX</t>
        </is>
      </c>
      <c r="H5648" s="75" t="n">
        <v>0</v>
      </c>
      <c r="I5648" s="75" t="n">
        <v>0</v>
      </c>
      <c r="J5648" s="75" t="n">
        <v>0</v>
      </c>
      <c r="K5648" s="75" t="n">
        <v>1989</v>
      </c>
      <c r="L5648" s="75" t="n">
        <v>1959.6</v>
      </c>
      <c r="M5648" s="75" t="n">
        <v>0</v>
      </c>
      <c r="N5648" s="75" t="n">
        <v>0</v>
      </c>
      <c r="O5648" s="75" t="n">
        <v>0</v>
      </c>
      <c r="P5648" s="75" t="n">
        <v>0</v>
      </c>
      <c r="Q5648" s="79" t="n">
        <v>45120</v>
      </c>
      <c r="AR5648">
        <f>IF($AU$2&lt;&gt;5,NA(),IF(D5648=D5647,0,IF(AND(D15149=D5648,D5649=D5648),O5648+O5649+O15149,IF(D5649=D5648,O5649+O5648,O5648))))</f>
        <v/>
      </c>
      <c r="AS5648">
        <f>IF($AU$2&lt;&gt;5,NA(),IF(D5648=D5647,0,IF(AND(D15149=D5648,D5649=D5648),P5648+P5649+P15149,IF(D5649=D5648,P5649+P5648,P5648))))</f>
        <v/>
      </c>
      <c r="AT5648">
        <f>AR5648-AS5648</f>
        <v/>
      </c>
    </row>
    <row r="5649" ht="15.75" customHeight="1" s="121">
      <c r="B5649">
        <f>D5649&amp;Q5649&amp;E5649</f>
        <v/>
      </c>
      <c r="C5649" s="73" t="inlineStr">
        <is>
          <t>FUTSTK</t>
        </is>
      </c>
      <c r="D5649" s="73" t="inlineStr">
        <is>
          <t>TRENT</t>
        </is>
      </c>
      <c r="E5649" s="78" t="n">
        <v>45134</v>
      </c>
      <c r="F5649" s="75" t="n">
        <v>0</v>
      </c>
      <c r="G5649" s="73" t="inlineStr">
        <is>
          <t>XX</t>
        </is>
      </c>
      <c r="H5649" s="75" t="n">
        <v>1718.95</v>
      </c>
      <c r="I5649" s="75" t="n">
        <v>1718.95</v>
      </c>
      <c r="J5649" s="75" t="n">
        <v>1665.2</v>
      </c>
      <c r="K5649" s="75" t="n">
        <v>1673</v>
      </c>
      <c r="L5649" s="75" t="n">
        <v>1673</v>
      </c>
      <c r="M5649" s="75" t="n">
        <v>1037</v>
      </c>
      <c r="N5649" s="75" t="n">
        <v>6972.51</v>
      </c>
      <c r="O5649" s="75" t="n">
        <v>3696000</v>
      </c>
      <c r="P5649" s="75" t="n">
        <v>26000</v>
      </c>
      <c r="Q5649" s="79" t="n">
        <v>45120</v>
      </c>
      <c r="AR5649">
        <f>IF($AU$2&lt;&gt;5,NA(),IF(D5649=D5648,0,IF(AND(D15150=D5649,D5650=D5649),O5649+O5650+O15150,IF(D5650=D5649,O5650+O5649,O5649))))</f>
        <v/>
      </c>
      <c r="AS5649">
        <f>IF($AU$2&lt;&gt;5,NA(),IF(D5649=D5648,0,IF(AND(D15150=D5649,D5650=D5649),P5649+P5650+P15150,IF(D5650=D5649,P5650+P5649,P5649))))</f>
        <v/>
      </c>
      <c r="AT5649">
        <f>AR5649-AS5649</f>
        <v/>
      </c>
    </row>
    <row r="5650" ht="15.75" customHeight="1" s="121">
      <c r="B5650">
        <f>D5650&amp;Q5650&amp;E5650</f>
        <v/>
      </c>
      <c r="C5650" s="73" t="inlineStr">
        <is>
          <t>FUTSTK</t>
        </is>
      </c>
      <c r="D5650" s="73" t="inlineStr">
        <is>
          <t>TRENT</t>
        </is>
      </c>
      <c r="E5650" s="78" t="n">
        <v>45169</v>
      </c>
      <c r="F5650" s="75" t="n">
        <v>0</v>
      </c>
      <c r="G5650" s="73" t="inlineStr">
        <is>
          <t>XX</t>
        </is>
      </c>
      <c r="H5650" s="75" t="n">
        <v>1707.4</v>
      </c>
      <c r="I5650" s="75" t="n">
        <v>1707.4</v>
      </c>
      <c r="J5650" s="75" t="n">
        <v>1678</v>
      </c>
      <c r="K5650" s="75" t="n">
        <v>1688.15</v>
      </c>
      <c r="L5650" s="75" t="n">
        <v>1688.15</v>
      </c>
      <c r="M5650" s="75" t="n">
        <v>42</v>
      </c>
      <c r="N5650" s="75" t="n">
        <v>283.8</v>
      </c>
      <c r="O5650" s="75" t="n">
        <v>54000</v>
      </c>
      <c r="P5650" s="75" t="n">
        <v>1200</v>
      </c>
      <c r="Q5650" s="79" t="n">
        <v>45120</v>
      </c>
      <c r="AR5650">
        <f>IF($AU$2&lt;&gt;5,NA(),IF(D5650=D5649,0,IF(AND(D15151=D5650,D5651=D5650),O5650+O5651+O15151,IF(D5651=D5650,O5651+O5650,O5650))))</f>
        <v/>
      </c>
      <c r="AS5650">
        <f>IF($AU$2&lt;&gt;5,NA(),IF(D5650=D5649,0,IF(AND(D15151=D5650,D5651=D5650),P5650+P5651+P15151,IF(D5651=D5650,P5651+P5650,P5650))))</f>
        <v/>
      </c>
      <c r="AT5650">
        <f>AR5650-AS5650</f>
        <v/>
      </c>
    </row>
    <row r="5651" ht="15.75" customHeight="1" s="121">
      <c r="B5651">
        <f>D5651&amp;Q5651&amp;E5651</f>
        <v/>
      </c>
      <c r="C5651" s="73" t="inlineStr">
        <is>
          <t>FUTSTK</t>
        </is>
      </c>
      <c r="D5651" s="73" t="inlineStr">
        <is>
          <t>TRENT</t>
        </is>
      </c>
      <c r="E5651" s="78" t="n">
        <v>45197</v>
      </c>
      <c r="F5651" s="75" t="n">
        <v>0</v>
      </c>
      <c r="G5651" s="73" t="inlineStr">
        <is>
          <t>XX</t>
        </is>
      </c>
      <c r="H5651" s="75" t="n">
        <v>1697</v>
      </c>
      <c r="I5651" s="75" t="n">
        <v>1697</v>
      </c>
      <c r="J5651" s="75" t="n">
        <v>1697</v>
      </c>
      <c r="K5651" s="75" t="n">
        <v>1697</v>
      </c>
      <c r="L5651" s="75" t="n">
        <v>1691.25</v>
      </c>
      <c r="M5651" s="75" t="n">
        <v>1</v>
      </c>
      <c r="N5651" s="75" t="n">
        <v>6.78</v>
      </c>
      <c r="O5651" s="75" t="n">
        <v>3600</v>
      </c>
      <c r="P5651" s="75" t="n">
        <v>0</v>
      </c>
      <c r="Q5651" s="79" t="n">
        <v>45120</v>
      </c>
      <c r="AR5651">
        <f>IF($AU$2&lt;&gt;5,NA(),IF(D5651=D5650,0,IF(AND(D15152=D5651,D5652=D5651),O5651+O5652+O15152,IF(D5652=D5651,O5652+O5651,O5651))))</f>
        <v/>
      </c>
      <c r="AS5651">
        <f>IF($AU$2&lt;&gt;5,NA(),IF(D5651=D5650,0,IF(AND(D15152=D5651,D5652=D5651),P5651+P5652+P15152,IF(D5652=D5651,P5652+P5651,P5651))))</f>
        <v/>
      </c>
      <c r="AT5651">
        <f>AR5651-AS5651</f>
        <v/>
      </c>
    </row>
    <row r="5652" ht="15.75" customHeight="1" s="121">
      <c r="B5652">
        <f>D5652&amp;Q5652&amp;E5652</f>
        <v/>
      </c>
      <c r="C5652" s="73" t="inlineStr">
        <is>
          <t>FUTSTK</t>
        </is>
      </c>
      <c r="D5652" s="73" t="inlineStr">
        <is>
          <t>TVSMOTOR</t>
        </is>
      </c>
      <c r="E5652" s="78" t="n">
        <v>45134</v>
      </c>
      <c r="F5652" s="75" t="n">
        <v>0</v>
      </c>
      <c r="G5652" s="73" t="inlineStr">
        <is>
          <t>XX</t>
        </is>
      </c>
      <c r="H5652" s="75" t="n">
        <v>1347.95</v>
      </c>
      <c r="I5652" s="75" t="n">
        <v>1352.9</v>
      </c>
      <c r="J5652" s="75" t="n">
        <v>1330.1</v>
      </c>
      <c r="K5652" s="75" t="n">
        <v>1335</v>
      </c>
      <c r="L5652" s="75" t="n">
        <v>1335</v>
      </c>
      <c r="M5652" s="75" t="n">
        <v>2354</v>
      </c>
      <c r="N5652" s="75" t="n">
        <v>22095.71</v>
      </c>
      <c r="O5652" s="75" t="n">
        <v>7189700</v>
      </c>
      <c r="P5652" s="75" t="n">
        <v>-43400</v>
      </c>
      <c r="Q5652" s="79" t="n">
        <v>45120</v>
      </c>
      <c r="AR5652">
        <f>IF($AU$2&lt;&gt;5,NA(),IF(D5652=D5651,0,IF(AND(D15153=D5652,D5653=D5652),O5652+O5653+O15153,IF(D5653=D5652,O5653+O5652,O5652))))</f>
        <v/>
      </c>
      <c r="AS5652">
        <f>IF($AU$2&lt;&gt;5,NA(),IF(D5652=D5651,0,IF(AND(D15153=D5652,D5653=D5652),P5652+P5653+P15153,IF(D5653=D5652,P5653+P5652,P5652))))</f>
        <v/>
      </c>
      <c r="AT5652">
        <f>AR5652-AS5652</f>
        <v/>
      </c>
    </row>
    <row r="5653" ht="15.75" customHeight="1" s="121">
      <c r="B5653">
        <f>D5653&amp;Q5653&amp;E5653</f>
        <v/>
      </c>
      <c r="C5653" s="73" t="inlineStr">
        <is>
          <t>FUTSTK</t>
        </is>
      </c>
      <c r="D5653" s="73" t="inlineStr">
        <is>
          <t>TVSMOTOR</t>
        </is>
      </c>
      <c r="E5653" s="78" t="n">
        <v>45169</v>
      </c>
      <c r="F5653" s="75" t="n">
        <v>0</v>
      </c>
      <c r="G5653" s="73" t="inlineStr">
        <is>
          <t>XX</t>
        </is>
      </c>
      <c r="H5653" s="75" t="n">
        <v>1353.4</v>
      </c>
      <c r="I5653" s="75" t="n">
        <v>1356</v>
      </c>
      <c r="J5653" s="75" t="n">
        <v>1338</v>
      </c>
      <c r="K5653" s="75" t="n">
        <v>1341.95</v>
      </c>
      <c r="L5653" s="75" t="n">
        <v>1341.95</v>
      </c>
      <c r="M5653" s="75" t="n">
        <v>81</v>
      </c>
      <c r="N5653" s="75" t="n">
        <v>764.1799999999999</v>
      </c>
      <c r="O5653" s="75" t="n">
        <v>176400</v>
      </c>
      <c r="P5653" s="75" t="n">
        <v>2800</v>
      </c>
      <c r="Q5653" s="79" t="n">
        <v>45120</v>
      </c>
      <c r="AR5653">
        <f>IF($AU$2&lt;&gt;5,NA(),IF(D5653=D5652,0,IF(AND(D15154=D5653,D5654=D5653),O5653+O5654+O15154,IF(D5654=D5653,O5654+O5653,O5653))))</f>
        <v/>
      </c>
      <c r="AS5653">
        <f>IF($AU$2&lt;&gt;5,NA(),IF(D5653=D5652,0,IF(AND(D15154=D5653,D5654=D5653),P5653+P5654+P15154,IF(D5654=D5653,P5654+P5653,P5653))))</f>
        <v/>
      </c>
      <c r="AT5653">
        <f>AR5653-AS5653</f>
        <v/>
      </c>
    </row>
    <row r="5654" ht="15.75" customHeight="1" s="121">
      <c r="B5654">
        <f>D5654&amp;Q5654&amp;E5654</f>
        <v/>
      </c>
      <c r="C5654" s="73" t="inlineStr">
        <is>
          <t>FUTSTK</t>
        </is>
      </c>
      <c r="D5654" s="73" t="inlineStr">
        <is>
          <t>TVSMOTOR</t>
        </is>
      </c>
      <c r="E5654" s="78" t="n">
        <v>45197</v>
      </c>
      <c r="F5654" s="75" t="n">
        <v>0</v>
      </c>
      <c r="G5654" s="73" t="inlineStr">
        <is>
          <t>XX</t>
        </is>
      </c>
      <c r="H5654" s="75" t="n">
        <v>1353.9</v>
      </c>
      <c r="I5654" s="75" t="n">
        <v>1353.9</v>
      </c>
      <c r="J5654" s="75" t="n">
        <v>1344</v>
      </c>
      <c r="K5654" s="75" t="n">
        <v>1344</v>
      </c>
      <c r="L5654" s="75" t="n">
        <v>1349.9</v>
      </c>
      <c r="M5654" s="75" t="n">
        <v>3</v>
      </c>
      <c r="N5654" s="75" t="n">
        <v>28.34</v>
      </c>
      <c r="O5654" s="75" t="n">
        <v>11900</v>
      </c>
      <c r="P5654" s="75" t="n">
        <v>0</v>
      </c>
      <c r="Q5654" s="79" t="n">
        <v>45120</v>
      </c>
      <c r="AR5654">
        <f>IF($AU$2&lt;&gt;5,NA(),IF(D5654=D5653,0,IF(AND(D15155=D5654,D5655=D5654),O5654+O5655+O15155,IF(D5655=D5654,O5655+O5654,O5654))))</f>
        <v/>
      </c>
      <c r="AS5654">
        <f>IF($AU$2&lt;&gt;5,NA(),IF(D5654=D5653,0,IF(AND(D15155=D5654,D5655=D5654),P5654+P5655+P15155,IF(D5655=D5654,P5655+P5654,P5654))))</f>
        <v/>
      </c>
      <c r="AT5654">
        <f>AR5654-AS5654</f>
        <v/>
      </c>
    </row>
    <row r="5655" ht="15.75" customHeight="1" s="121">
      <c r="B5655">
        <f>D5655&amp;Q5655&amp;E5655</f>
        <v/>
      </c>
      <c r="C5655" s="73" t="inlineStr">
        <is>
          <t>FUTSTK</t>
        </is>
      </c>
      <c r="D5655" s="73" t="inlineStr">
        <is>
          <t>UBL</t>
        </is>
      </c>
      <c r="E5655" s="78" t="n">
        <v>45134</v>
      </c>
      <c r="F5655" s="75" t="n">
        <v>0</v>
      </c>
      <c r="G5655" s="73" t="inlineStr">
        <is>
          <t>XX</t>
        </is>
      </c>
      <c r="H5655" s="75" t="n">
        <v>1493.9</v>
      </c>
      <c r="I5655" s="75" t="n">
        <v>1511</v>
      </c>
      <c r="J5655" s="75" t="n">
        <v>1489.25</v>
      </c>
      <c r="K5655" s="75" t="n">
        <v>1502.65</v>
      </c>
      <c r="L5655" s="75" t="n">
        <v>1502.65</v>
      </c>
      <c r="M5655" s="75" t="n">
        <v>1441</v>
      </c>
      <c r="N5655" s="75" t="n">
        <v>8648.610000000001</v>
      </c>
      <c r="O5655" s="75" t="n">
        <v>2102800</v>
      </c>
      <c r="P5655" s="75" t="n">
        <v>-97600</v>
      </c>
      <c r="Q5655" s="79" t="n">
        <v>45120</v>
      </c>
      <c r="AR5655">
        <f>IF($AU$2&lt;&gt;5,NA(),IF(D5655=D5654,0,IF(AND(D15156=D5655,D5656=D5655),O5655+O5656+O15156,IF(D5656=D5655,O5656+O5655,O5655))))</f>
        <v/>
      </c>
      <c r="AS5655">
        <f>IF($AU$2&lt;&gt;5,NA(),IF(D5655=D5654,0,IF(AND(D15156=D5655,D5656=D5655),P5655+P5656+P15156,IF(D5656=D5655,P5656+P5655,P5655))))</f>
        <v/>
      </c>
      <c r="AT5655">
        <f>AR5655-AS5655</f>
        <v/>
      </c>
    </row>
    <row r="5656" ht="15.75" customHeight="1" s="121">
      <c r="B5656">
        <f>D5656&amp;Q5656&amp;E5656</f>
        <v/>
      </c>
      <c r="C5656" s="73" t="inlineStr">
        <is>
          <t>FUTSTK</t>
        </is>
      </c>
      <c r="D5656" s="73" t="inlineStr">
        <is>
          <t>UBL</t>
        </is>
      </c>
      <c r="E5656" s="78" t="n">
        <v>45169</v>
      </c>
      <c r="F5656" s="75" t="n">
        <v>0</v>
      </c>
      <c r="G5656" s="73" t="inlineStr">
        <is>
          <t>XX</t>
        </is>
      </c>
      <c r="H5656" s="75" t="n">
        <v>1499</v>
      </c>
      <c r="I5656" s="75" t="n">
        <v>1510</v>
      </c>
      <c r="J5656" s="75" t="n">
        <v>1495</v>
      </c>
      <c r="K5656" s="75" t="n">
        <v>1504.05</v>
      </c>
      <c r="L5656" s="75" t="n">
        <v>1504.05</v>
      </c>
      <c r="M5656" s="75" t="n">
        <v>49</v>
      </c>
      <c r="N5656" s="75" t="n">
        <v>294.45</v>
      </c>
      <c r="O5656" s="75" t="n">
        <v>64800</v>
      </c>
      <c r="P5656" s="75" t="n">
        <v>400</v>
      </c>
      <c r="Q5656" s="79" t="n">
        <v>45120</v>
      </c>
      <c r="AR5656">
        <f>IF($AU$2&lt;&gt;5,NA(),IF(D5656=D5655,0,IF(AND(D15157=D5656,D5657=D5656),O5656+O5657+O15157,IF(D5657=D5656,O5657+O5656,O5656))))</f>
        <v/>
      </c>
      <c r="AS5656">
        <f>IF($AU$2&lt;&gt;5,NA(),IF(D5656=D5655,0,IF(AND(D15157=D5656,D5657=D5656),P5656+P5657+P15157,IF(D5657=D5656,P5657+P5656,P5656))))</f>
        <v/>
      </c>
      <c r="AT5656">
        <f>AR5656-AS5656</f>
        <v/>
      </c>
    </row>
    <row r="5657" ht="15.75" customHeight="1" s="121">
      <c r="B5657">
        <f>D5657&amp;Q5657&amp;E5657</f>
        <v/>
      </c>
      <c r="C5657" s="73" t="inlineStr">
        <is>
          <t>FUTSTK</t>
        </is>
      </c>
      <c r="D5657" s="73" t="inlineStr">
        <is>
          <t>UBL</t>
        </is>
      </c>
      <c r="E5657" s="78" t="n">
        <v>45197</v>
      </c>
      <c r="F5657" s="75" t="n">
        <v>0</v>
      </c>
      <c r="G5657" s="73" t="inlineStr">
        <is>
          <t>XX</t>
        </is>
      </c>
      <c r="H5657" s="75" t="n">
        <v>1513</v>
      </c>
      <c r="I5657" s="75" t="n">
        <v>1513</v>
      </c>
      <c r="J5657" s="75" t="n">
        <v>1513</v>
      </c>
      <c r="K5657" s="75" t="n">
        <v>1513</v>
      </c>
      <c r="L5657" s="75" t="n">
        <v>1524</v>
      </c>
      <c r="M5657" s="75" t="n">
        <v>1</v>
      </c>
      <c r="N5657" s="75" t="n">
        <v>6.05</v>
      </c>
      <c r="O5657" s="76" t="n">
        <v>4000</v>
      </c>
      <c r="P5657" s="75" t="n">
        <v>0</v>
      </c>
      <c r="Q5657" s="79" t="n">
        <v>45120</v>
      </c>
      <c r="AR5657">
        <f>IF($AU$2&lt;&gt;5,NA(),IF(D5657=D5656,0,IF(AND(D15158=D5657,D5658=D5657),O5657+O5658+O15158,IF(D5658=D5657,O5658+O5657,O5657))))</f>
        <v/>
      </c>
      <c r="AS5657">
        <f>IF($AU$2&lt;&gt;5,NA(),IF(D5657=D5656,0,IF(AND(D15158=D5657,D5658=D5657),P5657+P5658+P15158,IF(D5658=D5657,P5658+P5657,P5657))))</f>
        <v/>
      </c>
      <c r="AT5657">
        <f>AR5657-AS5657</f>
        <v/>
      </c>
    </row>
    <row r="5658" ht="15.75" customHeight="1" s="121">
      <c r="B5658">
        <f>D5658&amp;Q5658&amp;E5658</f>
        <v/>
      </c>
      <c r="C5658" s="73" t="inlineStr">
        <is>
          <t>FUTSTK</t>
        </is>
      </c>
      <c r="D5658" s="73" t="inlineStr">
        <is>
          <t>ULTRACEMCO</t>
        </is>
      </c>
      <c r="E5658" s="78" t="n">
        <v>45134</v>
      </c>
      <c r="F5658" s="75" t="n">
        <v>0</v>
      </c>
      <c r="G5658" s="73" t="inlineStr">
        <is>
          <t>XX</t>
        </is>
      </c>
      <c r="H5658" s="75" t="n">
        <v>8259.9</v>
      </c>
      <c r="I5658" s="75" t="n">
        <v>8344</v>
      </c>
      <c r="J5658" s="75" t="n">
        <v>8222.200000000001</v>
      </c>
      <c r="K5658" s="75" t="n">
        <v>8241.450000000001</v>
      </c>
      <c r="L5658" s="75" t="n">
        <v>8241.450000000001</v>
      </c>
      <c r="M5658" s="75" t="n">
        <v>3273</v>
      </c>
      <c r="N5658" s="75" t="n">
        <v>27108.34</v>
      </c>
      <c r="O5658" s="75" t="n">
        <v>1351700</v>
      </c>
      <c r="P5658" s="75" t="n">
        <v>7700</v>
      </c>
      <c r="Q5658" s="79" t="n">
        <v>45120</v>
      </c>
      <c r="AR5658">
        <f>IF($AU$2&lt;&gt;5,NA(),IF(D5658=D5657,0,IF(AND(D15159=D5658,D5659=D5658),O5658+O5659+O15159,IF(D5659=D5658,O5659+O5658,O5658))))</f>
        <v/>
      </c>
      <c r="AS5658">
        <f>IF($AU$2&lt;&gt;5,NA(),IF(D5658=D5657,0,IF(AND(D15159=D5658,D5659=D5658),P5658+P5659+P15159,IF(D5659=D5658,P5659+P5658,P5658))))</f>
        <v/>
      </c>
      <c r="AT5658">
        <f>AR5658-AS5658</f>
        <v/>
      </c>
    </row>
    <row r="5659" ht="15.75" customHeight="1" s="121">
      <c r="B5659">
        <f>D5659&amp;Q5659&amp;E5659</f>
        <v/>
      </c>
      <c r="C5659" s="73" t="inlineStr">
        <is>
          <t>FUTSTK</t>
        </is>
      </c>
      <c r="D5659" s="73" t="inlineStr">
        <is>
          <t>ULTRACEMCO</t>
        </is>
      </c>
      <c r="E5659" s="78" t="n">
        <v>45169</v>
      </c>
      <c r="F5659" s="75" t="n">
        <v>0</v>
      </c>
      <c r="G5659" s="73" t="inlineStr">
        <is>
          <t>XX</t>
        </is>
      </c>
      <c r="H5659" s="75" t="n">
        <v>8259.65</v>
      </c>
      <c r="I5659" s="75" t="n">
        <v>8368</v>
      </c>
      <c r="J5659" s="75" t="n">
        <v>8259.65</v>
      </c>
      <c r="K5659" s="75" t="n">
        <v>8277.299999999999</v>
      </c>
      <c r="L5659" s="75" t="n">
        <v>8277.299999999999</v>
      </c>
      <c r="M5659" s="75" t="n">
        <v>146</v>
      </c>
      <c r="N5659" s="75" t="n">
        <v>1213.01</v>
      </c>
      <c r="O5659" s="75" t="n">
        <v>150400</v>
      </c>
      <c r="P5659" s="75" t="n">
        <v>1200</v>
      </c>
      <c r="Q5659" s="79" t="n">
        <v>45120</v>
      </c>
      <c r="AR5659">
        <f>IF($AU$2&lt;&gt;5,NA(),IF(D5659=D5658,0,IF(AND(D15160=D5659,D5660=D5659),O5659+O5660+O15160,IF(D5660=D5659,O5660+O5659,O5659))))</f>
        <v/>
      </c>
      <c r="AS5659">
        <f>IF($AU$2&lt;&gt;5,NA(),IF(D5659=D5658,0,IF(AND(D15160=D5659,D5660=D5659),P5659+P5660+P15160,IF(D5660=D5659,P5660+P5659,P5659))))</f>
        <v/>
      </c>
      <c r="AT5659">
        <f>AR5659-AS5659</f>
        <v/>
      </c>
    </row>
    <row r="5660" ht="15.75" customHeight="1" s="121">
      <c r="B5660">
        <f>D5660&amp;Q5660&amp;E5660</f>
        <v/>
      </c>
      <c r="C5660" s="73" t="inlineStr">
        <is>
          <t>FUTSTK</t>
        </is>
      </c>
      <c r="D5660" s="73" t="inlineStr">
        <is>
          <t>ULTRACEMCO</t>
        </is>
      </c>
      <c r="E5660" s="78" t="n">
        <v>45197</v>
      </c>
      <c r="F5660" s="75" t="n">
        <v>0</v>
      </c>
      <c r="G5660" s="73" t="inlineStr">
        <is>
          <t>XX</t>
        </is>
      </c>
      <c r="H5660" s="75" t="n">
        <v>8372.1</v>
      </c>
      <c r="I5660" s="75" t="n">
        <v>8372.1</v>
      </c>
      <c r="J5660" s="75" t="n">
        <v>8372.1</v>
      </c>
      <c r="K5660" s="75" t="n">
        <v>8372.1</v>
      </c>
      <c r="L5660" s="75" t="n">
        <v>8358.6</v>
      </c>
      <c r="M5660" s="75" t="n">
        <v>1</v>
      </c>
      <c r="N5660" s="75" t="n">
        <v>8.369999999999999</v>
      </c>
      <c r="O5660" s="75" t="n">
        <v>1300</v>
      </c>
      <c r="P5660" s="75" t="n">
        <v>0</v>
      </c>
      <c r="Q5660" s="79" t="n">
        <v>45120</v>
      </c>
      <c r="AR5660">
        <f>IF($AU$2&lt;&gt;5,NA(),IF(D5660=D5659,0,IF(AND(D15161=D5660,D5661=D5660),O5660+O5661+O15161,IF(D5661=D5660,O5661+O5660,O5660))))</f>
        <v/>
      </c>
      <c r="AS5660">
        <f>IF($AU$2&lt;&gt;5,NA(),IF(D5660=D5659,0,IF(AND(D15161=D5660,D5661=D5660),P5660+P5661+P15161,IF(D5661=D5660,P5661+P5660,P5660))))</f>
        <v/>
      </c>
      <c r="AT5660">
        <f>AR5660-AS5660</f>
        <v/>
      </c>
    </row>
    <row r="5661" ht="15.75" customHeight="1" s="121">
      <c r="B5661">
        <f>D5661&amp;Q5661&amp;E5661</f>
        <v/>
      </c>
      <c r="C5661" s="73" t="inlineStr">
        <is>
          <t>FUTSTK</t>
        </is>
      </c>
      <c r="D5661" s="73" t="inlineStr">
        <is>
          <t>UPL</t>
        </is>
      </c>
      <c r="E5661" s="78" t="n">
        <v>45134</v>
      </c>
      <c r="F5661" s="75" t="n">
        <v>0</v>
      </c>
      <c r="G5661" s="73" t="inlineStr">
        <is>
          <t>XX</t>
        </is>
      </c>
      <c r="H5661" s="75" t="n">
        <v>645</v>
      </c>
      <c r="I5661" s="75" t="n">
        <v>645.65</v>
      </c>
      <c r="J5661" s="75" t="n">
        <v>628.4</v>
      </c>
      <c r="K5661" s="75" t="n">
        <v>631.7</v>
      </c>
      <c r="L5661" s="75" t="n">
        <v>631.7</v>
      </c>
      <c r="M5661" s="75" t="n">
        <v>4511</v>
      </c>
      <c r="N5661" s="75" t="n">
        <v>37328.08</v>
      </c>
      <c r="O5661" s="75" t="n">
        <v>19992700</v>
      </c>
      <c r="P5661" s="75" t="n">
        <v>260000</v>
      </c>
      <c r="Q5661" s="79" t="n">
        <v>45120</v>
      </c>
      <c r="AR5661">
        <f>IF($AU$2&lt;&gt;5,NA(),IF(D5661=D5660,0,IF(AND(D15162=D5661,D5662=D5661),O5661+O5662+O15162,IF(D5662=D5661,O5662+O5661,O5661))))</f>
        <v/>
      </c>
      <c r="AS5661">
        <f>IF($AU$2&lt;&gt;5,NA(),IF(D5661=D5660,0,IF(AND(D15162=D5661,D5662=D5661),P5661+P5662+P15162,IF(D5662=D5661,P5662+P5661,P5661))))</f>
        <v/>
      </c>
      <c r="AT5661">
        <f>AR5661-AS5661</f>
        <v/>
      </c>
    </row>
    <row r="5662" ht="15.75" customHeight="1" s="121">
      <c r="B5662">
        <f>D5662&amp;Q5662&amp;E5662</f>
        <v/>
      </c>
      <c r="C5662" s="73" t="inlineStr">
        <is>
          <t>FUTSTK</t>
        </is>
      </c>
      <c r="D5662" s="73" t="inlineStr">
        <is>
          <t>UPL</t>
        </is>
      </c>
      <c r="E5662" s="78" t="n">
        <v>45169</v>
      </c>
      <c r="F5662" s="75" t="n">
        <v>0</v>
      </c>
      <c r="G5662" s="73" t="inlineStr">
        <is>
          <t>XX</t>
        </is>
      </c>
      <c r="H5662" s="75" t="n">
        <v>641.5</v>
      </c>
      <c r="I5662" s="75" t="n">
        <v>641.75</v>
      </c>
      <c r="J5662" s="75" t="n">
        <v>626.1</v>
      </c>
      <c r="K5662" s="75" t="n">
        <v>628.9</v>
      </c>
      <c r="L5662" s="75" t="n">
        <v>628.9</v>
      </c>
      <c r="M5662" s="75" t="n">
        <v>1368</v>
      </c>
      <c r="N5662" s="75" t="n">
        <v>11269.47</v>
      </c>
      <c r="O5662" s="75" t="n">
        <v>8494200</v>
      </c>
      <c r="P5662" s="75" t="n">
        <v>755300</v>
      </c>
      <c r="Q5662" s="79" t="n">
        <v>45120</v>
      </c>
      <c r="AR5662">
        <f>IF($AU$2&lt;&gt;5,NA(),IF(D5662=D5661,0,IF(AND(D15163=D5662,D5663=D5662),O5662+O5663+O15163,IF(D5663=D5662,O5663+O5662,O5662))))</f>
        <v/>
      </c>
      <c r="AS5662">
        <f>IF($AU$2&lt;&gt;5,NA(),IF(D5662=D5661,0,IF(AND(D15163=D5662,D5663=D5662),P5662+P5663+P15163,IF(D5663=D5662,P5663+P5662,P5662))))</f>
        <v/>
      </c>
      <c r="AT5662">
        <f>AR5662-AS5662</f>
        <v/>
      </c>
    </row>
    <row r="5663" ht="15.75" customHeight="1" s="121">
      <c r="B5663">
        <f>D5663&amp;Q5663&amp;E5663</f>
        <v/>
      </c>
      <c r="C5663" s="73" t="inlineStr">
        <is>
          <t>FUTSTK</t>
        </is>
      </c>
      <c r="D5663" s="73" t="inlineStr">
        <is>
          <t>UPL</t>
        </is>
      </c>
      <c r="E5663" s="78" t="n">
        <v>45197</v>
      </c>
      <c r="F5663" s="75" t="n">
        <v>0</v>
      </c>
      <c r="G5663" s="73" t="inlineStr">
        <is>
          <t>XX</t>
        </is>
      </c>
      <c r="H5663" s="75" t="n">
        <v>645.5</v>
      </c>
      <c r="I5663" s="75" t="n">
        <v>645.5</v>
      </c>
      <c r="J5663" s="75" t="n">
        <v>632</v>
      </c>
      <c r="K5663" s="75" t="n">
        <v>633.45</v>
      </c>
      <c r="L5663" s="75" t="n">
        <v>633.45</v>
      </c>
      <c r="M5663" s="75" t="n">
        <v>107</v>
      </c>
      <c r="N5663" s="75" t="n">
        <v>887.33</v>
      </c>
      <c r="O5663" s="75" t="n">
        <v>436800</v>
      </c>
      <c r="P5663" s="75" t="n">
        <v>105300</v>
      </c>
      <c r="Q5663" s="79" t="n">
        <v>45120</v>
      </c>
      <c r="AR5663">
        <f>IF($AU$2&lt;&gt;5,NA(),IF(D5663=D5662,0,IF(AND(D15164=D5663,D5664=D5663),O5663+O5664+O15164,IF(D5664=D5663,O5664+O5663,O5663))))</f>
        <v/>
      </c>
      <c r="AS5663">
        <f>IF($AU$2&lt;&gt;5,NA(),IF(D5663=D5662,0,IF(AND(D15164=D5663,D5664=D5663),P5663+P5664+P15164,IF(D5664=D5663,P5664+P5663,P5663))))</f>
        <v/>
      </c>
      <c r="AT5663">
        <f>AR5663-AS5663</f>
        <v/>
      </c>
    </row>
    <row r="5664" ht="15.75" customHeight="1" s="121">
      <c r="B5664">
        <f>D5664&amp;Q5664&amp;E5664</f>
        <v/>
      </c>
      <c r="C5664" s="73" t="inlineStr">
        <is>
          <t>FUTSTK</t>
        </is>
      </c>
      <c r="D5664" s="73" t="inlineStr">
        <is>
          <t>VEDL</t>
        </is>
      </c>
      <c r="E5664" s="78" t="n">
        <v>45134</v>
      </c>
      <c r="F5664" s="75" t="n">
        <v>0</v>
      </c>
      <c r="G5664" s="73" t="inlineStr">
        <is>
          <t>XX</t>
        </is>
      </c>
      <c r="H5664" s="75" t="n">
        <v>276</v>
      </c>
      <c r="I5664" s="75" t="n">
        <v>279.75</v>
      </c>
      <c r="J5664" s="75" t="n">
        <v>274.65</v>
      </c>
      <c r="K5664" s="75" t="n">
        <v>277.4</v>
      </c>
      <c r="L5664" s="75" t="n">
        <v>277.4</v>
      </c>
      <c r="M5664" s="75" t="n">
        <v>4481</v>
      </c>
      <c r="N5664" s="75" t="n">
        <v>24908.22</v>
      </c>
      <c r="O5664" s="75" t="n">
        <v>46974000</v>
      </c>
      <c r="P5664" s="75" t="n">
        <v>-2204000</v>
      </c>
      <c r="Q5664" s="79" t="n">
        <v>45120</v>
      </c>
      <c r="AR5664">
        <f>IF($AU$2&lt;&gt;5,NA(),IF(D5664=D5663,0,IF(AND(D15165=D5664,D5665=D5664),O5664+O5665+O15165,IF(D5665=D5664,O5665+O5664,O5664))))</f>
        <v/>
      </c>
      <c r="AS5664">
        <f>IF($AU$2&lt;&gt;5,NA(),IF(D5664=D5663,0,IF(AND(D15165=D5664,D5665=D5664),P5664+P5665+P15165,IF(D5665=D5664,P5665+P5664,P5664))))</f>
        <v/>
      </c>
      <c r="AT5664">
        <f>AR5664-AS5664</f>
        <v/>
      </c>
    </row>
    <row r="5665" ht="15.75" customHeight="1" s="121">
      <c r="B5665">
        <f>D5665&amp;Q5665&amp;E5665</f>
        <v/>
      </c>
      <c r="C5665" s="73" t="inlineStr">
        <is>
          <t>FUTSTK</t>
        </is>
      </c>
      <c r="D5665" s="73" t="inlineStr">
        <is>
          <t>VEDL</t>
        </is>
      </c>
      <c r="E5665" s="78" t="n">
        <v>45169</v>
      </c>
      <c r="F5665" s="75" t="n">
        <v>0</v>
      </c>
      <c r="G5665" s="73" t="inlineStr">
        <is>
          <t>XX</t>
        </is>
      </c>
      <c r="H5665" s="75" t="n">
        <v>273.55</v>
      </c>
      <c r="I5665" s="75" t="n">
        <v>277</v>
      </c>
      <c r="J5665" s="75" t="n">
        <v>273.5</v>
      </c>
      <c r="K5665" s="75" t="n">
        <v>274.8</v>
      </c>
      <c r="L5665" s="75" t="n">
        <v>274.8</v>
      </c>
      <c r="M5665" s="75" t="n">
        <v>851</v>
      </c>
      <c r="N5665" s="75" t="n">
        <v>4684.93</v>
      </c>
      <c r="O5665" s="75" t="n">
        <v>5208000</v>
      </c>
      <c r="P5665" s="75" t="n">
        <v>82000</v>
      </c>
      <c r="Q5665" s="79" t="n">
        <v>45120</v>
      </c>
      <c r="AR5665">
        <f>IF($AU$2&lt;&gt;5,NA(),IF(D5665=D5664,0,IF(AND(D15166=D5665,D5666=D5665),O5665+O5666+O15166,IF(D5666=D5665,O5666+O5665,O5665))))</f>
        <v/>
      </c>
      <c r="AS5665">
        <f>IF($AU$2&lt;&gt;5,NA(),IF(D5665=D5664,0,IF(AND(D15166=D5665,D5666=D5665),P5665+P5666+P15166,IF(D5666=D5665,P5666+P5665,P5665))))</f>
        <v/>
      </c>
      <c r="AT5665">
        <f>AR5665-AS5665</f>
        <v/>
      </c>
    </row>
    <row r="5666" ht="15.75" customHeight="1" s="121">
      <c r="B5666">
        <f>D5666&amp;Q5666&amp;E5666</f>
        <v/>
      </c>
      <c r="C5666" s="73" t="inlineStr">
        <is>
          <t>FUTSTK</t>
        </is>
      </c>
      <c r="D5666" s="73" t="inlineStr">
        <is>
          <t>VEDL</t>
        </is>
      </c>
      <c r="E5666" s="78" t="n">
        <v>45197</v>
      </c>
      <c r="F5666" s="75" t="n">
        <v>0</v>
      </c>
      <c r="G5666" s="73" t="inlineStr">
        <is>
          <t>XX</t>
        </is>
      </c>
      <c r="H5666" s="75" t="n">
        <v>272.45</v>
      </c>
      <c r="I5666" s="75" t="n">
        <v>275.85</v>
      </c>
      <c r="J5666" s="75" t="n">
        <v>272.45</v>
      </c>
      <c r="K5666" s="75" t="n">
        <v>274.4</v>
      </c>
      <c r="L5666" s="75" t="n">
        <v>274.4</v>
      </c>
      <c r="M5666" s="75" t="n">
        <v>79</v>
      </c>
      <c r="N5666" s="75" t="n">
        <v>433.53</v>
      </c>
      <c r="O5666" s="75" t="n">
        <v>1054000</v>
      </c>
      <c r="P5666" s="75" t="n">
        <v>20000</v>
      </c>
      <c r="Q5666" s="79" t="n">
        <v>45120</v>
      </c>
      <c r="AR5666">
        <f>IF($AU$2&lt;&gt;5,NA(),IF(D5666=D5665,0,IF(AND(D15167=D5666,D5667=D5666),O5666+O5667+O15167,IF(D5667=D5666,O5667+O5666,O5666))))</f>
        <v/>
      </c>
      <c r="AS5666">
        <f>IF($AU$2&lt;&gt;5,NA(),IF(D5666=D5665,0,IF(AND(D15167=D5666,D5667=D5666),P5666+P5667+P15167,IF(D5667=D5666,P5667+P5666,P5666))))</f>
        <v/>
      </c>
      <c r="AT5666">
        <f>AR5666-AS5666</f>
        <v/>
      </c>
    </row>
    <row r="5667" ht="15.75" customHeight="1" s="121">
      <c r="B5667">
        <f>D5667&amp;Q5667&amp;E5667</f>
        <v/>
      </c>
      <c r="C5667" s="73" t="inlineStr">
        <is>
          <t>FUTSTK</t>
        </is>
      </c>
      <c r="D5667" s="73" t="inlineStr">
        <is>
          <t>VOLTAS</t>
        </is>
      </c>
      <c r="E5667" s="78" t="n">
        <v>45134</v>
      </c>
      <c r="F5667" s="75" t="n">
        <v>0</v>
      </c>
      <c r="G5667" s="73" t="inlineStr">
        <is>
          <t>XX</t>
        </is>
      </c>
      <c r="H5667" s="75" t="n">
        <v>758</v>
      </c>
      <c r="I5667" s="75" t="n">
        <v>766.05</v>
      </c>
      <c r="J5667" s="75" t="n">
        <v>746.95</v>
      </c>
      <c r="K5667" s="75" t="n">
        <v>749.35</v>
      </c>
      <c r="L5667" s="75" t="n">
        <v>749.35</v>
      </c>
      <c r="M5667" s="75" t="n">
        <v>3952</v>
      </c>
      <c r="N5667" s="75" t="n">
        <v>17867.41</v>
      </c>
      <c r="O5667" s="75" t="n">
        <v>10650000</v>
      </c>
      <c r="P5667" s="75" t="n">
        <v>169200</v>
      </c>
      <c r="Q5667" s="79" t="n">
        <v>45120</v>
      </c>
      <c r="AR5667">
        <f>IF($AU$2&lt;&gt;5,NA(),IF(D5667=D5666,0,IF(AND(D15168=D5667,D5668=D5667),O5667+O5668+O15168,IF(D5668=D5667,O5668+O5667,O5667))))</f>
        <v/>
      </c>
      <c r="AS5667">
        <f>IF($AU$2&lt;&gt;5,NA(),IF(D5667=D5666,0,IF(AND(D15168=D5667,D5668=D5667),P5667+P5668+P15168,IF(D5668=D5667,P5668+P5667,P5667))))</f>
        <v/>
      </c>
      <c r="AT5667">
        <f>AR5667-AS5667</f>
        <v/>
      </c>
    </row>
    <row r="5668" ht="15.75" customHeight="1" s="121">
      <c r="B5668">
        <f>D5668&amp;Q5668&amp;E5668</f>
        <v/>
      </c>
      <c r="C5668" s="73" t="inlineStr">
        <is>
          <t>FUTSTK</t>
        </is>
      </c>
      <c r="D5668" s="73" t="inlineStr">
        <is>
          <t>VOLTAS</t>
        </is>
      </c>
      <c r="E5668" s="78" t="n">
        <v>45169</v>
      </c>
      <c r="F5668" s="75" t="n">
        <v>0</v>
      </c>
      <c r="G5668" s="73" t="inlineStr">
        <is>
          <t>XX</t>
        </is>
      </c>
      <c r="H5668" s="75" t="n">
        <v>766.75</v>
      </c>
      <c r="I5668" s="75" t="n">
        <v>767.8</v>
      </c>
      <c r="J5668" s="75" t="n">
        <v>751</v>
      </c>
      <c r="K5668" s="75" t="n">
        <v>753.45</v>
      </c>
      <c r="L5668" s="75" t="n">
        <v>753.45</v>
      </c>
      <c r="M5668" s="75" t="n">
        <v>793</v>
      </c>
      <c r="N5668" s="75" t="n">
        <v>3605.45</v>
      </c>
      <c r="O5668" s="75" t="n">
        <v>858000</v>
      </c>
      <c r="P5668" s="75" t="n">
        <v>212400</v>
      </c>
      <c r="Q5668" s="79" t="n">
        <v>45120</v>
      </c>
      <c r="AR5668">
        <f>IF($AU$2&lt;&gt;5,NA(),IF(D5668=D5667,0,IF(AND(D15169=D5668,D5669=D5668),O5668+O5669+O15169,IF(D5669=D5668,O5669+O5668,O5668))))</f>
        <v/>
      </c>
      <c r="AS5668">
        <f>IF($AU$2&lt;&gt;5,NA(),IF(D5668=D5667,0,IF(AND(D15169=D5668,D5669=D5668),P5668+P5669+P15169,IF(D5669=D5668,P5669+P5668,P5668))))</f>
        <v/>
      </c>
      <c r="AT5668">
        <f>AR5668-AS5668</f>
        <v/>
      </c>
    </row>
    <row r="5669" ht="15.75" customHeight="1" s="121">
      <c r="B5669">
        <f>D5669&amp;Q5669&amp;E5669</f>
        <v/>
      </c>
      <c r="C5669" s="73" t="inlineStr">
        <is>
          <t>FUTSTK</t>
        </is>
      </c>
      <c r="D5669" s="73" t="inlineStr">
        <is>
          <t>VOLTAS</t>
        </is>
      </c>
      <c r="E5669" s="78" t="n">
        <v>45197</v>
      </c>
      <c r="F5669" s="75" t="n">
        <v>0</v>
      </c>
      <c r="G5669" s="73" t="inlineStr">
        <is>
          <t>XX</t>
        </is>
      </c>
      <c r="H5669" s="75" t="n">
        <v>770</v>
      </c>
      <c r="I5669" s="75" t="n">
        <v>772.1</v>
      </c>
      <c r="J5669" s="75" t="n">
        <v>756</v>
      </c>
      <c r="K5669" s="75" t="n">
        <v>757.5</v>
      </c>
      <c r="L5669" s="75" t="n">
        <v>757.5</v>
      </c>
      <c r="M5669" s="75" t="n">
        <v>129</v>
      </c>
      <c r="N5669" s="75" t="n">
        <v>590.9400000000001</v>
      </c>
      <c r="O5669" s="75" t="n">
        <v>97800</v>
      </c>
      <c r="P5669" s="75" t="n">
        <v>47400</v>
      </c>
      <c r="Q5669" s="79" t="n">
        <v>45120</v>
      </c>
      <c r="AR5669">
        <f>IF($AU$2&lt;&gt;5,NA(),IF(D5669=D5668,0,IF(AND(D15170=D5669,D5670=D5669),O5669+O5670+O15170,IF(D5670=D5669,O5670+O5669,O5669))))</f>
        <v/>
      </c>
      <c r="AS5669">
        <f>IF($AU$2&lt;&gt;5,NA(),IF(D5669=D5668,0,IF(AND(D15170=D5669,D5670=D5669),P5669+P5670+P15170,IF(D5670=D5669,P5670+P5669,P5669))))</f>
        <v/>
      </c>
      <c r="AT5669">
        <f>AR5669-AS5669</f>
        <v/>
      </c>
    </row>
    <row r="5670" ht="15.75" customHeight="1" s="121">
      <c r="B5670">
        <f>D5670&amp;Q5670&amp;E5670</f>
        <v/>
      </c>
      <c r="C5670" s="73" t="inlineStr">
        <is>
          <t>FUTSTK</t>
        </is>
      </c>
      <c r="D5670" s="73" t="inlineStr">
        <is>
          <t>WIPRO</t>
        </is>
      </c>
      <c r="E5670" s="78" t="n">
        <v>45134</v>
      </c>
      <c r="F5670" s="75" t="n">
        <v>0</v>
      </c>
      <c r="G5670" s="73" t="inlineStr">
        <is>
          <t>XX</t>
        </is>
      </c>
      <c r="H5670" s="75" t="n">
        <v>392.55</v>
      </c>
      <c r="I5670" s="75" t="n">
        <v>400.15</v>
      </c>
      <c r="J5670" s="75" t="n">
        <v>392</v>
      </c>
      <c r="K5670" s="75" t="n">
        <v>395.65</v>
      </c>
      <c r="L5670" s="75" t="n">
        <v>395.65</v>
      </c>
      <c r="M5670" s="75" t="n">
        <v>8983</v>
      </c>
      <c r="N5670" s="75" t="n">
        <v>53450.54</v>
      </c>
      <c r="O5670" s="75" t="n">
        <v>34207500</v>
      </c>
      <c r="P5670" s="75" t="n">
        <v>1500</v>
      </c>
      <c r="Q5670" s="79" t="n">
        <v>45120</v>
      </c>
      <c r="AR5670">
        <f>IF($AU$2&lt;&gt;5,NA(),IF(D5670=D5669,0,IF(AND(D15171=D5670,D5671=D5670),O5670+O5671+O15171,IF(D5671=D5670,O5671+O5670,O5670))))</f>
        <v/>
      </c>
      <c r="AS5670">
        <f>IF($AU$2&lt;&gt;5,NA(),IF(D5670=D5669,0,IF(AND(D15171=D5670,D5671=D5670),P5670+P5671+P15171,IF(D5671=D5670,P5671+P5670,P5670))))</f>
        <v/>
      </c>
      <c r="AT5670">
        <f>AR5670-AS5670</f>
        <v/>
      </c>
    </row>
    <row r="5671" ht="15.75" customHeight="1" s="121">
      <c r="B5671">
        <f>D5671&amp;Q5671&amp;E5671</f>
        <v/>
      </c>
      <c r="C5671" s="73" t="inlineStr">
        <is>
          <t>FUTSTK</t>
        </is>
      </c>
      <c r="D5671" s="73" t="inlineStr">
        <is>
          <t>WIPRO</t>
        </is>
      </c>
      <c r="E5671" s="78" t="n">
        <v>45169</v>
      </c>
      <c r="F5671" s="75" t="n">
        <v>0</v>
      </c>
      <c r="G5671" s="73" t="inlineStr">
        <is>
          <t>XX</t>
        </is>
      </c>
      <c r="H5671" s="75" t="n">
        <v>395</v>
      </c>
      <c r="I5671" s="75" t="n">
        <v>402</v>
      </c>
      <c r="J5671" s="75" t="n">
        <v>393.95</v>
      </c>
      <c r="K5671" s="75" t="n">
        <v>397.75</v>
      </c>
      <c r="L5671" s="75" t="n">
        <v>397.75</v>
      </c>
      <c r="M5671" s="75" t="n">
        <v>1201</v>
      </c>
      <c r="N5671" s="75" t="n">
        <v>7182.99</v>
      </c>
      <c r="O5671" s="75" t="n">
        <v>3393000</v>
      </c>
      <c r="P5671" s="75" t="n">
        <v>514500</v>
      </c>
      <c r="Q5671" s="79" t="n">
        <v>45120</v>
      </c>
      <c r="AR5671">
        <f>IF($AU$2&lt;&gt;5,NA(),IF(D5671=D5670,0,IF(AND(D15172=D5671,D5672=D5671),O5671+O5672+O15172,IF(D5672=D5671,O5672+O5671,O5671))))</f>
        <v/>
      </c>
      <c r="AS5671">
        <f>IF($AU$2&lt;&gt;5,NA(),IF(D5671=D5670,0,IF(AND(D15172=D5671,D5672=D5671),P5671+P5672+P15172,IF(D5672=D5671,P5672+P5671,P5671))))</f>
        <v/>
      </c>
      <c r="AT5671">
        <f>AR5671-AS5671</f>
        <v/>
      </c>
    </row>
    <row r="5672" ht="15.75" customHeight="1" s="121">
      <c r="B5672">
        <f>D5672&amp;Q5672&amp;E5672</f>
        <v/>
      </c>
      <c r="C5672" s="73" t="inlineStr">
        <is>
          <t>FUTSTK</t>
        </is>
      </c>
      <c r="D5672" s="73" t="inlineStr">
        <is>
          <t>WIPRO</t>
        </is>
      </c>
      <c r="E5672" s="78" t="n">
        <v>45197</v>
      </c>
      <c r="F5672" s="75" t="n">
        <v>0</v>
      </c>
      <c r="G5672" s="73" t="inlineStr">
        <is>
          <t>XX</t>
        </is>
      </c>
      <c r="H5672" s="75" t="n">
        <v>396.9</v>
      </c>
      <c r="I5672" s="75" t="n">
        <v>404</v>
      </c>
      <c r="J5672" s="75" t="n">
        <v>396.9</v>
      </c>
      <c r="K5672" s="75" t="n">
        <v>400.05</v>
      </c>
      <c r="L5672" s="75" t="n">
        <v>400.05</v>
      </c>
      <c r="M5672" s="75" t="n">
        <v>81</v>
      </c>
      <c r="N5672" s="75" t="n">
        <v>487.44</v>
      </c>
      <c r="O5672" s="75" t="n">
        <v>252000</v>
      </c>
      <c r="P5672" s="75" t="n">
        <v>6000</v>
      </c>
      <c r="Q5672" s="79" t="n">
        <v>45120</v>
      </c>
      <c r="AR5672">
        <f>IF($AU$2&lt;&gt;5,NA(),IF(D5672=D5671,0,IF(AND(D15173=D5672,D5673=D5672),O5672+O5673+O15173,IF(D5673=D5672,O5673+O5672,O5672))))</f>
        <v/>
      </c>
      <c r="AS5672">
        <f>IF($AU$2&lt;&gt;5,NA(),IF(D5672=D5671,0,IF(AND(D15173=D5672,D5673=D5672),P5672+P5673+P15173,IF(D5673=D5672,P5673+P5672,P5672))))</f>
        <v/>
      </c>
      <c r="AT5672">
        <f>AR5672-AS5672</f>
        <v/>
      </c>
    </row>
    <row r="5673" ht="15.75" customHeight="1" s="121">
      <c r="B5673">
        <f>D5673&amp;Q5673&amp;E5673</f>
        <v/>
      </c>
      <c r="C5673" s="73" t="inlineStr">
        <is>
          <t>FUTSTK</t>
        </is>
      </c>
      <c r="D5673" s="73" t="inlineStr">
        <is>
          <t>ZEEL</t>
        </is>
      </c>
      <c r="E5673" s="78" t="n">
        <v>45134</v>
      </c>
      <c r="F5673" s="75" t="n">
        <v>0</v>
      </c>
      <c r="G5673" s="73" t="inlineStr">
        <is>
          <t>XX</t>
        </is>
      </c>
      <c r="H5673" s="75" t="n">
        <v>202.95</v>
      </c>
      <c r="I5673" s="75" t="n">
        <v>203.6</v>
      </c>
      <c r="J5673" s="75" t="n">
        <v>198.1</v>
      </c>
      <c r="K5673" s="75" t="n">
        <v>199.05</v>
      </c>
      <c r="L5673" s="75" t="n">
        <v>199.05</v>
      </c>
      <c r="M5673" s="75" t="n">
        <v>554</v>
      </c>
      <c r="N5673" s="75" t="n">
        <v>3332.44</v>
      </c>
      <c r="O5673" s="75" t="n">
        <v>99447000</v>
      </c>
      <c r="P5673" s="75" t="n">
        <v>-1572000</v>
      </c>
      <c r="Q5673" s="79" t="n">
        <v>45120</v>
      </c>
      <c r="AR5673">
        <f>IF($AU$2&lt;&gt;5,NA(),IF(D5673=D5672,0,IF(AND(D15174=D5673,D5674=D5673),O5673+O5674+O15174,IF(D5674=D5673,O5674+O5673,O5673))))</f>
        <v/>
      </c>
      <c r="AS5673">
        <f>IF($AU$2&lt;&gt;5,NA(),IF(D5673=D5672,0,IF(AND(D15174=D5673,D5674=D5673),P5673+P5674+P15174,IF(D5674=D5673,P5674+P5673,P5673))))</f>
        <v/>
      </c>
      <c r="AT5673">
        <f>AR5673-AS5673</f>
        <v/>
      </c>
    </row>
    <row r="5674" ht="15.75" customHeight="1" s="121">
      <c r="B5674">
        <f>D5674&amp;Q5674&amp;E5674</f>
        <v/>
      </c>
      <c r="C5674" s="73" t="inlineStr">
        <is>
          <t>FUTSTK</t>
        </is>
      </c>
      <c r="D5674" s="73" t="inlineStr">
        <is>
          <t>ZEEL</t>
        </is>
      </c>
      <c r="E5674" s="78" t="n">
        <v>45169</v>
      </c>
      <c r="F5674" s="75" t="n">
        <v>0</v>
      </c>
      <c r="G5674" s="73" t="inlineStr">
        <is>
          <t>XX</t>
        </is>
      </c>
      <c r="H5674" s="75" t="n">
        <v>204</v>
      </c>
      <c r="I5674" s="75" t="n">
        <v>204</v>
      </c>
      <c r="J5674" s="75" t="n">
        <v>199.4</v>
      </c>
      <c r="K5674" s="75" t="n">
        <v>200.15</v>
      </c>
      <c r="L5674" s="75" t="n">
        <v>200.15</v>
      </c>
      <c r="M5674" s="75" t="n">
        <v>18</v>
      </c>
      <c r="N5674" s="75" t="n">
        <v>108.72</v>
      </c>
      <c r="O5674" s="75" t="n">
        <v>2619000</v>
      </c>
      <c r="P5674" s="75" t="n">
        <v>-54000</v>
      </c>
      <c r="Q5674" s="79" t="n">
        <v>45120</v>
      </c>
      <c r="AR5674">
        <f>IF($AU$2&lt;&gt;5,NA(),IF(D5674=D5673,0,IF(AND(D15175=D5674,D5675=D5674),O5674+O5675+O15175,IF(D5675=D5674,O5675+O5674,O5674))))</f>
        <v/>
      </c>
      <c r="AS5674">
        <f>IF($AU$2&lt;&gt;5,NA(),IF(D5674=D5673,0,IF(AND(D15175=D5674,D5675=D5674),P5674+P5675+P15175,IF(D5675=D5674,P5675+P5674,P5674))))</f>
        <v/>
      </c>
      <c r="AT5674">
        <f>AR5674-AS5674</f>
        <v/>
      </c>
    </row>
    <row r="5675" ht="15.75" customHeight="1" s="121">
      <c r="B5675">
        <f>D5675&amp;Q5675&amp;E5675</f>
        <v/>
      </c>
      <c r="C5675" s="73" t="inlineStr">
        <is>
          <t>FUTSTK</t>
        </is>
      </c>
      <c r="D5675" s="73" t="inlineStr">
        <is>
          <t>ZEEL</t>
        </is>
      </c>
      <c r="E5675" s="78" t="n">
        <v>45197</v>
      </c>
      <c r="F5675" s="75" t="n">
        <v>0</v>
      </c>
      <c r="G5675" s="73" t="inlineStr">
        <is>
          <t>XX</t>
        </is>
      </c>
      <c r="H5675" s="75" t="n">
        <v>202.9</v>
      </c>
      <c r="I5675" s="75" t="n">
        <v>202.9</v>
      </c>
      <c r="J5675" s="75" t="n">
        <v>202.9</v>
      </c>
      <c r="K5675" s="75" t="n">
        <v>202.9</v>
      </c>
      <c r="L5675" s="75" t="n">
        <v>202.9</v>
      </c>
      <c r="M5675" s="75" t="n">
        <v>1</v>
      </c>
      <c r="N5675" s="75" t="n">
        <v>6.08</v>
      </c>
      <c r="O5675" s="75" t="n">
        <v>306000</v>
      </c>
      <c r="P5675" s="75" t="n">
        <v>-3000</v>
      </c>
      <c r="Q5675" s="79" t="n">
        <v>45120</v>
      </c>
      <c r="AR5675">
        <f>IF($AU$2&lt;&gt;5,NA(),IF(D5675=D5674,0,IF(AND(D15176=D5675,D5676=D5675),O5675+O5676+O15176,IF(D5676=D5675,O5676+O5675,O5675))))</f>
        <v/>
      </c>
      <c r="AS5675">
        <f>IF($AU$2&lt;&gt;5,NA(),IF(D5675=D5674,0,IF(AND(D15176=D5675,D5676=D5675),P5675+P5676+P15176,IF(D5676=D5675,P5676+P5675,P5675))))</f>
        <v/>
      </c>
      <c r="AT5675">
        <f>AR5675-AS5675</f>
        <v/>
      </c>
    </row>
    <row r="5676" ht="15.75" customHeight="1" s="121">
      <c r="B5676">
        <f>D5676&amp;Q5676&amp;E5676</f>
        <v/>
      </c>
      <c r="C5676" s="73" t="inlineStr">
        <is>
          <t>FUTSTK</t>
        </is>
      </c>
      <c r="D5676" s="73" t="inlineStr">
        <is>
          <t>ZYDUSLIFE</t>
        </is>
      </c>
      <c r="E5676" s="78" t="n">
        <v>45134</v>
      </c>
      <c r="F5676" s="75" t="n">
        <v>0</v>
      </c>
      <c r="G5676" s="73" t="inlineStr">
        <is>
          <t>XX</t>
        </is>
      </c>
      <c r="H5676" s="75" t="n">
        <v>597.1</v>
      </c>
      <c r="I5676" s="75" t="n">
        <v>597.1</v>
      </c>
      <c r="J5676" s="75" t="n">
        <v>589.4</v>
      </c>
      <c r="K5676" s="75" t="n">
        <v>592.15</v>
      </c>
      <c r="L5676" s="75" t="n">
        <v>592.15</v>
      </c>
      <c r="M5676" s="75" t="n">
        <v>704</v>
      </c>
      <c r="N5676" s="75" t="n">
        <v>7504.63</v>
      </c>
      <c r="O5676" s="75" t="n">
        <v>6562800</v>
      </c>
      <c r="P5676" s="75" t="n">
        <v>-55800</v>
      </c>
      <c r="Q5676" s="79" t="n">
        <v>45120</v>
      </c>
      <c r="AR5676">
        <f>IF($AU$2&lt;&gt;5,NA(),IF(D5676=D5675,0,IF(AND(D15177=D5676,D5677=D5676),O5676+O5677+O15177,IF(D5677=D5676,O5677+O5676,O5676))))</f>
        <v/>
      </c>
      <c r="AS5676">
        <f>IF($AU$2&lt;&gt;5,NA(),IF(D5676=D5675,0,IF(AND(D15177=D5676,D5677=D5676),P5676+P5677+P15177,IF(D5677=D5676,P5677+P5676,P5676))))</f>
        <v/>
      </c>
      <c r="AT5676">
        <f>AR5676-AS5676</f>
        <v/>
      </c>
    </row>
    <row r="5677" ht="15.75" customHeight="1" s="121">
      <c r="B5677">
        <f>D5677&amp;Q5677&amp;E5677</f>
        <v/>
      </c>
      <c r="C5677" s="73" t="inlineStr">
        <is>
          <t>FUTSTK</t>
        </is>
      </c>
      <c r="D5677" s="73" t="inlineStr">
        <is>
          <t>ZYDUSLIFE</t>
        </is>
      </c>
      <c r="E5677" s="78" t="n">
        <v>45169</v>
      </c>
      <c r="F5677" s="75" t="n">
        <v>0</v>
      </c>
      <c r="G5677" s="73" t="inlineStr">
        <is>
          <t>XX</t>
        </is>
      </c>
      <c r="H5677" s="75" t="n">
        <v>594</v>
      </c>
      <c r="I5677" s="75" t="n">
        <v>594</v>
      </c>
      <c r="J5677" s="75" t="n">
        <v>588.5</v>
      </c>
      <c r="K5677" s="75" t="n">
        <v>590.35</v>
      </c>
      <c r="L5677" s="75" t="n">
        <v>590.35</v>
      </c>
      <c r="M5677" s="75" t="n">
        <v>23</v>
      </c>
      <c r="N5677" s="75" t="n">
        <v>244.5</v>
      </c>
      <c r="O5677" s="75" t="n">
        <v>270000</v>
      </c>
      <c r="P5677" s="75" t="n">
        <v>10800</v>
      </c>
      <c r="Q5677" s="79" t="n">
        <v>45120</v>
      </c>
      <c r="AR5677">
        <f>IF($AU$2&lt;&gt;5,NA(),IF(D5677=D5676,0,IF(AND(D15178=D5677,D5678=D5677),O5677+O5678+O15178,IF(D5678=D5677,O5678+O5677,O5677))))</f>
        <v/>
      </c>
      <c r="AS5677">
        <f>IF($AU$2&lt;&gt;5,NA(),IF(D5677=D5676,0,IF(AND(D15178=D5677,D5678=D5677),P5677+P5678+P15178,IF(D5678=D5677,P5678+P5677,P5677))))</f>
        <v/>
      </c>
      <c r="AT5677">
        <f>AR5677-AS5677</f>
        <v/>
      </c>
    </row>
    <row r="5678" ht="15.75" customHeight="1" s="121">
      <c r="B5678">
        <f>D5678&amp;Q5678&amp;E5678</f>
        <v/>
      </c>
      <c r="C5678" s="73" t="inlineStr">
        <is>
          <t>FUTSTK</t>
        </is>
      </c>
      <c r="D5678" s="73" t="inlineStr">
        <is>
          <t>ZYDUSLIFE</t>
        </is>
      </c>
      <c r="E5678" s="78" t="n">
        <v>45197</v>
      </c>
      <c r="F5678" s="75" t="n">
        <v>0</v>
      </c>
      <c r="G5678" s="73" t="inlineStr">
        <is>
          <t>XX</t>
        </is>
      </c>
      <c r="H5678" s="75" t="n">
        <v>0</v>
      </c>
      <c r="I5678" s="75" t="n">
        <v>0</v>
      </c>
      <c r="J5678" s="75" t="n">
        <v>0</v>
      </c>
      <c r="K5678" s="75" t="n">
        <v>591</v>
      </c>
      <c r="L5678" s="75" t="n">
        <v>600.4</v>
      </c>
      <c r="M5678" s="75" t="n">
        <v>0</v>
      </c>
      <c r="N5678" s="75" t="n">
        <v>0</v>
      </c>
      <c r="O5678" s="75" t="n">
        <v>9000</v>
      </c>
      <c r="P5678" s="75" t="n">
        <v>0</v>
      </c>
      <c r="Q5678" s="79" t="n">
        <v>45120</v>
      </c>
      <c r="AR5678">
        <f>IF($AU$2&lt;&gt;5,NA(),IF(D5678=D5677,0,IF(AND(D15179=D5678,D5679=D5678),O5678+O5679+O15179,IF(D5679=D5678,O5679+O5678,O5678))))</f>
        <v/>
      </c>
      <c r="AS5678">
        <f>IF($AU$2&lt;&gt;5,NA(),IF(D5678=D5677,0,IF(AND(D15179=D5678,D5679=D5678),P5678+P5679+P15179,IF(D5679=D5678,P5679+P5678,P5678))))</f>
        <v/>
      </c>
      <c r="AT5678">
        <f>AR5678-AS5678</f>
        <v/>
      </c>
    </row>
    <row r="5679" ht="15.75" customHeight="1" s="121">
      <c r="B5679">
        <f>D5679&amp;Q5679&amp;E5679</f>
        <v/>
      </c>
      <c r="C5679" s="73" t="inlineStr">
        <is>
          <t>FUTIDX</t>
        </is>
      </c>
      <c r="D5679" s="73" t="inlineStr">
        <is>
          <t>BANKNIFTY</t>
        </is>
      </c>
      <c r="E5679" s="78" t="n">
        <v>45134</v>
      </c>
      <c r="F5679" s="75" t="n">
        <v>0</v>
      </c>
      <c r="G5679" s="73" t="inlineStr">
        <is>
          <t>XX</t>
        </is>
      </c>
      <c r="H5679" s="75" t="n">
        <v>44882.2</v>
      </c>
      <c r="I5679" s="75" t="n">
        <v>44964.95</v>
      </c>
      <c r="J5679" s="75" t="n">
        <v>44674.55</v>
      </c>
      <c r="K5679" s="75" t="n">
        <v>44902.65</v>
      </c>
      <c r="L5679" s="75" t="n">
        <v>44902.65</v>
      </c>
      <c r="M5679" s="75" t="n">
        <v>162979</v>
      </c>
      <c r="N5679" s="75" t="n">
        <v>1095774</v>
      </c>
      <c r="O5679" s="75" t="n">
        <v>2136720</v>
      </c>
      <c r="P5679" s="75" t="n">
        <v>-115005</v>
      </c>
      <c r="Q5679" s="79" t="n">
        <v>45121</v>
      </c>
      <c r="AR5679">
        <f>IF($AU$2&lt;&gt;5,NA(),IF(D5679=D5678,0,IF(AND(D15180=D5679,D5680=D5679),O5679+O5680+O15180,IF(D5680=D5679,O5680+O5679,O5679))))</f>
        <v/>
      </c>
      <c r="AS5679">
        <f>IF($AU$2&lt;&gt;5,NA(),IF(D5679=D5678,0,IF(AND(D15180=D5679,D5680=D5679),P5679+P5680+P15180,IF(D5680=D5679,P5680+P5679,P5679))))</f>
        <v/>
      </c>
      <c r="AT5679">
        <f>AR5679-AS5679</f>
        <v/>
      </c>
    </row>
    <row r="5680" ht="15.75" customHeight="1" s="121">
      <c r="B5680">
        <f>D5680&amp;Q5680&amp;E5680</f>
        <v/>
      </c>
      <c r="C5680" s="73" t="inlineStr">
        <is>
          <t>FUTIDX</t>
        </is>
      </c>
      <c r="D5680" s="73" t="inlineStr">
        <is>
          <t>BANKNIFTY</t>
        </is>
      </c>
      <c r="E5680" s="78" t="n">
        <v>45169</v>
      </c>
      <c r="F5680" s="75" t="n">
        <v>0</v>
      </c>
      <c r="G5680" s="73" t="inlineStr">
        <is>
          <t>XX</t>
        </is>
      </c>
      <c r="H5680" s="75" t="n">
        <v>44988</v>
      </c>
      <c r="I5680" s="75" t="n">
        <v>45116.8</v>
      </c>
      <c r="J5680" s="75" t="n">
        <v>44855</v>
      </c>
      <c r="K5680" s="75" t="n">
        <v>45072.8</v>
      </c>
      <c r="L5680" s="75" t="n">
        <v>45072.8</v>
      </c>
      <c r="M5680" s="75" t="n">
        <v>6628</v>
      </c>
      <c r="N5680" s="75" t="n">
        <v>44740.76</v>
      </c>
      <c r="O5680" s="75" t="n">
        <v>284595</v>
      </c>
      <c r="P5680" s="75" t="n">
        <v>4230</v>
      </c>
      <c r="Q5680" s="79" t="n">
        <v>45121</v>
      </c>
      <c r="AR5680">
        <f>IF($AU$2&lt;&gt;5,NA(),IF(D5680=D5679,0,IF(AND(D15181=D5680,D5681=D5680),O5680+O5681+O15181,IF(D5681=D5680,O5681+O5680,O5680))))</f>
        <v/>
      </c>
      <c r="AS5680">
        <f>IF($AU$2&lt;&gt;5,NA(),IF(D5680=D5679,0,IF(AND(D15181=D5680,D5681=D5680),P5680+P5681+P15181,IF(D5681=D5680,P5681+P5680,P5680))))</f>
        <v/>
      </c>
      <c r="AT5680">
        <f>AR5680-AS5680</f>
        <v/>
      </c>
    </row>
    <row r="5681" ht="15.75" customHeight="1" s="121">
      <c r="B5681">
        <f>D5681&amp;Q5681&amp;E5681</f>
        <v/>
      </c>
      <c r="C5681" s="73" t="inlineStr">
        <is>
          <t>FUTIDX</t>
        </is>
      </c>
      <c r="D5681" s="73" t="inlineStr">
        <is>
          <t>BANKNIFTY</t>
        </is>
      </c>
      <c r="E5681" s="78" t="n">
        <v>45197</v>
      </c>
      <c r="F5681" s="75" t="n">
        <v>0</v>
      </c>
      <c r="G5681" s="73" t="inlineStr">
        <is>
          <t>XX</t>
        </is>
      </c>
      <c r="H5681" s="75" t="n">
        <v>45200.05</v>
      </c>
      <c r="I5681" s="75" t="n">
        <v>45340.35</v>
      </c>
      <c r="J5681" s="75" t="n">
        <v>45093.3</v>
      </c>
      <c r="K5681" s="75" t="n">
        <v>45297.25</v>
      </c>
      <c r="L5681" s="75" t="n">
        <v>45297.25</v>
      </c>
      <c r="M5681" s="75" t="n">
        <v>1934</v>
      </c>
      <c r="N5681" s="75" t="n">
        <v>13117.58</v>
      </c>
      <c r="O5681" s="75" t="n">
        <v>80100</v>
      </c>
      <c r="P5681" s="75" t="n">
        <v>585</v>
      </c>
      <c r="Q5681" s="79" t="n">
        <v>45121</v>
      </c>
      <c r="AR5681">
        <f>IF($AU$2&lt;&gt;5,NA(),IF(D5681=D5680,0,IF(AND(D15182=D5681,D5682=D5681),O5681+O5682+O15182,IF(D5682=D5681,O5682+O5681,O5681))))</f>
        <v/>
      </c>
      <c r="AS5681">
        <f>IF($AU$2&lt;&gt;5,NA(),IF(D5681=D5680,0,IF(AND(D15182=D5681,D5682=D5681),P5681+P5682+P15182,IF(D5682=D5681,P5682+P5681,P5681))))</f>
        <v/>
      </c>
      <c r="AT5681">
        <f>AR5681-AS5681</f>
        <v/>
      </c>
    </row>
    <row r="5682" ht="15.75" customHeight="1" s="121">
      <c r="B5682">
        <f>D5682&amp;Q5682&amp;E5682</f>
        <v/>
      </c>
      <c r="C5682" s="73" t="inlineStr">
        <is>
          <t>FUTIDX</t>
        </is>
      </c>
      <c r="D5682" s="73" t="inlineStr">
        <is>
          <t>FINNIFTY</t>
        </is>
      </c>
      <c r="E5682" s="78" t="n">
        <v>45132</v>
      </c>
      <c r="F5682" s="75" t="n">
        <v>0</v>
      </c>
      <c r="G5682" s="73" t="inlineStr">
        <is>
          <t>XX</t>
        </is>
      </c>
      <c r="H5682" s="75" t="n">
        <v>20132.6</v>
      </c>
      <c r="I5682" s="75" t="n">
        <v>20162.05</v>
      </c>
      <c r="J5682" s="75" t="n">
        <v>19995.25</v>
      </c>
      <c r="K5682" s="75" t="n">
        <v>20102</v>
      </c>
      <c r="L5682" s="75" t="n">
        <v>20102</v>
      </c>
      <c r="M5682" s="75" t="n">
        <v>2418</v>
      </c>
      <c r="N5682" s="75" t="n">
        <v>19415.78</v>
      </c>
      <c r="O5682" s="75" t="n">
        <v>76600</v>
      </c>
      <c r="P5682" s="75" t="n">
        <v>-3840</v>
      </c>
      <c r="Q5682" s="79" t="n">
        <v>45121</v>
      </c>
      <c r="AR5682">
        <f>IF($AU$2&lt;&gt;5,NA(),IF(D5682=D5681,0,IF(AND(D15183=D5682,D5683=D5682),O5682+O5683+O15183,IF(D5683=D5682,O5683+O5682,O5682))))</f>
        <v/>
      </c>
      <c r="AS5682">
        <f>IF($AU$2&lt;&gt;5,NA(),IF(D5682=D5681,0,IF(AND(D15183=D5682,D5683=D5682),P5682+P5683+P15183,IF(D5683=D5682,P5683+P5682,P5682))))</f>
        <v/>
      </c>
      <c r="AT5682">
        <f>AR5682-AS5682</f>
        <v/>
      </c>
    </row>
    <row r="5683" ht="15.75" customHeight="1" s="121">
      <c r="B5683">
        <f>D5683&amp;Q5683&amp;E5683</f>
        <v/>
      </c>
      <c r="C5683" s="73" t="inlineStr">
        <is>
          <t>FUTIDX</t>
        </is>
      </c>
      <c r="D5683" s="73" t="inlineStr">
        <is>
          <t>FINNIFTY</t>
        </is>
      </c>
      <c r="E5683" s="78" t="n">
        <v>45167</v>
      </c>
      <c r="F5683" s="75" t="n">
        <v>0</v>
      </c>
      <c r="G5683" s="73" t="inlineStr">
        <is>
          <t>XX</t>
        </is>
      </c>
      <c r="H5683" s="75" t="n">
        <v>20100</v>
      </c>
      <c r="I5683" s="75" t="n">
        <v>20198.8</v>
      </c>
      <c r="J5683" s="75" t="n">
        <v>20076</v>
      </c>
      <c r="K5683" s="75" t="n">
        <v>20169.95</v>
      </c>
      <c r="L5683" s="75" t="n">
        <v>20169.95</v>
      </c>
      <c r="M5683" s="75" t="n">
        <v>90</v>
      </c>
      <c r="N5683" s="75" t="n">
        <v>724.1900000000001</v>
      </c>
      <c r="O5683" s="75" t="n">
        <v>3440</v>
      </c>
      <c r="P5683" s="75" t="n">
        <v>880</v>
      </c>
      <c r="Q5683" s="79" t="n">
        <v>45121</v>
      </c>
      <c r="AR5683">
        <f>IF($AU$2&lt;&gt;5,NA(),IF(D5683=D5682,0,IF(AND(D15184=D5683,D5684=D5683),O5683+O5684+O15184,IF(D5684=D5683,O5684+O5683,O5683))))</f>
        <v/>
      </c>
      <c r="AS5683">
        <f>IF($AU$2&lt;&gt;5,NA(),IF(D5683=D5682,0,IF(AND(D15184=D5683,D5684=D5683),P5683+P5684+P15184,IF(D5684=D5683,P5684+P5683,P5683))))</f>
        <v/>
      </c>
      <c r="AT5683">
        <f>AR5683-AS5683</f>
        <v/>
      </c>
    </row>
    <row r="5684" ht="15.75" customHeight="1" s="121">
      <c r="B5684">
        <f>D5684&amp;Q5684&amp;E5684</f>
        <v/>
      </c>
      <c r="C5684" s="73" t="inlineStr">
        <is>
          <t>FUTIDX</t>
        </is>
      </c>
      <c r="D5684" s="73" t="inlineStr">
        <is>
          <t>FINNIFTY</t>
        </is>
      </c>
      <c r="E5684" s="78" t="n">
        <v>45195</v>
      </c>
      <c r="F5684" s="75" t="n">
        <v>0</v>
      </c>
      <c r="G5684" s="73" t="inlineStr">
        <is>
          <t>XX</t>
        </is>
      </c>
      <c r="H5684" s="75" t="n">
        <v>0</v>
      </c>
      <c r="I5684" s="75" t="n">
        <v>0</v>
      </c>
      <c r="J5684" s="75" t="n">
        <v>0</v>
      </c>
      <c r="K5684" s="75" t="n">
        <v>20144.75</v>
      </c>
      <c r="L5684" s="75" t="n">
        <v>20342.45</v>
      </c>
      <c r="M5684" s="75" t="n">
        <v>0</v>
      </c>
      <c r="N5684" s="75" t="n">
        <v>0</v>
      </c>
      <c r="O5684" s="75" t="n">
        <v>40</v>
      </c>
      <c r="P5684" s="75" t="n">
        <v>0</v>
      </c>
      <c r="Q5684" s="79" t="n">
        <v>45121</v>
      </c>
      <c r="AR5684">
        <f>IF($AU$2&lt;&gt;5,NA(),IF(D5684=D5683,0,IF(AND(D15185=D5684,D5685=D5684),O5684+O5685+O15185,IF(D5685=D5684,O5685+O5684,O5684))))</f>
        <v/>
      </c>
      <c r="AS5684">
        <f>IF($AU$2&lt;&gt;5,NA(),IF(D5684=D5683,0,IF(AND(D15185=D5684,D5685=D5684),P5684+P5685+P15185,IF(D5685=D5684,P5685+P5684,P5684))))</f>
        <v/>
      </c>
      <c r="AT5684">
        <f>AR5684-AS5684</f>
        <v/>
      </c>
    </row>
    <row r="5685" ht="15.75" customHeight="1" s="121">
      <c r="B5685">
        <f>D5685&amp;Q5685&amp;E5685</f>
        <v/>
      </c>
      <c r="C5685" s="73" t="inlineStr">
        <is>
          <t>FUTIDX</t>
        </is>
      </c>
      <c r="D5685" s="73" t="inlineStr">
        <is>
          <t>MIDCPNIFTY</t>
        </is>
      </c>
      <c r="E5685" s="78" t="n">
        <v>45133</v>
      </c>
      <c r="F5685" s="75" t="n">
        <v>0</v>
      </c>
      <c r="G5685" s="73" t="inlineStr">
        <is>
          <t>XX</t>
        </is>
      </c>
      <c r="H5685" s="75" t="n">
        <v>8250.049999999999</v>
      </c>
      <c r="I5685" s="75" t="n">
        <v>8365</v>
      </c>
      <c r="J5685" s="75" t="n">
        <v>8250.049999999999</v>
      </c>
      <c r="K5685" s="75" t="n">
        <v>8352.85</v>
      </c>
      <c r="L5685" s="75" t="n">
        <v>8352.85</v>
      </c>
      <c r="M5685" s="75" t="n">
        <v>600</v>
      </c>
      <c r="N5685" s="75" t="n">
        <v>3731.37</v>
      </c>
      <c r="O5685" s="75" t="n">
        <v>19500</v>
      </c>
      <c r="P5685" s="75" t="n">
        <v>-5025</v>
      </c>
      <c r="Q5685" s="79" t="n">
        <v>45121</v>
      </c>
      <c r="AR5685">
        <f>IF($AU$2&lt;&gt;5,NA(),IF(D5685=D5684,0,IF(AND(D15186=D5685,D5686=D5685),O5685+O5686+O15186,IF(D5686=D5685,O5686+O5685,O5685))))</f>
        <v/>
      </c>
      <c r="AS5685">
        <f>IF($AU$2&lt;&gt;5,NA(),IF(D5685=D5684,0,IF(AND(D15186=D5685,D5686=D5685),P5685+P5686+P15186,IF(D5686=D5685,P5686+P5685,P5685))))</f>
        <v/>
      </c>
      <c r="AT5685">
        <f>AR5685-AS5685</f>
        <v/>
      </c>
    </row>
    <row r="5686" ht="15.75" customHeight="1" s="121">
      <c r="B5686">
        <f>D5686&amp;Q5686&amp;E5686</f>
        <v/>
      </c>
      <c r="C5686" s="73" t="inlineStr">
        <is>
          <t>FUTIDX</t>
        </is>
      </c>
      <c r="D5686" s="73" t="inlineStr">
        <is>
          <t>MIDCPNIFTY</t>
        </is>
      </c>
      <c r="E5686" s="78" t="n">
        <v>45168</v>
      </c>
      <c r="F5686" s="75" t="n">
        <v>0</v>
      </c>
      <c r="G5686" s="73" t="inlineStr">
        <is>
          <t>XX</t>
        </is>
      </c>
      <c r="H5686" s="75" t="n">
        <v>8325.049999999999</v>
      </c>
      <c r="I5686" s="75" t="n">
        <v>8350</v>
      </c>
      <c r="J5686" s="75" t="n">
        <v>8325.049999999999</v>
      </c>
      <c r="K5686" s="75" t="n">
        <v>8350</v>
      </c>
      <c r="L5686" s="75" t="n">
        <v>8423.5</v>
      </c>
      <c r="M5686" s="75" t="n">
        <v>13</v>
      </c>
      <c r="N5686" s="75" t="n">
        <v>81.28</v>
      </c>
      <c r="O5686" s="75" t="n">
        <v>225</v>
      </c>
      <c r="P5686" s="75" t="n">
        <v>0</v>
      </c>
      <c r="Q5686" s="79" t="n">
        <v>45121</v>
      </c>
      <c r="AR5686">
        <f>IF($AU$2&lt;&gt;5,NA(),IF(D5686=D5685,0,IF(AND(D15187=D5686,D5687=D5686),O5686+O5687+O15187,IF(D5687=D5686,O5687+O5686,O5686))))</f>
        <v/>
      </c>
      <c r="AS5686">
        <f>IF($AU$2&lt;&gt;5,NA(),IF(D5686=D5685,0,IF(AND(D15187=D5686,D5687=D5686),P5686+P5687+P15187,IF(D5687=D5686,P5687+P5686,P5686))))</f>
        <v/>
      </c>
      <c r="AT5686">
        <f>AR5686-AS5686</f>
        <v/>
      </c>
    </row>
    <row r="5687" ht="15.75" customHeight="1" s="121">
      <c r="B5687">
        <f>D5687&amp;Q5687&amp;E5687</f>
        <v/>
      </c>
      <c r="C5687" s="73" t="inlineStr">
        <is>
          <t>FUTIDX</t>
        </is>
      </c>
      <c r="D5687" s="73" t="inlineStr">
        <is>
          <t>MIDCPNIFTY</t>
        </is>
      </c>
      <c r="E5687" s="78" t="n">
        <v>45196</v>
      </c>
      <c r="F5687" s="75" t="n">
        <v>0</v>
      </c>
      <c r="G5687" s="73" t="inlineStr">
        <is>
          <t>XX</t>
        </is>
      </c>
      <c r="H5687" s="75" t="n">
        <v>8350.049999999999</v>
      </c>
      <c r="I5687" s="75" t="n">
        <v>8358.35</v>
      </c>
      <c r="J5687" s="75" t="n">
        <v>8350</v>
      </c>
      <c r="K5687" s="75" t="n">
        <v>8358.35</v>
      </c>
      <c r="L5687" s="75" t="n">
        <v>8358.35</v>
      </c>
      <c r="M5687" s="75" t="n">
        <v>3</v>
      </c>
      <c r="N5687" s="75" t="n">
        <v>18.79</v>
      </c>
      <c r="O5687" s="75" t="n">
        <v>0</v>
      </c>
      <c r="P5687" s="75" t="n">
        <v>-75</v>
      </c>
      <c r="Q5687" s="79" t="n">
        <v>45121</v>
      </c>
      <c r="AR5687">
        <f>IF($AU$2&lt;&gt;5,NA(),IF(D5687=D5686,0,IF(AND(D15188=D5687,D5688=D5687),O5687+O5688+O15188,IF(D5688=D5687,O5688+O5687,O5687))))</f>
        <v/>
      </c>
      <c r="AS5687">
        <f>IF($AU$2&lt;&gt;5,NA(),IF(D5687=D5686,0,IF(AND(D15188=D5687,D5688=D5687),P5687+P5688+P15188,IF(D5688=D5687,P5688+P5687,P5687))))</f>
        <v/>
      </c>
      <c r="AT5687">
        <f>AR5687-AS5687</f>
        <v/>
      </c>
    </row>
    <row r="5688" ht="15.75" customHeight="1" s="121">
      <c r="B5688">
        <f>D5688&amp;Q5688&amp;E5688</f>
        <v/>
      </c>
      <c r="C5688" s="73" t="inlineStr">
        <is>
          <t>FUTIDX</t>
        </is>
      </c>
      <c r="D5688" s="73" t="inlineStr">
        <is>
          <t>NIFTY</t>
        </is>
      </c>
      <c r="E5688" s="78" t="n">
        <v>45134</v>
      </c>
      <c r="F5688" s="75" t="n">
        <v>0</v>
      </c>
      <c r="G5688" s="73" t="inlineStr">
        <is>
          <t>XX</t>
        </is>
      </c>
      <c r="H5688" s="75" t="n">
        <v>19522.2</v>
      </c>
      <c r="I5688" s="75" t="n">
        <v>19627.8</v>
      </c>
      <c r="J5688" s="75" t="n">
        <v>19475</v>
      </c>
      <c r="K5688" s="75" t="n">
        <v>19598.85</v>
      </c>
      <c r="L5688" s="75" t="n">
        <v>19598.85</v>
      </c>
      <c r="M5688" s="75" t="n">
        <v>123979</v>
      </c>
      <c r="N5688" s="75" t="n">
        <v>1211661</v>
      </c>
      <c r="O5688" s="75" t="n">
        <v>10635250</v>
      </c>
      <c r="P5688" s="75" t="n">
        <v>231300</v>
      </c>
      <c r="Q5688" s="79" t="n">
        <v>45121</v>
      </c>
      <c r="AR5688">
        <f>IF($AU$2&lt;&gt;5,NA(),IF(D5688=D5687,0,IF(AND(D15189=D5688,D5689=D5688),O5688+O5689+O15189,IF(D5689=D5688,O5689+O5688,O5688))))</f>
        <v/>
      </c>
      <c r="AS5688">
        <f>IF($AU$2&lt;&gt;5,NA(),IF(D5688=D5687,0,IF(AND(D15189=D5688,D5689=D5688),P5688+P5689+P15189,IF(D5689=D5688,P5689+P5688,P5688))))</f>
        <v/>
      </c>
      <c r="AT5688">
        <f>AR5688-AS5688</f>
        <v/>
      </c>
    </row>
    <row r="5689" ht="15.75" customHeight="1" s="121">
      <c r="B5689">
        <f>D5689&amp;Q5689&amp;E5689</f>
        <v/>
      </c>
      <c r="C5689" s="73" t="inlineStr">
        <is>
          <t>FUTIDX</t>
        </is>
      </c>
      <c r="D5689" s="73" t="inlineStr">
        <is>
          <t>NIFTY</t>
        </is>
      </c>
      <c r="E5689" s="78" t="n">
        <v>45169</v>
      </c>
      <c r="F5689" s="75" t="n">
        <v>0</v>
      </c>
      <c r="G5689" s="73" t="inlineStr">
        <is>
          <t>XX</t>
        </is>
      </c>
      <c r="H5689" s="75" t="n">
        <v>19620.75</v>
      </c>
      <c r="I5689" s="75" t="n">
        <v>19721</v>
      </c>
      <c r="J5689" s="75" t="n">
        <v>19575</v>
      </c>
      <c r="K5689" s="75" t="n">
        <v>19695.5</v>
      </c>
      <c r="L5689" s="75" t="n">
        <v>19695.5</v>
      </c>
      <c r="M5689" s="75" t="n">
        <v>8853</v>
      </c>
      <c r="N5689" s="75" t="n">
        <v>86963.48</v>
      </c>
      <c r="O5689" s="75" t="n">
        <v>1321550</v>
      </c>
      <c r="P5689" s="75" t="n">
        <v>30300</v>
      </c>
      <c r="Q5689" s="79" t="n">
        <v>45121</v>
      </c>
      <c r="AR5689">
        <f>IF($AU$2&lt;&gt;5,NA(),IF(D5689=D5688,0,IF(AND(D15190=D5689,D5690=D5689),O5689+O5690+O15190,IF(D5690=D5689,O5690+O5689,O5689))))</f>
        <v/>
      </c>
      <c r="AS5689">
        <f>IF($AU$2&lt;&gt;5,NA(),IF(D5689=D5688,0,IF(AND(D15190=D5689,D5690=D5689),P5689+P5690+P15190,IF(D5690=D5689,P5690+P5689,P5689))))</f>
        <v/>
      </c>
      <c r="AT5689">
        <f>AR5689-AS5689</f>
        <v/>
      </c>
    </row>
    <row r="5690" ht="15.75" customHeight="1" s="121">
      <c r="B5690">
        <f>D5690&amp;Q5690&amp;E5690</f>
        <v/>
      </c>
      <c r="C5690" s="73" t="inlineStr">
        <is>
          <t>FUTIDX</t>
        </is>
      </c>
      <c r="D5690" s="73" t="inlineStr">
        <is>
          <t>NIFTY</t>
        </is>
      </c>
      <c r="E5690" s="78" t="n">
        <v>45197</v>
      </c>
      <c r="F5690" s="75" t="n">
        <v>0</v>
      </c>
      <c r="G5690" s="73" t="inlineStr">
        <is>
          <t>XX</t>
        </is>
      </c>
      <c r="H5690" s="75" t="n">
        <v>19728.05</v>
      </c>
      <c r="I5690" s="75" t="n">
        <v>19823.95</v>
      </c>
      <c r="J5690" s="75" t="n">
        <v>19686</v>
      </c>
      <c r="K5690" s="75" t="n">
        <v>19802.5</v>
      </c>
      <c r="L5690" s="75" t="n">
        <v>19802.5</v>
      </c>
      <c r="M5690" s="75" t="n">
        <v>3076</v>
      </c>
      <c r="N5690" s="75" t="n">
        <v>30389.9</v>
      </c>
      <c r="O5690" s="75" t="n">
        <v>442500</v>
      </c>
      <c r="P5690" s="75" t="n">
        <v>23200</v>
      </c>
      <c r="Q5690" s="79" t="n">
        <v>45121</v>
      </c>
      <c r="AR5690">
        <f>IF($AU$2&lt;&gt;5,NA(),IF(D5690=D5689,0,IF(AND(D15191=D5690,D5691=D5690),O5690+O5691+O15191,IF(D5691=D5690,O5691+O5690,O5690))))</f>
        <v/>
      </c>
      <c r="AS5690">
        <f>IF($AU$2&lt;&gt;5,NA(),IF(D5690=D5689,0,IF(AND(D15191=D5690,D5691=D5690),P5690+P5691+P15191,IF(D5691=D5690,P5691+P5690,P5690))))</f>
        <v/>
      </c>
      <c r="AT5690">
        <f>AR5690-AS5690</f>
        <v/>
      </c>
    </row>
    <row r="5691" ht="15.75" customHeight="1" s="121">
      <c r="B5691">
        <f>D5691&amp;Q5691&amp;E5691</f>
        <v/>
      </c>
      <c r="C5691" s="73" t="inlineStr">
        <is>
          <t>FUTSTK</t>
        </is>
      </c>
      <c r="D5691" s="73" t="inlineStr">
        <is>
          <t>AARTIIND</t>
        </is>
      </c>
      <c r="E5691" s="78" t="n">
        <v>45134</v>
      </c>
      <c r="F5691" s="75" t="n">
        <v>0</v>
      </c>
      <c r="G5691" s="73" t="inlineStr">
        <is>
          <t>XX</t>
        </is>
      </c>
      <c r="H5691" s="75" t="n">
        <v>447.55</v>
      </c>
      <c r="I5691" s="75" t="n">
        <v>456</v>
      </c>
      <c r="J5691" s="75" t="n">
        <v>446.55</v>
      </c>
      <c r="K5691" s="75" t="n">
        <v>455.25</v>
      </c>
      <c r="L5691" s="75" t="n">
        <v>455.25</v>
      </c>
      <c r="M5691" s="75" t="n">
        <v>2051</v>
      </c>
      <c r="N5691" s="75" t="n">
        <v>9288.57</v>
      </c>
      <c r="O5691" s="75" t="n">
        <v>11638000</v>
      </c>
      <c r="P5691" s="75" t="n">
        <v>-250000</v>
      </c>
      <c r="Q5691" s="79" t="n">
        <v>45121</v>
      </c>
      <c r="AR5691">
        <f>IF($AU$2&lt;&gt;5,NA(),IF(D5691=D5690,0,IF(AND(D15192=D5691,D5692=D5691),O5691+O5692+O15192,IF(D5692=D5691,O5692+O5691,O5691))))</f>
        <v/>
      </c>
      <c r="AS5691">
        <f>IF($AU$2&lt;&gt;5,NA(),IF(D5691=D5690,0,IF(AND(D15192=D5691,D5692=D5691),P5691+P5692+P15192,IF(D5692=D5691,P5692+P5691,P5691))))</f>
        <v/>
      </c>
      <c r="AT5691">
        <f>AR5691-AS5691</f>
        <v/>
      </c>
    </row>
    <row r="5692" ht="15.75" customHeight="1" s="121">
      <c r="B5692">
        <f>D5692&amp;Q5692&amp;E5692</f>
        <v/>
      </c>
      <c r="C5692" s="73" t="inlineStr">
        <is>
          <t>FUTSTK</t>
        </is>
      </c>
      <c r="D5692" s="73" t="inlineStr">
        <is>
          <t>AARTIIND</t>
        </is>
      </c>
      <c r="E5692" s="78" t="n">
        <v>45169</v>
      </c>
      <c r="F5692" s="75" t="n">
        <v>0</v>
      </c>
      <c r="G5692" s="73" t="inlineStr">
        <is>
          <t>XX</t>
        </is>
      </c>
      <c r="H5692" s="75" t="n">
        <v>451.45</v>
      </c>
      <c r="I5692" s="75" t="n">
        <v>457</v>
      </c>
      <c r="J5692" s="75" t="n">
        <v>448.1</v>
      </c>
      <c r="K5692" s="75" t="n">
        <v>456.3</v>
      </c>
      <c r="L5692" s="75" t="n">
        <v>456.3</v>
      </c>
      <c r="M5692" s="75" t="n">
        <v>531</v>
      </c>
      <c r="N5692" s="75" t="n">
        <v>2408.58</v>
      </c>
      <c r="O5692" s="75" t="n">
        <v>1566000</v>
      </c>
      <c r="P5692" s="75" t="n">
        <v>35000</v>
      </c>
      <c r="Q5692" s="79" t="n">
        <v>45121</v>
      </c>
      <c r="AR5692">
        <f>IF($AU$2&lt;&gt;5,NA(),IF(D5692=D5691,0,IF(AND(D15193=D5692,D5693=D5692),O5692+O5693+O15193,IF(D5693=D5692,O5693+O5692,O5692))))</f>
        <v/>
      </c>
      <c r="AS5692">
        <f>IF($AU$2&lt;&gt;5,NA(),IF(D5692=D5691,0,IF(AND(D15193=D5692,D5693=D5692),P5692+P5693+P15193,IF(D5693=D5692,P5693+P5692,P5692))))</f>
        <v/>
      </c>
      <c r="AT5692">
        <f>AR5692-AS5692</f>
        <v/>
      </c>
    </row>
    <row r="5693" ht="15.75" customHeight="1" s="121">
      <c r="B5693">
        <f>D5693&amp;Q5693&amp;E5693</f>
        <v/>
      </c>
      <c r="C5693" s="73" t="inlineStr">
        <is>
          <t>FUTSTK</t>
        </is>
      </c>
      <c r="D5693" s="73" t="inlineStr">
        <is>
          <t>AARTIIND</t>
        </is>
      </c>
      <c r="E5693" s="78" t="n">
        <v>45197</v>
      </c>
      <c r="F5693" s="75" t="n">
        <v>0</v>
      </c>
      <c r="G5693" s="73" t="inlineStr">
        <is>
          <t>XX</t>
        </is>
      </c>
      <c r="H5693" s="75" t="n">
        <v>454.9</v>
      </c>
      <c r="I5693" s="75" t="n">
        <v>460</v>
      </c>
      <c r="J5693" s="75" t="n">
        <v>454.05</v>
      </c>
      <c r="K5693" s="75" t="n">
        <v>458.95</v>
      </c>
      <c r="L5693" s="75" t="n">
        <v>458.95</v>
      </c>
      <c r="M5693" s="75" t="n">
        <v>70</v>
      </c>
      <c r="N5693" s="75" t="n">
        <v>319.58</v>
      </c>
      <c r="O5693" s="75" t="n">
        <v>250000</v>
      </c>
      <c r="P5693" s="75" t="n">
        <v>14000</v>
      </c>
      <c r="Q5693" s="79" t="n">
        <v>45121</v>
      </c>
      <c r="AR5693">
        <f>IF($AU$2&lt;&gt;5,NA(),IF(D5693=D5692,0,IF(AND(D15194=D5693,D5694=D5693),O5693+O5694+O15194,IF(D5694=D5693,O5694+O5693,O5693))))</f>
        <v/>
      </c>
      <c r="AS5693">
        <f>IF($AU$2&lt;&gt;5,NA(),IF(D5693=D5692,0,IF(AND(D15194=D5693,D5694=D5693),P5693+P5694+P15194,IF(D5694=D5693,P5694+P5693,P5693))))</f>
        <v/>
      </c>
      <c r="AT5693">
        <f>AR5693-AS5693</f>
        <v/>
      </c>
    </row>
    <row r="5694" ht="15.75" customHeight="1" s="121">
      <c r="B5694">
        <f>D5694&amp;Q5694&amp;E5694</f>
        <v/>
      </c>
      <c r="C5694" s="73" t="inlineStr">
        <is>
          <t>FUTSTK</t>
        </is>
      </c>
      <c r="D5694" s="73" t="inlineStr">
        <is>
          <t>ABB</t>
        </is>
      </c>
      <c r="E5694" s="78" t="n">
        <v>45134</v>
      </c>
      <c r="F5694" s="75" t="n">
        <v>0</v>
      </c>
      <c r="G5694" s="73" t="inlineStr">
        <is>
          <t>XX</t>
        </is>
      </c>
      <c r="H5694" s="75" t="n">
        <v>4490.55</v>
      </c>
      <c r="I5694" s="75" t="n">
        <v>4490.55</v>
      </c>
      <c r="J5694" s="75" t="n">
        <v>4361.55</v>
      </c>
      <c r="K5694" s="75" t="n">
        <v>4401.75</v>
      </c>
      <c r="L5694" s="75" t="n">
        <v>4401.75</v>
      </c>
      <c r="M5694" s="75" t="n">
        <v>1411</v>
      </c>
      <c r="N5694" s="75" t="n">
        <v>15536.95</v>
      </c>
      <c r="O5694" s="75" t="n">
        <v>1317500</v>
      </c>
      <c r="P5694" s="75" t="n">
        <v>12250</v>
      </c>
      <c r="Q5694" s="79" t="n">
        <v>45121</v>
      </c>
      <c r="AR5694">
        <f>IF($AU$2&lt;&gt;5,NA(),IF(D5694=D5693,0,IF(AND(D15195=D5694,D5695=D5694),O5694+O5695+O15195,IF(D5695=D5694,O5695+O5694,O5694))))</f>
        <v/>
      </c>
      <c r="AS5694">
        <f>IF($AU$2&lt;&gt;5,NA(),IF(D5694=D5693,0,IF(AND(D15195=D5694,D5695=D5694),P5694+P5695+P15195,IF(D5695=D5694,P5695+P5694,P5694))))</f>
        <v/>
      </c>
      <c r="AT5694">
        <f>AR5694-AS5694</f>
        <v/>
      </c>
    </row>
    <row r="5695" ht="15.75" customHeight="1" s="121">
      <c r="B5695">
        <f>D5695&amp;Q5695&amp;E5695</f>
        <v/>
      </c>
      <c r="C5695" s="73" t="inlineStr">
        <is>
          <t>FUTSTK</t>
        </is>
      </c>
      <c r="D5695" s="73" t="inlineStr">
        <is>
          <t>ABB</t>
        </is>
      </c>
      <c r="E5695" s="78" t="n">
        <v>45169</v>
      </c>
      <c r="F5695" s="75" t="n">
        <v>0</v>
      </c>
      <c r="G5695" s="73" t="inlineStr">
        <is>
          <t>XX</t>
        </is>
      </c>
      <c r="H5695" s="75" t="n">
        <v>4480.8</v>
      </c>
      <c r="I5695" s="75" t="n">
        <v>4480.8</v>
      </c>
      <c r="J5695" s="75" t="n">
        <v>4400.45</v>
      </c>
      <c r="K5695" s="75" t="n">
        <v>4423.35</v>
      </c>
      <c r="L5695" s="75" t="n">
        <v>4423.35</v>
      </c>
      <c r="M5695" s="75" t="n">
        <v>80</v>
      </c>
      <c r="N5695" s="75" t="n">
        <v>884.71</v>
      </c>
      <c r="O5695" s="75" t="n">
        <v>53250</v>
      </c>
      <c r="P5695" s="75" t="n">
        <v>4500</v>
      </c>
      <c r="Q5695" s="79" t="n">
        <v>45121</v>
      </c>
      <c r="AR5695">
        <f>IF($AU$2&lt;&gt;5,NA(),IF(D5695=D5694,0,IF(AND(D15196=D5695,D5696=D5695),O5695+O5696+O15196,IF(D5696=D5695,O5696+O5695,O5695))))</f>
        <v/>
      </c>
      <c r="AS5695">
        <f>IF($AU$2&lt;&gt;5,NA(),IF(D5695=D5694,0,IF(AND(D15196=D5695,D5696=D5695),P5695+P5696+P15196,IF(D5696=D5695,P5696+P5695,P5695))))</f>
        <v/>
      </c>
      <c r="AT5695">
        <f>AR5695-AS5695</f>
        <v/>
      </c>
    </row>
    <row r="5696" ht="15.75" customHeight="1" s="121">
      <c r="B5696">
        <f>D5696&amp;Q5696&amp;E5696</f>
        <v/>
      </c>
      <c r="C5696" s="73" t="inlineStr">
        <is>
          <t>FUTSTK</t>
        </is>
      </c>
      <c r="D5696" s="73" t="inlineStr">
        <is>
          <t>ABB</t>
        </is>
      </c>
      <c r="E5696" s="78" t="n">
        <v>45197</v>
      </c>
      <c r="F5696" s="75" t="n">
        <v>0</v>
      </c>
      <c r="G5696" s="73" t="inlineStr">
        <is>
          <t>XX</t>
        </is>
      </c>
      <c r="H5696" s="75" t="n">
        <v>4482</v>
      </c>
      <c r="I5696" s="75" t="n">
        <v>4482</v>
      </c>
      <c r="J5696" s="75" t="n">
        <v>4437.65</v>
      </c>
      <c r="K5696" s="75" t="n">
        <v>4437.65</v>
      </c>
      <c r="L5696" s="75" t="n">
        <v>4449.4</v>
      </c>
      <c r="M5696" s="75" t="n">
        <v>2</v>
      </c>
      <c r="N5696" s="75" t="n">
        <v>22.29</v>
      </c>
      <c r="O5696" s="75" t="n">
        <v>3000</v>
      </c>
      <c r="P5696" s="75" t="n">
        <v>-250</v>
      </c>
      <c r="Q5696" s="79" t="n">
        <v>45121</v>
      </c>
      <c r="AR5696">
        <f>IF($AU$2&lt;&gt;5,NA(),IF(D5696=D5695,0,IF(AND(D15197=D5696,D5697=D5696),O5696+O5697+O15197,IF(D5697=D5696,O5697+O5696,O5696))))</f>
        <v/>
      </c>
      <c r="AS5696">
        <f>IF($AU$2&lt;&gt;5,NA(),IF(D5696=D5695,0,IF(AND(D15197=D5696,D5697=D5696),P5696+P5697+P15197,IF(D5697=D5696,P5697+P5696,P5696))))</f>
        <v/>
      </c>
      <c r="AT5696">
        <f>AR5696-AS5696</f>
        <v/>
      </c>
    </row>
    <row r="5697" ht="15.75" customHeight="1" s="121">
      <c r="B5697">
        <f>D5697&amp;Q5697&amp;E5697</f>
        <v/>
      </c>
      <c r="C5697" s="73" t="inlineStr">
        <is>
          <t>FUTSTK</t>
        </is>
      </c>
      <c r="D5697" s="73" t="inlineStr">
        <is>
          <t>ABBOTINDIA</t>
        </is>
      </c>
      <c r="E5697" s="78" t="n">
        <v>45134</v>
      </c>
      <c r="F5697" s="75" t="n">
        <v>0</v>
      </c>
      <c r="G5697" s="73" t="inlineStr">
        <is>
          <t>XX</t>
        </is>
      </c>
      <c r="H5697" s="75" t="n">
        <v>23149.75</v>
      </c>
      <c r="I5697" s="75" t="n">
        <v>23235.15</v>
      </c>
      <c r="J5697" s="75" t="n">
        <v>22912.6</v>
      </c>
      <c r="K5697" s="75" t="n">
        <v>23025.3</v>
      </c>
      <c r="L5697" s="75" t="n">
        <v>23025.3</v>
      </c>
      <c r="M5697" s="75" t="n">
        <v>272</v>
      </c>
      <c r="N5697" s="75" t="n">
        <v>2508.58</v>
      </c>
      <c r="O5697" s="75" t="n">
        <v>56560</v>
      </c>
      <c r="P5697" s="75" t="n">
        <v>240</v>
      </c>
      <c r="Q5697" s="79" t="n">
        <v>45121</v>
      </c>
      <c r="AR5697">
        <f>IF($AU$2&lt;&gt;5,NA(),IF(D5697=D5696,0,IF(AND(D15198=D5697,D5698=D5697),O5697+O5698+O15198,IF(D5698=D5697,O5698+O5697,O5697))))</f>
        <v/>
      </c>
      <c r="AS5697">
        <f>IF($AU$2&lt;&gt;5,NA(),IF(D5697=D5696,0,IF(AND(D15198=D5697,D5698=D5697),P5697+P5698+P15198,IF(D5698=D5697,P5698+P5697,P5697))))</f>
        <v/>
      </c>
      <c r="AT5697">
        <f>AR5697-AS5697</f>
        <v/>
      </c>
    </row>
    <row r="5698" ht="15.75" customHeight="1" s="121">
      <c r="B5698">
        <f>D5698&amp;Q5698&amp;E5698</f>
        <v/>
      </c>
      <c r="C5698" s="73" t="inlineStr">
        <is>
          <t>FUTSTK</t>
        </is>
      </c>
      <c r="D5698" s="73" t="inlineStr">
        <is>
          <t>ABBOTINDIA</t>
        </is>
      </c>
      <c r="E5698" s="78" t="n">
        <v>45169</v>
      </c>
      <c r="F5698" s="75" t="n">
        <v>0</v>
      </c>
      <c r="G5698" s="73" t="inlineStr">
        <is>
          <t>XX</t>
        </is>
      </c>
      <c r="H5698" s="75" t="n">
        <v>23147.65</v>
      </c>
      <c r="I5698" s="75" t="n">
        <v>23163.25</v>
      </c>
      <c r="J5698" s="75" t="n">
        <v>23083.7</v>
      </c>
      <c r="K5698" s="75" t="n">
        <v>23163.25</v>
      </c>
      <c r="L5698" s="75" t="n">
        <v>23163.25</v>
      </c>
      <c r="M5698" s="75" t="n">
        <v>4</v>
      </c>
      <c r="N5698" s="75" t="n">
        <v>37.01</v>
      </c>
      <c r="O5698" s="75" t="n">
        <v>880</v>
      </c>
      <c r="P5698" s="75" t="n">
        <v>40</v>
      </c>
      <c r="Q5698" s="79" t="n">
        <v>45121</v>
      </c>
      <c r="AR5698">
        <f>IF($AU$2&lt;&gt;5,NA(),IF(D5698=D5697,0,IF(AND(D15199=D5698,D5699=D5698),O5698+O5699+O15199,IF(D5699=D5698,O5699+O5698,O5698))))</f>
        <v/>
      </c>
      <c r="AS5698">
        <f>IF($AU$2&lt;&gt;5,NA(),IF(D5698=D5697,0,IF(AND(D15199=D5698,D5699=D5698),P5698+P5699+P15199,IF(D5699=D5698,P5699+P5698,P5698))))</f>
        <v/>
      </c>
      <c r="AT5698">
        <f>AR5698-AS5698</f>
        <v/>
      </c>
    </row>
    <row r="5699" ht="15.75" customHeight="1" s="121">
      <c r="B5699">
        <f>D5699&amp;Q5699&amp;E5699</f>
        <v/>
      </c>
      <c r="C5699" s="73" t="inlineStr">
        <is>
          <t>FUTSTK</t>
        </is>
      </c>
      <c r="D5699" s="73" t="inlineStr">
        <is>
          <t>ABBOTINDIA</t>
        </is>
      </c>
      <c r="E5699" s="78" t="n">
        <v>45197</v>
      </c>
      <c r="F5699" s="75" t="n">
        <v>0</v>
      </c>
      <c r="G5699" s="73" t="inlineStr">
        <is>
          <t>XX</t>
        </is>
      </c>
      <c r="H5699" s="75" t="n">
        <v>0</v>
      </c>
      <c r="I5699" s="75" t="n">
        <v>0</v>
      </c>
      <c r="J5699" s="75" t="n">
        <v>0</v>
      </c>
      <c r="K5699" s="75" t="n">
        <v>23622</v>
      </c>
      <c r="L5699" s="75" t="n">
        <v>23642.2</v>
      </c>
      <c r="M5699" s="75" t="n">
        <v>0</v>
      </c>
      <c r="N5699" s="75" t="n">
        <v>0</v>
      </c>
      <c r="O5699" s="75" t="n">
        <v>0</v>
      </c>
      <c r="P5699" s="75" t="n">
        <v>0</v>
      </c>
      <c r="Q5699" s="79" t="n">
        <v>45121</v>
      </c>
      <c r="AR5699">
        <f>IF($AU$2&lt;&gt;5,NA(),IF(D5699=D5698,0,IF(AND(D15200=D5699,D5700=D5699),O5699+O5700+O15200,IF(D5700=D5699,O5700+O5699,O5699))))</f>
        <v/>
      </c>
      <c r="AS5699">
        <f>IF($AU$2&lt;&gt;5,NA(),IF(D5699=D5698,0,IF(AND(D15200=D5699,D5700=D5699),P5699+P5700+P15200,IF(D5700=D5699,P5700+P5699,P5699))))</f>
        <v/>
      </c>
      <c r="AT5699">
        <f>AR5699-AS5699</f>
        <v/>
      </c>
    </row>
    <row r="5700" ht="15.75" customHeight="1" s="121">
      <c r="B5700">
        <f>D5700&amp;Q5700&amp;E5700</f>
        <v/>
      </c>
      <c r="C5700" s="73" t="inlineStr">
        <is>
          <t>FUTSTK</t>
        </is>
      </c>
      <c r="D5700" s="73" t="inlineStr">
        <is>
          <t>ABCAPITAL</t>
        </is>
      </c>
      <c r="E5700" s="78" t="n">
        <v>45134</v>
      </c>
      <c r="F5700" s="75" t="n">
        <v>0</v>
      </c>
      <c r="G5700" s="73" t="inlineStr">
        <is>
          <t>XX</t>
        </is>
      </c>
      <c r="H5700" s="75" t="n">
        <v>188.55</v>
      </c>
      <c r="I5700" s="75" t="n">
        <v>192.3</v>
      </c>
      <c r="J5700" s="75" t="n">
        <v>187.4</v>
      </c>
      <c r="K5700" s="75" t="n">
        <v>189.4</v>
      </c>
      <c r="L5700" s="75" t="n">
        <v>189.4</v>
      </c>
      <c r="M5700" s="75" t="n">
        <v>1722</v>
      </c>
      <c r="N5700" s="75" t="n">
        <v>17636.21</v>
      </c>
      <c r="O5700" s="75" t="n">
        <v>25056000</v>
      </c>
      <c r="P5700" s="75" t="n">
        <v>-297000</v>
      </c>
      <c r="Q5700" s="79" t="n">
        <v>45121</v>
      </c>
      <c r="AR5700">
        <f>IF($AU$2&lt;&gt;5,NA(),IF(D5700=D5699,0,IF(AND(D15201=D5700,D5701=D5700),O5700+O5701+O15201,IF(D5701=D5700,O5701+O5700,O5700))))</f>
        <v/>
      </c>
      <c r="AS5700">
        <f>IF($AU$2&lt;&gt;5,NA(),IF(D5700=D5699,0,IF(AND(D15201=D5700,D5701=D5700),P5700+P5701+P15201,IF(D5701=D5700,P5701+P5700,P5700))))</f>
        <v/>
      </c>
      <c r="AT5700">
        <f>AR5700-AS5700</f>
        <v/>
      </c>
    </row>
    <row r="5701" ht="15.75" customHeight="1" s="121">
      <c r="B5701">
        <f>D5701&amp;Q5701&amp;E5701</f>
        <v/>
      </c>
      <c r="C5701" s="73" t="inlineStr">
        <is>
          <t>FUTSTK</t>
        </is>
      </c>
      <c r="D5701" s="73" t="inlineStr">
        <is>
          <t>ABCAPITAL</t>
        </is>
      </c>
      <c r="E5701" s="78" t="n">
        <v>45169</v>
      </c>
      <c r="F5701" s="75" t="n">
        <v>0</v>
      </c>
      <c r="G5701" s="73" t="inlineStr">
        <is>
          <t>XX</t>
        </is>
      </c>
      <c r="H5701" s="75" t="n">
        <v>189.5</v>
      </c>
      <c r="I5701" s="75" t="n">
        <v>193.5</v>
      </c>
      <c r="J5701" s="75" t="n">
        <v>189.3</v>
      </c>
      <c r="K5701" s="75" t="n">
        <v>190.5</v>
      </c>
      <c r="L5701" s="75" t="n">
        <v>190.5</v>
      </c>
      <c r="M5701" s="75" t="n">
        <v>218</v>
      </c>
      <c r="N5701" s="75" t="n">
        <v>2251.21</v>
      </c>
      <c r="O5701" s="75" t="n">
        <v>1404000</v>
      </c>
      <c r="P5701" s="75" t="n">
        <v>453600</v>
      </c>
      <c r="Q5701" s="79" t="n">
        <v>45121</v>
      </c>
      <c r="AR5701">
        <f>IF($AU$2&lt;&gt;5,NA(),IF(D5701=D5700,0,IF(AND(D15202=D5701,D5702=D5701),O5701+O5702+O15202,IF(D5702=D5701,O5702+O5701,O5701))))</f>
        <v/>
      </c>
      <c r="AS5701">
        <f>IF($AU$2&lt;&gt;5,NA(),IF(D5701=D5700,0,IF(AND(D15202=D5701,D5702=D5701),P5701+P5702+P15202,IF(D5702=D5701,P5702+P5701,P5701))))</f>
        <v/>
      </c>
      <c r="AT5701">
        <f>AR5701-AS5701</f>
        <v/>
      </c>
    </row>
    <row r="5702" ht="15.75" customHeight="1" s="121">
      <c r="B5702">
        <f>D5702&amp;Q5702&amp;E5702</f>
        <v/>
      </c>
      <c r="C5702" s="73" t="inlineStr">
        <is>
          <t>FUTSTK</t>
        </is>
      </c>
      <c r="D5702" s="73" t="inlineStr">
        <is>
          <t>ABCAPITAL</t>
        </is>
      </c>
      <c r="E5702" s="78" t="n">
        <v>45197</v>
      </c>
      <c r="F5702" s="75" t="n">
        <v>0</v>
      </c>
      <c r="G5702" s="73" t="inlineStr">
        <is>
          <t>XX</t>
        </is>
      </c>
      <c r="H5702" s="75" t="n">
        <v>194</v>
      </c>
      <c r="I5702" s="75" t="n">
        <v>194.5</v>
      </c>
      <c r="J5702" s="75" t="n">
        <v>192</v>
      </c>
      <c r="K5702" s="75" t="n">
        <v>192</v>
      </c>
      <c r="L5702" s="75" t="n">
        <v>191.95</v>
      </c>
      <c r="M5702" s="75" t="n">
        <v>8</v>
      </c>
      <c r="N5702" s="75" t="n">
        <v>83.65000000000001</v>
      </c>
      <c r="O5702" s="75" t="n">
        <v>167400</v>
      </c>
      <c r="P5702" s="75" t="n">
        <v>21600</v>
      </c>
      <c r="Q5702" s="79" t="n">
        <v>45121</v>
      </c>
      <c r="AR5702">
        <f>IF($AU$2&lt;&gt;5,NA(),IF(D5702=D5701,0,IF(AND(D15203=D5702,D5703=D5702),O5702+O5703+O15203,IF(D5703=D5702,O5703+O5702,O5702))))</f>
        <v/>
      </c>
      <c r="AS5702">
        <f>IF($AU$2&lt;&gt;5,NA(),IF(D5702=D5701,0,IF(AND(D15203=D5702,D5703=D5702),P5702+P5703+P15203,IF(D5703=D5702,P5703+P5702,P5702))))</f>
        <v/>
      </c>
      <c r="AT5702">
        <f>AR5702-AS5702</f>
        <v/>
      </c>
    </row>
    <row r="5703" ht="15.75" customHeight="1" s="121">
      <c r="B5703">
        <f>D5703&amp;Q5703&amp;E5703</f>
        <v/>
      </c>
      <c r="C5703" s="73" t="inlineStr">
        <is>
          <t>FUTSTK</t>
        </is>
      </c>
      <c r="D5703" s="73" t="inlineStr">
        <is>
          <t>ABFRL</t>
        </is>
      </c>
      <c r="E5703" s="78" t="n">
        <v>45134</v>
      </c>
      <c r="F5703" s="75" t="n">
        <v>0</v>
      </c>
      <c r="G5703" s="73" t="inlineStr">
        <is>
          <t>XX</t>
        </is>
      </c>
      <c r="H5703" s="75" t="n">
        <v>215</v>
      </c>
      <c r="I5703" s="75" t="n">
        <v>218.15</v>
      </c>
      <c r="J5703" s="75" t="n">
        <v>214.45</v>
      </c>
      <c r="K5703" s="75" t="n">
        <v>215.2</v>
      </c>
      <c r="L5703" s="75" t="n">
        <v>215.2</v>
      </c>
      <c r="M5703" s="75" t="n">
        <v>1778</v>
      </c>
      <c r="N5703" s="75" t="n">
        <v>9975.059999999999</v>
      </c>
      <c r="O5703" s="75" t="n">
        <v>29720600</v>
      </c>
      <c r="P5703" s="75" t="n">
        <v>624000</v>
      </c>
      <c r="Q5703" s="79" t="n">
        <v>45121</v>
      </c>
      <c r="AR5703">
        <f>IF($AU$2&lt;&gt;5,NA(),IF(D5703=D5702,0,IF(AND(D15204=D5703,D5704=D5703),O5703+O5704+O15204,IF(D5704=D5703,O5704+O5703,O5703))))</f>
        <v/>
      </c>
      <c r="AS5703">
        <f>IF($AU$2&lt;&gt;5,NA(),IF(D5703=D5702,0,IF(AND(D15204=D5703,D5704=D5703),P5703+P5704+P15204,IF(D5704=D5703,P5704+P5703,P5703))))</f>
        <v/>
      </c>
      <c r="AT5703">
        <f>AR5703-AS5703</f>
        <v/>
      </c>
    </row>
    <row r="5704" ht="15.75" customHeight="1" s="121">
      <c r="B5704">
        <f>D5704&amp;Q5704&amp;E5704</f>
        <v/>
      </c>
      <c r="C5704" s="73" t="inlineStr">
        <is>
          <t>FUTSTK</t>
        </is>
      </c>
      <c r="D5704" s="73" t="inlineStr">
        <is>
          <t>ABFRL</t>
        </is>
      </c>
      <c r="E5704" s="78" t="n">
        <v>45169</v>
      </c>
      <c r="F5704" s="75" t="n">
        <v>0</v>
      </c>
      <c r="G5704" s="73" t="inlineStr">
        <is>
          <t>XX</t>
        </is>
      </c>
      <c r="H5704" s="75" t="n">
        <v>218.45</v>
      </c>
      <c r="I5704" s="75" t="n">
        <v>219.7</v>
      </c>
      <c r="J5704" s="75" t="n">
        <v>216.2</v>
      </c>
      <c r="K5704" s="75" t="n">
        <v>216.95</v>
      </c>
      <c r="L5704" s="75" t="n">
        <v>216.95</v>
      </c>
      <c r="M5704" s="75" t="n">
        <v>151</v>
      </c>
      <c r="N5704" s="75" t="n">
        <v>853.0700000000001</v>
      </c>
      <c r="O5704" s="75" t="n">
        <v>1505400</v>
      </c>
      <c r="P5704" s="75" t="n">
        <v>93600</v>
      </c>
      <c r="Q5704" s="79" t="n">
        <v>45121</v>
      </c>
      <c r="AR5704">
        <f>IF($AU$2&lt;&gt;5,NA(),IF(D5704=D5703,0,IF(AND(D15205=D5704,D5705=D5704),O5704+O5705+O15205,IF(D5705=D5704,O5705+O5704,O5704))))</f>
        <v/>
      </c>
      <c r="AS5704">
        <f>IF($AU$2&lt;&gt;5,NA(),IF(D5704=D5703,0,IF(AND(D15205=D5704,D5705=D5704),P5704+P5705+P15205,IF(D5705=D5704,P5705+P5704,P5704))))</f>
        <v/>
      </c>
      <c r="AT5704">
        <f>AR5704-AS5704</f>
        <v/>
      </c>
    </row>
    <row r="5705" ht="15.75" customHeight="1" s="121">
      <c r="B5705">
        <f>D5705&amp;Q5705&amp;E5705</f>
        <v/>
      </c>
      <c r="C5705" s="73" t="inlineStr">
        <is>
          <t>FUTSTK</t>
        </is>
      </c>
      <c r="D5705" s="73" t="inlineStr">
        <is>
          <t>ABFRL</t>
        </is>
      </c>
      <c r="E5705" s="78" t="n">
        <v>45197</v>
      </c>
      <c r="F5705" s="75" t="n">
        <v>0</v>
      </c>
      <c r="G5705" s="73" t="inlineStr">
        <is>
          <t>XX</t>
        </is>
      </c>
      <c r="H5705" s="75" t="n">
        <v>219</v>
      </c>
      <c r="I5705" s="75" t="n">
        <v>219.1</v>
      </c>
      <c r="J5705" s="75" t="n">
        <v>218</v>
      </c>
      <c r="K5705" s="75" t="n">
        <v>218.7</v>
      </c>
      <c r="L5705" s="75" t="n">
        <v>218.7</v>
      </c>
      <c r="M5705" s="75" t="n">
        <v>16</v>
      </c>
      <c r="N5705" s="75" t="n">
        <v>90.94</v>
      </c>
      <c r="O5705" s="75" t="n">
        <v>200200</v>
      </c>
      <c r="P5705" s="75" t="n">
        <v>20800</v>
      </c>
      <c r="Q5705" s="79" t="n">
        <v>45121</v>
      </c>
      <c r="AR5705">
        <f>IF($AU$2&lt;&gt;5,NA(),IF(D5705=D5704,0,IF(AND(D15206=D5705,D5706=D5705),O5705+O5706+O15206,IF(D5706=D5705,O5706+O5705,O5705))))</f>
        <v/>
      </c>
      <c r="AS5705">
        <f>IF($AU$2&lt;&gt;5,NA(),IF(D5705=D5704,0,IF(AND(D15206=D5705,D5706=D5705),P5705+P5706+P15206,IF(D5706=D5705,P5706+P5705,P5705))))</f>
        <v/>
      </c>
      <c r="AT5705">
        <f>AR5705-AS5705</f>
        <v/>
      </c>
    </row>
    <row r="5706" ht="15.75" customHeight="1" s="121">
      <c r="B5706">
        <f>D5706&amp;Q5706&amp;E5706</f>
        <v/>
      </c>
      <c r="C5706" s="73" t="inlineStr">
        <is>
          <t>FUTSTK</t>
        </is>
      </c>
      <c r="D5706" s="73" t="inlineStr">
        <is>
          <t>ACC</t>
        </is>
      </c>
      <c r="E5706" s="78" t="n">
        <v>45134</v>
      </c>
      <c r="F5706" s="75" t="n">
        <v>0</v>
      </c>
      <c r="G5706" s="73" t="inlineStr">
        <is>
          <t>XX</t>
        </is>
      </c>
      <c r="H5706" s="75" t="n">
        <v>1780.35</v>
      </c>
      <c r="I5706" s="75" t="n">
        <v>1785</v>
      </c>
      <c r="J5706" s="75" t="n">
        <v>1770</v>
      </c>
      <c r="K5706" s="75" t="n">
        <v>1783.35</v>
      </c>
      <c r="L5706" s="75" t="n">
        <v>1783.35</v>
      </c>
      <c r="M5706" s="75" t="n">
        <v>1856</v>
      </c>
      <c r="N5706" s="75" t="n">
        <v>9905.450000000001</v>
      </c>
      <c r="O5706" s="75" t="n">
        <v>4305600</v>
      </c>
      <c r="P5706" s="75" t="n">
        <v>-5400</v>
      </c>
      <c r="Q5706" s="79" t="n">
        <v>45121</v>
      </c>
      <c r="AR5706">
        <f>IF($AU$2&lt;&gt;5,NA(),IF(D5706=D5705,0,IF(AND(D15207=D5706,D5707=D5706),O5706+O5707+O15207,IF(D5707=D5706,O5707+O5706,O5706))))</f>
        <v/>
      </c>
      <c r="AS5706">
        <f>IF($AU$2&lt;&gt;5,NA(),IF(D5706=D5705,0,IF(AND(D15207=D5706,D5707=D5706),P5706+P5707+P15207,IF(D5707=D5706,P5707+P5706,P5706))))</f>
        <v/>
      </c>
      <c r="AT5706">
        <f>AR5706-AS5706</f>
        <v/>
      </c>
    </row>
    <row r="5707" ht="15.75" customHeight="1" s="121">
      <c r="B5707">
        <f>D5707&amp;Q5707&amp;E5707</f>
        <v/>
      </c>
      <c r="C5707" s="73" t="inlineStr">
        <is>
          <t>FUTSTK</t>
        </is>
      </c>
      <c r="D5707" s="73" t="inlineStr">
        <is>
          <t>ACC</t>
        </is>
      </c>
      <c r="E5707" s="78" t="n">
        <v>45169</v>
      </c>
      <c r="F5707" s="75" t="n">
        <v>0</v>
      </c>
      <c r="G5707" s="73" t="inlineStr">
        <is>
          <t>XX</t>
        </is>
      </c>
      <c r="H5707" s="75" t="n">
        <v>1786.15</v>
      </c>
      <c r="I5707" s="75" t="n">
        <v>1797.7</v>
      </c>
      <c r="J5707" s="75" t="n">
        <v>1785</v>
      </c>
      <c r="K5707" s="75" t="n">
        <v>1795.95</v>
      </c>
      <c r="L5707" s="75" t="n">
        <v>1795.95</v>
      </c>
      <c r="M5707" s="75" t="n">
        <v>131</v>
      </c>
      <c r="N5707" s="75" t="n">
        <v>704.25</v>
      </c>
      <c r="O5707" s="75" t="n">
        <v>127200</v>
      </c>
      <c r="P5707" s="75" t="n">
        <v>13200</v>
      </c>
      <c r="Q5707" s="79" t="n">
        <v>45121</v>
      </c>
      <c r="AR5707">
        <f>IF($AU$2&lt;&gt;5,NA(),IF(D5707=D5706,0,IF(AND(D15208=D5707,D5708=D5707),O5707+O5708+O15208,IF(D5708=D5707,O5708+O5707,O5707))))</f>
        <v/>
      </c>
      <c r="AS5707">
        <f>IF($AU$2&lt;&gt;5,NA(),IF(D5707=D5706,0,IF(AND(D15208=D5707,D5708=D5707),P5707+P5708+P15208,IF(D5708=D5707,P5708+P5707,P5707))))</f>
        <v/>
      </c>
      <c r="AT5707">
        <f>AR5707-AS5707</f>
        <v/>
      </c>
    </row>
    <row r="5708" ht="15.75" customHeight="1" s="121">
      <c r="B5708">
        <f>D5708&amp;Q5708&amp;E5708</f>
        <v/>
      </c>
      <c r="C5708" s="73" t="inlineStr">
        <is>
          <t>FUTSTK</t>
        </is>
      </c>
      <c r="D5708" s="73" t="inlineStr">
        <is>
          <t>ACC</t>
        </is>
      </c>
      <c r="E5708" s="78" t="n">
        <v>45197</v>
      </c>
      <c r="F5708" s="75" t="n">
        <v>0</v>
      </c>
      <c r="G5708" s="73" t="inlineStr">
        <is>
          <t>XX</t>
        </is>
      </c>
      <c r="H5708" s="75" t="n">
        <v>1797.3</v>
      </c>
      <c r="I5708" s="75" t="n">
        <v>1797.3</v>
      </c>
      <c r="J5708" s="75" t="n">
        <v>1797.3</v>
      </c>
      <c r="K5708" s="75" t="n">
        <v>1797.3</v>
      </c>
      <c r="L5708" s="75" t="n">
        <v>1804.05</v>
      </c>
      <c r="M5708" s="75" t="n">
        <v>1</v>
      </c>
      <c r="N5708" s="75" t="n">
        <v>5.39</v>
      </c>
      <c r="O5708" s="75" t="n">
        <v>10500</v>
      </c>
      <c r="P5708" s="75" t="n">
        <v>0</v>
      </c>
      <c r="Q5708" s="79" t="n">
        <v>45121</v>
      </c>
      <c r="AR5708">
        <f>IF($AU$2&lt;&gt;5,NA(),IF(D5708=D5707,0,IF(AND(D15209=D5708,D5709=D5708),O5708+O5709+O15209,IF(D5709=D5708,O5709+O5708,O5708))))</f>
        <v/>
      </c>
      <c r="AS5708">
        <f>IF($AU$2&lt;&gt;5,NA(),IF(D5708=D5707,0,IF(AND(D15209=D5708,D5709=D5708),P5708+P5709+P15209,IF(D5709=D5708,P5709+P5708,P5708))))</f>
        <v/>
      </c>
      <c r="AT5708">
        <f>AR5708-AS5708</f>
        <v/>
      </c>
    </row>
    <row r="5709" ht="15.75" customHeight="1" s="121">
      <c r="B5709">
        <f>D5709&amp;Q5709&amp;E5709</f>
        <v/>
      </c>
      <c r="C5709" s="73" t="inlineStr">
        <is>
          <t>FUTSTK</t>
        </is>
      </c>
      <c r="D5709" s="73" t="inlineStr">
        <is>
          <t>ADANIENT</t>
        </is>
      </c>
      <c r="E5709" s="78" t="n">
        <v>45134</v>
      </c>
      <c r="F5709" s="75" t="n">
        <v>0</v>
      </c>
      <c r="G5709" s="73" t="inlineStr">
        <is>
          <t>XX</t>
        </is>
      </c>
      <c r="H5709" s="75" t="n">
        <v>2380</v>
      </c>
      <c r="I5709" s="75" t="n">
        <v>2391.8</v>
      </c>
      <c r="J5709" s="75" t="n">
        <v>2343.3</v>
      </c>
      <c r="K5709" s="75" t="n">
        <v>2383.1</v>
      </c>
      <c r="L5709" s="75" t="n">
        <v>2383.1</v>
      </c>
      <c r="M5709" s="75" t="n">
        <v>5153</v>
      </c>
      <c r="N5709" s="75" t="n">
        <v>36629.6</v>
      </c>
      <c r="O5709" s="75" t="n">
        <v>10522800</v>
      </c>
      <c r="P5709" s="75" t="n">
        <v>-118500</v>
      </c>
      <c r="Q5709" s="79" t="n">
        <v>45121</v>
      </c>
      <c r="AR5709">
        <f>IF($AU$2&lt;&gt;5,NA(),IF(D5709=D5708,0,IF(AND(D15210=D5709,D5710=D5709),O5709+O5710+O15210,IF(D5710=D5709,O5710+O5709,O5709))))</f>
        <v/>
      </c>
      <c r="AS5709">
        <f>IF($AU$2&lt;&gt;5,NA(),IF(D5709=D5708,0,IF(AND(D15210=D5709,D5710=D5709),P5709+P5710+P15210,IF(D5710=D5709,P5710+P5709,P5709))))</f>
        <v/>
      </c>
      <c r="AT5709">
        <f>AR5709-AS5709</f>
        <v/>
      </c>
    </row>
    <row r="5710" ht="15.75" customHeight="1" s="121">
      <c r="B5710">
        <f>D5710&amp;Q5710&amp;E5710</f>
        <v/>
      </c>
      <c r="C5710" s="73" t="inlineStr">
        <is>
          <t>FUTSTK</t>
        </is>
      </c>
      <c r="D5710" s="73" t="inlineStr">
        <is>
          <t>ADANIENT</t>
        </is>
      </c>
      <c r="E5710" s="78" t="n">
        <v>45169</v>
      </c>
      <c r="F5710" s="75" t="n">
        <v>0</v>
      </c>
      <c r="G5710" s="73" t="inlineStr">
        <is>
          <t>XX</t>
        </is>
      </c>
      <c r="H5710" s="75" t="n">
        <v>2400.15</v>
      </c>
      <c r="I5710" s="75" t="n">
        <v>2405</v>
      </c>
      <c r="J5710" s="75" t="n">
        <v>2360.8</v>
      </c>
      <c r="K5710" s="75" t="n">
        <v>2397.55</v>
      </c>
      <c r="L5710" s="75" t="n">
        <v>2397.55</v>
      </c>
      <c r="M5710" s="75" t="n">
        <v>434</v>
      </c>
      <c r="N5710" s="75" t="n">
        <v>3106.6</v>
      </c>
      <c r="O5710" s="75" t="n">
        <v>459300</v>
      </c>
      <c r="P5710" s="75" t="n">
        <v>36000</v>
      </c>
      <c r="Q5710" s="79" t="n">
        <v>45121</v>
      </c>
      <c r="AR5710">
        <f>IF($AU$2&lt;&gt;5,NA(),IF(D5710=D5709,0,IF(AND(D15211=D5710,D5711=D5710),O5710+O5711+O15211,IF(D5711=D5710,O5711+O5710,O5710))))</f>
        <v/>
      </c>
      <c r="AS5710">
        <f>IF($AU$2&lt;&gt;5,NA(),IF(D5710=D5709,0,IF(AND(D15211=D5710,D5711=D5710),P5710+P5711+P15211,IF(D5711=D5710,P5711+P5710,P5710))))</f>
        <v/>
      </c>
      <c r="AT5710">
        <f>AR5710-AS5710</f>
        <v/>
      </c>
    </row>
    <row r="5711" ht="15.75" customHeight="1" s="121">
      <c r="B5711">
        <f>D5711&amp;Q5711&amp;E5711</f>
        <v/>
      </c>
      <c r="C5711" s="73" t="inlineStr">
        <is>
          <t>FUTSTK</t>
        </is>
      </c>
      <c r="D5711" s="73" t="inlineStr">
        <is>
          <t>ADANIENT</t>
        </is>
      </c>
      <c r="E5711" s="78" t="n">
        <v>45197</v>
      </c>
      <c r="F5711" s="75" t="n">
        <v>0</v>
      </c>
      <c r="G5711" s="73" t="inlineStr">
        <is>
          <t>XX</t>
        </is>
      </c>
      <c r="H5711" s="75" t="n">
        <v>2406.95</v>
      </c>
      <c r="I5711" s="75" t="n">
        <v>2411.75</v>
      </c>
      <c r="J5711" s="75" t="n">
        <v>2378</v>
      </c>
      <c r="K5711" s="75" t="n">
        <v>2411.75</v>
      </c>
      <c r="L5711" s="75" t="n">
        <v>2411.75</v>
      </c>
      <c r="M5711" s="75" t="n">
        <v>21</v>
      </c>
      <c r="N5711" s="75" t="n">
        <v>150.68</v>
      </c>
      <c r="O5711" s="75" t="n">
        <v>20400</v>
      </c>
      <c r="P5711" s="75" t="n">
        <v>-900</v>
      </c>
      <c r="Q5711" s="79" t="n">
        <v>45121</v>
      </c>
      <c r="AR5711">
        <f>IF($AU$2&lt;&gt;5,NA(),IF(D5711=D5710,0,IF(AND(D15212=D5711,D5712=D5711),O5711+O5712+O15212,IF(D5712=D5711,O5712+O5711,O5711))))</f>
        <v/>
      </c>
      <c r="AS5711">
        <f>IF($AU$2&lt;&gt;5,NA(),IF(D5711=D5710,0,IF(AND(D15212=D5711,D5712=D5711),P5711+P5712+P15212,IF(D5712=D5711,P5712+P5711,P5711))))</f>
        <v/>
      </c>
      <c r="AT5711">
        <f>AR5711-AS5711</f>
        <v/>
      </c>
    </row>
    <row r="5712" ht="15.75" customHeight="1" s="121">
      <c r="B5712">
        <f>D5712&amp;Q5712&amp;E5712</f>
        <v/>
      </c>
      <c r="C5712" s="73" t="inlineStr">
        <is>
          <t>FUTSTK</t>
        </is>
      </c>
      <c r="D5712" s="73" t="inlineStr">
        <is>
          <t>ADANIPORTS</t>
        </is>
      </c>
      <c r="E5712" s="78" t="n">
        <v>45134</v>
      </c>
      <c r="F5712" s="75" t="n">
        <v>0</v>
      </c>
      <c r="G5712" s="73" t="inlineStr">
        <is>
          <t>XX</t>
        </is>
      </c>
      <c r="H5712" s="75" t="n">
        <v>719.8</v>
      </c>
      <c r="I5712" s="75" t="n">
        <v>730</v>
      </c>
      <c r="J5712" s="75" t="n">
        <v>714.5</v>
      </c>
      <c r="K5712" s="75" t="n">
        <v>728.7</v>
      </c>
      <c r="L5712" s="75" t="n">
        <v>728.7</v>
      </c>
      <c r="M5712" s="75" t="n">
        <v>6168</v>
      </c>
      <c r="N5712" s="75" t="n">
        <v>35674.67</v>
      </c>
      <c r="O5712" s="75" t="n">
        <v>29925600</v>
      </c>
      <c r="P5712" s="75" t="n">
        <v>178400</v>
      </c>
      <c r="Q5712" s="79" t="n">
        <v>45121</v>
      </c>
      <c r="AR5712">
        <f>IF($AU$2&lt;&gt;5,NA(),IF(D5712=D5711,0,IF(AND(D15213=D5712,D5713=D5712),O5712+O5713+O15213,IF(D5713=D5712,O5713+O5712,O5712))))</f>
        <v/>
      </c>
      <c r="AS5712">
        <f>IF($AU$2&lt;&gt;5,NA(),IF(D5712=D5711,0,IF(AND(D15213=D5712,D5713=D5712),P5712+P5713+P15213,IF(D5713=D5712,P5713+P5712,P5712))))</f>
        <v/>
      </c>
      <c r="AT5712">
        <f>AR5712-AS5712</f>
        <v/>
      </c>
    </row>
    <row r="5713" ht="15.75" customHeight="1" s="121">
      <c r="B5713">
        <f>D5713&amp;Q5713&amp;E5713</f>
        <v/>
      </c>
      <c r="C5713" s="73" t="inlineStr">
        <is>
          <t>FUTSTK</t>
        </is>
      </c>
      <c r="D5713" s="73" t="inlineStr">
        <is>
          <t>ADANIPORTS</t>
        </is>
      </c>
      <c r="E5713" s="78" t="n">
        <v>45169</v>
      </c>
      <c r="F5713" s="75" t="n">
        <v>0</v>
      </c>
      <c r="G5713" s="73" t="inlineStr">
        <is>
          <t>XX</t>
        </is>
      </c>
      <c r="H5713" s="75" t="n">
        <v>722.1</v>
      </c>
      <c r="I5713" s="75" t="n">
        <v>730.5</v>
      </c>
      <c r="J5713" s="75" t="n">
        <v>715.85</v>
      </c>
      <c r="K5713" s="75" t="n">
        <v>729.2</v>
      </c>
      <c r="L5713" s="75" t="n">
        <v>729.2</v>
      </c>
      <c r="M5713" s="75" t="n">
        <v>957</v>
      </c>
      <c r="N5713" s="75" t="n">
        <v>5536.54</v>
      </c>
      <c r="O5713" s="75" t="n">
        <v>2810400</v>
      </c>
      <c r="P5713" s="75" t="n">
        <v>412800</v>
      </c>
      <c r="Q5713" s="79" t="n">
        <v>45121</v>
      </c>
      <c r="AR5713">
        <f>IF($AU$2&lt;&gt;5,NA(),IF(D5713=D5712,0,IF(AND(D15214=D5713,D5714=D5713),O5713+O5714+O15214,IF(D5714=D5713,O5714+O5713,O5713))))</f>
        <v/>
      </c>
      <c r="AS5713">
        <f>IF($AU$2&lt;&gt;5,NA(),IF(D5713=D5712,0,IF(AND(D15214=D5713,D5714=D5713),P5713+P5714+P15214,IF(D5714=D5713,P5714+P5713,P5713))))</f>
        <v/>
      </c>
      <c r="AT5713">
        <f>AR5713-AS5713</f>
        <v/>
      </c>
    </row>
    <row r="5714" ht="15.75" customHeight="1" s="121">
      <c r="B5714">
        <f>D5714&amp;Q5714&amp;E5714</f>
        <v/>
      </c>
      <c r="C5714" s="73" t="inlineStr">
        <is>
          <t>FUTSTK</t>
        </is>
      </c>
      <c r="D5714" s="73" t="inlineStr">
        <is>
          <t>ADANIPORTS</t>
        </is>
      </c>
      <c r="E5714" s="78" t="n">
        <v>45197</v>
      </c>
      <c r="F5714" s="75" t="n">
        <v>0</v>
      </c>
      <c r="G5714" s="73" t="inlineStr">
        <is>
          <t>XX</t>
        </is>
      </c>
      <c r="H5714" s="75" t="n">
        <v>724</v>
      </c>
      <c r="I5714" s="75" t="n">
        <v>735.05</v>
      </c>
      <c r="J5714" s="75" t="n">
        <v>720.8</v>
      </c>
      <c r="K5714" s="75" t="n">
        <v>734.4</v>
      </c>
      <c r="L5714" s="75" t="n">
        <v>734.4</v>
      </c>
      <c r="M5714" s="75" t="n">
        <v>27</v>
      </c>
      <c r="N5714" s="75" t="n">
        <v>157.02</v>
      </c>
      <c r="O5714" s="75" t="n">
        <v>110400</v>
      </c>
      <c r="P5714" s="75" t="n">
        <v>6400</v>
      </c>
      <c r="Q5714" s="79" t="n">
        <v>45121</v>
      </c>
      <c r="AR5714">
        <f>IF($AU$2&lt;&gt;5,NA(),IF(D5714=D5713,0,IF(AND(D15215=D5714,D5715=D5714),O5714+O5715+O15215,IF(D5715=D5714,O5715+O5714,O5714))))</f>
        <v/>
      </c>
      <c r="AS5714">
        <f>IF($AU$2&lt;&gt;5,NA(),IF(D5714=D5713,0,IF(AND(D15215=D5714,D5715=D5714),P5714+P5715+P15215,IF(D5715=D5714,P5715+P5714,P5714))))</f>
        <v/>
      </c>
      <c r="AT5714">
        <f>AR5714-AS5714</f>
        <v/>
      </c>
    </row>
    <row r="5715" ht="15.75" customHeight="1" s="121">
      <c r="B5715">
        <f>D5715&amp;Q5715&amp;E5715</f>
        <v/>
      </c>
      <c r="C5715" s="73" t="inlineStr">
        <is>
          <t>FUTSTK</t>
        </is>
      </c>
      <c r="D5715" s="73" t="inlineStr">
        <is>
          <t>ALKEM</t>
        </is>
      </c>
      <c r="E5715" s="78" t="n">
        <v>45134</v>
      </c>
      <c r="F5715" s="75" t="n">
        <v>0</v>
      </c>
      <c r="G5715" s="73" t="inlineStr">
        <is>
          <t>XX</t>
        </is>
      </c>
      <c r="H5715" s="75" t="n">
        <v>3523.9</v>
      </c>
      <c r="I5715" s="75" t="n">
        <v>3534.7</v>
      </c>
      <c r="J5715" s="75" t="n">
        <v>3505</v>
      </c>
      <c r="K5715" s="75" t="n">
        <v>3526.2</v>
      </c>
      <c r="L5715" s="75" t="n">
        <v>3526.2</v>
      </c>
      <c r="M5715" s="75" t="n">
        <v>395</v>
      </c>
      <c r="N5715" s="75" t="n">
        <v>2782.24</v>
      </c>
      <c r="O5715" s="75" t="n">
        <v>770000</v>
      </c>
      <c r="P5715" s="75" t="n">
        <v>-15600</v>
      </c>
      <c r="Q5715" s="79" t="n">
        <v>45121</v>
      </c>
      <c r="AR5715">
        <f>IF($AU$2&lt;&gt;5,NA(),IF(D5715=D5714,0,IF(AND(D15216=D5715,D5716=D5715),O5715+O5716+O15216,IF(D5716=D5715,O5716+O5715,O5715))))</f>
        <v/>
      </c>
      <c r="AS5715">
        <f>IF($AU$2&lt;&gt;5,NA(),IF(D5715=D5714,0,IF(AND(D15216=D5715,D5716=D5715),P5715+P5716+P15216,IF(D5716=D5715,P5716+P5715,P5715))))</f>
        <v/>
      </c>
      <c r="AT5715">
        <f>AR5715-AS5715</f>
        <v/>
      </c>
    </row>
    <row r="5716" ht="15.75" customHeight="1" s="121">
      <c r="B5716">
        <f>D5716&amp;Q5716&amp;E5716</f>
        <v/>
      </c>
      <c r="C5716" s="73" t="inlineStr">
        <is>
          <t>FUTSTK</t>
        </is>
      </c>
      <c r="D5716" s="73" t="inlineStr">
        <is>
          <t>ALKEM</t>
        </is>
      </c>
      <c r="E5716" s="78" t="n">
        <v>45169</v>
      </c>
      <c r="F5716" s="75" t="n">
        <v>0</v>
      </c>
      <c r="G5716" s="73" t="inlineStr">
        <is>
          <t>XX</t>
        </is>
      </c>
      <c r="H5716" s="75" t="n">
        <v>3539.9</v>
      </c>
      <c r="I5716" s="75" t="n">
        <v>3540</v>
      </c>
      <c r="J5716" s="75" t="n">
        <v>3538.8</v>
      </c>
      <c r="K5716" s="75" t="n">
        <v>3541.2</v>
      </c>
      <c r="L5716" s="75" t="n">
        <v>3541.2</v>
      </c>
      <c r="M5716" s="75" t="n">
        <v>30</v>
      </c>
      <c r="N5716" s="75" t="n">
        <v>212.46</v>
      </c>
      <c r="O5716" s="75" t="n">
        <v>10200</v>
      </c>
      <c r="P5716" s="75" t="n">
        <v>4600</v>
      </c>
      <c r="Q5716" s="79" t="n">
        <v>45121</v>
      </c>
      <c r="AR5716">
        <f>IF($AU$2&lt;&gt;5,NA(),IF(D5716=D5715,0,IF(AND(D15217=D5716,D5717=D5716),O5716+O5717+O15217,IF(D5717=D5716,O5717+O5716,O5716))))</f>
        <v/>
      </c>
      <c r="AS5716">
        <f>IF($AU$2&lt;&gt;5,NA(),IF(D5716=D5715,0,IF(AND(D15217=D5716,D5717=D5716),P5716+P5717+P15217,IF(D5717=D5716,P5717+P5716,P5716))))</f>
        <v/>
      </c>
      <c r="AT5716">
        <f>AR5716-AS5716</f>
        <v/>
      </c>
    </row>
    <row r="5717" ht="15.75" customHeight="1" s="121">
      <c r="B5717">
        <f>D5717&amp;Q5717&amp;E5717</f>
        <v/>
      </c>
      <c r="C5717" s="73" t="inlineStr">
        <is>
          <t>FUTSTK</t>
        </is>
      </c>
      <c r="D5717" s="73" t="inlineStr">
        <is>
          <t>ALKEM</t>
        </is>
      </c>
      <c r="E5717" s="78" t="n">
        <v>45197</v>
      </c>
      <c r="F5717" s="75" t="n">
        <v>0</v>
      </c>
      <c r="G5717" s="73" t="inlineStr">
        <is>
          <t>XX</t>
        </is>
      </c>
      <c r="H5717" s="75" t="n">
        <v>0</v>
      </c>
      <c r="I5717" s="75" t="n">
        <v>0</v>
      </c>
      <c r="J5717" s="75" t="n">
        <v>0</v>
      </c>
      <c r="K5717" s="75" t="n">
        <v>3508.5</v>
      </c>
      <c r="L5717" s="75" t="n">
        <v>3572</v>
      </c>
      <c r="M5717" s="75" t="n">
        <v>0</v>
      </c>
      <c r="N5717" s="75" t="n">
        <v>0</v>
      </c>
      <c r="O5717" s="75" t="n">
        <v>0</v>
      </c>
      <c r="P5717" s="75" t="n">
        <v>0</v>
      </c>
      <c r="Q5717" s="79" t="n">
        <v>45121</v>
      </c>
      <c r="AR5717">
        <f>IF($AU$2&lt;&gt;5,NA(),IF(D5717=D5716,0,IF(AND(D15218=D5717,D5718=D5717),O5717+O5718+O15218,IF(D5718=D5717,O5718+O5717,O5717))))</f>
        <v/>
      </c>
      <c r="AS5717">
        <f>IF($AU$2&lt;&gt;5,NA(),IF(D5717=D5716,0,IF(AND(D15218=D5717,D5718=D5717),P5717+P5718+P15218,IF(D5718=D5717,P5718+P5717,P5717))))</f>
        <v/>
      </c>
      <c r="AT5717">
        <f>AR5717-AS5717</f>
        <v/>
      </c>
    </row>
    <row r="5718" ht="15.75" customHeight="1" s="121">
      <c r="B5718">
        <f>D5718&amp;Q5718&amp;E5718</f>
        <v/>
      </c>
      <c r="C5718" s="73" t="inlineStr">
        <is>
          <t>FUTSTK</t>
        </is>
      </c>
      <c r="D5718" s="73" t="inlineStr">
        <is>
          <t>AMBUJACEM</t>
        </is>
      </c>
      <c r="E5718" s="78" t="n">
        <v>45134</v>
      </c>
      <c r="F5718" s="75" t="n">
        <v>0</v>
      </c>
      <c r="G5718" s="73" t="inlineStr">
        <is>
          <t>XX</t>
        </is>
      </c>
      <c r="H5718" s="75" t="n">
        <v>419.45</v>
      </c>
      <c r="I5718" s="75" t="n">
        <v>420.8</v>
      </c>
      <c r="J5718" s="75" t="n">
        <v>415</v>
      </c>
      <c r="K5718" s="75" t="n">
        <v>418.4</v>
      </c>
      <c r="L5718" s="75" t="n">
        <v>418.4</v>
      </c>
      <c r="M5718" s="75" t="n">
        <v>3309</v>
      </c>
      <c r="N5718" s="75" t="n">
        <v>24906.46</v>
      </c>
      <c r="O5718" s="75" t="n">
        <v>55935000</v>
      </c>
      <c r="P5718" s="75" t="n">
        <v>403200</v>
      </c>
      <c r="Q5718" s="79" t="n">
        <v>45121</v>
      </c>
      <c r="AR5718">
        <f>IF($AU$2&lt;&gt;5,NA(),IF(D5718=D5717,0,IF(AND(D15219=D5718,D5719=D5718),O5718+O5719+O15219,IF(D5719=D5718,O5719+O5718,O5718))))</f>
        <v/>
      </c>
      <c r="AS5718">
        <f>IF($AU$2&lt;&gt;5,NA(),IF(D5718=D5717,0,IF(AND(D15219=D5718,D5719=D5718),P5718+P5719+P15219,IF(D5719=D5718,P5719+P5718,P5718))))</f>
        <v/>
      </c>
      <c r="AT5718">
        <f>AR5718-AS5718</f>
        <v/>
      </c>
    </row>
    <row r="5719" ht="15.75" customHeight="1" s="121">
      <c r="B5719">
        <f>D5719&amp;Q5719&amp;E5719</f>
        <v/>
      </c>
      <c r="C5719" s="73" t="inlineStr">
        <is>
          <t>FUTSTK</t>
        </is>
      </c>
      <c r="D5719" s="73" t="inlineStr">
        <is>
          <t>AMBUJACEM</t>
        </is>
      </c>
      <c r="E5719" s="78" t="n">
        <v>45169</v>
      </c>
      <c r="F5719" s="75" t="n">
        <v>0</v>
      </c>
      <c r="G5719" s="73" t="inlineStr">
        <is>
          <t>XX</t>
        </is>
      </c>
      <c r="H5719" s="75" t="n">
        <v>420.65</v>
      </c>
      <c r="I5719" s="75" t="n">
        <v>423.55</v>
      </c>
      <c r="J5719" s="75" t="n">
        <v>418.2</v>
      </c>
      <c r="K5719" s="75" t="n">
        <v>421.5</v>
      </c>
      <c r="L5719" s="75" t="n">
        <v>421.5</v>
      </c>
      <c r="M5719" s="75" t="n">
        <v>399</v>
      </c>
      <c r="N5719" s="75" t="n">
        <v>3025.98</v>
      </c>
      <c r="O5719" s="75" t="n">
        <v>1456200</v>
      </c>
      <c r="P5719" s="75" t="n">
        <v>199800</v>
      </c>
      <c r="Q5719" s="79" t="n">
        <v>45121</v>
      </c>
      <c r="AR5719">
        <f>IF($AU$2&lt;&gt;5,NA(),IF(D5719=D5718,0,IF(AND(D15220=D5719,D5720=D5719),O5719+O5720+O15220,IF(D5720=D5719,O5720+O5719,O5719))))</f>
        <v/>
      </c>
      <c r="AS5719">
        <f>IF($AU$2&lt;&gt;5,NA(),IF(D5719=D5718,0,IF(AND(D15220=D5719,D5720=D5719),P5719+P5720+P15220,IF(D5720=D5719,P5720+P5719,P5719))))</f>
        <v/>
      </c>
      <c r="AT5719">
        <f>AR5719-AS5719</f>
        <v/>
      </c>
    </row>
    <row r="5720" ht="15.75" customHeight="1" s="121">
      <c r="B5720">
        <f>D5720&amp;Q5720&amp;E5720</f>
        <v/>
      </c>
      <c r="C5720" s="73" t="inlineStr">
        <is>
          <t>FUTSTK</t>
        </is>
      </c>
      <c r="D5720" s="73" t="inlineStr">
        <is>
          <t>AMBUJACEM</t>
        </is>
      </c>
      <c r="E5720" s="78" t="n">
        <v>45197</v>
      </c>
      <c r="F5720" s="75" t="n">
        <v>0</v>
      </c>
      <c r="G5720" s="73" t="inlineStr">
        <is>
          <t>XX</t>
        </is>
      </c>
      <c r="H5720" s="75" t="n">
        <v>421.75</v>
      </c>
      <c r="I5720" s="75" t="n">
        <v>426.45</v>
      </c>
      <c r="J5720" s="75" t="n">
        <v>421.5</v>
      </c>
      <c r="K5720" s="75" t="n">
        <v>424.8</v>
      </c>
      <c r="L5720" s="75" t="n">
        <v>424.8</v>
      </c>
      <c r="M5720" s="75" t="n">
        <v>17</v>
      </c>
      <c r="N5720" s="75" t="n">
        <v>129.72</v>
      </c>
      <c r="O5720" s="75" t="n">
        <v>102600</v>
      </c>
      <c r="P5720" s="75" t="n">
        <v>3600</v>
      </c>
      <c r="Q5720" s="79" t="n">
        <v>45121</v>
      </c>
      <c r="AR5720">
        <f>IF($AU$2&lt;&gt;5,NA(),IF(D5720=D5719,0,IF(AND(D15221=D5720,D5721=D5720),O5720+O5721+O15221,IF(D5721=D5720,O5721+O5720,O5720))))</f>
        <v/>
      </c>
      <c r="AS5720">
        <f>IF($AU$2&lt;&gt;5,NA(),IF(D5720=D5719,0,IF(AND(D15221=D5720,D5721=D5720),P5720+P5721+P15221,IF(D5721=D5720,P5721+P5720,P5720))))</f>
        <v/>
      </c>
      <c r="AT5720">
        <f>AR5720-AS5720</f>
        <v/>
      </c>
    </row>
    <row r="5721" ht="15.75" customHeight="1" s="121">
      <c r="B5721">
        <f>D5721&amp;Q5721&amp;E5721</f>
        <v/>
      </c>
      <c r="C5721" s="73" t="inlineStr">
        <is>
          <t>FUTSTK</t>
        </is>
      </c>
      <c r="D5721" s="73" t="inlineStr">
        <is>
          <t>APOLLOHOSP</t>
        </is>
      </c>
      <c r="E5721" s="78" t="n">
        <v>45134</v>
      </c>
      <c r="F5721" s="75" t="n">
        <v>0</v>
      </c>
      <c r="G5721" s="73" t="inlineStr">
        <is>
          <t>XX</t>
        </is>
      </c>
      <c r="H5721" s="75" t="n">
        <v>5193.85</v>
      </c>
      <c r="I5721" s="75" t="n">
        <v>5203.95</v>
      </c>
      <c r="J5721" s="75" t="n">
        <v>5109</v>
      </c>
      <c r="K5721" s="75" t="n">
        <v>5188.95</v>
      </c>
      <c r="L5721" s="75" t="n">
        <v>5188.95</v>
      </c>
      <c r="M5721" s="75" t="n">
        <v>3181</v>
      </c>
      <c r="N5721" s="75" t="n">
        <v>20508.05</v>
      </c>
      <c r="O5721" s="75" t="n">
        <v>1844750</v>
      </c>
      <c r="P5721" s="75" t="n">
        <v>13625</v>
      </c>
      <c r="Q5721" s="79" t="n">
        <v>45121</v>
      </c>
      <c r="AR5721">
        <f>IF($AU$2&lt;&gt;5,NA(),IF(D5721=D5720,0,IF(AND(D15222=D5721,D5722=D5721),O5721+O5722+O15222,IF(D5722=D5721,O5722+O5721,O5721))))</f>
        <v/>
      </c>
      <c r="AS5721">
        <f>IF($AU$2&lt;&gt;5,NA(),IF(D5721=D5720,0,IF(AND(D15222=D5721,D5722=D5721),P5721+P5722+P15222,IF(D5722=D5721,P5722+P5721,P5721))))</f>
        <v/>
      </c>
      <c r="AT5721">
        <f>AR5721-AS5721</f>
        <v/>
      </c>
    </row>
    <row r="5722" ht="15.75" customHeight="1" s="121">
      <c r="B5722">
        <f>D5722&amp;Q5722&amp;E5722</f>
        <v/>
      </c>
      <c r="C5722" s="73" t="inlineStr">
        <is>
          <t>FUTSTK</t>
        </is>
      </c>
      <c r="D5722" s="73" t="inlineStr">
        <is>
          <t>APOLLOHOSP</t>
        </is>
      </c>
      <c r="E5722" s="78" t="n">
        <v>45169</v>
      </c>
      <c r="F5722" s="75" t="n">
        <v>0</v>
      </c>
      <c r="G5722" s="73" t="inlineStr">
        <is>
          <t>XX</t>
        </is>
      </c>
      <c r="H5722" s="75" t="n">
        <v>5235.65</v>
      </c>
      <c r="I5722" s="75" t="n">
        <v>5235.65</v>
      </c>
      <c r="J5722" s="75" t="n">
        <v>5139</v>
      </c>
      <c r="K5722" s="75" t="n">
        <v>5216.05</v>
      </c>
      <c r="L5722" s="75" t="n">
        <v>5216.05</v>
      </c>
      <c r="M5722" s="75" t="n">
        <v>179</v>
      </c>
      <c r="N5722" s="75" t="n">
        <v>1158.67</v>
      </c>
      <c r="O5722" s="75" t="n">
        <v>47250</v>
      </c>
      <c r="P5722" s="75" t="n">
        <v>2250</v>
      </c>
      <c r="Q5722" s="79" t="n">
        <v>45121</v>
      </c>
      <c r="AR5722">
        <f>IF($AU$2&lt;&gt;5,NA(),IF(D5722=D5721,0,IF(AND(D15223=D5722,D5723=D5722),O5722+O5723+O15223,IF(D5723=D5722,O5723+O5722,O5722))))</f>
        <v/>
      </c>
      <c r="AS5722">
        <f>IF($AU$2&lt;&gt;5,NA(),IF(D5722=D5721,0,IF(AND(D15223=D5722,D5723=D5722),P5722+P5723+P15223,IF(D5723=D5722,P5723+P5722,P5722))))</f>
        <v/>
      </c>
      <c r="AT5722">
        <f>AR5722-AS5722</f>
        <v/>
      </c>
    </row>
    <row r="5723" ht="15.75" customHeight="1" s="121">
      <c r="B5723">
        <f>D5723&amp;Q5723&amp;E5723</f>
        <v/>
      </c>
      <c r="C5723" s="73" t="inlineStr">
        <is>
          <t>FUTSTK</t>
        </is>
      </c>
      <c r="D5723" s="73" t="inlineStr">
        <is>
          <t>APOLLOHOSP</t>
        </is>
      </c>
      <c r="E5723" s="78" t="n">
        <v>45197</v>
      </c>
      <c r="F5723" s="75" t="n">
        <v>0</v>
      </c>
      <c r="G5723" s="73" t="inlineStr">
        <is>
          <t>XX</t>
        </is>
      </c>
      <c r="H5723" s="75" t="n">
        <v>5196.55</v>
      </c>
      <c r="I5723" s="75" t="n">
        <v>5256</v>
      </c>
      <c r="J5723" s="75" t="n">
        <v>5190.45</v>
      </c>
      <c r="K5723" s="75" t="n">
        <v>5253</v>
      </c>
      <c r="L5723" s="75" t="n">
        <v>5253</v>
      </c>
      <c r="M5723" s="75" t="n">
        <v>9</v>
      </c>
      <c r="N5723" s="75" t="n">
        <v>58.71</v>
      </c>
      <c r="O5723" s="75" t="n">
        <v>4000</v>
      </c>
      <c r="P5723" s="75" t="n">
        <v>250</v>
      </c>
      <c r="Q5723" s="79" t="n">
        <v>45121</v>
      </c>
      <c r="AR5723">
        <f>IF($AU$2&lt;&gt;5,NA(),IF(D5723=D5722,0,IF(AND(D15224=D5723,D5724=D5723),O5723+O5724+O15224,IF(D5724=D5723,O5724+O5723,O5723))))</f>
        <v/>
      </c>
      <c r="AS5723">
        <f>IF($AU$2&lt;&gt;5,NA(),IF(D5723=D5722,0,IF(AND(D15224=D5723,D5724=D5723),P5723+P5724+P15224,IF(D5724=D5723,P5724+P5723,P5723))))</f>
        <v/>
      </c>
      <c r="AT5723">
        <f>AR5723-AS5723</f>
        <v/>
      </c>
    </row>
    <row r="5724" ht="15.75" customHeight="1" s="121">
      <c r="B5724">
        <f>D5724&amp;Q5724&amp;E5724</f>
        <v/>
      </c>
      <c r="C5724" s="73" t="inlineStr">
        <is>
          <t>FUTSTK</t>
        </is>
      </c>
      <c r="D5724" s="73" t="inlineStr">
        <is>
          <t>APOLLOTYRE</t>
        </is>
      </c>
      <c r="E5724" s="78" t="n">
        <v>45134</v>
      </c>
      <c r="F5724" s="75" t="n">
        <v>0</v>
      </c>
      <c r="G5724" s="73" t="inlineStr">
        <is>
          <t>XX</t>
        </is>
      </c>
      <c r="H5724" s="75" t="n">
        <v>423.1</v>
      </c>
      <c r="I5724" s="75" t="n">
        <v>424.5</v>
      </c>
      <c r="J5724" s="75" t="n">
        <v>414.45</v>
      </c>
      <c r="K5724" s="75" t="n">
        <v>417.25</v>
      </c>
      <c r="L5724" s="75" t="n">
        <v>417.25</v>
      </c>
      <c r="M5724" s="75" t="n">
        <v>2033</v>
      </c>
      <c r="N5724" s="75" t="n">
        <v>14469.16</v>
      </c>
      <c r="O5724" s="75" t="n">
        <v>10718500</v>
      </c>
      <c r="P5724" s="75" t="n">
        <v>-326400</v>
      </c>
      <c r="Q5724" s="79" t="n">
        <v>45121</v>
      </c>
      <c r="AR5724">
        <f>IF($AU$2&lt;&gt;5,NA(),IF(D5724=D5723,0,IF(AND(D15225=D5724,D5725=D5724),O5724+O5725+O15225,IF(D5725=D5724,O5725+O5724,O5724))))</f>
        <v/>
      </c>
      <c r="AS5724">
        <f>IF($AU$2&lt;&gt;5,NA(),IF(D5724=D5723,0,IF(AND(D15225=D5724,D5725=D5724),P5724+P5725+P15225,IF(D5725=D5724,P5725+P5724,P5724))))</f>
        <v/>
      </c>
      <c r="AT5724">
        <f>AR5724-AS5724</f>
        <v/>
      </c>
    </row>
    <row r="5725" ht="15.75" customHeight="1" s="121">
      <c r="B5725">
        <f>D5725&amp;Q5725&amp;E5725</f>
        <v/>
      </c>
      <c r="C5725" s="73" t="inlineStr">
        <is>
          <t>FUTSTK</t>
        </is>
      </c>
      <c r="D5725" s="73" t="inlineStr">
        <is>
          <t>APOLLOTYRE</t>
        </is>
      </c>
      <c r="E5725" s="78" t="n">
        <v>45169</v>
      </c>
      <c r="F5725" s="75" t="n">
        <v>0</v>
      </c>
      <c r="G5725" s="73" t="inlineStr">
        <is>
          <t>XX</t>
        </is>
      </c>
      <c r="H5725" s="75" t="n">
        <v>425.05</v>
      </c>
      <c r="I5725" s="75" t="n">
        <v>425.05</v>
      </c>
      <c r="J5725" s="75" t="n">
        <v>415.5</v>
      </c>
      <c r="K5725" s="75" t="n">
        <v>417.5</v>
      </c>
      <c r="L5725" s="75" t="n">
        <v>417.5</v>
      </c>
      <c r="M5725" s="75" t="n">
        <v>453</v>
      </c>
      <c r="N5725" s="75" t="n">
        <v>3231.23</v>
      </c>
      <c r="O5725" s="75" t="n">
        <v>846600</v>
      </c>
      <c r="P5725" s="75" t="n">
        <v>142800</v>
      </c>
      <c r="Q5725" s="79" t="n">
        <v>45121</v>
      </c>
      <c r="AR5725">
        <f>IF($AU$2&lt;&gt;5,NA(),IF(D5725=D5724,0,IF(AND(D15226=D5725,D5726=D5725),O5725+O5726+O15226,IF(D5726=D5725,O5726+O5725,O5725))))</f>
        <v/>
      </c>
      <c r="AS5725">
        <f>IF($AU$2&lt;&gt;5,NA(),IF(D5725=D5724,0,IF(AND(D15226=D5725,D5726=D5725),P5725+P5726+P15226,IF(D5726=D5725,P5726+P5725,P5725))))</f>
        <v/>
      </c>
      <c r="AT5725">
        <f>AR5725-AS5725</f>
        <v/>
      </c>
    </row>
    <row r="5726" ht="15.75" customHeight="1" s="121">
      <c r="B5726">
        <f>D5726&amp;Q5726&amp;E5726</f>
        <v/>
      </c>
      <c r="C5726" s="73" t="inlineStr">
        <is>
          <t>FUTSTK</t>
        </is>
      </c>
      <c r="D5726" s="73" t="inlineStr">
        <is>
          <t>APOLLOTYRE</t>
        </is>
      </c>
      <c r="E5726" s="78" t="n">
        <v>45197</v>
      </c>
      <c r="F5726" s="75" t="n">
        <v>0</v>
      </c>
      <c r="G5726" s="73" t="inlineStr">
        <is>
          <t>XX</t>
        </is>
      </c>
      <c r="H5726" s="75" t="n">
        <v>421.9</v>
      </c>
      <c r="I5726" s="75" t="n">
        <v>424.8</v>
      </c>
      <c r="J5726" s="75" t="n">
        <v>418</v>
      </c>
      <c r="K5726" s="75" t="n">
        <v>418.5</v>
      </c>
      <c r="L5726" s="75" t="n">
        <v>418.5</v>
      </c>
      <c r="M5726" s="75" t="n">
        <v>14</v>
      </c>
      <c r="N5726" s="75" t="n">
        <v>100.21</v>
      </c>
      <c r="O5726" s="75" t="n">
        <v>39100</v>
      </c>
      <c r="P5726" s="75" t="n">
        <v>0</v>
      </c>
      <c r="Q5726" s="79" t="n">
        <v>45121</v>
      </c>
      <c r="AR5726">
        <f>IF($AU$2&lt;&gt;5,NA(),IF(D5726=D5725,0,IF(AND(D15227=D5726,D5727=D5726),O5726+O5727+O15227,IF(D5727=D5726,O5727+O5726,O5726))))</f>
        <v/>
      </c>
      <c r="AS5726">
        <f>IF($AU$2&lt;&gt;5,NA(),IF(D5726=D5725,0,IF(AND(D15227=D5726,D5727=D5726),P5726+P5727+P15227,IF(D5727=D5726,P5727+P5726,P5726))))</f>
        <v/>
      </c>
      <c r="AT5726">
        <f>AR5726-AS5726</f>
        <v/>
      </c>
    </row>
    <row r="5727" ht="15.75" customHeight="1" s="121">
      <c r="B5727">
        <f>D5727&amp;Q5727&amp;E5727</f>
        <v/>
      </c>
      <c r="C5727" s="73" t="inlineStr">
        <is>
          <t>FUTSTK</t>
        </is>
      </c>
      <c r="D5727" s="73" t="inlineStr">
        <is>
          <t>ASHOKLEY</t>
        </is>
      </c>
      <c r="E5727" s="78" t="n">
        <v>45134</v>
      </c>
      <c r="F5727" s="75" t="n">
        <v>0</v>
      </c>
      <c r="G5727" s="73" t="inlineStr">
        <is>
          <t>XX</t>
        </is>
      </c>
      <c r="H5727" s="75" t="n">
        <v>170.9</v>
      </c>
      <c r="I5727" s="75" t="n">
        <v>172.5</v>
      </c>
      <c r="J5727" s="75" t="n">
        <v>168.5</v>
      </c>
      <c r="K5727" s="75" t="n">
        <v>172.3</v>
      </c>
      <c r="L5727" s="75" t="n">
        <v>172.3</v>
      </c>
      <c r="M5727" s="75" t="n">
        <v>3650</v>
      </c>
      <c r="N5727" s="75" t="n">
        <v>31207.49</v>
      </c>
      <c r="O5727" s="75" t="n">
        <v>73560000</v>
      </c>
      <c r="P5727" s="75" t="n">
        <v>225000</v>
      </c>
      <c r="Q5727" s="79" t="n">
        <v>45121</v>
      </c>
      <c r="AR5727">
        <f>IF($AU$2&lt;&gt;5,NA(),IF(D5727=D5726,0,IF(AND(D15228=D5727,D5728=D5727),O5727+O5728+O15228,IF(D5728=D5727,O5728+O5727,O5727))))</f>
        <v/>
      </c>
      <c r="AS5727">
        <f>IF($AU$2&lt;&gt;5,NA(),IF(D5727=D5726,0,IF(AND(D15228=D5727,D5728=D5727),P5727+P5728+P15228,IF(D5728=D5727,P5728+P5727,P5727))))</f>
        <v/>
      </c>
      <c r="AT5727">
        <f>AR5727-AS5727</f>
        <v/>
      </c>
    </row>
    <row r="5728" ht="15.75" customHeight="1" s="121">
      <c r="B5728">
        <f>D5728&amp;Q5728&amp;E5728</f>
        <v/>
      </c>
      <c r="C5728" s="73" t="inlineStr">
        <is>
          <t>FUTSTK</t>
        </is>
      </c>
      <c r="D5728" s="73" t="inlineStr">
        <is>
          <t>ASHOKLEY</t>
        </is>
      </c>
      <c r="E5728" s="78" t="n">
        <v>45169</v>
      </c>
      <c r="F5728" s="75" t="n">
        <v>0</v>
      </c>
      <c r="G5728" s="73" t="inlineStr">
        <is>
          <t>XX</t>
        </is>
      </c>
      <c r="H5728" s="75" t="n">
        <v>171.9</v>
      </c>
      <c r="I5728" s="75" t="n">
        <v>173.65</v>
      </c>
      <c r="J5728" s="75" t="n">
        <v>169.8</v>
      </c>
      <c r="K5728" s="75" t="n">
        <v>173.35</v>
      </c>
      <c r="L5728" s="75" t="n">
        <v>173.35</v>
      </c>
      <c r="M5728" s="75" t="n">
        <v>425</v>
      </c>
      <c r="N5728" s="75" t="n">
        <v>3662.37</v>
      </c>
      <c r="O5728" s="75" t="n">
        <v>4010000</v>
      </c>
      <c r="P5728" s="75" t="n">
        <v>440000</v>
      </c>
      <c r="Q5728" s="79" t="n">
        <v>45121</v>
      </c>
      <c r="AR5728">
        <f>IF($AU$2&lt;&gt;5,NA(),IF(D5728=D5727,0,IF(AND(D15229=D5728,D5729=D5728),O5728+O5729+O15229,IF(D5729=D5728,O5729+O5728,O5728))))</f>
        <v/>
      </c>
      <c r="AS5728">
        <f>IF($AU$2&lt;&gt;5,NA(),IF(D5728=D5727,0,IF(AND(D15229=D5728,D5729=D5728),P5728+P5729+P15229,IF(D5729=D5728,P5729+P5728,P5728))))</f>
        <v/>
      </c>
      <c r="AT5728">
        <f>AR5728-AS5728</f>
        <v/>
      </c>
    </row>
    <row r="5729" ht="15.75" customHeight="1" s="121">
      <c r="B5729">
        <f>D5729&amp;Q5729&amp;E5729</f>
        <v/>
      </c>
      <c r="C5729" s="73" t="inlineStr">
        <is>
          <t>FUTSTK</t>
        </is>
      </c>
      <c r="D5729" s="73" t="inlineStr">
        <is>
          <t>ASHOKLEY</t>
        </is>
      </c>
      <c r="E5729" s="78" t="n">
        <v>45197</v>
      </c>
      <c r="F5729" s="75" t="n">
        <v>0</v>
      </c>
      <c r="G5729" s="73" t="inlineStr">
        <is>
          <t>XX</t>
        </is>
      </c>
      <c r="H5729" s="75" t="n">
        <v>173.6</v>
      </c>
      <c r="I5729" s="75" t="n">
        <v>174.75</v>
      </c>
      <c r="J5729" s="75" t="n">
        <v>171.25</v>
      </c>
      <c r="K5729" s="75" t="n">
        <v>174.6</v>
      </c>
      <c r="L5729" s="75" t="n">
        <v>174.6</v>
      </c>
      <c r="M5729" s="75" t="n">
        <v>23</v>
      </c>
      <c r="N5729" s="75" t="n">
        <v>199.41</v>
      </c>
      <c r="O5729" s="75" t="n">
        <v>310000</v>
      </c>
      <c r="P5729" s="75" t="n">
        <v>5000</v>
      </c>
      <c r="Q5729" s="79" t="n">
        <v>45121</v>
      </c>
      <c r="AR5729">
        <f>IF($AU$2&lt;&gt;5,NA(),IF(D5729=D5728,0,IF(AND(D15230=D5729,D5730=D5729),O5729+O5730+O15230,IF(D5730=D5729,O5730+O5729,O5729))))</f>
        <v/>
      </c>
      <c r="AS5729">
        <f>IF($AU$2&lt;&gt;5,NA(),IF(D5729=D5728,0,IF(AND(D15230=D5729,D5730=D5729),P5729+P5730+P15230,IF(D5730=D5729,P5730+P5729,P5729))))</f>
        <v/>
      </c>
      <c r="AT5729">
        <f>AR5729-AS5729</f>
        <v/>
      </c>
    </row>
    <row r="5730" ht="15.75" customHeight="1" s="121">
      <c r="B5730">
        <f>D5730&amp;Q5730&amp;E5730</f>
        <v/>
      </c>
      <c r="C5730" s="73" t="inlineStr">
        <is>
          <t>FUTSTK</t>
        </is>
      </c>
      <c r="D5730" s="73" t="inlineStr">
        <is>
          <t>ASIANPAINT</t>
        </is>
      </c>
      <c r="E5730" s="78" t="n">
        <v>45134</v>
      </c>
      <c r="F5730" s="75" t="n">
        <v>0</v>
      </c>
      <c r="G5730" s="73" t="inlineStr">
        <is>
          <t>XX</t>
        </is>
      </c>
      <c r="H5730" s="75" t="n">
        <v>3400.9</v>
      </c>
      <c r="I5730" s="75" t="n">
        <v>3436.6</v>
      </c>
      <c r="J5730" s="75" t="n">
        <v>3390</v>
      </c>
      <c r="K5730" s="75" t="n">
        <v>3431.4</v>
      </c>
      <c r="L5730" s="75" t="n">
        <v>3431.4</v>
      </c>
      <c r="M5730" s="75" t="n">
        <v>4903</v>
      </c>
      <c r="N5730" s="75" t="n">
        <v>33508.6</v>
      </c>
      <c r="O5730" s="75" t="n">
        <v>4472200</v>
      </c>
      <c r="P5730" s="75" t="n">
        <v>77400</v>
      </c>
      <c r="Q5730" s="79" t="n">
        <v>45121</v>
      </c>
      <c r="AR5730">
        <f>IF($AU$2&lt;&gt;5,NA(),IF(D5730=D5729,0,IF(AND(D15231=D5730,D5731=D5730),O5730+O5731+O15231,IF(D5731=D5730,O5731+O5730,O5730))))</f>
        <v/>
      </c>
      <c r="AS5730">
        <f>IF($AU$2&lt;&gt;5,NA(),IF(D5730=D5729,0,IF(AND(D15231=D5730,D5731=D5730),P5730+P5731+P15231,IF(D5731=D5730,P5731+P5730,P5730))))</f>
        <v/>
      </c>
      <c r="AT5730">
        <f>AR5730-AS5730</f>
        <v/>
      </c>
    </row>
    <row r="5731" ht="15.75" customHeight="1" s="121">
      <c r="B5731">
        <f>D5731&amp;Q5731&amp;E5731</f>
        <v/>
      </c>
      <c r="C5731" s="73" t="inlineStr">
        <is>
          <t>FUTSTK</t>
        </is>
      </c>
      <c r="D5731" s="73" t="inlineStr">
        <is>
          <t>ASIANPAINT</t>
        </is>
      </c>
      <c r="E5731" s="78" t="n">
        <v>45169</v>
      </c>
      <c r="F5731" s="75" t="n">
        <v>0</v>
      </c>
      <c r="G5731" s="73" t="inlineStr">
        <is>
          <t>XX</t>
        </is>
      </c>
      <c r="H5731" s="75" t="n">
        <v>3421.05</v>
      </c>
      <c r="I5731" s="75" t="n">
        <v>3458.9</v>
      </c>
      <c r="J5731" s="75" t="n">
        <v>3415</v>
      </c>
      <c r="K5731" s="75" t="n">
        <v>3452.55</v>
      </c>
      <c r="L5731" s="75" t="n">
        <v>3452.55</v>
      </c>
      <c r="M5731" s="75" t="n">
        <v>455</v>
      </c>
      <c r="N5731" s="75" t="n">
        <v>3132.53</v>
      </c>
      <c r="O5731" s="75" t="n">
        <v>149000</v>
      </c>
      <c r="P5731" s="75" t="n">
        <v>31000</v>
      </c>
      <c r="Q5731" s="79" t="n">
        <v>45121</v>
      </c>
      <c r="AR5731">
        <f>IF($AU$2&lt;&gt;5,NA(),IF(D5731=D5730,0,IF(AND(D15232=D5731,D5732=D5731),O5731+O5732+O15232,IF(D5732=D5731,O5732+O5731,O5731))))</f>
        <v/>
      </c>
      <c r="AS5731">
        <f>IF($AU$2&lt;&gt;5,NA(),IF(D5731=D5730,0,IF(AND(D15232=D5731,D5732=D5731),P5731+P5732+P15232,IF(D5732=D5731,P5732+P5731,P5731))))</f>
        <v/>
      </c>
      <c r="AT5731">
        <f>AR5731-AS5731</f>
        <v/>
      </c>
    </row>
    <row r="5732" ht="15.75" customHeight="1" s="121">
      <c r="B5732">
        <f>D5732&amp;Q5732&amp;E5732</f>
        <v/>
      </c>
      <c r="C5732" s="73" t="inlineStr">
        <is>
          <t>FUTSTK</t>
        </is>
      </c>
      <c r="D5732" s="73" t="inlineStr">
        <is>
          <t>ASIANPAINT</t>
        </is>
      </c>
      <c r="E5732" s="78" t="n">
        <v>45197</v>
      </c>
      <c r="F5732" s="75" t="n">
        <v>0</v>
      </c>
      <c r="G5732" s="73" t="inlineStr">
        <is>
          <t>XX</t>
        </is>
      </c>
      <c r="H5732" s="75" t="n">
        <v>3441</v>
      </c>
      <c r="I5732" s="75" t="n">
        <v>3478.95</v>
      </c>
      <c r="J5732" s="75" t="n">
        <v>3437.5</v>
      </c>
      <c r="K5732" s="75" t="n">
        <v>3474.75</v>
      </c>
      <c r="L5732" s="75" t="n">
        <v>3474.75</v>
      </c>
      <c r="M5732" s="75" t="n">
        <v>25</v>
      </c>
      <c r="N5732" s="75" t="n">
        <v>172.87</v>
      </c>
      <c r="O5732" s="75" t="n">
        <v>10400</v>
      </c>
      <c r="P5732" s="75" t="n">
        <v>2000</v>
      </c>
      <c r="Q5732" s="79" t="n">
        <v>45121</v>
      </c>
      <c r="AR5732">
        <f>IF($AU$2&lt;&gt;5,NA(),IF(D5732=D5731,0,IF(AND(D15233=D5732,D5733=D5732),O5732+O5733+O15233,IF(D5733=D5732,O5733+O5732,O5732))))</f>
        <v/>
      </c>
      <c r="AS5732">
        <f>IF($AU$2&lt;&gt;5,NA(),IF(D5732=D5731,0,IF(AND(D15233=D5732,D5733=D5732),P5732+P5733+P15233,IF(D5733=D5732,P5733+P5732,P5732))))</f>
        <v/>
      </c>
      <c r="AT5732">
        <f>AR5732-AS5732</f>
        <v/>
      </c>
    </row>
    <row r="5733" ht="15.75" customHeight="1" s="121">
      <c r="B5733">
        <f>D5733&amp;Q5733&amp;E5733</f>
        <v/>
      </c>
      <c r="C5733" s="73" t="inlineStr">
        <is>
          <t>FUTSTK</t>
        </is>
      </c>
      <c r="D5733" s="73" t="inlineStr">
        <is>
          <t>ASTRAL</t>
        </is>
      </c>
      <c r="E5733" s="78" t="n">
        <v>45134</v>
      </c>
      <c r="F5733" s="75" t="n">
        <v>0</v>
      </c>
      <c r="G5733" s="73" t="inlineStr">
        <is>
          <t>XX</t>
        </is>
      </c>
      <c r="H5733" s="75" t="n">
        <v>1857.25</v>
      </c>
      <c r="I5733" s="75" t="n">
        <v>1862.95</v>
      </c>
      <c r="J5733" s="75" t="n">
        <v>1840.6</v>
      </c>
      <c r="K5733" s="75" t="n">
        <v>1856.35</v>
      </c>
      <c r="L5733" s="75" t="n">
        <v>1856.35</v>
      </c>
      <c r="M5733" s="75" t="n">
        <v>1340</v>
      </c>
      <c r="N5733" s="75" t="n">
        <v>9116.75</v>
      </c>
      <c r="O5733" s="75" t="n">
        <v>2061806</v>
      </c>
      <c r="P5733" s="75" t="n">
        <v>-41838</v>
      </c>
      <c r="Q5733" s="79" t="n">
        <v>45121</v>
      </c>
      <c r="AR5733">
        <f>IF($AU$2&lt;&gt;5,NA(),IF(D5733=D5732,0,IF(AND(D15234=D5733,D5734=D5733),O5733+O5734+O15234,IF(D5734=D5733,O5734+O5733,O5733))))</f>
        <v/>
      </c>
      <c r="AS5733">
        <f>IF($AU$2&lt;&gt;5,NA(),IF(D5733=D5732,0,IF(AND(D15234=D5733,D5734=D5733),P5733+P5734+P15234,IF(D5734=D5733,P5734+P5733,P5733))))</f>
        <v/>
      </c>
      <c r="AT5733">
        <f>AR5733-AS5733</f>
        <v/>
      </c>
    </row>
    <row r="5734" ht="15.75" customHeight="1" s="121">
      <c r="B5734">
        <f>D5734&amp;Q5734&amp;E5734</f>
        <v/>
      </c>
      <c r="C5734" s="73" t="inlineStr">
        <is>
          <t>FUTSTK</t>
        </is>
      </c>
      <c r="D5734" s="73" t="inlineStr">
        <is>
          <t>ASTRAL</t>
        </is>
      </c>
      <c r="E5734" s="78" t="n">
        <v>45169</v>
      </c>
      <c r="F5734" s="75" t="n">
        <v>0</v>
      </c>
      <c r="G5734" s="73" t="inlineStr">
        <is>
          <t>XX</t>
        </is>
      </c>
      <c r="H5734" s="75" t="n">
        <v>1867.55</v>
      </c>
      <c r="I5734" s="75" t="n">
        <v>1875</v>
      </c>
      <c r="J5734" s="75" t="n">
        <v>1854.95</v>
      </c>
      <c r="K5734" s="75" t="n">
        <v>1867.75</v>
      </c>
      <c r="L5734" s="75" t="n">
        <v>1867.75</v>
      </c>
      <c r="M5734" s="75" t="n">
        <v>151</v>
      </c>
      <c r="N5734" s="75" t="n">
        <v>1033.14</v>
      </c>
      <c r="O5734" s="75" t="n">
        <v>77070</v>
      </c>
      <c r="P5734" s="75" t="n">
        <v>-16148</v>
      </c>
      <c r="Q5734" s="79" t="n">
        <v>45121</v>
      </c>
      <c r="AR5734">
        <f>IF($AU$2&lt;&gt;5,NA(),IF(D5734=D5733,0,IF(AND(D15235=D5734,D5735=D5734),O5734+O5735+O15235,IF(D5735=D5734,O5735+O5734,O5734))))</f>
        <v/>
      </c>
      <c r="AS5734">
        <f>IF($AU$2&lt;&gt;5,NA(),IF(D5734=D5733,0,IF(AND(D15235=D5734,D5735=D5734),P5734+P5735+P15235,IF(D5735=D5734,P5735+P5734,P5734))))</f>
        <v/>
      </c>
      <c r="AT5734">
        <f>AR5734-AS5734</f>
        <v/>
      </c>
    </row>
    <row r="5735" ht="15.75" customHeight="1" s="121">
      <c r="B5735">
        <f>D5735&amp;Q5735&amp;E5735</f>
        <v/>
      </c>
      <c r="C5735" s="73" t="inlineStr">
        <is>
          <t>FUTSTK</t>
        </is>
      </c>
      <c r="D5735" s="73" t="inlineStr">
        <is>
          <t>ASTRAL</t>
        </is>
      </c>
      <c r="E5735" s="78" t="n">
        <v>45197</v>
      </c>
      <c r="F5735" s="75" t="n">
        <v>0</v>
      </c>
      <c r="G5735" s="73" t="inlineStr">
        <is>
          <t>XX</t>
        </is>
      </c>
      <c r="H5735" s="75" t="n">
        <v>1879</v>
      </c>
      <c r="I5735" s="75" t="n">
        <v>1879</v>
      </c>
      <c r="J5735" s="75" t="n">
        <v>1879</v>
      </c>
      <c r="K5735" s="75" t="n">
        <v>1879</v>
      </c>
      <c r="L5735" s="75" t="n">
        <v>1877.55</v>
      </c>
      <c r="M5735" s="75" t="n">
        <v>1</v>
      </c>
      <c r="N5735" s="75" t="n">
        <v>6.89</v>
      </c>
      <c r="O5735" s="75" t="n">
        <v>2569</v>
      </c>
      <c r="P5735" s="75" t="n">
        <v>-367</v>
      </c>
      <c r="Q5735" s="79" t="n">
        <v>45121</v>
      </c>
      <c r="AR5735">
        <f>IF($AU$2&lt;&gt;5,NA(),IF(D5735=D5734,0,IF(AND(D15236=D5735,D5736=D5735),O5735+O5736+O15236,IF(D5736=D5735,O5736+O5735,O5735))))</f>
        <v/>
      </c>
      <c r="AS5735">
        <f>IF($AU$2&lt;&gt;5,NA(),IF(D5735=D5734,0,IF(AND(D15236=D5735,D5736=D5735),P5735+P5736+P15236,IF(D5736=D5735,P5736+P5735,P5735))))</f>
        <v/>
      </c>
      <c r="AT5735">
        <f>AR5735-AS5735</f>
        <v/>
      </c>
    </row>
    <row r="5736" ht="15.75" customHeight="1" s="121">
      <c r="B5736">
        <f>D5736&amp;Q5736&amp;E5736</f>
        <v/>
      </c>
      <c r="C5736" s="73" t="inlineStr">
        <is>
          <t>FUTSTK</t>
        </is>
      </c>
      <c r="D5736" s="73" t="inlineStr">
        <is>
          <t>ATUL</t>
        </is>
      </c>
      <c r="E5736" s="78" t="n">
        <v>45134</v>
      </c>
      <c r="F5736" s="75" t="n">
        <v>0</v>
      </c>
      <c r="G5736" s="73" t="inlineStr">
        <is>
          <t>XX</t>
        </is>
      </c>
      <c r="H5736" s="75" t="n">
        <v>6420.35</v>
      </c>
      <c r="I5736" s="75" t="n">
        <v>6517.45</v>
      </c>
      <c r="J5736" s="75" t="n">
        <v>6411.7</v>
      </c>
      <c r="K5736" s="75" t="n">
        <v>6501.4</v>
      </c>
      <c r="L5736" s="75" t="n">
        <v>6501.4</v>
      </c>
      <c r="M5736" s="75" t="n">
        <v>881</v>
      </c>
      <c r="N5736" s="75" t="n">
        <v>4286.73</v>
      </c>
      <c r="O5736" s="75" t="n">
        <v>485700</v>
      </c>
      <c r="P5736" s="75" t="n">
        <v>3000</v>
      </c>
      <c r="Q5736" s="79" t="n">
        <v>45121</v>
      </c>
      <c r="AR5736">
        <f>IF($AU$2&lt;&gt;5,NA(),IF(D5736=D5735,0,IF(AND(D15237=D5736,D5737=D5736),O5736+O5737+O15237,IF(D5737=D5736,O5737+O5736,O5736))))</f>
        <v/>
      </c>
      <c r="AS5736">
        <f>IF($AU$2&lt;&gt;5,NA(),IF(D5736=D5735,0,IF(AND(D15237=D5736,D5737=D5736),P5736+P5737+P15237,IF(D5737=D5736,P5737+P5736,P5736))))</f>
        <v/>
      </c>
      <c r="AT5736">
        <f>AR5736-AS5736</f>
        <v/>
      </c>
    </row>
    <row r="5737" ht="15.75" customHeight="1" s="121">
      <c r="B5737">
        <f>D5737&amp;Q5737&amp;E5737</f>
        <v/>
      </c>
      <c r="C5737" s="73" t="inlineStr">
        <is>
          <t>FUTSTK</t>
        </is>
      </c>
      <c r="D5737" s="73" t="inlineStr">
        <is>
          <t>ATUL</t>
        </is>
      </c>
      <c r="E5737" s="78" t="n">
        <v>45169</v>
      </c>
      <c r="F5737" s="75" t="n">
        <v>0</v>
      </c>
      <c r="G5737" s="73" t="inlineStr">
        <is>
          <t>XX</t>
        </is>
      </c>
      <c r="H5737" s="75" t="n">
        <v>6370</v>
      </c>
      <c r="I5737" s="75" t="n">
        <v>6471.8</v>
      </c>
      <c r="J5737" s="75" t="n">
        <v>6370</v>
      </c>
      <c r="K5737" s="75" t="n">
        <v>6454</v>
      </c>
      <c r="L5737" s="75" t="n">
        <v>6454</v>
      </c>
      <c r="M5737" s="75" t="n">
        <v>351</v>
      </c>
      <c r="N5737" s="75" t="n">
        <v>1695.93</v>
      </c>
      <c r="O5737" s="75" t="n">
        <v>105225</v>
      </c>
      <c r="P5737" s="75" t="n">
        <v>14025</v>
      </c>
      <c r="Q5737" s="79" t="n">
        <v>45121</v>
      </c>
      <c r="AR5737">
        <f>IF($AU$2&lt;&gt;5,NA(),IF(D5737=D5736,0,IF(AND(D15238=D5737,D5738=D5737),O5737+O5738+O15238,IF(D5738=D5737,O5738+O5737,O5737))))</f>
        <v/>
      </c>
      <c r="AS5737">
        <f>IF($AU$2&lt;&gt;5,NA(),IF(D5737=D5736,0,IF(AND(D15238=D5737,D5738=D5737),P5737+P5738+P15238,IF(D5738=D5737,P5738+P5737,P5737))))</f>
        <v/>
      </c>
      <c r="AT5737">
        <f>AR5737-AS5737</f>
        <v/>
      </c>
    </row>
    <row r="5738" ht="15.75" customHeight="1" s="121">
      <c r="B5738">
        <f>D5738&amp;Q5738&amp;E5738</f>
        <v/>
      </c>
      <c r="C5738" s="73" t="inlineStr">
        <is>
          <t>FUTSTK</t>
        </is>
      </c>
      <c r="D5738" s="73" t="inlineStr">
        <is>
          <t>ATUL</t>
        </is>
      </c>
      <c r="E5738" s="78" t="n">
        <v>45197</v>
      </c>
      <c r="F5738" s="75" t="n">
        <v>0</v>
      </c>
      <c r="G5738" s="73" t="inlineStr">
        <is>
          <t>XX</t>
        </is>
      </c>
      <c r="H5738" s="75" t="n">
        <v>0</v>
      </c>
      <c r="I5738" s="75" t="n">
        <v>0</v>
      </c>
      <c r="J5738" s="75" t="n">
        <v>0</v>
      </c>
      <c r="K5738" s="75" t="n">
        <v>6319.8</v>
      </c>
      <c r="L5738" s="75" t="n">
        <v>6659.9</v>
      </c>
      <c r="M5738" s="75" t="n">
        <v>1</v>
      </c>
      <c r="N5738" s="75" t="n">
        <v>4.77</v>
      </c>
      <c r="O5738" s="75" t="n">
        <v>3225</v>
      </c>
      <c r="P5738" s="75" t="n">
        <v>0</v>
      </c>
      <c r="Q5738" s="79" t="n">
        <v>45121</v>
      </c>
      <c r="AR5738">
        <f>IF($AU$2&lt;&gt;5,NA(),IF(D5738=D5737,0,IF(AND(D15239=D5738,D5739=D5738),O5738+O5739+O15239,IF(D5739=D5738,O5739+O5738,O5738))))</f>
        <v/>
      </c>
      <c r="AS5738">
        <f>IF($AU$2&lt;&gt;5,NA(),IF(D5738=D5737,0,IF(AND(D15239=D5738,D5739=D5738),P5738+P5739+P15239,IF(D5739=D5738,P5739+P5738,P5738))))</f>
        <v/>
      </c>
      <c r="AT5738">
        <f>AR5738-AS5738</f>
        <v/>
      </c>
    </row>
    <row r="5739" ht="15.75" customHeight="1" s="121">
      <c r="B5739">
        <f>D5739&amp;Q5739&amp;E5739</f>
        <v/>
      </c>
      <c r="C5739" s="73" t="inlineStr">
        <is>
          <t>FUTSTK</t>
        </is>
      </c>
      <c r="D5739" s="73" t="inlineStr">
        <is>
          <t>AUBANK</t>
        </is>
      </c>
      <c r="E5739" s="78" t="n">
        <v>45134</v>
      </c>
      <c r="F5739" s="75" t="n">
        <v>0</v>
      </c>
      <c r="G5739" s="73" t="inlineStr">
        <is>
          <t>XX</t>
        </is>
      </c>
      <c r="H5739" s="75" t="n">
        <v>761.95</v>
      </c>
      <c r="I5739" s="75" t="n">
        <v>783.55</v>
      </c>
      <c r="J5739" s="75" t="n">
        <v>760.35</v>
      </c>
      <c r="K5739" s="75" t="n">
        <v>782</v>
      </c>
      <c r="L5739" s="75" t="n">
        <v>782</v>
      </c>
      <c r="M5739" s="75" t="n">
        <v>2574</v>
      </c>
      <c r="N5739" s="75" t="n">
        <v>19960.24</v>
      </c>
      <c r="O5739" s="75" t="n">
        <v>11084000</v>
      </c>
      <c r="P5739" s="75" t="n">
        <v>-163000</v>
      </c>
      <c r="Q5739" s="79" t="n">
        <v>45121</v>
      </c>
      <c r="AR5739">
        <f>IF($AU$2&lt;&gt;5,NA(),IF(D5739=D5738,0,IF(AND(D15240=D5739,D5740=D5739),O5739+O5740+O15240,IF(D5740=D5739,O5740+O5739,O5739))))</f>
        <v/>
      </c>
      <c r="AS5739">
        <f>IF($AU$2&lt;&gt;5,NA(),IF(D5739=D5738,0,IF(AND(D15240=D5739,D5740=D5739),P5739+P5740+P15240,IF(D5740=D5739,P5740+P5739,P5739))))</f>
        <v/>
      </c>
      <c r="AT5739">
        <f>AR5739-AS5739</f>
        <v/>
      </c>
    </row>
    <row r="5740" ht="15.75" customHeight="1" s="121">
      <c r="B5740">
        <f>D5740&amp;Q5740&amp;E5740</f>
        <v/>
      </c>
      <c r="C5740" s="73" t="inlineStr">
        <is>
          <t>FUTSTK</t>
        </is>
      </c>
      <c r="D5740" s="73" t="inlineStr">
        <is>
          <t>AUBANK</t>
        </is>
      </c>
      <c r="E5740" s="78" t="n">
        <v>45169</v>
      </c>
      <c r="F5740" s="75" t="n">
        <v>0</v>
      </c>
      <c r="G5740" s="73" t="inlineStr">
        <is>
          <t>XX</t>
        </is>
      </c>
      <c r="H5740" s="75" t="n">
        <v>754.35</v>
      </c>
      <c r="I5740" s="75" t="n">
        <v>776</v>
      </c>
      <c r="J5740" s="75" t="n">
        <v>754.35</v>
      </c>
      <c r="K5740" s="75" t="n">
        <v>774.6</v>
      </c>
      <c r="L5740" s="75" t="n">
        <v>774.6</v>
      </c>
      <c r="M5740" s="75" t="n">
        <v>199</v>
      </c>
      <c r="N5740" s="75" t="n">
        <v>1529.45</v>
      </c>
      <c r="O5740" s="75" t="n">
        <v>460000</v>
      </c>
      <c r="P5740" s="75" t="n">
        <v>-2000</v>
      </c>
      <c r="Q5740" s="79" t="n">
        <v>45121</v>
      </c>
      <c r="AR5740">
        <f>IF($AU$2&lt;&gt;5,NA(),IF(D5740=D5739,0,IF(AND(D15241=D5740,D5741=D5740),O5740+O5741+O15241,IF(D5741=D5740,O5741+O5740,O5740))))</f>
        <v/>
      </c>
      <c r="AS5740">
        <f>IF($AU$2&lt;&gt;5,NA(),IF(D5740=D5739,0,IF(AND(D15241=D5740,D5741=D5740),P5740+P5741+P15241,IF(D5741=D5740,P5741+P5740,P5740))))</f>
        <v/>
      </c>
      <c r="AT5740">
        <f>AR5740-AS5740</f>
        <v/>
      </c>
    </row>
    <row r="5741" ht="15.75" customHeight="1" s="121">
      <c r="B5741">
        <f>D5741&amp;Q5741&amp;E5741</f>
        <v/>
      </c>
      <c r="C5741" s="73" t="inlineStr">
        <is>
          <t>FUTSTK</t>
        </is>
      </c>
      <c r="D5741" s="73" t="inlineStr">
        <is>
          <t>AUBANK</t>
        </is>
      </c>
      <c r="E5741" s="78" t="n">
        <v>45197</v>
      </c>
      <c r="F5741" s="75" t="n">
        <v>0</v>
      </c>
      <c r="G5741" s="73" t="inlineStr">
        <is>
          <t>XX</t>
        </is>
      </c>
      <c r="H5741" s="75" t="n">
        <v>758.6</v>
      </c>
      <c r="I5741" s="75" t="n">
        <v>767</v>
      </c>
      <c r="J5741" s="75" t="n">
        <v>758.6</v>
      </c>
      <c r="K5741" s="75" t="n">
        <v>767</v>
      </c>
      <c r="L5741" s="75" t="n">
        <v>792.95</v>
      </c>
      <c r="M5741" s="75" t="n">
        <v>5</v>
      </c>
      <c r="N5741" s="75" t="n">
        <v>38.18</v>
      </c>
      <c r="O5741" s="75" t="n">
        <v>24000</v>
      </c>
      <c r="P5741" s="75" t="n">
        <v>1000</v>
      </c>
      <c r="Q5741" s="79" t="n">
        <v>45121</v>
      </c>
      <c r="AR5741">
        <f>IF($AU$2&lt;&gt;5,NA(),IF(D5741=D5740,0,IF(AND(D15242=D5741,D5742=D5741),O5741+O5742+O15242,IF(D5742=D5741,O5742+O5741,O5741))))</f>
        <v/>
      </c>
      <c r="AS5741">
        <f>IF($AU$2&lt;&gt;5,NA(),IF(D5741=D5740,0,IF(AND(D15242=D5741,D5742=D5741),P5741+P5742+P15242,IF(D5742=D5741,P5742+P5741,P5741))))</f>
        <v/>
      </c>
      <c r="AT5741">
        <f>AR5741-AS5741</f>
        <v/>
      </c>
    </row>
    <row r="5742" ht="15.75" customHeight="1" s="121">
      <c r="B5742">
        <f>D5742&amp;Q5742&amp;E5742</f>
        <v/>
      </c>
      <c r="C5742" s="73" t="inlineStr">
        <is>
          <t>FUTSTK</t>
        </is>
      </c>
      <c r="D5742" s="73" t="inlineStr">
        <is>
          <t>AUROPHARMA</t>
        </is>
      </c>
      <c r="E5742" s="78" t="n">
        <v>45134</v>
      </c>
      <c r="F5742" s="75" t="n">
        <v>0</v>
      </c>
      <c r="G5742" s="73" t="inlineStr">
        <is>
          <t>XX</t>
        </is>
      </c>
      <c r="H5742" s="75" t="n">
        <v>727.55</v>
      </c>
      <c r="I5742" s="75" t="n">
        <v>745.9</v>
      </c>
      <c r="J5742" s="75" t="n">
        <v>726</v>
      </c>
      <c r="K5742" s="75" t="n">
        <v>741.9</v>
      </c>
      <c r="L5742" s="75" t="n">
        <v>741.9</v>
      </c>
      <c r="M5742" s="75" t="n">
        <v>2145</v>
      </c>
      <c r="N5742" s="75" t="n">
        <v>17466.42</v>
      </c>
      <c r="O5742" s="75" t="n">
        <v>13209900</v>
      </c>
      <c r="P5742" s="75" t="n">
        <v>-182600</v>
      </c>
      <c r="Q5742" s="79" t="n">
        <v>45121</v>
      </c>
      <c r="AR5742">
        <f>IF($AU$2&lt;&gt;5,NA(),IF(D5742=D5741,0,IF(AND(D15243=D5742,D5743=D5742),O5742+O5743+O15243,IF(D5743=D5742,O5743+O5742,O5742))))</f>
        <v/>
      </c>
      <c r="AS5742">
        <f>IF($AU$2&lt;&gt;5,NA(),IF(D5742=D5741,0,IF(AND(D15243=D5742,D5743=D5742),P5742+P5743+P15243,IF(D5743=D5742,P5743+P5742,P5742))))</f>
        <v/>
      </c>
      <c r="AT5742">
        <f>AR5742-AS5742</f>
        <v/>
      </c>
    </row>
    <row r="5743" ht="15.75" customHeight="1" s="121">
      <c r="B5743">
        <f>D5743&amp;Q5743&amp;E5743</f>
        <v/>
      </c>
      <c r="C5743" s="73" t="inlineStr">
        <is>
          <t>FUTSTK</t>
        </is>
      </c>
      <c r="D5743" s="73" t="inlineStr">
        <is>
          <t>AUROPHARMA</t>
        </is>
      </c>
      <c r="E5743" s="78" t="n">
        <v>45169</v>
      </c>
      <c r="F5743" s="75" t="n">
        <v>0</v>
      </c>
      <c r="G5743" s="73" t="inlineStr">
        <is>
          <t>XX</t>
        </is>
      </c>
      <c r="H5743" s="75" t="n">
        <v>734.6</v>
      </c>
      <c r="I5743" s="75" t="n">
        <v>749.5</v>
      </c>
      <c r="J5743" s="75" t="n">
        <v>730.15</v>
      </c>
      <c r="K5743" s="75" t="n">
        <v>746.05</v>
      </c>
      <c r="L5743" s="75" t="n">
        <v>746.05</v>
      </c>
      <c r="M5743" s="75" t="n">
        <v>176</v>
      </c>
      <c r="N5743" s="75" t="n">
        <v>1440.96</v>
      </c>
      <c r="O5743" s="75" t="n">
        <v>369600</v>
      </c>
      <c r="P5743" s="75" t="n">
        <v>-6600</v>
      </c>
      <c r="Q5743" s="79" t="n">
        <v>45121</v>
      </c>
      <c r="AR5743">
        <f>IF($AU$2&lt;&gt;5,NA(),IF(D5743=D5742,0,IF(AND(D15244=D5743,D5744=D5743),O5743+O5744+O15244,IF(D5744=D5743,O5744+O5743,O5743))))</f>
        <v/>
      </c>
      <c r="AS5743">
        <f>IF($AU$2&lt;&gt;5,NA(),IF(D5743=D5742,0,IF(AND(D15244=D5743,D5744=D5743),P5743+P5744+P15244,IF(D5744=D5743,P5744+P5743,P5743))))</f>
        <v/>
      </c>
      <c r="AT5743">
        <f>AR5743-AS5743</f>
        <v/>
      </c>
    </row>
    <row r="5744" ht="15.75" customHeight="1" s="121">
      <c r="B5744">
        <f>D5744&amp;Q5744&amp;E5744</f>
        <v/>
      </c>
      <c r="C5744" s="73" t="inlineStr">
        <is>
          <t>FUTSTK</t>
        </is>
      </c>
      <c r="D5744" s="73" t="inlineStr">
        <is>
          <t>AUROPHARMA</t>
        </is>
      </c>
      <c r="E5744" s="78" t="n">
        <v>45197</v>
      </c>
      <c r="F5744" s="75" t="n">
        <v>0</v>
      </c>
      <c r="G5744" s="73" t="inlineStr">
        <is>
          <t>XX</t>
        </is>
      </c>
      <c r="H5744" s="75" t="n">
        <v>743.05</v>
      </c>
      <c r="I5744" s="75" t="n">
        <v>749</v>
      </c>
      <c r="J5744" s="75" t="n">
        <v>743.05</v>
      </c>
      <c r="K5744" s="75" t="n">
        <v>749</v>
      </c>
      <c r="L5744" s="75" t="n">
        <v>750</v>
      </c>
      <c r="M5744" s="75" t="n">
        <v>4</v>
      </c>
      <c r="N5744" s="75" t="n">
        <v>32.84</v>
      </c>
      <c r="O5744" s="75" t="n">
        <v>26400</v>
      </c>
      <c r="P5744" s="75" t="n">
        <v>-2200</v>
      </c>
      <c r="Q5744" s="79" t="n">
        <v>45121</v>
      </c>
      <c r="AR5744">
        <f>IF($AU$2&lt;&gt;5,NA(),IF(D5744=D5743,0,IF(AND(D15245=D5744,D5745=D5744),O5744+O5745+O15245,IF(D5745=D5744,O5745+O5744,O5744))))</f>
        <v/>
      </c>
      <c r="AS5744">
        <f>IF($AU$2&lt;&gt;5,NA(),IF(D5744=D5743,0,IF(AND(D15245=D5744,D5745=D5744),P5744+P5745+P15245,IF(D5745=D5744,P5745+P5744,P5744))))</f>
        <v/>
      </c>
      <c r="AT5744">
        <f>AR5744-AS5744</f>
        <v/>
      </c>
    </row>
    <row r="5745" ht="15.75" customHeight="1" s="121">
      <c r="B5745">
        <f>D5745&amp;Q5745&amp;E5745</f>
        <v/>
      </c>
      <c r="C5745" s="73" t="inlineStr">
        <is>
          <t>FUTSTK</t>
        </is>
      </c>
      <c r="D5745" s="73" t="inlineStr">
        <is>
          <t>AXISBANK</t>
        </is>
      </c>
      <c r="E5745" s="78" t="n">
        <v>45134</v>
      </c>
      <c r="F5745" s="75" t="n">
        <v>0</v>
      </c>
      <c r="G5745" s="73" t="inlineStr">
        <is>
          <t>XX</t>
        </is>
      </c>
      <c r="H5745" s="75" t="n">
        <v>970</v>
      </c>
      <c r="I5745" s="75" t="n">
        <v>970</v>
      </c>
      <c r="J5745" s="75" t="n">
        <v>951.05</v>
      </c>
      <c r="K5745" s="75" t="n">
        <v>959.05</v>
      </c>
      <c r="L5745" s="75" t="n">
        <v>959.05</v>
      </c>
      <c r="M5745" s="75" t="n">
        <v>12513</v>
      </c>
      <c r="N5745" s="75" t="n">
        <v>74821.96000000001</v>
      </c>
      <c r="O5745" s="75" t="n">
        <v>54254375</v>
      </c>
      <c r="P5745" s="75" t="n">
        <v>-100000</v>
      </c>
      <c r="Q5745" s="79" t="n">
        <v>45121</v>
      </c>
      <c r="AR5745">
        <f>IF($AU$2&lt;&gt;5,NA(),IF(D5745=D5744,0,IF(AND(D15246=D5745,D5746=D5745),O5745+O5746+O15246,IF(D5746=D5745,O5746+O5745,O5745))))</f>
        <v/>
      </c>
      <c r="AS5745">
        <f>IF($AU$2&lt;&gt;5,NA(),IF(D5745=D5744,0,IF(AND(D15246=D5745,D5746=D5745),P5745+P5746+P15246,IF(D5746=D5745,P5746+P5745,P5745))))</f>
        <v/>
      </c>
      <c r="AT5745">
        <f>AR5745-AS5745</f>
        <v/>
      </c>
    </row>
    <row r="5746" ht="15.75" customHeight="1" s="121">
      <c r="B5746">
        <f>D5746&amp;Q5746&amp;E5746</f>
        <v/>
      </c>
      <c r="C5746" s="73" t="inlineStr">
        <is>
          <t>FUTSTK</t>
        </is>
      </c>
      <c r="D5746" s="73" t="inlineStr">
        <is>
          <t>AXISBANK</t>
        </is>
      </c>
      <c r="E5746" s="78" t="n">
        <v>45169</v>
      </c>
      <c r="F5746" s="75" t="n">
        <v>0</v>
      </c>
      <c r="G5746" s="73" t="inlineStr">
        <is>
          <t>XX</t>
        </is>
      </c>
      <c r="H5746" s="75" t="n">
        <v>972.6</v>
      </c>
      <c r="I5746" s="75" t="n">
        <v>973.8</v>
      </c>
      <c r="J5746" s="75" t="n">
        <v>958</v>
      </c>
      <c r="K5746" s="75" t="n">
        <v>965.2</v>
      </c>
      <c r="L5746" s="75" t="n">
        <v>965.2</v>
      </c>
      <c r="M5746" s="75" t="n">
        <v>683</v>
      </c>
      <c r="N5746" s="75" t="n">
        <v>4110.91</v>
      </c>
      <c r="O5746" s="75" t="n">
        <v>1226875</v>
      </c>
      <c r="P5746" s="75" t="n">
        <v>171875</v>
      </c>
      <c r="Q5746" s="79" t="n">
        <v>45121</v>
      </c>
      <c r="AR5746">
        <f>IF($AU$2&lt;&gt;5,NA(),IF(D5746=D5745,0,IF(AND(D15247=D5746,D5747=D5746),O5746+O5747+O15247,IF(D5747=D5746,O5747+O5746,O5746))))</f>
        <v/>
      </c>
      <c r="AS5746">
        <f>IF($AU$2&lt;&gt;5,NA(),IF(D5746=D5745,0,IF(AND(D15247=D5746,D5747=D5746),P5746+P5747+P15247,IF(D5747=D5746,P5747+P5746,P5746))))</f>
        <v/>
      </c>
      <c r="AT5746">
        <f>AR5746-AS5746</f>
        <v/>
      </c>
    </row>
    <row r="5747" ht="15.75" customHeight="1" s="121">
      <c r="B5747">
        <f>D5747&amp;Q5747&amp;E5747</f>
        <v/>
      </c>
      <c r="C5747" s="73" t="inlineStr">
        <is>
          <t>FUTSTK</t>
        </is>
      </c>
      <c r="D5747" s="73" t="inlineStr">
        <is>
          <t>AXISBANK</t>
        </is>
      </c>
      <c r="E5747" s="78" t="n">
        <v>45197</v>
      </c>
      <c r="F5747" s="75" t="n">
        <v>0</v>
      </c>
      <c r="G5747" s="73" t="inlineStr">
        <is>
          <t>XX</t>
        </is>
      </c>
      <c r="H5747" s="75" t="n">
        <v>979.2</v>
      </c>
      <c r="I5747" s="75" t="n">
        <v>979.65</v>
      </c>
      <c r="J5747" s="75" t="n">
        <v>965</v>
      </c>
      <c r="K5747" s="75" t="n">
        <v>973.35</v>
      </c>
      <c r="L5747" s="75" t="n">
        <v>973.35</v>
      </c>
      <c r="M5747" s="75" t="n">
        <v>42</v>
      </c>
      <c r="N5747" s="75" t="n">
        <v>254.37</v>
      </c>
      <c r="O5747" s="75" t="n">
        <v>73750</v>
      </c>
      <c r="P5747" s="75" t="n">
        <v>8750</v>
      </c>
      <c r="Q5747" s="79" t="n">
        <v>45121</v>
      </c>
      <c r="AR5747">
        <f>IF($AU$2&lt;&gt;5,NA(),IF(D5747=D5746,0,IF(AND(D15248=D5747,D5748=D5747),O5747+O5748+O15248,IF(D5748=D5747,O5748+O5747,O5747))))</f>
        <v/>
      </c>
      <c r="AS5747">
        <f>IF($AU$2&lt;&gt;5,NA(),IF(D5747=D5746,0,IF(AND(D15248=D5747,D5748=D5747),P5747+P5748+P15248,IF(D5748=D5747,P5748+P5747,P5747))))</f>
        <v/>
      </c>
      <c r="AT5747">
        <f>AR5747-AS5747</f>
        <v/>
      </c>
    </row>
    <row r="5748" ht="15.75" customHeight="1" s="121">
      <c r="B5748">
        <f>D5748&amp;Q5748&amp;E5748</f>
        <v/>
      </c>
      <c r="C5748" s="73" t="inlineStr">
        <is>
          <t>FUTSTK</t>
        </is>
      </c>
      <c r="D5748" s="73" t="inlineStr">
        <is>
          <t>BAJAJ-AUTO</t>
        </is>
      </c>
      <c r="E5748" s="78" t="n">
        <v>45134</v>
      </c>
      <c r="F5748" s="75" t="n">
        <v>0</v>
      </c>
      <c r="G5748" s="73" t="inlineStr">
        <is>
          <t>XX</t>
        </is>
      </c>
      <c r="H5748" s="75" t="n">
        <v>4904.65</v>
      </c>
      <c r="I5748" s="75" t="n">
        <v>4906.4</v>
      </c>
      <c r="J5748" s="75" t="n">
        <v>4861.3</v>
      </c>
      <c r="K5748" s="75" t="n">
        <v>4877.85</v>
      </c>
      <c r="L5748" s="75" t="n">
        <v>4877.85</v>
      </c>
      <c r="M5748" s="75" t="n">
        <v>1345</v>
      </c>
      <c r="N5748" s="75" t="n">
        <v>16409.92</v>
      </c>
      <c r="O5748" s="75" t="n">
        <v>2472000</v>
      </c>
      <c r="P5748" s="75" t="n">
        <v>-30000</v>
      </c>
      <c r="Q5748" s="79" t="n">
        <v>45121</v>
      </c>
      <c r="AR5748">
        <f>IF($AU$2&lt;&gt;5,NA(),IF(D5748=D5747,0,IF(AND(D15249=D5748,D5749=D5748),O5748+O5749+O15249,IF(D5749=D5748,O5749+O5748,O5748))))</f>
        <v/>
      </c>
      <c r="AS5748">
        <f>IF($AU$2&lt;&gt;5,NA(),IF(D5748=D5747,0,IF(AND(D15249=D5748,D5749=D5748),P5748+P5749+P15249,IF(D5749=D5748,P5749+P5748,P5748))))</f>
        <v/>
      </c>
      <c r="AT5748">
        <f>AR5748-AS5748</f>
        <v/>
      </c>
    </row>
    <row r="5749" ht="15.75" customHeight="1" s="121">
      <c r="B5749">
        <f>D5749&amp;Q5749&amp;E5749</f>
        <v/>
      </c>
      <c r="C5749" s="73" t="inlineStr">
        <is>
          <t>FUTSTK</t>
        </is>
      </c>
      <c r="D5749" s="73" t="inlineStr">
        <is>
          <t>BAJAJ-AUTO</t>
        </is>
      </c>
      <c r="E5749" s="78" t="n">
        <v>45169</v>
      </c>
      <c r="F5749" s="75" t="n">
        <v>0</v>
      </c>
      <c r="G5749" s="73" t="inlineStr">
        <is>
          <t>XX</t>
        </is>
      </c>
      <c r="H5749" s="75" t="n">
        <v>4931.7</v>
      </c>
      <c r="I5749" s="75" t="n">
        <v>4931.7</v>
      </c>
      <c r="J5749" s="75" t="n">
        <v>4890</v>
      </c>
      <c r="K5749" s="75" t="n">
        <v>4904.6</v>
      </c>
      <c r="L5749" s="75" t="n">
        <v>4904.6</v>
      </c>
      <c r="M5749" s="75" t="n">
        <v>76</v>
      </c>
      <c r="N5749" s="75" t="n">
        <v>932.53</v>
      </c>
      <c r="O5749" s="75" t="n">
        <v>88250</v>
      </c>
      <c r="P5749" s="75" t="n">
        <v>4750</v>
      </c>
      <c r="Q5749" s="79" t="n">
        <v>45121</v>
      </c>
      <c r="AR5749">
        <f>IF($AU$2&lt;&gt;5,NA(),IF(D5749=D5748,0,IF(AND(D15250=D5749,D5750=D5749),O5749+O5750+O15250,IF(D5750=D5749,O5750+O5749,O5749))))</f>
        <v/>
      </c>
      <c r="AS5749">
        <f>IF($AU$2&lt;&gt;5,NA(),IF(D5749=D5748,0,IF(AND(D15250=D5749,D5750=D5749),P5749+P5750+P15250,IF(D5750=D5749,P5750+P5749,P5749))))</f>
        <v/>
      </c>
      <c r="AT5749">
        <f>AR5749-AS5749</f>
        <v/>
      </c>
    </row>
    <row r="5750" ht="15.75" customHeight="1" s="121">
      <c r="B5750">
        <f>D5750&amp;Q5750&amp;E5750</f>
        <v/>
      </c>
      <c r="C5750" s="73" t="inlineStr">
        <is>
          <t>FUTSTK</t>
        </is>
      </c>
      <c r="D5750" s="73" t="inlineStr">
        <is>
          <t>BAJAJ-AUTO</t>
        </is>
      </c>
      <c r="E5750" s="78" t="n">
        <v>45197</v>
      </c>
      <c r="F5750" s="75" t="n">
        <v>0</v>
      </c>
      <c r="G5750" s="73" t="inlineStr">
        <is>
          <t>XX</t>
        </is>
      </c>
      <c r="H5750" s="75" t="n">
        <v>4930.85</v>
      </c>
      <c r="I5750" s="75" t="n">
        <v>4930.85</v>
      </c>
      <c r="J5750" s="75" t="n">
        <v>4920.9</v>
      </c>
      <c r="K5750" s="75" t="n">
        <v>4920.9</v>
      </c>
      <c r="L5750" s="75" t="n">
        <v>4920.9</v>
      </c>
      <c r="M5750" s="75" t="n">
        <v>2</v>
      </c>
      <c r="N5750" s="75" t="n">
        <v>24.62</v>
      </c>
      <c r="O5750" s="75" t="n">
        <v>5750</v>
      </c>
      <c r="P5750" s="75" t="n">
        <v>-250</v>
      </c>
      <c r="Q5750" s="79" t="n">
        <v>45121</v>
      </c>
      <c r="AR5750">
        <f>IF($AU$2&lt;&gt;5,NA(),IF(D5750=D5749,0,IF(AND(D15251=D5750,D5751=D5750),O5750+O5751+O15251,IF(D5751=D5750,O5751+O5750,O5750))))</f>
        <v/>
      </c>
      <c r="AS5750">
        <f>IF($AU$2&lt;&gt;5,NA(),IF(D5750=D5749,0,IF(AND(D15251=D5750,D5751=D5750),P5750+P5751+P15251,IF(D5751=D5750,P5751+P5750,P5750))))</f>
        <v/>
      </c>
      <c r="AT5750">
        <f>AR5750-AS5750</f>
        <v/>
      </c>
    </row>
    <row r="5751" ht="15.75" customHeight="1" s="121">
      <c r="B5751">
        <f>D5751&amp;Q5751&amp;E5751</f>
        <v/>
      </c>
      <c r="C5751" s="73" t="inlineStr">
        <is>
          <t>FUTSTK</t>
        </is>
      </c>
      <c r="D5751" s="73" t="inlineStr">
        <is>
          <t>BAJAJFINSV</t>
        </is>
      </c>
      <c r="E5751" s="78" t="n">
        <v>45134</v>
      </c>
      <c r="F5751" s="75" t="n">
        <v>0</v>
      </c>
      <c r="G5751" s="73" t="inlineStr">
        <is>
          <t>XX</t>
        </is>
      </c>
      <c r="H5751" s="75" t="n">
        <v>1630</v>
      </c>
      <c r="I5751" s="75" t="n">
        <v>1639.9</v>
      </c>
      <c r="J5751" s="75" t="n">
        <v>1606.3</v>
      </c>
      <c r="K5751" s="75" t="n">
        <v>1617.25</v>
      </c>
      <c r="L5751" s="75" t="n">
        <v>1617.25</v>
      </c>
      <c r="M5751" s="75" t="n">
        <v>3270</v>
      </c>
      <c r="N5751" s="75" t="n">
        <v>26462.85</v>
      </c>
      <c r="O5751" s="75" t="n">
        <v>7108500</v>
      </c>
      <c r="P5751" s="75" t="n">
        <v>-32000</v>
      </c>
      <c r="Q5751" s="79" t="n">
        <v>45121</v>
      </c>
      <c r="AR5751">
        <f>IF($AU$2&lt;&gt;5,NA(),IF(D5751=D5750,0,IF(AND(D15252=D5751,D5752=D5751),O5751+O5752+O15252,IF(D5752=D5751,O5752+O5751,O5751))))</f>
        <v/>
      </c>
      <c r="AS5751">
        <f>IF($AU$2&lt;&gt;5,NA(),IF(D5751=D5750,0,IF(AND(D15252=D5751,D5752=D5751),P5751+P5752+P15252,IF(D5752=D5751,P5752+P5751,P5751))))</f>
        <v/>
      </c>
      <c r="AT5751">
        <f>AR5751-AS5751</f>
        <v/>
      </c>
    </row>
    <row r="5752" ht="15.75" customHeight="1" s="121">
      <c r="B5752">
        <f>D5752&amp;Q5752&amp;E5752</f>
        <v/>
      </c>
      <c r="C5752" s="73" t="inlineStr">
        <is>
          <t>FUTSTK</t>
        </is>
      </c>
      <c r="D5752" s="73" t="inlineStr">
        <is>
          <t>BAJAJFINSV</t>
        </is>
      </c>
      <c r="E5752" s="78" t="n">
        <v>45169</v>
      </c>
      <c r="F5752" s="75" t="n">
        <v>0</v>
      </c>
      <c r="G5752" s="73" t="inlineStr">
        <is>
          <t>XX</t>
        </is>
      </c>
      <c r="H5752" s="75" t="n">
        <v>1640</v>
      </c>
      <c r="I5752" s="75" t="n">
        <v>1651.4</v>
      </c>
      <c r="J5752" s="75" t="n">
        <v>1618</v>
      </c>
      <c r="K5752" s="75" t="n">
        <v>1629.05</v>
      </c>
      <c r="L5752" s="75" t="n">
        <v>1629.05</v>
      </c>
      <c r="M5752" s="75" t="n">
        <v>453</v>
      </c>
      <c r="N5752" s="75" t="n">
        <v>3686.9</v>
      </c>
      <c r="O5752" s="75" t="n">
        <v>895500</v>
      </c>
      <c r="P5752" s="75" t="n">
        <v>119500</v>
      </c>
      <c r="Q5752" s="79" t="n">
        <v>45121</v>
      </c>
      <c r="AR5752">
        <f>IF($AU$2&lt;&gt;5,NA(),IF(D5752=D5751,0,IF(AND(D15253=D5752,D5753=D5752),O5752+O5753+O15253,IF(D5753=D5752,O5753+O5752,O5752))))</f>
        <v/>
      </c>
      <c r="AS5752">
        <f>IF($AU$2&lt;&gt;5,NA(),IF(D5752=D5751,0,IF(AND(D15253=D5752,D5753=D5752),P5752+P5753+P15253,IF(D5753=D5752,P5753+P5752,P5752))))</f>
        <v/>
      </c>
      <c r="AT5752">
        <f>AR5752-AS5752</f>
        <v/>
      </c>
    </row>
    <row r="5753" ht="15.75" customHeight="1" s="121">
      <c r="B5753">
        <f>D5753&amp;Q5753&amp;E5753</f>
        <v/>
      </c>
      <c r="C5753" s="73" t="inlineStr">
        <is>
          <t>FUTSTK</t>
        </is>
      </c>
      <c r="D5753" s="73" t="inlineStr">
        <is>
          <t>BAJAJFINSV</t>
        </is>
      </c>
      <c r="E5753" s="78" t="n">
        <v>45197</v>
      </c>
      <c r="F5753" s="75" t="n">
        <v>0</v>
      </c>
      <c r="G5753" s="73" t="inlineStr">
        <is>
          <t>XX</t>
        </is>
      </c>
      <c r="H5753" s="75" t="n">
        <v>1650.05</v>
      </c>
      <c r="I5753" s="75" t="n">
        <v>1655.35</v>
      </c>
      <c r="J5753" s="75" t="n">
        <v>1629.15</v>
      </c>
      <c r="K5753" s="75" t="n">
        <v>1639.75</v>
      </c>
      <c r="L5753" s="75" t="n">
        <v>1639.75</v>
      </c>
      <c r="M5753" s="75" t="n">
        <v>31</v>
      </c>
      <c r="N5753" s="75" t="n">
        <v>254.11</v>
      </c>
      <c r="O5753" s="75" t="n">
        <v>43000</v>
      </c>
      <c r="P5753" s="75" t="n">
        <v>1000</v>
      </c>
      <c r="Q5753" s="79" t="n">
        <v>45121</v>
      </c>
      <c r="AR5753">
        <f>IF($AU$2&lt;&gt;5,NA(),IF(D5753=D5752,0,IF(AND(D15254=D5753,D5754=D5753),O5753+O5754+O15254,IF(D5754=D5753,O5754+O5753,O5753))))</f>
        <v/>
      </c>
      <c r="AS5753">
        <f>IF($AU$2&lt;&gt;5,NA(),IF(D5753=D5752,0,IF(AND(D15254=D5753,D5754=D5753),P5753+P5754+P15254,IF(D5754=D5753,P5754+P5753,P5753))))</f>
        <v/>
      </c>
      <c r="AT5753">
        <f>AR5753-AS5753</f>
        <v/>
      </c>
    </row>
    <row r="5754" ht="15.75" customHeight="1" s="121">
      <c r="B5754">
        <f>D5754&amp;Q5754&amp;E5754</f>
        <v/>
      </c>
      <c r="C5754" s="73" t="inlineStr">
        <is>
          <t>FUTSTK</t>
        </is>
      </c>
      <c r="D5754" s="73" t="inlineStr">
        <is>
          <t>BAJFINANCE</t>
        </is>
      </c>
      <c r="E5754" s="78" t="n">
        <v>45134</v>
      </c>
      <c r="F5754" s="75" t="n">
        <v>0</v>
      </c>
      <c r="G5754" s="73" t="inlineStr">
        <is>
          <t>XX</t>
        </is>
      </c>
      <c r="H5754" s="75" t="n">
        <v>7523.9</v>
      </c>
      <c r="I5754" s="75" t="n">
        <v>7540.95</v>
      </c>
      <c r="J5754" s="75" t="n">
        <v>7421</v>
      </c>
      <c r="K5754" s="75" t="n">
        <v>7507.2</v>
      </c>
      <c r="L5754" s="75" t="n">
        <v>7507.2</v>
      </c>
      <c r="M5754" s="75" t="n">
        <v>7785</v>
      </c>
      <c r="N5754" s="75" t="n">
        <v>72791.42999999999</v>
      </c>
      <c r="O5754" s="75" t="n">
        <v>4431875</v>
      </c>
      <c r="P5754" s="75" t="n">
        <v>19500</v>
      </c>
      <c r="Q5754" s="79" t="n">
        <v>45121</v>
      </c>
      <c r="AR5754">
        <f>IF($AU$2&lt;&gt;5,NA(),IF(D5754=D5753,0,IF(AND(D15255=D5754,D5755=D5754),O5754+O5755+O15255,IF(D5755=D5754,O5755+O5754,O5754))))</f>
        <v/>
      </c>
      <c r="AS5754">
        <f>IF($AU$2&lt;&gt;5,NA(),IF(D5754=D5753,0,IF(AND(D15255=D5754,D5755=D5754),P5754+P5755+P15255,IF(D5755=D5754,P5755+P5754,P5754))))</f>
        <v/>
      </c>
      <c r="AT5754">
        <f>AR5754-AS5754</f>
        <v/>
      </c>
    </row>
    <row r="5755" ht="15.75" customHeight="1" s="121">
      <c r="B5755">
        <f>D5755&amp;Q5755&amp;E5755</f>
        <v/>
      </c>
      <c r="C5755" s="73" t="inlineStr">
        <is>
          <t>FUTSTK</t>
        </is>
      </c>
      <c r="D5755" s="73" t="inlineStr">
        <is>
          <t>BAJFINANCE</t>
        </is>
      </c>
      <c r="E5755" s="78" t="n">
        <v>45169</v>
      </c>
      <c r="F5755" s="75" t="n">
        <v>0</v>
      </c>
      <c r="G5755" s="73" t="inlineStr">
        <is>
          <t>XX</t>
        </is>
      </c>
      <c r="H5755" s="75" t="n">
        <v>7572.15</v>
      </c>
      <c r="I5755" s="75" t="n">
        <v>7590</v>
      </c>
      <c r="J5755" s="75" t="n">
        <v>7475</v>
      </c>
      <c r="K5755" s="75" t="n">
        <v>7563.85</v>
      </c>
      <c r="L5755" s="75" t="n">
        <v>7563.85</v>
      </c>
      <c r="M5755" s="75" t="n">
        <v>514</v>
      </c>
      <c r="N5755" s="75" t="n">
        <v>4837.42</v>
      </c>
      <c r="O5755" s="75" t="n">
        <v>162125</v>
      </c>
      <c r="P5755" s="75" t="n">
        <v>14750</v>
      </c>
      <c r="Q5755" s="79" t="n">
        <v>45121</v>
      </c>
      <c r="AR5755">
        <f>IF($AU$2&lt;&gt;5,NA(),IF(D5755=D5754,0,IF(AND(D15256=D5755,D5756=D5755),O5755+O5756+O15256,IF(D5756=D5755,O5756+O5755,O5755))))</f>
        <v/>
      </c>
      <c r="AS5755">
        <f>IF($AU$2&lt;&gt;5,NA(),IF(D5755=D5754,0,IF(AND(D15256=D5755,D5756=D5755),P5755+P5756+P15256,IF(D5756=D5755,P5756+P5755,P5755))))</f>
        <v/>
      </c>
      <c r="AT5755">
        <f>AR5755-AS5755</f>
        <v/>
      </c>
    </row>
    <row r="5756" ht="15.75" customHeight="1" s="121">
      <c r="B5756">
        <f>D5756&amp;Q5756&amp;E5756</f>
        <v/>
      </c>
      <c r="C5756" s="73" t="inlineStr">
        <is>
          <t>FUTSTK</t>
        </is>
      </c>
      <c r="D5756" s="73" t="inlineStr">
        <is>
          <t>BAJFINANCE</t>
        </is>
      </c>
      <c r="E5756" s="78" t="n">
        <v>45197</v>
      </c>
      <c r="F5756" s="75" t="n">
        <v>0</v>
      </c>
      <c r="G5756" s="73" t="inlineStr">
        <is>
          <t>XX</t>
        </is>
      </c>
      <c r="H5756" s="75" t="n">
        <v>7632</v>
      </c>
      <c r="I5756" s="75" t="n">
        <v>7649.55</v>
      </c>
      <c r="J5756" s="75" t="n">
        <v>7537.2</v>
      </c>
      <c r="K5756" s="75" t="n">
        <v>7612.9</v>
      </c>
      <c r="L5756" s="75" t="n">
        <v>7612.9</v>
      </c>
      <c r="M5756" s="75" t="n">
        <v>49</v>
      </c>
      <c r="N5756" s="75" t="n">
        <v>464.29</v>
      </c>
      <c r="O5756" s="75" t="n">
        <v>20000</v>
      </c>
      <c r="P5756" s="75" t="n">
        <v>625</v>
      </c>
      <c r="Q5756" s="79" t="n">
        <v>45121</v>
      </c>
      <c r="AR5756">
        <f>IF($AU$2&lt;&gt;5,NA(),IF(D5756=D5755,0,IF(AND(D15257=D5756,D5757=D5756),O5756+O5757+O15257,IF(D5757=D5756,O5757+O5756,O5756))))</f>
        <v/>
      </c>
      <c r="AS5756">
        <f>IF($AU$2&lt;&gt;5,NA(),IF(D5756=D5755,0,IF(AND(D15257=D5756,D5757=D5756),P5756+P5757+P15257,IF(D5757=D5756,P5757+P5756,P5756))))</f>
        <v/>
      </c>
      <c r="AT5756">
        <f>AR5756-AS5756</f>
        <v/>
      </c>
    </row>
    <row r="5757" ht="15.75" customHeight="1" s="121">
      <c r="B5757">
        <f>D5757&amp;Q5757&amp;E5757</f>
        <v/>
      </c>
      <c r="C5757" s="73" t="inlineStr">
        <is>
          <t>FUTSTK</t>
        </is>
      </c>
      <c r="D5757" s="73" t="inlineStr">
        <is>
          <t>BALKRISIND</t>
        </is>
      </c>
      <c r="E5757" s="78" t="n">
        <v>45134</v>
      </c>
      <c r="F5757" s="75" t="n">
        <v>0</v>
      </c>
      <c r="G5757" s="73" t="inlineStr">
        <is>
          <t>XX</t>
        </is>
      </c>
      <c r="H5757" s="75" t="n">
        <v>2402.2</v>
      </c>
      <c r="I5757" s="75" t="n">
        <v>2444.4</v>
      </c>
      <c r="J5757" s="75" t="n">
        <v>2392.75</v>
      </c>
      <c r="K5757" s="75" t="n">
        <v>2440.05</v>
      </c>
      <c r="L5757" s="75" t="n">
        <v>2440.05</v>
      </c>
      <c r="M5757" s="75" t="n">
        <v>1150</v>
      </c>
      <c r="N5757" s="75" t="n">
        <v>8361.049999999999</v>
      </c>
      <c r="O5757" s="75" t="n">
        <v>1569900</v>
      </c>
      <c r="P5757" s="75" t="n">
        <v>-39300</v>
      </c>
      <c r="Q5757" s="79" t="n">
        <v>45121</v>
      </c>
      <c r="AR5757">
        <f>IF($AU$2&lt;&gt;5,NA(),IF(D5757=D5756,0,IF(AND(D15258=D5757,D5758=D5757),O5757+O5758+O15258,IF(D5758=D5757,O5758+O5757,O5757))))</f>
        <v/>
      </c>
      <c r="AS5757">
        <f>IF($AU$2&lt;&gt;5,NA(),IF(D5757=D5756,0,IF(AND(D15258=D5757,D5758=D5757),P5757+P5758+P15258,IF(D5758=D5757,P5758+P5757,P5757))))</f>
        <v/>
      </c>
      <c r="AT5757">
        <f>AR5757-AS5757</f>
        <v/>
      </c>
    </row>
    <row r="5758" ht="15.75" customHeight="1" s="121">
      <c r="B5758">
        <f>D5758&amp;Q5758&amp;E5758</f>
        <v/>
      </c>
      <c r="C5758" s="73" t="inlineStr">
        <is>
          <t>FUTSTK</t>
        </is>
      </c>
      <c r="D5758" s="73" t="inlineStr">
        <is>
          <t>BALKRISIND</t>
        </is>
      </c>
      <c r="E5758" s="78" t="n">
        <v>45169</v>
      </c>
      <c r="F5758" s="75" t="n">
        <v>0</v>
      </c>
      <c r="G5758" s="73" t="inlineStr">
        <is>
          <t>XX</t>
        </is>
      </c>
      <c r="H5758" s="75" t="n">
        <v>2417.2</v>
      </c>
      <c r="I5758" s="75" t="n">
        <v>2454.75</v>
      </c>
      <c r="J5758" s="75" t="n">
        <v>2405.6</v>
      </c>
      <c r="K5758" s="75" t="n">
        <v>2450.95</v>
      </c>
      <c r="L5758" s="75" t="n">
        <v>2450.95</v>
      </c>
      <c r="M5758" s="75" t="n">
        <v>187</v>
      </c>
      <c r="N5758" s="75" t="n">
        <v>1364.28</v>
      </c>
      <c r="O5758" s="75" t="n">
        <v>55500</v>
      </c>
      <c r="P5758" s="75" t="n">
        <v>22800</v>
      </c>
      <c r="Q5758" s="79" t="n">
        <v>45121</v>
      </c>
      <c r="AR5758">
        <f>IF($AU$2&lt;&gt;5,NA(),IF(D5758=D5757,0,IF(AND(D15259=D5758,D5759=D5758),O5758+O5759+O15259,IF(D5759=D5758,O5759+O5758,O5758))))</f>
        <v/>
      </c>
      <c r="AS5758">
        <f>IF($AU$2&lt;&gt;5,NA(),IF(D5758=D5757,0,IF(AND(D15259=D5758,D5759=D5758),P5758+P5759+P15259,IF(D5759=D5758,P5759+P5758,P5758))))</f>
        <v/>
      </c>
      <c r="AT5758">
        <f>AR5758-AS5758</f>
        <v/>
      </c>
    </row>
    <row r="5759" ht="15.75" customHeight="1" s="121">
      <c r="B5759">
        <f>D5759&amp;Q5759&amp;E5759</f>
        <v/>
      </c>
      <c r="C5759" s="73" t="inlineStr">
        <is>
          <t>FUTSTK</t>
        </is>
      </c>
      <c r="D5759" s="73" t="inlineStr">
        <is>
          <t>BALKRISIND</t>
        </is>
      </c>
      <c r="E5759" s="78" t="n">
        <v>45197</v>
      </c>
      <c r="F5759" s="75" t="n">
        <v>0</v>
      </c>
      <c r="G5759" s="73" t="inlineStr">
        <is>
          <t>XX</t>
        </is>
      </c>
      <c r="H5759" s="75" t="n">
        <v>2449</v>
      </c>
      <c r="I5759" s="75" t="n">
        <v>2449</v>
      </c>
      <c r="J5759" s="75" t="n">
        <v>2449</v>
      </c>
      <c r="K5759" s="75" t="n">
        <v>2449</v>
      </c>
      <c r="L5759" s="75" t="n">
        <v>2470.65</v>
      </c>
      <c r="M5759" s="75" t="n">
        <v>2</v>
      </c>
      <c r="N5759" s="75" t="n">
        <v>14.69</v>
      </c>
      <c r="O5759" s="75" t="n">
        <v>1500</v>
      </c>
      <c r="P5759" s="75" t="n">
        <v>300</v>
      </c>
      <c r="Q5759" s="79" t="n">
        <v>45121</v>
      </c>
      <c r="AR5759">
        <f>IF($AU$2&lt;&gt;5,NA(),IF(D5759=D5758,0,IF(AND(D15260=D5759,D5760=D5759),O5759+O5760+O15260,IF(D5760=D5759,O5760+O5759,O5759))))</f>
        <v/>
      </c>
      <c r="AS5759">
        <f>IF($AU$2&lt;&gt;5,NA(),IF(D5759=D5758,0,IF(AND(D15260=D5759,D5760=D5759),P5759+P5760+P15260,IF(D5760=D5759,P5760+P5759,P5759))))</f>
        <v/>
      </c>
      <c r="AT5759">
        <f>AR5759-AS5759</f>
        <v/>
      </c>
    </row>
    <row r="5760" ht="15.75" customHeight="1" s="121">
      <c r="B5760">
        <f>D5760&amp;Q5760&amp;E5760</f>
        <v/>
      </c>
      <c r="C5760" s="73" t="inlineStr">
        <is>
          <t>FUTSTK</t>
        </is>
      </c>
      <c r="D5760" s="73" t="inlineStr">
        <is>
          <t>BALRAMCHIN</t>
        </is>
      </c>
      <c r="E5760" s="78" t="n">
        <v>45134</v>
      </c>
      <c r="F5760" s="75" t="n">
        <v>0</v>
      </c>
      <c r="G5760" s="73" t="inlineStr">
        <is>
          <t>XX</t>
        </is>
      </c>
      <c r="H5760" s="75" t="n">
        <v>377</v>
      </c>
      <c r="I5760" s="75" t="n">
        <v>382.95</v>
      </c>
      <c r="J5760" s="75" t="n">
        <v>374.9</v>
      </c>
      <c r="K5760" s="75" t="n">
        <v>381.85</v>
      </c>
      <c r="L5760" s="75" t="n">
        <v>381.85</v>
      </c>
      <c r="M5760" s="75" t="n">
        <v>1161</v>
      </c>
      <c r="N5760" s="75" t="n">
        <v>7056.64</v>
      </c>
      <c r="O5760" s="75" t="n">
        <v>10753600</v>
      </c>
      <c r="P5760" s="75" t="n">
        <v>-280000</v>
      </c>
      <c r="Q5760" s="79" t="n">
        <v>45121</v>
      </c>
      <c r="AR5760">
        <f>IF($AU$2&lt;&gt;5,NA(),IF(D5760=D5759,0,IF(AND(D15261=D5760,D5761=D5760),O5760+O5761+O15261,IF(D5761=D5760,O5761+O5760,O5760))))</f>
        <v/>
      </c>
      <c r="AS5760">
        <f>IF($AU$2&lt;&gt;5,NA(),IF(D5760=D5759,0,IF(AND(D15261=D5760,D5761=D5760),P5760+P5761+P15261,IF(D5761=D5760,P5761+P5760,P5760))))</f>
        <v/>
      </c>
      <c r="AT5760">
        <f>AR5760-AS5760</f>
        <v/>
      </c>
    </row>
    <row r="5761" ht="15.75" customHeight="1" s="121">
      <c r="B5761">
        <f>D5761&amp;Q5761&amp;E5761</f>
        <v/>
      </c>
      <c r="C5761" s="73" t="inlineStr">
        <is>
          <t>FUTSTK</t>
        </is>
      </c>
      <c r="D5761" s="73" t="inlineStr">
        <is>
          <t>BALRAMCHIN</t>
        </is>
      </c>
      <c r="E5761" s="78" t="n">
        <v>45169</v>
      </c>
      <c r="F5761" s="75" t="n">
        <v>0</v>
      </c>
      <c r="G5761" s="73" t="inlineStr">
        <is>
          <t>XX</t>
        </is>
      </c>
      <c r="H5761" s="75" t="n">
        <v>379.45</v>
      </c>
      <c r="I5761" s="75" t="n">
        <v>385.25</v>
      </c>
      <c r="J5761" s="75" t="n">
        <v>377.75</v>
      </c>
      <c r="K5761" s="75" t="n">
        <v>384.35</v>
      </c>
      <c r="L5761" s="75" t="n">
        <v>384.35</v>
      </c>
      <c r="M5761" s="75" t="n">
        <v>173</v>
      </c>
      <c r="N5761" s="75" t="n">
        <v>1058.21</v>
      </c>
      <c r="O5761" s="75" t="n">
        <v>459200</v>
      </c>
      <c r="P5761" s="75" t="n">
        <v>76800</v>
      </c>
      <c r="Q5761" s="79" t="n">
        <v>45121</v>
      </c>
      <c r="AR5761">
        <f>IF($AU$2&lt;&gt;5,NA(),IF(D5761=D5760,0,IF(AND(D15262=D5761,D5762=D5761),O5761+O5762+O15262,IF(D5762=D5761,O5762+O5761,O5761))))</f>
        <v/>
      </c>
      <c r="AS5761">
        <f>IF($AU$2&lt;&gt;5,NA(),IF(D5761=D5760,0,IF(AND(D15262=D5761,D5762=D5761),P5761+P5762+P15262,IF(D5762=D5761,P5762+P5761,P5761))))</f>
        <v/>
      </c>
      <c r="AT5761">
        <f>AR5761-AS5761</f>
        <v/>
      </c>
    </row>
    <row r="5762" ht="15.75" customHeight="1" s="121">
      <c r="B5762">
        <f>D5762&amp;Q5762&amp;E5762</f>
        <v/>
      </c>
      <c r="C5762" s="73" t="inlineStr">
        <is>
          <t>FUTSTK</t>
        </is>
      </c>
      <c r="D5762" s="73" t="inlineStr">
        <is>
          <t>BALRAMCHIN</t>
        </is>
      </c>
      <c r="E5762" s="78" t="n">
        <v>45197</v>
      </c>
      <c r="F5762" s="75" t="n">
        <v>0</v>
      </c>
      <c r="G5762" s="73" t="inlineStr">
        <is>
          <t>XX</t>
        </is>
      </c>
      <c r="H5762" s="75" t="n">
        <v>385</v>
      </c>
      <c r="I5762" s="75" t="n">
        <v>386.5</v>
      </c>
      <c r="J5762" s="75" t="n">
        <v>385</v>
      </c>
      <c r="K5762" s="75" t="n">
        <v>386.5</v>
      </c>
      <c r="L5762" s="75" t="n">
        <v>386.5</v>
      </c>
      <c r="M5762" s="75" t="n">
        <v>3</v>
      </c>
      <c r="N5762" s="75" t="n">
        <v>18.5</v>
      </c>
      <c r="O5762" s="75" t="n">
        <v>9600</v>
      </c>
      <c r="P5762" s="75" t="n">
        <v>1600</v>
      </c>
      <c r="Q5762" s="79" t="n">
        <v>45121</v>
      </c>
      <c r="AR5762">
        <f>IF($AU$2&lt;&gt;5,NA(),IF(D5762=D5761,0,IF(AND(D15263=D5762,D5763=D5762),O5762+O5763+O15263,IF(D5763=D5762,O5763+O5762,O5762))))</f>
        <v/>
      </c>
      <c r="AS5762">
        <f>IF($AU$2&lt;&gt;5,NA(),IF(D5762=D5761,0,IF(AND(D15263=D5762,D5763=D5762),P5762+P5763+P15263,IF(D5763=D5762,P5763+P5762,P5762))))</f>
        <v/>
      </c>
      <c r="AT5762">
        <f>AR5762-AS5762</f>
        <v/>
      </c>
    </row>
    <row r="5763" ht="15.75" customHeight="1" s="121">
      <c r="B5763">
        <f>D5763&amp;Q5763&amp;E5763</f>
        <v/>
      </c>
      <c r="C5763" s="73" t="inlineStr">
        <is>
          <t>FUTSTK</t>
        </is>
      </c>
      <c r="D5763" s="73" t="inlineStr">
        <is>
          <t>BANDHANBNK</t>
        </is>
      </c>
      <c r="E5763" s="78" t="n">
        <v>45134</v>
      </c>
      <c r="F5763" s="75" t="n">
        <v>0</v>
      </c>
      <c r="G5763" s="73" t="inlineStr">
        <is>
          <t>XX</t>
        </is>
      </c>
      <c r="H5763" s="75" t="n">
        <v>215.5</v>
      </c>
      <c r="I5763" s="75" t="n">
        <v>223.9</v>
      </c>
      <c r="J5763" s="75" t="n">
        <v>214.95</v>
      </c>
      <c r="K5763" s="75" t="n">
        <v>222.55</v>
      </c>
      <c r="L5763" s="75" t="n">
        <v>222.55</v>
      </c>
      <c r="M5763" s="75" t="n">
        <v>15427</v>
      </c>
      <c r="N5763" s="75" t="n">
        <v>84439.22</v>
      </c>
      <c r="O5763" s="75" t="n">
        <v>50685000</v>
      </c>
      <c r="P5763" s="75" t="n">
        <v>-1245000</v>
      </c>
      <c r="Q5763" s="79" t="n">
        <v>45121</v>
      </c>
      <c r="AR5763">
        <f>IF($AU$2&lt;&gt;5,NA(),IF(D5763=D5762,0,IF(AND(D15264=D5763,D5764=D5763),O5763+O5764+O15264,IF(D5764=D5763,O5764+O5763,O5763))))</f>
        <v/>
      </c>
      <c r="AS5763">
        <f>IF($AU$2&lt;&gt;5,NA(),IF(D5763=D5762,0,IF(AND(D15264=D5763,D5764=D5763),P5763+P5764+P15264,IF(D5764=D5763,P5764+P5763,P5763))))</f>
        <v/>
      </c>
      <c r="AT5763">
        <f>AR5763-AS5763</f>
        <v/>
      </c>
    </row>
    <row r="5764" ht="15.75" customHeight="1" s="121">
      <c r="B5764">
        <f>D5764&amp;Q5764&amp;E5764</f>
        <v/>
      </c>
      <c r="C5764" s="73" t="inlineStr">
        <is>
          <t>FUTSTK</t>
        </is>
      </c>
      <c r="D5764" s="73" t="inlineStr">
        <is>
          <t>BANDHANBNK</t>
        </is>
      </c>
      <c r="E5764" s="78" t="n">
        <v>45169</v>
      </c>
      <c r="F5764" s="75" t="n">
        <v>0</v>
      </c>
      <c r="G5764" s="73" t="inlineStr">
        <is>
          <t>XX</t>
        </is>
      </c>
      <c r="H5764" s="75" t="n">
        <v>216.35</v>
      </c>
      <c r="I5764" s="75" t="n">
        <v>223.9</v>
      </c>
      <c r="J5764" s="75" t="n">
        <v>215.35</v>
      </c>
      <c r="K5764" s="75" t="n">
        <v>223</v>
      </c>
      <c r="L5764" s="75" t="n">
        <v>223</v>
      </c>
      <c r="M5764" s="75" t="n">
        <v>1143</v>
      </c>
      <c r="N5764" s="75" t="n">
        <v>6256.71</v>
      </c>
      <c r="O5764" s="75" t="n">
        <v>5577500</v>
      </c>
      <c r="P5764" s="75" t="n">
        <v>425000</v>
      </c>
      <c r="Q5764" s="79" t="n">
        <v>45121</v>
      </c>
      <c r="AR5764">
        <f>IF($AU$2&lt;&gt;5,NA(),IF(D5764=D5763,0,IF(AND(D15265=D5764,D5765=D5764),O5764+O5765+O15265,IF(D5765=D5764,O5765+O5764,O5764))))</f>
        <v/>
      </c>
      <c r="AS5764">
        <f>IF($AU$2&lt;&gt;5,NA(),IF(D5764=D5763,0,IF(AND(D15265=D5764,D5765=D5764),P5764+P5765+P15265,IF(D5765=D5764,P5765+P5764,P5764))))</f>
        <v/>
      </c>
      <c r="AT5764">
        <f>AR5764-AS5764</f>
        <v/>
      </c>
    </row>
    <row r="5765" ht="15.75" customHeight="1" s="121">
      <c r="B5765">
        <f>D5765&amp;Q5765&amp;E5765</f>
        <v/>
      </c>
      <c r="C5765" s="73" t="inlineStr">
        <is>
          <t>FUTSTK</t>
        </is>
      </c>
      <c r="D5765" s="73" t="inlineStr">
        <is>
          <t>BANDHANBNK</t>
        </is>
      </c>
      <c r="E5765" s="78" t="n">
        <v>45197</v>
      </c>
      <c r="F5765" s="75" t="n">
        <v>0</v>
      </c>
      <c r="G5765" s="73" t="inlineStr">
        <is>
          <t>XX</t>
        </is>
      </c>
      <c r="H5765" s="75" t="n">
        <v>217.95</v>
      </c>
      <c r="I5765" s="75" t="n">
        <v>225.6</v>
      </c>
      <c r="J5765" s="75" t="n">
        <v>217.05</v>
      </c>
      <c r="K5765" s="75" t="n">
        <v>224.5</v>
      </c>
      <c r="L5765" s="75" t="n">
        <v>224.5</v>
      </c>
      <c r="M5765" s="75" t="n">
        <v>116</v>
      </c>
      <c r="N5765" s="75" t="n">
        <v>638.9299999999999</v>
      </c>
      <c r="O5765" s="75" t="n">
        <v>637500</v>
      </c>
      <c r="P5765" s="75" t="n">
        <v>15000</v>
      </c>
      <c r="Q5765" s="79" t="n">
        <v>45121</v>
      </c>
      <c r="AR5765">
        <f>IF($AU$2&lt;&gt;5,NA(),IF(D5765=D5764,0,IF(AND(D15266=D5765,D5766=D5765),O5765+O5766+O15266,IF(D5766=D5765,O5766+O5765,O5765))))</f>
        <v/>
      </c>
      <c r="AS5765">
        <f>IF($AU$2&lt;&gt;5,NA(),IF(D5765=D5764,0,IF(AND(D15266=D5765,D5766=D5765),P5765+P5766+P15266,IF(D5766=D5765,P5766+P5765,P5765))))</f>
        <v/>
      </c>
      <c r="AT5765">
        <f>AR5765-AS5765</f>
        <v/>
      </c>
    </row>
    <row r="5766" ht="15.75" customHeight="1" s="121">
      <c r="B5766">
        <f>D5766&amp;Q5766&amp;E5766</f>
        <v/>
      </c>
      <c r="C5766" s="73" t="inlineStr">
        <is>
          <t>FUTSTK</t>
        </is>
      </c>
      <c r="D5766" s="73" t="inlineStr">
        <is>
          <t>BANKBARODA</t>
        </is>
      </c>
      <c r="E5766" s="78" t="n">
        <v>45134</v>
      </c>
      <c r="F5766" s="75" t="n">
        <v>0</v>
      </c>
      <c r="G5766" s="73" t="inlineStr">
        <is>
          <t>XX</t>
        </is>
      </c>
      <c r="H5766" s="75" t="n">
        <v>198.2</v>
      </c>
      <c r="I5766" s="75" t="n">
        <v>200.75</v>
      </c>
      <c r="J5766" s="75" t="n">
        <v>195.3</v>
      </c>
      <c r="K5766" s="75" t="n">
        <v>199</v>
      </c>
      <c r="L5766" s="75" t="n">
        <v>199</v>
      </c>
      <c r="M5766" s="75" t="n">
        <v>7475</v>
      </c>
      <c r="N5766" s="75" t="n">
        <v>86608.77</v>
      </c>
      <c r="O5766" s="75" t="n">
        <v>97344000</v>
      </c>
      <c r="P5766" s="75" t="n">
        <v>3966300</v>
      </c>
      <c r="Q5766" s="79" t="n">
        <v>45121</v>
      </c>
      <c r="AR5766">
        <f>IF($AU$2&lt;&gt;5,NA(),IF(D5766=D5765,0,IF(AND(D15267=D5766,D5767=D5766),O5766+O5767+O15267,IF(D5767=D5766,O5767+O5766,O5766))))</f>
        <v/>
      </c>
      <c r="AS5766">
        <f>IF($AU$2&lt;&gt;5,NA(),IF(D5766=D5765,0,IF(AND(D15267=D5766,D5767=D5766),P5766+P5767+P15267,IF(D5767=D5766,P5767+P5766,P5766))))</f>
        <v/>
      </c>
      <c r="AT5766">
        <f>AR5766-AS5766</f>
        <v/>
      </c>
    </row>
    <row r="5767" ht="15.75" customHeight="1" s="121">
      <c r="B5767">
        <f>D5767&amp;Q5767&amp;E5767</f>
        <v/>
      </c>
      <c r="C5767" s="73" t="inlineStr">
        <is>
          <t>FUTSTK</t>
        </is>
      </c>
      <c r="D5767" s="73" t="inlineStr">
        <is>
          <t>BANKBARODA</t>
        </is>
      </c>
      <c r="E5767" s="78" t="n">
        <v>45169</v>
      </c>
      <c r="F5767" s="75" t="n">
        <v>0</v>
      </c>
      <c r="G5767" s="73" t="inlineStr">
        <is>
          <t>XX</t>
        </is>
      </c>
      <c r="H5767" s="75" t="n">
        <v>199.45</v>
      </c>
      <c r="I5767" s="75" t="n">
        <v>202.3</v>
      </c>
      <c r="J5767" s="75" t="n">
        <v>196.75</v>
      </c>
      <c r="K5767" s="75" t="n">
        <v>200.45</v>
      </c>
      <c r="L5767" s="75" t="n">
        <v>200.45</v>
      </c>
      <c r="M5767" s="75" t="n">
        <v>658</v>
      </c>
      <c r="N5767" s="75" t="n">
        <v>7686.88</v>
      </c>
      <c r="O5767" s="75" t="n">
        <v>4925700</v>
      </c>
      <c r="P5767" s="75" t="n">
        <v>754650</v>
      </c>
      <c r="Q5767" s="79" t="n">
        <v>45121</v>
      </c>
      <c r="AR5767">
        <f>IF($AU$2&lt;&gt;5,NA(),IF(D5767=D5766,0,IF(AND(D15268=D5767,D5768=D5767),O5767+O5768+O15268,IF(D5768=D5767,O5768+O5767,O5767))))</f>
        <v/>
      </c>
      <c r="AS5767">
        <f>IF($AU$2&lt;&gt;5,NA(),IF(D5767=D5766,0,IF(AND(D15268=D5767,D5768=D5767),P5767+P5768+P15268,IF(D5768=D5767,P5768+P5767,P5767))))</f>
        <v/>
      </c>
      <c r="AT5767">
        <f>AR5767-AS5767</f>
        <v/>
      </c>
    </row>
    <row r="5768" ht="15.75" customHeight="1" s="121">
      <c r="B5768">
        <f>D5768&amp;Q5768&amp;E5768</f>
        <v/>
      </c>
      <c r="C5768" s="73" t="inlineStr">
        <is>
          <t>FUTSTK</t>
        </is>
      </c>
      <c r="D5768" s="73" t="inlineStr">
        <is>
          <t>BANKBARODA</t>
        </is>
      </c>
      <c r="E5768" s="78" t="n">
        <v>45197</v>
      </c>
      <c r="F5768" s="75" t="n">
        <v>0</v>
      </c>
      <c r="G5768" s="73" t="inlineStr">
        <is>
          <t>XX</t>
        </is>
      </c>
      <c r="H5768" s="75" t="n">
        <v>201.6</v>
      </c>
      <c r="I5768" s="75" t="n">
        <v>203.25</v>
      </c>
      <c r="J5768" s="75" t="n">
        <v>198.5</v>
      </c>
      <c r="K5768" s="75" t="n">
        <v>201.6</v>
      </c>
      <c r="L5768" s="75" t="n">
        <v>201.6</v>
      </c>
      <c r="M5768" s="75" t="n">
        <v>45</v>
      </c>
      <c r="N5768" s="75" t="n">
        <v>529.38</v>
      </c>
      <c r="O5768" s="75" t="n">
        <v>544050</v>
      </c>
      <c r="P5768" s="75" t="n">
        <v>29250</v>
      </c>
      <c r="Q5768" s="79" t="n">
        <v>45121</v>
      </c>
      <c r="AR5768">
        <f>IF($AU$2&lt;&gt;5,NA(),IF(D5768=D5767,0,IF(AND(D15269=D5768,D5769=D5768),O5768+O5769+O15269,IF(D5769=D5768,O5769+O5768,O5768))))</f>
        <v/>
      </c>
      <c r="AS5768">
        <f>IF($AU$2&lt;&gt;5,NA(),IF(D5768=D5767,0,IF(AND(D15269=D5768,D5769=D5768),P5768+P5769+P15269,IF(D5769=D5768,P5769+P5768,P5768))))</f>
        <v/>
      </c>
      <c r="AT5768">
        <f>AR5768-AS5768</f>
        <v/>
      </c>
    </row>
    <row r="5769" ht="15.75" customHeight="1" s="121">
      <c r="B5769">
        <f>D5769&amp;Q5769&amp;E5769</f>
        <v/>
      </c>
      <c r="C5769" s="73" t="inlineStr">
        <is>
          <t>FUTSTK</t>
        </is>
      </c>
      <c r="D5769" s="73" t="inlineStr">
        <is>
          <t>BATAINDIA</t>
        </is>
      </c>
      <c r="E5769" s="78" t="n">
        <v>45134</v>
      </c>
      <c r="F5769" s="75" t="n">
        <v>0</v>
      </c>
      <c r="G5769" s="73" t="inlineStr">
        <is>
          <t>XX</t>
        </is>
      </c>
      <c r="H5769" s="75" t="n">
        <v>1645.5</v>
      </c>
      <c r="I5769" s="75" t="n">
        <v>1673</v>
      </c>
      <c r="J5769" s="75" t="n">
        <v>1639.95</v>
      </c>
      <c r="K5769" s="75" t="n">
        <v>1670.2</v>
      </c>
      <c r="L5769" s="75" t="n">
        <v>1670.2</v>
      </c>
      <c r="M5769" s="75" t="n">
        <v>1388</v>
      </c>
      <c r="N5769" s="75" t="n">
        <v>8632.51</v>
      </c>
      <c r="O5769" s="75" t="n">
        <v>1579125</v>
      </c>
      <c r="P5769" s="75" t="n">
        <v>3000</v>
      </c>
      <c r="Q5769" s="79" t="n">
        <v>45121</v>
      </c>
      <c r="AR5769">
        <f>IF($AU$2&lt;&gt;5,NA(),IF(D5769=D5768,0,IF(AND(D15270=D5769,D5770=D5769),O5769+O5770+O15270,IF(D5770=D5769,O5770+O5769,O5769))))</f>
        <v/>
      </c>
      <c r="AS5769">
        <f>IF($AU$2&lt;&gt;5,NA(),IF(D5769=D5768,0,IF(AND(D15270=D5769,D5770=D5769),P5769+P5770+P15270,IF(D5770=D5769,P5770+P5769,P5769))))</f>
        <v/>
      </c>
      <c r="AT5769">
        <f>AR5769-AS5769</f>
        <v/>
      </c>
    </row>
    <row r="5770" ht="15.75" customHeight="1" s="121">
      <c r="B5770">
        <f>D5770&amp;Q5770&amp;E5770</f>
        <v/>
      </c>
      <c r="C5770" s="73" t="inlineStr">
        <is>
          <t>FUTSTK</t>
        </is>
      </c>
      <c r="D5770" s="73" t="inlineStr">
        <is>
          <t>BATAINDIA</t>
        </is>
      </c>
      <c r="E5770" s="78" t="n">
        <v>45169</v>
      </c>
      <c r="F5770" s="75" t="n">
        <v>0</v>
      </c>
      <c r="G5770" s="73" t="inlineStr">
        <is>
          <t>XX</t>
        </is>
      </c>
      <c r="H5770" s="75" t="n">
        <v>1638.65</v>
      </c>
      <c r="I5770" s="75" t="n">
        <v>1660</v>
      </c>
      <c r="J5770" s="75" t="n">
        <v>1631.35</v>
      </c>
      <c r="K5770" s="75" t="n">
        <v>1658.4</v>
      </c>
      <c r="L5770" s="75" t="n">
        <v>1658.4</v>
      </c>
      <c r="M5770" s="75" t="n">
        <v>179</v>
      </c>
      <c r="N5770" s="75" t="n">
        <v>1105.5</v>
      </c>
      <c r="O5770" s="75" t="n">
        <v>155625</v>
      </c>
      <c r="P5770" s="75" t="n">
        <v>-7875</v>
      </c>
      <c r="Q5770" s="79" t="n">
        <v>45121</v>
      </c>
      <c r="AR5770">
        <f>IF($AU$2&lt;&gt;5,NA(),IF(D5770=D5769,0,IF(AND(D15271=D5770,D5771=D5770),O5770+O5771+O15271,IF(D5771=D5770,O5771+O5770,O5770))))</f>
        <v/>
      </c>
      <c r="AS5770">
        <f>IF($AU$2&lt;&gt;5,NA(),IF(D5770=D5769,0,IF(AND(D15271=D5770,D5771=D5770),P5770+P5771+P15271,IF(D5771=D5770,P5771+P5770,P5770))))</f>
        <v/>
      </c>
      <c r="AT5770">
        <f>AR5770-AS5770</f>
        <v/>
      </c>
    </row>
    <row r="5771" ht="15.75" customHeight="1" s="121">
      <c r="B5771">
        <f>D5771&amp;Q5771&amp;E5771</f>
        <v/>
      </c>
      <c r="C5771" s="73" t="inlineStr">
        <is>
          <t>FUTSTK</t>
        </is>
      </c>
      <c r="D5771" s="73" t="inlineStr">
        <is>
          <t>BATAINDIA</t>
        </is>
      </c>
      <c r="E5771" s="78" t="n">
        <v>45197</v>
      </c>
      <c r="F5771" s="75" t="n">
        <v>0</v>
      </c>
      <c r="G5771" s="73" t="inlineStr">
        <is>
          <t>XX</t>
        </is>
      </c>
      <c r="H5771" s="75" t="n">
        <v>1649.6</v>
      </c>
      <c r="I5771" s="75" t="n">
        <v>1663.85</v>
      </c>
      <c r="J5771" s="75" t="n">
        <v>1649.6</v>
      </c>
      <c r="K5771" s="75" t="n">
        <v>1663.85</v>
      </c>
      <c r="L5771" s="75" t="n">
        <v>1706.25</v>
      </c>
      <c r="M5771" s="75" t="n">
        <v>19</v>
      </c>
      <c r="N5771" s="75" t="n">
        <v>117.58</v>
      </c>
      <c r="O5771" s="75" t="n">
        <v>19500</v>
      </c>
      <c r="P5771" s="75" t="n">
        <v>3000</v>
      </c>
      <c r="Q5771" s="79" t="n">
        <v>45121</v>
      </c>
      <c r="AR5771">
        <f>IF($AU$2&lt;&gt;5,NA(),IF(D5771=D5770,0,IF(AND(D15272=D5771,D5772=D5771),O5771+O5772+O15272,IF(D5772=D5771,O5772+O5771,O5771))))</f>
        <v/>
      </c>
      <c r="AS5771">
        <f>IF($AU$2&lt;&gt;5,NA(),IF(D5771=D5770,0,IF(AND(D15272=D5771,D5772=D5771),P5771+P5772+P15272,IF(D5772=D5771,P5772+P5771,P5771))))</f>
        <v/>
      </c>
      <c r="AT5771">
        <f>AR5771-AS5771</f>
        <v/>
      </c>
    </row>
    <row r="5772" ht="15.75" customHeight="1" s="121">
      <c r="B5772">
        <f>D5772&amp;Q5772&amp;E5772</f>
        <v/>
      </c>
      <c r="C5772" s="73" t="inlineStr">
        <is>
          <t>FUTSTK</t>
        </is>
      </c>
      <c r="D5772" s="73" t="inlineStr">
        <is>
          <t>BEL</t>
        </is>
      </c>
      <c r="E5772" s="78" t="n">
        <v>45134</v>
      </c>
      <c r="F5772" s="75" t="n">
        <v>0</v>
      </c>
      <c r="G5772" s="73" t="inlineStr">
        <is>
          <t>XX</t>
        </is>
      </c>
      <c r="H5772" s="75" t="n">
        <v>126.9</v>
      </c>
      <c r="I5772" s="75" t="n">
        <v>127.6</v>
      </c>
      <c r="J5772" s="75" t="n">
        <v>124.15</v>
      </c>
      <c r="K5772" s="75" t="n">
        <v>127.35</v>
      </c>
      <c r="L5772" s="75" t="n">
        <v>127.35</v>
      </c>
      <c r="M5772" s="75" t="n">
        <v>3250</v>
      </c>
      <c r="N5772" s="75" t="n">
        <v>23345.41</v>
      </c>
      <c r="O5772" s="75" t="n">
        <v>77377500</v>
      </c>
      <c r="P5772" s="75" t="n">
        <v>-3385800</v>
      </c>
      <c r="Q5772" s="79" t="n">
        <v>45121</v>
      </c>
      <c r="AR5772">
        <f>IF($AU$2&lt;&gt;5,NA(),IF(D5772=D5771,0,IF(AND(D15273=D5772,D5773=D5772),O5772+O5773+O15273,IF(D5773=D5772,O5773+O5772,O5772))))</f>
        <v/>
      </c>
      <c r="AS5772">
        <f>IF($AU$2&lt;&gt;5,NA(),IF(D5772=D5771,0,IF(AND(D15273=D5772,D5773=D5772),P5772+P5773+P15273,IF(D5773=D5772,P5773+P5772,P5772))))</f>
        <v/>
      </c>
      <c r="AT5772">
        <f>AR5772-AS5772</f>
        <v/>
      </c>
    </row>
    <row r="5773" ht="15.75" customHeight="1" s="121">
      <c r="B5773">
        <f>D5773&amp;Q5773&amp;E5773</f>
        <v/>
      </c>
      <c r="C5773" s="73" t="inlineStr">
        <is>
          <t>FUTSTK</t>
        </is>
      </c>
      <c r="D5773" s="73" t="inlineStr">
        <is>
          <t>BEL</t>
        </is>
      </c>
      <c r="E5773" s="78" t="n">
        <v>45169</v>
      </c>
      <c r="F5773" s="75" t="n">
        <v>0</v>
      </c>
      <c r="G5773" s="73" t="inlineStr">
        <is>
          <t>XX</t>
        </is>
      </c>
      <c r="H5773" s="75" t="n">
        <v>126.7</v>
      </c>
      <c r="I5773" s="75" t="n">
        <v>127.9</v>
      </c>
      <c r="J5773" s="75" t="n">
        <v>124.55</v>
      </c>
      <c r="K5773" s="75" t="n">
        <v>127.7</v>
      </c>
      <c r="L5773" s="75" t="n">
        <v>127.7</v>
      </c>
      <c r="M5773" s="75" t="n">
        <v>354</v>
      </c>
      <c r="N5773" s="75" t="n">
        <v>2550.8</v>
      </c>
      <c r="O5773" s="75" t="n">
        <v>5945100</v>
      </c>
      <c r="P5773" s="75" t="n">
        <v>148200</v>
      </c>
      <c r="Q5773" s="79" t="n">
        <v>45121</v>
      </c>
      <c r="AR5773">
        <f>IF($AU$2&lt;&gt;5,NA(),IF(D5773=D5772,0,IF(AND(D15274=D5773,D5774=D5773),O5773+O5774+O15274,IF(D5774=D5773,O5774+O5773,O5773))))</f>
        <v/>
      </c>
      <c r="AS5773">
        <f>IF($AU$2&lt;&gt;5,NA(),IF(D5773=D5772,0,IF(AND(D15274=D5773,D5774=D5773),P5773+P5774+P15274,IF(D5774=D5773,P5774+P5773,P5773))))</f>
        <v/>
      </c>
      <c r="AT5773">
        <f>AR5773-AS5773</f>
        <v/>
      </c>
    </row>
    <row r="5774" ht="15.75" customHeight="1" s="121">
      <c r="B5774">
        <f>D5774&amp;Q5774&amp;E5774</f>
        <v/>
      </c>
      <c r="C5774" s="73" t="inlineStr">
        <is>
          <t>FUTSTK</t>
        </is>
      </c>
      <c r="D5774" s="73" t="inlineStr">
        <is>
          <t>BEL</t>
        </is>
      </c>
      <c r="E5774" s="78" t="n">
        <v>45197</v>
      </c>
      <c r="F5774" s="75" t="n">
        <v>0</v>
      </c>
      <c r="G5774" s="73" t="inlineStr">
        <is>
          <t>XX</t>
        </is>
      </c>
      <c r="H5774" s="75" t="n">
        <v>127.4</v>
      </c>
      <c r="I5774" s="75" t="n">
        <v>128.65</v>
      </c>
      <c r="J5774" s="75" t="n">
        <v>125.65</v>
      </c>
      <c r="K5774" s="75" t="n">
        <v>128.4</v>
      </c>
      <c r="L5774" s="75" t="n">
        <v>128.4</v>
      </c>
      <c r="M5774" s="75" t="n">
        <v>20</v>
      </c>
      <c r="N5774" s="75" t="n">
        <v>145.57</v>
      </c>
      <c r="O5774" s="75" t="n">
        <v>302100</v>
      </c>
      <c r="P5774" s="75" t="n">
        <v>22800</v>
      </c>
      <c r="Q5774" s="79" t="n">
        <v>45121</v>
      </c>
      <c r="AR5774">
        <f>IF($AU$2&lt;&gt;5,NA(),IF(D5774=D5773,0,IF(AND(D15275=D5774,D5775=D5774),O5774+O5775+O15275,IF(D5775=D5774,O5775+O5774,O5774))))</f>
        <v/>
      </c>
      <c r="AS5774">
        <f>IF($AU$2&lt;&gt;5,NA(),IF(D5774=D5773,0,IF(AND(D15275=D5774,D5775=D5774),P5774+P5775+P15275,IF(D5775=D5774,P5775+P5774,P5774))))</f>
        <v/>
      </c>
      <c r="AT5774">
        <f>AR5774-AS5774</f>
        <v/>
      </c>
    </row>
    <row r="5775" ht="15.75" customHeight="1" s="121">
      <c r="B5775">
        <f>D5775&amp;Q5775&amp;E5775</f>
        <v/>
      </c>
      <c r="C5775" s="73" t="inlineStr">
        <is>
          <t>FUTSTK</t>
        </is>
      </c>
      <c r="D5775" s="73" t="inlineStr">
        <is>
          <t>BERGEPAINT</t>
        </is>
      </c>
      <c r="E5775" s="78" t="n">
        <v>45134</v>
      </c>
      <c r="F5775" s="75" t="n">
        <v>0</v>
      </c>
      <c r="G5775" s="73" t="inlineStr">
        <is>
          <t>XX</t>
        </is>
      </c>
      <c r="H5775" s="75" t="n">
        <v>665.85</v>
      </c>
      <c r="I5775" s="75" t="n">
        <v>670.45</v>
      </c>
      <c r="J5775" s="75" t="n">
        <v>655.45</v>
      </c>
      <c r="K5775" s="75" t="n">
        <v>669.55</v>
      </c>
      <c r="L5775" s="75" t="n">
        <v>669.55</v>
      </c>
      <c r="M5775" s="75" t="n">
        <v>1166</v>
      </c>
      <c r="N5775" s="75" t="n">
        <v>8517.77</v>
      </c>
      <c r="O5775" s="75" t="n">
        <v>6572500</v>
      </c>
      <c r="P5775" s="75" t="n">
        <v>-26400</v>
      </c>
      <c r="Q5775" s="79" t="n">
        <v>45121</v>
      </c>
      <c r="AR5775">
        <f>IF($AU$2&lt;&gt;5,NA(),IF(D5775=D5774,0,IF(AND(D15276=D5775,D5776=D5775),O5775+O5776+O15276,IF(D5776=D5775,O5776+O5775,O5775))))</f>
        <v/>
      </c>
      <c r="AS5775">
        <f>IF($AU$2&lt;&gt;5,NA(),IF(D5775=D5774,0,IF(AND(D15276=D5775,D5776=D5775),P5775+P5776+P15276,IF(D5776=D5775,P5776+P5775,P5775))))</f>
        <v/>
      </c>
      <c r="AT5775">
        <f>AR5775-AS5775</f>
        <v/>
      </c>
    </row>
    <row r="5776" ht="15.75" customHeight="1" s="121">
      <c r="B5776">
        <f>D5776&amp;Q5776&amp;E5776</f>
        <v/>
      </c>
      <c r="C5776" s="73" t="inlineStr">
        <is>
          <t>FUTSTK</t>
        </is>
      </c>
      <c r="D5776" s="73" t="inlineStr">
        <is>
          <t>BERGEPAINT</t>
        </is>
      </c>
      <c r="E5776" s="78" t="n">
        <v>45169</v>
      </c>
      <c r="F5776" s="75" t="n">
        <v>0</v>
      </c>
      <c r="G5776" s="73" t="inlineStr">
        <is>
          <t>XX</t>
        </is>
      </c>
      <c r="H5776" s="75" t="n">
        <v>661.15</v>
      </c>
      <c r="I5776" s="75" t="n">
        <v>668.35</v>
      </c>
      <c r="J5776" s="75" t="n">
        <v>654.4</v>
      </c>
      <c r="K5776" s="75" t="n">
        <v>667.7</v>
      </c>
      <c r="L5776" s="75" t="n">
        <v>667.7</v>
      </c>
      <c r="M5776" s="75" t="n">
        <v>237</v>
      </c>
      <c r="N5776" s="75" t="n">
        <v>1729.28</v>
      </c>
      <c r="O5776" s="75" t="n">
        <v>820600</v>
      </c>
      <c r="P5776" s="75" t="n">
        <v>106700</v>
      </c>
      <c r="Q5776" s="79" t="n">
        <v>45121</v>
      </c>
      <c r="AR5776">
        <f>IF($AU$2&lt;&gt;5,NA(),IF(D5776=D5775,0,IF(AND(D15277=D5776,D5777=D5776),O5776+O5777+O15277,IF(D5777=D5776,O5777+O5776,O5776))))</f>
        <v/>
      </c>
      <c r="AS5776">
        <f>IF($AU$2&lt;&gt;5,NA(),IF(D5776=D5775,0,IF(AND(D15277=D5776,D5777=D5776),P5776+P5777+P15277,IF(D5777=D5776,P5777+P5776,P5776))))</f>
        <v/>
      </c>
      <c r="AT5776">
        <f>AR5776-AS5776</f>
        <v/>
      </c>
    </row>
    <row r="5777" ht="15.75" customHeight="1" s="121">
      <c r="B5777">
        <f>D5777&amp;Q5777&amp;E5777</f>
        <v/>
      </c>
      <c r="C5777" s="73" t="inlineStr">
        <is>
          <t>FUTSTK</t>
        </is>
      </c>
      <c r="D5777" s="73" t="inlineStr">
        <is>
          <t>BERGEPAINT</t>
        </is>
      </c>
      <c r="E5777" s="78" t="n">
        <v>45197</v>
      </c>
      <c r="F5777" s="75" t="n">
        <v>0</v>
      </c>
      <c r="G5777" s="73" t="inlineStr">
        <is>
          <t>XX</t>
        </is>
      </c>
      <c r="H5777" s="75" t="n">
        <v>666.05</v>
      </c>
      <c r="I5777" s="75" t="n">
        <v>666.7</v>
      </c>
      <c r="J5777" s="75" t="n">
        <v>666.05</v>
      </c>
      <c r="K5777" s="75" t="n">
        <v>666.7</v>
      </c>
      <c r="L5777" s="75" t="n">
        <v>678.1</v>
      </c>
      <c r="M5777" s="75" t="n">
        <v>2</v>
      </c>
      <c r="N5777" s="75" t="n">
        <v>14.66</v>
      </c>
      <c r="O5777" s="75" t="n">
        <v>25300</v>
      </c>
      <c r="P5777" s="75" t="n">
        <v>2200</v>
      </c>
      <c r="Q5777" s="79" t="n">
        <v>45121</v>
      </c>
      <c r="AR5777">
        <f>IF($AU$2&lt;&gt;5,NA(),IF(D5777=D5776,0,IF(AND(D15278=D5777,D5778=D5777),O5777+O5778+O15278,IF(D5778=D5777,O5778+O5777,O5777))))</f>
        <v/>
      </c>
      <c r="AS5777">
        <f>IF($AU$2&lt;&gt;5,NA(),IF(D5777=D5776,0,IF(AND(D15278=D5777,D5778=D5777),P5777+P5778+P15278,IF(D5778=D5777,P5778+P5777,P5777))))</f>
        <v/>
      </c>
      <c r="AT5777">
        <f>AR5777-AS5777</f>
        <v/>
      </c>
    </row>
    <row r="5778" ht="15.75" customHeight="1" s="121">
      <c r="B5778">
        <f>D5778&amp;Q5778&amp;E5778</f>
        <v/>
      </c>
      <c r="C5778" s="73" t="inlineStr">
        <is>
          <t>FUTSTK</t>
        </is>
      </c>
      <c r="D5778" s="73" t="inlineStr">
        <is>
          <t>BHARATFORG</t>
        </is>
      </c>
      <c r="E5778" s="78" t="n">
        <v>45134</v>
      </c>
      <c r="F5778" s="75" t="n">
        <v>0</v>
      </c>
      <c r="G5778" s="73" t="inlineStr">
        <is>
          <t>XX</t>
        </is>
      </c>
      <c r="H5778" s="75" t="n">
        <v>864.1</v>
      </c>
      <c r="I5778" s="75" t="n">
        <v>871.85</v>
      </c>
      <c r="J5778" s="75" t="n">
        <v>855.75</v>
      </c>
      <c r="K5778" s="75" t="n">
        <v>869.8</v>
      </c>
      <c r="L5778" s="75" t="n">
        <v>869.8</v>
      </c>
      <c r="M5778" s="75" t="n">
        <v>2013</v>
      </c>
      <c r="N5778" s="75" t="n">
        <v>17402.17</v>
      </c>
      <c r="O5778" s="75" t="n">
        <v>7743000</v>
      </c>
      <c r="P5778" s="75" t="n">
        <v>-44000</v>
      </c>
      <c r="Q5778" s="79" t="n">
        <v>45121</v>
      </c>
      <c r="AR5778">
        <f>IF($AU$2&lt;&gt;5,NA(),IF(D5778=D5777,0,IF(AND(D15279=D5778,D5779=D5778),O5778+O5779+O15279,IF(D5779=D5778,O5779+O5778,O5778))))</f>
        <v/>
      </c>
      <c r="AS5778">
        <f>IF($AU$2&lt;&gt;5,NA(),IF(D5778=D5777,0,IF(AND(D15279=D5778,D5779=D5778),P5778+P5779+P15279,IF(D5779=D5778,P5779+P5778,P5778))))</f>
        <v/>
      </c>
      <c r="AT5778">
        <f>AR5778-AS5778</f>
        <v/>
      </c>
    </row>
    <row r="5779" ht="15.75" customHeight="1" s="121">
      <c r="B5779">
        <f>D5779&amp;Q5779&amp;E5779</f>
        <v/>
      </c>
      <c r="C5779" s="73" t="inlineStr">
        <is>
          <t>FUTSTK</t>
        </is>
      </c>
      <c r="D5779" s="73" t="inlineStr">
        <is>
          <t>BHARATFORG</t>
        </is>
      </c>
      <c r="E5779" s="78" t="n">
        <v>45169</v>
      </c>
      <c r="F5779" s="75" t="n">
        <v>0</v>
      </c>
      <c r="G5779" s="73" t="inlineStr">
        <is>
          <t>XX</t>
        </is>
      </c>
      <c r="H5779" s="75" t="n">
        <v>865</v>
      </c>
      <c r="I5779" s="75" t="n">
        <v>875.95</v>
      </c>
      <c r="J5779" s="75" t="n">
        <v>860.55</v>
      </c>
      <c r="K5779" s="75" t="n">
        <v>874.2</v>
      </c>
      <c r="L5779" s="75" t="n">
        <v>874.2</v>
      </c>
      <c r="M5779" s="75" t="n">
        <v>155</v>
      </c>
      <c r="N5779" s="75" t="n">
        <v>1347.29</v>
      </c>
      <c r="O5779" s="75" t="n">
        <v>212000</v>
      </c>
      <c r="P5779" s="75" t="n">
        <v>23000</v>
      </c>
      <c r="Q5779" s="79" t="n">
        <v>45121</v>
      </c>
      <c r="AR5779">
        <f>IF($AU$2&lt;&gt;5,NA(),IF(D5779=D5778,0,IF(AND(D15280=D5779,D5780=D5779),O5779+O5780+O15280,IF(D5780=D5779,O5780+O5779,O5779))))</f>
        <v/>
      </c>
      <c r="AS5779">
        <f>IF($AU$2&lt;&gt;5,NA(),IF(D5779=D5778,0,IF(AND(D15280=D5779,D5780=D5779),P5779+P5780+P15280,IF(D5780=D5779,P5780+P5779,P5779))))</f>
        <v/>
      </c>
      <c r="AT5779">
        <f>AR5779-AS5779</f>
        <v/>
      </c>
    </row>
    <row r="5780" ht="15.75" customHeight="1" s="121">
      <c r="B5780">
        <f>D5780&amp;Q5780&amp;E5780</f>
        <v/>
      </c>
      <c r="C5780" s="73" t="inlineStr">
        <is>
          <t>FUTSTK</t>
        </is>
      </c>
      <c r="D5780" s="73" t="inlineStr">
        <is>
          <t>BHARATFORG</t>
        </is>
      </c>
      <c r="E5780" s="78" t="n">
        <v>45197</v>
      </c>
      <c r="F5780" s="75" t="n">
        <v>0</v>
      </c>
      <c r="G5780" s="73" t="inlineStr">
        <is>
          <t>XX</t>
        </is>
      </c>
      <c r="H5780" s="75" t="n">
        <v>878</v>
      </c>
      <c r="I5780" s="75" t="n">
        <v>878</v>
      </c>
      <c r="J5780" s="75" t="n">
        <v>877.5</v>
      </c>
      <c r="K5780" s="75" t="n">
        <v>877.8</v>
      </c>
      <c r="L5780" s="75" t="n">
        <v>877.8</v>
      </c>
      <c r="M5780" s="75" t="n">
        <v>5</v>
      </c>
      <c r="N5780" s="75" t="n">
        <v>43.89</v>
      </c>
      <c r="O5780" s="75" t="n">
        <v>8000</v>
      </c>
      <c r="P5780" s="75" t="n">
        <v>3000</v>
      </c>
      <c r="Q5780" s="79" t="n">
        <v>45121</v>
      </c>
      <c r="AR5780">
        <f>IF($AU$2&lt;&gt;5,NA(),IF(D5780=D5779,0,IF(AND(D15281=D5780,D5781=D5780),O5780+O5781+O15281,IF(D5781=D5780,O5781+O5780,O5780))))</f>
        <v/>
      </c>
      <c r="AS5780">
        <f>IF($AU$2&lt;&gt;5,NA(),IF(D5780=D5779,0,IF(AND(D15281=D5780,D5781=D5780),P5780+P5781+P15281,IF(D5781=D5780,P5781+P5780,P5780))))</f>
        <v/>
      </c>
      <c r="AT5780">
        <f>AR5780-AS5780</f>
        <v/>
      </c>
    </row>
    <row r="5781" ht="15.75" customHeight="1" s="121">
      <c r="B5781">
        <f>D5781&amp;Q5781&amp;E5781</f>
        <v/>
      </c>
      <c r="C5781" s="73" t="inlineStr">
        <is>
          <t>FUTSTK</t>
        </is>
      </c>
      <c r="D5781" s="73" t="inlineStr">
        <is>
          <t>BHARTIARTL</t>
        </is>
      </c>
      <c r="E5781" s="78" t="n">
        <v>45134</v>
      </c>
      <c r="F5781" s="75" t="n">
        <v>0</v>
      </c>
      <c r="G5781" s="73" t="inlineStr">
        <is>
          <t>XX</t>
        </is>
      </c>
      <c r="H5781" s="75" t="n">
        <v>890.15</v>
      </c>
      <c r="I5781" s="75" t="n">
        <v>891.95</v>
      </c>
      <c r="J5781" s="75" t="n">
        <v>882.95</v>
      </c>
      <c r="K5781" s="75" t="n">
        <v>889.65</v>
      </c>
      <c r="L5781" s="75" t="n">
        <v>889.65</v>
      </c>
      <c r="M5781" s="75" t="n">
        <v>3990</v>
      </c>
      <c r="N5781" s="75" t="n">
        <v>33630.48</v>
      </c>
      <c r="O5781" s="75" t="n">
        <v>35821650</v>
      </c>
      <c r="P5781" s="75" t="n">
        <v>-476900</v>
      </c>
      <c r="Q5781" s="79" t="n">
        <v>45121</v>
      </c>
      <c r="AR5781">
        <f>IF($AU$2&lt;&gt;5,NA(),IF(D5781=D5780,0,IF(AND(D15282=D5781,D5782=D5781),O5781+O5782+O15282,IF(D5782=D5781,O5782+O5781,O5781))))</f>
        <v/>
      </c>
      <c r="AS5781">
        <f>IF($AU$2&lt;&gt;5,NA(),IF(D5781=D5780,0,IF(AND(D15282=D5781,D5782=D5781),P5781+P5782+P15282,IF(D5782=D5781,P5782+P5781,P5781))))</f>
        <v/>
      </c>
      <c r="AT5781">
        <f>AR5781-AS5781</f>
        <v/>
      </c>
    </row>
    <row r="5782" ht="15.75" customHeight="1" s="121">
      <c r="B5782">
        <f>D5782&amp;Q5782&amp;E5782</f>
        <v/>
      </c>
      <c r="C5782" s="73" t="inlineStr">
        <is>
          <t>FUTSTK</t>
        </is>
      </c>
      <c r="D5782" s="73" t="inlineStr">
        <is>
          <t>BHARTIARTL</t>
        </is>
      </c>
      <c r="E5782" s="78" t="n">
        <v>45169</v>
      </c>
      <c r="F5782" s="75" t="n">
        <v>0</v>
      </c>
      <c r="G5782" s="73" t="inlineStr">
        <is>
          <t>XX</t>
        </is>
      </c>
      <c r="H5782" s="75" t="n">
        <v>892.75</v>
      </c>
      <c r="I5782" s="75" t="n">
        <v>893.95</v>
      </c>
      <c r="J5782" s="75" t="n">
        <v>885.6</v>
      </c>
      <c r="K5782" s="75" t="n">
        <v>892.1</v>
      </c>
      <c r="L5782" s="75" t="n">
        <v>892.1</v>
      </c>
      <c r="M5782" s="75" t="n">
        <v>789</v>
      </c>
      <c r="N5782" s="75" t="n">
        <v>6661.01</v>
      </c>
      <c r="O5782" s="75" t="n">
        <v>3672700</v>
      </c>
      <c r="P5782" s="75" t="n">
        <v>39900</v>
      </c>
      <c r="Q5782" s="79" t="n">
        <v>45121</v>
      </c>
      <c r="AR5782">
        <f>IF($AU$2&lt;&gt;5,NA(),IF(D5782=D5781,0,IF(AND(D15283=D5782,D5783=D5782),O5782+O5783+O15283,IF(D5783=D5782,O5783+O5782,O5782))))</f>
        <v/>
      </c>
      <c r="AS5782">
        <f>IF($AU$2&lt;&gt;5,NA(),IF(D5782=D5781,0,IF(AND(D15283=D5782,D5783=D5782),P5782+P5783+P15283,IF(D5783=D5782,P5783+P5782,P5782))))</f>
        <v/>
      </c>
      <c r="AT5782">
        <f>AR5782-AS5782</f>
        <v/>
      </c>
    </row>
    <row r="5783" ht="15.75" customHeight="1" s="121">
      <c r="B5783">
        <f>D5783&amp;Q5783&amp;E5783</f>
        <v/>
      </c>
      <c r="C5783" s="73" t="inlineStr">
        <is>
          <t>FUTSTK</t>
        </is>
      </c>
      <c r="D5783" s="73" t="inlineStr">
        <is>
          <t>BHARTIARTL</t>
        </is>
      </c>
      <c r="E5783" s="78" t="n">
        <v>45197</v>
      </c>
      <c r="F5783" s="75" t="n">
        <v>0</v>
      </c>
      <c r="G5783" s="73" t="inlineStr">
        <is>
          <t>XX</t>
        </is>
      </c>
      <c r="H5783" s="75" t="n">
        <v>893.8</v>
      </c>
      <c r="I5783" s="75" t="n">
        <v>895.25</v>
      </c>
      <c r="J5783" s="75" t="n">
        <v>890.05</v>
      </c>
      <c r="K5783" s="75" t="n">
        <v>895.1</v>
      </c>
      <c r="L5783" s="75" t="n">
        <v>895.1</v>
      </c>
      <c r="M5783" s="75" t="n">
        <v>15</v>
      </c>
      <c r="N5783" s="75" t="n">
        <v>127.21</v>
      </c>
      <c r="O5783" s="75" t="n">
        <v>20900</v>
      </c>
      <c r="P5783" s="75" t="n">
        <v>-3800</v>
      </c>
      <c r="Q5783" s="79" t="n">
        <v>45121</v>
      </c>
      <c r="AR5783">
        <f>IF($AU$2&lt;&gt;5,NA(),IF(D5783=D5782,0,IF(AND(D15284=D5783,D5784=D5783),O5783+O5784+O15284,IF(D5784=D5783,O5784+O5783,O5783))))</f>
        <v/>
      </c>
      <c r="AS5783">
        <f>IF($AU$2&lt;&gt;5,NA(),IF(D5783=D5782,0,IF(AND(D15284=D5783,D5784=D5783),P5783+P5784+P15284,IF(D5784=D5783,P5784+P5783,P5783))))</f>
        <v/>
      </c>
      <c r="AT5783">
        <f>AR5783-AS5783</f>
        <v/>
      </c>
    </row>
    <row r="5784" ht="15.75" customHeight="1" s="121">
      <c r="B5784">
        <f>D5784&amp;Q5784&amp;E5784</f>
        <v/>
      </c>
      <c r="C5784" s="73" t="inlineStr">
        <is>
          <t>FUTSTK</t>
        </is>
      </c>
      <c r="D5784" s="73" t="inlineStr">
        <is>
          <t>BHEL</t>
        </is>
      </c>
      <c r="E5784" s="78" t="n">
        <v>45134</v>
      </c>
      <c r="F5784" s="75" t="n">
        <v>0</v>
      </c>
      <c r="G5784" s="73" t="inlineStr">
        <is>
          <t>XX</t>
        </is>
      </c>
      <c r="H5784" s="75" t="n">
        <v>92.65000000000001</v>
      </c>
      <c r="I5784" s="75" t="n">
        <v>93.15000000000001</v>
      </c>
      <c r="J5784" s="75" t="n">
        <v>91.09999999999999</v>
      </c>
      <c r="K5784" s="75" t="n">
        <v>92.34999999999999</v>
      </c>
      <c r="L5784" s="75" t="n">
        <v>92.34999999999999</v>
      </c>
      <c r="M5784" s="75" t="n">
        <v>1926</v>
      </c>
      <c r="N5784" s="75" t="n">
        <v>18637.33</v>
      </c>
      <c r="O5784" s="75" t="n">
        <v>93754500</v>
      </c>
      <c r="P5784" s="75" t="n">
        <v>-609000</v>
      </c>
      <c r="Q5784" s="79" t="n">
        <v>45121</v>
      </c>
      <c r="AR5784">
        <f>IF($AU$2&lt;&gt;5,NA(),IF(D5784=D5783,0,IF(AND(D15285=D5784,D5785=D5784),O5784+O5785+O15285,IF(D5785=D5784,O5785+O5784,O5784))))</f>
        <v/>
      </c>
      <c r="AS5784">
        <f>IF($AU$2&lt;&gt;5,NA(),IF(D5784=D5783,0,IF(AND(D15285=D5784,D5785=D5784),P5784+P5785+P15285,IF(D5785=D5784,P5785+P5784,P5784))))</f>
        <v/>
      </c>
      <c r="AT5784">
        <f>AR5784-AS5784</f>
        <v/>
      </c>
    </row>
    <row r="5785" ht="15.75" customHeight="1" s="121">
      <c r="B5785">
        <f>D5785&amp;Q5785&amp;E5785</f>
        <v/>
      </c>
      <c r="C5785" s="73" t="inlineStr">
        <is>
          <t>FUTSTK</t>
        </is>
      </c>
      <c r="D5785" s="73" t="inlineStr">
        <is>
          <t>BHEL</t>
        </is>
      </c>
      <c r="E5785" s="78" t="n">
        <v>45169</v>
      </c>
      <c r="F5785" s="75" t="n">
        <v>0</v>
      </c>
      <c r="G5785" s="73" t="inlineStr">
        <is>
          <t>XX</t>
        </is>
      </c>
      <c r="H5785" s="75" t="n">
        <v>93.3</v>
      </c>
      <c r="I5785" s="75" t="n">
        <v>93.59999999999999</v>
      </c>
      <c r="J5785" s="75" t="n">
        <v>91.59999999999999</v>
      </c>
      <c r="K5785" s="75" t="n">
        <v>92.84999999999999</v>
      </c>
      <c r="L5785" s="75" t="n">
        <v>92.84999999999999</v>
      </c>
      <c r="M5785" s="75" t="n">
        <v>276</v>
      </c>
      <c r="N5785" s="75" t="n">
        <v>2684.43</v>
      </c>
      <c r="O5785" s="75" t="n">
        <v>12526500</v>
      </c>
      <c r="P5785" s="75" t="n">
        <v>588000</v>
      </c>
      <c r="Q5785" s="79" t="n">
        <v>45121</v>
      </c>
      <c r="AR5785">
        <f>IF($AU$2&lt;&gt;5,NA(),IF(D5785=D5784,0,IF(AND(D15286=D5785,D5786=D5785),O5785+O5786+O15286,IF(D5786=D5785,O5786+O5785,O5785))))</f>
        <v/>
      </c>
      <c r="AS5785">
        <f>IF($AU$2&lt;&gt;5,NA(),IF(D5785=D5784,0,IF(AND(D15286=D5785,D5786=D5785),P5785+P5786+P15286,IF(D5786=D5785,P5786+P5785,P5785))))</f>
        <v/>
      </c>
      <c r="AT5785">
        <f>AR5785-AS5785</f>
        <v/>
      </c>
    </row>
    <row r="5786" ht="15.75" customHeight="1" s="121">
      <c r="B5786">
        <f>D5786&amp;Q5786&amp;E5786</f>
        <v/>
      </c>
      <c r="C5786" s="73" t="inlineStr">
        <is>
          <t>FUTSTK</t>
        </is>
      </c>
      <c r="D5786" s="73" t="inlineStr">
        <is>
          <t>BHEL</t>
        </is>
      </c>
      <c r="E5786" s="78" t="n">
        <v>45197</v>
      </c>
      <c r="F5786" s="75" t="n">
        <v>0</v>
      </c>
      <c r="G5786" s="73" t="inlineStr">
        <is>
          <t>XX</t>
        </is>
      </c>
      <c r="H5786" s="75" t="n">
        <v>93.15000000000001</v>
      </c>
      <c r="I5786" s="75" t="n">
        <v>93.75</v>
      </c>
      <c r="J5786" s="75" t="n">
        <v>92.2</v>
      </c>
      <c r="K5786" s="75" t="n">
        <v>92.2</v>
      </c>
      <c r="L5786" s="75" t="n">
        <v>93.5</v>
      </c>
      <c r="M5786" s="75" t="n">
        <v>7</v>
      </c>
      <c r="N5786" s="75" t="n">
        <v>68.38</v>
      </c>
      <c r="O5786" s="75" t="n">
        <v>1050000</v>
      </c>
      <c r="P5786" s="75" t="n">
        <v>21000</v>
      </c>
      <c r="Q5786" s="79" t="n">
        <v>45121</v>
      </c>
      <c r="AR5786">
        <f>IF($AU$2&lt;&gt;5,NA(),IF(D5786=D5785,0,IF(AND(D15287=D5786,D5787=D5786),O5786+O5787+O15287,IF(D5787=D5786,O5787+O5786,O5786))))</f>
        <v/>
      </c>
      <c r="AS5786">
        <f>IF($AU$2&lt;&gt;5,NA(),IF(D5786=D5785,0,IF(AND(D15287=D5786,D5787=D5786),P5786+P5787+P15287,IF(D5787=D5786,P5787+P5786,P5786))))</f>
        <v/>
      </c>
      <c r="AT5786">
        <f>AR5786-AS5786</f>
        <v/>
      </c>
    </row>
    <row r="5787" ht="15.75" customHeight="1" s="121">
      <c r="B5787">
        <f>D5787&amp;Q5787&amp;E5787</f>
        <v/>
      </c>
      <c r="C5787" s="73" t="inlineStr">
        <is>
          <t>FUTSTK</t>
        </is>
      </c>
      <c r="D5787" s="73" t="inlineStr">
        <is>
          <t>BIOCON</t>
        </is>
      </c>
      <c r="E5787" s="78" t="n">
        <v>45134</v>
      </c>
      <c r="F5787" s="75" t="n">
        <v>0</v>
      </c>
      <c r="G5787" s="73" t="inlineStr">
        <is>
          <t>XX</t>
        </is>
      </c>
      <c r="H5787" s="75" t="n">
        <v>258.05</v>
      </c>
      <c r="I5787" s="75" t="n">
        <v>264.35</v>
      </c>
      <c r="J5787" s="75" t="n">
        <v>256.8</v>
      </c>
      <c r="K5787" s="75" t="n">
        <v>263.2</v>
      </c>
      <c r="L5787" s="75" t="n">
        <v>263.2</v>
      </c>
      <c r="M5787" s="75" t="n">
        <v>2569</v>
      </c>
      <c r="N5787" s="75" t="n">
        <v>16807.44</v>
      </c>
      <c r="O5787" s="75" t="n">
        <v>32270000</v>
      </c>
      <c r="P5787" s="75" t="n">
        <v>-20000</v>
      </c>
      <c r="Q5787" s="79" t="n">
        <v>45121</v>
      </c>
      <c r="AR5787">
        <f>IF($AU$2&lt;&gt;5,NA(),IF(D5787=D5786,0,IF(AND(D15288=D5787,D5788=D5787),O5787+O5788+O15288,IF(D5788=D5787,O5788+O5787,O5787))))</f>
        <v/>
      </c>
      <c r="AS5787">
        <f>IF($AU$2&lt;&gt;5,NA(),IF(D5787=D5786,0,IF(AND(D15288=D5787,D5788=D5787),P5787+P5788+P15288,IF(D5788=D5787,P5788+P5787,P5787))))</f>
        <v/>
      </c>
      <c r="AT5787">
        <f>AR5787-AS5787</f>
        <v/>
      </c>
    </row>
    <row r="5788" ht="15.75" customHeight="1" s="121">
      <c r="B5788">
        <f>D5788&amp;Q5788&amp;E5788</f>
        <v/>
      </c>
      <c r="C5788" s="73" t="inlineStr">
        <is>
          <t>FUTSTK</t>
        </is>
      </c>
      <c r="D5788" s="73" t="inlineStr">
        <is>
          <t>BIOCON</t>
        </is>
      </c>
      <c r="E5788" s="78" t="n">
        <v>45169</v>
      </c>
      <c r="F5788" s="75" t="n">
        <v>0</v>
      </c>
      <c r="G5788" s="73" t="inlineStr">
        <is>
          <t>XX</t>
        </is>
      </c>
      <c r="H5788" s="75" t="n">
        <v>260.45</v>
      </c>
      <c r="I5788" s="75" t="n">
        <v>266</v>
      </c>
      <c r="J5788" s="75" t="n">
        <v>258.9</v>
      </c>
      <c r="K5788" s="75" t="n">
        <v>265.05</v>
      </c>
      <c r="L5788" s="75" t="n">
        <v>265.05</v>
      </c>
      <c r="M5788" s="75" t="n">
        <v>242</v>
      </c>
      <c r="N5788" s="75" t="n">
        <v>1590.22</v>
      </c>
      <c r="O5788" s="75" t="n">
        <v>1880000</v>
      </c>
      <c r="P5788" s="75" t="n">
        <v>142500</v>
      </c>
      <c r="Q5788" s="79" t="n">
        <v>45121</v>
      </c>
      <c r="AR5788">
        <f>IF($AU$2&lt;&gt;5,NA(),IF(D5788=D5787,0,IF(AND(D15289=D5788,D5789=D5788),O5788+O5789+O15289,IF(D5789=D5788,O5789+O5788,O5788))))</f>
        <v/>
      </c>
      <c r="AS5788">
        <f>IF($AU$2&lt;&gt;5,NA(),IF(D5788=D5787,0,IF(AND(D15289=D5788,D5789=D5788),P5788+P5789+P15289,IF(D5789=D5788,P5789+P5788,P5788))))</f>
        <v/>
      </c>
      <c r="AT5788">
        <f>AR5788-AS5788</f>
        <v/>
      </c>
    </row>
    <row r="5789" ht="15.75" customHeight="1" s="121">
      <c r="B5789">
        <f>D5789&amp;Q5789&amp;E5789</f>
        <v/>
      </c>
      <c r="C5789" s="73" t="inlineStr">
        <is>
          <t>FUTSTK</t>
        </is>
      </c>
      <c r="D5789" s="73" t="inlineStr">
        <is>
          <t>BIOCON</t>
        </is>
      </c>
      <c r="E5789" s="78" t="n">
        <v>45197</v>
      </c>
      <c r="F5789" s="75" t="n">
        <v>0</v>
      </c>
      <c r="G5789" s="73" t="inlineStr">
        <is>
          <t>XX</t>
        </is>
      </c>
      <c r="H5789" s="75" t="n">
        <v>261.5</v>
      </c>
      <c r="I5789" s="75" t="n">
        <v>267.65</v>
      </c>
      <c r="J5789" s="75" t="n">
        <v>261.4</v>
      </c>
      <c r="K5789" s="75" t="n">
        <v>267</v>
      </c>
      <c r="L5789" s="75" t="n">
        <v>266.15</v>
      </c>
      <c r="M5789" s="75" t="n">
        <v>22</v>
      </c>
      <c r="N5789" s="75" t="n">
        <v>145.83</v>
      </c>
      <c r="O5789" s="75" t="n">
        <v>145000</v>
      </c>
      <c r="P5789" s="75" t="n">
        <v>-5000</v>
      </c>
      <c r="Q5789" s="79" t="n">
        <v>45121</v>
      </c>
      <c r="AR5789">
        <f>IF($AU$2&lt;&gt;5,NA(),IF(D5789=D5788,0,IF(AND(D15290=D5789,D5790=D5789),O5789+O5790+O15290,IF(D5790=D5789,O5790+O5789,O5789))))</f>
        <v/>
      </c>
      <c r="AS5789">
        <f>IF($AU$2&lt;&gt;5,NA(),IF(D5789=D5788,0,IF(AND(D15290=D5789,D5790=D5789),P5789+P5790+P15290,IF(D5790=D5789,P5790+P5789,P5789))))</f>
        <v/>
      </c>
      <c r="AT5789">
        <f>AR5789-AS5789</f>
        <v/>
      </c>
    </row>
    <row r="5790" ht="15.75" customHeight="1" s="121">
      <c r="B5790">
        <f>D5790&amp;Q5790&amp;E5790</f>
        <v/>
      </c>
      <c r="C5790" s="73" t="inlineStr">
        <is>
          <t>FUTSTK</t>
        </is>
      </c>
      <c r="D5790" s="73" t="inlineStr">
        <is>
          <t>BOSCHLTD</t>
        </is>
      </c>
      <c r="E5790" s="78" t="n">
        <v>45134</v>
      </c>
      <c r="F5790" s="75" t="n">
        <v>0</v>
      </c>
      <c r="G5790" s="73" t="inlineStr">
        <is>
          <t>XX</t>
        </is>
      </c>
      <c r="H5790" s="75" t="n">
        <v>18950.65</v>
      </c>
      <c r="I5790" s="75" t="n">
        <v>19080.9</v>
      </c>
      <c r="J5790" s="75" t="n">
        <v>18759.25</v>
      </c>
      <c r="K5790" s="75" t="n">
        <v>18981.25</v>
      </c>
      <c r="L5790" s="75" t="n">
        <v>18981.25</v>
      </c>
      <c r="M5790" s="75" t="n">
        <v>1763</v>
      </c>
      <c r="N5790" s="75" t="n">
        <v>16668.88</v>
      </c>
      <c r="O5790" s="75" t="n">
        <v>209550</v>
      </c>
      <c r="P5790" s="75" t="n">
        <v>17600</v>
      </c>
      <c r="Q5790" s="79" t="n">
        <v>45121</v>
      </c>
      <c r="AR5790">
        <f>IF($AU$2&lt;&gt;5,NA(),IF(D5790=D5789,0,IF(AND(D15291=D5790,D5791=D5790),O5790+O5791+O15291,IF(D5791=D5790,O5791+O5790,O5790))))</f>
        <v/>
      </c>
      <c r="AS5790">
        <f>IF($AU$2&lt;&gt;5,NA(),IF(D5790=D5789,0,IF(AND(D15291=D5790,D5791=D5790),P5790+P5791+P15291,IF(D5791=D5790,P5791+P5790,P5790))))</f>
        <v/>
      </c>
      <c r="AT5790">
        <f>AR5790-AS5790</f>
        <v/>
      </c>
    </row>
    <row r="5791" ht="15.75" customHeight="1" s="121">
      <c r="B5791">
        <f>D5791&amp;Q5791&amp;E5791</f>
        <v/>
      </c>
      <c r="C5791" s="73" t="inlineStr">
        <is>
          <t>FUTSTK</t>
        </is>
      </c>
      <c r="D5791" s="73" t="inlineStr">
        <is>
          <t>BOSCHLTD</t>
        </is>
      </c>
      <c r="E5791" s="78" t="n">
        <v>45169</v>
      </c>
      <c r="F5791" s="75" t="n">
        <v>0</v>
      </c>
      <c r="G5791" s="73" t="inlineStr">
        <is>
          <t>XX</t>
        </is>
      </c>
      <c r="H5791" s="75" t="n">
        <v>19154.8</v>
      </c>
      <c r="I5791" s="75" t="n">
        <v>19154.8</v>
      </c>
      <c r="J5791" s="75" t="n">
        <v>18865</v>
      </c>
      <c r="K5791" s="75" t="n">
        <v>19003.9</v>
      </c>
      <c r="L5791" s="75" t="n">
        <v>19003.9</v>
      </c>
      <c r="M5791" s="75" t="n">
        <v>705</v>
      </c>
      <c r="N5791" s="75" t="n">
        <v>6682.65</v>
      </c>
      <c r="O5791" s="75" t="n">
        <v>21950</v>
      </c>
      <c r="P5791" s="75" t="n">
        <v>14500</v>
      </c>
      <c r="Q5791" s="79" t="n">
        <v>45121</v>
      </c>
      <c r="AR5791">
        <f>IF($AU$2&lt;&gt;5,NA(),IF(D5791=D5790,0,IF(AND(D15292=D5791,D5792=D5791),O5791+O5792+O15292,IF(D5792=D5791,O5792+O5791,O5791))))</f>
        <v/>
      </c>
      <c r="AS5791">
        <f>IF($AU$2&lt;&gt;5,NA(),IF(D5791=D5790,0,IF(AND(D15292=D5791,D5792=D5791),P5791+P5792+P15292,IF(D5792=D5791,P5792+P5791,P5791))))</f>
        <v/>
      </c>
      <c r="AT5791">
        <f>AR5791-AS5791</f>
        <v/>
      </c>
    </row>
    <row r="5792" ht="15.75" customHeight="1" s="121">
      <c r="B5792">
        <f>D5792&amp;Q5792&amp;E5792</f>
        <v/>
      </c>
      <c r="C5792" s="73" t="inlineStr">
        <is>
          <t>FUTSTK</t>
        </is>
      </c>
      <c r="D5792" s="73" t="inlineStr">
        <is>
          <t>BOSCHLTD</t>
        </is>
      </c>
      <c r="E5792" s="78" t="n">
        <v>45197</v>
      </c>
      <c r="F5792" s="75" t="n">
        <v>0</v>
      </c>
      <c r="G5792" s="73" t="inlineStr">
        <is>
          <t>XX</t>
        </is>
      </c>
      <c r="H5792" s="75" t="n">
        <v>0</v>
      </c>
      <c r="I5792" s="75" t="n">
        <v>0</v>
      </c>
      <c r="J5792" s="75" t="n">
        <v>0</v>
      </c>
      <c r="K5792" s="75" t="n">
        <v>19300.75</v>
      </c>
      <c r="L5792" s="75" t="n">
        <v>19184.25</v>
      </c>
      <c r="M5792" s="75" t="n">
        <v>0</v>
      </c>
      <c r="N5792" s="75" t="n">
        <v>0</v>
      </c>
      <c r="O5792" s="75" t="n">
        <v>100</v>
      </c>
      <c r="P5792" s="75" t="n">
        <v>0</v>
      </c>
      <c r="Q5792" s="79" t="n">
        <v>45121</v>
      </c>
      <c r="AR5792">
        <f>IF($AU$2&lt;&gt;5,NA(),IF(D5792=D5791,0,IF(AND(D15293=D5792,D5793=D5792),O5792+O5793+O15293,IF(D5793=D5792,O5793+O5792,O5792))))</f>
        <v/>
      </c>
      <c r="AS5792">
        <f>IF($AU$2&lt;&gt;5,NA(),IF(D5792=D5791,0,IF(AND(D15293=D5792,D5793=D5792),P5792+P5793+P15293,IF(D5793=D5792,P5793+P5792,P5792))))</f>
        <v/>
      </c>
      <c r="AT5792">
        <f>AR5792-AS5792</f>
        <v/>
      </c>
    </row>
    <row r="5793" ht="15.75" customHeight="1" s="121">
      <c r="B5793">
        <f>D5793&amp;Q5793&amp;E5793</f>
        <v/>
      </c>
      <c r="C5793" s="73" t="inlineStr">
        <is>
          <t>FUTSTK</t>
        </is>
      </c>
      <c r="D5793" s="73" t="inlineStr">
        <is>
          <t>BPCL</t>
        </is>
      </c>
      <c r="E5793" s="78" t="n">
        <v>45134</v>
      </c>
      <c r="F5793" s="75" t="n">
        <v>0</v>
      </c>
      <c r="G5793" s="73" t="inlineStr">
        <is>
          <t>XX</t>
        </is>
      </c>
      <c r="H5793" s="75" t="n">
        <v>380.5</v>
      </c>
      <c r="I5793" s="75" t="n">
        <v>383.1</v>
      </c>
      <c r="J5793" s="75" t="n">
        <v>377.05</v>
      </c>
      <c r="K5793" s="75" t="n">
        <v>380.55</v>
      </c>
      <c r="L5793" s="75" t="n">
        <v>380.55</v>
      </c>
      <c r="M5793" s="75" t="n">
        <v>1916</v>
      </c>
      <c r="N5793" s="75" t="n">
        <v>13117.56</v>
      </c>
      <c r="O5793" s="75" t="n">
        <v>21825000</v>
      </c>
      <c r="P5793" s="75" t="n">
        <v>-329400</v>
      </c>
      <c r="Q5793" s="79" t="n">
        <v>45121</v>
      </c>
      <c r="AR5793">
        <f>IF($AU$2&lt;&gt;5,NA(),IF(D5793=D5792,0,IF(AND(D15294=D5793,D5794=D5793),O5793+O5794+O15294,IF(D5794=D5793,O5794+O5793,O5793))))</f>
        <v/>
      </c>
      <c r="AS5793">
        <f>IF($AU$2&lt;&gt;5,NA(),IF(D5793=D5792,0,IF(AND(D15294=D5793,D5794=D5793),P5793+P5794+P15294,IF(D5794=D5793,P5794+P5793,P5793))))</f>
        <v/>
      </c>
      <c r="AT5793">
        <f>AR5793-AS5793</f>
        <v/>
      </c>
    </row>
    <row r="5794" ht="15.75" customHeight="1" s="121">
      <c r="B5794">
        <f>D5794&amp;Q5794&amp;E5794</f>
        <v/>
      </c>
      <c r="C5794" s="73" t="inlineStr">
        <is>
          <t>FUTSTK</t>
        </is>
      </c>
      <c r="D5794" s="73" t="inlineStr">
        <is>
          <t>BPCL</t>
        </is>
      </c>
      <c r="E5794" s="78" t="n">
        <v>45169</v>
      </c>
      <c r="F5794" s="75" t="n">
        <v>0</v>
      </c>
      <c r="G5794" s="73" t="inlineStr">
        <is>
          <t>XX</t>
        </is>
      </c>
      <c r="H5794" s="75" t="n">
        <v>378.3</v>
      </c>
      <c r="I5794" s="75" t="n">
        <v>381.4</v>
      </c>
      <c r="J5794" s="75" t="n">
        <v>375.95</v>
      </c>
      <c r="K5794" s="75" t="n">
        <v>379.05</v>
      </c>
      <c r="L5794" s="75" t="n">
        <v>379.05</v>
      </c>
      <c r="M5794" s="75" t="n">
        <v>233</v>
      </c>
      <c r="N5794" s="75" t="n">
        <v>1590.86</v>
      </c>
      <c r="O5794" s="75" t="n">
        <v>1278000</v>
      </c>
      <c r="P5794" s="75" t="n">
        <v>181800</v>
      </c>
      <c r="Q5794" s="79" t="n">
        <v>45121</v>
      </c>
      <c r="AR5794">
        <f>IF($AU$2&lt;&gt;5,NA(),IF(D5794=D5793,0,IF(AND(D15295=D5794,D5795=D5794),O5794+O5795+O15295,IF(D5795=D5794,O5795+O5794,O5794))))</f>
        <v/>
      </c>
      <c r="AS5794">
        <f>IF($AU$2&lt;&gt;5,NA(),IF(D5794=D5793,0,IF(AND(D15295=D5794,D5795=D5794),P5794+P5795+P15295,IF(D5795=D5794,P5795+P5794,P5794))))</f>
        <v/>
      </c>
      <c r="AT5794">
        <f>AR5794-AS5794</f>
        <v/>
      </c>
    </row>
    <row r="5795" ht="15.75" customHeight="1" s="121">
      <c r="B5795">
        <f>D5795&amp;Q5795&amp;E5795</f>
        <v/>
      </c>
      <c r="C5795" s="73" t="inlineStr">
        <is>
          <t>FUTSTK</t>
        </is>
      </c>
      <c r="D5795" s="73" t="inlineStr">
        <is>
          <t>BPCL</t>
        </is>
      </c>
      <c r="E5795" s="78" t="n">
        <v>45197</v>
      </c>
      <c r="F5795" s="75" t="n">
        <v>0</v>
      </c>
      <c r="G5795" s="73" t="inlineStr">
        <is>
          <t>XX</t>
        </is>
      </c>
      <c r="H5795" s="75" t="n">
        <v>378</v>
      </c>
      <c r="I5795" s="75" t="n">
        <v>380.8</v>
      </c>
      <c r="J5795" s="75" t="n">
        <v>377</v>
      </c>
      <c r="K5795" s="75" t="n">
        <v>379.25</v>
      </c>
      <c r="L5795" s="75" t="n">
        <v>385.25</v>
      </c>
      <c r="M5795" s="75" t="n">
        <v>7</v>
      </c>
      <c r="N5795" s="75" t="n">
        <v>47.72</v>
      </c>
      <c r="O5795" s="75" t="n">
        <v>46800</v>
      </c>
      <c r="P5795" s="75" t="n">
        <v>7200</v>
      </c>
      <c r="Q5795" s="79" t="n">
        <v>45121</v>
      </c>
      <c r="AR5795">
        <f>IF($AU$2&lt;&gt;5,NA(),IF(D5795=D5794,0,IF(AND(D15296=D5795,D5796=D5795),O5795+O5796+O15296,IF(D5796=D5795,O5796+O5795,O5795))))</f>
        <v/>
      </c>
      <c r="AS5795">
        <f>IF($AU$2&lt;&gt;5,NA(),IF(D5795=D5794,0,IF(AND(D15296=D5795,D5796=D5795),P5795+P5796+P15296,IF(D5796=D5795,P5796+P5795,P5795))))</f>
        <v/>
      </c>
      <c r="AT5795">
        <f>AR5795-AS5795</f>
        <v/>
      </c>
    </row>
    <row r="5796" ht="15.75" customHeight="1" s="121">
      <c r="B5796">
        <f>D5796&amp;Q5796&amp;E5796</f>
        <v/>
      </c>
      <c r="C5796" s="73" t="inlineStr">
        <is>
          <t>FUTSTK</t>
        </is>
      </c>
      <c r="D5796" s="73" t="inlineStr">
        <is>
          <t>BRITANNIA</t>
        </is>
      </c>
      <c r="E5796" s="78" t="n">
        <v>45134</v>
      </c>
      <c r="F5796" s="75" t="n">
        <v>0</v>
      </c>
      <c r="G5796" s="73" t="inlineStr">
        <is>
          <t>XX</t>
        </is>
      </c>
      <c r="H5796" s="75" t="n">
        <v>5110.45</v>
      </c>
      <c r="I5796" s="75" t="n">
        <v>5161</v>
      </c>
      <c r="J5796" s="75" t="n">
        <v>5099.05</v>
      </c>
      <c r="K5796" s="75" t="n">
        <v>5149.4</v>
      </c>
      <c r="L5796" s="75" t="n">
        <v>5149.4</v>
      </c>
      <c r="M5796" s="75" t="n">
        <v>1067</v>
      </c>
      <c r="N5796" s="75" t="n">
        <v>10959.83</v>
      </c>
      <c r="O5796" s="75" t="n">
        <v>1452200</v>
      </c>
      <c r="P5796" s="75" t="n">
        <v>2600</v>
      </c>
      <c r="Q5796" s="79" t="n">
        <v>45121</v>
      </c>
      <c r="AR5796">
        <f>IF($AU$2&lt;&gt;5,NA(),IF(D5796=D5795,0,IF(AND(D15297=D5796,D5797=D5796),O5796+O5797+O15297,IF(D5797=D5796,O5797+O5796,O5796))))</f>
        <v/>
      </c>
      <c r="AS5796">
        <f>IF($AU$2&lt;&gt;5,NA(),IF(D5796=D5795,0,IF(AND(D15297=D5796,D5797=D5796),P5796+P5797+P15297,IF(D5797=D5796,P5797+P5796,P5796))))</f>
        <v/>
      </c>
      <c r="AT5796">
        <f>AR5796-AS5796</f>
        <v/>
      </c>
    </row>
    <row r="5797" ht="15.75" customHeight="1" s="121">
      <c r="B5797">
        <f>D5797&amp;Q5797&amp;E5797</f>
        <v/>
      </c>
      <c r="C5797" s="73" t="inlineStr">
        <is>
          <t>FUTSTK</t>
        </is>
      </c>
      <c r="D5797" s="73" t="inlineStr">
        <is>
          <t>BRITANNIA</t>
        </is>
      </c>
      <c r="E5797" s="78" t="n">
        <v>45169</v>
      </c>
      <c r="F5797" s="75" t="n">
        <v>0</v>
      </c>
      <c r="G5797" s="73" t="inlineStr">
        <is>
          <t>XX</t>
        </is>
      </c>
      <c r="H5797" s="75" t="n">
        <v>5149.15</v>
      </c>
      <c r="I5797" s="75" t="n">
        <v>5191.5</v>
      </c>
      <c r="J5797" s="75" t="n">
        <v>5144.7</v>
      </c>
      <c r="K5797" s="75" t="n">
        <v>5183.65</v>
      </c>
      <c r="L5797" s="75" t="n">
        <v>5183.65</v>
      </c>
      <c r="M5797" s="75" t="n">
        <v>92</v>
      </c>
      <c r="N5797" s="75" t="n">
        <v>951.78</v>
      </c>
      <c r="O5797" s="75" t="n">
        <v>45000</v>
      </c>
      <c r="P5797" s="75" t="n">
        <v>-7600</v>
      </c>
      <c r="Q5797" s="79" t="n">
        <v>45121</v>
      </c>
      <c r="AR5797">
        <f>IF($AU$2&lt;&gt;5,NA(),IF(D5797=D5796,0,IF(AND(D15298=D5797,D5798=D5797),O5797+O5798+O15298,IF(D5798=D5797,O5798+O5797,O5797))))</f>
        <v/>
      </c>
      <c r="AS5797">
        <f>IF($AU$2&lt;&gt;5,NA(),IF(D5797=D5796,0,IF(AND(D15298=D5797,D5798=D5797),P5797+P5798+P15298,IF(D5798=D5797,P5798+P5797,P5797))))</f>
        <v/>
      </c>
      <c r="AT5797">
        <f>AR5797-AS5797</f>
        <v/>
      </c>
    </row>
    <row r="5798" ht="15.75" customHeight="1" s="121">
      <c r="B5798">
        <f>D5798&amp;Q5798&amp;E5798</f>
        <v/>
      </c>
      <c r="C5798" s="73" t="inlineStr">
        <is>
          <t>FUTSTK</t>
        </is>
      </c>
      <c r="D5798" s="73" t="inlineStr">
        <is>
          <t>BRITANNIA</t>
        </is>
      </c>
      <c r="E5798" s="78" t="n">
        <v>45197</v>
      </c>
      <c r="F5798" s="75" t="n">
        <v>0</v>
      </c>
      <c r="G5798" s="73" t="inlineStr">
        <is>
          <t>XX</t>
        </is>
      </c>
      <c r="H5798" s="75" t="n">
        <v>5170</v>
      </c>
      <c r="I5798" s="75" t="n">
        <v>5217.55</v>
      </c>
      <c r="J5798" s="75" t="n">
        <v>5170</v>
      </c>
      <c r="K5798" s="75" t="n">
        <v>5198.55</v>
      </c>
      <c r="L5798" s="75" t="n">
        <v>5198.55</v>
      </c>
      <c r="M5798" s="75" t="n">
        <v>14</v>
      </c>
      <c r="N5798" s="75" t="n">
        <v>145.32</v>
      </c>
      <c r="O5798" s="75" t="n">
        <v>3200</v>
      </c>
      <c r="P5798" s="75" t="n">
        <v>0</v>
      </c>
      <c r="Q5798" s="79" t="n">
        <v>45121</v>
      </c>
      <c r="AR5798">
        <f>IF($AU$2&lt;&gt;5,NA(),IF(D5798=D5797,0,IF(AND(D15299=D5798,D5799=D5798),O5798+O5799+O15299,IF(D5799=D5798,O5799+O5798,O5798))))</f>
        <v/>
      </c>
      <c r="AS5798">
        <f>IF($AU$2&lt;&gt;5,NA(),IF(D5798=D5797,0,IF(AND(D15299=D5798,D5799=D5798),P5798+P5799+P15299,IF(D5799=D5798,P5799+P5798,P5798))))</f>
        <v/>
      </c>
      <c r="AT5798">
        <f>AR5798-AS5798</f>
        <v/>
      </c>
    </row>
    <row r="5799" ht="15.75" customHeight="1" s="121">
      <c r="B5799">
        <f>D5799&amp;Q5799&amp;E5799</f>
        <v/>
      </c>
      <c r="C5799" s="73" t="inlineStr">
        <is>
          <t>FUTSTK</t>
        </is>
      </c>
      <c r="D5799" s="73" t="inlineStr">
        <is>
          <t>BSOFT</t>
        </is>
      </c>
      <c r="E5799" s="78" t="n">
        <v>45134</v>
      </c>
      <c r="F5799" s="75" t="n">
        <v>0</v>
      </c>
      <c r="G5799" s="73" t="inlineStr">
        <is>
          <t>XX</t>
        </is>
      </c>
      <c r="H5799" s="75" t="n">
        <v>363.9</v>
      </c>
      <c r="I5799" s="75" t="n">
        <v>381.85</v>
      </c>
      <c r="J5799" s="75" t="n">
        <v>363</v>
      </c>
      <c r="K5799" s="75" t="n">
        <v>380.45</v>
      </c>
      <c r="L5799" s="75" t="n">
        <v>380.45</v>
      </c>
      <c r="M5799" s="75" t="n">
        <v>5348</v>
      </c>
      <c r="N5799" s="75" t="n">
        <v>39950.71</v>
      </c>
      <c r="O5799" s="75" t="n">
        <v>7684000</v>
      </c>
      <c r="P5799" s="75" t="n">
        <v>-130000</v>
      </c>
      <c r="Q5799" s="79" t="n">
        <v>45121</v>
      </c>
      <c r="AR5799">
        <f>IF($AU$2&lt;&gt;5,NA(),IF(D5799=D5798,0,IF(AND(D15300=D5799,D5800=D5799),O5799+O5800+O15300,IF(D5800=D5799,O5800+O5799,O5799))))</f>
        <v/>
      </c>
      <c r="AS5799">
        <f>IF($AU$2&lt;&gt;5,NA(),IF(D5799=D5798,0,IF(AND(D15300=D5799,D5800=D5799),P5799+P5800+P15300,IF(D5800=D5799,P5800+P5799,P5799))))</f>
        <v/>
      </c>
      <c r="AT5799">
        <f>AR5799-AS5799</f>
        <v/>
      </c>
    </row>
    <row r="5800" ht="15.75" customHeight="1" s="121">
      <c r="B5800">
        <f>D5800&amp;Q5800&amp;E5800</f>
        <v/>
      </c>
      <c r="C5800" s="73" t="inlineStr">
        <is>
          <t>FUTSTK</t>
        </is>
      </c>
      <c r="D5800" s="73" t="inlineStr">
        <is>
          <t>BSOFT</t>
        </is>
      </c>
      <c r="E5800" s="78" t="n">
        <v>45169</v>
      </c>
      <c r="F5800" s="75" t="n">
        <v>0</v>
      </c>
      <c r="G5800" s="73" t="inlineStr">
        <is>
          <t>XX</t>
        </is>
      </c>
      <c r="H5800" s="75" t="n">
        <v>367</v>
      </c>
      <c r="I5800" s="75" t="n">
        <v>384.4</v>
      </c>
      <c r="J5800" s="75" t="n">
        <v>365.25</v>
      </c>
      <c r="K5800" s="75" t="n">
        <v>383</v>
      </c>
      <c r="L5800" s="75" t="n">
        <v>383</v>
      </c>
      <c r="M5800" s="75" t="n">
        <v>471</v>
      </c>
      <c r="N5800" s="75" t="n">
        <v>3539.89</v>
      </c>
      <c r="O5800" s="75" t="n">
        <v>354000</v>
      </c>
      <c r="P5800" s="75" t="n">
        <v>26000</v>
      </c>
      <c r="Q5800" s="79" t="n">
        <v>45121</v>
      </c>
      <c r="AR5800">
        <f>IF($AU$2&lt;&gt;5,NA(),IF(D5800=D5799,0,IF(AND(D15301=D5800,D5801=D5800),O5800+O5801+O15301,IF(D5801=D5800,O5801+O5800,O5800))))</f>
        <v/>
      </c>
      <c r="AS5800">
        <f>IF($AU$2&lt;&gt;5,NA(),IF(D5800=D5799,0,IF(AND(D15301=D5800,D5801=D5800),P5800+P5801+P15301,IF(D5801=D5800,P5801+P5800,P5800))))</f>
        <v/>
      </c>
      <c r="AT5800">
        <f>AR5800-AS5800</f>
        <v/>
      </c>
    </row>
    <row r="5801" ht="15.75" customHeight="1" s="121">
      <c r="B5801">
        <f>D5801&amp;Q5801&amp;E5801</f>
        <v/>
      </c>
      <c r="C5801" s="73" t="inlineStr">
        <is>
          <t>FUTSTK</t>
        </is>
      </c>
      <c r="D5801" s="73" t="inlineStr">
        <is>
          <t>BSOFT</t>
        </is>
      </c>
      <c r="E5801" s="78" t="n">
        <v>45197</v>
      </c>
      <c r="F5801" s="75" t="n">
        <v>0</v>
      </c>
      <c r="G5801" s="73" t="inlineStr">
        <is>
          <t>XX</t>
        </is>
      </c>
      <c r="H5801" s="75" t="n">
        <v>370</v>
      </c>
      <c r="I5801" s="75" t="n">
        <v>384.75</v>
      </c>
      <c r="J5801" s="75" t="n">
        <v>368.55</v>
      </c>
      <c r="K5801" s="75" t="n">
        <v>384.3</v>
      </c>
      <c r="L5801" s="75" t="n">
        <v>384.3</v>
      </c>
      <c r="M5801" s="75" t="n">
        <v>37</v>
      </c>
      <c r="N5801" s="75" t="n">
        <v>279.02</v>
      </c>
      <c r="O5801" s="75" t="n">
        <v>56000</v>
      </c>
      <c r="P5801" s="75" t="n">
        <v>20000</v>
      </c>
      <c r="Q5801" s="79" t="n">
        <v>45121</v>
      </c>
      <c r="AR5801">
        <f>IF($AU$2&lt;&gt;5,NA(),IF(D5801=D5800,0,IF(AND(D15302=D5801,D5802=D5801),O5801+O5802+O15302,IF(D5802=D5801,O5802+O5801,O5801))))</f>
        <v/>
      </c>
      <c r="AS5801">
        <f>IF($AU$2&lt;&gt;5,NA(),IF(D5801=D5800,0,IF(AND(D15302=D5801,D5802=D5801),P5801+P5802+P15302,IF(D5802=D5801,P5802+P5801,P5801))))</f>
        <v/>
      </c>
      <c r="AT5801">
        <f>AR5801-AS5801</f>
        <v/>
      </c>
    </row>
    <row r="5802" ht="15.75" customHeight="1" s="121">
      <c r="B5802">
        <f>D5802&amp;Q5802&amp;E5802</f>
        <v/>
      </c>
      <c r="C5802" s="73" t="inlineStr">
        <is>
          <t>FUTSTK</t>
        </is>
      </c>
      <c r="D5802" s="73" t="inlineStr">
        <is>
          <t>CANBK</t>
        </is>
      </c>
      <c r="E5802" s="78" t="n">
        <v>45134</v>
      </c>
      <c r="F5802" s="75" t="n">
        <v>0</v>
      </c>
      <c r="G5802" s="73" t="inlineStr">
        <is>
          <t>XX</t>
        </is>
      </c>
      <c r="H5802" s="75" t="n">
        <v>323.55</v>
      </c>
      <c r="I5802" s="75" t="n">
        <v>329.65</v>
      </c>
      <c r="J5802" s="75" t="n">
        <v>322.85</v>
      </c>
      <c r="K5802" s="75" t="n">
        <v>327.9</v>
      </c>
      <c r="L5802" s="75" t="n">
        <v>327.9</v>
      </c>
      <c r="M5802" s="75" t="n">
        <v>6399</v>
      </c>
      <c r="N5802" s="75" t="n">
        <v>56336.25</v>
      </c>
      <c r="O5802" s="75" t="n">
        <v>52328700</v>
      </c>
      <c r="P5802" s="75" t="n">
        <v>186300</v>
      </c>
      <c r="Q5802" s="79" t="n">
        <v>45121</v>
      </c>
      <c r="AR5802">
        <f>IF($AU$2&lt;&gt;5,NA(),IF(D5802=D5801,0,IF(AND(D15303=D5802,D5803=D5802),O5802+O5803+O15303,IF(D5803=D5802,O5803+O5802,O5802))))</f>
        <v/>
      </c>
      <c r="AS5802">
        <f>IF($AU$2&lt;&gt;5,NA(),IF(D5802=D5801,0,IF(AND(D15303=D5802,D5803=D5802),P5802+P5803+P15303,IF(D5803=D5802,P5803+P5802,P5802))))</f>
        <v/>
      </c>
      <c r="AT5802">
        <f>AR5802-AS5802</f>
        <v/>
      </c>
    </row>
    <row r="5803" ht="15.75" customHeight="1" s="121">
      <c r="B5803">
        <f>D5803&amp;Q5803&amp;E5803</f>
        <v/>
      </c>
      <c r="C5803" s="73" t="inlineStr">
        <is>
          <t>FUTSTK</t>
        </is>
      </c>
      <c r="D5803" s="73" t="inlineStr">
        <is>
          <t>CANBK</t>
        </is>
      </c>
      <c r="E5803" s="78" t="n">
        <v>45169</v>
      </c>
      <c r="F5803" s="75" t="n">
        <v>0</v>
      </c>
      <c r="G5803" s="73" t="inlineStr">
        <is>
          <t>XX</t>
        </is>
      </c>
      <c r="H5803" s="75" t="n">
        <v>325.9</v>
      </c>
      <c r="I5803" s="75" t="n">
        <v>331.9</v>
      </c>
      <c r="J5803" s="75" t="n">
        <v>324.8</v>
      </c>
      <c r="K5803" s="75" t="n">
        <v>330.15</v>
      </c>
      <c r="L5803" s="75" t="n">
        <v>330.15</v>
      </c>
      <c r="M5803" s="75" t="n">
        <v>397</v>
      </c>
      <c r="N5803" s="75" t="n">
        <v>3516.93</v>
      </c>
      <c r="O5803" s="75" t="n">
        <v>1679400</v>
      </c>
      <c r="P5803" s="75" t="n">
        <v>102600</v>
      </c>
      <c r="Q5803" s="79" t="n">
        <v>45121</v>
      </c>
      <c r="AR5803">
        <f>IF($AU$2&lt;&gt;5,NA(),IF(D5803=D5802,0,IF(AND(D15304=D5803,D5804=D5803),O5803+O5804+O15304,IF(D5804=D5803,O5804+O5803,O5803))))</f>
        <v/>
      </c>
      <c r="AS5803">
        <f>IF($AU$2&lt;&gt;5,NA(),IF(D5803=D5802,0,IF(AND(D15304=D5803,D5804=D5803),P5803+P5804+P15304,IF(D5804=D5803,P5804+P5803,P5803))))</f>
        <v/>
      </c>
      <c r="AT5803">
        <f>AR5803-AS5803</f>
        <v/>
      </c>
    </row>
    <row r="5804" ht="15.75" customHeight="1" s="121">
      <c r="B5804">
        <f>D5804&amp;Q5804&amp;E5804</f>
        <v/>
      </c>
      <c r="C5804" s="73" t="inlineStr">
        <is>
          <t>FUTSTK</t>
        </is>
      </c>
      <c r="D5804" s="73" t="inlineStr">
        <is>
          <t>CANBK</t>
        </is>
      </c>
      <c r="E5804" s="78" t="n">
        <v>45197</v>
      </c>
      <c r="F5804" s="75" t="n">
        <v>0</v>
      </c>
      <c r="G5804" s="73" t="inlineStr">
        <is>
          <t>XX</t>
        </is>
      </c>
      <c r="H5804" s="75" t="n">
        <v>328.9</v>
      </c>
      <c r="I5804" s="75" t="n">
        <v>334</v>
      </c>
      <c r="J5804" s="75" t="n">
        <v>328</v>
      </c>
      <c r="K5804" s="75" t="n">
        <v>332.3</v>
      </c>
      <c r="L5804" s="75" t="n">
        <v>332.3</v>
      </c>
      <c r="M5804" s="75" t="n">
        <v>19</v>
      </c>
      <c r="N5804" s="75" t="n">
        <v>169.86</v>
      </c>
      <c r="O5804" s="75" t="n">
        <v>283500</v>
      </c>
      <c r="P5804" s="75" t="n">
        <v>13500</v>
      </c>
      <c r="Q5804" s="79" t="n">
        <v>45121</v>
      </c>
      <c r="AR5804">
        <f>IF($AU$2&lt;&gt;5,NA(),IF(D5804=D5803,0,IF(AND(D15305=D5804,D5805=D5804),O5804+O5805+O15305,IF(D5805=D5804,O5805+O5804,O5804))))</f>
        <v/>
      </c>
      <c r="AS5804">
        <f>IF($AU$2&lt;&gt;5,NA(),IF(D5804=D5803,0,IF(AND(D15305=D5804,D5805=D5804),P5804+P5805+P15305,IF(D5805=D5804,P5805+P5804,P5804))))</f>
        <v/>
      </c>
      <c r="AT5804">
        <f>AR5804-AS5804</f>
        <v/>
      </c>
    </row>
    <row r="5805" ht="15.75" customHeight="1" s="121">
      <c r="B5805">
        <f>D5805&amp;Q5805&amp;E5805</f>
        <v/>
      </c>
      <c r="C5805" s="73" t="inlineStr">
        <is>
          <t>FUTSTK</t>
        </is>
      </c>
      <c r="D5805" s="73" t="inlineStr">
        <is>
          <t>CANFINHOME</t>
        </is>
      </c>
      <c r="E5805" s="78" t="n">
        <v>45134</v>
      </c>
      <c r="F5805" s="75" t="n">
        <v>0</v>
      </c>
      <c r="G5805" s="73" t="inlineStr">
        <is>
          <t>XX</t>
        </is>
      </c>
      <c r="H5805" s="75" t="n">
        <v>793.15</v>
      </c>
      <c r="I5805" s="75" t="n">
        <v>814.4</v>
      </c>
      <c r="J5805" s="75" t="n">
        <v>792.1</v>
      </c>
      <c r="K5805" s="75" t="n">
        <v>805.35</v>
      </c>
      <c r="L5805" s="75" t="n">
        <v>805.35</v>
      </c>
      <c r="M5805" s="75" t="n">
        <v>1801</v>
      </c>
      <c r="N5805" s="75" t="n">
        <v>14104.01</v>
      </c>
      <c r="O5805" s="75" t="n">
        <v>2308800</v>
      </c>
      <c r="P5805" s="75" t="n">
        <v>51675</v>
      </c>
      <c r="Q5805" s="79" t="n">
        <v>45121</v>
      </c>
      <c r="AR5805">
        <f>IF($AU$2&lt;&gt;5,NA(),IF(D5805=D5804,0,IF(AND(D15306=D5805,D5806=D5805),O5805+O5806+O15306,IF(D5806=D5805,O5806+O5805,O5805))))</f>
        <v/>
      </c>
      <c r="AS5805">
        <f>IF($AU$2&lt;&gt;5,NA(),IF(D5805=D5804,0,IF(AND(D15306=D5805,D5806=D5805),P5805+P5806+P15306,IF(D5806=D5805,P5806+P5805,P5805))))</f>
        <v/>
      </c>
      <c r="AT5805">
        <f>AR5805-AS5805</f>
        <v/>
      </c>
    </row>
    <row r="5806" ht="15.75" customHeight="1" s="121">
      <c r="B5806">
        <f>D5806&amp;Q5806&amp;E5806</f>
        <v/>
      </c>
      <c r="C5806" s="73" t="inlineStr">
        <is>
          <t>FUTSTK</t>
        </is>
      </c>
      <c r="D5806" s="73" t="inlineStr">
        <is>
          <t>CANFINHOME</t>
        </is>
      </c>
      <c r="E5806" s="78" t="n">
        <v>45169</v>
      </c>
      <c r="F5806" s="75" t="n">
        <v>0</v>
      </c>
      <c r="G5806" s="73" t="inlineStr">
        <is>
          <t>XX</t>
        </is>
      </c>
      <c r="H5806" s="75" t="n">
        <v>798.5</v>
      </c>
      <c r="I5806" s="75" t="n">
        <v>817.95</v>
      </c>
      <c r="J5806" s="75" t="n">
        <v>798.3</v>
      </c>
      <c r="K5806" s="75" t="n">
        <v>808.7</v>
      </c>
      <c r="L5806" s="75" t="n">
        <v>808.7</v>
      </c>
      <c r="M5806" s="75" t="n">
        <v>112</v>
      </c>
      <c r="N5806" s="75" t="n">
        <v>880.25</v>
      </c>
      <c r="O5806" s="75" t="n">
        <v>55575</v>
      </c>
      <c r="P5806" s="75" t="n">
        <v>17550</v>
      </c>
      <c r="Q5806" s="79" t="n">
        <v>45121</v>
      </c>
      <c r="AR5806">
        <f>IF($AU$2&lt;&gt;5,NA(),IF(D5806=D5805,0,IF(AND(D15307=D5806,D5807=D5806),O5806+O5807+O15307,IF(D5807=D5806,O5807+O5806,O5806))))</f>
        <v/>
      </c>
      <c r="AS5806">
        <f>IF($AU$2&lt;&gt;5,NA(),IF(D5806=D5805,0,IF(AND(D15307=D5806,D5807=D5806),P5806+P5807+P15307,IF(D5807=D5806,P5807+P5806,P5806))))</f>
        <v/>
      </c>
      <c r="AT5806">
        <f>AR5806-AS5806</f>
        <v/>
      </c>
    </row>
    <row r="5807" ht="15.75" customHeight="1" s="121">
      <c r="B5807">
        <f>D5807&amp;Q5807&amp;E5807</f>
        <v/>
      </c>
      <c r="C5807" s="73" t="inlineStr">
        <is>
          <t>FUTSTK</t>
        </is>
      </c>
      <c r="D5807" s="73" t="inlineStr">
        <is>
          <t>CANFINHOME</t>
        </is>
      </c>
      <c r="E5807" s="78" t="n">
        <v>45197</v>
      </c>
      <c r="F5807" s="75" t="n">
        <v>0</v>
      </c>
      <c r="G5807" s="73" t="inlineStr">
        <is>
          <t>XX</t>
        </is>
      </c>
      <c r="H5807" s="75" t="n">
        <v>807</v>
      </c>
      <c r="I5807" s="75" t="n">
        <v>813</v>
      </c>
      <c r="J5807" s="75" t="n">
        <v>803</v>
      </c>
      <c r="K5807" s="75" t="n">
        <v>804</v>
      </c>
      <c r="L5807" s="75" t="n">
        <v>814.4</v>
      </c>
      <c r="M5807" s="75" t="n">
        <v>10</v>
      </c>
      <c r="N5807" s="75" t="n">
        <v>78.52</v>
      </c>
      <c r="O5807" s="75" t="n">
        <v>3900</v>
      </c>
      <c r="P5807" s="75" t="n">
        <v>975</v>
      </c>
      <c r="Q5807" s="79" t="n">
        <v>45121</v>
      </c>
      <c r="AR5807">
        <f>IF($AU$2&lt;&gt;5,NA(),IF(D5807=D5806,0,IF(AND(D15308=D5807,D5808=D5807),O5807+O5808+O15308,IF(D5808=D5807,O5808+O5807,O5807))))</f>
        <v/>
      </c>
      <c r="AS5807">
        <f>IF($AU$2&lt;&gt;5,NA(),IF(D5807=D5806,0,IF(AND(D15308=D5807,D5808=D5807),P5807+P5808+P15308,IF(D5808=D5807,P5808+P5807,P5807))))</f>
        <v/>
      </c>
      <c r="AT5807">
        <f>AR5807-AS5807</f>
        <v/>
      </c>
    </row>
    <row r="5808" ht="15.75" customHeight="1" s="121">
      <c r="B5808">
        <f>D5808&amp;Q5808&amp;E5808</f>
        <v/>
      </c>
      <c r="C5808" s="73" t="inlineStr">
        <is>
          <t>FUTSTK</t>
        </is>
      </c>
      <c r="D5808" s="73" t="inlineStr">
        <is>
          <t>CHAMBLFERT</t>
        </is>
      </c>
      <c r="E5808" s="78" t="n">
        <v>45134</v>
      </c>
      <c r="F5808" s="75" t="n">
        <v>0</v>
      </c>
      <c r="G5808" s="73" t="inlineStr">
        <is>
          <t>XX</t>
        </is>
      </c>
      <c r="H5808" s="75" t="n">
        <v>267.4</v>
      </c>
      <c r="I5808" s="75" t="n">
        <v>268.2</v>
      </c>
      <c r="J5808" s="75" t="n">
        <v>263.75</v>
      </c>
      <c r="K5808" s="75" t="n">
        <v>267.35</v>
      </c>
      <c r="L5808" s="75" t="n">
        <v>267.35</v>
      </c>
      <c r="M5808" s="75" t="n">
        <v>1107</v>
      </c>
      <c r="N5808" s="75" t="n">
        <v>5603.31</v>
      </c>
      <c r="O5808" s="75" t="n">
        <v>9574100</v>
      </c>
      <c r="P5808" s="75" t="n">
        <v>-136800</v>
      </c>
      <c r="Q5808" s="79" t="n">
        <v>45121</v>
      </c>
      <c r="AR5808">
        <f>IF($AU$2&lt;&gt;5,NA(),IF(D5808=D5807,0,IF(AND(D15309=D5808,D5809=D5808),O5808+O5809+O15309,IF(D5809=D5808,O5809+O5808,O5808))))</f>
        <v/>
      </c>
      <c r="AS5808">
        <f>IF($AU$2&lt;&gt;5,NA(),IF(D5808=D5807,0,IF(AND(D15309=D5808,D5809=D5808),P5808+P5809+P15309,IF(D5809=D5808,P5809+P5808,P5808))))</f>
        <v/>
      </c>
      <c r="AT5808">
        <f>AR5808-AS5808</f>
        <v/>
      </c>
    </row>
    <row r="5809" ht="15.75" customHeight="1" s="121">
      <c r="B5809">
        <f>D5809&amp;Q5809&amp;E5809</f>
        <v/>
      </c>
      <c r="C5809" s="73" t="inlineStr">
        <is>
          <t>FUTSTK</t>
        </is>
      </c>
      <c r="D5809" s="73" t="inlineStr">
        <is>
          <t>CHAMBLFERT</t>
        </is>
      </c>
      <c r="E5809" s="78" t="n">
        <v>45169</v>
      </c>
      <c r="F5809" s="75" t="n">
        <v>0</v>
      </c>
      <c r="G5809" s="73" t="inlineStr">
        <is>
          <t>XX</t>
        </is>
      </c>
      <c r="H5809" s="75" t="n">
        <v>265.8</v>
      </c>
      <c r="I5809" s="75" t="n">
        <v>267.35</v>
      </c>
      <c r="J5809" s="75" t="n">
        <v>263.5</v>
      </c>
      <c r="K5809" s="75" t="n">
        <v>266.6</v>
      </c>
      <c r="L5809" s="75" t="n">
        <v>266.6</v>
      </c>
      <c r="M5809" s="75" t="n">
        <v>285</v>
      </c>
      <c r="N5809" s="75" t="n">
        <v>1440.02</v>
      </c>
      <c r="O5809" s="75" t="n">
        <v>2014000</v>
      </c>
      <c r="P5809" s="75" t="n">
        <v>167200</v>
      </c>
      <c r="Q5809" s="79" t="n">
        <v>45121</v>
      </c>
      <c r="AR5809">
        <f>IF($AU$2&lt;&gt;5,NA(),IF(D5809=D5808,0,IF(AND(D15310=D5809,D5810=D5809),O5809+O5810+O15310,IF(D5810=D5809,O5810+O5809,O5809))))</f>
        <v/>
      </c>
      <c r="AS5809">
        <f>IF($AU$2&lt;&gt;5,NA(),IF(D5809=D5808,0,IF(AND(D15310=D5809,D5810=D5809),P5809+P5810+P15310,IF(D5810=D5809,P5810+P5809,P5809))))</f>
        <v/>
      </c>
      <c r="AT5809">
        <f>AR5809-AS5809</f>
        <v/>
      </c>
    </row>
    <row r="5810" ht="15.75" customHeight="1" s="121">
      <c r="B5810">
        <f>D5810&amp;Q5810&amp;E5810</f>
        <v/>
      </c>
      <c r="C5810" s="73" t="inlineStr">
        <is>
          <t>FUTSTK</t>
        </is>
      </c>
      <c r="D5810" s="73" t="inlineStr">
        <is>
          <t>CHAMBLFERT</t>
        </is>
      </c>
      <c r="E5810" s="78" t="n">
        <v>45197</v>
      </c>
      <c r="F5810" s="75" t="n">
        <v>0</v>
      </c>
      <c r="G5810" s="73" t="inlineStr">
        <is>
          <t>XX</t>
        </is>
      </c>
      <c r="H5810" s="75" t="n">
        <v>266.7</v>
      </c>
      <c r="I5810" s="75" t="n">
        <v>268.75</v>
      </c>
      <c r="J5810" s="75" t="n">
        <v>266.3</v>
      </c>
      <c r="K5810" s="75" t="n">
        <v>268</v>
      </c>
      <c r="L5810" s="75" t="n">
        <v>268</v>
      </c>
      <c r="M5810" s="75" t="n">
        <v>20</v>
      </c>
      <c r="N5810" s="75" t="n">
        <v>101.62</v>
      </c>
      <c r="O5810" s="75" t="n">
        <v>140600</v>
      </c>
      <c r="P5810" s="75" t="n">
        <v>13300</v>
      </c>
      <c r="Q5810" s="79" t="n">
        <v>45121</v>
      </c>
      <c r="AR5810">
        <f>IF($AU$2&lt;&gt;5,NA(),IF(D5810=D5809,0,IF(AND(D15311=D5810,D5811=D5810),O5810+O5811+O15311,IF(D5811=D5810,O5811+O5810,O5810))))</f>
        <v/>
      </c>
      <c r="AS5810">
        <f>IF($AU$2&lt;&gt;5,NA(),IF(D5810=D5809,0,IF(AND(D15311=D5810,D5811=D5810),P5810+P5811+P15311,IF(D5811=D5810,P5811+P5810,P5810))))</f>
        <v/>
      </c>
      <c r="AT5810">
        <f>AR5810-AS5810</f>
        <v/>
      </c>
    </row>
    <row r="5811" ht="15.75" customHeight="1" s="121">
      <c r="B5811">
        <f>D5811&amp;Q5811&amp;E5811</f>
        <v/>
      </c>
      <c r="C5811" s="73" t="inlineStr">
        <is>
          <t>FUTSTK</t>
        </is>
      </c>
      <c r="D5811" s="73" t="inlineStr">
        <is>
          <t>CHOLAFIN</t>
        </is>
      </c>
      <c r="E5811" s="78" t="n">
        <v>45134</v>
      </c>
      <c r="F5811" s="75" t="n">
        <v>0</v>
      </c>
      <c r="G5811" s="73" t="inlineStr">
        <is>
          <t>XX</t>
        </is>
      </c>
      <c r="H5811" s="75" t="n">
        <v>1164.8</v>
      </c>
      <c r="I5811" s="75" t="n">
        <v>1176.2</v>
      </c>
      <c r="J5811" s="75" t="n">
        <v>1155</v>
      </c>
      <c r="K5811" s="75" t="n">
        <v>1166.8</v>
      </c>
      <c r="L5811" s="75" t="n">
        <v>1166.8</v>
      </c>
      <c r="M5811" s="75" t="n">
        <v>2317</v>
      </c>
      <c r="N5811" s="75" t="n">
        <v>33748.84</v>
      </c>
      <c r="O5811" s="75" t="n">
        <v>11803750</v>
      </c>
      <c r="P5811" s="75" t="n">
        <v>113750</v>
      </c>
      <c r="Q5811" s="79" t="n">
        <v>45121</v>
      </c>
      <c r="AR5811">
        <f>IF($AU$2&lt;&gt;5,NA(),IF(D5811=D5810,0,IF(AND(D15312=D5811,D5812=D5811),O5811+O5812+O15312,IF(D5812=D5811,O5812+O5811,O5811))))</f>
        <v/>
      </c>
      <c r="AS5811">
        <f>IF($AU$2&lt;&gt;5,NA(),IF(D5811=D5810,0,IF(AND(D15312=D5811,D5812=D5811),P5811+P5812+P15312,IF(D5812=D5811,P5812+P5811,P5811))))</f>
        <v/>
      </c>
      <c r="AT5811">
        <f>AR5811-AS5811</f>
        <v/>
      </c>
    </row>
    <row r="5812" ht="15.75" customHeight="1" s="121">
      <c r="B5812">
        <f>D5812&amp;Q5812&amp;E5812</f>
        <v/>
      </c>
      <c r="C5812" s="73" t="inlineStr">
        <is>
          <t>FUTSTK</t>
        </is>
      </c>
      <c r="D5812" s="73" t="inlineStr">
        <is>
          <t>CHOLAFIN</t>
        </is>
      </c>
      <c r="E5812" s="78" t="n">
        <v>45169</v>
      </c>
      <c r="F5812" s="75" t="n">
        <v>0</v>
      </c>
      <c r="G5812" s="73" t="inlineStr">
        <is>
          <t>XX</t>
        </is>
      </c>
      <c r="H5812" s="75" t="n">
        <v>1175</v>
      </c>
      <c r="I5812" s="75" t="n">
        <v>1182.5</v>
      </c>
      <c r="J5812" s="75" t="n">
        <v>1162.65</v>
      </c>
      <c r="K5812" s="75" t="n">
        <v>1173.95</v>
      </c>
      <c r="L5812" s="75" t="n">
        <v>1173.95</v>
      </c>
      <c r="M5812" s="75" t="n">
        <v>197</v>
      </c>
      <c r="N5812" s="75" t="n">
        <v>2890.16</v>
      </c>
      <c r="O5812" s="75" t="n">
        <v>396250</v>
      </c>
      <c r="P5812" s="75" t="n">
        <v>58750</v>
      </c>
      <c r="Q5812" s="79" t="n">
        <v>45121</v>
      </c>
      <c r="AR5812">
        <f>IF($AU$2&lt;&gt;5,NA(),IF(D5812=D5811,0,IF(AND(D15313=D5812,D5813=D5812),O5812+O5813+O15313,IF(D5813=D5812,O5813+O5812,O5812))))</f>
        <v/>
      </c>
      <c r="AS5812">
        <f>IF($AU$2&lt;&gt;5,NA(),IF(D5812=D5811,0,IF(AND(D15313=D5812,D5813=D5812),P5812+P5813+P15313,IF(D5813=D5812,P5813+P5812,P5812))))</f>
        <v/>
      </c>
      <c r="AT5812">
        <f>AR5812-AS5812</f>
        <v/>
      </c>
    </row>
    <row r="5813" ht="15.75" customHeight="1" s="121">
      <c r="B5813">
        <f>D5813&amp;Q5813&amp;E5813</f>
        <v/>
      </c>
      <c r="C5813" s="73" t="inlineStr">
        <is>
          <t>FUTSTK</t>
        </is>
      </c>
      <c r="D5813" s="73" t="inlineStr">
        <is>
          <t>CHOLAFIN</t>
        </is>
      </c>
      <c r="E5813" s="78" t="n">
        <v>45197</v>
      </c>
      <c r="F5813" s="75" t="n">
        <v>0</v>
      </c>
      <c r="G5813" s="73" t="inlineStr">
        <is>
          <t>XX</t>
        </is>
      </c>
      <c r="H5813" s="75" t="n">
        <v>1173.2</v>
      </c>
      <c r="I5813" s="75" t="n">
        <v>1184</v>
      </c>
      <c r="J5813" s="75" t="n">
        <v>1170</v>
      </c>
      <c r="K5813" s="75" t="n">
        <v>1180</v>
      </c>
      <c r="L5813" s="75" t="n">
        <v>1180</v>
      </c>
      <c r="M5813" s="75" t="n">
        <v>14</v>
      </c>
      <c r="N5813" s="75" t="n">
        <v>205.81</v>
      </c>
      <c r="O5813" s="75" t="n">
        <v>103750</v>
      </c>
      <c r="P5813" s="75" t="n">
        <v>-1250</v>
      </c>
      <c r="Q5813" s="79" t="n">
        <v>45121</v>
      </c>
      <c r="AR5813">
        <f>IF($AU$2&lt;&gt;5,NA(),IF(D5813=D5812,0,IF(AND(D15314=D5813,D5814=D5813),O5813+O5814+O15314,IF(D5814=D5813,O5814+O5813,O5813))))</f>
        <v/>
      </c>
      <c r="AS5813">
        <f>IF($AU$2&lt;&gt;5,NA(),IF(D5813=D5812,0,IF(AND(D15314=D5813,D5814=D5813),P5813+P5814+P15314,IF(D5814=D5813,P5814+P5813,P5813))))</f>
        <v/>
      </c>
      <c r="AT5813">
        <f>AR5813-AS5813</f>
        <v/>
      </c>
    </row>
    <row r="5814" ht="15.75" customHeight="1" s="121">
      <c r="B5814">
        <f>D5814&amp;Q5814&amp;E5814</f>
        <v/>
      </c>
      <c r="C5814" s="73" t="inlineStr">
        <is>
          <t>FUTSTK</t>
        </is>
      </c>
      <c r="D5814" s="73" t="inlineStr">
        <is>
          <t>CIPLA</t>
        </is>
      </c>
      <c r="E5814" s="78" t="n">
        <v>45134</v>
      </c>
      <c r="F5814" s="75" t="n">
        <v>0</v>
      </c>
      <c r="G5814" s="73" t="inlineStr">
        <is>
          <t>XX</t>
        </is>
      </c>
      <c r="H5814" s="75" t="n">
        <v>1015.85</v>
      </c>
      <c r="I5814" s="75" t="n">
        <v>1027.5</v>
      </c>
      <c r="J5814" s="75" t="n">
        <v>1014.65</v>
      </c>
      <c r="K5814" s="75" t="n">
        <v>1024.95</v>
      </c>
      <c r="L5814" s="75" t="n">
        <v>1024.95</v>
      </c>
      <c r="M5814" s="75" t="n">
        <v>1774</v>
      </c>
      <c r="N5814" s="75" t="n">
        <v>11787.37</v>
      </c>
      <c r="O5814" s="75" t="n">
        <v>11493300</v>
      </c>
      <c r="P5814" s="75" t="n">
        <v>60450</v>
      </c>
      <c r="Q5814" s="79" t="n">
        <v>45121</v>
      </c>
      <c r="AR5814">
        <f>IF($AU$2&lt;&gt;5,NA(),IF(D5814=D5813,0,IF(AND(D15315=D5814,D5815=D5814),O5814+O5815+O15315,IF(D5815=D5814,O5815+O5814,O5814))))</f>
        <v/>
      </c>
      <c r="AS5814">
        <f>IF($AU$2&lt;&gt;5,NA(),IF(D5814=D5813,0,IF(AND(D15315=D5814,D5815=D5814),P5814+P5815+P15315,IF(D5815=D5814,P5815+P5814,P5814))))</f>
        <v/>
      </c>
      <c r="AT5814">
        <f>AR5814-AS5814</f>
        <v/>
      </c>
    </row>
    <row r="5815" ht="15.75" customHeight="1" s="121">
      <c r="B5815">
        <f>D5815&amp;Q5815&amp;E5815</f>
        <v/>
      </c>
      <c r="C5815" s="73" t="inlineStr">
        <is>
          <t>FUTSTK</t>
        </is>
      </c>
      <c r="D5815" s="73" t="inlineStr">
        <is>
          <t>CIPLA</t>
        </is>
      </c>
      <c r="E5815" s="78" t="n">
        <v>45169</v>
      </c>
      <c r="F5815" s="75" t="n">
        <v>0</v>
      </c>
      <c r="G5815" s="73" t="inlineStr">
        <is>
          <t>XX</t>
        </is>
      </c>
      <c r="H5815" s="75" t="n">
        <v>1024.05</v>
      </c>
      <c r="I5815" s="75" t="n">
        <v>1034.3</v>
      </c>
      <c r="J5815" s="75" t="n">
        <v>1022.45</v>
      </c>
      <c r="K5815" s="75" t="n">
        <v>1031.55</v>
      </c>
      <c r="L5815" s="75" t="n">
        <v>1031.55</v>
      </c>
      <c r="M5815" s="75" t="n">
        <v>66</v>
      </c>
      <c r="N5815" s="75" t="n">
        <v>441.26</v>
      </c>
      <c r="O5815" s="75" t="n">
        <v>120900</v>
      </c>
      <c r="P5815" s="75" t="n">
        <v>650</v>
      </c>
      <c r="Q5815" s="79" t="n">
        <v>45121</v>
      </c>
      <c r="AR5815">
        <f>IF($AU$2&lt;&gt;5,NA(),IF(D5815=D5814,0,IF(AND(D15316=D5815,D5816=D5815),O5815+O5816+O15316,IF(D5816=D5815,O5816+O5815,O5815))))</f>
        <v/>
      </c>
      <c r="AS5815">
        <f>IF($AU$2&lt;&gt;5,NA(),IF(D5815=D5814,0,IF(AND(D15316=D5815,D5816=D5815),P5815+P5816+P15316,IF(D5816=D5815,P5816+P5815,P5815))))</f>
        <v/>
      </c>
      <c r="AT5815">
        <f>AR5815-AS5815</f>
        <v/>
      </c>
    </row>
    <row r="5816" ht="15.75" customHeight="1" s="121">
      <c r="B5816">
        <f>D5816&amp;Q5816&amp;E5816</f>
        <v/>
      </c>
      <c r="C5816" s="73" t="inlineStr">
        <is>
          <t>FUTSTK</t>
        </is>
      </c>
      <c r="D5816" s="73" t="inlineStr">
        <is>
          <t>CIPLA</t>
        </is>
      </c>
      <c r="E5816" s="78" t="n">
        <v>45197</v>
      </c>
      <c r="F5816" s="75" t="n">
        <v>0</v>
      </c>
      <c r="G5816" s="73" t="inlineStr">
        <is>
          <t>XX</t>
        </is>
      </c>
      <c r="H5816" s="75" t="n">
        <v>1035.4</v>
      </c>
      <c r="I5816" s="75" t="n">
        <v>1039.5</v>
      </c>
      <c r="J5816" s="75" t="n">
        <v>1035.4</v>
      </c>
      <c r="K5816" s="75" t="n">
        <v>1035</v>
      </c>
      <c r="L5816" s="75" t="n">
        <v>1035</v>
      </c>
      <c r="M5816" s="75" t="n">
        <v>4</v>
      </c>
      <c r="N5816" s="75" t="n">
        <v>26.91</v>
      </c>
      <c r="O5816" s="75" t="n">
        <v>11050</v>
      </c>
      <c r="P5816" s="75" t="n">
        <v>1300</v>
      </c>
      <c r="Q5816" s="79" t="n">
        <v>45121</v>
      </c>
      <c r="AR5816">
        <f>IF($AU$2&lt;&gt;5,NA(),IF(D5816=D5815,0,IF(AND(D15317=D5816,D5817=D5816),O5816+O5817+O15317,IF(D5817=D5816,O5817+O5816,O5816))))</f>
        <v/>
      </c>
      <c r="AS5816">
        <f>IF($AU$2&lt;&gt;5,NA(),IF(D5816=D5815,0,IF(AND(D15317=D5816,D5817=D5816),P5816+P5817+P15317,IF(D5817=D5816,P5817+P5816,P5816))))</f>
        <v/>
      </c>
      <c r="AT5816">
        <f>AR5816-AS5816</f>
        <v/>
      </c>
    </row>
    <row r="5817" ht="15.75" customHeight="1" s="121">
      <c r="B5817">
        <f>D5817&amp;Q5817&amp;E5817</f>
        <v/>
      </c>
      <c r="C5817" s="73" t="inlineStr">
        <is>
          <t>FUTSTK</t>
        </is>
      </c>
      <c r="D5817" s="73" t="inlineStr">
        <is>
          <t>COALINDIA</t>
        </is>
      </c>
      <c r="E5817" s="78" t="n">
        <v>45134</v>
      </c>
      <c r="F5817" s="75" t="n">
        <v>0</v>
      </c>
      <c r="G5817" s="73" t="inlineStr">
        <is>
          <t>XX</t>
        </is>
      </c>
      <c r="H5817" s="75" t="n">
        <v>231.2</v>
      </c>
      <c r="I5817" s="75" t="n">
        <v>232.2</v>
      </c>
      <c r="J5817" s="75" t="n">
        <v>230.3</v>
      </c>
      <c r="K5817" s="75" t="n">
        <v>231.7</v>
      </c>
      <c r="L5817" s="75" t="n">
        <v>231.7</v>
      </c>
      <c r="M5817" s="75" t="n">
        <v>1886</v>
      </c>
      <c r="N5817" s="75" t="n">
        <v>18333.22</v>
      </c>
      <c r="O5817" s="75" t="n">
        <v>48388200</v>
      </c>
      <c r="P5817" s="75" t="n">
        <v>-130200</v>
      </c>
      <c r="Q5817" s="79" t="n">
        <v>45121</v>
      </c>
      <c r="AR5817">
        <f>IF($AU$2&lt;&gt;5,NA(),IF(D5817=D5816,0,IF(AND(D15318=D5817,D5818=D5817),O5817+O5818+O15318,IF(D5818=D5817,O5818+O5817,O5817))))</f>
        <v/>
      </c>
      <c r="AS5817">
        <f>IF($AU$2&lt;&gt;5,NA(),IF(D5817=D5816,0,IF(AND(D15318=D5817,D5818=D5817),P5817+P5818+P15318,IF(D5818=D5817,P5818+P5817,P5817))))</f>
        <v/>
      </c>
      <c r="AT5817">
        <f>AR5817-AS5817</f>
        <v/>
      </c>
    </row>
    <row r="5818" ht="15.75" customHeight="1" s="121">
      <c r="B5818">
        <f>D5818&amp;Q5818&amp;E5818</f>
        <v/>
      </c>
      <c r="C5818" s="73" t="inlineStr">
        <is>
          <t>FUTSTK</t>
        </is>
      </c>
      <c r="D5818" s="73" t="inlineStr">
        <is>
          <t>COALINDIA</t>
        </is>
      </c>
      <c r="E5818" s="78" t="n">
        <v>45169</v>
      </c>
      <c r="F5818" s="75" t="n">
        <v>0</v>
      </c>
      <c r="G5818" s="73" t="inlineStr">
        <is>
          <t>XX</t>
        </is>
      </c>
      <c r="H5818" s="75" t="n">
        <v>228.7</v>
      </c>
      <c r="I5818" s="75" t="n">
        <v>229.95</v>
      </c>
      <c r="J5818" s="75" t="n">
        <v>228.25</v>
      </c>
      <c r="K5818" s="75" t="n">
        <v>229.4</v>
      </c>
      <c r="L5818" s="75" t="n">
        <v>229.4</v>
      </c>
      <c r="M5818" s="75" t="n">
        <v>282</v>
      </c>
      <c r="N5818" s="75" t="n">
        <v>2715.37</v>
      </c>
      <c r="O5818" s="75" t="n">
        <v>7547400</v>
      </c>
      <c r="P5818" s="75" t="n">
        <v>268800</v>
      </c>
      <c r="Q5818" s="79" t="n">
        <v>45121</v>
      </c>
      <c r="AR5818">
        <f>IF($AU$2&lt;&gt;5,NA(),IF(D5818=D5817,0,IF(AND(D15319=D5818,D5819=D5818),O5818+O5819+O15319,IF(D5819=D5818,O5819+O5818,O5818))))</f>
        <v/>
      </c>
      <c r="AS5818">
        <f>IF($AU$2&lt;&gt;5,NA(),IF(D5818=D5817,0,IF(AND(D15319=D5818,D5819=D5818),P5818+P5819+P15319,IF(D5819=D5818,P5819+P5818,P5818))))</f>
        <v/>
      </c>
      <c r="AT5818">
        <f>AR5818-AS5818</f>
        <v/>
      </c>
    </row>
    <row r="5819" ht="15.75" customHeight="1" s="121">
      <c r="B5819">
        <f>D5819&amp;Q5819&amp;E5819</f>
        <v/>
      </c>
      <c r="C5819" s="73" t="inlineStr">
        <is>
          <t>FUTSTK</t>
        </is>
      </c>
      <c r="D5819" s="73" t="inlineStr">
        <is>
          <t>COALINDIA</t>
        </is>
      </c>
      <c r="E5819" s="78" t="n">
        <v>45197</v>
      </c>
      <c r="F5819" s="75" t="n">
        <v>0</v>
      </c>
      <c r="G5819" s="73" t="inlineStr">
        <is>
          <t>XX</t>
        </is>
      </c>
      <c r="H5819" s="75" t="n">
        <v>231</v>
      </c>
      <c r="I5819" s="75" t="n">
        <v>231.1</v>
      </c>
      <c r="J5819" s="75" t="n">
        <v>230</v>
      </c>
      <c r="K5819" s="75" t="n">
        <v>230.95</v>
      </c>
      <c r="L5819" s="75" t="n">
        <v>230.95</v>
      </c>
      <c r="M5819" s="75" t="n">
        <v>15</v>
      </c>
      <c r="N5819" s="75" t="n">
        <v>145.42</v>
      </c>
      <c r="O5819" s="75" t="n">
        <v>239400</v>
      </c>
      <c r="P5819" s="75" t="n">
        <v>29400</v>
      </c>
      <c r="Q5819" s="79" t="n">
        <v>45121</v>
      </c>
      <c r="AR5819">
        <f>IF($AU$2&lt;&gt;5,NA(),IF(D5819=D5818,0,IF(AND(D15320=D5819,D5820=D5819),O5819+O5820+O15320,IF(D5820=D5819,O5820+O5819,O5819))))</f>
        <v/>
      </c>
      <c r="AS5819">
        <f>IF($AU$2&lt;&gt;5,NA(),IF(D5819=D5818,0,IF(AND(D15320=D5819,D5820=D5819),P5819+P5820+P15320,IF(D5820=D5819,P5820+P5819,P5819))))</f>
        <v/>
      </c>
      <c r="AT5819">
        <f>AR5819-AS5819</f>
        <v/>
      </c>
    </row>
    <row r="5820" ht="15.75" customHeight="1" s="121">
      <c r="B5820">
        <f>D5820&amp;Q5820&amp;E5820</f>
        <v/>
      </c>
      <c r="C5820" s="73" t="inlineStr">
        <is>
          <t>FUTSTK</t>
        </is>
      </c>
      <c r="D5820" s="73" t="inlineStr">
        <is>
          <t>COFORGE</t>
        </is>
      </c>
      <c r="E5820" s="78" t="n">
        <v>45134</v>
      </c>
      <c r="F5820" s="75" t="n">
        <v>0</v>
      </c>
      <c r="G5820" s="73" t="inlineStr">
        <is>
          <t>XX</t>
        </is>
      </c>
      <c r="H5820" s="75" t="n">
        <v>4796.4</v>
      </c>
      <c r="I5820" s="75" t="n">
        <v>4984.6</v>
      </c>
      <c r="J5820" s="75" t="n">
        <v>4796.4</v>
      </c>
      <c r="K5820" s="75" t="n">
        <v>4945.5</v>
      </c>
      <c r="L5820" s="75" t="n">
        <v>4945.5</v>
      </c>
      <c r="M5820" s="75" t="n">
        <v>5213</v>
      </c>
      <c r="N5820" s="75" t="n">
        <v>38430.29</v>
      </c>
      <c r="O5820" s="75" t="n">
        <v>621450</v>
      </c>
      <c r="P5820" s="75" t="n">
        <v>86700</v>
      </c>
      <c r="Q5820" s="79" t="n">
        <v>45121</v>
      </c>
      <c r="AR5820">
        <f>IF($AU$2&lt;&gt;5,NA(),IF(D5820=D5819,0,IF(AND(D15321=D5820,D5821=D5820),O5820+O5821+O15321,IF(D5821=D5820,O5821+O5820,O5820))))</f>
        <v/>
      </c>
      <c r="AS5820">
        <f>IF($AU$2&lt;&gt;5,NA(),IF(D5820=D5819,0,IF(AND(D15321=D5820,D5821=D5820),P5820+P5821+P15321,IF(D5821=D5820,P5821+P5820,P5820))))</f>
        <v/>
      </c>
      <c r="AT5820">
        <f>AR5820-AS5820</f>
        <v/>
      </c>
    </row>
    <row r="5821" ht="15.75" customHeight="1" s="121">
      <c r="B5821">
        <f>D5821&amp;Q5821&amp;E5821</f>
        <v/>
      </c>
      <c r="C5821" s="73" t="inlineStr">
        <is>
          <t>FUTSTK</t>
        </is>
      </c>
      <c r="D5821" s="73" t="inlineStr">
        <is>
          <t>COFORGE</t>
        </is>
      </c>
      <c r="E5821" s="78" t="n">
        <v>45169</v>
      </c>
      <c r="F5821" s="75" t="n">
        <v>0</v>
      </c>
      <c r="G5821" s="73" t="inlineStr">
        <is>
          <t>XX</t>
        </is>
      </c>
      <c r="H5821" s="75" t="n">
        <v>4818</v>
      </c>
      <c r="I5821" s="75" t="n">
        <v>4979.3</v>
      </c>
      <c r="J5821" s="75" t="n">
        <v>4808.05</v>
      </c>
      <c r="K5821" s="75" t="n">
        <v>4941.75</v>
      </c>
      <c r="L5821" s="75" t="n">
        <v>4941.75</v>
      </c>
      <c r="M5821" s="75" t="n">
        <v>347</v>
      </c>
      <c r="N5821" s="75" t="n">
        <v>2561.05</v>
      </c>
      <c r="O5821" s="75" t="n">
        <v>28050</v>
      </c>
      <c r="P5821" s="75" t="n">
        <v>14100</v>
      </c>
      <c r="Q5821" s="79" t="n">
        <v>45121</v>
      </c>
      <c r="AR5821">
        <f>IF($AU$2&lt;&gt;5,NA(),IF(D5821=D5820,0,IF(AND(D15322=D5821,D5822=D5821),O5821+O5822+O15322,IF(D5822=D5821,O5822+O5821,O5821))))</f>
        <v/>
      </c>
      <c r="AS5821">
        <f>IF($AU$2&lt;&gt;5,NA(),IF(D5821=D5820,0,IF(AND(D15322=D5821,D5822=D5821),P5821+P5822+P15322,IF(D5822=D5821,P5822+P5821,P5821))))</f>
        <v/>
      </c>
      <c r="AT5821">
        <f>AR5821-AS5821</f>
        <v/>
      </c>
    </row>
    <row r="5822" ht="15.75" customHeight="1" s="121">
      <c r="B5822">
        <f>D5822&amp;Q5822&amp;E5822</f>
        <v/>
      </c>
      <c r="C5822" s="73" t="inlineStr">
        <is>
          <t>FUTSTK</t>
        </is>
      </c>
      <c r="D5822" s="73" t="inlineStr">
        <is>
          <t>COFORGE</t>
        </is>
      </c>
      <c r="E5822" s="78" t="n">
        <v>45197</v>
      </c>
      <c r="F5822" s="75" t="n">
        <v>0</v>
      </c>
      <c r="G5822" s="73" t="inlineStr">
        <is>
          <t>XX</t>
        </is>
      </c>
      <c r="H5822" s="75" t="n">
        <v>4845</v>
      </c>
      <c r="I5822" s="75" t="n">
        <v>4980</v>
      </c>
      <c r="J5822" s="75" t="n">
        <v>4845</v>
      </c>
      <c r="K5822" s="75" t="n">
        <v>4958</v>
      </c>
      <c r="L5822" s="75" t="n">
        <v>4958</v>
      </c>
      <c r="M5822" s="75" t="n">
        <v>11</v>
      </c>
      <c r="N5822" s="75" t="n">
        <v>81.15000000000001</v>
      </c>
      <c r="O5822" s="75" t="n">
        <v>1650</v>
      </c>
      <c r="P5822" s="75" t="n">
        <v>450</v>
      </c>
      <c r="Q5822" s="79" t="n">
        <v>45121</v>
      </c>
      <c r="AR5822">
        <f>IF($AU$2&lt;&gt;5,NA(),IF(D5822=D5821,0,IF(AND(D15323=D5822,D5823=D5822),O5822+O5823+O15323,IF(D5823=D5822,O5823+O5822,O5822))))</f>
        <v/>
      </c>
      <c r="AS5822">
        <f>IF($AU$2&lt;&gt;5,NA(),IF(D5822=D5821,0,IF(AND(D15323=D5822,D5823=D5822),P5822+P5823+P15323,IF(D5823=D5822,P5823+P5822,P5822))))</f>
        <v/>
      </c>
      <c r="AT5822">
        <f>AR5822-AS5822</f>
        <v/>
      </c>
    </row>
    <row r="5823" ht="15.75" customHeight="1" s="121">
      <c r="B5823">
        <f>D5823&amp;Q5823&amp;E5823</f>
        <v/>
      </c>
      <c r="C5823" s="73" t="inlineStr">
        <is>
          <t>FUTSTK</t>
        </is>
      </c>
      <c r="D5823" s="73" t="inlineStr">
        <is>
          <t>COLPAL</t>
        </is>
      </c>
      <c r="E5823" s="78" t="n">
        <v>45134</v>
      </c>
      <c r="F5823" s="75" t="n">
        <v>0</v>
      </c>
      <c r="G5823" s="73" t="inlineStr">
        <is>
          <t>XX</t>
        </is>
      </c>
      <c r="H5823" s="75" t="n">
        <v>1818.4</v>
      </c>
      <c r="I5823" s="75" t="n">
        <v>1847.25</v>
      </c>
      <c r="J5823" s="75" t="n">
        <v>1810.3</v>
      </c>
      <c r="K5823" s="75" t="n">
        <v>1842.7</v>
      </c>
      <c r="L5823" s="75" t="n">
        <v>1842.7</v>
      </c>
      <c r="M5823" s="75" t="n">
        <v>4082</v>
      </c>
      <c r="N5823" s="75" t="n">
        <v>26176.42</v>
      </c>
      <c r="O5823" s="75" t="n">
        <v>4085200</v>
      </c>
      <c r="P5823" s="75" t="n">
        <v>275800</v>
      </c>
      <c r="Q5823" s="79" t="n">
        <v>45121</v>
      </c>
      <c r="AR5823">
        <f>IF($AU$2&lt;&gt;5,NA(),IF(D5823=D5822,0,IF(AND(D15324=D5823,D5824=D5823),O5823+O5824+O15324,IF(D5824=D5823,O5824+O5823,O5823))))</f>
        <v/>
      </c>
      <c r="AS5823">
        <f>IF($AU$2&lt;&gt;5,NA(),IF(D5823=D5822,0,IF(AND(D15324=D5823,D5824=D5823),P5823+P5824+P15324,IF(D5824=D5823,P5824+P5823,P5823))))</f>
        <v/>
      </c>
      <c r="AT5823">
        <f>AR5823-AS5823</f>
        <v/>
      </c>
    </row>
    <row r="5824" ht="15.75" customHeight="1" s="121">
      <c r="B5824">
        <f>D5824&amp;Q5824&amp;E5824</f>
        <v/>
      </c>
      <c r="C5824" s="73" t="inlineStr">
        <is>
          <t>FUTSTK</t>
        </is>
      </c>
      <c r="D5824" s="73" t="inlineStr">
        <is>
          <t>COLPAL</t>
        </is>
      </c>
      <c r="E5824" s="78" t="n">
        <v>45169</v>
      </c>
      <c r="F5824" s="75" t="n">
        <v>0</v>
      </c>
      <c r="G5824" s="73" t="inlineStr">
        <is>
          <t>XX</t>
        </is>
      </c>
      <c r="H5824" s="75" t="n">
        <v>1836.15</v>
      </c>
      <c r="I5824" s="75" t="n">
        <v>1857</v>
      </c>
      <c r="J5824" s="75" t="n">
        <v>1829.2</v>
      </c>
      <c r="K5824" s="75" t="n">
        <v>1854.55</v>
      </c>
      <c r="L5824" s="75" t="n">
        <v>1854.55</v>
      </c>
      <c r="M5824" s="75" t="n">
        <v>174</v>
      </c>
      <c r="N5824" s="75" t="n">
        <v>1123.22</v>
      </c>
      <c r="O5824" s="75" t="n">
        <v>54250</v>
      </c>
      <c r="P5824" s="75" t="n">
        <v>12950</v>
      </c>
      <c r="Q5824" s="79" t="n">
        <v>45121</v>
      </c>
      <c r="AR5824">
        <f>IF($AU$2&lt;&gt;5,NA(),IF(D5824=D5823,0,IF(AND(D15325=D5824,D5825=D5824),O5824+O5825+O15325,IF(D5825=D5824,O5825+O5824,O5824))))</f>
        <v/>
      </c>
      <c r="AS5824">
        <f>IF($AU$2&lt;&gt;5,NA(),IF(D5824=D5823,0,IF(AND(D15325=D5824,D5825=D5824),P5824+P5825+P15325,IF(D5825=D5824,P5825+P5824,P5824))))</f>
        <v/>
      </c>
      <c r="AT5824">
        <f>AR5824-AS5824</f>
        <v/>
      </c>
    </row>
    <row r="5825" ht="15.75" customHeight="1" s="121">
      <c r="B5825">
        <f>D5825&amp;Q5825&amp;E5825</f>
        <v/>
      </c>
      <c r="C5825" s="73" t="inlineStr">
        <is>
          <t>FUTSTK</t>
        </is>
      </c>
      <c r="D5825" s="73" t="inlineStr">
        <is>
          <t>COLPAL</t>
        </is>
      </c>
      <c r="E5825" s="78" t="n">
        <v>45197</v>
      </c>
      <c r="F5825" s="75" t="n">
        <v>0</v>
      </c>
      <c r="G5825" s="73" t="inlineStr">
        <is>
          <t>XX</t>
        </is>
      </c>
      <c r="H5825" s="75" t="n">
        <v>1841.2</v>
      </c>
      <c r="I5825" s="75" t="n">
        <v>1862.8</v>
      </c>
      <c r="J5825" s="75" t="n">
        <v>1833</v>
      </c>
      <c r="K5825" s="75" t="n">
        <v>1862.8</v>
      </c>
      <c r="L5825" s="75" t="n">
        <v>1862.8</v>
      </c>
      <c r="M5825" s="75" t="n">
        <v>5</v>
      </c>
      <c r="N5825" s="75" t="n">
        <v>32.32</v>
      </c>
      <c r="O5825" s="75" t="n">
        <v>5600</v>
      </c>
      <c r="P5825" s="75" t="n">
        <v>1400</v>
      </c>
      <c r="Q5825" s="79" t="n">
        <v>45121</v>
      </c>
      <c r="AR5825">
        <f>IF($AU$2&lt;&gt;5,NA(),IF(D5825=D5824,0,IF(AND(D15326=D5825,D5826=D5825),O5825+O5826+O15326,IF(D5826=D5825,O5826+O5825,O5825))))</f>
        <v/>
      </c>
      <c r="AS5825">
        <f>IF($AU$2&lt;&gt;5,NA(),IF(D5825=D5824,0,IF(AND(D15326=D5825,D5826=D5825),P5825+P5826+P15326,IF(D5826=D5825,P5826+P5825,P5825))))</f>
        <v/>
      </c>
      <c r="AT5825">
        <f>AR5825-AS5825</f>
        <v/>
      </c>
    </row>
    <row r="5826" ht="15.75" customHeight="1" s="121">
      <c r="B5826">
        <f>D5826&amp;Q5826&amp;E5826</f>
        <v/>
      </c>
      <c r="C5826" s="73" t="inlineStr">
        <is>
          <t>FUTSTK</t>
        </is>
      </c>
      <c r="D5826" s="73" t="inlineStr">
        <is>
          <t>CONCOR</t>
        </is>
      </c>
      <c r="E5826" s="78" t="n">
        <v>45134</v>
      </c>
      <c r="F5826" s="75" t="n">
        <v>0</v>
      </c>
      <c r="G5826" s="73" t="inlineStr">
        <is>
          <t>XX</t>
        </is>
      </c>
      <c r="H5826" s="75" t="n">
        <v>681.1</v>
      </c>
      <c r="I5826" s="75" t="n">
        <v>690.95</v>
      </c>
      <c r="J5826" s="75" t="n">
        <v>678.25</v>
      </c>
      <c r="K5826" s="75" t="n">
        <v>689.75</v>
      </c>
      <c r="L5826" s="75" t="n">
        <v>689.75</v>
      </c>
      <c r="M5826" s="75" t="n">
        <v>912</v>
      </c>
      <c r="N5826" s="75" t="n">
        <v>6258.79</v>
      </c>
      <c r="O5826" s="75" t="n">
        <v>4896000</v>
      </c>
      <c r="P5826" s="75" t="n">
        <v>-76000</v>
      </c>
      <c r="Q5826" s="79" t="n">
        <v>45121</v>
      </c>
      <c r="AR5826">
        <f>IF($AU$2&lt;&gt;5,NA(),IF(D5826=D5825,0,IF(AND(D15327=D5826,D5827=D5826),O5826+O5827+O15327,IF(D5827=D5826,O5827+O5826,O5826))))</f>
        <v/>
      </c>
      <c r="AS5826">
        <f>IF($AU$2&lt;&gt;5,NA(),IF(D5826=D5825,0,IF(AND(D15327=D5826,D5827=D5826),P5826+P5827+P15327,IF(D5827=D5826,P5827+P5826,P5826))))</f>
        <v/>
      </c>
      <c r="AT5826">
        <f>AR5826-AS5826</f>
        <v/>
      </c>
    </row>
    <row r="5827" ht="15.75" customHeight="1" s="121">
      <c r="B5827">
        <f>D5827&amp;Q5827&amp;E5827</f>
        <v/>
      </c>
      <c r="C5827" s="73" t="inlineStr">
        <is>
          <t>FUTSTK</t>
        </is>
      </c>
      <c r="D5827" s="73" t="inlineStr">
        <is>
          <t>CONCOR</t>
        </is>
      </c>
      <c r="E5827" s="78" t="n">
        <v>45169</v>
      </c>
      <c r="F5827" s="75" t="n">
        <v>0</v>
      </c>
      <c r="G5827" s="73" t="inlineStr">
        <is>
          <t>XX</t>
        </is>
      </c>
      <c r="H5827" s="75" t="n">
        <v>684.55</v>
      </c>
      <c r="I5827" s="75" t="n">
        <v>694.5</v>
      </c>
      <c r="J5827" s="75" t="n">
        <v>682.4</v>
      </c>
      <c r="K5827" s="75" t="n">
        <v>693.45</v>
      </c>
      <c r="L5827" s="75" t="n">
        <v>693.45</v>
      </c>
      <c r="M5827" s="75" t="n">
        <v>73</v>
      </c>
      <c r="N5827" s="75" t="n">
        <v>504.24</v>
      </c>
      <c r="O5827" s="75" t="n">
        <v>138000</v>
      </c>
      <c r="P5827" s="75" t="n">
        <v>23000</v>
      </c>
      <c r="Q5827" s="79" t="n">
        <v>45121</v>
      </c>
      <c r="AR5827">
        <f>IF($AU$2&lt;&gt;5,NA(),IF(D5827=D5826,0,IF(AND(D15328=D5827,D5828=D5827),O5827+O5828+O15328,IF(D5828=D5827,O5828+O5827,O5827))))</f>
        <v/>
      </c>
      <c r="AS5827">
        <f>IF($AU$2&lt;&gt;5,NA(),IF(D5827=D5826,0,IF(AND(D15328=D5827,D5828=D5827),P5827+P5828+P15328,IF(D5828=D5827,P5828+P5827,P5827))))</f>
        <v/>
      </c>
      <c r="AT5827">
        <f>AR5827-AS5827</f>
        <v/>
      </c>
    </row>
    <row r="5828" ht="15.75" customHeight="1" s="121">
      <c r="B5828">
        <f>D5828&amp;Q5828&amp;E5828</f>
        <v/>
      </c>
      <c r="C5828" s="73" t="inlineStr">
        <is>
          <t>FUTSTK</t>
        </is>
      </c>
      <c r="D5828" s="73" t="inlineStr">
        <is>
          <t>CONCOR</t>
        </is>
      </c>
      <c r="E5828" s="78" t="n">
        <v>45197</v>
      </c>
      <c r="F5828" s="75" t="n">
        <v>0</v>
      </c>
      <c r="G5828" s="73" t="inlineStr">
        <is>
          <t>XX</t>
        </is>
      </c>
      <c r="H5828" s="75" t="n">
        <v>685.05</v>
      </c>
      <c r="I5828" s="75" t="n">
        <v>696.6</v>
      </c>
      <c r="J5828" s="75" t="n">
        <v>685.05</v>
      </c>
      <c r="K5828" s="75" t="n">
        <v>696.3</v>
      </c>
      <c r="L5828" s="75" t="n">
        <v>696.3</v>
      </c>
      <c r="M5828" s="75" t="n">
        <v>5</v>
      </c>
      <c r="N5828" s="75" t="n">
        <v>34.61</v>
      </c>
      <c r="O5828" s="75" t="n">
        <v>13000</v>
      </c>
      <c r="P5828" s="75" t="n">
        <v>2000</v>
      </c>
      <c r="Q5828" s="79" t="n">
        <v>45121</v>
      </c>
      <c r="AR5828">
        <f>IF($AU$2&lt;&gt;5,NA(),IF(D5828=D5827,0,IF(AND(D15329=D5828,D5829=D5828),O5828+O5829+O15329,IF(D5829=D5828,O5829+O5828,O5828))))</f>
        <v/>
      </c>
      <c r="AS5828">
        <f>IF($AU$2&lt;&gt;5,NA(),IF(D5828=D5827,0,IF(AND(D15329=D5828,D5829=D5828),P5828+P5829+P15329,IF(D5829=D5828,P5829+P5828,P5828))))</f>
        <v/>
      </c>
      <c r="AT5828">
        <f>AR5828-AS5828</f>
        <v/>
      </c>
    </row>
    <row r="5829" ht="15.75" customHeight="1" s="121">
      <c r="B5829">
        <f>D5829&amp;Q5829&amp;E5829</f>
        <v/>
      </c>
      <c r="C5829" s="73" t="inlineStr">
        <is>
          <t>FUTSTK</t>
        </is>
      </c>
      <c r="D5829" s="73" t="inlineStr">
        <is>
          <t>COROMANDEL</t>
        </is>
      </c>
      <c r="E5829" s="78" t="n">
        <v>45134</v>
      </c>
      <c r="F5829" s="75" t="n">
        <v>0</v>
      </c>
      <c r="G5829" s="73" t="inlineStr">
        <is>
          <t>XX</t>
        </is>
      </c>
      <c r="H5829" s="75" t="n">
        <v>929.55</v>
      </c>
      <c r="I5829" s="75" t="n">
        <v>948</v>
      </c>
      <c r="J5829" s="75" t="n">
        <v>922.85</v>
      </c>
      <c r="K5829" s="75" t="n">
        <v>945.85</v>
      </c>
      <c r="L5829" s="75" t="n">
        <v>945.85</v>
      </c>
      <c r="M5829" s="75" t="n">
        <v>1059</v>
      </c>
      <c r="N5829" s="75" t="n">
        <v>6941.29</v>
      </c>
      <c r="O5829" s="75" t="n">
        <v>1976100</v>
      </c>
      <c r="P5829" s="75" t="n">
        <v>-130200</v>
      </c>
      <c r="Q5829" s="79" t="n">
        <v>45121</v>
      </c>
      <c r="AR5829">
        <f>IF($AU$2&lt;&gt;5,NA(),IF(D5829=D5828,0,IF(AND(D15330=D5829,D5830=D5829),O5829+O5830+O15330,IF(D5830=D5829,O5830+O5829,O5829))))</f>
        <v/>
      </c>
      <c r="AS5829">
        <f>IF($AU$2&lt;&gt;5,NA(),IF(D5829=D5828,0,IF(AND(D15330=D5829,D5830=D5829),P5829+P5830+P15330,IF(D5830=D5829,P5830+P5829,P5829))))</f>
        <v/>
      </c>
      <c r="AT5829">
        <f>AR5829-AS5829</f>
        <v/>
      </c>
    </row>
    <row r="5830" ht="15.75" customHeight="1" s="121">
      <c r="B5830">
        <f>D5830&amp;Q5830&amp;E5830</f>
        <v/>
      </c>
      <c r="C5830" s="73" t="inlineStr">
        <is>
          <t>FUTSTK</t>
        </is>
      </c>
      <c r="D5830" s="73" t="inlineStr">
        <is>
          <t>COROMANDEL</t>
        </is>
      </c>
      <c r="E5830" s="78" t="n">
        <v>45169</v>
      </c>
      <c r="F5830" s="75" t="n">
        <v>0</v>
      </c>
      <c r="G5830" s="73" t="inlineStr">
        <is>
          <t>XX</t>
        </is>
      </c>
      <c r="H5830" s="75" t="n">
        <v>935.95</v>
      </c>
      <c r="I5830" s="75" t="n">
        <v>952.95</v>
      </c>
      <c r="J5830" s="75" t="n">
        <v>930</v>
      </c>
      <c r="K5830" s="75" t="n">
        <v>952.6</v>
      </c>
      <c r="L5830" s="75" t="n">
        <v>952.6</v>
      </c>
      <c r="M5830" s="75" t="n">
        <v>60</v>
      </c>
      <c r="N5830" s="75" t="n">
        <v>394.87</v>
      </c>
      <c r="O5830" s="75" t="n">
        <v>122500</v>
      </c>
      <c r="P5830" s="75" t="n">
        <v>1400</v>
      </c>
      <c r="Q5830" s="79" t="n">
        <v>45121</v>
      </c>
      <c r="AR5830">
        <f>IF($AU$2&lt;&gt;5,NA(),IF(D5830=D5829,0,IF(AND(D15331=D5830,D5831=D5830),O5830+O5831+O15331,IF(D5831=D5830,O5831+O5830,O5830))))</f>
        <v/>
      </c>
      <c r="AS5830">
        <f>IF($AU$2&lt;&gt;5,NA(),IF(D5830=D5829,0,IF(AND(D15331=D5830,D5831=D5830),P5830+P5831+P15331,IF(D5831=D5830,P5831+P5830,P5830))))</f>
        <v/>
      </c>
      <c r="AT5830">
        <f>AR5830-AS5830</f>
        <v/>
      </c>
    </row>
    <row r="5831" ht="15.75" customHeight="1" s="121">
      <c r="B5831">
        <f>D5831&amp;Q5831&amp;E5831</f>
        <v/>
      </c>
      <c r="C5831" s="73" t="inlineStr">
        <is>
          <t>FUTSTK</t>
        </is>
      </c>
      <c r="D5831" s="73" t="inlineStr">
        <is>
          <t>COROMANDEL</t>
        </is>
      </c>
      <c r="E5831" s="78" t="n">
        <v>45197</v>
      </c>
      <c r="F5831" s="75" t="n">
        <v>0</v>
      </c>
      <c r="G5831" s="73" t="inlineStr">
        <is>
          <t>XX</t>
        </is>
      </c>
      <c r="H5831" s="75" t="n">
        <v>0</v>
      </c>
      <c r="I5831" s="75" t="n">
        <v>0</v>
      </c>
      <c r="J5831" s="75" t="n">
        <v>0</v>
      </c>
      <c r="K5831" s="75" t="n">
        <v>958.8</v>
      </c>
      <c r="L5831" s="75" t="n">
        <v>958.3</v>
      </c>
      <c r="M5831" s="75" t="n">
        <v>0</v>
      </c>
      <c r="N5831" s="75" t="n">
        <v>0</v>
      </c>
      <c r="O5831" s="75" t="n">
        <v>0</v>
      </c>
      <c r="P5831" s="75" t="n">
        <v>0</v>
      </c>
      <c r="Q5831" s="79" t="n">
        <v>45121</v>
      </c>
      <c r="AR5831">
        <f>IF($AU$2&lt;&gt;5,NA(),IF(D5831=D5830,0,IF(AND(D15332=D5831,D5832=D5831),O5831+O5832+O15332,IF(D5832=D5831,O5832+O5831,O5831))))</f>
        <v/>
      </c>
      <c r="AS5831">
        <f>IF($AU$2&lt;&gt;5,NA(),IF(D5831=D5830,0,IF(AND(D15332=D5831,D5832=D5831),P5831+P5832+P15332,IF(D5832=D5831,P5832+P5831,P5831))))</f>
        <v/>
      </c>
      <c r="AT5831">
        <f>AR5831-AS5831</f>
        <v/>
      </c>
    </row>
    <row r="5832" ht="15.75" customHeight="1" s="121">
      <c r="B5832">
        <f>D5832&amp;Q5832&amp;E5832</f>
        <v/>
      </c>
      <c r="C5832" s="73" t="inlineStr">
        <is>
          <t>FUTSTK</t>
        </is>
      </c>
      <c r="D5832" s="73" t="inlineStr">
        <is>
          <t>CROMPTON</t>
        </is>
      </c>
      <c r="E5832" s="78" t="n">
        <v>45134</v>
      </c>
      <c r="F5832" s="75" t="n">
        <v>0</v>
      </c>
      <c r="G5832" s="73" t="inlineStr">
        <is>
          <t>XX</t>
        </is>
      </c>
      <c r="H5832" s="75" t="n">
        <v>290.65</v>
      </c>
      <c r="I5832" s="75" t="n">
        <v>293.9</v>
      </c>
      <c r="J5832" s="75" t="n">
        <v>289.75</v>
      </c>
      <c r="K5832" s="75" t="n">
        <v>292.75</v>
      </c>
      <c r="L5832" s="75" t="n">
        <v>292.75</v>
      </c>
      <c r="M5832" s="75" t="n">
        <v>939</v>
      </c>
      <c r="N5832" s="75" t="n">
        <v>4934.84</v>
      </c>
      <c r="O5832" s="75" t="n">
        <v>14695200</v>
      </c>
      <c r="P5832" s="75" t="n">
        <v>-10800</v>
      </c>
      <c r="Q5832" s="79" t="n">
        <v>45121</v>
      </c>
      <c r="AR5832">
        <f>IF($AU$2&lt;&gt;5,NA(),IF(D5832=D5831,0,IF(AND(D15333=D5832,D5833=D5832),O5832+O5833+O15333,IF(D5833=D5832,O5833+O5832,O5832))))</f>
        <v/>
      </c>
      <c r="AS5832">
        <f>IF($AU$2&lt;&gt;5,NA(),IF(D5832=D5831,0,IF(AND(D15333=D5832,D5833=D5832),P5832+P5833+P15333,IF(D5833=D5832,P5833+P5832,P5832))))</f>
        <v/>
      </c>
      <c r="AT5832">
        <f>AR5832-AS5832</f>
        <v/>
      </c>
    </row>
    <row r="5833" ht="15.75" customHeight="1" s="121">
      <c r="B5833">
        <f>D5833&amp;Q5833&amp;E5833</f>
        <v/>
      </c>
      <c r="C5833" s="73" t="inlineStr">
        <is>
          <t>FUTSTK</t>
        </is>
      </c>
      <c r="D5833" s="73" t="inlineStr">
        <is>
          <t>CROMPTON</t>
        </is>
      </c>
      <c r="E5833" s="78" t="n">
        <v>45169</v>
      </c>
      <c r="F5833" s="75" t="n">
        <v>0</v>
      </c>
      <c r="G5833" s="73" t="inlineStr">
        <is>
          <t>XX</t>
        </is>
      </c>
      <c r="H5833" s="75" t="n">
        <v>293.15</v>
      </c>
      <c r="I5833" s="75" t="n">
        <v>295.55</v>
      </c>
      <c r="J5833" s="75" t="n">
        <v>292</v>
      </c>
      <c r="K5833" s="75" t="n">
        <v>294.7</v>
      </c>
      <c r="L5833" s="75" t="n">
        <v>294.7</v>
      </c>
      <c r="M5833" s="75" t="n">
        <v>53</v>
      </c>
      <c r="N5833" s="75" t="n">
        <v>280.68</v>
      </c>
      <c r="O5833" s="75" t="n">
        <v>601200</v>
      </c>
      <c r="P5833" s="75" t="n">
        <v>3600</v>
      </c>
      <c r="Q5833" s="79" t="n">
        <v>45121</v>
      </c>
      <c r="AR5833">
        <f>IF($AU$2&lt;&gt;5,NA(),IF(D5833=D5832,0,IF(AND(D15334=D5833,D5834=D5833),O5833+O5834+O15334,IF(D5834=D5833,O5834+O5833,O5833))))</f>
        <v/>
      </c>
      <c r="AS5833">
        <f>IF($AU$2&lt;&gt;5,NA(),IF(D5833=D5832,0,IF(AND(D15334=D5833,D5834=D5833),P5833+P5834+P15334,IF(D5834=D5833,P5834+P5833,P5833))))</f>
        <v/>
      </c>
      <c r="AT5833">
        <f>AR5833-AS5833</f>
        <v/>
      </c>
    </row>
    <row r="5834" ht="15.75" customHeight="1" s="121">
      <c r="B5834">
        <f>D5834&amp;Q5834&amp;E5834</f>
        <v/>
      </c>
      <c r="C5834" s="73" t="inlineStr">
        <is>
          <t>FUTSTK</t>
        </is>
      </c>
      <c r="D5834" s="73" t="inlineStr">
        <is>
          <t>CROMPTON</t>
        </is>
      </c>
      <c r="E5834" s="78" t="n">
        <v>45197</v>
      </c>
      <c r="F5834" s="75" t="n">
        <v>0</v>
      </c>
      <c r="G5834" s="73" t="inlineStr">
        <is>
          <t>XX</t>
        </is>
      </c>
      <c r="H5834" s="75" t="n">
        <v>294</v>
      </c>
      <c r="I5834" s="75" t="n">
        <v>297.2</v>
      </c>
      <c r="J5834" s="75" t="n">
        <v>294</v>
      </c>
      <c r="K5834" s="75" t="n">
        <v>297.2</v>
      </c>
      <c r="L5834" s="75" t="n">
        <v>296.8</v>
      </c>
      <c r="M5834" s="75" t="n">
        <v>8</v>
      </c>
      <c r="N5834" s="75" t="n">
        <v>42.58</v>
      </c>
      <c r="O5834" s="75" t="n">
        <v>39600</v>
      </c>
      <c r="P5834" s="75" t="n">
        <v>1800</v>
      </c>
      <c r="Q5834" s="79" t="n">
        <v>45121</v>
      </c>
      <c r="AR5834">
        <f>IF($AU$2&lt;&gt;5,NA(),IF(D5834=D5833,0,IF(AND(D15335=D5834,D5835=D5834),O5834+O5835+O15335,IF(D5835=D5834,O5835+O5834,O5834))))</f>
        <v/>
      </c>
      <c r="AS5834">
        <f>IF($AU$2&lt;&gt;5,NA(),IF(D5834=D5833,0,IF(AND(D15335=D5834,D5835=D5834),P5834+P5835+P15335,IF(D5835=D5834,P5835+P5834,P5834))))</f>
        <v/>
      </c>
      <c r="AT5834">
        <f>AR5834-AS5834</f>
        <v/>
      </c>
    </row>
    <row r="5835" ht="15.75" customHeight="1" s="121">
      <c r="B5835">
        <f>D5835&amp;Q5835&amp;E5835</f>
        <v/>
      </c>
      <c r="C5835" s="73" t="inlineStr">
        <is>
          <t>FUTSTK</t>
        </is>
      </c>
      <c r="D5835" s="73" t="inlineStr">
        <is>
          <t>CUB</t>
        </is>
      </c>
      <c r="E5835" s="78" t="n">
        <v>45134</v>
      </c>
      <c r="F5835" s="75" t="n">
        <v>0</v>
      </c>
      <c r="G5835" s="73" t="inlineStr">
        <is>
          <t>XX</t>
        </is>
      </c>
      <c r="H5835" s="75" t="n">
        <v>127.75</v>
      </c>
      <c r="I5835" s="75" t="n">
        <v>128.95</v>
      </c>
      <c r="J5835" s="75" t="n">
        <v>126.85</v>
      </c>
      <c r="K5835" s="75" t="n">
        <v>128.3</v>
      </c>
      <c r="L5835" s="75" t="n">
        <v>128.3</v>
      </c>
      <c r="M5835" s="75" t="n">
        <v>920</v>
      </c>
      <c r="N5835" s="75" t="n">
        <v>5890.41</v>
      </c>
      <c r="O5835" s="75" t="n">
        <v>29265000</v>
      </c>
      <c r="P5835" s="75" t="n">
        <v>-655000</v>
      </c>
      <c r="Q5835" s="79" t="n">
        <v>45121</v>
      </c>
      <c r="AR5835">
        <f>IF($AU$2&lt;&gt;5,NA(),IF(D5835=D5834,0,IF(AND(D15336=D5835,D5836=D5835),O5835+O5836+O15336,IF(D5836=D5835,O5836+O5835,O5835))))</f>
        <v/>
      </c>
      <c r="AS5835">
        <f>IF($AU$2&lt;&gt;5,NA(),IF(D5835=D5834,0,IF(AND(D15336=D5835,D5836=D5835),P5835+P5836+P15336,IF(D5836=D5835,P5836+P5835,P5835))))</f>
        <v/>
      </c>
      <c r="AT5835">
        <f>AR5835-AS5835</f>
        <v/>
      </c>
    </row>
    <row r="5836" ht="15.75" customHeight="1" s="121">
      <c r="B5836">
        <f>D5836&amp;Q5836&amp;E5836</f>
        <v/>
      </c>
      <c r="C5836" s="73" t="inlineStr">
        <is>
          <t>FUTSTK</t>
        </is>
      </c>
      <c r="D5836" s="73" t="inlineStr">
        <is>
          <t>CUB</t>
        </is>
      </c>
      <c r="E5836" s="78" t="n">
        <v>45169</v>
      </c>
      <c r="F5836" s="75" t="n">
        <v>0</v>
      </c>
      <c r="G5836" s="73" t="inlineStr">
        <is>
          <t>XX</t>
        </is>
      </c>
      <c r="H5836" s="75" t="n">
        <v>127.05</v>
      </c>
      <c r="I5836" s="75" t="n">
        <v>129</v>
      </c>
      <c r="J5836" s="75" t="n">
        <v>126.85</v>
      </c>
      <c r="K5836" s="75" t="n">
        <v>128.3</v>
      </c>
      <c r="L5836" s="75" t="n">
        <v>128.3</v>
      </c>
      <c r="M5836" s="75" t="n">
        <v>192</v>
      </c>
      <c r="N5836" s="75" t="n">
        <v>1229.23</v>
      </c>
      <c r="O5836" s="75" t="n">
        <v>5165000</v>
      </c>
      <c r="P5836" s="75" t="n">
        <v>290000</v>
      </c>
      <c r="Q5836" s="79" t="n">
        <v>45121</v>
      </c>
      <c r="AR5836">
        <f>IF($AU$2&lt;&gt;5,NA(),IF(D5836=D5835,0,IF(AND(D15337=D5836,D5837=D5836),O5836+O5837+O15337,IF(D5837=D5836,O5837+O5836,O5836))))</f>
        <v/>
      </c>
      <c r="AS5836">
        <f>IF($AU$2&lt;&gt;5,NA(),IF(D5836=D5835,0,IF(AND(D15337=D5836,D5837=D5836),P5836+P5837+P15337,IF(D5837=D5836,P5837+P5836,P5836))))</f>
        <v/>
      </c>
      <c r="AT5836">
        <f>AR5836-AS5836</f>
        <v/>
      </c>
    </row>
    <row r="5837" ht="15.75" customHeight="1" s="121">
      <c r="B5837">
        <f>D5837&amp;Q5837&amp;E5837</f>
        <v/>
      </c>
      <c r="C5837" s="73" t="inlineStr">
        <is>
          <t>FUTSTK</t>
        </is>
      </c>
      <c r="D5837" s="73" t="inlineStr">
        <is>
          <t>CUB</t>
        </is>
      </c>
      <c r="E5837" s="78" t="n">
        <v>45197</v>
      </c>
      <c r="F5837" s="75" t="n">
        <v>0</v>
      </c>
      <c r="G5837" s="73" t="inlineStr">
        <is>
          <t>XX</t>
        </is>
      </c>
      <c r="H5837" s="75" t="n">
        <v>128.25</v>
      </c>
      <c r="I5837" s="75" t="n">
        <v>129.5</v>
      </c>
      <c r="J5837" s="75" t="n">
        <v>128.25</v>
      </c>
      <c r="K5837" s="75" t="n">
        <v>129.25</v>
      </c>
      <c r="L5837" s="75" t="n">
        <v>129.25</v>
      </c>
      <c r="M5837" s="75" t="n">
        <v>18</v>
      </c>
      <c r="N5837" s="75" t="n">
        <v>115.97</v>
      </c>
      <c r="O5837" s="75" t="n">
        <v>700000</v>
      </c>
      <c r="P5837" s="75" t="n">
        <v>5000</v>
      </c>
      <c r="Q5837" s="79" t="n">
        <v>45121</v>
      </c>
      <c r="AR5837">
        <f>IF($AU$2&lt;&gt;5,NA(),IF(D5837=D5836,0,IF(AND(D15338=D5837,D5838=D5837),O5837+O5838+O15338,IF(D5838=D5837,O5838+O5837,O5837))))</f>
        <v/>
      </c>
      <c r="AS5837">
        <f>IF($AU$2&lt;&gt;5,NA(),IF(D5837=D5836,0,IF(AND(D15338=D5837,D5838=D5837),P5837+P5838+P15338,IF(D5838=D5837,P5838+P5837,P5837))))</f>
        <v/>
      </c>
      <c r="AT5837">
        <f>AR5837-AS5837</f>
        <v/>
      </c>
    </row>
    <row r="5838" ht="15.75" customHeight="1" s="121">
      <c r="B5838">
        <f>D5838&amp;Q5838&amp;E5838</f>
        <v/>
      </c>
      <c r="C5838" s="73" t="inlineStr">
        <is>
          <t>FUTSTK</t>
        </is>
      </c>
      <c r="D5838" s="73" t="inlineStr">
        <is>
          <t>CUMMINSIND</t>
        </is>
      </c>
      <c r="E5838" s="78" t="n">
        <v>45134</v>
      </c>
      <c r="F5838" s="75" t="n">
        <v>0</v>
      </c>
      <c r="G5838" s="73" t="inlineStr">
        <is>
          <t>XX</t>
        </is>
      </c>
      <c r="H5838" s="75" t="n">
        <v>1901.4</v>
      </c>
      <c r="I5838" s="75" t="n">
        <v>1914.75</v>
      </c>
      <c r="J5838" s="75" t="n">
        <v>1887</v>
      </c>
      <c r="K5838" s="75" t="n">
        <v>1910.65</v>
      </c>
      <c r="L5838" s="75" t="n">
        <v>1910.65</v>
      </c>
      <c r="M5838" s="75" t="n">
        <v>1563</v>
      </c>
      <c r="N5838" s="75" t="n">
        <v>17839.37</v>
      </c>
      <c r="O5838" s="75" t="n">
        <v>2805600</v>
      </c>
      <c r="P5838" s="75" t="n">
        <v>-46200</v>
      </c>
      <c r="Q5838" s="79" t="n">
        <v>45121</v>
      </c>
      <c r="AR5838">
        <f>IF($AU$2&lt;&gt;5,NA(),IF(D5838=D5837,0,IF(AND(D15339=D5838,D5839=D5838),O5838+O5839+O15339,IF(D5839=D5838,O5839+O5838,O5838))))</f>
        <v/>
      </c>
      <c r="AS5838">
        <f>IF($AU$2&lt;&gt;5,NA(),IF(D5838=D5837,0,IF(AND(D15339=D5838,D5839=D5838),P5838+P5839+P15339,IF(D5839=D5838,P5839+P5838,P5838))))</f>
        <v/>
      </c>
      <c r="AT5838">
        <f>AR5838-AS5838</f>
        <v/>
      </c>
    </row>
    <row r="5839" ht="15.75" customHeight="1" s="121">
      <c r="B5839">
        <f>D5839&amp;Q5839&amp;E5839</f>
        <v/>
      </c>
      <c r="C5839" s="73" t="inlineStr">
        <is>
          <t>FUTSTK</t>
        </is>
      </c>
      <c r="D5839" s="73" t="inlineStr">
        <is>
          <t>CUMMINSIND</t>
        </is>
      </c>
      <c r="E5839" s="78" t="n">
        <v>45169</v>
      </c>
      <c r="F5839" s="75" t="n">
        <v>0</v>
      </c>
      <c r="G5839" s="73" t="inlineStr">
        <is>
          <t>XX</t>
        </is>
      </c>
      <c r="H5839" s="75" t="n">
        <v>1876</v>
      </c>
      <c r="I5839" s="75" t="n">
        <v>1924.95</v>
      </c>
      <c r="J5839" s="75" t="n">
        <v>1876</v>
      </c>
      <c r="K5839" s="75" t="n">
        <v>1919.85</v>
      </c>
      <c r="L5839" s="75" t="n">
        <v>1919.85</v>
      </c>
      <c r="M5839" s="75" t="n">
        <v>108</v>
      </c>
      <c r="N5839" s="75" t="n">
        <v>1239.13</v>
      </c>
      <c r="O5839" s="75" t="n">
        <v>69600</v>
      </c>
      <c r="P5839" s="75" t="n">
        <v>-5400</v>
      </c>
      <c r="Q5839" s="79" t="n">
        <v>45121</v>
      </c>
      <c r="AR5839">
        <f>IF($AU$2&lt;&gt;5,NA(),IF(D5839=D5838,0,IF(AND(D15340=D5839,D5840=D5839),O5839+O5840+O15340,IF(D5840=D5839,O5840+O5839,O5839))))</f>
        <v/>
      </c>
      <c r="AS5839">
        <f>IF($AU$2&lt;&gt;5,NA(),IF(D5839=D5838,0,IF(AND(D15340=D5839,D5840=D5839),P5839+P5840+P15340,IF(D5840=D5839,P5840+P5839,P5839))))</f>
        <v/>
      </c>
      <c r="AT5839">
        <f>AR5839-AS5839</f>
        <v/>
      </c>
    </row>
    <row r="5840" ht="15.75" customHeight="1" s="121">
      <c r="B5840">
        <f>D5840&amp;Q5840&amp;E5840</f>
        <v/>
      </c>
      <c r="C5840" s="73" t="inlineStr">
        <is>
          <t>FUTSTK</t>
        </is>
      </c>
      <c r="D5840" s="73" t="inlineStr">
        <is>
          <t>CUMMINSIND</t>
        </is>
      </c>
      <c r="E5840" s="78" t="n">
        <v>45197</v>
      </c>
      <c r="F5840" s="75" t="n">
        <v>0</v>
      </c>
      <c r="G5840" s="73" t="inlineStr">
        <is>
          <t>XX</t>
        </is>
      </c>
      <c r="H5840" s="75" t="n">
        <v>1921.65</v>
      </c>
      <c r="I5840" s="75" t="n">
        <v>1924.35</v>
      </c>
      <c r="J5840" s="75" t="n">
        <v>1907.1</v>
      </c>
      <c r="K5840" s="75" t="n">
        <v>1920.65</v>
      </c>
      <c r="L5840" s="75" t="n">
        <v>1947.05</v>
      </c>
      <c r="M5840" s="75" t="n">
        <v>38</v>
      </c>
      <c r="N5840" s="75" t="n">
        <v>437.12</v>
      </c>
      <c r="O5840" s="75" t="n">
        <v>4800</v>
      </c>
      <c r="P5840" s="75" t="n">
        <v>-8400</v>
      </c>
      <c r="Q5840" s="79" t="n">
        <v>45121</v>
      </c>
      <c r="AR5840">
        <f>IF($AU$2&lt;&gt;5,NA(),IF(D5840=D5839,0,IF(AND(D15341=D5840,D5841=D5840),O5840+O5841+O15341,IF(D5841=D5840,O5841+O5840,O5840))))</f>
        <v/>
      </c>
      <c r="AS5840">
        <f>IF($AU$2&lt;&gt;5,NA(),IF(D5840=D5839,0,IF(AND(D15341=D5840,D5841=D5840),P5840+P5841+P15341,IF(D5841=D5840,P5841+P5840,P5840))))</f>
        <v/>
      </c>
      <c r="AT5840">
        <f>AR5840-AS5840</f>
        <v/>
      </c>
    </row>
    <row r="5841" ht="15.75" customHeight="1" s="121">
      <c r="B5841">
        <f>D5841&amp;Q5841&amp;E5841</f>
        <v/>
      </c>
      <c r="C5841" s="73" t="inlineStr">
        <is>
          <t>FUTSTK</t>
        </is>
      </c>
      <c r="D5841" s="73" t="inlineStr">
        <is>
          <t>DABUR</t>
        </is>
      </c>
      <c r="E5841" s="78" t="n">
        <v>45134</v>
      </c>
      <c r="F5841" s="75" t="n">
        <v>0</v>
      </c>
      <c r="G5841" s="73" t="inlineStr">
        <is>
          <t>XX</t>
        </is>
      </c>
      <c r="H5841" s="75" t="n">
        <v>577.9</v>
      </c>
      <c r="I5841" s="75" t="n">
        <v>587.35</v>
      </c>
      <c r="J5841" s="75" t="n">
        <v>576.05</v>
      </c>
      <c r="K5841" s="75" t="n">
        <v>586.1</v>
      </c>
      <c r="L5841" s="75" t="n">
        <v>586.1</v>
      </c>
      <c r="M5841" s="75" t="n">
        <v>1865</v>
      </c>
      <c r="N5841" s="75" t="n">
        <v>13611.04</v>
      </c>
      <c r="O5841" s="75" t="n">
        <v>14183750</v>
      </c>
      <c r="P5841" s="75" t="n">
        <v>278750</v>
      </c>
      <c r="Q5841" s="79" t="n">
        <v>45121</v>
      </c>
      <c r="AR5841">
        <f>IF($AU$2&lt;&gt;5,NA(),IF(D5841=D5840,0,IF(AND(D15342=D5841,D5842=D5841),O5841+O5842+O15342,IF(D5842=D5841,O5842+O5841,O5841))))</f>
        <v/>
      </c>
      <c r="AS5841">
        <f>IF($AU$2&lt;&gt;5,NA(),IF(D5841=D5840,0,IF(AND(D15342=D5841,D5842=D5841),P5841+P5842+P15342,IF(D5842=D5841,P5842+P5841,P5841))))</f>
        <v/>
      </c>
      <c r="AT5841">
        <f>AR5841-AS5841</f>
        <v/>
      </c>
    </row>
    <row r="5842" ht="15.75" customHeight="1" s="121">
      <c r="B5842">
        <f>D5842&amp;Q5842&amp;E5842</f>
        <v/>
      </c>
      <c r="C5842" s="73" t="inlineStr">
        <is>
          <t>FUTSTK</t>
        </is>
      </c>
      <c r="D5842" s="73" t="inlineStr">
        <is>
          <t>DABUR</t>
        </is>
      </c>
      <c r="E5842" s="78" t="n">
        <v>45169</v>
      </c>
      <c r="F5842" s="75" t="n">
        <v>0</v>
      </c>
      <c r="G5842" s="73" t="inlineStr">
        <is>
          <t>XX</t>
        </is>
      </c>
      <c r="H5842" s="75" t="n">
        <v>581</v>
      </c>
      <c r="I5842" s="75" t="n">
        <v>591</v>
      </c>
      <c r="J5842" s="75" t="n">
        <v>581</v>
      </c>
      <c r="K5842" s="75" t="n">
        <v>590.25</v>
      </c>
      <c r="L5842" s="75" t="n">
        <v>590.25</v>
      </c>
      <c r="M5842" s="75" t="n">
        <v>71</v>
      </c>
      <c r="N5842" s="75" t="n">
        <v>522.5</v>
      </c>
      <c r="O5842" s="75" t="n">
        <v>150000</v>
      </c>
      <c r="P5842" s="75" t="n">
        <v>3750</v>
      </c>
      <c r="Q5842" s="79" t="n">
        <v>45121</v>
      </c>
      <c r="AR5842">
        <f>IF($AU$2&lt;&gt;5,NA(),IF(D5842=D5841,0,IF(AND(D15343=D5842,D5843=D5842),O5842+O5843+O15343,IF(D5843=D5842,O5843+O5842,O5842))))</f>
        <v/>
      </c>
      <c r="AS5842">
        <f>IF($AU$2&lt;&gt;5,NA(),IF(D5842=D5841,0,IF(AND(D15343=D5842,D5843=D5842),P5842+P5843+P15343,IF(D5843=D5842,P5843+P5842,P5842))))</f>
        <v/>
      </c>
      <c r="AT5842">
        <f>AR5842-AS5842</f>
        <v/>
      </c>
    </row>
    <row r="5843" ht="15.75" customHeight="1" s="121">
      <c r="B5843">
        <f>D5843&amp;Q5843&amp;E5843</f>
        <v/>
      </c>
      <c r="C5843" s="73" t="inlineStr">
        <is>
          <t>FUTSTK</t>
        </is>
      </c>
      <c r="D5843" s="73" t="inlineStr">
        <is>
          <t>DABUR</t>
        </is>
      </c>
      <c r="E5843" s="78" t="n">
        <v>45197</v>
      </c>
      <c r="F5843" s="75" t="n">
        <v>0</v>
      </c>
      <c r="G5843" s="73" t="inlineStr">
        <is>
          <t>XX</t>
        </is>
      </c>
      <c r="H5843" s="75" t="n">
        <v>0</v>
      </c>
      <c r="I5843" s="75" t="n">
        <v>0</v>
      </c>
      <c r="J5843" s="75" t="n">
        <v>0</v>
      </c>
      <c r="K5843" s="75" t="n">
        <v>587</v>
      </c>
      <c r="L5843" s="75" t="n">
        <v>595.3</v>
      </c>
      <c r="M5843" s="75" t="n">
        <v>0</v>
      </c>
      <c r="N5843" s="75" t="n">
        <v>0</v>
      </c>
      <c r="O5843" s="75" t="n">
        <v>7500</v>
      </c>
      <c r="P5843" s="75" t="n">
        <v>0</v>
      </c>
      <c r="Q5843" s="79" t="n">
        <v>45121</v>
      </c>
      <c r="AR5843">
        <f>IF($AU$2&lt;&gt;5,NA(),IF(D5843=D5842,0,IF(AND(D15344=D5843,D5844=D5843),O5843+O5844+O15344,IF(D5844=D5843,O5844+O5843,O5843))))</f>
        <v/>
      </c>
      <c r="AS5843">
        <f>IF($AU$2&lt;&gt;5,NA(),IF(D5843=D5842,0,IF(AND(D15344=D5843,D5844=D5843),P5843+P5844+P15344,IF(D5844=D5843,P5844+P5843,P5843))))</f>
        <v/>
      </c>
      <c r="AT5843">
        <f>AR5843-AS5843</f>
        <v/>
      </c>
    </row>
    <row r="5844" ht="15.75" customHeight="1" s="121">
      <c r="B5844">
        <f>D5844&amp;Q5844&amp;E5844</f>
        <v/>
      </c>
      <c r="C5844" s="73" t="inlineStr">
        <is>
          <t>FUTSTK</t>
        </is>
      </c>
      <c r="D5844" s="73" t="inlineStr">
        <is>
          <t>DALBHARAT</t>
        </is>
      </c>
      <c r="E5844" s="78" t="n">
        <v>45134</v>
      </c>
      <c r="F5844" s="75" t="n">
        <v>0</v>
      </c>
      <c r="G5844" s="73" t="inlineStr">
        <is>
          <t>XX</t>
        </is>
      </c>
      <c r="H5844" s="75" t="n">
        <v>2059.75</v>
      </c>
      <c r="I5844" s="75" t="n">
        <v>2074.7</v>
      </c>
      <c r="J5844" s="75" t="n">
        <v>2052.5</v>
      </c>
      <c r="K5844" s="75" t="n">
        <v>2063.25</v>
      </c>
      <c r="L5844" s="75" t="n">
        <v>2063.25</v>
      </c>
      <c r="M5844" s="75" t="n">
        <v>689</v>
      </c>
      <c r="N5844" s="75" t="n">
        <v>7107.84</v>
      </c>
      <c r="O5844" s="75" t="n">
        <v>1855500</v>
      </c>
      <c r="P5844" s="75" t="n">
        <v>-35000</v>
      </c>
      <c r="Q5844" s="79" t="n">
        <v>45121</v>
      </c>
      <c r="AR5844">
        <f>IF($AU$2&lt;&gt;5,NA(),IF(D5844=D5843,0,IF(AND(D15345=D5844,D5845=D5844),O5844+O5845+O15345,IF(D5845=D5844,O5845+O5844,O5844))))</f>
        <v/>
      </c>
      <c r="AS5844">
        <f>IF($AU$2&lt;&gt;5,NA(),IF(D5844=D5843,0,IF(AND(D15345=D5844,D5845=D5844),P5844+P5845+P15345,IF(D5845=D5844,P5845+P5844,P5844))))</f>
        <v/>
      </c>
      <c r="AT5844">
        <f>AR5844-AS5844</f>
        <v/>
      </c>
    </row>
    <row r="5845" ht="15.75" customHeight="1" s="121">
      <c r="B5845">
        <f>D5845&amp;Q5845&amp;E5845</f>
        <v/>
      </c>
      <c r="C5845" s="73" t="inlineStr">
        <is>
          <t>FUTSTK</t>
        </is>
      </c>
      <c r="D5845" s="73" t="inlineStr">
        <is>
          <t>DALBHARAT</t>
        </is>
      </c>
      <c r="E5845" s="78" t="n">
        <v>45169</v>
      </c>
      <c r="F5845" s="75" t="n">
        <v>0</v>
      </c>
      <c r="G5845" s="73" t="inlineStr">
        <is>
          <t>XX</t>
        </is>
      </c>
      <c r="H5845" s="75" t="n">
        <v>2076.1</v>
      </c>
      <c r="I5845" s="75" t="n">
        <v>2087.55</v>
      </c>
      <c r="J5845" s="75" t="n">
        <v>2070</v>
      </c>
      <c r="K5845" s="75" t="n">
        <v>2079.4</v>
      </c>
      <c r="L5845" s="75" t="n">
        <v>2079.4</v>
      </c>
      <c r="M5845" s="75" t="n">
        <v>27</v>
      </c>
      <c r="N5845" s="75" t="n">
        <v>280.72</v>
      </c>
      <c r="O5845" s="75" t="n">
        <v>40000</v>
      </c>
      <c r="P5845" s="75" t="n">
        <v>5500</v>
      </c>
      <c r="Q5845" s="79" t="n">
        <v>45121</v>
      </c>
      <c r="AR5845">
        <f>IF($AU$2&lt;&gt;5,NA(),IF(D5845=D5844,0,IF(AND(D15346=D5845,D5846=D5845),O5845+O5846+O15346,IF(D5846=D5845,O5846+O5845,O5845))))</f>
        <v/>
      </c>
      <c r="AS5845">
        <f>IF($AU$2&lt;&gt;5,NA(),IF(D5845=D5844,0,IF(AND(D15346=D5845,D5846=D5845),P5845+P5846+P15346,IF(D5846=D5845,P5846+P5845,P5845))))</f>
        <v/>
      </c>
      <c r="AT5845">
        <f>AR5845-AS5845</f>
        <v/>
      </c>
    </row>
    <row r="5846" ht="15.75" customHeight="1" s="121">
      <c r="B5846">
        <f>D5846&amp;Q5846&amp;E5846</f>
        <v/>
      </c>
      <c r="C5846" s="73" t="inlineStr">
        <is>
          <t>FUTSTK</t>
        </is>
      </c>
      <c r="D5846" s="73" t="inlineStr">
        <is>
          <t>DALBHARAT</t>
        </is>
      </c>
      <c r="E5846" s="78" t="n">
        <v>45197</v>
      </c>
      <c r="F5846" s="75" t="n">
        <v>0</v>
      </c>
      <c r="G5846" s="73" t="inlineStr">
        <is>
          <t>XX</t>
        </is>
      </c>
      <c r="H5846" s="75" t="n">
        <v>0</v>
      </c>
      <c r="I5846" s="75" t="n">
        <v>0</v>
      </c>
      <c r="J5846" s="75" t="n">
        <v>0</v>
      </c>
      <c r="K5846" s="75" t="n">
        <v>2100</v>
      </c>
      <c r="L5846" s="75" t="n">
        <v>2086.9</v>
      </c>
      <c r="M5846" s="75" t="n">
        <v>0</v>
      </c>
      <c r="N5846" s="75" t="n">
        <v>0</v>
      </c>
      <c r="O5846" s="75" t="n">
        <v>1000</v>
      </c>
      <c r="P5846" s="75" t="n">
        <v>0</v>
      </c>
      <c r="Q5846" s="79" t="n">
        <v>45121</v>
      </c>
      <c r="AR5846">
        <f>IF($AU$2&lt;&gt;5,NA(),IF(D5846=D5845,0,IF(AND(D15347=D5846,D5847=D5846),O5846+O5847+O15347,IF(D5847=D5846,O5847+O5846,O5846))))</f>
        <v/>
      </c>
      <c r="AS5846">
        <f>IF($AU$2&lt;&gt;5,NA(),IF(D5846=D5845,0,IF(AND(D15347=D5846,D5847=D5846),P5846+P5847+P15347,IF(D5847=D5846,P5847+P5846,P5846))))</f>
        <v/>
      </c>
      <c r="AT5846">
        <f>AR5846-AS5846</f>
        <v/>
      </c>
    </row>
    <row r="5847" ht="15.75" customHeight="1" s="121">
      <c r="B5847">
        <f>D5847&amp;Q5847&amp;E5847</f>
        <v/>
      </c>
      <c r="C5847" s="73" t="inlineStr">
        <is>
          <t>FUTSTK</t>
        </is>
      </c>
      <c r="D5847" s="73" t="inlineStr">
        <is>
          <t>DEEPAKNTR</t>
        </is>
      </c>
      <c r="E5847" s="78" t="n">
        <v>45134</v>
      </c>
      <c r="F5847" s="75" t="n">
        <v>0</v>
      </c>
      <c r="G5847" s="73" t="inlineStr">
        <is>
          <t>XX</t>
        </is>
      </c>
      <c r="H5847" s="75" t="n">
        <v>1919.2</v>
      </c>
      <c r="I5847" s="75" t="n">
        <v>1944</v>
      </c>
      <c r="J5847" s="75" t="n">
        <v>1909.4</v>
      </c>
      <c r="K5847" s="75" t="n">
        <v>1941</v>
      </c>
      <c r="L5847" s="75" t="n">
        <v>1941</v>
      </c>
      <c r="M5847" s="75" t="n">
        <v>2492</v>
      </c>
      <c r="N5847" s="75" t="n">
        <v>14449.39</v>
      </c>
      <c r="O5847" s="75" t="n">
        <v>2752500</v>
      </c>
      <c r="P5847" s="75" t="n">
        <v>-300</v>
      </c>
      <c r="Q5847" s="79" t="n">
        <v>45121</v>
      </c>
      <c r="AR5847">
        <f>IF($AU$2&lt;&gt;5,NA(),IF(D5847=D5846,0,IF(AND(D15348=D5847,D5848=D5847),O5847+O5848+O15348,IF(D5848=D5847,O5848+O5847,O5847))))</f>
        <v/>
      </c>
      <c r="AS5847">
        <f>IF($AU$2&lt;&gt;5,NA(),IF(D5847=D5846,0,IF(AND(D15348=D5847,D5848=D5847),P5847+P5848+P15348,IF(D5848=D5847,P5848+P5847,P5847))))</f>
        <v/>
      </c>
      <c r="AT5847">
        <f>AR5847-AS5847</f>
        <v/>
      </c>
    </row>
    <row r="5848" ht="15.75" customHeight="1" s="121">
      <c r="B5848">
        <f>D5848&amp;Q5848&amp;E5848</f>
        <v/>
      </c>
      <c r="C5848" s="73" t="inlineStr">
        <is>
          <t>FUTSTK</t>
        </is>
      </c>
      <c r="D5848" s="73" t="inlineStr">
        <is>
          <t>DEEPAKNTR</t>
        </is>
      </c>
      <c r="E5848" s="78" t="n">
        <v>45169</v>
      </c>
      <c r="F5848" s="75" t="n">
        <v>0</v>
      </c>
      <c r="G5848" s="73" t="inlineStr">
        <is>
          <t>XX</t>
        </is>
      </c>
      <c r="H5848" s="75" t="n">
        <v>1922.2</v>
      </c>
      <c r="I5848" s="75" t="n">
        <v>1942.85</v>
      </c>
      <c r="J5848" s="75" t="n">
        <v>1908.05</v>
      </c>
      <c r="K5848" s="75" t="n">
        <v>1938.4</v>
      </c>
      <c r="L5848" s="75" t="n">
        <v>1938.4</v>
      </c>
      <c r="M5848" s="75" t="n">
        <v>422</v>
      </c>
      <c r="N5848" s="75" t="n">
        <v>2444.89</v>
      </c>
      <c r="O5848" s="75" t="n">
        <v>393000</v>
      </c>
      <c r="P5848" s="75" t="n">
        <v>35400</v>
      </c>
      <c r="Q5848" s="79" t="n">
        <v>45121</v>
      </c>
      <c r="AR5848">
        <f>IF($AU$2&lt;&gt;5,NA(),IF(D5848=D5847,0,IF(AND(D15349=D5848,D5849=D5848),O5848+O5849+O15349,IF(D5849=D5848,O5849+O5848,O5848))))</f>
        <v/>
      </c>
      <c r="AS5848">
        <f>IF($AU$2&lt;&gt;5,NA(),IF(D5848=D5847,0,IF(AND(D15349=D5848,D5849=D5848),P5848+P5849+P15349,IF(D5849=D5848,P5849+P5848,P5848))))</f>
        <v/>
      </c>
      <c r="AT5848">
        <f>AR5848-AS5848</f>
        <v/>
      </c>
    </row>
    <row r="5849" ht="15.75" customHeight="1" s="121">
      <c r="B5849">
        <f>D5849&amp;Q5849&amp;E5849</f>
        <v/>
      </c>
      <c r="C5849" s="73" t="inlineStr">
        <is>
          <t>FUTSTK</t>
        </is>
      </c>
      <c r="D5849" s="73" t="inlineStr">
        <is>
          <t>DEEPAKNTR</t>
        </is>
      </c>
      <c r="E5849" s="78" t="n">
        <v>45197</v>
      </c>
      <c r="F5849" s="75" t="n">
        <v>0</v>
      </c>
      <c r="G5849" s="73" t="inlineStr">
        <is>
          <t>XX</t>
        </is>
      </c>
      <c r="H5849" s="75" t="n">
        <v>1917.75</v>
      </c>
      <c r="I5849" s="75" t="n">
        <v>1942.95</v>
      </c>
      <c r="J5849" s="75" t="n">
        <v>1910</v>
      </c>
      <c r="K5849" s="75" t="n">
        <v>1939.25</v>
      </c>
      <c r="L5849" s="75" t="n">
        <v>1939.25</v>
      </c>
      <c r="M5849" s="75" t="n">
        <v>26</v>
      </c>
      <c r="N5849" s="75" t="n">
        <v>150.45</v>
      </c>
      <c r="O5849" s="75" t="n">
        <v>40200</v>
      </c>
      <c r="P5849" s="75" t="n">
        <v>1800</v>
      </c>
      <c r="Q5849" s="79" t="n">
        <v>45121</v>
      </c>
      <c r="AR5849">
        <f>IF($AU$2&lt;&gt;5,NA(),IF(D5849=D5848,0,IF(AND(D15350=D5849,D5850=D5849),O5849+O5850+O15350,IF(D5850=D5849,O5850+O5849,O5849))))</f>
        <v/>
      </c>
      <c r="AS5849">
        <f>IF($AU$2&lt;&gt;5,NA(),IF(D5849=D5848,0,IF(AND(D15350=D5849,D5850=D5849),P5849+P5850+P15350,IF(D5850=D5849,P5850+P5849,P5849))))</f>
        <v/>
      </c>
      <c r="AT5849">
        <f>AR5849-AS5849</f>
        <v/>
      </c>
    </row>
    <row r="5850" ht="15.75" customHeight="1" s="121">
      <c r="B5850">
        <f>D5850&amp;Q5850&amp;E5850</f>
        <v/>
      </c>
      <c r="C5850" s="73" t="inlineStr">
        <is>
          <t>FUTSTK</t>
        </is>
      </c>
      <c r="D5850" s="73" t="inlineStr">
        <is>
          <t>DELTACORP</t>
        </is>
      </c>
      <c r="E5850" s="78" t="n">
        <v>45134</v>
      </c>
      <c r="F5850" s="75" t="n">
        <v>0</v>
      </c>
      <c r="G5850" s="73" t="inlineStr">
        <is>
          <t>XX</t>
        </is>
      </c>
      <c r="H5850" s="75" t="n">
        <v>181.9</v>
      </c>
      <c r="I5850" s="75" t="n">
        <v>186.25</v>
      </c>
      <c r="J5850" s="75" t="n">
        <v>179.55</v>
      </c>
      <c r="K5850" s="75" t="n">
        <v>185.05</v>
      </c>
      <c r="L5850" s="75" t="n">
        <v>185.05</v>
      </c>
      <c r="M5850" s="75" t="n">
        <v>750</v>
      </c>
      <c r="N5850" s="75" t="n">
        <v>3859.78</v>
      </c>
      <c r="O5850" s="75" t="n">
        <v>17914400</v>
      </c>
      <c r="P5850" s="75" t="n">
        <v>-2094400</v>
      </c>
      <c r="Q5850" s="79" t="n">
        <v>45121</v>
      </c>
      <c r="AR5850">
        <f>IF($AU$2&lt;&gt;5,NA(),IF(D5850=D5849,0,IF(AND(D15351=D5850,D5851=D5850),O5850+O5851+O15351,IF(D5851=D5850,O5851+O5850,O5850))))</f>
        <v/>
      </c>
      <c r="AS5850">
        <f>IF($AU$2&lt;&gt;5,NA(),IF(D5850=D5849,0,IF(AND(D15351=D5850,D5851=D5850),P5850+P5851+P15351,IF(D5851=D5850,P5851+P5850,P5850))))</f>
        <v/>
      </c>
      <c r="AT5850">
        <f>AR5850-AS5850</f>
        <v/>
      </c>
    </row>
    <row r="5851" ht="15.75" customHeight="1" s="121">
      <c r="B5851">
        <f>D5851&amp;Q5851&amp;E5851</f>
        <v/>
      </c>
      <c r="C5851" s="73" t="inlineStr">
        <is>
          <t>FUTSTK</t>
        </is>
      </c>
      <c r="D5851" s="73" t="inlineStr">
        <is>
          <t>DELTACORP</t>
        </is>
      </c>
      <c r="E5851" s="78" t="n">
        <v>45169</v>
      </c>
      <c r="F5851" s="75" t="n">
        <v>0</v>
      </c>
      <c r="G5851" s="73" t="inlineStr">
        <is>
          <t>XX</t>
        </is>
      </c>
      <c r="H5851" s="75" t="n">
        <v>183</v>
      </c>
      <c r="I5851" s="75" t="n">
        <v>187.2</v>
      </c>
      <c r="J5851" s="75" t="n">
        <v>180.5</v>
      </c>
      <c r="K5851" s="75" t="n">
        <v>185.9</v>
      </c>
      <c r="L5851" s="75" t="n">
        <v>185.9</v>
      </c>
      <c r="M5851" s="75" t="n">
        <v>82</v>
      </c>
      <c r="N5851" s="75" t="n">
        <v>424.96</v>
      </c>
      <c r="O5851" s="75" t="n">
        <v>2685200</v>
      </c>
      <c r="P5851" s="75" t="n">
        <v>-226800</v>
      </c>
      <c r="Q5851" s="79" t="n">
        <v>45121</v>
      </c>
      <c r="AR5851">
        <f>IF($AU$2&lt;&gt;5,NA(),IF(D5851=D5850,0,IF(AND(D15352=D5851,D5852=D5851),O5851+O5852+O15352,IF(D5852=D5851,O5852+O5851,O5851))))</f>
        <v/>
      </c>
      <c r="AS5851">
        <f>IF($AU$2&lt;&gt;5,NA(),IF(D5851=D5850,0,IF(AND(D15352=D5851,D5852=D5851),P5851+P5852+P15352,IF(D5852=D5851,P5852+P5851,P5851))))</f>
        <v/>
      </c>
      <c r="AT5851">
        <f>AR5851-AS5851</f>
        <v/>
      </c>
    </row>
    <row r="5852" ht="15.75" customHeight="1" s="121">
      <c r="B5852">
        <f>D5852&amp;Q5852&amp;E5852</f>
        <v/>
      </c>
      <c r="C5852" s="73" t="inlineStr">
        <is>
          <t>FUTSTK</t>
        </is>
      </c>
      <c r="D5852" s="73" t="inlineStr">
        <is>
          <t>DELTACORP</t>
        </is>
      </c>
      <c r="E5852" s="78" t="n">
        <v>45197</v>
      </c>
      <c r="F5852" s="75" t="n">
        <v>0</v>
      </c>
      <c r="G5852" s="73" t="inlineStr">
        <is>
          <t>XX</t>
        </is>
      </c>
      <c r="H5852" s="75" t="n">
        <v>182.95</v>
      </c>
      <c r="I5852" s="75" t="n">
        <v>187.5</v>
      </c>
      <c r="J5852" s="75" t="n">
        <v>182.95</v>
      </c>
      <c r="K5852" s="75" t="n">
        <v>186</v>
      </c>
      <c r="L5852" s="75" t="n">
        <v>186.75</v>
      </c>
      <c r="M5852" s="75" t="n">
        <v>9</v>
      </c>
      <c r="N5852" s="75" t="n">
        <v>46.91</v>
      </c>
      <c r="O5852" s="75" t="n">
        <v>308000</v>
      </c>
      <c r="P5852" s="75" t="n">
        <v>-25200</v>
      </c>
      <c r="Q5852" s="79" t="n">
        <v>45121</v>
      </c>
      <c r="AR5852">
        <f>IF($AU$2&lt;&gt;5,NA(),IF(D5852=D5851,0,IF(AND(D15353=D5852,D5853=D5852),O5852+O5853+O15353,IF(D5853=D5852,O5853+O5852,O5852))))</f>
        <v/>
      </c>
      <c r="AS5852">
        <f>IF($AU$2&lt;&gt;5,NA(),IF(D5852=D5851,0,IF(AND(D15353=D5852,D5853=D5852),P5852+P5853+P15353,IF(D5853=D5852,P5853+P5852,P5852))))</f>
        <v/>
      </c>
      <c r="AT5852">
        <f>AR5852-AS5852</f>
        <v/>
      </c>
    </row>
    <row r="5853" ht="15.75" customHeight="1" s="121">
      <c r="B5853">
        <f>D5853&amp;Q5853&amp;E5853</f>
        <v/>
      </c>
      <c r="C5853" s="73" t="inlineStr">
        <is>
          <t>FUTSTK</t>
        </is>
      </c>
      <c r="D5853" s="73" t="inlineStr">
        <is>
          <t>DIVISLAB</t>
        </is>
      </c>
      <c r="E5853" s="78" t="n">
        <v>45134</v>
      </c>
      <c r="F5853" s="75" t="n">
        <v>0</v>
      </c>
      <c r="G5853" s="73" t="inlineStr">
        <is>
          <t>XX</t>
        </is>
      </c>
      <c r="H5853" s="75" t="n">
        <v>3658.95</v>
      </c>
      <c r="I5853" s="75" t="n">
        <v>3693.5</v>
      </c>
      <c r="J5853" s="75" t="n">
        <v>3640.05</v>
      </c>
      <c r="K5853" s="75" t="n">
        <v>3686.25</v>
      </c>
      <c r="L5853" s="75" t="n">
        <v>3686.25</v>
      </c>
      <c r="M5853" s="75" t="n">
        <v>2245</v>
      </c>
      <c r="N5853" s="75" t="n">
        <v>16478.71</v>
      </c>
      <c r="O5853" s="75" t="n">
        <v>2824200</v>
      </c>
      <c r="P5853" s="75" t="n">
        <v>5800</v>
      </c>
      <c r="Q5853" s="79" t="n">
        <v>45121</v>
      </c>
      <c r="AR5853">
        <f>IF($AU$2&lt;&gt;5,NA(),IF(D5853=D5852,0,IF(AND(D15354=D5853,D5854=D5853),O5853+O5854+O15354,IF(D5854=D5853,O5854+O5853,O5853))))</f>
        <v/>
      </c>
      <c r="AS5853">
        <f>IF($AU$2&lt;&gt;5,NA(),IF(D5853=D5852,0,IF(AND(D15354=D5853,D5854=D5853),P5853+P5854+P15354,IF(D5854=D5853,P5854+P5853,P5853))))</f>
        <v/>
      </c>
      <c r="AT5853">
        <f>AR5853-AS5853</f>
        <v/>
      </c>
    </row>
    <row r="5854" ht="15.75" customHeight="1" s="121">
      <c r="B5854">
        <f>D5854&amp;Q5854&amp;E5854</f>
        <v/>
      </c>
      <c r="C5854" s="73" t="inlineStr">
        <is>
          <t>FUTSTK</t>
        </is>
      </c>
      <c r="D5854" s="73" t="inlineStr">
        <is>
          <t>DIVISLAB</t>
        </is>
      </c>
      <c r="E5854" s="78" t="n">
        <v>45169</v>
      </c>
      <c r="F5854" s="75" t="n">
        <v>0</v>
      </c>
      <c r="G5854" s="73" t="inlineStr">
        <is>
          <t>XX</t>
        </is>
      </c>
      <c r="H5854" s="75" t="n">
        <v>3640</v>
      </c>
      <c r="I5854" s="75" t="n">
        <v>3674</v>
      </c>
      <c r="J5854" s="75" t="n">
        <v>3622.3</v>
      </c>
      <c r="K5854" s="75" t="n">
        <v>3668.45</v>
      </c>
      <c r="L5854" s="75" t="n">
        <v>3668.45</v>
      </c>
      <c r="M5854" s="75" t="n">
        <v>263</v>
      </c>
      <c r="N5854" s="75" t="n">
        <v>1920.92</v>
      </c>
      <c r="O5854" s="75" t="n">
        <v>199400</v>
      </c>
      <c r="P5854" s="75" t="n">
        <v>-5400</v>
      </c>
      <c r="Q5854" s="79" t="n">
        <v>45121</v>
      </c>
      <c r="AR5854">
        <f>IF($AU$2&lt;&gt;5,NA(),IF(D5854=D5853,0,IF(AND(D15355=D5854,D5855=D5854),O5854+O5855+O15355,IF(D5855=D5854,O5855+O5854,O5854))))</f>
        <v/>
      </c>
      <c r="AS5854">
        <f>IF($AU$2&lt;&gt;5,NA(),IF(D5854=D5853,0,IF(AND(D15355=D5854,D5855=D5854),P5854+P5855+P15355,IF(D5855=D5854,P5855+P5854,P5854))))</f>
        <v/>
      </c>
      <c r="AT5854">
        <f>AR5854-AS5854</f>
        <v/>
      </c>
    </row>
    <row r="5855" ht="15.75" customHeight="1" s="121">
      <c r="B5855">
        <f>D5855&amp;Q5855&amp;E5855</f>
        <v/>
      </c>
      <c r="C5855" s="73" t="inlineStr">
        <is>
          <t>FUTSTK</t>
        </is>
      </c>
      <c r="D5855" s="73" t="inlineStr">
        <is>
          <t>DIVISLAB</t>
        </is>
      </c>
      <c r="E5855" s="78" t="n">
        <v>45197</v>
      </c>
      <c r="F5855" s="75" t="n">
        <v>0</v>
      </c>
      <c r="G5855" s="73" t="inlineStr">
        <is>
          <t>XX</t>
        </is>
      </c>
      <c r="H5855" s="75" t="n">
        <v>3669</v>
      </c>
      <c r="I5855" s="75" t="n">
        <v>3676</v>
      </c>
      <c r="J5855" s="75" t="n">
        <v>3669</v>
      </c>
      <c r="K5855" s="75" t="n">
        <v>3674.85</v>
      </c>
      <c r="L5855" s="75" t="n">
        <v>3732.2</v>
      </c>
      <c r="M5855" s="75" t="n">
        <v>4</v>
      </c>
      <c r="N5855" s="75" t="n">
        <v>29.39</v>
      </c>
      <c r="O5855" s="75" t="n">
        <v>8800</v>
      </c>
      <c r="P5855" s="75" t="n">
        <v>-800</v>
      </c>
      <c r="Q5855" s="79" t="n">
        <v>45121</v>
      </c>
      <c r="AR5855">
        <f>IF($AU$2&lt;&gt;5,NA(),IF(D5855=D5854,0,IF(AND(D15356=D5855,D5856=D5855),O5855+O5856+O15356,IF(D5856=D5855,O5856+O5855,O5855))))</f>
        <v/>
      </c>
      <c r="AS5855">
        <f>IF($AU$2&lt;&gt;5,NA(),IF(D5855=D5854,0,IF(AND(D15356=D5855,D5856=D5855),P5855+P5856+P15356,IF(D5856=D5855,P5856+P5855,P5855))))</f>
        <v/>
      </c>
      <c r="AT5855">
        <f>AR5855-AS5855</f>
        <v/>
      </c>
    </row>
    <row r="5856" ht="15.75" customHeight="1" s="121">
      <c r="B5856">
        <f>D5856&amp;Q5856&amp;E5856</f>
        <v/>
      </c>
      <c r="C5856" s="73" t="inlineStr">
        <is>
          <t>FUTSTK</t>
        </is>
      </c>
      <c r="D5856" s="73" t="inlineStr">
        <is>
          <t>DIXON</t>
        </is>
      </c>
      <c r="E5856" s="78" t="n">
        <v>45134</v>
      </c>
      <c r="F5856" s="75" t="n">
        <v>0</v>
      </c>
      <c r="G5856" s="73" t="inlineStr">
        <is>
          <t>XX</t>
        </is>
      </c>
      <c r="H5856" s="75" t="n">
        <v>4364</v>
      </c>
      <c r="I5856" s="75" t="n">
        <v>4444</v>
      </c>
      <c r="J5856" s="75" t="n">
        <v>4309</v>
      </c>
      <c r="K5856" s="75" t="n">
        <v>4337.3</v>
      </c>
      <c r="L5856" s="75" t="n">
        <v>4337.3</v>
      </c>
      <c r="M5856" s="75" t="n">
        <v>3571</v>
      </c>
      <c r="N5856" s="75" t="n">
        <v>31162.31</v>
      </c>
      <c r="O5856" s="75" t="n">
        <v>863200</v>
      </c>
      <c r="P5856" s="75" t="n">
        <v>71400</v>
      </c>
      <c r="Q5856" s="79" t="n">
        <v>45121</v>
      </c>
      <c r="AR5856">
        <f>IF($AU$2&lt;&gt;5,NA(),IF(D5856=D5855,0,IF(AND(D15357=D5856,D5857=D5856),O5856+O5857+O15357,IF(D5857=D5856,O5857+O5856,O5856))))</f>
        <v/>
      </c>
      <c r="AS5856">
        <f>IF($AU$2&lt;&gt;5,NA(),IF(D5856=D5855,0,IF(AND(D15357=D5856,D5857=D5856),P5856+P5857+P15357,IF(D5857=D5856,P5857+P5856,P5856))))</f>
        <v/>
      </c>
      <c r="AT5856">
        <f>AR5856-AS5856</f>
        <v/>
      </c>
    </row>
    <row r="5857" ht="15.75" customHeight="1" s="121">
      <c r="B5857">
        <f>D5857&amp;Q5857&amp;E5857</f>
        <v/>
      </c>
      <c r="C5857" s="73" t="inlineStr">
        <is>
          <t>FUTSTK</t>
        </is>
      </c>
      <c r="D5857" s="73" t="inlineStr">
        <is>
          <t>DIXON</t>
        </is>
      </c>
      <c r="E5857" s="78" t="n">
        <v>45169</v>
      </c>
      <c r="F5857" s="75" t="n">
        <v>0</v>
      </c>
      <c r="G5857" s="73" t="inlineStr">
        <is>
          <t>XX</t>
        </is>
      </c>
      <c r="H5857" s="75" t="n">
        <v>4401.6</v>
      </c>
      <c r="I5857" s="75" t="n">
        <v>4448.6</v>
      </c>
      <c r="J5857" s="75" t="n">
        <v>4320.05</v>
      </c>
      <c r="K5857" s="75" t="n">
        <v>4348.2</v>
      </c>
      <c r="L5857" s="75" t="n">
        <v>4348.2</v>
      </c>
      <c r="M5857" s="75" t="n">
        <v>237</v>
      </c>
      <c r="N5857" s="75" t="n">
        <v>2082.43</v>
      </c>
      <c r="O5857" s="75" t="n">
        <v>41600</v>
      </c>
      <c r="P5857" s="75" t="n">
        <v>12800</v>
      </c>
      <c r="Q5857" s="79" t="n">
        <v>45121</v>
      </c>
      <c r="AR5857">
        <f>IF($AU$2&lt;&gt;5,NA(),IF(D5857=D5856,0,IF(AND(D15358=D5857,D5858=D5857),O5857+O5858+O15358,IF(D5858=D5857,O5858+O5857,O5857))))</f>
        <v/>
      </c>
      <c r="AS5857">
        <f>IF($AU$2&lt;&gt;5,NA(),IF(D5857=D5856,0,IF(AND(D15358=D5857,D5858=D5857),P5857+P5858+P15358,IF(D5858=D5857,P5858+P5857,P5857))))</f>
        <v/>
      </c>
      <c r="AT5857">
        <f>AR5857-AS5857</f>
        <v/>
      </c>
    </row>
    <row r="5858" ht="15.75" customHeight="1" s="121">
      <c r="B5858">
        <f>D5858&amp;Q5858&amp;E5858</f>
        <v/>
      </c>
      <c r="C5858" s="73" t="inlineStr">
        <is>
          <t>FUTSTK</t>
        </is>
      </c>
      <c r="D5858" s="73" t="inlineStr">
        <is>
          <t>DIXON</t>
        </is>
      </c>
      <c r="E5858" s="78" t="n">
        <v>45197</v>
      </c>
      <c r="F5858" s="75" t="n">
        <v>0</v>
      </c>
      <c r="G5858" s="73" t="inlineStr">
        <is>
          <t>XX</t>
        </is>
      </c>
      <c r="H5858" s="75" t="n">
        <v>4422</v>
      </c>
      <c r="I5858" s="75" t="n">
        <v>4422</v>
      </c>
      <c r="J5858" s="75" t="n">
        <v>4330.25</v>
      </c>
      <c r="K5858" s="75" t="n">
        <v>4330.25</v>
      </c>
      <c r="L5858" s="75" t="n">
        <v>4384.4</v>
      </c>
      <c r="M5858" s="75" t="n">
        <v>3</v>
      </c>
      <c r="N5858" s="75" t="n">
        <v>26.25</v>
      </c>
      <c r="O5858" s="75" t="n">
        <v>6000</v>
      </c>
      <c r="P5858" s="75" t="n">
        <v>-200</v>
      </c>
      <c r="Q5858" s="79" t="n">
        <v>45121</v>
      </c>
      <c r="AR5858">
        <f>IF($AU$2&lt;&gt;5,NA(),IF(D5858=D5857,0,IF(AND(D15359=D5858,D5859=D5858),O5858+O5859+O15359,IF(D5859=D5858,O5859+O5858,O5858))))</f>
        <v/>
      </c>
      <c r="AS5858">
        <f>IF($AU$2&lt;&gt;5,NA(),IF(D5858=D5857,0,IF(AND(D15359=D5858,D5859=D5858),P5858+P5859+P15359,IF(D5859=D5858,P5859+P5858,P5858))))</f>
        <v/>
      </c>
      <c r="AT5858">
        <f>AR5858-AS5858</f>
        <v/>
      </c>
    </row>
    <row r="5859" ht="15.75" customHeight="1" s="121">
      <c r="B5859">
        <f>D5859&amp;Q5859&amp;E5859</f>
        <v/>
      </c>
      <c r="C5859" s="73" t="inlineStr">
        <is>
          <t>FUTSTK</t>
        </is>
      </c>
      <c r="D5859" s="73" t="inlineStr">
        <is>
          <t>DLF</t>
        </is>
      </c>
      <c r="E5859" s="78" t="n">
        <v>45134</v>
      </c>
      <c r="F5859" s="75" t="n">
        <v>0</v>
      </c>
      <c r="G5859" s="73" t="inlineStr">
        <is>
          <t>XX</t>
        </is>
      </c>
      <c r="H5859" s="75" t="n">
        <v>495.15</v>
      </c>
      <c r="I5859" s="75" t="n">
        <v>498.3</v>
      </c>
      <c r="J5859" s="75" t="n">
        <v>492.65</v>
      </c>
      <c r="K5859" s="75" t="n">
        <v>495.1</v>
      </c>
      <c r="L5859" s="75" t="n">
        <v>495.1</v>
      </c>
      <c r="M5859" s="75" t="n">
        <v>2434</v>
      </c>
      <c r="N5859" s="75" t="n">
        <v>19883.85</v>
      </c>
      <c r="O5859" s="75" t="n">
        <v>30622350</v>
      </c>
      <c r="P5859" s="75" t="n">
        <v>-67650</v>
      </c>
      <c r="Q5859" s="79" t="n">
        <v>45121</v>
      </c>
      <c r="AR5859">
        <f>IF($AU$2&lt;&gt;5,NA(),IF(D5859=D5858,0,IF(AND(D15360=D5859,D5860=D5859),O5859+O5860+O15360,IF(D5860=D5859,O5860+O5859,O5859))))</f>
        <v/>
      </c>
      <c r="AS5859">
        <f>IF($AU$2&lt;&gt;5,NA(),IF(D5859=D5858,0,IF(AND(D15360=D5859,D5860=D5859),P5859+P5860+P15360,IF(D5860=D5859,P5860+P5859,P5859))))</f>
        <v/>
      </c>
      <c r="AT5859">
        <f>AR5859-AS5859</f>
        <v/>
      </c>
    </row>
    <row r="5860" ht="15.75" customHeight="1" s="121">
      <c r="B5860">
        <f>D5860&amp;Q5860&amp;E5860</f>
        <v/>
      </c>
      <c r="C5860" s="73" t="inlineStr">
        <is>
          <t>FUTSTK</t>
        </is>
      </c>
      <c r="D5860" s="73" t="inlineStr">
        <is>
          <t>DLF</t>
        </is>
      </c>
      <c r="E5860" s="78" t="n">
        <v>45169</v>
      </c>
      <c r="F5860" s="75" t="n">
        <v>0</v>
      </c>
      <c r="G5860" s="73" t="inlineStr">
        <is>
          <t>XX</t>
        </is>
      </c>
      <c r="H5860" s="75" t="n">
        <v>494.7</v>
      </c>
      <c r="I5860" s="75" t="n">
        <v>497.7</v>
      </c>
      <c r="J5860" s="75" t="n">
        <v>492.55</v>
      </c>
      <c r="K5860" s="75" t="n">
        <v>494.5</v>
      </c>
      <c r="L5860" s="75" t="n">
        <v>494.5</v>
      </c>
      <c r="M5860" s="75" t="n">
        <v>446</v>
      </c>
      <c r="N5860" s="75" t="n">
        <v>3640.76</v>
      </c>
      <c r="O5860" s="75" t="n">
        <v>1674750</v>
      </c>
      <c r="P5860" s="75" t="n">
        <v>206250</v>
      </c>
      <c r="Q5860" s="79" t="n">
        <v>45121</v>
      </c>
      <c r="AR5860">
        <f>IF($AU$2&lt;&gt;5,NA(),IF(D5860=D5859,0,IF(AND(D15361=D5860,D5861=D5860),O5860+O5861+O15361,IF(D5861=D5860,O5861+O5860,O5860))))</f>
        <v/>
      </c>
      <c r="AS5860">
        <f>IF($AU$2&lt;&gt;5,NA(),IF(D5860=D5859,0,IF(AND(D15361=D5860,D5861=D5860),P5860+P5861+P15361,IF(D5861=D5860,P5861+P5860,P5860))))</f>
        <v/>
      </c>
      <c r="AT5860">
        <f>AR5860-AS5860</f>
        <v/>
      </c>
    </row>
    <row r="5861" ht="15.75" customHeight="1" s="121">
      <c r="B5861">
        <f>D5861&amp;Q5861&amp;E5861</f>
        <v/>
      </c>
      <c r="C5861" s="73" t="inlineStr">
        <is>
          <t>FUTSTK</t>
        </is>
      </c>
      <c r="D5861" s="73" t="inlineStr">
        <is>
          <t>DLF</t>
        </is>
      </c>
      <c r="E5861" s="78" t="n">
        <v>45197</v>
      </c>
      <c r="F5861" s="75" t="n">
        <v>0</v>
      </c>
      <c r="G5861" s="73" t="inlineStr">
        <is>
          <t>XX</t>
        </is>
      </c>
      <c r="H5861" s="75" t="n">
        <v>498.95</v>
      </c>
      <c r="I5861" s="75" t="n">
        <v>499.75</v>
      </c>
      <c r="J5861" s="75" t="n">
        <v>495.1</v>
      </c>
      <c r="K5861" s="75" t="n">
        <v>497.15</v>
      </c>
      <c r="L5861" s="75" t="n">
        <v>497.15</v>
      </c>
      <c r="M5861" s="75" t="n">
        <v>41</v>
      </c>
      <c r="N5861" s="75" t="n">
        <v>336.69</v>
      </c>
      <c r="O5861" s="75" t="n">
        <v>107250</v>
      </c>
      <c r="P5861" s="75" t="n">
        <v>-28050</v>
      </c>
      <c r="Q5861" s="79" t="n">
        <v>45121</v>
      </c>
      <c r="AR5861">
        <f>IF($AU$2&lt;&gt;5,NA(),IF(D5861=D5860,0,IF(AND(D15362=D5861,D5862=D5861),O5861+O5862+O15362,IF(D5862=D5861,O5862+O5861,O5861))))</f>
        <v/>
      </c>
      <c r="AS5861">
        <f>IF($AU$2&lt;&gt;5,NA(),IF(D5861=D5860,0,IF(AND(D15362=D5861,D5862=D5861),P5861+P5862+P15362,IF(D5862=D5861,P5862+P5861,P5861))))</f>
        <v/>
      </c>
      <c r="AT5861">
        <f>AR5861-AS5861</f>
        <v/>
      </c>
    </row>
    <row r="5862" ht="15.75" customHeight="1" s="121">
      <c r="B5862">
        <f>D5862&amp;Q5862&amp;E5862</f>
        <v/>
      </c>
      <c r="C5862" s="73" t="inlineStr">
        <is>
          <t>FUTSTK</t>
        </is>
      </c>
      <c r="D5862" s="73" t="inlineStr">
        <is>
          <t>DRREDDY</t>
        </is>
      </c>
      <c r="E5862" s="78" t="n">
        <v>45134</v>
      </c>
      <c r="F5862" s="75" t="n">
        <v>0</v>
      </c>
      <c r="G5862" s="73" t="inlineStr">
        <is>
          <t>XX</t>
        </is>
      </c>
      <c r="H5862" s="75" t="n">
        <v>5131.9</v>
      </c>
      <c r="I5862" s="75" t="n">
        <v>5172</v>
      </c>
      <c r="J5862" s="75" t="n">
        <v>5080.35</v>
      </c>
      <c r="K5862" s="75" t="n">
        <v>5111.3</v>
      </c>
      <c r="L5862" s="75" t="n">
        <v>5111.3</v>
      </c>
      <c r="M5862" s="75" t="n">
        <v>3466</v>
      </c>
      <c r="N5862" s="75" t="n">
        <v>22177.31</v>
      </c>
      <c r="O5862" s="75" t="n">
        <v>2652750</v>
      </c>
      <c r="P5862" s="75" t="n">
        <v>51000</v>
      </c>
      <c r="Q5862" s="79" t="n">
        <v>45121</v>
      </c>
      <c r="AR5862">
        <f>IF($AU$2&lt;&gt;5,NA(),IF(D5862=D5861,0,IF(AND(D15363=D5862,D5863=D5862),O5862+O5863+O15363,IF(D5863=D5862,O5863+O5862,O5862))))</f>
        <v/>
      </c>
      <c r="AS5862">
        <f>IF($AU$2&lt;&gt;5,NA(),IF(D5862=D5861,0,IF(AND(D15363=D5862,D5863=D5862),P5862+P5863+P15363,IF(D5863=D5862,P5863+P5862,P5862))))</f>
        <v/>
      </c>
      <c r="AT5862">
        <f>AR5862-AS5862</f>
        <v/>
      </c>
    </row>
    <row r="5863" ht="15.75" customHeight="1" s="121">
      <c r="B5863">
        <f>D5863&amp;Q5863&amp;E5863</f>
        <v/>
      </c>
      <c r="C5863" s="73" t="inlineStr">
        <is>
          <t>FUTSTK</t>
        </is>
      </c>
      <c r="D5863" s="73" t="inlineStr">
        <is>
          <t>DRREDDY</t>
        </is>
      </c>
      <c r="E5863" s="78" t="n">
        <v>45169</v>
      </c>
      <c r="F5863" s="75" t="n">
        <v>0</v>
      </c>
      <c r="G5863" s="73" t="inlineStr">
        <is>
          <t>XX</t>
        </is>
      </c>
      <c r="H5863" s="75" t="n">
        <v>5195.05</v>
      </c>
      <c r="I5863" s="75" t="n">
        <v>5207.15</v>
      </c>
      <c r="J5863" s="75" t="n">
        <v>5120</v>
      </c>
      <c r="K5863" s="75" t="n">
        <v>5145.45</v>
      </c>
      <c r="L5863" s="75" t="n">
        <v>5145.45</v>
      </c>
      <c r="M5863" s="75" t="n">
        <v>284</v>
      </c>
      <c r="N5863" s="75" t="n">
        <v>1830.01</v>
      </c>
      <c r="O5863" s="75" t="n">
        <v>57875</v>
      </c>
      <c r="P5863" s="75" t="n">
        <v>11125</v>
      </c>
      <c r="Q5863" s="79" t="n">
        <v>45121</v>
      </c>
      <c r="AR5863">
        <f>IF($AU$2&lt;&gt;5,NA(),IF(D5863=D5862,0,IF(AND(D15364=D5863,D5864=D5863),O5863+O5864+O15364,IF(D5864=D5863,O5864+O5863,O5863))))</f>
        <v/>
      </c>
      <c r="AS5863">
        <f>IF($AU$2&lt;&gt;5,NA(),IF(D5863=D5862,0,IF(AND(D15364=D5863,D5864=D5863),P5863+P5864+P15364,IF(D5864=D5863,P5864+P5863,P5863))))</f>
        <v/>
      </c>
      <c r="AT5863">
        <f>AR5863-AS5863</f>
        <v/>
      </c>
    </row>
    <row r="5864" ht="15.75" customHeight="1" s="121">
      <c r="B5864">
        <f>D5864&amp;Q5864&amp;E5864</f>
        <v/>
      </c>
      <c r="C5864" s="73" t="inlineStr">
        <is>
          <t>FUTSTK</t>
        </is>
      </c>
      <c r="D5864" s="73" t="inlineStr">
        <is>
          <t>DRREDDY</t>
        </is>
      </c>
      <c r="E5864" s="78" t="n">
        <v>45197</v>
      </c>
      <c r="F5864" s="75" t="n">
        <v>0</v>
      </c>
      <c r="G5864" s="73" t="inlineStr">
        <is>
          <t>XX</t>
        </is>
      </c>
      <c r="H5864" s="75" t="n">
        <v>5193</v>
      </c>
      <c r="I5864" s="75" t="n">
        <v>5193</v>
      </c>
      <c r="J5864" s="75" t="n">
        <v>5175.15</v>
      </c>
      <c r="K5864" s="75" t="n">
        <v>5177.35</v>
      </c>
      <c r="L5864" s="75" t="n">
        <v>5177.35</v>
      </c>
      <c r="M5864" s="75" t="n">
        <v>13</v>
      </c>
      <c r="N5864" s="75" t="n">
        <v>84.29000000000001</v>
      </c>
      <c r="O5864" s="75" t="n">
        <v>4625</v>
      </c>
      <c r="P5864" s="75" t="n">
        <v>125</v>
      </c>
      <c r="Q5864" s="79" t="n">
        <v>45121</v>
      </c>
      <c r="AR5864">
        <f>IF($AU$2&lt;&gt;5,NA(),IF(D5864=D5863,0,IF(AND(D15365=D5864,D5865=D5864),O5864+O5865+O15365,IF(D5865=D5864,O5865+O5864,O5864))))</f>
        <v/>
      </c>
      <c r="AS5864">
        <f>IF($AU$2&lt;&gt;5,NA(),IF(D5864=D5863,0,IF(AND(D15365=D5864,D5865=D5864),P5864+P5865+P15365,IF(D5865=D5864,P5865+P5864,P5864))))</f>
        <v/>
      </c>
      <c r="AT5864">
        <f>AR5864-AS5864</f>
        <v/>
      </c>
    </row>
    <row r="5865" ht="15.75" customHeight="1" s="121">
      <c r="B5865">
        <f>D5865&amp;Q5865&amp;E5865</f>
        <v/>
      </c>
      <c r="C5865" s="73" t="inlineStr">
        <is>
          <t>FUTSTK</t>
        </is>
      </c>
      <c r="D5865" s="73" t="inlineStr">
        <is>
          <t>EICHERMOT</t>
        </is>
      </c>
      <c r="E5865" s="78" t="n">
        <v>45134</v>
      </c>
      <c r="F5865" s="75" t="n">
        <v>0</v>
      </c>
      <c r="G5865" s="73" t="inlineStr">
        <is>
          <t>XX</t>
        </is>
      </c>
      <c r="H5865" s="75" t="n">
        <v>3269.5</v>
      </c>
      <c r="I5865" s="75" t="n">
        <v>3367.95</v>
      </c>
      <c r="J5865" s="75" t="n">
        <v>3258.05</v>
      </c>
      <c r="K5865" s="75" t="n">
        <v>3353.05</v>
      </c>
      <c r="L5865" s="75" t="n">
        <v>3353.05</v>
      </c>
      <c r="M5865" s="75" t="n">
        <v>9948</v>
      </c>
      <c r="N5865" s="75" t="n">
        <v>57927.05</v>
      </c>
      <c r="O5865" s="75" t="n">
        <v>4823700</v>
      </c>
      <c r="P5865" s="75" t="n">
        <v>-511525</v>
      </c>
      <c r="Q5865" s="79" t="n">
        <v>45121</v>
      </c>
      <c r="AR5865">
        <f>IF($AU$2&lt;&gt;5,NA(),IF(D5865=D5864,0,IF(AND(D15366=D5865,D5866=D5865),O5865+O5866+O15366,IF(D5866=D5865,O5866+O5865,O5865))))</f>
        <v/>
      </c>
      <c r="AS5865">
        <f>IF($AU$2&lt;&gt;5,NA(),IF(D5865=D5864,0,IF(AND(D15366=D5865,D5866=D5865),P5865+P5866+P15366,IF(D5866=D5865,P5866+P5865,P5865))))</f>
        <v/>
      </c>
      <c r="AT5865">
        <f>AR5865-AS5865</f>
        <v/>
      </c>
    </row>
    <row r="5866" ht="15.75" customHeight="1" s="121">
      <c r="B5866">
        <f>D5866&amp;Q5866&amp;E5866</f>
        <v/>
      </c>
      <c r="C5866" s="73" t="inlineStr">
        <is>
          <t>FUTSTK</t>
        </is>
      </c>
      <c r="D5866" s="73" t="inlineStr">
        <is>
          <t>EICHERMOT</t>
        </is>
      </c>
      <c r="E5866" s="78" t="n">
        <v>45169</v>
      </c>
      <c r="F5866" s="75" t="n">
        <v>0</v>
      </c>
      <c r="G5866" s="73" t="inlineStr">
        <is>
          <t>XX</t>
        </is>
      </c>
      <c r="H5866" s="75" t="n">
        <v>3258</v>
      </c>
      <c r="I5866" s="75" t="n">
        <v>3350</v>
      </c>
      <c r="J5866" s="75" t="n">
        <v>3247.2</v>
      </c>
      <c r="K5866" s="75" t="n">
        <v>3336.6</v>
      </c>
      <c r="L5866" s="75" t="n">
        <v>3336.6</v>
      </c>
      <c r="M5866" s="75" t="n">
        <v>1166</v>
      </c>
      <c r="N5866" s="75" t="n">
        <v>6755.09</v>
      </c>
      <c r="O5866" s="75" t="n">
        <v>438200</v>
      </c>
      <c r="P5866" s="75" t="n">
        <v>-29750</v>
      </c>
      <c r="Q5866" s="79" t="n">
        <v>45121</v>
      </c>
      <c r="AR5866">
        <f>IF($AU$2&lt;&gt;5,NA(),IF(D5866=D5865,0,IF(AND(D15367=D5866,D5867=D5866),O5866+O5867+O15367,IF(D5867=D5866,O5867+O5866,O5866))))</f>
        <v/>
      </c>
      <c r="AS5866">
        <f>IF($AU$2&lt;&gt;5,NA(),IF(D5866=D5865,0,IF(AND(D15367=D5866,D5867=D5866),P5866+P5867+P15367,IF(D5867=D5866,P5867+P5866,P5866))))</f>
        <v/>
      </c>
      <c r="AT5866">
        <f>AR5866-AS5866</f>
        <v/>
      </c>
    </row>
    <row r="5867" ht="15.75" customHeight="1" s="121">
      <c r="B5867">
        <f>D5867&amp;Q5867&amp;E5867</f>
        <v/>
      </c>
      <c r="C5867" s="73" t="inlineStr">
        <is>
          <t>FUTSTK</t>
        </is>
      </c>
      <c r="D5867" s="73" t="inlineStr">
        <is>
          <t>EICHERMOT</t>
        </is>
      </c>
      <c r="E5867" s="78" t="n">
        <v>45197</v>
      </c>
      <c r="F5867" s="75" t="n">
        <v>0</v>
      </c>
      <c r="G5867" s="73" t="inlineStr">
        <is>
          <t>XX</t>
        </is>
      </c>
      <c r="H5867" s="75" t="n">
        <v>3258.6</v>
      </c>
      <c r="I5867" s="75" t="n">
        <v>3361.4</v>
      </c>
      <c r="J5867" s="75" t="n">
        <v>3258.6</v>
      </c>
      <c r="K5867" s="75" t="n">
        <v>3354.9</v>
      </c>
      <c r="L5867" s="75" t="n">
        <v>3354.9</v>
      </c>
      <c r="M5867" s="75" t="n">
        <v>100</v>
      </c>
      <c r="N5867" s="75" t="n">
        <v>585.14</v>
      </c>
      <c r="O5867" s="75" t="n">
        <v>30450</v>
      </c>
      <c r="P5867" s="75" t="n">
        <v>-10500</v>
      </c>
      <c r="Q5867" s="79" t="n">
        <v>45121</v>
      </c>
      <c r="AR5867">
        <f>IF($AU$2&lt;&gt;5,NA(),IF(D5867=D5866,0,IF(AND(D15368=D5867,D5868=D5867),O5867+O5868+O15368,IF(D5868=D5867,O5868+O5867,O5867))))</f>
        <v/>
      </c>
      <c r="AS5867">
        <f>IF($AU$2&lt;&gt;5,NA(),IF(D5867=D5866,0,IF(AND(D15368=D5867,D5868=D5867),P5867+P5868+P15368,IF(D5868=D5867,P5868+P5867,P5867))))</f>
        <v/>
      </c>
      <c r="AT5867">
        <f>AR5867-AS5867</f>
        <v/>
      </c>
    </row>
    <row r="5868" ht="15.75" customHeight="1" s="121">
      <c r="B5868">
        <f>D5868&amp;Q5868&amp;E5868</f>
        <v/>
      </c>
      <c r="C5868" s="73" t="inlineStr">
        <is>
          <t>FUTSTK</t>
        </is>
      </c>
      <c r="D5868" s="73" t="inlineStr">
        <is>
          <t>ESCORTS</t>
        </is>
      </c>
      <c r="E5868" s="78" t="n">
        <v>45134</v>
      </c>
      <c r="F5868" s="75" t="n">
        <v>0</v>
      </c>
      <c r="G5868" s="73" t="inlineStr">
        <is>
          <t>XX</t>
        </is>
      </c>
      <c r="H5868" s="75" t="n">
        <v>2334.7</v>
      </c>
      <c r="I5868" s="75" t="n">
        <v>2396.7</v>
      </c>
      <c r="J5868" s="75" t="n">
        <v>2326.05</v>
      </c>
      <c r="K5868" s="75" t="n">
        <v>2380.25</v>
      </c>
      <c r="L5868" s="75" t="n">
        <v>2380.25</v>
      </c>
      <c r="M5868" s="75" t="n">
        <v>4008</v>
      </c>
      <c r="N5868" s="75" t="n">
        <v>26080.28</v>
      </c>
      <c r="O5868" s="75" t="n">
        <v>1898600</v>
      </c>
      <c r="P5868" s="75" t="n">
        <v>22275</v>
      </c>
      <c r="Q5868" s="79" t="n">
        <v>45121</v>
      </c>
      <c r="AR5868">
        <f>IF($AU$2&lt;&gt;5,NA(),IF(D5868=D5867,0,IF(AND(D15369=D5868,D5869=D5868),O5868+O5869+O15369,IF(D5869=D5868,O5869+O5868,O5868))))</f>
        <v/>
      </c>
      <c r="AS5868">
        <f>IF($AU$2&lt;&gt;5,NA(),IF(D5868=D5867,0,IF(AND(D15369=D5868,D5869=D5868),P5868+P5869+P15369,IF(D5869=D5868,P5869+P5868,P5868))))</f>
        <v/>
      </c>
      <c r="AT5868">
        <f>AR5868-AS5868</f>
        <v/>
      </c>
    </row>
    <row r="5869" ht="15.75" customHeight="1" s="121">
      <c r="B5869">
        <f>D5869&amp;Q5869&amp;E5869</f>
        <v/>
      </c>
      <c r="C5869" s="73" t="inlineStr">
        <is>
          <t>FUTSTK</t>
        </is>
      </c>
      <c r="D5869" s="73" t="inlineStr">
        <is>
          <t>ESCORTS</t>
        </is>
      </c>
      <c r="E5869" s="78" t="n">
        <v>45169</v>
      </c>
      <c r="F5869" s="75" t="n">
        <v>0</v>
      </c>
      <c r="G5869" s="73" t="inlineStr">
        <is>
          <t>XX</t>
        </is>
      </c>
      <c r="H5869" s="75" t="n">
        <v>2339.7</v>
      </c>
      <c r="I5869" s="75" t="n">
        <v>2407.15</v>
      </c>
      <c r="J5869" s="75" t="n">
        <v>2339.65</v>
      </c>
      <c r="K5869" s="75" t="n">
        <v>2390.55</v>
      </c>
      <c r="L5869" s="75" t="n">
        <v>2390.55</v>
      </c>
      <c r="M5869" s="75" t="n">
        <v>129</v>
      </c>
      <c r="N5869" s="75" t="n">
        <v>843.6</v>
      </c>
      <c r="O5869" s="75" t="n">
        <v>34100</v>
      </c>
      <c r="P5869" s="75" t="n">
        <v>3850</v>
      </c>
      <c r="Q5869" s="79" t="n">
        <v>45121</v>
      </c>
      <c r="AR5869">
        <f>IF($AU$2&lt;&gt;5,NA(),IF(D5869=D5868,0,IF(AND(D15370=D5869,D5870=D5869),O5869+O5870+O15370,IF(D5870=D5869,O5870+O5869,O5869))))</f>
        <v/>
      </c>
      <c r="AS5869">
        <f>IF($AU$2&lt;&gt;5,NA(),IF(D5869=D5868,0,IF(AND(D15370=D5869,D5870=D5869),P5869+P5870+P15370,IF(D5870=D5869,P5870+P5869,P5869))))</f>
        <v/>
      </c>
      <c r="AT5869">
        <f>AR5869-AS5869</f>
        <v/>
      </c>
    </row>
    <row r="5870" ht="15.75" customHeight="1" s="121">
      <c r="B5870">
        <f>D5870&amp;Q5870&amp;E5870</f>
        <v/>
      </c>
      <c r="C5870" s="73" t="inlineStr">
        <is>
          <t>FUTSTK</t>
        </is>
      </c>
      <c r="D5870" s="73" t="inlineStr">
        <is>
          <t>ESCORTS</t>
        </is>
      </c>
      <c r="E5870" s="78" t="n">
        <v>45197</v>
      </c>
      <c r="F5870" s="75" t="n">
        <v>0</v>
      </c>
      <c r="G5870" s="73" t="inlineStr">
        <is>
          <t>XX</t>
        </is>
      </c>
      <c r="H5870" s="75" t="n">
        <v>2380</v>
      </c>
      <c r="I5870" s="75" t="n">
        <v>2420.2</v>
      </c>
      <c r="J5870" s="75" t="n">
        <v>2380</v>
      </c>
      <c r="K5870" s="75" t="n">
        <v>2420.2</v>
      </c>
      <c r="L5870" s="75" t="n">
        <v>2412.3</v>
      </c>
      <c r="M5870" s="75" t="n">
        <v>3</v>
      </c>
      <c r="N5870" s="75" t="n">
        <v>19.85</v>
      </c>
      <c r="O5870" s="75" t="n">
        <v>2750</v>
      </c>
      <c r="P5870" s="75" t="n">
        <v>825</v>
      </c>
      <c r="Q5870" s="79" t="n">
        <v>45121</v>
      </c>
      <c r="AR5870">
        <f>IF($AU$2&lt;&gt;5,NA(),IF(D5870=D5869,0,IF(AND(D15371=D5870,D5871=D5870),O5870+O5871+O15371,IF(D5871=D5870,O5871+O5870,O5870))))</f>
        <v/>
      </c>
      <c r="AS5870">
        <f>IF($AU$2&lt;&gt;5,NA(),IF(D5870=D5869,0,IF(AND(D15371=D5870,D5871=D5870),P5870+P5871+P15371,IF(D5871=D5870,P5871+P5870,P5870))))</f>
        <v/>
      </c>
      <c r="AT5870">
        <f>AR5870-AS5870</f>
        <v/>
      </c>
    </row>
    <row r="5871" ht="15.75" customHeight="1" s="121">
      <c r="B5871">
        <f>D5871&amp;Q5871&amp;E5871</f>
        <v/>
      </c>
      <c r="C5871" s="73" t="inlineStr">
        <is>
          <t>FUTSTK</t>
        </is>
      </c>
      <c r="D5871" s="73" t="inlineStr">
        <is>
          <t>EXIDEIND</t>
        </is>
      </c>
      <c r="E5871" s="78" t="n">
        <v>45134</v>
      </c>
      <c r="F5871" s="75" t="n">
        <v>0</v>
      </c>
      <c r="G5871" s="73" t="inlineStr">
        <is>
          <t>XX</t>
        </is>
      </c>
      <c r="H5871" s="75" t="n">
        <v>252.4</v>
      </c>
      <c r="I5871" s="75" t="n">
        <v>257.75</v>
      </c>
      <c r="J5871" s="75" t="n">
        <v>252.35</v>
      </c>
      <c r="K5871" s="75" t="n">
        <v>255.35</v>
      </c>
      <c r="L5871" s="75" t="n">
        <v>255.35</v>
      </c>
      <c r="M5871" s="75" t="n">
        <v>2433</v>
      </c>
      <c r="N5871" s="75" t="n">
        <v>22338.04</v>
      </c>
      <c r="O5871" s="75" t="n">
        <v>18446400</v>
      </c>
      <c r="P5871" s="75" t="n">
        <v>75600</v>
      </c>
      <c r="Q5871" s="79" t="n">
        <v>45121</v>
      </c>
      <c r="AR5871">
        <f>IF($AU$2&lt;&gt;5,NA(),IF(D5871=D5870,0,IF(AND(D15372=D5871,D5872=D5871),O5871+O5872+O15372,IF(D5872=D5871,O5872+O5871,O5871))))</f>
        <v/>
      </c>
      <c r="AS5871">
        <f>IF($AU$2&lt;&gt;5,NA(),IF(D5871=D5870,0,IF(AND(D15372=D5871,D5872=D5871),P5871+P5872+P15372,IF(D5872=D5871,P5872+P5871,P5871))))</f>
        <v/>
      </c>
      <c r="AT5871">
        <f>AR5871-AS5871</f>
        <v/>
      </c>
    </row>
    <row r="5872" ht="15.75" customHeight="1" s="121">
      <c r="B5872">
        <f>D5872&amp;Q5872&amp;E5872</f>
        <v/>
      </c>
      <c r="C5872" s="73" t="inlineStr">
        <is>
          <t>FUTSTK</t>
        </is>
      </c>
      <c r="D5872" s="73" t="inlineStr">
        <is>
          <t>EXIDEIND</t>
        </is>
      </c>
      <c r="E5872" s="78" t="n">
        <v>45169</v>
      </c>
      <c r="F5872" s="75" t="n">
        <v>0</v>
      </c>
      <c r="G5872" s="73" t="inlineStr">
        <is>
          <t>XX</t>
        </is>
      </c>
      <c r="H5872" s="75" t="n">
        <v>252.95</v>
      </c>
      <c r="I5872" s="75" t="n">
        <v>257.2</v>
      </c>
      <c r="J5872" s="75" t="n">
        <v>252.5</v>
      </c>
      <c r="K5872" s="75" t="n">
        <v>255.2</v>
      </c>
      <c r="L5872" s="75" t="n">
        <v>255.2</v>
      </c>
      <c r="M5872" s="75" t="n">
        <v>283</v>
      </c>
      <c r="N5872" s="75" t="n">
        <v>2597.56</v>
      </c>
      <c r="O5872" s="75" t="n">
        <v>2350800</v>
      </c>
      <c r="P5872" s="75" t="n">
        <v>64800</v>
      </c>
      <c r="Q5872" s="79" t="n">
        <v>45121</v>
      </c>
      <c r="AR5872">
        <f>IF($AU$2&lt;&gt;5,NA(),IF(D5872=D5871,0,IF(AND(D15373=D5872,D5873=D5872),O5872+O5873+O15373,IF(D5873=D5872,O5873+O5872,O5872))))</f>
        <v/>
      </c>
      <c r="AS5872">
        <f>IF($AU$2&lt;&gt;5,NA(),IF(D5872=D5871,0,IF(AND(D15373=D5872,D5873=D5872),P5872+P5873+P15373,IF(D5873=D5872,P5873+P5872,P5872))))</f>
        <v/>
      </c>
      <c r="AT5872">
        <f>AR5872-AS5872</f>
        <v/>
      </c>
    </row>
    <row r="5873" ht="15.75" customHeight="1" s="121">
      <c r="B5873">
        <f>D5873&amp;Q5873&amp;E5873</f>
        <v/>
      </c>
      <c r="C5873" s="73" t="inlineStr">
        <is>
          <t>FUTSTK</t>
        </is>
      </c>
      <c r="D5873" s="73" t="inlineStr">
        <is>
          <t>EXIDEIND</t>
        </is>
      </c>
      <c r="E5873" s="78" t="n">
        <v>45197</v>
      </c>
      <c r="F5873" s="75" t="n">
        <v>0</v>
      </c>
      <c r="G5873" s="73" t="inlineStr">
        <is>
          <t>XX</t>
        </is>
      </c>
      <c r="H5873" s="75" t="n">
        <v>256.5</v>
      </c>
      <c r="I5873" s="75" t="n">
        <v>258</v>
      </c>
      <c r="J5873" s="75" t="n">
        <v>254.85</v>
      </c>
      <c r="K5873" s="75" t="n">
        <v>254.85</v>
      </c>
      <c r="L5873" s="75" t="n">
        <v>258.05</v>
      </c>
      <c r="M5873" s="75" t="n">
        <v>15</v>
      </c>
      <c r="N5873" s="75" t="n">
        <v>138.51</v>
      </c>
      <c r="O5873" s="75" t="n">
        <v>266400</v>
      </c>
      <c r="P5873" s="75" t="n">
        <v>3600</v>
      </c>
      <c r="Q5873" s="79" t="n">
        <v>45121</v>
      </c>
      <c r="AR5873">
        <f>IF($AU$2&lt;&gt;5,NA(),IF(D5873=D5872,0,IF(AND(D15374=D5873,D5874=D5873),O5873+O5874+O15374,IF(D5874=D5873,O5874+O5873,O5873))))</f>
        <v/>
      </c>
      <c r="AS5873">
        <f>IF($AU$2&lt;&gt;5,NA(),IF(D5873=D5872,0,IF(AND(D15374=D5873,D5874=D5873),P5873+P5874+P15374,IF(D5874=D5873,P5874+P5873,P5873))))</f>
        <v/>
      </c>
      <c r="AT5873">
        <f>AR5873-AS5873</f>
        <v/>
      </c>
    </row>
    <row r="5874" ht="15.75" customHeight="1" s="121">
      <c r="B5874">
        <f>D5874&amp;Q5874&amp;E5874</f>
        <v/>
      </c>
      <c r="C5874" s="73" t="inlineStr">
        <is>
          <t>FUTSTK</t>
        </is>
      </c>
      <c r="D5874" s="73" t="inlineStr">
        <is>
          <t>FEDERALBNK</t>
        </is>
      </c>
      <c r="E5874" s="78" t="n">
        <v>45134</v>
      </c>
      <c r="F5874" s="75" t="n">
        <v>0</v>
      </c>
      <c r="G5874" s="73" t="inlineStr">
        <is>
          <t>XX</t>
        </is>
      </c>
      <c r="H5874" s="75" t="n">
        <v>127.55</v>
      </c>
      <c r="I5874" s="75" t="n">
        <v>130</v>
      </c>
      <c r="J5874" s="75" t="n">
        <v>126.35</v>
      </c>
      <c r="K5874" s="75" t="n">
        <v>129.4</v>
      </c>
      <c r="L5874" s="75" t="n">
        <v>129.4</v>
      </c>
      <c r="M5874" s="75" t="n">
        <v>15252</v>
      </c>
      <c r="N5874" s="75" t="n">
        <v>97983.99000000001</v>
      </c>
      <c r="O5874" s="76" t="n">
        <v>147000000</v>
      </c>
      <c r="P5874" s="75" t="n">
        <v>4535000</v>
      </c>
      <c r="Q5874" s="79" t="n">
        <v>45121</v>
      </c>
      <c r="AR5874" s="77">
        <f>IF($AU$2&lt;&gt;5,NA(),IF(D5874=D5873,0,IF(AND(D15375=D5874,D5875=D5874),O5874+O5875+O15375,IF(D5875=D5874,O5875+O5874,O5874))))</f>
        <v/>
      </c>
      <c r="AS5874">
        <f>IF($AU$2&lt;&gt;5,NA(),IF(D5874=D5873,0,IF(AND(D15375=D5874,D5875=D5874),P5874+P5875+P15375,IF(D5875=D5874,P5875+P5874,P5874))))</f>
        <v/>
      </c>
      <c r="AT5874" s="77">
        <f>AR5874-AS5874</f>
        <v/>
      </c>
    </row>
    <row r="5875" ht="15.75" customHeight="1" s="121">
      <c r="B5875">
        <f>D5875&amp;Q5875&amp;E5875</f>
        <v/>
      </c>
      <c r="C5875" s="73" t="inlineStr">
        <is>
          <t>FUTSTK</t>
        </is>
      </c>
      <c r="D5875" s="73" t="inlineStr">
        <is>
          <t>FEDERALBNK</t>
        </is>
      </c>
      <c r="E5875" s="78" t="n">
        <v>45169</v>
      </c>
      <c r="F5875" s="75" t="n">
        <v>0</v>
      </c>
      <c r="G5875" s="73" t="inlineStr">
        <is>
          <t>XX</t>
        </is>
      </c>
      <c r="H5875" s="75" t="n">
        <v>127.3</v>
      </c>
      <c r="I5875" s="75" t="n">
        <v>129.95</v>
      </c>
      <c r="J5875" s="75" t="n">
        <v>126.7</v>
      </c>
      <c r="K5875" s="75" t="n">
        <v>129.4</v>
      </c>
      <c r="L5875" s="75" t="n">
        <v>129.4</v>
      </c>
      <c r="M5875" s="75" t="n">
        <v>1424</v>
      </c>
      <c r="N5875" s="75" t="n">
        <v>9148.950000000001</v>
      </c>
      <c r="O5875" s="75" t="n">
        <v>14680000</v>
      </c>
      <c r="P5875" s="75" t="n">
        <v>1220000</v>
      </c>
      <c r="Q5875" s="79" t="n">
        <v>45121</v>
      </c>
      <c r="AR5875">
        <f>IF($AU$2&lt;&gt;5,NA(),IF(D5875=D5874,0,IF(AND(D15376=D5875,D5876=D5875),O5875+O5876+O15376,IF(D5876=D5875,O5876+O5875,O5875))))</f>
        <v/>
      </c>
      <c r="AS5875">
        <f>IF($AU$2&lt;&gt;5,NA(),IF(D5875=D5874,0,IF(AND(D15376=D5875,D5876=D5875),P5875+P5876+P15376,IF(D5876=D5875,P5876+P5875,P5875))))</f>
        <v/>
      </c>
      <c r="AT5875">
        <f>AR5875-AS5875</f>
        <v/>
      </c>
    </row>
    <row r="5876" ht="15.75" customHeight="1" s="121">
      <c r="B5876">
        <f>D5876&amp;Q5876&amp;E5876</f>
        <v/>
      </c>
      <c r="C5876" s="73" t="inlineStr">
        <is>
          <t>FUTSTK</t>
        </is>
      </c>
      <c r="D5876" s="73" t="inlineStr">
        <is>
          <t>FEDERALBNK</t>
        </is>
      </c>
      <c r="E5876" s="78" t="n">
        <v>45197</v>
      </c>
      <c r="F5876" s="75" t="n">
        <v>0</v>
      </c>
      <c r="G5876" s="73" t="inlineStr">
        <is>
          <t>XX</t>
        </is>
      </c>
      <c r="H5876" s="75" t="n">
        <v>129.3</v>
      </c>
      <c r="I5876" s="75" t="n">
        <v>130.6</v>
      </c>
      <c r="J5876" s="75" t="n">
        <v>127.45</v>
      </c>
      <c r="K5876" s="75" t="n">
        <v>130.1</v>
      </c>
      <c r="L5876" s="75" t="n">
        <v>130.1</v>
      </c>
      <c r="M5876" s="75" t="n">
        <v>124</v>
      </c>
      <c r="N5876" s="75" t="n">
        <v>800.6</v>
      </c>
      <c r="O5876" s="75" t="n">
        <v>1400000</v>
      </c>
      <c r="P5876" s="75" t="n">
        <v>-5000</v>
      </c>
      <c r="Q5876" s="79" t="n">
        <v>45121</v>
      </c>
      <c r="AR5876">
        <f>IF($AU$2&lt;&gt;5,NA(),IF(D5876=D5875,0,IF(AND(D15377=D5876,D5877=D5876),O5876+O5877+O15377,IF(D5877=D5876,O5877+O5876,O5876))))</f>
        <v/>
      </c>
      <c r="AS5876">
        <f>IF($AU$2&lt;&gt;5,NA(),IF(D5876=D5875,0,IF(AND(D15377=D5876,D5877=D5876),P5876+P5877+P15377,IF(D5877=D5876,P5877+P5876,P5876))))</f>
        <v/>
      </c>
      <c r="AT5876">
        <f>AR5876-AS5876</f>
        <v/>
      </c>
    </row>
    <row r="5877" ht="15.75" customHeight="1" s="121">
      <c r="B5877">
        <f>D5877&amp;Q5877&amp;E5877</f>
        <v/>
      </c>
      <c r="C5877" s="73" t="inlineStr">
        <is>
          <t>FUTSTK</t>
        </is>
      </c>
      <c r="D5877" s="73" t="inlineStr">
        <is>
          <t>GAIL</t>
        </is>
      </c>
      <c r="E5877" s="78" t="n">
        <v>45134</v>
      </c>
      <c r="F5877" s="75" t="n">
        <v>0</v>
      </c>
      <c r="G5877" s="73" t="inlineStr">
        <is>
          <t>XX</t>
        </is>
      </c>
      <c r="H5877" s="75" t="n">
        <v>108.55</v>
      </c>
      <c r="I5877" s="75" t="n">
        <v>111</v>
      </c>
      <c r="J5877" s="75" t="n">
        <v>107.95</v>
      </c>
      <c r="K5877" s="75" t="n">
        <v>110.45</v>
      </c>
      <c r="L5877" s="75" t="n">
        <v>110.45</v>
      </c>
      <c r="M5877" s="75" t="n">
        <v>1889</v>
      </c>
      <c r="N5877" s="75" t="n">
        <v>19015.95</v>
      </c>
      <c r="O5877" s="75" t="n">
        <v>90649050</v>
      </c>
      <c r="P5877" s="75" t="n">
        <v>-832650</v>
      </c>
      <c r="Q5877" s="79" t="n">
        <v>45121</v>
      </c>
      <c r="AR5877">
        <f>IF($AU$2&lt;&gt;5,NA(),IF(D5877=D5876,0,IF(AND(D15378=D5877,D5878=D5877),O5877+O5878+O15378,IF(D5878=D5877,O5878+O5877,O5877))))</f>
        <v/>
      </c>
      <c r="AS5877">
        <f>IF($AU$2&lt;&gt;5,NA(),IF(D5877=D5876,0,IF(AND(D15378=D5877,D5878=D5877),P5877+P5878+P15378,IF(D5878=D5877,P5878+P5877,P5877))))</f>
        <v/>
      </c>
      <c r="AT5877">
        <f>AR5877-AS5877</f>
        <v/>
      </c>
    </row>
    <row r="5878" ht="15.75" customHeight="1" s="121">
      <c r="B5878">
        <f>D5878&amp;Q5878&amp;E5878</f>
        <v/>
      </c>
      <c r="C5878" s="73" t="inlineStr">
        <is>
          <t>FUTSTK</t>
        </is>
      </c>
      <c r="D5878" s="73" t="inlineStr">
        <is>
          <t>GAIL</t>
        </is>
      </c>
      <c r="E5878" s="78" t="n">
        <v>45169</v>
      </c>
      <c r="F5878" s="75" t="n">
        <v>0</v>
      </c>
      <c r="G5878" s="73" t="inlineStr">
        <is>
          <t>XX</t>
        </is>
      </c>
      <c r="H5878" s="75" t="n">
        <v>109.45</v>
      </c>
      <c r="I5878" s="75" t="n">
        <v>111.65</v>
      </c>
      <c r="J5878" s="75" t="n">
        <v>108.7</v>
      </c>
      <c r="K5878" s="75" t="n">
        <v>111.15</v>
      </c>
      <c r="L5878" s="75" t="n">
        <v>111.15</v>
      </c>
      <c r="M5878" s="75" t="n">
        <v>294</v>
      </c>
      <c r="N5878" s="75" t="n">
        <v>2972.94</v>
      </c>
      <c r="O5878" s="75" t="n">
        <v>6148800</v>
      </c>
      <c r="P5878" s="75" t="n">
        <v>192150</v>
      </c>
      <c r="Q5878" s="79" t="n">
        <v>45121</v>
      </c>
      <c r="AR5878">
        <f>IF($AU$2&lt;&gt;5,NA(),IF(D5878=D5877,0,IF(AND(D15379=D5878,D5879=D5878),O5878+O5879+O15379,IF(D5879=D5878,O5879+O5878,O5878))))</f>
        <v/>
      </c>
      <c r="AS5878">
        <f>IF($AU$2&lt;&gt;5,NA(),IF(D5878=D5877,0,IF(AND(D15379=D5878,D5879=D5878),P5878+P5879+P15379,IF(D5879=D5878,P5879+P5878,P5878))))</f>
        <v/>
      </c>
      <c r="AT5878">
        <f>AR5878-AS5878</f>
        <v/>
      </c>
    </row>
    <row r="5879" ht="15.75" customHeight="1" s="121">
      <c r="B5879">
        <f>D5879&amp;Q5879&amp;E5879</f>
        <v/>
      </c>
      <c r="C5879" s="73" t="inlineStr">
        <is>
          <t>FUTSTK</t>
        </is>
      </c>
      <c r="D5879" s="73" t="inlineStr">
        <is>
          <t>GAIL</t>
        </is>
      </c>
      <c r="E5879" s="78" t="n">
        <v>45197</v>
      </c>
      <c r="F5879" s="75" t="n">
        <v>0</v>
      </c>
      <c r="G5879" s="73" t="inlineStr">
        <is>
          <t>XX</t>
        </is>
      </c>
      <c r="H5879" s="75" t="n">
        <v>110.25</v>
      </c>
      <c r="I5879" s="75" t="n">
        <v>112.2</v>
      </c>
      <c r="J5879" s="75" t="n">
        <v>110.25</v>
      </c>
      <c r="K5879" s="75" t="n">
        <v>111.85</v>
      </c>
      <c r="L5879" s="75" t="n">
        <v>111.85</v>
      </c>
      <c r="M5879" s="75" t="n">
        <v>13</v>
      </c>
      <c r="N5879" s="75" t="n">
        <v>132.39</v>
      </c>
      <c r="O5879" s="75" t="n">
        <v>750300</v>
      </c>
      <c r="P5879" s="75" t="n">
        <v>73200</v>
      </c>
      <c r="Q5879" s="79" t="n">
        <v>45121</v>
      </c>
      <c r="AR5879">
        <f>IF($AU$2&lt;&gt;5,NA(),IF(D5879=D5878,0,IF(AND(D15380=D5879,D5880=D5879),O5879+O5880+O15380,IF(D5880=D5879,O5880+O5879,O5879))))</f>
        <v/>
      </c>
      <c r="AS5879">
        <f>IF($AU$2&lt;&gt;5,NA(),IF(D5879=D5878,0,IF(AND(D15380=D5879,D5880=D5879),P5879+P5880+P15380,IF(D5880=D5879,P5880+P5879,P5879))))</f>
        <v/>
      </c>
      <c r="AT5879">
        <f>AR5879-AS5879</f>
        <v/>
      </c>
    </row>
    <row r="5880" ht="15.75" customHeight="1" s="121">
      <c r="B5880">
        <f>D5880&amp;Q5880&amp;E5880</f>
        <v/>
      </c>
      <c r="C5880" s="73" t="inlineStr">
        <is>
          <t>FUTSTK</t>
        </is>
      </c>
      <c r="D5880" s="73" t="inlineStr">
        <is>
          <t>GLENMARK</t>
        </is>
      </c>
      <c r="E5880" s="78" t="n">
        <v>45134</v>
      </c>
      <c r="F5880" s="75" t="n">
        <v>0</v>
      </c>
      <c r="G5880" s="73" t="inlineStr">
        <is>
          <t>XX</t>
        </is>
      </c>
      <c r="H5880" s="75" t="n">
        <v>686.15</v>
      </c>
      <c r="I5880" s="75" t="n">
        <v>706.6</v>
      </c>
      <c r="J5880" s="75" t="n">
        <v>683.1</v>
      </c>
      <c r="K5880" s="75" t="n">
        <v>704.9</v>
      </c>
      <c r="L5880" s="75" t="n">
        <v>704.9</v>
      </c>
      <c r="M5880" s="75" t="n">
        <v>3117</v>
      </c>
      <c r="N5880" s="75" t="n">
        <v>31615.13</v>
      </c>
      <c r="O5880" s="75" t="n">
        <v>7107900</v>
      </c>
      <c r="P5880" s="75" t="n">
        <v>391500</v>
      </c>
      <c r="Q5880" s="79" t="n">
        <v>45121</v>
      </c>
      <c r="AR5880">
        <f>IF($AU$2&lt;&gt;5,NA(),IF(D5880=D5879,0,IF(AND(D15381=D5880,D5881=D5880),O5880+O5881+O15381,IF(D5881=D5880,O5881+O5880,O5880))))</f>
        <v/>
      </c>
      <c r="AS5880">
        <f>IF($AU$2&lt;&gt;5,NA(),IF(D5880=D5879,0,IF(AND(D15381=D5880,D5881=D5880),P5880+P5881+P15381,IF(D5881=D5880,P5881+P5880,P5880))))</f>
        <v/>
      </c>
      <c r="AT5880">
        <f>AR5880-AS5880</f>
        <v/>
      </c>
    </row>
    <row r="5881" ht="15.75" customHeight="1" s="121">
      <c r="B5881">
        <f>D5881&amp;Q5881&amp;E5881</f>
        <v/>
      </c>
      <c r="C5881" s="73" t="inlineStr">
        <is>
          <t>FUTSTK</t>
        </is>
      </c>
      <c r="D5881" s="73" t="inlineStr">
        <is>
          <t>GLENMARK</t>
        </is>
      </c>
      <c r="E5881" s="78" t="n">
        <v>45169</v>
      </c>
      <c r="F5881" s="75" t="n">
        <v>0</v>
      </c>
      <c r="G5881" s="73" t="inlineStr">
        <is>
          <t>XX</t>
        </is>
      </c>
      <c r="H5881" s="75" t="n">
        <v>691.05</v>
      </c>
      <c r="I5881" s="75" t="n">
        <v>709.9</v>
      </c>
      <c r="J5881" s="75" t="n">
        <v>686.55</v>
      </c>
      <c r="K5881" s="75" t="n">
        <v>707.75</v>
      </c>
      <c r="L5881" s="75" t="n">
        <v>707.75</v>
      </c>
      <c r="M5881" s="75" t="n">
        <v>191</v>
      </c>
      <c r="N5881" s="75" t="n">
        <v>1946.27</v>
      </c>
      <c r="O5881" s="75" t="n">
        <v>185600</v>
      </c>
      <c r="P5881" s="75" t="n">
        <v>47850</v>
      </c>
      <c r="Q5881" s="79" t="n">
        <v>45121</v>
      </c>
      <c r="AR5881">
        <f>IF($AU$2&lt;&gt;5,NA(),IF(D5881=D5880,0,IF(AND(D15382=D5881,D5882=D5881),O5881+O5882+O15382,IF(D5882=D5881,O5882+O5881,O5881))))</f>
        <v/>
      </c>
      <c r="AS5881">
        <f>IF($AU$2&lt;&gt;5,NA(),IF(D5881=D5880,0,IF(AND(D15382=D5881,D5882=D5881),P5881+P5882+P15382,IF(D5882=D5881,P5882+P5881,P5881))))</f>
        <v/>
      </c>
      <c r="AT5881">
        <f>AR5881-AS5881</f>
        <v/>
      </c>
    </row>
    <row r="5882" ht="15.75" customHeight="1" s="121">
      <c r="B5882">
        <f>D5882&amp;Q5882&amp;E5882</f>
        <v/>
      </c>
      <c r="C5882" s="73" t="inlineStr">
        <is>
          <t>FUTSTK</t>
        </is>
      </c>
      <c r="D5882" s="73" t="inlineStr">
        <is>
          <t>GLENMARK</t>
        </is>
      </c>
      <c r="E5882" s="78" t="n">
        <v>45197</v>
      </c>
      <c r="F5882" s="75" t="n">
        <v>0</v>
      </c>
      <c r="G5882" s="73" t="inlineStr">
        <is>
          <t>XX</t>
        </is>
      </c>
      <c r="H5882" s="75" t="n">
        <v>698</v>
      </c>
      <c r="I5882" s="75" t="n">
        <v>709</v>
      </c>
      <c r="J5882" s="75" t="n">
        <v>697.05</v>
      </c>
      <c r="K5882" s="75" t="n">
        <v>709</v>
      </c>
      <c r="L5882" s="75" t="n">
        <v>712.6</v>
      </c>
      <c r="M5882" s="75" t="n">
        <v>9</v>
      </c>
      <c r="N5882" s="75" t="n">
        <v>91.59</v>
      </c>
      <c r="O5882" s="75" t="n">
        <v>36250</v>
      </c>
      <c r="P5882" s="75" t="n">
        <v>11600</v>
      </c>
      <c r="Q5882" s="79" t="n">
        <v>45121</v>
      </c>
      <c r="AR5882">
        <f>IF($AU$2&lt;&gt;5,NA(),IF(D5882=D5881,0,IF(AND(D15383=D5882,D5883=D5882),O5882+O5883+O15383,IF(D5883=D5882,O5883+O5882,O5882))))</f>
        <v/>
      </c>
      <c r="AS5882">
        <f>IF($AU$2&lt;&gt;5,NA(),IF(D5882=D5881,0,IF(AND(D15383=D5882,D5883=D5882),P5882+P5883+P15383,IF(D5883=D5882,P5883+P5882,P5882))))</f>
        <v/>
      </c>
      <c r="AT5882">
        <f>AR5882-AS5882</f>
        <v/>
      </c>
    </row>
    <row r="5883" ht="15.75" customHeight="1" s="121">
      <c r="B5883">
        <f>D5883&amp;Q5883&amp;E5883</f>
        <v/>
      </c>
      <c r="C5883" s="73" t="inlineStr">
        <is>
          <t>FUTSTK</t>
        </is>
      </c>
      <c r="D5883" s="73" t="inlineStr">
        <is>
          <t>GMRINFRA</t>
        </is>
      </c>
      <c r="E5883" s="78" t="n">
        <v>45134</v>
      </c>
      <c r="F5883" s="75" t="n">
        <v>0</v>
      </c>
      <c r="G5883" s="73" t="inlineStr">
        <is>
          <t>XX</t>
        </is>
      </c>
      <c r="H5883" s="75" t="n">
        <v>44.25</v>
      </c>
      <c r="I5883" s="75" t="n">
        <v>45</v>
      </c>
      <c r="J5883" s="75" t="n">
        <v>44.25</v>
      </c>
      <c r="K5883" s="75" t="n">
        <v>44.85</v>
      </c>
      <c r="L5883" s="75" t="n">
        <v>44.85</v>
      </c>
      <c r="M5883" s="75" t="n">
        <v>672</v>
      </c>
      <c r="N5883" s="75" t="n">
        <v>6747.7</v>
      </c>
      <c r="O5883" s="76" t="n">
        <v>121000000</v>
      </c>
      <c r="P5883" s="75" t="n">
        <v>-1800000</v>
      </c>
      <c r="Q5883" s="79" t="n">
        <v>45121</v>
      </c>
      <c r="AR5883" s="77">
        <f>IF($AU$2&lt;&gt;5,NA(),IF(D5883=D5882,0,IF(AND(D15384=D5883,D5884=D5883),O5883+O5884+O15384,IF(D5884=D5883,O5884+O5883,O5883))))</f>
        <v/>
      </c>
      <c r="AS5883">
        <f>IF($AU$2&lt;&gt;5,NA(),IF(D5883=D5882,0,IF(AND(D15384=D5883,D5884=D5883),P5883+P5884+P15384,IF(D5884=D5883,P5884+P5883,P5883))))</f>
        <v/>
      </c>
      <c r="AT5883" s="77">
        <f>AR5883-AS5883</f>
        <v/>
      </c>
    </row>
    <row r="5884" ht="15.75" customHeight="1" s="121">
      <c r="B5884">
        <f>D5884&amp;Q5884&amp;E5884</f>
        <v/>
      </c>
      <c r="C5884" s="73" t="inlineStr">
        <is>
          <t>FUTSTK</t>
        </is>
      </c>
      <c r="D5884" s="73" t="inlineStr">
        <is>
          <t>GMRINFRA</t>
        </is>
      </c>
      <c r="E5884" s="78" t="n">
        <v>45169</v>
      </c>
      <c r="F5884" s="75" t="n">
        <v>0</v>
      </c>
      <c r="G5884" s="73" t="inlineStr">
        <is>
          <t>XX</t>
        </is>
      </c>
      <c r="H5884" s="75" t="n">
        <v>44.6</v>
      </c>
      <c r="I5884" s="75" t="n">
        <v>45.35</v>
      </c>
      <c r="J5884" s="75" t="n">
        <v>44.6</v>
      </c>
      <c r="K5884" s="75" t="n">
        <v>45.25</v>
      </c>
      <c r="L5884" s="75" t="n">
        <v>45.25</v>
      </c>
      <c r="M5884" s="75" t="n">
        <v>76</v>
      </c>
      <c r="N5884" s="75" t="n">
        <v>768.6900000000001</v>
      </c>
      <c r="O5884" s="75" t="n">
        <v>5265000</v>
      </c>
      <c r="P5884" s="75" t="n">
        <v>495000</v>
      </c>
      <c r="Q5884" s="79" t="n">
        <v>45121</v>
      </c>
      <c r="AR5884">
        <f>IF($AU$2&lt;&gt;5,NA(),IF(D5884=D5883,0,IF(AND(D15385=D5884,D5885=D5884),O5884+O5885+O15385,IF(D5885=D5884,O5885+O5884,O5884))))</f>
        <v/>
      </c>
      <c r="AS5884">
        <f>IF($AU$2&lt;&gt;5,NA(),IF(D5884=D5883,0,IF(AND(D15385=D5884,D5885=D5884),P5884+P5885+P15385,IF(D5885=D5884,P5885+P5884,P5884))))</f>
        <v/>
      </c>
      <c r="AT5884">
        <f>AR5884-AS5884</f>
        <v/>
      </c>
    </row>
    <row r="5885" ht="15.75" customHeight="1" s="121">
      <c r="B5885">
        <f>D5885&amp;Q5885&amp;E5885</f>
        <v/>
      </c>
      <c r="C5885" s="73" t="inlineStr">
        <is>
          <t>FUTSTK</t>
        </is>
      </c>
      <c r="D5885" s="73" t="inlineStr">
        <is>
          <t>GMRINFRA</t>
        </is>
      </c>
      <c r="E5885" s="78" t="n">
        <v>45197</v>
      </c>
      <c r="F5885" s="75" t="n">
        <v>0</v>
      </c>
      <c r="G5885" s="73" t="inlineStr">
        <is>
          <t>XX</t>
        </is>
      </c>
      <c r="H5885" s="75" t="n">
        <v>45.25</v>
      </c>
      <c r="I5885" s="75" t="n">
        <v>45.25</v>
      </c>
      <c r="J5885" s="75" t="n">
        <v>45.25</v>
      </c>
      <c r="K5885" s="75" t="n">
        <v>45.25</v>
      </c>
      <c r="L5885" s="75" t="n">
        <v>45.5</v>
      </c>
      <c r="M5885" s="75" t="n">
        <v>2</v>
      </c>
      <c r="N5885" s="75" t="n">
        <v>20.36</v>
      </c>
      <c r="O5885" s="75" t="n">
        <v>540000</v>
      </c>
      <c r="P5885" s="75" t="n">
        <v>0</v>
      </c>
      <c r="Q5885" s="79" t="n">
        <v>45121</v>
      </c>
      <c r="AR5885">
        <f>IF($AU$2&lt;&gt;5,NA(),IF(D5885=D5884,0,IF(AND(D15386=D5885,D5886=D5885),O5885+O5886+O15386,IF(D5886=D5885,O5886+O5885,O5885))))</f>
        <v/>
      </c>
      <c r="AS5885">
        <f>IF($AU$2&lt;&gt;5,NA(),IF(D5885=D5884,0,IF(AND(D15386=D5885,D5886=D5885),P5885+P5886+P15386,IF(D5886=D5885,P5886+P5885,P5885))))</f>
        <v/>
      </c>
      <c r="AT5885">
        <f>AR5885-AS5885</f>
        <v/>
      </c>
    </row>
    <row r="5886" ht="15.75" customHeight="1" s="121">
      <c r="B5886">
        <f>D5886&amp;Q5886&amp;E5886</f>
        <v/>
      </c>
      <c r="C5886" s="73" t="inlineStr">
        <is>
          <t>FUTSTK</t>
        </is>
      </c>
      <c r="D5886" s="73" t="inlineStr">
        <is>
          <t>GNFC</t>
        </is>
      </c>
      <c r="E5886" s="78" t="n">
        <v>45134</v>
      </c>
      <c r="F5886" s="75" t="n">
        <v>0</v>
      </c>
      <c r="G5886" s="73" t="inlineStr">
        <is>
          <t>XX</t>
        </is>
      </c>
      <c r="H5886" s="75" t="n">
        <v>589.8</v>
      </c>
      <c r="I5886" s="75" t="n">
        <v>597.85</v>
      </c>
      <c r="J5886" s="75" t="n">
        <v>581.95</v>
      </c>
      <c r="K5886" s="75" t="n">
        <v>596.35</v>
      </c>
      <c r="L5886" s="75" t="n">
        <v>596.35</v>
      </c>
      <c r="M5886" s="75" t="n">
        <v>1273</v>
      </c>
      <c r="N5886" s="75" t="n">
        <v>9794.07</v>
      </c>
      <c r="O5886" s="75" t="n">
        <v>7562100</v>
      </c>
      <c r="P5886" s="75" t="n">
        <v>-123500</v>
      </c>
      <c r="Q5886" s="79" t="n">
        <v>45121</v>
      </c>
      <c r="AR5886">
        <f>IF($AU$2&lt;&gt;5,NA(),IF(D5886=D5885,0,IF(AND(D15387=D5886,D5887=D5886),O5886+O5887+O15387,IF(D5887=D5886,O5887+O5886,O5886))))</f>
        <v/>
      </c>
      <c r="AS5886">
        <f>IF($AU$2&lt;&gt;5,NA(),IF(D5886=D5885,0,IF(AND(D15387=D5886,D5887=D5886),P5886+P5887+P15387,IF(D5887=D5886,P5887+P5886,P5886))))</f>
        <v/>
      </c>
      <c r="AT5886">
        <f>AR5886-AS5886</f>
        <v/>
      </c>
    </row>
    <row r="5887" ht="15.75" customHeight="1" s="121">
      <c r="B5887">
        <f>D5887&amp;Q5887&amp;E5887</f>
        <v/>
      </c>
      <c r="C5887" s="73" t="inlineStr">
        <is>
          <t>FUTSTK</t>
        </is>
      </c>
      <c r="D5887" s="73" t="inlineStr">
        <is>
          <t>GNFC</t>
        </is>
      </c>
      <c r="E5887" s="78" t="n">
        <v>45169</v>
      </c>
      <c r="F5887" s="75" t="n">
        <v>0</v>
      </c>
      <c r="G5887" s="73" t="inlineStr">
        <is>
          <t>XX</t>
        </is>
      </c>
      <c r="H5887" s="75" t="n">
        <v>593.35</v>
      </c>
      <c r="I5887" s="75" t="n">
        <v>601.1</v>
      </c>
      <c r="J5887" s="75" t="n">
        <v>586.95</v>
      </c>
      <c r="K5887" s="75" t="n">
        <v>600.05</v>
      </c>
      <c r="L5887" s="75" t="n">
        <v>600.05</v>
      </c>
      <c r="M5887" s="75" t="n">
        <v>98</v>
      </c>
      <c r="N5887" s="75" t="n">
        <v>758.74</v>
      </c>
      <c r="O5887" s="75" t="n">
        <v>265200</v>
      </c>
      <c r="P5887" s="75" t="n">
        <v>39000</v>
      </c>
      <c r="Q5887" s="79" t="n">
        <v>45121</v>
      </c>
      <c r="AR5887">
        <f>IF($AU$2&lt;&gt;5,NA(),IF(D5887=D5886,0,IF(AND(D15388=D5887,D5888=D5887),O5887+O5888+O15388,IF(D5888=D5887,O5888+O5887,O5887))))</f>
        <v/>
      </c>
      <c r="AS5887">
        <f>IF($AU$2&lt;&gt;5,NA(),IF(D5887=D5886,0,IF(AND(D15388=D5887,D5888=D5887),P5887+P5888+P15388,IF(D5888=D5887,P5888+P5887,P5887))))</f>
        <v/>
      </c>
      <c r="AT5887">
        <f>AR5887-AS5887</f>
        <v/>
      </c>
    </row>
    <row r="5888" ht="15.75" customHeight="1" s="121">
      <c r="B5888">
        <f>D5888&amp;Q5888&amp;E5888</f>
        <v/>
      </c>
      <c r="C5888" s="73" t="inlineStr">
        <is>
          <t>FUTSTK</t>
        </is>
      </c>
      <c r="D5888" s="73" t="inlineStr">
        <is>
          <t>GNFC</t>
        </is>
      </c>
      <c r="E5888" s="78" t="n">
        <v>45197</v>
      </c>
      <c r="F5888" s="75" t="n">
        <v>0</v>
      </c>
      <c r="G5888" s="73" t="inlineStr">
        <is>
          <t>XX</t>
        </is>
      </c>
      <c r="H5888" s="75" t="n">
        <v>595</v>
      </c>
      <c r="I5888" s="75" t="n">
        <v>602</v>
      </c>
      <c r="J5888" s="75" t="n">
        <v>595</v>
      </c>
      <c r="K5888" s="75" t="n">
        <v>602</v>
      </c>
      <c r="L5888" s="75" t="n">
        <v>602.7</v>
      </c>
      <c r="M5888" s="75" t="n">
        <v>7</v>
      </c>
      <c r="N5888" s="75" t="n">
        <v>54.68</v>
      </c>
      <c r="O5888" s="75" t="n">
        <v>11700</v>
      </c>
      <c r="P5888" s="75" t="n">
        <v>9100</v>
      </c>
      <c r="Q5888" s="79" t="n">
        <v>45121</v>
      </c>
      <c r="AR5888">
        <f>IF($AU$2&lt;&gt;5,NA(),IF(D5888=D5887,0,IF(AND(D15389=D5888,D5889=D5888),O5888+O5889+O15389,IF(D5889=D5888,O5889+O5888,O5888))))</f>
        <v/>
      </c>
      <c r="AS5888">
        <f>IF($AU$2&lt;&gt;5,NA(),IF(D5888=D5887,0,IF(AND(D15389=D5888,D5889=D5888),P5888+P5889+P15389,IF(D5889=D5888,P5889+P5888,P5888))))</f>
        <v/>
      </c>
      <c r="AT5888">
        <f>AR5888-AS5888</f>
        <v/>
      </c>
    </row>
    <row r="5889" ht="15.75" customHeight="1" s="121">
      <c r="B5889">
        <f>D5889&amp;Q5889&amp;E5889</f>
        <v/>
      </c>
      <c r="C5889" s="73" t="inlineStr">
        <is>
          <t>FUTSTK</t>
        </is>
      </c>
      <c r="D5889" s="73" t="inlineStr">
        <is>
          <t>GODREJCP</t>
        </is>
      </c>
      <c r="E5889" s="78" t="n">
        <v>45134</v>
      </c>
      <c r="F5889" s="75" t="n">
        <v>0</v>
      </c>
      <c r="G5889" s="73" t="inlineStr">
        <is>
          <t>XX</t>
        </is>
      </c>
      <c r="H5889" s="75" t="n">
        <v>1059.4</v>
      </c>
      <c r="I5889" s="75" t="n">
        <v>1072.05</v>
      </c>
      <c r="J5889" s="75" t="n">
        <v>1059.2</v>
      </c>
      <c r="K5889" s="75" t="n">
        <v>1067.3</v>
      </c>
      <c r="L5889" s="75" t="n">
        <v>1067.3</v>
      </c>
      <c r="M5889" s="75" t="n">
        <v>1040</v>
      </c>
      <c r="N5889" s="75" t="n">
        <v>11095.4</v>
      </c>
      <c r="O5889" s="75" t="n">
        <v>5632000</v>
      </c>
      <c r="P5889" s="75" t="n">
        <v>-79000</v>
      </c>
      <c r="Q5889" s="79" t="n">
        <v>45121</v>
      </c>
      <c r="AR5889">
        <f>IF($AU$2&lt;&gt;5,NA(),IF(D5889=D5888,0,IF(AND(D15390=D5889,D5890=D5889),O5889+O5890+O15390,IF(D5890=D5889,O5890+O5889,O5889))))</f>
        <v/>
      </c>
      <c r="AS5889">
        <f>IF($AU$2&lt;&gt;5,NA(),IF(D5889=D5888,0,IF(AND(D15390=D5889,D5890=D5889),P5889+P5890+P15390,IF(D5890=D5889,P5890+P5889,P5889))))</f>
        <v/>
      </c>
      <c r="AT5889">
        <f>AR5889-AS5889</f>
        <v/>
      </c>
    </row>
    <row r="5890" ht="15.75" customHeight="1" s="121">
      <c r="B5890">
        <f>D5890&amp;Q5890&amp;E5890</f>
        <v/>
      </c>
      <c r="C5890" s="73" t="inlineStr">
        <is>
          <t>FUTSTK</t>
        </is>
      </c>
      <c r="D5890" s="73" t="inlineStr">
        <is>
          <t>GODREJCP</t>
        </is>
      </c>
      <c r="E5890" s="78" t="n">
        <v>45169</v>
      </c>
      <c r="F5890" s="75" t="n">
        <v>0</v>
      </c>
      <c r="G5890" s="73" t="inlineStr">
        <is>
          <t>XX</t>
        </is>
      </c>
      <c r="H5890" s="75" t="n">
        <v>1069.85</v>
      </c>
      <c r="I5890" s="75" t="n">
        <v>1078.95</v>
      </c>
      <c r="J5890" s="75" t="n">
        <v>1069.85</v>
      </c>
      <c r="K5890" s="75" t="n">
        <v>1073.65</v>
      </c>
      <c r="L5890" s="75" t="n">
        <v>1073.65</v>
      </c>
      <c r="M5890" s="75" t="n">
        <v>46</v>
      </c>
      <c r="N5890" s="75" t="n">
        <v>493.99</v>
      </c>
      <c r="O5890" s="75" t="n">
        <v>74000</v>
      </c>
      <c r="P5890" s="75" t="n">
        <v>10000</v>
      </c>
      <c r="Q5890" s="79" t="n">
        <v>45121</v>
      </c>
      <c r="AR5890">
        <f>IF($AU$2&lt;&gt;5,NA(),IF(D5890=D5889,0,IF(AND(D15391=D5890,D5891=D5890),O5890+O5891+O15391,IF(D5891=D5890,O5891+O5890,O5890))))</f>
        <v/>
      </c>
      <c r="AS5890">
        <f>IF($AU$2&lt;&gt;5,NA(),IF(D5890=D5889,0,IF(AND(D15391=D5890,D5891=D5890),P5890+P5891+P15391,IF(D5891=D5890,P5891+P5890,P5890))))</f>
        <v/>
      </c>
      <c r="AT5890">
        <f>AR5890-AS5890</f>
        <v/>
      </c>
    </row>
    <row r="5891" ht="15.75" customHeight="1" s="121">
      <c r="B5891">
        <f>D5891&amp;Q5891&amp;E5891</f>
        <v/>
      </c>
      <c r="C5891" s="73" t="inlineStr">
        <is>
          <t>FUTSTK</t>
        </is>
      </c>
      <c r="D5891" s="73" t="inlineStr">
        <is>
          <t>GODREJCP</t>
        </is>
      </c>
      <c r="E5891" s="78" t="n">
        <v>45197</v>
      </c>
      <c r="F5891" s="75" t="n">
        <v>0</v>
      </c>
      <c r="G5891" s="73" t="inlineStr">
        <is>
          <t>XX</t>
        </is>
      </c>
      <c r="H5891" s="75" t="n">
        <v>0</v>
      </c>
      <c r="I5891" s="75" t="n">
        <v>0</v>
      </c>
      <c r="J5891" s="75" t="n">
        <v>0</v>
      </c>
      <c r="K5891" s="75" t="n">
        <v>1072.8</v>
      </c>
      <c r="L5891" s="75" t="n">
        <v>1078.85</v>
      </c>
      <c r="M5891" s="75" t="n">
        <v>0</v>
      </c>
      <c r="N5891" s="75" t="n">
        <v>0</v>
      </c>
      <c r="O5891" s="75" t="n">
        <v>7000</v>
      </c>
      <c r="P5891" s="75" t="n">
        <v>0</v>
      </c>
      <c r="Q5891" s="79" t="n">
        <v>45121</v>
      </c>
      <c r="AR5891">
        <f>IF($AU$2&lt;&gt;5,NA(),IF(D5891=D5890,0,IF(AND(D15392=D5891,D5892=D5891),O5891+O5892+O15392,IF(D5892=D5891,O5892+O5891,O5891))))</f>
        <v/>
      </c>
      <c r="AS5891">
        <f>IF($AU$2&lt;&gt;5,NA(),IF(D5891=D5890,0,IF(AND(D15392=D5891,D5892=D5891),P5891+P5892+P15392,IF(D5892=D5891,P5892+P5891,P5891))))</f>
        <v/>
      </c>
      <c r="AT5891">
        <f>AR5891-AS5891</f>
        <v/>
      </c>
    </row>
    <row r="5892" ht="15.75" customHeight="1" s="121">
      <c r="B5892">
        <f>D5892&amp;Q5892&amp;E5892</f>
        <v/>
      </c>
      <c r="C5892" s="73" t="inlineStr">
        <is>
          <t>FUTSTK</t>
        </is>
      </c>
      <c r="D5892" s="73" t="inlineStr">
        <is>
          <t>GODREJPROP</t>
        </is>
      </c>
      <c r="E5892" s="78" t="n">
        <v>45134</v>
      </c>
      <c r="F5892" s="75" t="n">
        <v>0</v>
      </c>
      <c r="G5892" s="73" t="inlineStr">
        <is>
          <t>XX</t>
        </is>
      </c>
      <c r="H5892" s="75" t="n">
        <v>1639</v>
      </c>
      <c r="I5892" s="75" t="n">
        <v>1679.4</v>
      </c>
      <c r="J5892" s="75" t="n">
        <v>1638.4</v>
      </c>
      <c r="K5892" s="75" t="n">
        <v>1671.9</v>
      </c>
      <c r="L5892" s="75" t="n">
        <v>1671.9</v>
      </c>
      <c r="M5892" s="75" t="n">
        <v>4192</v>
      </c>
      <c r="N5892" s="75" t="n">
        <v>33119.12</v>
      </c>
      <c r="O5892" s="75" t="n">
        <v>2711775</v>
      </c>
      <c r="P5892" s="75" t="n">
        <v>6650</v>
      </c>
      <c r="Q5892" s="79" t="n">
        <v>45121</v>
      </c>
      <c r="AR5892">
        <f>IF($AU$2&lt;&gt;5,NA(),IF(D5892=D5891,0,IF(AND(D15393=D5892,D5893=D5892),O5892+O5893+O15393,IF(D5893=D5892,O5893+O5892,O5892))))</f>
        <v/>
      </c>
      <c r="AS5892">
        <f>IF($AU$2&lt;&gt;5,NA(),IF(D5892=D5891,0,IF(AND(D15393=D5892,D5893=D5892),P5892+P5893+P15393,IF(D5893=D5892,P5893+P5892,P5892))))</f>
        <v/>
      </c>
      <c r="AT5892">
        <f>AR5892-AS5892</f>
        <v/>
      </c>
    </row>
    <row r="5893" ht="15.75" customHeight="1" s="121">
      <c r="B5893">
        <f>D5893&amp;Q5893&amp;E5893</f>
        <v/>
      </c>
      <c r="C5893" s="73" t="inlineStr">
        <is>
          <t>FUTSTK</t>
        </is>
      </c>
      <c r="D5893" s="73" t="inlineStr">
        <is>
          <t>GODREJPROP</t>
        </is>
      </c>
      <c r="E5893" s="78" t="n">
        <v>45169</v>
      </c>
      <c r="F5893" s="75" t="n">
        <v>0</v>
      </c>
      <c r="G5893" s="73" t="inlineStr">
        <is>
          <t>XX</t>
        </is>
      </c>
      <c r="H5893" s="75" t="n">
        <v>1648.4</v>
      </c>
      <c r="I5893" s="75" t="n">
        <v>1689.1</v>
      </c>
      <c r="J5893" s="75" t="n">
        <v>1648.35</v>
      </c>
      <c r="K5893" s="75" t="n">
        <v>1683.25</v>
      </c>
      <c r="L5893" s="75" t="n">
        <v>1683.25</v>
      </c>
      <c r="M5893" s="75" t="n">
        <v>258</v>
      </c>
      <c r="N5893" s="75" t="n">
        <v>2051.39</v>
      </c>
      <c r="O5893" s="75" t="n">
        <v>87875</v>
      </c>
      <c r="P5893" s="75" t="n">
        <v>9975</v>
      </c>
      <c r="Q5893" s="79" t="n">
        <v>45121</v>
      </c>
      <c r="AR5893">
        <f>IF($AU$2&lt;&gt;5,NA(),IF(D5893=D5892,0,IF(AND(D15394=D5893,D5894=D5893),O5893+O5894+O15394,IF(D5894=D5893,O5894+O5893,O5893))))</f>
        <v/>
      </c>
      <c r="AS5893">
        <f>IF($AU$2&lt;&gt;5,NA(),IF(D5893=D5892,0,IF(AND(D15394=D5893,D5894=D5893),P5893+P5894+P15394,IF(D5894=D5893,P5894+P5893,P5893))))</f>
        <v/>
      </c>
      <c r="AT5893">
        <f>AR5893-AS5893</f>
        <v/>
      </c>
    </row>
    <row r="5894" ht="15.75" customHeight="1" s="121">
      <c r="B5894">
        <f>D5894&amp;Q5894&amp;E5894</f>
        <v/>
      </c>
      <c r="C5894" s="73" t="inlineStr">
        <is>
          <t>FUTSTK</t>
        </is>
      </c>
      <c r="D5894" s="73" t="inlineStr">
        <is>
          <t>GODREJPROP</t>
        </is>
      </c>
      <c r="E5894" s="78" t="n">
        <v>45197</v>
      </c>
      <c r="F5894" s="75" t="n">
        <v>0</v>
      </c>
      <c r="G5894" s="73" t="inlineStr">
        <is>
          <t>XX</t>
        </is>
      </c>
      <c r="H5894" s="75" t="n">
        <v>1685</v>
      </c>
      <c r="I5894" s="75" t="n">
        <v>1692</v>
      </c>
      <c r="J5894" s="75" t="n">
        <v>1679</v>
      </c>
      <c r="K5894" s="75" t="n">
        <v>1689.95</v>
      </c>
      <c r="L5894" s="75" t="n">
        <v>1689.95</v>
      </c>
      <c r="M5894" s="75" t="n">
        <v>14</v>
      </c>
      <c r="N5894" s="75" t="n">
        <v>112.1</v>
      </c>
      <c r="O5894" s="75" t="n">
        <v>10925</v>
      </c>
      <c r="P5894" s="75" t="n">
        <v>3325</v>
      </c>
      <c r="Q5894" s="79" t="n">
        <v>45121</v>
      </c>
      <c r="AR5894">
        <f>IF($AU$2&lt;&gt;5,NA(),IF(D5894=D5893,0,IF(AND(D15395=D5894,D5895=D5894),O5894+O5895+O15395,IF(D5895=D5894,O5895+O5894,O5894))))</f>
        <v/>
      </c>
      <c r="AS5894">
        <f>IF($AU$2&lt;&gt;5,NA(),IF(D5894=D5893,0,IF(AND(D15395=D5894,D5895=D5894),P5894+P5895+P15395,IF(D5895=D5894,P5895+P5894,P5894))))</f>
        <v/>
      </c>
      <c r="AT5894">
        <f>AR5894-AS5894</f>
        <v/>
      </c>
    </row>
    <row r="5895" ht="15.75" customHeight="1" s="121">
      <c r="B5895">
        <f>D5895&amp;Q5895&amp;E5895</f>
        <v/>
      </c>
      <c r="C5895" s="73" t="inlineStr">
        <is>
          <t>FUTSTK</t>
        </is>
      </c>
      <c r="D5895" s="73" t="inlineStr">
        <is>
          <t>GRANULES</t>
        </is>
      </c>
      <c r="E5895" s="78" t="n">
        <v>45134</v>
      </c>
      <c r="F5895" s="75" t="n">
        <v>0</v>
      </c>
      <c r="G5895" s="73" t="inlineStr">
        <is>
          <t>XX</t>
        </is>
      </c>
      <c r="H5895" s="75" t="n">
        <v>304.45</v>
      </c>
      <c r="I5895" s="75" t="n">
        <v>310.85</v>
      </c>
      <c r="J5895" s="75" t="n">
        <v>302.5</v>
      </c>
      <c r="K5895" s="75" t="n">
        <v>309.2</v>
      </c>
      <c r="L5895" s="75" t="n">
        <v>309.2</v>
      </c>
      <c r="M5895" s="75" t="n">
        <v>1658</v>
      </c>
      <c r="N5895" s="75" t="n">
        <v>10173.28</v>
      </c>
      <c r="O5895" s="75" t="n">
        <v>9216000</v>
      </c>
      <c r="P5895" s="75" t="n">
        <v>-306000</v>
      </c>
      <c r="Q5895" s="79" t="n">
        <v>45121</v>
      </c>
      <c r="AR5895">
        <f>IF($AU$2&lt;&gt;5,NA(),IF(D5895=D5894,0,IF(AND(D15396=D5895,D5896=D5895),O5895+O5896+O15396,IF(D5896=D5895,O5896+O5895,O5895))))</f>
        <v/>
      </c>
      <c r="AS5895">
        <f>IF($AU$2&lt;&gt;5,NA(),IF(D5895=D5894,0,IF(AND(D15396=D5895,D5896=D5895),P5895+P5896+P15396,IF(D5896=D5895,P5896+P5895,P5895))))</f>
        <v/>
      </c>
      <c r="AT5895">
        <f>AR5895-AS5895</f>
        <v/>
      </c>
    </row>
    <row r="5896" ht="15.75" customHeight="1" s="121">
      <c r="B5896">
        <f>D5896&amp;Q5896&amp;E5896</f>
        <v/>
      </c>
      <c r="C5896" s="73" t="inlineStr">
        <is>
          <t>FUTSTK</t>
        </is>
      </c>
      <c r="D5896" s="73" t="inlineStr">
        <is>
          <t>GRANULES</t>
        </is>
      </c>
      <c r="E5896" s="78" t="n">
        <v>45169</v>
      </c>
      <c r="F5896" s="75" t="n">
        <v>0</v>
      </c>
      <c r="G5896" s="73" t="inlineStr">
        <is>
          <t>XX</t>
        </is>
      </c>
      <c r="H5896" s="75" t="n">
        <v>306.3</v>
      </c>
      <c r="I5896" s="75" t="n">
        <v>311.45</v>
      </c>
      <c r="J5896" s="75" t="n">
        <v>303.45</v>
      </c>
      <c r="K5896" s="75" t="n">
        <v>309.95</v>
      </c>
      <c r="L5896" s="75" t="n">
        <v>309.95</v>
      </c>
      <c r="M5896" s="75" t="n">
        <v>174</v>
      </c>
      <c r="N5896" s="75" t="n">
        <v>1071.31</v>
      </c>
      <c r="O5896" s="75" t="n">
        <v>1142000</v>
      </c>
      <c r="P5896" s="75" t="n">
        <v>14000</v>
      </c>
      <c r="Q5896" s="79" t="n">
        <v>45121</v>
      </c>
      <c r="AR5896">
        <f>IF($AU$2&lt;&gt;5,NA(),IF(D5896=D5895,0,IF(AND(D15397=D5896,D5897=D5896),O5896+O5897+O15397,IF(D5897=D5896,O5897+O5896,O5896))))</f>
        <v/>
      </c>
      <c r="AS5896">
        <f>IF($AU$2&lt;&gt;5,NA(),IF(D5896=D5895,0,IF(AND(D15397=D5896,D5897=D5896),P5896+P5897+P15397,IF(D5897=D5896,P5897+P5896,P5896))))</f>
        <v/>
      </c>
      <c r="AT5896">
        <f>AR5896-AS5896</f>
        <v/>
      </c>
    </row>
    <row r="5897" ht="15.75" customHeight="1" s="121">
      <c r="B5897">
        <f>D5897&amp;Q5897&amp;E5897</f>
        <v/>
      </c>
      <c r="C5897" s="73" t="inlineStr">
        <is>
          <t>FUTSTK</t>
        </is>
      </c>
      <c r="D5897" s="73" t="inlineStr">
        <is>
          <t>GRANULES</t>
        </is>
      </c>
      <c r="E5897" s="78" t="n">
        <v>45197</v>
      </c>
      <c r="F5897" s="75" t="n">
        <v>0</v>
      </c>
      <c r="G5897" s="73" t="inlineStr">
        <is>
          <t>XX</t>
        </is>
      </c>
      <c r="H5897" s="75" t="n">
        <v>308.95</v>
      </c>
      <c r="I5897" s="75" t="n">
        <v>313</v>
      </c>
      <c r="J5897" s="75" t="n">
        <v>307.5</v>
      </c>
      <c r="K5897" s="75" t="n">
        <v>313</v>
      </c>
      <c r="L5897" s="75" t="n">
        <v>313.45</v>
      </c>
      <c r="M5897" s="75" t="n">
        <v>6</v>
      </c>
      <c r="N5897" s="75" t="n">
        <v>37.29</v>
      </c>
      <c r="O5897" s="75" t="n">
        <v>146000</v>
      </c>
      <c r="P5897" s="75" t="n">
        <v>-2000</v>
      </c>
      <c r="Q5897" s="79" t="n">
        <v>45121</v>
      </c>
      <c r="AR5897">
        <f>IF($AU$2&lt;&gt;5,NA(),IF(D5897=D5896,0,IF(AND(D15398=D5897,D5898=D5897),O5897+O5898+O15398,IF(D5898=D5897,O5898+O5897,O5897))))</f>
        <v/>
      </c>
      <c r="AS5897">
        <f>IF($AU$2&lt;&gt;5,NA(),IF(D5897=D5896,0,IF(AND(D15398=D5897,D5898=D5897),P5897+P5898+P15398,IF(D5898=D5897,P5898+P5897,P5897))))</f>
        <v/>
      </c>
      <c r="AT5897">
        <f>AR5897-AS5897</f>
        <v/>
      </c>
    </row>
    <row r="5898" ht="15.75" customHeight="1" s="121">
      <c r="B5898">
        <f>D5898&amp;Q5898&amp;E5898</f>
        <v/>
      </c>
      <c r="C5898" s="73" t="inlineStr">
        <is>
          <t>FUTSTK</t>
        </is>
      </c>
      <c r="D5898" s="73" t="inlineStr">
        <is>
          <t>GRASIM</t>
        </is>
      </c>
      <c r="E5898" s="78" t="n">
        <v>45134</v>
      </c>
      <c r="F5898" s="75" t="n">
        <v>0</v>
      </c>
      <c r="G5898" s="73" t="inlineStr">
        <is>
          <t>XX</t>
        </is>
      </c>
      <c r="H5898" s="75" t="n">
        <v>1765.25</v>
      </c>
      <c r="I5898" s="75" t="n">
        <v>1773.75</v>
      </c>
      <c r="J5898" s="75" t="n">
        <v>1750.5</v>
      </c>
      <c r="K5898" s="75" t="n">
        <v>1758.4</v>
      </c>
      <c r="L5898" s="75" t="n">
        <v>1758.4</v>
      </c>
      <c r="M5898" s="75" t="n">
        <v>1473</v>
      </c>
      <c r="N5898" s="75" t="n">
        <v>12315.82</v>
      </c>
      <c r="O5898" s="75" t="n">
        <v>12695325</v>
      </c>
      <c r="P5898" s="75" t="n">
        <v>-81225</v>
      </c>
      <c r="Q5898" s="79" t="n">
        <v>45121</v>
      </c>
      <c r="AR5898">
        <f>IF($AU$2&lt;&gt;5,NA(),IF(D5898=D5897,0,IF(AND(D15399=D5898,D5899=D5898),O5898+O5899+O15399,IF(D5899=D5898,O5899+O5898,O5898))))</f>
        <v/>
      </c>
      <c r="AS5898">
        <f>IF($AU$2&lt;&gt;5,NA(),IF(D5898=D5897,0,IF(AND(D15399=D5898,D5899=D5898),P5898+P5899+P15399,IF(D5899=D5898,P5899+P5898,P5898))))</f>
        <v/>
      </c>
      <c r="AT5898">
        <f>AR5898-AS5898</f>
        <v/>
      </c>
    </row>
    <row r="5899" ht="15.75" customHeight="1" s="121">
      <c r="B5899">
        <f>D5899&amp;Q5899&amp;E5899</f>
        <v/>
      </c>
      <c r="C5899" s="73" t="inlineStr">
        <is>
          <t>FUTSTK</t>
        </is>
      </c>
      <c r="D5899" s="73" t="inlineStr">
        <is>
          <t>GRASIM</t>
        </is>
      </c>
      <c r="E5899" s="78" t="n">
        <v>45169</v>
      </c>
      <c r="F5899" s="75" t="n">
        <v>0</v>
      </c>
      <c r="G5899" s="73" t="inlineStr">
        <is>
          <t>XX</t>
        </is>
      </c>
      <c r="H5899" s="75" t="n">
        <v>1770.05</v>
      </c>
      <c r="I5899" s="75" t="n">
        <v>1777.2</v>
      </c>
      <c r="J5899" s="75" t="n">
        <v>1753.9</v>
      </c>
      <c r="K5899" s="75" t="n">
        <v>1761.35</v>
      </c>
      <c r="L5899" s="75" t="n">
        <v>1761.35</v>
      </c>
      <c r="M5899" s="75" t="n">
        <v>328</v>
      </c>
      <c r="N5899" s="75" t="n">
        <v>2751.28</v>
      </c>
      <c r="O5899" s="75" t="n">
        <v>233700</v>
      </c>
      <c r="P5899" s="75" t="n">
        <v>134425</v>
      </c>
      <c r="Q5899" s="79" t="n">
        <v>45121</v>
      </c>
      <c r="AR5899">
        <f>IF($AU$2&lt;&gt;5,NA(),IF(D5899=D5898,0,IF(AND(D15400=D5899,D5900=D5899),O5899+O5900+O15400,IF(D5900=D5899,O5900+O5899,O5899))))</f>
        <v/>
      </c>
      <c r="AS5899">
        <f>IF($AU$2&lt;&gt;5,NA(),IF(D5899=D5898,0,IF(AND(D15400=D5899,D5900=D5899),P5899+P5900+P15400,IF(D5900=D5899,P5900+P5899,P5899))))</f>
        <v/>
      </c>
      <c r="AT5899">
        <f>AR5899-AS5899</f>
        <v/>
      </c>
    </row>
    <row r="5900" ht="15.75" customHeight="1" s="121">
      <c r="B5900">
        <f>D5900&amp;Q5900&amp;E5900</f>
        <v/>
      </c>
      <c r="C5900" s="73" t="inlineStr">
        <is>
          <t>FUTSTK</t>
        </is>
      </c>
      <c r="D5900" s="73" t="inlineStr">
        <is>
          <t>GRASIM</t>
        </is>
      </c>
      <c r="E5900" s="78" t="n">
        <v>45197</v>
      </c>
      <c r="F5900" s="75" t="n">
        <v>0</v>
      </c>
      <c r="G5900" s="73" t="inlineStr">
        <is>
          <t>XX</t>
        </is>
      </c>
      <c r="H5900" s="75" t="n">
        <v>1765</v>
      </c>
      <c r="I5900" s="75" t="n">
        <v>1769.9</v>
      </c>
      <c r="J5900" s="75" t="n">
        <v>1765</v>
      </c>
      <c r="K5900" s="75" t="n">
        <v>1769.9</v>
      </c>
      <c r="L5900" s="75" t="n">
        <v>1779.05</v>
      </c>
      <c r="M5900" s="75" t="n">
        <v>2</v>
      </c>
      <c r="N5900" s="75" t="n">
        <v>16.79</v>
      </c>
      <c r="O5900" s="75" t="n">
        <v>4750</v>
      </c>
      <c r="P5900" s="75" t="n">
        <v>475</v>
      </c>
      <c r="Q5900" s="79" t="n">
        <v>45121</v>
      </c>
      <c r="AR5900">
        <f>IF($AU$2&lt;&gt;5,NA(),IF(D5900=D5899,0,IF(AND(D15401=D5900,D5901=D5900),O5900+O5901+O15401,IF(D5901=D5900,O5901+O5900,O5900))))</f>
        <v/>
      </c>
      <c r="AS5900">
        <f>IF($AU$2&lt;&gt;5,NA(),IF(D5900=D5899,0,IF(AND(D15401=D5900,D5901=D5900),P5900+P5901+P15401,IF(D5901=D5900,P5901+P5900,P5900))))</f>
        <v/>
      </c>
      <c r="AT5900">
        <f>AR5900-AS5900</f>
        <v/>
      </c>
    </row>
    <row r="5901" ht="15.75" customHeight="1" s="121">
      <c r="B5901">
        <f>D5901&amp;Q5901&amp;E5901</f>
        <v/>
      </c>
      <c r="C5901" s="73" t="inlineStr">
        <is>
          <t>FUTSTK</t>
        </is>
      </c>
      <c r="D5901" s="73" t="inlineStr">
        <is>
          <t>GUJGASLTD</t>
        </is>
      </c>
      <c r="E5901" s="78" t="n">
        <v>45134</v>
      </c>
      <c r="F5901" s="75" t="n">
        <v>0</v>
      </c>
      <c r="G5901" s="73" t="inlineStr">
        <is>
          <t>XX</t>
        </is>
      </c>
      <c r="H5901" s="75" t="n">
        <v>463.5</v>
      </c>
      <c r="I5901" s="75" t="n">
        <v>466.05</v>
      </c>
      <c r="J5901" s="75" t="n">
        <v>460.5</v>
      </c>
      <c r="K5901" s="75" t="n">
        <v>462.05</v>
      </c>
      <c r="L5901" s="75" t="n">
        <v>462.05</v>
      </c>
      <c r="M5901" s="75" t="n">
        <v>1237</v>
      </c>
      <c r="N5901" s="75" t="n">
        <v>7158.45</v>
      </c>
      <c r="O5901" s="75" t="n">
        <v>8308750</v>
      </c>
      <c r="P5901" s="75" t="n">
        <v>212500</v>
      </c>
      <c r="Q5901" s="79" t="n">
        <v>45121</v>
      </c>
      <c r="AR5901">
        <f>IF($AU$2&lt;&gt;5,NA(),IF(D5901=D5900,0,IF(AND(D15402=D5901,D5902=D5901),O5901+O5902+O15402,IF(D5902=D5901,O5902+O5901,O5901))))</f>
        <v/>
      </c>
      <c r="AS5901">
        <f>IF($AU$2&lt;&gt;5,NA(),IF(D5901=D5900,0,IF(AND(D15402=D5901,D5902=D5901),P5901+P5902+P15402,IF(D5902=D5901,P5902+P5901,P5901))))</f>
        <v/>
      </c>
      <c r="AT5901">
        <f>AR5901-AS5901</f>
        <v/>
      </c>
    </row>
    <row r="5902" ht="15.75" customHeight="1" s="121">
      <c r="B5902">
        <f>D5902&amp;Q5902&amp;E5902</f>
        <v/>
      </c>
      <c r="C5902" s="73" t="inlineStr">
        <is>
          <t>FUTSTK</t>
        </is>
      </c>
      <c r="D5902" s="73" t="inlineStr">
        <is>
          <t>GUJGASLTD</t>
        </is>
      </c>
      <c r="E5902" s="78" t="n">
        <v>45169</v>
      </c>
      <c r="F5902" s="75" t="n">
        <v>0</v>
      </c>
      <c r="G5902" s="73" t="inlineStr">
        <is>
          <t>XX</t>
        </is>
      </c>
      <c r="H5902" s="75" t="n">
        <v>463.2</v>
      </c>
      <c r="I5902" s="75" t="n">
        <v>465.2</v>
      </c>
      <c r="J5902" s="75" t="n">
        <v>459.35</v>
      </c>
      <c r="K5902" s="75" t="n">
        <v>460.9</v>
      </c>
      <c r="L5902" s="75" t="n">
        <v>460.9</v>
      </c>
      <c r="M5902" s="75" t="n">
        <v>277</v>
      </c>
      <c r="N5902" s="75" t="n">
        <v>1599.98</v>
      </c>
      <c r="O5902" s="75" t="n">
        <v>841250</v>
      </c>
      <c r="P5902" s="75" t="n">
        <v>170000</v>
      </c>
      <c r="Q5902" s="79" t="n">
        <v>45121</v>
      </c>
      <c r="AR5902">
        <f>IF($AU$2&lt;&gt;5,NA(),IF(D5902=D5901,0,IF(AND(D15403=D5902,D5903=D5902),O5902+O5903+O15403,IF(D5903=D5902,O5903+O5902,O5902))))</f>
        <v/>
      </c>
      <c r="AS5902">
        <f>IF($AU$2&lt;&gt;5,NA(),IF(D5902=D5901,0,IF(AND(D15403=D5902,D5903=D5902),P5902+P5903+P15403,IF(D5903=D5902,P5903+P5902,P5902))))</f>
        <v/>
      </c>
      <c r="AT5902">
        <f>AR5902-AS5902</f>
        <v/>
      </c>
    </row>
    <row r="5903" ht="15.75" customHeight="1" s="121">
      <c r="B5903">
        <f>D5903&amp;Q5903&amp;E5903</f>
        <v/>
      </c>
      <c r="C5903" s="73" t="inlineStr">
        <is>
          <t>FUTSTK</t>
        </is>
      </c>
      <c r="D5903" s="73" t="inlineStr">
        <is>
          <t>GUJGASLTD</t>
        </is>
      </c>
      <c r="E5903" s="78" t="n">
        <v>45197</v>
      </c>
      <c r="F5903" s="75" t="n">
        <v>0</v>
      </c>
      <c r="G5903" s="73" t="inlineStr">
        <is>
          <t>XX</t>
        </is>
      </c>
      <c r="H5903" s="75" t="n">
        <v>462</v>
      </c>
      <c r="I5903" s="75" t="n">
        <v>464.05</v>
      </c>
      <c r="J5903" s="75" t="n">
        <v>462</v>
      </c>
      <c r="K5903" s="75" t="n">
        <v>462.3</v>
      </c>
      <c r="L5903" s="75" t="n">
        <v>462.3</v>
      </c>
      <c r="M5903" s="75" t="n">
        <v>17</v>
      </c>
      <c r="N5903" s="75" t="n">
        <v>98.37</v>
      </c>
      <c r="O5903" s="75" t="n">
        <v>68750</v>
      </c>
      <c r="P5903" s="75" t="n">
        <v>17500</v>
      </c>
      <c r="Q5903" s="79" t="n">
        <v>45121</v>
      </c>
      <c r="AR5903">
        <f>IF($AU$2&lt;&gt;5,NA(),IF(D5903=D5902,0,IF(AND(D15404=D5903,D5904=D5903),O5903+O5904+O15404,IF(D5904=D5903,O5904+O5903,O5903))))</f>
        <v/>
      </c>
      <c r="AS5903">
        <f>IF($AU$2&lt;&gt;5,NA(),IF(D5903=D5902,0,IF(AND(D15404=D5903,D5904=D5903),P5903+P5904+P15404,IF(D5904=D5903,P5904+P5903,P5903))))</f>
        <v/>
      </c>
      <c r="AT5903">
        <f>AR5903-AS5903</f>
        <v/>
      </c>
    </row>
    <row r="5904" ht="15.75" customHeight="1" s="121">
      <c r="B5904">
        <f>D5904&amp;Q5904&amp;E5904</f>
        <v/>
      </c>
      <c r="C5904" s="73" t="inlineStr">
        <is>
          <t>FUTSTK</t>
        </is>
      </c>
      <c r="D5904" s="73" t="inlineStr">
        <is>
          <t>HAL</t>
        </is>
      </c>
      <c r="E5904" s="78" t="n">
        <v>45134</v>
      </c>
      <c r="F5904" s="75" t="n">
        <v>0</v>
      </c>
      <c r="G5904" s="73" t="inlineStr">
        <is>
          <t>XX</t>
        </is>
      </c>
      <c r="H5904" s="75" t="n">
        <v>3870</v>
      </c>
      <c r="I5904" s="75" t="n">
        <v>3880</v>
      </c>
      <c r="J5904" s="75" t="n">
        <v>3784.4</v>
      </c>
      <c r="K5904" s="75" t="n">
        <v>3852.15</v>
      </c>
      <c r="L5904" s="75" t="n">
        <v>3852.15</v>
      </c>
      <c r="M5904" s="75" t="n">
        <v>6769</v>
      </c>
      <c r="N5904" s="75" t="n">
        <v>77793</v>
      </c>
      <c r="O5904" s="75" t="n">
        <v>3938700</v>
      </c>
      <c r="P5904" s="75" t="n">
        <v>39000</v>
      </c>
      <c r="Q5904" s="79" t="n">
        <v>45121</v>
      </c>
      <c r="AR5904">
        <f>IF($AU$2&lt;&gt;5,NA(),IF(D5904=D5903,0,IF(AND(D15405=D5904,D5905=D5904),O5904+O5905+O15405,IF(D5905=D5904,O5905+O5904,O5904))))</f>
        <v/>
      </c>
      <c r="AS5904">
        <f>IF($AU$2&lt;&gt;5,NA(),IF(D5904=D5903,0,IF(AND(D15405=D5904,D5905=D5904),P5904+P5905+P15405,IF(D5905=D5904,P5905+P5904,P5904))))</f>
        <v/>
      </c>
      <c r="AT5904">
        <f>AR5904-AS5904</f>
        <v/>
      </c>
    </row>
    <row r="5905" ht="15.75" customHeight="1" s="121">
      <c r="B5905">
        <f>D5905&amp;Q5905&amp;E5905</f>
        <v/>
      </c>
      <c r="C5905" s="73" t="inlineStr">
        <is>
          <t>FUTSTK</t>
        </is>
      </c>
      <c r="D5905" s="73" t="inlineStr">
        <is>
          <t>HAL</t>
        </is>
      </c>
      <c r="E5905" s="78" t="n">
        <v>45169</v>
      </c>
      <c r="F5905" s="75" t="n">
        <v>0</v>
      </c>
      <c r="G5905" s="73" t="inlineStr">
        <is>
          <t>XX</t>
        </is>
      </c>
      <c r="H5905" s="75" t="n">
        <v>3885.95</v>
      </c>
      <c r="I5905" s="75" t="n">
        <v>3894.95</v>
      </c>
      <c r="J5905" s="75" t="n">
        <v>3805</v>
      </c>
      <c r="K5905" s="75" t="n">
        <v>3864.4</v>
      </c>
      <c r="L5905" s="75" t="n">
        <v>3864.4</v>
      </c>
      <c r="M5905" s="75" t="n">
        <v>764</v>
      </c>
      <c r="N5905" s="75" t="n">
        <v>8803.67</v>
      </c>
      <c r="O5905" s="75" t="n">
        <v>361800</v>
      </c>
      <c r="P5905" s="75" t="n">
        <v>54300</v>
      </c>
      <c r="Q5905" s="79" t="n">
        <v>45121</v>
      </c>
      <c r="AR5905">
        <f>IF($AU$2&lt;&gt;5,NA(),IF(D5905=D5904,0,IF(AND(D15406=D5905,D5906=D5905),O5905+O5906+O15406,IF(D5906=D5905,O5906+O5905,O5905))))</f>
        <v/>
      </c>
      <c r="AS5905">
        <f>IF($AU$2&lt;&gt;5,NA(),IF(D5905=D5904,0,IF(AND(D15406=D5905,D5906=D5905),P5905+P5906+P15406,IF(D5906=D5905,P5906+P5905,P5905))))</f>
        <v/>
      </c>
      <c r="AT5905">
        <f>AR5905-AS5905</f>
        <v/>
      </c>
    </row>
    <row r="5906" ht="15.75" customHeight="1" s="121">
      <c r="B5906">
        <f>D5906&amp;Q5906&amp;E5906</f>
        <v/>
      </c>
      <c r="C5906" s="73" t="inlineStr">
        <is>
          <t>FUTSTK</t>
        </is>
      </c>
      <c r="D5906" s="73" t="inlineStr">
        <is>
          <t>HAL</t>
        </is>
      </c>
      <c r="E5906" s="78" t="n">
        <v>45197</v>
      </c>
      <c r="F5906" s="75" t="n">
        <v>0</v>
      </c>
      <c r="G5906" s="73" t="inlineStr">
        <is>
          <t>XX</t>
        </is>
      </c>
      <c r="H5906" s="75" t="n">
        <v>3904.2</v>
      </c>
      <c r="I5906" s="75" t="n">
        <v>3904.2</v>
      </c>
      <c r="J5906" s="75" t="n">
        <v>3820</v>
      </c>
      <c r="K5906" s="75" t="n">
        <v>3877.25</v>
      </c>
      <c r="L5906" s="75" t="n">
        <v>3877.25</v>
      </c>
      <c r="M5906" s="75" t="n">
        <v>63</v>
      </c>
      <c r="N5906" s="75" t="n">
        <v>729.38</v>
      </c>
      <c r="O5906" s="76" t="n">
        <v>32400</v>
      </c>
      <c r="P5906" s="75" t="n">
        <v>2400</v>
      </c>
      <c r="Q5906" s="79" t="n">
        <v>45121</v>
      </c>
      <c r="AR5906">
        <f>IF($AU$2&lt;&gt;5,NA(),IF(D5906=D5905,0,IF(AND(D15407=D5906,D5907=D5906),O5906+O5907+O15407,IF(D5907=D5906,O5907+O5906,O5906))))</f>
        <v/>
      </c>
      <c r="AS5906">
        <f>IF($AU$2&lt;&gt;5,NA(),IF(D5906=D5905,0,IF(AND(D15407=D5906,D5907=D5906),P5906+P5907+P15407,IF(D5907=D5906,P5907+P5906,P5906))))</f>
        <v/>
      </c>
      <c r="AT5906">
        <f>AR5906-AS5906</f>
        <v/>
      </c>
    </row>
    <row r="5907" ht="15.75" customHeight="1" s="121">
      <c r="B5907">
        <f>D5907&amp;Q5907&amp;E5907</f>
        <v/>
      </c>
      <c r="C5907" s="73" t="inlineStr">
        <is>
          <t>FUTSTK</t>
        </is>
      </c>
      <c r="D5907" s="73" t="inlineStr">
        <is>
          <t>HAVELLS</t>
        </is>
      </c>
      <c r="E5907" s="78" t="n">
        <v>45134</v>
      </c>
      <c r="F5907" s="75" t="n">
        <v>0</v>
      </c>
      <c r="G5907" s="73" t="inlineStr">
        <is>
          <t>XX</t>
        </is>
      </c>
      <c r="H5907" s="75" t="n">
        <v>1272.5</v>
      </c>
      <c r="I5907" s="75" t="n">
        <v>1285</v>
      </c>
      <c r="J5907" s="75" t="n">
        <v>1260</v>
      </c>
      <c r="K5907" s="75" t="n">
        <v>1282.3</v>
      </c>
      <c r="L5907" s="75" t="n">
        <v>1282.3</v>
      </c>
      <c r="M5907" s="75" t="n">
        <v>5875</v>
      </c>
      <c r="N5907" s="75" t="n">
        <v>37325.73</v>
      </c>
      <c r="O5907" s="75" t="n">
        <v>6874500</v>
      </c>
      <c r="P5907" s="75" t="n">
        <v>-510000</v>
      </c>
      <c r="Q5907" s="79" t="n">
        <v>45121</v>
      </c>
      <c r="AR5907">
        <f>IF($AU$2&lt;&gt;5,NA(),IF(D5907=D5906,0,IF(AND(D15408=D5907,D5908=D5907),O5907+O5908+O15408,IF(D5908=D5907,O5908+O5907,O5907))))</f>
        <v/>
      </c>
      <c r="AS5907">
        <f>IF($AU$2&lt;&gt;5,NA(),IF(D5907=D5906,0,IF(AND(D15408=D5907,D5908=D5907),P5907+P5908+P15408,IF(D5908=D5907,P5908+P5907,P5907))))</f>
        <v/>
      </c>
      <c r="AT5907">
        <f>AR5907-AS5907</f>
        <v/>
      </c>
    </row>
    <row r="5908" ht="15.75" customHeight="1" s="121">
      <c r="B5908">
        <f>D5908&amp;Q5908&amp;E5908</f>
        <v/>
      </c>
      <c r="C5908" s="73" t="inlineStr">
        <is>
          <t>FUTSTK</t>
        </is>
      </c>
      <c r="D5908" s="73" t="inlineStr">
        <is>
          <t>HAVELLS</t>
        </is>
      </c>
      <c r="E5908" s="78" t="n">
        <v>45169</v>
      </c>
      <c r="F5908" s="75" t="n">
        <v>0</v>
      </c>
      <c r="G5908" s="73" t="inlineStr">
        <is>
          <t>XX</t>
        </is>
      </c>
      <c r="H5908" s="75" t="n">
        <v>1279.65</v>
      </c>
      <c r="I5908" s="75" t="n">
        <v>1292.85</v>
      </c>
      <c r="J5908" s="75" t="n">
        <v>1269.5</v>
      </c>
      <c r="K5908" s="75" t="n">
        <v>1291.65</v>
      </c>
      <c r="L5908" s="75" t="n">
        <v>1291.65</v>
      </c>
      <c r="M5908" s="75" t="n">
        <v>157</v>
      </c>
      <c r="N5908" s="75" t="n">
        <v>1005.48</v>
      </c>
      <c r="O5908" s="75" t="n">
        <v>96500</v>
      </c>
      <c r="P5908" s="75" t="n">
        <v>-3000</v>
      </c>
      <c r="Q5908" s="79" t="n">
        <v>45121</v>
      </c>
      <c r="AR5908">
        <f>IF($AU$2&lt;&gt;5,NA(),IF(D5908=D5907,0,IF(AND(D15409=D5908,D5909=D5908),O5908+O5909+O15409,IF(D5909=D5908,O5909+O5908,O5908))))</f>
        <v/>
      </c>
      <c r="AS5908">
        <f>IF($AU$2&lt;&gt;5,NA(),IF(D5908=D5907,0,IF(AND(D15409=D5908,D5909=D5908),P5908+P5909+P15409,IF(D5909=D5908,P5909+P5908,P5908))))</f>
        <v/>
      </c>
      <c r="AT5908">
        <f>AR5908-AS5908</f>
        <v/>
      </c>
    </row>
    <row r="5909" ht="15.75" customHeight="1" s="121">
      <c r="B5909">
        <f>D5909&amp;Q5909&amp;E5909</f>
        <v/>
      </c>
      <c r="C5909" s="73" t="inlineStr">
        <is>
          <t>FUTSTK</t>
        </is>
      </c>
      <c r="D5909" s="73" t="inlineStr">
        <is>
          <t>HAVELLS</t>
        </is>
      </c>
      <c r="E5909" s="78" t="n">
        <v>45197</v>
      </c>
      <c r="F5909" s="75" t="n">
        <v>0</v>
      </c>
      <c r="G5909" s="73" t="inlineStr">
        <is>
          <t>XX</t>
        </is>
      </c>
      <c r="H5909" s="75" t="n">
        <v>1290</v>
      </c>
      <c r="I5909" s="75" t="n">
        <v>1300</v>
      </c>
      <c r="J5909" s="75" t="n">
        <v>1280</v>
      </c>
      <c r="K5909" s="75" t="n">
        <v>1300</v>
      </c>
      <c r="L5909" s="75" t="n">
        <v>1300</v>
      </c>
      <c r="M5909" s="75" t="n">
        <v>8</v>
      </c>
      <c r="N5909" s="75" t="n">
        <v>51.55</v>
      </c>
      <c r="O5909" s="75" t="n">
        <v>10500</v>
      </c>
      <c r="P5909" s="75" t="n">
        <v>1000</v>
      </c>
      <c r="Q5909" s="79" t="n">
        <v>45121</v>
      </c>
      <c r="AR5909">
        <f>IF($AU$2&lt;&gt;5,NA(),IF(D5909=D5908,0,IF(AND(D15410=D5909,D5910=D5909),O5909+O5910+O15410,IF(D5910=D5909,O5910+O5909,O5909))))</f>
        <v/>
      </c>
      <c r="AS5909">
        <f>IF($AU$2&lt;&gt;5,NA(),IF(D5909=D5908,0,IF(AND(D15410=D5909,D5910=D5909),P5909+P5910+P15410,IF(D5910=D5909,P5910+P5909,P5909))))</f>
        <v/>
      </c>
      <c r="AT5909">
        <f>AR5909-AS5909</f>
        <v/>
      </c>
    </row>
    <row r="5910" ht="15.75" customHeight="1" s="121">
      <c r="B5910">
        <f>D5910&amp;Q5910&amp;E5910</f>
        <v/>
      </c>
      <c r="C5910" s="73" t="inlineStr">
        <is>
          <t>FUTSTK</t>
        </is>
      </c>
      <c r="D5910" s="73" t="inlineStr">
        <is>
          <t>HCLTECH</t>
        </is>
      </c>
      <c r="E5910" s="78" t="n">
        <v>45134</v>
      </c>
      <c r="F5910" s="75" t="n">
        <v>0</v>
      </c>
      <c r="G5910" s="73" t="inlineStr">
        <is>
          <t>XX</t>
        </is>
      </c>
      <c r="H5910" s="75" t="n">
        <v>1111.55</v>
      </c>
      <c r="I5910" s="75" t="n">
        <v>1148.55</v>
      </c>
      <c r="J5910" s="75" t="n">
        <v>1103.95</v>
      </c>
      <c r="K5910" s="75" t="n">
        <v>1142.45</v>
      </c>
      <c r="L5910" s="75" t="n">
        <v>1142.45</v>
      </c>
      <c r="M5910" s="75" t="n">
        <v>17043</v>
      </c>
      <c r="N5910" s="75" t="n">
        <v>134884.1</v>
      </c>
      <c r="O5910" s="75" t="n">
        <v>12014800</v>
      </c>
      <c r="P5910" s="75" t="n">
        <v>-1369900</v>
      </c>
      <c r="Q5910" s="79" t="n">
        <v>45121</v>
      </c>
      <c r="AR5910">
        <f>IF($AU$2&lt;&gt;5,NA(),IF(D5910=D5909,0,IF(AND(D15411=D5910,D5911=D5910),O5910+O5911+O15411,IF(D5911=D5910,O5911+O5910,O5910))))</f>
        <v/>
      </c>
      <c r="AS5910">
        <f>IF($AU$2&lt;&gt;5,NA(),IF(D5910=D5909,0,IF(AND(D15411=D5910,D5911=D5910),P5910+P5911+P15411,IF(D5911=D5910,P5911+P5910,P5910))))</f>
        <v/>
      </c>
      <c r="AT5910">
        <f>AR5910-AS5910</f>
        <v/>
      </c>
    </row>
    <row r="5911" ht="15.75" customHeight="1" s="121">
      <c r="B5911">
        <f>D5911&amp;Q5911&amp;E5911</f>
        <v/>
      </c>
      <c r="C5911" s="73" t="inlineStr">
        <is>
          <t>FUTSTK</t>
        </is>
      </c>
      <c r="D5911" s="73" t="inlineStr">
        <is>
          <t>HCLTECH</t>
        </is>
      </c>
      <c r="E5911" s="78" t="n">
        <v>45169</v>
      </c>
      <c r="F5911" s="75" t="n">
        <v>0</v>
      </c>
      <c r="G5911" s="73" t="inlineStr">
        <is>
          <t>XX</t>
        </is>
      </c>
      <c r="H5911" s="75" t="n">
        <v>1115.05</v>
      </c>
      <c r="I5911" s="75" t="n">
        <v>1155.65</v>
      </c>
      <c r="J5911" s="75" t="n">
        <v>1114.6</v>
      </c>
      <c r="K5911" s="75" t="n">
        <v>1149.7</v>
      </c>
      <c r="L5911" s="75" t="n">
        <v>1149.7</v>
      </c>
      <c r="M5911" s="75" t="n">
        <v>2074</v>
      </c>
      <c r="N5911" s="75" t="n">
        <v>16478.84</v>
      </c>
      <c r="O5911" s="75" t="n">
        <v>941500</v>
      </c>
      <c r="P5911" s="75" t="n">
        <v>148400</v>
      </c>
      <c r="Q5911" s="79" t="n">
        <v>45121</v>
      </c>
      <c r="AR5911">
        <f>IF($AU$2&lt;&gt;5,NA(),IF(D5911=D5910,0,IF(AND(D15412=D5911,D5912=D5911),O5911+O5912+O15412,IF(D5912=D5911,O5912+O5911,O5911))))</f>
        <v/>
      </c>
      <c r="AS5911">
        <f>IF($AU$2&lt;&gt;5,NA(),IF(D5911=D5910,0,IF(AND(D15412=D5911,D5912=D5911),P5911+P5912+P15412,IF(D5912=D5911,P5912+P5911,P5911))))</f>
        <v/>
      </c>
      <c r="AT5911">
        <f>AR5911-AS5911</f>
        <v/>
      </c>
    </row>
    <row r="5912" ht="15.75" customHeight="1" s="121">
      <c r="B5912">
        <f>D5912&amp;Q5912&amp;E5912</f>
        <v/>
      </c>
      <c r="C5912" s="73" t="inlineStr">
        <is>
          <t>FUTSTK</t>
        </is>
      </c>
      <c r="D5912" s="73" t="inlineStr">
        <is>
          <t>HCLTECH</t>
        </is>
      </c>
      <c r="E5912" s="78" t="n">
        <v>45197</v>
      </c>
      <c r="F5912" s="75" t="n">
        <v>0</v>
      </c>
      <c r="G5912" s="73" t="inlineStr">
        <is>
          <t>XX</t>
        </is>
      </c>
      <c r="H5912" s="75" t="n">
        <v>1126.95</v>
      </c>
      <c r="I5912" s="75" t="n">
        <v>1162.05</v>
      </c>
      <c r="J5912" s="75" t="n">
        <v>1126.95</v>
      </c>
      <c r="K5912" s="75" t="n">
        <v>1157.45</v>
      </c>
      <c r="L5912" s="75" t="n">
        <v>1157.45</v>
      </c>
      <c r="M5912" s="75" t="n">
        <v>115</v>
      </c>
      <c r="N5912" s="75" t="n">
        <v>923.71</v>
      </c>
      <c r="O5912" s="75" t="n">
        <v>65100</v>
      </c>
      <c r="P5912" s="75" t="n">
        <v>-18200</v>
      </c>
      <c r="Q5912" s="79" t="n">
        <v>45121</v>
      </c>
      <c r="AR5912">
        <f>IF($AU$2&lt;&gt;5,NA(),IF(D5912=D5911,0,IF(AND(D15413=D5912,D5913=D5912),O5912+O5913+O15413,IF(D5913=D5912,O5913+O5912,O5912))))</f>
        <v/>
      </c>
      <c r="AS5912">
        <f>IF($AU$2&lt;&gt;5,NA(),IF(D5912=D5911,0,IF(AND(D15413=D5912,D5913=D5912),P5912+P5913+P15413,IF(D5913=D5912,P5913+P5912,P5912))))</f>
        <v/>
      </c>
      <c r="AT5912">
        <f>AR5912-AS5912</f>
        <v/>
      </c>
    </row>
    <row r="5913" ht="15.75" customHeight="1" s="121">
      <c r="B5913">
        <f>D5913&amp;Q5913&amp;E5913</f>
        <v/>
      </c>
      <c r="C5913" s="73" t="inlineStr">
        <is>
          <t>FUTSTK</t>
        </is>
      </c>
      <c r="D5913" s="73" t="inlineStr">
        <is>
          <t>HDFCAMC</t>
        </is>
      </c>
      <c r="E5913" s="78" t="n">
        <v>45134</v>
      </c>
      <c r="F5913" s="75" t="n">
        <v>0</v>
      </c>
      <c r="G5913" s="73" t="inlineStr">
        <is>
          <t>XX</t>
        </is>
      </c>
      <c r="H5913" s="75" t="n">
        <v>2326.2</v>
      </c>
      <c r="I5913" s="75" t="n">
        <v>2386.65</v>
      </c>
      <c r="J5913" s="75" t="n">
        <v>2326.2</v>
      </c>
      <c r="K5913" s="75" t="n">
        <v>2378.65</v>
      </c>
      <c r="L5913" s="75" t="n">
        <v>2378.65</v>
      </c>
      <c r="M5913" s="75" t="n">
        <v>1958</v>
      </c>
      <c r="N5913" s="75" t="n">
        <v>13881.19</v>
      </c>
      <c r="O5913" s="75" t="n">
        <v>2347800</v>
      </c>
      <c r="P5913" s="75" t="n">
        <v>31800</v>
      </c>
      <c r="Q5913" s="79" t="n">
        <v>45121</v>
      </c>
      <c r="AR5913">
        <f>IF($AU$2&lt;&gt;5,NA(),IF(D5913=D5912,0,IF(AND(D15414=D5913,D5914=D5913),O5913+O5914+O15414,IF(D5914=D5913,O5914+O5913,O5913))))</f>
        <v/>
      </c>
      <c r="AS5913">
        <f>IF($AU$2&lt;&gt;5,NA(),IF(D5913=D5912,0,IF(AND(D15414=D5913,D5914=D5913),P5913+P5914+P15414,IF(D5914=D5913,P5914+P5913,P5913))))</f>
        <v/>
      </c>
      <c r="AT5913">
        <f>AR5913-AS5913</f>
        <v/>
      </c>
    </row>
    <row r="5914" ht="15.75" customHeight="1" s="121">
      <c r="B5914">
        <f>D5914&amp;Q5914&amp;E5914</f>
        <v/>
      </c>
      <c r="C5914" s="73" t="inlineStr">
        <is>
          <t>FUTSTK</t>
        </is>
      </c>
      <c r="D5914" s="73" t="inlineStr">
        <is>
          <t>HDFCAMC</t>
        </is>
      </c>
      <c r="E5914" s="78" t="n">
        <v>45169</v>
      </c>
      <c r="F5914" s="75" t="n">
        <v>0</v>
      </c>
      <c r="G5914" s="73" t="inlineStr">
        <is>
          <t>XX</t>
        </is>
      </c>
      <c r="H5914" s="75" t="n">
        <v>2348.75</v>
      </c>
      <c r="I5914" s="75" t="n">
        <v>2388.9</v>
      </c>
      <c r="J5914" s="75" t="n">
        <v>2336.55</v>
      </c>
      <c r="K5914" s="75" t="n">
        <v>2382.95</v>
      </c>
      <c r="L5914" s="75" t="n">
        <v>2382.95</v>
      </c>
      <c r="M5914" s="75" t="n">
        <v>157</v>
      </c>
      <c r="N5914" s="75" t="n">
        <v>1113.53</v>
      </c>
      <c r="O5914" s="75" t="n">
        <v>140700</v>
      </c>
      <c r="P5914" s="75" t="n">
        <v>9900</v>
      </c>
      <c r="Q5914" s="79" t="n">
        <v>45121</v>
      </c>
      <c r="AR5914">
        <f>IF($AU$2&lt;&gt;5,NA(),IF(D5914=D5913,0,IF(AND(D15415=D5914,D5915=D5914),O5914+O5915+O15415,IF(D5915=D5914,O5915+O5914,O5914))))</f>
        <v/>
      </c>
      <c r="AS5914">
        <f>IF($AU$2&lt;&gt;5,NA(),IF(D5914=D5913,0,IF(AND(D15415=D5914,D5915=D5914),P5914+P5915+P15415,IF(D5915=D5914,P5915+P5914,P5914))))</f>
        <v/>
      </c>
      <c r="AT5914">
        <f>AR5914-AS5914</f>
        <v/>
      </c>
    </row>
    <row r="5915" ht="15.75" customHeight="1" s="121">
      <c r="B5915">
        <f>D5915&amp;Q5915&amp;E5915</f>
        <v/>
      </c>
      <c r="C5915" s="73" t="inlineStr">
        <is>
          <t>FUTSTK</t>
        </is>
      </c>
      <c r="D5915" s="73" t="inlineStr">
        <is>
          <t>HDFCAMC</t>
        </is>
      </c>
      <c r="E5915" s="78" t="n">
        <v>45197</v>
      </c>
      <c r="F5915" s="75" t="n">
        <v>0</v>
      </c>
      <c r="G5915" s="73" t="inlineStr">
        <is>
          <t>XX</t>
        </is>
      </c>
      <c r="H5915" s="75" t="n">
        <v>2352.4</v>
      </c>
      <c r="I5915" s="75" t="n">
        <v>2391.7</v>
      </c>
      <c r="J5915" s="75" t="n">
        <v>2352.4</v>
      </c>
      <c r="K5915" s="75" t="n">
        <v>2389.6</v>
      </c>
      <c r="L5915" s="75" t="n">
        <v>2389.6</v>
      </c>
      <c r="M5915" s="75" t="n">
        <v>11</v>
      </c>
      <c r="N5915" s="75" t="n">
        <v>78.5</v>
      </c>
      <c r="O5915" s="75" t="n">
        <v>18900</v>
      </c>
      <c r="P5915" s="75" t="n">
        <v>-300</v>
      </c>
      <c r="Q5915" s="79" t="n">
        <v>45121</v>
      </c>
      <c r="AR5915">
        <f>IF($AU$2&lt;&gt;5,NA(),IF(D5915=D5914,0,IF(AND(D15416=D5915,D5916=D5915),O5915+O5916+O15416,IF(D5916=D5915,O5916+O5915,O5915))))</f>
        <v/>
      </c>
      <c r="AS5915">
        <f>IF($AU$2&lt;&gt;5,NA(),IF(D5915=D5914,0,IF(AND(D15416=D5915,D5916=D5915),P5915+P5916+P15416,IF(D5916=D5915,P5916+P5915,P5915))))</f>
        <v/>
      </c>
      <c r="AT5915">
        <f>AR5915-AS5915</f>
        <v/>
      </c>
    </row>
    <row r="5916" ht="15.75" customHeight="1" s="121">
      <c r="B5916">
        <f>D5916&amp;Q5916&amp;E5916</f>
        <v/>
      </c>
      <c r="C5916" s="73" t="inlineStr">
        <is>
          <t>FUTSTK</t>
        </is>
      </c>
      <c r="D5916" s="73" t="inlineStr">
        <is>
          <t>HDFCBANK</t>
        </is>
      </c>
      <c r="E5916" s="78" t="n">
        <v>45134</v>
      </c>
      <c r="F5916" s="75" t="n">
        <v>0</v>
      </c>
      <c r="G5916" s="73" t="inlineStr">
        <is>
          <t>XX</t>
        </is>
      </c>
      <c r="H5916" s="75" t="n">
        <v>1654</v>
      </c>
      <c r="I5916" s="75" t="n">
        <v>1655.45</v>
      </c>
      <c r="J5916" s="75" t="n">
        <v>1638</v>
      </c>
      <c r="K5916" s="75" t="n">
        <v>1645.9</v>
      </c>
      <c r="L5916" s="75" t="n">
        <v>1645.9</v>
      </c>
      <c r="M5916" s="75" t="n">
        <v>27551</v>
      </c>
      <c r="N5916" s="75" t="n">
        <v>249326</v>
      </c>
      <c r="O5916" s="76" t="n">
        <v>108000000</v>
      </c>
      <c r="P5916" s="75" t="n">
        <v>-2911150</v>
      </c>
      <c r="Q5916" s="79" t="n">
        <v>45121</v>
      </c>
      <c r="AR5916" s="77">
        <f>IF($AU$2&lt;&gt;5,NA(),IF(D5916=D5915,0,IF(AND(D15417=D5916,D5917=D5916),O5916+O5917+O15417,IF(D5917=D5916,O5917+O5916,O5916))))</f>
        <v/>
      </c>
      <c r="AS5916">
        <f>IF($AU$2&lt;&gt;5,NA(),IF(D5916=D5915,0,IF(AND(D15417=D5916,D5917=D5916),P5916+P5917+P15417,IF(D5917=D5916,P5917+P5916,P5916))))</f>
        <v/>
      </c>
      <c r="AT5916" s="77">
        <f>AR5916-AS5916</f>
        <v/>
      </c>
    </row>
    <row r="5917" ht="15.75" customHeight="1" s="121">
      <c r="B5917">
        <f>D5917&amp;Q5917&amp;E5917</f>
        <v/>
      </c>
      <c r="C5917" s="73" t="inlineStr">
        <is>
          <t>FUTSTK</t>
        </is>
      </c>
      <c r="D5917" s="73" t="inlineStr">
        <is>
          <t>HDFCBANK</t>
        </is>
      </c>
      <c r="E5917" s="78" t="n">
        <v>45169</v>
      </c>
      <c r="F5917" s="75" t="n">
        <v>0</v>
      </c>
      <c r="G5917" s="73" t="inlineStr">
        <is>
          <t>XX</t>
        </is>
      </c>
      <c r="H5917" s="75" t="n">
        <v>1661.15</v>
      </c>
      <c r="I5917" s="75" t="n">
        <v>1667.5</v>
      </c>
      <c r="J5917" s="75" t="n">
        <v>1649.75</v>
      </c>
      <c r="K5917" s="75" t="n">
        <v>1657.45</v>
      </c>
      <c r="L5917" s="75" t="n">
        <v>1657.45</v>
      </c>
      <c r="M5917" s="75" t="n">
        <v>2398</v>
      </c>
      <c r="N5917" s="75" t="n">
        <v>21846.31</v>
      </c>
      <c r="O5917" s="75" t="n">
        <v>15611200</v>
      </c>
      <c r="P5917" s="75" t="n">
        <v>405350</v>
      </c>
      <c r="Q5917" s="79" t="n">
        <v>45121</v>
      </c>
      <c r="AR5917">
        <f>IF($AU$2&lt;&gt;5,NA(),IF(D5917=D5916,0,IF(AND(D15418=D5917,D5918=D5917),O5917+O5918+O15418,IF(D5918=D5917,O5918+O5917,O5917))))</f>
        <v/>
      </c>
      <c r="AS5917">
        <f>IF($AU$2&lt;&gt;5,NA(),IF(D5917=D5916,0,IF(AND(D15418=D5917,D5918=D5917),P5917+P5918+P15418,IF(D5918=D5917,P5918+P5917,P5917))))</f>
        <v/>
      </c>
      <c r="AT5917">
        <f>AR5917-AS5917</f>
        <v/>
      </c>
    </row>
    <row r="5918" ht="15.75" customHeight="1" s="121">
      <c r="B5918">
        <f>D5918&amp;Q5918&amp;E5918</f>
        <v/>
      </c>
      <c r="C5918" s="73" t="inlineStr">
        <is>
          <t>FUTSTK</t>
        </is>
      </c>
      <c r="D5918" s="73" t="inlineStr">
        <is>
          <t>HDFCBANK</t>
        </is>
      </c>
      <c r="E5918" s="78" t="n">
        <v>45197</v>
      </c>
      <c r="F5918" s="75" t="n">
        <v>0</v>
      </c>
      <c r="G5918" s="73" t="inlineStr">
        <is>
          <t>XX</t>
        </is>
      </c>
      <c r="H5918" s="75" t="n">
        <v>1672.1</v>
      </c>
      <c r="I5918" s="75" t="n">
        <v>1676</v>
      </c>
      <c r="J5918" s="75" t="n">
        <v>1662</v>
      </c>
      <c r="K5918" s="75" t="n">
        <v>1668.45</v>
      </c>
      <c r="L5918" s="75" t="n">
        <v>1668.45</v>
      </c>
      <c r="M5918" s="75" t="n">
        <v>147</v>
      </c>
      <c r="N5918" s="75" t="n">
        <v>1348.07</v>
      </c>
      <c r="O5918" s="75" t="n">
        <v>633050</v>
      </c>
      <c r="P5918" s="75" t="n">
        <v>45650</v>
      </c>
      <c r="Q5918" s="79" t="n">
        <v>45121</v>
      </c>
      <c r="AR5918">
        <f>IF($AU$2&lt;&gt;5,NA(),IF(D5918=D5917,0,IF(AND(D15419=D5918,D5919=D5918),O5918+O5919+O15419,IF(D5919=D5918,O5919+O5918,O5918))))</f>
        <v/>
      </c>
      <c r="AS5918">
        <f>IF($AU$2&lt;&gt;5,NA(),IF(D5918=D5917,0,IF(AND(D15419=D5918,D5919=D5918),P5918+P5919+P15419,IF(D5919=D5918,P5919+P5918,P5918))))</f>
        <v/>
      </c>
      <c r="AT5918">
        <f>AR5918-AS5918</f>
        <v/>
      </c>
    </row>
    <row r="5919" ht="15.75" customHeight="1" s="121">
      <c r="B5919">
        <f>D5919&amp;Q5919&amp;E5919</f>
        <v/>
      </c>
      <c r="C5919" s="73" t="inlineStr">
        <is>
          <t>FUTSTK</t>
        </is>
      </c>
      <c r="D5919" s="73" t="inlineStr">
        <is>
          <t>HDFCLIFE</t>
        </is>
      </c>
      <c r="E5919" s="78" t="n">
        <v>45134</v>
      </c>
      <c r="F5919" s="75" t="n">
        <v>0</v>
      </c>
      <c r="G5919" s="73" t="inlineStr">
        <is>
          <t>XX</t>
        </is>
      </c>
      <c r="H5919" s="75" t="n">
        <v>684.15</v>
      </c>
      <c r="I5919" s="75" t="n">
        <v>685.45</v>
      </c>
      <c r="J5919" s="75" t="n">
        <v>663.15</v>
      </c>
      <c r="K5919" s="75" t="n">
        <v>672.5</v>
      </c>
      <c r="L5919" s="75" t="n">
        <v>672.5</v>
      </c>
      <c r="M5919" s="75" t="n">
        <v>5112</v>
      </c>
      <c r="N5919" s="75" t="n">
        <v>37750.59</v>
      </c>
      <c r="O5919" s="75" t="n">
        <v>22148500</v>
      </c>
      <c r="P5919" s="75" t="n">
        <v>243100</v>
      </c>
      <c r="Q5919" s="79" t="n">
        <v>45121</v>
      </c>
      <c r="AR5919">
        <f>IF($AU$2&lt;&gt;5,NA(),IF(D5919=D5918,0,IF(AND(D15420=D5919,D5920=D5919),O5919+O5920+O15420,IF(D5920=D5919,O5920+O5919,O5919))))</f>
        <v/>
      </c>
      <c r="AS5919">
        <f>IF($AU$2&lt;&gt;5,NA(),IF(D5919=D5918,0,IF(AND(D15420=D5919,D5920=D5919),P5919+P5920+P15420,IF(D5920=D5919,P5920+P5919,P5919))))</f>
        <v/>
      </c>
      <c r="AT5919">
        <f>AR5919-AS5919</f>
        <v/>
      </c>
    </row>
    <row r="5920" ht="15.75" customHeight="1" s="121">
      <c r="B5920">
        <f>D5920&amp;Q5920&amp;E5920</f>
        <v/>
      </c>
      <c r="C5920" s="73" t="inlineStr">
        <is>
          <t>FUTSTK</t>
        </is>
      </c>
      <c r="D5920" s="73" t="inlineStr">
        <is>
          <t>HDFCLIFE</t>
        </is>
      </c>
      <c r="E5920" s="78" t="n">
        <v>45169</v>
      </c>
      <c r="F5920" s="75" t="n">
        <v>0</v>
      </c>
      <c r="G5920" s="73" t="inlineStr">
        <is>
          <t>XX</t>
        </is>
      </c>
      <c r="H5920" s="75" t="n">
        <v>688.75</v>
      </c>
      <c r="I5920" s="75" t="n">
        <v>688.75</v>
      </c>
      <c r="J5920" s="75" t="n">
        <v>667.55</v>
      </c>
      <c r="K5920" s="75" t="n">
        <v>676.8</v>
      </c>
      <c r="L5920" s="75" t="n">
        <v>676.8</v>
      </c>
      <c r="M5920" s="75" t="n">
        <v>253</v>
      </c>
      <c r="N5920" s="75" t="n">
        <v>1879.24</v>
      </c>
      <c r="O5920" s="75" t="n">
        <v>639100</v>
      </c>
      <c r="P5920" s="75" t="n">
        <v>19800</v>
      </c>
      <c r="Q5920" s="79" t="n">
        <v>45121</v>
      </c>
      <c r="AR5920">
        <f>IF($AU$2&lt;&gt;5,NA(),IF(D5920=D5919,0,IF(AND(D15421=D5920,D5921=D5920),O5920+O5921+O15421,IF(D5921=D5920,O5921+O5920,O5920))))</f>
        <v/>
      </c>
      <c r="AS5920">
        <f>IF($AU$2&lt;&gt;5,NA(),IF(D5920=D5919,0,IF(AND(D15421=D5920,D5921=D5920),P5920+P5921+P15421,IF(D5921=D5920,P5921+P5920,P5920))))</f>
        <v/>
      </c>
      <c r="AT5920">
        <f>AR5920-AS5920</f>
        <v/>
      </c>
    </row>
    <row r="5921" ht="15.75" customHeight="1" s="121">
      <c r="B5921">
        <f>D5921&amp;Q5921&amp;E5921</f>
        <v/>
      </c>
      <c r="C5921" s="73" t="inlineStr">
        <is>
          <t>FUTSTK</t>
        </is>
      </c>
      <c r="D5921" s="73" t="inlineStr">
        <is>
          <t>HDFCLIFE</t>
        </is>
      </c>
      <c r="E5921" s="78" t="n">
        <v>45197</v>
      </c>
      <c r="F5921" s="75" t="n">
        <v>0</v>
      </c>
      <c r="G5921" s="73" t="inlineStr">
        <is>
          <t>XX</t>
        </is>
      </c>
      <c r="H5921" s="75" t="n">
        <v>683.1</v>
      </c>
      <c r="I5921" s="75" t="n">
        <v>685</v>
      </c>
      <c r="J5921" s="75" t="n">
        <v>671.9</v>
      </c>
      <c r="K5921" s="75" t="n">
        <v>679.9</v>
      </c>
      <c r="L5921" s="75" t="n">
        <v>679.9</v>
      </c>
      <c r="M5921" s="75" t="n">
        <v>12</v>
      </c>
      <c r="N5921" s="75" t="n">
        <v>89.64</v>
      </c>
      <c r="O5921" s="75" t="n">
        <v>42900</v>
      </c>
      <c r="P5921" s="75" t="n">
        <v>2200</v>
      </c>
      <c r="Q5921" s="79" t="n">
        <v>45121</v>
      </c>
      <c r="AR5921">
        <f>IF($AU$2&lt;&gt;5,NA(),IF(D5921=D5920,0,IF(AND(D15422=D5921,D5922=D5921),O5921+O5922+O15422,IF(D5922=D5921,O5922+O5921,O5921))))</f>
        <v/>
      </c>
      <c r="AS5921">
        <f>IF($AU$2&lt;&gt;5,NA(),IF(D5921=D5920,0,IF(AND(D15422=D5921,D5922=D5921),P5921+P5922+P15422,IF(D5922=D5921,P5922+P5921,P5921))))</f>
        <v/>
      </c>
      <c r="AT5921">
        <f>AR5921-AS5921</f>
        <v/>
      </c>
    </row>
    <row r="5922" ht="15.75" customHeight="1" s="121">
      <c r="B5922">
        <f>D5922&amp;Q5922&amp;E5922</f>
        <v/>
      </c>
      <c r="C5922" s="73" t="inlineStr">
        <is>
          <t>FUTSTK</t>
        </is>
      </c>
      <c r="D5922" s="73" t="inlineStr">
        <is>
          <t>HEROMOTOCO</t>
        </is>
      </c>
      <c r="E5922" s="78" t="n">
        <v>45134</v>
      </c>
      <c r="F5922" s="75" t="n">
        <v>0</v>
      </c>
      <c r="G5922" s="73" t="inlineStr">
        <is>
          <t>XX</t>
        </is>
      </c>
      <c r="H5922" s="75" t="n">
        <v>3056.5</v>
      </c>
      <c r="I5922" s="75" t="n">
        <v>3110.5</v>
      </c>
      <c r="J5922" s="75" t="n">
        <v>3046.2</v>
      </c>
      <c r="K5922" s="75" t="n">
        <v>3104.4</v>
      </c>
      <c r="L5922" s="75" t="n">
        <v>3104.4</v>
      </c>
      <c r="M5922" s="75" t="n">
        <v>4072</v>
      </c>
      <c r="N5922" s="75" t="n">
        <v>37641.87</v>
      </c>
      <c r="O5922" s="75" t="n">
        <v>3676500</v>
      </c>
      <c r="P5922" s="75" t="n">
        <v>34200</v>
      </c>
      <c r="Q5922" s="79" t="n">
        <v>45121</v>
      </c>
      <c r="AR5922">
        <f>IF($AU$2&lt;&gt;5,NA(),IF(D5922=D5921,0,IF(AND(D15423=D5922,D5923=D5922),O5922+O5923+O15423,IF(D5923=D5922,O5923+O5922,O5922))))</f>
        <v/>
      </c>
      <c r="AS5922">
        <f>IF($AU$2&lt;&gt;5,NA(),IF(D5922=D5921,0,IF(AND(D15423=D5922,D5923=D5922),P5922+P5923+P15423,IF(D5923=D5922,P5923+P5922,P5922))))</f>
        <v/>
      </c>
      <c r="AT5922">
        <f>AR5922-AS5922</f>
        <v/>
      </c>
    </row>
    <row r="5923" ht="15.75" customHeight="1" s="121">
      <c r="B5923">
        <f>D5923&amp;Q5923&amp;E5923</f>
        <v/>
      </c>
      <c r="C5923" s="73" t="inlineStr">
        <is>
          <t>FUTSTK</t>
        </is>
      </c>
      <c r="D5923" s="73" t="inlineStr">
        <is>
          <t>HEROMOTOCO</t>
        </is>
      </c>
      <c r="E5923" s="78" t="n">
        <v>45169</v>
      </c>
      <c r="F5923" s="75" t="n">
        <v>0</v>
      </c>
      <c r="G5923" s="73" t="inlineStr">
        <is>
          <t>XX</t>
        </is>
      </c>
      <c r="H5923" s="75" t="n">
        <v>3084</v>
      </c>
      <c r="I5923" s="75" t="n">
        <v>3130</v>
      </c>
      <c r="J5923" s="75" t="n">
        <v>3073</v>
      </c>
      <c r="K5923" s="75" t="n">
        <v>3125</v>
      </c>
      <c r="L5923" s="75" t="n">
        <v>3125</v>
      </c>
      <c r="M5923" s="75" t="n">
        <v>225</v>
      </c>
      <c r="N5923" s="75" t="n">
        <v>2097.54</v>
      </c>
      <c r="O5923" s="75" t="n">
        <v>112200</v>
      </c>
      <c r="P5923" s="75" t="n">
        <v>3900</v>
      </c>
      <c r="Q5923" s="79" t="n">
        <v>45121</v>
      </c>
      <c r="AR5923">
        <f>IF($AU$2&lt;&gt;5,NA(),IF(D5923=D5922,0,IF(AND(D15424=D5923,D5924=D5923),O5923+O5924+O15424,IF(D5924=D5923,O5924+O5923,O5923))))</f>
        <v/>
      </c>
      <c r="AS5923">
        <f>IF($AU$2&lt;&gt;5,NA(),IF(D5923=D5922,0,IF(AND(D15424=D5923,D5924=D5923),P5923+P5924+P15424,IF(D5924=D5923,P5924+P5923,P5923))))</f>
        <v/>
      </c>
      <c r="AT5923">
        <f>AR5923-AS5923</f>
        <v/>
      </c>
    </row>
    <row r="5924" ht="15.75" customHeight="1" s="121">
      <c r="B5924">
        <f>D5924&amp;Q5924&amp;E5924</f>
        <v/>
      </c>
      <c r="C5924" s="73" t="inlineStr">
        <is>
          <t>FUTSTK</t>
        </is>
      </c>
      <c r="D5924" s="73" t="inlineStr">
        <is>
          <t>HEROMOTOCO</t>
        </is>
      </c>
      <c r="E5924" s="78" t="n">
        <v>45197</v>
      </c>
      <c r="F5924" s="75" t="n">
        <v>0</v>
      </c>
      <c r="G5924" s="73" t="inlineStr">
        <is>
          <t>XX</t>
        </is>
      </c>
      <c r="H5924" s="75" t="n">
        <v>3100</v>
      </c>
      <c r="I5924" s="75" t="n">
        <v>3145.9</v>
      </c>
      <c r="J5924" s="75" t="n">
        <v>3093</v>
      </c>
      <c r="K5924" s="75" t="n">
        <v>3142.8</v>
      </c>
      <c r="L5924" s="75" t="n">
        <v>3142.8</v>
      </c>
      <c r="M5924" s="75" t="n">
        <v>12</v>
      </c>
      <c r="N5924" s="75" t="n">
        <v>112.47</v>
      </c>
      <c r="O5924" s="75" t="n">
        <v>22200</v>
      </c>
      <c r="P5924" s="75" t="n">
        <v>300</v>
      </c>
      <c r="Q5924" s="79" t="n">
        <v>45121</v>
      </c>
      <c r="AR5924">
        <f>IF($AU$2&lt;&gt;5,NA(),IF(D5924=D5923,0,IF(AND(D15425=D5924,D5925=D5924),O5924+O5925+O15425,IF(D5925=D5924,O5925+O5924,O5924))))</f>
        <v/>
      </c>
      <c r="AS5924">
        <f>IF($AU$2&lt;&gt;5,NA(),IF(D5924=D5923,0,IF(AND(D15425=D5924,D5925=D5924),P5924+P5925+P15425,IF(D5925=D5924,P5925+P5924,P5924))))</f>
        <v/>
      </c>
      <c r="AT5924">
        <f>AR5924-AS5924</f>
        <v/>
      </c>
    </row>
    <row r="5925" ht="15.75" customHeight="1" s="121">
      <c r="B5925">
        <f>D5925&amp;Q5925&amp;E5925</f>
        <v/>
      </c>
      <c r="C5925" s="73" t="inlineStr">
        <is>
          <t>FUTSTK</t>
        </is>
      </c>
      <c r="D5925" s="73" t="inlineStr">
        <is>
          <t>HINDALCO</t>
        </is>
      </c>
      <c r="E5925" s="78" t="n">
        <v>45134</v>
      </c>
      <c r="F5925" s="75" t="n">
        <v>0</v>
      </c>
      <c r="G5925" s="73" t="inlineStr">
        <is>
          <t>XX</t>
        </is>
      </c>
      <c r="H5925" s="75" t="n">
        <v>442</v>
      </c>
      <c r="I5925" s="75" t="n">
        <v>449.4</v>
      </c>
      <c r="J5925" s="75" t="n">
        <v>440.15</v>
      </c>
      <c r="K5925" s="75" t="n">
        <v>447.55</v>
      </c>
      <c r="L5925" s="75" t="n">
        <v>447.55</v>
      </c>
      <c r="M5925" s="75" t="n">
        <v>10295</v>
      </c>
      <c r="N5925" s="75" t="n">
        <v>64123.5</v>
      </c>
      <c r="O5925" s="75" t="n">
        <v>31957800</v>
      </c>
      <c r="P5925" s="75" t="n">
        <v>557200</v>
      </c>
      <c r="Q5925" s="79" t="n">
        <v>45121</v>
      </c>
      <c r="AR5925">
        <f>IF($AU$2&lt;&gt;5,NA(),IF(D5925=D5924,0,IF(AND(D15426=D5925,D5926=D5925),O5925+O5926+O15426,IF(D5926=D5925,O5926+O5925,O5925))))</f>
        <v/>
      </c>
      <c r="AS5925">
        <f>IF($AU$2&lt;&gt;5,NA(),IF(D5925=D5924,0,IF(AND(D15426=D5925,D5926=D5925),P5925+P5926+P15426,IF(D5926=D5925,P5926+P5925,P5925))))</f>
        <v/>
      </c>
      <c r="AT5925">
        <f>AR5925-AS5925</f>
        <v/>
      </c>
    </row>
    <row r="5926" ht="15.75" customHeight="1" s="121">
      <c r="B5926">
        <f>D5926&amp;Q5926&amp;E5926</f>
        <v/>
      </c>
      <c r="C5926" s="73" t="inlineStr">
        <is>
          <t>FUTSTK</t>
        </is>
      </c>
      <c r="D5926" s="73" t="inlineStr">
        <is>
          <t>HINDALCO</t>
        </is>
      </c>
      <c r="E5926" s="78" t="n">
        <v>45169</v>
      </c>
      <c r="F5926" s="75" t="n">
        <v>0</v>
      </c>
      <c r="G5926" s="73" t="inlineStr">
        <is>
          <t>XX</t>
        </is>
      </c>
      <c r="H5926" s="75" t="n">
        <v>441.8</v>
      </c>
      <c r="I5926" s="75" t="n">
        <v>449.05</v>
      </c>
      <c r="J5926" s="75" t="n">
        <v>441.05</v>
      </c>
      <c r="K5926" s="75" t="n">
        <v>447.75</v>
      </c>
      <c r="L5926" s="75" t="n">
        <v>447.75</v>
      </c>
      <c r="M5926" s="75" t="n">
        <v>536</v>
      </c>
      <c r="N5926" s="75" t="n">
        <v>3338.87</v>
      </c>
      <c r="O5926" s="75" t="n">
        <v>949200</v>
      </c>
      <c r="P5926" s="75" t="n">
        <v>14000</v>
      </c>
      <c r="Q5926" s="79" t="n">
        <v>45121</v>
      </c>
      <c r="AR5926">
        <f>IF($AU$2&lt;&gt;5,NA(),IF(D5926=D5925,0,IF(AND(D15427=D5926,D5927=D5926),O5926+O5927+O15427,IF(D5927=D5926,O5927+O5926,O5926))))</f>
        <v/>
      </c>
      <c r="AS5926">
        <f>IF($AU$2&lt;&gt;5,NA(),IF(D5926=D5925,0,IF(AND(D15427=D5926,D5927=D5926),P5926+P5927+P15427,IF(D5927=D5926,P5927+P5926,P5926))))</f>
        <v/>
      </c>
      <c r="AT5926">
        <f>AR5926-AS5926</f>
        <v/>
      </c>
    </row>
    <row r="5927" ht="15.75" customHeight="1" s="121">
      <c r="B5927">
        <f>D5927&amp;Q5927&amp;E5927</f>
        <v/>
      </c>
      <c r="C5927" s="73" t="inlineStr">
        <is>
          <t>FUTSTK</t>
        </is>
      </c>
      <c r="D5927" s="73" t="inlineStr">
        <is>
          <t>HINDALCO</t>
        </is>
      </c>
      <c r="E5927" s="78" t="n">
        <v>45197</v>
      </c>
      <c r="F5927" s="75" t="n">
        <v>0</v>
      </c>
      <c r="G5927" s="73" t="inlineStr">
        <is>
          <t>XX</t>
        </is>
      </c>
      <c r="H5927" s="75" t="n">
        <v>444</v>
      </c>
      <c r="I5927" s="75" t="n">
        <v>451.3</v>
      </c>
      <c r="J5927" s="75" t="n">
        <v>444</v>
      </c>
      <c r="K5927" s="75" t="n">
        <v>450.05</v>
      </c>
      <c r="L5927" s="75" t="n">
        <v>450.05</v>
      </c>
      <c r="M5927" s="75" t="n">
        <v>44</v>
      </c>
      <c r="N5927" s="75" t="n">
        <v>275.66</v>
      </c>
      <c r="O5927" s="75" t="n">
        <v>86800</v>
      </c>
      <c r="P5927" s="75" t="n">
        <v>22400</v>
      </c>
      <c r="Q5927" s="79" t="n">
        <v>45121</v>
      </c>
      <c r="AR5927">
        <f>IF($AU$2&lt;&gt;5,NA(),IF(D5927=D5926,0,IF(AND(D15428=D5927,D5928=D5927),O5927+O5928+O15428,IF(D5928=D5927,O5928+O5927,O5927))))</f>
        <v/>
      </c>
      <c r="AS5927">
        <f>IF($AU$2&lt;&gt;5,NA(),IF(D5927=D5926,0,IF(AND(D15428=D5927,D5928=D5927),P5927+P5928+P15428,IF(D5928=D5927,P5928+P5927,P5927))))</f>
        <v/>
      </c>
      <c r="AT5927">
        <f>AR5927-AS5927</f>
        <v/>
      </c>
    </row>
    <row r="5928" ht="15.75" customHeight="1" s="121">
      <c r="B5928">
        <f>D5928&amp;Q5928&amp;E5928</f>
        <v/>
      </c>
      <c r="C5928" s="73" t="inlineStr">
        <is>
          <t>FUTSTK</t>
        </is>
      </c>
      <c r="D5928" s="73" t="inlineStr">
        <is>
          <t>HINDCOPPER</t>
        </is>
      </c>
      <c r="E5928" s="78" t="n">
        <v>45134</v>
      </c>
      <c r="F5928" s="75" t="n">
        <v>0</v>
      </c>
      <c r="G5928" s="73" t="inlineStr">
        <is>
          <t>XX</t>
        </is>
      </c>
      <c r="H5928" s="75" t="n">
        <v>119.5</v>
      </c>
      <c r="I5928" s="75" t="n">
        <v>121.35</v>
      </c>
      <c r="J5928" s="75" t="n">
        <v>118</v>
      </c>
      <c r="K5928" s="75" t="n">
        <v>120.5</v>
      </c>
      <c r="L5928" s="75" t="n">
        <v>120.5</v>
      </c>
      <c r="M5928" s="75" t="n">
        <v>305</v>
      </c>
      <c r="N5928" s="75" t="n">
        <v>1940.9</v>
      </c>
      <c r="O5928" s="75" t="n">
        <v>25228000</v>
      </c>
      <c r="P5928" s="75" t="n">
        <v>-1600600</v>
      </c>
      <c r="Q5928" s="79" t="n">
        <v>45121</v>
      </c>
      <c r="AR5928">
        <f>IF($AU$2&lt;&gt;5,NA(),IF(D5928=D5927,0,IF(AND(D15429=D5928,D5929=D5928),O5928+O5929+O15429,IF(D5929=D5928,O5929+O5928,O5928))))</f>
        <v/>
      </c>
      <c r="AS5928">
        <f>IF($AU$2&lt;&gt;5,NA(),IF(D5928=D5927,0,IF(AND(D15429=D5928,D5929=D5928),P5928+P5929+P15429,IF(D5929=D5928,P5929+P5928,P5928))))</f>
        <v/>
      </c>
      <c r="AT5928">
        <f>AR5928-AS5928</f>
        <v/>
      </c>
    </row>
    <row r="5929" ht="15.75" customHeight="1" s="121">
      <c r="B5929">
        <f>D5929&amp;Q5929&amp;E5929</f>
        <v/>
      </c>
      <c r="C5929" s="73" t="inlineStr">
        <is>
          <t>FUTSTK</t>
        </is>
      </c>
      <c r="D5929" s="73" t="inlineStr">
        <is>
          <t>HINDCOPPER</t>
        </is>
      </c>
      <c r="E5929" s="78" t="n">
        <v>45169</v>
      </c>
      <c r="F5929" s="75" t="n">
        <v>0</v>
      </c>
      <c r="G5929" s="73" t="inlineStr">
        <is>
          <t>XX</t>
        </is>
      </c>
      <c r="H5929" s="75" t="n">
        <v>119.05</v>
      </c>
      <c r="I5929" s="75" t="n">
        <v>121.3</v>
      </c>
      <c r="J5929" s="75" t="n">
        <v>119.05</v>
      </c>
      <c r="K5929" s="75" t="n">
        <v>121.2</v>
      </c>
      <c r="L5929" s="75" t="n">
        <v>121.2</v>
      </c>
      <c r="M5929" s="75" t="n">
        <v>8</v>
      </c>
      <c r="N5929" s="75" t="n">
        <v>51.12</v>
      </c>
      <c r="O5929" s="75" t="n">
        <v>2247200</v>
      </c>
      <c r="P5929" s="75" t="n">
        <v>-42400</v>
      </c>
      <c r="Q5929" s="79" t="n">
        <v>45121</v>
      </c>
      <c r="AR5929">
        <f>IF($AU$2&lt;&gt;5,NA(),IF(D5929=D5928,0,IF(AND(D15430=D5929,D5930=D5929),O5929+O5930+O15430,IF(D5930=D5929,O5930+O5929,O5929))))</f>
        <v/>
      </c>
      <c r="AS5929">
        <f>IF($AU$2&lt;&gt;5,NA(),IF(D5929=D5928,0,IF(AND(D15430=D5929,D5930=D5929),P5929+P5930+P15430,IF(D5930=D5929,P5930+P5929,P5929))))</f>
        <v/>
      </c>
      <c r="AT5929">
        <f>AR5929-AS5929</f>
        <v/>
      </c>
    </row>
    <row r="5930" ht="15.75" customHeight="1" s="121">
      <c r="B5930">
        <f>D5930&amp;Q5930&amp;E5930</f>
        <v/>
      </c>
      <c r="C5930" s="73" t="inlineStr">
        <is>
          <t>FUTSTK</t>
        </is>
      </c>
      <c r="D5930" s="73" t="inlineStr">
        <is>
          <t>HINDCOPPER</t>
        </is>
      </c>
      <c r="E5930" s="78" t="n">
        <v>45197</v>
      </c>
      <c r="F5930" s="75" t="n">
        <v>0</v>
      </c>
      <c r="G5930" s="73" t="inlineStr">
        <is>
          <t>XX</t>
        </is>
      </c>
      <c r="H5930" s="75" t="n">
        <v>0</v>
      </c>
      <c r="I5930" s="75" t="n">
        <v>0</v>
      </c>
      <c r="J5930" s="75" t="n">
        <v>0</v>
      </c>
      <c r="K5930" s="75" t="n">
        <v>122.45</v>
      </c>
      <c r="L5930" s="75" t="n">
        <v>121.9</v>
      </c>
      <c r="M5930" s="75" t="n">
        <v>0</v>
      </c>
      <c r="N5930" s="75" t="n">
        <v>0</v>
      </c>
      <c r="O5930" s="75" t="n">
        <v>418700</v>
      </c>
      <c r="P5930" s="75" t="n">
        <v>0</v>
      </c>
      <c r="Q5930" s="79" t="n">
        <v>45121</v>
      </c>
      <c r="AR5930">
        <f>IF($AU$2&lt;&gt;5,NA(),IF(D5930=D5929,0,IF(AND(D15431=D5930,D5931=D5930),O5930+O5931+O15431,IF(D5931=D5930,O5931+O5930,O5930))))</f>
        <v/>
      </c>
      <c r="AS5930">
        <f>IF($AU$2&lt;&gt;5,NA(),IF(D5930=D5929,0,IF(AND(D15431=D5930,D5931=D5930),P5930+P5931+P15431,IF(D5931=D5930,P5931+P5930,P5930))))</f>
        <v/>
      </c>
      <c r="AT5930">
        <f>AR5930-AS5930</f>
        <v/>
      </c>
    </row>
    <row r="5931" ht="15.75" customHeight="1" s="121">
      <c r="B5931">
        <f>D5931&amp;Q5931&amp;E5931</f>
        <v/>
      </c>
      <c r="C5931" s="73" t="inlineStr">
        <is>
          <t>FUTSTK</t>
        </is>
      </c>
      <c r="D5931" s="73" t="inlineStr">
        <is>
          <t>HINDPETRO</t>
        </is>
      </c>
      <c r="E5931" s="78" t="n">
        <v>45134</v>
      </c>
      <c r="F5931" s="75" t="n">
        <v>0</v>
      </c>
      <c r="G5931" s="73" t="inlineStr">
        <is>
          <t>XX</t>
        </is>
      </c>
      <c r="H5931" s="75" t="n">
        <v>287.3</v>
      </c>
      <c r="I5931" s="75" t="n">
        <v>291.45</v>
      </c>
      <c r="J5931" s="75" t="n">
        <v>284.2</v>
      </c>
      <c r="K5931" s="75" t="n">
        <v>288.65</v>
      </c>
      <c r="L5931" s="75" t="n">
        <v>288.65</v>
      </c>
      <c r="M5931" s="75" t="n">
        <v>1295</v>
      </c>
      <c r="N5931" s="75" t="n">
        <v>10090.5</v>
      </c>
      <c r="O5931" s="75" t="n">
        <v>33768900</v>
      </c>
      <c r="P5931" s="75" t="n">
        <v>-81000</v>
      </c>
      <c r="Q5931" s="79" t="n">
        <v>45121</v>
      </c>
      <c r="AR5931">
        <f>IF($AU$2&lt;&gt;5,NA(),IF(D5931=D5930,0,IF(AND(D15432=D5931,D5932=D5931),O5931+O5932+O15432,IF(D5932=D5931,O5932+O5931,O5931))))</f>
        <v/>
      </c>
      <c r="AS5931">
        <f>IF($AU$2&lt;&gt;5,NA(),IF(D5931=D5930,0,IF(AND(D15432=D5931,D5932=D5931),P5931+P5932+P15432,IF(D5932=D5931,P5932+P5931,P5931))))</f>
        <v/>
      </c>
      <c r="AT5931">
        <f>AR5931-AS5931</f>
        <v/>
      </c>
    </row>
    <row r="5932" ht="15.75" customHeight="1" s="121">
      <c r="B5932">
        <f>D5932&amp;Q5932&amp;E5932</f>
        <v/>
      </c>
      <c r="C5932" s="73" t="inlineStr">
        <is>
          <t>FUTSTK</t>
        </is>
      </c>
      <c r="D5932" s="73" t="inlineStr">
        <is>
          <t>HINDPETRO</t>
        </is>
      </c>
      <c r="E5932" s="78" t="n">
        <v>45169</v>
      </c>
      <c r="F5932" s="75" t="n">
        <v>0</v>
      </c>
      <c r="G5932" s="73" t="inlineStr">
        <is>
          <t>XX</t>
        </is>
      </c>
      <c r="H5932" s="75" t="n">
        <v>286.95</v>
      </c>
      <c r="I5932" s="75" t="n">
        <v>292.75</v>
      </c>
      <c r="J5932" s="75" t="n">
        <v>286.95</v>
      </c>
      <c r="K5932" s="75" t="n">
        <v>290.55</v>
      </c>
      <c r="L5932" s="75" t="n">
        <v>290.55</v>
      </c>
      <c r="M5932" s="75" t="n">
        <v>80</v>
      </c>
      <c r="N5932" s="75" t="n">
        <v>627.48</v>
      </c>
      <c r="O5932" s="75" t="n">
        <v>893700</v>
      </c>
      <c r="P5932" s="75" t="n">
        <v>72900</v>
      </c>
      <c r="Q5932" s="79" t="n">
        <v>45121</v>
      </c>
      <c r="AR5932">
        <f>IF($AU$2&lt;&gt;5,NA(),IF(D5932=D5931,0,IF(AND(D15433=D5932,D5933=D5932),O5932+O5933+O15433,IF(D5933=D5932,O5933+O5932,O5932))))</f>
        <v/>
      </c>
      <c r="AS5932">
        <f>IF($AU$2&lt;&gt;5,NA(),IF(D5932=D5931,0,IF(AND(D15433=D5932,D5933=D5932),P5932+P5933+P15433,IF(D5933=D5932,P5933+P5932,P5932))))</f>
        <v/>
      </c>
      <c r="AT5932">
        <f>AR5932-AS5932</f>
        <v/>
      </c>
    </row>
    <row r="5933" ht="15.75" customHeight="1" s="121">
      <c r="B5933">
        <f>D5933&amp;Q5933&amp;E5933</f>
        <v/>
      </c>
      <c r="C5933" s="73" t="inlineStr">
        <is>
          <t>FUTSTK</t>
        </is>
      </c>
      <c r="D5933" s="73" t="inlineStr">
        <is>
          <t>HINDPETRO</t>
        </is>
      </c>
      <c r="E5933" s="78" t="n">
        <v>45197</v>
      </c>
      <c r="F5933" s="75" t="n">
        <v>0</v>
      </c>
      <c r="G5933" s="73" t="inlineStr">
        <is>
          <t>XX</t>
        </is>
      </c>
      <c r="H5933" s="75" t="n">
        <v>290.9</v>
      </c>
      <c r="I5933" s="75" t="n">
        <v>294</v>
      </c>
      <c r="J5933" s="75" t="n">
        <v>290.9</v>
      </c>
      <c r="K5933" s="75" t="n">
        <v>292.55</v>
      </c>
      <c r="L5933" s="75" t="n">
        <v>292.55</v>
      </c>
      <c r="M5933" s="75" t="n">
        <v>3</v>
      </c>
      <c r="N5933" s="75" t="n">
        <v>23.69</v>
      </c>
      <c r="O5933" s="75" t="n">
        <v>32400</v>
      </c>
      <c r="P5933" s="75" t="n">
        <v>8100</v>
      </c>
      <c r="Q5933" s="79" t="n">
        <v>45121</v>
      </c>
      <c r="AR5933">
        <f>IF($AU$2&lt;&gt;5,NA(),IF(D5933=D5932,0,IF(AND(D15434=D5933,D5934=D5933),O5933+O5934+O15434,IF(D5934=D5933,O5934+O5933,O5933))))</f>
        <v/>
      </c>
      <c r="AS5933">
        <f>IF($AU$2&lt;&gt;5,NA(),IF(D5933=D5932,0,IF(AND(D15434=D5933,D5934=D5933),P5933+P5934+P15434,IF(D5934=D5933,P5934+P5933,P5933))))</f>
        <v/>
      </c>
      <c r="AT5933">
        <f>AR5933-AS5933</f>
        <v/>
      </c>
    </row>
    <row r="5934" ht="15.75" customHeight="1" s="121">
      <c r="B5934">
        <f>D5934&amp;Q5934&amp;E5934</f>
        <v/>
      </c>
      <c r="C5934" s="73" t="inlineStr">
        <is>
          <t>FUTSTK</t>
        </is>
      </c>
      <c r="D5934" s="73" t="inlineStr">
        <is>
          <t>HINDUNILVR</t>
        </is>
      </c>
      <c r="E5934" s="78" t="n">
        <v>45134</v>
      </c>
      <c r="F5934" s="75" t="n">
        <v>0</v>
      </c>
      <c r="G5934" s="73" t="inlineStr">
        <is>
          <t>XX</t>
        </is>
      </c>
      <c r="H5934" s="75" t="n">
        <v>2669.95</v>
      </c>
      <c r="I5934" s="75" t="n">
        <v>2687.45</v>
      </c>
      <c r="J5934" s="75" t="n">
        <v>2658.05</v>
      </c>
      <c r="K5934" s="75" t="n">
        <v>2681.7</v>
      </c>
      <c r="L5934" s="75" t="n">
        <v>2681.7</v>
      </c>
      <c r="M5934" s="75" t="n">
        <v>5639</v>
      </c>
      <c r="N5934" s="75" t="n">
        <v>45286.74</v>
      </c>
      <c r="O5934" s="75" t="n">
        <v>10026900</v>
      </c>
      <c r="P5934" s="75" t="n">
        <v>290100</v>
      </c>
      <c r="Q5934" s="79" t="n">
        <v>45121</v>
      </c>
      <c r="AR5934">
        <f>IF($AU$2&lt;&gt;5,NA(),IF(D5934=D5933,0,IF(AND(D15435=D5934,D5935=D5934),O5934+O5935+O15435,IF(D5935=D5934,O5935+O5934,O5934))))</f>
        <v/>
      </c>
      <c r="AS5934">
        <f>IF($AU$2&lt;&gt;5,NA(),IF(D5934=D5933,0,IF(AND(D15435=D5934,D5935=D5934),P5934+P5935+P15435,IF(D5935=D5934,P5935+P5934,P5934))))</f>
        <v/>
      </c>
      <c r="AT5934">
        <f>AR5934-AS5934</f>
        <v/>
      </c>
    </row>
    <row r="5935" ht="15.75" customHeight="1" s="121">
      <c r="B5935">
        <f>D5935&amp;Q5935&amp;E5935</f>
        <v/>
      </c>
      <c r="C5935" s="73" t="inlineStr">
        <is>
          <t>FUTSTK</t>
        </is>
      </c>
      <c r="D5935" s="73" t="inlineStr">
        <is>
          <t>HINDUNILVR</t>
        </is>
      </c>
      <c r="E5935" s="78" t="n">
        <v>45169</v>
      </c>
      <c r="F5935" s="75" t="n">
        <v>0</v>
      </c>
      <c r="G5935" s="73" t="inlineStr">
        <is>
          <t>XX</t>
        </is>
      </c>
      <c r="H5935" s="75" t="n">
        <v>2685</v>
      </c>
      <c r="I5935" s="75" t="n">
        <v>2706.5</v>
      </c>
      <c r="J5935" s="75" t="n">
        <v>2679.2</v>
      </c>
      <c r="K5935" s="75" t="n">
        <v>2700.15</v>
      </c>
      <c r="L5935" s="75" t="n">
        <v>2700.15</v>
      </c>
      <c r="M5935" s="75" t="n">
        <v>326</v>
      </c>
      <c r="N5935" s="75" t="n">
        <v>2634.62</v>
      </c>
      <c r="O5935" s="75" t="n">
        <v>198900</v>
      </c>
      <c r="P5935" s="75" t="n">
        <v>1500</v>
      </c>
      <c r="Q5935" s="79" t="n">
        <v>45121</v>
      </c>
      <c r="AR5935">
        <f>IF($AU$2&lt;&gt;5,NA(),IF(D5935=D5934,0,IF(AND(D15436=D5935,D5936=D5935),O5935+O5936+O15436,IF(D5936=D5935,O5936+O5935,O5935))))</f>
        <v/>
      </c>
      <c r="AS5935">
        <f>IF($AU$2&lt;&gt;5,NA(),IF(D5935=D5934,0,IF(AND(D15436=D5935,D5936=D5935),P5935+P5936+P15436,IF(D5936=D5935,P5936+P5935,P5935))))</f>
        <v/>
      </c>
      <c r="AT5935">
        <f>AR5935-AS5935</f>
        <v/>
      </c>
    </row>
    <row r="5936" ht="15.75" customHeight="1" s="121">
      <c r="B5936">
        <f>D5936&amp;Q5936&amp;E5936</f>
        <v/>
      </c>
      <c r="C5936" s="73" t="inlineStr">
        <is>
          <t>FUTSTK</t>
        </is>
      </c>
      <c r="D5936" s="73" t="inlineStr">
        <is>
          <t>HINDUNILVR</t>
        </is>
      </c>
      <c r="E5936" s="78" t="n">
        <v>45197</v>
      </c>
      <c r="F5936" s="75" t="n">
        <v>0</v>
      </c>
      <c r="G5936" s="73" t="inlineStr">
        <is>
          <t>XX</t>
        </is>
      </c>
      <c r="H5936" s="75" t="n">
        <v>2706</v>
      </c>
      <c r="I5936" s="75" t="n">
        <v>2724.1</v>
      </c>
      <c r="J5936" s="75" t="n">
        <v>2701.65</v>
      </c>
      <c r="K5936" s="75" t="n">
        <v>2722.85</v>
      </c>
      <c r="L5936" s="75" t="n">
        <v>2722.85</v>
      </c>
      <c r="M5936" s="75" t="n">
        <v>17</v>
      </c>
      <c r="N5936" s="75" t="n">
        <v>138.57</v>
      </c>
      <c r="O5936" s="75" t="n">
        <v>66600</v>
      </c>
      <c r="P5936" s="75" t="n">
        <v>-600</v>
      </c>
      <c r="Q5936" s="79" t="n">
        <v>45121</v>
      </c>
      <c r="AR5936">
        <f>IF($AU$2&lt;&gt;5,NA(),IF(D5936=D5935,0,IF(AND(D15437=D5936,D5937=D5936),O5936+O5937+O15437,IF(D5937=D5936,O5937+O5936,O5936))))</f>
        <v/>
      </c>
      <c r="AS5936">
        <f>IF($AU$2&lt;&gt;5,NA(),IF(D5936=D5935,0,IF(AND(D15437=D5936,D5937=D5936),P5936+P5937+P15437,IF(D5937=D5936,P5937+P5936,P5936))))</f>
        <v/>
      </c>
      <c r="AT5936">
        <f>AR5936-AS5936</f>
        <v/>
      </c>
    </row>
    <row r="5937" ht="15.75" customHeight="1" s="121">
      <c r="B5937">
        <f>D5937&amp;Q5937&amp;E5937</f>
        <v/>
      </c>
      <c r="C5937" s="73" t="inlineStr">
        <is>
          <t>FUTSTK</t>
        </is>
      </c>
      <c r="D5937" s="73" t="inlineStr">
        <is>
          <t>IBULHSGFIN</t>
        </is>
      </c>
      <c r="E5937" s="78" t="n">
        <v>45134</v>
      </c>
      <c r="F5937" s="75" t="n">
        <v>0</v>
      </c>
      <c r="G5937" s="73" t="inlineStr">
        <is>
          <t>XX</t>
        </is>
      </c>
      <c r="H5937" s="75" t="n">
        <v>119.4</v>
      </c>
      <c r="I5937" s="75" t="n">
        <v>123.1</v>
      </c>
      <c r="J5937" s="75" t="n">
        <v>119.4</v>
      </c>
      <c r="K5937" s="75" t="n">
        <v>122.4</v>
      </c>
      <c r="L5937" s="75" t="n">
        <v>122.4</v>
      </c>
      <c r="M5937" s="75" t="n">
        <v>168</v>
      </c>
      <c r="N5937" s="75" t="n">
        <v>1038.04</v>
      </c>
      <c r="O5937" s="75" t="n">
        <v>57099600</v>
      </c>
      <c r="P5937" s="75" t="n">
        <v>-856800</v>
      </c>
      <c r="Q5937" s="79" t="n">
        <v>45121</v>
      </c>
      <c r="AR5937">
        <f>IF($AU$2&lt;&gt;5,NA(),IF(D5937=D5936,0,IF(AND(D15438=D5937,D5938=D5937),O5937+O5938+O15438,IF(D5938=D5937,O5938+O5937,O5937))))</f>
        <v/>
      </c>
      <c r="AS5937">
        <f>IF($AU$2&lt;&gt;5,NA(),IF(D5937=D5936,0,IF(AND(D15438=D5937,D5938=D5937),P5937+P5938+P15438,IF(D5938=D5937,P5938+P5937,P5937))))</f>
        <v/>
      </c>
      <c r="AT5937">
        <f>AR5937-AS5937</f>
        <v/>
      </c>
    </row>
    <row r="5938" ht="15.75" customHeight="1" s="121">
      <c r="B5938">
        <f>D5938&amp;Q5938&amp;E5938</f>
        <v/>
      </c>
      <c r="C5938" s="73" t="inlineStr">
        <is>
          <t>FUTSTK</t>
        </is>
      </c>
      <c r="D5938" s="73" t="inlineStr">
        <is>
          <t>IBULHSGFIN</t>
        </is>
      </c>
      <c r="E5938" s="78" t="n">
        <v>45169</v>
      </c>
      <c r="F5938" s="75" t="n">
        <v>0</v>
      </c>
      <c r="G5938" s="73" t="inlineStr">
        <is>
          <t>XX</t>
        </is>
      </c>
      <c r="H5938" s="75" t="n">
        <v>121.75</v>
      </c>
      <c r="I5938" s="75" t="n">
        <v>122.9</v>
      </c>
      <c r="J5938" s="75" t="n">
        <v>121.75</v>
      </c>
      <c r="K5938" s="75" t="n">
        <v>122.9</v>
      </c>
      <c r="L5938" s="75" t="n">
        <v>122.85</v>
      </c>
      <c r="M5938" s="75" t="n">
        <v>6</v>
      </c>
      <c r="N5938" s="75" t="n">
        <v>37.35</v>
      </c>
      <c r="O5938" s="75" t="n">
        <v>3998400</v>
      </c>
      <c r="P5938" s="75" t="n">
        <v>-20400</v>
      </c>
      <c r="Q5938" s="79" t="n">
        <v>45121</v>
      </c>
      <c r="AR5938">
        <f>IF($AU$2&lt;&gt;5,NA(),IF(D5938=D5937,0,IF(AND(D15439=D5938,D5939=D5938),O5938+O5939+O15439,IF(D5939=D5938,O5939+O5938,O5938))))</f>
        <v/>
      </c>
      <c r="AS5938">
        <f>IF($AU$2&lt;&gt;5,NA(),IF(D5938=D5937,0,IF(AND(D15439=D5938,D5939=D5938),P5938+P5939+P15439,IF(D5939=D5938,P5939+P5938,P5938))))</f>
        <v/>
      </c>
      <c r="AT5938">
        <f>AR5938-AS5938</f>
        <v/>
      </c>
    </row>
    <row r="5939" ht="15.75" customHeight="1" s="121">
      <c r="B5939">
        <f>D5939&amp;Q5939&amp;E5939</f>
        <v/>
      </c>
      <c r="C5939" s="73" t="inlineStr">
        <is>
          <t>FUTSTK</t>
        </is>
      </c>
      <c r="D5939" s="73" t="inlineStr">
        <is>
          <t>IBULHSGFIN</t>
        </is>
      </c>
      <c r="E5939" s="78" t="n">
        <v>45197</v>
      </c>
      <c r="F5939" s="75" t="n">
        <v>0</v>
      </c>
      <c r="G5939" s="73" t="inlineStr">
        <is>
          <t>XX</t>
        </is>
      </c>
      <c r="H5939" s="75" t="n">
        <v>0</v>
      </c>
      <c r="I5939" s="75" t="n">
        <v>0</v>
      </c>
      <c r="J5939" s="75" t="n">
        <v>0</v>
      </c>
      <c r="K5939" s="75" t="n">
        <v>126.25</v>
      </c>
      <c r="L5939" s="75" t="n">
        <v>123.55</v>
      </c>
      <c r="M5939" s="75" t="n">
        <v>0</v>
      </c>
      <c r="N5939" s="75" t="n">
        <v>0</v>
      </c>
      <c r="O5939" s="75" t="n">
        <v>392700</v>
      </c>
      <c r="P5939" s="75" t="n">
        <v>0</v>
      </c>
      <c r="Q5939" s="79" t="n">
        <v>45121</v>
      </c>
      <c r="AR5939">
        <f>IF($AU$2&lt;&gt;5,NA(),IF(D5939=D5938,0,IF(AND(D15440=D5939,D5940=D5939),O5939+O5940+O15440,IF(D5940=D5939,O5940+O5939,O5939))))</f>
        <v/>
      </c>
      <c r="AS5939">
        <f>IF($AU$2&lt;&gt;5,NA(),IF(D5939=D5938,0,IF(AND(D15440=D5939,D5940=D5939),P5939+P5940+P15440,IF(D5940=D5939,P5940+P5939,P5939))))</f>
        <v/>
      </c>
      <c r="AT5939">
        <f>AR5939-AS5939</f>
        <v/>
      </c>
    </row>
    <row r="5940" ht="15.75" customHeight="1" s="121">
      <c r="B5940">
        <f>D5940&amp;Q5940&amp;E5940</f>
        <v/>
      </c>
      <c r="C5940" s="73" t="inlineStr">
        <is>
          <t>FUTSTK</t>
        </is>
      </c>
      <c r="D5940" s="73" t="inlineStr">
        <is>
          <t>ICICIBANK</t>
        </is>
      </c>
      <c r="E5940" s="78" t="n">
        <v>45134</v>
      </c>
      <c r="F5940" s="75" t="n">
        <v>0</v>
      </c>
      <c r="G5940" s="73" t="inlineStr">
        <is>
          <t>XX</t>
        </is>
      </c>
      <c r="H5940" s="75" t="n">
        <v>962.1</v>
      </c>
      <c r="I5940" s="75" t="n">
        <v>967</v>
      </c>
      <c r="J5940" s="75" t="n">
        <v>955.3</v>
      </c>
      <c r="K5940" s="75" t="n">
        <v>963.65</v>
      </c>
      <c r="L5940" s="75" t="n">
        <v>963.65</v>
      </c>
      <c r="M5940" s="75" t="n">
        <v>21533</v>
      </c>
      <c r="N5940" s="75" t="n">
        <v>144986.7</v>
      </c>
      <c r="O5940" s="75" t="n">
        <v>48596800</v>
      </c>
      <c r="P5940" s="75" t="n">
        <v>-857500</v>
      </c>
      <c r="Q5940" s="79" t="n">
        <v>45121</v>
      </c>
      <c r="AR5940">
        <f>IF($AU$2&lt;&gt;5,NA(),IF(D5940=D5939,0,IF(AND(D15441=D5940,D5941=D5940),O5940+O5941+O15441,IF(D5941=D5940,O5941+O5940,O5940))))</f>
        <v/>
      </c>
      <c r="AS5940">
        <f>IF($AU$2&lt;&gt;5,NA(),IF(D5940=D5939,0,IF(AND(D15441=D5940,D5941=D5940),P5940+P5941+P15441,IF(D5941=D5940,P5941+P5940,P5940))))</f>
        <v/>
      </c>
      <c r="AT5940">
        <f>AR5940-AS5940</f>
        <v/>
      </c>
    </row>
    <row r="5941" ht="15.75" customHeight="1" s="121">
      <c r="B5941">
        <f>D5941&amp;Q5941&amp;E5941</f>
        <v/>
      </c>
      <c r="C5941" s="73" t="inlineStr">
        <is>
          <t>FUTSTK</t>
        </is>
      </c>
      <c r="D5941" s="73" t="inlineStr">
        <is>
          <t>ICICIBANK</t>
        </is>
      </c>
      <c r="E5941" s="78" t="n">
        <v>45169</v>
      </c>
      <c r="F5941" s="75" t="n">
        <v>0</v>
      </c>
      <c r="G5941" s="73" t="inlineStr">
        <is>
          <t>XX</t>
        </is>
      </c>
      <c r="H5941" s="75" t="n">
        <v>959.8</v>
      </c>
      <c r="I5941" s="75" t="n">
        <v>965.3</v>
      </c>
      <c r="J5941" s="75" t="n">
        <v>953.8</v>
      </c>
      <c r="K5941" s="75" t="n">
        <v>961.75</v>
      </c>
      <c r="L5941" s="75" t="n">
        <v>961.75</v>
      </c>
      <c r="M5941" s="75" t="n">
        <v>1617</v>
      </c>
      <c r="N5941" s="75" t="n">
        <v>10862.19</v>
      </c>
      <c r="O5941" s="75" t="n">
        <v>32949700</v>
      </c>
      <c r="P5941" s="75" t="n">
        <v>275800</v>
      </c>
      <c r="Q5941" s="79" t="n">
        <v>45121</v>
      </c>
      <c r="AR5941">
        <f>IF($AU$2&lt;&gt;5,NA(),IF(D5941=D5940,0,IF(AND(D15442=D5941,D5942=D5941),O5941+O5942+O15442,IF(D5942=D5941,O5942+O5941,O5941))))</f>
        <v/>
      </c>
      <c r="AS5941">
        <f>IF($AU$2&lt;&gt;5,NA(),IF(D5941=D5940,0,IF(AND(D15442=D5941,D5942=D5941),P5941+P5942+P15442,IF(D5942=D5941,P5942+P5941,P5941))))</f>
        <v/>
      </c>
      <c r="AT5941">
        <f>AR5941-AS5941</f>
        <v/>
      </c>
    </row>
    <row r="5942" ht="15.75" customHeight="1" s="121">
      <c r="B5942">
        <f>D5942&amp;Q5942&amp;E5942</f>
        <v/>
      </c>
      <c r="C5942" s="73" t="inlineStr">
        <is>
          <t>FUTSTK</t>
        </is>
      </c>
      <c r="D5942" s="73" t="inlineStr">
        <is>
          <t>ICICIBANK</t>
        </is>
      </c>
      <c r="E5942" s="78" t="n">
        <v>45197</v>
      </c>
      <c r="F5942" s="75" t="n">
        <v>0</v>
      </c>
      <c r="G5942" s="73" t="inlineStr">
        <is>
          <t>XX</t>
        </is>
      </c>
      <c r="H5942" s="75" t="n">
        <v>968.45</v>
      </c>
      <c r="I5942" s="75" t="n">
        <v>972.25</v>
      </c>
      <c r="J5942" s="75" t="n">
        <v>962.35</v>
      </c>
      <c r="K5942" s="75" t="n">
        <v>970.1</v>
      </c>
      <c r="L5942" s="75" t="n">
        <v>970.1</v>
      </c>
      <c r="M5942" s="75" t="n">
        <v>63</v>
      </c>
      <c r="N5942" s="75" t="n">
        <v>426.89</v>
      </c>
      <c r="O5942" s="75" t="n">
        <v>93100</v>
      </c>
      <c r="P5942" s="75" t="n">
        <v>-4200</v>
      </c>
      <c r="Q5942" s="79" t="n">
        <v>45121</v>
      </c>
      <c r="AR5942">
        <f>IF($AU$2&lt;&gt;5,NA(),IF(D5942=D5941,0,IF(AND(D15443=D5942,D5943=D5942),O5942+O5943+O15443,IF(D5943=D5942,O5943+O5942,O5942))))</f>
        <v/>
      </c>
      <c r="AS5942">
        <f>IF($AU$2&lt;&gt;5,NA(),IF(D5942=D5941,0,IF(AND(D15443=D5942,D5943=D5942),P5942+P5943+P15443,IF(D5943=D5942,P5943+P5942,P5942))))</f>
        <v/>
      </c>
      <c r="AT5942">
        <f>AR5942-AS5942</f>
        <v/>
      </c>
    </row>
    <row r="5943" ht="15.75" customHeight="1" s="121">
      <c r="B5943">
        <f>D5943&amp;Q5943&amp;E5943</f>
        <v/>
      </c>
      <c r="C5943" s="73" t="inlineStr">
        <is>
          <t>FUTSTK</t>
        </is>
      </c>
      <c r="D5943" s="73" t="inlineStr">
        <is>
          <t>ICICIGI</t>
        </is>
      </c>
      <c r="E5943" s="78" t="n">
        <v>45134</v>
      </c>
      <c r="F5943" s="75" t="n">
        <v>0</v>
      </c>
      <c r="G5943" s="73" t="inlineStr">
        <is>
          <t>XX</t>
        </is>
      </c>
      <c r="H5943" s="75" t="n">
        <v>1369.25</v>
      </c>
      <c r="I5943" s="75" t="n">
        <v>1379.95</v>
      </c>
      <c r="J5943" s="75" t="n">
        <v>1360.05</v>
      </c>
      <c r="K5943" s="75" t="n">
        <v>1377.65</v>
      </c>
      <c r="L5943" s="75" t="n">
        <v>1377.65</v>
      </c>
      <c r="M5943" s="75" t="n">
        <v>817</v>
      </c>
      <c r="N5943" s="75" t="n">
        <v>5604.03</v>
      </c>
      <c r="O5943" s="75" t="n">
        <v>4169000</v>
      </c>
      <c r="P5943" s="75" t="n">
        <v>-4500</v>
      </c>
      <c r="Q5943" s="79" t="n">
        <v>45121</v>
      </c>
      <c r="AR5943">
        <f>IF($AU$2&lt;&gt;5,NA(),IF(D5943=D5942,0,IF(AND(D15444=D5943,D5944=D5943),O5943+O5944+O15444,IF(D5944=D5943,O5944+O5943,O5943))))</f>
        <v/>
      </c>
      <c r="AS5943">
        <f>IF($AU$2&lt;&gt;5,NA(),IF(D5943=D5942,0,IF(AND(D15444=D5943,D5944=D5943),P5943+P5944+P15444,IF(D5944=D5943,P5944+P5943,P5943))))</f>
        <v/>
      </c>
      <c r="AT5943">
        <f>AR5943-AS5943</f>
        <v/>
      </c>
    </row>
    <row r="5944" ht="15.75" customHeight="1" s="121">
      <c r="B5944">
        <f>D5944&amp;Q5944&amp;E5944</f>
        <v/>
      </c>
      <c r="C5944" s="73" t="inlineStr">
        <is>
          <t>FUTSTK</t>
        </is>
      </c>
      <c r="D5944" s="73" t="inlineStr">
        <is>
          <t>ICICIGI</t>
        </is>
      </c>
      <c r="E5944" s="78" t="n">
        <v>45169</v>
      </c>
      <c r="F5944" s="75" t="n">
        <v>0</v>
      </c>
      <c r="G5944" s="73" t="inlineStr">
        <is>
          <t>XX</t>
        </is>
      </c>
      <c r="H5944" s="75" t="n">
        <v>1369.4</v>
      </c>
      <c r="I5944" s="75" t="n">
        <v>1384.5</v>
      </c>
      <c r="J5944" s="75" t="n">
        <v>1369.4</v>
      </c>
      <c r="K5944" s="75" t="n">
        <v>1384.5</v>
      </c>
      <c r="L5944" s="75" t="n">
        <v>1384.5</v>
      </c>
      <c r="M5944" s="75" t="n">
        <v>14</v>
      </c>
      <c r="N5944" s="75" t="n">
        <v>96.44</v>
      </c>
      <c r="O5944" s="75" t="n">
        <v>68500</v>
      </c>
      <c r="P5944" s="75" t="n">
        <v>3500</v>
      </c>
      <c r="Q5944" s="79" t="n">
        <v>45121</v>
      </c>
      <c r="AR5944">
        <f>IF($AU$2&lt;&gt;5,NA(),IF(D5944=D5943,0,IF(AND(D15445=D5944,D5945=D5944),O5944+O5945+O15445,IF(D5945=D5944,O5945+O5944,O5944))))</f>
        <v/>
      </c>
      <c r="AS5944">
        <f>IF($AU$2&lt;&gt;5,NA(),IF(D5944=D5943,0,IF(AND(D15445=D5944,D5945=D5944),P5944+P5945+P15445,IF(D5945=D5944,P5945+P5944,P5944))))</f>
        <v/>
      </c>
      <c r="AT5944">
        <f>AR5944-AS5944</f>
        <v/>
      </c>
    </row>
    <row r="5945" ht="15.75" customHeight="1" s="121">
      <c r="B5945">
        <f>D5945&amp;Q5945&amp;E5945</f>
        <v/>
      </c>
      <c r="C5945" s="73" t="inlineStr">
        <is>
          <t>FUTSTK</t>
        </is>
      </c>
      <c r="D5945" s="73" t="inlineStr">
        <is>
          <t>ICICIGI</t>
        </is>
      </c>
      <c r="E5945" s="78" t="n">
        <v>45197</v>
      </c>
      <c r="F5945" s="75" t="n">
        <v>0</v>
      </c>
      <c r="G5945" s="73" t="inlineStr">
        <is>
          <t>XX</t>
        </is>
      </c>
      <c r="H5945" s="75" t="n">
        <v>1389.65</v>
      </c>
      <c r="I5945" s="75" t="n">
        <v>1389.65</v>
      </c>
      <c r="J5945" s="75" t="n">
        <v>1389.65</v>
      </c>
      <c r="K5945" s="75" t="n">
        <v>1389.65</v>
      </c>
      <c r="L5945" s="75" t="n">
        <v>1396.4</v>
      </c>
      <c r="M5945" s="75" t="n">
        <v>1</v>
      </c>
      <c r="N5945" s="75" t="n">
        <v>6.94</v>
      </c>
      <c r="O5945" s="75" t="n">
        <v>5500</v>
      </c>
      <c r="P5945" s="75" t="n">
        <v>500</v>
      </c>
      <c r="Q5945" s="79" t="n">
        <v>45121</v>
      </c>
      <c r="AR5945">
        <f>IF($AU$2&lt;&gt;5,NA(),IF(D5945=D5944,0,IF(AND(D15446=D5945,D5946=D5945),O5945+O5946+O15446,IF(D5946=D5945,O5946+O5945,O5945))))</f>
        <v/>
      </c>
      <c r="AS5945">
        <f>IF($AU$2&lt;&gt;5,NA(),IF(D5945=D5944,0,IF(AND(D15446=D5945,D5946=D5945),P5945+P5946+P15446,IF(D5946=D5945,P5946+P5945,P5945))))</f>
        <v/>
      </c>
      <c r="AT5945">
        <f>AR5945-AS5945</f>
        <v/>
      </c>
    </row>
    <row r="5946" ht="15.75" customHeight="1" s="121">
      <c r="B5946">
        <f>D5946&amp;Q5946&amp;E5946</f>
        <v/>
      </c>
      <c r="C5946" s="73" t="inlineStr">
        <is>
          <t>FUTSTK</t>
        </is>
      </c>
      <c r="D5946" s="73" t="inlineStr">
        <is>
          <t>ICICIPRULI</t>
        </is>
      </c>
      <c r="E5946" s="78" t="n">
        <v>45134</v>
      </c>
      <c r="F5946" s="75" t="n">
        <v>0</v>
      </c>
      <c r="G5946" s="73" t="inlineStr">
        <is>
          <t>XX</t>
        </is>
      </c>
      <c r="H5946" s="75" t="n">
        <v>599.9</v>
      </c>
      <c r="I5946" s="75" t="n">
        <v>606.4</v>
      </c>
      <c r="J5946" s="75" t="n">
        <v>583.8</v>
      </c>
      <c r="K5946" s="75" t="n">
        <v>590.3</v>
      </c>
      <c r="L5946" s="75" t="n">
        <v>590.3</v>
      </c>
      <c r="M5946" s="75" t="n">
        <v>1875</v>
      </c>
      <c r="N5946" s="75" t="n">
        <v>16637.27</v>
      </c>
      <c r="O5946" s="75" t="n">
        <v>10414500</v>
      </c>
      <c r="P5946" s="75" t="n">
        <v>-226500</v>
      </c>
      <c r="Q5946" s="79" t="n">
        <v>45121</v>
      </c>
      <c r="AR5946">
        <f>IF($AU$2&lt;&gt;5,NA(),IF(D5946=D5945,0,IF(AND(D15447=D5946,D5947=D5946),O5946+O5947+O15447,IF(D5947=D5946,O5947+O5946,O5946))))</f>
        <v/>
      </c>
      <c r="AS5946">
        <f>IF($AU$2&lt;&gt;5,NA(),IF(D5946=D5945,0,IF(AND(D15447=D5946,D5947=D5946),P5946+P5947+P15447,IF(D5947=D5946,P5947+P5946,P5946))))</f>
        <v/>
      </c>
      <c r="AT5946">
        <f>AR5946-AS5946</f>
        <v/>
      </c>
    </row>
    <row r="5947" ht="15.75" customHeight="1" s="121">
      <c r="B5947">
        <f>D5947&amp;Q5947&amp;E5947</f>
        <v/>
      </c>
      <c r="C5947" s="73" t="inlineStr">
        <is>
          <t>FUTSTK</t>
        </is>
      </c>
      <c r="D5947" s="73" t="inlineStr">
        <is>
          <t>ICICIPRULI</t>
        </is>
      </c>
      <c r="E5947" s="78" t="n">
        <v>45169</v>
      </c>
      <c r="F5947" s="75" t="n">
        <v>0</v>
      </c>
      <c r="G5947" s="73" t="inlineStr">
        <is>
          <t>XX</t>
        </is>
      </c>
      <c r="H5947" s="75" t="n">
        <v>606.7</v>
      </c>
      <c r="I5947" s="75" t="n">
        <v>606.95</v>
      </c>
      <c r="J5947" s="75" t="n">
        <v>586.75</v>
      </c>
      <c r="K5947" s="75" t="n">
        <v>593.3</v>
      </c>
      <c r="L5947" s="75" t="n">
        <v>593.3</v>
      </c>
      <c r="M5947" s="75" t="n">
        <v>102</v>
      </c>
      <c r="N5947" s="75" t="n">
        <v>913.4400000000001</v>
      </c>
      <c r="O5947" s="75" t="n">
        <v>393000</v>
      </c>
      <c r="P5947" s="75" t="n">
        <v>52500</v>
      </c>
      <c r="Q5947" s="79" t="n">
        <v>45121</v>
      </c>
      <c r="AR5947">
        <f>IF($AU$2&lt;&gt;5,NA(),IF(D5947=D5946,0,IF(AND(D15448=D5947,D5948=D5947),O5947+O5948+O15448,IF(D5948=D5947,O5948+O5947,O5947))))</f>
        <v/>
      </c>
      <c r="AS5947">
        <f>IF($AU$2&lt;&gt;5,NA(),IF(D5947=D5946,0,IF(AND(D15448=D5947,D5948=D5947),P5947+P5948+P15448,IF(D5948=D5947,P5948+P5947,P5947))))</f>
        <v/>
      </c>
      <c r="AT5947">
        <f>AR5947-AS5947</f>
        <v/>
      </c>
    </row>
    <row r="5948" ht="15.75" customHeight="1" s="121">
      <c r="B5948">
        <f>D5948&amp;Q5948&amp;E5948</f>
        <v/>
      </c>
      <c r="C5948" s="73" t="inlineStr">
        <is>
          <t>FUTSTK</t>
        </is>
      </c>
      <c r="D5948" s="73" t="inlineStr">
        <is>
          <t>ICICIPRULI</t>
        </is>
      </c>
      <c r="E5948" s="78" t="n">
        <v>45197</v>
      </c>
      <c r="F5948" s="75" t="n">
        <v>0</v>
      </c>
      <c r="G5948" s="73" t="inlineStr">
        <is>
          <t>XX</t>
        </is>
      </c>
      <c r="H5948" s="75" t="n">
        <v>594.5</v>
      </c>
      <c r="I5948" s="75" t="n">
        <v>594.5</v>
      </c>
      <c r="J5948" s="75" t="n">
        <v>590</v>
      </c>
      <c r="K5948" s="75" t="n">
        <v>590</v>
      </c>
      <c r="L5948" s="75" t="n">
        <v>596.65</v>
      </c>
      <c r="M5948" s="75" t="n">
        <v>5</v>
      </c>
      <c r="N5948" s="75" t="n">
        <v>44.34</v>
      </c>
      <c r="O5948" s="75" t="n">
        <v>9000</v>
      </c>
      <c r="P5948" s="75" t="n">
        <v>1500</v>
      </c>
      <c r="Q5948" s="79" t="n">
        <v>45121</v>
      </c>
      <c r="AR5948">
        <f>IF($AU$2&lt;&gt;5,NA(),IF(D5948=D5947,0,IF(AND(D15449=D5948,D5949=D5948),O5948+O5949+O15449,IF(D5949=D5948,O5949+O5948,O5948))))</f>
        <v/>
      </c>
      <c r="AS5948">
        <f>IF($AU$2&lt;&gt;5,NA(),IF(D5948=D5947,0,IF(AND(D15449=D5948,D5949=D5948),P5948+P5949+P15449,IF(D5949=D5948,P5949+P5948,P5948))))</f>
        <v/>
      </c>
      <c r="AT5948">
        <f>AR5948-AS5948</f>
        <v/>
      </c>
    </row>
    <row r="5949" ht="15.75" customHeight="1" s="121">
      <c r="B5949">
        <f>D5949&amp;Q5949&amp;E5949</f>
        <v/>
      </c>
      <c r="C5949" s="73" t="inlineStr">
        <is>
          <t>FUTSTK</t>
        </is>
      </c>
      <c r="D5949" s="73" t="inlineStr">
        <is>
          <t>IDEA</t>
        </is>
      </c>
      <c r="E5949" s="78" t="n">
        <v>45134</v>
      </c>
      <c r="F5949" s="75" t="n">
        <v>0</v>
      </c>
      <c r="G5949" s="73" t="inlineStr">
        <is>
          <t>XX</t>
        </is>
      </c>
      <c r="H5949" s="75" t="n">
        <v>7.3</v>
      </c>
      <c r="I5949" s="75" t="n">
        <v>7.4</v>
      </c>
      <c r="J5949" s="75" t="n">
        <v>7.25</v>
      </c>
      <c r="K5949" s="75" t="n">
        <v>7.4</v>
      </c>
      <c r="L5949" s="75" t="n">
        <v>7.4</v>
      </c>
      <c r="M5949" s="75" t="n">
        <v>453</v>
      </c>
      <c r="N5949" s="75" t="n">
        <v>2644.56</v>
      </c>
      <c r="O5949" s="76" t="n">
        <v>607000000</v>
      </c>
      <c r="P5949" s="75" t="n">
        <v>-3280000</v>
      </c>
      <c r="Q5949" s="79" t="n">
        <v>45121</v>
      </c>
      <c r="AR5949" s="77">
        <f>IF($AU$2&lt;&gt;5,NA(),IF(D5949=D5948,0,IF(AND(D15450=D5949,D5950=D5949),O5949+O5950+O15450,IF(D5950=D5949,O5950+O5949,O5949))))</f>
        <v/>
      </c>
      <c r="AS5949">
        <f>IF($AU$2&lt;&gt;5,NA(),IF(D5949=D5948,0,IF(AND(D15450=D5949,D5950=D5949),P5949+P5950+P15450,IF(D5950=D5949,P5950+P5949,P5949))))</f>
        <v/>
      </c>
      <c r="AT5949" s="77">
        <f>AR5949-AS5949</f>
        <v/>
      </c>
    </row>
    <row r="5950" ht="15.75" customHeight="1" s="121">
      <c r="B5950">
        <f>D5950&amp;Q5950&amp;E5950</f>
        <v/>
      </c>
      <c r="C5950" s="73" t="inlineStr">
        <is>
          <t>FUTSTK</t>
        </is>
      </c>
      <c r="D5950" s="73" t="inlineStr">
        <is>
          <t>IDEA</t>
        </is>
      </c>
      <c r="E5950" s="78" t="n">
        <v>45169</v>
      </c>
      <c r="F5950" s="75" t="n">
        <v>0</v>
      </c>
      <c r="G5950" s="73" t="inlineStr">
        <is>
          <t>XX</t>
        </is>
      </c>
      <c r="H5950" s="75" t="n">
        <v>7.4</v>
      </c>
      <c r="I5950" s="75" t="n">
        <v>7.5</v>
      </c>
      <c r="J5950" s="75" t="n">
        <v>7.3</v>
      </c>
      <c r="K5950" s="75" t="n">
        <v>7.45</v>
      </c>
      <c r="L5950" s="75" t="n">
        <v>7.45</v>
      </c>
      <c r="M5950" s="75" t="n">
        <v>163</v>
      </c>
      <c r="N5950" s="75" t="n">
        <v>966.36</v>
      </c>
      <c r="O5950" s="75" t="n">
        <v>79600000</v>
      </c>
      <c r="P5950" s="75" t="n">
        <v>4720000</v>
      </c>
      <c r="Q5950" s="79" t="n">
        <v>45121</v>
      </c>
      <c r="AR5950">
        <f>IF($AU$2&lt;&gt;5,NA(),IF(D5950=D5949,0,IF(AND(D15451=D5950,D5951=D5950),O5950+O5951+O15451,IF(D5951=D5950,O5951+O5950,O5950))))</f>
        <v/>
      </c>
      <c r="AS5950">
        <f>IF($AU$2&lt;&gt;5,NA(),IF(D5950=D5949,0,IF(AND(D15451=D5950,D5951=D5950),P5950+P5951+P15451,IF(D5951=D5950,P5951+P5950,P5950))))</f>
        <v/>
      </c>
      <c r="AT5950">
        <f>AR5950-AS5950</f>
        <v/>
      </c>
    </row>
    <row r="5951" ht="15.75" customHeight="1" s="121">
      <c r="B5951">
        <f>D5951&amp;Q5951&amp;E5951</f>
        <v/>
      </c>
      <c r="C5951" s="73" t="inlineStr">
        <is>
          <t>FUTSTK</t>
        </is>
      </c>
      <c r="D5951" s="73" t="inlineStr">
        <is>
          <t>IDEA</t>
        </is>
      </c>
      <c r="E5951" s="78" t="n">
        <v>45197</v>
      </c>
      <c r="F5951" s="75" t="n">
        <v>0</v>
      </c>
      <c r="G5951" s="73" t="inlineStr">
        <is>
          <t>XX</t>
        </is>
      </c>
      <c r="H5951" s="75" t="n">
        <v>7.45</v>
      </c>
      <c r="I5951" s="75" t="n">
        <v>7.5</v>
      </c>
      <c r="J5951" s="75" t="n">
        <v>7.4</v>
      </c>
      <c r="K5951" s="75" t="n">
        <v>7.5</v>
      </c>
      <c r="L5951" s="75" t="n">
        <v>7.5</v>
      </c>
      <c r="M5951" s="75" t="n">
        <v>12</v>
      </c>
      <c r="N5951" s="75" t="n">
        <v>71.52</v>
      </c>
      <c r="O5951" s="75" t="n">
        <v>5120000</v>
      </c>
      <c r="P5951" s="75" t="n">
        <v>560000</v>
      </c>
      <c r="Q5951" s="79" t="n">
        <v>45121</v>
      </c>
      <c r="AR5951">
        <f>IF($AU$2&lt;&gt;5,NA(),IF(D5951=D5950,0,IF(AND(D15452=D5951,D5952=D5951),O5951+O5952+O15452,IF(D5952=D5951,O5952+O5951,O5951))))</f>
        <v/>
      </c>
      <c r="AS5951">
        <f>IF($AU$2&lt;&gt;5,NA(),IF(D5951=D5950,0,IF(AND(D15452=D5951,D5952=D5951),P5951+P5952+P15452,IF(D5952=D5951,P5952+P5951,P5951))))</f>
        <v/>
      </c>
      <c r="AT5951">
        <f>AR5951-AS5951</f>
        <v/>
      </c>
    </row>
    <row r="5952" ht="15.75" customHeight="1" s="121">
      <c r="B5952">
        <f>D5952&amp;Q5952&amp;E5952</f>
        <v/>
      </c>
      <c r="C5952" s="73" t="inlineStr">
        <is>
          <t>FUTSTK</t>
        </is>
      </c>
      <c r="D5952" s="73" t="inlineStr">
        <is>
          <t>IDFC</t>
        </is>
      </c>
      <c r="E5952" s="78" t="n">
        <v>45134</v>
      </c>
      <c r="F5952" s="75" t="n">
        <v>0</v>
      </c>
      <c r="G5952" s="73" t="inlineStr">
        <is>
          <t>XX</t>
        </is>
      </c>
      <c r="H5952" s="75" t="n">
        <v>113.05</v>
      </c>
      <c r="I5952" s="75" t="n">
        <v>114.5</v>
      </c>
      <c r="J5952" s="75" t="n">
        <v>112.8</v>
      </c>
      <c r="K5952" s="75" t="n">
        <v>114.25</v>
      </c>
      <c r="L5952" s="75" t="n">
        <v>114.25</v>
      </c>
      <c r="M5952" s="75" t="n">
        <v>962</v>
      </c>
      <c r="N5952" s="75" t="n">
        <v>10939.35</v>
      </c>
      <c r="O5952" s="76" t="n">
        <v>144000000</v>
      </c>
      <c r="P5952" s="75" t="n">
        <v>170000</v>
      </c>
      <c r="Q5952" s="79" t="n">
        <v>45121</v>
      </c>
      <c r="AR5952" s="77">
        <f>IF($AU$2&lt;&gt;5,NA(),IF(D5952=D5951,0,IF(AND(D15453=D5952,D5953=D5952),O5952+O5953+O15453,IF(D5953=D5952,O5953+O5952,O5952))))</f>
        <v/>
      </c>
      <c r="AS5952">
        <f>IF($AU$2&lt;&gt;5,NA(),IF(D5952=D5951,0,IF(AND(D15453=D5952,D5953=D5952),P5952+P5953+P15453,IF(D5953=D5952,P5953+P5952,P5952))))</f>
        <v/>
      </c>
      <c r="AT5952" s="77">
        <f>AR5952-AS5952</f>
        <v/>
      </c>
    </row>
    <row r="5953" ht="15.75" customHeight="1" s="121">
      <c r="B5953">
        <f>D5953&amp;Q5953&amp;E5953</f>
        <v/>
      </c>
      <c r="C5953" s="73" t="inlineStr">
        <is>
          <t>FUTSTK</t>
        </is>
      </c>
      <c r="D5953" s="73" t="inlineStr">
        <is>
          <t>IDFC</t>
        </is>
      </c>
      <c r="E5953" s="78" t="n">
        <v>45169</v>
      </c>
      <c r="F5953" s="75" t="n">
        <v>0</v>
      </c>
      <c r="G5953" s="73" t="inlineStr">
        <is>
          <t>XX</t>
        </is>
      </c>
      <c r="H5953" s="75" t="n">
        <v>114.15</v>
      </c>
      <c r="I5953" s="75" t="n">
        <v>115.3</v>
      </c>
      <c r="J5953" s="75" t="n">
        <v>113.85</v>
      </c>
      <c r="K5953" s="75" t="n">
        <v>115.1</v>
      </c>
      <c r="L5953" s="75" t="n">
        <v>115.1</v>
      </c>
      <c r="M5953" s="75" t="n">
        <v>98</v>
      </c>
      <c r="N5953" s="75" t="n">
        <v>1123.84</v>
      </c>
      <c r="O5953" s="75" t="n">
        <v>6260000</v>
      </c>
      <c r="P5953" s="75" t="n">
        <v>-70000</v>
      </c>
      <c r="Q5953" s="79" t="n">
        <v>45121</v>
      </c>
      <c r="AR5953">
        <f>IF($AU$2&lt;&gt;5,NA(),IF(D5953=D5952,0,IF(AND(D15454=D5953,D5954=D5953),O5953+O5954+O15454,IF(D5954=D5953,O5954+O5953,O5953))))</f>
        <v/>
      </c>
      <c r="AS5953">
        <f>IF($AU$2&lt;&gt;5,NA(),IF(D5953=D5952,0,IF(AND(D15454=D5953,D5954=D5953),P5953+P5954+P15454,IF(D5954=D5953,P5954+P5953,P5953))))</f>
        <v/>
      </c>
      <c r="AT5953">
        <f>AR5953-AS5953</f>
        <v/>
      </c>
    </row>
    <row r="5954" ht="15.75" customHeight="1" s="121">
      <c r="B5954">
        <f>D5954&amp;Q5954&amp;E5954</f>
        <v/>
      </c>
      <c r="C5954" s="73" t="inlineStr">
        <is>
          <t>FUTSTK</t>
        </is>
      </c>
      <c r="D5954" s="73" t="inlineStr">
        <is>
          <t>IDFC</t>
        </is>
      </c>
      <c r="E5954" s="78" t="n">
        <v>45197</v>
      </c>
      <c r="F5954" s="75" t="n">
        <v>0</v>
      </c>
      <c r="G5954" s="73" t="inlineStr">
        <is>
          <t>XX</t>
        </is>
      </c>
      <c r="H5954" s="75" t="n">
        <v>115.1</v>
      </c>
      <c r="I5954" s="75" t="n">
        <v>115.6</v>
      </c>
      <c r="J5954" s="75" t="n">
        <v>115.1</v>
      </c>
      <c r="K5954" s="75" t="n">
        <v>115.55</v>
      </c>
      <c r="L5954" s="75" t="n">
        <v>115.55</v>
      </c>
      <c r="M5954" s="75" t="n">
        <v>4</v>
      </c>
      <c r="N5954" s="75" t="n">
        <v>46.18</v>
      </c>
      <c r="O5954" s="75" t="n">
        <v>490000</v>
      </c>
      <c r="P5954" s="75" t="n">
        <v>30000</v>
      </c>
      <c r="Q5954" s="79" t="n">
        <v>45121</v>
      </c>
      <c r="AR5954">
        <f>IF($AU$2&lt;&gt;5,NA(),IF(D5954=D5953,0,IF(AND(D15455=D5954,D5955=D5954),O5954+O5955+O15455,IF(D5955=D5954,O5955+O5954,O5954))))</f>
        <v/>
      </c>
      <c r="AS5954">
        <f>IF($AU$2&lt;&gt;5,NA(),IF(D5954=D5953,0,IF(AND(D15455=D5954,D5955=D5954),P5954+P5955+P15455,IF(D5955=D5954,P5955+P5954,P5954))))</f>
        <v/>
      </c>
      <c r="AT5954">
        <f>AR5954-AS5954</f>
        <v/>
      </c>
    </row>
    <row r="5955" ht="15.75" customHeight="1" s="121">
      <c r="B5955">
        <f>D5955&amp;Q5955&amp;E5955</f>
        <v/>
      </c>
      <c r="C5955" s="73" t="inlineStr">
        <is>
          <t>FUTSTK</t>
        </is>
      </c>
      <c r="D5955" s="73" t="inlineStr">
        <is>
          <t>IDFCFIRSTB</t>
        </is>
      </c>
      <c r="E5955" s="78" t="n">
        <v>45134</v>
      </c>
      <c r="F5955" s="75" t="n">
        <v>0</v>
      </c>
      <c r="G5955" s="73" t="inlineStr">
        <is>
          <t>XX</t>
        </is>
      </c>
      <c r="H5955" s="75" t="n">
        <v>81.8</v>
      </c>
      <c r="I5955" s="75" t="n">
        <v>82.95</v>
      </c>
      <c r="J5955" s="75" t="n">
        <v>81.40000000000001</v>
      </c>
      <c r="K5955" s="75" t="n">
        <v>82.65000000000001</v>
      </c>
      <c r="L5955" s="75" t="n">
        <v>82.65000000000001</v>
      </c>
      <c r="M5955" s="75" t="n">
        <v>3282</v>
      </c>
      <c r="N5955" s="75" t="n">
        <v>40439.51</v>
      </c>
      <c r="O5955" s="76" t="n">
        <v>174000000</v>
      </c>
      <c r="P5955" s="75" t="n">
        <v>-1095000</v>
      </c>
      <c r="Q5955" s="79" t="n">
        <v>45121</v>
      </c>
      <c r="AR5955" s="77">
        <f>IF($AU$2&lt;&gt;5,NA(),IF(D5955=D5954,0,IF(AND(D15456=D5955,D5956=D5955),O5955+O5956+O15456,IF(D5956=D5955,O5956+O5955,O5955))))</f>
        <v/>
      </c>
      <c r="AS5955">
        <f>IF($AU$2&lt;&gt;5,NA(),IF(D5955=D5954,0,IF(AND(D15456=D5955,D5956=D5955),P5955+P5956+P15456,IF(D5956=D5955,P5956+P5955,P5955))))</f>
        <v/>
      </c>
      <c r="AT5955" s="77">
        <f>AR5955-AS5955</f>
        <v/>
      </c>
    </row>
    <row r="5956" ht="15.75" customHeight="1" s="121">
      <c r="B5956">
        <f>D5956&amp;Q5956&amp;E5956</f>
        <v/>
      </c>
      <c r="C5956" s="73" t="inlineStr">
        <is>
          <t>FUTSTK</t>
        </is>
      </c>
      <c r="D5956" s="73" t="inlineStr">
        <is>
          <t>IDFCFIRSTB</t>
        </is>
      </c>
      <c r="E5956" s="78" t="n">
        <v>45169</v>
      </c>
      <c r="F5956" s="75" t="n">
        <v>0</v>
      </c>
      <c r="G5956" s="73" t="inlineStr">
        <is>
          <t>XX</t>
        </is>
      </c>
      <c r="H5956" s="75" t="n">
        <v>81.90000000000001</v>
      </c>
      <c r="I5956" s="75" t="n">
        <v>82.8</v>
      </c>
      <c r="J5956" s="75" t="n">
        <v>81.5</v>
      </c>
      <c r="K5956" s="75" t="n">
        <v>82.59999999999999</v>
      </c>
      <c r="L5956" s="75" t="n">
        <v>82.59999999999999</v>
      </c>
      <c r="M5956" s="75" t="n">
        <v>520</v>
      </c>
      <c r="N5956" s="75" t="n">
        <v>6410.07</v>
      </c>
      <c r="O5956" s="75" t="n">
        <v>24960000</v>
      </c>
      <c r="P5956" s="75" t="n">
        <v>1140000</v>
      </c>
      <c r="Q5956" s="79" t="n">
        <v>45121</v>
      </c>
      <c r="AR5956">
        <f>IF($AU$2&lt;&gt;5,NA(),IF(D5956=D5955,0,IF(AND(D15457=D5956,D5957=D5956),O5956+O5957+O15457,IF(D5957=D5956,O5957+O5956,O5956))))</f>
        <v/>
      </c>
      <c r="AS5956">
        <f>IF($AU$2&lt;&gt;5,NA(),IF(D5956=D5955,0,IF(AND(D15457=D5956,D5957=D5956),P5956+P5957+P15457,IF(D5957=D5956,P5957+P5956,P5956))))</f>
        <v/>
      </c>
      <c r="AT5956">
        <f>AR5956-AS5956</f>
        <v/>
      </c>
    </row>
    <row r="5957" ht="15.75" customHeight="1" s="121">
      <c r="B5957">
        <f>D5957&amp;Q5957&amp;E5957</f>
        <v/>
      </c>
      <c r="C5957" s="73" t="inlineStr">
        <is>
          <t>FUTSTK</t>
        </is>
      </c>
      <c r="D5957" s="73" t="inlineStr">
        <is>
          <t>IDFCFIRSTB</t>
        </is>
      </c>
      <c r="E5957" s="78" t="n">
        <v>45197</v>
      </c>
      <c r="F5957" s="75" t="n">
        <v>0</v>
      </c>
      <c r="G5957" s="73" t="inlineStr">
        <is>
          <t>XX</t>
        </is>
      </c>
      <c r="H5957" s="75" t="n">
        <v>82.2</v>
      </c>
      <c r="I5957" s="75" t="n">
        <v>82.7</v>
      </c>
      <c r="J5957" s="75" t="n">
        <v>81.59999999999999</v>
      </c>
      <c r="K5957" s="75" t="n">
        <v>82.65000000000001</v>
      </c>
      <c r="L5957" s="75" t="n">
        <v>82.65000000000001</v>
      </c>
      <c r="M5957" s="75" t="n">
        <v>68</v>
      </c>
      <c r="N5957" s="75" t="n">
        <v>839.04</v>
      </c>
      <c r="O5957" s="75" t="n">
        <v>2835000</v>
      </c>
      <c r="P5957" s="75" t="n">
        <v>300000</v>
      </c>
      <c r="Q5957" s="79" t="n">
        <v>45121</v>
      </c>
      <c r="AR5957">
        <f>IF($AU$2&lt;&gt;5,NA(),IF(D5957=D5956,0,IF(AND(D15458=D5957,D5958=D5957),O5957+O5958+O15458,IF(D5958=D5957,O5958+O5957,O5957))))</f>
        <v/>
      </c>
      <c r="AS5957">
        <f>IF($AU$2&lt;&gt;5,NA(),IF(D5957=D5956,0,IF(AND(D15458=D5957,D5958=D5957),P5957+P5958+P15458,IF(D5958=D5957,P5958+P5957,P5957))))</f>
        <v/>
      </c>
      <c r="AT5957">
        <f>AR5957-AS5957</f>
        <v/>
      </c>
    </row>
    <row r="5958" ht="15.75" customHeight="1" s="121">
      <c r="B5958">
        <f>D5958&amp;Q5958&amp;E5958</f>
        <v/>
      </c>
      <c r="C5958" s="73" t="inlineStr">
        <is>
          <t>FUTSTK</t>
        </is>
      </c>
      <c r="D5958" s="73" t="inlineStr">
        <is>
          <t>IEX</t>
        </is>
      </c>
      <c r="E5958" s="78" t="n">
        <v>45134</v>
      </c>
      <c r="F5958" s="75" t="n">
        <v>0</v>
      </c>
      <c r="G5958" s="73" t="inlineStr">
        <is>
          <t>XX</t>
        </is>
      </c>
      <c r="H5958" s="75" t="n">
        <v>121.9</v>
      </c>
      <c r="I5958" s="75" t="n">
        <v>124.4</v>
      </c>
      <c r="J5958" s="75" t="n">
        <v>120.9</v>
      </c>
      <c r="K5958" s="75" t="n">
        <v>124.25</v>
      </c>
      <c r="L5958" s="75" t="n">
        <v>124.25</v>
      </c>
      <c r="M5958" s="75" t="n">
        <v>1882</v>
      </c>
      <c r="N5958" s="75" t="n">
        <v>8698.780000000001</v>
      </c>
      <c r="O5958" s="75" t="n">
        <v>46233750</v>
      </c>
      <c r="P5958" s="75" t="n">
        <v>-1185000</v>
      </c>
      <c r="Q5958" s="79" t="n">
        <v>45121</v>
      </c>
      <c r="AR5958">
        <f>IF($AU$2&lt;&gt;5,NA(),IF(D5958=D5957,0,IF(AND(D15459=D5958,D5959=D5958),O5958+O5959+O15459,IF(D5959=D5958,O5959+O5958,O5958))))</f>
        <v/>
      </c>
      <c r="AS5958">
        <f>IF($AU$2&lt;&gt;5,NA(),IF(D5958=D5957,0,IF(AND(D15459=D5958,D5959=D5958),P5958+P5959+P15459,IF(D5959=D5958,P5959+P5958,P5958))))</f>
        <v/>
      </c>
      <c r="AT5958">
        <f>AR5958-AS5958</f>
        <v/>
      </c>
    </row>
    <row r="5959" ht="15.75" customHeight="1" s="121">
      <c r="B5959">
        <f>D5959&amp;Q5959&amp;E5959</f>
        <v/>
      </c>
      <c r="C5959" s="73" t="inlineStr">
        <is>
          <t>FUTSTK</t>
        </is>
      </c>
      <c r="D5959" s="73" t="inlineStr">
        <is>
          <t>IEX</t>
        </is>
      </c>
      <c r="E5959" s="78" t="n">
        <v>45169</v>
      </c>
      <c r="F5959" s="75" t="n">
        <v>0</v>
      </c>
      <c r="G5959" s="73" t="inlineStr">
        <is>
          <t>XX</t>
        </is>
      </c>
      <c r="H5959" s="75" t="n">
        <v>121.95</v>
      </c>
      <c r="I5959" s="75" t="n">
        <v>124.2</v>
      </c>
      <c r="J5959" s="75" t="n">
        <v>120.85</v>
      </c>
      <c r="K5959" s="75" t="n">
        <v>124.05</v>
      </c>
      <c r="L5959" s="75" t="n">
        <v>124.05</v>
      </c>
      <c r="M5959" s="75" t="n">
        <v>447</v>
      </c>
      <c r="N5959" s="75" t="n">
        <v>2063.31</v>
      </c>
      <c r="O5959" s="75" t="n">
        <v>8831250</v>
      </c>
      <c r="P5959" s="75" t="n">
        <v>446250</v>
      </c>
      <c r="Q5959" s="79" t="n">
        <v>45121</v>
      </c>
      <c r="AR5959">
        <f>IF($AU$2&lt;&gt;5,NA(),IF(D5959=D5958,0,IF(AND(D15460=D5959,D5960=D5959),O5959+O5960+O15460,IF(D5960=D5959,O5960+O5959,O5959))))</f>
        <v/>
      </c>
      <c r="AS5959">
        <f>IF($AU$2&lt;&gt;5,NA(),IF(D5959=D5958,0,IF(AND(D15460=D5959,D5960=D5959),P5959+P5960+P15460,IF(D5960=D5959,P5960+P5959,P5959))))</f>
        <v/>
      </c>
      <c r="AT5959">
        <f>AR5959-AS5959</f>
        <v/>
      </c>
    </row>
    <row r="5960" ht="15.75" customHeight="1" s="121">
      <c r="B5960">
        <f>D5960&amp;Q5960&amp;E5960</f>
        <v/>
      </c>
      <c r="C5960" s="73" t="inlineStr">
        <is>
          <t>FUTSTK</t>
        </is>
      </c>
      <c r="D5960" s="73" t="inlineStr">
        <is>
          <t>IEX</t>
        </is>
      </c>
      <c r="E5960" s="78" t="n">
        <v>45197</v>
      </c>
      <c r="F5960" s="75" t="n">
        <v>0</v>
      </c>
      <c r="G5960" s="73" t="inlineStr">
        <is>
          <t>XX</t>
        </is>
      </c>
      <c r="H5960" s="75" t="n">
        <v>122.75</v>
      </c>
      <c r="I5960" s="75" t="n">
        <v>125.1</v>
      </c>
      <c r="J5960" s="75" t="n">
        <v>121.8</v>
      </c>
      <c r="K5960" s="75" t="n">
        <v>125.1</v>
      </c>
      <c r="L5960" s="75" t="n">
        <v>125.1</v>
      </c>
      <c r="M5960" s="75" t="n">
        <v>52</v>
      </c>
      <c r="N5960" s="75" t="n">
        <v>241.21</v>
      </c>
      <c r="O5960" s="75" t="n">
        <v>746250</v>
      </c>
      <c r="P5960" s="75" t="n">
        <v>67500</v>
      </c>
      <c r="Q5960" s="79" t="n">
        <v>45121</v>
      </c>
      <c r="AR5960">
        <f>IF($AU$2&lt;&gt;5,NA(),IF(D5960=D5959,0,IF(AND(D15461=D5960,D5961=D5960),O5960+O5961+O15461,IF(D5961=D5960,O5961+O5960,O5960))))</f>
        <v/>
      </c>
      <c r="AS5960">
        <f>IF($AU$2&lt;&gt;5,NA(),IF(D5960=D5959,0,IF(AND(D15461=D5960,D5961=D5960),P5960+P5961+P15461,IF(D5961=D5960,P5961+P5960,P5960))))</f>
        <v/>
      </c>
      <c r="AT5960">
        <f>AR5960-AS5960</f>
        <v/>
      </c>
    </row>
    <row r="5961" ht="15.75" customHeight="1" s="121">
      <c r="B5961">
        <f>D5961&amp;Q5961&amp;E5961</f>
        <v/>
      </c>
      <c r="C5961" s="73" t="inlineStr">
        <is>
          <t>FUTSTK</t>
        </is>
      </c>
      <c r="D5961" s="73" t="inlineStr">
        <is>
          <t>IGL</t>
        </is>
      </c>
      <c r="E5961" s="78" t="n">
        <v>45134</v>
      </c>
      <c r="F5961" s="75" t="n">
        <v>0</v>
      </c>
      <c r="G5961" s="73" t="inlineStr">
        <is>
          <t>XX</t>
        </is>
      </c>
      <c r="H5961" s="75" t="n">
        <v>484.55</v>
      </c>
      <c r="I5961" s="75" t="n">
        <v>490.5</v>
      </c>
      <c r="J5961" s="75" t="n">
        <v>482.05</v>
      </c>
      <c r="K5961" s="75" t="n">
        <v>488.65</v>
      </c>
      <c r="L5961" s="75" t="n">
        <v>488.65</v>
      </c>
      <c r="M5961" s="75" t="n">
        <v>1152</v>
      </c>
      <c r="N5961" s="75" t="n">
        <v>7714.93</v>
      </c>
      <c r="O5961" s="75" t="n">
        <v>7583125</v>
      </c>
      <c r="P5961" s="75" t="n">
        <v>19250</v>
      </c>
      <c r="Q5961" s="79" t="n">
        <v>45121</v>
      </c>
      <c r="AR5961">
        <f>IF($AU$2&lt;&gt;5,NA(),IF(D5961=D5960,0,IF(AND(D15462=D5961,D5962=D5961),O5961+O5962+O15462,IF(D5962=D5961,O5962+O5961,O5961))))</f>
        <v/>
      </c>
      <c r="AS5961">
        <f>IF($AU$2&lt;&gt;5,NA(),IF(D5961=D5960,0,IF(AND(D15462=D5961,D5962=D5961),P5961+P5962+P15462,IF(D5962=D5961,P5962+P5961,P5961))))</f>
        <v/>
      </c>
      <c r="AT5961">
        <f>AR5961-AS5961</f>
        <v/>
      </c>
    </row>
    <row r="5962" ht="15.75" customHeight="1" s="121">
      <c r="B5962">
        <f>D5962&amp;Q5962&amp;E5962</f>
        <v/>
      </c>
      <c r="C5962" s="73" t="inlineStr">
        <is>
          <t>FUTSTK</t>
        </is>
      </c>
      <c r="D5962" s="73" t="inlineStr">
        <is>
          <t>IGL</t>
        </is>
      </c>
      <c r="E5962" s="78" t="n">
        <v>45169</v>
      </c>
      <c r="F5962" s="75" t="n">
        <v>0</v>
      </c>
      <c r="G5962" s="73" t="inlineStr">
        <is>
          <t>XX</t>
        </is>
      </c>
      <c r="H5962" s="75" t="n">
        <v>488.45</v>
      </c>
      <c r="I5962" s="75" t="n">
        <v>492.6</v>
      </c>
      <c r="J5962" s="75" t="n">
        <v>485.65</v>
      </c>
      <c r="K5962" s="75" t="n">
        <v>492.3</v>
      </c>
      <c r="L5962" s="75" t="n">
        <v>492.3</v>
      </c>
      <c r="M5962" s="75" t="n">
        <v>78</v>
      </c>
      <c r="N5962" s="75" t="n">
        <v>525.51</v>
      </c>
      <c r="O5962" s="75" t="n">
        <v>248875</v>
      </c>
      <c r="P5962" s="75" t="n">
        <v>49500</v>
      </c>
      <c r="Q5962" s="79" t="n">
        <v>45121</v>
      </c>
      <c r="AR5962">
        <f>IF($AU$2&lt;&gt;5,NA(),IF(D5962=D5961,0,IF(AND(D15463=D5962,D5963=D5962),O5962+O5963+O15463,IF(D5963=D5962,O5963+O5962,O5962))))</f>
        <v/>
      </c>
      <c r="AS5962">
        <f>IF($AU$2&lt;&gt;5,NA(),IF(D5962=D5961,0,IF(AND(D15463=D5962,D5963=D5962),P5962+P5963+P15463,IF(D5963=D5962,P5963+P5962,P5962))))</f>
        <v/>
      </c>
      <c r="AT5962">
        <f>AR5962-AS5962</f>
        <v/>
      </c>
    </row>
    <row r="5963" ht="15.75" customHeight="1" s="121">
      <c r="B5963">
        <f>D5963&amp;Q5963&amp;E5963</f>
        <v/>
      </c>
      <c r="C5963" s="73" t="inlineStr">
        <is>
          <t>FUTSTK</t>
        </is>
      </c>
      <c r="D5963" s="73" t="inlineStr">
        <is>
          <t>IGL</t>
        </is>
      </c>
      <c r="E5963" s="78" t="n">
        <v>45197</v>
      </c>
      <c r="F5963" s="75" t="n">
        <v>0</v>
      </c>
      <c r="G5963" s="73" t="inlineStr">
        <is>
          <t>XX</t>
        </is>
      </c>
      <c r="H5963" s="75" t="n">
        <v>489</v>
      </c>
      <c r="I5963" s="75" t="n">
        <v>493.95</v>
      </c>
      <c r="J5963" s="75" t="n">
        <v>489</v>
      </c>
      <c r="K5963" s="75" t="n">
        <v>493.95</v>
      </c>
      <c r="L5963" s="75" t="n">
        <v>494.95</v>
      </c>
      <c r="M5963" s="75" t="n">
        <v>3</v>
      </c>
      <c r="N5963" s="75" t="n">
        <v>20.25</v>
      </c>
      <c r="O5963" s="75" t="n">
        <v>30250</v>
      </c>
      <c r="P5963" s="75" t="n">
        <v>2750</v>
      </c>
      <c r="Q5963" s="79" t="n">
        <v>45121</v>
      </c>
      <c r="AR5963">
        <f>IF($AU$2&lt;&gt;5,NA(),IF(D5963=D5962,0,IF(AND(D15464=D5963,D5964=D5963),O5963+O5964+O15464,IF(D5964=D5963,O5964+O5963,O5963))))</f>
        <v/>
      </c>
      <c r="AS5963">
        <f>IF($AU$2&lt;&gt;5,NA(),IF(D5963=D5962,0,IF(AND(D15464=D5963,D5964=D5963),P5963+P5964+P15464,IF(D5964=D5963,P5964+P5963,P5963))))</f>
        <v/>
      </c>
      <c r="AT5963">
        <f>AR5963-AS5963</f>
        <v/>
      </c>
    </row>
    <row r="5964" ht="15.75" customHeight="1" s="121">
      <c r="B5964">
        <f>D5964&amp;Q5964&amp;E5964</f>
        <v/>
      </c>
      <c r="C5964" s="73" t="inlineStr">
        <is>
          <t>FUTSTK</t>
        </is>
      </c>
      <c r="D5964" s="73" t="inlineStr">
        <is>
          <t>INDHOTEL</t>
        </is>
      </c>
      <c r="E5964" s="78" t="n">
        <v>45134</v>
      </c>
      <c r="F5964" s="75" t="n">
        <v>0</v>
      </c>
      <c r="G5964" s="73" t="inlineStr">
        <is>
          <t>XX</t>
        </is>
      </c>
      <c r="H5964" s="75" t="n">
        <v>387.8</v>
      </c>
      <c r="I5964" s="75" t="n">
        <v>392.05</v>
      </c>
      <c r="J5964" s="75" t="n">
        <v>385.15</v>
      </c>
      <c r="K5964" s="75" t="n">
        <v>390.7</v>
      </c>
      <c r="L5964" s="75" t="n">
        <v>390.7</v>
      </c>
      <c r="M5964" s="75" t="n">
        <v>1557</v>
      </c>
      <c r="N5964" s="75" t="n">
        <v>12112.51</v>
      </c>
      <c r="O5964" s="75" t="n">
        <v>18924000</v>
      </c>
      <c r="P5964" s="75" t="n">
        <v>-172000</v>
      </c>
      <c r="Q5964" s="79" t="n">
        <v>45121</v>
      </c>
      <c r="AR5964">
        <f>IF($AU$2&lt;&gt;5,NA(),IF(D5964=D5963,0,IF(AND(D15465=D5964,D5965=D5964),O5964+O5965+O15465,IF(D5965=D5964,O5965+O5964,O5964))))</f>
        <v/>
      </c>
      <c r="AS5964">
        <f>IF($AU$2&lt;&gt;5,NA(),IF(D5964=D5963,0,IF(AND(D15465=D5964,D5965=D5964),P5964+P5965+P15465,IF(D5965=D5964,P5965+P5964,P5964))))</f>
        <v/>
      </c>
      <c r="AT5964">
        <f>AR5964-AS5964</f>
        <v/>
      </c>
    </row>
    <row r="5965" ht="15.75" customHeight="1" s="121">
      <c r="B5965">
        <f>D5965&amp;Q5965&amp;E5965</f>
        <v/>
      </c>
      <c r="C5965" s="73" t="inlineStr">
        <is>
          <t>FUTSTK</t>
        </is>
      </c>
      <c r="D5965" s="73" t="inlineStr">
        <is>
          <t>INDHOTEL</t>
        </is>
      </c>
      <c r="E5965" s="78" t="n">
        <v>45169</v>
      </c>
      <c r="F5965" s="75" t="n">
        <v>0</v>
      </c>
      <c r="G5965" s="73" t="inlineStr">
        <is>
          <t>XX</t>
        </is>
      </c>
      <c r="H5965" s="75" t="n">
        <v>392.7</v>
      </c>
      <c r="I5965" s="75" t="n">
        <v>394.3</v>
      </c>
      <c r="J5965" s="75" t="n">
        <v>387.95</v>
      </c>
      <c r="K5965" s="75" t="n">
        <v>393</v>
      </c>
      <c r="L5965" s="75" t="n">
        <v>393</v>
      </c>
      <c r="M5965" s="75" t="n">
        <v>160</v>
      </c>
      <c r="N5965" s="75" t="n">
        <v>1253.14</v>
      </c>
      <c r="O5965" s="75" t="n">
        <v>726000</v>
      </c>
      <c r="P5965" s="75" t="n">
        <v>60000</v>
      </c>
      <c r="Q5965" s="79" t="n">
        <v>45121</v>
      </c>
      <c r="AR5965">
        <f>IF($AU$2&lt;&gt;5,NA(),IF(D5965=D5964,0,IF(AND(D15466=D5965,D5966=D5965),O5965+O5966+O15466,IF(D5966=D5965,O5966+O5965,O5965))))</f>
        <v/>
      </c>
      <c r="AS5965">
        <f>IF($AU$2&lt;&gt;5,NA(),IF(D5965=D5964,0,IF(AND(D15466=D5965,D5966=D5965),P5965+P5966+P15466,IF(D5966=D5965,P5966+P5965,P5965))))</f>
        <v/>
      </c>
      <c r="AT5965">
        <f>AR5965-AS5965</f>
        <v/>
      </c>
    </row>
    <row r="5966" ht="15.75" customHeight="1" s="121">
      <c r="B5966">
        <f>D5966&amp;Q5966&amp;E5966</f>
        <v/>
      </c>
      <c r="C5966" s="73" t="inlineStr">
        <is>
          <t>FUTSTK</t>
        </is>
      </c>
      <c r="D5966" s="73" t="inlineStr">
        <is>
          <t>INDHOTEL</t>
        </is>
      </c>
      <c r="E5966" s="78" t="n">
        <v>45197</v>
      </c>
      <c r="F5966" s="75" t="n">
        <v>0</v>
      </c>
      <c r="G5966" s="73" t="inlineStr">
        <is>
          <t>XX</t>
        </is>
      </c>
      <c r="H5966" s="75" t="n">
        <v>394</v>
      </c>
      <c r="I5966" s="75" t="n">
        <v>394</v>
      </c>
      <c r="J5966" s="75" t="n">
        <v>391.2</v>
      </c>
      <c r="K5966" s="75" t="n">
        <v>391.2</v>
      </c>
      <c r="L5966" s="75" t="n">
        <v>395.5</v>
      </c>
      <c r="M5966" s="75" t="n">
        <v>7</v>
      </c>
      <c r="N5966" s="75" t="n">
        <v>54.82</v>
      </c>
      <c r="O5966" s="75" t="n">
        <v>68000</v>
      </c>
      <c r="P5966" s="75" t="n">
        <v>0</v>
      </c>
      <c r="Q5966" s="79" t="n">
        <v>45121</v>
      </c>
      <c r="AR5966">
        <f>IF($AU$2&lt;&gt;5,NA(),IF(D5966=D5965,0,IF(AND(D15467=D5966,D5967=D5966),O5966+O5967+O15467,IF(D5967=D5966,O5967+O5966,O5966))))</f>
        <v/>
      </c>
      <c r="AS5966">
        <f>IF($AU$2&lt;&gt;5,NA(),IF(D5966=D5965,0,IF(AND(D15467=D5966,D5967=D5966),P5966+P5967+P15467,IF(D5967=D5966,P5967+P5966,P5966))))</f>
        <v/>
      </c>
      <c r="AT5966">
        <f>AR5966-AS5966</f>
        <v/>
      </c>
    </row>
    <row r="5967" ht="15.75" customHeight="1" s="121">
      <c r="B5967">
        <f>D5967&amp;Q5967&amp;E5967</f>
        <v/>
      </c>
      <c r="C5967" s="73" t="inlineStr">
        <is>
          <t>FUTSTK</t>
        </is>
      </c>
      <c r="D5967" s="73" t="inlineStr">
        <is>
          <t>INDIACEM</t>
        </is>
      </c>
      <c r="E5967" s="78" t="n">
        <v>45134</v>
      </c>
      <c r="F5967" s="75" t="n">
        <v>0</v>
      </c>
      <c r="G5967" s="73" t="inlineStr">
        <is>
          <t>XX</t>
        </is>
      </c>
      <c r="H5967" s="75" t="n">
        <v>207.1</v>
      </c>
      <c r="I5967" s="75" t="n">
        <v>215.45</v>
      </c>
      <c r="J5967" s="75" t="n">
        <v>207.1</v>
      </c>
      <c r="K5967" s="75" t="n">
        <v>214.55</v>
      </c>
      <c r="L5967" s="75" t="n">
        <v>214.55</v>
      </c>
      <c r="M5967" s="75" t="n">
        <v>488</v>
      </c>
      <c r="N5967" s="75" t="n">
        <v>3013.71</v>
      </c>
      <c r="O5967" s="75" t="n">
        <v>16077600</v>
      </c>
      <c r="P5967" s="75" t="n">
        <v>-1035300</v>
      </c>
      <c r="Q5967" s="79" t="n">
        <v>45121</v>
      </c>
      <c r="AR5967">
        <f>IF($AU$2&lt;&gt;5,NA(),IF(D5967=D5966,0,IF(AND(D15468=D5967,D5968=D5967),O5967+O5968+O15468,IF(D5968=D5967,O5968+O5967,O5967))))</f>
        <v/>
      </c>
      <c r="AS5967">
        <f>IF($AU$2&lt;&gt;5,NA(),IF(D5967=D5966,0,IF(AND(D15468=D5967,D5968=D5967),P5967+P5968+P15468,IF(D5968=D5967,P5968+P5967,P5967))))</f>
        <v/>
      </c>
      <c r="AT5967">
        <f>AR5967-AS5967</f>
        <v/>
      </c>
    </row>
    <row r="5968" ht="15.75" customHeight="1" s="121">
      <c r="B5968">
        <f>D5968&amp;Q5968&amp;E5968</f>
        <v/>
      </c>
      <c r="C5968" s="73" t="inlineStr">
        <is>
          <t>FUTSTK</t>
        </is>
      </c>
      <c r="D5968" s="73" t="inlineStr">
        <is>
          <t>INDIACEM</t>
        </is>
      </c>
      <c r="E5968" s="78" t="n">
        <v>45169</v>
      </c>
      <c r="F5968" s="75" t="n">
        <v>0</v>
      </c>
      <c r="G5968" s="73" t="inlineStr">
        <is>
          <t>XX</t>
        </is>
      </c>
      <c r="H5968" s="75" t="n">
        <v>210.8</v>
      </c>
      <c r="I5968" s="75" t="n">
        <v>216.5</v>
      </c>
      <c r="J5968" s="75" t="n">
        <v>210.8</v>
      </c>
      <c r="K5968" s="75" t="n">
        <v>216.5</v>
      </c>
      <c r="L5968" s="75" t="n">
        <v>216.5</v>
      </c>
      <c r="M5968" s="75" t="n">
        <v>7</v>
      </c>
      <c r="N5968" s="75" t="n">
        <v>43.58</v>
      </c>
      <c r="O5968" s="75" t="n">
        <v>1290500</v>
      </c>
      <c r="P5968" s="75" t="n">
        <v>-20300</v>
      </c>
      <c r="Q5968" s="79" t="n">
        <v>45121</v>
      </c>
      <c r="AR5968">
        <f>IF($AU$2&lt;&gt;5,NA(),IF(D5968=D5967,0,IF(AND(D15469=D5968,D5969=D5968),O5968+O5969+O15469,IF(D5969=D5968,O5969+O5968,O5968))))</f>
        <v/>
      </c>
      <c r="AS5968">
        <f>IF($AU$2&lt;&gt;5,NA(),IF(D5968=D5967,0,IF(AND(D15469=D5968,D5969=D5968),P5968+P5969+P15469,IF(D5969=D5968,P5969+P5968,P5968))))</f>
        <v/>
      </c>
      <c r="AT5968">
        <f>AR5968-AS5968</f>
        <v/>
      </c>
    </row>
    <row r="5969" ht="15.75" customHeight="1" s="121">
      <c r="B5969">
        <f>D5969&amp;Q5969&amp;E5969</f>
        <v/>
      </c>
      <c r="C5969" s="73" t="inlineStr">
        <is>
          <t>FUTSTK</t>
        </is>
      </c>
      <c r="D5969" s="73" t="inlineStr">
        <is>
          <t>INDIACEM</t>
        </is>
      </c>
      <c r="E5969" s="78" t="n">
        <v>45197</v>
      </c>
      <c r="F5969" s="75" t="n">
        <v>0</v>
      </c>
      <c r="G5969" s="73" t="inlineStr">
        <is>
          <t>XX</t>
        </is>
      </c>
      <c r="H5969" s="75" t="n">
        <v>0</v>
      </c>
      <c r="I5969" s="75" t="n">
        <v>0</v>
      </c>
      <c r="J5969" s="75" t="n">
        <v>0</v>
      </c>
      <c r="K5969" s="75" t="n">
        <v>213.4</v>
      </c>
      <c r="L5969" s="75" t="n">
        <v>217.45</v>
      </c>
      <c r="M5969" s="75" t="n">
        <v>0</v>
      </c>
      <c r="N5969" s="75" t="n">
        <v>0</v>
      </c>
      <c r="O5969" s="75" t="n">
        <v>127600</v>
      </c>
      <c r="P5969" s="75" t="n">
        <v>0</v>
      </c>
      <c r="Q5969" s="79" t="n">
        <v>45121</v>
      </c>
      <c r="AR5969">
        <f>IF($AU$2&lt;&gt;5,NA(),IF(D5969=D5968,0,IF(AND(D15470=D5969,D5970=D5969),O5969+O5970+O15470,IF(D5970=D5969,O5970+O5969,O5969))))</f>
        <v/>
      </c>
      <c r="AS5969">
        <f>IF($AU$2&lt;&gt;5,NA(),IF(D5969=D5968,0,IF(AND(D15470=D5969,D5970=D5969),P5969+P5970+P15470,IF(D5970=D5969,P5970+P5969,P5969))))</f>
        <v/>
      </c>
      <c r="AT5969">
        <f>AR5969-AS5969</f>
        <v/>
      </c>
    </row>
    <row r="5970" ht="15.75" customHeight="1" s="121">
      <c r="B5970">
        <f>D5970&amp;Q5970&amp;E5970</f>
        <v/>
      </c>
      <c r="C5970" s="73" t="inlineStr">
        <is>
          <t>FUTSTK</t>
        </is>
      </c>
      <c r="D5970" s="73" t="inlineStr">
        <is>
          <t>INDIAMART</t>
        </is>
      </c>
      <c r="E5970" s="78" t="n">
        <v>45134</v>
      </c>
      <c r="F5970" s="75" t="n">
        <v>0</v>
      </c>
      <c r="G5970" s="73" t="inlineStr">
        <is>
          <t>XX</t>
        </is>
      </c>
      <c r="H5970" s="75" t="n">
        <v>2765</v>
      </c>
      <c r="I5970" s="75" t="n">
        <v>2907.9</v>
      </c>
      <c r="J5970" s="75" t="n">
        <v>2740.3</v>
      </c>
      <c r="K5970" s="75" t="n">
        <v>2862.7</v>
      </c>
      <c r="L5970" s="75" t="n">
        <v>2862.7</v>
      </c>
      <c r="M5970" s="75" t="n">
        <v>3162</v>
      </c>
      <c r="N5970" s="75" t="n">
        <v>26914.82</v>
      </c>
      <c r="O5970" s="75" t="n">
        <v>756000</v>
      </c>
      <c r="P5970" s="75" t="n">
        <v>198300</v>
      </c>
      <c r="Q5970" s="79" t="n">
        <v>45121</v>
      </c>
      <c r="AR5970">
        <f>IF($AU$2&lt;&gt;5,NA(),IF(D5970=D5969,0,IF(AND(D15471=D5970,D5971=D5970),O5970+O5971+O15471,IF(D5971=D5970,O5971+O5970,O5970))))</f>
        <v/>
      </c>
      <c r="AS5970">
        <f>IF($AU$2&lt;&gt;5,NA(),IF(D5970=D5969,0,IF(AND(D15471=D5970,D5971=D5970),P5970+P5971+P15471,IF(D5971=D5970,P5971+P5970,P5970))))</f>
        <v/>
      </c>
      <c r="AT5970">
        <f>AR5970-AS5970</f>
        <v/>
      </c>
    </row>
    <row r="5971" ht="15.75" customHeight="1" s="121">
      <c r="B5971">
        <f>D5971&amp;Q5971&amp;E5971</f>
        <v/>
      </c>
      <c r="C5971" s="73" t="inlineStr">
        <is>
          <t>FUTSTK</t>
        </is>
      </c>
      <c r="D5971" s="73" t="inlineStr">
        <is>
          <t>INDIAMART</t>
        </is>
      </c>
      <c r="E5971" s="78" t="n">
        <v>45169</v>
      </c>
      <c r="F5971" s="75" t="n">
        <v>0</v>
      </c>
      <c r="G5971" s="73" t="inlineStr">
        <is>
          <t>XX</t>
        </is>
      </c>
      <c r="H5971" s="75" t="n">
        <v>2780</v>
      </c>
      <c r="I5971" s="75" t="n">
        <v>2907.25</v>
      </c>
      <c r="J5971" s="75" t="n">
        <v>2780</v>
      </c>
      <c r="K5971" s="75" t="n">
        <v>2866.35</v>
      </c>
      <c r="L5971" s="75" t="n">
        <v>2866.35</v>
      </c>
      <c r="M5971" s="75" t="n">
        <v>97</v>
      </c>
      <c r="N5971" s="75" t="n">
        <v>829.87</v>
      </c>
      <c r="O5971" s="75" t="n">
        <v>22500</v>
      </c>
      <c r="P5971" s="75" t="n">
        <v>600</v>
      </c>
      <c r="Q5971" s="79" t="n">
        <v>45121</v>
      </c>
      <c r="AR5971">
        <f>IF($AU$2&lt;&gt;5,NA(),IF(D5971=D5970,0,IF(AND(D15472=D5971,D5972=D5971),O5971+O5972+O15472,IF(D5972=D5971,O5972+O5971,O5971))))</f>
        <v/>
      </c>
      <c r="AS5971">
        <f>IF($AU$2&lt;&gt;5,NA(),IF(D5971=D5970,0,IF(AND(D15472=D5971,D5972=D5971),P5971+P5972+P15472,IF(D5972=D5971,P5972+P5971,P5971))))</f>
        <v/>
      </c>
      <c r="AT5971">
        <f>AR5971-AS5971</f>
        <v/>
      </c>
    </row>
    <row r="5972" ht="15.75" customHeight="1" s="121">
      <c r="B5972">
        <f>D5972&amp;Q5972&amp;E5972</f>
        <v/>
      </c>
      <c r="C5972" s="73" t="inlineStr">
        <is>
          <t>FUTSTK</t>
        </is>
      </c>
      <c r="D5972" s="73" t="inlineStr">
        <is>
          <t>INDIAMART</t>
        </is>
      </c>
      <c r="E5972" s="78" t="n">
        <v>45197</v>
      </c>
      <c r="F5972" s="75" t="n">
        <v>0</v>
      </c>
      <c r="G5972" s="73" t="inlineStr">
        <is>
          <t>XX</t>
        </is>
      </c>
      <c r="H5972" s="75" t="n">
        <v>2829.75</v>
      </c>
      <c r="I5972" s="75" t="n">
        <v>2829.75</v>
      </c>
      <c r="J5972" s="75" t="n">
        <v>2829.75</v>
      </c>
      <c r="K5972" s="75" t="n">
        <v>2829.75</v>
      </c>
      <c r="L5972" s="75" t="n">
        <v>2891.95</v>
      </c>
      <c r="M5972" s="75" t="n">
        <v>1</v>
      </c>
      <c r="N5972" s="75" t="n">
        <v>8.48</v>
      </c>
      <c r="O5972" s="75" t="n">
        <v>900</v>
      </c>
      <c r="P5972" s="75" t="n">
        <v>-300</v>
      </c>
      <c r="Q5972" s="79" t="n">
        <v>45121</v>
      </c>
      <c r="AR5972">
        <f>IF($AU$2&lt;&gt;5,NA(),IF(D5972=D5971,0,IF(AND(D15473=D5972,D5973=D5972),O5972+O5973+O15473,IF(D5973=D5972,O5973+O5972,O5972))))</f>
        <v/>
      </c>
      <c r="AS5972">
        <f>IF($AU$2&lt;&gt;5,NA(),IF(D5972=D5971,0,IF(AND(D15473=D5972,D5973=D5972),P5972+P5973+P15473,IF(D5973=D5972,P5973+P5972,P5972))))</f>
        <v/>
      </c>
      <c r="AT5972">
        <f>AR5972-AS5972</f>
        <v/>
      </c>
    </row>
    <row r="5973" ht="15.75" customHeight="1" s="121">
      <c r="B5973">
        <f>D5973&amp;Q5973&amp;E5973</f>
        <v/>
      </c>
      <c r="C5973" s="73" t="inlineStr">
        <is>
          <t>FUTSTK</t>
        </is>
      </c>
      <c r="D5973" s="73" t="inlineStr">
        <is>
          <t>INDIGO</t>
        </is>
      </c>
      <c r="E5973" s="78" t="n">
        <v>45134</v>
      </c>
      <c r="F5973" s="75" t="n">
        <v>0</v>
      </c>
      <c r="G5973" s="73" t="inlineStr">
        <is>
          <t>XX</t>
        </is>
      </c>
      <c r="H5973" s="75" t="n">
        <v>2688.95</v>
      </c>
      <c r="I5973" s="75" t="n">
        <v>2699.1</v>
      </c>
      <c r="J5973" s="75" t="n">
        <v>2612.15</v>
      </c>
      <c r="K5973" s="75" t="n">
        <v>2666.2</v>
      </c>
      <c r="L5973" s="75" t="n">
        <v>2666.2</v>
      </c>
      <c r="M5973" s="75" t="n">
        <v>4063</v>
      </c>
      <c r="N5973" s="75" t="n">
        <v>32270.45</v>
      </c>
      <c r="O5973" s="75" t="n">
        <v>3439800</v>
      </c>
      <c r="P5973" s="75" t="n">
        <v>-164700</v>
      </c>
      <c r="Q5973" s="79" t="n">
        <v>45121</v>
      </c>
      <c r="AR5973">
        <f>IF($AU$2&lt;&gt;5,NA(),IF(D5973=D5972,0,IF(AND(D15474=D5973,D5974=D5973),O5973+O5974+O15474,IF(D5974=D5973,O5974+O5973,O5973))))</f>
        <v/>
      </c>
      <c r="AS5973">
        <f>IF($AU$2&lt;&gt;5,NA(),IF(D5973=D5972,0,IF(AND(D15474=D5973,D5974=D5973),P5973+P5974+P15474,IF(D5974=D5973,P5974+P5973,P5973))))</f>
        <v/>
      </c>
      <c r="AT5973">
        <f>AR5973-AS5973</f>
        <v/>
      </c>
    </row>
    <row r="5974" ht="15.75" customHeight="1" s="121">
      <c r="B5974">
        <f>D5974&amp;Q5974&amp;E5974</f>
        <v/>
      </c>
      <c r="C5974" s="73" t="inlineStr">
        <is>
          <t>FUTSTK</t>
        </is>
      </c>
      <c r="D5974" s="73" t="inlineStr">
        <is>
          <t>INDIGO</t>
        </is>
      </c>
      <c r="E5974" s="78" t="n">
        <v>45169</v>
      </c>
      <c r="F5974" s="75" t="n">
        <v>0</v>
      </c>
      <c r="G5974" s="73" t="inlineStr">
        <is>
          <t>XX</t>
        </is>
      </c>
      <c r="H5974" s="75" t="n">
        <v>2691.7</v>
      </c>
      <c r="I5974" s="75" t="n">
        <v>2702.35</v>
      </c>
      <c r="J5974" s="75" t="n">
        <v>2622</v>
      </c>
      <c r="K5974" s="75" t="n">
        <v>2677</v>
      </c>
      <c r="L5974" s="75" t="n">
        <v>2677</v>
      </c>
      <c r="M5974" s="75" t="n">
        <v>187</v>
      </c>
      <c r="N5974" s="75" t="n">
        <v>1489.54</v>
      </c>
      <c r="O5974" s="75" t="n">
        <v>103200</v>
      </c>
      <c r="P5974" s="75" t="n">
        <v>-600</v>
      </c>
      <c r="Q5974" s="79" t="n">
        <v>45121</v>
      </c>
      <c r="AR5974">
        <f>IF($AU$2&lt;&gt;5,NA(),IF(D5974=D5973,0,IF(AND(D15475=D5974,D5975=D5974),O5974+O5975+O15475,IF(D5975=D5974,O5975+O5974,O5974))))</f>
        <v/>
      </c>
      <c r="AS5974">
        <f>IF($AU$2&lt;&gt;5,NA(),IF(D5974=D5973,0,IF(AND(D15475=D5974,D5975=D5974),P5974+P5975+P15475,IF(D5975=D5974,P5975+P5974,P5974))))</f>
        <v/>
      </c>
      <c r="AT5974">
        <f>AR5974-AS5974</f>
        <v/>
      </c>
    </row>
    <row r="5975" ht="15.75" customHeight="1" s="121">
      <c r="B5975">
        <f>D5975&amp;Q5975&amp;E5975</f>
        <v/>
      </c>
      <c r="C5975" s="73" t="inlineStr">
        <is>
          <t>FUTSTK</t>
        </is>
      </c>
      <c r="D5975" s="73" t="inlineStr">
        <is>
          <t>INDIGO</t>
        </is>
      </c>
      <c r="E5975" s="78" t="n">
        <v>45197</v>
      </c>
      <c r="F5975" s="75" t="n">
        <v>0</v>
      </c>
      <c r="G5975" s="73" t="inlineStr">
        <is>
          <t>XX</t>
        </is>
      </c>
      <c r="H5975" s="75" t="n">
        <v>2691</v>
      </c>
      <c r="I5975" s="75" t="n">
        <v>2691</v>
      </c>
      <c r="J5975" s="75" t="n">
        <v>2640</v>
      </c>
      <c r="K5975" s="75" t="n">
        <v>2685</v>
      </c>
      <c r="L5975" s="75" t="n">
        <v>2685</v>
      </c>
      <c r="M5975" s="75" t="n">
        <v>22</v>
      </c>
      <c r="N5975" s="75" t="n">
        <v>175.94</v>
      </c>
      <c r="O5975" s="76" t="n">
        <v>4500</v>
      </c>
      <c r="P5975" s="76" t="n">
        <v>-3900</v>
      </c>
      <c r="Q5975" s="79" t="n">
        <v>45121</v>
      </c>
      <c r="AR5975">
        <f>IF($AU$2&lt;&gt;5,NA(),IF(D5975=D5974,0,IF(AND(D15476=D5975,D5976=D5975),O5975+O5976+O15476,IF(D5976=D5975,O5976+O5975,O5975))))</f>
        <v/>
      </c>
      <c r="AS5975">
        <f>IF($AU$2&lt;&gt;5,NA(),IF(D5975=D5974,0,IF(AND(D15476=D5975,D5976=D5975),P5975+P5976+P15476,IF(D5976=D5975,P5976+P5975,P5975))))</f>
        <v/>
      </c>
      <c r="AT5975">
        <f>AR5975-AS5975</f>
        <v/>
      </c>
    </row>
    <row r="5976" ht="15.75" customHeight="1" s="121">
      <c r="B5976">
        <f>D5976&amp;Q5976&amp;E5976</f>
        <v/>
      </c>
      <c r="C5976" s="73" t="inlineStr">
        <is>
          <t>FUTSTK</t>
        </is>
      </c>
      <c r="D5976" s="73" t="inlineStr">
        <is>
          <t>INDUSINDBK</t>
        </is>
      </c>
      <c r="E5976" s="78" t="n">
        <v>45134</v>
      </c>
      <c r="F5976" s="75" t="n">
        <v>0</v>
      </c>
      <c r="G5976" s="73" t="inlineStr">
        <is>
          <t>XX</t>
        </is>
      </c>
      <c r="H5976" s="75" t="n">
        <v>1374.4</v>
      </c>
      <c r="I5976" s="75" t="n">
        <v>1389</v>
      </c>
      <c r="J5976" s="75" t="n">
        <v>1371.05</v>
      </c>
      <c r="K5976" s="75" t="n">
        <v>1383</v>
      </c>
      <c r="L5976" s="75" t="n">
        <v>1383</v>
      </c>
      <c r="M5976" s="75" t="n">
        <v>8267</v>
      </c>
      <c r="N5976" s="75" t="n">
        <v>57087.37</v>
      </c>
      <c r="O5976" s="75" t="n">
        <v>19910500</v>
      </c>
      <c r="P5976" s="75" t="n">
        <v>977000</v>
      </c>
      <c r="Q5976" s="79" t="n">
        <v>45121</v>
      </c>
      <c r="AR5976">
        <f>IF($AU$2&lt;&gt;5,NA(),IF(D5976=D5975,0,IF(AND(D15477=D5976,D5977=D5976),O5976+O5977+O15477,IF(D5977=D5976,O5977+O5976,O5976))))</f>
        <v/>
      </c>
      <c r="AS5976">
        <f>IF($AU$2&lt;&gt;5,NA(),IF(D5976=D5975,0,IF(AND(D15477=D5976,D5977=D5976),P5976+P5977+P15477,IF(D5977=D5976,P5977+P5976,P5976))))</f>
        <v/>
      </c>
      <c r="AT5976">
        <f>AR5976-AS5976</f>
        <v/>
      </c>
    </row>
    <row r="5977" ht="15.75" customHeight="1" s="121">
      <c r="B5977">
        <f>D5977&amp;Q5977&amp;E5977</f>
        <v/>
      </c>
      <c r="C5977" s="73" t="inlineStr">
        <is>
          <t>FUTSTK</t>
        </is>
      </c>
      <c r="D5977" s="73" t="inlineStr">
        <is>
          <t>INDUSINDBK</t>
        </is>
      </c>
      <c r="E5977" s="78" t="n">
        <v>45169</v>
      </c>
      <c r="F5977" s="75" t="n">
        <v>0</v>
      </c>
      <c r="G5977" s="73" t="inlineStr">
        <is>
          <t>XX</t>
        </is>
      </c>
      <c r="H5977" s="75" t="n">
        <v>1384.85</v>
      </c>
      <c r="I5977" s="75" t="n">
        <v>1397.3</v>
      </c>
      <c r="J5977" s="75" t="n">
        <v>1380.95</v>
      </c>
      <c r="K5977" s="75" t="n">
        <v>1391.65</v>
      </c>
      <c r="L5977" s="75" t="n">
        <v>1391.65</v>
      </c>
      <c r="M5977" s="75" t="n">
        <v>265</v>
      </c>
      <c r="N5977" s="75" t="n">
        <v>1840.87</v>
      </c>
      <c r="O5977" s="75" t="n">
        <v>436500</v>
      </c>
      <c r="P5977" s="75" t="n">
        <v>33000</v>
      </c>
      <c r="Q5977" s="79" t="n">
        <v>45121</v>
      </c>
      <c r="AR5977">
        <f>IF($AU$2&lt;&gt;5,NA(),IF(D5977=D5976,0,IF(AND(D15478=D5977,D5978=D5977),O5977+O5978+O15478,IF(D5978=D5977,O5978+O5977,O5977))))</f>
        <v/>
      </c>
      <c r="AS5977">
        <f>IF($AU$2&lt;&gt;5,NA(),IF(D5977=D5976,0,IF(AND(D15478=D5977,D5978=D5977),P5977+P5978+P15478,IF(D5978=D5977,P5978+P5977,P5977))))</f>
        <v/>
      </c>
      <c r="AT5977">
        <f>AR5977-AS5977</f>
        <v/>
      </c>
    </row>
    <row r="5978" ht="15.75" customHeight="1" s="121">
      <c r="B5978">
        <f>D5978&amp;Q5978&amp;E5978</f>
        <v/>
      </c>
      <c r="C5978" s="73" t="inlineStr">
        <is>
          <t>FUTSTK</t>
        </is>
      </c>
      <c r="D5978" s="73" t="inlineStr">
        <is>
          <t>INDUSINDBK</t>
        </is>
      </c>
      <c r="E5978" s="78" t="n">
        <v>45197</v>
      </c>
      <c r="F5978" s="75" t="n">
        <v>0</v>
      </c>
      <c r="G5978" s="73" t="inlineStr">
        <is>
          <t>XX</t>
        </is>
      </c>
      <c r="H5978" s="75" t="n">
        <v>1390.45</v>
      </c>
      <c r="I5978" s="75" t="n">
        <v>1403.85</v>
      </c>
      <c r="J5978" s="75" t="n">
        <v>1390</v>
      </c>
      <c r="K5978" s="75" t="n">
        <v>1399.3</v>
      </c>
      <c r="L5978" s="75" t="n">
        <v>1399.3</v>
      </c>
      <c r="M5978" s="75" t="n">
        <v>17</v>
      </c>
      <c r="N5978" s="75" t="n">
        <v>118.71</v>
      </c>
      <c r="O5978" s="76" t="n">
        <v>34000</v>
      </c>
      <c r="P5978" s="75" t="n">
        <v>0</v>
      </c>
      <c r="Q5978" s="79" t="n">
        <v>45121</v>
      </c>
      <c r="AR5978">
        <f>IF($AU$2&lt;&gt;5,NA(),IF(D5978=D5977,0,IF(AND(D15479=D5978,D5979=D5978),O5978+O5979+O15479,IF(D5979=D5978,O5979+O5978,O5978))))</f>
        <v/>
      </c>
      <c r="AS5978">
        <f>IF($AU$2&lt;&gt;5,NA(),IF(D5978=D5977,0,IF(AND(D15479=D5978,D5979=D5978),P5978+P5979+P15479,IF(D5979=D5978,P5979+P5978,P5978))))</f>
        <v/>
      </c>
      <c r="AT5978">
        <f>AR5978-AS5978</f>
        <v/>
      </c>
    </row>
    <row r="5979" ht="15.75" customHeight="1" s="121">
      <c r="B5979">
        <f>D5979&amp;Q5979&amp;E5979</f>
        <v/>
      </c>
      <c r="C5979" s="73" t="inlineStr">
        <is>
          <t>FUTSTK</t>
        </is>
      </c>
      <c r="D5979" s="73" t="inlineStr">
        <is>
          <t>INDUSTOWER</t>
        </is>
      </c>
      <c r="E5979" s="78" t="n">
        <v>45134</v>
      </c>
      <c r="F5979" s="75" t="n">
        <v>0</v>
      </c>
      <c r="G5979" s="73" t="inlineStr">
        <is>
          <t>XX</t>
        </is>
      </c>
      <c r="H5979" s="75" t="n">
        <v>163.15</v>
      </c>
      <c r="I5979" s="75" t="n">
        <v>165.4</v>
      </c>
      <c r="J5979" s="75" t="n">
        <v>161.55</v>
      </c>
      <c r="K5979" s="75" t="n">
        <v>164.7</v>
      </c>
      <c r="L5979" s="75" t="n">
        <v>164.7</v>
      </c>
      <c r="M5979" s="75" t="n">
        <v>3166</v>
      </c>
      <c r="N5979" s="75" t="n">
        <v>17616.16</v>
      </c>
      <c r="O5979" s="75" t="n">
        <v>84826600</v>
      </c>
      <c r="P5979" s="75" t="n">
        <v>765000</v>
      </c>
      <c r="Q5979" s="79" t="n">
        <v>45121</v>
      </c>
      <c r="AR5979">
        <f>IF($AU$2&lt;&gt;5,NA(),IF(D5979=D5978,0,IF(AND(D15480=D5979,D5980=D5979),O5979+O5980+O15480,IF(D5980=D5979,O5980+O5979,O5979))))</f>
        <v/>
      </c>
      <c r="AS5979">
        <f>IF($AU$2&lt;&gt;5,NA(),IF(D5979=D5978,0,IF(AND(D15480=D5979,D5980=D5979),P5979+P5980+P15480,IF(D5980=D5979,P5980+P5979,P5979))))</f>
        <v/>
      </c>
      <c r="AT5979">
        <f>AR5979-AS5979</f>
        <v/>
      </c>
    </row>
    <row r="5980" ht="15.75" customHeight="1" s="121">
      <c r="B5980">
        <f>D5980&amp;Q5980&amp;E5980</f>
        <v/>
      </c>
      <c r="C5980" s="73" t="inlineStr">
        <is>
          <t>FUTSTK</t>
        </is>
      </c>
      <c r="D5980" s="73" t="inlineStr">
        <is>
          <t>INDUSTOWER</t>
        </is>
      </c>
      <c r="E5980" s="78" t="n">
        <v>45169</v>
      </c>
      <c r="F5980" s="75" t="n">
        <v>0</v>
      </c>
      <c r="G5980" s="73" t="inlineStr">
        <is>
          <t>XX</t>
        </is>
      </c>
      <c r="H5980" s="75" t="n">
        <v>165</v>
      </c>
      <c r="I5980" s="75" t="n">
        <v>166.15</v>
      </c>
      <c r="J5980" s="75" t="n">
        <v>162.75</v>
      </c>
      <c r="K5980" s="75" t="n">
        <v>165.75</v>
      </c>
      <c r="L5980" s="75" t="n">
        <v>165.75</v>
      </c>
      <c r="M5980" s="75" t="n">
        <v>277</v>
      </c>
      <c r="N5980" s="75" t="n">
        <v>1545.47</v>
      </c>
      <c r="O5980" s="75" t="n">
        <v>2043400</v>
      </c>
      <c r="P5980" s="75" t="n">
        <v>350200</v>
      </c>
      <c r="Q5980" s="79" t="n">
        <v>45121</v>
      </c>
      <c r="AR5980">
        <f>IF($AU$2&lt;&gt;5,NA(),IF(D5980=D5979,0,IF(AND(D15481=D5980,D5981=D5980),O5980+O5981+O15481,IF(D5981=D5980,O5981+O5980,O5980))))</f>
        <v/>
      </c>
      <c r="AS5980">
        <f>IF($AU$2&lt;&gt;5,NA(),IF(D5980=D5979,0,IF(AND(D15481=D5980,D5981=D5980),P5980+P5981+P15481,IF(D5981=D5980,P5981+P5980,P5980))))</f>
        <v/>
      </c>
      <c r="AT5980">
        <f>AR5980-AS5980</f>
        <v/>
      </c>
    </row>
    <row r="5981" ht="15.75" customHeight="1" s="121">
      <c r="B5981">
        <f>D5981&amp;Q5981&amp;E5981</f>
        <v/>
      </c>
      <c r="C5981" s="73" t="inlineStr">
        <is>
          <t>FUTSTK</t>
        </is>
      </c>
      <c r="D5981" s="73" t="inlineStr">
        <is>
          <t>INDUSTOWER</t>
        </is>
      </c>
      <c r="E5981" s="78" t="n">
        <v>45197</v>
      </c>
      <c r="F5981" s="75" t="n">
        <v>0</v>
      </c>
      <c r="G5981" s="73" t="inlineStr">
        <is>
          <t>XX</t>
        </is>
      </c>
      <c r="H5981" s="75" t="n">
        <v>163.9</v>
      </c>
      <c r="I5981" s="75" t="n">
        <v>164.7</v>
      </c>
      <c r="J5981" s="75" t="n">
        <v>163.7</v>
      </c>
      <c r="K5981" s="75" t="n">
        <v>164.7</v>
      </c>
      <c r="L5981" s="75" t="n">
        <v>166.25</v>
      </c>
      <c r="M5981" s="75" t="n">
        <v>4</v>
      </c>
      <c r="N5981" s="75" t="n">
        <v>22.31</v>
      </c>
      <c r="O5981" s="76" t="n">
        <v>108800</v>
      </c>
      <c r="P5981" s="75" t="n">
        <v>3400</v>
      </c>
      <c r="Q5981" s="79" t="n">
        <v>45121</v>
      </c>
      <c r="AR5981">
        <f>IF($AU$2&lt;&gt;5,NA(),IF(D5981=D5980,0,IF(AND(D15482=D5981,D5982=D5981),O5981+O5982+O15482,IF(D5982=D5981,O5982+O5981,O5981))))</f>
        <v/>
      </c>
      <c r="AS5981">
        <f>IF($AU$2&lt;&gt;5,NA(),IF(D5981=D5980,0,IF(AND(D15482=D5981,D5982=D5981),P5981+P5982+P15482,IF(D5982=D5981,P5982+P5981,P5981))))</f>
        <v/>
      </c>
      <c r="AT5981">
        <f>AR5981-AS5981</f>
        <v/>
      </c>
    </row>
    <row r="5982" ht="15.75" customHeight="1" s="121">
      <c r="B5982">
        <f>D5982&amp;Q5982&amp;E5982</f>
        <v/>
      </c>
      <c r="C5982" s="73" t="inlineStr">
        <is>
          <t>FUTSTK</t>
        </is>
      </c>
      <c r="D5982" s="73" t="inlineStr">
        <is>
          <t>INFY</t>
        </is>
      </c>
      <c r="E5982" s="78" t="n">
        <v>45134</v>
      </c>
      <c r="F5982" s="75" t="n">
        <v>0</v>
      </c>
      <c r="G5982" s="73" t="inlineStr">
        <is>
          <t>XX</t>
        </is>
      </c>
      <c r="H5982" s="75" t="n">
        <v>1384</v>
      </c>
      <c r="I5982" s="75" t="n">
        <v>1431</v>
      </c>
      <c r="J5982" s="75" t="n">
        <v>1382.05</v>
      </c>
      <c r="K5982" s="75" t="n">
        <v>1427.5</v>
      </c>
      <c r="L5982" s="75" t="n">
        <v>1427.5</v>
      </c>
      <c r="M5982" s="75" t="n">
        <v>40370</v>
      </c>
      <c r="N5982" s="75" t="n">
        <v>227477.1</v>
      </c>
      <c r="O5982" s="75" t="n">
        <v>32458800</v>
      </c>
      <c r="P5982" s="75" t="n">
        <v>-2373200</v>
      </c>
      <c r="Q5982" s="79" t="n">
        <v>45121</v>
      </c>
      <c r="AR5982">
        <f>IF($AU$2&lt;&gt;5,NA(),IF(D5982=D5981,0,IF(AND(D15483=D5982,D5983=D5982),O5982+O5983+O15483,IF(D5983=D5982,O5983+O5982,O5982))))</f>
        <v/>
      </c>
      <c r="AS5982">
        <f>IF($AU$2&lt;&gt;5,NA(),IF(D5982=D5981,0,IF(AND(D15483=D5982,D5983=D5982),P5982+P5983+P15483,IF(D5983=D5982,P5983+P5982,P5982))))</f>
        <v/>
      </c>
      <c r="AT5982">
        <f>AR5982-AS5982</f>
        <v/>
      </c>
    </row>
    <row r="5983" ht="15.75" customHeight="1" s="121">
      <c r="B5983">
        <f>D5983&amp;Q5983&amp;E5983</f>
        <v/>
      </c>
      <c r="C5983" s="73" t="inlineStr">
        <is>
          <t>FUTSTK</t>
        </is>
      </c>
      <c r="D5983" s="73" t="inlineStr">
        <is>
          <t>INFY</t>
        </is>
      </c>
      <c r="E5983" s="78" t="n">
        <v>45169</v>
      </c>
      <c r="F5983" s="75" t="n">
        <v>0</v>
      </c>
      <c r="G5983" s="73" t="inlineStr">
        <is>
          <t>XX</t>
        </is>
      </c>
      <c r="H5983" s="75" t="n">
        <v>1389.9</v>
      </c>
      <c r="I5983" s="75" t="n">
        <v>1439.6</v>
      </c>
      <c r="J5983" s="75" t="n">
        <v>1389.85</v>
      </c>
      <c r="K5983" s="75" t="n">
        <v>1436.35</v>
      </c>
      <c r="L5983" s="75" t="n">
        <v>1436.35</v>
      </c>
      <c r="M5983" s="75" t="n">
        <v>5242</v>
      </c>
      <c r="N5983" s="75" t="n">
        <v>29695.71</v>
      </c>
      <c r="O5983" s="75" t="n">
        <v>2259600</v>
      </c>
      <c r="P5983" s="75" t="n">
        <v>434800</v>
      </c>
      <c r="Q5983" s="79" t="n">
        <v>45121</v>
      </c>
      <c r="AR5983">
        <f>IF($AU$2&lt;&gt;5,NA(),IF(D5983=D5982,0,IF(AND(D15484=D5983,D5984=D5983),O5983+O5984+O15484,IF(D5984=D5983,O5984+O5983,O5983))))</f>
        <v/>
      </c>
      <c r="AS5983">
        <f>IF($AU$2&lt;&gt;5,NA(),IF(D5983=D5982,0,IF(AND(D15484=D5983,D5984=D5983),P5983+P5984+P15484,IF(D5984=D5983,P5984+P5983,P5983))))</f>
        <v/>
      </c>
      <c r="AT5983">
        <f>AR5983-AS5983</f>
        <v/>
      </c>
    </row>
    <row r="5984" ht="15.75" customHeight="1" s="121">
      <c r="B5984">
        <f>D5984&amp;Q5984&amp;E5984</f>
        <v/>
      </c>
      <c r="C5984" s="73" t="inlineStr">
        <is>
          <t>FUTSTK</t>
        </is>
      </c>
      <c r="D5984" s="73" t="inlineStr">
        <is>
          <t>INFY</t>
        </is>
      </c>
      <c r="E5984" s="78" t="n">
        <v>45197</v>
      </c>
      <c r="F5984" s="75" t="n">
        <v>0</v>
      </c>
      <c r="G5984" s="73" t="inlineStr">
        <is>
          <t>XX</t>
        </is>
      </c>
      <c r="H5984" s="75" t="n">
        <v>1405.2</v>
      </c>
      <c r="I5984" s="75" t="n">
        <v>1448</v>
      </c>
      <c r="J5984" s="75" t="n">
        <v>1400.15</v>
      </c>
      <c r="K5984" s="75" t="n">
        <v>1444.5</v>
      </c>
      <c r="L5984" s="75" t="n">
        <v>1444.5</v>
      </c>
      <c r="M5984" s="75" t="n">
        <v>555</v>
      </c>
      <c r="N5984" s="75" t="n">
        <v>3165.54</v>
      </c>
      <c r="O5984" s="75" t="n">
        <v>164400</v>
      </c>
      <c r="P5984" s="75" t="n">
        <v>-39200</v>
      </c>
      <c r="Q5984" s="79" t="n">
        <v>45121</v>
      </c>
      <c r="AR5984">
        <f>IF($AU$2&lt;&gt;5,NA(),IF(D5984=D5983,0,IF(AND(D15485=D5984,D5985=D5984),O5984+O5985+O15485,IF(D5985=D5984,O5985+O5984,O5984))))</f>
        <v/>
      </c>
      <c r="AS5984">
        <f>IF($AU$2&lt;&gt;5,NA(),IF(D5984=D5983,0,IF(AND(D15485=D5984,D5985=D5984),P5984+P5985+P15485,IF(D5985=D5984,P5985+P5984,P5984))))</f>
        <v/>
      </c>
      <c r="AT5984">
        <f>AR5984-AS5984</f>
        <v/>
      </c>
    </row>
    <row r="5985" ht="15.75" customHeight="1" s="121">
      <c r="B5985">
        <f>D5985&amp;Q5985&amp;E5985</f>
        <v/>
      </c>
      <c r="C5985" s="73" t="inlineStr">
        <is>
          <t>FUTSTK</t>
        </is>
      </c>
      <c r="D5985" s="73" t="inlineStr">
        <is>
          <t>INTELLECT</t>
        </is>
      </c>
      <c r="E5985" s="78" t="n">
        <v>45134</v>
      </c>
      <c r="F5985" s="75" t="n">
        <v>0</v>
      </c>
      <c r="G5985" s="73" t="inlineStr">
        <is>
          <t>XX</t>
        </is>
      </c>
      <c r="H5985" s="75" t="n">
        <v>612.2</v>
      </c>
      <c r="I5985" s="75" t="n">
        <v>644</v>
      </c>
      <c r="J5985" s="75" t="n">
        <v>609.7</v>
      </c>
      <c r="K5985" s="75" t="n">
        <v>640.7</v>
      </c>
      <c r="L5985" s="75" t="n">
        <v>640.7</v>
      </c>
      <c r="M5985" s="75" t="n">
        <v>2364</v>
      </c>
      <c r="N5985" s="75" t="n">
        <v>19375.88</v>
      </c>
      <c r="O5985" s="75" t="n">
        <v>2653300</v>
      </c>
      <c r="P5985" s="75" t="n">
        <v>179400</v>
      </c>
      <c r="Q5985" s="79" t="n">
        <v>45121</v>
      </c>
      <c r="AR5985">
        <f>IF($AU$2&lt;&gt;5,NA(),IF(D5985=D5984,0,IF(AND(D15486=D5985,D5986=D5985),O5985+O5986+O15486,IF(D5986=D5985,O5986+O5985,O5985))))</f>
        <v/>
      </c>
      <c r="AS5985">
        <f>IF($AU$2&lt;&gt;5,NA(),IF(D5985=D5984,0,IF(AND(D15486=D5985,D5986=D5985),P5985+P5986+P15486,IF(D5986=D5985,P5986+P5985,P5985))))</f>
        <v/>
      </c>
      <c r="AT5985">
        <f>AR5985-AS5985</f>
        <v/>
      </c>
    </row>
    <row r="5986" ht="15.75" customHeight="1" s="121">
      <c r="B5986">
        <f>D5986&amp;Q5986&amp;E5986</f>
        <v/>
      </c>
      <c r="C5986" s="73" t="inlineStr">
        <is>
          <t>FUTSTK</t>
        </is>
      </c>
      <c r="D5986" s="73" t="inlineStr">
        <is>
          <t>IOC</t>
        </is>
      </c>
      <c r="E5986" s="78" t="n">
        <v>45134</v>
      </c>
      <c r="F5986" s="75" t="n">
        <v>0</v>
      </c>
      <c r="G5986" s="73" t="inlineStr">
        <is>
          <t>XX</t>
        </is>
      </c>
      <c r="H5986" s="75" t="n">
        <v>96.59999999999999</v>
      </c>
      <c r="I5986" s="75" t="n">
        <v>97.8</v>
      </c>
      <c r="J5986" s="75" t="n">
        <v>96</v>
      </c>
      <c r="K5986" s="75" t="n">
        <v>97.05</v>
      </c>
      <c r="L5986" s="75" t="n">
        <v>97.05</v>
      </c>
      <c r="M5986" s="75" t="n">
        <v>1825</v>
      </c>
      <c r="N5986" s="75" t="n">
        <v>17273.89</v>
      </c>
      <c r="O5986" s="75" t="n">
        <v>91962000</v>
      </c>
      <c r="P5986" s="75" t="n">
        <v>2301000</v>
      </c>
      <c r="Q5986" s="79" t="n">
        <v>45121</v>
      </c>
      <c r="AR5986">
        <f>IF($AU$2&lt;&gt;5,NA(),IF(D5986=D5985,0,IF(AND(D15487=D5986,D5987=D5986),O5986+O5987+O15487,IF(D5987=D5986,O5987+O5986,O5986))))</f>
        <v/>
      </c>
      <c r="AS5986">
        <f>IF($AU$2&lt;&gt;5,NA(),IF(D5986=D5985,0,IF(AND(D15487=D5986,D5987=D5986),P5986+P5987+P15487,IF(D5987=D5986,P5987+P5986,P5986))))</f>
        <v/>
      </c>
      <c r="AT5986">
        <f>AR5986-AS5986</f>
        <v/>
      </c>
    </row>
    <row r="5987" ht="15.75" customHeight="1" s="121">
      <c r="B5987">
        <f>D5987&amp;Q5987&amp;E5987</f>
        <v/>
      </c>
      <c r="C5987" s="73" t="inlineStr">
        <is>
          <t>FUTSTK</t>
        </is>
      </c>
      <c r="D5987" s="73" t="inlineStr">
        <is>
          <t>IOC</t>
        </is>
      </c>
      <c r="E5987" s="78" t="n">
        <v>45169</v>
      </c>
      <c r="F5987" s="75" t="n">
        <v>0</v>
      </c>
      <c r="G5987" s="73" t="inlineStr">
        <is>
          <t>XX</t>
        </is>
      </c>
      <c r="H5987" s="75" t="n">
        <v>97</v>
      </c>
      <c r="I5987" s="75" t="n">
        <v>98.3</v>
      </c>
      <c r="J5987" s="75" t="n">
        <v>96.59999999999999</v>
      </c>
      <c r="K5987" s="75" t="n">
        <v>97.65000000000001</v>
      </c>
      <c r="L5987" s="75" t="n">
        <v>97.65000000000001</v>
      </c>
      <c r="M5987" s="75" t="n">
        <v>204</v>
      </c>
      <c r="N5987" s="75" t="n">
        <v>1941.46</v>
      </c>
      <c r="O5987" s="75" t="n">
        <v>7205250</v>
      </c>
      <c r="P5987" s="75" t="n">
        <v>633750</v>
      </c>
      <c r="Q5987" s="79" t="n">
        <v>45121</v>
      </c>
      <c r="AR5987">
        <f>IF($AU$2&lt;&gt;5,NA(),IF(D5987=D5986,0,IF(AND(D15488=D5987,D5988=D5987),O5987+O5988+O15488,IF(D5988=D5987,O5988+O5987,O5987))))</f>
        <v/>
      </c>
      <c r="AS5987">
        <f>IF($AU$2&lt;&gt;5,NA(),IF(D5987=D5986,0,IF(AND(D15488=D5987,D5988=D5987),P5987+P5988+P15488,IF(D5988=D5987,P5988+P5987,P5987))))</f>
        <v/>
      </c>
      <c r="AT5987">
        <f>AR5987-AS5987</f>
        <v/>
      </c>
    </row>
    <row r="5988" ht="15.75" customHeight="1" s="121">
      <c r="B5988">
        <f>D5988&amp;Q5988&amp;E5988</f>
        <v/>
      </c>
      <c r="C5988" s="73" t="inlineStr">
        <is>
          <t>FUTSTK</t>
        </is>
      </c>
      <c r="D5988" s="73" t="inlineStr">
        <is>
          <t>IOC</t>
        </is>
      </c>
      <c r="E5988" s="78" t="n">
        <v>45197</v>
      </c>
      <c r="F5988" s="75" t="n">
        <v>0</v>
      </c>
      <c r="G5988" s="73" t="inlineStr">
        <is>
          <t>XX</t>
        </is>
      </c>
      <c r="H5988" s="75" t="n">
        <v>97.59999999999999</v>
      </c>
      <c r="I5988" s="75" t="n">
        <v>98.8</v>
      </c>
      <c r="J5988" s="75" t="n">
        <v>97.3</v>
      </c>
      <c r="K5988" s="75" t="n">
        <v>98.25</v>
      </c>
      <c r="L5988" s="75" t="n">
        <v>98.25</v>
      </c>
      <c r="M5988" s="75" t="n">
        <v>61</v>
      </c>
      <c r="N5988" s="75" t="n">
        <v>584.41</v>
      </c>
      <c r="O5988" s="75" t="n">
        <v>916500</v>
      </c>
      <c r="P5988" s="75" t="n">
        <v>282750</v>
      </c>
      <c r="Q5988" s="79" t="n">
        <v>45121</v>
      </c>
      <c r="AR5988">
        <f>IF($AU$2&lt;&gt;5,NA(),IF(D5988=D5987,0,IF(AND(D15489=D5988,D5989=D5988),O5988+O5989+O15489,IF(D5989=D5988,O5989+O5988,O5988))))</f>
        <v/>
      </c>
      <c r="AS5988">
        <f>IF($AU$2&lt;&gt;5,NA(),IF(D5988=D5987,0,IF(AND(D15489=D5988,D5989=D5988),P5988+P5989+P15489,IF(D5989=D5988,P5989+P5988,P5988))))</f>
        <v/>
      </c>
      <c r="AT5988">
        <f>AR5988-AS5988</f>
        <v/>
      </c>
    </row>
    <row r="5989" ht="15.75" customHeight="1" s="121">
      <c r="B5989">
        <f>D5989&amp;Q5989&amp;E5989</f>
        <v/>
      </c>
      <c r="C5989" s="73" t="inlineStr">
        <is>
          <t>FUTSTK</t>
        </is>
      </c>
      <c r="D5989" s="73" t="inlineStr">
        <is>
          <t>IPCALAB</t>
        </is>
      </c>
      <c r="E5989" s="78" t="n">
        <v>45134</v>
      </c>
      <c r="F5989" s="75" t="n">
        <v>0</v>
      </c>
      <c r="G5989" s="73" t="inlineStr">
        <is>
          <t>XX</t>
        </is>
      </c>
      <c r="H5989" s="75" t="n">
        <v>771</v>
      </c>
      <c r="I5989" s="75" t="n">
        <v>781.55</v>
      </c>
      <c r="J5989" s="75" t="n">
        <v>770.1</v>
      </c>
      <c r="K5989" s="75" t="n">
        <v>778.05</v>
      </c>
      <c r="L5989" s="75" t="n">
        <v>778.05</v>
      </c>
      <c r="M5989" s="75" t="n">
        <v>1348</v>
      </c>
      <c r="N5989" s="75" t="n">
        <v>6807.76</v>
      </c>
      <c r="O5989" s="75" t="n">
        <v>2524600</v>
      </c>
      <c r="P5989" s="75" t="n">
        <v>-107250</v>
      </c>
      <c r="Q5989" s="79" t="n">
        <v>45121</v>
      </c>
      <c r="AR5989">
        <f>IF($AU$2&lt;&gt;5,NA(),IF(D5989=D5988,0,IF(AND(D15490=D5989,D5990=D5989),O5989+O5990+O15490,IF(D5990=D5989,O5990+O5989,O5989))))</f>
        <v/>
      </c>
      <c r="AS5989">
        <f>IF($AU$2&lt;&gt;5,NA(),IF(D5989=D5988,0,IF(AND(D15490=D5989,D5990=D5989),P5989+P5990+P15490,IF(D5990=D5989,P5990+P5989,P5989))))</f>
        <v/>
      </c>
      <c r="AT5989">
        <f>AR5989-AS5989</f>
        <v/>
      </c>
    </row>
    <row r="5990" ht="15.75" customHeight="1" s="121">
      <c r="B5990">
        <f>D5990&amp;Q5990&amp;E5990</f>
        <v/>
      </c>
      <c r="C5990" s="73" t="inlineStr">
        <is>
          <t>FUTSTK</t>
        </is>
      </c>
      <c r="D5990" s="73" t="inlineStr">
        <is>
          <t>IPCALAB</t>
        </is>
      </c>
      <c r="E5990" s="78" t="n">
        <v>45169</v>
      </c>
      <c r="F5990" s="75" t="n">
        <v>0</v>
      </c>
      <c r="G5990" s="73" t="inlineStr">
        <is>
          <t>XX</t>
        </is>
      </c>
      <c r="H5990" s="75" t="n">
        <v>775.25</v>
      </c>
      <c r="I5990" s="75" t="n">
        <v>784.1</v>
      </c>
      <c r="J5990" s="75" t="n">
        <v>775.25</v>
      </c>
      <c r="K5990" s="75" t="n">
        <v>781.35</v>
      </c>
      <c r="L5990" s="75" t="n">
        <v>781.35</v>
      </c>
      <c r="M5990" s="75" t="n">
        <v>55</v>
      </c>
      <c r="N5990" s="75" t="n">
        <v>279.24</v>
      </c>
      <c r="O5990" s="75" t="n">
        <v>56550</v>
      </c>
      <c r="P5990" s="75" t="n">
        <v>1950</v>
      </c>
      <c r="Q5990" s="79" t="n">
        <v>45121</v>
      </c>
      <c r="AR5990">
        <f>IF($AU$2&lt;&gt;5,NA(),IF(D5990=D5989,0,IF(AND(D15491=D5990,D5991=D5990),O5990+O5991+O15491,IF(D5991=D5990,O5991+O5990,O5990))))</f>
        <v/>
      </c>
      <c r="AS5990">
        <f>IF($AU$2&lt;&gt;5,NA(),IF(D5990=D5989,0,IF(AND(D15491=D5990,D5991=D5990),P5990+P5991+P15491,IF(D5991=D5990,P5991+P5990,P5990))))</f>
        <v/>
      </c>
      <c r="AT5990">
        <f>AR5990-AS5990</f>
        <v/>
      </c>
    </row>
    <row r="5991" ht="15.75" customHeight="1" s="121">
      <c r="B5991">
        <f>D5991&amp;Q5991&amp;E5991</f>
        <v/>
      </c>
      <c r="C5991" s="73" t="inlineStr">
        <is>
          <t>FUTSTK</t>
        </is>
      </c>
      <c r="D5991" s="73" t="inlineStr">
        <is>
          <t>IPCALAB</t>
        </is>
      </c>
      <c r="E5991" s="78" t="n">
        <v>45197</v>
      </c>
      <c r="F5991" s="75" t="n">
        <v>0</v>
      </c>
      <c r="G5991" s="73" t="inlineStr">
        <is>
          <t>XX</t>
        </is>
      </c>
      <c r="H5991" s="75" t="n">
        <v>778.45</v>
      </c>
      <c r="I5991" s="75" t="n">
        <v>786.7</v>
      </c>
      <c r="J5991" s="75" t="n">
        <v>778.45</v>
      </c>
      <c r="K5991" s="75" t="n">
        <v>786.7</v>
      </c>
      <c r="L5991" s="75" t="n">
        <v>786.7</v>
      </c>
      <c r="M5991" s="75" t="n">
        <v>2</v>
      </c>
      <c r="N5991" s="75" t="n">
        <v>10.17</v>
      </c>
      <c r="O5991" s="75" t="n">
        <v>5850</v>
      </c>
      <c r="P5991" s="75" t="n">
        <v>0</v>
      </c>
      <c r="Q5991" s="79" t="n">
        <v>45121</v>
      </c>
      <c r="AR5991">
        <f>IF($AU$2&lt;&gt;5,NA(),IF(D5991=D5990,0,IF(AND(D15492=D5991,D5992=D5991),O5991+O5992+O15492,IF(D5992=D5991,O5992+O5991,O5991))))</f>
        <v/>
      </c>
      <c r="AS5991">
        <f>IF($AU$2&lt;&gt;5,NA(),IF(D5991=D5990,0,IF(AND(D15492=D5991,D5992=D5991),P5991+P5992+P15492,IF(D5992=D5991,P5992+P5991,P5991))))</f>
        <v/>
      </c>
      <c r="AT5991">
        <f>AR5991-AS5991</f>
        <v/>
      </c>
    </row>
    <row r="5992" ht="15.75" customHeight="1" s="121">
      <c r="B5992">
        <f>D5992&amp;Q5992&amp;E5992</f>
        <v/>
      </c>
      <c r="C5992" s="73" t="inlineStr">
        <is>
          <t>FUTSTK</t>
        </is>
      </c>
      <c r="D5992" s="73" t="inlineStr">
        <is>
          <t>IRCTC</t>
        </is>
      </c>
      <c r="E5992" s="78" t="n">
        <v>45134</v>
      </c>
      <c r="F5992" s="75" t="n">
        <v>0</v>
      </c>
      <c r="G5992" s="73" t="inlineStr">
        <is>
          <t>XX</t>
        </is>
      </c>
      <c r="H5992" s="75" t="n">
        <v>619.3</v>
      </c>
      <c r="I5992" s="75" t="n">
        <v>626.2</v>
      </c>
      <c r="J5992" s="75" t="n">
        <v>617.95</v>
      </c>
      <c r="K5992" s="75" t="n">
        <v>625</v>
      </c>
      <c r="L5992" s="75" t="n">
        <v>625</v>
      </c>
      <c r="M5992" s="75" t="n">
        <v>1550</v>
      </c>
      <c r="N5992" s="75" t="n">
        <v>8453.1</v>
      </c>
      <c r="O5992" s="75" t="n">
        <v>13063750</v>
      </c>
      <c r="P5992" s="75" t="n">
        <v>-343875</v>
      </c>
      <c r="Q5992" s="79" t="n">
        <v>45121</v>
      </c>
      <c r="AR5992">
        <f>IF($AU$2&lt;&gt;5,NA(),IF(D5992=D5991,0,IF(AND(D15493=D5992,D5993=D5992),O5992+O5993+O15493,IF(D5993=D5992,O5993+O5992,O5992))))</f>
        <v/>
      </c>
      <c r="AS5992">
        <f>IF($AU$2&lt;&gt;5,NA(),IF(D5992=D5991,0,IF(AND(D15493=D5992,D5993=D5992),P5992+P5993+P15493,IF(D5993=D5992,P5993+P5992,P5992))))</f>
        <v/>
      </c>
      <c r="AT5992">
        <f>AR5992-AS5992</f>
        <v/>
      </c>
    </row>
    <row r="5993" ht="15.75" customHeight="1" s="121">
      <c r="B5993">
        <f>D5993&amp;Q5993&amp;E5993</f>
        <v/>
      </c>
      <c r="C5993" s="73" t="inlineStr">
        <is>
          <t>FUTSTK</t>
        </is>
      </c>
      <c r="D5993" s="73" t="inlineStr">
        <is>
          <t>IRCTC</t>
        </is>
      </c>
      <c r="E5993" s="78" t="n">
        <v>45169</v>
      </c>
      <c r="F5993" s="75" t="n">
        <v>0</v>
      </c>
      <c r="G5993" s="73" t="inlineStr">
        <is>
          <t>XX</t>
        </is>
      </c>
      <c r="H5993" s="75" t="n">
        <v>621.95</v>
      </c>
      <c r="I5993" s="75" t="n">
        <v>628.85</v>
      </c>
      <c r="J5993" s="75" t="n">
        <v>621.25</v>
      </c>
      <c r="K5993" s="75" t="n">
        <v>628</v>
      </c>
      <c r="L5993" s="75" t="n">
        <v>628</v>
      </c>
      <c r="M5993" s="75" t="n">
        <v>233</v>
      </c>
      <c r="N5993" s="75" t="n">
        <v>1276.84</v>
      </c>
      <c r="O5993" s="75" t="n">
        <v>770875</v>
      </c>
      <c r="P5993" s="75" t="n">
        <v>20125</v>
      </c>
      <c r="Q5993" s="79" t="n">
        <v>45121</v>
      </c>
      <c r="AR5993">
        <f>IF($AU$2&lt;&gt;5,NA(),IF(D5993=D5992,0,IF(AND(D15494=D5993,D5994=D5993),O5993+O5994+O15494,IF(D5994=D5993,O5994+O5993,O5993))))</f>
        <v/>
      </c>
      <c r="AS5993">
        <f>IF($AU$2&lt;&gt;5,NA(),IF(D5993=D5992,0,IF(AND(D15494=D5993,D5994=D5993),P5993+P5994+P15494,IF(D5994=D5993,P5994+P5993,P5993))))</f>
        <v/>
      </c>
      <c r="AT5993">
        <f>AR5993-AS5993</f>
        <v/>
      </c>
    </row>
    <row r="5994" ht="15.75" customHeight="1" s="121">
      <c r="B5994">
        <f>D5994&amp;Q5994&amp;E5994</f>
        <v/>
      </c>
      <c r="C5994" s="73" t="inlineStr">
        <is>
          <t>FUTSTK</t>
        </is>
      </c>
      <c r="D5994" s="73" t="inlineStr">
        <is>
          <t>IRCTC</t>
        </is>
      </c>
      <c r="E5994" s="78" t="n">
        <v>45197</v>
      </c>
      <c r="F5994" s="75" t="n">
        <v>0</v>
      </c>
      <c r="G5994" s="73" t="inlineStr">
        <is>
          <t>XX</t>
        </is>
      </c>
      <c r="H5994" s="75" t="n">
        <v>630.55</v>
      </c>
      <c r="I5994" s="75" t="n">
        <v>630.65</v>
      </c>
      <c r="J5994" s="75" t="n">
        <v>629.55</v>
      </c>
      <c r="K5994" s="75" t="n">
        <v>630</v>
      </c>
      <c r="L5994" s="75" t="n">
        <v>632.2</v>
      </c>
      <c r="M5994" s="75" t="n">
        <v>7</v>
      </c>
      <c r="N5994" s="75" t="n">
        <v>38.59</v>
      </c>
      <c r="O5994" s="75" t="n">
        <v>77875</v>
      </c>
      <c r="P5994" s="75" t="n">
        <v>2625</v>
      </c>
      <c r="Q5994" s="79" t="n">
        <v>45121</v>
      </c>
      <c r="AR5994">
        <f>IF($AU$2&lt;&gt;5,NA(),IF(D5994=D5993,0,IF(AND(D15495=D5994,D5995=D5994),O5994+O5995+O15495,IF(D5995=D5994,O5995+O5994,O5994))))</f>
        <v/>
      </c>
      <c r="AS5994">
        <f>IF($AU$2&lt;&gt;5,NA(),IF(D5994=D5993,0,IF(AND(D15495=D5994,D5995=D5994),P5994+P5995+P15495,IF(D5995=D5994,P5995+P5994,P5994))))</f>
        <v/>
      </c>
      <c r="AT5994">
        <f>AR5994-AS5994</f>
        <v/>
      </c>
    </row>
    <row r="5995" ht="15.75" customHeight="1" s="121">
      <c r="B5995">
        <f>D5995&amp;Q5995&amp;E5995</f>
        <v/>
      </c>
      <c r="C5995" s="73" t="inlineStr">
        <is>
          <t>FUTSTK</t>
        </is>
      </c>
      <c r="D5995" s="73" t="inlineStr">
        <is>
          <t>ITC</t>
        </is>
      </c>
      <c r="E5995" s="78" t="n">
        <v>45134</v>
      </c>
      <c r="F5995" s="75" t="n">
        <v>0</v>
      </c>
      <c r="G5995" s="73" t="inlineStr">
        <is>
          <t>XX</t>
        </is>
      </c>
      <c r="H5995" s="75" t="n">
        <v>475.35</v>
      </c>
      <c r="I5995" s="75" t="n">
        <v>476.65</v>
      </c>
      <c r="J5995" s="75" t="n">
        <v>473.15</v>
      </c>
      <c r="K5995" s="75" t="n">
        <v>474.2</v>
      </c>
      <c r="L5995" s="75" t="n">
        <v>474.2</v>
      </c>
      <c r="M5995" s="75" t="n">
        <v>4258</v>
      </c>
      <c r="N5995" s="75" t="n">
        <v>32345.16</v>
      </c>
      <c r="O5995" s="75" t="n">
        <v>73713600</v>
      </c>
      <c r="P5995" s="75" t="n">
        <v>110400</v>
      </c>
      <c r="Q5995" s="79" t="n">
        <v>45121</v>
      </c>
      <c r="AR5995">
        <f>IF($AU$2&lt;&gt;5,NA(),IF(D5995=D5994,0,IF(AND(D15496=D5995,D5996=D5995),O5995+O5996+O15496,IF(D5996=D5995,O5996+O5995,O5995))))</f>
        <v/>
      </c>
      <c r="AS5995">
        <f>IF($AU$2&lt;&gt;5,NA(),IF(D5995=D5994,0,IF(AND(D15496=D5995,D5996=D5995),P5995+P5996+P15496,IF(D5996=D5995,P5996+P5995,P5995))))</f>
        <v/>
      </c>
      <c r="AT5995">
        <f>AR5995-AS5995</f>
        <v/>
      </c>
    </row>
    <row r="5996" ht="15.75" customHeight="1" s="121">
      <c r="B5996">
        <f>D5996&amp;Q5996&amp;E5996</f>
        <v/>
      </c>
      <c r="C5996" s="73" t="inlineStr">
        <is>
          <t>FUTSTK</t>
        </is>
      </c>
      <c r="D5996" s="73" t="inlineStr">
        <is>
          <t>ITC</t>
        </is>
      </c>
      <c r="E5996" s="78" t="n">
        <v>45169</v>
      </c>
      <c r="F5996" s="75" t="n">
        <v>0</v>
      </c>
      <c r="G5996" s="73" t="inlineStr">
        <is>
          <t>XX</t>
        </is>
      </c>
      <c r="H5996" s="75" t="n">
        <v>478.4</v>
      </c>
      <c r="I5996" s="75" t="n">
        <v>479.95</v>
      </c>
      <c r="J5996" s="75" t="n">
        <v>476.5</v>
      </c>
      <c r="K5996" s="75" t="n">
        <v>477.55</v>
      </c>
      <c r="L5996" s="75" t="n">
        <v>477.55</v>
      </c>
      <c r="M5996" s="75" t="n">
        <v>446</v>
      </c>
      <c r="N5996" s="75" t="n">
        <v>3411.34</v>
      </c>
      <c r="O5996" s="75" t="n">
        <v>3065600</v>
      </c>
      <c r="P5996" s="75" t="n">
        <v>169600</v>
      </c>
      <c r="Q5996" s="79" t="n">
        <v>45121</v>
      </c>
      <c r="AR5996">
        <f>IF($AU$2&lt;&gt;5,NA(),IF(D5996=D5995,0,IF(AND(D15497=D5996,D5997=D5996),O5996+O5997+O15497,IF(D5997=D5996,O5997+O5996,O5996))))</f>
        <v/>
      </c>
      <c r="AS5996">
        <f>IF($AU$2&lt;&gt;5,NA(),IF(D5996=D5995,0,IF(AND(D15497=D5996,D5997=D5996),P5996+P5997+P15497,IF(D5997=D5996,P5997+P5996,P5996))))</f>
        <v/>
      </c>
      <c r="AT5996">
        <f>AR5996-AS5996</f>
        <v/>
      </c>
    </row>
    <row r="5997" ht="15.75" customHeight="1" s="121">
      <c r="B5997">
        <f>D5997&amp;Q5997&amp;E5997</f>
        <v/>
      </c>
      <c r="C5997" s="73" t="inlineStr">
        <is>
          <t>FUTSTK</t>
        </is>
      </c>
      <c r="D5997" s="73" t="inlineStr">
        <is>
          <t>ITC</t>
        </is>
      </c>
      <c r="E5997" s="78" t="n">
        <v>45197</v>
      </c>
      <c r="F5997" s="75" t="n">
        <v>0</v>
      </c>
      <c r="G5997" s="73" t="inlineStr">
        <is>
          <t>XX</t>
        </is>
      </c>
      <c r="H5997" s="75" t="n">
        <v>480.65</v>
      </c>
      <c r="I5997" s="75" t="n">
        <v>482.2</v>
      </c>
      <c r="J5997" s="75" t="n">
        <v>479.75</v>
      </c>
      <c r="K5997" s="75" t="n">
        <v>480.85</v>
      </c>
      <c r="L5997" s="75" t="n">
        <v>480.85</v>
      </c>
      <c r="M5997" s="75" t="n">
        <v>30</v>
      </c>
      <c r="N5997" s="75" t="n">
        <v>230.97</v>
      </c>
      <c r="O5997" s="75" t="n">
        <v>209600</v>
      </c>
      <c r="P5997" s="75" t="n">
        <v>9600</v>
      </c>
      <c r="Q5997" s="79" t="n">
        <v>45121</v>
      </c>
      <c r="AR5997">
        <f>IF($AU$2&lt;&gt;5,NA(),IF(D5997=D5996,0,IF(AND(D15498=D5997,D5998=D5997),O5997+O5998+O15498,IF(D5998=D5997,O5998+O5997,O5997))))</f>
        <v/>
      </c>
      <c r="AS5997">
        <f>IF($AU$2&lt;&gt;5,NA(),IF(D5997=D5996,0,IF(AND(D15498=D5997,D5998=D5997),P5997+P5998+P15498,IF(D5998=D5997,P5998+P5997,P5997))))</f>
        <v/>
      </c>
      <c r="AT5997">
        <f>AR5997-AS5997</f>
        <v/>
      </c>
    </row>
    <row r="5998" ht="15.75" customHeight="1" s="121">
      <c r="B5998">
        <f>D5998&amp;Q5998&amp;E5998</f>
        <v/>
      </c>
      <c r="C5998" s="73" t="inlineStr">
        <is>
          <t>FUTSTK</t>
        </is>
      </c>
      <c r="D5998" s="73" t="inlineStr">
        <is>
          <t>JINDALSTEL</t>
        </is>
      </c>
      <c r="E5998" s="78" t="n">
        <v>45134</v>
      </c>
      <c r="F5998" s="75" t="n">
        <v>0</v>
      </c>
      <c r="G5998" s="73" t="inlineStr">
        <is>
          <t>XX</t>
        </is>
      </c>
      <c r="H5998" s="75" t="n">
        <v>641.15</v>
      </c>
      <c r="I5998" s="75" t="n">
        <v>645.45</v>
      </c>
      <c r="J5998" s="75" t="n">
        <v>634.4</v>
      </c>
      <c r="K5998" s="75" t="n">
        <v>642.5</v>
      </c>
      <c r="L5998" s="75" t="n">
        <v>642.5</v>
      </c>
      <c r="M5998" s="75" t="n">
        <v>5268</v>
      </c>
      <c r="N5998" s="75" t="n">
        <v>42195.61</v>
      </c>
      <c r="O5998" s="75" t="n">
        <v>25366250</v>
      </c>
      <c r="P5998" s="75" t="n">
        <v>17500</v>
      </c>
      <c r="Q5998" s="79" t="n">
        <v>45121</v>
      </c>
      <c r="AR5998">
        <f>IF($AU$2&lt;&gt;5,NA(),IF(D5998=D5997,0,IF(AND(D15499=D5998,D5999=D5998),O5998+O5999+O15499,IF(D5999=D5998,O5999+O5998,O5998))))</f>
        <v/>
      </c>
      <c r="AS5998">
        <f>IF($AU$2&lt;&gt;5,NA(),IF(D5998=D5997,0,IF(AND(D15499=D5998,D5999=D5998),P5998+P5999+P15499,IF(D5999=D5998,P5999+P5998,P5998))))</f>
        <v/>
      </c>
      <c r="AT5998">
        <f>AR5998-AS5998</f>
        <v/>
      </c>
    </row>
    <row r="5999" ht="15.75" customHeight="1" s="121">
      <c r="B5999">
        <f>D5999&amp;Q5999&amp;E5999</f>
        <v/>
      </c>
      <c r="C5999" s="73" t="inlineStr">
        <is>
          <t>FUTSTK</t>
        </is>
      </c>
      <c r="D5999" s="73" t="inlineStr">
        <is>
          <t>JINDALSTEL</t>
        </is>
      </c>
      <c r="E5999" s="78" t="n">
        <v>45169</v>
      </c>
      <c r="F5999" s="75" t="n">
        <v>0</v>
      </c>
      <c r="G5999" s="73" t="inlineStr">
        <is>
          <t>XX</t>
        </is>
      </c>
      <c r="H5999" s="75" t="n">
        <v>644</v>
      </c>
      <c r="I5999" s="75" t="n">
        <v>648.1</v>
      </c>
      <c r="J5999" s="75" t="n">
        <v>638.15</v>
      </c>
      <c r="K5999" s="75" t="n">
        <v>645.7</v>
      </c>
      <c r="L5999" s="75" t="n">
        <v>645.7</v>
      </c>
      <c r="M5999" s="75" t="n">
        <v>513</v>
      </c>
      <c r="N5999" s="75" t="n">
        <v>4126.61</v>
      </c>
      <c r="O5999" s="75" t="n">
        <v>611250</v>
      </c>
      <c r="P5999" s="75" t="n">
        <v>260000</v>
      </c>
      <c r="Q5999" s="79" t="n">
        <v>45121</v>
      </c>
      <c r="AR5999">
        <f>IF($AU$2&lt;&gt;5,NA(),IF(D5999=D5998,0,IF(AND(D15500=D5999,D6000=D5999),O5999+O6000+O15500,IF(D6000=D5999,O6000+O5999,O5999))))</f>
        <v/>
      </c>
      <c r="AS5999">
        <f>IF($AU$2&lt;&gt;5,NA(),IF(D5999=D5998,0,IF(AND(D15500=D5999,D6000=D5999),P5999+P6000+P15500,IF(D6000=D5999,P6000+P5999,P5999))))</f>
        <v/>
      </c>
      <c r="AT5999">
        <f>AR5999-AS5999</f>
        <v/>
      </c>
    </row>
    <row r="6000" ht="15.75" customHeight="1" s="121">
      <c r="B6000">
        <f>D6000&amp;Q6000&amp;E6000</f>
        <v/>
      </c>
      <c r="C6000" s="73" t="inlineStr">
        <is>
          <t>FUTSTK</t>
        </is>
      </c>
      <c r="D6000" s="73" t="inlineStr">
        <is>
          <t>JINDALSTEL</t>
        </is>
      </c>
      <c r="E6000" s="78" t="n">
        <v>45197</v>
      </c>
      <c r="F6000" s="75" t="n">
        <v>0</v>
      </c>
      <c r="G6000" s="73" t="inlineStr">
        <is>
          <t>XX</t>
        </is>
      </c>
      <c r="H6000" s="75" t="n">
        <v>648.7</v>
      </c>
      <c r="I6000" s="75" t="n">
        <v>650</v>
      </c>
      <c r="J6000" s="75" t="n">
        <v>642.35</v>
      </c>
      <c r="K6000" s="75" t="n">
        <v>648.3</v>
      </c>
      <c r="L6000" s="75" t="n">
        <v>648.3</v>
      </c>
      <c r="M6000" s="75" t="n">
        <v>9</v>
      </c>
      <c r="N6000" s="75" t="n">
        <v>72.66</v>
      </c>
      <c r="O6000" s="75" t="n">
        <v>30000</v>
      </c>
      <c r="P6000" s="75" t="n">
        <v>5000</v>
      </c>
      <c r="Q6000" s="79" t="n">
        <v>45121</v>
      </c>
      <c r="AR6000">
        <f>IF($AU$2&lt;&gt;5,NA(),IF(D6000=D5999,0,IF(AND(D15501=D6000,D6001=D6000),O6000+O6001+O15501,IF(D6001=D6000,O6001+O6000,O6000))))</f>
        <v/>
      </c>
      <c r="AS6000">
        <f>IF($AU$2&lt;&gt;5,NA(),IF(D6000=D5999,0,IF(AND(D15501=D6000,D6001=D6000),P6000+P6001+P15501,IF(D6001=D6000,P6001+P6000,P6000))))</f>
        <v/>
      </c>
      <c r="AT6000">
        <f>AR6000-AS6000</f>
        <v/>
      </c>
    </row>
    <row r="6001" ht="15.75" customHeight="1" s="121">
      <c r="B6001">
        <f>D6001&amp;Q6001&amp;E6001</f>
        <v/>
      </c>
      <c r="C6001" s="73" t="inlineStr">
        <is>
          <t>FUTSTK</t>
        </is>
      </c>
      <c r="D6001" s="73" t="inlineStr">
        <is>
          <t>JKCEMENT</t>
        </is>
      </c>
      <c r="E6001" s="78" t="n">
        <v>45134</v>
      </c>
      <c r="F6001" s="75" t="n">
        <v>0</v>
      </c>
      <c r="G6001" s="73" t="inlineStr">
        <is>
          <t>XX</t>
        </is>
      </c>
      <c r="H6001" s="75" t="n">
        <v>3296.6</v>
      </c>
      <c r="I6001" s="75" t="n">
        <v>3319.05</v>
      </c>
      <c r="J6001" s="75" t="n">
        <v>3259.05</v>
      </c>
      <c r="K6001" s="75" t="n">
        <v>3292.95</v>
      </c>
      <c r="L6001" s="75" t="n">
        <v>3292.95</v>
      </c>
      <c r="M6001" s="75" t="n">
        <v>337</v>
      </c>
      <c r="N6001" s="75" t="n">
        <v>2769.71</v>
      </c>
      <c r="O6001" s="75" t="n">
        <v>330000</v>
      </c>
      <c r="P6001" s="75" t="n">
        <v>10750</v>
      </c>
      <c r="Q6001" s="79" t="n">
        <v>45121</v>
      </c>
      <c r="AR6001">
        <f>IF($AU$2&lt;&gt;5,NA(),IF(D6001=D6000,0,IF(AND(D15502=D6001,D6002=D6001),O6001+O6002+O15502,IF(D6002=D6001,O6002+O6001,O6001))))</f>
        <v/>
      </c>
      <c r="AS6001">
        <f>IF($AU$2&lt;&gt;5,NA(),IF(D6001=D6000,0,IF(AND(D15502=D6001,D6002=D6001),P6001+P6002+P15502,IF(D6002=D6001,P6002+P6001,P6001))))</f>
        <v/>
      </c>
      <c r="AT6001">
        <f>AR6001-AS6001</f>
        <v/>
      </c>
    </row>
    <row r="6002" ht="15.75" customHeight="1" s="121">
      <c r="B6002">
        <f>D6002&amp;Q6002&amp;E6002</f>
        <v/>
      </c>
      <c r="C6002" s="73" t="inlineStr">
        <is>
          <t>FUTSTK</t>
        </is>
      </c>
      <c r="D6002" s="73" t="inlineStr">
        <is>
          <t>JKCEMENT</t>
        </is>
      </c>
      <c r="E6002" s="78" t="n">
        <v>45169</v>
      </c>
      <c r="F6002" s="75" t="n">
        <v>0</v>
      </c>
      <c r="G6002" s="73" t="inlineStr">
        <is>
          <t>XX</t>
        </is>
      </c>
      <c r="H6002" s="75" t="n">
        <v>3238</v>
      </c>
      <c r="I6002" s="75" t="n">
        <v>3279.35</v>
      </c>
      <c r="J6002" s="75" t="n">
        <v>3233.85</v>
      </c>
      <c r="K6002" s="75" t="n">
        <v>3266.75</v>
      </c>
      <c r="L6002" s="75" t="n">
        <v>3266.75</v>
      </c>
      <c r="M6002" s="75" t="n">
        <v>21</v>
      </c>
      <c r="N6002" s="75" t="n">
        <v>170.73</v>
      </c>
      <c r="O6002" s="75" t="n">
        <v>12500</v>
      </c>
      <c r="P6002" s="75" t="n">
        <v>-500</v>
      </c>
      <c r="Q6002" s="79" t="n">
        <v>45121</v>
      </c>
      <c r="AR6002">
        <f>IF($AU$2&lt;&gt;5,NA(),IF(D6002=D6001,0,IF(AND(D15503=D6002,D6003=D6002),O6002+O6003+O15503,IF(D6003=D6002,O6003+O6002,O6002))))</f>
        <v/>
      </c>
      <c r="AS6002">
        <f>IF($AU$2&lt;&gt;5,NA(),IF(D6002=D6001,0,IF(AND(D15503=D6002,D6003=D6002),P6002+P6003+P15503,IF(D6003=D6002,P6003+P6002,P6002))))</f>
        <v/>
      </c>
      <c r="AT6002">
        <f>AR6002-AS6002</f>
        <v/>
      </c>
    </row>
    <row r="6003" ht="15.75" customHeight="1" s="121">
      <c r="B6003">
        <f>D6003&amp;Q6003&amp;E6003</f>
        <v/>
      </c>
      <c r="C6003" s="73" t="inlineStr">
        <is>
          <t>FUTSTK</t>
        </is>
      </c>
      <c r="D6003" s="73" t="inlineStr">
        <is>
          <t>JKCEMENT</t>
        </is>
      </c>
      <c r="E6003" s="78" t="n">
        <v>45197</v>
      </c>
      <c r="F6003" s="75" t="n">
        <v>0</v>
      </c>
      <c r="G6003" s="73" t="inlineStr">
        <is>
          <t>XX</t>
        </is>
      </c>
      <c r="H6003" s="75" t="n">
        <v>0</v>
      </c>
      <c r="I6003" s="75" t="n">
        <v>0</v>
      </c>
      <c r="J6003" s="75" t="n">
        <v>0</v>
      </c>
      <c r="K6003" s="75" t="n">
        <v>3260</v>
      </c>
      <c r="L6003" s="75" t="n">
        <v>3337.25</v>
      </c>
      <c r="M6003" s="75" t="n">
        <v>0</v>
      </c>
      <c r="N6003" s="75" t="n">
        <v>0</v>
      </c>
      <c r="O6003" s="75" t="n">
        <v>750</v>
      </c>
      <c r="P6003" s="75" t="n">
        <v>0</v>
      </c>
      <c r="Q6003" s="79" t="n">
        <v>45121</v>
      </c>
      <c r="AR6003">
        <f>IF($AU$2&lt;&gt;5,NA(),IF(D6003=D6002,0,IF(AND(D15504=D6003,D6004=D6003),O6003+O6004+O15504,IF(D6004=D6003,O6004+O6003,O6003))))</f>
        <v/>
      </c>
      <c r="AS6003">
        <f>IF($AU$2&lt;&gt;5,NA(),IF(D6003=D6002,0,IF(AND(D15504=D6003,D6004=D6003),P6003+P6004+P15504,IF(D6004=D6003,P6004+P6003,P6003))))</f>
        <v/>
      </c>
      <c r="AT6003">
        <f>AR6003-AS6003</f>
        <v/>
      </c>
    </row>
    <row r="6004" ht="15.75" customHeight="1" s="121">
      <c r="B6004">
        <f>D6004&amp;Q6004&amp;E6004</f>
        <v/>
      </c>
      <c r="C6004" s="73" t="inlineStr">
        <is>
          <t>FUTSTK</t>
        </is>
      </c>
      <c r="D6004" s="73" t="inlineStr">
        <is>
          <t>JSWSTEEL</t>
        </is>
      </c>
      <c r="E6004" s="78" t="n">
        <v>45134</v>
      </c>
      <c r="F6004" s="75" t="n">
        <v>0</v>
      </c>
      <c r="G6004" s="73" t="inlineStr">
        <is>
          <t>XX</t>
        </is>
      </c>
      <c r="H6004" s="75" t="n">
        <v>804</v>
      </c>
      <c r="I6004" s="75" t="n">
        <v>808.25</v>
      </c>
      <c r="J6004" s="75" t="n">
        <v>795.45</v>
      </c>
      <c r="K6004" s="75" t="n">
        <v>806.95</v>
      </c>
      <c r="L6004" s="75" t="n">
        <v>806.95</v>
      </c>
      <c r="M6004" s="75" t="n">
        <v>4694</v>
      </c>
      <c r="N6004" s="75" t="n">
        <v>50878.61</v>
      </c>
      <c r="O6004" s="75" t="n">
        <v>21689100</v>
      </c>
      <c r="P6004" s="75" t="n">
        <v>-760050</v>
      </c>
      <c r="Q6004" s="79" t="n">
        <v>45121</v>
      </c>
      <c r="AR6004">
        <f>IF($AU$2&lt;&gt;5,NA(),IF(D6004=D6003,0,IF(AND(D15505=D6004,D6005=D6004),O6004+O6005+O15505,IF(D6005=D6004,O6005+O6004,O6004))))</f>
        <v/>
      </c>
      <c r="AS6004">
        <f>IF($AU$2&lt;&gt;5,NA(),IF(D6004=D6003,0,IF(AND(D15505=D6004,D6005=D6004),P6004+P6005+P15505,IF(D6005=D6004,P6005+P6004,P6004))))</f>
        <v/>
      </c>
      <c r="AT6004">
        <f>AR6004-AS6004</f>
        <v/>
      </c>
    </row>
    <row r="6005" ht="15.75" customHeight="1" s="121">
      <c r="B6005">
        <f>D6005&amp;Q6005&amp;E6005</f>
        <v/>
      </c>
      <c r="C6005" s="73" t="inlineStr">
        <is>
          <t>FUTSTK</t>
        </is>
      </c>
      <c r="D6005" s="73" t="inlineStr">
        <is>
          <t>JSWSTEEL</t>
        </is>
      </c>
      <c r="E6005" s="78" t="n">
        <v>45169</v>
      </c>
      <c r="F6005" s="75" t="n">
        <v>0</v>
      </c>
      <c r="G6005" s="73" t="inlineStr">
        <is>
          <t>XX</t>
        </is>
      </c>
      <c r="H6005" s="75" t="n">
        <v>807.5</v>
      </c>
      <c r="I6005" s="75" t="n">
        <v>812.1</v>
      </c>
      <c r="J6005" s="75" t="n">
        <v>799.4</v>
      </c>
      <c r="K6005" s="75" t="n">
        <v>810.75</v>
      </c>
      <c r="L6005" s="75" t="n">
        <v>810.75</v>
      </c>
      <c r="M6005" s="75" t="n">
        <v>748</v>
      </c>
      <c r="N6005" s="75" t="n">
        <v>8133.9</v>
      </c>
      <c r="O6005" s="75" t="n">
        <v>2539350</v>
      </c>
      <c r="P6005" s="75" t="n">
        <v>63450</v>
      </c>
      <c r="Q6005" s="79" t="n">
        <v>45121</v>
      </c>
      <c r="AR6005">
        <f>IF($AU$2&lt;&gt;5,NA(),IF(D6005=D6004,0,IF(AND(D15506=D6005,D6006=D6005),O6005+O6006+O15506,IF(D6006=D6005,O6006+O6005,O6005))))</f>
        <v/>
      </c>
      <c r="AS6005">
        <f>IF($AU$2&lt;&gt;5,NA(),IF(D6005=D6004,0,IF(AND(D15506=D6005,D6006=D6005),P6005+P6006+P15506,IF(D6006=D6005,P6006+P6005,P6005))))</f>
        <v/>
      </c>
      <c r="AT6005">
        <f>AR6005-AS6005</f>
        <v/>
      </c>
    </row>
    <row r="6006" ht="15.75" customHeight="1" s="121">
      <c r="B6006">
        <f>D6006&amp;Q6006&amp;E6006</f>
        <v/>
      </c>
      <c r="C6006" s="73" t="inlineStr">
        <is>
          <t>FUTSTK</t>
        </is>
      </c>
      <c r="D6006" s="73" t="inlineStr">
        <is>
          <t>JSWSTEEL</t>
        </is>
      </c>
      <c r="E6006" s="78" t="n">
        <v>45197</v>
      </c>
      <c r="F6006" s="75" t="n">
        <v>0</v>
      </c>
      <c r="G6006" s="73" t="inlineStr">
        <is>
          <t>XX</t>
        </is>
      </c>
      <c r="H6006" s="75" t="n">
        <v>805</v>
      </c>
      <c r="I6006" s="75" t="n">
        <v>811.6</v>
      </c>
      <c r="J6006" s="75" t="n">
        <v>802.5</v>
      </c>
      <c r="K6006" s="75" t="n">
        <v>811.5</v>
      </c>
      <c r="L6006" s="75" t="n">
        <v>811.5</v>
      </c>
      <c r="M6006" s="75" t="n">
        <v>6</v>
      </c>
      <c r="N6006" s="75" t="n">
        <v>65.31</v>
      </c>
      <c r="O6006" s="75" t="n">
        <v>21600</v>
      </c>
      <c r="P6006" s="75" t="n">
        <v>-2700</v>
      </c>
      <c r="Q6006" s="79" t="n">
        <v>45121</v>
      </c>
      <c r="AR6006">
        <f>IF($AU$2&lt;&gt;5,NA(),IF(D6006=D6005,0,IF(AND(D15507=D6006,D6007=D6006),O6006+O6007+O15507,IF(D6007=D6006,O6007+O6006,O6006))))</f>
        <v/>
      </c>
      <c r="AS6006">
        <f>IF($AU$2&lt;&gt;5,NA(),IF(D6006=D6005,0,IF(AND(D15507=D6006,D6007=D6006),P6006+P6007+P15507,IF(D6007=D6006,P6007+P6006,P6006))))</f>
        <v/>
      </c>
      <c r="AT6006">
        <f>AR6006-AS6006</f>
        <v/>
      </c>
    </row>
    <row r="6007" ht="15.75" customHeight="1" s="121">
      <c r="B6007">
        <f>D6007&amp;Q6007&amp;E6007</f>
        <v/>
      </c>
      <c r="C6007" s="73" t="inlineStr">
        <is>
          <t>FUTSTK</t>
        </is>
      </c>
      <c r="D6007" s="73" t="inlineStr">
        <is>
          <t>JUBLFOOD</t>
        </is>
      </c>
      <c r="E6007" s="78" t="n">
        <v>45134</v>
      </c>
      <c r="F6007" s="75" t="n">
        <v>0</v>
      </c>
      <c r="G6007" s="73" t="inlineStr">
        <is>
          <t>XX</t>
        </is>
      </c>
      <c r="H6007" s="75" t="n">
        <v>469.65</v>
      </c>
      <c r="I6007" s="75" t="n">
        <v>472.5</v>
      </c>
      <c r="J6007" s="75" t="n">
        <v>465.15</v>
      </c>
      <c r="K6007" s="75" t="n">
        <v>469.95</v>
      </c>
      <c r="L6007" s="75" t="n">
        <v>469.95</v>
      </c>
      <c r="M6007" s="75" t="n">
        <v>2141</v>
      </c>
      <c r="N6007" s="75" t="n">
        <v>12544.76</v>
      </c>
      <c r="O6007" s="75" t="n">
        <v>20586250</v>
      </c>
      <c r="P6007" s="75" t="n">
        <v>-23750</v>
      </c>
      <c r="Q6007" s="79" t="n">
        <v>45121</v>
      </c>
      <c r="AR6007">
        <f>IF($AU$2&lt;&gt;5,NA(),IF(D6007=D6006,0,IF(AND(D15508=D6007,D6008=D6007),O6007+O6008+O15508,IF(D6008=D6007,O6008+O6007,O6007))))</f>
        <v/>
      </c>
      <c r="AS6007">
        <f>IF($AU$2&lt;&gt;5,NA(),IF(D6007=D6006,0,IF(AND(D15508=D6007,D6008=D6007),P6007+P6008+P15508,IF(D6008=D6007,P6008+P6007,P6007))))</f>
        <v/>
      </c>
      <c r="AT6007">
        <f>AR6007-AS6007</f>
        <v/>
      </c>
    </row>
    <row r="6008" ht="15.75" customHeight="1" s="121">
      <c r="B6008">
        <f>D6008&amp;Q6008&amp;E6008</f>
        <v/>
      </c>
      <c r="C6008" s="73" t="inlineStr">
        <is>
          <t>FUTSTK</t>
        </is>
      </c>
      <c r="D6008" s="73" t="inlineStr">
        <is>
          <t>JUBLFOOD</t>
        </is>
      </c>
      <c r="E6008" s="78" t="n">
        <v>45169</v>
      </c>
      <c r="F6008" s="75" t="n">
        <v>0</v>
      </c>
      <c r="G6008" s="73" t="inlineStr">
        <is>
          <t>XX</t>
        </is>
      </c>
      <c r="H6008" s="75" t="n">
        <v>465</v>
      </c>
      <c r="I6008" s="75" t="n">
        <v>468</v>
      </c>
      <c r="J6008" s="75" t="n">
        <v>461.55</v>
      </c>
      <c r="K6008" s="75" t="n">
        <v>465.95</v>
      </c>
      <c r="L6008" s="75" t="n">
        <v>465.95</v>
      </c>
      <c r="M6008" s="75" t="n">
        <v>238</v>
      </c>
      <c r="N6008" s="75" t="n">
        <v>1381.1</v>
      </c>
      <c r="O6008" s="75" t="n">
        <v>1790000</v>
      </c>
      <c r="P6008" s="75" t="n">
        <v>110000</v>
      </c>
      <c r="Q6008" s="79" t="n">
        <v>45121</v>
      </c>
      <c r="AR6008">
        <f>IF($AU$2&lt;&gt;5,NA(),IF(D6008=D6007,0,IF(AND(D15509=D6008,D6009=D6008),O6008+O6009+O15509,IF(D6009=D6008,O6009+O6008,O6008))))</f>
        <v/>
      </c>
      <c r="AS6008">
        <f>IF($AU$2&lt;&gt;5,NA(),IF(D6008=D6007,0,IF(AND(D15509=D6008,D6009=D6008),P6008+P6009+P15509,IF(D6009=D6008,P6009+P6008,P6008))))</f>
        <v/>
      </c>
      <c r="AT6008">
        <f>AR6008-AS6008</f>
        <v/>
      </c>
    </row>
    <row r="6009" ht="15.75" customHeight="1" s="121">
      <c r="B6009">
        <f>D6009&amp;Q6009&amp;E6009</f>
        <v/>
      </c>
      <c r="C6009" s="73" t="inlineStr">
        <is>
          <t>FUTSTK</t>
        </is>
      </c>
      <c r="D6009" s="73" t="inlineStr">
        <is>
          <t>JUBLFOOD</t>
        </is>
      </c>
      <c r="E6009" s="78" t="n">
        <v>45197</v>
      </c>
      <c r="F6009" s="75" t="n">
        <v>0</v>
      </c>
      <c r="G6009" s="73" t="inlineStr">
        <is>
          <t>XX</t>
        </is>
      </c>
      <c r="H6009" s="75" t="n">
        <v>466</v>
      </c>
      <c r="I6009" s="75" t="n">
        <v>466</v>
      </c>
      <c r="J6009" s="75" t="n">
        <v>459</v>
      </c>
      <c r="K6009" s="75" t="n">
        <v>463.8</v>
      </c>
      <c r="L6009" s="75" t="n">
        <v>463.8</v>
      </c>
      <c r="M6009" s="75" t="n">
        <v>25</v>
      </c>
      <c r="N6009" s="75" t="n">
        <v>144.54</v>
      </c>
      <c r="O6009" s="75" t="n">
        <v>286250</v>
      </c>
      <c r="P6009" s="75" t="n">
        <v>21250</v>
      </c>
      <c r="Q6009" s="79" t="n">
        <v>45121</v>
      </c>
      <c r="AR6009">
        <f>IF($AU$2&lt;&gt;5,NA(),IF(D6009=D6008,0,IF(AND(D15510=D6009,D6010=D6009),O6009+O6010+O15510,IF(D6010=D6009,O6010+O6009,O6009))))</f>
        <v/>
      </c>
      <c r="AS6009">
        <f>IF($AU$2&lt;&gt;5,NA(),IF(D6009=D6008,0,IF(AND(D15510=D6009,D6010=D6009),P6009+P6010+P15510,IF(D6010=D6009,P6010+P6009,P6009))))</f>
        <v/>
      </c>
      <c r="AT6009">
        <f>AR6009-AS6009</f>
        <v/>
      </c>
    </row>
    <row r="6010" ht="15.75" customHeight="1" s="121">
      <c r="B6010">
        <f>D6010&amp;Q6010&amp;E6010</f>
        <v/>
      </c>
      <c r="C6010" s="73" t="inlineStr">
        <is>
          <t>FUTSTK</t>
        </is>
      </c>
      <c r="D6010" s="73" t="inlineStr">
        <is>
          <t>KOTAKBANK</t>
        </is>
      </c>
      <c r="E6010" s="78" t="n">
        <v>45134</v>
      </c>
      <c r="F6010" s="75" t="n">
        <v>0</v>
      </c>
      <c r="G6010" s="73" t="inlineStr">
        <is>
          <t>XX</t>
        </is>
      </c>
      <c r="H6010" s="75" t="n">
        <v>1876.75</v>
      </c>
      <c r="I6010" s="75" t="n">
        <v>1893.1</v>
      </c>
      <c r="J6010" s="75" t="n">
        <v>1866</v>
      </c>
      <c r="K6010" s="75" t="n">
        <v>1874.5</v>
      </c>
      <c r="L6010" s="75" t="n">
        <v>1874.5</v>
      </c>
      <c r="M6010" s="75" t="n">
        <v>19572</v>
      </c>
      <c r="N6010" s="75" t="n">
        <v>147137.9</v>
      </c>
      <c r="O6010" s="75" t="n">
        <v>24286000</v>
      </c>
      <c r="P6010" s="75" t="n">
        <v>742400</v>
      </c>
      <c r="Q6010" s="79" t="n">
        <v>45121</v>
      </c>
      <c r="AR6010">
        <f>IF($AU$2&lt;&gt;5,NA(),IF(D6010=D6009,0,IF(AND(D15511=D6010,D6011=D6010),O6010+O6011+O15511,IF(D6011=D6010,O6011+O6010,O6010))))</f>
        <v/>
      </c>
      <c r="AS6010">
        <f>IF($AU$2&lt;&gt;5,NA(),IF(D6010=D6009,0,IF(AND(D15511=D6010,D6011=D6010),P6010+P6011+P15511,IF(D6011=D6010,P6011+P6010,P6010))))</f>
        <v/>
      </c>
      <c r="AT6010">
        <f>AR6010-AS6010</f>
        <v/>
      </c>
    </row>
    <row r="6011" ht="15.75" customHeight="1" s="121">
      <c r="B6011">
        <f>D6011&amp;Q6011&amp;E6011</f>
        <v/>
      </c>
      <c r="C6011" s="73" t="inlineStr">
        <is>
          <t>FUTSTK</t>
        </is>
      </c>
      <c r="D6011" s="73" t="inlineStr">
        <is>
          <t>KOTAKBANK</t>
        </is>
      </c>
      <c r="E6011" s="78" t="n">
        <v>45169</v>
      </c>
      <c r="F6011" s="75" t="n">
        <v>0</v>
      </c>
      <c r="G6011" s="73" t="inlineStr">
        <is>
          <t>XX</t>
        </is>
      </c>
      <c r="H6011" s="75" t="n">
        <v>1886.3</v>
      </c>
      <c r="I6011" s="75" t="n">
        <v>1904.1</v>
      </c>
      <c r="J6011" s="75" t="n">
        <v>1876.55</v>
      </c>
      <c r="K6011" s="75" t="n">
        <v>1886.05</v>
      </c>
      <c r="L6011" s="75" t="n">
        <v>1886.05</v>
      </c>
      <c r="M6011" s="75" t="n">
        <v>613</v>
      </c>
      <c r="N6011" s="75" t="n">
        <v>4630.65</v>
      </c>
      <c r="O6011" s="75" t="n">
        <v>728400</v>
      </c>
      <c r="P6011" s="75" t="n">
        <v>51200</v>
      </c>
      <c r="Q6011" s="79" t="n">
        <v>45121</v>
      </c>
      <c r="AR6011">
        <f>IF($AU$2&lt;&gt;5,NA(),IF(D6011=D6010,0,IF(AND(D15512=D6011,D6012=D6011),O6011+O6012+O15512,IF(D6012=D6011,O6012+O6011,O6011))))</f>
        <v/>
      </c>
      <c r="AS6011">
        <f>IF($AU$2&lt;&gt;5,NA(),IF(D6011=D6010,0,IF(AND(D15512=D6011,D6012=D6011),P6011+P6012+P15512,IF(D6012=D6011,P6012+P6011,P6011))))</f>
        <v/>
      </c>
      <c r="AT6011">
        <f>AR6011-AS6011</f>
        <v/>
      </c>
    </row>
    <row r="6012" ht="15.75" customHeight="1" s="121">
      <c r="B6012">
        <f>D6012&amp;Q6012&amp;E6012</f>
        <v/>
      </c>
      <c r="C6012" s="73" t="inlineStr">
        <is>
          <t>FUTSTK</t>
        </is>
      </c>
      <c r="D6012" s="73" t="inlineStr">
        <is>
          <t>KOTAKBANK</t>
        </is>
      </c>
      <c r="E6012" s="78" t="n">
        <v>45197</v>
      </c>
      <c r="F6012" s="75" t="n">
        <v>0</v>
      </c>
      <c r="G6012" s="73" t="inlineStr">
        <is>
          <t>XX</t>
        </is>
      </c>
      <c r="H6012" s="75" t="n">
        <v>1913.5</v>
      </c>
      <c r="I6012" s="75" t="n">
        <v>1913.5</v>
      </c>
      <c r="J6012" s="75" t="n">
        <v>1895.45</v>
      </c>
      <c r="K6012" s="75" t="n">
        <v>1899</v>
      </c>
      <c r="L6012" s="75" t="n">
        <v>1899</v>
      </c>
      <c r="M6012" s="75" t="n">
        <v>26</v>
      </c>
      <c r="N6012" s="75" t="n">
        <v>197.73</v>
      </c>
      <c r="O6012" s="75" t="n">
        <v>54400</v>
      </c>
      <c r="P6012" s="75" t="n">
        <v>2800</v>
      </c>
      <c r="Q6012" s="79" t="n">
        <v>45121</v>
      </c>
      <c r="AR6012">
        <f>IF($AU$2&lt;&gt;5,NA(),IF(D6012=D6011,0,IF(AND(D15513=D6012,D6013=D6012),O6012+O6013+O15513,IF(D6013=D6012,O6013+O6012,O6012))))</f>
        <v/>
      </c>
      <c r="AS6012">
        <f>IF($AU$2&lt;&gt;5,NA(),IF(D6012=D6011,0,IF(AND(D15513=D6012,D6013=D6012),P6012+P6013+P15513,IF(D6013=D6012,P6013+P6012,P6012))))</f>
        <v/>
      </c>
      <c r="AT6012">
        <f>AR6012-AS6012</f>
        <v/>
      </c>
    </row>
    <row r="6013" ht="15.75" customHeight="1" s="121">
      <c r="B6013">
        <f>D6013&amp;Q6013&amp;E6013</f>
        <v/>
      </c>
      <c r="C6013" s="73" t="inlineStr">
        <is>
          <t>FUTSTK</t>
        </is>
      </c>
      <c r="D6013" s="73" t="inlineStr">
        <is>
          <t>L&amp;TFH</t>
        </is>
      </c>
      <c r="E6013" s="78" t="n">
        <v>45134</v>
      </c>
      <c r="F6013" s="75" t="n">
        <v>0</v>
      </c>
      <c r="G6013" s="73" t="inlineStr">
        <is>
          <t>XX</t>
        </is>
      </c>
      <c r="H6013" s="75" t="n">
        <v>131.2</v>
      </c>
      <c r="I6013" s="75" t="n">
        <v>133.45</v>
      </c>
      <c r="J6013" s="75" t="n">
        <v>130.2</v>
      </c>
      <c r="K6013" s="75" t="n">
        <v>131.6</v>
      </c>
      <c r="L6013" s="75" t="n">
        <v>131.6</v>
      </c>
      <c r="M6013" s="75" t="n">
        <v>1268</v>
      </c>
      <c r="N6013" s="75" t="n">
        <v>14905.78</v>
      </c>
      <c r="O6013" s="75" t="n">
        <v>76826716</v>
      </c>
      <c r="P6013" s="75" t="n">
        <v>-89240</v>
      </c>
      <c r="Q6013" s="79" t="n">
        <v>45121</v>
      </c>
      <c r="AR6013">
        <f>IF($AU$2&lt;&gt;5,NA(),IF(D6013=D6012,0,IF(AND(D15514=D6013,D6014=D6013),O6013+O6014+O15514,IF(D6014=D6013,O6014+O6013,O6013))))</f>
        <v/>
      </c>
      <c r="AS6013">
        <f>IF($AU$2&lt;&gt;5,NA(),IF(D6013=D6012,0,IF(AND(D15514=D6013,D6014=D6013),P6013+P6014+P15514,IF(D6014=D6013,P6014+P6013,P6013))))</f>
        <v/>
      </c>
      <c r="AT6013">
        <f>AR6013-AS6013</f>
        <v/>
      </c>
    </row>
    <row r="6014" ht="15.75" customHeight="1" s="121">
      <c r="B6014">
        <f>D6014&amp;Q6014&amp;E6014</f>
        <v/>
      </c>
      <c r="C6014" s="73" t="inlineStr">
        <is>
          <t>FUTSTK</t>
        </is>
      </c>
      <c r="D6014" s="73" t="inlineStr">
        <is>
          <t>L&amp;TFH</t>
        </is>
      </c>
      <c r="E6014" s="78" t="n">
        <v>45169</v>
      </c>
      <c r="F6014" s="75" t="n">
        <v>0</v>
      </c>
      <c r="G6014" s="73" t="inlineStr">
        <is>
          <t>XX</t>
        </is>
      </c>
      <c r="H6014" s="75" t="n">
        <v>133.35</v>
      </c>
      <c r="I6014" s="75" t="n">
        <v>134.35</v>
      </c>
      <c r="J6014" s="75" t="n">
        <v>131.2</v>
      </c>
      <c r="K6014" s="75" t="n">
        <v>132.5</v>
      </c>
      <c r="L6014" s="75" t="n">
        <v>132.5</v>
      </c>
      <c r="M6014" s="75" t="n">
        <v>169</v>
      </c>
      <c r="N6014" s="75" t="n">
        <v>1999.57</v>
      </c>
      <c r="O6014" s="75" t="n">
        <v>7076732</v>
      </c>
      <c r="P6014" s="75" t="n">
        <v>160632</v>
      </c>
      <c r="Q6014" s="79" t="n">
        <v>45121</v>
      </c>
      <c r="AR6014">
        <f>IF($AU$2&lt;&gt;5,NA(),IF(D6014=D6013,0,IF(AND(D15515=D6014,D6015=D6014),O6014+O6015+O15515,IF(D6015=D6014,O6015+O6014,O6014))))</f>
        <v/>
      </c>
      <c r="AS6014">
        <f>IF($AU$2&lt;&gt;5,NA(),IF(D6014=D6013,0,IF(AND(D15515=D6014,D6015=D6014),P6014+P6015+P15515,IF(D6015=D6014,P6015+P6014,P6014))))</f>
        <v/>
      </c>
      <c r="AT6014">
        <f>AR6014-AS6014</f>
        <v/>
      </c>
    </row>
    <row r="6015" ht="15.75" customHeight="1" s="121">
      <c r="B6015">
        <f>D6015&amp;Q6015&amp;E6015</f>
        <v/>
      </c>
      <c r="C6015" s="73" t="inlineStr">
        <is>
          <t>FUTSTK</t>
        </is>
      </c>
      <c r="D6015" s="73" t="inlineStr">
        <is>
          <t>L&amp;TFH</t>
        </is>
      </c>
      <c r="E6015" s="78" t="n">
        <v>45197</v>
      </c>
      <c r="F6015" s="75" t="n">
        <v>0</v>
      </c>
      <c r="G6015" s="73" t="inlineStr">
        <is>
          <t>XX</t>
        </is>
      </c>
      <c r="H6015" s="75" t="n">
        <v>134.85</v>
      </c>
      <c r="I6015" s="75" t="n">
        <v>134.85</v>
      </c>
      <c r="J6015" s="75" t="n">
        <v>132</v>
      </c>
      <c r="K6015" s="75" t="n">
        <v>133.2</v>
      </c>
      <c r="L6015" s="75" t="n">
        <v>135.05</v>
      </c>
      <c r="M6015" s="75" t="n">
        <v>15</v>
      </c>
      <c r="N6015" s="75" t="n">
        <v>178.48</v>
      </c>
      <c r="O6015" s="75" t="n">
        <v>437276</v>
      </c>
      <c r="P6015" s="75" t="n">
        <v>26772</v>
      </c>
      <c r="Q6015" s="79" t="n">
        <v>45121</v>
      </c>
      <c r="AR6015">
        <f>IF($AU$2&lt;&gt;5,NA(),IF(D6015=D6014,0,IF(AND(D15516=D6015,D6016=D6015),O6015+O6016+O15516,IF(D6016=D6015,O6016+O6015,O6015))))</f>
        <v/>
      </c>
      <c r="AS6015">
        <f>IF($AU$2&lt;&gt;5,NA(),IF(D6015=D6014,0,IF(AND(D15516=D6015,D6016=D6015),P6015+P6016+P15516,IF(D6016=D6015,P6016+P6015,P6015))))</f>
        <v/>
      </c>
      <c r="AT6015">
        <f>AR6015-AS6015</f>
        <v/>
      </c>
    </row>
    <row r="6016" ht="15.75" customHeight="1" s="121">
      <c r="B6016">
        <f>D6016&amp;Q6016&amp;E6016</f>
        <v/>
      </c>
      <c r="C6016" s="73" t="inlineStr">
        <is>
          <t>FUTSTK</t>
        </is>
      </c>
      <c r="D6016" s="73" t="inlineStr">
        <is>
          <t>LALPATHLAB</t>
        </is>
      </c>
      <c r="E6016" s="78" t="n">
        <v>45134</v>
      </c>
      <c r="F6016" s="75" t="n">
        <v>0</v>
      </c>
      <c r="G6016" s="73" t="inlineStr">
        <is>
          <t>XX</t>
        </is>
      </c>
      <c r="H6016" s="75" t="n">
        <v>2363.7</v>
      </c>
      <c r="I6016" s="75" t="n">
        <v>2380.7</v>
      </c>
      <c r="J6016" s="75" t="n">
        <v>2340</v>
      </c>
      <c r="K6016" s="75" t="n">
        <v>2360.4</v>
      </c>
      <c r="L6016" s="75" t="n">
        <v>2360.4</v>
      </c>
      <c r="M6016" s="75" t="n">
        <v>840</v>
      </c>
      <c r="N6016" s="75" t="n">
        <v>5950.35</v>
      </c>
      <c r="O6016" s="75" t="n">
        <v>732900</v>
      </c>
      <c r="P6016" s="75" t="n">
        <v>-45300</v>
      </c>
      <c r="Q6016" s="79" t="n">
        <v>45121</v>
      </c>
      <c r="AR6016">
        <f>IF($AU$2&lt;&gt;5,NA(),IF(D6016=D6015,0,IF(AND(D15517=D6016,D6017=D6016),O6016+O6017+O15517,IF(D6017=D6016,O6017+O6016,O6016))))</f>
        <v/>
      </c>
      <c r="AS6016">
        <f>IF($AU$2&lt;&gt;5,NA(),IF(D6016=D6015,0,IF(AND(D15517=D6016,D6017=D6016),P6016+P6017+P15517,IF(D6017=D6016,P6017+P6016,P6016))))</f>
        <v/>
      </c>
      <c r="AT6016">
        <f>AR6016-AS6016</f>
        <v/>
      </c>
    </row>
    <row r="6017" ht="15.75" customHeight="1" s="121">
      <c r="B6017">
        <f>D6017&amp;Q6017&amp;E6017</f>
        <v/>
      </c>
      <c r="C6017" s="73" t="inlineStr">
        <is>
          <t>FUTSTK</t>
        </is>
      </c>
      <c r="D6017" s="73" t="inlineStr">
        <is>
          <t>LALPATHLAB</t>
        </is>
      </c>
      <c r="E6017" s="78" t="n">
        <v>45169</v>
      </c>
      <c r="F6017" s="75" t="n">
        <v>0</v>
      </c>
      <c r="G6017" s="73" t="inlineStr">
        <is>
          <t>XX</t>
        </is>
      </c>
      <c r="H6017" s="75" t="n">
        <v>2360.05</v>
      </c>
      <c r="I6017" s="75" t="n">
        <v>2360.95</v>
      </c>
      <c r="J6017" s="75" t="n">
        <v>2331.45</v>
      </c>
      <c r="K6017" s="75" t="n">
        <v>2345.7</v>
      </c>
      <c r="L6017" s="75" t="n">
        <v>2345.7</v>
      </c>
      <c r="M6017" s="75" t="n">
        <v>42</v>
      </c>
      <c r="N6017" s="75" t="n">
        <v>295.65</v>
      </c>
      <c r="O6017" s="75" t="n">
        <v>46800</v>
      </c>
      <c r="P6017" s="75" t="n">
        <v>300</v>
      </c>
      <c r="Q6017" s="79" t="n">
        <v>45121</v>
      </c>
      <c r="AR6017">
        <f>IF($AU$2&lt;&gt;5,NA(),IF(D6017=D6016,0,IF(AND(D15518=D6017,D6018=D6017),O6017+O6018+O15518,IF(D6018=D6017,O6018+O6017,O6017))))</f>
        <v/>
      </c>
      <c r="AS6017">
        <f>IF($AU$2&lt;&gt;5,NA(),IF(D6017=D6016,0,IF(AND(D15518=D6017,D6018=D6017),P6017+P6018+P15518,IF(D6018=D6017,P6018+P6017,P6017))))</f>
        <v/>
      </c>
      <c r="AT6017">
        <f>AR6017-AS6017</f>
        <v/>
      </c>
    </row>
    <row r="6018" ht="15.75" customHeight="1" s="121">
      <c r="B6018">
        <f>D6018&amp;Q6018&amp;E6018</f>
        <v/>
      </c>
      <c r="C6018" s="73" t="inlineStr">
        <is>
          <t>FUTSTK</t>
        </is>
      </c>
      <c r="D6018" s="73" t="inlineStr">
        <is>
          <t>LALPATHLAB</t>
        </is>
      </c>
      <c r="E6018" s="78" t="n">
        <v>45197</v>
      </c>
      <c r="F6018" s="75" t="n">
        <v>0</v>
      </c>
      <c r="G6018" s="73" t="inlineStr">
        <is>
          <t>XX</t>
        </is>
      </c>
      <c r="H6018" s="75" t="n">
        <v>2341.5</v>
      </c>
      <c r="I6018" s="75" t="n">
        <v>2348.65</v>
      </c>
      <c r="J6018" s="75" t="n">
        <v>2328.9</v>
      </c>
      <c r="K6018" s="75" t="n">
        <v>2328.9</v>
      </c>
      <c r="L6018" s="75" t="n">
        <v>2391.65</v>
      </c>
      <c r="M6018" s="75" t="n">
        <v>5</v>
      </c>
      <c r="N6018" s="75" t="n">
        <v>35.06</v>
      </c>
      <c r="O6018" s="75" t="n">
        <v>3600</v>
      </c>
      <c r="P6018" s="75" t="n">
        <v>1200</v>
      </c>
      <c r="Q6018" s="79" t="n">
        <v>45121</v>
      </c>
      <c r="AR6018">
        <f>IF($AU$2&lt;&gt;5,NA(),IF(D6018=D6017,0,IF(AND(D15519=D6018,D6019=D6018),O6018+O6019+O15519,IF(D6019=D6018,O6019+O6018,O6018))))</f>
        <v/>
      </c>
      <c r="AS6018">
        <f>IF($AU$2&lt;&gt;5,NA(),IF(D6018=D6017,0,IF(AND(D15519=D6018,D6019=D6018),P6018+P6019+P15519,IF(D6019=D6018,P6019+P6018,P6018))))</f>
        <v/>
      </c>
      <c r="AT6018">
        <f>AR6018-AS6018</f>
        <v/>
      </c>
    </row>
    <row r="6019" ht="15.75" customHeight="1" s="121">
      <c r="B6019">
        <f>D6019&amp;Q6019&amp;E6019</f>
        <v/>
      </c>
      <c r="C6019" s="73" t="inlineStr">
        <is>
          <t>FUTSTK</t>
        </is>
      </c>
      <c r="D6019" s="73" t="inlineStr">
        <is>
          <t>LAURUSLABS</t>
        </is>
      </c>
      <c r="E6019" s="78" t="n">
        <v>45134</v>
      </c>
      <c r="F6019" s="75" t="n">
        <v>0</v>
      </c>
      <c r="G6019" s="73" t="inlineStr">
        <is>
          <t>XX</t>
        </is>
      </c>
      <c r="H6019" s="75" t="n">
        <v>346.75</v>
      </c>
      <c r="I6019" s="75" t="n">
        <v>353.85</v>
      </c>
      <c r="J6019" s="75" t="n">
        <v>345.5</v>
      </c>
      <c r="K6019" s="75" t="n">
        <v>352.3</v>
      </c>
      <c r="L6019" s="75" t="n">
        <v>352.3</v>
      </c>
      <c r="M6019" s="75" t="n">
        <v>2010</v>
      </c>
      <c r="N6019" s="75" t="n">
        <v>11984.98</v>
      </c>
      <c r="O6019" s="75" t="n">
        <v>14269800</v>
      </c>
      <c r="P6019" s="75" t="n">
        <v>-42500</v>
      </c>
      <c r="Q6019" s="79" t="n">
        <v>45121</v>
      </c>
      <c r="AR6019">
        <f>IF($AU$2&lt;&gt;5,NA(),IF(D6019=D6018,0,IF(AND(D15520=D6019,D6020=D6019),O6019+O6020+O15520,IF(D6020=D6019,O6020+O6019,O6019))))</f>
        <v/>
      </c>
      <c r="AS6019">
        <f>IF($AU$2&lt;&gt;5,NA(),IF(D6019=D6018,0,IF(AND(D15520=D6019,D6020=D6019),P6019+P6020+P15520,IF(D6020=D6019,P6020+P6019,P6019))))</f>
        <v/>
      </c>
      <c r="AT6019">
        <f>AR6019-AS6019</f>
        <v/>
      </c>
    </row>
    <row r="6020" ht="15.75" customHeight="1" s="121">
      <c r="B6020">
        <f>D6020&amp;Q6020&amp;E6020</f>
        <v/>
      </c>
      <c r="C6020" s="73" t="inlineStr">
        <is>
          <t>FUTSTK</t>
        </is>
      </c>
      <c r="D6020" s="73" t="inlineStr">
        <is>
          <t>LAURUSLABS</t>
        </is>
      </c>
      <c r="E6020" s="78" t="n">
        <v>45169</v>
      </c>
      <c r="F6020" s="75" t="n">
        <v>0</v>
      </c>
      <c r="G6020" s="73" t="inlineStr">
        <is>
          <t>XX</t>
        </is>
      </c>
      <c r="H6020" s="75" t="n">
        <v>345.45</v>
      </c>
      <c r="I6020" s="75" t="n">
        <v>352.9</v>
      </c>
      <c r="J6020" s="75" t="n">
        <v>344.8</v>
      </c>
      <c r="K6020" s="75" t="n">
        <v>351.55</v>
      </c>
      <c r="L6020" s="75" t="n">
        <v>351.55</v>
      </c>
      <c r="M6020" s="75" t="n">
        <v>582</v>
      </c>
      <c r="N6020" s="75" t="n">
        <v>3457.36</v>
      </c>
      <c r="O6020" s="75" t="n">
        <v>2312000</v>
      </c>
      <c r="P6020" s="75" t="n">
        <v>192100</v>
      </c>
      <c r="Q6020" s="79" t="n">
        <v>45121</v>
      </c>
      <c r="AR6020">
        <f>IF($AU$2&lt;&gt;5,NA(),IF(D6020=D6019,0,IF(AND(D15521=D6020,D6021=D6020),O6020+O6021+O15521,IF(D6021=D6020,O6021+O6020,O6020))))</f>
        <v/>
      </c>
      <c r="AS6020">
        <f>IF($AU$2&lt;&gt;5,NA(),IF(D6020=D6019,0,IF(AND(D15521=D6020,D6021=D6020),P6020+P6021+P15521,IF(D6021=D6020,P6021+P6020,P6020))))</f>
        <v/>
      </c>
      <c r="AT6020">
        <f>AR6020-AS6020</f>
        <v/>
      </c>
    </row>
    <row r="6021" ht="15.75" customHeight="1" s="121">
      <c r="B6021">
        <f>D6021&amp;Q6021&amp;E6021</f>
        <v/>
      </c>
      <c r="C6021" s="73" t="inlineStr">
        <is>
          <t>FUTSTK</t>
        </is>
      </c>
      <c r="D6021" s="73" t="inlineStr">
        <is>
          <t>LAURUSLABS</t>
        </is>
      </c>
      <c r="E6021" s="78" t="n">
        <v>45197</v>
      </c>
      <c r="F6021" s="75" t="n">
        <v>0</v>
      </c>
      <c r="G6021" s="73" t="inlineStr">
        <is>
          <t>XX</t>
        </is>
      </c>
      <c r="H6021" s="75" t="n">
        <v>347.65</v>
      </c>
      <c r="I6021" s="75" t="n">
        <v>352</v>
      </c>
      <c r="J6021" s="75" t="n">
        <v>346.55</v>
      </c>
      <c r="K6021" s="75" t="n">
        <v>350.9</v>
      </c>
      <c r="L6021" s="75" t="n">
        <v>350.9</v>
      </c>
      <c r="M6021" s="75" t="n">
        <v>27</v>
      </c>
      <c r="N6021" s="75" t="n">
        <v>160.89</v>
      </c>
      <c r="O6021" s="75" t="n">
        <v>190400</v>
      </c>
      <c r="P6021" s="75" t="n">
        <v>-1700</v>
      </c>
      <c r="Q6021" s="79" t="n">
        <v>45121</v>
      </c>
      <c r="AR6021">
        <f>IF($AU$2&lt;&gt;5,NA(),IF(D6021=D6020,0,IF(AND(D15522=D6021,D6022=D6021),O6021+O6022+O15522,IF(D6022=D6021,O6022+O6021,O6021))))</f>
        <v/>
      </c>
      <c r="AS6021">
        <f>IF($AU$2&lt;&gt;5,NA(),IF(D6021=D6020,0,IF(AND(D15522=D6021,D6022=D6021),P6021+P6022+P15522,IF(D6022=D6021,P6022+P6021,P6021))))</f>
        <v/>
      </c>
      <c r="AT6021">
        <f>AR6021-AS6021</f>
        <v/>
      </c>
    </row>
    <row r="6022" ht="15.75" customHeight="1" s="121">
      <c r="B6022">
        <f>D6022&amp;Q6022&amp;E6022</f>
        <v/>
      </c>
      <c r="C6022" s="73" t="inlineStr">
        <is>
          <t>FUTSTK</t>
        </is>
      </c>
      <c r="D6022" s="73" t="inlineStr">
        <is>
          <t>LICHSGFIN</t>
        </is>
      </c>
      <c r="E6022" s="78" t="n">
        <v>45134</v>
      </c>
      <c r="F6022" s="75" t="n">
        <v>0</v>
      </c>
      <c r="G6022" s="73" t="inlineStr">
        <is>
          <t>XX</t>
        </is>
      </c>
      <c r="H6022" s="75" t="n">
        <v>389</v>
      </c>
      <c r="I6022" s="75" t="n">
        <v>394.15</v>
      </c>
      <c r="J6022" s="75" t="n">
        <v>388.55</v>
      </c>
      <c r="K6022" s="75" t="n">
        <v>393.75</v>
      </c>
      <c r="L6022" s="75" t="n">
        <v>393.75</v>
      </c>
      <c r="M6022" s="75" t="n">
        <v>1714</v>
      </c>
      <c r="N6022" s="75" t="n">
        <v>13431.13</v>
      </c>
      <c r="O6022" s="75" t="n">
        <v>21606000</v>
      </c>
      <c r="P6022" s="75" t="n">
        <v>-458000</v>
      </c>
      <c r="Q6022" s="79" t="n">
        <v>45121</v>
      </c>
      <c r="AR6022">
        <f>IF($AU$2&lt;&gt;5,NA(),IF(D6022=D6021,0,IF(AND(D15523=D6022,D6023=D6022),O6022+O6023+O15523,IF(D6023=D6022,O6023+O6022,O6022))))</f>
        <v/>
      </c>
      <c r="AS6022">
        <f>IF($AU$2&lt;&gt;5,NA(),IF(D6022=D6021,0,IF(AND(D15523=D6022,D6023=D6022),P6022+P6023+P15523,IF(D6023=D6022,P6023+P6022,P6022))))</f>
        <v/>
      </c>
      <c r="AT6022">
        <f>AR6022-AS6022</f>
        <v/>
      </c>
    </row>
    <row r="6023" ht="15.75" customHeight="1" s="121">
      <c r="B6023">
        <f>D6023&amp;Q6023&amp;E6023</f>
        <v/>
      </c>
      <c r="C6023" s="73" t="inlineStr">
        <is>
          <t>FUTSTK</t>
        </is>
      </c>
      <c r="D6023" s="73" t="inlineStr">
        <is>
          <t>LICHSGFIN</t>
        </is>
      </c>
      <c r="E6023" s="78" t="n">
        <v>45169</v>
      </c>
      <c r="F6023" s="75" t="n">
        <v>0</v>
      </c>
      <c r="G6023" s="73" t="inlineStr">
        <is>
          <t>XX</t>
        </is>
      </c>
      <c r="H6023" s="75" t="n">
        <v>392.5</v>
      </c>
      <c r="I6023" s="75" t="n">
        <v>396.85</v>
      </c>
      <c r="J6023" s="75" t="n">
        <v>391.5</v>
      </c>
      <c r="K6023" s="75" t="n">
        <v>396.45</v>
      </c>
      <c r="L6023" s="75" t="n">
        <v>396.45</v>
      </c>
      <c r="M6023" s="75" t="n">
        <v>137</v>
      </c>
      <c r="N6023" s="75" t="n">
        <v>1080.81</v>
      </c>
      <c r="O6023" s="75" t="n">
        <v>594000</v>
      </c>
      <c r="P6023" s="75" t="n">
        <v>-16000</v>
      </c>
      <c r="Q6023" s="79" t="n">
        <v>45121</v>
      </c>
      <c r="AR6023">
        <f>IF($AU$2&lt;&gt;5,NA(),IF(D6023=D6022,0,IF(AND(D15524=D6023,D6024=D6023),O6023+O6024+O15524,IF(D6024=D6023,O6024+O6023,O6023))))</f>
        <v/>
      </c>
      <c r="AS6023">
        <f>IF($AU$2&lt;&gt;5,NA(),IF(D6023=D6022,0,IF(AND(D15524=D6023,D6024=D6023),P6023+P6024+P15524,IF(D6024=D6023,P6024+P6023,P6023))))</f>
        <v/>
      </c>
      <c r="AT6023">
        <f>AR6023-AS6023</f>
        <v/>
      </c>
    </row>
    <row r="6024" ht="15.75" customHeight="1" s="121">
      <c r="B6024">
        <f>D6024&amp;Q6024&amp;E6024</f>
        <v/>
      </c>
      <c r="C6024" s="73" t="inlineStr">
        <is>
          <t>FUTSTK</t>
        </is>
      </c>
      <c r="D6024" s="73" t="inlineStr">
        <is>
          <t>LICHSGFIN</t>
        </is>
      </c>
      <c r="E6024" s="78" t="n">
        <v>45197</v>
      </c>
      <c r="F6024" s="75" t="n">
        <v>0</v>
      </c>
      <c r="G6024" s="73" t="inlineStr">
        <is>
          <t>XX</t>
        </is>
      </c>
      <c r="H6024" s="75" t="n">
        <v>396</v>
      </c>
      <c r="I6024" s="75" t="n">
        <v>399</v>
      </c>
      <c r="J6024" s="75" t="n">
        <v>395.45</v>
      </c>
      <c r="K6024" s="75" t="n">
        <v>399</v>
      </c>
      <c r="L6024" s="75" t="n">
        <v>399</v>
      </c>
      <c r="M6024" s="75" t="n">
        <v>17</v>
      </c>
      <c r="N6024" s="75" t="n">
        <v>134.92</v>
      </c>
      <c r="O6024" s="75" t="n">
        <v>138000</v>
      </c>
      <c r="P6024" s="75" t="n">
        <v>-2000</v>
      </c>
      <c r="Q6024" s="79" t="n">
        <v>45121</v>
      </c>
      <c r="AR6024">
        <f>IF($AU$2&lt;&gt;5,NA(),IF(D6024=D6023,0,IF(AND(D15525=D6024,D6025=D6024),O6024+O6025+O15525,IF(D6025=D6024,O6025+O6024,O6024))))</f>
        <v/>
      </c>
      <c r="AS6024">
        <f>IF($AU$2&lt;&gt;5,NA(),IF(D6024=D6023,0,IF(AND(D15525=D6024,D6025=D6024),P6024+P6025+P15525,IF(D6025=D6024,P6025+P6024,P6024))))</f>
        <v/>
      </c>
      <c r="AT6024">
        <f>AR6024-AS6024</f>
        <v/>
      </c>
    </row>
    <row r="6025" ht="15.75" customHeight="1" s="121">
      <c r="B6025">
        <f>D6025&amp;Q6025&amp;E6025</f>
        <v/>
      </c>
      <c r="C6025" s="73" t="inlineStr">
        <is>
          <t>FUTSTK</t>
        </is>
      </c>
      <c r="D6025" s="73" t="inlineStr">
        <is>
          <t>LT</t>
        </is>
      </c>
      <c r="E6025" s="78" t="n">
        <v>45134</v>
      </c>
      <c r="F6025" s="75" t="n">
        <v>0</v>
      </c>
      <c r="G6025" s="73" t="inlineStr">
        <is>
          <t>XX</t>
        </is>
      </c>
      <c r="H6025" s="75" t="n">
        <v>2464</v>
      </c>
      <c r="I6025" s="75" t="n">
        <v>2482</v>
      </c>
      <c r="J6025" s="75" t="n">
        <v>2456.2</v>
      </c>
      <c r="K6025" s="75" t="n">
        <v>2478</v>
      </c>
      <c r="L6025" s="75" t="n">
        <v>2478</v>
      </c>
      <c r="M6025" s="75" t="n">
        <v>3734</v>
      </c>
      <c r="N6025" s="75" t="n">
        <v>27677.87</v>
      </c>
      <c r="O6025" s="75" t="n">
        <v>10374900</v>
      </c>
      <c r="P6025" s="75" t="n">
        <v>-80100</v>
      </c>
      <c r="Q6025" s="79" t="n">
        <v>45121</v>
      </c>
      <c r="AR6025">
        <f>IF($AU$2&lt;&gt;5,NA(),IF(D6025=D6024,0,IF(AND(D15526=D6025,D6026=D6025),O6025+O6026+O15526,IF(D6026=D6025,O6026+O6025,O6025))))</f>
        <v/>
      </c>
      <c r="AS6025">
        <f>IF($AU$2&lt;&gt;5,NA(),IF(D6025=D6024,0,IF(AND(D15526=D6025,D6026=D6025),P6025+P6026+P15526,IF(D6026=D6025,P6026+P6025,P6025))))</f>
        <v/>
      </c>
      <c r="AT6025">
        <f>AR6025-AS6025</f>
        <v/>
      </c>
    </row>
    <row r="6026" ht="15.75" customHeight="1" s="121">
      <c r="B6026">
        <f>D6026&amp;Q6026&amp;E6026</f>
        <v/>
      </c>
      <c r="C6026" s="73" t="inlineStr">
        <is>
          <t>FUTSTK</t>
        </is>
      </c>
      <c r="D6026" s="73" t="inlineStr">
        <is>
          <t>LT</t>
        </is>
      </c>
      <c r="E6026" s="78" t="n">
        <v>45169</v>
      </c>
      <c r="F6026" s="75" t="n">
        <v>0</v>
      </c>
      <c r="G6026" s="73" t="inlineStr">
        <is>
          <t>XX</t>
        </is>
      </c>
      <c r="H6026" s="75" t="n">
        <v>2452</v>
      </c>
      <c r="I6026" s="75" t="n">
        <v>2474</v>
      </c>
      <c r="J6026" s="75" t="n">
        <v>2452</v>
      </c>
      <c r="K6026" s="75" t="n">
        <v>2472.8</v>
      </c>
      <c r="L6026" s="75" t="n">
        <v>2472.8</v>
      </c>
      <c r="M6026" s="75" t="n">
        <v>269</v>
      </c>
      <c r="N6026" s="75" t="n">
        <v>1989.26</v>
      </c>
      <c r="O6026" s="75" t="n">
        <v>290400</v>
      </c>
      <c r="P6026" s="75" t="n">
        <v>21000</v>
      </c>
      <c r="Q6026" s="79" t="n">
        <v>45121</v>
      </c>
      <c r="AR6026">
        <f>IF($AU$2&lt;&gt;5,NA(),IF(D6026=D6025,0,IF(AND(D15527=D6026,D6027=D6026),O6026+O6027+O15527,IF(D6027=D6026,O6027+O6026,O6026))))</f>
        <v/>
      </c>
      <c r="AS6026">
        <f>IF($AU$2&lt;&gt;5,NA(),IF(D6026=D6025,0,IF(AND(D15527=D6026,D6027=D6026),P6026+P6027+P15527,IF(D6027=D6026,P6027+P6026,P6026))))</f>
        <v/>
      </c>
      <c r="AT6026">
        <f>AR6026-AS6026</f>
        <v/>
      </c>
    </row>
    <row r="6027" ht="15.75" customHeight="1" s="121">
      <c r="B6027">
        <f>D6027&amp;Q6027&amp;E6027</f>
        <v/>
      </c>
      <c r="C6027" s="73" t="inlineStr">
        <is>
          <t>FUTSTK</t>
        </is>
      </c>
      <c r="D6027" s="73" t="inlineStr">
        <is>
          <t>LT</t>
        </is>
      </c>
      <c r="E6027" s="78" t="n">
        <v>45197</v>
      </c>
      <c r="F6027" s="75" t="n">
        <v>0</v>
      </c>
      <c r="G6027" s="73" t="inlineStr">
        <is>
          <t>XX</t>
        </is>
      </c>
      <c r="H6027" s="75" t="n">
        <v>2465.15</v>
      </c>
      <c r="I6027" s="75" t="n">
        <v>2487.8</v>
      </c>
      <c r="J6027" s="75" t="n">
        <v>2465.15</v>
      </c>
      <c r="K6027" s="75" t="n">
        <v>2487.8</v>
      </c>
      <c r="L6027" s="75" t="n">
        <v>2487.8</v>
      </c>
      <c r="M6027" s="75" t="n">
        <v>6</v>
      </c>
      <c r="N6027" s="75" t="n">
        <v>44.63</v>
      </c>
      <c r="O6027" s="75" t="n">
        <v>21300</v>
      </c>
      <c r="P6027" s="75" t="n">
        <v>0</v>
      </c>
      <c r="Q6027" s="79" t="n">
        <v>45121</v>
      </c>
      <c r="AR6027">
        <f>IF($AU$2&lt;&gt;5,NA(),IF(D6027=D6026,0,IF(AND(D15528=D6027,D6028=D6027),O6027+O6028+O15528,IF(D6028=D6027,O6028+O6027,O6027))))</f>
        <v/>
      </c>
      <c r="AS6027">
        <f>IF($AU$2&lt;&gt;5,NA(),IF(D6027=D6026,0,IF(AND(D15528=D6027,D6028=D6027),P6027+P6028+P15528,IF(D6028=D6027,P6028+P6027,P6027))))</f>
        <v/>
      </c>
      <c r="AT6027">
        <f>AR6027-AS6027</f>
        <v/>
      </c>
    </row>
    <row r="6028" ht="15.75" customHeight="1" s="121">
      <c r="B6028">
        <f>D6028&amp;Q6028&amp;E6028</f>
        <v/>
      </c>
      <c r="C6028" s="73" t="inlineStr">
        <is>
          <t>FUTSTK</t>
        </is>
      </c>
      <c r="D6028" s="73" t="inlineStr">
        <is>
          <t>LTIM</t>
        </is>
      </c>
      <c r="E6028" s="78" t="n">
        <v>45134</v>
      </c>
      <c r="F6028" s="75" t="n">
        <v>0</v>
      </c>
      <c r="G6028" s="73" t="inlineStr">
        <is>
          <t>XX</t>
        </is>
      </c>
      <c r="H6028" s="75" t="n">
        <v>4932.95</v>
      </c>
      <c r="I6028" s="75" t="n">
        <v>5133.55</v>
      </c>
      <c r="J6028" s="75" t="n">
        <v>4902.7</v>
      </c>
      <c r="K6028" s="75" t="n">
        <v>5113.55</v>
      </c>
      <c r="L6028" s="75" t="n">
        <v>5113.55</v>
      </c>
      <c r="M6028" s="75" t="n">
        <v>13173</v>
      </c>
      <c r="N6028" s="75" t="n">
        <v>99540.28999999999</v>
      </c>
      <c r="O6028" s="75" t="n">
        <v>2372700</v>
      </c>
      <c r="P6028" s="75" t="n">
        <v>-161850</v>
      </c>
      <c r="Q6028" s="79" t="n">
        <v>45121</v>
      </c>
      <c r="AR6028">
        <f>IF($AU$2&lt;&gt;5,NA(),IF(D6028=D6027,0,IF(AND(D15529=D6028,D6029=D6028),O6028+O6029+O15529,IF(D6029=D6028,O6029+O6028,O6028))))</f>
        <v/>
      </c>
      <c r="AS6028">
        <f>IF($AU$2&lt;&gt;5,NA(),IF(D6028=D6027,0,IF(AND(D15529=D6028,D6029=D6028),P6028+P6029+P15529,IF(D6029=D6028,P6029+P6028,P6028))))</f>
        <v/>
      </c>
      <c r="AT6028">
        <f>AR6028-AS6028</f>
        <v/>
      </c>
    </row>
    <row r="6029" ht="15.75" customHeight="1" s="121">
      <c r="B6029">
        <f>D6029&amp;Q6029&amp;E6029</f>
        <v/>
      </c>
      <c r="C6029" s="73" t="inlineStr">
        <is>
          <t>FUTSTK</t>
        </is>
      </c>
      <c r="D6029" s="73" t="inlineStr">
        <is>
          <t>LTIM</t>
        </is>
      </c>
      <c r="E6029" s="78" t="n">
        <v>45169</v>
      </c>
      <c r="F6029" s="75" t="n">
        <v>0</v>
      </c>
      <c r="G6029" s="73" t="inlineStr">
        <is>
          <t>XX</t>
        </is>
      </c>
      <c r="H6029" s="75" t="n">
        <v>4956.5</v>
      </c>
      <c r="I6029" s="75" t="n">
        <v>5160</v>
      </c>
      <c r="J6029" s="75" t="n">
        <v>4915</v>
      </c>
      <c r="K6029" s="75" t="n">
        <v>5142.65</v>
      </c>
      <c r="L6029" s="75" t="n">
        <v>5142.65</v>
      </c>
      <c r="M6029" s="75" t="n">
        <v>1768</v>
      </c>
      <c r="N6029" s="75" t="n">
        <v>13428.71</v>
      </c>
      <c r="O6029" s="75" t="n">
        <v>237450</v>
      </c>
      <c r="P6029" s="75" t="n">
        <v>40950</v>
      </c>
      <c r="Q6029" s="79" t="n">
        <v>45121</v>
      </c>
      <c r="AR6029">
        <f>IF($AU$2&lt;&gt;5,NA(),IF(D6029=D6028,0,IF(AND(D15530=D6029,D6030=D6029),O6029+O6030+O15530,IF(D6030=D6029,O6030+O6029,O6029))))</f>
        <v/>
      </c>
      <c r="AS6029">
        <f>IF($AU$2&lt;&gt;5,NA(),IF(D6029=D6028,0,IF(AND(D15530=D6029,D6030=D6029),P6029+P6030+P15530,IF(D6030=D6029,P6030+P6029,P6029))))</f>
        <v/>
      </c>
      <c r="AT6029">
        <f>AR6029-AS6029</f>
        <v/>
      </c>
    </row>
    <row r="6030" ht="15.75" customHeight="1" s="121">
      <c r="B6030">
        <f>D6030&amp;Q6030&amp;E6030</f>
        <v/>
      </c>
      <c r="C6030" s="73" t="inlineStr">
        <is>
          <t>FUTSTK</t>
        </is>
      </c>
      <c r="D6030" s="73" t="inlineStr">
        <is>
          <t>LTIM</t>
        </is>
      </c>
      <c r="E6030" s="78" t="n">
        <v>45197</v>
      </c>
      <c r="F6030" s="75" t="n">
        <v>0</v>
      </c>
      <c r="G6030" s="73" t="inlineStr">
        <is>
          <t>XX</t>
        </is>
      </c>
      <c r="H6030" s="75" t="n">
        <v>4962</v>
      </c>
      <c r="I6030" s="75" t="n">
        <v>5170</v>
      </c>
      <c r="J6030" s="75" t="n">
        <v>4962</v>
      </c>
      <c r="K6030" s="75" t="n">
        <v>5152.15</v>
      </c>
      <c r="L6030" s="75" t="n">
        <v>5152.15</v>
      </c>
      <c r="M6030" s="75" t="n">
        <v>91</v>
      </c>
      <c r="N6030" s="75" t="n">
        <v>693.5</v>
      </c>
      <c r="O6030" s="75" t="n">
        <v>14700</v>
      </c>
      <c r="P6030" s="75" t="n">
        <v>-750</v>
      </c>
      <c r="Q6030" s="79" t="n">
        <v>45121</v>
      </c>
      <c r="AR6030">
        <f>IF($AU$2&lt;&gt;5,NA(),IF(D6030=D6029,0,IF(AND(D15531=D6030,D6031=D6030),O6030+O6031+O15531,IF(D6031=D6030,O6031+O6030,O6030))))</f>
        <v/>
      </c>
      <c r="AS6030">
        <f>IF($AU$2&lt;&gt;5,NA(),IF(D6030=D6029,0,IF(AND(D15531=D6030,D6031=D6030),P6030+P6031+P15531,IF(D6031=D6030,P6031+P6030,P6030))))</f>
        <v/>
      </c>
      <c r="AT6030">
        <f>AR6030-AS6030</f>
        <v/>
      </c>
    </row>
    <row r="6031" ht="15.75" customHeight="1" s="121">
      <c r="B6031">
        <f>D6031&amp;Q6031&amp;E6031</f>
        <v/>
      </c>
      <c r="C6031" s="73" t="inlineStr">
        <is>
          <t>FUTSTK</t>
        </is>
      </c>
      <c r="D6031" s="73" t="inlineStr">
        <is>
          <t>LTTS</t>
        </is>
      </c>
      <c r="E6031" s="78" t="n">
        <v>45134</v>
      </c>
      <c r="F6031" s="75" t="n">
        <v>0</v>
      </c>
      <c r="G6031" s="73" t="inlineStr">
        <is>
          <t>XX</t>
        </is>
      </c>
      <c r="H6031" s="75" t="n">
        <v>3893.7</v>
      </c>
      <c r="I6031" s="75" t="n">
        <v>4125.95</v>
      </c>
      <c r="J6031" s="75" t="n">
        <v>3872.9</v>
      </c>
      <c r="K6031" s="75" t="n">
        <v>4110.1</v>
      </c>
      <c r="L6031" s="75" t="n">
        <v>4110.1</v>
      </c>
      <c r="M6031" s="75" t="n">
        <v>8892</v>
      </c>
      <c r="N6031" s="75" t="n">
        <v>71623.53999999999</v>
      </c>
      <c r="O6031" s="75" t="n">
        <v>1243200</v>
      </c>
      <c r="P6031" s="75" t="n">
        <v>-49800</v>
      </c>
      <c r="Q6031" s="79" t="n">
        <v>45121</v>
      </c>
      <c r="AR6031">
        <f>IF($AU$2&lt;&gt;5,NA(),IF(D6031=D6030,0,IF(AND(D15532=D6031,D6032=D6031),O6031+O6032+O15532,IF(D6032=D6031,O6032+O6031,O6031))))</f>
        <v/>
      </c>
      <c r="AS6031">
        <f>IF($AU$2&lt;&gt;5,NA(),IF(D6031=D6030,0,IF(AND(D15532=D6031,D6032=D6031),P6031+P6032+P15532,IF(D6032=D6031,P6032+P6031,P6031))))</f>
        <v/>
      </c>
      <c r="AT6031">
        <f>AR6031-AS6031</f>
        <v/>
      </c>
    </row>
    <row r="6032" ht="15.75" customHeight="1" s="121">
      <c r="B6032">
        <f>D6032&amp;Q6032&amp;E6032</f>
        <v/>
      </c>
      <c r="C6032" s="73" t="inlineStr">
        <is>
          <t>FUTSTK</t>
        </is>
      </c>
      <c r="D6032" s="73" t="inlineStr">
        <is>
          <t>LTTS</t>
        </is>
      </c>
      <c r="E6032" s="78" t="n">
        <v>45169</v>
      </c>
      <c r="F6032" s="75" t="n">
        <v>0</v>
      </c>
      <c r="G6032" s="73" t="inlineStr">
        <is>
          <t>XX</t>
        </is>
      </c>
      <c r="H6032" s="75" t="n">
        <v>3866</v>
      </c>
      <c r="I6032" s="75" t="n">
        <v>4115</v>
      </c>
      <c r="J6032" s="75" t="n">
        <v>3861.35</v>
      </c>
      <c r="K6032" s="75" t="n">
        <v>4099.55</v>
      </c>
      <c r="L6032" s="75" t="n">
        <v>4099.55</v>
      </c>
      <c r="M6032" s="75" t="n">
        <v>957</v>
      </c>
      <c r="N6032" s="75" t="n">
        <v>7694.71</v>
      </c>
      <c r="O6032" s="75" t="n">
        <v>123200</v>
      </c>
      <c r="P6032" s="75" t="n">
        <v>24600</v>
      </c>
      <c r="Q6032" s="79" t="n">
        <v>45121</v>
      </c>
      <c r="AR6032">
        <f>IF($AU$2&lt;&gt;5,NA(),IF(D6032=D6031,0,IF(AND(D15533=D6032,D6033=D6032),O6032+O6033+O15533,IF(D6033=D6032,O6033+O6032,O6032))))</f>
        <v/>
      </c>
      <c r="AS6032">
        <f>IF($AU$2&lt;&gt;5,NA(),IF(D6032=D6031,0,IF(AND(D15533=D6032,D6033=D6032),P6032+P6033+P15533,IF(D6033=D6032,P6033+P6032,P6032))))</f>
        <v/>
      </c>
      <c r="AT6032">
        <f>AR6032-AS6032</f>
        <v/>
      </c>
    </row>
    <row r="6033" ht="15.75" customHeight="1" s="121">
      <c r="B6033">
        <f>D6033&amp;Q6033&amp;E6033</f>
        <v/>
      </c>
      <c r="C6033" s="73" t="inlineStr">
        <is>
          <t>FUTSTK</t>
        </is>
      </c>
      <c r="D6033" s="73" t="inlineStr">
        <is>
          <t>LTTS</t>
        </is>
      </c>
      <c r="E6033" s="78" t="n">
        <v>45197</v>
      </c>
      <c r="F6033" s="75" t="n">
        <v>0</v>
      </c>
      <c r="G6033" s="73" t="inlineStr">
        <is>
          <t>XX</t>
        </is>
      </c>
      <c r="H6033" s="75" t="n">
        <v>3901</v>
      </c>
      <c r="I6033" s="75" t="n">
        <v>4114.3</v>
      </c>
      <c r="J6033" s="75" t="n">
        <v>3900</v>
      </c>
      <c r="K6033" s="75" t="n">
        <v>4104.7</v>
      </c>
      <c r="L6033" s="75" t="n">
        <v>4104.7</v>
      </c>
      <c r="M6033" s="75" t="n">
        <v>80</v>
      </c>
      <c r="N6033" s="75" t="n">
        <v>643.09</v>
      </c>
      <c r="O6033" s="75" t="n">
        <v>17800</v>
      </c>
      <c r="P6033" s="75" t="n">
        <v>7400</v>
      </c>
      <c r="Q6033" s="79" t="n">
        <v>45121</v>
      </c>
      <c r="AR6033">
        <f>IF($AU$2&lt;&gt;5,NA(),IF(D6033=D6032,0,IF(AND(D15534=D6033,D6034=D6033),O6033+O6034+O15534,IF(D6034=D6033,O6034+O6033,O6033))))</f>
        <v/>
      </c>
      <c r="AS6033">
        <f>IF($AU$2&lt;&gt;5,NA(),IF(D6033=D6032,0,IF(AND(D15534=D6033,D6034=D6033),P6033+P6034+P15534,IF(D6034=D6033,P6034+P6033,P6033))))</f>
        <v/>
      </c>
      <c r="AT6033">
        <f>AR6033-AS6033</f>
        <v/>
      </c>
    </row>
    <row r="6034" ht="15.75" customHeight="1" s="121">
      <c r="B6034">
        <f>D6034&amp;Q6034&amp;E6034</f>
        <v/>
      </c>
      <c r="C6034" s="73" t="inlineStr">
        <is>
          <t>FUTSTK</t>
        </is>
      </c>
      <c r="D6034" s="73" t="inlineStr">
        <is>
          <t>LUPIN</t>
        </is>
      </c>
      <c r="E6034" s="78" t="n">
        <v>45134</v>
      </c>
      <c r="F6034" s="75" t="n">
        <v>0</v>
      </c>
      <c r="G6034" s="73" t="inlineStr">
        <is>
          <t>XX</t>
        </is>
      </c>
      <c r="H6034" s="75" t="n">
        <v>930</v>
      </c>
      <c r="I6034" s="75" t="n">
        <v>936</v>
      </c>
      <c r="J6034" s="75" t="n">
        <v>925.65</v>
      </c>
      <c r="K6034" s="75" t="n">
        <v>933.65</v>
      </c>
      <c r="L6034" s="75" t="n">
        <v>933.65</v>
      </c>
      <c r="M6034" s="75" t="n">
        <v>1242</v>
      </c>
      <c r="N6034" s="75" t="n">
        <v>9841.74</v>
      </c>
      <c r="O6034" s="75" t="n">
        <v>5290400</v>
      </c>
      <c r="P6034" s="75" t="n">
        <v>64600</v>
      </c>
      <c r="Q6034" s="79" t="n">
        <v>45121</v>
      </c>
      <c r="AR6034">
        <f>IF($AU$2&lt;&gt;5,NA(),IF(D6034=D6033,0,IF(AND(D15535=D6034,D6035=D6034),O6034+O6035+O15535,IF(D6035=D6034,O6035+O6034,O6034))))</f>
        <v/>
      </c>
      <c r="AS6034">
        <f>IF($AU$2&lt;&gt;5,NA(),IF(D6034=D6033,0,IF(AND(D15535=D6034,D6035=D6034),P6034+P6035+P15535,IF(D6035=D6034,P6035+P6034,P6034))))</f>
        <v/>
      </c>
      <c r="AT6034">
        <f>AR6034-AS6034</f>
        <v/>
      </c>
    </row>
    <row r="6035" ht="15.75" customHeight="1" s="121">
      <c r="B6035">
        <f>D6035&amp;Q6035&amp;E6035</f>
        <v/>
      </c>
      <c r="C6035" s="73" t="inlineStr">
        <is>
          <t>FUTSTK</t>
        </is>
      </c>
      <c r="D6035" s="73" t="inlineStr">
        <is>
          <t>LUPIN</t>
        </is>
      </c>
      <c r="E6035" s="78" t="n">
        <v>45169</v>
      </c>
      <c r="F6035" s="75" t="n">
        <v>0</v>
      </c>
      <c r="G6035" s="73" t="inlineStr">
        <is>
          <t>XX</t>
        </is>
      </c>
      <c r="H6035" s="75" t="n">
        <v>935.95</v>
      </c>
      <c r="I6035" s="75" t="n">
        <v>940.95</v>
      </c>
      <c r="J6035" s="75" t="n">
        <v>931.75</v>
      </c>
      <c r="K6035" s="75" t="n">
        <v>938.15</v>
      </c>
      <c r="L6035" s="75" t="n">
        <v>938.15</v>
      </c>
      <c r="M6035" s="75" t="n">
        <v>208</v>
      </c>
      <c r="N6035" s="75" t="n">
        <v>1657.24</v>
      </c>
      <c r="O6035" s="75" t="n">
        <v>274550</v>
      </c>
      <c r="P6035" s="75" t="n">
        <v>80750</v>
      </c>
      <c r="Q6035" s="79" t="n">
        <v>45121</v>
      </c>
      <c r="AR6035">
        <f>IF($AU$2&lt;&gt;5,NA(),IF(D6035=D6034,0,IF(AND(D15536=D6035,D6036=D6035),O6035+O6036+O15536,IF(D6036=D6035,O6036+O6035,O6035))))</f>
        <v/>
      </c>
      <c r="AS6035">
        <f>IF($AU$2&lt;&gt;5,NA(),IF(D6035=D6034,0,IF(AND(D15536=D6035,D6036=D6035),P6035+P6036+P15536,IF(D6036=D6035,P6036+P6035,P6035))))</f>
        <v/>
      </c>
      <c r="AT6035">
        <f>AR6035-AS6035</f>
        <v/>
      </c>
    </row>
    <row r="6036" ht="15.75" customHeight="1" s="121">
      <c r="B6036">
        <f>D6036&amp;Q6036&amp;E6036</f>
        <v/>
      </c>
      <c r="C6036" s="73" t="inlineStr">
        <is>
          <t>FUTSTK</t>
        </is>
      </c>
      <c r="D6036" s="73" t="inlineStr">
        <is>
          <t>LUPIN</t>
        </is>
      </c>
      <c r="E6036" s="78" t="n">
        <v>45197</v>
      </c>
      <c r="F6036" s="75" t="n">
        <v>0</v>
      </c>
      <c r="G6036" s="73" t="inlineStr">
        <is>
          <t>XX</t>
        </is>
      </c>
      <c r="H6036" s="75" t="n">
        <v>940.4</v>
      </c>
      <c r="I6036" s="75" t="n">
        <v>944</v>
      </c>
      <c r="J6036" s="75" t="n">
        <v>940.4</v>
      </c>
      <c r="K6036" s="75" t="n">
        <v>942.85</v>
      </c>
      <c r="L6036" s="75" t="n">
        <v>942.85</v>
      </c>
      <c r="M6036" s="75" t="n">
        <v>4</v>
      </c>
      <c r="N6036" s="75" t="n">
        <v>32.04</v>
      </c>
      <c r="O6036" s="75" t="n">
        <v>22100</v>
      </c>
      <c r="P6036" s="75" t="n">
        <v>0</v>
      </c>
      <c r="Q6036" s="79" t="n">
        <v>45121</v>
      </c>
      <c r="AR6036">
        <f>IF($AU$2&lt;&gt;5,NA(),IF(D6036=D6035,0,IF(AND(D15537=D6036,D6037=D6036),O6036+O6037+O15537,IF(D6037=D6036,O6037+O6036,O6036))))</f>
        <v/>
      </c>
      <c r="AS6036">
        <f>IF($AU$2&lt;&gt;5,NA(),IF(D6036=D6035,0,IF(AND(D15537=D6036,D6037=D6036),P6036+P6037+P15537,IF(D6037=D6036,P6037+P6036,P6036))))</f>
        <v/>
      </c>
      <c r="AT6036">
        <f>AR6036-AS6036</f>
        <v/>
      </c>
    </row>
    <row r="6037" ht="15.75" customHeight="1" s="121">
      <c r="B6037">
        <f>D6037&amp;Q6037&amp;E6037</f>
        <v/>
      </c>
      <c r="C6037" s="73" t="inlineStr">
        <is>
          <t>FUTSTK</t>
        </is>
      </c>
      <c r="D6037" s="73" t="inlineStr">
        <is>
          <t>M&amp;M</t>
        </is>
      </c>
      <c r="E6037" s="78" t="n">
        <v>45134</v>
      </c>
      <c r="F6037" s="75" t="n">
        <v>0</v>
      </c>
      <c r="G6037" s="73" t="inlineStr">
        <is>
          <t>XX</t>
        </is>
      </c>
      <c r="H6037" s="75" t="n">
        <v>1555.85</v>
      </c>
      <c r="I6037" s="75" t="n">
        <v>1564.8</v>
      </c>
      <c r="J6037" s="75" t="n">
        <v>1550</v>
      </c>
      <c r="K6037" s="75" t="n">
        <v>1552</v>
      </c>
      <c r="L6037" s="75" t="n">
        <v>1552</v>
      </c>
      <c r="M6037" s="75" t="n">
        <v>3111</v>
      </c>
      <c r="N6037" s="75" t="n">
        <v>33852.19</v>
      </c>
      <c r="O6037" s="75" t="n">
        <v>15351000</v>
      </c>
      <c r="P6037" s="75" t="n">
        <v>79100</v>
      </c>
      <c r="Q6037" s="79" t="n">
        <v>45121</v>
      </c>
      <c r="AR6037">
        <f>IF($AU$2&lt;&gt;5,NA(),IF(D6037=D6036,0,IF(AND(D15538=D6037,D6038=D6037),O6037+O6038+O15538,IF(D6038=D6037,O6038+O6037,O6037))))</f>
        <v/>
      </c>
      <c r="AS6037">
        <f>IF($AU$2&lt;&gt;5,NA(),IF(D6037=D6036,0,IF(AND(D15538=D6037,D6038=D6037),P6037+P6038+P15538,IF(D6038=D6037,P6038+P6037,P6037))))</f>
        <v/>
      </c>
      <c r="AT6037">
        <f>AR6037-AS6037</f>
        <v/>
      </c>
    </row>
    <row r="6038" ht="15.75" customHeight="1" s="121">
      <c r="B6038">
        <f>D6038&amp;Q6038&amp;E6038</f>
        <v/>
      </c>
      <c r="C6038" s="73" t="inlineStr">
        <is>
          <t>FUTSTK</t>
        </is>
      </c>
      <c r="D6038" s="73" t="inlineStr">
        <is>
          <t>M&amp;M</t>
        </is>
      </c>
      <c r="E6038" s="78" t="n">
        <v>45169</v>
      </c>
      <c r="F6038" s="75" t="n">
        <v>0</v>
      </c>
      <c r="G6038" s="73" t="inlineStr">
        <is>
          <t>XX</t>
        </is>
      </c>
      <c r="H6038" s="75" t="n">
        <v>1573</v>
      </c>
      <c r="I6038" s="75" t="n">
        <v>1573</v>
      </c>
      <c r="J6038" s="75" t="n">
        <v>1560.35</v>
      </c>
      <c r="K6038" s="75" t="n">
        <v>1562.3</v>
      </c>
      <c r="L6038" s="75" t="n">
        <v>1562.3</v>
      </c>
      <c r="M6038" s="75" t="n">
        <v>228</v>
      </c>
      <c r="N6038" s="75" t="n">
        <v>2497.87</v>
      </c>
      <c r="O6038" s="75" t="n">
        <v>486500</v>
      </c>
      <c r="P6038" s="75" t="n">
        <v>9800</v>
      </c>
      <c r="Q6038" s="79" t="n">
        <v>45121</v>
      </c>
      <c r="AR6038">
        <f>IF($AU$2&lt;&gt;5,NA(),IF(D6038=D6037,0,IF(AND(D15539=D6038,D6039=D6038),O6038+O6039+O15539,IF(D6039=D6038,O6039+O6038,O6038))))</f>
        <v/>
      </c>
      <c r="AS6038">
        <f>IF($AU$2&lt;&gt;5,NA(),IF(D6038=D6037,0,IF(AND(D15539=D6038,D6039=D6038),P6038+P6039+P15539,IF(D6039=D6038,P6039+P6038,P6038))))</f>
        <v/>
      </c>
      <c r="AT6038">
        <f>AR6038-AS6038</f>
        <v/>
      </c>
    </row>
    <row r="6039" ht="15.75" customHeight="1" s="121">
      <c r="B6039">
        <f>D6039&amp;Q6039&amp;E6039</f>
        <v/>
      </c>
      <c r="C6039" s="73" t="inlineStr">
        <is>
          <t>FUTSTK</t>
        </is>
      </c>
      <c r="D6039" s="73" t="inlineStr">
        <is>
          <t>M&amp;M</t>
        </is>
      </c>
      <c r="E6039" s="78" t="n">
        <v>45197</v>
      </c>
      <c r="F6039" s="75" t="n">
        <v>0</v>
      </c>
      <c r="G6039" s="73" t="inlineStr">
        <is>
          <t>XX</t>
        </is>
      </c>
      <c r="H6039" s="75" t="n">
        <v>1573</v>
      </c>
      <c r="I6039" s="75" t="n">
        <v>1577.5</v>
      </c>
      <c r="J6039" s="75" t="n">
        <v>1565.15</v>
      </c>
      <c r="K6039" s="75" t="n">
        <v>1570.65</v>
      </c>
      <c r="L6039" s="75" t="n">
        <v>1570.65</v>
      </c>
      <c r="M6039" s="75" t="n">
        <v>15</v>
      </c>
      <c r="N6039" s="75" t="n">
        <v>165.07</v>
      </c>
      <c r="O6039" s="75" t="n">
        <v>88900</v>
      </c>
      <c r="P6039" s="75" t="n">
        <v>-700</v>
      </c>
      <c r="Q6039" s="79" t="n">
        <v>45121</v>
      </c>
      <c r="AR6039">
        <f>IF($AU$2&lt;&gt;5,NA(),IF(D6039=D6038,0,IF(AND(D15540=D6039,D6040=D6039),O6039+O6040+O15540,IF(D6040=D6039,O6040+O6039,O6039))))</f>
        <v/>
      </c>
      <c r="AS6039">
        <f>IF($AU$2&lt;&gt;5,NA(),IF(D6039=D6038,0,IF(AND(D15540=D6039,D6040=D6039),P6039+P6040+P15540,IF(D6040=D6039,P6040+P6039,P6039))))</f>
        <v/>
      </c>
      <c r="AT6039">
        <f>AR6039-AS6039</f>
        <v/>
      </c>
    </row>
    <row r="6040" ht="15.75" customHeight="1" s="121">
      <c r="B6040">
        <f>D6040&amp;Q6040&amp;E6040</f>
        <v/>
      </c>
      <c r="C6040" s="73" t="inlineStr">
        <is>
          <t>FUTSTK</t>
        </is>
      </c>
      <c r="D6040" s="73" t="inlineStr">
        <is>
          <t>M&amp;MFIN</t>
        </is>
      </c>
      <c r="E6040" s="78" t="n">
        <v>45134</v>
      </c>
      <c r="F6040" s="75" t="n">
        <v>0</v>
      </c>
      <c r="G6040" s="73" t="inlineStr">
        <is>
          <t>XX</t>
        </is>
      </c>
      <c r="H6040" s="75" t="n">
        <v>322.95</v>
      </c>
      <c r="I6040" s="75" t="n">
        <v>323.2</v>
      </c>
      <c r="J6040" s="75" t="n">
        <v>313</v>
      </c>
      <c r="K6040" s="75" t="n">
        <v>317.6</v>
      </c>
      <c r="L6040" s="75" t="n">
        <v>317.6</v>
      </c>
      <c r="M6040" s="75" t="n">
        <v>2383</v>
      </c>
      <c r="N6040" s="75" t="n">
        <v>30292.33</v>
      </c>
      <c r="O6040" s="75" t="n">
        <v>30144000</v>
      </c>
      <c r="P6040" s="75" t="n">
        <v>-380000</v>
      </c>
      <c r="Q6040" s="79" t="n">
        <v>45121</v>
      </c>
      <c r="AR6040">
        <f>IF($AU$2&lt;&gt;5,NA(),IF(D6040=D6039,0,IF(AND(D15541=D6040,D6041=D6040),O6040+O6041+O15541,IF(D6041=D6040,O6041+O6040,O6040))))</f>
        <v/>
      </c>
      <c r="AS6040">
        <f>IF($AU$2&lt;&gt;5,NA(),IF(D6040=D6039,0,IF(AND(D15541=D6040,D6041=D6040),P6040+P6041+P15541,IF(D6041=D6040,P6041+P6040,P6040))))</f>
        <v/>
      </c>
      <c r="AT6040">
        <f>AR6040-AS6040</f>
        <v/>
      </c>
    </row>
    <row r="6041" ht="15.75" customHeight="1" s="121">
      <c r="B6041">
        <f>D6041&amp;Q6041&amp;E6041</f>
        <v/>
      </c>
      <c r="C6041" s="73" t="inlineStr">
        <is>
          <t>FUTSTK</t>
        </is>
      </c>
      <c r="D6041" s="73" t="inlineStr">
        <is>
          <t>M&amp;MFIN</t>
        </is>
      </c>
      <c r="E6041" s="78" t="n">
        <v>45169</v>
      </c>
      <c r="F6041" s="75" t="n">
        <v>0</v>
      </c>
      <c r="G6041" s="73" t="inlineStr">
        <is>
          <t>XX</t>
        </is>
      </c>
      <c r="H6041" s="75" t="n">
        <v>321.6</v>
      </c>
      <c r="I6041" s="75" t="n">
        <v>323</v>
      </c>
      <c r="J6041" s="75" t="n">
        <v>314.75</v>
      </c>
      <c r="K6041" s="75" t="n">
        <v>318.8</v>
      </c>
      <c r="L6041" s="75" t="n">
        <v>318.8</v>
      </c>
      <c r="M6041" s="75" t="n">
        <v>411</v>
      </c>
      <c r="N6041" s="75" t="n">
        <v>5243.65</v>
      </c>
      <c r="O6041" s="75" t="n">
        <v>1704000</v>
      </c>
      <c r="P6041" s="75" t="n">
        <v>88000</v>
      </c>
      <c r="Q6041" s="79" t="n">
        <v>45121</v>
      </c>
      <c r="AR6041">
        <f>IF($AU$2&lt;&gt;5,NA(),IF(D6041=D6040,0,IF(AND(D15542=D6041,D6042=D6041),O6041+O6042+O15542,IF(D6042=D6041,O6042+O6041,O6041))))</f>
        <v/>
      </c>
      <c r="AS6041">
        <f>IF($AU$2&lt;&gt;5,NA(),IF(D6041=D6040,0,IF(AND(D15542=D6041,D6042=D6041),P6041+P6042+P15542,IF(D6042=D6041,P6042+P6041,P6041))))</f>
        <v/>
      </c>
      <c r="AT6041">
        <f>AR6041-AS6041</f>
        <v/>
      </c>
    </row>
    <row r="6042" ht="15.75" customHeight="1" s="121">
      <c r="B6042">
        <f>D6042&amp;Q6042&amp;E6042</f>
        <v/>
      </c>
      <c r="C6042" s="73" t="inlineStr">
        <is>
          <t>FUTSTK</t>
        </is>
      </c>
      <c r="D6042" s="73" t="inlineStr">
        <is>
          <t>M&amp;MFIN</t>
        </is>
      </c>
      <c r="E6042" s="78" t="n">
        <v>45197</v>
      </c>
      <c r="F6042" s="75" t="n">
        <v>0</v>
      </c>
      <c r="G6042" s="73" t="inlineStr">
        <is>
          <t>XX</t>
        </is>
      </c>
      <c r="H6042" s="75" t="n">
        <v>322.35</v>
      </c>
      <c r="I6042" s="75" t="n">
        <v>322.35</v>
      </c>
      <c r="J6042" s="75" t="n">
        <v>317.25</v>
      </c>
      <c r="K6042" s="75" t="n">
        <v>317.25</v>
      </c>
      <c r="L6042" s="75" t="n">
        <v>321.1</v>
      </c>
      <c r="M6042" s="75" t="n">
        <v>7</v>
      </c>
      <c r="N6042" s="75" t="n">
        <v>89.39</v>
      </c>
      <c r="O6042" s="75" t="n">
        <v>164000</v>
      </c>
      <c r="P6042" s="75" t="n">
        <v>-4000</v>
      </c>
      <c r="Q6042" s="79" t="n">
        <v>45121</v>
      </c>
      <c r="AR6042">
        <f>IF($AU$2&lt;&gt;5,NA(),IF(D6042=D6041,0,IF(AND(D15543=D6042,D6043=D6042),O6042+O6043+O15543,IF(D6043=D6042,O6043+O6042,O6042))))</f>
        <v/>
      </c>
      <c r="AS6042">
        <f>IF($AU$2&lt;&gt;5,NA(),IF(D6042=D6041,0,IF(AND(D15543=D6042,D6043=D6042),P6042+P6043+P15543,IF(D6043=D6042,P6043+P6042,P6042))))</f>
        <v/>
      </c>
      <c r="AT6042">
        <f>AR6042-AS6042</f>
        <v/>
      </c>
    </row>
    <row r="6043" ht="15.75" customHeight="1" s="121">
      <c r="B6043">
        <f>D6043&amp;Q6043&amp;E6043</f>
        <v/>
      </c>
      <c r="C6043" s="73" t="inlineStr">
        <is>
          <t>FUTSTK</t>
        </is>
      </c>
      <c r="D6043" s="73" t="inlineStr">
        <is>
          <t>MANAPPURAM</t>
        </is>
      </c>
      <c r="E6043" s="78" t="n">
        <v>45134</v>
      </c>
      <c r="F6043" s="75" t="n">
        <v>0</v>
      </c>
      <c r="G6043" s="73" t="inlineStr">
        <is>
          <t>XX</t>
        </is>
      </c>
      <c r="H6043" s="75" t="n">
        <v>125.25</v>
      </c>
      <c r="I6043" s="75" t="n">
        <v>128.7</v>
      </c>
      <c r="J6043" s="75" t="n">
        <v>123</v>
      </c>
      <c r="K6043" s="75" t="n">
        <v>128.05</v>
      </c>
      <c r="L6043" s="75" t="n">
        <v>128.05</v>
      </c>
      <c r="M6043" s="75" t="n">
        <v>217</v>
      </c>
      <c r="N6043" s="75" t="n">
        <v>1632.05</v>
      </c>
      <c r="O6043" s="75" t="n">
        <v>64668000</v>
      </c>
      <c r="P6043" s="75" t="n">
        <v>-1302000</v>
      </c>
      <c r="Q6043" s="79" t="n">
        <v>45121</v>
      </c>
      <c r="AR6043">
        <f>IF($AU$2&lt;&gt;5,NA(),IF(D6043=D6042,0,IF(AND(D15544=D6043,D6044=D6043),O6043+O6044+O15544,IF(D6044=D6043,O6044+O6043,O6043))))</f>
        <v/>
      </c>
      <c r="AS6043">
        <f>IF($AU$2&lt;&gt;5,NA(),IF(D6043=D6042,0,IF(AND(D15544=D6043,D6044=D6043),P6043+P6044+P15544,IF(D6044=D6043,P6044+P6043,P6043))))</f>
        <v/>
      </c>
      <c r="AT6043">
        <f>AR6043-AS6043</f>
        <v/>
      </c>
    </row>
    <row r="6044" ht="15.75" customHeight="1" s="121">
      <c r="B6044">
        <f>D6044&amp;Q6044&amp;E6044</f>
        <v/>
      </c>
      <c r="C6044" s="73" t="inlineStr">
        <is>
          <t>FUTSTK</t>
        </is>
      </c>
      <c r="D6044" s="73" t="inlineStr">
        <is>
          <t>MANAPPURAM</t>
        </is>
      </c>
      <c r="E6044" s="78" t="n">
        <v>45169</v>
      </c>
      <c r="F6044" s="75" t="n">
        <v>0</v>
      </c>
      <c r="G6044" s="73" t="inlineStr">
        <is>
          <t>XX</t>
        </is>
      </c>
      <c r="H6044" s="75" t="n">
        <v>125.6</v>
      </c>
      <c r="I6044" s="75" t="n">
        <v>129.1</v>
      </c>
      <c r="J6044" s="75" t="n">
        <v>125.6</v>
      </c>
      <c r="K6044" s="75" t="n">
        <v>129.1</v>
      </c>
      <c r="L6044" s="75" t="n">
        <v>129.1</v>
      </c>
      <c r="M6044" s="75" t="n">
        <v>2</v>
      </c>
      <c r="N6044" s="75" t="n">
        <v>15.28</v>
      </c>
      <c r="O6044" s="75" t="n">
        <v>5016000</v>
      </c>
      <c r="P6044" s="75" t="n">
        <v>-12000</v>
      </c>
      <c r="Q6044" s="79" t="n">
        <v>45121</v>
      </c>
      <c r="AR6044">
        <f>IF($AU$2&lt;&gt;5,NA(),IF(D6044=D6043,0,IF(AND(D15545=D6044,D6045=D6044),O6044+O6045+O15545,IF(D6045=D6044,O6045+O6044,O6044))))</f>
        <v/>
      </c>
      <c r="AS6044">
        <f>IF($AU$2&lt;&gt;5,NA(),IF(D6044=D6043,0,IF(AND(D15545=D6044,D6045=D6044),P6044+P6045+P15545,IF(D6045=D6044,P6045+P6044,P6044))))</f>
        <v/>
      </c>
      <c r="AT6044">
        <f>AR6044-AS6044</f>
        <v/>
      </c>
    </row>
    <row r="6045" ht="15.75" customHeight="1" s="121">
      <c r="B6045">
        <f>D6045&amp;Q6045&amp;E6045</f>
        <v/>
      </c>
      <c r="C6045" s="73" t="inlineStr">
        <is>
          <t>FUTSTK</t>
        </is>
      </c>
      <c r="D6045" s="73" t="inlineStr">
        <is>
          <t>MANAPPURAM</t>
        </is>
      </c>
      <c r="E6045" s="78" t="n">
        <v>45197</v>
      </c>
      <c r="F6045" s="75" t="n">
        <v>0</v>
      </c>
      <c r="G6045" s="73" t="inlineStr">
        <is>
          <t>XX</t>
        </is>
      </c>
      <c r="H6045" s="75" t="n">
        <v>0</v>
      </c>
      <c r="I6045" s="75" t="n">
        <v>0</v>
      </c>
      <c r="J6045" s="75" t="n">
        <v>0</v>
      </c>
      <c r="K6045" s="75" t="n">
        <v>125.5</v>
      </c>
      <c r="L6045" s="75" t="n">
        <v>129.9</v>
      </c>
      <c r="M6045" s="75" t="n">
        <v>0</v>
      </c>
      <c r="N6045" s="75" t="n">
        <v>0</v>
      </c>
      <c r="O6045" s="75" t="n">
        <v>204000</v>
      </c>
      <c r="P6045" s="75" t="n">
        <v>0</v>
      </c>
      <c r="Q6045" s="79" t="n">
        <v>45121</v>
      </c>
      <c r="AR6045">
        <f>IF($AU$2&lt;&gt;5,NA(),IF(D6045=D6044,0,IF(AND(D15546=D6045,D6046=D6045),O6045+O6046+O15546,IF(D6046=D6045,O6046+O6045,O6045))))</f>
        <v/>
      </c>
      <c r="AS6045">
        <f>IF($AU$2&lt;&gt;5,NA(),IF(D6045=D6044,0,IF(AND(D15546=D6045,D6046=D6045),P6045+P6046+P15546,IF(D6046=D6045,P6046+P6045,P6045))))</f>
        <v/>
      </c>
      <c r="AT6045">
        <f>AR6045-AS6045</f>
        <v/>
      </c>
    </row>
    <row r="6046" ht="15.75" customHeight="1" s="121">
      <c r="B6046">
        <f>D6046&amp;Q6046&amp;E6046</f>
        <v/>
      </c>
      <c r="C6046" s="73" t="inlineStr">
        <is>
          <t>FUTSTK</t>
        </is>
      </c>
      <c r="D6046" s="73" t="inlineStr">
        <is>
          <t>MARICO</t>
        </is>
      </c>
      <c r="E6046" s="78" t="n">
        <v>45134</v>
      </c>
      <c r="F6046" s="75" t="n">
        <v>0</v>
      </c>
      <c r="G6046" s="73" t="inlineStr">
        <is>
          <t>XX</t>
        </is>
      </c>
      <c r="H6046" s="75" t="n">
        <v>537.25</v>
      </c>
      <c r="I6046" s="75" t="n">
        <v>542.1</v>
      </c>
      <c r="J6046" s="75" t="n">
        <v>534.4</v>
      </c>
      <c r="K6046" s="75" t="n">
        <v>540.9</v>
      </c>
      <c r="L6046" s="75" t="n">
        <v>540.9</v>
      </c>
      <c r="M6046" s="75" t="n">
        <v>925</v>
      </c>
      <c r="N6046" s="75" t="n">
        <v>5983.11</v>
      </c>
      <c r="O6046" s="75" t="n">
        <v>9828000</v>
      </c>
      <c r="P6046" s="75" t="n">
        <v>175200</v>
      </c>
      <c r="Q6046" s="79" t="n">
        <v>45121</v>
      </c>
      <c r="AR6046">
        <f>IF($AU$2&lt;&gt;5,NA(),IF(D6046=D6045,0,IF(AND(D15547=D6046,D6047=D6046),O6046+O6047+O15547,IF(D6047=D6046,O6047+O6046,O6046))))</f>
        <v/>
      </c>
      <c r="AS6046">
        <f>IF($AU$2&lt;&gt;5,NA(),IF(D6046=D6045,0,IF(AND(D15547=D6046,D6047=D6046),P6046+P6047+P15547,IF(D6047=D6046,P6047+P6046,P6046))))</f>
        <v/>
      </c>
      <c r="AT6046">
        <f>AR6046-AS6046</f>
        <v/>
      </c>
    </row>
    <row r="6047" ht="15.75" customHeight="1" s="121">
      <c r="B6047">
        <f>D6047&amp;Q6047&amp;E6047</f>
        <v/>
      </c>
      <c r="C6047" s="73" t="inlineStr">
        <is>
          <t>FUTSTK</t>
        </is>
      </c>
      <c r="D6047" s="73" t="inlineStr">
        <is>
          <t>MARICO</t>
        </is>
      </c>
      <c r="E6047" s="78" t="n">
        <v>45169</v>
      </c>
      <c r="F6047" s="75" t="n">
        <v>0</v>
      </c>
      <c r="G6047" s="73" t="inlineStr">
        <is>
          <t>XX</t>
        </is>
      </c>
      <c r="H6047" s="75" t="n">
        <v>540.25</v>
      </c>
      <c r="I6047" s="75" t="n">
        <v>545.45</v>
      </c>
      <c r="J6047" s="75" t="n">
        <v>538.05</v>
      </c>
      <c r="K6047" s="75" t="n">
        <v>544.75</v>
      </c>
      <c r="L6047" s="75" t="n">
        <v>544.75</v>
      </c>
      <c r="M6047" s="75" t="n">
        <v>37</v>
      </c>
      <c r="N6047" s="75" t="n">
        <v>241.05</v>
      </c>
      <c r="O6047" s="75" t="n">
        <v>109200</v>
      </c>
      <c r="P6047" s="75" t="n">
        <v>6000</v>
      </c>
      <c r="Q6047" s="79" t="n">
        <v>45121</v>
      </c>
      <c r="AR6047">
        <f>IF($AU$2&lt;&gt;5,NA(),IF(D6047=D6046,0,IF(AND(D15548=D6047,D6048=D6047),O6047+O6048+O15548,IF(D6048=D6047,O6048+O6047,O6047))))</f>
        <v/>
      </c>
      <c r="AS6047">
        <f>IF($AU$2&lt;&gt;5,NA(),IF(D6047=D6046,0,IF(AND(D15548=D6047,D6048=D6047),P6047+P6048+P15548,IF(D6048=D6047,P6048+P6047,P6047))))</f>
        <v/>
      </c>
      <c r="AT6047">
        <f>AR6047-AS6047</f>
        <v/>
      </c>
    </row>
    <row r="6048" ht="15.75" customHeight="1" s="121">
      <c r="B6048">
        <f>D6048&amp;Q6048&amp;E6048</f>
        <v/>
      </c>
      <c r="C6048" s="73" t="inlineStr">
        <is>
          <t>FUTSTK</t>
        </is>
      </c>
      <c r="D6048" s="73" t="inlineStr">
        <is>
          <t>MARICO</t>
        </is>
      </c>
      <c r="E6048" s="78" t="n">
        <v>45197</v>
      </c>
      <c r="F6048" s="75" t="n">
        <v>0</v>
      </c>
      <c r="G6048" s="73" t="inlineStr">
        <is>
          <t>XX</t>
        </is>
      </c>
      <c r="H6048" s="75" t="n">
        <v>542</v>
      </c>
      <c r="I6048" s="75" t="n">
        <v>546.8</v>
      </c>
      <c r="J6048" s="75" t="n">
        <v>542</v>
      </c>
      <c r="K6048" s="75" t="n">
        <v>546.8</v>
      </c>
      <c r="L6048" s="75" t="n">
        <v>547.55</v>
      </c>
      <c r="M6048" s="75" t="n">
        <v>3</v>
      </c>
      <c r="N6048" s="75" t="n">
        <v>19.62</v>
      </c>
      <c r="O6048" s="75" t="n">
        <v>19200</v>
      </c>
      <c r="P6048" s="75" t="n">
        <v>3600</v>
      </c>
      <c r="Q6048" s="79" t="n">
        <v>45121</v>
      </c>
      <c r="AR6048">
        <f>IF($AU$2&lt;&gt;5,NA(),IF(D6048=D6047,0,IF(AND(D15549=D6048,D6049=D6048),O6048+O6049+O15549,IF(D6049=D6048,O6049+O6048,O6048))))</f>
        <v/>
      </c>
      <c r="AS6048">
        <f>IF($AU$2&lt;&gt;5,NA(),IF(D6048=D6047,0,IF(AND(D15549=D6048,D6049=D6048),P6048+P6049+P15549,IF(D6049=D6048,P6049+P6048,P6048))))</f>
        <v/>
      </c>
      <c r="AT6048">
        <f>AR6048-AS6048</f>
        <v/>
      </c>
    </row>
    <row r="6049" ht="15.75" customHeight="1" s="121">
      <c r="B6049">
        <f>D6049&amp;Q6049&amp;E6049</f>
        <v/>
      </c>
      <c r="C6049" s="73" t="inlineStr">
        <is>
          <t>FUTSTK</t>
        </is>
      </c>
      <c r="D6049" s="73" t="inlineStr">
        <is>
          <t>MARUTI</t>
        </is>
      </c>
      <c r="E6049" s="78" t="n">
        <v>45134</v>
      </c>
      <c r="F6049" s="75" t="n">
        <v>0</v>
      </c>
      <c r="G6049" s="73" t="inlineStr">
        <is>
          <t>XX</t>
        </is>
      </c>
      <c r="H6049" s="75" t="n">
        <v>9710</v>
      </c>
      <c r="I6049" s="75" t="n">
        <v>9739.75</v>
      </c>
      <c r="J6049" s="75" t="n">
        <v>9618.049999999999</v>
      </c>
      <c r="K6049" s="75" t="n">
        <v>9634.049999999999</v>
      </c>
      <c r="L6049" s="75" t="n">
        <v>9634.049999999999</v>
      </c>
      <c r="M6049" s="75" t="n">
        <v>8513</v>
      </c>
      <c r="N6049" s="75" t="n">
        <v>82235.33</v>
      </c>
      <c r="O6049" s="75" t="n">
        <v>2227700</v>
      </c>
      <c r="P6049" s="75" t="n">
        <v>34400</v>
      </c>
      <c r="Q6049" s="79" t="n">
        <v>45121</v>
      </c>
      <c r="AR6049">
        <f>IF($AU$2&lt;&gt;5,NA(),IF(D6049=D6048,0,IF(AND(D15550=D6049,D6050=D6049),O6049+O6050+O15550,IF(D6050=D6049,O6050+O6049,O6049))))</f>
        <v/>
      </c>
      <c r="AS6049">
        <f>IF($AU$2&lt;&gt;5,NA(),IF(D6049=D6048,0,IF(AND(D15550=D6049,D6050=D6049),P6049+P6050+P15550,IF(D6050=D6049,P6050+P6049,P6049))))</f>
        <v/>
      </c>
      <c r="AT6049">
        <f>AR6049-AS6049</f>
        <v/>
      </c>
    </row>
    <row r="6050" ht="15.75" customHeight="1" s="121">
      <c r="B6050">
        <f>D6050&amp;Q6050&amp;E6050</f>
        <v/>
      </c>
      <c r="C6050" s="73" t="inlineStr">
        <is>
          <t>FUTSTK</t>
        </is>
      </c>
      <c r="D6050" s="73" t="inlineStr">
        <is>
          <t>MARUTI</t>
        </is>
      </c>
      <c r="E6050" s="78" t="n">
        <v>45169</v>
      </c>
      <c r="F6050" s="75" t="n">
        <v>0</v>
      </c>
      <c r="G6050" s="73" t="inlineStr">
        <is>
          <t>XX</t>
        </is>
      </c>
      <c r="H6050" s="75" t="n">
        <v>9690.049999999999</v>
      </c>
      <c r="I6050" s="75" t="n">
        <v>9710.049999999999</v>
      </c>
      <c r="J6050" s="75" t="n">
        <v>9602</v>
      </c>
      <c r="K6050" s="75" t="n">
        <v>9613.799999999999</v>
      </c>
      <c r="L6050" s="75" t="n">
        <v>9613.799999999999</v>
      </c>
      <c r="M6050" s="75" t="n">
        <v>528</v>
      </c>
      <c r="N6050" s="75" t="n">
        <v>5087.38</v>
      </c>
      <c r="O6050" s="75" t="n">
        <v>109300</v>
      </c>
      <c r="P6050" s="75" t="n">
        <v>19800</v>
      </c>
      <c r="Q6050" s="79" t="n">
        <v>45121</v>
      </c>
      <c r="AR6050">
        <f>IF($AU$2&lt;&gt;5,NA(),IF(D6050=D6049,0,IF(AND(D15551=D6050,D6051=D6050),O6050+O6051+O15551,IF(D6051=D6050,O6051+O6050,O6050))))</f>
        <v/>
      </c>
      <c r="AS6050">
        <f>IF($AU$2&lt;&gt;5,NA(),IF(D6050=D6049,0,IF(AND(D15551=D6050,D6051=D6050),P6050+P6051+P15551,IF(D6051=D6050,P6051+P6050,P6050))))</f>
        <v/>
      </c>
      <c r="AT6050">
        <f>AR6050-AS6050</f>
        <v/>
      </c>
    </row>
    <row r="6051" ht="15.75" customHeight="1" s="121">
      <c r="B6051">
        <f>D6051&amp;Q6051&amp;E6051</f>
        <v/>
      </c>
      <c r="C6051" s="73" t="inlineStr">
        <is>
          <t>FUTSTK</t>
        </is>
      </c>
      <c r="D6051" s="73" t="inlineStr">
        <is>
          <t>MARUTI</t>
        </is>
      </c>
      <c r="E6051" s="78" t="n">
        <v>45197</v>
      </c>
      <c r="F6051" s="75" t="n">
        <v>0</v>
      </c>
      <c r="G6051" s="73" t="inlineStr">
        <is>
          <t>XX</t>
        </is>
      </c>
      <c r="H6051" s="75" t="n">
        <v>9780</v>
      </c>
      <c r="I6051" s="75" t="n">
        <v>9780</v>
      </c>
      <c r="J6051" s="75" t="n">
        <v>9675</v>
      </c>
      <c r="K6051" s="75" t="n">
        <v>9683.85</v>
      </c>
      <c r="L6051" s="75" t="n">
        <v>9683.85</v>
      </c>
      <c r="M6051" s="75" t="n">
        <v>33</v>
      </c>
      <c r="N6051" s="75" t="n">
        <v>320.63</v>
      </c>
      <c r="O6051" s="75" t="n">
        <v>10000</v>
      </c>
      <c r="P6051" s="75" t="n">
        <v>300</v>
      </c>
      <c r="Q6051" s="79" t="n">
        <v>45121</v>
      </c>
      <c r="AR6051">
        <f>IF($AU$2&lt;&gt;5,NA(),IF(D6051=D6050,0,IF(AND(D15552=D6051,D6052=D6051),O6051+O6052+O15552,IF(D6052=D6051,O6052+O6051,O6051))))</f>
        <v/>
      </c>
      <c r="AS6051">
        <f>IF($AU$2&lt;&gt;5,NA(),IF(D6051=D6050,0,IF(AND(D15552=D6051,D6052=D6051),P6051+P6052+P15552,IF(D6052=D6051,P6052+P6051,P6051))))</f>
        <v/>
      </c>
      <c r="AT6051">
        <f>AR6051-AS6051</f>
        <v/>
      </c>
    </row>
    <row r="6052" ht="15.75" customHeight="1" s="121">
      <c r="B6052">
        <f>D6052&amp;Q6052&amp;E6052</f>
        <v/>
      </c>
      <c r="C6052" s="73" t="inlineStr">
        <is>
          <t>FUTSTK</t>
        </is>
      </c>
      <c r="D6052" s="73" t="inlineStr">
        <is>
          <t>MCDOWELL-N</t>
        </is>
      </c>
      <c r="E6052" s="78" t="n">
        <v>45134</v>
      </c>
      <c r="F6052" s="75" t="n">
        <v>0</v>
      </c>
      <c r="G6052" s="73" t="inlineStr">
        <is>
          <t>XX</t>
        </is>
      </c>
      <c r="H6052" s="75" t="n">
        <v>928.25</v>
      </c>
      <c r="I6052" s="75" t="n">
        <v>948.45</v>
      </c>
      <c r="J6052" s="75" t="n">
        <v>928.25</v>
      </c>
      <c r="K6052" s="75" t="n">
        <v>947.4</v>
      </c>
      <c r="L6052" s="75" t="n">
        <v>947.4</v>
      </c>
      <c r="M6052" s="75" t="n">
        <v>3805</v>
      </c>
      <c r="N6052" s="75" t="n">
        <v>25072.79</v>
      </c>
      <c r="O6052" s="75" t="n">
        <v>11214000</v>
      </c>
      <c r="P6052" s="75" t="n">
        <v>314300</v>
      </c>
      <c r="Q6052" s="79" t="n">
        <v>45121</v>
      </c>
      <c r="AR6052">
        <f>IF($AU$2&lt;&gt;5,NA(),IF(D6052=D6051,0,IF(AND(D15553=D6052,D6053=D6052),O6052+O6053+O15553,IF(D6053=D6052,O6053+O6052,O6052))))</f>
        <v/>
      </c>
      <c r="AS6052">
        <f>IF($AU$2&lt;&gt;5,NA(),IF(D6052=D6051,0,IF(AND(D15553=D6052,D6053=D6052),P6052+P6053+P15553,IF(D6053=D6052,P6053+P6052,P6052))))</f>
        <v/>
      </c>
      <c r="AT6052">
        <f>AR6052-AS6052</f>
        <v/>
      </c>
    </row>
    <row r="6053" ht="15.75" customHeight="1" s="121">
      <c r="B6053">
        <f>D6053&amp;Q6053&amp;E6053</f>
        <v/>
      </c>
      <c r="C6053" s="73" t="inlineStr">
        <is>
          <t>FUTSTK</t>
        </is>
      </c>
      <c r="D6053" s="73" t="inlineStr">
        <is>
          <t>MCDOWELL-N</t>
        </is>
      </c>
      <c r="E6053" s="78" t="n">
        <v>45169</v>
      </c>
      <c r="F6053" s="75" t="n">
        <v>0</v>
      </c>
      <c r="G6053" s="73" t="inlineStr">
        <is>
          <t>XX</t>
        </is>
      </c>
      <c r="H6053" s="75" t="n">
        <v>937.55</v>
      </c>
      <c r="I6053" s="75" t="n">
        <v>954.95</v>
      </c>
      <c r="J6053" s="75" t="n">
        <v>934.8</v>
      </c>
      <c r="K6053" s="75" t="n">
        <v>953.7</v>
      </c>
      <c r="L6053" s="75" t="n">
        <v>953.7</v>
      </c>
      <c r="M6053" s="75" t="n">
        <v>162</v>
      </c>
      <c r="N6053" s="75" t="n">
        <v>1073.03</v>
      </c>
      <c r="O6053" s="75" t="n">
        <v>176400</v>
      </c>
      <c r="P6053" s="75" t="n">
        <v>20300</v>
      </c>
      <c r="Q6053" s="79" t="n">
        <v>45121</v>
      </c>
      <c r="AR6053">
        <f>IF($AU$2&lt;&gt;5,NA(),IF(D6053=D6052,0,IF(AND(D15554=D6053,D6054=D6053),O6053+O6054+O15554,IF(D6054=D6053,O6054+O6053,O6053))))</f>
        <v/>
      </c>
      <c r="AS6053">
        <f>IF($AU$2&lt;&gt;5,NA(),IF(D6053=D6052,0,IF(AND(D15554=D6053,D6054=D6053),P6053+P6054+P15554,IF(D6054=D6053,P6054+P6053,P6053))))</f>
        <v/>
      </c>
      <c r="AT6053">
        <f>AR6053-AS6053</f>
        <v/>
      </c>
    </row>
    <row r="6054" ht="15.75" customHeight="1" s="121">
      <c r="B6054">
        <f>D6054&amp;Q6054&amp;E6054</f>
        <v/>
      </c>
      <c r="C6054" s="73" t="inlineStr">
        <is>
          <t>FUTSTK</t>
        </is>
      </c>
      <c r="D6054" s="73" t="inlineStr">
        <is>
          <t>MCDOWELL-N</t>
        </is>
      </c>
      <c r="E6054" s="78" t="n">
        <v>45197</v>
      </c>
      <c r="F6054" s="75" t="n">
        <v>0</v>
      </c>
      <c r="G6054" s="73" t="inlineStr">
        <is>
          <t>XX</t>
        </is>
      </c>
      <c r="H6054" s="75" t="n">
        <v>955</v>
      </c>
      <c r="I6054" s="75" t="n">
        <v>955</v>
      </c>
      <c r="J6054" s="75" t="n">
        <v>955</v>
      </c>
      <c r="K6054" s="75" t="n">
        <v>955</v>
      </c>
      <c r="L6054" s="75" t="n">
        <v>958.95</v>
      </c>
      <c r="M6054" s="75" t="n">
        <v>1</v>
      </c>
      <c r="N6054" s="75" t="n">
        <v>6.68</v>
      </c>
      <c r="O6054" s="75" t="n">
        <v>5600</v>
      </c>
      <c r="P6054" s="75" t="n">
        <v>700</v>
      </c>
      <c r="Q6054" s="79" t="n">
        <v>45121</v>
      </c>
      <c r="AR6054">
        <f>IF($AU$2&lt;&gt;5,NA(),IF(D6054=D6053,0,IF(AND(D15555=D6054,D6055=D6054),O6054+O6055+O15555,IF(D6055=D6054,O6055+O6054,O6054))))</f>
        <v/>
      </c>
      <c r="AS6054">
        <f>IF($AU$2&lt;&gt;5,NA(),IF(D6054=D6053,0,IF(AND(D15555=D6054,D6055=D6054),P6054+P6055+P15555,IF(D6055=D6054,P6055+P6054,P6054))))</f>
        <v/>
      </c>
      <c r="AT6054">
        <f>AR6054-AS6054</f>
        <v/>
      </c>
    </row>
    <row r="6055" ht="15.75" customHeight="1" s="121">
      <c r="B6055">
        <f>D6055&amp;Q6055&amp;E6055</f>
        <v/>
      </c>
      <c r="C6055" s="73" t="inlineStr">
        <is>
          <t>FUTSTK</t>
        </is>
      </c>
      <c r="D6055" s="73" t="inlineStr">
        <is>
          <t>MCX</t>
        </is>
      </c>
      <c r="E6055" s="78" t="n">
        <v>45134</v>
      </c>
      <c r="F6055" s="75" t="n">
        <v>0</v>
      </c>
      <c r="G6055" s="73" t="inlineStr">
        <is>
          <t>XX</t>
        </is>
      </c>
      <c r="H6055" s="75" t="n">
        <v>1596.25</v>
      </c>
      <c r="I6055" s="75" t="n">
        <v>1600.3</v>
      </c>
      <c r="J6055" s="75" t="n">
        <v>1557.15</v>
      </c>
      <c r="K6055" s="75" t="n">
        <v>1564.55</v>
      </c>
      <c r="L6055" s="75" t="n">
        <v>1564.55</v>
      </c>
      <c r="M6055" s="75" t="n">
        <v>1884</v>
      </c>
      <c r="N6055" s="75" t="n">
        <v>11834.14</v>
      </c>
      <c r="O6055" s="75" t="n">
        <v>2076000</v>
      </c>
      <c r="P6055" s="75" t="n">
        <v>104800</v>
      </c>
      <c r="Q6055" s="79" t="n">
        <v>45121</v>
      </c>
      <c r="AR6055">
        <f>IF($AU$2&lt;&gt;5,NA(),IF(D6055=D6054,0,IF(AND(D15556=D6055,D6056=D6055),O6055+O6056+O15556,IF(D6056=D6055,O6056+O6055,O6055))))</f>
        <v/>
      </c>
      <c r="AS6055">
        <f>IF($AU$2&lt;&gt;5,NA(),IF(D6055=D6054,0,IF(AND(D15556=D6055,D6056=D6055),P6055+P6056+P15556,IF(D6056=D6055,P6056+P6055,P6055))))</f>
        <v/>
      </c>
      <c r="AT6055">
        <f>AR6055-AS6055</f>
        <v/>
      </c>
    </row>
    <row r="6056" ht="15.75" customHeight="1" s="121">
      <c r="B6056">
        <f>D6056&amp;Q6056&amp;E6056</f>
        <v/>
      </c>
      <c r="C6056" s="73" t="inlineStr">
        <is>
          <t>FUTSTK</t>
        </is>
      </c>
      <c r="D6056" s="73" t="inlineStr">
        <is>
          <t>MCX</t>
        </is>
      </c>
      <c r="E6056" s="78" t="n">
        <v>45169</v>
      </c>
      <c r="F6056" s="75" t="n">
        <v>0</v>
      </c>
      <c r="G6056" s="73" t="inlineStr">
        <is>
          <t>XX</t>
        </is>
      </c>
      <c r="H6056" s="75" t="n">
        <v>1585.45</v>
      </c>
      <c r="I6056" s="75" t="n">
        <v>1596.95</v>
      </c>
      <c r="J6056" s="75" t="n">
        <v>1562</v>
      </c>
      <c r="K6056" s="75" t="n">
        <v>1567.7</v>
      </c>
      <c r="L6056" s="75" t="n">
        <v>1567.7</v>
      </c>
      <c r="M6056" s="75" t="n">
        <v>171</v>
      </c>
      <c r="N6056" s="75" t="n">
        <v>1076.89</v>
      </c>
      <c r="O6056" s="75" t="n">
        <v>91200</v>
      </c>
      <c r="P6056" s="75" t="n">
        <v>21200</v>
      </c>
      <c r="Q6056" s="79" t="n">
        <v>45121</v>
      </c>
      <c r="AR6056">
        <f>IF($AU$2&lt;&gt;5,NA(),IF(D6056=D6055,0,IF(AND(D15557=D6056,D6057=D6056),O6056+O6057+O15557,IF(D6057=D6056,O6057+O6056,O6056))))</f>
        <v/>
      </c>
      <c r="AS6056">
        <f>IF($AU$2&lt;&gt;5,NA(),IF(D6056=D6055,0,IF(AND(D15557=D6056,D6057=D6056),P6056+P6057+P15557,IF(D6057=D6056,P6057+P6056,P6056))))</f>
        <v/>
      </c>
      <c r="AT6056">
        <f>AR6056-AS6056</f>
        <v/>
      </c>
    </row>
    <row r="6057" ht="15.75" customHeight="1" s="121">
      <c r="B6057">
        <f>D6057&amp;Q6057&amp;E6057</f>
        <v/>
      </c>
      <c r="C6057" s="73" t="inlineStr">
        <is>
          <t>FUTSTK</t>
        </is>
      </c>
      <c r="D6057" s="73" t="inlineStr">
        <is>
          <t>MCX</t>
        </is>
      </c>
      <c r="E6057" s="78" t="n">
        <v>45197</v>
      </c>
      <c r="F6057" s="75" t="n">
        <v>0</v>
      </c>
      <c r="G6057" s="73" t="inlineStr">
        <is>
          <t>XX</t>
        </is>
      </c>
      <c r="H6057" s="75" t="n">
        <v>1584</v>
      </c>
      <c r="I6057" s="75" t="n">
        <v>1584</v>
      </c>
      <c r="J6057" s="75" t="n">
        <v>1565</v>
      </c>
      <c r="K6057" s="75" t="n">
        <v>1565</v>
      </c>
      <c r="L6057" s="75" t="n">
        <v>1565</v>
      </c>
      <c r="M6057" s="75" t="n">
        <v>4</v>
      </c>
      <c r="N6057" s="75" t="n">
        <v>25.19</v>
      </c>
      <c r="O6057" s="75" t="n">
        <v>16000</v>
      </c>
      <c r="P6057" s="75" t="n">
        <v>1200</v>
      </c>
      <c r="Q6057" s="79" t="n">
        <v>45121</v>
      </c>
      <c r="AR6057">
        <f>IF($AU$2&lt;&gt;5,NA(),IF(D6057=D6056,0,IF(AND(D15558=D6057,D6058=D6057),O6057+O6058+O15558,IF(D6058=D6057,O6058+O6057,O6057))))</f>
        <v/>
      </c>
      <c r="AS6057">
        <f>IF($AU$2&lt;&gt;5,NA(),IF(D6057=D6056,0,IF(AND(D15558=D6057,D6058=D6057),P6057+P6058+P15558,IF(D6058=D6057,P6058+P6057,P6057))))</f>
        <v/>
      </c>
      <c r="AT6057">
        <f>AR6057-AS6057</f>
        <v/>
      </c>
    </row>
    <row r="6058" ht="15.75" customHeight="1" s="121">
      <c r="B6058">
        <f>D6058&amp;Q6058&amp;E6058</f>
        <v/>
      </c>
      <c r="C6058" s="73" t="inlineStr">
        <is>
          <t>FUTSTK</t>
        </is>
      </c>
      <c r="D6058" s="73" t="inlineStr">
        <is>
          <t>METROPOLIS</t>
        </is>
      </c>
      <c r="E6058" s="78" t="n">
        <v>45134</v>
      </c>
      <c r="F6058" s="75" t="n">
        <v>0</v>
      </c>
      <c r="G6058" s="73" t="inlineStr">
        <is>
          <t>XX</t>
        </is>
      </c>
      <c r="H6058" s="75" t="n">
        <v>1432.1</v>
      </c>
      <c r="I6058" s="75" t="n">
        <v>1448</v>
      </c>
      <c r="J6058" s="75" t="n">
        <v>1423.85</v>
      </c>
      <c r="K6058" s="75" t="n">
        <v>1442.05</v>
      </c>
      <c r="L6058" s="75" t="n">
        <v>1442.05</v>
      </c>
      <c r="M6058" s="75" t="n">
        <v>950</v>
      </c>
      <c r="N6058" s="75" t="n">
        <v>5464.8</v>
      </c>
      <c r="O6058" s="75" t="n">
        <v>1328400</v>
      </c>
      <c r="P6058" s="75" t="n">
        <v>-60400</v>
      </c>
      <c r="Q6058" s="79" t="n">
        <v>45121</v>
      </c>
      <c r="AR6058">
        <f>IF($AU$2&lt;&gt;5,NA(),IF(D6058=D6057,0,IF(AND(D15559=D6058,D6059=D6058),O6058+O6059+O15559,IF(D6059=D6058,O6059+O6058,O6058))))</f>
        <v/>
      </c>
      <c r="AS6058">
        <f>IF($AU$2&lt;&gt;5,NA(),IF(D6058=D6057,0,IF(AND(D15559=D6058,D6059=D6058),P6058+P6059+P15559,IF(D6059=D6058,P6059+P6058,P6058))))</f>
        <v/>
      </c>
      <c r="AT6058">
        <f>AR6058-AS6058</f>
        <v/>
      </c>
    </row>
    <row r="6059" ht="15.75" customHeight="1" s="121">
      <c r="B6059">
        <f>D6059&amp;Q6059&amp;E6059</f>
        <v/>
      </c>
      <c r="C6059" s="73" t="inlineStr">
        <is>
          <t>FUTSTK</t>
        </is>
      </c>
      <c r="D6059" s="73" t="inlineStr">
        <is>
          <t>METROPOLIS</t>
        </is>
      </c>
      <c r="E6059" s="78" t="n">
        <v>45169</v>
      </c>
      <c r="F6059" s="75" t="n">
        <v>0</v>
      </c>
      <c r="G6059" s="73" t="inlineStr">
        <is>
          <t>XX</t>
        </is>
      </c>
      <c r="H6059" s="75" t="n">
        <v>1448.1</v>
      </c>
      <c r="I6059" s="75" t="n">
        <v>1451.85</v>
      </c>
      <c r="J6059" s="75" t="n">
        <v>1435</v>
      </c>
      <c r="K6059" s="75" t="n">
        <v>1451.25</v>
      </c>
      <c r="L6059" s="75" t="n">
        <v>1451.25</v>
      </c>
      <c r="M6059" s="75" t="n">
        <v>20</v>
      </c>
      <c r="N6059" s="75" t="n">
        <v>115.71</v>
      </c>
      <c r="O6059" s="75" t="n">
        <v>40400</v>
      </c>
      <c r="P6059" s="75" t="n">
        <v>1200</v>
      </c>
      <c r="Q6059" s="79" t="n">
        <v>45121</v>
      </c>
      <c r="AR6059">
        <f>IF($AU$2&lt;&gt;5,NA(),IF(D6059=D6058,0,IF(AND(D15560=D6059,D6060=D6059),O6059+O6060+O15560,IF(D6060=D6059,O6060+O6059,O6059))))</f>
        <v/>
      </c>
      <c r="AS6059">
        <f>IF($AU$2&lt;&gt;5,NA(),IF(D6059=D6058,0,IF(AND(D15560=D6059,D6060=D6059),P6059+P6060+P15560,IF(D6060=D6059,P6060+P6059,P6059))))</f>
        <v/>
      </c>
      <c r="AT6059">
        <f>AR6059-AS6059</f>
        <v/>
      </c>
    </row>
    <row r="6060" ht="15.75" customHeight="1" s="121">
      <c r="B6060">
        <f>D6060&amp;Q6060&amp;E6060</f>
        <v/>
      </c>
      <c r="C6060" s="73" t="inlineStr">
        <is>
          <t>FUTSTK</t>
        </is>
      </c>
      <c r="D6060" s="73" t="inlineStr">
        <is>
          <t>METROPOLIS</t>
        </is>
      </c>
      <c r="E6060" s="78" t="n">
        <v>45197</v>
      </c>
      <c r="F6060" s="75" t="n">
        <v>0</v>
      </c>
      <c r="G6060" s="73" t="inlineStr">
        <is>
          <t>XX</t>
        </is>
      </c>
      <c r="H6060" s="75" t="n">
        <v>0</v>
      </c>
      <c r="I6060" s="75" t="n">
        <v>0</v>
      </c>
      <c r="J6060" s="75" t="n">
        <v>0</v>
      </c>
      <c r="K6060" s="75" t="n">
        <v>1463</v>
      </c>
      <c r="L6060" s="75" t="n">
        <v>1457.9</v>
      </c>
      <c r="M6060" s="75" t="n">
        <v>0</v>
      </c>
      <c r="N6060" s="75" t="n">
        <v>0</v>
      </c>
      <c r="O6060" s="75" t="n">
        <v>2400</v>
      </c>
      <c r="P6060" s="75" t="n">
        <v>0</v>
      </c>
      <c r="Q6060" s="79" t="n">
        <v>45121</v>
      </c>
      <c r="AR6060">
        <f>IF($AU$2&lt;&gt;5,NA(),IF(D6060=D6059,0,IF(AND(D15561=D6060,D6061=D6060),O6060+O6061+O15561,IF(D6061=D6060,O6061+O6060,O6060))))</f>
        <v/>
      </c>
      <c r="AS6060">
        <f>IF($AU$2&lt;&gt;5,NA(),IF(D6060=D6059,0,IF(AND(D15561=D6060,D6061=D6060),P6060+P6061+P15561,IF(D6061=D6060,P6061+P6060,P6060))))</f>
        <v/>
      </c>
      <c r="AT6060">
        <f>AR6060-AS6060</f>
        <v/>
      </c>
    </row>
    <row r="6061" ht="15.75" customHeight="1" s="121">
      <c r="B6061">
        <f>D6061&amp;Q6061&amp;E6061</f>
        <v/>
      </c>
      <c r="C6061" s="73" t="inlineStr">
        <is>
          <t>FUTSTK</t>
        </is>
      </c>
      <c r="D6061" s="73" t="inlineStr">
        <is>
          <t>MFSL</t>
        </is>
      </c>
      <c r="E6061" s="78" t="n">
        <v>45134</v>
      </c>
      <c r="F6061" s="75" t="n">
        <v>0</v>
      </c>
      <c r="G6061" s="73" t="inlineStr">
        <is>
          <t>XX</t>
        </is>
      </c>
      <c r="H6061" s="75" t="n">
        <v>828.45</v>
      </c>
      <c r="I6061" s="75" t="n">
        <v>832.8</v>
      </c>
      <c r="J6061" s="75" t="n">
        <v>823.7</v>
      </c>
      <c r="K6061" s="75" t="n">
        <v>828.45</v>
      </c>
      <c r="L6061" s="75" t="n">
        <v>828.45</v>
      </c>
      <c r="M6061" s="75" t="n">
        <v>1010</v>
      </c>
      <c r="N6061" s="75" t="n">
        <v>6685.68</v>
      </c>
      <c r="O6061" s="75" t="n">
        <v>5284000</v>
      </c>
      <c r="P6061" s="75" t="n">
        <v>184000</v>
      </c>
      <c r="Q6061" s="79" t="n">
        <v>45121</v>
      </c>
      <c r="AR6061">
        <f>IF($AU$2&lt;&gt;5,NA(),IF(D6061=D6060,0,IF(AND(D15562=D6061,D6062=D6061),O6061+O6062+O15562,IF(D6062=D6061,O6062+O6061,O6061))))</f>
        <v/>
      </c>
      <c r="AS6061">
        <f>IF($AU$2&lt;&gt;5,NA(),IF(D6061=D6060,0,IF(AND(D15562=D6061,D6062=D6061),P6061+P6062+P15562,IF(D6062=D6061,P6062+P6061,P6061))))</f>
        <v/>
      </c>
      <c r="AT6061">
        <f>AR6061-AS6061</f>
        <v/>
      </c>
    </row>
    <row r="6062" ht="15.75" customHeight="1" s="121">
      <c r="B6062">
        <f>D6062&amp;Q6062&amp;E6062</f>
        <v/>
      </c>
      <c r="C6062" s="73" t="inlineStr">
        <is>
          <t>FUTSTK</t>
        </is>
      </c>
      <c r="D6062" s="73" t="inlineStr">
        <is>
          <t>MFSL</t>
        </is>
      </c>
      <c r="E6062" s="78" t="n">
        <v>45169</v>
      </c>
      <c r="F6062" s="75" t="n">
        <v>0</v>
      </c>
      <c r="G6062" s="73" t="inlineStr">
        <is>
          <t>XX</t>
        </is>
      </c>
      <c r="H6062" s="75" t="n">
        <v>830.8</v>
      </c>
      <c r="I6062" s="75" t="n">
        <v>833.8</v>
      </c>
      <c r="J6062" s="75" t="n">
        <v>829</v>
      </c>
      <c r="K6062" s="75" t="n">
        <v>830.2</v>
      </c>
      <c r="L6062" s="75" t="n">
        <v>833.1</v>
      </c>
      <c r="M6062" s="75" t="n">
        <v>9</v>
      </c>
      <c r="N6062" s="75" t="n">
        <v>59.77</v>
      </c>
      <c r="O6062" s="75" t="n">
        <v>44800</v>
      </c>
      <c r="P6062" s="75" t="n">
        <v>1600</v>
      </c>
      <c r="Q6062" s="79" t="n">
        <v>45121</v>
      </c>
      <c r="AR6062">
        <f>IF($AU$2&lt;&gt;5,NA(),IF(D6062=D6061,0,IF(AND(D15563=D6062,D6063=D6062),O6062+O6063+O15563,IF(D6063=D6062,O6063+O6062,O6062))))</f>
        <v/>
      </c>
      <c r="AS6062">
        <f>IF($AU$2&lt;&gt;5,NA(),IF(D6062=D6061,0,IF(AND(D15563=D6062,D6063=D6062),P6062+P6063+P15563,IF(D6063=D6062,P6063+P6062,P6062))))</f>
        <v/>
      </c>
      <c r="AT6062">
        <f>AR6062-AS6062</f>
        <v/>
      </c>
    </row>
    <row r="6063" ht="15.75" customHeight="1" s="121">
      <c r="B6063">
        <f>D6063&amp;Q6063&amp;E6063</f>
        <v/>
      </c>
      <c r="C6063" s="73" t="inlineStr">
        <is>
          <t>FUTSTK</t>
        </is>
      </c>
      <c r="D6063" s="73" t="inlineStr">
        <is>
          <t>MFSL</t>
        </is>
      </c>
      <c r="E6063" s="78" t="n">
        <v>45197</v>
      </c>
      <c r="F6063" s="75" t="n">
        <v>0</v>
      </c>
      <c r="G6063" s="73" t="inlineStr">
        <is>
          <t>XX</t>
        </is>
      </c>
      <c r="H6063" s="75" t="n">
        <v>0</v>
      </c>
      <c r="I6063" s="75" t="n">
        <v>0</v>
      </c>
      <c r="J6063" s="75" t="n">
        <v>0</v>
      </c>
      <c r="K6063" s="75" t="n">
        <v>840.65</v>
      </c>
      <c r="L6063" s="75" t="n">
        <v>837.65</v>
      </c>
      <c r="M6063" s="75" t="n">
        <v>0</v>
      </c>
      <c r="N6063" s="75" t="n">
        <v>0</v>
      </c>
      <c r="O6063" s="75" t="n">
        <v>1600</v>
      </c>
      <c r="P6063" s="75" t="n">
        <v>0</v>
      </c>
      <c r="Q6063" s="79" t="n">
        <v>45121</v>
      </c>
      <c r="AR6063">
        <f>IF($AU$2&lt;&gt;5,NA(),IF(D6063=D6062,0,IF(AND(D15564=D6063,D6064=D6063),O6063+O6064+O15564,IF(D6064=D6063,O6064+O6063,O6063))))</f>
        <v/>
      </c>
      <c r="AS6063">
        <f>IF($AU$2&lt;&gt;5,NA(),IF(D6063=D6062,0,IF(AND(D15564=D6063,D6064=D6063),P6063+P6064+P15564,IF(D6064=D6063,P6064+P6063,P6063))))</f>
        <v/>
      </c>
      <c r="AT6063">
        <f>AR6063-AS6063</f>
        <v/>
      </c>
    </row>
    <row r="6064" ht="15.75" customHeight="1" s="121">
      <c r="B6064">
        <f>D6064&amp;Q6064&amp;E6064</f>
        <v/>
      </c>
      <c r="C6064" s="73" t="inlineStr">
        <is>
          <t>FUTSTK</t>
        </is>
      </c>
      <c r="D6064" s="73" t="inlineStr">
        <is>
          <t>MGL</t>
        </is>
      </c>
      <c r="E6064" s="78" t="n">
        <v>45134</v>
      </c>
      <c r="F6064" s="75" t="n">
        <v>0</v>
      </c>
      <c r="G6064" s="73" t="inlineStr">
        <is>
          <t>XX</t>
        </is>
      </c>
      <c r="H6064" s="75" t="n">
        <v>1086.7</v>
      </c>
      <c r="I6064" s="75" t="n">
        <v>1092.05</v>
      </c>
      <c r="J6064" s="75" t="n">
        <v>1077.55</v>
      </c>
      <c r="K6064" s="75" t="n">
        <v>1085.6</v>
      </c>
      <c r="L6064" s="75" t="n">
        <v>1085.6</v>
      </c>
      <c r="M6064" s="75" t="n">
        <v>730</v>
      </c>
      <c r="N6064" s="75" t="n">
        <v>6340.15</v>
      </c>
      <c r="O6064" s="75" t="n">
        <v>2154400</v>
      </c>
      <c r="P6064" s="75" t="n">
        <v>24800</v>
      </c>
      <c r="Q6064" s="79" t="n">
        <v>45121</v>
      </c>
      <c r="AR6064">
        <f>IF($AU$2&lt;&gt;5,NA(),IF(D6064=D6063,0,IF(AND(D15565=D6064,D6065=D6064),O6064+O6065+O15565,IF(D6065=D6064,O6065+O6064,O6064))))</f>
        <v/>
      </c>
      <c r="AS6064">
        <f>IF($AU$2&lt;&gt;5,NA(),IF(D6064=D6063,0,IF(AND(D15565=D6064,D6065=D6064),P6064+P6065+P15565,IF(D6065=D6064,P6065+P6064,P6064))))</f>
        <v/>
      </c>
      <c r="AT6064">
        <f>AR6064-AS6064</f>
        <v/>
      </c>
    </row>
    <row r="6065" ht="15.75" customHeight="1" s="121">
      <c r="B6065">
        <f>D6065&amp;Q6065&amp;E6065</f>
        <v/>
      </c>
      <c r="C6065" s="73" t="inlineStr">
        <is>
          <t>FUTSTK</t>
        </is>
      </c>
      <c r="D6065" s="73" t="inlineStr">
        <is>
          <t>MGL</t>
        </is>
      </c>
      <c r="E6065" s="78" t="n">
        <v>45169</v>
      </c>
      <c r="F6065" s="75" t="n">
        <v>0</v>
      </c>
      <c r="G6065" s="73" t="inlineStr">
        <is>
          <t>XX</t>
        </is>
      </c>
      <c r="H6065" s="75" t="n">
        <v>1082.15</v>
      </c>
      <c r="I6065" s="75" t="n">
        <v>1087.55</v>
      </c>
      <c r="J6065" s="75" t="n">
        <v>1074.55</v>
      </c>
      <c r="K6065" s="75" t="n">
        <v>1084.3</v>
      </c>
      <c r="L6065" s="75" t="n">
        <v>1084.3</v>
      </c>
      <c r="M6065" s="75" t="n">
        <v>38</v>
      </c>
      <c r="N6065" s="75" t="n">
        <v>329.21</v>
      </c>
      <c r="O6065" s="75" t="n">
        <v>114400</v>
      </c>
      <c r="P6065" s="75" t="n">
        <v>5600</v>
      </c>
      <c r="Q6065" s="79" t="n">
        <v>45121</v>
      </c>
      <c r="AR6065">
        <f>IF($AU$2&lt;&gt;5,NA(),IF(D6065=D6064,0,IF(AND(D15566=D6065,D6066=D6065),O6065+O6066+O15566,IF(D6066=D6065,O6066+O6065,O6065))))</f>
        <v/>
      </c>
      <c r="AS6065">
        <f>IF($AU$2&lt;&gt;5,NA(),IF(D6065=D6064,0,IF(AND(D15566=D6065,D6066=D6065),P6065+P6066+P15566,IF(D6066=D6065,P6066+P6065,P6065))))</f>
        <v/>
      </c>
      <c r="AT6065">
        <f>AR6065-AS6065</f>
        <v/>
      </c>
    </row>
    <row r="6066" ht="15.75" customHeight="1" s="121">
      <c r="B6066">
        <f>D6066&amp;Q6066&amp;E6066</f>
        <v/>
      </c>
      <c r="C6066" s="73" t="inlineStr">
        <is>
          <t>FUTSTK</t>
        </is>
      </c>
      <c r="D6066" s="73" t="inlineStr">
        <is>
          <t>MGL</t>
        </is>
      </c>
      <c r="E6066" s="78" t="n">
        <v>45197</v>
      </c>
      <c r="F6066" s="75" t="n">
        <v>0</v>
      </c>
      <c r="G6066" s="73" t="inlineStr">
        <is>
          <t>XX</t>
        </is>
      </c>
      <c r="H6066" s="75" t="n">
        <v>0</v>
      </c>
      <c r="I6066" s="75" t="n">
        <v>0</v>
      </c>
      <c r="J6066" s="75" t="n">
        <v>0</v>
      </c>
      <c r="K6066" s="75" t="n">
        <v>1118.9</v>
      </c>
      <c r="L6066" s="75" t="n">
        <v>1098.2</v>
      </c>
      <c r="M6066" s="75" t="n">
        <v>0</v>
      </c>
      <c r="N6066" s="75" t="n">
        <v>0</v>
      </c>
      <c r="O6066" s="75" t="n">
        <v>2400</v>
      </c>
      <c r="P6066" s="75" t="n">
        <v>0</v>
      </c>
      <c r="Q6066" s="79" t="n">
        <v>45121</v>
      </c>
      <c r="AR6066">
        <f>IF($AU$2&lt;&gt;5,NA(),IF(D6066=D6065,0,IF(AND(D15567=D6066,D6067=D6066),O6066+O6067+O15567,IF(D6067=D6066,O6067+O6066,O6066))))</f>
        <v/>
      </c>
      <c r="AS6066">
        <f>IF($AU$2&lt;&gt;5,NA(),IF(D6066=D6065,0,IF(AND(D15567=D6066,D6067=D6066),P6066+P6067+P15567,IF(D6067=D6066,P6067+P6066,P6066))))</f>
        <v/>
      </c>
      <c r="AT6066">
        <f>AR6066-AS6066</f>
        <v/>
      </c>
    </row>
    <row r="6067" ht="15.75" customHeight="1" s="121">
      <c r="B6067">
        <f>D6067&amp;Q6067&amp;E6067</f>
        <v/>
      </c>
      <c r="C6067" s="73" t="inlineStr">
        <is>
          <t>FUTSTK</t>
        </is>
      </c>
      <c r="D6067" s="73" t="inlineStr">
        <is>
          <t>MOTHERSON</t>
        </is>
      </c>
      <c r="E6067" s="78" t="n">
        <v>45134</v>
      </c>
      <c r="F6067" s="75" t="n">
        <v>0</v>
      </c>
      <c r="G6067" s="73" t="inlineStr">
        <is>
          <t>XX</t>
        </is>
      </c>
      <c r="H6067" s="75" t="n">
        <v>95.75</v>
      </c>
      <c r="I6067" s="75" t="n">
        <v>96.59999999999999</v>
      </c>
      <c r="J6067" s="75" t="n">
        <v>95.25</v>
      </c>
      <c r="K6067" s="75" t="n">
        <v>96.5</v>
      </c>
      <c r="L6067" s="75" t="n">
        <v>96.5</v>
      </c>
      <c r="M6067" s="75" t="n">
        <v>1319</v>
      </c>
      <c r="N6067" s="75" t="n">
        <v>8997.290000000001</v>
      </c>
      <c r="O6067" s="75" t="n">
        <v>68351700</v>
      </c>
      <c r="P6067" s="75" t="n">
        <v>-347900</v>
      </c>
      <c r="Q6067" s="79" t="n">
        <v>45121</v>
      </c>
      <c r="AR6067">
        <f>IF($AU$2&lt;&gt;5,NA(),IF(D6067=D6066,0,IF(AND(D15568=D6067,D6068=D6067),O6067+O6068+O15568,IF(D6068=D6067,O6068+O6067,O6067))))</f>
        <v/>
      </c>
      <c r="AS6067">
        <f>IF($AU$2&lt;&gt;5,NA(),IF(D6067=D6066,0,IF(AND(D15568=D6067,D6068=D6067),P6067+P6068+P15568,IF(D6068=D6067,P6068+P6067,P6067))))</f>
        <v/>
      </c>
      <c r="AT6067">
        <f>AR6067-AS6067</f>
        <v/>
      </c>
    </row>
    <row r="6068" ht="15.75" customHeight="1" s="121">
      <c r="B6068">
        <f>D6068&amp;Q6068&amp;E6068</f>
        <v/>
      </c>
      <c r="C6068" s="73" t="inlineStr">
        <is>
          <t>FUTSTK</t>
        </is>
      </c>
      <c r="D6068" s="73" t="inlineStr">
        <is>
          <t>MOTHERSON</t>
        </is>
      </c>
      <c r="E6068" s="78" t="n">
        <v>45169</v>
      </c>
      <c r="F6068" s="75" t="n">
        <v>0</v>
      </c>
      <c r="G6068" s="73" t="inlineStr">
        <is>
          <t>XX</t>
        </is>
      </c>
      <c r="H6068" s="75" t="n">
        <v>96.15000000000001</v>
      </c>
      <c r="I6068" s="75" t="n">
        <v>96.65000000000001</v>
      </c>
      <c r="J6068" s="75" t="n">
        <v>95.55</v>
      </c>
      <c r="K6068" s="75" t="n">
        <v>96.55</v>
      </c>
      <c r="L6068" s="75" t="n">
        <v>96.55</v>
      </c>
      <c r="M6068" s="75" t="n">
        <v>130</v>
      </c>
      <c r="N6068" s="75" t="n">
        <v>888.7</v>
      </c>
      <c r="O6068" s="75" t="n">
        <v>4529800</v>
      </c>
      <c r="P6068" s="75" t="n">
        <v>28400</v>
      </c>
      <c r="Q6068" s="79" t="n">
        <v>45121</v>
      </c>
      <c r="AR6068">
        <f>IF($AU$2&lt;&gt;5,NA(),IF(D6068=D6067,0,IF(AND(D15569=D6068,D6069=D6068),O6068+O6069+O15569,IF(D6069=D6068,O6069+O6068,O6068))))</f>
        <v/>
      </c>
      <c r="AS6068">
        <f>IF($AU$2&lt;&gt;5,NA(),IF(D6068=D6067,0,IF(AND(D15569=D6068,D6069=D6068),P6068+P6069+P15569,IF(D6069=D6068,P6069+P6068,P6068))))</f>
        <v/>
      </c>
      <c r="AT6068">
        <f>AR6068-AS6068</f>
        <v/>
      </c>
    </row>
    <row r="6069" ht="15.75" customHeight="1" s="121">
      <c r="B6069">
        <f>D6069&amp;Q6069&amp;E6069</f>
        <v/>
      </c>
      <c r="C6069" s="73" t="inlineStr">
        <is>
          <t>FUTSTK</t>
        </is>
      </c>
      <c r="D6069" s="73" t="inlineStr">
        <is>
          <t>MOTHERSON</t>
        </is>
      </c>
      <c r="E6069" s="78" t="n">
        <v>45197</v>
      </c>
      <c r="F6069" s="75" t="n">
        <v>0</v>
      </c>
      <c r="G6069" s="73" t="inlineStr">
        <is>
          <t>XX</t>
        </is>
      </c>
      <c r="H6069" s="75" t="n">
        <v>96.7</v>
      </c>
      <c r="I6069" s="75" t="n">
        <v>97.15000000000001</v>
      </c>
      <c r="J6069" s="75" t="n">
        <v>96.09999999999999</v>
      </c>
      <c r="K6069" s="75" t="n">
        <v>97.15000000000001</v>
      </c>
      <c r="L6069" s="75" t="n">
        <v>97.15000000000001</v>
      </c>
      <c r="M6069" s="75" t="n">
        <v>38</v>
      </c>
      <c r="N6069" s="75" t="n">
        <v>261.08</v>
      </c>
      <c r="O6069" s="75" t="n">
        <v>312400</v>
      </c>
      <c r="P6069" s="75" t="n">
        <v>-42600</v>
      </c>
      <c r="Q6069" s="79" t="n">
        <v>45121</v>
      </c>
      <c r="AR6069">
        <f>IF($AU$2&lt;&gt;5,NA(),IF(D6069=D6068,0,IF(AND(D15570=D6069,D6070=D6069),O6069+O6070+O15570,IF(D6070=D6069,O6070+O6069,O6069))))</f>
        <v/>
      </c>
      <c r="AS6069">
        <f>IF($AU$2&lt;&gt;5,NA(),IF(D6069=D6068,0,IF(AND(D15570=D6069,D6070=D6069),P6069+P6070+P15570,IF(D6070=D6069,P6070+P6069,P6069))))</f>
        <v/>
      </c>
      <c r="AT6069">
        <f>AR6069-AS6069</f>
        <v/>
      </c>
    </row>
    <row r="6070" ht="15.75" customHeight="1" s="121">
      <c r="B6070">
        <f>D6070&amp;Q6070&amp;E6070</f>
        <v/>
      </c>
      <c r="C6070" s="73" t="inlineStr">
        <is>
          <t>FUTSTK</t>
        </is>
      </c>
      <c r="D6070" s="73" t="inlineStr">
        <is>
          <t>MPHASIS</t>
        </is>
      </c>
      <c r="E6070" s="78" t="n">
        <v>45134</v>
      </c>
      <c r="F6070" s="75" t="n">
        <v>0</v>
      </c>
      <c r="G6070" s="73" t="inlineStr">
        <is>
          <t>XX</t>
        </is>
      </c>
      <c r="H6070" s="75" t="n">
        <v>1944</v>
      </c>
      <c r="I6070" s="75" t="n">
        <v>2081.95</v>
      </c>
      <c r="J6070" s="75" t="n">
        <v>1940</v>
      </c>
      <c r="K6070" s="75" t="n">
        <v>2075.45</v>
      </c>
      <c r="L6070" s="75" t="n">
        <v>2075.45</v>
      </c>
      <c r="M6070" s="75" t="n">
        <v>12778</v>
      </c>
      <c r="N6070" s="75" t="n">
        <v>71212.12</v>
      </c>
      <c r="O6070" s="75" t="n">
        <v>2723600</v>
      </c>
      <c r="P6070" s="75" t="n">
        <v>59400</v>
      </c>
      <c r="Q6070" s="79" t="n">
        <v>45121</v>
      </c>
      <c r="AR6070">
        <f>IF($AU$2&lt;&gt;5,NA(),IF(D6070=D6069,0,IF(AND(D15571=D6070,D6071=D6070),O6070+O6071+O15571,IF(D6071=D6070,O6071+O6070,O6070))))</f>
        <v/>
      </c>
      <c r="AS6070">
        <f>IF($AU$2&lt;&gt;5,NA(),IF(D6070=D6069,0,IF(AND(D15571=D6070,D6071=D6070),P6070+P6071+P15571,IF(D6071=D6070,P6071+P6070,P6070))))</f>
        <v/>
      </c>
      <c r="AT6070">
        <f>AR6070-AS6070</f>
        <v/>
      </c>
    </row>
    <row r="6071" ht="15.75" customHeight="1" s="121">
      <c r="B6071">
        <f>D6071&amp;Q6071&amp;E6071</f>
        <v/>
      </c>
      <c r="C6071" s="73" t="inlineStr">
        <is>
          <t>FUTSTK</t>
        </is>
      </c>
      <c r="D6071" s="73" t="inlineStr">
        <is>
          <t>MPHASIS</t>
        </is>
      </c>
      <c r="E6071" s="78" t="n">
        <v>45169</v>
      </c>
      <c r="F6071" s="75" t="n">
        <v>0</v>
      </c>
      <c r="G6071" s="73" t="inlineStr">
        <is>
          <t>XX</t>
        </is>
      </c>
      <c r="H6071" s="75" t="n">
        <v>1957.6</v>
      </c>
      <c r="I6071" s="75" t="n">
        <v>2082.9</v>
      </c>
      <c r="J6071" s="75" t="n">
        <v>1957.6</v>
      </c>
      <c r="K6071" s="75" t="n">
        <v>2078.6</v>
      </c>
      <c r="L6071" s="75" t="n">
        <v>2078.6</v>
      </c>
      <c r="M6071" s="75" t="n">
        <v>1299</v>
      </c>
      <c r="N6071" s="75" t="n">
        <v>7271.22</v>
      </c>
      <c r="O6071" s="75" t="n">
        <v>136950</v>
      </c>
      <c r="P6071" s="75" t="n">
        <v>47575</v>
      </c>
      <c r="Q6071" s="79" t="n">
        <v>45121</v>
      </c>
      <c r="AR6071">
        <f>IF($AU$2&lt;&gt;5,NA(),IF(D6071=D6070,0,IF(AND(D15572=D6071,D6072=D6071),O6071+O6072+O15572,IF(D6072=D6071,O6072+O6071,O6071))))</f>
        <v/>
      </c>
      <c r="AS6071">
        <f>IF($AU$2&lt;&gt;5,NA(),IF(D6071=D6070,0,IF(AND(D15572=D6071,D6072=D6071),P6071+P6072+P15572,IF(D6072=D6071,P6072+P6071,P6071))))</f>
        <v/>
      </c>
      <c r="AT6071">
        <f>AR6071-AS6071</f>
        <v/>
      </c>
    </row>
    <row r="6072" ht="15.75" customHeight="1" s="121">
      <c r="B6072">
        <f>D6072&amp;Q6072&amp;E6072</f>
        <v/>
      </c>
      <c r="C6072" s="73" t="inlineStr">
        <is>
          <t>FUTSTK</t>
        </is>
      </c>
      <c r="D6072" s="73" t="inlineStr">
        <is>
          <t>MPHASIS</t>
        </is>
      </c>
      <c r="E6072" s="78" t="n">
        <v>45197</v>
      </c>
      <c r="F6072" s="75" t="n">
        <v>0</v>
      </c>
      <c r="G6072" s="73" t="inlineStr">
        <is>
          <t>XX</t>
        </is>
      </c>
      <c r="H6072" s="75" t="n">
        <v>1981.15</v>
      </c>
      <c r="I6072" s="75" t="n">
        <v>2086.9</v>
      </c>
      <c r="J6072" s="75" t="n">
        <v>1981.15</v>
      </c>
      <c r="K6072" s="75" t="n">
        <v>2084</v>
      </c>
      <c r="L6072" s="75" t="n">
        <v>2084</v>
      </c>
      <c r="M6072" s="75" t="n">
        <v>26</v>
      </c>
      <c r="N6072" s="75" t="n">
        <v>145.64</v>
      </c>
      <c r="O6072" s="75" t="n">
        <v>8250</v>
      </c>
      <c r="P6072" s="75" t="n">
        <v>1925</v>
      </c>
      <c r="Q6072" s="79" t="n">
        <v>45121</v>
      </c>
      <c r="AR6072">
        <f>IF($AU$2&lt;&gt;5,NA(),IF(D6072=D6071,0,IF(AND(D15573=D6072,D6073=D6072),O6072+O6073+O15573,IF(D6073=D6072,O6073+O6072,O6072))))</f>
        <v/>
      </c>
      <c r="AS6072">
        <f>IF($AU$2&lt;&gt;5,NA(),IF(D6072=D6071,0,IF(AND(D15573=D6072,D6073=D6072),P6072+P6073+P15573,IF(D6073=D6072,P6073+P6072,P6072))))</f>
        <v/>
      </c>
      <c r="AT6072">
        <f>AR6072-AS6072</f>
        <v/>
      </c>
    </row>
    <row r="6073" ht="15.75" customHeight="1" s="121">
      <c r="B6073">
        <f>D6073&amp;Q6073&amp;E6073</f>
        <v/>
      </c>
      <c r="C6073" s="73" t="inlineStr">
        <is>
          <t>FUTSTK</t>
        </is>
      </c>
      <c r="D6073" s="73" t="inlineStr">
        <is>
          <t>MRF</t>
        </is>
      </c>
      <c r="E6073" s="78" t="n">
        <v>45134</v>
      </c>
      <c r="F6073" s="75" t="n">
        <v>0</v>
      </c>
      <c r="G6073" s="73" t="inlineStr">
        <is>
          <t>XX</t>
        </is>
      </c>
      <c r="H6073" s="75" t="n">
        <v>101553.1</v>
      </c>
      <c r="I6073" s="75" t="n">
        <v>102305</v>
      </c>
      <c r="J6073" s="75" t="n">
        <v>101200</v>
      </c>
      <c r="K6073" s="75" t="n">
        <v>102099.5</v>
      </c>
      <c r="L6073" s="75" t="n">
        <v>102099.5</v>
      </c>
      <c r="M6073" s="75" t="n">
        <v>646</v>
      </c>
      <c r="N6073" s="75" t="n">
        <v>6581.83</v>
      </c>
      <c r="O6073" s="75" t="n">
        <v>49790</v>
      </c>
      <c r="P6073" s="75" t="n">
        <v>-470</v>
      </c>
      <c r="Q6073" s="79" t="n">
        <v>45121</v>
      </c>
      <c r="AR6073">
        <f>IF($AU$2&lt;&gt;5,NA(),IF(D6073=D6072,0,IF(AND(D15574=D6073,D6074=D6073),O6073+O6074+O15574,IF(D6074=D6073,O6074+O6073,O6073))))</f>
        <v/>
      </c>
      <c r="AS6073">
        <f>IF($AU$2&lt;&gt;5,NA(),IF(D6073=D6072,0,IF(AND(D15574=D6073,D6074=D6073),P6073+P6074+P15574,IF(D6074=D6073,P6074+P6073,P6073))))</f>
        <v/>
      </c>
      <c r="AT6073">
        <f>AR6073-AS6073</f>
        <v/>
      </c>
    </row>
    <row r="6074" ht="15.75" customHeight="1" s="121">
      <c r="B6074">
        <f>D6074&amp;Q6074&amp;E6074</f>
        <v/>
      </c>
      <c r="C6074" s="73" t="inlineStr">
        <is>
          <t>FUTSTK</t>
        </is>
      </c>
      <c r="D6074" s="73" t="inlineStr">
        <is>
          <t>MRF</t>
        </is>
      </c>
      <c r="E6074" s="78" t="n">
        <v>45169</v>
      </c>
      <c r="F6074" s="75" t="n">
        <v>0</v>
      </c>
      <c r="G6074" s="73" t="inlineStr">
        <is>
          <t>XX</t>
        </is>
      </c>
      <c r="H6074" s="75" t="n">
        <v>101859.1</v>
      </c>
      <c r="I6074" s="75" t="n">
        <v>102654</v>
      </c>
      <c r="J6074" s="75" t="n">
        <v>101700</v>
      </c>
      <c r="K6074" s="75" t="n">
        <v>102373.9</v>
      </c>
      <c r="L6074" s="75" t="n">
        <v>102373.9</v>
      </c>
      <c r="M6074" s="75" t="n">
        <v>157</v>
      </c>
      <c r="N6074" s="75" t="n">
        <v>1605.2</v>
      </c>
      <c r="O6074" s="75" t="n">
        <v>3010</v>
      </c>
      <c r="P6074" s="75" t="n">
        <v>500</v>
      </c>
      <c r="Q6074" s="79" t="n">
        <v>45121</v>
      </c>
      <c r="AR6074">
        <f>IF($AU$2&lt;&gt;5,NA(),IF(D6074=D6073,0,IF(AND(D15575=D6074,D6075=D6074),O6074+O6075+O15575,IF(D6075=D6074,O6075+O6074,O6074))))</f>
        <v/>
      </c>
      <c r="AS6074">
        <f>IF($AU$2&lt;&gt;5,NA(),IF(D6074=D6073,0,IF(AND(D15575=D6074,D6075=D6074),P6074+P6075+P15575,IF(D6075=D6074,P6075+P6074,P6074))))</f>
        <v/>
      </c>
      <c r="AT6074">
        <f>AR6074-AS6074</f>
        <v/>
      </c>
    </row>
    <row r="6075" ht="15.75" customHeight="1" s="121">
      <c r="B6075">
        <f>D6075&amp;Q6075&amp;E6075</f>
        <v/>
      </c>
      <c r="C6075" s="73" t="inlineStr">
        <is>
          <t>FUTSTK</t>
        </is>
      </c>
      <c r="D6075" s="73" t="inlineStr">
        <is>
          <t>MRF</t>
        </is>
      </c>
      <c r="E6075" s="78" t="n">
        <v>45197</v>
      </c>
      <c r="F6075" s="75" t="n">
        <v>0</v>
      </c>
      <c r="G6075" s="73" t="inlineStr">
        <is>
          <t>XX</t>
        </is>
      </c>
      <c r="H6075" s="75" t="n">
        <v>102638.3</v>
      </c>
      <c r="I6075" s="75" t="n">
        <v>102994</v>
      </c>
      <c r="J6075" s="75" t="n">
        <v>102638.3</v>
      </c>
      <c r="K6075" s="75" t="n">
        <v>102769</v>
      </c>
      <c r="L6075" s="75" t="n">
        <v>102769</v>
      </c>
      <c r="M6075" s="75" t="n">
        <v>9</v>
      </c>
      <c r="N6075" s="75" t="n">
        <v>92.48999999999999</v>
      </c>
      <c r="O6075" s="75" t="n">
        <v>260</v>
      </c>
      <c r="P6075" s="75" t="n">
        <v>-10</v>
      </c>
      <c r="Q6075" s="79" t="n">
        <v>45121</v>
      </c>
      <c r="AR6075">
        <f>IF($AU$2&lt;&gt;5,NA(),IF(D6075=D6074,0,IF(AND(D15576=D6075,D6076=D6075),O6075+O6076+O15576,IF(D6076=D6075,O6076+O6075,O6075))))</f>
        <v/>
      </c>
      <c r="AS6075">
        <f>IF($AU$2&lt;&gt;5,NA(),IF(D6075=D6074,0,IF(AND(D15576=D6075,D6076=D6075),P6075+P6076+P15576,IF(D6076=D6075,P6076+P6075,P6075))))</f>
        <v/>
      </c>
      <c r="AT6075">
        <f>AR6075-AS6075</f>
        <v/>
      </c>
    </row>
    <row r="6076" ht="15.75" customHeight="1" s="121">
      <c r="B6076">
        <f>D6076&amp;Q6076&amp;E6076</f>
        <v/>
      </c>
      <c r="C6076" s="73" t="inlineStr">
        <is>
          <t>FUTSTK</t>
        </is>
      </c>
      <c r="D6076" s="73" t="inlineStr">
        <is>
          <t>MUTHOOTFIN</t>
        </is>
      </c>
      <c r="E6076" s="78" t="n">
        <v>45134</v>
      </c>
      <c r="F6076" s="75" t="n">
        <v>0</v>
      </c>
      <c r="G6076" s="73" t="inlineStr">
        <is>
          <t>XX</t>
        </is>
      </c>
      <c r="H6076" s="75" t="n">
        <v>1274.8</v>
      </c>
      <c r="I6076" s="75" t="n">
        <v>1306</v>
      </c>
      <c r="J6076" s="75" t="n">
        <v>1274.8</v>
      </c>
      <c r="K6076" s="75" t="n">
        <v>1303.65</v>
      </c>
      <c r="L6076" s="75" t="n">
        <v>1303.65</v>
      </c>
      <c r="M6076" s="75" t="n">
        <v>1624</v>
      </c>
      <c r="N6076" s="75" t="n">
        <v>11555.64</v>
      </c>
      <c r="O6076" s="75" t="n">
        <v>4938450</v>
      </c>
      <c r="P6076" s="75" t="n">
        <v>77000</v>
      </c>
      <c r="Q6076" s="79" t="n">
        <v>45121</v>
      </c>
      <c r="AR6076">
        <f>IF($AU$2&lt;&gt;5,NA(),IF(D6076=D6075,0,IF(AND(D15577=D6076,D6077=D6076),O6076+O6077+O15577,IF(D6077=D6076,O6077+O6076,O6076))))</f>
        <v/>
      </c>
      <c r="AS6076">
        <f>IF($AU$2&lt;&gt;5,NA(),IF(D6076=D6075,0,IF(AND(D15577=D6076,D6077=D6076),P6076+P6077+P15577,IF(D6077=D6076,P6077+P6076,P6076))))</f>
        <v/>
      </c>
      <c r="AT6076">
        <f>AR6076-AS6076</f>
        <v/>
      </c>
    </row>
    <row r="6077" ht="15.75" customHeight="1" s="121">
      <c r="B6077">
        <f>D6077&amp;Q6077&amp;E6077</f>
        <v/>
      </c>
      <c r="C6077" s="73" t="inlineStr">
        <is>
          <t>FUTSTK</t>
        </is>
      </c>
      <c r="D6077" s="73" t="inlineStr">
        <is>
          <t>MUTHOOTFIN</t>
        </is>
      </c>
      <c r="E6077" s="78" t="n">
        <v>45169</v>
      </c>
      <c r="F6077" s="75" t="n">
        <v>0</v>
      </c>
      <c r="G6077" s="73" t="inlineStr">
        <is>
          <t>XX</t>
        </is>
      </c>
      <c r="H6077" s="75" t="n">
        <v>1278.45</v>
      </c>
      <c r="I6077" s="75" t="n">
        <v>1300.55</v>
      </c>
      <c r="J6077" s="75" t="n">
        <v>1277.35</v>
      </c>
      <c r="K6077" s="75" t="n">
        <v>1299.9</v>
      </c>
      <c r="L6077" s="75" t="n">
        <v>1299.9</v>
      </c>
      <c r="M6077" s="75" t="n">
        <v>161</v>
      </c>
      <c r="N6077" s="75" t="n">
        <v>1144.15</v>
      </c>
      <c r="O6077" s="75" t="n">
        <v>189750</v>
      </c>
      <c r="P6077" s="75" t="n">
        <v>19250</v>
      </c>
      <c r="Q6077" s="79" t="n">
        <v>45121</v>
      </c>
      <c r="AR6077">
        <f>IF($AU$2&lt;&gt;5,NA(),IF(D6077=D6076,0,IF(AND(D15578=D6077,D6078=D6077),O6077+O6078+O15578,IF(D6078=D6077,O6078+O6077,O6077))))</f>
        <v/>
      </c>
      <c r="AS6077">
        <f>IF($AU$2&lt;&gt;5,NA(),IF(D6077=D6076,0,IF(AND(D15578=D6077,D6078=D6077),P6077+P6078+P15578,IF(D6078=D6077,P6078+P6077,P6077))))</f>
        <v/>
      </c>
      <c r="AT6077">
        <f>AR6077-AS6077</f>
        <v/>
      </c>
    </row>
    <row r="6078" ht="15.75" customHeight="1" s="121">
      <c r="B6078">
        <f>D6078&amp;Q6078&amp;E6078</f>
        <v/>
      </c>
      <c r="C6078" s="73" t="inlineStr">
        <is>
          <t>FUTSTK</t>
        </is>
      </c>
      <c r="D6078" s="73" t="inlineStr">
        <is>
          <t>MUTHOOTFIN</t>
        </is>
      </c>
      <c r="E6078" s="78" t="n">
        <v>45197</v>
      </c>
      <c r="F6078" s="75" t="n">
        <v>0</v>
      </c>
      <c r="G6078" s="73" t="inlineStr">
        <is>
          <t>XX</t>
        </is>
      </c>
      <c r="H6078" s="75" t="n">
        <v>1283</v>
      </c>
      <c r="I6078" s="75" t="n">
        <v>1292.05</v>
      </c>
      <c r="J6078" s="75" t="n">
        <v>1283</v>
      </c>
      <c r="K6078" s="75" t="n">
        <v>1292.05</v>
      </c>
      <c r="L6078" s="75" t="n">
        <v>1327.35</v>
      </c>
      <c r="M6078" s="75" t="n">
        <v>3</v>
      </c>
      <c r="N6078" s="75" t="n">
        <v>21.25</v>
      </c>
      <c r="O6078" s="75" t="n">
        <v>19250</v>
      </c>
      <c r="P6078" s="75" t="n">
        <v>550</v>
      </c>
      <c r="Q6078" s="79" t="n">
        <v>45121</v>
      </c>
      <c r="AR6078">
        <f>IF($AU$2&lt;&gt;5,NA(),IF(D6078=D6077,0,IF(AND(D15579=D6078,D6079=D6078),O6078+O6079+O15579,IF(D6079=D6078,O6079+O6078,O6078))))</f>
        <v/>
      </c>
      <c r="AS6078">
        <f>IF($AU$2&lt;&gt;5,NA(),IF(D6078=D6077,0,IF(AND(D15579=D6078,D6079=D6078),P6078+P6079+P15579,IF(D6079=D6078,P6079+P6078,P6078))))</f>
        <v/>
      </c>
      <c r="AT6078">
        <f>AR6078-AS6078</f>
        <v/>
      </c>
    </row>
    <row r="6079" ht="15.75" customHeight="1" s="121">
      <c r="B6079">
        <f>D6079&amp;Q6079&amp;E6079</f>
        <v/>
      </c>
      <c r="C6079" s="73" t="inlineStr">
        <is>
          <t>FUTSTK</t>
        </is>
      </c>
      <c r="D6079" s="73" t="inlineStr">
        <is>
          <t>NATIONALUM</t>
        </is>
      </c>
      <c r="E6079" s="78" t="n">
        <v>45134</v>
      </c>
      <c r="F6079" s="75" t="n">
        <v>0</v>
      </c>
      <c r="G6079" s="73" t="inlineStr">
        <is>
          <t>XX</t>
        </is>
      </c>
      <c r="H6079" s="75" t="n">
        <v>86</v>
      </c>
      <c r="I6079" s="75" t="n">
        <v>90</v>
      </c>
      <c r="J6079" s="75" t="n">
        <v>85.59999999999999</v>
      </c>
      <c r="K6079" s="75" t="n">
        <v>89.7</v>
      </c>
      <c r="L6079" s="75" t="n">
        <v>89.7</v>
      </c>
      <c r="M6079" s="75" t="n">
        <v>5979</v>
      </c>
      <c r="N6079" s="75" t="n">
        <v>39597.14</v>
      </c>
      <c r="O6079" s="75" t="n">
        <v>52425000</v>
      </c>
      <c r="P6079" s="75" t="n">
        <v>2295000</v>
      </c>
      <c r="Q6079" s="79" t="n">
        <v>45121</v>
      </c>
      <c r="AR6079">
        <f>IF($AU$2&lt;&gt;5,NA(),IF(D6079=D6078,0,IF(AND(D15580=D6079,D6080=D6079),O6079+O6080+O15580,IF(D6080=D6079,O6080+O6079,O6079))))</f>
        <v/>
      </c>
      <c r="AS6079">
        <f>IF($AU$2&lt;&gt;5,NA(),IF(D6079=D6078,0,IF(AND(D15580=D6079,D6080=D6079),P6079+P6080+P15580,IF(D6080=D6079,P6080+P6079,P6079))))</f>
        <v/>
      </c>
      <c r="AT6079">
        <f>AR6079-AS6079</f>
        <v/>
      </c>
    </row>
    <row r="6080" ht="15.75" customHeight="1" s="121">
      <c r="B6080">
        <f>D6080&amp;Q6080&amp;E6080</f>
        <v/>
      </c>
      <c r="C6080" s="73" t="inlineStr">
        <is>
          <t>FUTSTK</t>
        </is>
      </c>
      <c r="D6080" s="73" t="inlineStr">
        <is>
          <t>NATIONALUM</t>
        </is>
      </c>
      <c r="E6080" s="78" t="n">
        <v>45169</v>
      </c>
      <c r="F6080" s="75" t="n">
        <v>0</v>
      </c>
      <c r="G6080" s="73" t="inlineStr">
        <is>
          <t>XX</t>
        </is>
      </c>
      <c r="H6080" s="75" t="n">
        <v>86.2</v>
      </c>
      <c r="I6080" s="75" t="n">
        <v>90.5</v>
      </c>
      <c r="J6080" s="75" t="n">
        <v>86.2</v>
      </c>
      <c r="K6080" s="75" t="n">
        <v>90.25</v>
      </c>
      <c r="L6080" s="75" t="n">
        <v>90.25</v>
      </c>
      <c r="M6080" s="75" t="n">
        <v>666</v>
      </c>
      <c r="N6080" s="75" t="n">
        <v>4441.3</v>
      </c>
      <c r="O6080" s="75" t="n">
        <v>3090000</v>
      </c>
      <c r="P6080" s="75" t="n">
        <v>877500</v>
      </c>
      <c r="Q6080" s="79" t="n">
        <v>45121</v>
      </c>
      <c r="AR6080">
        <f>IF($AU$2&lt;&gt;5,NA(),IF(D6080=D6079,0,IF(AND(D15581=D6080,D6081=D6080),O6080+O6081+O15581,IF(D6081=D6080,O6081+O6080,O6080))))</f>
        <v/>
      </c>
      <c r="AS6080">
        <f>IF($AU$2&lt;&gt;5,NA(),IF(D6080=D6079,0,IF(AND(D15581=D6080,D6081=D6080),P6080+P6081+P15581,IF(D6081=D6080,P6081+P6080,P6080))))</f>
        <v/>
      </c>
      <c r="AT6080">
        <f>AR6080-AS6080</f>
        <v/>
      </c>
    </row>
    <row r="6081" ht="15.75" customHeight="1" s="121">
      <c r="B6081">
        <f>D6081&amp;Q6081&amp;E6081</f>
        <v/>
      </c>
      <c r="C6081" s="73" t="inlineStr">
        <is>
          <t>FUTSTK</t>
        </is>
      </c>
      <c r="D6081" s="73" t="inlineStr">
        <is>
          <t>NATIONALUM</t>
        </is>
      </c>
      <c r="E6081" s="78" t="n">
        <v>45197</v>
      </c>
      <c r="F6081" s="75" t="n">
        <v>0</v>
      </c>
      <c r="G6081" s="73" t="inlineStr">
        <is>
          <t>XX</t>
        </is>
      </c>
      <c r="H6081" s="75" t="n">
        <v>87.05</v>
      </c>
      <c r="I6081" s="75" t="n">
        <v>90.8</v>
      </c>
      <c r="J6081" s="75" t="n">
        <v>87.05</v>
      </c>
      <c r="K6081" s="75" t="n">
        <v>90.40000000000001</v>
      </c>
      <c r="L6081" s="75" t="n">
        <v>90.40000000000001</v>
      </c>
      <c r="M6081" s="75" t="n">
        <v>125</v>
      </c>
      <c r="N6081" s="75" t="n">
        <v>836.97</v>
      </c>
      <c r="O6081" s="75" t="n">
        <v>870000</v>
      </c>
      <c r="P6081" s="75" t="n">
        <v>382500</v>
      </c>
      <c r="Q6081" s="79" t="n">
        <v>45121</v>
      </c>
      <c r="AR6081">
        <f>IF($AU$2&lt;&gt;5,NA(),IF(D6081=D6080,0,IF(AND(D15582=D6081,D6082=D6081),O6081+O6082+O15582,IF(D6082=D6081,O6082+O6081,O6081))))</f>
        <v/>
      </c>
      <c r="AS6081">
        <f>IF($AU$2&lt;&gt;5,NA(),IF(D6081=D6080,0,IF(AND(D15582=D6081,D6082=D6081),P6081+P6082+P15582,IF(D6082=D6081,P6082+P6081,P6081))))</f>
        <v/>
      </c>
      <c r="AT6081">
        <f>AR6081-AS6081</f>
        <v/>
      </c>
    </row>
    <row r="6082" ht="15.75" customHeight="1" s="121">
      <c r="B6082">
        <f>D6082&amp;Q6082&amp;E6082</f>
        <v/>
      </c>
      <c r="C6082" s="73" t="inlineStr">
        <is>
          <t>FUTSTK</t>
        </is>
      </c>
      <c r="D6082" s="73" t="inlineStr">
        <is>
          <t>NAUKRI</t>
        </is>
      </c>
      <c r="E6082" s="78" t="n">
        <v>45134</v>
      </c>
      <c r="F6082" s="75" t="n">
        <v>0</v>
      </c>
      <c r="G6082" s="73" t="inlineStr">
        <is>
          <t>XX</t>
        </is>
      </c>
      <c r="H6082" s="75" t="n">
        <v>4656.05</v>
      </c>
      <c r="I6082" s="75" t="n">
        <v>4744.55</v>
      </c>
      <c r="J6082" s="75" t="n">
        <v>4621.9</v>
      </c>
      <c r="K6082" s="75" t="n">
        <v>4729.7</v>
      </c>
      <c r="L6082" s="75" t="n">
        <v>4729.7</v>
      </c>
      <c r="M6082" s="75" t="n">
        <v>2909</v>
      </c>
      <c r="N6082" s="75" t="n">
        <v>20452.57</v>
      </c>
      <c r="O6082" s="75" t="n">
        <v>1326600</v>
      </c>
      <c r="P6082" s="75" t="n">
        <v>22500</v>
      </c>
      <c r="Q6082" s="79" t="n">
        <v>45121</v>
      </c>
      <c r="AR6082">
        <f>IF($AU$2&lt;&gt;5,NA(),IF(D6082=D6081,0,IF(AND(D15583=D6082,D6083=D6082),O6082+O6083+O15583,IF(D6083=D6082,O6083+O6082,O6082))))</f>
        <v/>
      </c>
      <c r="AS6082">
        <f>IF($AU$2&lt;&gt;5,NA(),IF(D6082=D6081,0,IF(AND(D15583=D6082,D6083=D6082),P6082+P6083+P15583,IF(D6083=D6082,P6083+P6082,P6082))))</f>
        <v/>
      </c>
      <c r="AT6082">
        <f>AR6082-AS6082</f>
        <v/>
      </c>
    </row>
    <row r="6083" ht="15.75" customHeight="1" s="121">
      <c r="B6083">
        <f>D6083&amp;Q6083&amp;E6083</f>
        <v/>
      </c>
      <c r="C6083" s="73" t="inlineStr">
        <is>
          <t>FUTSTK</t>
        </is>
      </c>
      <c r="D6083" s="73" t="inlineStr">
        <is>
          <t>NAUKRI</t>
        </is>
      </c>
      <c r="E6083" s="78" t="n">
        <v>45169</v>
      </c>
      <c r="F6083" s="75" t="n">
        <v>0</v>
      </c>
      <c r="G6083" s="73" t="inlineStr">
        <is>
          <t>XX</t>
        </is>
      </c>
      <c r="H6083" s="75" t="n">
        <v>4687.8</v>
      </c>
      <c r="I6083" s="75" t="n">
        <v>4756</v>
      </c>
      <c r="J6083" s="75" t="n">
        <v>4647.25</v>
      </c>
      <c r="K6083" s="75" t="n">
        <v>4747.35</v>
      </c>
      <c r="L6083" s="75" t="n">
        <v>4747.35</v>
      </c>
      <c r="M6083" s="75" t="n">
        <v>247</v>
      </c>
      <c r="N6083" s="75" t="n">
        <v>1745.01</v>
      </c>
      <c r="O6083" s="75" t="n">
        <v>37350</v>
      </c>
      <c r="P6083" s="75" t="n">
        <v>11700</v>
      </c>
      <c r="Q6083" s="79" t="n">
        <v>45121</v>
      </c>
      <c r="AR6083">
        <f>IF($AU$2&lt;&gt;5,NA(),IF(D6083=D6082,0,IF(AND(D15584=D6083,D6084=D6083),O6083+O6084+O15584,IF(D6084=D6083,O6084+O6083,O6083))))</f>
        <v/>
      </c>
      <c r="AS6083">
        <f>IF($AU$2&lt;&gt;5,NA(),IF(D6083=D6082,0,IF(AND(D15584=D6083,D6084=D6083),P6083+P6084+P15584,IF(D6084=D6083,P6084+P6083,P6083))))</f>
        <v/>
      </c>
      <c r="AT6083">
        <f>AR6083-AS6083</f>
        <v/>
      </c>
    </row>
    <row r="6084" ht="15.75" customHeight="1" s="121">
      <c r="B6084">
        <f>D6084&amp;Q6084&amp;E6084</f>
        <v/>
      </c>
      <c r="C6084" s="73" t="inlineStr">
        <is>
          <t>FUTSTK</t>
        </is>
      </c>
      <c r="D6084" s="73" t="inlineStr">
        <is>
          <t>NAUKRI</t>
        </is>
      </c>
      <c r="E6084" s="78" t="n">
        <v>45197</v>
      </c>
      <c r="F6084" s="75" t="n">
        <v>0</v>
      </c>
      <c r="G6084" s="73" t="inlineStr">
        <is>
          <t>XX</t>
        </is>
      </c>
      <c r="H6084" s="75" t="n">
        <v>4680</v>
      </c>
      <c r="I6084" s="75" t="n">
        <v>4779</v>
      </c>
      <c r="J6084" s="75" t="n">
        <v>4676.8</v>
      </c>
      <c r="K6084" s="75" t="n">
        <v>4779</v>
      </c>
      <c r="L6084" s="75" t="n">
        <v>4779</v>
      </c>
      <c r="M6084" s="75" t="n">
        <v>18</v>
      </c>
      <c r="N6084" s="75" t="n">
        <v>127.36</v>
      </c>
      <c r="O6084" s="75" t="n">
        <v>4650</v>
      </c>
      <c r="P6084" s="75" t="n">
        <v>600</v>
      </c>
      <c r="Q6084" s="79" t="n">
        <v>45121</v>
      </c>
      <c r="AR6084">
        <f>IF($AU$2&lt;&gt;5,NA(),IF(D6084=D6083,0,IF(AND(D15585=D6084,D6085=D6084),O6084+O6085+O15585,IF(D6085=D6084,O6085+O6084,O6084))))</f>
        <v/>
      </c>
      <c r="AS6084">
        <f>IF($AU$2&lt;&gt;5,NA(),IF(D6084=D6083,0,IF(AND(D15585=D6084,D6085=D6084),P6084+P6085+P15585,IF(D6085=D6084,P6085+P6084,P6084))))</f>
        <v/>
      </c>
      <c r="AT6084">
        <f>AR6084-AS6084</f>
        <v/>
      </c>
    </row>
    <row r="6085" ht="15.75" customHeight="1" s="121">
      <c r="B6085">
        <f>D6085&amp;Q6085&amp;E6085</f>
        <v/>
      </c>
      <c r="C6085" s="73" t="inlineStr">
        <is>
          <t>FUTSTK</t>
        </is>
      </c>
      <c r="D6085" s="73" t="inlineStr">
        <is>
          <t>NAVINFLUOR</t>
        </is>
      </c>
      <c r="E6085" s="78" t="n">
        <v>45134</v>
      </c>
      <c r="F6085" s="75" t="n">
        <v>0</v>
      </c>
      <c r="G6085" s="73" t="inlineStr">
        <is>
          <t>XX</t>
        </is>
      </c>
      <c r="H6085" s="75" t="n">
        <v>4357.15</v>
      </c>
      <c r="I6085" s="75" t="n">
        <v>4407.8</v>
      </c>
      <c r="J6085" s="75" t="n">
        <v>4336.75</v>
      </c>
      <c r="K6085" s="75" t="n">
        <v>4399.85</v>
      </c>
      <c r="L6085" s="75" t="n">
        <v>4399.85</v>
      </c>
      <c r="M6085" s="75" t="n">
        <v>1614</v>
      </c>
      <c r="N6085" s="75" t="n">
        <v>10593.72</v>
      </c>
      <c r="O6085" s="75" t="n">
        <v>717000</v>
      </c>
      <c r="P6085" s="75" t="n">
        <v>5550</v>
      </c>
      <c r="Q6085" s="79" t="n">
        <v>45121</v>
      </c>
      <c r="AR6085">
        <f>IF($AU$2&lt;&gt;5,NA(),IF(D6085=D6084,0,IF(AND(D15586=D6085,D6086=D6085),O6085+O6086+O15586,IF(D6086=D6085,O6086+O6085,O6085))))</f>
        <v/>
      </c>
      <c r="AS6085">
        <f>IF($AU$2&lt;&gt;5,NA(),IF(D6085=D6084,0,IF(AND(D15586=D6085,D6086=D6085),P6085+P6086+P15586,IF(D6086=D6085,P6086+P6085,P6085))))</f>
        <v/>
      </c>
      <c r="AT6085">
        <f>AR6085-AS6085</f>
        <v/>
      </c>
    </row>
    <row r="6086" ht="15.75" customHeight="1" s="121">
      <c r="B6086">
        <f>D6086&amp;Q6086&amp;E6086</f>
        <v/>
      </c>
      <c r="C6086" s="73" t="inlineStr">
        <is>
          <t>FUTSTK</t>
        </is>
      </c>
      <c r="D6086" s="73" t="inlineStr">
        <is>
          <t>NAVINFLUOR</t>
        </is>
      </c>
      <c r="E6086" s="78" t="n">
        <v>45169</v>
      </c>
      <c r="F6086" s="75" t="n">
        <v>0</v>
      </c>
      <c r="G6086" s="73" t="inlineStr">
        <is>
          <t>XX</t>
        </is>
      </c>
      <c r="H6086" s="75" t="n">
        <v>4364.3</v>
      </c>
      <c r="I6086" s="75" t="n">
        <v>4411.95</v>
      </c>
      <c r="J6086" s="75" t="n">
        <v>4354.95</v>
      </c>
      <c r="K6086" s="75" t="n">
        <v>4404</v>
      </c>
      <c r="L6086" s="75" t="n">
        <v>4404</v>
      </c>
      <c r="M6086" s="75" t="n">
        <v>230</v>
      </c>
      <c r="N6086" s="75" t="n">
        <v>1510.57</v>
      </c>
      <c r="O6086" s="75" t="n">
        <v>30750</v>
      </c>
      <c r="P6086" s="75" t="n">
        <v>7050</v>
      </c>
      <c r="Q6086" s="79" t="n">
        <v>45121</v>
      </c>
      <c r="AR6086">
        <f>IF($AU$2&lt;&gt;5,NA(),IF(D6086=D6085,0,IF(AND(D15587=D6086,D6087=D6086),O6086+O6087+O15587,IF(D6087=D6086,O6087+O6086,O6086))))</f>
        <v/>
      </c>
      <c r="AS6086">
        <f>IF($AU$2&lt;&gt;5,NA(),IF(D6086=D6085,0,IF(AND(D15587=D6086,D6087=D6086),P6086+P6087+P15587,IF(D6087=D6086,P6087+P6086,P6086))))</f>
        <v/>
      </c>
      <c r="AT6086">
        <f>AR6086-AS6086</f>
        <v/>
      </c>
    </row>
    <row r="6087" ht="15.75" customHeight="1" s="121">
      <c r="B6087">
        <f>D6087&amp;Q6087&amp;E6087</f>
        <v/>
      </c>
      <c r="C6087" s="73" t="inlineStr">
        <is>
          <t>FUTSTK</t>
        </is>
      </c>
      <c r="D6087" s="73" t="inlineStr">
        <is>
          <t>NAVINFLUOR</t>
        </is>
      </c>
      <c r="E6087" s="78" t="n">
        <v>45197</v>
      </c>
      <c r="F6087" s="75" t="n">
        <v>0</v>
      </c>
      <c r="G6087" s="73" t="inlineStr">
        <is>
          <t>XX</t>
        </is>
      </c>
      <c r="H6087" s="75" t="n">
        <v>4364.05</v>
      </c>
      <c r="I6087" s="75" t="n">
        <v>4424.05</v>
      </c>
      <c r="J6087" s="75" t="n">
        <v>4364.05</v>
      </c>
      <c r="K6087" s="75" t="n">
        <v>4424.05</v>
      </c>
      <c r="L6087" s="75" t="n">
        <v>4424.05</v>
      </c>
      <c r="M6087" s="75" t="n">
        <v>8</v>
      </c>
      <c r="N6087" s="75" t="n">
        <v>52.73</v>
      </c>
      <c r="O6087" s="75" t="n">
        <v>750</v>
      </c>
      <c r="P6087" s="75" t="n">
        <v>-300</v>
      </c>
      <c r="Q6087" s="79" t="n">
        <v>45121</v>
      </c>
      <c r="AR6087">
        <f>IF($AU$2&lt;&gt;5,NA(),IF(D6087=D6086,0,IF(AND(D15588=D6087,D6088=D6087),O6087+O6088+O15588,IF(D6088=D6087,O6088+O6087,O6087))))</f>
        <v/>
      </c>
      <c r="AS6087">
        <f>IF($AU$2&lt;&gt;5,NA(),IF(D6087=D6086,0,IF(AND(D15588=D6087,D6088=D6087),P6087+P6088+P15588,IF(D6088=D6087,P6088+P6087,P6087))))</f>
        <v/>
      </c>
      <c r="AT6087">
        <f>AR6087-AS6087</f>
        <v/>
      </c>
    </row>
    <row r="6088" ht="15.75" customHeight="1" s="121">
      <c r="B6088">
        <f>D6088&amp;Q6088&amp;E6088</f>
        <v/>
      </c>
      <c r="C6088" s="73" t="inlineStr">
        <is>
          <t>FUTSTK</t>
        </is>
      </c>
      <c r="D6088" s="73" t="inlineStr">
        <is>
          <t>NESTLEIND</t>
        </is>
      </c>
      <c r="E6088" s="78" t="n">
        <v>45134</v>
      </c>
      <c r="F6088" s="75" t="n">
        <v>0</v>
      </c>
      <c r="G6088" s="73" t="inlineStr">
        <is>
          <t>XX</t>
        </is>
      </c>
      <c r="H6088" s="75" t="n">
        <v>22901.25</v>
      </c>
      <c r="I6088" s="75" t="n">
        <v>23223.25</v>
      </c>
      <c r="J6088" s="75" t="n">
        <v>22859.6</v>
      </c>
      <c r="K6088" s="75" t="n">
        <v>23159.05</v>
      </c>
      <c r="L6088" s="75" t="n">
        <v>23159.05</v>
      </c>
      <c r="M6088" s="75" t="n">
        <v>1378</v>
      </c>
      <c r="N6088" s="75" t="n">
        <v>12716.95</v>
      </c>
      <c r="O6088" s="75" t="n">
        <v>344160</v>
      </c>
      <c r="P6088" s="75" t="n">
        <v>-8440</v>
      </c>
      <c r="Q6088" s="79" t="n">
        <v>45121</v>
      </c>
      <c r="AR6088">
        <f>IF($AU$2&lt;&gt;5,NA(),IF(D6088=D6087,0,IF(AND(D15589=D6088,D6089=D6088),O6088+O6089+O15589,IF(D6089=D6088,O6089+O6088,O6088))))</f>
        <v/>
      </c>
      <c r="AS6088">
        <f>IF($AU$2&lt;&gt;5,NA(),IF(D6088=D6087,0,IF(AND(D15589=D6088,D6089=D6088),P6088+P6089+P15589,IF(D6089=D6088,P6089+P6088,P6088))))</f>
        <v/>
      </c>
      <c r="AT6088">
        <f>AR6088-AS6088</f>
        <v/>
      </c>
    </row>
    <row r="6089" ht="15.75" customHeight="1" s="121">
      <c r="B6089">
        <f>D6089&amp;Q6089&amp;E6089</f>
        <v/>
      </c>
      <c r="C6089" s="73" t="inlineStr">
        <is>
          <t>FUTSTK</t>
        </is>
      </c>
      <c r="D6089" s="73" t="inlineStr">
        <is>
          <t>NESTLEIND</t>
        </is>
      </c>
      <c r="E6089" s="78" t="n">
        <v>45169</v>
      </c>
      <c r="F6089" s="75" t="n">
        <v>0</v>
      </c>
      <c r="G6089" s="73" t="inlineStr">
        <is>
          <t>XX</t>
        </is>
      </c>
      <c r="H6089" s="75" t="n">
        <v>23034</v>
      </c>
      <c r="I6089" s="75" t="n">
        <v>23355.85</v>
      </c>
      <c r="J6089" s="75" t="n">
        <v>23034</v>
      </c>
      <c r="K6089" s="75" t="n">
        <v>23295.7</v>
      </c>
      <c r="L6089" s="75" t="n">
        <v>23295.7</v>
      </c>
      <c r="M6089" s="75" t="n">
        <v>31</v>
      </c>
      <c r="N6089" s="75" t="n">
        <v>287.59</v>
      </c>
      <c r="O6089" s="75" t="n">
        <v>7880</v>
      </c>
      <c r="P6089" s="75" t="n">
        <v>240</v>
      </c>
      <c r="Q6089" s="79" t="n">
        <v>45121</v>
      </c>
      <c r="AR6089">
        <f>IF($AU$2&lt;&gt;5,NA(),IF(D6089=D6088,0,IF(AND(D15590=D6089,D6090=D6089),O6089+O6090+O15590,IF(D6090=D6089,O6090+O6089,O6089))))</f>
        <v/>
      </c>
      <c r="AS6089">
        <f>IF($AU$2&lt;&gt;5,NA(),IF(D6089=D6088,0,IF(AND(D15590=D6089,D6090=D6089),P6089+P6090+P15590,IF(D6090=D6089,P6090+P6089,P6089))))</f>
        <v/>
      </c>
      <c r="AT6089">
        <f>AR6089-AS6089</f>
        <v/>
      </c>
    </row>
    <row r="6090" ht="15.75" customHeight="1" s="121">
      <c r="B6090">
        <f>D6090&amp;Q6090&amp;E6090</f>
        <v/>
      </c>
      <c r="C6090" s="73" t="inlineStr">
        <is>
          <t>FUTSTK</t>
        </is>
      </c>
      <c r="D6090" s="73" t="inlineStr">
        <is>
          <t>NESTLEIND</t>
        </is>
      </c>
      <c r="E6090" s="78" t="n">
        <v>45197</v>
      </c>
      <c r="F6090" s="75" t="n">
        <v>0</v>
      </c>
      <c r="G6090" s="73" t="inlineStr">
        <is>
          <t>XX</t>
        </is>
      </c>
      <c r="H6090" s="75" t="n">
        <v>0</v>
      </c>
      <c r="I6090" s="75" t="n">
        <v>0</v>
      </c>
      <c r="J6090" s="75" t="n">
        <v>0</v>
      </c>
      <c r="K6090" s="75" t="n">
        <v>23155.5</v>
      </c>
      <c r="L6090" s="75" t="n">
        <v>23483.8</v>
      </c>
      <c r="M6090" s="75" t="n">
        <v>0</v>
      </c>
      <c r="N6090" s="75" t="n">
        <v>0</v>
      </c>
      <c r="O6090" s="75" t="n">
        <v>0</v>
      </c>
      <c r="P6090" s="75" t="n">
        <v>0</v>
      </c>
      <c r="Q6090" s="79" t="n">
        <v>45121</v>
      </c>
      <c r="AR6090">
        <f>IF($AU$2&lt;&gt;5,NA(),IF(D6090=D6089,0,IF(AND(D15591=D6090,D6091=D6090),O6090+O6091+O15591,IF(D6091=D6090,O6091+O6090,O6090))))</f>
        <v/>
      </c>
      <c r="AS6090">
        <f>IF($AU$2&lt;&gt;5,NA(),IF(D6090=D6089,0,IF(AND(D15591=D6090,D6091=D6090),P6090+P6091+P15591,IF(D6091=D6090,P6091+P6090,P6090))))</f>
        <v/>
      </c>
      <c r="AT6090">
        <f>AR6090-AS6090</f>
        <v/>
      </c>
    </row>
    <row r="6091" ht="15.75" customHeight="1" s="121">
      <c r="B6091">
        <f>D6091&amp;Q6091&amp;E6091</f>
        <v/>
      </c>
      <c r="C6091" s="73" t="inlineStr">
        <is>
          <t>FUTSTK</t>
        </is>
      </c>
      <c r="D6091" s="73" t="inlineStr">
        <is>
          <t>NMDC</t>
        </is>
      </c>
      <c r="E6091" s="78" t="n">
        <v>45134</v>
      </c>
      <c r="F6091" s="75" t="n">
        <v>0</v>
      </c>
      <c r="G6091" s="73" t="inlineStr">
        <is>
          <t>XX</t>
        </is>
      </c>
      <c r="H6091" s="75" t="n">
        <v>112.45</v>
      </c>
      <c r="I6091" s="75" t="n">
        <v>113.65</v>
      </c>
      <c r="J6091" s="75" t="n">
        <v>111.45</v>
      </c>
      <c r="K6091" s="75" t="n">
        <v>113.5</v>
      </c>
      <c r="L6091" s="75" t="n">
        <v>113.5</v>
      </c>
      <c r="M6091" s="75" t="n">
        <v>4688</v>
      </c>
      <c r="N6091" s="75" t="n">
        <v>23783.67</v>
      </c>
      <c r="O6091" s="75" t="n">
        <v>78138000</v>
      </c>
      <c r="P6091" s="75" t="n">
        <v>2668500</v>
      </c>
      <c r="Q6091" s="79" t="n">
        <v>45121</v>
      </c>
      <c r="AR6091">
        <f>IF($AU$2&lt;&gt;5,NA(),IF(D6091=D6090,0,IF(AND(D15592=D6091,D6092=D6091),O6091+O6092+O15592,IF(D6092=D6091,O6092+O6091,O6091))))</f>
        <v/>
      </c>
      <c r="AS6091">
        <f>IF($AU$2&lt;&gt;5,NA(),IF(D6091=D6090,0,IF(AND(D15592=D6091,D6092=D6091),P6091+P6092+P15592,IF(D6092=D6091,P6092+P6091,P6091))))</f>
        <v/>
      </c>
      <c r="AT6091">
        <f>AR6091-AS6091</f>
        <v/>
      </c>
    </row>
    <row r="6092" ht="15.75" customHeight="1" s="121">
      <c r="B6092">
        <f>D6092&amp;Q6092&amp;E6092</f>
        <v/>
      </c>
      <c r="C6092" s="73" t="inlineStr">
        <is>
          <t>FUTSTK</t>
        </is>
      </c>
      <c r="D6092" s="73" t="inlineStr">
        <is>
          <t>NMDC</t>
        </is>
      </c>
      <c r="E6092" s="78" t="n">
        <v>45169</v>
      </c>
      <c r="F6092" s="75" t="n">
        <v>0</v>
      </c>
      <c r="G6092" s="73" t="inlineStr">
        <is>
          <t>XX</t>
        </is>
      </c>
      <c r="H6092" s="75" t="n">
        <v>113.05</v>
      </c>
      <c r="I6092" s="75" t="n">
        <v>114.45</v>
      </c>
      <c r="J6092" s="75" t="n">
        <v>112.35</v>
      </c>
      <c r="K6092" s="75" t="n">
        <v>114.3</v>
      </c>
      <c r="L6092" s="75" t="n">
        <v>114.3</v>
      </c>
      <c r="M6092" s="75" t="n">
        <v>547</v>
      </c>
      <c r="N6092" s="75" t="n">
        <v>2794.55</v>
      </c>
      <c r="O6092" s="75" t="n">
        <v>5454000</v>
      </c>
      <c r="P6092" s="75" t="n">
        <v>355500</v>
      </c>
      <c r="Q6092" s="79" t="n">
        <v>45121</v>
      </c>
      <c r="AR6092">
        <f>IF($AU$2&lt;&gt;5,NA(),IF(D6092=D6091,0,IF(AND(D15593=D6092,D6093=D6092),O6092+O6093+O15593,IF(D6093=D6092,O6093+O6092,O6092))))</f>
        <v/>
      </c>
      <c r="AS6092">
        <f>IF($AU$2&lt;&gt;5,NA(),IF(D6092=D6091,0,IF(AND(D15593=D6092,D6093=D6092),P6092+P6093+P15593,IF(D6093=D6092,P6093+P6092,P6092))))</f>
        <v/>
      </c>
      <c r="AT6092">
        <f>AR6092-AS6092</f>
        <v/>
      </c>
    </row>
    <row r="6093" ht="15.75" customHeight="1" s="121">
      <c r="B6093">
        <f>D6093&amp;Q6093&amp;E6093</f>
        <v/>
      </c>
      <c r="C6093" s="73" t="inlineStr">
        <is>
          <t>FUTSTK</t>
        </is>
      </c>
      <c r="D6093" s="73" t="inlineStr">
        <is>
          <t>NMDC</t>
        </is>
      </c>
      <c r="E6093" s="78" t="n">
        <v>45197</v>
      </c>
      <c r="F6093" s="75" t="n">
        <v>0</v>
      </c>
      <c r="G6093" s="73" t="inlineStr">
        <is>
          <t>XX</t>
        </is>
      </c>
      <c r="H6093" s="75" t="n">
        <v>113.6</v>
      </c>
      <c r="I6093" s="75" t="n">
        <v>115.1</v>
      </c>
      <c r="J6093" s="75" t="n">
        <v>113.4</v>
      </c>
      <c r="K6093" s="75" t="n">
        <v>115.05</v>
      </c>
      <c r="L6093" s="75" t="n">
        <v>115.05</v>
      </c>
      <c r="M6093" s="75" t="n">
        <v>58</v>
      </c>
      <c r="N6093" s="75" t="n">
        <v>297.48</v>
      </c>
      <c r="O6093" s="75" t="n">
        <v>522000</v>
      </c>
      <c r="P6093" s="75" t="n">
        <v>171000</v>
      </c>
      <c r="Q6093" s="79" t="n">
        <v>45121</v>
      </c>
      <c r="AR6093">
        <f>IF($AU$2&lt;&gt;5,NA(),IF(D6093=D6092,0,IF(AND(D15594=D6093,D6094=D6093),O6093+O6094+O15594,IF(D6094=D6093,O6094+O6093,O6093))))</f>
        <v/>
      </c>
      <c r="AS6093">
        <f>IF($AU$2&lt;&gt;5,NA(),IF(D6093=D6092,0,IF(AND(D15594=D6093,D6094=D6093),P6093+P6094+P15594,IF(D6094=D6093,P6094+P6093,P6093))))</f>
        <v/>
      </c>
      <c r="AT6093">
        <f>AR6093-AS6093</f>
        <v/>
      </c>
    </row>
    <row r="6094" ht="15.75" customHeight="1" s="121">
      <c r="B6094">
        <f>D6094&amp;Q6094&amp;E6094</f>
        <v/>
      </c>
      <c r="C6094" s="73" t="inlineStr">
        <is>
          <t>FUTSTK</t>
        </is>
      </c>
      <c r="D6094" s="73" t="inlineStr">
        <is>
          <t>NTPC</t>
        </is>
      </c>
      <c r="E6094" s="78" t="n">
        <v>45134</v>
      </c>
      <c r="F6094" s="75" t="n">
        <v>0</v>
      </c>
      <c r="G6094" s="73" t="inlineStr">
        <is>
          <t>XX</t>
        </is>
      </c>
      <c r="H6094" s="75" t="n">
        <v>188.9</v>
      </c>
      <c r="I6094" s="75" t="n">
        <v>188.9</v>
      </c>
      <c r="J6094" s="75" t="n">
        <v>185.4</v>
      </c>
      <c r="K6094" s="75" t="n">
        <v>187.7</v>
      </c>
      <c r="L6094" s="75" t="n">
        <v>187.7</v>
      </c>
      <c r="M6094" s="75" t="n">
        <v>3666</v>
      </c>
      <c r="N6094" s="75" t="n">
        <v>20558.1</v>
      </c>
      <c r="O6094" s="75" t="n">
        <v>58488000</v>
      </c>
      <c r="P6094" s="75" t="n">
        <v>-1002000</v>
      </c>
      <c r="Q6094" s="79" t="n">
        <v>45121</v>
      </c>
      <c r="AR6094">
        <f>IF($AU$2&lt;&gt;5,NA(),IF(D6094=D6093,0,IF(AND(D15595=D6094,D6095=D6094),O6094+O6095+O15595,IF(D6095=D6094,O6095+O6094,O6094))))</f>
        <v/>
      </c>
      <c r="AS6094">
        <f>IF($AU$2&lt;&gt;5,NA(),IF(D6094=D6093,0,IF(AND(D15595=D6094,D6095=D6094),P6094+P6095+P15595,IF(D6095=D6094,P6095+P6094,P6094))))</f>
        <v/>
      </c>
      <c r="AT6094">
        <f>AR6094-AS6094</f>
        <v/>
      </c>
    </row>
    <row r="6095" ht="15.75" customHeight="1" s="121">
      <c r="B6095">
        <f>D6095&amp;Q6095&amp;E6095</f>
        <v/>
      </c>
      <c r="C6095" s="73" t="inlineStr">
        <is>
          <t>FUTSTK</t>
        </is>
      </c>
      <c r="D6095" s="73" t="inlineStr">
        <is>
          <t>NTPC</t>
        </is>
      </c>
      <c r="E6095" s="78" t="n">
        <v>45169</v>
      </c>
      <c r="F6095" s="75" t="n">
        <v>0</v>
      </c>
      <c r="G6095" s="73" t="inlineStr">
        <is>
          <t>XX</t>
        </is>
      </c>
      <c r="H6095" s="75" t="n">
        <v>187.3</v>
      </c>
      <c r="I6095" s="75" t="n">
        <v>187.65</v>
      </c>
      <c r="J6095" s="75" t="n">
        <v>183.8</v>
      </c>
      <c r="K6095" s="75" t="n">
        <v>186.2</v>
      </c>
      <c r="L6095" s="75" t="n">
        <v>186.2</v>
      </c>
      <c r="M6095" s="75" t="n">
        <v>836</v>
      </c>
      <c r="N6095" s="75" t="n">
        <v>4642.68</v>
      </c>
      <c r="O6095" s="75" t="n">
        <v>6741000</v>
      </c>
      <c r="P6095" s="75" t="n">
        <v>1275000</v>
      </c>
      <c r="Q6095" s="79" t="n">
        <v>45121</v>
      </c>
      <c r="AR6095">
        <f>IF($AU$2&lt;&gt;5,NA(),IF(D6095=D6094,0,IF(AND(D15596=D6095,D6096=D6095),O6095+O6096+O15596,IF(D6096=D6095,O6096+O6095,O6095))))</f>
        <v/>
      </c>
      <c r="AS6095">
        <f>IF($AU$2&lt;&gt;5,NA(),IF(D6095=D6094,0,IF(AND(D15596=D6095,D6096=D6095),P6095+P6096+P15596,IF(D6096=D6095,P6096+P6095,P6095))))</f>
        <v/>
      </c>
      <c r="AT6095">
        <f>AR6095-AS6095</f>
        <v/>
      </c>
    </row>
    <row r="6096" ht="15.75" customHeight="1" s="121">
      <c r="B6096">
        <f>D6096&amp;Q6096&amp;E6096</f>
        <v/>
      </c>
      <c r="C6096" s="73" t="inlineStr">
        <is>
          <t>FUTSTK</t>
        </is>
      </c>
      <c r="D6096" s="73" t="inlineStr">
        <is>
          <t>NTPC</t>
        </is>
      </c>
      <c r="E6096" s="78" t="n">
        <v>45197</v>
      </c>
      <c r="F6096" s="75" t="n">
        <v>0</v>
      </c>
      <c r="G6096" s="73" t="inlineStr">
        <is>
          <t>XX</t>
        </is>
      </c>
      <c r="H6096" s="75" t="n">
        <v>187.85</v>
      </c>
      <c r="I6096" s="75" t="n">
        <v>187.85</v>
      </c>
      <c r="J6096" s="75" t="n">
        <v>185.45</v>
      </c>
      <c r="K6096" s="75" t="n">
        <v>187.7</v>
      </c>
      <c r="L6096" s="75" t="n">
        <v>187.7</v>
      </c>
      <c r="M6096" s="75" t="n">
        <v>20</v>
      </c>
      <c r="N6096" s="75" t="n">
        <v>112.35</v>
      </c>
      <c r="O6096" s="75" t="n">
        <v>207000</v>
      </c>
      <c r="P6096" s="75" t="n">
        <v>54000</v>
      </c>
      <c r="Q6096" s="79" t="n">
        <v>45121</v>
      </c>
      <c r="AR6096">
        <f>IF($AU$2&lt;&gt;5,NA(),IF(D6096=D6095,0,IF(AND(D15597=D6096,D6097=D6096),O6096+O6097+O15597,IF(D6097=D6096,O6097+O6096,O6096))))</f>
        <v/>
      </c>
      <c r="AS6096">
        <f>IF($AU$2&lt;&gt;5,NA(),IF(D6096=D6095,0,IF(AND(D15597=D6096,D6097=D6096),P6096+P6097+P15597,IF(D6097=D6096,P6097+P6096,P6096))))</f>
        <v/>
      </c>
      <c r="AT6096">
        <f>AR6096-AS6096</f>
        <v/>
      </c>
    </row>
    <row r="6097" ht="15.75" customHeight="1" s="121">
      <c r="B6097">
        <f>D6097&amp;Q6097&amp;E6097</f>
        <v/>
      </c>
      <c r="C6097" s="73" t="inlineStr">
        <is>
          <t>FUTSTK</t>
        </is>
      </c>
      <c r="D6097" s="73" t="inlineStr">
        <is>
          <t>OBEROIRLTY</t>
        </is>
      </c>
      <c r="E6097" s="78" t="n">
        <v>45134</v>
      </c>
      <c r="F6097" s="75" t="n">
        <v>0</v>
      </c>
      <c r="G6097" s="73" t="inlineStr">
        <is>
          <t>XX</t>
        </is>
      </c>
      <c r="H6097" s="75" t="n">
        <v>1040.9</v>
      </c>
      <c r="I6097" s="75" t="n">
        <v>1066.7</v>
      </c>
      <c r="J6097" s="75" t="n">
        <v>1031.3</v>
      </c>
      <c r="K6097" s="75" t="n">
        <v>1063.05</v>
      </c>
      <c r="L6097" s="75" t="n">
        <v>1063.05</v>
      </c>
      <c r="M6097" s="75" t="n">
        <v>2813</v>
      </c>
      <c r="N6097" s="75" t="n">
        <v>20805.92</v>
      </c>
      <c r="O6097" s="75" t="n">
        <v>4279800</v>
      </c>
      <c r="P6097" s="75" t="n">
        <v>390600</v>
      </c>
      <c r="Q6097" s="79" t="n">
        <v>45121</v>
      </c>
      <c r="AR6097">
        <f>IF($AU$2&lt;&gt;5,NA(),IF(D6097=D6096,0,IF(AND(D15598=D6097,D6098=D6097),O6097+O6098+O15598,IF(D6098=D6097,O6098+O6097,O6097))))</f>
        <v/>
      </c>
      <c r="AS6097">
        <f>IF($AU$2&lt;&gt;5,NA(),IF(D6097=D6096,0,IF(AND(D15598=D6097,D6098=D6097),P6097+P6098+P15598,IF(D6098=D6097,P6098+P6097,P6097))))</f>
        <v/>
      </c>
      <c r="AT6097">
        <f>AR6097-AS6097</f>
        <v/>
      </c>
    </row>
    <row r="6098" ht="15.75" customHeight="1" s="121">
      <c r="B6098">
        <f>D6098&amp;Q6098&amp;E6098</f>
        <v/>
      </c>
      <c r="C6098" s="73" t="inlineStr">
        <is>
          <t>FUTSTK</t>
        </is>
      </c>
      <c r="D6098" s="73" t="inlineStr">
        <is>
          <t>OBEROIRLTY</t>
        </is>
      </c>
      <c r="E6098" s="78" t="n">
        <v>45169</v>
      </c>
      <c r="F6098" s="75" t="n">
        <v>0</v>
      </c>
      <c r="G6098" s="73" t="inlineStr">
        <is>
          <t>XX</t>
        </is>
      </c>
      <c r="H6098" s="75" t="n">
        <v>1045.35</v>
      </c>
      <c r="I6098" s="75" t="n">
        <v>1070.2</v>
      </c>
      <c r="J6098" s="75" t="n">
        <v>1038.7</v>
      </c>
      <c r="K6098" s="75" t="n">
        <v>1066.25</v>
      </c>
      <c r="L6098" s="75" t="n">
        <v>1066.25</v>
      </c>
      <c r="M6098" s="75" t="n">
        <v>136</v>
      </c>
      <c r="N6098" s="75" t="n">
        <v>1011.08</v>
      </c>
      <c r="O6098" s="75" t="n">
        <v>63700</v>
      </c>
      <c r="P6098" s="75" t="n">
        <v>28000</v>
      </c>
      <c r="Q6098" s="79" t="n">
        <v>45121</v>
      </c>
      <c r="AR6098">
        <f>IF($AU$2&lt;&gt;5,NA(),IF(D6098=D6097,0,IF(AND(D15599=D6098,D6099=D6098),O6098+O6099+O15599,IF(D6099=D6098,O6099+O6098,O6098))))</f>
        <v/>
      </c>
      <c r="AS6098">
        <f>IF($AU$2&lt;&gt;5,NA(),IF(D6098=D6097,0,IF(AND(D15599=D6098,D6099=D6098),P6098+P6099+P15599,IF(D6099=D6098,P6099+P6098,P6098))))</f>
        <v/>
      </c>
      <c r="AT6098">
        <f>AR6098-AS6098</f>
        <v/>
      </c>
    </row>
    <row r="6099" ht="15.75" customHeight="1" s="121">
      <c r="B6099">
        <f>D6099&amp;Q6099&amp;E6099</f>
        <v/>
      </c>
      <c r="C6099" s="73" t="inlineStr">
        <is>
          <t>FUTSTK</t>
        </is>
      </c>
      <c r="D6099" s="73" t="inlineStr">
        <is>
          <t>OBEROIRLTY</t>
        </is>
      </c>
      <c r="E6099" s="78" t="n">
        <v>45197</v>
      </c>
      <c r="F6099" s="75" t="n">
        <v>0</v>
      </c>
      <c r="G6099" s="73" t="inlineStr">
        <is>
          <t>XX</t>
        </is>
      </c>
      <c r="H6099" s="75" t="n">
        <v>1053.5</v>
      </c>
      <c r="I6099" s="75" t="n">
        <v>1065.45</v>
      </c>
      <c r="J6099" s="75" t="n">
        <v>1053.45</v>
      </c>
      <c r="K6099" s="75" t="n">
        <v>1063.9</v>
      </c>
      <c r="L6099" s="75" t="n">
        <v>1063.9</v>
      </c>
      <c r="M6099" s="75" t="n">
        <v>4</v>
      </c>
      <c r="N6099" s="75" t="n">
        <v>29.65</v>
      </c>
      <c r="O6099" s="75" t="n">
        <v>5600</v>
      </c>
      <c r="P6099" s="75" t="n">
        <v>0</v>
      </c>
      <c r="Q6099" s="79" t="n">
        <v>45121</v>
      </c>
      <c r="AR6099">
        <f>IF($AU$2&lt;&gt;5,NA(),IF(D6099=D6098,0,IF(AND(D15600=D6099,D6100=D6099),O6099+O6100+O15600,IF(D6100=D6099,O6100+O6099,O6099))))</f>
        <v/>
      </c>
      <c r="AS6099">
        <f>IF($AU$2&lt;&gt;5,NA(),IF(D6099=D6098,0,IF(AND(D15600=D6099,D6100=D6099),P6099+P6100+P15600,IF(D6100=D6099,P6100+P6099,P6099))))</f>
        <v/>
      </c>
      <c r="AT6099">
        <f>AR6099-AS6099</f>
        <v/>
      </c>
    </row>
    <row r="6100" ht="15.75" customHeight="1" s="121">
      <c r="B6100">
        <f>D6100&amp;Q6100&amp;E6100</f>
        <v/>
      </c>
      <c r="C6100" s="73" t="inlineStr">
        <is>
          <t>FUTSTK</t>
        </is>
      </c>
      <c r="D6100" s="73" t="inlineStr">
        <is>
          <t>OFSS</t>
        </is>
      </c>
      <c r="E6100" s="78" t="n">
        <v>45134</v>
      </c>
      <c r="F6100" s="75" t="n">
        <v>0</v>
      </c>
      <c r="G6100" s="73" t="inlineStr">
        <is>
          <t>XX</t>
        </is>
      </c>
      <c r="H6100" s="75" t="n">
        <v>3855.95</v>
      </c>
      <c r="I6100" s="75" t="n">
        <v>4041.95</v>
      </c>
      <c r="J6100" s="75" t="n">
        <v>3854.65</v>
      </c>
      <c r="K6100" s="75" t="n">
        <v>4034.85</v>
      </c>
      <c r="L6100" s="75" t="n">
        <v>4034.85</v>
      </c>
      <c r="M6100" s="75" t="n">
        <v>2226</v>
      </c>
      <c r="N6100" s="75" t="n">
        <v>17740.92</v>
      </c>
      <c r="O6100" s="75" t="n">
        <v>307800</v>
      </c>
      <c r="P6100" s="75" t="n">
        <v>56800</v>
      </c>
      <c r="Q6100" s="79" t="n">
        <v>45121</v>
      </c>
      <c r="AR6100">
        <f>IF($AU$2&lt;&gt;5,NA(),IF(D6100=D6099,0,IF(AND(D15601=D6100,D6101=D6100),O6100+O6101+O15601,IF(D6101=D6100,O6101+O6100,O6100))))</f>
        <v/>
      </c>
      <c r="AS6100">
        <f>IF($AU$2&lt;&gt;5,NA(),IF(D6100=D6099,0,IF(AND(D15601=D6100,D6101=D6100),P6100+P6101+P15601,IF(D6101=D6100,P6101+P6100,P6100))))</f>
        <v/>
      </c>
      <c r="AT6100">
        <f>AR6100-AS6100</f>
        <v/>
      </c>
    </row>
    <row r="6101" ht="15.75" customHeight="1" s="121">
      <c r="B6101">
        <f>D6101&amp;Q6101&amp;E6101</f>
        <v/>
      </c>
      <c r="C6101" s="73" t="inlineStr">
        <is>
          <t>FUTSTK</t>
        </is>
      </c>
      <c r="D6101" s="73" t="inlineStr">
        <is>
          <t>OFSS</t>
        </is>
      </c>
      <c r="E6101" s="78" t="n">
        <v>45169</v>
      </c>
      <c r="F6101" s="75" t="n">
        <v>0</v>
      </c>
      <c r="G6101" s="73" t="inlineStr">
        <is>
          <t>XX</t>
        </is>
      </c>
      <c r="H6101" s="75" t="n">
        <v>3939.65</v>
      </c>
      <c r="I6101" s="75" t="n">
        <v>4062.2</v>
      </c>
      <c r="J6101" s="75" t="n">
        <v>3939.65</v>
      </c>
      <c r="K6101" s="75" t="n">
        <v>4057.2</v>
      </c>
      <c r="L6101" s="75" t="n">
        <v>4057.2</v>
      </c>
      <c r="M6101" s="75" t="n">
        <v>107</v>
      </c>
      <c r="N6101" s="75" t="n">
        <v>859.45</v>
      </c>
      <c r="O6101" s="75" t="n">
        <v>12200</v>
      </c>
      <c r="P6101" s="75" t="n">
        <v>1800</v>
      </c>
      <c r="Q6101" s="79" t="n">
        <v>45121</v>
      </c>
      <c r="AR6101">
        <f>IF($AU$2&lt;&gt;5,NA(),IF(D6101=D6100,0,IF(AND(D15602=D6101,D6102=D6101),O6101+O6102+O15602,IF(D6102=D6101,O6102+O6101,O6101))))</f>
        <v/>
      </c>
      <c r="AS6101">
        <f>IF($AU$2&lt;&gt;5,NA(),IF(D6101=D6100,0,IF(AND(D15602=D6101,D6102=D6101),P6101+P6102+P15602,IF(D6102=D6101,P6102+P6101,P6101))))</f>
        <v/>
      </c>
      <c r="AT6101">
        <f>AR6101-AS6101</f>
        <v/>
      </c>
    </row>
    <row r="6102" ht="15.75" customHeight="1" s="121">
      <c r="B6102">
        <f>D6102&amp;Q6102&amp;E6102</f>
        <v/>
      </c>
      <c r="C6102" s="73" t="inlineStr">
        <is>
          <t>FUTSTK</t>
        </is>
      </c>
      <c r="D6102" s="73" t="inlineStr">
        <is>
          <t>OFSS</t>
        </is>
      </c>
      <c r="E6102" s="78" t="n">
        <v>45197</v>
      </c>
      <c r="F6102" s="75" t="n">
        <v>0</v>
      </c>
      <c r="G6102" s="73" t="inlineStr">
        <is>
          <t>XX</t>
        </is>
      </c>
      <c r="H6102" s="75" t="n">
        <v>4060</v>
      </c>
      <c r="I6102" s="75" t="n">
        <v>4060</v>
      </c>
      <c r="J6102" s="75" t="n">
        <v>4060</v>
      </c>
      <c r="K6102" s="75" t="n">
        <v>4060</v>
      </c>
      <c r="L6102" s="75" t="n">
        <v>4081.5</v>
      </c>
      <c r="M6102" s="75" t="n">
        <v>1</v>
      </c>
      <c r="N6102" s="75" t="n">
        <v>8.119999999999999</v>
      </c>
      <c r="O6102" s="75" t="n">
        <v>600</v>
      </c>
      <c r="P6102" s="75" t="n">
        <v>200</v>
      </c>
      <c r="Q6102" s="79" t="n">
        <v>45121</v>
      </c>
      <c r="AR6102">
        <f>IF($AU$2&lt;&gt;5,NA(),IF(D6102=D6101,0,IF(AND(D15603=D6102,D6103=D6102),O6102+O6103+O15603,IF(D6103=D6102,O6103+O6102,O6102))))</f>
        <v/>
      </c>
      <c r="AS6102">
        <f>IF($AU$2&lt;&gt;5,NA(),IF(D6102=D6101,0,IF(AND(D15603=D6102,D6103=D6102),P6102+P6103+P15603,IF(D6103=D6102,P6103+P6102,P6102))))</f>
        <v/>
      </c>
      <c r="AT6102">
        <f>AR6102-AS6102</f>
        <v/>
      </c>
    </row>
    <row r="6103" ht="15.75" customHeight="1" s="121">
      <c r="B6103">
        <f>D6103&amp;Q6103&amp;E6103</f>
        <v/>
      </c>
      <c r="C6103" s="73" t="inlineStr">
        <is>
          <t>FUTSTK</t>
        </is>
      </c>
      <c r="D6103" s="73" t="inlineStr">
        <is>
          <t>ONGC</t>
        </is>
      </c>
      <c r="E6103" s="78" t="n">
        <v>45134</v>
      </c>
      <c r="F6103" s="75" t="n">
        <v>0</v>
      </c>
      <c r="G6103" s="73" t="inlineStr">
        <is>
          <t>XX</t>
        </is>
      </c>
      <c r="H6103" s="75" t="n">
        <v>168.85</v>
      </c>
      <c r="I6103" s="75" t="n">
        <v>169.75</v>
      </c>
      <c r="J6103" s="75" t="n">
        <v>168.2</v>
      </c>
      <c r="K6103" s="75" t="n">
        <v>169.35</v>
      </c>
      <c r="L6103" s="75" t="n">
        <v>169.35</v>
      </c>
      <c r="M6103" s="75" t="n">
        <v>2493</v>
      </c>
      <c r="N6103" s="75" t="n">
        <v>16228.32</v>
      </c>
      <c r="O6103" s="75" t="n">
        <v>41441400</v>
      </c>
      <c r="P6103" s="75" t="n">
        <v>2217600</v>
      </c>
      <c r="Q6103" s="79" t="n">
        <v>45121</v>
      </c>
      <c r="AR6103">
        <f>IF($AU$2&lt;&gt;5,NA(),IF(D6103=D6102,0,IF(AND(D15604=D6103,D6104=D6103),O6103+O6104+O15604,IF(D6104=D6103,O6104+O6103,O6103))))</f>
        <v/>
      </c>
      <c r="AS6103">
        <f>IF($AU$2&lt;&gt;5,NA(),IF(D6103=D6102,0,IF(AND(D15604=D6103,D6104=D6103),P6103+P6104+P15604,IF(D6104=D6103,P6104+P6103,P6103))))</f>
        <v/>
      </c>
      <c r="AT6103">
        <f>AR6103-AS6103</f>
        <v/>
      </c>
    </row>
    <row r="6104" ht="15.75" customHeight="1" s="121">
      <c r="B6104">
        <f>D6104&amp;Q6104&amp;E6104</f>
        <v/>
      </c>
      <c r="C6104" s="73" t="inlineStr">
        <is>
          <t>FUTSTK</t>
        </is>
      </c>
      <c r="D6104" s="73" t="inlineStr">
        <is>
          <t>ONGC</t>
        </is>
      </c>
      <c r="E6104" s="78" t="n">
        <v>45169</v>
      </c>
      <c r="F6104" s="75" t="n">
        <v>0</v>
      </c>
      <c r="G6104" s="73" t="inlineStr">
        <is>
          <t>XX</t>
        </is>
      </c>
      <c r="H6104" s="75" t="n">
        <v>169.5</v>
      </c>
      <c r="I6104" s="75" t="n">
        <v>170.3</v>
      </c>
      <c r="J6104" s="75" t="n">
        <v>169</v>
      </c>
      <c r="K6104" s="75" t="n">
        <v>170</v>
      </c>
      <c r="L6104" s="75" t="n">
        <v>170</v>
      </c>
      <c r="M6104" s="75" t="n">
        <v>111</v>
      </c>
      <c r="N6104" s="75" t="n">
        <v>725.1900000000001</v>
      </c>
      <c r="O6104" s="75" t="n">
        <v>746900</v>
      </c>
      <c r="P6104" s="75" t="n">
        <v>-73150</v>
      </c>
      <c r="Q6104" s="79" t="n">
        <v>45121</v>
      </c>
      <c r="AR6104">
        <f>IF($AU$2&lt;&gt;5,NA(),IF(D6104=D6103,0,IF(AND(D15605=D6104,D6105=D6104),O6104+O6105+O15605,IF(D6105=D6104,O6105+O6104,O6104))))</f>
        <v/>
      </c>
      <c r="AS6104">
        <f>IF($AU$2&lt;&gt;5,NA(),IF(D6104=D6103,0,IF(AND(D15605=D6104,D6105=D6104),P6104+P6105+P15605,IF(D6105=D6104,P6105+P6104,P6104))))</f>
        <v/>
      </c>
      <c r="AT6104">
        <f>AR6104-AS6104</f>
        <v/>
      </c>
    </row>
    <row r="6105" ht="15.75" customHeight="1" s="121">
      <c r="B6105">
        <f>D6105&amp;Q6105&amp;E6105</f>
        <v/>
      </c>
      <c r="C6105" s="73" t="inlineStr">
        <is>
          <t>FUTSTK</t>
        </is>
      </c>
      <c r="D6105" s="73" t="inlineStr">
        <is>
          <t>ONGC</t>
        </is>
      </c>
      <c r="E6105" s="78" t="n">
        <v>45197</v>
      </c>
      <c r="F6105" s="75" t="n">
        <v>0</v>
      </c>
      <c r="G6105" s="73" t="inlineStr">
        <is>
          <t>XX</t>
        </is>
      </c>
      <c r="H6105" s="75" t="n">
        <v>170.3</v>
      </c>
      <c r="I6105" s="75" t="n">
        <v>170.8</v>
      </c>
      <c r="J6105" s="75" t="n">
        <v>170.25</v>
      </c>
      <c r="K6105" s="75" t="n">
        <v>170.8</v>
      </c>
      <c r="L6105" s="75" t="n">
        <v>170.8</v>
      </c>
      <c r="M6105" s="75" t="n">
        <v>3</v>
      </c>
      <c r="N6105" s="75" t="n">
        <v>19.68</v>
      </c>
      <c r="O6105" s="75" t="n">
        <v>50050</v>
      </c>
      <c r="P6105" s="75" t="n">
        <v>7700</v>
      </c>
      <c r="Q6105" s="79" t="n">
        <v>45121</v>
      </c>
      <c r="AR6105">
        <f>IF($AU$2&lt;&gt;5,NA(),IF(D6105=D6104,0,IF(AND(D15606=D6105,D6106=D6105),O6105+O6106+O15606,IF(D6106=D6105,O6106+O6105,O6105))))</f>
        <v/>
      </c>
      <c r="AS6105">
        <f>IF($AU$2&lt;&gt;5,NA(),IF(D6105=D6104,0,IF(AND(D15606=D6105,D6106=D6105),P6105+P6106+P15606,IF(D6106=D6105,P6106+P6105,P6105))))</f>
        <v/>
      </c>
      <c r="AT6105">
        <f>AR6105-AS6105</f>
        <v/>
      </c>
    </row>
    <row r="6106" ht="15.75" customHeight="1" s="121">
      <c r="B6106">
        <f>D6106&amp;Q6106&amp;E6106</f>
        <v/>
      </c>
      <c r="C6106" s="73" t="inlineStr">
        <is>
          <t>FUTSTK</t>
        </is>
      </c>
      <c r="D6106" s="73" t="inlineStr">
        <is>
          <t>PAGEIND</t>
        </is>
      </c>
      <c r="E6106" s="78" t="n">
        <v>45134</v>
      </c>
      <c r="F6106" s="75" t="n">
        <v>0</v>
      </c>
      <c r="G6106" s="73" t="inlineStr">
        <is>
          <t>XX</t>
        </is>
      </c>
      <c r="H6106" s="75" t="n">
        <v>36600.05</v>
      </c>
      <c r="I6106" s="75" t="n">
        <v>37119.75</v>
      </c>
      <c r="J6106" s="75" t="n">
        <v>36552</v>
      </c>
      <c r="K6106" s="75" t="n">
        <v>36829.05</v>
      </c>
      <c r="L6106" s="75" t="n">
        <v>36829.05</v>
      </c>
      <c r="M6106" s="75" t="n">
        <v>2293</v>
      </c>
      <c r="N6106" s="75" t="n">
        <v>12669.52</v>
      </c>
      <c r="O6106" s="75" t="n">
        <v>164550</v>
      </c>
      <c r="P6106" s="75" t="n">
        <v>-720</v>
      </c>
      <c r="Q6106" s="79" t="n">
        <v>45121</v>
      </c>
      <c r="AR6106">
        <f>IF($AU$2&lt;&gt;5,NA(),IF(D6106=D6105,0,IF(AND(D15607=D6106,D6107=D6106),O6106+O6107+O15607,IF(D6107=D6106,O6107+O6106,O6106))))</f>
        <v/>
      </c>
      <c r="AS6106">
        <f>IF($AU$2&lt;&gt;5,NA(),IF(D6106=D6105,0,IF(AND(D15607=D6106,D6107=D6106),P6106+P6107+P15607,IF(D6107=D6106,P6107+P6106,P6106))))</f>
        <v/>
      </c>
      <c r="AT6106">
        <f>AR6106-AS6106</f>
        <v/>
      </c>
    </row>
    <row r="6107" ht="15.75" customHeight="1" s="121">
      <c r="B6107">
        <f>D6107&amp;Q6107&amp;E6107</f>
        <v/>
      </c>
      <c r="C6107" s="73" t="inlineStr">
        <is>
          <t>FUTSTK</t>
        </is>
      </c>
      <c r="D6107" s="73" t="inlineStr">
        <is>
          <t>PAGEIND</t>
        </is>
      </c>
      <c r="E6107" s="78" t="n">
        <v>45169</v>
      </c>
      <c r="F6107" s="75" t="n">
        <v>0</v>
      </c>
      <c r="G6107" s="73" t="inlineStr">
        <is>
          <t>XX</t>
        </is>
      </c>
      <c r="H6107" s="75" t="n">
        <v>36891.5</v>
      </c>
      <c r="I6107" s="75" t="n">
        <v>37384.55</v>
      </c>
      <c r="J6107" s="75" t="n">
        <v>36867.3</v>
      </c>
      <c r="K6107" s="75" t="n">
        <v>37062.25</v>
      </c>
      <c r="L6107" s="75" t="n">
        <v>37062.25</v>
      </c>
      <c r="M6107" s="75" t="n">
        <v>151</v>
      </c>
      <c r="N6107" s="75" t="n">
        <v>839.72</v>
      </c>
      <c r="O6107" s="75" t="n">
        <v>7590</v>
      </c>
      <c r="P6107" s="75" t="n">
        <v>450</v>
      </c>
      <c r="Q6107" s="79" t="n">
        <v>45121</v>
      </c>
      <c r="AR6107">
        <f>IF($AU$2&lt;&gt;5,NA(),IF(D6107=D6106,0,IF(AND(D15608=D6107,D6108=D6107),O6107+O6108+O15608,IF(D6108=D6107,O6108+O6107,O6107))))</f>
        <v/>
      </c>
      <c r="AS6107">
        <f>IF($AU$2&lt;&gt;5,NA(),IF(D6107=D6106,0,IF(AND(D15608=D6107,D6108=D6107),P6107+P6108+P15608,IF(D6108=D6107,P6108+P6107,P6107))))</f>
        <v/>
      </c>
      <c r="AT6107">
        <f>AR6107-AS6107</f>
        <v/>
      </c>
    </row>
    <row r="6108" ht="15.75" customHeight="1" s="121">
      <c r="B6108">
        <f>D6108&amp;Q6108&amp;E6108</f>
        <v/>
      </c>
      <c r="C6108" s="73" t="inlineStr">
        <is>
          <t>FUTSTK</t>
        </is>
      </c>
      <c r="D6108" s="73" t="inlineStr">
        <is>
          <t>PAGEIND</t>
        </is>
      </c>
      <c r="E6108" s="78" t="n">
        <v>45197</v>
      </c>
      <c r="F6108" s="75" t="n">
        <v>0</v>
      </c>
      <c r="G6108" s="73" t="inlineStr">
        <is>
          <t>XX</t>
        </is>
      </c>
      <c r="H6108" s="75" t="n">
        <v>37268.35</v>
      </c>
      <c r="I6108" s="75" t="n">
        <v>37452.65</v>
      </c>
      <c r="J6108" s="75" t="n">
        <v>37239.35</v>
      </c>
      <c r="K6108" s="75" t="n">
        <v>37250</v>
      </c>
      <c r="L6108" s="75" t="n">
        <v>37223</v>
      </c>
      <c r="M6108" s="75" t="n">
        <v>7</v>
      </c>
      <c r="N6108" s="75" t="n">
        <v>39.15</v>
      </c>
      <c r="O6108" s="75" t="n">
        <v>960</v>
      </c>
      <c r="P6108" s="75" t="n">
        <v>30</v>
      </c>
      <c r="Q6108" s="79" t="n">
        <v>45121</v>
      </c>
      <c r="AR6108">
        <f>IF($AU$2&lt;&gt;5,NA(),IF(D6108=D6107,0,IF(AND(D15609=D6108,D6109=D6108),O6108+O6109+O15609,IF(D6109=D6108,O6109+O6108,O6108))))</f>
        <v/>
      </c>
      <c r="AS6108">
        <f>IF($AU$2&lt;&gt;5,NA(),IF(D6108=D6107,0,IF(AND(D15609=D6108,D6109=D6108),P6108+P6109+P15609,IF(D6109=D6108,P6109+P6108,P6108))))</f>
        <v/>
      </c>
      <c r="AT6108">
        <f>AR6108-AS6108</f>
        <v/>
      </c>
    </row>
    <row r="6109" ht="15.75" customHeight="1" s="121">
      <c r="B6109">
        <f>D6109&amp;Q6109&amp;E6109</f>
        <v/>
      </c>
      <c r="C6109" s="73" t="inlineStr">
        <is>
          <t>FUTSTK</t>
        </is>
      </c>
      <c r="D6109" s="73" t="inlineStr">
        <is>
          <t>PEL</t>
        </is>
      </c>
      <c r="E6109" s="78" t="n">
        <v>45134</v>
      </c>
      <c r="F6109" s="75" t="n">
        <v>0</v>
      </c>
      <c r="G6109" s="73" t="inlineStr">
        <is>
          <t>XX</t>
        </is>
      </c>
      <c r="H6109" s="75" t="n">
        <v>975.5</v>
      </c>
      <c r="I6109" s="75" t="n">
        <v>1008</v>
      </c>
      <c r="J6109" s="75" t="n">
        <v>975.5</v>
      </c>
      <c r="K6109" s="75" t="n">
        <v>999.3</v>
      </c>
      <c r="L6109" s="75" t="n">
        <v>999.3</v>
      </c>
      <c r="M6109" s="75" t="n">
        <v>4530</v>
      </c>
      <c r="N6109" s="75" t="n">
        <v>33918.83</v>
      </c>
      <c r="O6109" s="75" t="n">
        <v>9743250</v>
      </c>
      <c r="P6109" s="75" t="n">
        <v>183000</v>
      </c>
      <c r="Q6109" s="79" t="n">
        <v>45121</v>
      </c>
      <c r="AR6109">
        <f>IF($AU$2&lt;&gt;5,NA(),IF(D6109=D6108,0,IF(AND(D15610=D6109,D6110=D6109),O6109+O6110+O15610,IF(D6110=D6109,O6110+O6109,O6109))))</f>
        <v/>
      </c>
      <c r="AS6109">
        <f>IF($AU$2&lt;&gt;5,NA(),IF(D6109=D6108,0,IF(AND(D15610=D6109,D6110=D6109),P6109+P6110+P15610,IF(D6110=D6109,P6110+P6109,P6109))))</f>
        <v/>
      </c>
      <c r="AT6109">
        <f>AR6109-AS6109</f>
        <v/>
      </c>
    </row>
    <row r="6110" ht="15.75" customHeight="1" s="121">
      <c r="B6110">
        <f>D6110&amp;Q6110&amp;E6110</f>
        <v/>
      </c>
      <c r="C6110" s="73" t="inlineStr">
        <is>
          <t>FUTSTK</t>
        </is>
      </c>
      <c r="D6110" s="73" t="inlineStr">
        <is>
          <t>PEL</t>
        </is>
      </c>
      <c r="E6110" s="78" t="n">
        <v>45169</v>
      </c>
      <c r="F6110" s="75" t="n">
        <v>0</v>
      </c>
      <c r="G6110" s="73" t="inlineStr">
        <is>
          <t>XX</t>
        </is>
      </c>
      <c r="H6110" s="75" t="n">
        <v>991.1</v>
      </c>
      <c r="I6110" s="75" t="n">
        <v>1014.2</v>
      </c>
      <c r="J6110" s="75" t="n">
        <v>990.4</v>
      </c>
      <c r="K6110" s="75" t="n">
        <v>1006.15</v>
      </c>
      <c r="L6110" s="75" t="n">
        <v>1006.15</v>
      </c>
      <c r="M6110" s="75" t="n">
        <v>517</v>
      </c>
      <c r="N6110" s="75" t="n">
        <v>3903.85</v>
      </c>
      <c r="O6110" s="75" t="n">
        <v>376500</v>
      </c>
      <c r="P6110" s="75" t="n">
        <v>84000</v>
      </c>
      <c r="Q6110" s="79" t="n">
        <v>45121</v>
      </c>
      <c r="AR6110">
        <f>IF($AU$2&lt;&gt;5,NA(),IF(D6110=D6109,0,IF(AND(D15611=D6110,D6111=D6110),O6110+O6111+O15611,IF(D6111=D6110,O6111+O6110,O6110))))</f>
        <v/>
      </c>
      <c r="AS6110">
        <f>IF($AU$2&lt;&gt;5,NA(),IF(D6110=D6109,0,IF(AND(D15611=D6110,D6111=D6110),P6110+P6111+P15611,IF(D6111=D6110,P6111+P6110,P6110))))</f>
        <v/>
      </c>
      <c r="AT6110">
        <f>AR6110-AS6110</f>
        <v/>
      </c>
    </row>
    <row r="6111" ht="15.75" customHeight="1" s="121">
      <c r="B6111">
        <f>D6111&amp;Q6111&amp;E6111</f>
        <v/>
      </c>
      <c r="C6111" s="73" t="inlineStr">
        <is>
          <t>FUTSTK</t>
        </is>
      </c>
      <c r="D6111" s="73" t="inlineStr">
        <is>
          <t>PEL</t>
        </is>
      </c>
      <c r="E6111" s="78" t="n">
        <v>45197</v>
      </c>
      <c r="F6111" s="75" t="n">
        <v>0</v>
      </c>
      <c r="G6111" s="73" t="inlineStr">
        <is>
          <t>XX</t>
        </is>
      </c>
      <c r="H6111" s="75" t="n">
        <v>999.1</v>
      </c>
      <c r="I6111" s="75" t="n">
        <v>1019</v>
      </c>
      <c r="J6111" s="75" t="n">
        <v>999.1</v>
      </c>
      <c r="K6111" s="75" t="n">
        <v>1012.15</v>
      </c>
      <c r="L6111" s="75" t="n">
        <v>1012.15</v>
      </c>
      <c r="M6111" s="75" t="n">
        <v>19</v>
      </c>
      <c r="N6111" s="75" t="n">
        <v>144.47</v>
      </c>
      <c r="O6111" s="75" t="n">
        <v>23250</v>
      </c>
      <c r="P6111" s="75" t="n">
        <v>5250</v>
      </c>
      <c r="Q6111" s="79" t="n">
        <v>45121</v>
      </c>
      <c r="AR6111">
        <f>IF($AU$2&lt;&gt;5,NA(),IF(D6111=D6110,0,IF(AND(D15612=D6111,D6112=D6111),O6111+O6112+O15612,IF(D6112=D6111,O6112+O6111,O6111))))</f>
        <v/>
      </c>
      <c r="AS6111">
        <f>IF($AU$2&lt;&gt;5,NA(),IF(D6111=D6110,0,IF(AND(D15612=D6111,D6112=D6111),P6111+P6112+P15612,IF(D6112=D6111,P6112+P6111,P6111))))</f>
        <v/>
      </c>
      <c r="AT6111">
        <f>AR6111-AS6111</f>
        <v/>
      </c>
    </row>
    <row r="6112" ht="15.75" customHeight="1" s="121">
      <c r="B6112">
        <f>D6112&amp;Q6112&amp;E6112</f>
        <v/>
      </c>
      <c r="C6112" s="73" t="inlineStr">
        <is>
          <t>FUTSTK</t>
        </is>
      </c>
      <c r="D6112" s="73" t="inlineStr">
        <is>
          <t>PERSISTENT</t>
        </is>
      </c>
      <c r="E6112" s="78" t="n">
        <v>45134</v>
      </c>
      <c r="F6112" s="75" t="n">
        <v>0</v>
      </c>
      <c r="G6112" s="73" t="inlineStr">
        <is>
          <t>XX</t>
        </is>
      </c>
      <c r="H6112" s="75" t="n">
        <v>4821.1</v>
      </c>
      <c r="I6112" s="75" t="n">
        <v>4959</v>
      </c>
      <c r="J6112" s="75" t="n">
        <v>4790.2</v>
      </c>
      <c r="K6112" s="75" t="n">
        <v>4945.95</v>
      </c>
      <c r="L6112" s="75" t="n">
        <v>4945.95</v>
      </c>
      <c r="M6112" s="75" t="n">
        <v>5600</v>
      </c>
      <c r="N6112" s="75" t="n">
        <v>47918.75</v>
      </c>
      <c r="O6112" s="75" t="n">
        <v>1312325</v>
      </c>
      <c r="P6112" s="75" t="n">
        <v>75425</v>
      </c>
      <c r="Q6112" s="79" t="n">
        <v>45121</v>
      </c>
      <c r="AR6112">
        <f>IF($AU$2&lt;&gt;5,NA(),IF(D6112=D6111,0,IF(AND(D15613=D6112,D6113=D6112),O6112+O6113+O15613,IF(D6113=D6112,O6113+O6112,O6112))))</f>
        <v/>
      </c>
      <c r="AS6112">
        <f>IF($AU$2&lt;&gt;5,NA(),IF(D6112=D6111,0,IF(AND(D15613=D6112,D6113=D6112),P6112+P6113+P15613,IF(D6113=D6112,P6113+P6112,P6112))))</f>
        <v/>
      </c>
      <c r="AT6112">
        <f>AR6112-AS6112</f>
        <v/>
      </c>
    </row>
    <row r="6113" ht="15.75" customHeight="1" s="121">
      <c r="B6113">
        <f>D6113&amp;Q6113&amp;E6113</f>
        <v/>
      </c>
      <c r="C6113" s="73" t="inlineStr">
        <is>
          <t>FUTSTK</t>
        </is>
      </c>
      <c r="D6113" s="73" t="inlineStr">
        <is>
          <t>PERSISTENT</t>
        </is>
      </c>
      <c r="E6113" s="78" t="n">
        <v>45169</v>
      </c>
      <c r="F6113" s="75" t="n">
        <v>0</v>
      </c>
      <c r="G6113" s="73" t="inlineStr">
        <is>
          <t>XX</t>
        </is>
      </c>
      <c r="H6113" s="75" t="n">
        <v>4805.05</v>
      </c>
      <c r="I6113" s="75" t="n">
        <v>4957.3</v>
      </c>
      <c r="J6113" s="75" t="n">
        <v>4785.65</v>
      </c>
      <c r="K6113" s="75" t="n">
        <v>4947.95</v>
      </c>
      <c r="L6113" s="75" t="n">
        <v>4947.95</v>
      </c>
      <c r="M6113" s="75" t="n">
        <v>399</v>
      </c>
      <c r="N6113" s="75" t="n">
        <v>3403.68</v>
      </c>
      <c r="O6113" s="75" t="n">
        <v>59500</v>
      </c>
      <c r="P6113" s="75" t="n">
        <v>1925</v>
      </c>
      <c r="Q6113" s="79" t="n">
        <v>45121</v>
      </c>
      <c r="AR6113">
        <f>IF($AU$2&lt;&gt;5,NA(),IF(D6113=D6112,0,IF(AND(D15614=D6113,D6114=D6113),O6113+O6114+O15614,IF(D6114=D6113,O6114+O6113,O6113))))</f>
        <v/>
      </c>
      <c r="AS6113">
        <f>IF($AU$2&lt;&gt;5,NA(),IF(D6113=D6112,0,IF(AND(D15614=D6113,D6114=D6113),P6113+P6114+P15614,IF(D6114=D6113,P6114+P6113,P6113))))</f>
        <v/>
      </c>
      <c r="AT6113">
        <f>AR6113-AS6113</f>
        <v/>
      </c>
    </row>
    <row r="6114" ht="15.75" customHeight="1" s="121">
      <c r="B6114">
        <f>D6114&amp;Q6114&amp;E6114</f>
        <v/>
      </c>
      <c r="C6114" s="73" t="inlineStr">
        <is>
          <t>FUTSTK</t>
        </is>
      </c>
      <c r="D6114" s="73" t="inlineStr">
        <is>
          <t>PERSISTENT</t>
        </is>
      </c>
      <c r="E6114" s="78" t="n">
        <v>45197</v>
      </c>
      <c r="F6114" s="75" t="n">
        <v>0</v>
      </c>
      <c r="G6114" s="73" t="inlineStr">
        <is>
          <t>XX</t>
        </is>
      </c>
      <c r="H6114" s="75" t="n">
        <v>4818</v>
      </c>
      <c r="I6114" s="75" t="n">
        <v>4955</v>
      </c>
      <c r="J6114" s="75" t="n">
        <v>4818</v>
      </c>
      <c r="K6114" s="75" t="n">
        <v>4953.55</v>
      </c>
      <c r="L6114" s="75" t="n">
        <v>4953.55</v>
      </c>
      <c r="M6114" s="75" t="n">
        <v>17</v>
      </c>
      <c r="N6114" s="75" t="n">
        <v>146.85</v>
      </c>
      <c r="O6114" s="75" t="n">
        <v>12775</v>
      </c>
      <c r="P6114" s="75" t="n">
        <v>1750</v>
      </c>
      <c r="Q6114" s="79" t="n">
        <v>45121</v>
      </c>
      <c r="AR6114">
        <f>IF($AU$2&lt;&gt;5,NA(),IF(D6114=D6113,0,IF(AND(D15615=D6114,D6115=D6114),O6114+O6115+O15615,IF(D6115=D6114,O6115+O6114,O6114))))</f>
        <v/>
      </c>
      <c r="AS6114">
        <f>IF($AU$2&lt;&gt;5,NA(),IF(D6114=D6113,0,IF(AND(D15615=D6114,D6115=D6114),P6114+P6115+P15615,IF(D6115=D6114,P6115+P6114,P6114))))</f>
        <v/>
      </c>
      <c r="AT6114">
        <f>AR6114-AS6114</f>
        <v/>
      </c>
    </row>
    <row r="6115" ht="15.75" customHeight="1" s="121">
      <c r="B6115">
        <f>D6115&amp;Q6115&amp;E6115</f>
        <v/>
      </c>
      <c r="C6115" s="73" t="inlineStr">
        <is>
          <t>FUTSTK</t>
        </is>
      </c>
      <c r="D6115" s="73" t="inlineStr">
        <is>
          <t>PETRONET</t>
        </is>
      </c>
      <c r="E6115" s="78" t="n">
        <v>45134</v>
      </c>
      <c r="F6115" s="75" t="n">
        <v>0</v>
      </c>
      <c r="G6115" s="73" t="inlineStr">
        <is>
          <t>XX</t>
        </is>
      </c>
      <c r="H6115" s="75" t="n">
        <v>225.95</v>
      </c>
      <c r="I6115" s="75" t="n">
        <v>229.9</v>
      </c>
      <c r="J6115" s="75" t="n">
        <v>225</v>
      </c>
      <c r="K6115" s="75" t="n">
        <v>229.5</v>
      </c>
      <c r="L6115" s="75" t="n">
        <v>229.5</v>
      </c>
      <c r="M6115" s="75" t="n">
        <v>877</v>
      </c>
      <c r="N6115" s="75" t="n">
        <v>6001.4</v>
      </c>
      <c r="O6115" s="75" t="n">
        <v>9660000</v>
      </c>
      <c r="P6115" s="75" t="n">
        <v>-171000</v>
      </c>
      <c r="Q6115" s="79" t="n">
        <v>45121</v>
      </c>
      <c r="AR6115">
        <f>IF($AU$2&lt;&gt;5,NA(),IF(D6115=D6114,0,IF(AND(D15616=D6115,D6116=D6115),O6115+O6116+O15616,IF(D6116=D6115,O6116+O6115,O6115))))</f>
        <v/>
      </c>
      <c r="AS6115">
        <f>IF($AU$2&lt;&gt;5,NA(),IF(D6115=D6114,0,IF(AND(D15616=D6115,D6116=D6115),P6115+P6116+P15616,IF(D6116=D6115,P6116+P6115,P6115))))</f>
        <v/>
      </c>
      <c r="AT6115">
        <f>AR6115-AS6115</f>
        <v/>
      </c>
    </row>
    <row r="6116" ht="15.75" customHeight="1" s="121">
      <c r="B6116">
        <f>D6116&amp;Q6116&amp;E6116</f>
        <v/>
      </c>
      <c r="C6116" s="73" t="inlineStr">
        <is>
          <t>FUTSTK</t>
        </is>
      </c>
      <c r="D6116" s="73" t="inlineStr">
        <is>
          <t>PETRONET</t>
        </is>
      </c>
      <c r="E6116" s="78" t="n">
        <v>45169</v>
      </c>
      <c r="F6116" s="75" t="n">
        <v>0</v>
      </c>
      <c r="G6116" s="73" t="inlineStr">
        <is>
          <t>XX</t>
        </is>
      </c>
      <c r="H6116" s="75" t="n">
        <v>225.8</v>
      </c>
      <c r="I6116" s="75" t="n">
        <v>229.6</v>
      </c>
      <c r="J6116" s="75" t="n">
        <v>225</v>
      </c>
      <c r="K6116" s="75" t="n">
        <v>229.15</v>
      </c>
      <c r="L6116" s="75" t="n">
        <v>229.15</v>
      </c>
      <c r="M6116" s="75" t="n">
        <v>89</v>
      </c>
      <c r="N6116" s="75" t="n">
        <v>608.26</v>
      </c>
      <c r="O6116" s="75" t="n">
        <v>1146000</v>
      </c>
      <c r="P6116" s="75" t="n">
        <v>57000</v>
      </c>
      <c r="Q6116" s="79" t="n">
        <v>45121</v>
      </c>
      <c r="AR6116">
        <f>IF($AU$2&lt;&gt;5,NA(),IF(D6116=D6115,0,IF(AND(D15617=D6116,D6117=D6116),O6116+O6117+O15617,IF(D6117=D6116,O6117+O6116,O6116))))</f>
        <v/>
      </c>
      <c r="AS6116">
        <f>IF($AU$2&lt;&gt;5,NA(),IF(D6116=D6115,0,IF(AND(D15617=D6116,D6117=D6116),P6116+P6117+P15617,IF(D6117=D6116,P6117+P6116,P6116))))</f>
        <v/>
      </c>
      <c r="AT6116">
        <f>AR6116-AS6116</f>
        <v/>
      </c>
    </row>
    <row r="6117" ht="15.75" customHeight="1" s="121">
      <c r="B6117">
        <f>D6117&amp;Q6117&amp;E6117</f>
        <v/>
      </c>
      <c r="C6117" s="73" t="inlineStr">
        <is>
          <t>FUTSTK</t>
        </is>
      </c>
      <c r="D6117" s="73" t="inlineStr">
        <is>
          <t>PETRONET</t>
        </is>
      </c>
      <c r="E6117" s="78" t="n">
        <v>45197</v>
      </c>
      <c r="F6117" s="75" t="n">
        <v>0</v>
      </c>
      <c r="G6117" s="73" t="inlineStr">
        <is>
          <t>XX</t>
        </is>
      </c>
      <c r="H6117" s="75" t="n">
        <v>227</v>
      </c>
      <c r="I6117" s="75" t="n">
        <v>229</v>
      </c>
      <c r="J6117" s="75" t="n">
        <v>226.75</v>
      </c>
      <c r="K6117" s="75" t="n">
        <v>229</v>
      </c>
      <c r="L6117" s="75" t="n">
        <v>233</v>
      </c>
      <c r="M6117" s="75" t="n">
        <v>6</v>
      </c>
      <c r="N6117" s="75" t="n">
        <v>41.01</v>
      </c>
      <c r="O6117" s="75" t="n">
        <v>87000</v>
      </c>
      <c r="P6117" s="75" t="n">
        <v>6000</v>
      </c>
      <c r="Q6117" s="79" t="n">
        <v>45121</v>
      </c>
      <c r="AR6117">
        <f>IF($AU$2&lt;&gt;5,NA(),IF(D6117=D6116,0,IF(AND(D15618=D6117,D6118=D6117),O6117+O6118+O15618,IF(D6118=D6117,O6118+O6117,O6117))))</f>
        <v/>
      </c>
      <c r="AS6117">
        <f>IF($AU$2&lt;&gt;5,NA(),IF(D6117=D6116,0,IF(AND(D15618=D6117,D6118=D6117),P6117+P6118+P15618,IF(D6118=D6117,P6118+P6117,P6117))))</f>
        <v/>
      </c>
      <c r="AT6117">
        <f>AR6117-AS6117</f>
        <v/>
      </c>
    </row>
    <row r="6118" ht="15.75" customHeight="1" s="121">
      <c r="B6118">
        <f>D6118&amp;Q6118&amp;E6118</f>
        <v/>
      </c>
      <c r="C6118" s="73" t="inlineStr">
        <is>
          <t>FUTSTK</t>
        </is>
      </c>
      <c r="D6118" s="73" t="inlineStr">
        <is>
          <t>PFC</t>
        </is>
      </c>
      <c r="E6118" s="78" t="n">
        <v>45134</v>
      </c>
      <c r="F6118" s="75" t="n">
        <v>0</v>
      </c>
      <c r="G6118" s="73" t="inlineStr">
        <is>
          <t>XX</t>
        </is>
      </c>
      <c r="H6118" s="75" t="n">
        <v>224.9</v>
      </c>
      <c r="I6118" s="75" t="n">
        <v>226.6</v>
      </c>
      <c r="J6118" s="75" t="n">
        <v>223.1</v>
      </c>
      <c r="K6118" s="75" t="n">
        <v>224.95</v>
      </c>
      <c r="L6118" s="75" t="n">
        <v>224.95</v>
      </c>
      <c r="M6118" s="75" t="n">
        <v>2100</v>
      </c>
      <c r="N6118" s="75" t="n">
        <v>29274.35</v>
      </c>
      <c r="O6118" s="75" t="n">
        <v>50784200</v>
      </c>
      <c r="P6118" s="75" t="n">
        <v>-905200</v>
      </c>
      <c r="Q6118" s="79" t="n">
        <v>45121</v>
      </c>
      <c r="AR6118">
        <f>IF($AU$2&lt;&gt;5,NA(),IF(D6118=D6117,0,IF(AND(D15619=D6118,D6119=D6118),O6118+O6119+O15619,IF(D6119=D6118,O6119+O6118,O6118))))</f>
        <v/>
      </c>
      <c r="AS6118">
        <f>IF($AU$2&lt;&gt;5,NA(),IF(D6118=D6117,0,IF(AND(D15619=D6118,D6119=D6118),P6118+P6119+P15619,IF(D6119=D6118,P6119+P6118,P6118))))</f>
        <v/>
      </c>
      <c r="AT6118">
        <f>AR6118-AS6118</f>
        <v/>
      </c>
    </row>
    <row r="6119" ht="15.75" customHeight="1" s="121">
      <c r="B6119">
        <f>D6119&amp;Q6119&amp;E6119</f>
        <v/>
      </c>
      <c r="C6119" s="73" t="inlineStr">
        <is>
          <t>FUTSTK</t>
        </is>
      </c>
      <c r="D6119" s="73" t="inlineStr">
        <is>
          <t>PFC</t>
        </is>
      </c>
      <c r="E6119" s="78" t="n">
        <v>45169</v>
      </c>
      <c r="F6119" s="75" t="n">
        <v>0</v>
      </c>
      <c r="G6119" s="73" t="inlineStr">
        <is>
          <t>XX</t>
        </is>
      </c>
      <c r="H6119" s="75" t="n">
        <v>224.95</v>
      </c>
      <c r="I6119" s="75" t="n">
        <v>226.9</v>
      </c>
      <c r="J6119" s="75" t="n">
        <v>223.4</v>
      </c>
      <c r="K6119" s="75" t="n">
        <v>225.55</v>
      </c>
      <c r="L6119" s="75" t="n">
        <v>225.55</v>
      </c>
      <c r="M6119" s="75" t="n">
        <v>142</v>
      </c>
      <c r="N6119" s="75" t="n">
        <v>1980.94</v>
      </c>
      <c r="O6119" s="75" t="n">
        <v>1860000</v>
      </c>
      <c r="P6119" s="75" t="n">
        <v>55800</v>
      </c>
      <c r="Q6119" s="79" t="n">
        <v>45121</v>
      </c>
      <c r="AR6119">
        <f>IF($AU$2&lt;&gt;5,NA(),IF(D6119=D6118,0,IF(AND(D15620=D6119,D6120=D6119),O6119+O6120+O15620,IF(D6120=D6119,O6120+O6119,O6119))))</f>
        <v/>
      </c>
      <c r="AS6119">
        <f>IF($AU$2&lt;&gt;5,NA(),IF(D6119=D6118,0,IF(AND(D15620=D6119,D6120=D6119),P6119+P6120+P15620,IF(D6120=D6119,P6120+P6119,P6119))))</f>
        <v/>
      </c>
      <c r="AT6119">
        <f>AR6119-AS6119</f>
        <v/>
      </c>
    </row>
    <row r="6120" ht="15.75" customHeight="1" s="121">
      <c r="B6120">
        <f>D6120&amp;Q6120&amp;E6120</f>
        <v/>
      </c>
      <c r="C6120" s="73" t="inlineStr">
        <is>
          <t>FUTSTK</t>
        </is>
      </c>
      <c r="D6120" s="73" t="inlineStr">
        <is>
          <t>PFC</t>
        </is>
      </c>
      <c r="E6120" s="78" t="n">
        <v>45197</v>
      </c>
      <c r="F6120" s="75" t="n">
        <v>0</v>
      </c>
      <c r="G6120" s="73" t="inlineStr">
        <is>
          <t>XX</t>
        </is>
      </c>
      <c r="H6120" s="75" t="n">
        <v>225.5</v>
      </c>
      <c r="I6120" s="75" t="n">
        <v>226.9</v>
      </c>
      <c r="J6120" s="75" t="n">
        <v>224.7</v>
      </c>
      <c r="K6120" s="75" t="n">
        <v>224.7</v>
      </c>
      <c r="L6120" s="75" t="n">
        <v>228</v>
      </c>
      <c r="M6120" s="75" t="n">
        <v>4</v>
      </c>
      <c r="N6120" s="75" t="n">
        <v>55.96</v>
      </c>
      <c r="O6120" s="75" t="n">
        <v>198400</v>
      </c>
      <c r="P6120" s="75" t="n">
        <v>6200</v>
      </c>
      <c r="Q6120" s="79" t="n">
        <v>45121</v>
      </c>
      <c r="AR6120">
        <f>IF($AU$2&lt;&gt;5,NA(),IF(D6120=D6119,0,IF(AND(D15621=D6120,D6121=D6120),O6120+O6121+O15621,IF(D6121=D6120,O6121+O6120,O6120))))</f>
        <v/>
      </c>
      <c r="AS6120">
        <f>IF($AU$2&lt;&gt;5,NA(),IF(D6120=D6119,0,IF(AND(D15621=D6120,D6121=D6120),P6120+P6121+P15621,IF(D6121=D6120,P6121+P6120,P6120))))</f>
        <v/>
      </c>
      <c r="AT6120">
        <f>AR6120-AS6120</f>
        <v/>
      </c>
    </row>
    <row r="6121" ht="15.75" customHeight="1" s="121">
      <c r="B6121">
        <f>D6121&amp;Q6121&amp;E6121</f>
        <v/>
      </c>
      <c r="C6121" s="73" t="inlineStr">
        <is>
          <t>FUTSTK</t>
        </is>
      </c>
      <c r="D6121" s="73" t="inlineStr">
        <is>
          <t>PIDILITIND</t>
        </is>
      </c>
      <c r="E6121" s="78" t="n">
        <v>45134</v>
      </c>
      <c r="F6121" s="75" t="n">
        <v>0</v>
      </c>
      <c r="G6121" s="73" t="inlineStr">
        <is>
          <t>XX</t>
        </is>
      </c>
      <c r="H6121" s="75" t="n">
        <v>2607.15</v>
      </c>
      <c r="I6121" s="75" t="n">
        <v>2624.35</v>
      </c>
      <c r="J6121" s="75" t="n">
        <v>2592.95</v>
      </c>
      <c r="K6121" s="75" t="n">
        <v>2619.35</v>
      </c>
      <c r="L6121" s="75" t="n">
        <v>2619.35</v>
      </c>
      <c r="M6121" s="75" t="n">
        <v>1826</v>
      </c>
      <c r="N6121" s="75" t="n">
        <v>11907.92</v>
      </c>
      <c r="O6121" s="75" t="n">
        <v>2976750</v>
      </c>
      <c r="P6121" s="75" t="n">
        <v>-81250</v>
      </c>
      <c r="Q6121" s="79" t="n">
        <v>45121</v>
      </c>
      <c r="AR6121">
        <f>IF($AU$2&lt;&gt;5,NA(),IF(D6121=D6120,0,IF(AND(D15622=D6121,D6122=D6121),O6121+O6122+O15622,IF(D6122=D6121,O6122+O6121,O6121))))</f>
        <v/>
      </c>
      <c r="AS6121">
        <f>IF($AU$2&lt;&gt;5,NA(),IF(D6121=D6120,0,IF(AND(D15622=D6121,D6122=D6121),P6121+P6122+P15622,IF(D6122=D6121,P6122+P6121,P6121))))</f>
        <v/>
      </c>
      <c r="AT6121">
        <f>AR6121-AS6121</f>
        <v/>
      </c>
    </row>
    <row r="6122" ht="15.75" customHeight="1" s="121">
      <c r="B6122">
        <f>D6122&amp;Q6122&amp;E6122</f>
        <v/>
      </c>
      <c r="C6122" s="73" t="inlineStr">
        <is>
          <t>FUTSTK</t>
        </is>
      </c>
      <c r="D6122" s="73" t="inlineStr">
        <is>
          <t>PIDILITIND</t>
        </is>
      </c>
      <c r="E6122" s="78" t="n">
        <v>45169</v>
      </c>
      <c r="F6122" s="75" t="n">
        <v>0</v>
      </c>
      <c r="G6122" s="73" t="inlineStr">
        <is>
          <t>XX</t>
        </is>
      </c>
      <c r="H6122" s="75" t="n">
        <v>2623.65</v>
      </c>
      <c r="I6122" s="75" t="n">
        <v>2636.95</v>
      </c>
      <c r="J6122" s="75" t="n">
        <v>2607.65</v>
      </c>
      <c r="K6122" s="75" t="n">
        <v>2633.8</v>
      </c>
      <c r="L6122" s="75" t="n">
        <v>2633.8</v>
      </c>
      <c r="M6122" s="75" t="n">
        <v>160</v>
      </c>
      <c r="N6122" s="75" t="n">
        <v>1049.19</v>
      </c>
      <c r="O6122" s="75" t="n">
        <v>113000</v>
      </c>
      <c r="P6122" s="75" t="n">
        <v>17250</v>
      </c>
      <c r="Q6122" s="79" t="n">
        <v>45121</v>
      </c>
      <c r="AR6122">
        <f>IF($AU$2&lt;&gt;5,NA(),IF(D6122=D6121,0,IF(AND(D15623=D6122,D6123=D6122),O6122+O6123+O15623,IF(D6123=D6122,O6123+O6122,O6122))))</f>
        <v/>
      </c>
      <c r="AS6122">
        <f>IF($AU$2&lt;&gt;5,NA(),IF(D6122=D6121,0,IF(AND(D15623=D6122,D6123=D6122),P6122+P6123+P15623,IF(D6123=D6122,P6123+P6122,P6122))))</f>
        <v/>
      </c>
      <c r="AT6122">
        <f>AR6122-AS6122</f>
        <v/>
      </c>
    </row>
    <row r="6123" ht="15.75" customHeight="1" s="121">
      <c r="B6123">
        <f>D6123&amp;Q6123&amp;E6123</f>
        <v/>
      </c>
      <c r="C6123" s="73" t="inlineStr">
        <is>
          <t>FUTSTK</t>
        </is>
      </c>
      <c r="D6123" s="73" t="inlineStr">
        <is>
          <t>PIDILITIND</t>
        </is>
      </c>
      <c r="E6123" s="78" t="n">
        <v>45197</v>
      </c>
      <c r="F6123" s="75" t="n">
        <v>0</v>
      </c>
      <c r="G6123" s="73" t="inlineStr">
        <is>
          <t>XX</t>
        </is>
      </c>
      <c r="H6123" s="75" t="n">
        <v>0</v>
      </c>
      <c r="I6123" s="75" t="n">
        <v>0</v>
      </c>
      <c r="J6123" s="75" t="n">
        <v>0</v>
      </c>
      <c r="K6123" s="75" t="n">
        <v>2640</v>
      </c>
      <c r="L6123" s="75" t="n">
        <v>2662.75</v>
      </c>
      <c r="M6123" s="75" t="n">
        <v>0</v>
      </c>
      <c r="N6123" s="75" t="n">
        <v>0</v>
      </c>
      <c r="O6123" s="75" t="n">
        <v>4750</v>
      </c>
      <c r="P6123" s="75" t="n">
        <v>0</v>
      </c>
      <c r="Q6123" s="79" t="n">
        <v>45121</v>
      </c>
      <c r="AR6123">
        <f>IF($AU$2&lt;&gt;5,NA(),IF(D6123=D6122,0,IF(AND(D15624=D6123,D6124=D6123),O6123+O6124+O15624,IF(D6124=D6123,O6124+O6123,O6123))))</f>
        <v/>
      </c>
      <c r="AS6123">
        <f>IF($AU$2&lt;&gt;5,NA(),IF(D6123=D6122,0,IF(AND(D15624=D6123,D6124=D6123),P6123+P6124+P15624,IF(D6124=D6123,P6124+P6123,P6123))))</f>
        <v/>
      </c>
      <c r="AT6123">
        <f>AR6123-AS6123</f>
        <v/>
      </c>
    </row>
    <row r="6124" ht="15.75" customHeight="1" s="121">
      <c r="B6124">
        <f>D6124&amp;Q6124&amp;E6124</f>
        <v/>
      </c>
      <c r="C6124" s="73" t="inlineStr">
        <is>
          <t>FUTSTK</t>
        </is>
      </c>
      <c r="D6124" s="73" t="inlineStr">
        <is>
          <t>PIIND</t>
        </is>
      </c>
      <c r="E6124" s="78" t="n">
        <v>45134</v>
      </c>
      <c r="F6124" s="75" t="n">
        <v>0</v>
      </c>
      <c r="G6124" s="73" t="inlineStr">
        <is>
          <t>XX</t>
        </is>
      </c>
      <c r="H6124" s="75" t="n">
        <v>3626.25</v>
      </c>
      <c r="I6124" s="75" t="n">
        <v>3680.9</v>
      </c>
      <c r="J6124" s="75" t="n">
        <v>3600</v>
      </c>
      <c r="K6124" s="75" t="n">
        <v>3645.75</v>
      </c>
      <c r="L6124" s="75" t="n">
        <v>3645.75</v>
      </c>
      <c r="M6124" s="75" t="n">
        <v>1291</v>
      </c>
      <c r="N6124" s="75" t="n">
        <v>11728.07</v>
      </c>
      <c r="O6124" s="75" t="n">
        <v>2127000</v>
      </c>
      <c r="P6124" s="75" t="n">
        <v>-6500</v>
      </c>
      <c r="Q6124" s="79" t="n">
        <v>45121</v>
      </c>
      <c r="AR6124">
        <f>IF($AU$2&lt;&gt;5,NA(),IF(D6124=D6123,0,IF(AND(D15625=D6124,D6125=D6124),O6124+O6125+O15625,IF(D6125=D6124,O6125+O6124,O6124))))</f>
        <v/>
      </c>
      <c r="AS6124">
        <f>IF($AU$2&lt;&gt;5,NA(),IF(D6124=D6123,0,IF(AND(D15625=D6124,D6125=D6124),P6124+P6125+P15625,IF(D6125=D6124,P6125+P6124,P6124))))</f>
        <v/>
      </c>
      <c r="AT6124">
        <f>AR6124-AS6124</f>
        <v/>
      </c>
    </row>
    <row r="6125" ht="15.75" customHeight="1" s="121">
      <c r="B6125">
        <f>D6125&amp;Q6125&amp;E6125</f>
        <v/>
      </c>
      <c r="C6125" s="73" t="inlineStr">
        <is>
          <t>FUTSTK</t>
        </is>
      </c>
      <c r="D6125" s="73" t="inlineStr">
        <is>
          <t>PIIND</t>
        </is>
      </c>
      <c r="E6125" s="78" t="n">
        <v>45169</v>
      </c>
      <c r="F6125" s="75" t="n">
        <v>0</v>
      </c>
      <c r="G6125" s="73" t="inlineStr">
        <is>
          <t>XX</t>
        </is>
      </c>
      <c r="H6125" s="75" t="n">
        <v>3657.05</v>
      </c>
      <c r="I6125" s="75" t="n">
        <v>3687.95</v>
      </c>
      <c r="J6125" s="75" t="n">
        <v>3622.35</v>
      </c>
      <c r="K6125" s="75" t="n">
        <v>3665.55</v>
      </c>
      <c r="L6125" s="75" t="n">
        <v>3665.55</v>
      </c>
      <c r="M6125" s="75" t="n">
        <v>131</v>
      </c>
      <c r="N6125" s="75" t="n">
        <v>1193.55</v>
      </c>
      <c r="O6125" s="75" t="n">
        <v>93500</v>
      </c>
      <c r="P6125" s="75" t="n">
        <v>9000</v>
      </c>
      <c r="Q6125" s="79" t="n">
        <v>45121</v>
      </c>
      <c r="AR6125">
        <f>IF($AU$2&lt;&gt;5,NA(),IF(D6125=D6124,0,IF(AND(D15626=D6125,D6126=D6125),O6125+O6126+O15626,IF(D6126=D6125,O6126+O6125,O6125))))</f>
        <v/>
      </c>
      <c r="AS6125">
        <f>IF($AU$2&lt;&gt;5,NA(),IF(D6125=D6124,0,IF(AND(D15626=D6125,D6126=D6125),P6125+P6126+P15626,IF(D6126=D6125,P6126+P6125,P6125))))</f>
        <v/>
      </c>
      <c r="AT6125">
        <f>AR6125-AS6125</f>
        <v/>
      </c>
    </row>
    <row r="6126" ht="15.75" customHeight="1" s="121">
      <c r="B6126">
        <f>D6126&amp;Q6126&amp;E6126</f>
        <v/>
      </c>
      <c r="C6126" s="73" t="inlineStr">
        <is>
          <t>FUTSTK</t>
        </is>
      </c>
      <c r="D6126" s="73" t="inlineStr">
        <is>
          <t>PIIND</t>
        </is>
      </c>
      <c r="E6126" s="78" t="n">
        <v>45197</v>
      </c>
      <c r="F6126" s="75" t="n">
        <v>0</v>
      </c>
      <c r="G6126" s="73" t="inlineStr">
        <is>
          <t>XX</t>
        </is>
      </c>
      <c r="H6126" s="75" t="n">
        <v>3665</v>
      </c>
      <c r="I6126" s="75" t="n">
        <v>3665</v>
      </c>
      <c r="J6126" s="75" t="n">
        <v>3665</v>
      </c>
      <c r="K6126" s="75" t="n">
        <v>3665</v>
      </c>
      <c r="L6126" s="75" t="n">
        <v>3685.65</v>
      </c>
      <c r="M6126" s="75" t="n">
        <v>1</v>
      </c>
      <c r="N6126" s="75" t="n">
        <v>9.16</v>
      </c>
      <c r="O6126" s="75" t="n">
        <v>1250</v>
      </c>
      <c r="P6126" s="75" t="n">
        <v>-250</v>
      </c>
      <c r="Q6126" s="79" t="n">
        <v>45121</v>
      </c>
      <c r="AR6126">
        <f>IF($AU$2&lt;&gt;5,NA(),IF(D6126=D6125,0,IF(AND(D15627=D6126,D6127=D6126),O6126+O6127+O15627,IF(D6127=D6126,O6127+O6126,O6126))))</f>
        <v/>
      </c>
      <c r="AS6126">
        <f>IF($AU$2&lt;&gt;5,NA(),IF(D6126=D6125,0,IF(AND(D15627=D6126,D6127=D6126),P6126+P6127+P15627,IF(D6127=D6126,P6127+P6126,P6126))))</f>
        <v/>
      </c>
      <c r="AT6126">
        <f>AR6126-AS6126</f>
        <v/>
      </c>
    </row>
    <row r="6127" ht="15.75" customHeight="1" s="121">
      <c r="B6127">
        <f>D6127&amp;Q6127&amp;E6127</f>
        <v/>
      </c>
      <c r="C6127" s="73" t="inlineStr">
        <is>
          <t>FUTSTK</t>
        </is>
      </c>
      <c r="D6127" s="73" t="inlineStr">
        <is>
          <t>PNB</t>
        </is>
      </c>
      <c r="E6127" s="78" t="n">
        <v>45134</v>
      </c>
      <c r="F6127" s="75" t="n">
        <v>0</v>
      </c>
      <c r="G6127" s="73" t="inlineStr">
        <is>
          <t>XX</t>
        </is>
      </c>
      <c r="H6127" s="75" t="n">
        <v>59.8</v>
      </c>
      <c r="I6127" s="75" t="n">
        <v>61.4</v>
      </c>
      <c r="J6127" s="75" t="n">
        <v>59.25</v>
      </c>
      <c r="K6127" s="75" t="n">
        <v>61.15</v>
      </c>
      <c r="L6127" s="75" t="n">
        <v>61.15</v>
      </c>
      <c r="M6127" s="75" t="n">
        <v>597</v>
      </c>
      <c r="N6127" s="75" t="n">
        <v>5753.2</v>
      </c>
      <c r="O6127" s="76" t="n">
        <v>264000000</v>
      </c>
      <c r="P6127" s="75" t="n">
        <v>-9440000</v>
      </c>
      <c r="Q6127" s="79" t="n">
        <v>45121</v>
      </c>
      <c r="AR6127" s="77">
        <f>IF($AU$2&lt;&gt;5,NA(),IF(D6127=D6126,0,IF(AND(D15628=D6127,D6128=D6127),O6127+O6128+O15628,IF(D6128=D6127,O6128+O6127,O6127))))</f>
        <v/>
      </c>
      <c r="AS6127">
        <f>IF($AU$2&lt;&gt;5,NA(),IF(D6127=D6126,0,IF(AND(D15628=D6127,D6128=D6127),P6127+P6128+P15628,IF(D6128=D6127,P6128+P6127,P6127))))</f>
        <v/>
      </c>
      <c r="AT6127" s="77">
        <f>AR6127-AS6127</f>
        <v/>
      </c>
    </row>
    <row r="6128" ht="15.75" customHeight="1" s="121">
      <c r="B6128">
        <f>D6128&amp;Q6128&amp;E6128</f>
        <v/>
      </c>
      <c r="C6128" s="73" t="inlineStr">
        <is>
          <t>FUTSTK</t>
        </is>
      </c>
      <c r="D6128" s="73" t="inlineStr">
        <is>
          <t>PNB</t>
        </is>
      </c>
      <c r="E6128" s="78" t="n">
        <v>45169</v>
      </c>
      <c r="F6128" s="75" t="n">
        <v>0</v>
      </c>
      <c r="G6128" s="73" t="inlineStr">
        <is>
          <t>XX</t>
        </is>
      </c>
      <c r="H6128" s="75" t="n">
        <v>59.95</v>
      </c>
      <c r="I6128" s="75" t="n">
        <v>61.65</v>
      </c>
      <c r="J6128" s="75" t="n">
        <v>59.85</v>
      </c>
      <c r="K6128" s="75" t="n">
        <v>61.65</v>
      </c>
      <c r="L6128" s="75" t="n">
        <v>61.65</v>
      </c>
      <c r="M6128" s="75" t="n">
        <v>16</v>
      </c>
      <c r="N6128" s="75" t="n">
        <v>155.45</v>
      </c>
      <c r="O6128" s="75" t="n">
        <v>17056000</v>
      </c>
      <c r="P6128" s="75" t="n">
        <v>-256000</v>
      </c>
      <c r="Q6128" s="79" t="n">
        <v>45121</v>
      </c>
      <c r="AR6128">
        <f>IF($AU$2&lt;&gt;5,NA(),IF(D6128=D6127,0,IF(AND(D15629=D6128,D6129=D6128),O6128+O6129+O15629,IF(D6129=D6128,O6129+O6128,O6128))))</f>
        <v/>
      </c>
      <c r="AS6128">
        <f>IF($AU$2&lt;&gt;5,NA(),IF(D6128=D6127,0,IF(AND(D15629=D6128,D6129=D6128),P6128+P6129+P15629,IF(D6129=D6128,P6129+P6128,P6128))))</f>
        <v/>
      </c>
      <c r="AT6128">
        <f>AR6128-AS6128</f>
        <v/>
      </c>
    </row>
    <row r="6129" ht="15.75" customHeight="1" s="121">
      <c r="B6129">
        <f>D6129&amp;Q6129&amp;E6129</f>
        <v/>
      </c>
      <c r="C6129" s="73" t="inlineStr">
        <is>
          <t>FUTSTK</t>
        </is>
      </c>
      <c r="D6129" s="73" t="inlineStr">
        <is>
          <t>PNB</t>
        </is>
      </c>
      <c r="E6129" s="78" t="n">
        <v>45197</v>
      </c>
      <c r="F6129" s="75" t="n">
        <v>0</v>
      </c>
      <c r="G6129" s="73" t="inlineStr">
        <is>
          <t>XX</t>
        </is>
      </c>
      <c r="H6129" s="75" t="n">
        <v>60.1</v>
      </c>
      <c r="I6129" s="75" t="n">
        <v>61.9</v>
      </c>
      <c r="J6129" s="75" t="n">
        <v>60.1</v>
      </c>
      <c r="K6129" s="75" t="n">
        <v>61.9</v>
      </c>
      <c r="L6129" s="75" t="n">
        <v>61.9</v>
      </c>
      <c r="M6129" s="75" t="n">
        <v>4</v>
      </c>
      <c r="N6129" s="75" t="n">
        <v>39.2</v>
      </c>
      <c r="O6129" s="75" t="n">
        <v>3552000</v>
      </c>
      <c r="P6129" s="75" t="n">
        <v>-64000</v>
      </c>
      <c r="Q6129" s="79" t="n">
        <v>45121</v>
      </c>
      <c r="AR6129">
        <f>IF($AU$2&lt;&gt;5,NA(),IF(D6129=D6128,0,IF(AND(D15630=D6129,D6130=D6129),O6129+O6130+O15630,IF(D6130=D6129,O6130+O6129,O6129))))</f>
        <v/>
      </c>
      <c r="AS6129">
        <f>IF($AU$2&lt;&gt;5,NA(),IF(D6129=D6128,0,IF(AND(D15630=D6129,D6130=D6129),P6129+P6130+P15630,IF(D6130=D6129,P6130+P6129,P6129))))</f>
        <v/>
      </c>
      <c r="AT6129">
        <f>AR6129-AS6129</f>
        <v/>
      </c>
    </row>
    <row r="6130" ht="15.75" customHeight="1" s="121">
      <c r="B6130">
        <f>D6130&amp;Q6130&amp;E6130</f>
        <v/>
      </c>
      <c r="C6130" s="73" t="inlineStr">
        <is>
          <t>FUTSTK</t>
        </is>
      </c>
      <c r="D6130" s="73" t="inlineStr">
        <is>
          <t>POLYCAB</t>
        </is>
      </c>
      <c r="E6130" s="78" t="n">
        <v>45134</v>
      </c>
      <c r="F6130" s="75" t="n">
        <v>0</v>
      </c>
      <c r="G6130" s="73" t="inlineStr">
        <is>
          <t>XX</t>
        </is>
      </c>
      <c r="H6130" s="75" t="n">
        <v>3824.05</v>
      </c>
      <c r="I6130" s="75" t="n">
        <v>3900</v>
      </c>
      <c r="J6130" s="75" t="n">
        <v>3824.05</v>
      </c>
      <c r="K6130" s="75" t="n">
        <v>3889.7</v>
      </c>
      <c r="L6130" s="75" t="n">
        <v>3889.7</v>
      </c>
      <c r="M6130" s="75" t="n">
        <v>2135</v>
      </c>
      <c r="N6130" s="75" t="n">
        <v>24748.46</v>
      </c>
      <c r="O6130" s="75" t="n">
        <v>1530600</v>
      </c>
      <c r="P6130" s="75" t="n">
        <v>105000</v>
      </c>
      <c r="Q6130" s="79" t="n">
        <v>45121</v>
      </c>
      <c r="AR6130">
        <f>IF($AU$2&lt;&gt;5,NA(),IF(D6130=D6129,0,IF(AND(D15631=D6130,D6131=D6130),O6130+O6131+O15631,IF(D6131=D6130,O6131+O6130,O6130))))</f>
        <v/>
      </c>
      <c r="AS6130">
        <f>IF($AU$2&lt;&gt;5,NA(),IF(D6130=D6129,0,IF(AND(D15631=D6130,D6131=D6130),P6130+P6131+P15631,IF(D6131=D6130,P6131+P6130,P6130))))</f>
        <v/>
      </c>
      <c r="AT6130">
        <f>AR6130-AS6130</f>
        <v/>
      </c>
    </row>
    <row r="6131" ht="15.75" customHeight="1" s="121">
      <c r="B6131">
        <f>D6131&amp;Q6131&amp;E6131</f>
        <v/>
      </c>
      <c r="C6131" s="73" t="inlineStr">
        <is>
          <t>FUTSTK</t>
        </is>
      </c>
      <c r="D6131" s="73" t="inlineStr">
        <is>
          <t>POLYCAB</t>
        </is>
      </c>
      <c r="E6131" s="78" t="n">
        <v>45169</v>
      </c>
      <c r="F6131" s="75" t="n">
        <v>0</v>
      </c>
      <c r="G6131" s="73" t="inlineStr">
        <is>
          <t>XX</t>
        </is>
      </c>
      <c r="H6131" s="75" t="n">
        <v>3836.85</v>
      </c>
      <c r="I6131" s="75" t="n">
        <v>3907</v>
      </c>
      <c r="J6131" s="75" t="n">
        <v>3836.8</v>
      </c>
      <c r="K6131" s="75" t="n">
        <v>3897.65</v>
      </c>
      <c r="L6131" s="75" t="n">
        <v>3897.65</v>
      </c>
      <c r="M6131" s="75" t="n">
        <v>219</v>
      </c>
      <c r="N6131" s="75" t="n">
        <v>2542.84</v>
      </c>
      <c r="O6131" s="75" t="n">
        <v>67500</v>
      </c>
      <c r="P6131" s="75" t="n">
        <v>12900</v>
      </c>
      <c r="Q6131" s="79" t="n">
        <v>45121</v>
      </c>
      <c r="AR6131">
        <f>IF($AU$2&lt;&gt;5,NA(),IF(D6131=D6130,0,IF(AND(D15632=D6131,D6132=D6131),O6131+O6132+O15632,IF(D6132=D6131,O6132+O6131,O6131))))</f>
        <v/>
      </c>
      <c r="AS6131">
        <f>IF($AU$2&lt;&gt;5,NA(),IF(D6131=D6130,0,IF(AND(D15632=D6131,D6132=D6131),P6131+P6132+P15632,IF(D6132=D6131,P6132+P6131,P6131))))</f>
        <v/>
      </c>
      <c r="AT6131">
        <f>AR6131-AS6131</f>
        <v/>
      </c>
    </row>
    <row r="6132" ht="15.75" customHeight="1" s="121">
      <c r="B6132">
        <f>D6132&amp;Q6132&amp;E6132</f>
        <v/>
      </c>
      <c r="C6132" s="73" t="inlineStr">
        <is>
          <t>FUTSTK</t>
        </is>
      </c>
      <c r="D6132" s="73" t="inlineStr">
        <is>
          <t>POLYCAB</t>
        </is>
      </c>
      <c r="E6132" s="78" t="n">
        <v>45197</v>
      </c>
      <c r="F6132" s="75" t="n">
        <v>0</v>
      </c>
      <c r="G6132" s="73" t="inlineStr">
        <is>
          <t>XX</t>
        </is>
      </c>
      <c r="H6132" s="75" t="n">
        <v>3855</v>
      </c>
      <c r="I6132" s="75" t="n">
        <v>3898</v>
      </c>
      <c r="J6132" s="75" t="n">
        <v>3855</v>
      </c>
      <c r="K6132" s="75" t="n">
        <v>3895.35</v>
      </c>
      <c r="L6132" s="75" t="n">
        <v>3895.35</v>
      </c>
      <c r="M6132" s="75" t="n">
        <v>14</v>
      </c>
      <c r="N6132" s="75" t="n">
        <v>162.89</v>
      </c>
      <c r="O6132" s="75" t="n">
        <v>8700</v>
      </c>
      <c r="P6132" s="75" t="n">
        <v>2700</v>
      </c>
      <c r="Q6132" s="79" t="n">
        <v>45121</v>
      </c>
      <c r="AR6132">
        <f>IF($AU$2&lt;&gt;5,NA(),IF(D6132=D6131,0,IF(AND(D15633=D6132,D6133=D6132),O6132+O6133+O15633,IF(D6133=D6132,O6133+O6132,O6132))))</f>
        <v/>
      </c>
      <c r="AS6132">
        <f>IF($AU$2&lt;&gt;5,NA(),IF(D6132=D6131,0,IF(AND(D15633=D6132,D6133=D6132),P6132+P6133+P15633,IF(D6133=D6132,P6133+P6132,P6132))))</f>
        <v/>
      </c>
      <c r="AT6132">
        <f>AR6132-AS6132</f>
        <v/>
      </c>
    </row>
    <row r="6133" ht="15.75" customHeight="1" s="121">
      <c r="B6133">
        <f>D6133&amp;Q6133&amp;E6133</f>
        <v/>
      </c>
      <c r="C6133" s="73" t="inlineStr">
        <is>
          <t>FUTSTK</t>
        </is>
      </c>
      <c r="D6133" s="73" t="inlineStr">
        <is>
          <t>POWERGRID</t>
        </is>
      </c>
      <c r="E6133" s="78" t="n">
        <v>45134</v>
      </c>
      <c r="F6133" s="75" t="n">
        <v>0</v>
      </c>
      <c r="G6133" s="73" t="inlineStr">
        <is>
          <t>XX</t>
        </is>
      </c>
      <c r="H6133" s="75" t="n">
        <v>244.35</v>
      </c>
      <c r="I6133" s="75" t="n">
        <v>245.35</v>
      </c>
      <c r="J6133" s="75" t="n">
        <v>237.7</v>
      </c>
      <c r="K6133" s="75" t="n">
        <v>241.2</v>
      </c>
      <c r="L6133" s="75" t="n">
        <v>241.2</v>
      </c>
      <c r="M6133" s="75" t="n">
        <v>5981</v>
      </c>
      <c r="N6133" s="75" t="n">
        <v>38847.56</v>
      </c>
      <c r="O6133" s="75" t="n">
        <v>39090600</v>
      </c>
      <c r="P6133" s="75" t="n">
        <v>3194100</v>
      </c>
      <c r="Q6133" s="79" t="n">
        <v>45121</v>
      </c>
      <c r="AR6133">
        <f>IF($AU$2&lt;&gt;5,NA(),IF(D6133=D6132,0,IF(AND(D15634=D6133,D6134=D6133),O6133+O6134+O15634,IF(D6134=D6133,O6134+O6133,O6133))))</f>
        <v/>
      </c>
      <c r="AS6133">
        <f>IF($AU$2&lt;&gt;5,NA(),IF(D6133=D6132,0,IF(AND(D15634=D6133,D6134=D6133),P6133+P6134+P15634,IF(D6134=D6133,P6134+P6133,P6133))))</f>
        <v/>
      </c>
      <c r="AT6133">
        <f>AR6133-AS6133</f>
        <v/>
      </c>
    </row>
    <row r="6134" ht="15.75" customHeight="1" s="121">
      <c r="B6134">
        <f>D6134&amp;Q6134&amp;E6134</f>
        <v/>
      </c>
      <c r="C6134" s="73" t="inlineStr">
        <is>
          <t>FUTSTK</t>
        </is>
      </c>
      <c r="D6134" s="73" t="inlineStr">
        <is>
          <t>POWERGRID</t>
        </is>
      </c>
      <c r="E6134" s="78" t="n">
        <v>45169</v>
      </c>
      <c r="F6134" s="75" t="n">
        <v>0</v>
      </c>
      <c r="G6134" s="73" t="inlineStr">
        <is>
          <t>XX</t>
        </is>
      </c>
      <c r="H6134" s="75" t="n">
        <v>246.5</v>
      </c>
      <c r="I6134" s="75" t="n">
        <v>246.9</v>
      </c>
      <c r="J6134" s="75" t="n">
        <v>239.35</v>
      </c>
      <c r="K6134" s="75" t="n">
        <v>242.75</v>
      </c>
      <c r="L6134" s="75" t="n">
        <v>242.75</v>
      </c>
      <c r="M6134" s="75" t="n">
        <v>914</v>
      </c>
      <c r="N6134" s="75" t="n">
        <v>5970.85</v>
      </c>
      <c r="O6134" s="75" t="n">
        <v>2748600</v>
      </c>
      <c r="P6134" s="75" t="n">
        <v>972000</v>
      </c>
      <c r="Q6134" s="79" t="n">
        <v>45121</v>
      </c>
      <c r="AR6134">
        <f>IF($AU$2&lt;&gt;5,NA(),IF(D6134=D6133,0,IF(AND(D15635=D6134,D6135=D6134),O6134+O6135+O15635,IF(D6135=D6134,O6135+O6134,O6134))))</f>
        <v/>
      </c>
      <c r="AS6134">
        <f>IF($AU$2&lt;&gt;5,NA(),IF(D6134=D6133,0,IF(AND(D15635=D6134,D6135=D6134),P6134+P6135+P15635,IF(D6135=D6134,P6135+P6134,P6134))))</f>
        <v/>
      </c>
      <c r="AT6134">
        <f>AR6134-AS6134</f>
        <v/>
      </c>
    </row>
    <row r="6135" ht="15.75" customHeight="1" s="121">
      <c r="B6135">
        <f>D6135&amp;Q6135&amp;E6135</f>
        <v/>
      </c>
      <c r="C6135" s="73" t="inlineStr">
        <is>
          <t>FUTSTK</t>
        </is>
      </c>
      <c r="D6135" s="73" t="inlineStr">
        <is>
          <t>POWERGRID</t>
        </is>
      </c>
      <c r="E6135" s="78" t="n">
        <v>45197</v>
      </c>
      <c r="F6135" s="75" t="n">
        <v>0</v>
      </c>
      <c r="G6135" s="73" t="inlineStr">
        <is>
          <t>XX</t>
        </is>
      </c>
      <c r="H6135" s="75" t="n">
        <v>243.55</v>
      </c>
      <c r="I6135" s="75" t="n">
        <v>245.9</v>
      </c>
      <c r="J6135" s="75" t="n">
        <v>241.25</v>
      </c>
      <c r="K6135" s="75" t="n">
        <v>244.95</v>
      </c>
      <c r="L6135" s="75" t="n">
        <v>244.95</v>
      </c>
      <c r="M6135" s="75" t="n">
        <v>50</v>
      </c>
      <c r="N6135" s="75" t="n">
        <v>329.48</v>
      </c>
      <c r="O6135" s="75" t="n">
        <v>197100</v>
      </c>
      <c r="P6135" s="75" t="n">
        <v>81000</v>
      </c>
      <c r="Q6135" s="79" t="n">
        <v>45121</v>
      </c>
      <c r="AR6135">
        <f>IF($AU$2&lt;&gt;5,NA(),IF(D6135=D6134,0,IF(AND(D15636=D6135,D6136=D6135),O6135+O6136+O15636,IF(D6136=D6135,O6136+O6135,O6135))))</f>
        <v/>
      </c>
      <c r="AS6135">
        <f>IF($AU$2&lt;&gt;5,NA(),IF(D6135=D6134,0,IF(AND(D15636=D6135,D6136=D6135),P6135+P6136+P15636,IF(D6136=D6135,P6136+P6135,P6135))))</f>
        <v/>
      </c>
      <c r="AT6135">
        <f>AR6135-AS6135</f>
        <v/>
      </c>
    </row>
    <row r="6136" ht="15.75" customHeight="1" s="121">
      <c r="B6136">
        <f>D6136&amp;Q6136&amp;E6136</f>
        <v/>
      </c>
      <c r="C6136" s="73" t="inlineStr">
        <is>
          <t>FUTSTK</t>
        </is>
      </c>
      <c r="D6136" s="73" t="inlineStr">
        <is>
          <t>PVRINOX</t>
        </is>
      </c>
      <c r="E6136" s="78" t="n">
        <v>45134</v>
      </c>
      <c r="F6136" s="75" t="n">
        <v>0</v>
      </c>
      <c r="G6136" s="73" t="inlineStr">
        <is>
          <t>XX</t>
        </is>
      </c>
      <c r="H6136" s="75" t="n">
        <v>1412.5</v>
      </c>
      <c r="I6136" s="75" t="n">
        <v>1432.65</v>
      </c>
      <c r="J6136" s="75" t="n">
        <v>1389.05</v>
      </c>
      <c r="K6136" s="75" t="n">
        <v>1422.3</v>
      </c>
      <c r="L6136" s="75" t="n">
        <v>1422.3</v>
      </c>
      <c r="M6136" s="75" t="n">
        <v>3141</v>
      </c>
      <c r="N6136" s="75" t="n">
        <v>18010.36</v>
      </c>
      <c r="O6136" s="75" t="n">
        <v>3821730</v>
      </c>
      <c r="P6136" s="75" t="n">
        <v>80993</v>
      </c>
      <c r="Q6136" s="79" t="n">
        <v>45121</v>
      </c>
      <c r="AR6136">
        <f>IF($AU$2&lt;&gt;5,NA(),IF(D6136=D6135,0,IF(AND(D15637=D6136,D6137=D6136),O6136+O6137+O15637,IF(D6137=D6136,O6137+O6136,O6136))))</f>
        <v/>
      </c>
      <c r="AS6136">
        <f>IF($AU$2&lt;&gt;5,NA(),IF(D6136=D6135,0,IF(AND(D15637=D6136,D6137=D6136),P6136+P6137+P15637,IF(D6137=D6136,P6137+P6136,P6136))))</f>
        <v/>
      </c>
      <c r="AT6136">
        <f>AR6136-AS6136</f>
        <v/>
      </c>
    </row>
    <row r="6137" ht="15.75" customHeight="1" s="121">
      <c r="B6137">
        <f>D6137&amp;Q6137&amp;E6137</f>
        <v/>
      </c>
      <c r="C6137" s="73" t="inlineStr">
        <is>
          <t>FUTSTK</t>
        </is>
      </c>
      <c r="D6137" s="73" t="inlineStr">
        <is>
          <t>PVRINOX</t>
        </is>
      </c>
      <c r="E6137" s="78" t="n">
        <v>45169</v>
      </c>
      <c r="F6137" s="75" t="n">
        <v>0</v>
      </c>
      <c r="G6137" s="73" t="inlineStr">
        <is>
          <t>XX</t>
        </is>
      </c>
      <c r="H6137" s="75" t="n">
        <v>1421.7</v>
      </c>
      <c r="I6137" s="75" t="n">
        <v>1440</v>
      </c>
      <c r="J6137" s="75" t="n">
        <v>1400</v>
      </c>
      <c r="K6137" s="75" t="n">
        <v>1432</v>
      </c>
      <c r="L6137" s="75" t="n">
        <v>1432</v>
      </c>
      <c r="M6137" s="75" t="n">
        <v>312</v>
      </c>
      <c r="N6137" s="75" t="n">
        <v>1798.45</v>
      </c>
      <c r="O6137" s="75" t="n">
        <v>327635</v>
      </c>
      <c r="P6137" s="75" t="n">
        <v>21164</v>
      </c>
      <c r="Q6137" s="79" t="n">
        <v>45121</v>
      </c>
      <c r="AR6137">
        <f>IF($AU$2&lt;&gt;5,NA(),IF(D6137=D6136,0,IF(AND(D15638=D6137,D6138=D6137),O6137+O6138+O15638,IF(D6138=D6137,O6138+O6137,O6137))))</f>
        <v/>
      </c>
      <c r="AS6137">
        <f>IF($AU$2&lt;&gt;5,NA(),IF(D6137=D6136,0,IF(AND(D15638=D6137,D6138=D6137),P6137+P6138+P15638,IF(D6138=D6137,P6138+P6137,P6137))))</f>
        <v/>
      </c>
      <c r="AT6137">
        <f>AR6137-AS6137</f>
        <v/>
      </c>
    </row>
    <row r="6138" ht="15.75" customHeight="1" s="121">
      <c r="B6138">
        <f>D6138&amp;Q6138&amp;E6138</f>
        <v/>
      </c>
      <c r="C6138" s="73" t="inlineStr">
        <is>
          <t>FUTSTK</t>
        </is>
      </c>
      <c r="D6138" s="73" t="inlineStr">
        <is>
          <t>PVRINOX</t>
        </is>
      </c>
      <c r="E6138" s="78" t="n">
        <v>45197</v>
      </c>
      <c r="F6138" s="75" t="n">
        <v>0</v>
      </c>
      <c r="G6138" s="73" t="inlineStr">
        <is>
          <t>XX</t>
        </is>
      </c>
      <c r="H6138" s="75" t="n">
        <v>1438</v>
      </c>
      <c r="I6138" s="75" t="n">
        <v>1450</v>
      </c>
      <c r="J6138" s="75" t="n">
        <v>1410</v>
      </c>
      <c r="K6138" s="75" t="n">
        <v>1442</v>
      </c>
      <c r="L6138" s="75" t="n">
        <v>1442</v>
      </c>
      <c r="M6138" s="75" t="n">
        <v>54</v>
      </c>
      <c r="N6138" s="75" t="n">
        <v>313.08</v>
      </c>
      <c r="O6138" s="75" t="n">
        <v>101343</v>
      </c>
      <c r="P6138" s="75" t="n">
        <v>5698</v>
      </c>
      <c r="Q6138" s="79" t="n">
        <v>45121</v>
      </c>
      <c r="AR6138">
        <f>IF($AU$2&lt;&gt;5,NA(),IF(D6138=D6137,0,IF(AND(D15639=D6138,D6139=D6138),O6138+O6139+O15639,IF(D6139=D6138,O6139+O6138,O6138))))</f>
        <v/>
      </c>
      <c r="AS6138">
        <f>IF($AU$2&lt;&gt;5,NA(),IF(D6138=D6137,0,IF(AND(D15639=D6138,D6139=D6138),P6138+P6139+P15639,IF(D6139=D6138,P6139+P6138,P6138))))</f>
        <v/>
      </c>
      <c r="AT6138">
        <f>AR6138-AS6138</f>
        <v/>
      </c>
    </row>
    <row r="6139" ht="15.75" customHeight="1" s="121">
      <c r="B6139">
        <f>D6139&amp;Q6139&amp;E6139</f>
        <v/>
      </c>
      <c r="C6139" s="73" t="inlineStr">
        <is>
          <t>FUTSTK</t>
        </is>
      </c>
      <c r="D6139" s="73" t="inlineStr">
        <is>
          <t>RAMCOCEM</t>
        </is>
      </c>
      <c r="E6139" s="78" t="n">
        <v>45134</v>
      </c>
      <c r="F6139" s="75" t="n">
        <v>0</v>
      </c>
      <c r="G6139" s="73" t="inlineStr">
        <is>
          <t>XX</t>
        </is>
      </c>
      <c r="H6139" s="75" t="n">
        <v>933.75</v>
      </c>
      <c r="I6139" s="75" t="n">
        <v>943.5</v>
      </c>
      <c r="J6139" s="75" t="n">
        <v>924.15</v>
      </c>
      <c r="K6139" s="75" t="n">
        <v>930.5</v>
      </c>
      <c r="L6139" s="75" t="n">
        <v>930.5</v>
      </c>
      <c r="M6139" s="75" t="n">
        <v>755</v>
      </c>
      <c r="N6139" s="75" t="n">
        <v>5978.83</v>
      </c>
      <c r="O6139" s="75" t="n">
        <v>2337500</v>
      </c>
      <c r="P6139" s="75" t="n">
        <v>48450</v>
      </c>
      <c r="Q6139" s="79" t="n">
        <v>45121</v>
      </c>
      <c r="AR6139">
        <f>IF($AU$2&lt;&gt;5,NA(),IF(D6139=D6138,0,IF(AND(D15640=D6139,D6140=D6139),O6139+O6140+O15640,IF(D6140=D6139,O6140+O6139,O6139))))</f>
        <v/>
      </c>
      <c r="AS6139">
        <f>IF($AU$2&lt;&gt;5,NA(),IF(D6139=D6138,0,IF(AND(D15640=D6139,D6140=D6139),P6139+P6140+P15640,IF(D6140=D6139,P6140+P6139,P6139))))</f>
        <v/>
      </c>
      <c r="AT6139">
        <f>AR6139-AS6139</f>
        <v/>
      </c>
    </row>
    <row r="6140" ht="15.75" customHeight="1" s="121">
      <c r="B6140">
        <f>D6140&amp;Q6140&amp;E6140</f>
        <v/>
      </c>
      <c r="C6140" s="73" t="inlineStr">
        <is>
          <t>FUTSTK</t>
        </is>
      </c>
      <c r="D6140" s="73" t="inlineStr">
        <is>
          <t>RAMCOCEM</t>
        </is>
      </c>
      <c r="E6140" s="78" t="n">
        <v>45169</v>
      </c>
      <c r="F6140" s="75" t="n">
        <v>0</v>
      </c>
      <c r="G6140" s="73" t="inlineStr">
        <is>
          <t>XX</t>
        </is>
      </c>
      <c r="H6140" s="75" t="n">
        <v>939.55</v>
      </c>
      <c r="I6140" s="75" t="n">
        <v>944.85</v>
      </c>
      <c r="J6140" s="75" t="n">
        <v>928.25</v>
      </c>
      <c r="K6140" s="75" t="n">
        <v>932.55</v>
      </c>
      <c r="L6140" s="75" t="n">
        <v>932.55</v>
      </c>
      <c r="M6140" s="75" t="n">
        <v>54</v>
      </c>
      <c r="N6140" s="75" t="n">
        <v>429.11</v>
      </c>
      <c r="O6140" s="75" t="n">
        <v>70550</v>
      </c>
      <c r="P6140" s="75" t="n">
        <v>17000</v>
      </c>
      <c r="Q6140" s="79" t="n">
        <v>45121</v>
      </c>
      <c r="AR6140">
        <f>IF($AU$2&lt;&gt;5,NA(),IF(D6140=D6139,0,IF(AND(D15641=D6140,D6141=D6140),O6140+O6141+O15641,IF(D6141=D6140,O6141+O6140,O6140))))</f>
        <v/>
      </c>
      <c r="AS6140">
        <f>IF($AU$2&lt;&gt;5,NA(),IF(D6140=D6139,0,IF(AND(D15641=D6140,D6141=D6140),P6140+P6141+P15641,IF(D6141=D6140,P6141+P6140,P6140))))</f>
        <v/>
      </c>
      <c r="AT6140">
        <f>AR6140-AS6140</f>
        <v/>
      </c>
    </row>
    <row r="6141" ht="15.75" customHeight="1" s="121">
      <c r="B6141">
        <f>D6141&amp;Q6141&amp;E6141</f>
        <v/>
      </c>
      <c r="C6141" s="73" t="inlineStr">
        <is>
          <t>FUTSTK</t>
        </is>
      </c>
      <c r="D6141" s="73" t="inlineStr">
        <is>
          <t>RAMCOCEM</t>
        </is>
      </c>
      <c r="E6141" s="78" t="n">
        <v>45197</v>
      </c>
      <c r="F6141" s="75" t="n">
        <v>0</v>
      </c>
      <c r="G6141" s="73" t="inlineStr">
        <is>
          <t>XX</t>
        </is>
      </c>
      <c r="H6141" s="75" t="n">
        <v>0</v>
      </c>
      <c r="I6141" s="75" t="n">
        <v>0</v>
      </c>
      <c r="J6141" s="75" t="n">
        <v>0</v>
      </c>
      <c r="K6141" s="75" t="n">
        <v>932.85</v>
      </c>
      <c r="L6141" s="75" t="n">
        <v>940</v>
      </c>
      <c r="M6141" s="75" t="n">
        <v>0</v>
      </c>
      <c r="N6141" s="75" t="n">
        <v>0</v>
      </c>
      <c r="O6141" s="75" t="n">
        <v>5100</v>
      </c>
      <c r="P6141" s="75" t="n">
        <v>0</v>
      </c>
      <c r="Q6141" s="79" t="n">
        <v>45121</v>
      </c>
      <c r="AR6141">
        <f>IF($AU$2&lt;&gt;5,NA(),IF(D6141=D6140,0,IF(AND(D15642=D6141,D6142=D6141),O6141+O6142+O15642,IF(D6142=D6141,O6142+O6141,O6141))))</f>
        <v/>
      </c>
      <c r="AS6141">
        <f>IF($AU$2&lt;&gt;5,NA(),IF(D6141=D6140,0,IF(AND(D15642=D6141,D6142=D6141),P6141+P6142+P15642,IF(D6142=D6141,P6142+P6141,P6141))))</f>
        <v/>
      </c>
      <c r="AT6141">
        <f>AR6141-AS6141</f>
        <v/>
      </c>
    </row>
    <row r="6142" ht="15.75" customHeight="1" s="121">
      <c r="B6142">
        <f>D6142&amp;Q6142&amp;E6142</f>
        <v/>
      </c>
      <c r="C6142" s="73" t="inlineStr">
        <is>
          <t>FUTSTK</t>
        </is>
      </c>
      <c r="D6142" s="73" t="inlineStr">
        <is>
          <t>RBLBANK</t>
        </is>
      </c>
      <c r="E6142" s="78" t="n">
        <v>45134</v>
      </c>
      <c r="F6142" s="75" t="n">
        <v>0</v>
      </c>
      <c r="G6142" s="73" t="inlineStr">
        <is>
          <t>XX</t>
        </is>
      </c>
      <c r="H6142" s="75" t="n">
        <v>197.05</v>
      </c>
      <c r="I6142" s="75" t="n">
        <v>213.95</v>
      </c>
      <c r="J6142" s="75" t="n">
        <v>197.05</v>
      </c>
      <c r="K6142" s="75" t="n">
        <v>212</v>
      </c>
      <c r="L6142" s="75" t="n">
        <v>212</v>
      </c>
      <c r="M6142" s="75" t="n">
        <v>16809</v>
      </c>
      <c r="N6142" s="75" t="n">
        <v>174306.6</v>
      </c>
      <c r="O6142" s="75" t="n">
        <v>60405000</v>
      </c>
      <c r="P6142" s="75" t="n">
        <v>7350000</v>
      </c>
      <c r="Q6142" s="79" t="n">
        <v>45121</v>
      </c>
      <c r="AR6142">
        <f>IF($AU$2&lt;&gt;5,NA(),IF(D6142=D6141,0,IF(AND(D15643=D6142,D6143=D6142),O6142+O6143+O15643,IF(D6143=D6142,O6143+O6142,O6142))))</f>
        <v/>
      </c>
      <c r="AS6142">
        <f>IF($AU$2&lt;&gt;5,NA(),IF(D6142=D6141,0,IF(AND(D15643=D6142,D6143=D6142),P6142+P6143+P15643,IF(D6143=D6142,P6143+P6142,P6142))))</f>
        <v/>
      </c>
      <c r="AT6142">
        <f>AR6142-AS6142</f>
        <v/>
      </c>
    </row>
    <row r="6143" ht="15.75" customHeight="1" s="121">
      <c r="B6143">
        <f>D6143&amp;Q6143&amp;E6143</f>
        <v/>
      </c>
      <c r="C6143" s="73" t="inlineStr">
        <is>
          <t>FUTSTK</t>
        </is>
      </c>
      <c r="D6143" s="73" t="inlineStr">
        <is>
          <t>RBLBANK</t>
        </is>
      </c>
      <c r="E6143" s="78" t="n">
        <v>45169</v>
      </c>
      <c r="F6143" s="75" t="n">
        <v>0</v>
      </c>
      <c r="G6143" s="73" t="inlineStr">
        <is>
          <t>XX</t>
        </is>
      </c>
      <c r="H6143" s="75" t="n">
        <v>198.5</v>
      </c>
      <c r="I6143" s="75" t="n">
        <v>214.05</v>
      </c>
      <c r="J6143" s="75" t="n">
        <v>198.5</v>
      </c>
      <c r="K6143" s="75" t="n">
        <v>212.05</v>
      </c>
      <c r="L6143" s="75" t="n">
        <v>212.05</v>
      </c>
      <c r="M6143" s="75" t="n">
        <v>1977</v>
      </c>
      <c r="N6143" s="75" t="n">
        <v>20634.91</v>
      </c>
      <c r="O6143" s="75" t="n">
        <v>5975000</v>
      </c>
      <c r="P6143" s="75" t="n">
        <v>3020000</v>
      </c>
      <c r="Q6143" s="79" t="n">
        <v>45121</v>
      </c>
      <c r="AR6143">
        <f>IF($AU$2&lt;&gt;5,NA(),IF(D6143=D6142,0,IF(AND(D15644=D6143,D6144=D6143),O6143+O6144+O15644,IF(D6144=D6143,O6144+O6143,O6143))))</f>
        <v/>
      </c>
      <c r="AS6143">
        <f>IF($AU$2&lt;&gt;5,NA(),IF(D6143=D6142,0,IF(AND(D15644=D6143,D6144=D6143),P6143+P6144+P15644,IF(D6144=D6143,P6144+P6143,P6143))))</f>
        <v/>
      </c>
      <c r="AT6143">
        <f>AR6143-AS6143</f>
        <v/>
      </c>
    </row>
    <row r="6144" ht="15.75" customHeight="1" s="121">
      <c r="B6144">
        <f>D6144&amp;Q6144&amp;E6144</f>
        <v/>
      </c>
      <c r="C6144" s="73" t="inlineStr">
        <is>
          <t>FUTSTK</t>
        </is>
      </c>
      <c r="D6144" s="73" t="inlineStr">
        <is>
          <t>RBLBANK</t>
        </is>
      </c>
      <c r="E6144" s="78" t="n">
        <v>45197</v>
      </c>
      <c r="F6144" s="75" t="n">
        <v>0</v>
      </c>
      <c r="G6144" s="73" t="inlineStr">
        <is>
          <t>XX</t>
        </is>
      </c>
      <c r="H6144" s="75" t="n">
        <v>202.2</v>
      </c>
      <c r="I6144" s="75" t="n">
        <v>213.8</v>
      </c>
      <c r="J6144" s="75" t="n">
        <v>200.55</v>
      </c>
      <c r="K6144" s="75" t="n">
        <v>212.75</v>
      </c>
      <c r="L6144" s="75" t="n">
        <v>212.75</v>
      </c>
      <c r="M6144" s="75" t="n">
        <v>70</v>
      </c>
      <c r="N6144" s="75" t="n">
        <v>730.52</v>
      </c>
      <c r="O6144" s="75" t="n">
        <v>385000</v>
      </c>
      <c r="P6144" s="75" t="n">
        <v>180000</v>
      </c>
      <c r="Q6144" s="79" t="n">
        <v>45121</v>
      </c>
      <c r="AR6144">
        <f>IF($AU$2&lt;&gt;5,NA(),IF(D6144=D6143,0,IF(AND(D15645=D6144,D6145=D6144),O6144+O6145+O15645,IF(D6145=D6144,O6145+O6144,O6144))))</f>
        <v/>
      </c>
      <c r="AS6144">
        <f>IF($AU$2&lt;&gt;5,NA(),IF(D6144=D6143,0,IF(AND(D15645=D6144,D6145=D6144),P6144+P6145+P15645,IF(D6145=D6144,P6145+P6144,P6144))))</f>
        <v/>
      </c>
      <c r="AT6144">
        <f>AR6144-AS6144</f>
        <v/>
      </c>
    </row>
    <row r="6145" ht="15.75" customHeight="1" s="121">
      <c r="B6145">
        <f>D6145&amp;Q6145&amp;E6145</f>
        <v/>
      </c>
      <c r="C6145" s="73" t="inlineStr">
        <is>
          <t>FUTSTK</t>
        </is>
      </c>
      <c r="D6145" s="73" t="inlineStr">
        <is>
          <t>RECLTD</t>
        </is>
      </c>
      <c r="E6145" s="78" t="n">
        <v>45134</v>
      </c>
      <c r="F6145" s="75" t="n">
        <v>0</v>
      </c>
      <c r="G6145" s="73" t="inlineStr">
        <is>
          <t>XX</t>
        </is>
      </c>
      <c r="H6145" s="75" t="n">
        <v>163.65</v>
      </c>
      <c r="I6145" s="75" t="n">
        <v>163.65</v>
      </c>
      <c r="J6145" s="75" t="n">
        <v>160.1</v>
      </c>
      <c r="K6145" s="75" t="n">
        <v>161</v>
      </c>
      <c r="L6145" s="75" t="n">
        <v>161</v>
      </c>
      <c r="M6145" s="75" t="n">
        <v>2695</v>
      </c>
      <c r="N6145" s="75" t="n">
        <v>34757.53</v>
      </c>
      <c r="O6145" s="75" t="n">
        <v>51976000</v>
      </c>
      <c r="P6145" s="75" t="n">
        <v>280000</v>
      </c>
      <c r="Q6145" s="79" t="n">
        <v>45121</v>
      </c>
      <c r="AR6145">
        <f>IF($AU$2&lt;&gt;5,NA(),IF(D6145=D6144,0,IF(AND(D15646=D6145,D6146=D6145),O6145+O6146+O15646,IF(D6146=D6145,O6146+O6145,O6145))))</f>
        <v/>
      </c>
      <c r="AS6145">
        <f>IF($AU$2&lt;&gt;5,NA(),IF(D6145=D6144,0,IF(AND(D15646=D6145,D6146=D6145),P6145+P6146+P15646,IF(D6146=D6145,P6146+P6145,P6145))))</f>
        <v/>
      </c>
      <c r="AT6145">
        <f>AR6145-AS6145</f>
        <v/>
      </c>
    </row>
    <row r="6146" ht="15.75" customHeight="1" s="121">
      <c r="B6146">
        <f>D6146&amp;Q6146&amp;E6146</f>
        <v/>
      </c>
      <c r="C6146" s="73" t="inlineStr">
        <is>
          <t>FUTSTK</t>
        </is>
      </c>
      <c r="D6146" s="73" t="inlineStr">
        <is>
          <t>RECLTD</t>
        </is>
      </c>
      <c r="E6146" s="78" t="n">
        <v>45169</v>
      </c>
      <c r="F6146" s="75" t="n">
        <v>0</v>
      </c>
      <c r="G6146" s="73" t="inlineStr">
        <is>
          <t>XX</t>
        </is>
      </c>
      <c r="H6146" s="75" t="n">
        <v>162.9</v>
      </c>
      <c r="I6146" s="75" t="n">
        <v>163.75</v>
      </c>
      <c r="J6146" s="75" t="n">
        <v>161.15</v>
      </c>
      <c r="K6146" s="75" t="n">
        <v>162.1</v>
      </c>
      <c r="L6146" s="75" t="n">
        <v>162.1</v>
      </c>
      <c r="M6146" s="75" t="n">
        <v>321</v>
      </c>
      <c r="N6146" s="75" t="n">
        <v>4164.34</v>
      </c>
      <c r="O6146" s="75" t="n">
        <v>2592000</v>
      </c>
      <c r="P6146" s="75" t="n">
        <v>712000</v>
      </c>
      <c r="Q6146" s="79" t="n">
        <v>45121</v>
      </c>
      <c r="AR6146">
        <f>IF($AU$2&lt;&gt;5,NA(),IF(D6146=D6145,0,IF(AND(D15647=D6146,D6147=D6146),O6146+O6147+O15647,IF(D6147=D6146,O6147+O6146,O6146))))</f>
        <v/>
      </c>
      <c r="AS6146">
        <f>IF($AU$2&lt;&gt;5,NA(),IF(D6146=D6145,0,IF(AND(D15647=D6146,D6147=D6146),P6146+P6147+P15647,IF(D6147=D6146,P6147+P6146,P6146))))</f>
        <v/>
      </c>
      <c r="AT6146">
        <f>AR6146-AS6146</f>
        <v/>
      </c>
    </row>
    <row r="6147" ht="15.75" customHeight="1" s="121">
      <c r="B6147">
        <f>D6147&amp;Q6147&amp;E6147</f>
        <v/>
      </c>
      <c r="C6147" s="73" t="inlineStr">
        <is>
          <t>FUTSTK</t>
        </is>
      </c>
      <c r="D6147" s="73" t="inlineStr">
        <is>
          <t>RECLTD</t>
        </is>
      </c>
      <c r="E6147" s="78" t="n">
        <v>45197</v>
      </c>
      <c r="F6147" s="75" t="n">
        <v>0</v>
      </c>
      <c r="G6147" s="73" t="inlineStr">
        <is>
          <t>XX</t>
        </is>
      </c>
      <c r="H6147" s="75" t="n">
        <v>163</v>
      </c>
      <c r="I6147" s="75" t="n">
        <v>164.25</v>
      </c>
      <c r="J6147" s="75" t="n">
        <v>162</v>
      </c>
      <c r="K6147" s="75" t="n">
        <v>162.6</v>
      </c>
      <c r="L6147" s="75" t="n">
        <v>162.6</v>
      </c>
      <c r="M6147" s="75" t="n">
        <v>25</v>
      </c>
      <c r="N6147" s="75" t="n">
        <v>325.93</v>
      </c>
      <c r="O6147" s="75" t="n">
        <v>168000</v>
      </c>
      <c r="P6147" s="75" t="n">
        <v>-8000</v>
      </c>
      <c r="Q6147" s="79" t="n">
        <v>45121</v>
      </c>
      <c r="AR6147">
        <f>IF($AU$2&lt;&gt;5,NA(),IF(D6147=D6146,0,IF(AND(D15648=D6147,D6148=D6147),O6147+O6148+O15648,IF(D6148=D6147,O6148+O6147,O6147))))</f>
        <v/>
      </c>
      <c r="AS6147">
        <f>IF($AU$2&lt;&gt;5,NA(),IF(D6147=D6146,0,IF(AND(D15648=D6147,D6148=D6147),P6147+P6148+P15648,IF(D6148=D6147,P6148+P6147,P6147))))</f>
        <v/>
      </c>
      <c r="AT6147">
        <f>AR6147-AS6147</f>
        <v/>
      </c>
    </row>
    <row r="6148" ht="15.75" customHeight="1" s="121">
      <c r="B6148">
        <f>D6148&amp;Q6148&amp;E6148</f>
        <v/>
      </c>
      <c r="C6148" s="73" t="inlineStr">
        <is>
          <t>FUTSTK</t>
        </is>
      </c>
      <c r="D6148" s="73" t="inlineStr">
        <is>
          <t>RELIANCE</t>
        </is>
      </c>
      <c r="E6148" s="78" t="n">
        <v>45134</v>
      </c>
      <c r="F6148" s="75" t="n">
        <v>0</v>
      </c>
      <c r="G6148" s="73" t="inlineStr">
        <is>
          <t>XX</t>
        </is>
      </c>
      <c r="H6148" s="75" t="n">
        <v>2750.05</v>
      </c>
      <c r="I6148" s="75" t="n">
        <v>2761.5</v>
      </c>
      <c r="J6148" s="75" t="n">
        <v>2725.1</v>
      </c>
      <c r="K6148" s="75" t="n">
        <v>2743.85</v>
      </c>
      <c r="L6148" s="75" t="n">
        <v>2743.85</v>
      </c>
      <c r="M6148" s="75" t="n">
        <v>32042</v>
      </c>
      <c r="N6148" s="75" t="n">
        <v>219501.4</v>
      </c>
      <c r="O6148" s="75" t="n">
        <v>24455750</v>
      </c>
      <c r="P6148" s="75" t="n">
        <v>-1036000</v>
      </c>
      <c r="Q6148" s="79" t="n">
        <v>45121</v>
      </c>
      <c r="AR6148">
        <f>IF($AU$2&lt;&gt;5,NA(),IF(D6148=D6147,0,IF(AND(D15649=D6148,D6149=D6148),O6148+O6149+O15649,IF(D6149=D6148,O6149+O6148,O6148))))</f>
        <v/>
      </c>
      <c r="AS6148">
        <f>IF($AU$2&lt;&gt;5,NA(),IF(D6148=D6147,0,IF(AND(D15649=D6148,D6149=D6148),P6148+P6149+P15649,IF(D6149=D6148,P6149+P6148,P6148))))</f>
        <v/>
      </c>
      <c r="AT6148">
        <f>AR6148-AS6148</f>
        <v/>
      </c>
    </row>
    <row r="6149" ht="15.75" customHeight="1" s="121">
      <c r="B6149">
        <f>D6149&amp;Q6149&amp;E6149</f>
        <v/>
      </c>
      <c r="C6149" s="73" t="inlineStr">
        <is>
          <t>FUTSTK</t>
        </is>
      </c>
      <c r="D6149" s="73" t="inlineStr">
        <is>
          <t>RELIANCE</t>
        </is>
      </c>
      <c r="E6149" s="78" t="n">
        <v>45169</v>
      </c>
      <c r="F6149" s="75" t="n">
        <v>0</v>
      </c>
      <c r="G6149" s="73" t="inlineStr">
        <is>
          <t>XX</t>
        </is>
      </c>
      <c r="H6149" s="75" t="n">
        <v>2758.65</v>
      </c>
      <c r="I6149" s="75" t="n">
        <v>2761</v>
      </c>
      <c r="J6149" s="75" t="n">
        <v>2726</v>
      </c>
      <c r="K6149" s="75" t="n">
        <v>2744.95</v>
      </c>
      <c r="L6149" s="75" t="n">
        <v>2744.95</v>
      </c>
      <c r="M6149" s="75" t="n">
        <v>2075</v>
      </c>
      <c r="N6149" s="75" t="n">
        <v>14212.76</v>
      </c>
      <c r="O6149" s="75" t="n">
        <v>1194750</v>
      </c>
      <c r="P6149" s="75" t="n">
        <v>-50250</v>
      </c>
      <c r="Q6149" s="79" t="n">
        <v>45121</v>
      </c>
      <c r="AR6149">
        <f>IF($AU$2&lt;&gt;5,NA(),IF(D6149=D6148,0,IF(AND(D15650=D6149,D6150=D6149),O6149+O6150+O15650,IF(D6150=D6149,O6150+O6149,O6149))))</f>
        <v/>
      </c>
      <c r="AS6149">
        <f>IF($AU$2&lt;&gt;5,NA(),IF(D6149=D6148,0,IF(AND(D15650=D6149,D6150=D6149),P6149+P6150+P15650,IF(D6150=D6149,P6150+P6149,P6149))))</f>
        <v/>
      </c>
      <c r="AT6149">
        <f>AR6149-AS6149</f>
        <v/>
      </c>
    </row>
    <row r="6150" ht="15.75" customHeight="1" s="121">
      <c r="B6150">
        <f>D6150&amp;Q6150&amp;E6150</f>
        <v/>
      </c>
      <c r="C6150" s="73" t="inlineStr">
        <is>
          <t>FUTSTK</t>
        </is>
      </c>
      <c r="D6150" s="73" t="inlineStr">
        <is>
          <t>RELIANCE</t>
        </is>
      </c>
      <c r="E6150" s="78" t="n">
        <v>45197</v>
      </c>
      <c r="F6150" s="75" t="n">
        <v>0</v>
      </c>
      <c r="G6150" s="73" t="inlineStr">
        <is>
          <t>XX</t>
        </is>
      </c>
      <c r="H6150" s="75" t="n">
        <v>2759.55</v>
      </c>
      <c r="I6150" s="75" t="n">
        <v>2759.55</v>
      </c>
      <c r="J6150" s="75" t="n">
        <v>2725.8</v>
      </c>
      <c r="K6150" s="75" t="n">
        <v>2744.65</v>
      </c>
      <c r="L6150" s="75" t="n">
        <v>2744.65</v>
      </c>
      <c r="M6150" s="75" t="n">
        <v>296</v>
      </c>
      <c r="N6150" s="75" t="n">
        <v>2026.43</v>
      </c>
      <c r="O6150" s="75" t="n">
        <v>151250</v>
      </c>
      <c r="P6150" s="75" t="n">
        <v>-16250</v>
      </c>
      <c r="Q6150" s="79" t="n">
        <v>45121</v>
      </c>
      <c r="AR6150">
        <f>IF($AU$2&lt;&gt;5,NA(),IF(D6150=D6149,0,IF(AND(D15651=D6150,D6151=D6150),O6150+O6151+O15651,IF(D6151=D6150,O6151+O6150,O6150))))</f>
        <v/>
      </c>
      <c r="AS6150">
        <f>IF($AU$2&lt;&gt;5,NA(),IF(D6150=D6149,0,IF(AND(D15651=D6150,D6151=D6150),P6150+P6151+P15651,IF(D6151=D6150,P6151+P6150,P6150))))</f>
        <v/>
      </c>
      <c r="AT6150">
        <f>AR6150-AS6150</f>
        <v/>
      </c>
    </row>
    <row r="6151" ht="15.75" customHeight="1" s="121">
      <c r="B6151">
        <f>D6151&amp;Q6151&amp;E6151</f>
        <v/>
      </c>
      <c r="C6151" s="73" t="inlineStr">
        <is>
          <t>FUTSTK</t>
        </is>
      </c>
      <c r="D6151" s="73" t="inlineStr">
        <is>
          <t>SAIL</t>
        </is>
      </c>
      <c r="E6151" s="78" t="n">
        <v>45134</v>
      </c>
      <c r="F6151" s="75" t="n">
        <v>0</v>
      </c>
      <c r="G6151" s="73" t="inlineStr">
        <is>
          <t>XX</t>
        </is>
      </c>
      <c r="H6151" s="75" t="n">
        <v>90.55</v>
      </c>
      <c r="I6151" s="75" t="n">
        <v>92.05</v>
      </c>
      <c r="J6151" s="75" t="n">
        <v>90.34999999999999</v>
      </c>
      <c r="K6151" s="75" t="n">
        <v>91.65000000000001</v>
      </c>
      <c r="L6151" s="75" t="n">
        <v>91.65000000000001</v>
      </c>
      <c r="M6151" s="75" t="n">
        <v>2955</v>
      </c>
      <c r="N6151" s="75" t="n">
        <v>21566.54</v>
      </c>
      <c r="O6151" s="75" t="n">
        <v>92984000</v>
      </c>
      <c r="P6151" s="75" t="n">
        <v>1216000</v>
      </c>
      <c r="Q6151" s="79" t="n">
        <v>45121</v>
      </c>
      <c r="AR6151">
        <f>IF($AU$2&lt;&gt;5,NA(),IF(D6151=D6150,0,IF(AND(D15652=D6151,D6152=D6151),O6151+O6152+O15652,IF(D6152=D6151,O6152+O6151,O6151))))</f>
        <v/>
      </c>
      <c r="AS6151">
        <f>IF($AU$2&lt;&gt;5,NA(),IF(D6151=D6150,0,IF(AND(D15652=D6151,D6152=D6151),P6151+P6152+P15652,IF(D6152=D6151,P6152+P6151,P6151))))</f>
        <v/>
      </c>
      <c r="AT6151">
        <f>AR6151-AS6151</f>
        <v/>
      </c>
    </row>
    <row r="6152" ht="15.75" customHeight="1" s="121">
      <c r="B6152">
        <f>D6152&amp;Q6152&amp;E6152</f>
        <v/>
      </c>
      <c r="C6152" s="73" t="inlineStr">
        <is>
          <t>FUTSTK</t>
        </is>
      </c>
      <c r="D6152" s="73" t="inlineStr">
        <is>
          <t>SAIL</t>
        </is>
      </c>
      <c r="E6152" s="78" t="n">
        <v>45169</v>
      </c>
      <c r="F6152" s="75" t="n">
        <v>0</v>
      </c>
      <c r="G6152" s="73" t="inlineStr">
        <is>
          <t>XX</t>
        </is>
      </c>
      <c r="H6152" s="75" t="n">
        <v>91</v>
      </c>
      <c r="I6152" s="75" t="n">
        <v>92.5</v>
      </c>
      <c r="J6152" s="75" t="n">
        <v>90.8</v>
      </c>
      <c r="K6152" s="75" t="n">
        <v>92.09999999999999</v>
      </c>
      <c r="L6152" s="75" t="n">
        <v>92.09999999999999</v>
      </c>
      <c r="M6152" s="75" t="n">
        <v>399</v>
      </c>
      <c r="N6152" s="75" t="n">
        <v>2924.66</v>
      </c>
      <c r="O6152" s="75" t="n">
        <v>11624000</v>
      </c>
      <c r="P6152" s="75" t="n">
        <v>1016000</v>
      </c>
      <c r="Q6152" s="79" t="n">
        <v>45121</v>
      </c>
      <c r="AR6152">
        <f>IF($AU$2&lt;&gt;5,NA(),IF(D6152=D6151,0,IF(AND(D15653=D6152,D6153=D6152),O6152+O6153+O15653,IF(D6153=D6152,O6153+O6152,O6152))))</f>
        <v/>
      </c>
      <c r="AS6152">
        <f>IF($AU$2&lt;&gt;5,NA(),IF(D6152=D6151,0,IF(AND(D15653=D6152,D6153=D6152),P6152+P6153+P15653,IF(D6153=D6152,P6153+P6152,P6152))))</f>
        <v/>
      </c>
      <c r="AT6152">
        <f>AR6152-AS6152</f>
        <v/>
      </c>
    </row>
    <row r="6153" ht="15.75" customHeight="1" s="121">
      <c r="B6153">
        <f>D6153&amp;Q6153&amp;E6153</f>
        <v/>
      </c>
      <c r="C6153" s="73" t="inlineStr">
        <is>
          <t>FUTSTK</t>
        </is>
      </c>
      <c r="D6153" s="73" t="inlineStr">
        <is>
          <t>SAIL</t>
        </is>
      </c>
      <c r="E6153" s="78" t="n">
        <v>45197</v>
      </c>
      <c r="F6153" s="75" t="n">
        <v>0</v>
      </c>
      <c r="G6153" s="73" t="inlineStr">
        <is>
          <t>XX</t>
        </is>
      </c>
      <c r="H6153" s="75" t="n">
        <v>91.7</v>
      </c>
      <c r="I6153" s="75" t="n">
        <v>93.34999999999999</v>
      </c>
      <c r="J6153" s="75" t="n">
        <v>91.05</v>
      </c>
      <c r="K6153" s="75" t="n">
        <v>92.7</v>
      </c>
      <c r="L6153" s="75" t="n">
        <v>92.7</v>
      </c>
      <c r="M6153" s="75" t="n">
        <v>33</v>
      </c>
      <c r="N6153" s="75" t="n">
        <v>243.24</v>
      </c>
      <c r="O6153" s="75" t="n">
        <v>1048000</v>
      </c>
      <c r="P6153" s="75" t="n">
        <v>72000</v>
      </c>
      <c r="Q6153" s="79" t="n">
        <v>45121</v>
      </c>
      <c r="AR6153">
        <f>IF($AU$2&lt;&gt;5,NA(),IF(D6153=D6152,0,IF(AND(D15654=D6153,D6154=D6153),O6153+O6154+O15654,IF(D6154=D6153,O6154+O6153,O6153))))</f>
        <v/>
      </c>
      <c r="AS6153">
        <f>IF($AU$2&lt;&gt;5,NA(),IF(D6153=D6152,0,IF(AND(D15654=D6153,D6154=D6153),P6153+P6154+P15654,IF(D6154=D6153,P6154+P6153,P6153))))</f>
        <v/>
      </c>
      <c r="AT6153">
        <f>AR6153-AS6153</f>
        <v/>
      </c>
    </row>
    <row r="6154" ht="15.75" customHeight="1" s="121">
      <c r="B6154">
        <f>D6154&amp;Q6154&amp;E6154</f>
        <v/>
      </c>
      <c r="C6154" s="73" t="inlineStr">
        <is>
          <t>FUTSTK</t>
        </is>
      </c>
      <c r="D6154" s="73" t="inlineStr">
        <is>
          <t>SBICARD</t>
        </is>
      </c>
      <c r="E6154" s="78" t="n">
        <v>45134</v>
      </c>
      <c r="F6154" s="75" t="n">
        <v>0</v>
      </c>
      <c r="G6154" s="73" t="inlineStr">
        <is>
          <t>XX</t>
        </is>
      </c>
      <c r="H6154" s="75" t="n">
        <v>837.5</v>
      </c>
      <c r="I6154" s="75" t="n">
        <v>844.85</v>
      </c>
      <c r="J6154" s="75" t="n">
        <v>836.25</v>
      </c>
      <c r="K6154" s="75" t="n">
        <v>842.2</v>
      </c>
      <c r="L6154" s="75" t="n">
        <v>842.2</v>
      </c>
      <c r="M6154" s="75" t="n">
        <v>1658</v>
      </c>
      <c r="N6154" s="75" t="n">
        <v>11154.06</v>
      </c>
      <c r="O6154" s="76" t="n">
        <v>9658400</v>
      </c>
      <c r="P6154" s="75" t="n">
        <v>-157600</v>
      </c>
      <c r="Q6154" s="79" t="n">
        <v>45121</v>
      </c>
      <c r="AR6154" s="77">
        <f>IF($AU$2&lt;&gt;5,NA(),IF(D6154=D6153,0,IF(AND(D15655=D6154,D6155=D6154),O6154+O6155+O15655,IF(D6155=D6154,O6155+O6154,O6154))))</f>
        <v/>
      </c>
      <c r="AS6154">
        <f>IF($AU$2&lt;&gt;5,NA(),IF(D6154=D6153,0,IF(AND(D15655=D6154,D6155=D6154),P6154+P6155+P15655,IF(D6155=D6154,P6155+P6154,P6154))))</f>
        <v/>
      </c>
      <c r="AT6154" s="77">
        <f>AR6154-AS6154</f>
        <v/>
      </c>
    </row>
    <row r="6155" ht="15.75" customHeight="1" s="121">
      <c r="B6155">
        <f>D6155&amp;Q6155&amp;E6155</f>
        <v/>
      </c>
      <c r="C6155" s="73" t="inlineStr">
        <is>
          <t>FUTSTK</t>
        </is>
      </c>
      <c r="D6155" s="73" t="inlineStr">
        <is>
          <t>SBICARD</t>
        </is>
      </c>
      <c r="E6155" s="78" t="n">
        <v>45169</v>
      </c>
      <c r="F6155" s="75" t="n">
        <v>0</v>
      </c>
      <c r="G6155" s="73" t="inlineStr">
        <is>
          <t>XX</t>
        </is>
      </c>
      <c r="H6155" s="75" t="n">
        <v>837.5</v>
      </c>
      <c r="I6155" s="75" t="n">
        <v>843.35</v>
      </c>
      <c r="J6155" s="75" t="n">
        <v>835.2</v>
      </c>
      <c r="K6155" s="75" t="n">
        <v>840.95</v>
      </c>
      <c r="L6155" s="75" t="n">
        <v>840.95</v>
      </c>
      <c r="M6155" s="75" t="n">
        <v>181</v>
      </c>
      <c r="N6155" s="75" t="n">
        <v>1215.54</v>
      </c>
      <c r="O6155" s="75" t="n">
        <v>587200</v>
      </c>
      <c r="P6155" s="75" t="n">
        <v>37600</v>
      </c>
      <c r="Q6155" s="79" t="n">
        <v>45121</v>
      </c>
      <c r="AR6155">
        <f>IF($AU$2&lt;&gt;5,NA(),IF(D6155=D6154,0,IF(AND(D15656=D6155,D6156=D6155),O6155+O6156+O15656,IF(D6156=D6155,O6156+O6155,O6155))))</f>
        <v/>
      </c>
      <c r="AS6155">
        <f>IF($AU$2&lt;&gt;5,NA(),IF(D6155=D6154,0,IF(AND(D15656=D6155,D6156=D6155),P6155+P6156+P15656,IF(D6156=D6155,P6156+P6155,P6155))))</f>
        <v/>
      </c>
      <c r="AT6155">
        <f>AR6155-AS6155</f>
        <v/>
      </c>
    </row>
    <row r="6156" ht="15.75" customHeight="1" s="121">
      <c r="B6156">
        <f>D6156&amp;Q6156&amp;E6156</f>
        <v/>
      </c>
      <c r="C6156" s="73" t="inlineStr">
        <is>
          <t>FUTSTK</t>
        </is>
      </c>
      <c r="D6156" s="73" t="inlineStr">
        <is>
          <t>SBICARD</t>
        </is>
      </c>
      <c r="E6156" s="78" t="n">
        <v>45197</v>
      </c>
      <c r="F6156" s="75" t="n">
        <v>0</v>
      </c>
      <c r="G6156" s="73" t="inlineStr">
        <is>
          <t>XX</t>
        </is>
      </c>
      <c r="H6156" s="75" t="n">
        <v>839.05</v>
      </c>
      <c r="I6156" s="75" t="n">
        <v>841.45</v>
      </c>
      <c r="J6156" s="75" t="n">
        <v>835.6</v>
      </c>
      <c r="K6156" s="75" t="n">
        <v>840.95</v>
      </c>
      <c r="L6156" s="75" t="n">
        <v>840.95</v>
      </c>
      <c r="M6156" s="75" t="n">
        <v>19</v>
      </c>
      <c r="N6156" s="75" t="n">
        <v>127.5</v>
      </c>
      <c r="O6156" s="75" t="n">
        <v>97600</v>
      </c>
      <c r="P6156" s="75" t="n">
        <v>8000</v>
      </c>
      <c r="Q6156" s="79" t="n">
        <v>45121</v>
      </c>
      <c r="AR6156">
        <f>IF($AU$2&lt;&gt;5,NA(),IF(D6156=D6155,0,IF(AND(D15657=D6156,D6157=D6156),O6156+O6157+O15657,IF(D6157=D6156,O6157+O6156,O6156))))</f>
        <v/>
      </c>
      <c r="AS6156">
        <f>IF($AU$2&lt;&gt;5,NA(),IF(D6156=D6155,0,IF(AND(D15657=D6156,D6157=D6156),P6156+P6157+P15657,IF(D6157=D6156,P6157+P6156,P6156))))</f>
        <v/>
      </c>
      <c r="AT6156">
        <f>AR6156-AS6156</f>
        <v/>
      </c>
    </row>
    <row r="6157" ht="15.75" customHeight="1" s="121">
      <c r="B6157">
        <f>D6157&amp;Q6157&amp;E6157</f>
        <v/>
      </c>
      <c r="C6157" s="73" t="inlineStr">
        <is>
          <t>FUTSTK</t>
        </is>
      </c>
      <c r="D6157" s="73" t="inlineStr">
        <is>
          <t>SBILIFE</t>
        </is>
      </c>
      <c r="E6157" s="78" t="n">
        <v>45134</v>
      </c>
      <c r="F6157" s="75" t="n">
        <v>0</v>
      </c>
      <c r="G6157" s="73" t="inlineStr">
        <is>
          <t>XX</t>
        </is>
      </c>
      <c r="H6157" s="75" t="n">
        <v>1324.15</v>
      </c>
      <c r="I6157" s="75" t="n">
        <v>1326.4</v>
      </c>
      <c r="J6157" s="75" t="n">
        <v>1312.2</v>
      </c>
      <c r="K6157" s="75" t="n">
        <v>1323.05</v>
      </c>
      <c r="L6157" s="75" t="n">
        <v>1323.05</v>
      </c>
      <c r="M6157" s="75" t="n">
        <v>1783</v>
      </c>
      <c r="N6157" s="75" t="n">
        <v>17640.74</v>
      </c>
      <c r="O6157" s="75" t="n">
        <v>8187750</v>
      </c>
      <c r="P6157" s="75" t="n">
        <v>-203250</v>
      </c>
      <c r="Q6157" s="79" t="n">
        <v>45121</v>
      </c>
      <c r="AR6157">
        <f>IF($AU$2&lt;&gt;5,NA(),IF(D6157=D6156,0,IF(AND(D15658=D6157,D6158=D6157),O6157+O6158+O15658,IF(D6158=D6157,O6158+O6157,O6157))))</f>
        <v/>
      </c>
      <c r="AS6157">
        <f>IF($AU$2&lt;&gt;5,NA(),IF(D6157=D6156,0,IF(AND(D15658=D6157,D6158=D6157),P6157+P6158+P15658,IF(D6158=D6157,P6158+P6157,P6157))))</f>
        <v/>
      </c>
      <c r="AT6157">
        <f>AR6157-AS6157</f>
        <v/>
      </c>
    </row>
    <row r="6158" ht="15.75" customHeight="1" s="121">
      <c r="B6158">
        <f>D6158&amp;Q6158&amp;E6158</f>
        <v/>
      </c>
      <c r="C6158" s="73" t="inlineStr">
        <is>
          <t>FUTSTK</t>
        </is>
      </c>
      <c r="D6158" s="73" t="inlineStr">
        <is>
          <t>SBILIFE</t>
        </is>
      </c>
      <c r="E6158" s="78" t="n">
        <v>45169</v>
      </c>
      <c r="F6158" s="75" t="n">
        <v>0</v>
      </c>
      <c r="G6158" s="73" t="inlineStr">
        <is>
          <t>XX</t>
        </is>
      </c>
      <c r="H6158" s="75" t="n">
        <v>1332.7</v>
      </c>
      <c r="I6158" s="75" t="n">
        <v>1334</v>
      </c>
      <c r="J6158" s="75" t="n">
        <v>1322.6</v>
      </c>
      <c r="K6158" s="75" t="n">
        <v>1333.05</v>
      </c>
      <c r="L6158" s="75" t="n">
        <v>1333.05</v>
      </c>
      <c r="M6158" s="75" t="n">
        <v>42</v>
      </c>
      <c r="N6158" s="75" t="n">
        <v>418.37</v>
      </c>
      <c r="O6158" s="75" t="n">
        <v>72000</v>
      </c>
      <c r="P6158" s="75" t="n">
        <v>6000</v>
      </c>
      <c r="Q6158" s="79" t="n">
        <v>45121</v>
      </c>
      <c r="AR6158">
        <f>IF($AU$2&lt;&gt;5,NA(),IF(D6158=D6157,0,IF(AND(D15659=D6158,D6159=D6158),O6158+O6159+O15659,IF(D6159=D6158,O6159+O6158,O6158))))</f>
        <v/>
      </c>
      <c r="AS6158">
        <f>IF($AU$2&lt;&gt;5,NA(),IF(D6158=D6157,0,IF(AND(D15659=D6158,D6159=D6158),P6158+P6159+P15659,IF(D6159=D6158,P6159+P6158,P6158))))</f>
        <v/>
      </c>
      <c r="AT6158">
        <f>AR6158-AS6158</f>
        <v/>
      </c>
    </row>
    <row r="6159" ht="15.75" customHeight="1" s="121">
      <c r="B6159">
        <f>D6159&amp;Q6159&amp;E6159</f>
        <v/>
      </c>
      <c r="C6159" s="73" t="inlineStr">
        <is>
          <t>FUTSTK</t>
        </is>
      </c>
      <c r="D6159" s="73" t="inlineStr">
        <is>
          <t>SBILIFE</t>
        </is>
      </c>
      <c r="E6159" s="78" t="n">
        <v>45197</v>
      </c>
      <c r="F6159" s="75" t="n">
        <v>0</v>
      </c>
      <c r="G6159" s="73" t="inlineStr">
        <is>
          <t>XX</t>
        </is>
      </c>
      <c r="H6159" s="75" t="n">
        <v>0</v>
      </c>
      <c r="I6159" s="75" t="n">
        <v>0</v>
      </c>
      <c r="J6159" s="75" t="n">
        <v>0</v>
      </c>
      <c r="K6159" s="75" t="n">
        <v>1350.1</v>
      </c>
      <c r="L6159" s="75" t="n">
        <v>1340.05</v>
      </c>
      <c r="M6159" s="75" t="n">
        <v>0</v>
      </c>
      <c r="N6159" s="75" t="n">
        <v>0</v>
      </c>
      <c r="O6159" s="75" t="n">
        <v>2250</v>
      </c>
      <c r="P6159" s="75" t="n">
        <v>0</v>
      </c>
      <c r="Q6159" s="79" t="n">
        <v>45121</v>
      </c>
      <c r="AR6159">
        <f>IF($AU$2&lt;&gt;5,NA(),IF(D6159=D6158,0,IF(AND(D15660=D6159,D6160=D6159),O6159+O6160+O15660,IF(D6160=D6159,O6160+O6159,O6159))))</f>
        <v/>
      </c>
      <c r="AS6159">
        <f>IF($AU$2&lt;&gt;5,NA(),IF(D6159=D6158,0,IF(AND(D15660=D6159,D6160=D6159),P6159+P6160+P15660,IF(D6160=D6159,P6160+P6159,P6159))))</f>
        <v/>
      </c>
      <c r="AT6159">
        <f>AR6159-AS6159</f>
        <v/>
      </c>
    </row>
    <row r="6160" ht="15.75" customHeight="1" s="121">
      <c r="B6160">
        <f>D6160&amp;Q6160&amp;E6160</f>
        <v/>
      </c>
      <c r="C6160" s="73" t="inlineStr">
        <is>
          <t>FUTSTK</t>
        </is>
      </c>
      <c r="D6160" s="73" t="inlineStr">
        <is>
          <t>SBIN</t>
        </is>
      </c>
      <c r="E6160" s="78" t="n">
        <v>45134</v>
      </c>
      <c r="F6160" s="75" t="n">
        <v>0</v>
      </c>
      <c r="G6160" s="73" t="inlineStr">
        <is>
          <t>XX</t>
        </is>
      </c>
      <c r="H6160" s="75" t="n">
        <v>587.05</v>
      </c>
      <c r="I6160" s="75" t="n">
        <v>591.9</v>
      </c>
      <c r="J6160" s="75" t="n">
        <v>582.3</v>
      </c>
      <c r="K6160" s="75" t="n">
        <v>586.4</v>
      </c>
      <c r="L6160" s="75" t="n">
        <v>586.4</v>
      </c>
      <c r="M6160" s="75" t="n">
        <v>15205</v>
      </c>
      <c r="N6160" s="75" t="n">
        <v>133717.7</v>
      </c>
      <c r="O6160" s="75" t="n">
        <v>72672000</v>
      </c>
      <c r="P6160" s="75" t="n">
        <v>-1138500</v>
      </c>
      <c r="Q6160" s="79" t="n">
        <v>45121</v>
      </c>
      <c r="AR6160">
        <f>IF($AU$2&lt;&gt;5,NA(),IF(D6160=D6159,0,IF(AND(D15661=D6160,D6161=D6160),O6160+O6161+O15661,IF(D6161=D6160,O6161+O6160,O6160))))</f>
        <v/>
      </c>
      <c r="AS6160">
        <f>IF($AU$2&lt;&gt;5,NA(),IF(D6160=D6159,0,IF(AND(D15661=D6160,D6161=D6160),P6160+P6161+P15661,IF(D6161=D6160,P6161+P6160,P6160))))</f>
        <v/>
      </c>
      <c r="AT6160">
        <f>AR6160-AS6160</f>
        <v/>
      </c>
    </row>
    <row r="6161" ht="15.75" customHeight="1" s="121">
      <c r="B6161">
        <f>D6161&amp;Q6161&amp;E6161</f>
        <v/>
      </c>
      <c r="C6161" s="73" t="inlineStr">
        <is>
          <t>FUTSTK</t>
        </is>
      </c>
      <c r="D6161" s="73" t="inlineStr">
        <is>
          <t>SBIN</t>
        </is>
      </c>
      <c r="E6161" s="78" t="n">
        <v>45169</v>
      </c>
      <c r="F6161" s="75" t="n">
        <v>0</v>
      </c>
      <c r="G6161" s="73" t="inlineStr">
        <is>
          <t>XX</t>
        </is>
      </c>
      <c r="H6161" s="75" t="n">
        <v>590.9</v>
      </c>
      <c r="I6161" s="75" t="n">
        <v>596</v>
      </c>
      <c r="J6161" s="75" t="n">
        <v>586.5</v>
      </c>
      <c r="K6161" s="75" t="n">
        <v>590.55</v>
      </c>
      <c r="L6161" s="75" t="n">
        <v>590.55</v>
      </c>
      <c r="M6161" s="75" t="n">
        <v>1416</v>
      </c>
      <c r="N6161" s="75" t="n">
        <v>12525.33</v>
      </c>
      <c r="O6161" s="75" t="n">
        <v>3753000</v>
      </c>
      <c r="P6161" s="75" t="n">
        <v>847500</v>
      </c>
      <c r="Q6161" s="79" t="n">
        <v>45121</v>
      </c>
      <c r="AR6161">
        <f>IF($AU$2&lt;&gt;5,NA(),IF(D6161=D6160,0,IF(AND(D15662=D6161,D6162=D6161),O6161+O6162+O15662,IF(D6162=D6161,O6162+O6161,O6161))))</f>
        <v/>
      </c>
      <c r="AS6161">
        <f>IF($AU$2&lt;&gt;5,NA(),IF(D6161=D6160,0,IF(AND(D15662=D6161,D6162=D6161),P6161+P6162+P15662,IF(D6162=D6161,P6162+P6161,P6161))))</f>
        <v/>
      </c>
      <c r="AT6161">
        <f>AR6161-AS6161</f>
        <v/>
      </c>
    </row>
    <row r="6162" ht="15.75" customHeight="1" s="121">
      <c r="B6162">
        <f>D6162&amp;Q6162&amp;E6162</f>
        <v/>
      </c>
      <c r="C6162" s="73" t="inlineStr">
        <is>
          <t>FUTSTK</t>
        </is>
      </c>
      <c r="D6162" s="73" t="inlineStr">
        <is>
          <t>SBIN</t>
        </is>
      </c>
      <c r="E6162" s="78" t="n">
        <v>45197</v>
      </c>
      <c r="F6162" s="75" t="n">
        <v>0</v>
      </c>
      <c r="G6162" s="73" t="inlineStr">
        <is>
          <t>XX</t>
        </is>
      </c>
      <c r="H6162" s="75" t="n">
        <v>597.75</v>
      </c>
      <c r="I6162" s="75" t="n">
        <v>599</v>
      </c>
      <c r="J6162" s="75" t="n">
        <v>590.9</v>
      </c>
      <c r="K6162" s="75" t="n">
        <v>594.55</v>
      </c>
      <c r="L6162" s="75" t="n">
        <v>594.55</v>
      </c>
      <c r="M6162" s="75" t="n">
        <v>143</v>
      </c>
      <c r="N6162" s="75" t="n">
        <v>1273.96</v>
      </c>
      <c r="O6162" s="75" t="n">
        <v>351000</v>
      </c>
      <c r="P6162" s="75" t="n">
        <v>46500</v>
      </c>
      <c r="Q6162" s="79" t="n">
        <v>45121</v>
      </c>
      <c r="AR6162">
        <f>IF($AU$2&lt;&gt;5,NA(),IF(D6162=D6161,0,IF(AND(D15663=D6162,D6163=D6162),O6162+O6163+O15663,IF(D6163=D6162,O6163+O6162,O6162))))</f>
        <v/>
      </c>
      <c r="AS6162">
        <f>IF($AU$2&lt;&gt;5,NA(),IF(D6162=D6161,0,IF(AND(D15663=D6162,D6163=D6162),P6162+P6163+P15663,IF(D6163=D6162,P6163+P6162,P6162))))</f>
        <v/>
      </c>
      <c r="AT6162">
        <f>AR6162-AS6162</f>
        <v/>
      </c>
    </row>
    <row r="6163" ht="15.75" customHeight="1" s="121">
      <c r="B6163">
        <f>D6163&amp;Q6163&amp;E6163</f>
        <v/>
      </c>
      <c r="C6163" s="73" t="inlineStr">
        <is>
          <t>FUTSTK</t>
        </is>
      </c>
      <c r="D6163" s="73" t="inlineStr">
        <is>
          <t>SHREECEM</t>
        </is>
      </c>
      <c r="E6163" s="78" t="n">
        <v>45134</v>
      </c>
      <c r="F6163" s="75" t="n">
        <v>0</v>
      </c>
      <c r="G6163" s="73" t="inlineStr">
        <is>
          <t>XX</t>
        </is>
      </c>
      <c r="H6163" s="75" t="n">
        <v>24102</v>
      </c>
      <c r="I6163" s="75" t="n">
        <v>24449.95</v>
      </c>
      <c r="J6163" s="75" t="n">
        <v>24056.25</v>
      </c>
      <c r="K6163" s="75" t="n">
        <v>24391.65</v>
      </c>
      <c r="L6163" s="75" t="n">
        <v>24391.65</v>
      </c>
      <c r="M6163" s="75" t="n">
        <v>1473</v>
      </c>
      <c r="N6163" s="75" t="n">
        <v>8927.58</v>
      </c>
      <c r="O6163" s="75" t="n">
        <v>248075</v>
      </c>
      <c r="P6163" s="75" t="n">
        <v>-6500</v>
      </c>
      <c r="Q6163" s="79" t="n">
        <v>45121</v>
      </c>
      <c r="AR6163">
        <f>IF($AU$2&lt;&gt;5,NA(),IF(D6163=D6162,0,IF(AND(D15664=D6163,D6164=D6163),O6163+O6164+O15664,IF(D6164=D6163,O6164+O6163,O6163))))</f>
        <v/>
      </c>
      <c r="AS6163">
        <f>IF($AU$2&lt;&gt;5,NA(),IF(D6163=D6162,0,IF(AND(D15664=D6163,D6164=D6163),P6163+P6164+P15664,IF(D6164=D6163,P6164+P6163,P6163))))</f>
        <v/>
      </c>
      <c r="AT6163">
        <f>AR6163-AS6163</f>
        <v/>
      </c>
    </row>
    <row r="6164" ht="15.75" customHeight="1" s="121">
      <c r="B6164">
        <f>D6164&amp;Q6164&amp;E6164</f>
        <v/>
      </c>
      <c r="C6164" s="73" t="inlineStr">
        <is>
          <t>FUTSTK</t>
        </is>
      </c>
      <c r="D6164" s="73" t="inlineStr">
        <is>
          <t>SHREECEM</t>
        </is>
      </c>
      <c r="E6164" s="78" t="n">
        <v>45169</v>
      </c>
      <c r="F6164" s="75" t="n">
        <v>0</v>
      </c>
      <c r="G6164" s="73" t="inlineStr">
        <is>
          <t>XX</t>
        </is>
      </c>
      <c r="H6164" s="75" t="n">
        <v>24250.45</v>
      </c>
      <c r="I6164" s="75" t="n">
        <v>24494.25</v>
      </c>
      <c r="J6164" s="75" t="n">
        <v>24151</v>
      </c>
      <c r="K6164" s="75" t="n">
        <v>24465</v>
      </c>
      <c r="L6164" s="75" t="n">
        <v>24465</v>
      </c>
      <c r="M6164" s="75" t="n">
        <v>84</v>
      </c>
      <c r="N6164" s="75" t="n">
        <v>510.6</v>
      </c>
      <c r="O6164" s="75" t="n">
        <v>2600</v>
      </c>
      <c r="P6164" s="75" t="n">
        <v>-100</v>
      </c>
      <c r="Q6164" s="79" t="n">
        <v>45121</v>
      </c>
      <c r="AR6164">
        <f>IF($AU$2&lt;&gt;5,NA(),IF(D6164=D6163,0,IF(AND(D15665=D6164,D6165=D6164),O6164+O6165+O15665,IF(D6165=D6164,O6165+O6164,O6164))))</f>
        <v/>
      </c>
      <c r="AS6164">
        <f>IF($AU$2&lt;&gt;5,NA(),IF(D6164=D6163,0,IF(AND(D15665=D6164,D6165=D6164),P6164+P6165+P15665,IF(D6165=D6164,P6165+P6164,P6164))))</f>
        <v/>
      </c>
      <c r="AT6164">
        <f>AR6164-AS6164</f>
        <v/>
      </c>
    </row>
    <row r="6165" ht="15.75" customHeight="1" s="121">
      <c r="B6165">
        <f>D6165&amp;Q6165&amp;E6165</f>
        <v/>
      </c>
      <c r="C6165" s="73" t="inlineStr">
        <is>
          <t>FUTSTK</t>
        </is>
      </c>
      <c r="D6165" s="73" t="inlineStr">
        <is>
          <t>SHREECEM</t>
        </is>
      </c>
      <c r="E6165" s="78" t="n">
        <v>45197</v>
      </c>
      <c r="F6165" s="75" t="n">
        <v>0</v>
      </c>
      <c r="G6165" s="73" t="inlineStr">
        <is>
          <t>XX</t>
        </is>
      </c>
      <c r="H6165" s="75" t="n">
        <v>24252</v>
      </c>
      <c r="I6165" s="75" t="n">
        <v>24470</v>
      </c>
      <c r="J6165" s="75" t="n">
        <v>24200</v>
      </c>
      <c r="K6165" s="75" t="n">
        <v>24445</v>
      </c>
      <c r="L6165" s="75" t="n">
        <v>24445</v>
      </c>
      <c r="M6165" s="75" t="n">
        <v>16</v>
      </c>
      <c r="N6165" s="75" t="n">
        <v>97.08</v>
      </c>
      <c r="O6165" s="75" t="n">
        <v>475</v>
      </c>
      <c r="P6165" s="75" t="n">
        <v>0</v>
      </c>
      <c r="Q6165" s="79" t="n">
        <v>45121</v>
      </c>
      <c r="AR6165">
        <f>IF($AU$2&lt;&gt;5,NA(),IF(D6165=D6164,0,IF(AND(D15666=D6165,D6166=D6165),O6165+O6166+O15666,IF(D6166=D6165,O6166+O6165,O6165))))</f>
        <v/>
      </c>
      <c r="AS6165">
        <f>IF($AU$2&lt;&gt;5,NA(),IF(D6165=D6164,0,IF(AND(D15666=D6165,D6166=D6165),P6165+P6166+P15666,IF(D6166=D6165,P6166+P6165,P6165))))</f>
        <v/>
      </c>
      <c r="AT6165">
        <f>AR6165-AS6165</f>
        <v/>
      </c>
    </row>
    <row r="6166" ht="15.75" customHeight="1" s="121">
      <c r="B6166">
        <f>D6166&amp;Q6166&amp;E6166</f>
        <v/>
      </c>
      <c r="C6166" s="73" t="inlineStr">
        <is>
          <t>FUTSTK</t>
        </is>
      </c>
      <c r="D6166" s="73" t="inlineStr">
        <is>
          <t>SHRIRAMFIN</t>
        </is>
      </c>
      <c r="E6166" s="78" t="n">
        <v>45134</v>
      </c>
      <c r="F6166" s="75" t="n">
        <v>0</v>
      </c>
      <c r="G6166" s="73" t="inlineStr">
        <is>
          <t>XX</t>
        </is>
      </c>
      <c r="H6166" s="75" t="n">
        <v>1794.3</v>
      </c>
      <c r="I6166" s="75" t="n">
        <v>1815.1</v>
      </c>
      <c r="J6166" s="75" t="n">
        <v>1780</v>
      </c>
      <c r="K6166" s="75" t="n">
        <v>1789.7</v>
      </c>
      <c r="L6166" s="75" t="n">
        <v>1789.7</v>
      </c>
      <c r="M6166" s="75" t="n">
        <v>1628</v>
      </c>
      <c r="N6166" s="75" t="n">
        <v>17524.69</v>
      </c>
      <c r="O6166" s="75" t="n">
        <v>5959800</v>
      </c>
      <c r="P6166" s="75" t="n">
        <v>54600</v>
      </c>
      <c r="Q6166" s="79" t="n">
        <v>45121</v>
      </c>
      <c r="AR6166">
        <f>IF($AU$2&lt;&gt;5,NA(),IF(D6166=D6165,0,IF(AND(D15667=D6166,D6167=D6166),O6166+O6167+O15667,IF(D6167=D6166,O6167+O6166,O6166))))</f>
        <v/>
      </c>
      <c r="AS6166">
        <f>IF($AU$2&lt;&gt;5,NA(),IF(D6166=D6165,0,IF(AND(D15667=D6166,D6167=D6166),P6166+P6167+P15667,IF(D6167=D6166,P6167+P6166,P6166))))</f>
        <v/>
      </c>
      <c r="AT6166">
        <f>AR6166-AS6166</f>
        <v/>
      </c>
    </row>
    <row r="6167" ht="15.75" customHeight="1" s="121">
      <c r="B6167">
        <f>D6167&amp;Q6167&amp;E6167</f>
        <v/>
      </c>
      <c r="C6167" s="73" t="inlineStr">
        <is>
          <t>FUTSTK</t>
        </is>
      </c>
      <c r="D6167" s="73" t="inlineStr">
        <is>
          <t>SHRIRAMFIN</t>
        </is>
      </c>
      <c r="E6167" s="78" t="n">
        <v>45169</v>
      </c>
      <c r="F6167" s="75" t="n">
        <v>0</v>
      </c>
      <c r="G6167" s="73" t="inlineStr">
        <is>
          <t>XX</t>
        </is>
      </c>
      <c r="H6167" s="75" t="n">
        <v>1805.25</v>
      </c>
      <c r="I6167" s="75" t="n">
        <v>1820.45</v>
      </c>
      <c r="J6167" s="75" t="n">
        <v>1790</v>
      </c>
      <c r="K6167" s="75" t="n">
        <v>1799.1</v>
      </c>
      <c r="L6167" s="75" t="n">
        <v>1799.1</v>
      </c>
      <c r="M6167" s="75" t="n">
        <v>47</v>
      </c>
      <c r="N6167" s="75" t="n">
        <v>508.83</v>
      </c>
      <c r="O6167" s="75" t="n">
        <v>55800</v>
      </c>
      <c r="P6167" s="75" t="n">
        <v>2400</v>
      </c>
      <c r="Q6167" s="79" t="n">
        <v>45121</v>
      </c>
      <c r="AR6167">
        <f>IF($AU$2&lt;&gt;5,NA(),IF(D6167=D6166,0,IF(AND(D15668=D6167,D6168=D6167),O6167+O6168+O15668,IF(D6168=D6167,O6168+O6167,O6167))))</f>
        <v/>
      </c>
      <c r="AS6167">
        <f>IF($AU$2&lt;&gt;5,NA(),IF(D6167=D6166,0,IF(AND(D15668=D6167,D6168=D6167),P6167+P6168+P15668,IF(D6168=D6167,P6168+P6167,P6167))))</f>
        <v/>
      </c>
      <c r="AT6167">
        <f>AR6167-AS6167</f>
        <v/>
      </c>
    </row>
    <row r="6168" ht="15.75" customHeight="1" s="121">
      <c r="B6168">
        <f>D6168&amp;Q6168&amp;E6168</f>
        <v/>
      </c>
      <c r="C6168" s="73" t="inlineStr">
        <is>
          <t>FUTSTK</t>
        </is>
      </c>
      <c r="D6168" s="73" t="inlineStr">
        <is>
          <t>SHRIRAMFIN</t>
        </is>
      </c>
      <c r="E6168" s="78" t="n">
        <v>45197</v>
      </c>
      <c r="F6168" s="75" t="n">
        <v>0</v>
      </c>
      <c r="G6168" s="73" t="inlineStr">
        <is>
          <t>XX</t>
        </is>
      </c>
      <c r="H6168" s="75" t="n">
        <v>0</v>
      </c>
      <c r="I6168" s="75" t="n">
        <v>0</v>
      </c>
      <c r="J6168" s="75" t="n">
        <v>0</v>
      </c>
      <c r="K6168" s="75" t="n">
        <v>1840</v>
      </c>
      <c r="L6168" s="75" t="n">
        <v>1810.6</v>
      </c>
      <c r="M6168" s="75" t="n">
        <v>0</v>
      </c>
      <c r="N6168" s="75" t="n">
        <v>0</v>
      </c>
      <c r="O6168" s="75" t="n">
        <v>1200</v>
      </c>
      <c r="P6168" s="75" t="n">
        <v>0</v>
      </c>
      <c r="Q6168" s="79" t="n">
        <v>45121</v>
      </c>
      <c r="AR6168">
        <f>IF($AU$2&lt;&gt;5,NA(),IF(D6168=D6167,0,IF(AND(D15669=D6168,D6169=D6168),O6168+O6169+O15669,IF(D6169=D6168,O6169+O6168,O6168))))</f>
        <v/>
      </c>
      <c r="AS6168">
        <f>IF($AU$2&lt;&gt;5,NA(),IF(D6168=D6167,0,IF(AND(D15669=D6168,D6169=D6168),P6168+P6169+P15669,IF(D6169=D6168,P6169+P6168,P6168))))</f>
        <v/>
      </c>
      <c r="AT6168">
        <f>AR6168-AS6168</f>
        <v/>
      </c>
    </row>
    <row r="6169" ht="15.75" customHeight="1" s="121">
      <c r="B6169">
        <f>D6169&amp;Q6169&amp;E6169</f>
        <v/>
      </c>
      <c r="C6169" s="73" t="inlineStr">
        <is>
          <t>FUTSTK</t>
        </is>
      </c>
      <c r="D6169" s="73" t="inlineStr">
        <is>
          <t>SIEMENS</t>
        </is>
      </c>
      <c r="E6169" s="78" t="n">
        <v>45134</v>
      </c>
      <c r="F6169" s="75" t="n">
        <v>0</v>
      </c>
      <c r="G6169" s="73" t="inlineStr">
        <is>
          <t>XX</t>
        </is>
      </c>
      <c r="H6169" s="75" t="n">
        <v>3764.65</v>
      </c>
      <c r="I6169" s="75" t="n">
        <v>3764.65</v>
      </c>
      <c r="J6169" s="75" t="n">
        <v>3685.85</v>
      </c>
      <c r="K6169" s="75" t="n">
        <v>3703.3</v>
      </c>
      <c r="L6169" s="75" t="n">
        <v>3703.3</v>
      </c>
      <c r="M6169" s="75" t="n">
        <v>1599</v>
      </c>
      <c r="N6169" s="75" t="n">
        <v>16305.79</v>
      </c>
      <c r="O6169" s="75" t="n">
        <v>1693725</v>
      </c>
      <c r="P6169" s="75" t="n">
        <v>28600</v>
      </c>
      <c r="Q6169" s="79" t="n">
        <v>45121</v>
      </c>
      <c r="AR6169">
        <f>IF($AU$2&lt;&gt;5,NA(),IF(D6169=D6168,0,IF(AND(D15670=D6169,D6170=D6169),O6169+O6170+O15670,IF(D6170=D6169,O6170+O6169,O6169))))</f>
        <v/>
      </c>
      <c r="AS6169">
        <f>IF($AU$2&lt;&gt;5,NA(),IF(D6169=D6168,0,IF(AND(D15670=D6169,D6170=D6169),P6169+P6170+P15670,IF(D6170=D6169,P6170+P6169,P6169))))</f>
        <v/>
      </c>
      <c r="AT6169">
        <f>AR6169-AS6169</f>
        <v/>
      </c>
    </row>
    <row r="6170" ht="15.75" customHeight="1" s="121">
      <c r="B6170">
        <f>D6170&amp;Q6170&amp;E6170</f>
        <v/>
      </c>
      <c r="C6170" s="73" t="inlineStr">
        <is>
          <t>FUTSTK</t>
        </is>
      </c>
      <c r="D6170" s="73" t="inlineStr">
        <is>
          <t>SIEMENS</t>
        </is>
      </c>
      <c r="E6170" s="78" t="n">
        <v>45169</v>
      </c>
      <c r="F6170" s="75" t="n">
        <v>0</v>
      </c>
      <c r="G6170" s="73" t="inlineStr">
        <is>
          <t>XX</t>
        </is>
      </c>
      <c r="H6170" s="75" t="n">
        <v>3772.5</v>
      </c>
      <c r="I6170" s="75" t="n">
        <v>3778.8</v>
      </c>
      <c r="J6170" s="75" t="n">
        <v>3716.6</v>
      </c>
      <c r="K6170" s="75" t="n">
        <v>3728.45</v>
      </c>
      <c r="L6170" s="75" t="n">
        <v>3728.45</v>
      </c>
      <c r="M6170" s="75" t="n">
        <v>138</v>
      </c>
      <c r="N6170" s="75" t="n">
        <v>1416.64</v>
      </c>
      <c r="O6170" s="75" t="n">
        <v>67925</v>
      </c>
      <c r="P6170" s="75" t="n">
        <v>11550</v>
      </c>
      <c r="Q6170" s="79" t="n">
        <v>45121</v>
      </c>
      <c r="AR6170">
        <f>IF($AU$2&lt;&gt;5,NA(),IF(D6170=D6169,0,IF(AND(D15671=D6170,D6171=D6170),O6170+O6171+O15671,IF(D6171=D6170,O6171+O6170,O6170))))</f>
        <v/>
      </c>
      <c r="AS6170">
        <f>IF($AU$2&lt;&gt;5,NA(),IF(D6170=D6169,0,IF(AND(D15671=D6170,D6171=D6170),P6170+P6171+P15671,IF(D6171=D6170,P6171+P6170,P6170))))</f>
        <v/>
      </c>
      <c r="AT6170">
        <f>AR6170-AS6170</f>
        <v/>
      </c>
    </row>
    <row r="6171" ht="15.75" customHeight="1" s="121">
      <c r="B6171">
        <f>D6171&amp;Q6171&amp;E6171</f>
        <v/>
      </c>
      <c r="C6171" s="73" t="inlineStr">
        <is>
          <t>FUTSTK</t>
        </is>
      </c>
      <c r="D6171" s="73" t="inlineStr">
        <is>
          <t>SIEMENS</t>
        </is>
      </c>
      <c r="E6171" s="78" t="n">
        <v>45197</v>
      </c>
      <c r="F6171" s="75" t="n">
        <v>0</v>
      </c>
      <c r="G6171" s="73" t="inlineStr">
        <is>
          <t>XX</t>
        </is>
      </c>
      <c r="H6171" s="75" t="n">
        <v>3759.75</v>
      </c>
      <c r="I6171" s="75" t="n">
        <v>3759.75</v>
      </c>
      <c r="J6171" s="75" t="n">
        <v>3756.9</v>
      </c>
      <c r="K6171" s="75" t="n">
        <v>3756.9</v>
      </c>
      <c r="L6171" s="75" t="n">
        <v>3744.95</v>
      </c>
      <c r="M6171" s="75" t="n">
        <v>2</v>
      </c>
      <c r="N6171" s="75" t="n">
        <v>20.67</v>
      </c>
      <c r="O6171" s="75" t="n">
        <v>5225</v>
      </c>
      <c r="P6171" s="75" t="n">
        <v>550</v>
      </c>
      <c r="Q6171" s="79" t="n">
        <v>45121</v>
      </c>
      <c r="AR6171">
        <f>IF($AU$2&lt;&gt;5,NA(),IF(D6171=D6170,0,IF(AND(D15672=D6171,D6172=D6171),O6171+O6172+O15672,IF(D6172=D6171,O6172+O6171,O6171))))</f>
        <v/>
      </c>
      <c r="AS6171">
        <f>IF($AU$2&lt;&gt;5,NA(),IF(D6171=D6170,0,IF(AND(D15672=D6171,D6172=D6171),P6171+P6172+P15672,IF(D6172=D6171,P6172+P6171,P6171))))</f>
        <v/>
      </c>
      <c r="AT6171">
        <f>AR6171-AS6171</f>
        <v/>
      </c>
    </row>
    <row r="6172" ht="15.75" customHeight="1" s="121">
      <c r="B6172">
        <f>D6172&amp;Q6172&amp;E6172</f>
        <v/>
      </c>
      <c r="C6172" s="73" t="inlineStr">
        <is>
          <t>FUTSTK</t>
        </is>
      </c>
      <c r="D6172" s="73" t="inlineStr">
        <is>
          <t>SRF</t>
        </is>
      </c>
      <c r="E6172" s="78" t="n">
        <v>45134</v>
      </c>
      <c r="F6172" s="75" t="n">
        <v>0</v>
      </c>
      <c r="G6172" s="73" t="inlineStr">
        <is>
          <t>XX</t>
        </is>
      </c>
      <c r="H6172" s="75" t="n">
        <v>2219.55</v>
      </c>
      <c r="I6172" s="75" t="n">
        <v>2219.55</v>
      </c>
      <c r="J6172" s="75" t="n">
        <v>2182.25</v>
      </c>
      <c r="K6172" s="75" t="n">
        <v>2195.8</v>
      </c>
      <c r="L6172" s="75" t="n">
        <v>2195.8</v>
      </c>
      <c r="M6172" s="75" t="n">
        <v>2311</v>
      </c>
      <c r="N6172" s="75" t="n">
        <v>19017.56</v>
      </c>
      <c r="O6172" s="75" t="n">
        <v>4911000</v>
      </c>
      <c r="P6172" s="75" t="n">
        <v>-104625</v>
      </c>
      <c r="Q6172" s="79" t="n">
        <v>45121</v>
      </c>
      <c r="AR6172">
        <f>IF($AU$2&lt;&gt;5,NA(),IF(D6172=D6171,0,IF(AND(D15673=D6172,D6173=D6172),O6172+O6173+O15673,IF(D6173=D6172,O6173+O6172,O6172))))</f>
        <v/>
      </c>
      <c r="AS6172">
        <f>IF($AU$2&lt;&gt;5,NA(),IF(D6172=D6171,0,IF(AND(D15673=D6172,D6173=D6172),P6172+P6173+P15673,IF(D6173=D6172,P6173+P6172,P6172))))</f>
        <v/>
      </c>
      <c r="AT6172">
        <f>AR6172-AS6172</f>
        <v/>
      </c>
    </row>
    <row r="6173" ht="15.75" customHeight="1" s="121">
      <c r="B6173">
        <f>D6173&amp;Q6173&amp;E6173</f>
        <v/>
      </c>
      <c r="C6173" s="73" t="inlineStr">
        <is>
          <t>FUTSTK</t>
        </is>
      </c>
      <c r="D6173" s="73" t="inlineStr">
        <is>
          <t>SRF</t>
        </is>
      </c>
      <c r="E6173" s="78" t="n">
        <v>45169</v>
      </c>
      <c r="F6173" s="75" t="n">
        <v>0</v>
      </c>
      <c r="G6173" s="73" t="inlineStr">
        <is>
          <t>XX</t>
        </is>
      </c>
      <c r="H6173" s="75" t="n">
        <v>2203.2</v>
      </c>
      <c r="I6173" s="75" t="n">
        <v>2227.6</v>
      </c>
      <c r="J6173" s="75" t="n">
        <v>2198.65</v>
      </c>
      <c r="K6173" s="75" t="n">
        <v>2210.35</v>
      </c>
      <c r="L6173" s="75" t="n">
        <v>2210.35</v>
      </c>
      <c r="M6173" s="75" t="n">
        <v>231</v>
      </c>
      <c r="N6173" s="75" t="n">
        <v>1914.13</v>
      </c>
      <c r="O6173" s="75" t="n">
        <v>271875</v>
      </c>
      <c r="P6173" s="75" t="n">
        <v>7125</v>
      </c>
      <c r="Q6173" s="79" t="n">
        <v>45121</v>
      </c>
      <c r="AR6173">
        <f>IF($AU$2&lt;&gt;5,NA(),IF(D6173=D6172,0,IF(AND(D15674=D6173,D6174=D6173),O6173+O6174+O15674,IF(D6174=D6173,O6174+O6173,O6173))))</f>
        <v/>
      </c>
      <c r="AS6173">
        <f>IF($AU$2&lt;&gt;5,NA(),IF(D6173=D6172,0,IF(AND(D15674=D6173,D6174=D6173),P6173+P6174+P15674,IF(D6174=D6173,P6174+P6173,P6173))))</f>
        <v/>
      </c>
      <c r="AT6173">
        <f>AR6173-AS6173</f>
        <v/>
      </c>
    </row>
    <row r="6174" ht="15.75" customHeight="1" s="121">
      <c r="B6174">
        <f>D6174&amp;Q6174&amp;E6174</f>
        <v/>
      </c>
      <c r="C6174" s="73" t="inlineStr">
        <is>
          <t>FUTSTK</t>
        </is>
      </c>
      <c r="D6174" s="73" t="inlineStr">
        <is>
          <t>SRF</t>
        </is>
      </c>
      <c r="E6174" s="78" t="n">
        <v>45197</v>
      </c>
      <c r="F6174" s="75" t="n">
        <v>0</v>
      </c>
      <c r="G6174" s="73" t="inlineStr">
        <is>
          <t>XX</t>
        </is>
      </c>
      <c r="H6174" s="75" t="n">
        <v>2227</v>
      </c>
      <c r="I6174" s="75" t="n">
        <v>2227.25</v>
      </c>
      <c r="J6174" s="75" t="n">
        <v>2219.55</v>
      </c>
      <c r="K6174" s="75" t="n">
        <v>2226.85</v>
      </c>
      <c r="L6174" s="75" t="n">
        <v>2226.85</v>
      </c>
      <c r="M6174" s="75" t="n">
        <v>7</v>
      </c>
      <c r="N6174" s="75" t="n">
        <v>58.37</v>
      </c>
      <c r="O6174" s="75" t="n">
        <v>31875</v>
      </c>
      <c r="P6174" s="75" t="n">
        <v>0</v>
      </c>
      <c r="Q6174" s="79" t="n">
        <v>45121</v>
      </c>
      <c r="AR6174">
        <f>IF($AU$2&lt;&gt;5,NA(),IF(D6174=D6173,0,IF(AND(D15675=D6174,D6175=D6174),O6174+O6175+O15675,IF(D6175=D6174,O6175+O6174,O6174))))</f>
        <v/>
      </c>
      <c r="AS6174">
        <f>IF($AU$2&lt;&gt;5,NA(),IF(D6174=D6173,0,IF(AND(D15675=D6174,D6175=D6174),P6174+P6175+P15675,IF(D6175=D6174,P6175+P6174,P6174))))</f>
        <v/>
      </c>
      <c r="AT6174">
        <f>AR6174-AS6174</f>
        <v/>
      </c>
    </row>
    <row r="6175" ht="15.75" customHeight="1" s="121">
      <c r="B6175">
        <f>D6175&amp;Q6175&amp;E6175</f>
        <v/>
      </c>
      <c r="C6175" s="73" t="inlineStr">
        <is>
          <t>FUTSTK</t>
        </is>
      </c>
      <c r="D6175" s="73" t="inlineStr">
        <is>
          <t>SUNPHARMA</t>
        </is>
      </c>
      <c r="E6175" s="78" t="n">
        <v>45134</v>
      </c>
      <c r="F6175" s="75" t="n">
        <v>0</v>
      </c>
      <c r="G6175" s="73" t="inlineStr">
        <is>
          <t>XX</t>
        </is>
      </c>
      <c r="H6175" s="75" t="n">
        <v>1077.5</v>
      </c>
      <c r="I6175" s="75" t="n">
        <v>1083.55</v>
      </c>
      <c r="J6175" s="75" t="n">
        <v>1068.35</v>
      </c>
      <c r="K6175" s="75" t="n">
        <v>1076.05</v>
      </c>
      <c r="L6175" s="75" t="n">
        <v>1076.05</v>
      </c>
      <c r="M6175" s="75" t="n">
        <v>3159</v>
      </c>
      <c r="N6175" s="75" t="n">
        <v>23759.24</v>
      </c>
      <c r="O6175" s="75" t="n">
        <v>25853100</v>
      </c>
      <c r="P6175" s="75" t="n">
        <v>161700</v>
      </c>
      <c r="Q6175" s="79" t="n">
        <v>45121</v>
      </c>
      <c r="AR6175">
        <f>IF($AU$2&lt;&gt;5,NA(),IF(D6175=D6174,0,IF(AND(D15676=D6175,D6176=D6175),O6175+O6176+O15676,IF(D6176=D6175,O6176+O6175,O6175))))</f>
        <v/>
      </c>
      <c r="AS6175">
        <f>IF($AU$2&lt;&gt;5,NA(),IF(D6175=D6174,0,IF(AND(D15676=D6175,D6176=D6175),P6175+P6176+P15676,IF(D6176=D6175,P6176+P6175,P6175))))</f>
        <v/>
      </c>
      <c r="AT6175">
        <f>AR6175-AS6175</f>
        <v/>
      </c>
    </row>
    <row r="6176" ht="15.75" customHeight="1" s="121">
      <c r="B6176">
        <f>D6176&amp;Q6176&amp;E6176</f>
        <v/>
      </c>
      <c r="C6176" s="73" t="inlineStr">
        <is>
          <t>FUTSTK</t>
        </is>
      </c>
      <c r="D6176" s="73" t="inlineStr">
        <is>
          <t>SUNPHARMA</t>
        </is>
      </c>
      <c r="E6176" s="78" t="n">
        <v>45169</v>
      </c>
      <c r="F6176" s="75" t="n">
        <v>0</v>
      </c>
      <c r="G6176" s="73" t="inlineStr">
        <is>
          <t>XX</t>
        </is>
      </c>
      <c r="H6176" s="75" t="n">
        <v>1083.5</v>
      </c>
      <c r="I6176" s="75" t="n">
        <v>1083.5</v>
      </c>
      <c r="J6176" s="75" t="n">
        <v>1072.15</v>
      </c>
      <c r="K6176" s="75" t="n">
        <v>1079.35</v>
      </c>
      <c r="L6176" s="75" t="n">
        <v>1079.35</v>
      </c>
      <c r="M6176" s="75" t="n">
        <v>171</v>
      </c>
      <c r="N6176" s="75" t="n">
        <v>1290.44</v>
      </c>
      <c r="O6176" s="75" t="n">
        <v>224000</v>
      </c>
      <c r="P6176" s="75" t="n">
        <v>26600</v>
      </c>
      <c r="Q6176" s="79" t="n">
        <v>45121</v>
      </c>
      <c r="AR6176">
        <f>IF($AU$2&lt;&gt;5,NA(),IF(D6176=D6175,0,IF(AND(D15677=D6176,D6177=D6176),O6176+O6177+O15677,IF(D6177=D6176,O6177+O6176,O6176))))</f>
        <v/>
      </c>
      <c r="AS6176">
        <f>IF($AU$2&lt;&gt;5,NA(),IF(D6176=D6175,0,IF(AND(D15677=D6176,D6177=D6176),P6176+P6177+P15677,IF(D6177=D6176,P6177+P6176,P6176))))</f>
        <v/>
      </c>
      <c r="AT6176">
        <f>AR6176-AS6176</f>
        <v/>
      </c>
    </row>
    <row r="6177" ht="15.75" customHeight="1" s="121">
      <c r="B6177">
        <f>D6177&amp;Q6177&amp;E6177</f>
        <v/>
      </c>
      <c r="C6177" s="73" t="inlineStr">
        <is>
          <t>FUTSTK</t>
        </is>
      </c>
      <c r="D6177" s="73" t="inlineStr">
        <is>
          <t>SUNPHARMA</t>
        </is>
      </c>
      <c r="E6177" s="78" t="n">
        <v>45197</v>
      </c>
      <c r="F6177" s="75" t="n">
        <v>0</v>
      </c>
      <c r="G6177" s="73" t="inlineStr">
        <is>
          <t>XX</t>
        </is>
      </c>
      <c r="H6177" s="75" t="n">
        <v>1085</v>
      </c>
      <c r="I6177" s="75" t="n">
        <v>1085</v>
      </c>
      <c r="J6177" s="75" t="n">
        <v>1084.2</v>
      </c>
      <c r="K6177" s="75" t="n">
        <v>1084.2</v>
      </c>
      <c r="L6177" s="75" t="n">
        <v>1089</v>
      </c>
      <c r="M6177" s="75" t="n">
        <v>3</v>
      </c>
      <c r="N6177" s="75" t="n">
        <v>22.77</v>
      </c>
      <c r="O6177" s="75" t="n">
        <v>20300</v>
      </c>
      <c r="P6177" s="75" t="n">
        <v>2100</v>
      </c>
      <c r="Q6177" s="79" t="n">
        <v>45121</v>
      </c>
      <c r="AR6177">
        <f>IF($AU$2&lt;&gt;5,NA(),IF(D6177=D6176,0,IF(AND(D15678=D6177,D6178=D6177),O6177+O6178+O15678,IF(D6178=D6177,O6178+O6177,O6177))))</f>
        <v/>
      </c>
      <c r="AS6177">
        <f>IF($AU$2&lt;&gt;5,NA(),IF(D6177=D6176,0,IF(AND(D15678=D6177,D6178=D6177),P6177+P6178+P15678,IF(D6178=D6177,P6178+P6177,P6177))))</f>
        <v/>
      </c>
      <c r="AT6177">
        <f>AR6177-AS6177</f>
        <v/>
      </c>
    </row>
    <row r="6178" ht="15.75" customHeight="1" s="121">
      <c r="B6178">
        <f>D6178&amp;Q6178&amp;E6178</f>
        <v/>
      </c>
      <c r="C6178" s="73" t="inlineStr">
        <is>
          <t>FUTSTK</t>
        </is>
      </c>
      <c r="D6178" s="73" t="inlineStr">
        <is>
          <t>SUNTV</t>
        </is>
      </c>
      <c r="E6178" s="78" t="n">
        <v>45134</v>
      </c>
      <c r="F6178" s="75" t="n">
        <v>0</v>
      </c>
      <c r="G6178" s="73" t="inlineStr">
        <is>
          <t>XX</t>
        </is>
      </c>
      <c r="H6178" s="75" t="n">
        <v>482.3</v>
      </c>
      <c r="I6178" s="75" t="n">
        <v>498.85</v>
      </c>
      <c r="J6178" s="75" t="n">
        <v>478.35</v>
      </c>
      <c r="K6178" s="75" t="n">
        <v>496.5</v>
      </c>
      <c r="L6178" s="75" t="n">
        <v>496.5</v>
      </c>
      <c r="M6178" s="75" t="n">
        <v>1636</v>
      </c>
      <c r="N6178" s="75" t="n">
        <v>12028.02</v>
      </c>
      <c r="O6178" s="75" t="n">
        <v>8239500</v>
      </c>
      <c r="P6178" s="75" t="n">
        <v>637500</v>
      </c>
      <c r="Q6178" s="79" t="n">
        <v>45121</v>
      </c>
      <c r="AR6178" s="77">
        <f>IF($AU$2&lt;&gt;5,NA(),IF(D6178=D6177,0,IF(AND(D15679=D6178,D6179=D6178),O6178+O6179+O15679,IF(D6179=D6178,O6179+O6178,O6178))))</f>
        <v/>
      </c>
      <c r="AS6178">
        <f>IF($AU$2&lt;&gt;5,NA(),IF(D6178=D6177,0,IF(AND(D15679=D6178,D6179=D6178),P6178+P6179+P15679,IF(D6179=D6178,P6179+P6178,P6178))))</f>
        <v/>
      </c>
      <c r="AT6178" s="77">
        <f>AR6178-AS6178</f>
        <v/>
      </c>
    </row>
    <row r="6179" ht="15.75" customHeight="1" s="121">
      <c r="B6179">
        <f>D6179&amp;Q6179&amp;E6179</f>
        <v/>
      </c>
      <c r="C6179" s="73" t="inlineStr">
        <is>
          <t>FUTSTK</t>
        </is>
      </c>
      <c r="D6179" s="73" t="inlineStr">
        <is>
          <t>SUNTV</t>
        </is>
      </c>
      <c r="E6179" s="78" t="n">
        <v>45169</v>
      </c>
      <c r="F6179" s="75" t="n">
        <v>0</v>
      </c>
      <c r="G6179" s="73" t="inlineStr">
        <is>
          <t>XX</t>
        </is>
      </c>
      <c r="H6179" s="75" t="n">
        <v>483.55</v>
      </c>
      <c r="I6179" s="75" t="n">
        <v>497</v>
      </c>
      <c r="J6179" s="75" t="n">
        <v>478.5</v>
      </c>
      <c r="K6179" s="75" t="n">
        <v>496.1</v>
      </c>
      <c r="L6179" s="75" t="n">
        <v>496.1</v>
      </c>
      <c r="M6179" s="75" t="n">
        <v>119</v>
      </c>
      <c r="N6179" s="75" t="n">
        <v>876.0700000000001</v>
      </c>
      <c r="O6179" s="76" t="n">
        <v>258000</v>
      </c>
      <c r="P6179" s="75" t="n">
        <v>22500</v>
      </c>
      <c r="Q6179" s="79" t="n">
        <v>45121</v>
      </c>
      <c r="AR6179">
        <f>IF($AU$2&lt;&gt;5,NA(),IF(D6179=D6178,0,IF(AND(D15680=D6179,D6180=D6179),O6179+O6180+O15680,IF(D6180=D6179,O6180+O6179,O6179))))</f>
        <v/>
      </c>
      <c r="AS6179">
        <f>IF($AU$2&lt;&gt;5,NA(),IF(D6179=D6178,0,IF(AND(D15680=D6179,D6180=D6179),P6179+P6180+P15680,IF(D6180=D6179,P6180+P6179,P6179))))</f>
        <v/>
      </c>
      <c r="AT6179">
        <f>AR6179-AS6179</f>
        <v/>
      </c>
    </row>
    <row r="6180" ht="15.75" customHeight="1" s="121">
      <c r="B6180">
        <f>D6180&amp;Q6180&amp;E6180</f>
        <v/>
      </c>
      <c r="C6180" s="73" t="inlineStr">
        <is>
          <t>FUTSTK</t>
        </is>
      </c>
      <c r="D6180" s="73" t="inlineStr">
        <is>
          <t>SUNTV</t>
        </is>
      </c>
      <c r="E6180" s="78" t="n">
        <v>45197</v>
      </c>
      <c r="F6180" s="75" t="n">
        <v>0</v>
      </c>
      <c r="G6180" s="73" t="inlineStr">
        <is>
          <t>XX</t>
        </is>
      </c>
      <c r="H6180" s="75" t="n">
        <v>488.55</v>
      </c>
      <c r="I6180" s="75" t="n">
        <v>494.5</v>
      </c>
      <c r="J6180" s="75" t="n">
        <v>488.55</v>
      </c>
      <c r="K6180" s="75" t="n">
        <v>494.5</v>
      </c>
      <c r="L6180" s="75" t="n">
        <v>501.95</v>
      </c>
      <c r="M6180" s="75" t="n">
        <v>4</v>
      </c>
      <c r="N6180" s="75" t="n">
        <v>29.47</v>
      </c>
      <c r="O6180" s="75" t="n">
        <v>10500</v>
      </c>
      <c r="P6180" s="75" t="n">
        <v>1500</v>
      </c>
      <c r="Q6180" s="79" t="n">
        <v>45121</v>
      </c>
      <c r="AR6180">
        <f>IF($AU$2&lt;&gt;5,NA(),IF(D6180=D6179,0,IF(AND(D15681=D6180,D6181=D6180),O6180+O6181+O15681,IF(D6181=D6180,O6181+O6180,O6180))))</f>
        <v/>
      </c>
      <c r="AS6180">
        <f>IF($AU$2&lt;&gt;5,NA(),IF(D6180=D6179,0,IF(AND(D15681=D6180,D6181=D6180),P6180+P6181+P15681,IF(D6181=D6180,P6181+P6180,P6180))))</f>
        <v/>
      </c>
      <c r="AT6180">
        <f>AR6180-AS6180</f>
        <v/>
      </c>
    </row>
    <row r="6181" ht="15.75" customHeight="1" s="121">
      <c r="B6181">
        <f>D6181&amp;Q6181&amp;E6181</f>
        <v/>
      </c>
      <c r="C6181" s="73" t="inlineStr">
        <is>
          <t>FUTSTK</t>
        </is>
      </c>
      <c r="D6181" s="73" t="inlineStr">
        <is>
          <t>SYNGENE</t>
        </is>
      </c>
      <c r="E6181" s="78" t="n">
        <v>45134</v>
      </c>
      <c r="F6181" s="75" t="n">
        <v>0</v>
      </c>
      <c r="G6181" s="73" t="inlineStr">
        <is>
          <t>XX</t>
        </is>
      </c>
      <c r="H6181" s="75" t="n">
        <v>769.55</v>
      </c>
      <c r="I6181" s="75" t="n">
        <v>780.5</v>
      </c>
      <c r="J6181" s="75" t="n">
        <v>762.1</v>
      </c>
      <c r="K6181" s="75" t="n">
        <v>778.45</v>
      </c>
      <c r="L6181" s="75" t="n">
        <v>778.45</v>
      </c>
      <c r="M6181" s="75" t="n">
        <v>772</v>
      </c>
      <c r="N6181" s="75" t="n">
        <v>5970.34</v>
      </c>
      <c r="O6181" s="75" t="n">
        <v>2758000</v>
      </c>
      <c r="P6181" s="75" t="n">
        <v>55000</v>
      </c>
      <c r="Q6181" s="79" t="n">
        <v>45121</v>
      </c>
      <c r="AR6181">
        <f>IF($AU$2&lt;&gt;5,NA(),IF(D6181=D6180,0,IF(AND(D15682=D6181,D6182=D6181),O6181+O6182+O15682,IF(D6182=D6181,O6182+O6181,O6181))))</f>
        <v/>
      </c>
      <c r="AS6181">
        <f>IF($AU$2&lt;&gt;5,NA(),IF(D6181=D6180,0,IF(AND(D15682=D6181,D6182=D6181),P6181+P6182+P15682,IF(D6182=D6181,P6182+P6181,P6181))))</f>
        <v/>
      </c>
      <c r="AT6181">
        <f>AR6181-AS6181</f>
        <v/>
      </c>
    </row>
    <row r="6182" ht="15.75" customHeight="1" s="121">
      <c r="B6182">
        <f>D6182&amp;Q6182&amp;E6182</f>
        <v/>
      </c>
      <c r="C6182" s="73" t="inlineStr">
        <is>
          <t>FUTSTK</t>
        </is>
      </c>
      <c r="D6182" s="73" t="inlineStr">
        <is>
          <t>SYNGENE</t>
        </is>
      </c>
      <c r="E6182" s="78" t="n">
        <v>45169</v>
      </c>
      <c r="F6182" s="75" t="n">
        <v>0</v>
      </c>
      <c r="G6182" s="73" t="inlineStr">
        <is>
          <t>XX</t>
        </is>
      </c>
      <c r="H6182" s="75" t="n">
        <v>773</v>
      </c>
      <c r="I6182" s="75" t="n">
        <v>784</v>
      </c>
      <c r="J6182" s="75" t="n">
        <v>771</v>
      </c>
      <c r="K6182" s="75" t="n">
        <v>782.9</v>
      </c>
      <c r="L6182" s="75" t="n">
        <v>782.9</v>
      </c>
      <c r="M6182" s="75" t="n">
        <v>44</v>
      </c>
      <c r="N6182" s="75" t="n">
        <v>342.11</v>
      </c>
      <c r="O6182" s="75" t="n">
        <v>42000</v>
      </c>
      <c r="P6182" s="75" t="n">
        <v>-3000</v>
      </c>
      <c r="Q6182" s="79" t="n">
        <v>45121</v>
      </c>
      <c r="AR6182">
        <f>IF($AU$2&lt;&gt;5,NA(),IF(D6182=D6181,0,IF(AND(D15683=D6182,D6183=D6182),O6182+O6183+O15683,IF(D6183=D6182,O6183+O6182,O6182))))</f>
        <v/>
      </c>
      <c r="AS6182">
        <f>IF($AU$2&lt;&gt;5,NA(),IF(D6182=D6181,0,IF(AND(D15683=D6182,D6183=D6182),P6182+P6183+P15683,IF(D6183=D6182,P6183+P6182,P6182))))</f>
        <v/>
      </c>
      <c r="AT6182">
        <f>AR6182-AS6182</f>
        <v/>
      </c>
    </row>
    <row r="6183" ht="15.75" customHeight="1" s="121">
      <c r="B6183">
        <f>D6183&amp;Q6183&amp;E6183</f>
        <v/>
      </c>
      <c r="C6183" s="73" t="inlineStr">
        <is>
          <t>FUTSTK</t>
        </is>
      </c>
      <c r="D6183" s="73" t="inlineStr">
        <is>
          <t>SYNGENE</t>
        </is>
      </c>
      <c r="E6183" s="78" t="n">
        <v>45197</v>
      </c>
      <c r="F6183" s="75" t="n">
        <v>0</v>
      </c>
      <c r="G6183" s="73" t="inlineStr">
        <is>
          <t>XX</t>
        </is>
      </c>
      <c r="H6183" s="75" t="n">
        <v>0</v>
      </c>
      <c r="I6183" s="75" t="n">
        <v>0</v>
      </c>
      <c r="J6183" s="75" t="n">
        <v>0</v>
      </c>
      <c r="K6183" s="75" t="n">
        <v>778.95</v>
      </c>
      <c r="L6183" s="75" t="n">
        <v>789</v>
      </c>
      <c r="M6183" s="75" t="n">
        <v>0</v>
      </c>
      <c r="N6183" s="75" t="n">
        <v>0</v>
      </c>
      <c r="O6183" s="75" t="n">
        <v>4000</v>
      </c>
      <c r="P6183" s="75" t="n">
        <v>0</v>
      </c>
      <c r="Q6183" s="79" t="n">
        <v>45121</v>
      </c>
      <c r="AR6183">
        <f>IF($AU$2&lt;&gt;5,NA(),IF(D6183=D6182,0,IF(AND(D15684=D6183,D6184=D6183),O6183+O6184+O15684,IF(D6184=D6183,O6184+O6183,O6183))))</f>
        <v/>
      </c>
      <c r="AS6183">
        <f>IF($AU$2&lt;&gt;5,NA(),IF(D6183=D6182,0,IF(AND(D15684=D6183,D6184=D6183),P6183+P6184+P15684,IF(D6184=D6183,P6184+P6183,P6183))))</f>
        <v/>
      </c>
      <c r="AT6183">
        <f>AR6183-AS6183</f>
        <v/>
      </c>
    </row>
    <row r="6184" ht="15.75" customHeight="1" s="121">
      <c r="B6184">
        <f>D6184&amp;Q6184&amp;E6184</f>
        <v/>
      </c>
      <c r="C6184" s="73" t="inlineStr">
        <is>
          <t>FUTSTK</t>
        </is>
      </c>
      <c r="D6184" s="73" t="inlineStr">
        <is>
          <t>TATACHEM</t>
        </is>
      </c>
      <c r="E6184" s="78" t="n">
        <v>45134</v>
      </c>
      <c r="F6184" s="75" t="n">
        <v>0</v>
      </c>
      <c r="G6184" s="73" t="inlineStr">
        <is>
          <t>XX</t>
        </is>
      </c>
      <c r="H6184" s="75" t="n">
        <v>968.5</v>
      </c>
      <c r="I6184" s="75" t="n">
        <v>982.7</v>
      </c>
      <c r="J6184" s="75" t="n">
        <v>967.15</v>
      </c>
      <c r="K6184" s="75" t="n">
        <v>980.2</v>
      </c>
      <c r="L6184" s="75" t="n">
        <v>980.2</v>
      </c>
      <c r="M6184" s="75" t="n">
        <v>3292</v>
      </c>
      <c r="N6184" s="75" t="n">
        <v>17686.09</v>
      </c>
      <c r="O6184" s="75" t="n">
        <v>9128900</v>
      </c>
      <c r="P6184" s="75" t="n">
        <v>154000</v>
      </c>
      <c r="Q6184" s="79" t="n">
        <v>45121</v>
      </c>
      <c r="AR6184">
        <f>IF($AU$2&lt;&gt;5,NA(),IF(D6184=D6183,0,IF(AND(D15685=D6184,D6185=D6184),O6184+O6185+O15685,IF(D6185=D6184,O6185+O6184,O6184))))</f>
        <v/>
      </c>
      <c r="AS6184">
        <f>IF($AU$2&lt;&gt;5,NA(),IF(D6184=D6183,0,IF(AND(D15685=D6184,D6185=D6184),P6184+P6185+P15685,IF(D6185=D6184,P6185+P6184,P6184))))</f>
        <v/>
      </c>
      <c r="AT6184">
        <f>AR6184-AS6184</f>
        <v/>
      </c>
    </row>
    <row r="6185" ht="15.75" customHeight="1" s="121">
      <c r="B6185">
        <f>D6185&amp;Q6185&amp;E6185</f>
        <v/>
      </c>
      <c r="C6185" s="73" t="inlineStr">
        <is>
          <t>FUTSTK</t>
        </is>
      </c>
      <c r="D6185" s="73" t="inlineStr">
        <is>
          <t>TATACHEM</t>
        </is>
      </c>
      <c r="E6185" s="78" t="n">
        <v>45169</v>
      </c>
      <c r="F6185" s="75" t="n">
        <v>0</v>
      </c>
      <c r="G6185" s="73" t="inlineStr">
        <is>
          <t>XX</t>
        </is>
      </c>
      <c r="H6185" s="75" t="n">
        <v>965.45</v>
      </c>
      <c r="I6185" s="75" t="n">
        <v>978.5</v>
      </c>
      <c r="J6185" s="75" t="n">
        <v>965</v>
      </c>
      <c r="K6185" s="75" t="n">
        <v>976.45</v>
      </c>
      <c r="L6185" s="75" t="n">
        <v>976.45</v>
      </c>
      <c r="M6185" s="75" t="n">
        <v>650</v>
      </c>
      <c r="N6185" s="75" t="n">
        <v>3480.67</v>
      </c>
      <c r="O6185" s="75" t="n">
        <v>959200</v>
      </c>
      <c r="P6185" s="75" t="n">
        <v>121550</v>
      </c>
      <c r="Q6185" s="79" t="n">
        <v>45121</v>
      </c>
      <c r="AR6185">
        <f>IF($AU$2&lt;&gt;5,NA(),IF(D6185=D6184,0,IF(AND(D15686=D6185,D6186=D6185),O6185+O6186+O15686,IF(D6186=D6185,O6186+O6185,O6185))))</f>
        <v/>
      </c>
      <c r="AS6185">
        <f>IF($AU$2&lt;&gt;5,NA(),IF(D6185=D6184,0,IF(AND(D15686=D6185,D6186=D6185),P6185+P6186+P15686,IF(D6186=D6185,P6186+P6185,P6185))))</f>
        <v/>
      </c>
      <c r="AT6185">
        <f>AR6185-AS6185</f>
        <v/>
      </c>
    </row>
    <row r="6186" ht="15.75" customHeight="1" s="121">
      <c r="B6186">
        <f>D6186&amp;Q6186&amp;E6186</f>
        <v/>
      </c>
      <c r="C6186" s="73" t="inlineStr">
        <is>
          <t>FUTSTK</t>
        </is>
      </c>
      <c r="D6186" s="73" t="inlineStr">
        <is>
          <t>TATACHEM</t>
        </is>
      </c>
      <c r="E6186" s="78" t="n">
        <v>45197</v>
      </c>
      <c r="F6186" s="75" t="n">
        <v>0</v>
      </c>
      <c r="G6186" s="73" t="inlineStr">
        <is>
          <t>XX</t>
        </is>
      </c>
      <c r="H6186" s="75" t="n">
        <v>972.45</v>
      </c>
      <c r="I6186" s="75" t="n">
        <v>975.5</v>
      </c>
      <c r="J6186" s="75" t="n">
        <v>969.8</v>
      </c>
      <c r="K6186" s="75" t="n">
        <v>975.5</v>
      </c>
      <c r="L6186" s="75" t="n">
        <v>975.5</v>
      </c>
      <c r="M6186" s="75" t="n">
        <v>16</v>
      </c>
      <c r="N6186" s="75" t="n">
        <v>85.67</v>
      </c>
      <c r="O6186" s="75" t="n">
        <v>65450</v>
      </c>
      <c r="P6186" s="75" t="n">
        <v>3300</v>
      </c>
      <c r="Q6186" s="79" t="n">
        <v>45121</v>
      </c>
      <c r="AR6186">
        <f>IF($AU$2&lt;&gt;5,NA(),IF(D6186=D6185,0,IF(AND(D15687=D6186,D6187=D6186),O6186+O6187+O15687,IF(D6187=D6186,O6187+O6186,O6186))))</f>
        <v/>
      </c>
      <c r="AS6186">
        <f>IF($AU$2&lt;&gt;5,NA(),IF(D6186=D6185,0,IF(AND(D15687=D6186,D6187=D6186),P6186+P6187+P15687,IF(D6187=D6186,P6187+P6186,P6186))))</f>
        <v/>
      </c>
      <c r="AT6186">
        <f>AR6186-AS6186</f>
        <v/>
      </c>
    </row>
    <row r="6187" ht="15.75" customHeight="1" s="121">
      <c r="B6187">
        <f>D6187&amp;Q6187&amp;E6187</f>
        <v/>
      </c>
      <c r="C6187" s="73" t="inlineStr">
        <is>
          <t>FUTSTK</t>
        </is>
      </c>
      <c r="D6187" s="73" t="inlineStr">
        <is>
          <t>TATACOMM</t>
        </is>
      </c>
      <c r="E6187" s="78" t="n">
        <v>45134</v>
      </c>
      <c r="F6187" s="75" t="n">
        <v>0</v>
      </c>
      <c r="G6187" s="73" t="inlineStr">
        <is>
          <t>XX</t>
        </is>
      </c>
      <c r="H6187" s="75" t="n">
        <v>1595.65</v>
      </c>
      <c r="I6187" s="75" t="n">
        <v>1636.95</v>
      </c>
      <c r="J6187" s="75" t="n">
        <v>1586</v>
      </c>
      <c r="K6187" s="75" t="n">
        <v>1629.6</v>
      </c>
      <c r="L6187" s="75" t="n">
        <v>1629.6</v>
      </c>
      <c r="M6187" s="75" t="n">
        <v>5536</v>
      </c>
      <c r="N6187" s="75" t="n">
        <v>44875.51</v>
      </c>
      <c r="O6187" s="75" t="n">
        <v>4310000</v>
      </c>
      <c r="P6187" s="75" t="n">
        <v>75000</v>
      </c>
      <c r="Q6187" s="79" t="n">
        <v>45121</v>
      </c>
      <c r="AR6187">
        <f>IF($AU$2&lt;&gt;5,NA(),IF(D6187=D6186,0,IF(AND(D15688=D6187,D6188=D6187),O6187+O6188+O15688,IF(D6188=D6187,O6188+O6187,O6187))))</f>
        <v/>
      </c>
      <c r="AS6187">
        <f>IF($AU$2&lt;&gt;5,NA(),IF(D6187=D6186,0,IF(AND(D15688=D6187,D6188=D6187),P6187+P6188+P15688,IF(D6188=D6187,P6188+P6187,P6187))))</f>
        <v/>
      </c>
      <c r="AT6187">
        <f>AR6187-AS6187</f>
        <v/>
      </c>
    </row>
    <row r="6188" ht="15.75" customHeight="1" s="121">
      <c r="B6188">
        <f>D6188&amp;Q6188&amp;E6188</f>
        <v/>
      </c>
      <c r="C6188" s="73" t="inlineStr">
        <is>
          <t>FUTSTK</t>
        </is>
      </c>
      <c r="D6188" s="73" t="inlineStr">
        <is>
          <t>TATACOMM</t>
        </is>
      </c>
      <c r="E6188" s="78" t="n">
        <v>45169</v>
      </c>
      <c r="F6188" s="75" t="n">
        <v>0</v>
      </c>
      <c r="G6188" s="73" t="inlineStr">
        <is>
          <t>XX</t>
        </is>
      </c>
      <c r="H6188" s="75" t="n">
        <v>1609.65</v>
      </c>
      <c r="I6188" s="75" t="n">
        <v>1645.95</v>
      </c>
      <c r="J6188" s="75" t="n">
        <v>1600</v>
      </c>
      <c r="K6188" s="75" t="n">
        <v>1640.2</v>
      </c>
      <c r="L6188" s="75" t="n">
        <v>1640.2</v>
      </c>
      <c r="M6188" s="75" t="n">
        <v>423</v>
      </c>
      <c r="N6188" s="75" t="n">
        <v>3447.06</v>
      </c>
      <c r="O6188" s="75" t="n">
        <v>208500</v>
      </c>
      <c r="P6188" s="75" t="n">
        <v>39000</v>
      </c>
      <c r="Q6188" s="79" t="n">
        <v>45121</v>
      </c>
      <c r="AR6188">
        <f>IF($AU$2&lt;&gt;5,NA(),IF(D6188=D6187,0,IF(AND(D15689=D6188,D6189=D6188),O6188+O6189+O15689,IF(D6189=D6188,O6189+O6188,O6188))))</f>
        <v/>
      </c>
      <c r="AS6188">
        <f>IF($AU$2&lt;&gt;5,NA(),IF(D6188=D6187,0,IF(AND(D15689=D6188,D6189=D6188),P6188+P6189+P15689,IF(D6189=D6188,P6189+P6188,P6188))))</f>
        <v/>
      </c>
      <c r="AT6188">
        <f>AR6188-AS6188</f>
        <v/>
      </c>
    </row>
    <row r="6189" ht="15.75" customHeight="1" s="121">
      <c r="B6189">
        <f>D6189&amp;Q6189&amp;E6189</f>
        <v/>
      </c>
      <c r="C6189" s="73" t="inlineStr">
        <is>
          <t>FUTSTK</t>
        </is>
      </c>
      <c r="D6189" s="73" t="inlineStr">
        <is>
          <t>TATACOMM</t>
        </is>
      </c>
      <c r="E6189" s="78" t="n">
        <v>45197</v>
      </c>
      <c r="F6189" s="75" t="n">
        <v>0</v>
      </c>
      <c r="G6189" s="73" t="inlineStr">
        <is>
          <t>XX</t>
        </is>
      </c>
      <c r="H6189" s="75" t="n">
        <v>1615</v>
      </c>
      <c r="I6189" s="75" t="n">
        <v>1650</v>
      </c>
      <c r="J6189" s="75" t="n">
        <v>1615</v>
      </c>
      <c r="K6189" s="75" t="n">
        <v>1635</v>
      </c>
      <c r="L6189" s="75" t="n">
        <v>1647.7</v>
      </c>
      <c r="M6189" s="75" t="n">
        <v>5</v>
      </c>
      <c r="N6189" s="75" t="n">
        <v>40.84</v>
      </c>
      <c r="O6189" s="75" t="n">
        <v>14000</v>
      </c>
      <c r="P6189" s="75" t="n">
        <v>1000</v>
      </c>
      <c r="Q6189" s="79" t="n">
        <v>45121</v>
      </c>
      <c r="AR6189">
        <f>IF($AU$2&lt;&gt;5,NA(),IF(D6189=D6188,0,IF(AND(D15690=D6189,D6190=D6189),O6189+O6190+O15690,IF(D6190=D6189,O6190+O6189,O6189))))</f>
        <v/>
      </c>
      <c r="AS6189">
        <f>IF($AU$2&lt;&gt;5,NA(),IF(D6189=D6188,0,IF(AND(D15690=D6189,D6190=D6189),P6189+P6190+P15690,IF(D6190=D6189,P6190+P6189,P6189))))</f>
        <v/>
      </c>
      <c r="AT6189">
        <f>AR6189-AS6189</f>
        <v/>
      </c>
    </row>
    <row r="6190" ht="15.75" customHeight="1" s="121">
      <c r="B6190">
        <f>D6190&amp;Q6190&amp;E6190</f>
        <v/>
      </c>
      <c r="C6190" s="73" t="inlineStr">
        <is>
          <t>FUTSTK</t>
        </is>
      </c>
      <c r="D6190" s="73" t="inlineStr">
        <is>
          <t>TATACONSUM</t>
        </is>
      </c>
      <c r="E6190" s="78" t="n">
        <v>45134</v>
      </c>
      <c r="F6190" s="75" t="n">
        <v>0</v>
      </c>
      <c r="G6190" s="73" t="inlineStr">
        <is>
          <t>XX</t>
        </is>
      </c>
      <c r="H6190" s="75" t="n">
        <v>839.95</v>
      </c>
      <c r="I6190" s="75" t="n">
        <v>855.55</v>
      </c>
      <c r="J6190" s="75" t="n">
        <v>837.3</v>
      </c>
      <c r="K6190" s="75" t="n">
        <v>854</v>
      </c>
      <c r="L6190" s="75" t="n">
        <v>854</v>
      </c>
      <c r="M6190" s="75" t="n">
        <v>2504</v>
      </c>
      <c r="N6190" s="75" t="n">
        <v>19130.32</v>
      </c>
      <c r="O6190" s="75" t="n">
        <v>11137500</v>
      </c>
      <c r="P6190" s="75" t="n">
        <v>89100</v>
      </c>
      <c r="Q6190" s="79" t="n">
        <v>45121</v>
      </c>
      <c r="AR6190">
        <f>IF($AU$2&lt;&gt;5,NA(),IF(D6190=D6189,0,IF(AND(D15691=D6190,D6191=D6190),O6190+O6191+O15691,IF(D6191=D6190,O6191+O6190,O6190))))</f>
        <v/>
      </c>
      <c r="AS6190">
        <f>IF($AU$2&lt;&gt;5,NA(),IF(D6190=D6189,0,IF(AND(D15691=D6190,D6191=D6190),P6190+P6191+P15691,IF(D6191=D6190,P6191+P6190,P6190))))</f>
        <v/>
      </c>
      <c r="AT6190">
        <f>AR6190-AS6190</f>
        <v/>
      </c>
    </row>
    <row r="6191" ht="15.75" customHeight="1" s="121">
      <c r="B6191">
        <f>D6191&amp;Q6191&amp;E6191</f>
        <v/>
      </c>
      <c r="C6191" s="73" t="inlineStr">
        <is>
          <t>FUTSTK</t>
        </is>
      </c>
      <c r="D6191" s="73" t="inlineStr">
        <is>
          <t>TATACONSUM</t>
        </is>
      </c>
      <c r="E6191" s="78" t="n">
        <v>45169</v>
      </c>
      <c r="F6191" s="75" t="n">
        <v>0</v>
      </c>
      <c r="G6191" s="73" t="inlineStr">
        <is>
          <t>XX</t>
        </is>
      </c>
      <c r="H6191" s="75" t="n">
        <v>843.2</v>
      </c>
      <c r="I6191" s="75" t="n">
        <v>860</v>
      </c>
      <c r="J6191" s="75" t="n">
        <v>843.1</v>
      </c>
      <c r="K6191" s="75" t="n">
        <v>858.95</v>
      </c>
      <c r="L6191" s="75" t="n">
        <v>858.95</v>
      </c>
      <c r="M6191" s="75" t="n">
        <v>188</v>
      </c>
      <c r="N6191" s="75" t="n">
        <v>1446.96</v>
      </c>
      <c r="O6191" s="75" t="n">
        <v>651600</v>
      </c>
      <c r="P6191" s="75" t="n">
        <v>-27900</v>
      </c>
      <c r="Q6191" s="79" t="n">
        <v>45121</v>
      </c>
      <c r="AR6191">
        <f>IF($AU$2&lt;&gt;5,NA(),IF(D6191=D6190,0,IF(AND(D15692=D6191,D6192=D6191),O6191+O6192+O15692,IF(D6192=D6191,O6192+O6191,O6191))))</f>
        <v/>
      </c>
      <c r="AS6191">
        <f>IF($AU$2&lt;&gt;5,NA(),IF(D6191=D6190,0,IF(AND(D15692=D6191,D6192=D6191),P6191+P6192+P15692,IF(D6192=D6191,P6192+P6191,P6191))))</f>
        <v/>
      </c>
      <c r="AT6191">
        <f>AR6191-AS6191</f>
        <v/>
      </c>
    </row>
    <row r="6192" ht="15.75" customHeight="1" s="121">
      <c r="B6192">
        <f>D6192&amp;Q6192&amp;E6192</f>
        <v/>
      </c>
      <c r="C6192" s="73" t="inlineStr">
        <is>
          <t>FUTSTK</t>
        </is>
      </c>
      <c r="D6192" s="73" t="inlineStr">
        <is>
          <t>TATACONSUM</t>
        </is>
      </c>
      <c r="E6192" s="78" t="n">
        <v>45197</v>
      </c>
      <c r="F6192" s="75" t="n">
        <v>0</v>
      </c>
      <c r="G6192" s="73" t="inlineStr">
        <is>
          <t>XX</t>
        </is>
      </c>
      <c r="H6192" s="75" t="n">
        <v>848</v>
      </c>
      <c r="I6192" s="75" t="n">
        <v>863</v>
      </c>
      <c r="J6192" s="75" t="n">
        <v>848</v>
      </c>
      <c r="K6192" s="75" t="n">
        <v>862.75</v>
      </c>
      <c r="L6192" s="75" t="n">
        <v>862.75</v>
      </c>
      <c r="M6192" s="75" t="n">
        <v>4</v>
      </c>
      <c r="N6192" s="75" t="n">
        <v>30.79</v>
      </c>
      <c r="O6192" s="75" t="n">
        <v>1800</v>
      </c>
      <c r="P6192" s="75" t="n">
        <v>-900</v>
      </c>
      <c r="Q6192" s="79" t="n">
        <v>45121</v>
      </c>
      <c r="AR6192">
        <f>IF($AU$2&lt;&gt;5,NA(),IF(D6192=D6191,0,IF(AND(D15693=D6192,D6193=D6192),O6192+O6193+O15693,IF(D6193=D6192,O6193+O6192,O6192))))</f>
        <v/>
      </c>
      <c r="AS6192">
        <f>IF($AU$2&lt;&gt;5,NA(),IF(D6192=D6191,0,IF(AND(D15693=D6192,D6193=D6192),P6192+P6193+P15693,IF(D6193=D6192,P6193+P6192,P6192))))</f>
        <v/>
      </c>
      <c r="AT6192">
        <f>AR6192-AS6192</f>
        <v/>
      </c>
    </row>
    <row r="6193" ht="15.75" customHeight="1" s="121">
      <c r="B6193">
        <f>D6193&amp;Q6193&amp;E6193</f>
        <v/>
      </c>
      <c r="C6193" s="73" t="inlineStr">
        <is>
          <t>FUTSTK</t>
        </is>
      </c>
      <c r="D6193" s="73" t="inlineStr">
        <is>
          <t>TATAMOTORS</t>
        </is>
      </c>
      <c r="E6193" s="78" t="n">
        <v>45134</v>
      </c>
      <c r="F6193" s="75" t="n">
        <v>0</v>
      </c>
      <c r="G6193" s="73" t="inlineStr">
        <is>
          <t>XX</t>
        </is>
      </c>
      <c r="H6193" s="75" t="n">
        <v>625.5</v>
      </c>
      <c r="I6193" s="75" t="n">
        <v>628.05</v>
      </c>
      <c r="J6193" s="75" t="n">
        <v>620.1</v>
      </c>
      <c r="K6193" s="75" t="n">
        <v>625.75</v>
      </c>
      <c r="L6193" s="75" t="n">
        <v>625.75</v>
      </c>
      <c r="M6193" s="75" t="n">
        <v>6670</v>
      </c>
      <c r="N6193" s="75" t="n">
        <v>59337.61</v>
      </c>
      <c r="O6193" s="75" t="n">
        <v>48816225</v>
      </c>
      <c r="P6193" s="75" t="n">
        <v>-460275</v>
      </c>
      <c r="Q6193" s="79" t="n">
        <v>45121</v>
      </c>
      <c r="AR6193">
        <f>IF($AU$2&lt;&gt;5,NA(),IF(D6193=D6192,0,IF(AND(D15694=D6193,D6194=D6193),O6193+O6194+O15694,IF(D6194=D6193,O6194+O6193,O6193))))</f>
        <v/>
      </c>
      <c r="AS6193">
        <f>IF($AU$2&lt;&gt;5,NA(),IF(D6193=D6192,0,IF(AND(D15694=D6193,D6194=D6193),P6193+P6194+P15694,IF(D6194=D6193,P6194+P6193,P6193))))</f>
        <v/>
      </c>
      <c r="AT6193">
        <f>AR6193-AS6193</f>
        <v/>
      </c>
    </row>
    <row r="6194" ht="15.75" customHeight="1" s="121">
      <c r="B6194">
        <f>D6194&amp;Q6194&amp;E6194</f>
        <v/>
      </c>
      <c r="C6194" s="73" t="inlineStr">
        <is>
          <t>FUTSTK</t>
        </is>
      </c>
      <c r="D6194" s="73" t="inlineStr">
        <is>
          <t>TATAMOTORS</t>
        </is>
      </c>
      <c r="E6194" s="78" t="n">
        <v>45169</v>
      </c>
      <c r="F6194" s="75" t="n">
        <v>0</v>
      </c>
      <c r="G6194" s="73" t="inlineStr">
        <is>
          <t>XX</t>
        </is>
      </c>
      <c r="H6194" s="75" t="n">
        <v>629.35</v>
      </c>
      <c r="I6194" s="75" t="n">
        <v>630.45</v>
      </c>
      <c r="J6194" s="75" t="n">
        <v>622.5</v>
      </c>
      <c r="K6194" s="75" t="n">
        <v>628.6</v>
      </c>
      <c r="L6194" s="75" t="n">
        <v>628.6</v>
      </c>
      <c r="M6194" s="75" t="n">
        <v>1042</v>
      </c>
      <c r="N6194" s="75" t="n">
        <v>9303.379999999999</v>
      </c>
      <c r="O6194" s="75" t="n">
        <v>3639450</v>
      </c>
      <c r="P6194" s="75" t="n">
        <v>320625</v>
      </c>
      <c r="Q6194" s="79" t="n">
        <v>45121</v>
      </c>
      <c r="AR6194">
        <f>IF($AU$2&lt;&gt;5,NA(),IF(D6194=D6193,0,IF(AND(D15695=D6194,D6195=D6194),O6194+O6195+O15695,IF(D6195=D6194,O6195+O6194,O6194))))</f>
        <v/>
      </c>
      <c r="AS6194">
        <f>IF($AU$2&lt;&gt;5,NA(),IF(D6194=D6193,0,IF(AND(D15695=D6194,D6195=D6194),P6194+P6195+P15695,IF(D6195=D6194,P6195+P6194,P6194))))</f>
        <v/>
      </c>
      <c r="AT6194">
        <f>AR6194-AS6194</f>
        <v/>
      </c>
    </row>
    <row r="6195" ht="15.75" customHeight="1" s="121">
      <c r="B6195">
        <f>D6195&amp;Q6195&amp;E6195</f>
        <v/>
      </c>
      <c r="C6195" s="73" t="inlineStr">
        <is>
          <t>FUTSTK</t>
        </is>
      </c>
      <c r="D6195" s="73" t="inlineStr">
        <is>
          <t>TATAMOTORS</t>
        </is>
      </c>
      <c r="E6195" s="78" t="n">
        <v>45197</v>
      </c>
      <c r="F6195" s="75" t="n">
        <v>0</v>
      </c>
      <c r="G6195" s="73" t="inlineStr">
        <is>
          <t>XX</t>
        </is>
      </c>
      <c r="H6195" s="75" t="n">
        <v>632.55</v>
      </c>
      <c r="I6195" s="75" t="n">
        <v>633.5</v>
      </c>
      <c r="J6195" s="75" t="n">
        <v>628</v>
      </c>
      <c r="K6195" s="75" t="n">
        <v>632.3</v>
      </c>
      <c r="L6195" s="75" t="n">
        <v>632.3</v>
      </c>
      <c r="M6195" s="75" t="n">
        <v>65</v>
      </c>
      <c r="N6195" s="75" t="n">
        <v>584.95</v>
      </c>
      <c r="O6195" s="75" t="n">
        <v>259350</v>
      </c>
      <c r="P6195" s="75" t="n">
        <v>1425</v>
      </c>
      <c r="Q6195" s="79" t="n">
        <v>45121</v>
      </c>
      <c r="AR6195">
        <f>IF($AU$2&lt;&gt;5,NA(),IF(D6195=D6194,0,IF(AND(D15696=D6195,D6196=D6195),O6195+O6196+O15696,IF(D6196=D6195,O6196+O6195,O6195))))</f>
        <v/>
      </c>
      <c r="AS6195">
        <f>IF($AU$2&lt;&gt;5,NA(),IF(D6195=D6194,0,IF(AND(D15696=D6195,D6196=D6195),P6195+P6196+P15696,IF(D6196=D6195,P6196+P6195,P6195))))</f>
        <v/>
      </c>
      <c r="AT6195">
        <f>AR6195-AS6195</f>
        <v/>
      </c>
    </row>
    <row r="6196" ht="15.75" customHeight="1" s="121">
      <c r="B6196">
        <f>D6196&amp;Q6196&amp;E6196</f>
        <v/>
      </c>
      <c r="C6196" s="73" t="inlineStr">
        <is>
          <t>FUTSTK</t>
        </is>
      </c>
      <c r="D6196" s="73" t="inlineStr">
        <is>
          <t>TATAPOWER</t>
        </is>
      </c>
      <c r="E6196" s="78" t="n">
        <v>45134</v>
      </c>
      <c r="F6196" s="75" t="n">
        <v>0</v>
      </c>
      <c r="G6196" s="73" t="inlineStr">
        <is>
          <t>XX</t>
        </is>
      </c>
      <c r="H6196" s="75" t="n">
        <v>221.85</v>
      </c>
      <c r="I6196" s="75" t="n">
        <v>222.9</v>
      </c>
      <c r="J6196" s="75" t="n">
        <v>218.7</v>
      </c>
      <c r="K6196" s="75" t="n">
        <v>221.6</v>
      </c>
      <c r="L6196" s="75" t="n">
        <v>221.6</v>
      </c>
      <c r="M6196" s="75" t="n">
        <v>5064</v>
      </c>
      <c r="N6196" s="75" t="n">
        <v>37664.01</v>
      </c>
      <c r="O6196" s="75" t="n">
        <v>83183625</v>
      </c>
      <c r="P6196" s="75" t="n">
        <v>-594000</v>
      </c>
      <c r="Q6196" s="79" t="n">
        <v>45121</v>
      </c>
      <c r="AR6196">
        <f>IF($AU$2&lt;&gt;5,NA(),IF(D6196=D6195,0,IF(AND(D15697=D6196,D6197=D6196),O6196+O6197+O15697,IF(D6197=D6196,O6197+O6196,O6196))))</f>
        <v/>
      </c>
      <c r="AS6196">
        <f>IF($AU$2&lt;&gt;5,NA(),IF(D6196=D6195,0,IF(AND(D15697=D6196,D6197=D6196),P6196+P6197+P15697,IF(D6197=D6196,P6197+P6196,P6196))))</f>
        <v/>
      </c>
      <c r="AT6196">
        <f>AR6196-AS6196</f>
        <v/>
      </c>
    </row>
    <row r="6197" ht="15.75" customHeight="1" s="121">
      <c r="B6197">
        <f>D6197&amp;Q6197&amp;E6197</f>
        <v/>
      </c>
      <c r="C6197" s="73" t="inlineStr">
        <is>
          <t>FUTSTK</t>
        </is>
      </c>
      <c r="D6197" s="73" t="inlineStr">
        <is>
          <t>TATAPOWER</t>
        </is>
      </c>
      <c r="E6197" s="78" t="n">
        <v>45169</v>
      </c>
      <c r="F6197" s="75" t="n">
        <v>0</v>
      </c>
      <c r="G6197" s="73" t="inlineStr">
        <is>
          <t>XX</t>
        </is>
      </c>
      <c r="H6197" s="75" t="n">
        <v>224.25</v>
      </c>
      <c r="I6197" s="75" t="n">
        <v>224.4</v>
      </c>
      <c r="J6197" s="75" t="n">
        <v>220.5</v>
      </c>
      <c r="K6197" s="75" t="n">
        <v>223.2</v>
      </c>
      <c r="L6197" s="75" t="n">
        <v>223.2</v>
      </c>
      <c r="M6197" s="75" t="n">
        <v>895</v>
      </c>
      <c r="N6197" s="75" t="n">
        <v>6701.54</v>
      </c>
      <c r="O6197" s="75" t="n">
        <v>7431750</v>
      </c>
      <c r="P6197" s="75" t="n">
        <v>1167750</v>
      </c>
      <c r="Q6197" s="79" t="n">
        <v>45121</v>
      </c>
      <c r="AR6197">
        <f>IF($AU$2&lt;&gt;5,NA(),IF(D6197=D6196,0,IF(AND(D15698=D6197,D6198=D6197),O6197+O6198+O15698,IF(D6198=D6197,O6198+O6197,O6197))))</f>
        <v/>
      </c>
      <c r="AS6197">
        <f>IF($AU$2&lt;&gt;5,NA(),IF(D6197=D6196,0,IF(AND(D15698=D6197,D6198=D6197),P6197+P6198+P15698,IF(D6198=D6197,P6198+P6197,P6197))))</f>
        <v/>
      </c>
      <c r="AT6197">
        <f>AR6197-AS6197</f>
        <v/>
      </c>
    </row>
    <row r="6198" ht="15.75" customHeight="1" s="121">
      <c r="B6198">
        <f>D6198&amp;Q6198&amp;E6198</f>
        <v/>
      </c>
      <c r="C6198" s="73" t="inlineStr">
        <is>
          <t>FUTSTK</t>
        </is>
      </c>
      <c r="D6198" s="73" t="inlineStr">
        <is>
          <t>TATAPOWER</t>
        </is>
      </c>
      <c r="E6198" s="78" t="n">
        <v>45197</v>
      </c>
      <c r="F6198" s="75" t="n">
        <v>0</v>
      </c>
      <c r="G6198" s="73" t="inlineStr">
        <is>
          <t>XX</t>
        </is>
      </c>
      <c r="H6198" s="75" t="n">
        <v>226.1</v>
      </c>
      <c r="I6198" s="75" t="n">
        <v>226.1</v>
      </c>
      <c r="J6198" s="75" t="n">
        <v>222.1</v>
      </c>
      <c r="K6198" s="75" t="n">
        <v>225.1</v>
      </c>
      <c r="L6198" s="75" t="n">
        <v>225.1</v>
      </c>
      <c r="M6198" s="75" t="n">
        <v>64</v>
      </c>
      <c r="N6198" s="75" t="n">
        <v>483.03</v>
      </c>
      <c r="O6198" s="75" t="n">
        <v>432000</v>
      </c>
      <c r="P6198" s="75" t="n">
        <v>87750</v>
      </c>
      <c r="Q6198" s="79" t="n">
        <v>45121</v>
      </c>
      <c r="AR6198">
        <f>IF($AU$2&lt;&gt;5,NA(),IF(D6198=D6197,0,IF(AND(D15699=D6198,D6199=D6198),O6198+O6199+O15699,IF(D6199=D6198,O6199+O6198,O6198))))</f>
        <v/>
      </c>
      <c r="AS6198">
        <f>IF($AU$2&lt;&gt;5,NA(),IF(D6198=D6197,0,IF(AND(D15699=D6198,D6199=D6198),P6198+P6199+P15699,IF(D6199=D6198,P6199+P6198,P6198))))</f>
        <v/>
      </c>
      <c r="AT6198">
        <f>AR6198-AS6198</f>
        <v/>
      </c>
    </row>
    <row r="6199" ht="15.75" customHeight="1" s="121">
      <c r="B6199">
        <f>D6199&amp;Q6199&amp;E6199</f>
        <v/>
      </c>
      <c r="C6199" s="73" t="inlineStr">
        <is>
          <t>FUTSTK</t>
        </is>
      </c>
      <c r="D6199" s="73" t="inlineStr">
        <is>
          <t>TATASTEEL</t>
        </is>
      </c>
      <c r="E6199" s="78" t="n">
        <v>45134</v>
      </c>
      <c r="F6199" s="75" t="n">
        <v>0</v>
      </c>
      <c r="G6199" s="73" t="inlineStr">
        <is>
          <t>XX</t>
        </is>
      </c>
      <c r="H6199" s="75" t="n">
        <v>116.4</v>
      </c>
      <c r="I6199" s="75" t="n">
        <v>118.2</v>
      </c>
      <c r="J6199" s="75" t="n">
        <v>115.1</v>
      </c>
      <c r="K6199" s="75" t="n">
        <v>117.65</v>
      </c>
      <c r="L6199" s="75" t="n">
        <v>117.65</v>
      </c>
      <c r="M6199" s="75" t="n">
        <v>9881</v>
      </c>
      <c r="N6199" s="75" t="n">
        <v>63461.21</v>
      </c>
      <c r="O6199" s="76" t="n">
        <v>227000000</v>
      </c>
      <c r="P6199" s="75" t="n">
        <v>2838000</v>
      </c>
      <c r="Q6199" s="79" t="n">
        <v>45121</v>
      </c>
      <c r="AR6199" s="77">
        <f>IF($AU$2&lt;&gt;5,NA(),IF(D6199=D6198,0,IF(AND(D15700=D6199,D6200=D6199),O6199+O6200+O15700,IF(D6200=D6199,O6200+O6199,O6199))))</f>
        <v/>
      </c>
      <c r="AS6199">
        <f>IF($AU$2&lt;&gt;5,NA(),IF(D6199=D6198,0,IF(AND(D15700=D6199,D6200=D6199),P6199+P6200+P15700,IF(D6200=D6199,P6200+P6199,P6199))))</f>
        <v/>
      </c>
      <c r="AT6199" s="77">
        <f>AR6199-AS6199</f>
        <v/>
      </c>
    </row>
    <row r="6200" ht="15.75" customHeight="1" s="121">
      <c r="B6200">
        <f>D6200&amp;Q6200&amp;E6200</f>
        <v/>
      </c>
      <c r="C6200" s="73" t="inlineStr">
        <is>
          <t>FUTSTK</t>
        </is>
      </c>
      <c r="D6200" s="73" t="inlineStr">
        <is>
          <t>TATASTEEL</t>
        </is>
      </c>
      <c r="E6200" s="78" t="n">
        <v>45169</v>
      </c>
      <c r="F6200" s="75" t="n">
        <v>0</v>
      </c>
      <c r="G6200" s="73" t="inlineStr">
        <is>
          <t>XX</t>
        </is>
      </c>
      <c r="H6200" s="75" t="n">
        <v>116.8</v>
      </c>
      <c r="I6200" s="75" t="n">
        <v>119</v>
      </c>
      <c r="J6200" s="75" t="n">
        <v>115.9</v>
      </c>
      <c r="K6200" s="75" t="n">
        <v>118.4</v>
      </c>
      <c r="L6200" s="75" t="n">
        <v>118.4</v>
      </c>
      <c r="M6200" s="75" t="n">
        <v>958</v>
      </c>
      <c r="N6200" s="75" t="n">
        <v>6189.87</v>
      </c>
      <c r="O6200" s="75" t="n">
        <v>10774500</v>
      </c>
      <c r="P6200" s="75" t="n">
        <v>1105500</v>
      </c>
      <c r="Q6200" s="79" t="n">
        <v>45121</v>
      </c>
      <c r="AR6200">
        <f>IF($AU$2&lt;&gt;5,NA(),IF(D6200=D6199,0,IF(AND(D15701=D6200,D6201=D6200),O6200+O6201+O15701,IF(D6201=D6200,O6201+O6200,O6200))))</f>
        <v/>
      </c>
      <c r="AS6200">
        <f>IF($AU$2&lt;&gt;5,NA(),IF(D6200=D6199,0,IF(AND(D15701=D6200,D6201=D6200),P6200+P6201+P15701,IF(D6201=D6200,P6201+P6200,P6200))))</f>
        <v/>
      </c>
      <c r="AT6200">
        <f>AR6200-AS6200</f>
        <v/>
      </c>
    </row>
    <row r="6201" ht="15.75" customHeight="1" s="121">
      <c r="B6201">
        <f>D6201&amp;Q6201&amp;E6201</f>
        <v/>
      </c>
      <c r="C6201" s="73" t="inlineStr">
        <is>
          <t>FUTSTK</t>
        </is>
      </c>
      <c r="D6201" s="73" t="inlineStr">
        <is>
          <t>TATASTEEL</t>
        </is>
      </c>
      <c r="E6201" s="78" t="n">
        <v>45197</v>
      </c>
      <c r="F6201" s="75" t="n">
        <v>0</v>
      </c>
      <c r="G6201" s="73" t="inlineStr">
        <is>
          <t>XX</t>
        </is>
      </c>
      <c r="H6201" s="75" t="n">
        <v>117.2</v>
      </c>
      <c r="I6201" s="75" t="n">
        <v>119.95</v>
      </c>
      <c r="J6201" s="75" t="n">
        <v>116.75</v>
      </c>
      <c r="K6201" s="75" t="n">
        <v>119.3</v>
      </c>
      <c r="L6201" s="75" t="n">
        <v>119.3</v>
      </c>
      <c r="M6201" s="75" t="n">
        <v>128</v>
      </c>
      <c r="N6201" s="75" t="n">
        <v>834.26</v>
      </c>
      <c r="O6201" s="75" t="n">
        <v>896500</v>
      </c>
      <c r="P6201" s="75" t="n">
        <v>22000</v>
      </c>
      <c r="Q6201" s="79" t="n">
        <v>45121</v>
      </c>
      <c r="AR6201">
        <f>IF($AU$2&lt;&gt;5,NA(),IF(D6201=D6200,0,IF(AND(D15702=D6201,D6202=D6201),O6201+O6202+O15702,IF(D6202=D6201,O6202+O6201,O6201))))</f>
        <v/>
      </c>
      <c r="AS6201">
        <f>IF($AU$2&lt;&gt;5,NA(),IF(D6201=D6200,0,IF(AND(D15702=D6201,D6202=D6201),P6201+P6202+P15702,IF(D6202=D6201,P6202+P6201,P6201))))</f>
        <v/>
      </c>
      <c r="AT6201">
        <f>AR6201-AS6201</f>
        <v/>
      </c>
    </row>
    <row r="6202" ht="15.75" customHeight="1" s="121">
      <c r="B6202">
        <f>D6202&amp;Q6202&amp;E6202</f>
        <v/>
      </c>
      <c r="C6202" s="73" t="inlineStr">
        <is>
          <t>FUTSTK</t>
        </is>
      </c>
      <c r="D6202" s="73" t="inlineStr">
        <is>
          <t>TCS</t>
        </is>
      </c>
      <c r="E6202" s="78" t="n">
        <v>45134</v>
      </c>
      <c r="F6202" s="75" t="n">
        <v>0</v>
      </c>
      <c r="G6202" s="73" t="inlineStr">
        <is>
          <t>XX</t>
        </is>
      </c>
      <c r="H6202" s="75" t="n">
        <v>3366.45</v>
      </c>
      <c r="I6202" s="75" t="n">
        <v>3518</v>
      </c>
      <c r="J6202" s="75" t="n">
        <v>3355.05</v>
      </c>
      <c r="K6202" s="75" t="n">
        <v>3509.5</v>
      </c>
      <c r="L6202" s="75" t="n">
        <v>3509.5</v>
      </c>
      <c r="M6202" s="75" t="n">
        <v>41673</v>
      </c>
      <c r="N6202" s="75" t="n">
        <v>251045.7</v>
      </c>
      <c r="O6202" s="75" t="n">
        <v>11433275</v>
      </c>
      <c r="P6202" s="75" t="n">
        <v>-161350</v>
      </c>
      <c r="Q6202" s="79" t="n">
        <v>45121</v>
      </c>
      <c r="AR6202">
        <f>IF($AU$2&lt;&gt;5,NA(),IF(D6202=D6201,0,IF(AND(D15703=D6202,D6203=D6202),O6202+O6203+O15703,IF(D6203=D6202,O6203+O6202,O6202))))</f>
        <v/>
      </c>
      <c r="AS6202">
        <f>IF($AU$2&lt;&gt;5,NA(),IF(D6202=D6201,0,IF(AND(D15703=D6202,D6203=D6202),P6202+P6203+P15703,IF(D6203=D6202,P6203+P6202,P6202))))</f>
        <v/>
      </c>
      <c r="AT6202">
        <f>AR6202-AS6202</f>
        <v/>
      </c>
    </row>
    <row r="6203" ht="15.75" customHeight="1" s="121">
      <c r="B6203">
        <f>D6203&amp;Q6203&amp;E6203</f>
        <v/>
      </c>
      <c r="C6203" s="73" t="inlineStr">
        <is>
          <t>FUTSTK</t>
        </is>
      </c>
      <c r="D6203" s="73" t="inlineStr">
        <is>
          <t>TCS</t>
        </is>
      </c>
      <c r="E6203" s="78" t="n">
        <v>45169</v>
      </c>
      <c r="F6203" s="75" t="n">
        <v>0</v>
      </c>
      <c r="G6203" s="73" t="inlineStr">
        <is>
          <t>XX</t>
        </is>
      </c>
      <c r="H6203" s="75" t="n">
        <v>3390.6</v>
      </c>
      <c r="I6203" s="75" t="n">
        <v>3539.15</v>
      </c>
      <c r="J6203" s="75" t="n">
        <v>3379.2</v>
      </c>
      <c r="K6203" s="75" t="n">
        <v>3531.25</v>
      </c>
      <c r="L6203" s="75" t="n">
        <v>3531.25</v>
      </c>
      <c r="M6203" s="75" t="n">
        <v>5524</v>
      </c>
      <c r="N6203" s="75" t="n">
        <v>33358.55</v>
      </c>
      <c r="O6203" s="75" t="n">
        <v>664300</v>
      </c>
      <c r="P6203" s="75" t="n">
        <v>231350</v>
      </c>
      <c r="Q6203" s="79" t="n">
        <v>45121</v>
      </c>
      <c r="AR6203">
        <f>IF($AU$2&lt;&gt;5,NA(),IF(D6203=D6202,0,IF(AND(D15704=D6203,D6204=D6203),O6203+O6204+O15704,IF(D6204=D6203,O6204+O6203,O6203))))</f>
        <v/>
      </c>
      <c r="AS6203">
        <f>IF($AU$2&lt;&gt;5,NA(),IF(D6203=D6202,0,IF(AND(D15704=D6203,D6204=D6203),P6203+P6204+P15704,IF(D6204=D6203,P6204+P6203,P6203))))</f>
        <v/>
      </c>
      <c r="AT6203">
        <f>AR6203-AS6203</f>
        <v/>
      </c>
    </row>
    <row r="6204" ht="15.75" customHeight="1" s="121">
      <c r="B6204">
        <f>D6204&amp;Q6204&amp;E6204</f>
        <v/>
      </c>
      <c r="C6204" s="73" t="inlineStr">
        <is>
          <t>FUTSTK</t>
        </is>
      </c>
      <c r="D6204" s="73" t="inlineStr">
        <is>
          <t>TCS</t>
        </is>
      </c>
      <c r="E6204" s="78" t="n">
        <v>45197</v>
      </c>
      <c r="F6204" s="75" t="n">
        <v>0</v>
      </c>
      <c r="G6204" s="73" t="inlineStr">
        <is>
          <t>XX</t>
        </is>
      </c>
      <c r="H6204" s="75" t="n">
        <v>3407</v>
      </c>
      <c r="I6204" s="75" t="n">
        <v>3560.5</v>
      </c>
      <c r="J6204" s="75" t="n">
        <v>3406.65</v>
      </c>
      <c r="K6204" s="75" t="n">
        <v>3550.6</v>
      </c>
      <c r="L6204" s="75" t="n">
        <v>3550.6</v>
      </c>
      <c r="M6204" s="75" t="n">
        <v>257</v>
      </c>
      <c r="N6204" s="75" t="n">
        <v>1564.45</v>
      </c>
      <c r="O6204" s="75" t="n">
        <v>29925</v>
      </c>
      <c r="P6204" s="75" t="n">
        <v>525</v>
      </c>
      <c r="Q6204" s="79" t="n">
        <v>45121</v>
      </c>
      <c r="AR6204">
        <f>IF($AU$2&lt;&gt;5,NA(),IF(D6204=D6203,0,IF(AND(D15705=D6204,D6205=D6204),O6204+O6205+O15705,IF(D6205=D6204,O6205+O6204,O6204))))</f>
        <v/>
      </c>
      <c r="AS6204">
        <f>IF($AU$2&lt;&gt;5,NA(),IF(D6204=D6203,0,IF(AND(D15705=D6204,D6205=D6204),P6204+P6205+P15705,IF(D6205=D6204,P6205+P6204,P6204))))</f>
        <v/>
      </c>
      <c r="AT6204">
        <f>AR6204-AS6204</f>
        <v/>
      </c>
    </row>
    <row r="6205" ht="15.75" customHeight="1" s="121">
      <c r="B6205">
        <f>D6205&amp;Q6205&amp;E6205</f>
        <v/>
      </c>
      <c r="C6205" s="73" t="inlineStr">
        <is>
          <t>FUTSTK</t>
        </is>
      </c>
      <c r="D6205" s="73" t="inlineStr">
        <is>
          <t>TECHM</t>
        </is>
      </c>
      <c r="E6205" s="78" t="n">
        <v>45134</v>
      </c>
      <c r="F6205" s="75" t="n">
        <v>0</v>
      </c>
      <c r="G6205" s="73" t="inlineStr">
        <is>
          <t>XX</t>
        </is>
      </c>
      <c r="H6205" s="75" t="n">
        <v>1191.6</v>
      </c>
      <c r="I6205" s="75" t="n">
        <v>1233.95</v>
      </c>
      <c r="J6205" s="75" t="n">
        <v>1187</v>
      </c>
      <c r="K6205" s="75" t="n">
        <v>1230.1</v>
      </c>
      <c r="L6205" s="75" t="n">
        <v>1230.1</v>
      </c>
      <c r="M6205" s="75" t="n">
        <v>14291</v>
      </c>
      <c r="N6205" s="75" t="n">
        <v>104174.7</v>
      </c>
      <c r="O6205" s="75" t="n">
        <v>14878800</v>
      </c>
      <c r="P6205" s="75" t="n">
        <v>384000</v>
      </c>
      <c r="Q6205" s="79" t="n">
        <v>45121</v>
      </c>
      <c r="AR6205">
        <f>IF($AU$2&lt;&gt;5,NA(),IF(D6205=D6204,0,IF(AND(D15706=D6205,D6206=D6205),O6205+O6206+O15706,IF(D6206=D6205,O6206+O6205,O6205))))</f>
        <v/>
      </c>
      <c r="AS6205">
        <f>IF($AU$2&lt;&gt;5,NA(),IF(D6205=D6204,0,IF(AND(D15706=D6205,D6206=D6205),P6205+P6206+P15706,IF(D6206=D6205,P6206+P6205,P6205))))</f>
        <v/>
      </c>
      <c r="AT6205">
        <f>AR6205-AS6205</f>
        <v/>
      </c>
    </row>
    <row r="6206" ht="15.75" customHeight="1" s="121">
      <c r="B6206">
        <f>D6206&amp;Q6206&amp;E6206</f>
        <v/>
      </c>
      <c r="C6206" s="73" t="inlineStr">
        <is>
          <t>FUTSTK</t>
        </is>
      </c>
      <c r="D6206" s="73" t="inlineStr">
        <is>
          <t>TECHM</t>
        </is>
      </c>
      <c r="E6206" s="78" t="n">
        <v>45169</v>
      </c>
      <c r="F6206" s="75" t="n">
        <v>0</v>
      </c>
      <c r="G6206" s="73" t="inlineStr">
        <is>
          <t>XX</t>
        </is>
      </c>
      <c r="H6206" s="75" t="n">
        <v>1201.75</v>
      </c>
      <c r="I6206" s="75" t="n">
        <v>1241.7</v>
      </c>
      <c r="J6206" s="75" t="n">
        <v>1194</v>
      </c>
      <c r="K6206" s="75" t="n">
        <v>1238.25</v>
      </c>
      <c r="L6206" s="75" t="n">
        <v>1238.25</v>
      </c>
      <c r="M6206" s="75" t="n">
        <v>1294</v>
      </c>
      <c r="N6206" s="75" t="n">
        <v>9467.280000000001</v>
      </c>
      <c r="O6206" s="75" t="n">
        <v>489000</v>
      </c>
      <c r="P6206" s="75" t="n">
        <v>93600</v>
      </c>
      <c r="Q6206" s="79" t="n">
        <v>45121</v>
      </c>
      <c r="AR6206">
        <f>IF($AU$2&lt;&gt;5,NA(),IF(D6206=D6205,0,IF(AND(D15707=D6206,D6207=D6206),O6206+O6207+O15707,IF(D6207=D6206,O6207+O6206,O6206))))</f>
        <v/>
      </c>
      <c r="AS6206">
        <f>IF($AU$2&lt;&gt;5,NA(),IF(D6206=D6205,0,IF(AND(D15707=D6206,D6207=D6206),P6206+P6207+P15707,IF(D6207=D6206,P6207+P6206,P6206))))</f>
        <v/>
      </c>
      <c r="AT6206">
        <f>AR6206-AS6206</f>
        <v/>
      </c>
    </row>
    <row r="6207" ht="15.75" customHeight="1" s="121">
      <c r="B6207">
        <f>D6207&amp;Q6207&amp;E6207</f>
        <v/>
      </c>
      <c r="C6207" s="73" t="inlineStr">
        <is>
          <t>FUTSTK</t>
        </is>
      </c>
      <c r="D6207" s="73" t="inlineStr">
        <is>
          <t>TECHM</t>
        </is>
      </c>
      <c r="E6207" s="78" t="n">
        <v>45197</v>
      </c>
      <c r="F6207" s="75" t="n">
        <v>0</v>
      </c>
      <c r="G6207" s="73" t="inlineStr">
        <is>
          <t>XX</t>
        </is>
      </c>
      <c r="H6207" s="75" t="n">
        <v>1206.7</v>
      </c>
      <c r="I6207" s="75" t="n">
        <v>1249</v>
      </c>
      <c r="J6207" s="75" t="n">
        <v>1203.45</v>
      </c>
      <c r="K6207" s="75" t="n">
        <v>1245.55</v>
      </c>
      <c r="L6207" s="75" t="n">
        <v>1245.55</v>
      </c>
      <c r="M6207" s="75" t="n">
        <v>112</v>
      </c>
      <c r="N6207" s="75" t="n">
        <v>826.0599999999999</v>
      </c>
      <c r="O6207" s="75" t="n">
        <v>48000</v>
      </c>
      <c r="P6207" s="75" t="n">
        <v>-3600</v>
      </c>
      <c r="Q6207" s="79" t="n">
        <v>45121</v>
      </c>
      <c r="AR6207">
        <f>IF($AU$2&lt;&gt;5,NA(),IF(D6207=D6206,0,IF(AND(D15708=D6207,D6208=D6207),O6207+O6208+O15708,IF(D6208=D6207,O6208+O6207,O6207))))</f>
        <v/>
      </c>
      <c r="AS6207">
        <f>IF($AU$2&lt;&gt;5,NA(),IF(D6207=D6206,0,IF(AND(D15708=D6207,D6208=D6207),P6207+P6208+P15708,IF(D6208=D6207,P6208+P6207,P6207))))</f>
        <v/>
      </c>
      <c r="AT6207">
        <f>AR6207-AS6207</f>
        <v/>
      </c>
    </row>
    <row r="6208" ht="15.75" customHeight="1" s="121">
      <c r="B6208">
        <f>D6208&amp;Q6208&amp;E6208</f>
        <v/>
      </c>
      <c r="C6208" s="73" t="inlineStr">
        <is>
          <t>FUTSTK</t>
        </is>
      </c>
      <c r="D6208" s="73" t="inlineStr">
        <is>
          <t>TITAN</t>
        </is>
      </c>
      <c r="E6208" s="78" t="n">
        <v>45134</v>
      </c>
      <c r="F6208" s="75" t="n">
        <v>0</v>
      </c>
      <c r="G6208" s="73" t="inlineStr">
        <is>
          <t>XX</t>
        </is>
      </c>
      <c r="H6208" s="75" t="n">
        <v>3093.95</v>
      </c>
      <c r="I6208" s="75" t="n">
        <v>3100</v>
      </c>
      <c r="J6208" s="75" t="n">
        <v>3044.6</v>
      </c>
      <c r="K6208" s="75" t="n">
        <v>3058.25</v>
      </c>
      <c r="L6208" s="75" t="n">
        <v>3058.25</v>
      </c>
      <c r="M6208" s="75" t="n">
        <v>3097</v>
      </c>
      <c r="N6208" s="75" t="n">
        <v>35579.54</v>
      </c>
      <c r="O6208" s="75" t="n">
        <v>4918875</v>
      </c>
      <c r="P6208" s="75" t="n">
        <v>-126375</v>
      </c>
      <c r="Q6208" s="79" t="n">
        <v>45121</v>
      </c>
      <c r="AR6208">
        <f>IF($AU$2&lt;&gt;5,NA(),IF(D6208=D6207,0,IF(AND(D15709=D6208,D6209=D6208),O6208+O6209+O15709,IF(D6209=D6208,O6209+O6208,O6208))))</f>
        <v/>
      </c>
      <c r="AS6208">
        <f>IF($AU$2&lt;&gt;5,NA(),IF(D6208=D6207,0,IF(AND(D15709=D6208,D6209=D6208),P6208+P6209+P15709,IF(D6209=D6208,P6209+P6208,P6208))))</f>
        <v/>
      </c>
      <c r="AT6208">
        <f>AR6208-AS6208</f>
        <v/>
      </c>
    </row>
    <row r="6209" ht="15.75" customHeight="1" s="121">
      <c r="B6209">
        <f>D6209&amp;Q6209&amp;E6209</f>
        <v/>
      </c>
      <c r="C6209" s="73" t="inlineStr">
        <is>
          <t>FUTSTK</t>
        </is>
      </c>
      <c r="D6209" s="73" t="inlineStr">
        <is>
          <t>TITAN</t>
        </is>
      </c>
      <c r="E6209" s="78" t="n">
        <v>45169</v>
      </c>
      <c r="F6209" s="75" t="n">
        <v>0</v>
      </c>
      <c r="G6209" s="73" t="inlineStr">
        <is>
          <t>XX</t>
        </is>
      </c>
      <c r="H6209" s="75" t="n">
        <v>3110.35</v>
      </c>
      <c r="I6209" s="75" t="n">
        <v>3115</v>
      </c>
      <c r="J6209" s="75" t="n">
        <v>3067.5</v>
      </c>
      <c r="K6209" s="75" t="n">
        <v>3080.85</v>
      </c>
      <c r="L6209" s="75" t="n">
        <v>3080.85</v>
      </c>
      <c r="M6209" s="75" t="n">
        <v>202</v>
      </c>
      <c r="N6209" s="75" t="n">
        <v>2336.25</v>
      </c>
      <c r="O6209" s="75" t="n">
        <v>297000</v>
      </c>
      <c r="P6209" s="75" t="n">
        <v>13500</v>
      </c>
      <c r="Q6209" s="79" t="n">
        <v>45121</v>
      </c>
      <c r="AR6209">
        <f>IF($AU$2&lt;&gt;5,NA(),IF(D6209=D6208,0,IF(AND(D15710=D6209,D6210=D6209),O6209+O6210+O15710,IF(D6210=D6209,O6210+O6209,O6209))))</f>
        <v/>
      </c>
      <c r="AS6209">
        <f>IF($AU$2&lt;&gt;5,NA(),IF(D6209=D6208,0,IF(AND(D15710=D6209,D6210=D6209),P6209+P6210+P15710,IF(D6210=D6209,P6210+P6209,P6209))))</f>
        <v/>
      </c>
      <c r="AT6209">
        <f>AR6209-AS6209</f>
        <v/>
      </c>
    </row>
    <row r="6210" ht="15.75" customHeight="1" s="121">
      <c r="B6210">
        <f>D6210&amp;Q6210&amp;E6210</f>
        <v/>
      </c>
      <c r="C6210" s="73" t="inlineStr">
        <is>
          <t>FUTSTK</t>
        </is>
      </c>
      <c r="D6210" s="73" t="inlineStr">
        <is>
          <t>TITAN</t>
        </is>
      </c>
      <c r="E6210" s="78" t="n">
        <v>45197</v>
      </c>
      <c r="F6210" s="75" t="n">
        <v>0</v>
      </c>
      <c r="G6210" s="73" t="inlineStr">
        <is>
          <t>XX</t>
        </is>
      </c>
      <c r="H6210" s="75" t="n">
        <v>3130</v>
      </c>
      <c r="I6210" s="75" t="n">
        <v>3131.65</v>
      </c>
      <c r="J6210" s="75" t="n">
        <v>3088</v>
      </c>
      <c r="K6210" s="75" t="n">
        <v>3102.95</v>
      </c>
      <c r="L6210" s="75" t="n">
        <v>3102.95</v>
      </c>
      <c r="M6210" s="75" t="n">
        <v>32</v>
      </c>
      <c r="N6210" s="75" t="n">
        <v>372.98</v>
      </c>
      <c r="O6210" s="75" t="n">
        <v>24375</v>
      </c>
      <c r="P6210" s="75" t="n">
        <v>1125</v>
      </c>
      <c r="Q6210" s="79" t="n">
        <v>45121</v>
      </c>
      <c r="AR6210">
        <f>IF($AU$2&lt;&gt;5,NA(),IF(D6210=D6209,0,IF(AND(D15711=D6210,D6211=D6210),O6210+O6211+O15711,IF(D6211=D6210,O6211+O6210,O6210))))</f>
        <v/>
      </c>
      <c r="AS6210">
        <f>IF($AU$2&lt;&gt;5,NA(),IF(D6210=D6209,0,IF(AND(D15711=D6210,D6211=D6210),P6210+P6211+P15711,IF(D6211=D6210,P6211+P6210,P6210))))</f>
        <v/>
      </c>
      <c r="AT6210">
        <f>AR6210-AS6210</f>
        <v/>
      </c>
    </row>
    <row r="6211" ht="15.75" customHeight="1" s="121">
      <c r="B6211">
        <f>D6211&amp;Q6211&amp;E6211</f>
        <v/>
      </c>
      <c r="C6211" s="73" t="inlineStr">
        <is>
          <t>FUTSTK</t>
        </is>
      </c>
      <c r="D6211" s="73" t="inlineStr">
        <is>
          <t>TORNTPHARM</t>
        </is>
      </c>
      <c r="E6211" s="78" t="n">
        <v>45134</v>
      </c>
      <c r="F6211" s="75" t="n">
        <v>0</v>
      </c>
      <c r="G6211" s="73" t="inlineStr">
        <is>
          <t>XX</t>
        </is>
      </c>
      <c r="H6211" s="75" t="n">
        <v>1937.95</v>
      </c>
      <c r="I6211" s="75" t="n">
        <v>1951</v>
      </c>
      <c r="J6211" s="75" t="n">
        <v>1923</v>
      </c>
      <c r="K6211" s="75" t="n">
        <v>1948.75</v>
      </c>
      <c r="L6211" s="75" t="n">
        <v>1948.75</v>
      </c>
      <c r="M6211" s="75" t="n">
        <v>481</v>
      </c>
      <c r="N6211" s="75" t="n">
        <v>4663.9</v>
      </c>
      <c r="O6211" s="75" t="n">
        <v>1802000</v>
      </c>
      <c r="P6211" s="75" t="n">
        <v>39000</v>
      </c>
      <c r="Q6211" s="79" t="n">
        <v>45121</v>
      </c>
      <c r="AR6211">
        <f>IF($AU$2&lt;&gt;5,NA(),IF(D6211=D6210,0,IF(AND(D15712=D6211,D6212=D6211),O6211+O6212+O15712,IF(D6212=D6211,O6212+O6211,O6211))))</f>
        <v/>
      </c>
      <c r="AS6211">
        <f>IF($AU$2&lt;&gt;5,NA(),IF(D6211=D6210,0,IF(AND(D15712=D6211,D6212=D6211),P6211+P6212+P15712,IF(D6212=D6211,P6212+P6211,P6211))))</f>
        <v/>
      </c>
      <c r="AT6211">
        <f>AR6211-AS6211</f>
        <v/>
      </c>
    </row>
    <row r="6212" ht="15.75" customHeight="1" s="121">
      <c r="B6212">
        <f>D6212&amp;Q6212&amp;E6212</f>
        <v/>
      </c>
      <c r="C6212" s="73" t="inlineStr">
        <is>
          <t>FUTSTK</t>
        </is>
      </c>
      <c r="D6212" s="73" t="inlineStr">
        <is>
          <t>TORNTPHARM</t>
        </is>
      </c>
      <c r="E6212" s="78" t="n">
        <v>45169</v>
      </c>
      <c r="F6212" s="75" t="n">
        <v>0</v>
      </c>
      <c r="G6212" s="73" t="inlineStr">
        <is>
          <t>XX</t>
        </is>
      </c>
      <c r="H6212" s="75" t="n">
        <v>1944.65</v>
      </c>
      <c r="I6212" s="75" t="n">
        <v>1960</v>
      </c>
      <c r="J6212" s="75" t="n">
        <v>1944.55</v>
      </c>
      <c r="K6212" s="75" t="n">
        <v>1960</v>
      </c>
      <c r="L6212" s="75" t="n">
        <v>1960</v>
      </c>
      <c r="M6212" s="75" t="n">
        <v>6</v>
      </c>
      <c r="N6212" s="75" t="n">
        <v>58.52</v>
      </c>
      <c r="O6212" s="75" t="n">
        <v>19500</v>
      </c>
      <c r="P6212" s="75" t="n">
        <v>0</v>
      </c>
      <c r="Q6212" s="79" t="n">
        <v>45121</v>
      </c>
      <c r="AR6212">
        <f>IF($AU$2&lt;&gt;5,NA(),IF(D6212=D6211,0,IF(AND(D15713=D6212,D6213=D6212),O6212+O6213+O15713,IF(D6213=D6212,O6213+O6212,O6212))))</f>
        <v/>
      </c>
      <c r="AS6212">
        <f>IF($AU$2&lt;&gt;5,NA(),IF(D6212=D6211,0,IF(AND(D15713=D6212,D6213=D6212),P6212+P6213+P15713,IF(D6213=D6212,P6213+P6212,P6212))))</f>
        <v/>
      </c>
      <c r="AT6212">
        <f>AR6212-AS6212</f>
        <v/>
      </c>
    </row>
    <row r="6213" ht="15.75" customHeight="1" s="121">
      <c r="B6213">
        <f>D6213&amp;Q6213&amp;E6213</f>
        <v/>
      </c>
      <c r="C6213" s="73" t="inlineStr">
        <is>
          <t>FUTSTK</t>
        </is>
      </c>
      <c r="D6213" s="73" t="inlineStr">
        <is>
          <t>TORNTPHARM</t>
        </is>
      </c>
      <c r="E6213" s="78" t="n">
        <v>45197</v>
      </c>
      <c r="F6213" s="75" t="n">
        <v>0</v>
      </c>
      <c r="G6213" s="73" t="inlineStr">
        <is>
          <t>XX</t>
        </is>
      </c>
      <c r="H6213" s="75" t="n">
        <v>0</v>
      </c>
      <c r="I6213" s="75" t="n">
        <v>0</v>
      </c>
      <c r="J6213" s="75" t="n">
        <v>0</v>
      </c>
      <c r="K6213" s="75" t="n">
        <v>1989</v>
      </c>
      <c r="L6213" s="75" t="n">
        <v>1974.3</v>
      </c>
      <c r="M6213" s="75" t="n">
        <v>0</v>
      </c>
      <c r="N6213" s="75" t="n">
        <v>0</v>
      </c>
      <c r="O6213" s="75" t="n">
        <v>0</v>
      </c>
      <c r="P6213" s="75" t="n">
        <v>0</v>
      </c>
      <c r="Q6213" s="79" t="n">
        <v>45121</v>
      </c>
      <c r="AR6213">
        <f>IF($AU$2&lt;&gt;5,NA(),IF(D6213=D6212,0,IF(AND(D15714=D6213,D6214=D6213),O6213+O6214+O15714,IF(D6214=D6213,O6214+O6213,O6213))))</f>
        <v/>
      </c>
      <c r="AS6213">
        <f>IF($AU$2&lt;&gt;5,NA(),IF(D6213=D6212,0,IF(AND(D15714=D6213,D6214=D6213),P6213+P6214+P15714,IF(D6214=D6213,P6214+P6213,P6213))))</f>
        <v/>
      </c>
      <c r="AT6213">
        <f>AR6213-AS6213</f>
        <v/>
      </c>
    </row>
    <row r="6214" ht="15.75" customHeight="1" s="121">
      <c r="B6214">
        <f>D6214&amp;Q6214&amp;E6214</f>
        <v/>
      </c>
      <c r="C6214" s="73" t="inlineStr">
        <is>
          <t>FUTSTK</t>
        </is>
      </c>
      <c r="D6214" s="73" t="inlineStr">
        <is>
          <t>TRENT</t>
        </is>
      </c>
      <c r="E6214" s="78" t="n">
        <v>45134</v>
      </c>
      <c r="F6214" s="75" t="n">
        <v>0</v>
      </c>
      <c r="G6214" s="73" t="inlineStr">
        <is>
          <t>XX</t>
        </is>
      </c>
      <c r="H6214" s="75" t="n">
        <v>1674.05</v>
      </c>
      <c r="I6214" s="75" t="n">
        <v>1696.85</v>
      </c>
      <c r="J6214" s="75" t="n">
        <v>1663</v>
      </c>
      <c r="K6214" s="75" t="n">
        <v>1692.7</v>
      </c>
      <c r="L6214" s="75" t="n">
        <v>1692.7</v>
      </c>
      <c r="M6214" s="75" t="n">
        <v>850</v>
      </c>
      <c r="N6214" s="75" t="n">
        <v>5719.02</v>
      </c>
      <c r="O6214" s="75" t="n">
        <v>3695200</v>
      </c>
      <c r="P6214" s="75" t="n">
        <v>-800</v>
      </c>
      <c r="Q6214" s="79" t="n">
        <v>45121</v>
      </c>
      <c r="AR6214">
        <f>IF($AU$2&lt;&gt;5,NA(),IF(D6214=D6213,0,IF(AND(D15715=D6214,D6215=D6214),O6214+O6215+O15715,IF(D6215=D6214,O6215+O6214,O6214))))</f>
        <v/>
      </c>
      <c r="AS6214">
        <f>IF($AU$2&lt;&gt;5,NA(),IF(D6214=D6213,0,IF(AND(D15715=D6214,D6215=D6214),P6214+P6215+P15715,IF(D6215=D6214,P6215+P6214,P6214))))</f>
        <v/>
      </c>
      <c r="AT6214">
        <f>AR6214-AS6214</f>
        <v/>
      </c>
    </row>
    <row r="6215" ht="15.75" customHeight="1" s="121">
      <c r="B6215">
        <f>D6215&amp;Q6215&amp;E6215</f>
        <v/>
      </c>
      <c r="C6215" s="73" t="inlineStr">
        <is>
          <t>FUTSTK</t>
        </is>
      </c>
      <c r="D6215" s="73" t="inlineStr">
        <is>
          <t>TRENT</t>
        </is>
      </c>
      <c r="E6215" s="78" t="n">
        <v>45169</v>
      </c>
      <c r="F6215" s="75" t="n">
        <v>0</v>
      </c>
      <c r="G6215" s="73" t="inlineStr">
        <is>
          <t>XX</t>
        </is>
      </c>
      <c r="H6215" s="75" t="n">
        <v>1685.15</v>
      </c>
      <c r="I6215" s="75" t="n">
        <v>1707.45</v>
      </c>
      <c r="J6215" s="75" t="n">
        <v>1678.15</v>
      </c>
      <c r="K6215" s="75" t="n">
        <v>1703.7</v>
      </c>
      <c r="L6215" s="75" t="n">
        <v>1703.7</v>
      </c>
      <c r="M6215" s="75" t="n">
        <v>52</v>
      </c>
      <c r="N6215" s="75" t="n">
        <v>352.16</v>
      </c>
      <c r="O6215" s="75" t="n">
        <v>54400</v>
      </c>
      <c r="P6215" s="75" t="n">
        <v>400</v>
      </c>
      <c r="Q6215" s="79" t="n">
        <v>45121</v>
      </c>
      <c r="AR6215">
        <f>IF($AU$2&lt;&gt;5,NA(),IF(D6215=D6214,0,IF(AND(D15716=D6215,D6216=D6215),O6215+O6216+O15716,IF(D6216=D6215,O6216+O6215,O6215))))</f>
        <v/>
      </c>
      <c r="AS6215">
        <f>IF($AU$2&lt;&gt;5,NA(),IF(D6215=D6214,0,IF(AND(D15716=D6215,D6216=D6215),P6215+P6216+P15716,IF(D6216=D6215,P6216+P6215,P6215))))</f>
        <v/>
      </c>
      <c r="AT6215">
        <f>AR6215-AS6215</f>
        <v/>
      </c>
    </row>
    <row r="6216" ht="15.75" customHeight="1" s="121">
      <c r="B6216">
        <f>D6216&amp;Q6216&amp;E6216</f>
        <v/>
      </c>
      <c r="C6216" s="73" t="inlineStr">
        <is>
          <t>FUTSTK</t>
        </is>
      </c>
      <c r="D6216" s="73" t="inlineStr">
        <is>
          <t>TRENT</t>
        </is>
      </c>
      <c r="E6216" s="78" t="n">
        <v>45197</v>
      </c>
      <c r="F6216" s="75" t="n">
        <v>0</v>
      </c>
      <c r="G6216" s="73" t="inlineStr">
        <is>
          <t>XX</t>
        </is>
      </c>
      <c r="H6216" s="75" t="n">
        <v>1712</v>
      </c>
      <c r="I6216" s="75" t="n">
        <v>1712</v>
      </c>
      <c r="J6216" s="75" t="n">
        <v>1699</v>
      </c>
      <c r="K6216" s="75" t="n">
        <v>1699</v>
      </c>
      <c r="L6216" s="75" t="n">
        <v>1712.9</v>
      </c>
      <c r="M6216" s="75" t="n">
        <v>2</v>
      </c>
      <c r="N6216" s="75" t="n">
        <v>13.64</v>
      </c>
      <c r="O6216" s="75" t="n">
        <v>4000</v>
      </c>
      <c r="P6216" s="75" t="n">
        <v>400</v>
      </c>
      <c r="Q6216" s="79" t="n">
        <v>45121</v>
      </c>
      <c r="AR6216">
        <f>IF($AU$2&lt;&gt;5,NA(),IF(D6216=D6215,0,IF(AND(D15717=D6216,D6217=D6216),O6216+O6217+O15717,IF(D6217=D6216,O6217+O6216,O6216))))</f>
        <v/>
      </c>
      <c r="AS6216">
        <f>IF($AU$2&lt;&gt;5,NA(),IF(D6216=D6215,0,IF(AND(D15717=D6216,D6217=D6216),P6216+P6217+P15717,IF(D6217=D6216,P6217+P6216,P6216))))</f>
        <v/>
      </c>
      <c r="AT6216">
        <f>AR6216-AS6216</f>
        <v/>
      </c>
    </row>
    <row r="6217" ht="15.75" customHeight="1" s="121">
      <c r="B6217">
        <f>D6217&amp;Q6217&amp;E6217</f>
        <v/>
      </c>
      <c r="C6217" s="73" t="inlineStr">
        <is>
          <t>FUTSTK</t>
        </is>
      </c>
      <c r="D6217" s="73" t="inlineStr">
        <is>
          <t>TVSMOTOR</t>
        </is>
      </c>
      <c r="E6217" s="78" t="n">
        <v>45134</v>
      </c>
      <c r="F6217" s="75" t="n">
        <v>0</v>
      </c>
      <c r="G6217" s="73" t="inlineStr">
        <is>
          <t>XX</t>
        </is>
      </c>
      <c r="H6217" s="75" t="n">
        <v>1345.2</v>
      </c>
      <c r="I6217" s="75" t="n">
        <v>1358.8</v>
      </c>
      <c r="J6217" s="75" t="n">
        <v>1328.05</v>
      </c>
      <c r="K6217" s="75" t="n">
        <v>1356.35</v>
      </c>
      <c r="L6217" s="75" t="n">
        <v>1356.35</v>
      </c>
      <c r="M6217" s="75" t="n">
        <v>2089</v>
      </c>
      <c r="N6217" s="75" t="n">
        <v>19673.31</v>
      </c>
      <c r="O6217" s="75" t="n">
        <v>7286300</v>
      </c>
      <c r="P6217" s="75" t="n">
        <v>96600</v>
      </c>
      <c r="Q6217" s="79" t="n">
        <v>45121</v>
      </c>
      <c r="AR6217">
        <f>IF($AU$2&lt;&gt;5,NA(),IF(D6217=D6216,0,IF(AND(D15718=D6217,D6218=D6217),O6217+O6218+O15718,IF(D6218=D6217,O6218+O6217,O6217))))</f>
        <v/>
      </c>
      <c r="AS6217">
        <f>IF($AU$2&lt;&gt;5,NA(),IF(D6217=D6216,0,IF(AND(D15718=D6217,D6218=D6217),P6217+P6218+P15718,IF(D6218=D6217,P6218+P6217,P6217))))</f>
        <v/>
      </c>
      <c r="AT6217">
        <f>AR6217-AS6217</f>
        <v/>
      </c>
    </row>
    <row r="6218" ht="15.75" customHeight="1" s="121">
      <c r="B6218">
        <f>D6218&amp;Q6218&amp;E6218</f>
        <v/>
      </c>
      <c r="C6218" s="73" t="inlineStr">
        <is>
          <t>FUTSTK</t>
        </is>
      </c>
      <c r="D6218" s="73" t="inlineStr">
        <is>
          <t>TVSMOTOR</t>
        </is>
      </c>
      <c r="E6218" s="78" t="n">
        <v>45169</v>
      </c>
      <c r="F6218" s="75" t="n">
        <v>0</v>
      </c>
      <c r="G6218" s="73" t="inlineStr">
        <is>
          <t>XX</t>
        </is>
      </c>
      <c r="H6218" s="75" t="n">
        <v>1344.1</v>
      </c>
      <c r="I6218" s="75" t="n">
        <v>1363.65</v>
      </c>
      <c r="J6218" s="75" t="n">
        <v>1334.85</v>
      </c>
      <c r="K6218" s="75" t="n">
        <v>1362.1</v>
      </c>
      <c r="L6218" s="75" t="n">
        <v>1362.1</v>
      </c>
      <c r="M6218" s="75" t="n">
        <v>172</v>
      </c>
      <c r="N6218" s="75" t="n">
        <v>1628.47</v>
      </c>
      <c r="O6218" s="75" t="n">
        <v>193200</v>
      </c>
      <c r="P6218" s="75" t="n">
        <v>16800</v>
      </c>
      <c r="Q6218" s="79" t="n">
        <v>45121</v>
      </c>
      <c r="AR6218">
        <f>IF($AU$2&lt;&gt;5,NA(),IF(D6218=D6217,0,IF(AND(D15719=D6218,D6219=D6218),O6218+O6219+O15719,IF(D6219=D6218,O6219+O6218,O6218))))</f>
        <v/>
      </c>
      <c r="AS6218">
        <f>IF($AU$2&lt;&gt;5,NA(),IF(D6218=D6217,0,IF(AND(D15719=D6218,D6219=D6218),P6218+P6219+P15719,IF(D6219=D6218,P6219+P6218,P6218))))</f>
        <v/>
      </c>
      <c r="AT6218">
        <f>AR6218-AS6218</f>
        <v/>
      </c>
    </row>
    <row r="6219" ht="15.75" customHeight="1" s="121">
      <c r="B6219">
        <f>D6219&amp;Q6219&amp;E6219</f>
        <v/>
      </c>
      <c r="C6219" s="73" t="inlineStr">
        <is>
          <t>FUTSTK</t>
        </is>
      </c>
      <c r="D6219" s="73" t="inlineStr">
        <is>
          <t>TVSMOTOR</t>
        </is>
      </c>
      <c r="E6219" s="78" t="n">
        <v>45197</v>
      </c>
      <c r="F6219" s="75" t="n">
        <v>0</v>
      </c>
      <c r="G6219" s="73" t="inlineStr">
        <is>
          <t>XX</t>
        </is>
      </c>
      <c r="H6219" s="75" t="n">
        <v>1347</v>
      </c>
      <c r="I6219" s="75" t="n">
        <v>1366.55</v>
      </c>
      <c r="J6219" s="75" t="n">
        <v>1339.1</v>
      </c>
      <c r="K6219" s="75" t="n">
        <v>1366.55</v>
      </c>
      <c r="L6219" s="75" t="n">
        <v>1366.55</v>
      </c>
      <c r="M6219" s="75" t="n">
        <v>3</v>
      </c>
      <c r="N6219" s="75" t="n">
        <v>28.36</v>
      </c>
      <c r="O6219" s="75" t="n">
        <v>13300</v>
      </c>
      <c r="P6219" s="75" t="n">
        <v>1400</v>
      </c>
      <c r="Q6219" s="79" t="n">
        <v>45121</v>
      </c>
      <c r="AR6219">
        <f>IF($AU$2&lt;&gt;5,NA(),IF(D6219=D6218,0,IF(AND(D15720=D6219,D6220=D6219),O6219+O6220+O15720,IF(D6220=D6219,O6220+O6219,O6219))))</f>
        <v/>
      </c>
      <c r="AS6219">
        <f>IF($AU$2&lt;&gt;5,NA(),IF(D6219=D6218,0,IF(AND(D15720=D6219,D6220=D6219),P6219+P6220+P15720,IF(D6220=D6219,P6220+P6219,P6219))))</f>
        <v/>
      </c>
      <c r="AT6219">
        <f>AR6219-AS6219</f>
        <v/>
      </c>
    </row>
    <row r="6220" ht="15.75" customHeight="1" s="121">
      <c r="B6220">
        <f>D6220&amp;Q6220&amp;E6220</f>
        <v/>
      </c>
      <c r="C6220" s="73" t="inlineStr">
        <is>
          <t>FUTSTK</t>
        </is>
      </c>
      <c r="D6220" s="73" t="inlineStr">
        <is>
          <t>UBL</t>
        </is>
      </c>
      <c r="E6220" s="78" t="n">
        <v>45134</v>
      </c>
      <c r="F6220" s="75" t="n">
        <v>0</v>
      </c>
      <c r="G6220" s="73" t="inlineStr">
        <is>
          <t>XX</t>
        </is>
      </c>
      <c r="H6220" s="75" t="n">
        <v>1496.55</v>
      </c>
      <c r="I6220" s="75" t="n">
        <v>1519.95</v>
      </c>
      <c r="J6220" s="75" t="n">
        <v>1496.55</v>
      </c>
      <c r="K6220" s="75" t="n">
        <v>1516.15</v>
      </c>
      <c r="L6220" s="75" t="n">
        <v>1516.15</v>
      </c>
      <c r="M6220" s="75" t="n">
        <v>1209</v>
      </c>
      <c r="N6220" s="75" t="n">
        <v>7301.1</v>
      </c>
      <c r="O6220" s="75" t="n">
        <v>2128000</v>
      </c>
      <c r="P6220" s="75" t="n">
        <v>25200</v>
      </c>
      <c r="Q6220" s="79" t="n">
        <v>45121</v>
      </c>
      <c r="AR6220">
        <f>IF($AU$2&lt;&gt;5,NA(),IF(D6220=D6219,0,IF(AND(D15721=D6220,D6221=D6220),O6220+O6221+O15721,IF(D6221=D6220,O6221+O6220,O6220))))</f>
        <v/>
      </c>
      <c r="AS6220">
        <f>IF($AU$2&lt;&gt;5,NA(),IF(D6220=D6219,0,IF(AND(D15721=D6220,D6221=D6220),P6220+P6221+P15721,IF(D6221=D6220,P6221+P6220,P6220))))</f>
        <v/>
      </c>
      <c r="AT6220">
        <f>AR6220-AS6220</f>
        <v/>
      </c>
    </row>
    <row r="6221" ht="15.75" customHeight="1" s="121">
      <c r="B6221">
        <f>D6221&amp;Q6221&amp;E6221</f>
        <v/>
      </c>
      <c r="C6221" s="73" t="inlineStr">
        <is>
          <t>FUTSTK</t>
        </is>
      </c>
      <c r="D6221" s="73" t="inlineStr">
        <is>
          <t>UBL</t>
        </is>
      </c>
      <c r="E6221" s="78" t="n">
        <v>45169</v>
      </c>
      <c r="F6221" s="75" t="n">
        <v>0</v>
      </c>
      <c r="G6221" s="73" t="inlineStr">
        <is>
          <t>XX</t>
        </is>
      </c>
      <c r="H6221" s="75" t="n">
        <v>1510</v>
      </c>
      <c r="I6221" s="75" t="n">
        <v>1520.95</v>
      </c>
      <c r="J6221" s="75" t="n">
        <v>1503</v>
      </c>
      <c r="K6221" s="75" t="n">
        <v>1518.55</v>
      </c>
      <c r="L6221" s="75" t="n">
        <v>1518.55</v>
      </c>
      <c r="M6221" s="75" t="n">
        <v>62</v>
      </c>
      <c r="N6221" s="75" t="n">
        <v>375.58</v>
      </c>
      <c r="O6221" s="75" t="n">
        <v>73600</v>
      </c>
      <c r="P6221" s="75" t="n">
        <v>8800</v>
      </c>
      <c r="Q6221" s="79" t="n">
        <v>45121</v>
      </c>
      <c r="AR6221">
        <f>IF($AU$2&lt;&gt;5,NA(),IF(D6221=D6220,0,IF(AND(D15722=D6221,D6222=D6221),O6221+O6222+O15722,IF(D6222=D6221,O6222+O6221,O6221))))</f>
        <v/>
      </c>
      <c r="AS6221">
        <f>IF($AU$2&lt;&gt;5,NA(),IF(D6221=D6220,0,IF(AND(D15722=D6221,D6222=D6221),P6221+P6222+P15722,IF(D6222=D6221,P6222+P6221,P6221))))</f>
        <v/>
      </c>
      <c r="AT6221">
        <f>AR6221-AS6221</f>
        <v/>
      </c>
    </row>
    <row r="6222" ht="15.75" customHeight="1" s="121">
      <c r="B6222">
        <f>D6222&amp;Q6222&amp;E6222</f>
        <v/>
      </c>
      <c r="C6222" s="73" t="inlineStr">
        <is>
          <t>FUTSTK</t>
        </is>
      </c>
      <c r="D6222" s="73" t="inlineStr">
        <is>
          <t>UBL</t>
        </is>
      </c>
      <c r="E6222" s="78" t="n">
        <v>45197</v>
      </c>
      <c r="F6222" s="75" t="n">
        <v>0</v>
      </c>
      <c r="G6222" s="73" t="inlineStr">
        <is>
          <t>XX</t>
        </is>
      </c>
      <c r="H6222" s="75" t="n">
        <v>1525</v>
      </c>
      <c r="I6222" s="75" t="n">
        <v>1525</v>
      </c>
      <c r="J6222" s="75" t="n">
        <v>1525</v>
      </c>
      <c r="K6222" s="75" t="n">
        <v>1525</v>
      </c>
      <c r="L6222" s="75" t="n">
        <v>1525</v>
      </c>
      <c r="M6222" s="75" t="n">
        <v>1</v>
      </c>
      <c r="N6222" s="75" t="n">
        <v>6.1</v>
      </c>
      <c r="O6222" s="75" t="n">
        <v>4000</v>
      </c>
      <c r="P6222" s="75" t="n">
        <v>0</v>
      </c>
      <c r="Q6222" s="79" t="n">
        <v>45121</v>
      </c>
      <c r="AR6222">
        <f>IF($AU$2&lt;&gt;5,NA(),IF(D6222=D6221,0,IF(AND(D15723=D6222,D6223=D6222),O6222+O6223+O15723,IF(D6223=D6222,O6223+O6222,O6222))))</f>
        <v/>
      </c>
      <c r="AS6222">
        <f>IF($AU$2&lt;&gt;5,NA(),IF(D6222=D6221,0,IF(AND(D15723=D6222,D6223=D6222),P6222+P6223+P15723,IF(D6223=D6222,P6223+P6222,P6222))))</f>
        <v/>
      </c>
      <c r="AT6222">
        <f>AR6222-AS6222</f>
        <v/>
      </c>
    </row>
    <row r="6223" ht="15.75" customHeight="1" s="121">
      <c r="B6223">
        <f>D6223&amp;Q6223&amp;E6223</f>
        <v/>
      </c>
      <c r="C6223" s="73" t="inlineStr">
        <is>
          <t>FUTSTK</t>
        </is>
      </c>
      <c r="D6223" s="73" t="inlineStr">
        <is>
          <t>ULTRACEMCO</t>
        </is>
      </c>
      <c r="E6223" s="78" t="n">
        <v>45134</v>
      </c>
      <c r="F6223" s="75" t="n">
        <v>0</v>
      </c>
      <c r="G6223" s="73" t="inlineStr">
        <is>
          <t>XX</t>
        </is>
      </c>
      <c r="H6223" s="75" t="n">
        <v>8272.200000000001</v>
      </c>
      <c r="I6223" s="75" t="n">
        <v>8283</v>
      </c>
      <c r="J6223" s="75" t="n">
        <v>8158.15</v>
      </c>
      <c r="K6223" s="75" t="n">
        <v>8204.6</v>
      </c>
      <c r="L6223" s="75" t="n">
        <v>8204.6</v>
      </c>
      <c r="M6223" s="75" t="n">
        <v>1833</v>
      </c>
      <c r="N6223" s="75" t="n">
        <v>15034.45</v>
      </c>
      <c r="O6223" s="75" t="n">
        <v>1363600</v>
      </c>
      <c r="P6223" s="75" t="n">
        <v>11900</v>
      </c>
      <c r="Q6223" s="79" t="n">
        <v>45121</v>
      </c>
      <c r="AR6223">
        <f>IF($AU$2&lt;&gt;5,NA(),IF(D6223=D6222,0,IF(AND(D15724=D6223,D6224=D6223),O6223+O6224+O15724,IF(D6224=D6223,O6224+O6223,O6223))))</f>
        <v/>
      </c>
      <c r="AS6223">
        <f>IF($AU$2&lt;&gt;5,NA(),IF(D6223=D6222,0,IF(AND(D15724=D6223,D6224=D6223),P6223+P6224+P15724,IF(D6224=D6223,P6224+P6223,P6223))))</f>
        <v/>
      </c>
      <c r="AT6223">
        <f>AR6223-AS6223</f>
        <v/>
      </c>
    </row>
    <row r="6224" ht="15.75" customHeight="1" s="121">
      <c r="B6224">
        <f>D6224&amp;Q6224&amp;E6224</f>
        <v/>
      </c>
      <c r="C6224" s="73" t="inlineStr">
        <is>
          <t>FUTSTK</t>
        </is>
      </c>
      <c r="D6224" s="73" t="inlineStr">
        <is>
          <t>ULTRACEMCO</t>
        </is>
      </c>
      <c r="E6224" s="78" t="n">
        <v>45169</v>
      </c>
      <c r="F6224" s="75" t="n">
        <v>0</v>
      </c>
      <c r="G6224" s="73" t="inlineStr">
        <is>
          <t>XX</t>
        </is>
      </c>
      <c r="H6224" s="75" t="n">
        <v>8299.799999999999</v>
      </c>
      <c r="I6224" s="75" t="n">
        <v>8307.15</v>
      </c>
      <c r="J6224" s="75" t="n">
        <v>8193</v>
      </c>
      <c r="K6224" s="75" t="n">
        <v>8234.200000000001</v>
      </c>
      <c r="L6224" s="75" t="n">
        <v>8234.200000000001</v>
      </c>
      <c r="M6224" s="75" t="n">
        <v>104</v>
      </c>
      <c r="N6224" s="75" t="n">
        <v>855.39</v>
      </c>
      <c r="O6224" s="75" t="n">
        <v>155200</v>
      </c>
      <c r="P6224" s="75" t="n">
        <v>4800</v>
      </c>
      <c r="Q6224" s="79" t="n">
        <v>45121</v>
      </c>
      <c r="AR6224">
        <f>IF($AU$2&lt;&gt;5,NA(),IF(D6224=D6223,0,IF(AND(D15725=D6224,D6225=D6224),O6224+O6225+O15725,IF(D6225=D6224,O6225+O6224,O6224))))</f>
        <v/>
      </c>
      <c r="AS6224">
        <f>IF($AU$2&lt;&gt;5,NA(),IF(D6224=D6223,0,IF(AND(D15725=D6224,D6225=D6224),P6224+P6225+P15725,IF(D6225=D6224,P6225+P6224,P6224))))</f>
        <v/>
      </c>
      <c r="AT6224">
        <f>AR6224-AS6224</f>
        <v/>
      </c>
    </row>
    <row r="6225" ht="15.75" customHeight="1" s="121">
      <c r="B6225">
        <f>D6225&amp;Q6225&amp;E6225</f>
        <v/>
      </c>
      <c r="C6225" s="73" t="inlineStr">
        <is>
          <t>FUTSTK</t>
        </is>
      </c>
      <c r="D6225" s="73" t="inlineStr">
        <is>
          <t>ULTRACEMCO</t>
        </is>
      </c>
      <c r="E6225" s="78" t="n">
        <v>45197</v>
      </c>
      <c r="F6225" s="75" t="n">
        <v>0</v>
      </c>
      <c r="G6225" s="73" t="inlineStr">
        <is>
          <t>XX</t>
        </is>
      </c>
      <c r="H6225" s="75" t="n">
        <v>0</v>
      </c>
      <c r="I6225" s="75" t="n">
        <v>0</v>
      </c>
      <c r="J6225" s="75" t="n">
        <v>0</v>
      </c>
      <c r="K6225" s="75" t="n">
        <v>8372.1</v>
      </c>
      <c r="L6225" s="75" t="n">
        <v>8305.1</v>
      </c>
      <c r="M6225" s="75" t="n">
        <v>0</v>
      </c>
      <c r="N6225" s="75" t="n">
        <v>0</v>
      </c>
      <c r="O6225" s="75" t="n">
        <v>1300</v>
      </c>
      <c r="P6225" s="75" t="n">
        <v>0</v>
      </c>
      <c r="Q6225" s="79" t="n">
        <v>45121</v>
      </c>
      <c r="AR6225">
        <f>IF($AU$2&lt;&gt;5,NA(),IF(D6225=D6224,0,IF(AND(D15726=D6225,D6226=D6225),O6225+O6226+O15726,IF(D6226=D6225,O6226+O6225,O6225))))</f>
        <v/>
      </c>
      <c r="AS6225">
        <f>IF($AU$2&lt;&gt;5,NA(),IF(D6225=D6224,0,IF(AND(D15726=D6225,D6226=D6225),P6225+P6226+P15726,IF(D6226=D6225,P6226+P6225,P6225))))</f>
        <v/>
      </c>
      <c r="AT6225">
        <f>AR6225-AS6225</f>
        <v/>
      </c>
    </row>
    <row r="6226" ht="15.75" customHeight="1" s="121">
      <c r="B6226">
        <f>D6226&amp;Q6226&amp;E6226</f>
        <v/>
      </c>
      <c r="C6226" s="73" t="inlineStr">
        <is>
          <t>FUTSTK</t>
        </is>
      </c>
      <c r="D6226" s="73" t="inlineStr">
        <is>
          <t>UPL</t>
        </is>
      </c>
      <c r="E6226" s="78" t="n">
        <v>45134</v>
      </c>
      <c r="F6226" s="75" t="n">
        <v>0</v>
      </c>
      <c r="G6226" s="73" t="inlineStr">
        <is>
          <t>XX</t>
        </is>
      </c>
      <c r="H6226" s="75" t="n">
        <v>632.25</v>
      </c>
      <c r="I6226" s="75" t="n">
        <v>640.65</v>
      </c>
      <c r="J6226" s="75" t="n">
        <v>631.95</v>
      </c>
      <c r="K6226" s="75" t="n">
        <v>640.1</v>
      </c>
      <c r="L6226" s="75" t="n">
        <v>640.1</v>
      </c>
      <c r="M6226" s="75" t="n">
        <v>2948</v>
      </c>
      <c r="N6226" s="75" t="n">
        <v>24408.03</v>
      </c>
      <c r="O6226" s="75" t="n">
        <v>19529900</v>
      </c>
      <c r="P6226" s="75" t="n">
        <v>-462800</v>
      </c>
      <c r="Q6226" s="79" t="n">
        <v>45121</v>
      </c>
      <c r="AR6226" s="77">
        <f>IF($AU$2&lt;&gt;5,NA(),IF(D6226=D6225,0,IF(AND(D15727=D6226,D6227=D6226),O6226+O6227+O15727,IF(D6227=D6226,O6227+O6226,O6226))))</f>
        <v/>
      </c>
      <c r="AS6226">
        <f>IF($AU$2&lt;&gt;5,NA(),IF(D6226=D6225,0,IF(AND(D15727=D6226,D6227=D6226),P6226+P6227+P15727,IF(D6227=D6226,P6227+P6226,P6226))))</f>
        <v/>
      </c>
      <c r="AT6226" s="77">
        <f>AR6226-AS6226</f>
        <v/>
      </c>
    </row>
    <row r="6227" ht="15.75" customHeight="1" s="121">
      <c r="B6227">
        <f>D6227&amp;Q6227&amp;E6227</f>
        <v/>
      </c>
      <c r="C6227" s="73" t="inlineStr">
        <is>
          <t>FUTSTK</t>
        </is>
      </c>
      <c r="D6227" s="73" t="inlineStr">
        <is>
          <t>UPL</t>
        </is>
      </c>
      <c r="E6227" s="78" t="n">
        <v>45169</v>
      </c>
      <c r="F6227" s="75" t="n">
        <v>0</v>
      </c>
      <c r="G6227" s="73" t="inlineStr">
        <is>
          <t>XX</t>
        </is>
      </c>
      <c r="H6227" s="75" t="n">
        <v>630.4</v>
      </c>
      <c r="I6227" s="75" t="n">
        <v>637.4</v>
      </c>
      <c r="J6227" s="75" t="n">
        <v>628.75</v>
      </c>
      <c r="K6227" s="75" t="n">
        <v>637.2</v>
      </c>
      <c r="L6227" s="75" t="n">
        <v>637.2</v>
      </c>
      <c r="M6227" s="75" t="n">
        <v>1044</v>
      </c>
      <c r="N6227" s="75" t="n">
        <v>8599.23</v>
      </c>
      <c r="O6227" s="76" t="n">
        <v>9036300</v>
      </c>
      <c r="P6227" s="75" t="n">
        <v>542100</v>
      </c>
      <c r="Q6227" s="79" t="n">
        <v>45121</v>
      </c>
      <c r="AR6227">
        <f>IF($AU$2&lt;&gt;5,NA(),IF(D6227=D6226,0,IF(AND(D15728=D6227,D6228=D6227),O6227+O6228+O15728,IF(D6228=D6227,O6228+O6227,O6227))))</f>
        <v/>
      </c>
      <c r="AS6227">
        <f>IF($AU$2&lt;&gt;5,NA(),IF(D6227=D6226,0,IF(AND(D15728=D6227,D6228=D6227),P6227+P6228+P15728,IF(D6228=D6227,P6228+P6227,P6227))))</f>
        <v/>
      </c>
      <c r="AT6227">
        <f>AR6227-AS6227</f>
        <v/>
      </c>
    </row>
    <row r="6228" ht="15.75" customHeight="1" s="121">
      <c r="B6228">
        <f>D6228&amp;Q6228&amp;E6228</f>
        <v/>
      </c>
      <c r="C6228" s="73" t="inlineStr">
        <is>
          <t>FUTSTK</t>
        </is>
      </c>
      <c r="D6228" s="73" t="inlineStr">
        <is>
          <t>UPL</t>
        </is>
      </c>
      <c r="E6228" s="78" t="n">
        <v>45197</v>
      </c>
      <c r="F6228" s="75" t="n">
        <v>0</v>
      </c>
      <c r="G6228" s="73" t="inlineStr">
        <is>
          <t>XX</t>
        </is>
      </c>
      <c r="H6228" s="75" t="n">
        <v>642.75</v>
      </c>
      <c r="I6228" s="75" t="n">
        <v>642.75</v>
      </c>
      <c r="J6228" s="75" t="n">
        <v>633.75</v>
      </c>
      <c r="K6228" s="75" t="n">
        <v>641.5</v>
      </c>
      <c r="L6228" s="75" t="n">
        <v>641.5</v>
      </c>
      <c r="M6228" s="75" t="n">
        <v>50</v>
      </c>
      <c r="N6228" s="75" t="n">
        <v>414.63</v>
      </c>
      <c r="O6228" s="75" t="n">
        <v>468000</v>
      </c>
      <c r="P6228" s="75" t="n">
        <v>31200</v>
      </c>
      <c r="Q6228" s="79" t="n">
        <v>45121</v>
      </c>
      <c r="AR6228">
        <f>IF($AU$2&lt;&gt;5,NA(),IF(D6228=D6227,0,IF(AND(D15729=D6228,D6229=D6228),O6228+O6229+O15729,IF(D6229=D6228,O6229+O6228,O6228))))</f>
        <v/>
      </c>
      <c r="AS6228">
        <f>IF($AU$2&lt;&gt;5,NA(),IF(D6228=D6227,0,IF(AND(D15729=D6228,D6229=D6228),P6228+P6229+P15729,IF(D6229=D6228,P6229+P6228,P6228))))</f>
        <v/>
      </c>
      <c r="AT6228">
        <f>AR6228-AS6228</f>
        <v/>
      </c>
    </row>
    <row r="6229" ht="15.75" customHeight="1" s="121">
      <c r="B6229">
        <f>D6229&amp;Q6229&amp;E6229</f>
        <v/>
      </c>
      <c r="C6229" s="73" t="inlineStr">
        <is>
          <t>FUTSTK</t>
        </is>
      </c>
      <c r="D6229" s="73" t="inlineStr">
        <is>
          <t>VEDL</t>
        </is>
      </c>
      <c r="E6229" s="78" t="n">
        <v>45134</v>
      </c>
      <c r="F6229" s="75" t="n">
        <v>0</v>
      </c>
      <c r="G6229" s="73" t="inlineStr">
        <is>
          <t>XX</t>
        </is>
      </c>
      <c r="H6229" s="75" t="n">
        <v>279.5</v>
      </c>
      <c r="I6229" s="75" t="n">
        <v>286.95</v>
      </c>
      <c r="J6229" s="75" t="n">
        <v>276.3</v>
      </c>
      <c r="K6229" s="75" t="n">
        <v>285.4</v>
      </c>
      <c r="L6229" s="75" t="n">
        <v>285.4</v>
      </c>
      <c r="M6229" s="75" t="n">
        <v>8307</v>
      </c>
      <c r="N6229" s="75" t="n">
        <v>47109.03</v>
      </c>
      <c r="O6229" s="75" t="n">
        <v>44278000</v>
      </c>
      <c r="P6229" s="75" t="n">
        <v>-2696000</v>
      </c>
      <c r="Q6229" s="79" t="n">
        <v>45121</v>
      </c>
      <c r="AR6229">
        <f>IF($AU$2&lt;&gt;5,NA(),IF(D6229=D6228,0,IF(AND(D15730=D6229,D6230=D6229),O6229+O6230+O15730,IF(D6230=D6229,O6230+O6229,O6229))))</f>
        <v/>
      </c>
      <c r="AS6229">
        <f>IF($AU$2&lt;&gt;5,NA(),IF(D6229=D6228,0,IF(AND(D15730=D6229,D6230=D6229),P6229+P6230+P15730,IF(D6230=D6229,P6230+P6229,P6229))))</f>
        <v/>
      </c>
      <c r="AT6229">
        <f>AR6229-AS6229</f>
        <v/>
      </c>
    </row>
    <row r="6230" ht="15.75" customHeight="1" s="121">
      <c r="B6230">
        <f>D6230&amp;Q6230&amp;E6230</f>
        <v/>
      </c>
      <c r="C6230" s="73" t="inlineStr">
        <is>
          <t>FUTSTK</t>
        </is>
      </c>
      <c r="D6230" s="73" t="inlineStr">
        <is>
          <t>VEDL</t>
        </is>
      </c>
      <c r="E6230" s="78" t="n">
        <v>45169</v>
      </c>
      <c r="F6230" s="75" t="n">
        <v>0</v>
      </c>
      <c r="G6230" s="73" t="inlineStr">
        <is>
          <t>XX</t>
        </is>
      </c>
      <c r="H6230" s="75" t="n">
        <v>275.55</v>
      </c>
      <c r="I6230" s="75" t="n">
        <v>284</v>
      </c>
      <c r="J6230" s="75" t="n">
        <v>275.55</v>
      </c>
      <c r="K6230" s="75" t="n">
        <v>282.4</v>
      </c>
      <c r="L6230" s="75" t="n">
        <v>282.4</v>
      </c>
      <c r="M6230" s="75" t="n">
        <v>1155</v>
      </c>
      <c r="N6230" s="75" t="n">
        <v>6470.05</v>
      </c>
      <c r="O6230" s="75" t="n">
        <v>4998000</v>
      </c>
      <c r="P6230" s="75" t="n">
        <v>-210000</v>
      </c>
      <c r="Q6230" s="79" t="n">
        <v>45121</v>
      </c>
      <c r="AR6230">
        <f>IF($AU$2&lt;&gt;5,NA(),IF(D6230=D6229,0,IF(AND(D15731=D6230,D6231=D6230),O6230+O6231+O15731,IF(D6231=D6230,O6231+O6230,O6230))))</f>
        <v/>
      </c>
      <c r="AS6230">
        <f>IF($AU$2&lt;&gt;5,NA(),IF(D6230=D6229,0,IF(AND(D15731=D6230,D6231=D6230),P6230+P6231+P15731,IF(D6231=D6230,P6231+P6230,P6230))))</f>
        <v/>
      </c>
      <c r="AT6230">
        <f>AR6230-AS6230</f>
        <v/>
      </c>
    </row>
    <row r="6231" ht="15.75" customHeight="1" s="121">
      <c r="B6231">
        <f>D6231&amp;Q6231&amp;E6231</f>
        <v/>
      </c>
      <c r="C6231" s="73" t="inlineStr">
        <is>
          <t>FUTSTK</t>
        </is>
      </c>
      <c r="D6231" s="73" t="inlineStr">
        <is>
          <t>VEDL</t>
        </is>
      </c>
      <c r="E6231" s="78" t="n">
        <v>45197</v>
      </c>
      <c r="F6231" s="75" t="n">
        <v>0</v>
      </c>
      <c r="G6231" s="73" t="inlineStr">
        <is>
          <t>XX</t>
        </is>
      </c>
      <c r="H6231" s="75" t="n">
        <v>275</v>
      </c>
      <c r="I6231" s="75" t="n">
        <v>282.75</v>
      </c>
      <c r="J6231" s="75" t="n">
        <v>275</v>
      </c>
      <c r="K6231" s="75" t="n">
        <v>281.5</v>
      </c>
      <c r="L6231" s="75" t="n">
        <v>281.5</v>
      </c>
      <c r="M6231" s="75" t="n">
        <v>155</v>
      </c>
      <c r="N6231" s="75" t="n">
        <v>862.75</v>
      </c>
      <c r="O6231" s="75" t="n">
        <v>978000</v>
      </c>
      <c r="P6231" s="75" t="n">
        <v>-76000</v>
      </c>
      <c r="Q6231" s="79" t="n">
        <v>45121</v>
      </c>
      <c r="AR6231">
        <f>IF($AU$2&lt;&gt;5,NA(),IF(D6231=D6230,0,IF(AND(D15732=D6231,D6232=D6231),O6231+O6232+O15732,IF(D6232=D6231,O6232+O6231,O6231))))</f>
        <v/>
      </c>
      <c r="AS6231">
        <f>IF($AU$2&lt;&gt;5,NA(),IF(D6231=D6230,0,IF(AND(D15732=D6231,D6232=D6231),P6231+P6232+P15732,IF(D6232=D6231,P6232+P6231,P6231))))</f>
        <v/>
      </c>
      <c r="AT6231">
        <f>AR6231-AS6231</f>
        <v/>
      </c>
    </row>
    <row r="6232" ht="15.75" customHeight="1" s="121">
      <c r="B6232">
        <f>D6232&amp;Q6232&amp;E6232</f>
        <v/>
      </c>
      <c r="C6232" s="73" t="inlineStr">
        <is>
          <t>FUTSTK</t>
        </is>
      </c>
      <c r="D6232" s="73" t="inlineStr">
        <is>
          <t>VOLTAS</t>
        </is>
      </c>
      <c r="E6232" s="78" t="n">
        <v>45134</v>
      </c>
      <c r="F6232" s="75" t="n">
        <v>0</v>
      </c>
      <c r="G6232" s="73" t="inlineStr">
        <is>
          <t>XX</t>
        </is>
      </c>
      <c r="H6232" s="75" t="n">
        <v>751.15</v>
      </c>
      <c r="I6232" s="75" t="n">
        <v>758</v>
      </c>
      <c r="J6232" s="75" t="n">
        <v>747.2</v>
      </c>
      <c r="K6232" s="75" t="n">
        <v>757.55</v>
      </c>
      <c r="L6232" s="75" t="n">
        <v>757.55</v>
      </c>
      <c r="M6232" s="75" t="n">
        <v>3235</v>
      </c>
      <c r="N6232" s="75" t="n">
        <v>14597.5</v>
      </c>
      <c r="O6232" s="75" t="n">
        <v>10722600</v>
      </c>
      <c r="P6232" s="75" t="n">
        <v>72600</v>
      </c>
      <c r="Q6232" s="79" t="n">
        <v>45121</v>
      </c>
      <c r="AR6232">
        <f>IF($AU$2&lt;&gt;5,NA(),IF(D6232=D6231,0,IF(AND(D15733=D6232,D6233=D6232),O6232+O6233+O15733,IF(D6233=D6232,O6233+O6232,O6232))))</f>
        <v/>
      </c>
      <c r="AS6232">
        <f>IF($AU$2&lt;&gt;5,NA(),IF(D6232=D6231,0,IF(AND(D15733=D6232,D6233=D6232),P6232+P6233+P15733,IF(D6233=D6232,P6233+P6232,P6232))))</f>
        <v/>
      </c>
      <c r="AT6232">
        <f>AR6232-AS6232</f>
        <v/>
      </c>
    </row>
    <row r="6233" ht="15.75" customHeight="1" s="121">
      <c r="B6233">
        <f>D6233&amp;Q6233&amp;E6233</f>
        <v/>
      </c>
      <c r="C6233" s="73" t="inlineStr">
        <is>
          <t>FUTSTK</t>
        </is>
      </c>
      <c r="D6233" s="73" t="inlineStr">
        <is>
          <t>VOLTAS</t>
        </is>
      </c>
      <c r="E6233" s="78" t="n">
        <v>45169</v>
      </c>
      <c r="F6233" s="75" t="n">
        <v>0</v>
      </c>
      <c r="G6233" s="73" t="inlineStr">
        <is>
          <t>XX</t>
        </is>
      </c>
      <c r="H6233" s="75" t="n">
        <v>754.9</v>
      </c>
      <c r="I6233" s="75" t="n">
        <v>762</v>
      </c>
      <c r="J6233" s="75" t="n">
        <v>751.1</v>
      </c>
      <c r="K6233" s="75" t="n">
        <v>761.4</v>
      </c>
      <c r="L6233" s="75" t="n">
        <v>761.4</v>
      </c>
      <c r="M6233" s="75" t="n">
        <v>508</v>
      </c>
      <c r="N6233" s="75" t="n">
        <v>2304.04</v>
      </c>
      <c r="O6233" s="75" t="n">
        <v>930000</v>
      </c>
      <c r="P6233" s="75" t="n">
        <v>72000</v>
      </c>
      <c r="Q6233" s="79" t="n">
        <v>45121</v>
      </c>
      <c r="AR6233">
        <f>IF($AU$2&lt;&gt;5,NA(),IF(D6233=D6232,0,IF(AND(D15734=D6233,D6234=D6233),O6233+O6234+O15734,IF(D6234=D6233,O6234+O6233,O6233))))</f>
        <v/>
      </c>
      <c r="AS6233">
        <f>IF($AU$2&lt;&gt;5,NA(),IF(D6233=D6232,0,IF(AND(D15734=D6233,D6234=D6233),P6233+P6234+P15734,IF(D6234=D6233,P6234+P6233,P6233))))</f>
        <v/>
      </c>
      <c r="AT6233">
        <f>AR6233-AS6233</f>
        <v/>
      </c>
    </row>
    <row r="6234" ht="15.75" customHeight="1" s="121">
      <c r="B6234">
        <f>D6234&amp;Q6234&amp;E6234</f>
        <v/>
      </c>
      <c r="C6234" s="73" t="inlineStr">
        <is>
          <t>FUTSTK</t>
        </is>
      </c>
      <c r="D6234" s="73" t="inlineStr">
        <is>
          <t>VOLTAS</t>
        </is>
      </c>
      <c r="E6234" s="78" t="n">
        <v>45197</v>
      </c>
      <c r="F6234" s="75" t="n">
        <v>0</v>
      </c>
      <c r="G6234" s="73" t="inlineStr">
        <is>
          <t>XX</t>
        </is>
      </c>
      <c r="H6234" s="75" t="n">
        <v>761</v>
      </c>
      <c r="I6234" s="75" t="n">
        <v>767</v>
      </c>
      <c r="J6234" s="75" t="n">
        <v>756</v>
      </c>
      <c r="K6234" s="75" t="n">
        <v>765.3</v>
      </c>
      <c r="L6234" s="75" t="n">
        <v>765.3</v>
      </c>
      <c r="M6234" s="75" t="n">
        <v>62</v>
      </c>
      <c r="N6234" s="75" t="n">
        <v>282.88</v>
      </c>
      <c r="O6234" s="75" t="n">
        <v>97200</v>
      </c>
      <c r="P6234" s="75" t="n">
        <v>-600</v>
      </c>
      <c r="Q6234" s="79" t="n">
        <v>45121</v>
      </c>
      <c r="AR6234">
        <f>IF($AU$2&lt;&gt;5,NA(),IF(D6234=D6233,0,IF(AND(D15735=D6234,D6235=D6234),O6234+O6235+O15735,IF(D6235=D6234,O6235+O6234,O6234))))</f>
        <v/>
      </c>
      <c r="AS6234">
        <f>IF($AU$2&lt;&gt;5,NA(),IF(D6234=D6233,0,IF(AND(D15735=D6234,D6235=D6234),P6234+P6235+P15735,IF(D6235=D6234,P6235+P6234,P6234))))</f>
        <v/>
      </c>
      <c r="AT6234">
        <f>AR6234-AS6234</f>
        <v/>
      </c>
    </row>
    <row r="6235" ht="15.75" customHeight="1" s="121">
      <c r="B6235">
        <f>D6235&amp;Q6235&amp;E6235</f>
        <v/>
      </c>
      <c r="C6235" s="73" t="inlineStr">
        <is>
          <t>FUTSTK</t>
        </is>
      </c>
      <c r="D6235" s="73" t="inlineStr">
        <is>
          <t>WIPRO</t>
        </is>
      </c>
      <c r="E6235" s="78" t="n">
        <v>45134</v>
      </c>
      <c r="F6235" s="75" t="n">
        <v>0</v>
      </c>
      <c r="G6235" s="73" t="inlineStr">
        <is>
          <t>XX</t>
        </is>
      </c>
      <c r="H6235" s="75" t="n">
        <v>397</v>
      </c>
      <c r="I6235" s="75" t="n">
        <v>406.75</v>
      </c>
      <c r="J6235" s="75" t="n">
        <v>390.1</v>
      </c>
      <c r="K6235" s="75" t="n">
        <v>406.3</v>
      </c>
      <c r="L6235" s="75" t="n">
        <v>406.3</v>
      </c>
      <c r="M6235" s="75" t="n">
        <v>18712</v>
      </c>
      <c r="N6235" s="75" t="n">
        <v>112681.6</v>
      </c>
      <c r="O6235" s="75" t="n">
        <v>36853500</v>
      </c>
      <c r="P6235" s="75" t="n">
        <v>2646000</v>
      </c>
      <c r="Q6235" s="79" t="n">
        <v>45121</v>
      </c>
      <c r="AR6235">
        <f>IF($AU$2&lt;&gt;5,NA(),IF(D6235=D6234,0,IF(AND(D15736=D6235,D6236=D6235),O6235+O6236+O15736,IF(D6236=D6235,O6236+O6235,O6235))))</f>
        <v/>
      </c>
      <c r="AS6235">
        <f>IF($AU$2&lt;&gt;5,NA(),IF(D6235=D6234,0,IF(AND(D15736=D6235,D6236=D6235),P6235+P6236+P15736,IF(D6236=D6235,P6236+P6235,P6235))))</f>
        <v/>
      </c>
      <c r="AT6235">
        <f>AR6235-AS6235</f>
        <v/>
      </c>
    </row>
    <row r="6236" ht="15.75" customHeight="1" s="121">
      <c r="B6236">
        <f>D6236&amp;Q6236&amp;E6236</f>
        <v/>
      </c>
      <c r="C6236" s="73" t="inlineStr">
        <is>
          <t>FUTSTK</t>
        </is>
      </c>
      <c r="D6236" s="73" t="inlineStr">
        <is>
          <t>WIPRO</t>
        </is>
      </c>
      <c r="E6236" s="78" t="n">
        <v>45169</v>
      </c>
      <c r="F6236" s="75" t="n">
        <v>0</v>
      </c>
      <c r="G6236" s="73" t="inlineStr">
        <is>
          <t>XX</t>
        </is>
      </c>
      <c r="H6236" s="75" t="n">
        <v>400</v>
      </c>
      <c r="I6236" s="75" t="n">
        <v>408.95</v>
      </c>
      <c r="J6236" s="75" t="n">
        <v>395.65</v>
      </c>
      <c r="K6236" s="75" t="n">
        <v>408.6</v>
      </c>
      <c r="L6236" s="75" t="n">
        <v>408.6</v>
      </c>
      <c r="M6236" s="75" t="n">
        <v>2454</v>
      </c>
      <c r="N6236" s="75" t="n">
        <v>14855.72</v>
      </c>
      <c r="O6236" s="75" t="n">
        <v>4065000</v>
      </c>
      <c r="P6236" s="75" t="n">
        <v>672000</v>
      </c>
      <c r="Q6236" s="79" t="n">
        <v>45121</v>
      </c>
      <c r="AR6236">
        <f>IF($AU$2&lt;&gt;5,NA(),IF(D6236=D6235,0,IF(AND(D15737=D6236,D6237=D6236),O6236+O6237+O15737,IF(D6237=D6236,O6237+O6236,O6236))))</f>
        <v/>
      </c>
      <c r="AS6236">
        <f>IF($AU$2&lt;&gt;5,NA(),IF(D6236=D6235,0,IF(AND(D15737=D6236,D6237=D6236),P6236+P6237+P15737,IF(D6237=D6236,P6237+P6236,P6236))))</f>
        <v/>
      </c>
      <c r="AT6236">
        <f>AR6236-AS6236</f>
        <v/>
      </c>
    </row>
    <row r="6237" ht="15.75" customHeight="1" s="121">
      <c r="B6237">
        <f>D6237&amp;Q6237&amp;E6237</f>
        <v/>
      </c>
      <c r="C6237" s="73" t="inlineStr">
        <is>
          <t>FUTSTK</t>
        </is>
      </c>
      <c r="D6237" s="73" t="inlineStr">
        <is>
          <t>WIPRO</t>
        </is>
      </c>
      <c r="E6237" s="78" t="n">
        <v>45197</v>
      </c>
      <c r="F6237" s="75" t="n">
        <v>0</v>
      </c>
      <c r="G6237" s="73" t="inlineStr">
        <is>
          <t>XX</t>
        </is>
      </c>
      <c r="H6237" s="75" t="n">
        <v>403.1</v>
      </c>
      <c r="I6237" s="75" t="n">
        <v>410.95</v>
      </c>
      <c r="J6237" s="75" t="n">
        <v>398.45</v>
      </c>
      <c r="K6237" s="75" t="n">
        <v>410.65</v>
      </c>
      <c r="L6237" s="75" t="n">
        <v>410.65</v>
      </c>
      <c r="M6237" s="75" t="n">
        <v>155</v>
      </c>
      <c r="N6237" s="75" t="n">
        <v>943.4299999999999</v>
      </c>
      <c r="O6237" s="75" t="n">
        <v>265500</v>
      </c>
      <c r="P6237" s="75" t="n">
        <v>13500</v>
      </c>
      <c r="Q6237" s="79" t="n">
        <v>45121</v>
      </c>
      <c r="AR6237">
        <f>IF($AU$2&lt;&gt;5,NA(),IF(D6237=D6236,0,IF(AND(D15738=D6237,D6238=D6237),O6237+O6238+O15738,IF(D6238=D6237,O6238+O6237,O6237))))</f>
        <v/>
      </c>
      <c r="AS6237">
        <f>IF($AU$2&lt;&gt;5,NA(),IF(D6237=D6236,0,IF(AND(D15738=D6237,D6238=D6237),P6237+P6238+P15738,IF(D6238=D6237,P6238+P6237,P6237))))</f>
        <v/>
      </c>
      <c r="AT6237">
        <f>AR6237-AS6237</f>
        <v/>
      </c>
    </row>
    <row r="6238" ht="15.75" customHeight="1" s="121">
      <c r="B6238">
        <f>D6238&amp;Q6238&amp;E6238</f>
        <v/>
      </c>
      <c r="C6238" s="73" t="inlineStr">
        <is>
          <t>FUTSTK</t>
        </is>
      </c>
      <c r="D6238" s="73" t="inlineStr">
        <is>
          <t>ZEEL</t>
        </is>
      </c>
      <c r="E6238" s="78" t="n">
        <v>45134</v>
      </c>
      <c r="F6238" s="75" t="n">
        <v>0</v>
      </c>
      <c r="G6238" s="73" t="inlineStr">
        <is>
          <t>XX</t>
        </is>
      </c>
      <c r="H6238" s="75" t="n">
        <v>199.65</v>
      </c>
      <c r="I6238" s="75" t="n">
        <v>217.5</v>
      </c>
      <c r="J6238" s="75" t="n">
        <v>196.15</v>
      </c>
      <c r="K6238" s="75" t="n">
        <v>216.2</v>
      </c>
      <c r="L6238" s="75" t="n">
        <v>216.2</v>
      </c>
      <c r="M6238" s="75" t="n">
        <v>2693</v>
      </c>
      <c r="N6238" s="75" t="n">
        <v>16965.4</v>
      </c>
      <c r="O6238" s="75" t="n">
        <v>91761000</v>
      </c>
      <c r="P6238" s="75" t="n">
        <v>-7686000</v>
      </c>
      <c r="Q6238" s="79" t="n">
        <v>45121</v>
      </c>
      <c r="AR6238">
        <f>IF($AU$2&lt;&gt;5,NA(),IF(D6238=D6237,0,IF(AND(D15739=D6238,D6239=D6238),O6238+O6239+O15739,IF(D6239=D6238,O6239+O6238,O6238))))</f>
        <v/>
      </c>
      <c r="AS6238">
        <f>IF($AU$2&lt;&gt;5,NA(),IF(D6238=D6237,0,IF(AND(D15739=D6238,D6239=D6238),P6238+P6239+P15739,IF(D6239=D6238,P6239+P6238,P6238))))</f>
        <v/>
      </c>
      <c r="AT6238">
        <f>AR6238-AS6238</f>
        <v/>
      </c>
    </row>
    <row r="6239" ht="15.75" customHeight="1" s="121">
      <c r="B6239">
        <f>D6239&amp;Q6239&amp;E6239</f>
        <v/>
      </c>
      <c r="C6239" s="73" t="inlineStr">
        <is>
          <t>FUTSTK</t>
        </is>
      </c>
      <c r="D6239" s="73" t="inlineStr">
        <is>
          <t>ZEEL</t>
        </is>
      </c>
      <c r="E6239" s="78" t="n">
        <v>45169</v>
      </c>
      <c r="F6239" s="75" t="n">
        <v>0</v>
      </c>
      <c r="G6239" s="73" t="inlineStr">
        <is>
          <t>XX</t>
        </is>
      </c>
      <c r="H6239" s="75" t="n">
        <v>199.05</v>
      </c>
      <c r="I6239" s="75" t="n">
        <v>219.2</v>
      </c>
      <c r="J6239" s="75" t="n">
        <v>198.05</v>
      </c>
      <c r="K6239" s="75" t="n">
        <v>217.05</v>
      </c>
      <c r="L6239" s="75" t="n">
        <v>217.05</v>
      </c>
      <c r="M6239" s="75" t="n">
        <v>158</v>
      </c>
      <c r="N6239" s="75" t="n">
        <v>1007.79</v>
      </c>
      <c r="O6239" s="75" t="n">
        <v>2145000</v>
      </c>
      <c r="P6239" s="75" t="n">
        <v>-474000</v>
      </c>
      <c r="Q6239" s="79" t="n">
        <v>45121</v>
      </c>
      <c r="AR6239">
        <f>IF($AU$2&lt;&gt;5,NA(),IF(D6239=D6238,0,IF(AND(D15740=D6239,D6240=D6239),O6239+O6240+O15740,IF(D6240=D6239,O6240+O6239,O6239))))</f>
        <v/>
      </c>
      <c r="AS6239">
        <f>IF($AU$2&lt;&gt;5,NA(),IF(D6239=D6238,0,IF(AND(D15740=D6239,D6240=D6239),P6239+P6240+P15740,IF(D6240=D6239,P6240+P6239,P6239))))</f>
        <v/>
      </c>
      <c r="AT6239">
        <f>AR6239-AS6239</f>
        <v/>
      </c>
    </row>
    <row r="6240" ht="15.75" customHeight="1" s="121">
      <c r="B6240">
        <f>D6240&amp;Q6240&amp;E6240</f>
        <v/>
      </c>
      <c r="C6240" s="73" t="inlineStr">
        <is>
          <t>FUTSTK</t>
        </is>
      </c>
      <c r="D6240" s="73" t="inlineStr">
        <is>
          <t>ZEEL</t>
        </is>
      </c>
      <c r="E6240" s="78" t="n">
        <v>45197</v>
      </c>
      <c r="F6240" s="75" t="n">
        <v>0</v>
      </c>
      <c r="G6240" s="73" t="inlineStr">
        <is>
          <t>XX</t>
        </is>
      </c>
      <c r="H6240" s="75" t="n">
        <v>202.5</v>
      </c>
      <c r="I6240" s="75" t="n">
        <v>218.95</v>
      </c>
      <c r="J6240" s="75" t="n">
        <v>202.5</v>
      </c>
      <c r="K6240" s="75" t="n">
        <v>218.25</v>
      </c>
      <c r="L6240" s="75" t="n">
        <v>218.25</v>
      </c>
      <c r="M6240" s="75" t="n">
        <v>7</v>
      </c>
      <c r="N6240" s="75" t="n">
        <v>44.36</v>
      </c>
      <c r="O6240" s="75" t="n">
        <v>285000</v>
      </c>
      <c r="P6240" s="75" t="n">
        <v>-21000</v>
      </c>
      <c r="Q6240" s="79" t="n">
        <v>45121</v>
      </c>
      <c r="AR6240">
        <f>IF($AU$2&lt;&gt;5,NA(),IF(D6240=D6239,0,IF(AND(D15741=D6240,D6241=D6240),O6240+O6241+O15741,IF(D6241=D6240,O6241+O6240,O6240))))</f>
        <v/>
      </c>
      <c r="AS6240">
        <f>IF($AU$2&lt;&gt;5,NA(),IF(D6240=D6239,0,IF(AND(D15741=D6240,D6241=D6240),P6240+P6241+P15741,IF(D6241=D6240,P6241+P6240,P6240))))</f>
        <v/>
      </c>
      <c r="AT6240">
        <f>AR6240-AS6240</f>
        <v/>
      </c>
    </row>
    <row r="6241" ht="15.75" customHeight="1" s="121">
      <c r="B6241">
        <f>D6241&amp;Q6241&amp;E6241</f>
        <v/>
      </c>
      <c r="C6241" s="73" t="inlineStr">
        <is>
          <t>FUTSTK</t>
        </is>
      </c>
      <c r="D6241" s="73" t="inlineStr">
        <is>
          <t>ZYDUSLIFE</t>
        </is>
      </c>
      <c r="E6241" s="78" t="n">
        <v>45134</v>
      </c>
      <c r="F6241" s="75" t="n">
        <v>0</v>
      </c>
      <c r="G6241" s="73" t="inlineStr">
        <is>
          <t>XX</t>
        </is>
      </c>
      <c r="H6241" s="75" t="n">
        <v>591.55</v>
      </c>
      <c r="I6241" s="75" t="n">
        <v>599.6</v>
      </c>
      <c r="J6241" s="75" t="n">
        <v>591</v>
      </c>
      <c r="K6241" s="75" t="n">
        <v>597.65</v>
      </c>
      <c r="L6241" s="75" t="n">
        <v>597.65</v>
      </c>
      <c r="M6241" s="75" t="n">
        <v>828</v>
      </c>
      <c r="N6241" s="75" t="n">
        <v>8885.6</v>
      </c>
      <c r="O6241" s="75" t="n">
        <v>6426000</v>
      </c>
      <c r="P6241" s="75" t="n">
        <v>-136800</v>
      </c>
      <c r="Q6241" s="79" t="n">
        <v>45121</v>
      </c>
      <c r="AR6241">
        <f>IF($AU$2&lt;&gt;5,NA(),IF(D6241=D6240,0,IF(AND(D15742=D6241,D6242=D6241),O6241+O6242+O15742,IF(D6242=D6241,O6242+O6241,O6241))))</f>
        <v/>
      </c>
      <c r="AS6241">
        <f>IF($AU$2&lt;&gt;5,NA(),IF(D6241=D6240,0,IF(AND(D15742=D6241,D6242=D6241),P6241+P6242+P15742,IF(D6242=D6241,P6242+P6241,P6241))))</f>
        <v/>
      </c>
      <c r="AT6241">
        <f>AR6241-AS6241</f>
        <v/>
      </c>
    </row>
    <row r="6242" ht="15.75" customHeight="1" s="121">
      <c r="B6242">
        <f>D6242&amp;Q6242&amp;E6242</f>
        <v/>
      </c>
      <c r="C6242" s="73" t="inlineStr">
        <is>
          <t>FUTSTK</t>
        </is>
      </c>
      <c r="D6242" s="73" t="inlineStr">
        <is>
          <t>ZYDUSLIFE</t>
        </is>
      </c>
      <c r="E6242" s="78" t="n">
        <v>45169</v>
      </c>
      <c r="F6242" s="75" t="n">
        <v>0</v>
      </c>
      <c r="G6242" s="73" t="inlineStr">
        <is>
          <t>XX</t>
        </is>
      </c>
      <c r="H6242" s="75" t="n">
        <v>590.35</v>
      </c>
      <c r="I6242" s="75" t="n">
        <v>597.25</v>
      </c>
      <c r="J6242" s="75" t="n">
        <v>589.5</v>
      </c>
      <c r="K6242" s="75" t="n">
        <v>596.2</v>
      </c>
      <c r="L6242" s="75" t="n">
        <v>596.2</v>
      </c>
      <c r="M6242" s="75" t="n">
        <v>50</v>
      </c>
      <c r="N6242" s="75" t="n">
        <v>535.37</v>
      </c>
      <c r="O6242" s="75" t="n">
        <v>284400</v>
      </c>
      <c r="P6242" s="75" t="n">
        <v>14400</v>
      </c>
      <c r="Q6242" s="79" t="n">
        <v>45121</v>
      </c>
      <c r="AR6242">
        <f>IF($AU$2&lt;&gt;5,NA(),IF(D6242=D6241,0,IF(AND(D15743=D6242,D6243=D6242),O6242+O6243+O15743,IF(D6243=D6242,O6243+O6242,O6242))))</f>
        <v/>
      </c>
      <c r="AS6242">
        <f>IF($AU$2&lt;&gt;5,NA(),IF(D6242=D6241,0,IF(AND(D15743=D6242,D6243=D6242),P6242+P6243+P15743,IF(D6243=D6242,P6243+P6242,P6242))))</f>
        <v/>
      </c>
      <c r="AT6242">
        <f>AR6242-AS6242</f>
        <v/>
      </c>
    </row>
    <row r="6243" ht="15.75" customHeight="1" s="121">
      <c r="B6243">
        <f>D6243&amp;Q6243&amp;E6243</f>
        <v/>
      </c>
      <c r="C6243" s="73" t="inlineStr">
        <is>
          <t>FUTSTK</t>
        </is>
      </c>
      <c r="D6243" s="73" t="inlineStr">
        <is>
          <t>ZYDUSLIFE</t>
        </is>
      </c>
      <c r="E6243" s="78" t="n">
        <v>45197</v>
      </c>
      <c r="F6243" s="75" t="n">
        <v>0</v>
      </c>
      <c r="G6243" s="73" t="inlineStr">
        <is>
          <t>XX</t>
        </is>
      </c>
      <c r="H6243" s="75" t="n">
        <v>599.1</v>
      </c>
      <c r="I6243" s="75" t="n">
        <v>599.1</v>
      </c>
      <c r="J6243" s="75" t="n">
        <v>599.1</v>
      </c>
      <c r="K6243" s="75" t="n">
        <v>599.1</v>
      </c>
      <c r="L6243" s="75" t="n">
        <v>604.25</v>
      </c>
      <c r="M6243" s="75" t="n">
        <v>1</v>
      </c>
      <c r="N6243" s="75" t="n">
        <v>10.78</v>
      </c>
      <c r="O6243" s="75" t="n">
        <v>7200</v>
      </c>
      <c r="P6243" s="75" t="n">
        <v>-1800</v>
      </c>
      <c r="Q6243" s="79" t="n">
        <v>45121</v>
      </c>
      <c r="AR6243">
        <f>IF($AU$2&lt;&gt;5,NA(),IF(D6243=D6242,0,IF(AND(D15744=D6243,D6244=D6243),O6243+O6244+O15744,IF(D6244=D6243,O6244+O6243,O6243))))</f>
        <v/>
      </c>
      <c r="AS6243">
        <f>IF($AU$2&lt;&gt;5,NA(),IF(D6243=D6242,0,IF(AND(D15744=D6243,D6244=D6243),P6243+P6244+P15744,IF(D6244=D6243,P6244+P6243,P6243))))</f>
        <v/>
      </c>
      <c r="AT6243">
        <f>AR6243-AS6243</f>
        <v/>
      </c>
    </row>
    <row r="6244" ht="15.75" customHeight="1" s="121">
      <c r="B6244">
        <f>D6244&amp;Q6244&amp;E6244</f>
        <v/>
      </c>
      <c r="C6244" s="73" t="n"/>
      <c r="D6244" s="73" t="n"/>
      <c r="E6244" s="78" t="n"/>
      <c r="F6244" s="75" t="n"/>
      <c r="G6244" s="73" t="n"/>
      <c r="H6244" s="75" t="n"/>
      <c r="I6244" s="75" t="n"/>
      <c r="J6244" s="75" t="n"/>
      <c r="K6244" s="75" t="n"/>
      <c r="L6244" s="75" t="n"/>
      <c r="M6244" s="75" t="n"/>
      <c r="N6244" s="75" t="n"/>
      <c r="O6244" s="75" t="n"/>
      <c r="P6244" s="75" t="n"/>
      <c r="Q6244" s="79" t="n"/>
      <c r="AR6244">
        <f>IF($AU$2&lt;&gt;5,NA(),IF(D6244=D6243,0,IF(AND(D15745=D6244,D6245=D6244),O6244+O6245+O15745,IF(D6245=D6244,O6245+O6244,O6244))))</f>
        <v/>
      </c>
      <c r="AS6244">
        <f>IF($AU$2&lt;&gt;5,NA(),IF(D6244=D6243,0,IF(AND(D15745=D6244,D6245=D6244),P6244+P6245+P15745,IF(D6245=D6244,P6245+P6244,P6244))))</f>
        <v/>
      </c>
      <c r="AT6244">
        <f>AR6244-AS6244</f>
        <v/>
      </c>
    </row>
    <row r="6245" ht="15.75" customHeight="1" s="121">
      <c r="B6245">
        <f>D6245&amp;Q6245&amp;E6245</f>
        <v/>
      </c>
      <c r="C6245" s="73" t="n"/>
      <c r="D6245" s="73" t="n"/>
      <c r="E6245" s="78" t="n"/>
      <c r="F6245" s="75" t="n"/>
      <c r="G6245" s="73" t="n"/>
      <c r="H6245" s="75" t="n"/>
      <c r="I6245" s="75" t="n"/>
      <c r="J6245" s="75" t="n"/>
      <c r="K6245" s="75" t="n"/>
      <c r="L6245" s="75" t="n"/>
      <c r="M6245" s="75" t="n"/>
      <c r="N6245" s="75" t="n"/>
      <c r="O6245" s="75" t="n"/>
      <c r="P6245" s="75" t="n"/>
      <c r="Q6245" s="79" t="n"/>
      <c r="AR6245">
        <f>IF($AU$2&lt;&gt;5,NA(),IF(D6245=D6244,0,IF(AND(D15746=D6245,D6246=D6245),O6245+O6246+O15746,IF(D6246=D6245,O6246+O6245,O6245))))</f>
        <v/>
      </c>
      <c r="AS6245">
        <f>IF($AU$2&lt;&gt;5,NA(),IF(D6245=D6244,0,IF(AND(D15746=D6245,D6246=D6245),P6245+P6246+P15746,IF(D6246=D6245,P6246+P6245,P6245))))</f>
        <v/>
      </c>
      <c r="AT6245">
        <f>AR6245-AS6245</f>
        <v/>
      </c>
    </row>
    <row r="6246" ht="15.75" customHeight="1" s="121">
      <c r="B6246">
        <f>D6246&amp;Q6246&amp;E6246</f>
        <v/>
      </c>
      <c r="C6246" s="73" t="n"/>
      <c r="D6246" s="73" t="n"/>
      <c r="E6246" s="78" t="n"/>
      <c r="F6246" s="75" t="n"/>
      <c r="G6246" s="73" t="n"/>
      <c r="H6246" s="75" t="n"/>
      <c r="I6246" s="75" t="n"/>
      <c r="J6246" s="75" t="n"/>
      <c r="K6246" s="75" t="n"/>
      <c r="L6246" s="75" t="n"/>
      <c r="M6246" s="75" t="n"/>
      <c r="N6246" s="75" t="n"/>
      <c r="O6246" s="75" t="n"/>
      <c r="P6246" s="75" t="n"/>
      <c r="Q6246" s="79" t="n"/>
      <c r="AR6246">
        <f>IF($AU$2&lt;&gt;5,NA(),IF(D6246=D6245,0,IF(AND(D15747=D6246,D6247=D6246),O6246+O6247+O15747,IF(D6247=D6246,O6247+O6246,O6246))))</f>
        <v/>
      </c>
      <c r="AS6246">
        <f>IF($AU$2&lt;&gt;5,NA(),IF(D6246=D6245,0,IF(AND(D15747=D6246,D6247=D6246),P6246+P6247+P15747,IF(D6247=D6246,P6247+P6246,P6246))))</f>
        <v/>
      </c>
      <c r="AT6246">
        <f>AR6246-AS6246</f>
        <v/>
      </c>
    </row>
    <row r="6247" ht="15.75" customHeight="1" s="121">
      <c r="B6247">
        <f>D6247&amp;Q6247&amp;E6247</f>
        <v/>
      </c>
      <c r="C6247" s="73" t="n"/>
      <c r="D6247" s="73" t="n"/>
      <c r="E6247" s="78" t="n"/>
      <c r="F6247" s="75" t="n"/>
      <c r="G6247" s="73" t="n"/>
      <c r="H6247" s="75" t="n"/>
      <c r="I6247" s="75" t="n"/>
      <c r="J6247" s="75" t="n"/>
      <c r="K6247" s="75" t="n"/>
      <c r="L6247" s="75" t="n"/>
      <c r="M6247" s="75" t="n"/>
      <c r="N6247" s="75" t="n"/>
      <c r="O6247" s="75" t="n"/>
      <c r="P6247" s="75" t="n"/>
      <c r="Q6247" s="79" t="n"/>
      <c r="AR6247">
        <f>IF($AU$2&lt;&gt;5,NA(),IF(D6247=D6246,0,IF(AND(D15748=D6247,D6248=D6247),O6247+O6248+O15748,IF(D6248=D6247,O6248+O6247,O6247))))</f>
        <v/>
      </c>
      <c r="AS6247">
        <f>IF($AU$2&lt;&gt;5,NA(),IF(D6247=D6246,0,IF(AND(D15748=D6247,D6248=D6247),P6247+P6248+P15748,IF(D6248=D6247,P6248+P6247,P6247))))</f>
        <v/>
      </c>
      <c r="AT6247">
        <f>AR6247-AS6247</f>
        <v/>
      </c>
    </row>
    <row r="6248" ht="15.75" customHeight="1" s="121">
      <c r="B6248">
        <f>D6248&amp;Q6248&amp;E6248</f>
        <v/>
      </c>
      <c r="C6248" s="73" t="n"/>
      <c r="D6248" s="73" t="n"/>
      <c r="E6248" s="78" t="n"/>
      <c r="F6248" s="75" t="n"/>
      <c r="G6248" s="73" t="n"/>
      <c r="H6248" s="75" t="n"/>
      <c r="I6248" s="75" t="n"/>
      <c r="J6248" s="75" t="n"/>
      <c r="K6248" s="75" t="n"/>
      <c r="L6248" s="75" t="n"/>
      <c r="M6248" s="75" t="n"/>
      <c r="N6248" s="75" t="n"/>
      <c r="O6248" s="75" t="n"/>
      <c r="P6248" s="75" t="n"/>
      <c r="Q6248" s="79" t="n"/>
      <c r="AR6248">
        <f>IF($AU$2&lt;&gt;5,NA(),IF(D6248=D6247,0,IF(AND(D15749=D6248,D6249=D6248),O6248+O6249+O15749,IF(D6249=D6248,O6249+O6248,O6248))))</f>
        <v/>
      </c>
      <c r="AS6248">
        <f>IF($AU$2&lt;&gt;5,NA(),IF(D6248=D6247,0,IF(AND(D15749=D6248,D6249=D6248),P6248+P6249+P15749,IF(D6249=D6248,P6249+P6248,P6248))))</f>
        <v/>
      </c>
      <c r="AT6248">
        <f>AR6248-AS6248</f>
        <v/>
      </c>
    </row>
    <row r="6249" ht="15.75" customHeight="1" s="121">
      <c r="B6249">
        <f>D6249&amp;Q6249&amp;E6249</f>
        <v/>
      </c>
      <c r="C6249" s="73" t="n"/>
      <c r="D6249" s="73" t="n"/>
      <c r="E6249" s="78" t="n"/>
      <c r="F6249" s="75" t="n"/>
      <c r="G6249" s="73" t="n"/>
      <c r="H6249" s="75" t="n"/>
      <c r="I6249" s="75" t="n"/>
      <c r="J6249" s="75" t="n"/>
      <c r="K6249" s="75" t="n"/>
      <c r="L6249" s="75" t="n"/>
      <c r="M6249" s="75" t="n"/>
      <c r="N6249" s="75" t="n"/>
      <c r="O6249" s="75" t="n"/>
      <c r="P6249" s="75" t="n"/>
      <c r="Q6249" s="79" t="n"/>
      <c r="AR6249">
        <f>IF($AU$2&lt;&gt;5,NA(),IF(D6249=D6248,0,IF(AND(D15750=D6249,D6250=D6249),O6249+O6250+O15750,IF(D6250=D6249,O6250+O6249,O6249))))</f>
        <v/>
      </c>
      <c r="AS6249">
        <f>IF($AU$2&lt;&gt;5,NA(),IF(D6249=D6248,0,IF(AND(D15750=D6249,D6250=D6249),P6249+P6250+P15750,IF(D6250=D6249,P6250+P6249,P6249))))</f>
        <v/>
      </c>
      <c r="AT6249">
        <f>AR6249-AS6249</f>
        <v/>
      </c>
    </row>
    <row r="6250" ht="15.75" customHeight="1" s="121">
      <c r="B6250">
        <f>D6250&amp;Q6250&amp;E6250</f>
        <v/>
      </c>
      <c r="C6250" s="73" t="n"/>
      <c r="D6250" s="73" t="n"/>
      <c r="E6250" s="78" t="n"/>
      <c r="F6250" s="75" t="n"/>
      <c r="G6250" s="73" t="n"/>
      <c r="H6250" s="75" t="n"/>
      <c r="I6250" s="75" t="n"/>
      <c r="J6250" s="75" t="n"/>
      <c r="K6250" s="75" t="n"/>
      <c r="L6250" s="75" t="n"/>
      <c r="M6250" s="75" t="n"/>
      <c r="N6250" s="75" t="n"/>
      <c r="O6250" s="75" t="n"/>
      <c r="P6250" s="75" t="n"/>
      <c r="Q6250" s="79" t="n"/>
      <c r="AR6250">
        <f>IF($AU$2&lt;&gt;5,NA(),IF(D6250=D6249,0,IF(AND(D15751=D6250,D6251=D6250),O6250+O6251+O15751,IF(D6251=D6250,O6251+O6250,O6250))))</f>
        <v/>
      </c>
      <c r="AS6250">
        <f>IF($AU$2&lt;&gt;5,NA(),IF(D6250=D6249,0,IF(AND(D15751=D6250,D6251=D6250),P6250+P6251+P15751,IF(D6251=D6250,P6251+P6250,P6250))))</f>
        <v/>
      </c>
      <c r="AT6250">
        <f>AR6250-AS6250</f>
        <v/>
      </c>
    </row>
    <row r="6251" ht="15.75" customHeight="1" s="121">
      <c r="B6251">
        <f>D6251&amp;Q6251&amp;E6251</f>
        <v/>
      </c>
      <c r="C6251" s="73" t="n"/>
      <c r="D6251" s="73" t="n"/>
      <c r="E6251" s="78" t="n"/>
      <c r="F6251" s="75" t="n"/>
      <c r="G6251" s="73" t="n"/>
      <c r="H6251" s="75" t="n"/>
      <c r="I6251" s="75" t="n"/>
      <c r="J6251" s="75" t="n"/>
      <c r="K6251" s="75" t="n"/>
      <c r="L6251" s="75" t="n"/>
      <c r="M6251" s="75" t="n"/>
      <c r="N6251" s="75" t="n"/>
      <c r="O6251" s="75" t="n"/>
      <c r="P6251" s="75" t="n"/>
      <c r="Q6251" s="79" t="n"/>
      <c r="AR6251">
        <f>IF($AU$2&lt;&gt;5,NA(),IF(D6251=D6250,0,IF(AND(D15752=D6251,D6252=D6251),O6251+O6252+O15752,IF(D6252=D6251,O6252+O6251,O6251))))</f>
        <v/>
      </c>
      <c r="AS6251">
        <f>IF($AU$2&lt;&gt;5,NA(),IF(D6251=D6250,0,IF(AND(D15752=D6251,D6252=D6251),P6251+P6252+P15752,IF(D6252=D6251,P6252+P6251,P6251))))</f>
        <v/>
      </c>
      <c r="AT6251">
        <f>AR6251-AS6251</f>
        <v/>
      </c>
    </row>
    <row r="6252" ht="15.75" customHeight="1" s="121">
      <c r="B6252">
        <f>D6252&amp;Q6252&amp;E6252</f>
        <v/>
      </c>
      <c r="C6252" s="73" t="n"/>
      <c r="D6252" s="73" t="n"/>
      <c r="E6252" s="78" t="n"/>
      <c r="F6252" s="75" t="n"/>
      <c r="G6252" s="73" t="n"/>
      <c r="H6252" s="75" t="n"/>
      <c r="I6252" s="75" t="n"/>
      <c r="J6252" s="75" t="n"/>
      <c r="K6252" s="75" t="n"/>
      <c r="L6252" s="75" t="n"/>
      <c r="M6252" s="75" t="n"/>
      <c r="N6252" s="75" t="n"/>
      <c r="O6252" s="75" t="n"/>
      <c r="P6252" s="75" t="n"/>
      <c r="Q6252" s="79" t="n"/>
      <c r="AR6252">
        <f>IF($AU$2&lt;&gt;5,NA(),IF(D6252=D6251,0,IF(AND(D15753=D6252,D6253=D6252),O6252+O6253+O15753,IF(D6253=D6252,O6253+O6252,O6252))))</f>
        <v/>
      </c>
      <c r="AS6252">
        <f>IF($AU$2&lt;&gt;5,NA(),IF(D6252=D6251,0,IF(AND(D15753=D6252,D6253=D6252),P6252+P6253+P15753,IF(D6253=D6252,P6253+P6252,P6252))))</f>
        <v/>
      </c>
      <c r="AT6252">
        <f>AR6252-AS6252</f>
        <v/>
      </c>
    </row>
    <row r="6253" ht="15.75" customHeight="1" s="121">
      <c r="B6253">
        <f>D6253&amp;Q6253&amp;E6253</f>
        <v/>
      </c>
      <c r="C6253" s="73" t="n"/>
      <c r="D6253" s="73" t="n"/>
      <c r="E6253" s="78" t="n"/>
      <c r="F6253" s="75" t="n"/>
      <c r="G6253" s="73" t="n"/>
      <c r="H6253" s="75" t="n"/>
      <c r="I6253" s="75" t="n"/>
      <c r="J6253" s="75" t="n"/>
      <c r="K6253" s="75" t="n"/>
      <c r="L6253" s="75" t="n"/>
      <c r="M6253" s="75" t="n"/>
      <c r="N6253" s="75" t="n"/>
      <c r="O6253" s="75" t="n"/>
      <c r="P6253" s="75" t="n"/>
      <c r="Q6253" s="79" t="n"/>
      <c r="AR6253">
        <f>IF($AU$2&lt;&gt;5,NA(),IF(D6253=D6252,0,IF(AND(D15754=D6253,D6254=D6253),O6253+O6254+O15754,IF(D6254=D6253,O6254+O6253,O6253))))</f>
        <v/>
      </c>
      <c r="AS6253">
        <f>IF($AU$2&lt;&gt;5,NA(),IF(D6253=D6252,0,IF(AND(D15754=D6253,D6254=D6253),P6253+P6254+P15754,IF(D6254=D6253,P6254+P6253,P6253))))</f>
        <v/>
      </c>
      <c r="AT6253">
        <f>AR6253-AS6253</f>
        <v/>
      </c>
    </row>
    <row r="6254" ht="15.75" customHeight="1" s="121">
      <c r="B6254">
        <f>D6254&amp;Q6254&amp;E6254</f>
        <v/>
      </c>
      <c r="C6254" s="73" t="n"/>
      <c r="D6254" s="73" t="n"/>
      <c r="E6254" s="78" t="n"/>
      <c r="F6254" s="75" t="n"/>
      <c r="G6254" s="73" t="n"/>
      <c r="H6254" s="75" t="n"/>
      <c r="I6254" s="75" t="n"/>
      <c r="J6254" s="75" t="n"/>
      <c r="K6254" s="75" t="n"/>
      <c r="L6254" s="75" t="n"/>
      <c r="M6254" s="75" t="n"/>
      <c r="N6254" s="75" t="n"/>
      <c r="O6254" s="75" t="n"/>
      <c r="P6254" s="75" t="n"/>
      <c r="Q6254" s="79" t="n"/>
      <c r="AR6254">
        <f>IF($AU$2&lt;&gt;5,NA(),IF(D6254=D6253,0,IF(AND(D15755=D6254,D6255=D6254),O6254+O6255+O15755,IF(D6255=D6254,O6255+O6254,O6254))))</f>
        <v/>
      </c>
      <c r="AS6254">
        <f>IF($AU$2&lt;&gt;5,NA(),IF(D6254=D6253,0,IF(AND(D15755=D6254,D6255=D6254),P6254+P6255+P15755,IF(D6255=D6254,P6255+P6254,P6254))))</f>
        <v/>
      </c>
      <c r="AT6254">
        <f>AR6254-AS6254</f>
        <v/>
      </c>
    </row>
    <row r="6255" ht="15.75" customHeight="1" s="121">
      <c r="B6255">
        <f>D6255&amp;Q6255&amp;E6255</f>
        <v/>
      </c>
      <c r="C6255" s="73" t="n"/>
      <c r="D6255" s="73" t="n"/>
      <c r="E6255" s="78" t="n"/>
      <c r="F6255" s="75" t="n"/>
      <c r="G6255" s="73" t="n"/>
      <c r="H6255" s="75" t="n"/>
      <c r="I6255" s="75" t="n"/>
      <c r="J6255" s="75" t="n"/>
      <c r="K6255" s="75" t="n"/>
      <c r="L6255" s="75" t="n"/>
      <c r="M6255" s="75" t="n"/>
      <c r="N6255" s="75" t="n"/>
      <c r="O6255" s="75" t="n"/>
      <c r="P6255" s="75" t="n"/>
      <c r="Q6255" s="79" t="n"/>
      <c r="AR6255">
        <f>IF($AU$2&lt;&gt;5,NA(),IF(D6255=D6254,0,IF(AND(D15756=D6255,D6256=D6255),O6255+O6256+O15756,IF(D6256=D6255,O6256+O6255,O6255))))</f>
        <v/>
      </c>
      <c r="AS6255">
        <f>IF($AU$2&lt;&gt;5,NA(),IF(D6255=D6254,0,IF(AND(D15756=D6255,D6256=D6255),P6255+P6256+P15756,IF(D6256=D6255,P6256+P6255,P6255))))</f>
        <v/>
      </c>
      <c r="AT6255">
        <f>AR6255-AS6255</f>
        <v/>
      </c>
    </row>
    <row r="6256" ht="15.75" customHeight="1" s="121">
      <c r="B6256">
        <f>D6256&amp;Q6256&amp;E6256</f>
        <v/>
      </c>
      <c r="C6256" s="73" t="n"/>
      <c r="D6256" s="73" t="n"/>
      <c r="E6256" s="78" t="n"/>
      <c r="F6256" s="75" t="n"/>
      <c r="G6256" s="73" t="n"/>
      <c r="H6256" s="75" t="n"/>
      <c r="I6256" s="75" t="n"/>
      <c r="J6256" s="75" t="n"/>
      <c r="K6256" s="75" t="n"/>
      <c r="L6256" s="75" t="n"/>
      <c r="M6256" s="75" t="n"/>
      <c r="N6256" s="75" t="n"/>
      <c r="O6256" s="75" t="n"/>
      <c r="P6256" s="75" t="n"/>
      <c r="Q6256" s="79" t="n"/>
      <c r="AR6256">
        <f>IF($AU$2&lt;&gt;5,NA(),IF(D6256=D6255,0,IF(AND(D15757=D6256,D6257=D6256),O6256+O6257+O15757,IF(D6257=D6256,O6257+O6256,O6256))))</f>
        <v/>
      </c>
      <c r="AS6256">
        <f>IF($AU$2&lt;&gt;5,NA(),IF(D6256=D6255,0,IF(AND(D15757=D6256,D6257=D6256),P6256+P6257+P15757,IF(D6257=D6256,P6257+P6256,P6256))))</f>
        <v/>
      </c>
      <c r="AT6256">
        <f>AR6256-AS6256</f>
        <v/>
      </c>
    </row>
    <row r="6257" ht="15.75" customHeight="1" s="121">
      <c r="B6257">
        <f>D6257&amp;Q6257&amp;E6257</f>
        <v/>
      </c>
      <c r="C6257" s="73" t="n"/>
      <c r="D6257" s="73" t="n"/>
      <c r="E6257" s="78" t="n"/>
      <c r="F6257" s="75" t="n"/>
      <c r="G6257" s="73" t="n"/>
      <c r="H6257" s="75" t="n"/>
      <c r="I6257" s="75" t="n"/>
      <c r="J6257" s="75" t="n"/>
      <c r="K6257" s="75" t="n"/>
      <c r="L6257" s="75" t="n"/>
      <c r="M6257" s="75" t="n"/>
      <c r="N6257" s="75" t="n"/>
      <c r="O6257" s="75" t="n"/>
      <c r="P6257" s="75" t="n"/>
      <c r="Q6257" s="79" t="n"/>
      <c r="AR6257">
        <f>IF($AU$2&lt;&gt;5,NA(),IF(D6257=D6256,0,IF(AND(D15758=D6257,D6258=D6257),O6257+O6258+O15758,IF(D6258=D6257,O6258+O6257,O6257))))</f>
        <v/>
      </c>
      <c r="AS6257">
        <f>IF($AU$2&lt;&gt;5,NA(),IF(D6257=D6256,0,IF(AND(D15758=D6257,D6258=D6257),P6257+P6258+P15758,IF(D6258=D6257,P6258+P6257,P6257))))</f>
        <v/>
      </c>
      <c r="AT6257">
        <f>AR6257-AS6257</f>
        <v/>
      </c>
    </row>
    <row r="6258" ht="15.75" customHeight="1" s="121">
      <c r="B6258">
        <f>D6258&amp;Q6258&amp;E6258</f>
        <v/>
      </c>
      <c r="C6258" s="73" t="n"/>
      <c r="D6258" s="73" t="n"/>
      <c r="E6258" s="78" t="n"/>
      <c r="F6258" s="75" t="n"/>
      <c r="G6258" s="73" t="n"/>
      <c r="H6258" s="75" t="n"/>
      <c r="I6258" s="75" t="n"/>
      <c r="J6258" s="75" t="n"/>
      <c r="K6258" s="75" t="n"/>
      <c r="L6258" s="75" t="n"/>
      <c r="M6258" s="75" t="n"/>
      <c r="N6258" s="75" t="n"/>
      <c r="O6258" s="75" t="n"/>
      <c r="P6258" s="75" t="n"/>
      <c r="Q6258" s="79" t="n"/>
      <c r="AR6258">
        <f>IF($AU$2&lt;&gt;5,NA(),IF(D6258=D6257,0,IF(AND(D15759=D6258,D6259=D6258),O6258+O6259+O15759,IF(D6259=D6258,O6259+O6258,O6258))))</f>
        <v/>
      </c>
      <c r="AS6258">
        <f>IF($AU$2&lt;&gt;5,NA(),IF(D6258=D6257,0,IF(AND(D15759=D6258,D6259=D6258),P6258+P6259+P15759,IF(D6259=D6258,P6259+P6258,P6258))))</f>
        <v/>
      </c>
      <c r="AT6258">
        <f>AR6258-AS6258</f>
        <v/>
      </c>
    </row>
    <row r="6259" ht="15.75" customHeight="1" s="121">
      <c r="B6259">
        <f>D6259&amp;Q6259&amp;E6259</f>
        <v/>
      </c>
      <c r="C6259" s="73" t="n"/>
      <c r="D6259" s="73" t="n"/>
      <c r="E6259" s="78" t="n"/>
      <c r="F6259" s="75" t="n"/>
      <c r="G6259" s="73" t="n"/>
      <c r="H6259" s="75" t="n"/>
      <c r="I6259" s="75" t="n"/>
      <c r="J6259" s="75" t="n"/>
      <c r="K6259" s="75" t="n"/>
      <c r="L6259" s="75" t="n"/>
      <c r="M6259" s="75" t="n"/>
      <c r="N6259" s="75" t="n"/>
      <c r="O6259" s="75" t="n"/>
      <c r="P6259" s="75" t="n"/>
      <c r="Q6259" s="79" t="n"/>
      <c r="AR6259">
        <f>IF($AU$2&lt;&gt;5,NA(),IF(D6259=D6258,0,IF(AND(D15760=D6259,D6260=D6259),O6259+O6260+O15760,IF(D6260=D6259,O6260+O6259,O6259))))</f>
        <v/>
      </c>
      <c r="AS6259">
        <f>IF($AU$2&lt;&gt;5,NA(),IF(D6259=D6258,0,IF(AND(D15760=D6259,D6260=D6259),P6259+P6260+P15760,IF(D6260=D6259,P6260+P6259,P6259))))</f>
        <v/>
      </c>
      <c r="AT6259">
        <f>AR6259-AS6259</f>
        <v/>
      </c>
    </row>
    <row r="6260" ht="15.75" customHeight="1" s="121">
      <c r="B6260">
        <f>D6260&amp;Q6260&amp;E6260</f>
        <v/>
      </c>
      <c r="C6260" s="73" t="n"/>
      <c r="D6260" s="73" t="n"/>
      <c r="E6260" s="78" t="n"/>
      <c r="F6260" s="75" t="n"/>
      <c r="G6260" s="73" t="n"/>
      <c r="H6260" s="75" t="n"/>
      <c r="I6260" s="75" t="n"/>
      <c r="J6260" s="75" t="n"/>
      <c r="K6260" s="75" t="n"/>
      <c r="L6260" s="75" t="n"/>
      <c r="M6260" s="75" t="n"/>
      <c r="N6260" s="75" t="n"/>
      <c r="O6260" s="75" t="n"/>
      <c r="P6260" s="75" t="n"/>
      <c r="Q6260" s="79" t="n"/>
      <c r="AR6260">
        <f>IF($AU$2&lt;&gt;5,NA(),IF(D6260=D6259,0,IF(AND(D15761=D6260,D6261=D6260),O6260+O6261+O15761,IF(D6261=D6260,O6261+O6260,O6260))))</f>
        <v/>
      </c>
      <c r="AS6260">
        <f>IF($AU$2&lt;&gt;5,NA(),IF(D6260=D6259,0,IF(AND(D15761=D6260,D6261=D6260),P6260+P6261+P15761,IF(D6261=D6260,P6261+P6260,P6260))))</f>
        <v/>
      </c>
      <c r="AT6260">
        <f>AR6260-AS6260</f>
        <v/>
      </c>
    </row>
    <row r="6261" ht="15.75" customHeight="1" s="121">
      <c r="B6261">
        <f>D6261&amp;Q6261&amp;E6261</f>
        <v/>
      </c>
      <c r="C6261" s="73" t="n"/>
      <c r="D6261" s="73" t="n"/>
      <c r="E6261" s="78" t="n"/>
      <c r="F6261" s="75" t="n"/>
      <c r="G6261" s="73" t="n"/>
      <c r="H6261" s="75" t="n"/>
      <c r="I6261" s="75" t="n"/>
      <c r="J6261" s="75" t="n"/>
      <c r="K6261" s="75" t="n"/>
      <c r="L6261" s="75" t="n"/>
      <c r="M6261" s="75" t="n"/>
      <c r="N6261" s="75" t="n"/>
      <c r="O6261" s="75" t="n"/>
      <c r="P6261" s="75" t="n"/>
      <c r="Q6261" s="79" t="n"/>
      <c r="AR6261">
        <f>IF($AU$2&lt;&gt;5,NA(),IF(D6261=D6260,0,IF(AND(D15762=D6261,D6262=D6261),O6261+O6262+O15762,IF(D6262=D6261,O6262+O6261,O6261))))</f>
        <v/>
      </c>
      <c r="AS6261">
        <f>IF($AU$2&lt;&gt;5,NA(),IF(D6261=D6260,0,IF(AND(D15762=D6261,D6262=D6261),P6261+P6262+P15762,IF(D6262=D6261,P6262+P6261,P6261))))</f>
        <v/>
      </c>
      <c r="AT6261">
        <f>AR6261-AS6261</f>
        <v/>
      </c>
    </row>
    <row r="6262" ht="15.75" customHeight="1" s="121">
      <c r="B6262">
        <f>D6262&amp;Q6262&amp;E6262</f>
        <v/>
      </c>
      <c r="C6262" s="73" t="n"/>
      <c r="D6262" s="73" t="n"/>
      <c r="E6262" s="78" t="n"/>
      <c r="F6262" s="75" t="n"/>
      <c r="G6262" s="73" t="n"/>
      <c r="H6262" s="75" t="n"/>
      <c r="I6262" s="75" t="n"/>
      <c r="J6262" s="75" t="n"/>
      <c r="K6262" s="75" t="n"/>
      <c r="L6262" s="75" t="n"/>
      <c r="M6262" s="75" t="n"/>
      <c r="N6262" s="75" t="n"/>
      <c r="O6262" s="75" t="n"/>
      <c r="P6262" s="75" t="n"/>
      <c r="Q6262" s="79" t="n"/>
      <c r="AR6262">
        <f>IF($AU$2&lt;&gt;5,NA(),IF(D6262=D6261,0,IF(AND(D15763=D6262,D6263=D6262),O6262+O6263+O15763,IF(D6263=D6262,O6263+O6262,O6262))))</f>
        <v/>
      </c>
      <c r="AS6262">
        <f>IF($AU$2&lt;&gt;5,NA(),IF(D6262=D6261,0,IF(AND(D15763=D6262,D6263=D6262),P6262+P6263+P15763,IF(D6263=D6262,P6263+P6262,P6262))))</f>
        <v/>
      </c>
      <c r="AT6262">
        <f>AR6262-AS6262</f>
        <v/>
      </c>
    </row>
    <row r="6263" ht="15.75" customHeight="1" s="121">
      <c r="B6263">
        <f>D6263&amp;Q6263&amp;E6263</f>
        <v/>
      </c>
      <c r="C6263" s="73" t="n"/>
      <c r="D6263" s="73" t="n"/>
      <c r="E6263" s="78" t="n"/>
      <c r="F6263" s="75" t="n"/>
      <c r="G6263" s="73" t="n"/>
      <c r="H6263" s="75" t="n"/>
      <c r="I6263" s="75" t="n"/>
      <c r="J6263" s="75" t="n"/>
      <c r="K6263" s="75" t="n"/>
      <c r="L6263" s="75" t="n"/>
      <c r="M6263" s="75" t="n"/>
      <c r="N6263" s="75" t="n"/>
      <c r="O6263" s="75" t="n"/>
      <c r="P6263" s="75" t="n"/>
      <c r="Q6263" s="79" t="n"/>
      <c r="AR6263">
        <f>IF($AU$2&lt;&gt;5,NA(),IF(D6263=D6262,0,IF(AND(D15764=D6263,D6264=D6263),O6263+O6264+O15764,IF(D6264=D6263,O6264+O6263,O6263))))</f>
        <v/>
      </c>
      <c r="AS6263">
        <f>IF($AU$2&lt;&gt;5,NA(),IF(D6263=D6262,0,IF(AND(D15764=D6263,D6264=D6263),P6263+P6264+P15764,IF(D6264=D6263,P6264+P6263,P6263))))</f>
        <v/>
      </c>
      <c r="AT6263">
        <f>AR6263-AS6263</f>
        <v/>
      </c>
    </row>
    <row r="6264" ht="15.75" customHeight="1" s="121">
      <c r="B6264">
        <f>D6264&amp;Q6264&amp;E6264</f>
        <v/>
      </c>
      <c r="C6264" s="73" t="n"/>
      <c r="D6264" s="73" t="n"/>
      <c r="E6264" s="78" t="n"/>
      <c r="F6264" s="75" t="n"/>
      <c r="G6264" s="73" t="n"/>
      <c r="H6264" s="75" t="n"/>
      <c r="I6264" s="75" t="n"/>
      <c r="J6264" s="75" t="n"/>
      <c r="K6264" s="75" t="n"/>
      <c r="L6264" s="75" t="n"/>
      <c r="M6264" s="75" t="n"/>
      <c r="N6264" s="75" t="n"/>
      <c r="O6264" s="75" t="n"/>
      <c r="P6264" s="75" t="n"/>
      <c r="Q6264" s="79" t="n"/>
      <c r="AR6264">
        <f>IF($AU$2&lt;&gt;5,NA(),IF(D6264=D6263,0,IF(AND(D15765=D6264,D6265=D6264),O6264+O6265+O15765,IF(D6265=D6264,O6265+O6264,O6264))))</f>
        <v/>
      </c>
      <c r="AS6264">
        <f>IF($AU$2&lt;&gt;5,NA(),IF(D6264=D6263,0,IF(AND(D15765=D6264,D6265=D6264),P6264+P6265+P15765,IF(D6265=D6264,P6265+P6264,P6264))))</f>
        <v/>
      </c>
      <c r="AT6264">
        <f>AR6264-AS6264</f>
        <v/>
      </c>
    </row>
    <row r="6265" ht="15.75" customHeight="1" s="121">
      <c r="B6265">
        <f>D6265&amp;Q6265&amp;E6265</f>
        <v/>
      </c>
      <c r="C6265" s="73" t="n"/>
      <c r="D6265" s="73" t="n"/>
      <c r="E6265" s="78" t="n"/>
      <c r="F6265" s="75" t="n"/>
      <c r="G6265" s="73" t="n"/>
      <c r="H6265" s="75" t="n"/>
      <c r="I6265" s="75" t="n"/>
      <c r="J6265" s="75" t="n"/>
      <c r="K6265" s="75" t="n"/>
      <c r="L6265" s="75" t="n"/>
      <c r="M6265" s="75" t="n"/>
      <c r="N6265" s="75" t="n"/>
      <c r="O6265" s="75" t="n"/>
      <c r="P6265" s="75" t="n"/>
      <c r="Q6265" s="79" t="n"/>
      <c r="AR6265">
        <f>IF($AU$2&lt;&gt;5,NA(),IF(D6265=D6264,0,IF(AND(D15766=D6265,D6266=D6265),O6265+O6266+O15766,IF(D6266=D6265,O6266+O6265,O6265))))</f>
        <v/>
      </c>
      <c r="AS6265">
        <f>IF($AU$2&lt;&gt;5,NA(),IF(D6265=D6264,0,IF(AND(D15766=D6265,D6266=D6265),P6265+P6266+P15766,IF(D6266=D6265,P6266+P6265,P6265))))</f>
        <v/>
      </c>
      <c r="AT6265">
        <f>AR6265-AS6265</f>
        <v/>
      </c>
    </row>
    <row r="6266" ht="15.75" customHeight="1" s="121">
      <c r="B6266">
        <f>D6266&amp;Q6266&amp;E6266</f>
        <v/>
      </c>
      <c r="C6266" s="73" t="n"/>
      <c r="D6266" s="73" t="n"/>
      <c r="E6266" s="78" t="n"/>
      <c r="F6266" s="75" t="n"/>
      <c r="G6266" s="73" t="n"/>
      <c r="H6266" s="75" t="n"/>
      <c r="I6266" s="75" t="n"/>
      <c r="J6266" s="75" t="n"/>
      <c r="K6266" s="75" t="n"/>
      <c r="L6266" s="75" t="n"/>
      <c r="M6266" s="75" t="n"/>
      <c r="N6266" s="75" t="n"/>
      <c r="O6266" s="75" t="n"/>
      <c r="P6266" s="75" t="n"/>
      <c r="Q6266" s="79" t="n"/>
      <c r="AR6266">
        <f>IF($AU$2&lt;&gt;5,NA(),IF(D6266=D6265,0,IF(AND(D15767=D6266,D6267=D6266),O6266+O6267+O15767,IF(D6267=D6266,O6267+O6266,O6266))))</f>
        <v/>
      </c>
      <c r="AS6266">
        <f>IF($AU$2&lt;&gt;5,NA(),IF(D6266=D6265,0,IF(AND(D15767=D6266,D6267=D6266),P6266+P6267+P15767,IF(D6267=D6266,P6267+P6266,P6266))))</f>
        <v/>
      </c>
      <c r="AT6266">
        <f>AR6266-AS6266</f>
        <v/>
      </c>
    </row>
    <row r="6267" ht="15.75" customHeight="1" s="121">
      <c r="B6267">
        <f>D6267&amp;Q6267&amp;E6267</f>
        <v/>
      </c>
      <c r="C6267" s="73" t="n"/>
      <c r="D6267" s="73" t="n"/>
      <c r="E6267" s="78" t="n"/>
      <c r="F6267" s="75" t="n"/>
      <c r="G6267" s="73" t="n"/>
      <c r="H6267" s="75" t="n"/>
      <c r="I6267" s="75" t="n"/>
      <c r="J6267" s="75" t="n"/>
      <c r="K6267" s="75" t="n"/>
      <c r="L6267" s="75" t="n"/>
      <c r="M6267" s="75" t="n"/>
      <c r="N6267" s="75" t="n"/>
      <c r="O6267" s="75" t="n"/>
      <c r="P6267" s="75" t="n"/>
      <c r="Q6267" s="79" t="n"/>
      <c r="AR6267">
        <f>IF($AU$2&lt;&gt;5,NA(),IF(D6267=D6266,0,IF(AND(D15768=D6267,D6268=D6267),O6267+O6268+O15768,IF(D6268=D6267,O6268+O6267,O6267))))</f>
        <v/>
      </c>
      <c r="AS6267">
        <f>IF($AU$2&lt;&gt;5,NA(),IF(D6267=D6266,0,IF(AND(D15768=D6267,D6268=D6267),P6267+P6268+P15768,IF(D6268=D6267,P6268+P6267,P6267))))</f>
        <v/>
      </c>
      <c r="AT6267">
        <f>AR6267-AS6267</f>
        <v/>
      </c>
    </row>
    <row r="6268" ht="15.75" customHeight="1" s="121">
      <c r="B6268">
        <f>D6268&amp;Q6268&amp;E6268</f>
        <v/>
      </c>
      <c r="C6268" s="73" t="n"/>
      <c r="D6268" s="73" t="n"/>
      <c r="E6268" s="78" t="n"/>
      <c r="F6268" s="75" t="n"/>
      <c r="G6268" s="73" t="n"/>
      <c r="H6268" s="75" t="n"/>
      <c r="I6268" s="75" t="n"/>
      <c r="J6268" s="75" t="n"/>
      <c r="K6268" s="75" t="n"/>
      <c r="L6268" s="75" t="n"/>
      <c r="M6268" s="75" t="n"/>
      <c r="N6268" s="75" t="n"/>
      <c r="O6268" s="75" t="n"/>
      <c r="P6268" s="75" t="n"/>
      <c r="Q6268" s="79" t="n"/>
      <c r="AR6268">
        <f>IF($AU$2&lt;&gt;5,NA(),IF(D6268=D6267,0,IF(AND(D15769=D6268,D6269=D6268),O6268+O6269+O15769,IF(D6269=D6268,O6269+O6268,O6268))))</f>
        <v/>
      </c>
      <c r="AS6268">
        <f>IF($AU$2&lt;&gt;5,NA(),IF(D6268=D6267,0,IF(AND(D15769=D6268,D6269=D6268),P6268+P6269+P15769,IF(D6269=D6268,P6269+P6268,P6268))))</f>
        <v/>
      </c>
      <c r="AT6268">
        <f>AR6268-AS6268</f>
        <v/>
      </c>
    </row>
    <row r="6269" ht="15.75" customHeight="1" s="121">
      <c r="B6269">
        <f>D6269&amp;Q6269&amp;E6269</f>
        <v/>
      </c>
      <c r="C6269" s="73" t="n"/>
      <c r="D6269" s="73" t="n"/>
      <c r="E6269" s="78" t="n"/>
      <c r="F6269" s="75" t="n"/>
      <c r="G6269" s="73" t="n"/>
      <c r="H6269" s="75" t="n"/>
      <c r="I6269" s="75" t="n"/>
      <c r="J6269" s="75" t="n"/>
      <c r="K6269" s="75" t="n"/>
      <c r="L6269" s="75" t="n"/>
      <c r="M6269" s="75" t="n"/>
      <c r="N6269" s="75" t="n"/>
      <c r="O6269" s="75" t="n"/>
      <c r="P6269" s="75" t="n"/>
      <c r="Q6269" s="79" t="n"/>
      <c r="AR6269">
        <f>IF($AU$2&lt;&gt;5,NA(),IF(D6269=D6268,0,IF(AND(D15770=D6269,D6270=D6269),O6269+O6270+O15770,IF(D6270=D6269,O6270+O6269,O6269))))</f>
        <v/>
      </c>
      <c r="AS6269">
        <f>IF($AU$2&lt;&gt;5,NA(),IF(D6269=D6268,0,IF(AND(D15770=D6269,D6270=D6269),P6269+P6270+P15770,IF(D6270=D6269,P6270+P6269,P6269))))</f>
        <v/>
      </c>
      <c r="AT6269">
        <f>AR6269-AS6269</f>
        <v/>
      </c>
    </row>
    <row r="6270" ht="15.75" customHeight="1" s="121">
      <c r="B6270">
        <f>D6270&amp;Q6270&amp;E6270</f>
        <v/>
      </c>
      <c r="C6270" s="73" t="n"/>
      <c r="D6270" s="73" t="n"/>
      <c r="E6270" s="78" t="n"/>
      <c r="F6270" s="75" t="n"/>
      <c r="G6270" s="73" t="n"/>
      <c r="H6270" s="75" t="n"/>
      <c r="I6270" s="75" t="n"/>
      <c r="J6270" s="75" t="n"/>
      <c r="K6270" s="75" t="n"/>
      <c r="L6270" s="75" t="n"/>
      <c r="M6270" s="75" t="n"/>
      <c r="N6270" s="75" t="n"/>
      <c r="O6270" s="75" t="n"/>
      <c r="P6270" s="75" t="n"/>
      <c r="Q6270" s="79" t="n"/>
      <c r="AR6270">
        <f>IF($AU$2&lt;&gt;5,NA(),IF(D6270=D6269,0,IF(AND(D15771=D6270,D6271=D6270),O6270+O6271+O15771,IF(D6271=D6270,O6271+O6270,O6270))))</f>
        <v/>
      </c>
      <c r="AS6270">
        <f>IF($AU$2&lt;&gt;5,NA(),IF(D6270=D6269,0,IF(AND(D15771=D6270,D6271=D6270),P6270+P6271+P15771,IF(D6271=D6270,P6271+P6270,P6270))))</f>
        <v/>
      </c>
      <c r="AT6270">
        <f>AR6270-AS6270</f>
        <v/>
      </c>
    </row>
    <row r="6271" ht="15.75" customHeight="1" s="121">
      <c r="B6271">
        <f>D6271&amp;Q6271&amp;E6271</f>
        <v/>
      </c>
      <c r="C6271" s="73" t="n"/>
      <c r="D6271" s="73" t="n"/>
      <c r="E6271" s="78" t="n"/>
      <c r="F6271" s="75" t="n"/>
      <c r="G6271" s="73" t="n"/>
      <c r="H6271" s="75" t="n"/>
      <c r="I6271" s="75" t="n"/>
      <c r="J6271" s="75" t="n"/>
      <c r="K6271" s="75" t="n"/>
      <c r="L6271" s="75" t="n"/>
      <c r="M6271" s="75" t="n"/>
      <c r="N6271" s="75" t="n"/>
      <c r="O6271" s="75" t="n"/>
      <c r="P6271" s="75" t="n"/>
      <c r="Q6271" s="79" t="n"/>
      <c r="AR6271">
        <f>IF($AU$2&lt;&gt;5,NA(),IF(D6271=D6270,0,IF(AND(D15772=D6271,D6272=D6271),O6271+O6272+O15772,IF(D6272=D6271,O6272+O6271,O6271))))</f>
        <v/>
      </c>
      <c r="AS6271">
        <f>IF($AU$2&lt;&gt;5,NA(),IF(D6271=D6270,0,IF(AND(D15772=D6271,D6272=D6271),P6271+P6272+P15772,IF(D6272=D6271,P6272+P6271,P6271))))</f>
        <v/>
      </c>
      <c r="AT6271">
        <f>AR6271-AS6271</f>
        <v/>
      </c>
    </row>
    <row r="6272" ht="15.75" customHeight="1" s="121">
      <c r="B6272">
        <f>D6272&amp;Q6272&amp;E6272</f>
        <v/>
      </c>
      <c r="C6272" s="73" t="n"/>
      <c r="D6272" s="73" t="n"/>
      <c r="E6272" s="78" t="n"/>
      <c r="F6272" s="75" t="n"/>
      <c r="G6272" s="73" t="n"/>
      <c r="H6272" s="75" t="n"/>
      <c r="I6272" s="75" t="n"/>
      <c r="J6272" s="75" t="n"/>
      <c r="K6272" s="75" t="n"/>
      <c r="L6272" s="75" t="n"/>
      <c r="M6272" s="75" t="n"/>
      <c r="N6272" s="75" t="n"/>
      <c r="O6272" s="75" t="n"/>
      <c r="P6272" s="75" t="n"/>
      <c r="Q6272" s="79" t="n"/>
      <c r="AR6272">
        <f>IF($AU$2&lt;&gt;5,NA(),IF(D6272=D6271,0,IF(AND(D15773=D6272,D6273=D6272),O6272+O6273+O15773,IF(D6273=D6272,O6273+O6272,O6272))))</f>
        <v/>
      </c>
      <c r="AS6272">
        <f>IF($AU$2&lt;&gt;5,NA(),IF(D6272=D6271,0,IF(AND(D15773=D6272,D6273=D6272),P6272+P6273+P15773,IF(D6273=D6272,P6273+P6272,P6272))))</f>
        <v/>
      </c>
      <c r="AT6272">
        <f>AR6272-AS6272</f>
        <v/>
      </c>
    </row>
    <row r="6273" ht="15.75" customHeight="1" s="121">
      <c r="B6273">
        <f>D6273&amp;Q6273&amp;E6273</f>
        <v/>
      </c>
      <c r="C6273" s="73" t="n"/>
      <c r="D6273" s="73" t="n"/>
      <c r="E6273" s="78" t="n"/>
      <c r="F6273" s="75" t="n"/>
      <c r="G6273" s="73" t="n"/>
      <c r="H6273" s="75" t="n"/>
      <c r="I6273" s="75" t="n"/>
      <c r="J6273" s="75" t="n"/>
      <c r="K6273" s="75" t="n"/>
      <c r="L6273" s="75" t="n"/>
      <c r="M6273" s="75" t="n"/>
      <c r="N6273" s="75" t="n"/>
      <c r="O6273" s="75" t="n"/>
      <c r="P6273" s="75" t="n"/>
      <c r="Q6273" s="79" t="n"/>
      <c r="AR6273">
        <f>IF($AU$2&lt;&gt;5,NA(),IF(D6273=D6272,0,IF(AND(D15774=D6273,D6274=D6273),O6273+O6274+O15774,IF(D6274=D6273,O6274+O6273,O6273))))</f>
        <v/>
      </c>
      <c r="AS6273">
        <f>IF($AU$2&lt;&gt;5,NA(),IF(D6273=D6272,0,IF(AND(D15774=D6273,D6274=D6273),P6273+P6274+P15774,IF(D6274=D6273,P6274+P6273,P6273))))</f>
        <v/>
      </c>
      <c r="AT6273">
        <f>AR6273-AS6273</f>
        <v/>
      </c>
    </row>
    <row r="6274" ht="15.75" customHeight="1" s="121">
      <c r="B6274">
        <f>D6274&amp;Q6274&amp;E6274</f>
        <v/>
      </c>
      <c r="C6274" s="73" t="n"/>
      <c r="D6274" s="73" t="n"/>
      <c r="E6274" s="78" t="n"/>
      <c r="F6274" s="75" t="n"/>
      <c r="G6274" s="73" t="n"/>
      <c r="H6274" s="75" t="n"/>
      <c r="I6274" s="75" t="n"/>
      <c r="J6274" s="75" t="n"/>
      <c r="K6274" s="75" t="n"/>
      <c r="L6274" s="75" t="n"/>
      <c r="M6274" s="75" t="n"/>
      <c r="N6274" s="75" t="n"/>
      <c r="O6274" s="75" t="n"/>
      <c r="P6274" s="75" t="n"/>
      <c r="Q6274" s="79" t="n"/>
      <c r="AR6274">
        <f>IF($AU$2&lt;&gt;5,NA(),IF(D6274=D6273,0,IF(AND(D15775=D6274,D6275=D6274),O6274+O6275+O15775,IF(D6275=D6274,O6275+O6274,O6274))))</f>
        <v/>
      </c>
      <c r="AS6274">
        <f>IF($AU$2&lt;&gt;5,NA(),IF(D6274=D6273,0,IF(AND(D15775=D6274,D6275=D6274),P6274+P6275+P15775,IF(D6275=D6274,P6275+P6274,P6274))))</f>
        <v/>
      </c>
      <c r="AT6274">
        <f>AR6274-AS6274</f>
        <v/>
      </c>
    </row>
    <row r="6275" ht="15.75" customHeight="1" s="121">
      <c r="B6275">
        <f>D6275&amp;Q6275&amp;E6275</f>
        <v/>
      </c>
      <c r="C6275" s="73" t="n"/>
      <c r="D6275" s="73" t="n"/>
      <c r="E6275" s="78" t="n"/>
      <c r="F6275" s="75" t="n"/>
      <c r="G6275" s="73" t="n"/>
      <c r="H6275" s="75" t="n"/>
      <c r="I6275" s="75" t="n"/>
      <c r="J6275" s="75" t="n"/>
      <c r="K6275" s="75" t="n"/>
      <c r="L6275" s="75" t="n"/>
      <c r="M6275" s="75" t="n"/>
      <c r="N6275" s="75" t="n"/>
      <c r="O6275" s="75" t="n"/>
      <c r="P6275" s="75" t="n"/>
      <c r="Q6275" s="79" t="n"/>
      <c r="AR6275">
        <f>IF($AU$2&lt;&gt;5,NA(),IF(D6275=D6274,0,IF(AND(D15776=D6275,D6276=D6275),O6275+O6276+O15776,IF(D6276=D6275,O6276+O6275,O6275))))</f>
        <v/>
      </c>
      <c r="AS6275">
        <f>IF($AU$2&lt;&gt;5,NA(),IF(D6275=D6274,0,IF(AND(D15776=D6275,D6276=D6275),P6275+P6276+P15776,IF(D6276=D6275,P6276+P6275,P6275))))</f>
        <v/>
      </c>
      <c r="AT6275">
        <f>AR6275-AS6275</f>
        <v/>
      </c>
    </row>
    <row r="6276" ht="15.75" customHeight="1" s="121">
      <c r="B6276">
        <f>D6276&amp;Q6276&amp;E6276</f>
        <v/>
      </c>
      <c r="C6276" s="73" t="n"/>
      <c r="D6276" s="73" t="n"/>
      <c r="E6276" s="78" t="n"/>
      <c r="F6276" s="75" t="n"/>
      <c r="G6276" s="73" t="n"/>
      <c r="H6276" s="75" t="n"/>
      <c r="I6276" s="75" t="n"/>
      <c r="J6276" s="75" t="n"/>
      <c r="K6276" s="75" t="n"/>
      <c r="L6276" s="75" t="n"/>
      <c r="M6276" s="75" t="n"/>
      <c r="N6276" s="75" t="n"/>
      <c r="O6276" s="75" t="n"/>
      <c r="P6276" s="75" t="n"/>
      <c r="Q6276" s="79" t="n"/>
      <c r="AR6276">
        <f>IF($AU$2&lt;&gt;5,NA(),IF(D6276=D6275,0,IF(AND(D15777=D6276,D6277=D6276),O6276+O6277+O15777,IF(D6277=D6276,O6277+O6276,O6276))))</f>
        <v/>
      </c>
      <c r="AS6276">
        <f>IF($AU$2&lt;&gt;5,NA(),IF(D6276=D6275,0,IF(AND(D15777=D6276,D6277=D6276),P6276+P6277+P15777,IF(D6277=D6276,P6277+P6276,P6276))))</f>
        <v/>
      </c>
      <c r="AT6276">
        <f>AR6276-AS6276</f>
        <v/>
      </c>
    </row>
    <row r="6277" ht="15.75" customHeight="1" s="121">
      <c r="B6277">
        <f>D6277&amp;Q6277&amp;E6277</f>
        <v/>
      </c>
      <c r="C6277" s="73" t="n"/>
      <c r="D6277" s="73" t="n"/>
      <c r="E6277" s="78" t="n"/>
      <c r="F6277" s="75" t="n"/>
      <c r="G6277" s="73" t="n"/>
      <c r="H6277" s="75" t="n"/>
      <c r="I6277" s="75" t="n"/>
      <c r="J6277" s="75" t="n"/>
      <c r="K6277" s="75" t="n"/>
      <c r="L6277" s="75" t="n"/>
      <c r="M6277" s="75" t="n"/>
      <c r="N6277" s="75" t="n"/>
      <c r="O6277" s="75" t="n"/>
      <c r="P6277" s="75" t="n"/>
      <c r="Q6277" s="79" t="n"/>
      <c r="AR6277">
        <f>IF($AU$2&lt;&gt;5,NA(),IF(D6277=D6276,0,IF(AND(D15778=D6277,D6278=D6277),O6277+O6278+O15778,IF(D6278=D6277,O6278+O6277,O6277))))</f>
        <v/>
      </c>
      <c r="AS6277">
        <f>IF($AU$2&lt;&gt;5,NA(),IF(D6277=D6276,0,IF(AND(D15778=D6277,D6278=D6277),P6277+P6278+P15778,IF(D6278=D6277,P6278+P6277,P6277))))</f>
        <v/>
      </c>
      <c r="AT6277">
        <f>AR6277-AS6277</f>
        <v/>
      </c>
    </row>
    <row r="6278" ht="15.75" customHeight="1" s="121">
      <c r="B6278">
        <f>D6278&amp;Q6278&amp;E6278</f>
        <v/>
      </c>
      <c r="C6278" s="73" t="n"/>
      <c r="D6278" s="73" t="n"/>
      <c r="E6278" s="78" t="n"/>
      <c r="F6278" s="75" t="n"/>
      <c r="G6278" s="73" t="n"/>
      <c r="H6278" s="75" t="n"/>
      <c r="I6278" s="75" t="n"/>
      <c r="J6278" s="75" t="n"/>
      <c r="K6278" s="75" t="n"/>
      <c r="L6278" s="75" t="n"/>
      <c r="M6278" s="75" t="n"/>
      <c r="N6278" s="75" t="n"/>
      <c r="O6278" s="75" t="n"/>
      <c r="P6278" s="75" t="n"/>
      <c r="Q6278" s="79" t="n"/>
      <c r="AR6278">
        <f>IF($AU$2&lt;&gt;5,NA(),IF(D6278=D6277,0,IF(AND(D15779=D6278,D6279=D6278),O6278+O6279+O15779,IF(D6279=D6278,O6279+O6278,O6278))))</f>
        <v/>
      </c>
      <c r="AS6278">
        <f>IF($AU$2&lt;&gt;5,NA(),IF(D6278=D6277,0,IF(AND(D15779=D6278,D6279=D6278),P6278+P6279+P15779,IF(D6279=D6278,P6279+P6278,P6278))))</f>
        <v/>
      </c>
      <c r="AT6278">
        <f>AR6278-AS6278</f>
        <v/>
      </c>
    </row>
    <row r="6279" ht="15.75" customHeight="1" s="121">
      <c r="B6279">
        <f>D6279&amp;Q6279&amp;E6279</f>
        <v/>
      </c>
      <c r="C6279" s="73" t="n"/>
      <c r="D6279" s="73" t="n"/>
      <c r="E6279" s="78" t="n"/>
      <c r="F6279" s="75" t="n"/>
      <c r="G6279" s="73" t="n"/>
      <c r="H6279" s="75" t="n"/>
      <c r="I6279" s="75" t="n"/>
      <c r="J6279" s="75" t="n"/>
      <c r="K6279" s="75" t="n"/>
      <c r="L6279" s="75" t="n"/>
      <c r="M6279" s="75" t="n"/>
      <c r="N6279" s="75" t="n"/>
      <c r="O6279" s="75" t="n"/>
      <c r="P6279" s="75" t="n"/>
      <c r="Q6279" s="79" t="n"/>
      <c r="AR6279">
        <f>IF($AU$2&lt;&gt;5,NA(),IF(D6279=D6278,0,IF(AND(D15780=D6279,D6280=D6279),O6279+O6280+O15780,IF(D6280=D6279,O6280+O6279,O6279))))</f>
        <v/>
      </c>
      <c r="AS6279">
        <f>IF($AU$2&lt;&gt;5,NA(),IF(D6279=D6278,0,IF(AND(D15780=D6279,D6280=D6279),P6279+P6280+P15780,IF(D6280=D6279,P6280+P6279,P6279))))</f>
        <v/>
      </c>
      <c r="AT6279">
        <f>AR6279-AS6279</f>
        <v/>
      </c>
    </row>
    <row r="6280" ht="15.75" customHeight="1" s="121">
      <c r="B6280">
        <f>D6280&amp;Q6280&amp;E6280</f>
        <v/>
      </c>
      <c r="C6280" s="73" t="n"/>
      <c r="D6280" s="73" t="n"/>
      <c r="E6280" s="78" t="n"/>
      <c r="F6280" s="75" t="n"/>
      <c r="G6280" s="73" t="n"/>
      <c r="H6280" s="75" t="n"/>
      <c r="I6280" s="75" t="n"/>
      <c r="J6280" s="75" t="n"/>
      <c r="K6280" s="75" t="n"/>
      <c r="L6280" s="75" t="n"/>
      <c r="M6280" s="75" t="n"/>
      <c r="N6280" s="75" t="n"/>
      <c r="O6280" s="75" t="n"/>
      <c r="P6280" s="75" t="n"/>
      <c r="Q6280" s="79" t="n"/>
      <c r="AR6280">
        <f>IF($AU$2&lt;&gt;5,NA(),IF(D6280=D6279,0,IF(AND(D15781=D6280,D6281=D6280),O6280+O6281+O15781,IF(D6281=D6280,O6281+O6280,O6280))))</f>
        <v/>
      </c>
      <c r="AS6280">
        <f>IF($AU$2&lt;&gt;5,NA(),IF(D6280=D6279,0,IF(AND(D15781=D6280,D6281=D6280),P6280+P6281+P15781,IF(D6281=D6280,P6281+P6280,P6280))))</f>
        <v/>
      </c>
      <c r="AT6280">
        <f>AR6280-AS6280</f>
        <v/>
      </c>
    </row>
    <row r="6281" ht="15.75" customHeight="1" s="121">
      <c r="B6281">
        <f>D6281&amp;Q6281&amp;E6281</f>
        <v/>
      </c>
      <c r="C6281" s="73" t="n"/>
      <c r="D6281" s="73" t="n"/>
      <c r="E6281" s="78" t="n"/>
      <c r="F6281" s="75" t="n"/>
      <c r="G6281" s="73" t="n"/>
      <c r="H6281" s="75" t="n"/>
      <c r="I6281" s="75" t="n"/>
      <c r="J6281" s="75" t="n"/>
      <c r="K6281" s="75" t="n"/>
      <c r="L6281" s="75" t="n"/>
      <c r="M6281" s="75" t="n"/>
      <c r="N6281" s="75" t="n"/>
      <c r="O6281" s="75" t="n"/>
      <c r="P6281" s="75" t="n"/>
      <c r="Q6281" s="79" t="n"/>
      <c r="AR6281">
        <f>IF($AU$2&lt;&gt;5,NA(),IF(D6281=D6280,0,IF(AND(D15782=D6281,D6282=D6281),O6281+O6282+O15782,IF(D6282=D6281,O6282+O6281,O6281))))</f>
        <v/>
      </c>
      <c r="AS6281">
        <f>IF($AU$2&lt;&gt;5,NA(),IF(D6281=D6280,0,IF(AND(D15782=D6281,D6282=D6281),P6281+P6282+P15782,IF(D6282=D6281,P6282+P6281,P6281))))</f>
        <v/>
      </c>
      <c r="AT6281">
        <f>AR6281-AS6281</f>
        <v/>
      </c>
    </row>
    <row r="6282" ht="15.75" customHeight="1" s="121">
      <c r="B6282">
        <f>D6282&amp;Q6282&amp;E6282</f>
        <v/>
      </c>
      <c r="C6282" s="73" t="n"/>
      <c r="D6282" s="73" t="n"/>
      <c r="E6282" s="78" t="n"/>
      <c r="F6282" s="75" t="n"/>
      <c r="G6282" s="73" t="n"/>
      <c r="H6282" s="75" t="n"/>
      <c r="I6282" s="75" t="n"/>
      <c r="J6282" s="75" t="n"/>
      <c r="K6282" s="75" t="n"/>
      <c r="L6282" s="75" t="n"/>
      <c r="M6282" s="75" t="n"/>
      <c r="N6282" s="75" t="n"/>
      <c r="O6282" s="75" t="n"/>
      <c r="P6282" s="75" t="n"/>
      <c r="Q6282" s="79" t="n"/>
      <c r="AR6282">
        <f>IF($AU$2&lt;&gt;5,NA(),IF(D6282=D6281,0,IF(AND(D15783=D6282,D6283=D6282),O6282+O6283+O15783,IF(D6283=D6282,O6283+O6282,O6282))))</f>
        <v/>
      </c>
      <c r="AS6282">
        <f>IF($AU$2&lt;&gt;5,NA(),IF(D6282=D6281,0,IF(AND(D15783=D6282,D6283=D6282),P6282+P6283+P15783,IF(D6283=D6282,P6283+P6282,P6282))))</f>
        <v/>
      </c>
      <c r="AT6282">
        <f>AR6282-AS6282</f>
        <v/>
      </c>
    </row>
    <row r="6283" ht="15.75" customHeight="1" s="121">
      <c r="B6283">
        <f>D6283&amp;Q6283&amp;E6283</f>
        <v/>
      </c>
      <c r="C6283" s="73" t="n"/>
      <c r="D6283" s="73" t="n"/>
      <c r="E6283" s="78" t="n"/>
      <c r="F6283" s="75" t="n"/>
      <c r="G6283" s="73" t="n"/>
      <c r="H6283" s="75" t="n"/>
      <c r="I6283" s="75" t="n"/>
      <c r="J6283" s="75" t="n"/>
      <c r="K6283" s="75" t="n"/>
      <c r="L6283" s="75" t="n"/>
      <c r="M6283" s="75" t="n"/>
      <c r="N6283" s="75" t="n"/>
      <c r="O6283" s="75" t="n"/>
      <c r="P6283" s="75" t="n"/>
      <c r="Q6283" s="79" t="n"/>
      <c r="AR6283">
        <f>IF($AU$2&lt;&gt;5,NA(),IF(D6283=D6282,0,IF(AND(D15784=D6283,D6284=D6283),O6283+O6284+O15784,IF(D6284=D6283,O6284+O6283,O6283))))</f>
        <v/>
      </c>
      <c r="AS6283">
        <f>IF($AU$2&lt;&gt;5,NA(),IF(D6283=D6282,0,IF(AND(D15784=D6283,D6284=D6283),P6283+P6284+P15784,IF(D6284=D6283,P6284+P6283,P6283))))</f>
        <v/>
      </c>
      <c r="AT6283">
        <f>AR6283-AS6283</f>
        <v/>
      </c>
    </row>
    <row r="6284" ht="15.75" customHeight="1" s="121">
      <c r="B6284">
        <f>D6284&amp;Q6284&amp;E6284</f>
        <v/>
      </c>
      <c r="C6284" s="73" t="n"/>
      <c r="D6284" s="73" t="n"/>
      <c r="E6284" s="78" t="n"/>
      <c r="F6284" s="75" t="n"/>
      <c r="G6284" s="73" t="n"/>
      <c r="H6284" s="75" t="n"/>
      <c r="I6284" s="75" t="n"/>
      <c r="J6284" s="75" t="n"/>
      <c r="K6284" s="75" t="n"/>
      <c r="L6284" s="75" t="n"/>
      <c r="M6284" s="75" t="n"/>
      <c r="N6284" s="75" t="n"/>
      <c r="O6284" s="75" t="n"/>
      <c r="P6284" s="75" t="n"/>
      <c r="Q6284" s="79" t="n"/>
      <c r="AR6284">
        <f>IF($AU$2&lt;&gt;5,NA(),IF(D6284=D6283,0,IF(AND(D15785=D6284,D6285=D6284),O6284+O6285+O15785,IF(D6285=D6284,O6285+O6284,O6284))))</f>
        <v/>
      </c>
      <c r="AS6284">
        <f>IF($AU$2&lt;&gt;5,NA(),IF(D6284=D6283,0,IF(AND(D15785=D6284,D6285=D6284),P6284+P6285+P15785,IF(D6285=D6284,P6285+P6284,P6284))))</f>
        <v/>
      </c>
      <c r="AT6284">
        <f>AR6284-AS6284</f>
        <v/>
      </c>
    </row>
    <row r="6285" ht="15.75" customHeight="1" s="121">
      <c r="B6285">
        <f>D6285&amp;Q6285&amp;E6285</f>
        <v/>
      </c>
      <c r="C6285" s="73" t="n"/>
      <c r="D6285" s="73" t="n"/>
      <c r="E6285" s="78" t="n"/>
      <c r="F6285" s="75" t="n"/>
      <c r="G6285" s="73" t="n"/>
      <c r="H6285" s="75" t="n"/>
      <c r="I6285" s="75" t="n"/>
      <c r="J6285" s="75" t="n"/>
      <c r="K6285" s="75" t="n"/>
      <c r="L6285" s="75" t="n"/>
      <c r="M6285" s="75" t="n"/>
      <c r="N6285" s="75" t="n"/>
      <c r="O6285" s="75" t="n"/>
      <c r="P6285" s="75" t="n"/>
      <c r="Q6285" s="79" t="n"/>
      <c r="AR6285">
        <f>IF($AU$2&lt;&gt;5,NA(),IF(D6285=D6284,0,IF(AND(D15786=D6285,D6286=D6285),O6285+O6286+O15786,IF(D6286=D6285,O6286+O6285,O6285))))</f>
        <v/>
      </c>
      <c r="AS6285">
        <f>IF($AU$2&lt;&gt;5,NA(),IF(D6285=D6284,0,IF(AND(D15786=D6285,D6286=D6285),P6285+P6286+P15786,IF(D6286=D6285,P6286+P6285,P6285))))</f>
        <v/>
      </c>
      <c r="AT6285">
        <f>AR6285-AS6285</f>
        <v/>
      </c>
    </row>
    <row r="6286" ht="15.75" customHeight="1" s="121">
      <c r="B6286">
        <f>D6286&amp;Q6286&amp;E6286</f>
        <v/>
      </c>
      <c r="C6286" s="73" t="n"/>
      <c r="D6286" s="73" t="n"/>
      <c r="E6286" s="78" t="n"/>
      <c r="F6286" s="75" t="n"/>
      <c r="G6286" s="73" t="n"/>
      <c r="H6286" s="75" t="n"/>
      <c r="I6286" s="75" t="n"/>
      <c r="J6286" s="75" t="n"/>
      <c r="K6286" s="75" t="n"/>
      <c r="L6286" s="75" t="n"/>
      <c r="M6286" s="75" t="n"/>
      <c r="N6286" s="75" t="n"/>
      <c r="O6286" s="75" t="n"/>
      <c r="P6286" s="75" t="n"/>
      <c r="Q6286" s="79" t="n"/>
      <c r="AR6286">
        <f>IF($AU$2&lt;&gt;5,NA(),IF(D6286=D6285,0,IF(AND(D15787=D6286,D6287=D6286),O6286+O6287+O15787,IF(D6287=D6286,O6287+O6286,O6286))))</f>
        <v/>
      </c>
      <c r="AS6286">
        <f>IF($AU$2&lt;&gt;5,NA(),IF(D6286=D6285,0,IF(AND(D15787=D6286,D6287=D6286),P6286+P6287+P15787,IF(D6287=D6286,P6287+P6286,P6286))))</f>
        <v/>
      </c>
      <c r="AT6286">
        <f>AR6286-AS6286</f>
        <v/>
      </c>
    </row>
    <row r="6287" ht="15.75" customHeight="1" s="121">
      <c r="B6287">
        <f>D6287&amp;Q6287&amp;E6287</f>
        <v/>
      </c>
      <c r="C6287" s="73" t="n"/>
      <c r="D6287" s="73" t="n"/>
      <c r="E6287" s="78" t="n"/>
      <c r="F6287" s="75" t="n"/>
      <c r="G6287" s="73" t="n"/>
      <c r="H6287" s="75" t="n"/>
      <c r="I6287" s="75" t="n"/>
      <c r="J6287" s="75" t="n"/>
      <c r="K6287" s="75" t="n"/>
      <c r="L6287" s="75" t="n"/>
      <c r="M6287" s="75" t="n"/>
      <c r="N6287" s="75" t="n"/>
      <c r="O6287" s="75" t="n"/>
      <c r="P6287" s="75" t="n"/>
      <c r="Q6287" s="79" t="n"/>
      <c r="AR6287">
        <f>IF($AU$2&lt;&gt;5,NA(),IF(D6287=D6286,0,IF(AND(D15788=D6287,D6288=D6287),O6287+O6288+O15788,IF(D6288=D6287,O6288+O6287,O6287))))</f>
        <v/>
      </c>
      <c r="AS6287">
        <f>IF($AU$2&lt;&gt;5,NA(),IF(D6287=D6286,0,IF(AND(D15788=D6287,D6288=D6287),P6287+P6288+P15788,IF(D6288=D6287,P6288+P6287,P6287))))</f>
        <v/>
      </c>
      <c r="AT6287">
        <f>AR6287-AS6287</f>
        <v/>
      </c>
    </row>
    <row r="6288" ht="15.75" customHeight="1" s="121">
      <c r="B6288">
        <f>D6288&amp;Q6288&amp;E6288</f>
        <v/>
      </c>
      <c r="C6288" s="73" t="n"/>
      <c r="D6288" s="73" t="n"/>
      <c r="E6288" s="78" t="n"/>
      <c r="F6288" s="75" t="n"/>
      <c r="G6288" s="73" t="n"/>
      <c r="H6288" s="75" t="n"/>
      <c r="I6288" s="75" t="n"/>
      <c r="J6288" s="75" t="n"/>
      <c r="K6288" s="75" t="n"/>
      <c r="L6288" s="75" t="n"/>
      <c r="M6288" s="75" t="n"/>
      <c r="N6288" s="75" t="n"/>
      <c r="O6288" s="75" t="n"/>
      <c r="P6288" s="75" t="n"/>
      <c r="Q6288" s="79" t="n"/>
      <c r="AR6288">
        <f>IF($AU$2&lt;&gt;5,NA(),IF(D6288=D6287,0,IF(AND(D15789=D6288,D6289=D6288),O6288+O6289+O15789,IF(D6289=D6288,O6289+O6288,O6288))))</f>
        <v/>
      </c>
      <c r="AS6288">
        <f>IF($AU$2&lt;&gt;5,NA(),IF(D6288=D6287,0,IF(AND(D15789=D6288,D6289=D6288),P6288+P6289+P15789,IF(D6289=D6288,P6289+P6288,P6288))))</f>
        <v/>
      </c>
      <c r="AT6288">
        <f>AR6288-AS6288</f>
        <v/>
      </c>
    </row>
    <row r="6289" ht="15.75" customHeight="1" s="121">
      <c r="B6289">
        <f>D6289&amp;Q6289&amp;E6289</f>
        <v/>
      </c>
      <c r="C6289" s="73" t="n"/>
      <c r="D6289" s="73" t="n"/>
      <c r="E6289" s="78" t="n"/>
      <c r="F6289" s="75" t="n"/>
      <c r="G6289" s="73" t="n"/>
      <c r="H6289" s="75" t="n"/>
      <c r="I6289" s="75" t="n"/>
      <c r="J6289" s="75" t="n"/>
      <c r="K6289" s="75" t="n"/>
      <c r="L6289" s="75" t="n"/>
      <c r="M6289" s="75" t="n"/>
      <c r="N6289" s="75" t="n"/>
      <c r="O6289" s="75" t="n"/>
      <c r="P6289" s="75" t="n"/>
      <c r="Q6289" s="79" t="n"/>
      <c r="AR6289">
        <f>IF($AU$2&lt;&gt;5,NA(),IF(D6289=D6288,0,IF(AND(D15790=D6289,D6290=D6289),O6289+O6290+O15790,IF(D6290=D6289,O6290+O6289,O6289))))</f>
        <v/>
      </c>
      <c r="AS6289">
        <f>IF($AU$2&lt;&gt;5,NA(),IF(D6289=D6288,0,IF(AND(D15790=D6289,D6290=D6289),P6289+P6290+P15790,IF(D6290=D6289,P6290+P6289,P6289))))</f>
        <v/>
      </c>
      <c r="AT6289">
        <f>AR6289-AS6289</f>
        <v/>
      </c>
    </row>
    <row r="6290" ht="15.75" customHeight="1" s="121">
      <c r="B6290">
        <f>D6290&amp;Q6290&amp;E6290</f>
        <v/>
      </c>
      <c r="C6290" s="73" t="n"/>
      <c r="D6290" s="73" t="n"/>
      <c r="E6290" s="78" t="n"/>
      <c r="F6290" s="75" t="n"/>
      <c r="G6290" s="73" t="n"/>
      <c r="H6290" s="75" t="n"/>
      <c r="I6290" s="75" t="n"/>
      <c r="J6290" s="75" t="n"/>
      <c r="K6290" s="75" t="n"/>
      <c r="L6290" s="75" t="n"/>
      <c r="M6290" s="75" t="n"/>
      <c r="N6290" s="75" t="n"/>
      <c r="O6290" s="75" t="n"/>
      <c r="P6290" s="75" t="n"/>
      <c r="Q6290" s="79" t="n"/>
      <c r="AR6290">
        <f>IF($AU$2&lt;&gt;5,NA(),IF(D6290=D6289,0,IF(AND(D15791=D6290,D6291=D6290),O6290+O6291+O15791,IF(D6291=D6290,O6291+O6290,O6290))))</f>
        <v/>
      </c>
      <c r="AS6290">
        <f>IF($AU$2&lt;&gt;5,NA(),IF(D6290=D6289,0,IF(AND(D15791=D6290,D6291=D6290),P6290+P6291+P15791,IF(D6291=D6290,P6291+P6290,P6290))))</f>
        <v/>
      </c>
      <c r="AT6290">
        <f>AR6290-AS6290</f>
        <v/>
      </c>
    </row>
    <row r="6291" ht="15.75" customHeight="1" s="121">
      <c r="B6291">
        <f>D6291&amp;Q6291&amp;E6291</f>
        <v/>
      </c>
      <c r="C6291" s="73" t="n"/>
      <c r="D6291" s="73" t="n"/>
      <c r="E6291" s="78" t="n"/>
      <c r="F6291" s="75" t="n"/>
      <c r="G6291" s="73" t="n"/>
      <c r="H6291" s="75" t="n"/>
      <c r="I6291" s="75" t="n"/>
      <c r="J6291" s="75" t="n"/>
      <c r="K6291" s="75" t="n"/>
      <c r="L6291" s="75" t="n"/>
      <c r="M6291" s="75" t="n"/>
      <c r="N6291" s="75" t="n"/>
      <c r="O6291" s="75" t="n"/>
      <c r="P6291" s="75" t="n"/>
      <c r="Q6291" s="79" t="n"/>
      <c r="AR6291">
        <f>IF($AU$2&lt;&gt;5,NA(),IF(D6291=D6290,0,IF(AND(D15792=D6291,D6292=D6291),O6291+O6292+O15792,IF(D6292=D6291,O6292+O6291,O6291))))</f>
        <v/>
      </c>
      <c r="AS6291">
        <f>IF($AU$2&lt;&gt;5,NA(),IF(D6291=D6290,0,IF(AND(D15792=D6291,D6292=D6291),P6291+P6292+P15792,IF(D6292=D6291,P6292+P6291,P6291))))</f>
        <v/>
      </c>
      <c r="AT6291">
        <f>AR6291-AS6291</f>
        <v/>
      </c>
    </row>
    <row r="6292" ht="15.75" customHeight="1" s="121">
      <c r="B6292">
        <f>D6292&amp;Q6292&amp;E6292</f>
        <v/>
      </c>
      <c r="C6292" s="73" t="n"/>
      <c r="D6292" s="73" t="n"/>
      <c r="E6292" s="78" t="n"/>
      <c r="F6292" s="75" t="n"/>
      <c r="G6292" s="73" t="n"/>
      <c r="H6292" s="75" t="n"/>
      <c r="I6292" s="75" t="n"/>
      <c r="J6292" s="75" t="n"/>
      <c r="K6292" s="75" t="n"/>
      <c r="L6292" s="75" t="n"/>
      <c r="M6292" s="75" t="n"/>
      <c r="N6292" s="75" t="n"/>
      <c r="O6292" s="75" t="n"/>
      <c r="P6292" s="75" t="n"/>
      <c r="Q6292" s="79" t="n"/>
      <c r="AR6292">
        <f>IF($AU$2&lt;&gt;5,NA(),IF(D6292=D6291,0,IF(AND(D15793=D6292,D6293=D6292),O6292+O6293+O15793,IF(D6293=D6292,O6293+O6292,O6292))))</f>
        <v/>
      </c>
      <c r="AS6292">
        <f>IF($AU$2&lt;&gt;5,NA(),IF(D6292=D6291,0,IF(AND(D15793=D6292,D6293=D6292),P6292+P6293+P15793,IF(D6293=D6292,P6293+P6292,P6292))))</f>
        <v/>
      </c>
      <c r="AT6292">
        <f>AR6292-AS6292</f>
        <v/>
      </c>
    </row>
    <row r="6293" ht="15.75" customHeight="1" s="121">
      <c r="B6293">
        <f>D6293&amp;Q6293&amp;E6293</f>
        <v/>
      </c>
      <c r="C6293" s="73" t="n"/>
      <c r="D6293" s="73" t="n"/>
      <c r="E6293" s="78" t="n"/>
      <c r="F6293" s="75" t="n"/>
      <c r="G6293" s="73" t="n"/>
      <c r="H6293" s="75" t="n"/>
      <c r="I6293" s="75" t="n"/>
      <c r="J6293" s="75" t="n"/>
      <c r="K6293" s="75" t="n"/>
      <c r="L6293" s="75" t="n"/>
      <c r="M6293" s="75" t="n"/>
      <c r="N6293" s="75" t="n"/>
      <c r="O6293" s="75" t="n"/>
      <c r="P6293" s="75" t="n"/>
      <c r="Q6293" s="79" t="n"/>
      <c r="AR6293">
        <f>IF($AU$2&lt;&gt;5,NA(),IF(D6293=D6292,0,IF(AND(D15794=D6293,D6294=D6293),O6293+O6294+O15794,IF(D6294=D6293,O6294+O6293,O6293))))</f>
        <v/>
      </c>
      <c r="AS6293">
        <f>IF($AU$2&lt;&gt;5,NA(),IF(D6293=D6292,0,IF(AND(D15794=D6293,D6294=D6293),P6293+P6294+P15794,IF(D6294=D6293,P6294+P6293,P6293))))</f>
        <v/>
      </c>
      <c r="AT6293">
        <f>AR6293-AS6293</f>
        <v/>
      </c>
    </row>
    <row r="6294" ht="15.75" customHeight="1" s="121">
      <c r="B6294">
        <f>D6294&amp;Q6294&amp;E6294</f>
        <v/>
      </c>
      <c r="C6294" s="73" t="n"/>
      <c r="D6294" s="73" t="n"/>
      <c r="E6294" s="78" t="n"/>
      <c r="F6294" s="75" t="n"/>
      <c r="G6294" s="73" t="n"/>
      <c r="H6294" s="75" t="n"/>
      <c r="I6294" s="75" t="n"/>
      <c r="J6294" s="75" t="n"/>
      <c r="K6294" s="75" t="n"/>
      <c r="L6294" s="75" t="n"/>
      <c r="M6294" s="75" t="n"/>
      <c r="N6294" s="75" t="n"/>
      <c r="O6294" s="75" t="n"/>
      <c r="P6294" s="75" t="n"/>
      <c r="Q6294" s="79" t="n"/>
      <c r="AR6294">
        <f>IF($AU$2&lt;&gt;5,NA(),IF(D6294=D6293,0,IF(AND(D15795=D6294,D6295=D6294),O6294+O6295+O15795,IF(D6295=D6294,O6295+O6294,O6294))))</f>
        <v/>
      </c>
      <c r="AS6294">
        <f>IF($AU$2&lt;&gt;5,NA(),IF(D6294=D6293,0,IF(AND(D15795=D6294,D6295=D6294),P6294+P6295+P15795,IF(D6295=D6294,P6295+P6294,P6294))))</f>
        <v/>
      </c>
      <c r="AT6294">
        <f>AR6294-AS6294</f>
        <v/>
      </c>
    </row>
    <row r="6295" ht="15.75" customHeight="1" s="121">
      <c r="B6295">
        <f>D6295&amp;Q6295&amp;E6295</f>
        <v/>
      </c>
      <c r="C6295" s="73" t="n"/>
      <c r="D6295" s="73" t="n"/>
      <c r="E6295" s="78" t="n"/>
      <c r="F6295" s="75" t="n"/>
      <c r="G6295" s="73" t="n"/>
      <c r="H6295" s="75" t="n"/>
      <c r="I6295" s="75" t="n"/>
      <c r="J6295" s="75" t="n"/>
      <c r="K6295" s="75" t="n"/>
      <c r="L6295" s="75" t="n"/>
      <c r="M6295" s="75" t="n"/>
      <c r="N6295" s="75" t="n"/>
      <c r="O6295" s="75" t="n"/>
      <c r="P6295" s="75" t="n"/>
      <c r="Q6295" s="79" t="n"/>
      <c r="AR6295">
        <f>IF($AU$2&lt;&gt;5,NA(),IF(D6295=D6294,0,IF(AND(D15796=D6295,D6296=D6295),O6295+O6296+O15796,IF(D6296=D6295,O6296+O6295,O6295))))</f>
        <v/>
      </c>
      <c r="AS6295">
        <f>IF($AU$2&lt;&gt;5,NA(),IF(D6295=D6294,0,IF(AND(D15796=D6295,D6296=D6295),P6295+P6296+P15796,IF(D6296=D6295,P6296+P6295,P6295))))</f>
        <v/>
      </c>
      <c r="AT6295">
        <f>AR6295-AS6295</f>
        <v/>
      </c>
    </row>
    <row r="6296" ht="15.75" customHeight="1" s="121">
      <c r="B6296">
        <f>D6296&amp;Q6296&amp;E6296</f>
        <v/>
      </c>
      <c r="C6296" s="73" t="n"/>
      <c r="D6296" s="73" t="n"/>
      <c r="E6296" s="78" t="n"/>
      <c r="F6296" s="75" t="n"/>
      <c r="G6296" s="73" t="n"/>
      <c r="H6296" s="75" t="n"/>
      <c r="I6296" s="75" t="n"/>
      <c r="J6296" s="75" t="n"/>
      <c r="K6296" s="75" t="n"/>
      <c r="L6296" s="75" t="n"/>
      <c r="M6296" s="75" t="n"/>
      <c r="N6296" s="75" t="n"/>
      <c r="O6296" s="75" t="n"/>
      <c r="P6296" s="75" t="n"/>
      <c r="Q6296" s="79" t="n"/>
      <c r="AR6296">
        <f>IF($AU$2&lt;&gt;5,NA(),IF(D6296=D6295,0,IF(AND(D15797=D6296,D6297=D6296),O6296+O6297+O15797,IF(D6297=D6296,O6297+O6296,O6296))))</f>
        <v/>
      </c>
      <c r="AS6296">
        <f>IF($AU$2&lt;&gt;5,NA(),IF(D6296=D6295,0,IF(AND(D15797=D6296,D6297=D6296),P6296+P6297+P15797,IF(D6297=D6296,P6297+P6296,P6296))))</f>
        <v/>
      </c>
      <c r="AT6296">
        <f>AR6296-AS6296</f>
        <v/>
      </c>
    </row>
    <row r="6297" ht="15.75" customHeight="1" s="121">
      <c r="B6297">
        <f>D6297&amp;Q6297&amp;E6297</f>
        <v/>
      </c>
      <c r="C6297" s="73" t="n"/>
      <c r="D6297" s="73" t="n"/>
      <c r="E6297" s="78" t="n"/>
      <c r="F6297" s="75" t="n"/>
      <c r="G6297" s="73" t="n"/>
      <c r="H6297" s="75" t="n"/>
      <c r="I6297" s="75" t="n"/>
      <c r="J6297" s="75" t="n"/>
      <c r="K6297" s="75" t="n"/>
      <c r="L6297" s="75" t="n"/>
      <c r="M6297" s="75" t="n"/>
      <c r="N6297" s="75" t="n"/>
      <c r="O6297" s="75" t="n"/>
      <c r="P6297" s="75" t="n"/>
      <c r="Q6297" s="79" t="n"/>
      <c r="AR6297">
        <f>IF($AU$2&lt;&gt;5,NA(),IF(D6297=D6296,0,IF(AND(D15798=D6297,D6298=D6297),O6297+O6298+O15798,IF(D6298=D6297,O6298+O6297,O6297))))</f>
        <v/>
      </c>
      <c r="AS6297">
        <f>IF($AU$2&lt;&gt;5,NA(),IF(D6297=D6296,0,IF(AND(D15798=D6297,D6298=D6297),P6297+P6298+P15798,IF(D6298=D6297,P6298+P6297,P6297))))</f>
        <v/>
      </c>
      <c r="AT6297">
        <f>AR6297-AS6297</f>
        <v/>
      </c>
    </row>
    <row r="6298" ht="15.75" customHeight="1" s="121">
      <c r="B6298">
        <f>D6298&amp;Q6298&amp;E6298</f>
        <v/>
      </c>
      <c r="C6298" s="73" t="n"/>
      <c r="D6298" s="73" t="n"/>
      <c r="E6298" s="78" t="n"/>
      <c r="F6298" s="75" t="n"/>
      <c r="G6298" s="73" t="n"/>
      <c r="H6298" s="75" t="n"/>
      <c r="I6298" s="75" t="n"/>
      <c r="J6298" s="75" t="n"/>
      <c r="K6298" s="75" t="n"/>
      <c r="L6298" s="75" t="n"/>
      <c r="M6298" s="75" t="n"/>
      <c r="N6298" s="75" t="n"/>
      <c r="O6298" s="75" t="n"/>
      <c r="P6298" s="75" t="n"/>
      <c r="Q6298" s="79" t="n"/>
      <c r="AR6298">
        <f>IF($AU$2&lt;&gt;5,NA(),IF(D6298=D6297,0,IF(AND(D15799=D6298,D6299=D6298),O6298+O6299+O15799,IF(D6299=D6298,O6299+O6298,O6298))))</f>
        <v/>
      </c>
      <c r="AS6298">
        <f>IF($AU$2&lt;&gt;5,NA(),IF(D6298=D6297,0,IF(AND(D15799=D6298,D6299=D6298),P6298+P6299+P15799,IF(D6299=D6298,P6299+P6298,P6298))))</f>
        <v/>
      </c>
      <c r="AT6298">
        <f>AR6298-AS6298</f>
        <v/>
      </c>
    </row>
    <row r="6299" ht="15.75" customHeight="1" s="121">
      <c r="B6299">
        <f>D6299&amp;Q6299&amp;E6299</f>
        <v/>
      </c>
      <c r="C6299" s="73" t="n"/>
      <c r="D6299" s="73" t="n"/>
      <c r="E6299" s="78" t="n"/>
      <c r="F6299" s="75" t="n"/>
      <c r="G6299" s="73" t="n"/>
      <c r="H6299" s="75" t="n"/>
      <c r="I6299" s="75" t="n"/>
      <c r="J6299" s="75" t="n"/>
      <c r="K6299" s="75" t="n"/>
      <c r="L6299" s="75" t="n"/>
      <c r="M6299" s="75" t="n"/>
      <c r="N6299" s="75" t="n"/>
      <c r="O6299" s="75" t="n"/>
      <c r="P6299" s="75" t="n"/>
      <c r="Q6299" s="79" t="n"/>
      <c r="AR6299">
        <f>IF($AU$2&lt;&gt;5,NA(),IF(D6299=D6298,0,IF(AND(D15800=D6299,D6300=D6299),O6299+O6300+O15800,IF(D6300=D6299,O6300+O6299,O6299))))</f>
        <v/>
      </c>
      <c r="AS6299">
        <f>IF($AU$2&lt;&gt;5,NA(),IF(D6299=D6298,0,IF(AND(D15800=D6299,D6300=D6299),P6299+P6300+P15800,IF(D6300=D6299,P6300+P6299,P6299))))</f>
        <v/>
      </c>
      <c r="AT6299">
        <f>AR6299-AS6299</f>
        <v/>
      </c>
    </row>
    <row r="6300" ht="15.75" customHeight="1" s="121">
      <c r="B6300">
        <f>D6300&amp;Q6300&amp;E6300</f>
        <v/>
      </c>
      <c r="C6300" s="73" t="n"/>
      <c r="D6300" s="73" t="n"/>
      <c r="E6300" s="78" t="n"/>
      <c r="F6300" s="75" t="n"/>
      <c r="G6300" s="73" t="n"/>
      <c r="H6300" s="75" t="n"/>
      <c r="I6300" s="75" t="n"/>
      <c r="J6300" s="75" t="n"/>
      <c r="K6300" s="75" t="n"/>
      <c r="L6300" s="75" t="n"/>
      <c r="M6300" s="75" t="n"/>
      <c r="N6300" s="75" t="n"/>
      <c r="O6300" s="75" t="n"/>
      <c r="P6300" s="75" t="n"/>
      <c r="Q6300" s="79" t="n"/>
      <c r="AR6300">
        <f>IF($AU$2&lt;&gt;5,NA(),IF(D6300=D6299,0,IF(AND(D15801=D6300,D6301=D6300),O6300+O6301+O15801,IF(D6301=D6300,O6301+O6300,O6300))))</f>
        <v/>
      </c>
      <c r="AS6300">
        <f>IF($AU$2&lt;&gt;5,NA(),IF(D6300=D6299,0,IF(AND(D15801=D6300,D6301=D6300),P6300+P6301+P15801,IF(D6301=D6300,P6301+P6300,P6300))))</f>
        <v/>
      </c>
      <c r="AT6300">
        <f>AR6300-AS6300</f>
        <v/>
      </c>
    </row>
    <row r="6301" ht="15.75" customHeight="1" s="121">
      <c r="B6301">
        <f>D6301&amp;Q6301&amp;E6301</f>
        <v/>
      </c>
      <c r="C6301" s="73" t="n"/>
      <c r="D6301" s="73" t="n"/>
      <c r="E6301" s="78" t="n"/>
      <c r="F6301" s="75" t="n"/>
      <c r="G6301" s="73" t="n"/>
      <c r="H6301" s="75" t="n"/>
      <c r="I6301" s="75" t="n"/>
      <c r="J6301" s="75" t="n"/>
      <c r="K6301" s="75" t="n"/>
      <c r="L6301" s="75" t="n"/>
      <c r="M6301" s="75" t="n"/>
      <c r="N6301" s="75" t="n"/>
      <c r="O6301" s="75" t="n"/>
      <c r="P6301" s="75" t="n"/>
      <c r="Q6301" s="79" t="n"/>
      <c r="AR6301">
        <f>IF($AU$2&lt;&gt;5,NA(),IF(D6301=D6300,0,IF(AND(D15802=D6301,D6302=D6301),O6301+O6302+O15802,IF(D6302=D6301,O6302+O6301,O6301))))</f>
        <v/>
      </c>
      <c r="AS6301">
        <f>IF($AU$2&lt;&gt;5,NA(),IF(D6301=D6300,0,IF(AND(D15802=D6301,D6302=D6301),P6301+P6302+P15802,IF(D6302=D6301,P6302+P6301,P6301))))</f>
        <v/>
      </c>
      <c r="AT6301">
        <f>AR6301-AS6301</f>
        <v/>
      </c>
    </row>
    <row r="6302" ht="15.75" customHeight="1" s="121">
      <c r="B6302">
        <f>D6302&amp;Q6302&amp;E6302</f>
        <v/>
      </c>
      <c r="C6302" s="73" t="n"/>
      <c r="D6302" s="73" t="n"/>
      <c r="E6302" s="78" t="n"/>
      <c r="F6302" s="75" t="n"/>
      <c r="G6302" s="73" t="n"/>
      <c r="H6302" s="75" t="n"/>
      <c r="I6302" s="75" t="n"/>
      <c r="J6302" s="75" t="n"/>
      <c r="K6302" s="75" t="n"/>
      <c r="L6302" s="75" t="n"/>
      <c r="M6302" s="75" t="n"/>
      <c r="N6302" s="75" t="n"/>
      <c r="O6302" s="75" t="n"/>
      <c r="P6302" s="75" t="n"/>
      <c r="Q6302" s="79" t="n"/>
      <c r="AR6302">
        <f>IF($AU$2&lt;&gt;5,NA(),IF(D6302=D6301,0,IF(AND(D15803=D6302,D6303=D6302),O6302+O6303+O15803,IF(D6303=D6302,O6303+O6302,O6302))))</f>
        <v/>
      </c>
      <c r="AS6302">
        <f>IF($AU$2&lt;&gt;5,NA(),IF(D6302=D6301,0,IF(AND(D15803=D6302,D6303=D6302),P6302+P6303+P15803,IF(D6303=D6302,P6303+P6302,P6302))))</f>
        <v/>
      </c>
      <c r="AT6302">
        <f>AR6302-AS6302</f>
        <v/>
      </c>
    </row>
    <row r="6303" ht="15.75" customHeight="1" s="121">
      <c r="B6303">
        <f>D6303&amp;Q6303&amp;E6303</f>
        <v/>
      </c>
      <c r="C6303" s="73" t="n"/>
      <c r="D6303" s="73" t="n"/>
      <c r="E6303" s="78" t="n"/>
      <c r="F6303" s="75" t="n"/>
      <c r="G6303" s="73" t="n"/>
      <c r="H6303" s="75" t="n"/>
      <c r="I6303" s="75" t="n"/>
      <c r="J6303" s="75" t="n"/>
      <c r="K6303" s="75" t="n"/>
      <c r="L6303" s="75" t="n"/>
      <c r="M6303" s="75" t="n"/>
      <c r="N6303" s="75" t="n"/>
      <c r="O6303" s="75" t="n"/>
      <c r="P6303" s="75" t="n"/>
      <c r="Q6303" s="79" t="n"/>
      <c r="AR6303">
        <f>IF($AU$2&lt;&gt;5,NA(),IF(D6303=D6302,0,IF(AND(D15804=D6303,D6304=D6303),O6303+O6304+O15804,IF(D6304=D6303,O6304+O6303,O6303))))</f>
        <v/>
      </c>
      <c r="AS6303">
        <f>IF($AU$2&lt;&gt;5,NA(),IF(D6303=D6302,0,IF(AND(D15804=D6303,D6304=D6303),P6303+P6304+P15804,IF(D6304=D6303,P6304+P6303,P6303))))</f>
        <v/>
      </c>
      <c r="AT6303">
        <f>AR6303-AS6303</f>
        <v/>
      </c>
    </row>
    <row r="6304" ht="15.75" customHeight="1" s="121">
      <c r="B6304">
        <f>D6304&amp;Q6304&amp;E6304</f>
        <v/>
      </c>
      <c r="C6304" s="73" t="n"/>
      <c r="D6304" s="73" t="n"/>
      <c r="E6304" s="78" t="n"/>
      <c r="F6304" s="75" t="n"/>
      <c r="G6304" s="73" t="n"/>
      <c r="H6304" s="75" t="n"/>
      <c r="I6304" s="75" t="n"/>
      <c r="J6304" s="75" t="n"/>
      <c r="K6304" s="75" t="n"/>
      <c r="L6304" s="75" t="n"/>
      <c r="M6304" s="75" t="n"/>
      <c r="N6304" s="75" t="n"/>
      <c r="O6304" s="75" t="n"/>
      <c r="P6304" s="75" t="n"/>
      <c r="Q6304" s="79" t="n"/>
      <c r="AR6304">
        <f>IF($AU$2&lt;&gt;5,NA(),IF(D6304=D6303,0,IF(AND(D15805=D6304,D6305=D6304),O6304+O6305+O15805,IF(D6305=D6304,O6305+O6304,O6304))))</f>
        <v/>
      </c>
      <c r="AS6304">
        <f>IF($AU$2&lt;&gt;5,NA(),IF(D6304=D6303,0,IF(AND(D15805=D6304,D6305=D6304),P6304+P6305+P15805,IF(D6305=D6304,P6305+P6304,P6304))))</f>
        <v/>
      </c>
      <c r="AT6304">
        <f>AR6304-AS6304</f>
        <v/>
      </c>
    </row>
    <row r="6305" ht="15.75" customHeight="1" s="121">
      <c r="B6305">
        <f>D6305&amp;Q6305&amp;E6305</f>
        <v/>
      </c>
      <c r="C6305" s="73" t="n"/>
      <c r="D6305" s="73" t="n"/>
      <c r="E6305" s="78" t="n"/>
      <c r="F6305" s="75" t="n"/>
      <c r="G6305" s="73" t="n"/>
      <c r="H6305" s="75" t="n"/>
      <c r="I6305" s="75" t="n"/>
      <c r="J6305" s="75" t="n"/>
      <c r="K6305" s="75" t="n"/>
      <c r="L6305" s="75" t="n"/>
      <c r="M6305" s="75" t="n"/>
      <c r="N6305" s="75" t="n"/>
      <c r="O6305" s="75" t="n"/>
      <c r="P6305" s="75" t="n"/>
      <c r="Q6305" s="79" t="n"/>
      <c r="AR6305">
        <f>IF($AU$2&lt;&gt;5,NA(),IF(D6305=D6304,0,IF(AND(D15806=D6305,D6306=D6305),O6305+O6306+O15806,IF(D6306=D6305,O6306+O6305,O6305))))</f>
        <v/>
      </c>
      <c r="AS6305">
        <f>IF($AU$2&lt;&gt;5,NA(),IF(D6305=D6304,0,IF(AND(D15806=D6305,D6306=D6305),P6305+P6306+P15806,IF(D6306=D6305,P6306+P6305,P6305))))</f>
        <v/>
      </c>
      <c r="AT6305">
        <f>AR6305-AS6305</f>
        <v/>
      </c>
    </row>
    <row r="6306" ht="15.75" customHeight="1" s="121">
      <c r="B6306">
        <f>D6306&amp;Q6306&amp;E6306</f>
        <v/>
      </c>
      <c r="C6306" s="73" t="n"/>
      <c r="D6306" s="73" t="n"/>
      <c r="E6306" s="78" t="n"/>
      <c r="F6306" s="75" t="n"/>
      <c r="G6306" s="73" t="n"/>
      <c r="H6306" s="75" t="n"/>
      <c r="I6306" s="75" t="n"/>
      <c r="J6306" s="75" t="n"/>
      <c r="K6306" s="75" t="n"/>
      <c r="L6306" s="75" t="n"/>
      <c r="M6306" s="75" t="n"/>
      <c r="N6306" s="75" t="n"/>
      <c r="O6306" s="75" t="n"/>
      <c r="P6306" s="75" t="n"/>
      <c r="Q6306" s="79" t="n"/>
      <c r="AR6306">
        <f>IF($AU$2&lt;&gt;5,NA(),IF(D6306=D6305,0,IF(AND(D15807=D6306,D6307=D6306),O6306+O6307+O15807,IF(D6307=D6306,O6307+O6306,O6306))))</f>
        <v/>
      </c>
      <c r="AS6306">
        <f>IF($AU$2&lt;&gt;5,NA(),IF(D6306=D6305,0,IF(AND(D15807=D6306,D6307=D6306),P6306+P6307+P15807,IF(D6307=D6306,P6307+P6306,P6306))))</f>
        <v/>
      </c>
      <c r="AT6306">
        <f>AR6306-AS6306</f>
        <v/>
      </c>
    </row>
    <row r="6307" ht="15.75" customHeight="1" s="121">
      <c r="B6307">
        <f>D6307&amp;Q6307&amp;E6307</f>
        <v/>
      </c>
      <c r="C6307" s="73" t="n"/>
      <c r="D6307" s="73" t="n"/>
      <c r="E6307" s="78" t="n"/>
      <c r="F6307" s="75" t="n"/>
      <c r="G6307" s="73" t="n"/>
      <c r="H6307" s="75" t="n"/>
      <c r="I6307" s="75" t="n"/>
      <c r="J6307" s="75" t="n"/>
      <c r="K6307" s="75" t="n"/>
      <c r="L6307" s="75" t="n"/>
      <c r="M6307" s="75" t="n"/>
      <c r="N6307" s="75" t="n"/>
      <c r="O6307" s="75" t="n"/>
      <c r="P6307" s="75" t="n"/>
      <c r="Q6307" s="79" t="n"/>
      <c r="AR6307">
        <f>IF($AU$2&lt;&gt;5,NA(),IF(D6307=D6306,0,IF(AND(D15808=D6307,D6308=D6307),O6307+O6308+O15808,IF(D6308=D6307,O6308+O6307,O6307))))</f>
        <v/>
      </c>
      <c r="AS6307">
        <f>IF($AU$2&lt;&gt;5,NA(),IF(D6307=D6306,0,IF(AND(D15808=D6307,D6308=D6307),P6307+P6308+P15808,IF(D6308=D6307,P6308+P6307,P6307))))</f>
        <v/>
      </c>
      <c r="AT6307">
        <f>AR6307-AS6307</f>
        <v/>
      </c>
    </row>
    <row r="6308" ht="15.75" customHeight="1" s="121">
      <c r="B6308">
        <f>D6308&amp;Q6308&amp;E6308</f>
        <v/>
      </c>
      <c r="C6308" s="73" t="n"/>
      <c r="D6308" s="73" t="n"/>
      <c r="E6308" s="78" t="n"/>
      <c r="F6308" s="75" t="n"/>
      <c r="G6308" s="73" t="n"/>
      <c r="H6308" s="75" t="n"/>
      <c r="I6308" s="75" t="n"/>
      <c r="J6308" s="75" t="n"/>
      <c r="K6308" s="75" t="n"/>
      <c r="L6308" s="75" t="n"/>
      <c r="M6308" s="75" t="n"/>
      <c r="N6308" s="75" t="n"/>
      <c r="O6308" s="75" t="n"/>
      <c r="P6308" s="75" t="n"/>
      <c r="Q6308" s="79" t="n"/>
      <c r="AR6308">
        <f>IF($AU$2&lt;&gt;5,NA(),IF(D6308=D6307,0,IF(AND(D15809=D6308,D6309=D6308),O6308+O6309+O15809,IF(D6309=D6308,O6309+O6308,O6308))))</f>
        <v/>
      </c>
      <c r="AS6308">
        <f>IF($AU$2&lt;&gt;5,NA(),IF(D6308=D6307,0,IF(AND(D15809=D6308,D6309=D6308),P6308+P6309+P15809,IF(D6309=D6308,P6309+P6308,P6308))))</f>
        <v/>
      </c>
      <c r="AT6308">
        <f>AR6308-AS6308</f>
        <v/>
      </c>
    </row>
    <row r="6309" ht="15.75" customHeight="1" s="121">
      <c r="B6309">
        <f>D6309&amp;Q6309&amp;E6309</f>
        <v/>
      </c>
      <c r="C6309" s="73" t="n"/>
      <c r="D6309" s="73" t="n"/>
      <c r="E6309" s="78" t="n"/>
      <c r="F6309" s="75" t="n"/>
      <c r="G6309" s="73" t="n"/>
      <c r="H6309" s="75" t="n"/>
      <c r="I6309" s="75" t="n"/>
      <c r="J6309" s="75" t="n"/>
      <c r="K6309" s="75" t="n"/>
      <c r="L6309" s="75" t="n"/>
      <c r="M6309" s="75" t="n"/>
      <c r="N6309" s="75" t="n"/>
      <c r="O6309" s="75" t="n"/>
      <c r="P6309" s="75" t="n"/>
      <c r="Q6309" s="79" t="n"/>
      <c r="AR6309">
        <f>IF($AU$2&lt;&gt;5,NA(),IF(D6309=D6308,0,IF(AND(D15810=D6309,D6310=D6309),O6309+O6310+O15810,IF(D6310=D6309,O6310+O6309,O6309))))</f>
        <v/>
      </c>
      <c r="AS6309">
        <f>IF($AU$2&lt;&gt;5,NA(),IF(D6309=D6308,0,IF(AND(D15810=D6309,D6310=D6309),P6309+P6310+P15810,IF(D6310=D6309,P6310+P6309,P6309))))</f>
        <v/>
      </c>
      <c r="AT6309">
        <f>AR6309-AS6309</f>
        <v/>
      </c>
    </row>
    <row r="6310" ht="15.75" customHeight="1" s="121">
      <c r="B6310">
        <f>D6310&amp;Q6310&amp;E6310</f>
        <v/>
      </c>
      <c r="C6310" s="73" t="n"/>
      <c r="D6310" s="73" t="n"/>
      <c r="E6310" s="78" t="n"/>
      <c r="F6310" s="75" t="n"/>
      <c r="G6310" s="73" t="n"/>
      <c r="H6310" s="75" t="n"/>
      <c r="I6310" s="75" t="n"/>
      <c r="J6310" s="75" t="n"/>
      <c r="K6310" s="75" t="n"/>
      <c r="L6310" s="75" t="n"/>
      <c r="M6310" s="75" t="n"/>
      <c r="N6310" s="75" t="n"/>
      <c r="O6310" s="75" t="n"/>
      <c r="P6310" s="75" t="n"/>
      <c r="Q6310" s="79" t="n"/>
      <c r="AR6310">
        <f>IF($AU$2&lt;&gt;5,NA(),IF(D6310=D6309,0,IF(AND(D15811=D6310,D6311=D6310),O6310+O6311+O15811,IF(D6311=D6310,O6311+O6310,O6310))))</f>
        <v/>
      </c>
      <c r="AS6310">
        <f>IF($AU$2&lt;&gt;5,NA(),IF(D6310=D6309,0,IF(AND(D15811=D6310,D6311=D6310),P6310+P6311+P15811,IF(D6311=D6310,P6311+P6310,P6310))))</f>
        <v/>
      </c>
      <c r="AT6310">
        <f>AR6310-AS6310</f>
        <v/>
      </c>
    </row>
    <row r="6311" ht="15.75" customHeight="1" s="121">
      <c r="B6311">
        <f>D6311&amp;Q6311&amp;E6311</f>
        <v/>
      </c>
      <c r="C6311" s="73" t="n"/>
      <c r="D6311" s="73" t="n"/>
      <c r="E6311" s="78" t="n"/>
      <c r="F6311" s="75" t="n"/>
      <c r="G6311" s="73" t="n"/>
      <c r="H6311" s="75" t="n"/>
      <c r="I6311" s="75" t="n"/>
      <c r="J6311" s="75" t="n"/>
      <c r="K6311" s="75" t="n"/>
      <c r="L6311" s="75" t="n"/>
      <c r="M6311" s="75" t="n"/>
      <c r="N6311" s="75" t="n"/>
      <c r="O6311" s="75" t="n"/>
      <c r="P6311" s="75" t="n"/>
      <c r="Q6311" s="79" t="n"/>
      <c r="AR6311">
        <f>IF($AU$2&lt;&gt;5,NA(),IF(D6311=D6310,0,IF(AND(D15812=D6311,D6312=D6311),O6311+O6312+O15812,IF(D6312=D6311,O6312+O6311,O6311))))</f>
        <v/>
      </c>
      <c r="AS6311">
        <f>IF($AU$2&lt;&gt;5,NA(),IF(D6311=D6310,0,IF(AND(D15812=D6311,D6312=D6311),P6311+P6312+P15812,IF(D6312=D6311,P6312+P6311,P6311))))</f>
        <v/>
      </c>
      <c r="AT6311">
        <f>AR6311-AS6311</f>
        <v/>
      </c>
    </row>
    <row r="6312" ht="15.75" customHeight="1" s="121">
      <c r="B6312">
        <f>D6312&amp;Q6312&amp;E6312</f>
        <v/>
      </c>
      <c r="C6312" s="73" t="n"/>
      <c r="D6312" s="73" t="n"/>
      <c r="E6312" s="78" t="n"/>
      <c r="F6312" s="75" t="n"/>
      <c r="G6312" s="73" t="n"/>
      <c r="H6312" s="75" t="n"/>
      <c r="I6312" s="75" t="n"/>
      <c r="J6312" s="75" t="n"/>
      <c r="K6312" s="75" t="n"/>
      <c r="L6312" s="75" t="n"/>
      <c r="M6312" s="75" t="n"/>
      <c r="N6312" s="75" t="n"/>
      <c r="O6312" s="75" t="n"/>
      <c r="P6312" s="75" t="n"/>
      <c r="Q6312" s="79" t="n"/>
      <c r="AR6312">
        <f>IF($AU$2&lt;&gt;5,NA(),IF(D6312=D6311,0,IF(AND(D15813=D6312,D6313=D6312),O6312+O6313+O15813,IF(D6313=D6312,O6313+O6312,O6312))))</f>
        <v/>
      </c>
      <c r="AS6312">
        <f>IF($AU$2&lt;&gt;5,NA(),IF(D6312=D6311,0,IF(AND(D15813=D6312,D6313=D6312),P6312+P6313+P15813,IF(D6313=D6312,P6313+P6312,P6312))))</f>
        <v/>
      </c>
      <c r="AT6312">
        <f>AR6312-AS6312</f>
        <v/>
      </c>
    </row>
    <row r="6313" ht="15.75" customHeight="1" s="121">
      <c r="B6313">
        <f>D6313&amp;Q6313&amp;E6313</f>
        <v/>
      </c>
      <c r="C6313" s="73" t="n"/>
      <c r="D6313" s="73" t="n"/>
      <c r="E6313" s="78" t="n"/>
      <c r="F6313" s="75" t="n"/>
      <c r="G6313" s="73" t="n"/>
      <c r="H6313" s="75" t="n"/>
      <c r="I6313" s="75" t="n"/>
      <c r="J6313" s="75" t="n"/>
      <c r="K6313" s="75" t="n"/>
      <c r="L6313" s="75" t="n"/>
      <c r="M6313" s="75" t="n"/>
      <c r="N6313" s="75" t="n"/>
      <c r="O6313" s="75" t="n"/>
      <c r="P6313" s="75" t="n"/>
      <c r="Q6313" s="79" t="n"/>
      <c r="AR6313">
        <f>IF($AU$2&lt;&gt;5,NA(),IF(D6313=D6312,0,IF(AND(D15814=D6313,D6314=D6313),O6313+O6314+O15814,IF(D6314=D6313,O6314+O6313,O6313))))</f>
        <v/>
      </c>
      <c r="AS6313">
        <f>IF($AU$2&lt;&gt;5,NA(),IF(D6313=D6312,0,IF(AND(D15814=D6313,D6314=D6313),P6313+P6314+P15814,IF(D6314=D6313,P6314+P6313,P6313))))</f>
        <v/>
      </c>
      <c r="AT6313">
        <f>AR6313-AS6313</f>
        <v/>
      </c>
    </row>
    <row r="6314" ht="15.75" customHeight="1" s="121">
      <c r="B6314">
        <f>D6314&amp;Q6314&amp;E6314</f>
        <v/>
      </c>
      <c r="C6314" s="73" t="n"/>
      <c r="D6314" s="73" t="n"/>
      <c r="E6314" s="78" t="n"/>
      <c r="F6314" s="75" t="n"/>
      <c r="G6314" s="73" t="n"/>
      <c r="H6314" s="75" t="n"/>
      <c r="I6314" s="75" t="n"/>
      <c r="J6314" s="75" t="n"/>
      <c r="K6314" s="75" t="n"/>
      <c r="L6314" s="75" t="n"/>
      <c r="M6314" s="75" t="n"/>
      <c r="N6314" s="75" t="n"/>
      <c r="O6314" s="75" t="n"/>
      <c r="P6314" s="75" t="n"/>
      <c r="Q6314" s="79" t="n"/>
      <c r="AR6314">
        <f>IF($AU$2&lt;&gt;5,NA(),IF(D6314=D6313,0,IF(AND(D15815=D6314,D6315=D6314),O6314+O6315+O15815,IF(D6315=D6314,O6315+O6314,O6314))))</f>
        <v/>
      </c>
      <c r="AS6314">
        <f>IF($AU$2&lt;&gt;5,NA(),IF(D6314=D6313,0,IF(AND(D15815=D6314,D6315=D6314),P6314+P6315+P15815,IF(D6315=D6314,P6315+P6314,P6314))))</f>
        <v/>
      </c>
      <c r="AT6314">
        <f>AR6314-AS6314</f>
        <v/>
      </c>
    </row>
    <row r="6315" ht="15.75" customHeight="1" s="121">
      <c r="B6315">
        <f>D6315&amp;Q6315&amp;E6315</f>
        <v/>
      </c>
      <c r="C6315" s="73" t="n"/>
      <c r="D6315" s="73" t="n"/>
      <c r="E6315" s="78" t="n"/>
      <c r="F6315" s="75" t="n"/>
      <c r="G6315" s="73" t="n"/>
      <c r="H6315" s="75" t="n"/>
      <c r="I6315" s="75" t="n"/>
      <c r="J6315" s="75" t="n"/>
      <c r="K6315" s="75" t="n"/>
      <c r="L6315" s="75" t="n"/>
      <c r="M6315" s="75" t="n"/>
      <c r="N6315" s="75" t="n"/>
      <c r="O6315" s="75" t="n"/>
      <c r="P6315" s="75" t="n"/>
      <c r="Q6315" s="79" t="n"/>
      <c r="AR6315">
        <f>IF($AU$2&lt;&gt;5,NA(),IF(D6315=D6314,0,IF(AND(D15816=D6315,D6316=D6315),O6315+O6316+O15816,IF(D6316=D6315,O6316+O6315,O6315))))</f>
        <v/>
      </c>
      <c r="AS6315">
        <f>IF($AU$2&lt;&gt;5,NA(),IF(D6315=D6314,0,IF(AND(D15816=D6315,D6316=D6315),P6315+P6316+P15816,IF(D6316=D6315,P6316+P6315,P6315))))</f>
        <v/>
      </c>
      <c r="AT6315">
        <f>AR6315-AS6315</f>
        <v/>
      </c>
    </row>
    <row r="6316" ht="15.75" customHeight="1" s="121">
      <c r="B6316">
        <f>D6316&amp;Q6316&amp;E6316</f>
        <v/>
      </c>
      <c r="C6316" s="73" t="n"/>
      <c r="D6316" s="73" t="n"/>
      <c r="E6316" s="78" t="n"/>
      <c r="F6316" s="75" t="n"/>
      <c r="G6316" s="73" t="n"/>
      <c r="H6316" s="75" t="n"/>
      <c r="I6316" s="75" t="n"/>
      <c r="J6316" s="75" t="n"/>
      <c r="K6316" s="75" t="n"/>
      <c r="L6316" s="75" t="n"/>
      <c r="M6316" s="75" t="n"/>
      <c r="N6316" s="75" t="n"/>
      <c r="O6316" s="75" t="n"/>
      <c r="P6316" s="75" t="n"/>
      <c r="Q6316" s="79" t="n"/>
      <c r="AR6316">
        <f>IF($AU$2&lt;&gt;5,NA(),IF(D6316=D6315,0,IF(AND(D15817=D6316,D6317=D6316),O6316+O6317+O15817,IF(D6317=D6316,O6317+O6316,O6316))))</f>
        <v/>
      </c>
      <c r="AS6316">
        <f>IF($AU$2&lt;&gt;5,NA(),IF(D6316=D6315,0,IF(AND(D15817=D6316,D6317=D6316),P6316+P6317+P15817,IF(D6317=D6316,P6317+P6316,P6316))))</f>
        <v/>
      </c>
      <c r="AT6316">
        <f>AR6316-AS6316</f>
        <v/>
      </c>
    </row>
    <row r="6317" ht="15.75" customHeight="1" s="121">
      <c r="B6317">
        <f>D6317&amp;Q6317&amp;E6317</f>
        <v/>
      </c>
      <c r="C6317" s="73" t="n"/>
      <c r="D6317" s="73" t="n"/>
      <c r="E6317" s="78" t="n"/>
      <c r="F6317" s="75" t="n"/>
      <c r="G6317" s="73" t="n"/>
      <c r="H6317" s="75" t="n"/>
      <c r="I6317" s="75" t="n"/>
      <c r="J6317" s="75" t="n"/>
      <c r="K6317" s="75" t="n"/>
      <c r="L6317" s="75" t="n"/>
      <c r="M6317" s="75" t="n"/>
      <c r="N6317" s="75" t="n"/>
      <c r="O6317" s="75" t="n"/>
      <c r="P6317" s="75" t="n"/>
      <c r="Q6317" s="79" t="n"/>
      <c r="AR6317">
        <f>IF($AU$2&lt;&gt;5,NA(),IF(D6317=D6316,0,IF(AND(D15818=D6317,D6318=D6317),O6317+O6318+O15818,IF(D6318=D6317,O6318+O6317,O6317))))</f>
        <v/>
      </c>
      <c r="AS6317">
        <f>IF($AU$2&lt;&gt;5,NA(),IF(D6317=D6316,0,IF(AND(D15818=D6317,D6318=D6317),P6317+P6318+P15818,IF(D6318=D6317,P6318+P6317,P6317))))</f>
        <v/>
      </c>
      <c r="AT6317">
        <f>AR6317-AS6317</f>
        <v/>
      </c>
    </row>
    <row r="6318" ht="15.75" customHeight="1" s="121">
      <c r="B6318">
        <f>D6318&amp;Q6318&amp;E6318</f>
        <v/>
      </c>
      <c r="C6318" s="73" t="n"/>
      <c r="D6318" s="73" t="n"/>
      <c r="E6318" s="78" t="n"/>
      <c r="F6318" s="75" t="n"/>
      <c r="G6318" s="73" t="n"/>
      <c r="H6318" s="75" t="n"/>
      <c r="I6318" s="75" t="n"/>
      <c r="J6318" s="75" t="n"/>
      <c r="K6318" s="75" t="n"/>
      <c r="L6318" s="75" t="n"/>
      <c r="M6318" s="75" t="n"/>
      <c r="N6318" s="75" t="n"/>
      <c r="O6318" s="75" t="n"/>
      <c r="P6318" s="75" t="n"/>
      <c r="Q6318" s="79" t="n"/>
      <c r="AR6318">
        <f>IF($AU$2&lt;&gt;5,NA(),IF(D6318=D6317,0,IF(AND(D15819=D6318,D6319=D6318),O6318+O6319+O15819,IF(D6319=D6318,O6319+O6318,O6318))))</f>
        <v/>
      </c>
      <c r="AS6318">
        <f>IF($AU$2&lt;&gt;5,NA(),IF(D6318=D6317,0,IF(AND(D15819=D6318,D6319=D6318),P6318+P6319+P15819,IF(D6319=D6318,P6319+P6318,P6318))))</f>
        <v/>
      </c>
      <c r="AT6318">
        <f>AR6318-AS6318</f>
        <v/>
      </c>
    </row>
    <row r="6319" ht="15.75" customHeight="1" s="121">
      <c r="B6319">
        <f>D6319&amp;Q6319&amp;E6319</f>
        <v/>
      </c>
      <c r="C6319" s="73" t="n"/>
      <c r="D6319" s="73" t="n"/>
      <c r="E6319" s="78" t="n"/>
      <c r="F6319" s="75" t="n"/>
      <c r="G6319" s="73" t="n"/>
      <c r="H6319" s="75" t="n"/>
      <c r="I6319" s="75" t="n"/>
      <c r="J6319" s="75" t="n"/>
      <c r="K6319" s="75" t="n"/>
      <c r="L6319" s="75" t="n"/>
      <c r="M6319" s="75" t="n"/>
      <c r="N6319" s="75" t="n"/>
      <c r="O6319" s="75" t="n"/>
      <c r="P6319" s="75" t="n"/>
      <c r="Q6319" s="79" t="n"/>
      <c r="AR6319">
        <f>IF($AU$2&lt;&gt;5,NA(),IF(D6319=D6318,0,IF(AND(D15820=D6319,D6320=D6319),O6319+O6320+O15820,IF(D6320=D6319,O6320+O6319,O6319))))</f>
        <v/>
      </c>
      <c r="AS6319">
        <f>IF($AU$2&lt;&gt;5,NA(),IF(D6319=D6318,0,IF(AND(D15820=D6319,D6320=D6319),P6319+P6320+P15820,IF(D6320=D6319,P6320+P6319,P6319))))</f>
        <v/>
      </c>
      <c r="AT6319">
        <f>AR6319-AS6319</f>
        <v/>
      </c>
    </row>
    <row r="6320" ht="15.75" customHeight="1" s="121">
      <c r="B6320">
        <f>D6320&amp;Q6320&amp;E6320</f>
        <v/>
      </c>
      <c r="C6320" s="73" t="n"/>
      <c r="D6320" s="73" t="n"/>
      <c r="E6320" s="78" t="n"/>
      <c r="F6320" s="75" t="n"/>
      <c r="G6320" s="73" t="n"/>
      <c r="H6320" s="75" t="n"/>
      <c r="I6320" s="75" t="n"/>
      <c r="J6320" s="75" t="n"/>
      <c r="K6320" s="75" t="n"/>
      <c r="L6320" s="75" t="n"/>
      <c r="M6320" s="75" t="n"/>
      <c r="N6320" s="75" t="n"/>
      <c r="O6320" s="75" t="n"/>
      <c r="P6320" s="75" t="n"/>
      <c r="Q6320" s="79" t="n"/>
      <c r="AR6320">
        <f>IF($AU$2&lt;&gt;5,NA(),IF(D6320=D6319,0,IF(AND(D15821=D6320,D6321=D6320),O6320+O6321+O15821,IF(D6321=D6320,O6321+O6320,O6320))))</f>
        <v/>
      </c>
      <c r="AS6320">
        <f>IF($AU$2&lt;&gt;5,NA(),IF(D6320=D6319,0,IF(AND(D15821=D6320,D6321=D6320),P6320+P6321+P15821,IF(D6321=D6320,P6321+P6320,P6320))))</f>
        <v/>
      </c>
      <c r="AT6320">
        <f>AR6320-AS6320</f>
        <v/>
      </c>
    </row>
    <row r="6321" ht="15.75" customHeight="1" s="121">
      <c r="B6321">
        <f>D6321&amp;Q6321&amp;E6321</f>
        <v/>
      </c>
      <c r="C6321" s="73" t="n"/>
      <c r="D6321" s="73" t="n"/>
      <c r="E6321" s="78" t="n"/>
      <c r="F6321" s="75" t="n"/>
      <c r="G6321" s="73" t="n"/>
      <c r="H6321" s="75" t="n"/>
      <c r="I6321" s="75" t="n"/>
      <c r="J6321" s="75" t="n"/>
      <c r="K6321" s="75" t="n"/>
      <c r="L6321" s="75" t="n"/>
      <c r="M6321" s="75" t="n"/>
      <c r="N6321" s="75" t="n"/>
      <c r="O6321" s="75" t="n"/>
      <c r="P6321" s="75" t="n"/>
      <c r="Q6321" s="79" t="n"/>
      <c r="AR6321">
        <f>IF($AU$2&lt;&gt;5,NA(),IF(D6321=D6320,0,IF(AND(D15822=D6321,D6322=D6321),O6321+O6322+O15822,IF(D6322=D6321,O6322+O6321,O6321))))</f>
        <v/>
      </c>
      <c r="AS6321">
        <f>IF($AU$2&lt;&gt;5,NA(),IF(D6321=D6320,0,IF(AND(D15822=D6321,D6322=D6321),P6321+P6322+P15822,IF(D6322=D6321,P6322+P6321,P6321))))</f>
        <v/>
      </c>
      <c r="AT6321">
        <f>AR6321-AS6321</f>
        <v/>
      </c>
    </row>
    <row r="6322" ht="15.75" customHeight="1" s="121">
      <c r="B6322">
        <f>D6322&amp;Q6322&amp;E6322</f>
        <v/>
      </c>
      <c r="C6322" s="73" t="n"/>
      <c r="D6322" s="73" t="n"/>
      <c r="E6322" s="78" t="n"/>
      <c r="F6322" s="75" t="n"/>
      <c r="G6322" s="73" t="n"/>
      <c r="H6322" s="75" t="n"/>
      <c r="I6322" s="75" t="n"/>
      <c r="J6322" s="75" t="n"/>
      <c r="K6322" s="75" t="n"/>
      <c r="L6322" s="75" t="n"/>
      <c r="M6322" s="75" t="n"/>
      <c r="N6322" s="75" t="n"/>
      <c r="O6322" s="75" t="n"/>
      <c r="P6322" s="75" t="n"/>
      <c r="Q6322" s="79" t="n"/>
      <c r="AR6322">
        <f>IF($AU$2&lt;&gt;5,NA(),IF(D6322=D6321,0,IF(AND(D15823=D6322,D6323=D6322),O6322+O6323+O15823,IF(D6323=D6322,O6323+O6322,O6322))))</f>
        <v/>
      </c>
      <c r="AS6322">
        <f>IF($AU$2&lt;&gt;5,NA(),IF(D6322=D6321,0,IF(AND(D15823=D6322,D6323=D6322),P6322+P6323+P15823,IF(D6323=D6322,P6323+P6322,P6322))))</f>
        <v/>
      </c>
      <c r="AT6322">
        <f>AR6322-AS6322</f>
        <v/>
      </c>
    </row>
    <row r="6323" ht="15.75" customHeight="1" s="121">
      <c r="B6323">
        <f>D6323&amp;Q6323&amp;E6323</f>
        <v/>
      </c>
      <c r="C6323" s="73" t="n"/>
      <c r="D6323" s="73" t="n"/>
      <c r="E6323" s="78" t="n"/>
      <c r="F6323" s="75" t="n"/>
      <c r="G6323" s="73" t="n"/>
      <c r="H6323" s="75" t="n"/>
      <c r="I6323" s="75" t="n"/>
      <c r="J6323" s="75" t="n"/>
      <c r="K6323" s="75" t="n"/>
      <c r="L6323" s="75" t="n"/>
      <c r="M6323" s="75" t="n"/>
      <c r="N6323" s="75" t="n"/>
      <c r="O6323" s="75" t="n"/>
      <c r="P6323" s="75" t="n"/>
      <c r="Q6323" s="79" t="n"/>
      <c r="AR6323">
        <f>IF($AU$2&lt;&gt;5,NA(),IF(D6323=D6322,0,IF(AND(D15824=D6323,D6324=D6323),O6323+O6324+O15824,IF(D6324=D6323,O6324+O6323,O6323))))</f>
        <v/>
      </c>
      <c r="AS6323">
        <f>IF($AU$2&lt;&gt;5,NA(),IF(D6323=D6322,0,IF(AND(D15824=D6323,D6324=D6323),P6323+P6324+P15824,IF(D6324=D6323,P6324+P6323,P6323))))</f>
        <v/>
      </c>
      <c r="AT6323">
        <f>AR6323-AS6323</f>
        <v/>
      </c>
    </row>
    <row r="6324" ht="15.75" customHeight="1" s="121">
      <c r="B6324">
        <f>D6324&amp;Q6324&amp;E6324</f>
        <v/>
      </c>
      <c r="C6324" s="73" t="n"/>
      <c r="D6324" s="73" t="n"/>
      <c r="E6324" s="78" t="n"/>
      <c r="F6324" s="75" t="n"/>
      <c r="G6324" s="73" t="n"/>
      <c r="H6324" s="75" t="n"/>
      <c r="I6324" s="75" t="n"/>
      <c r="J6324" s="75" t="n"/>
      <c r="K6324" s="75" t="n"/>
      <c r="L6324" s="75" t="n"/>
      <c r="M6324" s="75" t="n"/>
      <c r="N6324" s="75" t="n"/>
      <c r="O6324" s="75" t="n"/>
      <c r="P6324" s="75" t="n"/>
      <c r="Q6324" s="79" t="n"/>
      <c r="AR6324">
        <f>IF($AU$2&lt;&gt;5,NA(),IF(D6324=D6323,0,IF(AND(D15825=D6324,D6325=D6324),O6324+O6325+O15825,IF(D6325=D6324,O6325+O6324,O6324))))</f>
        <v/>
      </c>
      <c r="AS6324">
        <f>IF($AU$2&lt;&gt;5,NA(),IF(D6324=D6323,0,IF(AND(D15825=D6324,D6325=D6324),P6324+P6325+P15825,IF(D6325=D6324,P6325+P6324,P6324))))</f>
        <v/>
      </c>
      <c r="AT6324">
        <f>AR6324-AS6324</f>
        <v/>
      </c>
    </row>
    <row r="6325" ht="15.75" customHeight="1" s="121">
      <c r="B6325">
        <f>D6325&amp;Q6325&amp;E6325</f>
        <v/>
      </c>
      <c r="C6325" s="73" t="n"/>
      <c r="D6325" s="73" t="n"/>
      <c r="E6325" s="78" t="n"/>
      <c r="F6325" s="75" t="n"/>
      <c r="G6325" s="73" t="n"/>
      <c r="H6325" s="75" t="n"/>
      <c r="I6325" s="75" t="n"/>
      <c r="J6325" s="75" t="n"/>
      <c r="K6325" s="75" t="n"/>
      <c r="L6325" s="75" t="n"/>
      <c r="M6325" s="75" t="n"/>
      <c r="N6325" s="75" t="n"/>
      <c r="O6325" s="75" t="n"/>
      <c r="P6325" s="75" t="n"/>
      <c r="Q6325" s="79" t="n"/>
      <c r="AR6325">
        <f>IF($AU$2&lt;&gt;5,NA(),IF(D6325=D6324,0,IF(AND(D15826=D6325,D6326=D6325),O6325+O6326+O15826,IF(D6326=D6325,O6326+O6325,O6325))))</f>
        <v/>
      </c>
      <c r="AS6325">
        <f>IF($AU$2&lt;&gt;5,NA(),IF(D6325=D6324,0,IF(AND(D15826=D6325,D6326=D6325),P6325+P6326+P15826,IF(D6326=D6325,P6326+P6325,P6325))))</f>
        <v/>
      </c>
      <c r="AT6325">
        <f>AR6325-AS6325</f>
        <v/>
      </c>
    </row>
    <row r="6326" ht="15.75" customHeight="1" s="121">
      <c r="B6326">
        <f>D6326&amp;Q6326&amp;E6326</f>
        <v/>
      </c>
      <c r="C6326" s="73" t="n"/>
      <c r="D6326" s="73" t="n"/>
      <c r="E6326" s="78" t="n"/>
      <c r="F6326" s="75" t="n"/>
      <c r="G6326" s="73" t="n"/>
      <c r="H6326" s="75" t="n"/>
      <c r="I6326" s="75" t="n"/>
      <c r="J6326" s="75" t="n"/>
      <c r="K6326" s="75" t="n"/>
      <c r="L6326" s="75" t="n"/>
      <c r="M6326" s="75" t="n"/>
      <c r="N6326" s="75" t="n"/>
      <c r="O6326" s="75" t="n"/>
      <c r="P6326" s="75" t="n"/>
      <c r="Q6326" s="79" t="n"/>
      <c r="AR6326">
        <f>IF($AU$2&lt;&gt;5,NA(),IF(D6326=D6325,0,IF(AND(D15827=D6326,D6327=D6326),O6326+O6327+O15827,IF(D6327=D6326,O6327+O6326,O6326))))</f>
        <v/>
      </c>
      <c r="AS6326">
        <f>IF($AU$2&lt;&gt;5,NA(),IF(D6326=D6325,0,IF(AND(D15827=D6326,D6327=D6326),P6326+P6327+P15827,IF(D6327=D6326,P6327+P6326,P6326))))</f>
        <v/>
      </c>
      <c r="AT6326">
        <f>AR6326-AS6326</f>
        <v/>
      </c>
    </row>
    <row r="6327" ht="15.75" customHeight="1" s="121">
      <c r="B6327">
        <f>D6327&amp;Q6327&amp;E6327</f>
        <v/>
      </c>
      <c r="C6327" s="73" t="n"/>
      <c r="D6327" s="73" t="n"/>
      <c r="E6327" s="78" t="n"/>
      <c r="F6327" s="75" t="n"/>
      <c r="G6327" s="73" t="n"/>
      <c r="H6327" s="75" t="n"/>
      <c r="I6327" s="75" t="n"/>
      <c r="J6327" s="75" t="n"/>
      <c r="K6327" s="75" t="n"/>
      <c r="L6327" s="75" t="n"/>
      <c r="M6327" s="75" t="n"/>
      <c r="N6327" s="75" t="n"/>
      <c r="O6327" s="75" t="n"/>
      <c r="P6327" s="75" t="n"/>
      <c r="Q6327" s="79" t="n"/>
      <c r="AR6327">
        <f>IF($AU$2&lt;&gt;5,NA(),IF(D6327=D6326,0,IF(AND(D15828=D6327,D6328=D6327),O6327+O6328+O15828,IF(D6328=D6327,O6328+O6327,O6327))))</f>
        <v/>
      </c>
      <c r="AS6327">
        <f>IF($AU$2&lt;&gt;5,NA(),IF(D6327=D6326,0,IF(AND(D15828=D6327,D6328=D6327),P6327+P6328+P15828,IF(D6328=D6327,P6328+P6327,P6327))))</f>
        <v/>
      </c>
      <c r="AT6327">
        <f>AR6327-AS6327</f>
        <v/>
      </c>
    </row>
    <row r="6328" ht="15.75" customHeight="1" s="121">
      <c r="B6328">
        <f>D6328&amp;Q6328&amp;E6328</f>
        <v/>
      </c>
      <c r="C6328" s="73" t="n"/>
      <c r="D6328" s="73" t="n"/>
      <c r="E6328" s="78" t="n"/>
      <c r="F6328" s="75" t="n"/>
      <c r="G6328" s="73" t="n"/>
      <c r="H6328" s="75" t="n"/>
      <c r="I6328" s="75" t="n"/>
      <c r="J6328" s="75" t="n"/>
      <c r="K6328" s="75" t="n"/>
      <c r="L6328" s="75" t="n"/>
      <c r="M6328" s="75" t="n"/>
      <c r="N6328" s="75" t="n"/>
      <c r="O6328" s="75" t="n"/>
      <c r="P6328" s="75" t="n"/>
      <c r="Q6328" s="79" t="n"/>
      <c r="AR6328">
        <f>IF($AU$2&lt;&gt;5,NA(),IF(D6328=D6327,0,IF(AND(D15829=D6328,D6329=D6328),O6328+O6329+O15829,IF(D6329=D6328,O6329+O6328,O6328))))</f>
        <v/>
      </c>
      <c r="AS6328">
        <f>IF($AU$2&lt;&gt;5,NA(),IF(D6328=D6327,0,IF(AND(D15829=D6328,D6329=D6328),P6328+P6329+P15829,IF(D6329=D6328,P6329+P6328,P6328))))</f>
        <v/>
      </c>
      <c r="AT6328">
        <f>AR6328-AS6328</f>
        <v/>
      </c>
    </row>
    <row r="6329" ht="15.75" customHeight="1" s="121">
      <c r="B6329">
        <f>D6329&amp;Q6329&amp;E6329</f>
        <v/>
      </c>
      <c r="C6329" s="73" t="n"/>
      <c r="D6329" s="73" t="n"/>
      <c r="E6329" s="78" t="n"/>
      <c r="F6329" s="75" t="n"/>
      <c r="G6329" s="73" t="n"/>
      <c r="H6329" s="75" t="n"/>
      <c r="I6329" s="75" t="n"/>
      <c r="J6329" s="75" t="n"/>
      <c r="K6329" s="75" t="n"/>
      <c r="L6329" s="75" t="n"/>
      <c r="M6329" s="75" t="n"/>
      <c r="N6329" s="75" t="n"/>
      <c r="O6329" s="75" t="n"/>
      <c r="P6329" s="75" t="n"/>
      <c r="Q6329" s="79" t="n"/>
      <c r="AR6329">
        <f>IF($AU$2&lt;&gt;5,NA(),IF(D6329=D6328,0,IF(AND(D15830=D6329,D6330=D6329),O6329+O6330+O15830,IF(D6330=D6329,O6330+O6329,O6329))))</f>
        <v/>
      </c>
      <c r="AS6329">
        <f>IF($AU$2&lt;&gt;5,NA(),IF(D6329=D6328,0,IF(AND(D15830=D6329,D6330=D6329),P6329+P6330+P15830,IF(D6330=D6329,P6330+P6329,P6329))))</f>
        <v/>
      </c>
      <c r="AT6329">
        <f>AR6329-AS6329</f>
        <v/>
      </c>
    </row>
    <row r="6330" ht="15.75" customHeight="1" s="121">
      <c r="B6330">
        <f>D6330&amp;Q6330&amp;E6330</f>
        <v/>
      </c>
      <c r="C6330" s="73" t="n"/>
      <c r="D6330" s="73" t="n"/>
      <c r="E6330" s="78" t="n"/>
      <c r="F6330" s="75" t="n"/>
      <c r="G6330" s="73" t="n"/>
      <c r="H6330" s="75" t="n"/>
      <c r="I6330" s="75" t="n"/>
      <c r="J6330" s="75" t="n"/>
      <c r="K6330" s="75" t="n"/>
      <c r="L6330" s="75" t="n"/>
      <c r="M6330" s="75" t="n"/>
      <c r="N6330" s="75" t="n"/>
      <c r="O6330" s="75" t="n"/>
      <c r="P6330" s="75" t="n"/>
      <c r="Q6330" s="79" t="n"/>
      <c r="AR6330">
        <f>IF($AU$2&lt;&gt;5,NA(),IF(D6330=D6329,0,IF(AND(D15831=D6330,D6331=D6330),O6330+O6331+O15831,IF(D6331=D6330,O6331+O6330,O6330))))</f>
        <v/>
      </c>
      <c r="AS6330">
        <f>IF($AU$2&lt;&gt;5,NA(),IF(D6330=D6329,0,IF(AND(D15831=D6330,D6331=D6330),P6330+P6331+P15831,IF(D6331=D6330,P6331+P6330,P6330))))</f>
        <v/>
      </c>
      <c r="AT6330">
        <f>AR6330-AS6330</f>
        <v/>
      </c>
    </row>
    <row r="6331" ht="15.75" customHeight="1" s="121">
      <c r="B6331">
        <f>D6331&amp;Q6331&amp;E6331</f>
        <v/>
      </c>
      <c r="C6331" s="73" t="n"/>
      <c r="D6331" s="73" t="n"/>
      <c r="E6331" s="78" t="n"/>
      <c r="F6331" s="75" t="n"/>
      <c r="G6331" s="73" t="n"/>
      <c r="H6331" s="75" t="n"/>
      <c r="I6331" s="75" t="n"/>
      <c r="J6331" s="75" t="n"/>
      <c r="K6331" s="75" t="n"/>
      <c r="L6331" s="75" t="n"/>
      <c r="M6331" s="75" t="n"/>
      <c r="N6331" s="75" t="n"/>
      <c r="O6331" s="75" t="n"/>
      <c r="P6331" s="75" t="n"/>
      <c r="Q6331" s="79" t="n"/>
      <c r="AR6331">
        <f>IF($AU$2&lt;&gt;5,NA(),IF(D6331=D6330,0,IF(AND(D15832=D6331,D6332=D6331),O6331+O6332+O15832,IF(D6332=D6331,O6332+O6331,O6331))))</f>
        <v/>
      </c>
      <c r="AS6331">
        <f>IF($AU$2&lt;&gt;5,NA(),IF(D6331=D6330,0,IF(AND(D15832=D6331,D6332=D6331),P6331+P6332+P15832,IF(D6332=D6331,P6332+P6331,P6331))))</f>
        <v/>
      </c>
      <c r="AT6331">
        <f>AR6331-AS6331</f>
        <v/>
      </c>
    </row>
    <row r="6332" ht="15.75" customHeight="1" s="121">
      <c r="B6332">
        <f>D6332&amp;Q6332&amp;E6332</f>
        <v/>
      </c>
      <c r="C6332" s="73" t="n"/>
      <c r="D6332" s="73" t="n"/>
      <c r="E6332" s="78" t="n"/>
      <c r="F6332" s="75" t="n"/>
      <c r="G6332" s="73" t="n"/>
      <c r="H6332" s="75" t="n"/>
      <c r="I6332" s="75" t="n"/>
      <c r="J6332" s="75" t="n"/>
      <c r="K6332" s="75" t="n"/>
      <c r="L6332" s="75" t="n"/>
      <c r="M6332" s="75" t="n"/>
      <c r="N6332" s="75" t="n"/>
      <c r="O6332" s="75" t="n"/>
      <c r="P6332" s="75" t="n"/>
      <c r="Q6332" s="79" t="n"/>
      <c r="AR6332">
        <f>IF($AU$2&lt;&gt;5,NA(),IF(D6332=D6331,0,IF(AND(D15833=D6332,D6333=D6332),O6332+O6333+O15833,IF(D6333=D6332,O6333+O6332,O6332))))</f>
        <v/>
      </c>
      <c r="AS6332">
        <f>IF($AU$2&lt;&gt;5,NA(),IF(D6332=D6331,0,IF(AND(D15833=D6332,D6333=D6332),P6332+P6333+P15833,IF(D6333=D6332,P6333+P6332,P6332))))</f>
        <v/>
      </c>
      <c r="AT6332">
        <f>AR6332-AS6332</f>
        <v/>
      </c>
    </row>
    <row r="6333" ht="15.75" customHeight="1" s="121">
      <c r="B6333">
        <f>D6333&amp;Q6333&amp;E6333</f>
        <v/>
      </c>
      <c r="C6333" s="73" t="n"/>
      <c r="D6333" s="73" t="n"/>
      <c r="E6333" s="78" t="n"/>
      <c r="F6333" s="75" t="n"/>
      <c r="G6333" s="73" t="n"/>
      <c r="H6333" s="75" t="n"/>
      <c r="I6333" s="75" t="n"/>
      <c r="J6333" s="75" t="n"/>
      <c r="K6333" s="75" t="n"/>
      <c r="L6333" s="75" t="n"/>
      <c r="M6333" s="75" t="n"/>
      <c r="N6333" s="75" t="n"/>
      <c r="O6333" s="75" t="n"/>
      <c r="P6333" s="75" t="n"/>
      <c r="Q6333" s="79" t="n"/>
      <c r="AR6333">
        <f>IF($AU$2&lt;&gt;5,NA(),IF(D6333=D6332,0,IF(AND(D15834=D6333,D6334=D6333),O6333+O6334+O15834,IF(D6334=D6333,O6334+O6333,O6333))))</f>
        <v/>
      </c>
      <c r="AS6333">
        <f>IF($AU$2&lt;&gt;5,NA(),IF(D6333=D6332,0,IF(AND(D15834=D6333,D6334=D6333),P6333+P6334+P15834,IF(D6334=D6333,P6334+P6333,P6333))))</f>
        <v/>
      </c>
      <c r="AT6333">
        <f>AR6333-AS6333</f>
        <v/>
      </c>
    </row>
    <row r="6334" ht="15.75" customHeight="1" s="121">
      <c r="B6334">
        <f>D6334&amp;Q6334&amp;E6334</f>
        <v/>
      </c>
      <c r="C6334" s="73" t="n"/>
      <c r="D6334" s="73" t="n"/>
      <c r="E6334" s="78" t="n"/>
      <c r="F6334" s="75" t="n"/>
      <c r="G6334" s="73" t="n"/>
      <c r="H6334" s="75" t="n"/>
      <c r="I6334" s="75" t="n"/>
      <c r="J6334" s="75" t="n"/>
      <c r="K6334" s="75" t="n"/>
      <c r="L6334" s="75" t="n"/>
      <c r="M6334" s="75" t="n"/>
      <c r="N6334" s="75" t="n"/>
      <c r="O6334" s="75" t="n"/>
      <c r="P6334" s="75" t="n"/>
      <c r="Q6334" s="79" t="n"/>
      <c r="AR6334">
        <f>IF($AU$2&lt;&gt;5,NA(),IF(D6334=D6333,0,IF(AND(D15835=D6334,D6335=D6334),O6334+O6335+O15835,IF(D6335=D6334,O6335+O6334,O6334))))</f>
        <v/>
      </c>
      <c r="AS6334">
        <f>IF($AU$2&lt;&gt;5,NA(),IF(D6334=D6333,0,IF(AND(D15835=D6334,D6335=D6334),P6334+P6335+P15835,IF(D6335=D6334,P6335+P6334,P6334))))</f>
        <v/>
      </c>
      <c r="AT6334">
        <f>AR6334-AS6334</f>
        <v/>
      </c>
    </row>
    <row r="6335" ht="15.75" customHeight="1" s="121">
      <c r="B6335">
        <f>D6335&amp;Q6335&amp;E6335</f>
        <v/>
      </c>
      <c r="C6335" s="73" t="n"/>
      <c r="D6335" s="73" t="n"/>
      <c r="E6335" s="78" t="n"/>
      <c r="F6335" s="75" t="n"/>
      <c r="G6335" s="73" t="n"/>
      <c r="H6335" s="75" t="n"/>
      <c r="I6335" s="75" t="n"/>
      <c r="J6335" s="75" t="n"/>
      <c r="K6335" s="75" t="n"/>
      <c r="L6335" s="75" t="n"/>
      <c r="M6335" s="75" t="n"/>
      <c r="N6335" s="75" t="n"/>
      <c r="O6335" s="75" t="n"/>
      <c r="P6335" s="75" t="n"/>
      <c r="Q6335" s="79" t="n"/>
      <c r="AR6335">
        <f>IF($AU$2&lt;&gt;5,NA(),IF(D6335=D6334,0,IF(AND(D15836=D6335,D6336=D6335),O6335+O6336+O15836,IF(D6336=D6335,O6336+O6335,O6335))))</f>
        <v/>
      </c>
      <c r="AS6335">
        <f>IF($AU$2&lt;&gt;5,NA(),IF(D6335=D6334,0,IF(AND(D15836=D6335,D6336=D6335),P6335+P6336+P15836,IF(D6336=D6335,P6336+P6335,P6335))))</f>
        <v/>
      </c>
      <c r="AT6335">
        <f>AR6335-AS6335</f>
        <v/>
      </c>
    </row>
    <row r="6336" ht="15.75" customHeight="1" s="121">
      <c r="B6336">
        <f>D6336&amp;Q6336&amp;E6336</f>
        <v/>
      </c>
      <c r="C6336" s="73" t="n"/>
      <c r="D6336" s="73" t="n"/>
      <c r="E6336" s="78" t="n"/>
      <c r="F6336" s="75" t="n"/>
      <c r="G6336" s="73" t="n"/>
      <c r="H6336" s="75" t="n"/>
      <c r="I6336" s="75" t="n"/>
      <c r="J6336" s="75" t="n"/>
      <c r="K6336" s="75" t="n"/>
      <c r="L6336" s="75" t="n"/>
      <c r="M6336" s="75" t="n"/>
      <c r="N6336" s="75" t="n"/>
      <c r="O6336" s="75" t="n"/>
      <c r="P6336" s="75" t="n"/>
      <c r="Q6336" s="79" t="n"/>
      <c r="AR6336">
        <f>IF($AU$2&lt;&gt;5,NA(),IF(D6336=D6335,0,IF(AND(D15837=D6336,D6337=D6336),O6336+O6337+O15837,IF(D6337=D6336,O6337+O6336,O6336))))</f>
        <v/>
      </c>
      <c r="AS6336">
        <f>IF($AU$2&lt;&gt;5,NA(),IF(D6336=D6335,0,IF(AND(D15837=D6336,D6337=D6336),P6336+P6337+P15837,IF(D6337=D6336,P6337+P6336,P6336))))</f>
        <v/>
      </c>
      <c r="AT6336">
        <f>AR6336-AS6336</f>
        <v/>
      </c>
    </row>
    <row r="6337" ht="15.75" customHeight="1" s="121">
      <c r="B6337">
        <f>D6337&amp;Q6337&amp;E6337</f>
        <v/>
      </c>
      <c r="C6337" s="73" t="n"/>
      <c r="D6337" s="73" t="n"/>
      <c r="E6337" s="78" t="n"/>
      <c r="F6337" s="75" t="n"/>
      <c r="G6337" s="73" t="n"/>
      <c r="H6337" s="75" t="n"/>
      <c r="I6337" s="75" t="n"/>
      <c r="J6337" s="75" t="n"/>
      <c r="K6337" s="75" t="n"/>
      <c r="L6337" s="75" t="n"/>
      <c r="M6337" s="75" t="n"/>
      <c r="N6337" s="75" t="n"/>
      <c r="O6337" s="75" t="n"/>
      <c r="P6337" s="75" t="n"/>
      <c r="Q6337" s="79" t="n"/>
      <c r="AR6337">
        <f>IF($AU$2&lt;&gt;5,NA(),IF(D6337=D6336,0,IF(AND(D15838=D6337,D6338=D6337),O6337+O6338+O15838,IF(D6338=D6337,O6338+O6337,O6337))))</f>
        <v/>
      </c>
      <c r="AS6337">
        <f>IF($AU$2&lt;&gt;5,NA(),IF(D6337=D6336,0,IF(AND(D15838=D6337,D6338=D6337),P6337+P6338+P15838,IF(D6338=D6337,P6338+P6337,P6337))))</f>
        <v/>
      </c>
      <c r="AT6337">
        <f>AR6337-AS6337</f>
        <v/>
      </c>
    </row>
    <row r="6338" ht="15.75" customHeight="1" s="121">
      <c r="B6338">
        <f>D6338&amp;Q6338&amp;E6338</f>
        <v/>
      </c>
      <c r="C6338" s="73" t="n"/>
      <c r="D6338" s="73" t="n"/>
      <c r="E6338" s="78" t="n"/>
      <c r="F6338" s="75" t="n"/>
      <c r="G6338" s="73" t="n"/>
      <c r="H6338" s="75" t="n"/>
      <c r="I6338" s="75" t="n"/>
      <c r="J6338" s="75" t="n"/>
      <c r="K6338" s="75" t="n"/>
      <c r="L6338" s="75" t="n"/>
      <c r="M6338" s="75" t="n"/>
      <c r="N6338" s="75" t="n"/>
      <c r="O6338" s="75" t="n"/>
      <c r="P6338" s="75" t="n"/>
      <c r="Q6338" s="79" t="n"/>
      <c r="AR6338">
        <f>IF($AU$2&lt;&gt;5,NA(),IF(D6338=D6337,0,IF(AND(D15839=D6338,D6339=D6338),O6338+O6339+O15839,IF(D6339=D6338,O6339+O6338,O6338))))</f>
        <v/>
      </c>
      <c r="AS6338">
        <f>IF($AU$2&lt;&gt;5,NA(),IF(D6338=D6337,0,IF(AND(D15839=D6338,D6339=D6338),P6338+P6339+P15839,IF(D6339=D6338,P6339+P6338,P6338))))</f>
        <v/>
      </c>
      <c r="AT6338">
        <f>AR6338-AS6338</f>
        <v/>
      </c>
    </row>
    <row r="6339" ht="15.75" customHeight="1" s="121">
      <c r="B6339">
        <f>D6339&amp;Q6339&amp;E6339</f>
        <v/>
      </c>
      <c r="C6339" s="73" t="n"/>
      <c r="D6339" s="73" t="n"/>
      <c r="E6339" s="78" t="n"/>
      <c r="F6339" s="75" t="n"/>
      <c r="G6339" s="73" t="n"/>
      <c r="H6339" s="75" t="n"/>
      <c r="I6339" s="75" t="n"/>
      <c r="J6339" s="75" t="n"/>
      <c r="K6339" s="75" t="n"/>
      <c r="L6339" s="75" t="n"/>
      <c r="M6339" s="75" t="n"/>
      <c r="N6339" s="75" t="n"/>
      <c r="O6339" s="75" t="n"/>
      <c r="P6339" s="75" t="n"/>
      <c r="Q6339" s="79" t="n"/>
      <c r="AR6339">
        <f>IF($AU$2&lt;&gt;5,NA(),IF(D6339=D6338,0,IF(AND(D15840=D6339,D6340=D6339),O6339+O6340+O15840,IF(D6340=D6339,O6340+O6339,O6339))))</f>
        <v/>
      </c>
      <c r="AS6339">
        <f>IF($AU$2&lt;&gt;5,NA(),IF(D6339=D6338,0,IF(AND(D15840=D6339,D6340=D6339),P6339+P6340+P15840,IF(D6340=D6339,P6340+P6339,P6339))))</f>
        <v/>
      </c>
      <c r="AT6339">
        <f>AR6339-AS6339</f>
        <v/>
      </c>
    </row>
    <row r="6340" ht="15.75" customHeight="1" s="121">
      <c r="B6340">
        <f>D6340&amp;Q6340&amp;E6340</f>
        <v/>
      </c>
      <c r="C6340" s="73" t="n"/>
      <c r="D6340" s="73" t="n"/>
      <c r="E6340" s="78" t="n"/>
      <c r="F6340" s="75" t="n"/>
      <c r="G6340" s="73" t="n"/>
      <c r="H6340" s="75" t="n"/>
      <c r="I6340" s="75" t="n"/>
      <c r="J6340" s="75" t="n"/>
      <c r="K6340" s="75" t="n"/>
      <c r="L6340" s="75" t="n"/>
      <c r="M6340" s="75" t="n"/>
      <c r="N6340" s="75" t="n"/>
      <c r="O6340" s="75" t="n"/>
      <c r="P6340" s="75" t="n"/>
      <c r="Q6340" s="79" t="n"/>
      <c r="AR6340">
        <f>IF($AU$2&lt;&gt;5,NA(),IF(D6340=D6339,0,IF(AND(D15841=D6340,D6341=D6340),O6340+O6341+O15841,IF(D6341=D6340,O6341+O6340,O6340))))</f>
        <v/>
      </c>
      <c r="AS6340">
        <f>IF($AU$2&lt;&gt;5,NA(),IF(D6340=D6339,0,IF(AND(D15841=D6340,D6341=D6340),P6340+P6341+P15841,IF(D6341=D6340,P6341+P6340,P6340))))</f>
        <v/>
      </c>
      <c r="AT6340">
        <f>AR6340-AS6340</f>
        <v/>
      </c>
    </row>
    <row r="6341" ht="15.75" customHeight="1" s="121">
      <c r="B6341">
        <f>D6341&amp;Q6341&amp;E6341</f>
        <v/>
      </c>
      <c r="C6341" s="73" t="n"/>
      <c r="D6341" s="73" t="n"/>
      <c r="E6341" s="78" t="n"/>
      <c r="F6341" s="75" t="n"/>
      <c r="G6341" s="73" t="n"/>
      <c r="H6341" s="75" t="n"/>
      <c r="I6341" s="75" t="n"/>
      <c r="J6341" s="75" t="n"/>
      <c r="K6341" s="75" t="n"/>
      <c r="L6341" s="75" t="n"/>
      <c r="M6341" s="75" t="n"/>
      <c r="N6341" s="75" t="n"/>
      <c r="O6341" s="75" t="n"/>
      <c r="P6341" s="75" t="n"/>
      <c r="Q6341" s="79" t="n"/>
      <c r="AR6341">
        <f>IF($AU$2&lt;&gt;5,NA(),IF(D6341=D6340,0,IF(AND(D15842=D6341,D6342=D6341),O6341+O6342+O15842,IF(D6342=D6341,O6342+O6341,O6341))))</f>
        <v/>
      </c>
      <c r="AS6341">
        <f>IF($AU$2&lt;&gt;5,NA(),IF(D6341=D6340,0,IF(AND(D15842=D6341,D6342=D6341),P6341+P6342+P15842,IF(D6342=D6341,P6342+P6341,P6341))))</f>
        <v/>
      </c>
      <c r="AT6341">
        <f>AR6341-AS6341</f>
        <v/>
      </c>
    </row>
    <row r="6342" ht="15.75" customHeight="1" s="121">
      <c r="B6342">
        <f>D6342&amp;Q6342&amp;E6342</f>
        <v/>
      </c>
      <c r="C6342" s="73" t="n"/>
      <c r="D6342" s="73" t="n"/>
      <c r="E6342" s="78" t="n"/>
      <c r="F6342" s="75" t="n"/>
      <c r="G6342" s="73" t="n"/>
      <c r="H6342" s="75" t="n"/>
      <c r="I6342" s="75" t="n"/>
      <c r="J6342" s="75" t="n"/>
      <c r="K6342" s="75" t="n"/>
      <c r="L6342" s="75" t="n"/>
      <c r="M6342" s="75" t="n"/>
      <c r="N6342" s="75" t="n"/>
      <c r="O6342" s="75" t="n"/>
      <c r="P6342" s="75" t="n"/>
      <c r="Q6342" s="79" t="n"/>
      <c r="AR6342">
        <f>IF($AU$2&lt;&gt;5,NA(),IF(D6342=D6341,0,IF(AND(D15843=D6342,D6343=D6342),O6342+O6343+O15843,IF(D6343=D6342,O6343+O6342,O6342))))</f>
        <v/>
      </c>
      <c r="AS6342">
        <f>IF($AU$2&lt;&gt;5,NA(),IF(D6342=D6341,0,IF(AND(D15843=D6342,D6343=D6342),P6342+P6343+P15843,IF(D6343=D6342,P6343+P6342,P6342))))</f>
        <v/>
      </c>
      <c r="AT6342">
        <f>AR6342-AS6342</f>
        <v/>
      </c>
    </row>
    <row r="6343" ht="15.75" customHeight="1" s="121">
      <c r="B6343">
        <f>D6343&amp;Q6343&amp;E6343</f>
        <v/>
      </c>
      <c r="C6343" s="73" t="n"/>
      <c r="D6343" s="73" t="n"/>
      <c r="E6343" s="78" t="n"/>
      <c r="F6343" s="75" t="n"/>
      <c r="G6343" s="73" t="n"/>
      <c r="H6343" s="75" t="n"/>
      <c r="I6343" s="75" t="n"/>
      <c r="J6343" s="75" t="n"/>
      <c r="K6343" s="75" t="n"/>
      <c r="L6343" s="75" t="n"/>
      <c r="M6343" s="75" t="n"/>
      <c r="N6343" s="75" t="n"/>
      <c r="O6343" s="75" t="n"/>
      <c r="P6343" s="75" t="n"/>
      <c r="Q6343" s="79" t="n"/>
      <c r="AR6343">
        <f>IF($AU$2&lt;&gt;5,NA(),IF(D6343=D6342,0,IF(AND(D15844=D6343,D6344=D6343),O6343+O6344+O15844,IF(D6344=D6343,O6344+O6343,O6343))))</f>
        <v/>
      </c>
      <c r="AS6343">
        <f>IF($AU$2&lt;&gt;5,NA(),IF(D6343=D6342,0,IF(AND(D15844=D6343,D6344=D6343),P6343+P6344+P15844,IF(D6344=D6343,P6344+P6343,P6343))))</f>
        <v/>
      </c>
      <c r="AT6343">
        <f>AR6343-AS6343</f>
        <v/>
      </c>
    </row>
    <row r="6344" ht="15.75" customHeight="1" s="121">
      <c r="B6344">
        <f>D6344&amp;Q6344&amp;E6344</f>
        <v/>
      </c>
      <c r="C6344" s="73" t="n"/>
      <c r="D6344" s="73" t="n"/>
      <c r="E6344" s="78" t="n"/>
      <c r="F6344" s="75" t="n"/>
      <c r="G6344" s="73" t="n"/>
      <c r="H6344" s="75" t="n"/>
      <c r="I6344" s="75" t="n"/>
      <c r="J6344" s="75" t="n"/>
      <c r="K6344" s="75" t="n"/>
      <c r="L6344" s="75" t="n"/>
      <c r="M6344" s="75" t="n"/>
      <c r="N6344" s="75" t="n"/>
      <c r="O6344" s="75" t="n"/>
      <c r="P6344" s="75" t="n"/>
      <c r="Q6344" s="79" t="n"/>
      <c r="AR6344">
        <f>IF($AU$2&lt;&gt;5,NA(),IF(D6344=D6343,0,IF(AND(D15845=D6344,D6345=D6344),O6344+O6345+O15845,IF(D6345=D6344,O6345+O6344,O6344))))</f>
        <v/>
      </c>
      <c r="AS6344">
        <f>IF($AU$2&lt;&gt;5,NA(),IF(D6344=D6343,0,IF(AND(D15845=D6344,D6345=D6344),P6344+P6345+P15845,IF(D6345=D6344,P6345+P6344,P6344))))</f>
        <v/>
      </c>
      <c r="AT6344">
        <f>AR6344-AS6344</f>
        <v/>
      </c>
    </row>
    <row r="6345" ht="15.75" customHeight="1" s="121">
      <c r="B6345">
        <f>D6345&amp;Q6345&amp;E6345</f>
        <v/>
      </c>
      <c r="C6345" s="73" t="n"/>
      <c r="D6345" s="73" t="n"/>
      <c r="E6345" s="78" t="n"/>
      <c r="F6345" s="75" t="n"/>
      <c r="G6345" s="73" t="n"/>
      <c r="H6345" s="75" t="n"/>
      <c r="I6345" s="75" t="n"/>
      <c r="J6345" s="75" t="n"/>
      <c r="K6345" s="75" t="n"/>
      <c r="L6345" s="75" t="n"/>
      <c r="M6345" s="75" t="n"/>
      <c r="N6345" s="75" t="n"/>
      <c r="O6345" s="75" t="n"/>
      <c r="P6345" s="75" t="n"/>
      <c r="Q6345" s="79" t="n"/>
      <c r="AR6345">
        <f>IF($AU$2&lt;&gt;5,NA(),IF(D6345=D6344,0,IF(AND(D15846=D6345,D6346=D6345),O6345+O6346+O15846,IF(D6346=D6345,O6346+O6345,O6345))))</f>
        <v/>
      </c>
      <c r="AS6345">
        <f>IF($AU$2&lt;&gt;5,NA(),IF(D6345=D6344,0,IF(AND(D15846=D6345,D6346=D6345),P6345+P6346+P15846,IF(D6346=D6345,P6346+P6345,P6345))))</f>
        <v/>
      </c>
      <c r="AT6345">
        <f>AR6345-AS6345</f>
        <v/>
      </c>
    </row>
    <row r="6346" ht="15.75" customHeight="1" s="121">
      <c r="B6346">
        <f>D6346&amp;Q6346&amp;E6346</f>
        <v/>
      </c>
      <c r="C6346" s="73" t="n"/>
      <c r="D6346" s="73" t="n"/>
      <c r="E6346" s="78" t="n"/>
      <c r="F6346" s="75" t="n"/>
      <c r="G6346" s="73" t="n"/>
      <c r="H6346" s="75" t="n"/>
      <c r="I6346" s="75" t="n"/>
      <c r="J6346" s="75" t="n"/>
      <c r="K6346" s="75" t="n"/>
      <c r="L6346" s="75" t="n"/>
      <c r="M6346" s="75" t="n"/>
      <c r="N6346" s="75" t="n"/>
      <c r="O6346" s="75" t="n"/>
      <c r="P6346" s="75" t="n"/>
      <c r="Q6346" s="79" t="n"/>
      <c r="AR6346">
        <f>IF($AU$2&lt;&gt;5,NA(),IF(D6346=D6345,0,IF(AND(D15847=D6346,D6347=D6346),O6346+O6347+O15847,IF(D6347=D6346,O6347+O6346,O6346))))</f>
        <v/>
      </c>
      <c r="AS6346">
        <f>IF($AU$2&lt;&gt;5,NA(),IF(D6346=D6345,0,IF(AND(D15847=D6346,D6347=D6346),P6346+P6347+P15847,IF(D6347=D6346,P6347+P6346,P6346))))</f>
        <v/>
      </c>
      <c r="AT6346">
        <f>AR6346-AS6346</f>
        <v/>
      </c>
    </row>
    <row r="6347" ht="15.75" customHeight="1" s="121">
      <c r="B6347">
        <f>D6347&amp;Q6347&amp;E6347</f>
        <v/>
      </c>
      <c r="C6347" s="73" t="n"/>
      <c r="D6347" s="73" t="n"/>
      <c r="E6347" s="78" t="n"/>
      <c r="F6347" s="75" t="n"/>
      <c r="G6347" s="73" t="n"/>
      <c r="H6347" s="75" t="n"/>
      <c r="I6347" s="75" t="n"/>
      <c r="J6347" s="75" t="n"/>
      <c r="K6347" s="75" t="n"/>
      <c r="L6347" s="75" t="n"/>
      <c r="M6347" s="75" t="n"/>
      <c r="N6347" s="75" t="n"/>
      <c r="O6347" s="75" t="n"/>
      <c r="P6347" s="75" t="n"/>
      <c r="Q6347" s="79" t="n"/>
      <c r="AR6347">
        <f>IF($AU$2&lt;&gt;5,NA(),IF(D6347=D6346,0,IF(AND(D15848=D6347,D6348=D6347),O6347+O6348+O15848,IF(D6348=D6347,O6348+O6347,O6347))))</f>
        <v/>
      </c>
      <c r="AS6347">
        <f>IF($AU$2&lt;&gt;5,NA(),IF(D6347=D6346,0,IF(AND(D15848=D6347,D6348=D6347),P6347+P6348+P15848,IF(D6348=D6347,P6348+P6347,P6347))))</f>
        <v/>
      </c>
      <c r="AT6347">
        <f>AR6347-AS6347</f>
        <v/>
      </c>
    </row>
    <row r="6348" ht="15.75" customHeight="1" s="121">
      <c r="B6348">
        <f>D6348&amp;Q6348&amp;E6348</f>
        <v/>
      </c>
      <c r="C6348" s="73" t="n"/>
      <c r="D6348" s="73" t="n"/>
      <c r="E6348" s="78" t="n"/>
      <c r="F6348" s="75" t="n"/>
      <c r="G6348" s="73" t="n"/>
      <c r="H6348" s="75" t="n"/>
      <c r="I6348" s="75" t="n"/>
      <c r="J6348" s="75" t="n"/>
      <c r="K6348" s="75" t="n"/>
      <c r="L6348" s="75" t="n"/>
      <c r="M6348" s="75" t="n"/>
      <c r="N6348" s="75" t="n"/>
      <c r="O6348" s="75" t="n"/>
      <c r="P6348" s="75" t="n"/>
      <c r="Q6348" s="79" t="n"/>
      <c r="AR6348">
        <f>IF($AU$2&lt;&gt;5,NA(),IF(D6348=D6347,0,IF(AND(D15849=D6348,D6349=D6348),O6348+O6349+O15849,IF(D6349=D6348,O6349+O6348,O6348))))</f>
        <v/>
      </c>
      <c r="AS6348">
        <f>IF($AU$2&lt;&gt;5,NA(),IF(D6348=D6347,0,IF(AND(D15849=D6348,D6349=D6348),P6348+P6349+P15849,IF(D6349=D6348,P6349+P6348,P6348))))</f>
        <v/>
      </c>
      <c r="AT6348">
        <f>AR6348-AS6348</f>
        <v/>
      </c>
    </row>
    <row r="6349" ht="15.75" customHeight="1" s="121">
      <c r="B6349">
        <f>D6349&amp;Q6349&amp;E6349</f>
        <v/>
      </c>
      <c r="C6349" s="73" t="n"/>
      <c r="D6349" s="73" t="n"/>
      <c r="E6349" s="78" t="n"/>
      <c r="F6349" s="75" t="n"/>
      <c r="G6349" s="73" t="n"/>
      <c r="H6349" s="75" t="n"/>
      <c r="I6349" s="75" t="n"/>
      <c r="J6349" s="75" t="n"/>
      <c r="K6349" s="75" t="n"/>
      <c r="L6349" s="75" t="n"/>
      <c r="M6349" s="75" t="n"/>
      <c r="N6349" s="75" t="n"/>
      <c r="O6349" s="75" t="n"/>
      <c r="P6349" s="75" t="n"/>
      <c r="Q6349" s="79" t="n"/>
      <c r="AR6349">
        <f>IF($AU$2&lt;&gt;5,NA(),IF(D6349=D6348,0,IF(AND(D15850=D6349,D6350=D6349),O6349+O6350+O15850,IF(D6350=D6349,O6350+O6349,O6349))))</f>
        <v/>
      </c>
      <c r="AS6349">
        <f>IF($AU$2&lt;&gt;5,NA(),IF(D6349=D6348,0,IF(AND(D15850=D6349,D6350=D6349),P6349+P6350+P15850,IF(D6350=D6349,P6350+P6349,P6349))))</f>
        <v/>
      </c>
      <c r="AT6349">
        <f>AR6349-AS6349</f>
        <v/>
      </c>
    </row>
    <row r="6350" ht="15.75" customHeight="1" s="121">
      <c r="B6350">
        <f>D6350&amp;Q6350&amp;E6350</f>
        <v/>
      </c>
      <c r="C6350" s="73" t="n"/>
      <c r="D6350" s="73" t="n"/>
      <c r="E6350" s="78" t="n"/>
      <c r="F6350" s="75" t="n"/>
      <c r="G6350" s="73" t="n"/>
      <c r="H6350" s="75" t="n"/>
      <c r="I6350" s="75" t="n"/>
      <c r="J6350" s="75" t="n"/>
      <c r="K6350" s="75" t="n"/>
      <c r="L6350" s="75" t="n"/>
      <c r="M6350" s="75" t="n"/>
      <c r="N6350" s="75" t="n"/>
      <c r="O6350" s="75" t="n"/>
      <c r="P6350" s="75" t="n"/>
      <c r="Q6350" s="79" t="n"/>
      <c r="AR6350">
        <f>IF($AU$2&lt;&gt;5,NA(),IF(D6350=D6349,0,IF(AND(D15851=D6350,D6351=D6350),O6350+O6351+O15851,IF(D6351=D6350,O6351+O6350,O6350))))</f>
        <v/>
      </c>
      <c r="AS6350">
        <f>IF($AU$2&lt;&gt;5,NA(),IF(D6350=D6349,0,IF(AND(D15851=D6350,D6351=D6350),P6350+P6351+P15851,IF(D6351=D6350,P6351+P6350,P6350))))</f>
        <v/>
      </c>
      <c r="AT6350">
        <f>AR6350-AS6350</f>
        <v/>
      </c>
    </row>
    <row r="6351" ht="15.75" customHeight="1" s="121">
      <c r="B6351">
        <f>D6351&amp;Q6351&amp;E6351</f>
        <v/>
      </c>
      <c r="C6351" s="73" t="n"/>
      <c r="D6351" s="73" t="n"/>
      <c r="E6351" s="78" t="n"/>
      <c r="F6351" s="75" t="n"/>
      <c r="G6351" s="73" t="n"/>
      <c r="H6351" s="75" t="n"/>
      <c r="I6351" s="75" t="n"/>
      <c r="J6351" s="75" t="n"/>
      <c r="K6351" s="75" t="n"/>
      <c r="L6351" s="75" t="n"/>
      <c r="M6351" s="75" t="n"/>
      <c r="N6351" s="75" t="n"/>
      <c r="O6351" s="75" t="n"/>
      <c r="P6351" s="75" t="n"/>
      <c r="Q6351" s="79" t="n"/>
      <c r="AR6351">
        <f>IF($AU$2&lt;&gt;5,NA(),IF(D6351=D6350,0,IF(AND(D15852=D6351,D6352=D6351),O6351+O6352+O15852,IF(D6352=D6351,O6352+O6351,O6351))))</f>
        <v/>
      </c>
      <c r="AS6351">
        <f>IF($AU$2&lt;&gt;5,NA(),IF(D6351=D6350,0,IF(AND(D15852=D6351,D6352=D6351),P6351+P6352+P15852,IF(D6352=D6351,P6352+P6351,P6351))))</f>
        <v/>
      </c>
      <c r="AT6351">
        <f>AR6351-AS6351</f>
        <v/>
      </c>
    </row>
    <row r="6352" ht="15.75" customHeight="1" s="121">
      <c r="B6352">
        <f>D6352&amp;Q6352&amp;E6352</f>
        <v/>
      </c>
      <c r="C6352" s="73" t="n"/>
      <c r="D6352" s="73" t="n"/>
      <c r="E6352" s="78" t="n"/>
      <c r="F6352" s="75" t="n"/>
      <c r="G6352" s="73" t="n"/>
      <c r="H6352" s="75" t="n"/>
      <c r="I6352" s="75" t="n"/>
      <c r="J6352" s="75" t="n"/>
      <c r="K6352" s="75" t="n"/>
      <c r="L6352" s="75" t="n"/>
      <c r="M6352" s="75" t="n"/>
      <c r="N6352" s="75" t="n"/>
      <c r="O6352" s="75" t="n"/>
      <c r="P6352" s="75" t="n"/>
      <c r="Q6352" s="79" t="n"/>
      <c r="AR6352">
        <f>IF($AU$2&lt;&gt;5,NA(),IF(D6352=D6351,0,IF(AND(D15853=D6352,D6353=D6352),O6352+O6353+O15853,IF(D6353=D6352,O6353+O6352,O6352))))</f>
        <v/>
      </c>
      <c r="AS6352">
        <f>IF($AU$2&lt;&gt;5,NA(),IF(D6352=D6351,0,IF(AND(D15853=D6352,D6353=D6352),P6352+P6353+P15853,IF(D6353=D6352,P6353+P6352,P6352))))</f>
        <v/>
      </c>
      <c r="AT6352">
        <f>AR6352-AS6352</f>
        <v/>
      </c>
    </row>
    <row r="6353" ht="15.75" customHeight="1" s="121">
      <c r="B6353">
        <f>D6353&amp;Q6353&amp;E6353</f>
        <v/>
      </c>
      <c r="C6353" s="73" t="n"/>
      <c r="D6353" s="73" t="n"/>
      <c r="E6353" s="78" t="n"/>
      <c r="F6353" s="75" t="n"/>
      <c r="G6353" s="73" t="n"/>
      <c r="H6353" s="75" t="n"/>
      <c r="I6353" s="75" t="n"/>
      <c r="J6353" s="75" t="n"/>
      <c r="K6353" s="75" t="n"/>
      <c r="L6353" s="75" t="n"/>
      <c r="M6353" s="75" t="n"/>
      <c r="N6353" s="75" t="n"/>
      <c r="O6353" s="75" t="n"/>
      <c r="P6353" s="75" t="n"/>
      <c r="Q6353" s="79" t="n"/>
      <c r="AR6353">
        <f>IF($AU$2&lt;&gt;5,NA(),IF(D6353=D6352,0,IF(AND(D15854=D6353,D6354=D6353),O6353+O6354+O15854,IF(D6354=D6353,O6354+O6353,O6353))))</f>
        <v/>
      </c>
      <c r="AS6353">
        <f>IF($AU$2&lt;&gt;5,NA(),IF(D6353=D6352,0,IF(AND(D15854=D6353,D6354=D6353),P6353+P6354+P15854,IF(D6354=D6353,P6354+P6353,P6353))))</f>
        <v/>
      </c>
      <c r="AT6353">
        <f>AR6353-AS6353</f>
        <v/>
      </c>
    </row>
    <row r="6354" ht="15.75" customHeight="1" s="121">
      <c r="B6354">
        <f>D6354&amp;Q6354&amp;E6354</f>
        <v/>
      </c>
      <c r="C6354" s="73" t="n"/>
      <c r="D6354" s="73" t="n"/>
      <c r="E6354" s="78" t="n"/>
      <c r="F6354" s="75" t="n"/>
      <c r="G6354" s="73" t="n"/>
      <c r="H6354" s="75" t="n"/>
      <c r="I6354" s="75" t="n"/>
      <c r="J6354" s="75" t="n"/>
      <c r="K6354" s="75" t="n"/>
      <c r="L6354" s="75" t="n"/>
      <c r="M6354" s="75" t="n"/>
      <c r="N6354" s="75" t="n"/>
      <c r="O6354" s="75" t="n"/>
      <c r="P6354" s="75" t="n"/>
      <c r="Q6354" s="79" t="n"/>
      <c r="AR6354">
        <f>IF($AU$2&lt;&gt;5,NA(),IF(D6354=D6353,0,IF(AND(D15855=D6354,D6355=D6354),O6354+O6355+O15855,IF(D6355=D6354,O6355+O6354,O6354))))</f>
        <v/>
      </c>
      <c r="AS6354">
        <f>IF($AU$2&lt;&gt;5,NA(),IF(D6354=D6353,0,IF(AND(D15855=D6354,D6355=D6354),P6354+P6355+P15855,IF(D6355=D6354,P6355+P6354,P6354))))</f>
        <v/>
      </c>
      <c r="AT6354">
        <f>AR6354-AS6354</f>
        <v/>
      </c>
    </row>
    <row r="6355" ht="15.75" customHeight="1" s="121">
      <c r="B6355">
        <f>D6355&amp;Q6355&amp;E6355</f>
        <v/>
      </c>
      <c r="C6355" s="73" t="n"/>
      <c r="D6355" s="73" t="n"/>
      <c r="E6355" s="78" t="n"/>
      <c r="F6355" s="75" t="n"/>
      <c r="G6355" s="73" t="n"/>
      <c r="H6355" s="75" t="n"/>
      <c r="I6355" s="75" t="n"/>
      <c r="J6355" s="75" t="n"/>
      <c r="K6355" s="75" t="n"/>
      <c r="L6355" s="75" t="n"/>
      <c r="M6355" s="75" t="n"/>
      <c r="N6355" s="75" t="n"/>
      <c r="O6355" s="75" t="n"/>
      <c r="P6355" s="75" t="n"/>
      <c r="Q6355" s="79" t="n"/>
      <c r="AR6355">
        <f>IF($AU$2&lt;&gt;5,NA(),IF(D6355=D6354,0,IF(AND(D15856=D6355,D6356=D6355),O6355+O6356+O15856,IF(D6356=D6355,O6356+O6355,O6355))))</f>
        <v/>
      </c>
      <c r="AS6355">
        <f>IF($AU$2&lt;&gt;5,NA(),IF(D6355=D6354,0,IF(AND(D15856=D6355,D6356=D6355),P6355+P6356+P15856,IF(D6356=D6355,P6356+P6355,P6355))))</f>
        <v/>
      </c>
      <c r="AT6355">
        <f>AR6355-AS6355</f>
        <v/>
      </c>
    </row>
    <row r="6356" ht="15.75" customHeight="1" s="121">
      <c r="B6356">
        <f>D6356&amp;Q6356&amp;E6356</f>
        <v/>
      </c>
      <c r="C6356" s="73" t="n"/>
      <c r="D6356" s="73" t="n"/>
      <c r="E6356" s="78" t="n"/>
      <c r="F6356" s="75" t="n"/>
      <c r="G6356" s="73" t="n"/>
      <c r="H6356" s="75" t="n"/>
      <c r="I6356" s="75" t="n"/>
      <c r="J6356" s="75" t="n"/>
      <c r="K6356" s="75" t="n"/>
      <c r="L6356" s="75" t="n"/>
      <c r="M6356" s="75" t="n"/>
      <c r="N6356" s="75" t="n"/>
      <c r="O6356" s="75" t="n"/>
      <c r="P6356" s="75" t="n"/>
      <c r="Q6356" s="79" t="n"/>
      <c r="AR6356">
        <f>IF($AU$2&lt;&gt;5,NA(),IF(D6356=D6355,0,IF(AND(D15857=D6356,D6357=D6356),O6356+O6357+O15857,IF(D6357=D6356,O6357+O6356,O6356))))</f>
        <v/>
      </c>
      <c r="AS6356">
        <f>IF($AU$2&lt;&gt;5,NA(),IF(D6356=D6355,0,IF(AND(D15857=D6356,D6357=D6356),P6356+P6357+P15857,IF(D6357=D6356,P6357+P6356,P6356))))</f>
        <v/>
      </c>
      <c r="AT6356">
        <f>AR6356-AS6356</f>
        <v/>
      </c>
    </row>
    <row r="6357" ht="15.75" customHeight="1" s="121">
      <c r="B6357">
        <f>D6357&amp;Q6357&amp;E6357</f>
        <v/>
      </c>
      <c r="C6357" s="73" t="n"/>
      <c r="D6357" s="73" t="n"/>
      <c r="E6357" s="78" t="n"/>
      <c r="F6357" s="75" t="n"/>
      <c r="G6357" s="73" t="n"/>
      <c r="H6357" s="75" t="n"/>
      <c r="I6357" s="75" t="n"/>
      <c r="J6357" s="75" t="n"/>
      <c r="K6357" s="75" t="n"/>
      <c r="L6357" s="75" t="n"/>
      <c r="M6357" s="75" t="n"/>
      <c r="N6357" s="75" t="n"/>
      <c r="O6357" s="75" t="n"/>
      <c r="P6357" s="75" t="n"/>
      <c r="Q6357" s="79" t="n"/>
      <c r="AR6357">
        <f>IF($AU$2&lt;&gt;5,NA(),IF(D6357=D6356,0,IF(AND(D15858=D6357,D6358=D6357),O6357+O6358+O15858,IF(D6358=D6357,O6358+O6357,O6357))))</f>
        <v/>
      </c>
      <c r="AS6357">
        <f>IF($AU$2&lt;&gt;5,NA(),IF(D6357=D6356,0,IF(AND(D15858=D6357,D6358=D6357),P6357+P6358+P15858,IF(D6358=D6357,P6358+P6357,P6357))))</f>
        <v/>
      </c>
      <c r="AT6357">
        <f>AR6357-AS6357</f>
        <v/>
      </c>
    </row>
    <row r="6358" ht="15.75" customHeight="1" s="121">
      <c r="B6358">
        <f>D6358&amp;Q6358&amp;E6358</f>
        <v/>
      </c>
      <c r="C6358" s="73" t="n"/>
      <c r="D6358" s="73" t="n"/>
      <c r="E6358" s="78" t="n"/>
      <c r="F6358" s="75" t="n"/>
      <c r="G6358" s="73" t="n"/>
      <c r="H6358" s="75" t="n"/>
      <c r="I6358" s="75" t="n"/>
      <c r="J6358" s="75" t="n"/>
      <c r="K6358" s="75" t="n"/>
      <c r="L6358" s="75" t="n"/>
      <c r="M6358" s="75" t="n"/>
      <c r="N6358" s="75" t="n"/>
      <c r="O6358" s="75" t="n"/>
      <c r="P6358" s="75" t="n"/>
      <c r="Q6358" s="79" t="n"/>
      <c r="AR6358">
        <f>IF($AU$2&lt;&gt;5,NA(),IF(D6358=D6357,0,IF(AND(D15859=D6358,D6359=D6358),O6358+O6359+O15859,IF(D6359=D6358,O6359+O6358,O6358))))</f>
        <v/>
      </c>
      <c r="AS6358">
        <f>IF($AU$2&lt;&gt;5,NA(),IF(D6358=D6357,0,IF(AND(D15859=D6358,D6359=D6358),P6358+P6359+P15859,IF(D6359=D6358,P6359+P6358,P6358))))</f>
        <v/>
      </c>
      <c r="AT6358">
        <f>AR6358-AS6358</f>
        <v/>
      </c>
    </row>
    <row r="6359" ht="15.75" customHeight="1" s="121">
      <c r="B6359">
        <f>D6359&amp;Q6359&amp;E6359</f>
        <v/>
      </c>
      <c r="C6359" s="73" t="n"/>
      <c r="D6359" s="73" t="n"/>
      <c r="E6359" s="78" t="n"/>
      <c r="F6359" s="75" t="n"/>
      <c r="G6359" s="73" t="n"/>
      <c r="H6359" s="75" t="n"/>
      <c r="I6359" s="75" t="n"/>
      <c r="J6359" s="75" t="n"/>
      <c r="K6359" s="75" t="n"/>
      <c r="L6359" s="75" t="n"/>
      <c r="M6359" s="75" t="n"/>
      <c r="N6359" s="75" t="n"/>
      <c r="O6359" s="75" t="n"/>
      <c r="P6359" s="75" t="n"/>
      <c r="Q6359" s="79" t="n"/>
      <c r="AR6359">
        <f>IF($AU$2&lt;&gt;5,NA(),IF(D6359=D6358,0,IF(AND(D15860=D6359,D6360=D6359),O6359+O6360+O15860,IF(D6360=D6359,O6360+O6359,O6359))))</f>
        <v/>
      </c>
      <c r="AS6359">
        <f>IF($AU$2&lt;&gt;5,NA(),IF(D6359=D6358,0,IF(AND(D15860=D6359,D6360=D6359),P6359+P6360+P15860,IF(D6360=D6359,P6360+P6359,P6359))))</f>
        <v/>
      </c>
      <c r="AT6359">
        <f>AR6359-AS6359</f>
        <v/>
      </c>
    </row>
    <row r="6360" ht="15.75" customHeight="1" s="121">
      <c r="B6360">
        <f>D6360&amp;Q6360&amp;E6360</f>
        <v/>
      </c>
      <c r="C6360" s="73" t="n"/>
      <c r="D6360" s="73" t="n"/>
      <c r="E6360" s="78" t="n"/>
      <c r="F6360" s="75" t="n"/>
      <c r="G6360" s="73" t="n"/>
      <c r="H6360" s="75" t="n"/>
      <c r="I6360" s="75" t="n"/>
      <c r="J6360" s="75" t="n"/>
      <c r="K6360" s="75" t="n"/>
      <c r="L6360" s="75" t="n"/>
      <c r="M6360" s="75" t="n"/>
      <c r="N6360" s="75" t="n"/>
      <c r="O6360" s="75" t="n"/>
      <c r="P6360" s="75" t="n"/>
      <c r="Q6360" s="79" t="n"/>
      <c r="AR6360">
        <f>IF($AU$2&lt;&gt;5,NA(),IF(D6360=D6359,0,IF(AND(D15861=D6360,D6361=D6360),O6360+O6361+O15861,IF(D6361=D6360,O6361+O6360,O6360))))</f>
        <v/>
      </c>
      <c r="AS6360">
        <f>IF($AU$2&lt;&gt;5,NA(),IF(D6360=D6359,0,IF(AND(D15861=D6360,D6361=D6360),P6360+P6361+P15861,IF(D6361=D6360,P6361+P6360,P6360))))</f>
        <v/>
      </c>
      <c r="AT6360">
        <f>AR6360-AS6360</f>
        <v/>
      </c>
    </row>
    <row r="6361" ht="15.75" customHeight="1" s="121">
      <c r="B6361">
        <f>D6361&amp;Q6361&amp;E6361</f>
        <v/>
      </c>
      <c r="C6361" s="73" t="n"/>
      <c r="D6361" s="73" t="n"/>
      <c r="E6361" s="78" t="n"/>
      <c r="F6361" s="75" t="n"/>
      <c r="G6361" s="73" t="n"/>
      <c r="H6361" s="75" t="n"/>
      <c r="I6361" s="75" t="n"/>
      <c r="J6361" s="75" t="n"/>
      <c r="K6361" s="75" t="n"/>
      <c r="L6361" s="75" t="n"/>
      <c r="M6361" s="75" t="n"/>
      <c r="N6361" s="75" t="n"/>
      <c r="O6361" s="75" t="n"/>
      <c r="P6361" s="75" t="n"/>
      <c r="Q6361" s="79" t="n"/>
      <c r="AR6361">
        <f>IF($AU$2&lt;&gt;5,NA(),IF(D6361=D6360,0,IF(AND(D15862=D6361,D6362=D6361),O6361+O6362+O15862,IF(D6362=D6361,O6362+O6361,O6361))))</f>
        <v/>
      </c>
      <c r="AS6361">
        <f>IF($AU$2&lt;&gt;5,NA(),IF(D6361=D6360,0,IF(AND(D15862=D6361,D6362=D6361),P6361+P6362+P15862,IF(D6362=D6361,P6362+P6361,P6361))))</f>
        <v/>
      </c>
      <c r="AT6361">
        <f>AR6361-AS6361</f>
        <v/>
      </c>
    </row>
    <row r="6362" ht="15.75" customHeight="1" s="121">
      <c r="B6362">
        <f>D6362&amp;Q6362&amp;E6362</f>
        <v/>
      </c>
      <c r="C6362" s="73" t="n"/>
      <c r="D6362" s="73" t="n"/>
      <c r="E6362" s="78" t="n"/>
      <c r="F6362" s="75" t="n"/>
      <c r="G6362" s="73" t="n"/>
      <c r="H6362" s="75" t="n"/>
      <c r="I6362" s="75" t="n"/>
      <c r="J6362" s="75" t="n"/>
      <c r="K6362" s="75" t="n"/>
      <c r="L6362" s="75" t="n"/>
      <c r="M6362" s="75" t="n"/>
      <c r="N6362" s="75" t="n"/>
      <c r="O6362" s="75" t="n"/>
      <c r="P6362" s="75" t="n"/>
      <c r="Q6362" s="79" t="n"/>
      <c r="AR6362">
        <f>IF($AU$2&lt;&gt;5,NA(),IF(D6362=D6361,0,IF(AND(D15863=D6362,D6363=D6362),O6362+O6363+O15863,IF(D6363=D6362,O6363+O6362,O6362))))</f>
        <v/>
      </c>
      <c r="AS6362">
        <f>IF($AU$2&lt;&gt;5,NA(),IF(D6362=D6361,0,IF(AND(D15863=D6362,D6363=D6362),P6362+P6363+P15863,IF(D6363=D6362,P6363+P6362,P6362))))</f>
        <v/>
      </c>
      <c r="AT6362">
        <f>AR6362-AS6362</f>
        <v/>
      </c>
    </row>
    <row r="6363" ht="15.75" customHeight="1" s="121">
      <c r="B6363">
        <f>D6363&amp;Q6363&amp;E6363</f>
        <v/>
      </c>
      <c r="C6363" s="73" t="n"/>
      <c r="D6363" s="73" t="n"/>
      <c r="E6363" s="78" t="n"/>
      <c r="F6363" s="75" t="n"/>
      <c r="G6363" s="73" t="n"/>
      <c r="H6363" s="75" t="n"/>
      <c r="I6363" s="75" t="n"/>
      <c r="J6363" s="75" t="n"/>
      <c r="K6363" s="75" t="n"/>
      <c r="L6363" s="75" t="n"/>
      <c r="M6363" s="75" t="n"/>
      <c r="N6363" s="75" t="n"/>
      <c r="O6363" s="75" t="n"/>
      <c r="P6363" s="75" t="n"/>
      <c r="Q6363" s="79" t="n"/>
      <c r="AR6363">
        <f>IF($AU$2&lt;&gt;5,NA(),IF(D6363=D6362,0,IF(AND(D15864=D6363,D6364=D6363),O6363+O6364+O15864,IF(D6364=D6363,O6364+O6363,O6363))))</f>
        <v/>
      </c>
      <c r="AS6363">
        <f>IF($AU$2&lt;&gt;5,NA(),IF(D6363=D6362,0,IF(AND(D15864=D6363,D6364=D6363),P6363+P6364+P15864,IF(D6364=D6363,P6364+P6363,P6363))))</f>
        <v/>
      </c>
      <c r="AT6363">
        <f>AR6363-AS6363</f>
        <v/>
      </c>
    </row>
    <row r="6364" ht="15.75" customHeight="1" s="121">
      <c r="B6364">
        <f>D6364&amp;Q6364&amp;E6364</f>
        <v/>
      </c>
      <c r="C6364" s="73" t="n"/>
      <c r="D6364" s="73" t="n"/>
      <c r="E6364" s="78" t="n"/>
      <c r="F6364" s="75" t="n"/>
      <c r="G6364" s="73" t="n"/>
      <c r="H6364" s="75" t="n"/>
      <c r="I6364" s="75" t="n"/>
      <c r="J6364" s="75" t="n"/>
      <c r="K6364" s="75" t="n"/>
      <c r="L6364" s="75" t="n"/>
      <c r="M6364" s="75" t="n"/>
      <c r="N6364" s="75" t="n"/>
      <c r="O6364" s="75" t="n"/>
      <c r="P6364" s="75" t="n"/>
      <c r="Q6364" s="79" t="n"/>
      <c r="AR6364">
        <f>IF($AU$2&lt;&gt;5,NA(),IF(D6364=D6363,0,IF(AND(D15865=D6364,D6365=D6364),O6364+O6365+O15865,IF(D6365=D6364,O6365+O6364,O6364))))</f>
        <v/>
      </c>
      <c r="AS6364">
        <f>IF($AU$2&lt;&gt;5,NA(),IF(D6364=D6363,0,IF(AND(D15865=D6364,D6365=D6364),P6364+P6365+P15865,IF(D6365=D6364,P6365+P6364,P6364))))</f>
        <v/>
      </c>
      <c r="AT6364">
        <f>AR6364-AS6364</f>
        <v/>
      </c>
    </row>
    <row r="6365" ht="15.75" customHeight="1" s="121">
      <c r="B6365">
        <f>D6365&amp;Q6365&amp;E6365</f>
        <v/>
      </c>
      <c r="C6365" s="73" t="n"/>
      <c r="D6365" s="73" t="n"/>
      <c r="E6365" s="78" t="n"/>
      <c r="F6365" s="75" t="n"/>
      <c r="G6365" s="73" t="n"/>
      <c r="H6365" s="75" t="n"/>
      <c r="I6365" s="75" t="n"/>
      <c r="J6365" s="75" t="n"/>
      <c r="K6365" s="75" t="n"/>
      <c r="L6365" s="75" t="n"/>
      <c r="M6365" s="75" t="n"/>
      <c r="N6365" s="75" t="n"/>
      <c r="O6365" s="75" t="n"/>
      <c r="P6365" s="75" t="n"/>
      <c r="Q6365" s="79" t="n"/>
      <c r="AR6365">
        <f>IF($AU$2&lt;&gt;5,NA(),IF(D6365=D6364,0,IF(AND(D15866=D6365,D6366=D6365),O6365+O6366+O15866,IF(D6366=D6365,O6366+O6365,O6365))))</f>
        <v/>
      </c>
      <c r="AS6365">
        <f>IF($AU$2&lt;&gt;5,NA(),IF(D6365=D6364,0,IF(AND(D15866=D6365,D6366=D6365),P6365+P6366+P15866,IF(D6366=D6365,P6366+P6365,P6365))))</f>
        <v/>
      </c>
      <c r="AT6365">
        <f>AR6365-AS6365</f>
        <v/>
      </c>
    </row>
    <row r="6366" ht="15.75" customHeight="1" s="121">
      <c r="B6366">
        <f>D6366&amp;Q6366&amp;E6366</f>
        <v/>
      </c>
      <c r="C6366" s="73" t="n"/>
      <c r="D6366" s="73" t="n"/>
      <c r="E6366" s="78" t="n"/>
      <c r="F6366" s="75" t="n"/>
      <c r="G6366" s="73" t="n"/>
      <c r="H6366" s="75" t="n"/>
      <c r="I6366" s="75" t="n"/>
      <c r="J6366" s="75" t="n"/>
      <c r="K6366" s="75" t="n"/>
      <c r="L6366" s="75" t="n"/>
      <c r="M6366" s="75" t="n"/>
      <c r="N6366" s="75" t="n"/>
      <c r="O6366" s="75" t="n"/>
      <c r="P6366" s="75" t="n"/>
      <c r="Q6366" s="79" t="n"/>
      <c r="AR6366">
        <f>IF($AU$2&lt;&gt;5,NA(),IF(D6366=D6365,0,IF(AND(D15867=D6366,D6367=D6366),O6366+O6367+O15867,IF(D6367=D6366,O6367+O6366,O6366))))</f>
        <v/>
      </c>
      <c r="AS6366">
        <f>IF($AU$2&lt;&gt;5,NA(),IF(D6366=D6365,0,IF(AND(D15867=D6366,D6367=D6366),P6366+P6367+P15867,IF(D6367=D6366,P6367+P6366,P6366))))</f>
        <v/>
      </c>
      <c r="AT6366">
        <f>AR6366-AS6366</f>
        <v/>
      </c>
    </row>
    <row r="6367" ht="15.75" customHeight="1" s="121">
      <c r="B6367">
        <f>D6367&amp;Q6367&amp;E6367</f>
        <v/>
      </c>
      <c r="C6367" s="73" t="n"/>
      <c r="D6367" s="73" t="n"/>
      <c r="E6367" s="78" t="n"/>
      <c r="F6367" s="75" t="n"/>
      <c r="G6367" s="73" t="n"/>
      <c r="H6367" s="75" t="n"/>
      <c r="I6367" s="75" t="n"/>
      <c r="J6367" s="75" t="n"/>
      <c r="K6367" s="75" t="n"/>
      <c r="L6367" s="75" t="n"/>
      <c r="M6367" s="75" t="n"/>
      <c r="N6367" s="75" t="n"/>
      <c r="O6367" s="75" t="n"/>
      <c r="P6367" s="75" t="n"/>
      <c r="Q6367" s="79" t="n"/>
      <c r="AR6367">
        <f>IF($AU$2&lt;&gt;5,NA(),IF(D6367=D6366,0,IF(AND(D15868=D6367,D6368=D6367),O6367+O6368+O15868,IF(D6368=D6367,O6368+O6367,O6367))))</f>
        <v/>
      </c>
      <c r="AS6367">
        <f>IF($AU$2&lt;&gt;5,NA(),IF(D6367=D6366,0,IF(AND(D15868=D6367,D6368=D6367),P6367+P6368+P15868,IF(D6368=D6367,P6368+P6367,P6367))))</f>
        <v/>
      </c>
      <c r="AT6367">
        <f>AR6367-AS6367</f>
        <v/>
      </c>
    </row>
    <row r="6368" ht="15.75" customHeight="1" s="121">
      <c r="B6368">
        <f>D6368&amp;Q6368&amp;E6368</f>
        <v/>
      </c>
      <c r="C6368" s="73" t="n"/>
      <c r="D6368" s="73" t="n"/>
      <c r="E6368" s="78" t="n"/>
      <c r="F6368" s="75" t="n"/>
      <c r="G6368" s="73" t="n"/>
      <c r="H6368" s="75" t="n"/>
      <c r="I6368" s="75" t="n"/>
      <c r="J6368" s="75" t="n"/>
      <c r="K6368" s="75" t="n"/>
      <c r="L6368" s="75" t="n"/>
      <c r="M6368" s="75" t="n"/>
      <c r="N6368" s="75" t="n"/>
      <c r="O6368" s="75" t="n"/>
      <c r="P6368" s="75" t="n"/>
      <c r="Q6368" s="79" t="n"/>
      <c r="AR6368">
        <f>IF($AU$2&lt;&gt;5,NA(),IF(D6368=D6367,0,IF(AND(D15869=D6368,D6369=D6368),O6368+O6369+O15869,IF(D6369=D6368,O6369+O6368,O6368))))</f>
        <v/>
      </c>
      <c r="AS6368">
        <f>IF($AU$2&lt;&gt;5,NA(),IF(D6368=D6367,0,IF(AND(D15869=D6368,D6369=D6368),P6368+P6369+P15869,IF(D6369=D6368,P6369+P6368,P6368))))</f>
        <v/>
      </c>
      <c r="AT6368">
        <f>AR6368-AS6368</f>
        <v/>
      </c>
    </row>
    <row r="6369" ht="15.75" customHeight="1" s="121">
      <c r="B6369">
        <f>D6369&amp;Q6369&amp;E6369</f>
        <v/>
      </c>
      <c r="C6369" s="73" t="n"/>
      <c r="D6369" s="73" t="n"/>
      <c r="E6369" s="78" t="n"/>
      <c r="F6369" s="75" t="n"/>
      <c r="G6369" s="73" t="n"/>
      <c r="H6369" s="75" t="n"/>
      <c r="I6369" s="75" t="n"/>
      <c r="J6369" s="75" t="n"/>
      <c r="K6369" s="75" t="n"/>
      <c r="L6369" s="75" t="n"/>
      <c r="M6369" s="75" t="n"/>
      <c r="N6369" s="75" t="n"/>
      <c r="O6369" s="75" t="n"/>
      <c r="P6369" s="75" t="n"/>
      <c r="Q6369" s="79" t="n"/>
      <c r="AR6369">
        <f>IF($AU$2&lt;&gt;5,NA(),IF(D6369=D6368,0,IF(AND(D15870=D6369,D6370=D6369),O6369+O6370+O15870,IF(D6370=D6369,O6370+O6369,O6369))))</f>
        <v/>
      </c>
      <c r="AS6369">
        <f>IF($AU$2&lt;&gt;5,NA(),IF(D6369=D6368,0,IF(AND(D15870=D6369,D6370=D6369),P6369+P6370+P15870,IF(D6370=D6369,P6370+P6369,P6369))))</f>
        <v/>
      </c>
      <c r="AT6369">
        <f>AR6369-AS6369</f>
        <v/>
      </c>
    </row>
    <row r="6370" ht="15.75" customHeight="1" s="121">
      <c r="B6370">
        <f>D6370&amp;Q6370&amp;E6370</f>
        <v/>
      </c>
      <c r="C6370" s="73" t="n"/>
      <c r="D6370" s="73" t="n"/>
      <c r="E6370" s="78" t="n"/>
      <c r="F6370" s="75" t="n"/>
      <c r="G6370" s="73" t="n"/>
      <c r="H6370" s="75" t="n"/>
      <c r="I6370" s="75" t="n"/>
      <c r="J6370" s="75" t="n"/>
      <c r="K6370" s="75" t="n"/>
      <c r="L6370" s="75" t="n"/>
      <c r="M6370" s="75" t="n"/>
      <c r="N6370" s="75" t="n"/>
      <c r="O6370" s="75" t="n"/>
      <c r="P6370" s="75" t="n"/>
      <c r="Q6370" s="79" t="n"/>
      <c r="AR6370">
        <f>IF($AU$2&lt;&gt;5,NA(),IF(D6370=D6369,0,IF(AND(D15871=D6370,D6371=D6370),O6370+O6371+O15871,IF(D6371=D6370,O6371+O6370,O6370))))</f>
        <v/>
      </c>
      <c r="AS6370">
        <f>IF($AU$2&lt;&gt;5,NA(),IF(D6370=D6369,0,IF(AND(D15871=D6370,D6371=D6370),P6370+P6371+P15871,IF(D6371=D6370,P6371+P6370,P6370))))</f>
        <v/>
      </c>
      <c r="AT6370">
        <f>AR6370-AS6370</f>
        <v/>
      </c>
    </row>
    <row r="6371" ht="15.75" customHeight="1" s="121">
      <c r="B6371">
        <f>D6371&amp;Q6371&amp;E6371</f>
        <v/>
      </c>
      <c r="C6371" s="73" t="n"/>
      <c r="D6371" s="73" t="n"/>
      <c r="E6371" s="78" t="n"/>
      <c r="F6371" s="75" t="n"/>
      <c r="G6371" s="73" t="n"/>
      <c r="H6371" s="75" t="n"/>
      <c r="I6371" s="75" t="n"/>
      <c r="J6371" s="75" t="n"/>
      <c r="K6371" s="75" t="n"/>
      <c r="L6371" s="75" t="n"/>
      <c r="M6371" s="75" t="n"/>
      <c r="N6371" s="75" t="n"/>
      <c r="O6371" s="75" t="n"/>
      <c r="P6371" s="75" t="n"/>
      <c r="Q6371" s="79" t="n"/>
      <c r="AR6371">
        <f>IF($AU$2&lt;&gt;5,NA(),IF(D6371=D6370,0,IF(AND(D15872=D6371,D6372=D6371),O6371+O6372+O15872,IF(D6372=D6371,O6372+O6371,O6371))))</f>
        <v/>
      </c>
      <c r="AS6371">
        <f>IF($AU$2&lt;&gt;5,NA(),IF(D6371=D6370,0,IF(AND(D15872=D6371,D6372=D6371),P6371+P6372+P15872,IF(D6372=D6371,P6372+P6371,P6371))))</f>
        <v/>
      </c>
      <c r="AT6371">
        <f>AR6371-AS6371</f>
        <v/>
      </c>
    </row>
    <row r="6372" ht="15.75" customHeight="1" s="121">
      <c r="B6372">
        <f>D6372&amp;Q6372&amp;E6372</f>
        <v/>
      </c>
      <c r="C6372" s="73" t="n"/>
      <c r="D6372" s="73" t="n"/>
      <c r="E6372" s="78" t="n"/>
      <c r="F6372" s="75" t="n"/>
      <c r="G6372" s="73" t="n"/>
      <c r="H6372" s="75" t="n"/>
      <c r="I6372" s="75" t="n"/>
      <c r="J6372" s="75" t="n"/>
      <c r="K6372" s="75" t="n"/>
      <c r="L6372" s="75" t="n"/>
      <c r="M6372" s="75" t="n"/>
      <c r="N6372" s="75" t="n"/>
      <c r="O6372" s="75" t="n"/>
      <c r="P6372" s="75" t="n"/>
      <c r="Q6372" s="79" t="n"/>
      <c r="AR6372">
        <f>IF($AU$2&lt;&gt;5,NA(),IF(D6372=D6371,0,IF(AND(D15873=D6372,D6373=D6372),O6372+O6373+O15873,IF(D6373=D6372,O6373+O6372,O6372))))</f>
        <v/>
      </c>
      <c r="AS6372">
        <f>IF($AU$2&lt;&gt;5,NA(),IF(D6372=D6371,0,IF(AND(D15873=D6372,D6373=D6372),P6372+P6373+P15873,IF(D6373=D6372,P6373+P6372,P6372))))</f>
        <v/>
      </c>
      <c r="AT6372">
        <f>AR6372-AS6372</f>
        <v/>
      </c>
    </row>
    <row r="6373" ht="15.75" customHeight="1" s="121">
      <c r="B6373">
        <f>D6373&amp;Q6373&amp;E6373</f>
        <v/>
      </c>
      <c r="C6373" s="73" t="n"/>
      <c r="D6373" s="73" t="n"/>
      <c r="E6373" s="78" t="n"/>
      <c r="F6373" s="75" t="n"/>
      <c r="G6373" s="73" t="n"/>
      <c r="H6373" s="75" t="n"/>
      <c r="I6373" s="75" t="n"/>
      <c r="J6373" s="75" t="n"/>
      <c r="K6373" s="75" t="n"/>
      <c r="L6373" s="75" t="n"/>
      <c r="M6373" s="75" t="n"/>
      <c r="N6373" s="75" t="n"/>
      <c r="O6373" s="75" t="n"/>
      <c r="P6373" s="75" t="n"/>
      <c r="Q6373" s="79" t="n"/>
      <c r="AR6373">
        <f>IF($AU$2&lt;&gt;5,NA(),IF(D6373=D6372,0,IF(AND(D15874=D6373,D6374=D6373),O6373+O6374+O15874,IF(D6374=D6373,O6374+O6373,O6373))))</f>
        <v/>
      </c>
      <c r="AS6373">
        <f>IF($AU$2&lt;&gt;5,NA(),IF(D6373=D6372,0,IF(AND(D15874=D6373,D6374=D6373),P6373+P6374+P15874,IF(D6374=D6373,P6374+P6373,P6373))))</f>
        <v/>
      </c>
      <c r="AT6373">
        <f>AR6373-AS6373</f>
        <v/>
      </c>
    </row>
    <row r="6374" ht="15.75" customHeight="1" s="121">
      <c r="B6374">
        <f>D6374&amp;Q6374&amp;E6374</f>
        <v/>
      </c>
      <c r="C6374" s="73" t="n"/>
      <c r="D6374" s="73" t="n"/>
      <c r="E6374" s="78" t="n"/>
      <c r="F6374" s="75" t="n"/>
      <c r="G6374" s="73" t="n"/>
      <c r="H6374" s="75" t="n"/>
      <c r="I6374" s="75" t="n"/>
      <c r="J6374" s="75" t="n"/>
      <c r="K6374" s="75" t="n"/>
      <c r="L6374" s="75" t="n"/>
      <c r="M6374" s="75" t="n"/>
      <c r="N6374" s="75" t="n"/>
      <c r="O6374" s="75" t="n"/>
      <c r="P6374" s="75" t="n"/>
      <c r="Q6374" s="79" t="n"/>
      <c r="AR6374">
        <f>IF($AU$2&lt;&gt;5,NA(),IF(D6374=D6373,0,IF(AND(D15875=D6374,D6375=D6374),O6374+O6375+O15875,IF(D6375=D6374,O6375+O6374,O6374))))</f>
        <v/>
      </c>
      <c r="AS6374">
        <f>IF($AU$2&lt;&gt;5,NA(),IF(D6374=D6373,0,IF(AND(D15875=D6374,D6375=D6374),P6374+P6375+P15875,IF(D6375=D6374,P6375+P6374,P6374))))</f>
        <v/>
      </c>
      <c r="AT6374">
        <f>AR6374-AS6374</f>
        <v/>
      </c>
    </row>
    <row r="6375" ht="15.75" customHeight="1" s="121">
      <c r="B6375">
        <f>D6375&amp;Q6375&amp;E6375</f>
        <v/>
      </c>
      <c r="C6375" s="73" t="n"/>
      <c r="D6375" s="73" t="n"/>
      <c r="E6375" s="78" t="n"/>
      <c r="F6375" s="75" t="n"/>
      <c r="G6375" s="73" t="n"/>
      <c r="H6375" s="75" t="n"/>
      <c r="I6375" s="75" t="n"/>
      <c r="J6375" s="75" t="n"/>
      <c r="K6375" s="75" t="n"/>
      <c r="L6375" s="75" t="n"/>
      <c r="M6375" s="75" t="n"/>
      <c r="N6375" s="75" t="n"/>
      <c r="O6375" s="75" t="n"/>
      <c r="P6375" s="75" t="n"/>
      <c r="Q6375" s="79" t="n"/>
      <c r="AR6375">
        <f>IF($AU$2&lt;&gt;5,NA(),IF(D6375=D6374,0,IF(AND(D15876=D6375,D6376=D6375),O6375+O6376+O15876,IF(D6376=D6375,O6376+O6375,O6375))))</f>
        <v/>
      </c>
      <c r="AS6375">
        <f>IF($AU$2&lt;&gt;5,NA(),IF(D6375=D6374,0,IF(AND(D15876=D6375,D6376=D6375),P6375+P6376+P15876,IF(D6376=D6375,P6376+P6375,P6375))))</f>
        <v/>
      </c>
      <c r="AT6375">
        <f>AR6375-AS6375</f>
        <v/>
      </c>
    </row>
    <row r="6376" ht="15.75" customHeight="1" s="121">
      <c r="B6376">
        <f>D6376&amp;Q6376&amp;E6376</f>
        <v/>
      </c>
      <c r="C6376" s="73" t="n"/>
      <c r="D6376" s="73" t="n"/>
      <c r="E6376" s="78" t="n"/>
      <c r="F6376" s="75" t="n"/>
      <c r="G6376" s="73" t="n"/>
      <c r="H6376" s="75" t="n"/>
      <c r="I6376" s="75" t="n"/>
      <c r="J6376" s="75" t="n"/>
      <c r="K6376" s="75" t="n"/>
      <c r="L6376" s="75" t="n"/>
      <c r="M6376" s="75" t="n"/>
      <c r="N6376" s="75" t="n"/>
      <c r="O6376" s="75" t="n"/>
      <c r="P6376" s="75" t="n"/>
      <c r="Q6376" s="79" t="n"/>
      <c r="AR6376">
        <f>IF($AU$2&lt;&gt;5,NA(),IF(D6376=D6375,0,IF(AND(D15877=D6376,D6377=D6376),O6376+O6377+O15877,IF(D6377=D6376,O6377+O6376,O6376))))</f>
        <v/>
      </c>
      <c r="AS6376">
        <f>IF($AU$2&lt;&gt;5,NA(),IF(D6376=D6375,0,IF(AND(D15877=D6376,D6377=D6376),P6376+P6377+P15877,IF(D6377=D6376,P6377+P6376,P6376))))</f>
        <v/>
      </c>
      <c r="AT6376">
        <f>AR6376-AS6376</f>
        <v/>
      </c>
    </row>
    <row r="6377" ht="15.75" customHeight="1" s="121">
      <c r="B6377">
        <f>D6377&amp;Q6377&amp;E6377</f>
        <v/>
      </c>
      <c r="C6377" s="73" t="n"/>
      <c r="D6377" s="73" t="n"/>
      <c r="E6377" s="78" t="n"/>
      <c r="F6377" s="75" t="n"/>
      <c r="G6377" s="73" t="n"/>
      <c r="H6377" s="75" t="n"/>
      <c r="I6377" s="75" t="n"/>
      <c r="J6377" s="75" t="n"/>
      <c r="K6377" s="75" t="n"/>
      <c r="L6377" s="75" t="n"/>
      <c r="M6377" s="75" t="n"/>
      <c r="N6377" s="75" t="n"/>
      <c r="O6377" s="75" t="n"/>
      <c r="P6377" s="75" t="n"/>
      <c r="Q6377" s="79" t="n"/>
      <c r="AR6377">
        <f>IF($AU$2&lt;&gt;5,NA(),IF(D6377=D6376,0,IF(AND(D15878=D6377,D6378=D6377),O6377+O6378+O15878,IF(D6378=D6377,O6378+O6377,O6377))))</f>
        <v/>
      </c>
      <c r="AS6377">
        <f>IF($AU$2&lt;&gt;5,NA(),IF(D6377=D6376,0,IF(AND(D15878=D6377,D6378=D6377),P6377+P6378+P15878,IF(D6378=D6377,P6378+P6377,P6377))))</f>
        <v/>
      </c>
      <c r="AT6377">
        <f>AR6377-AS6377</f>
        <v/>
      </c>
    </row>
    <row r="6378" ht="15.75" customHeight="1" s="121">
      <c r="B6378">
        <f>D6378&amp;Q6378&amp;E6378</f>
        <v/>
      </c>
      <c r="C6378" s="73" t="n"/>
      <c r="D6378" s="73" t="n"/>
      <c r="E6378" s="78" t="n"/>
      <c r="F6378" s="75" t="n"/>
      <c r="G6378" s="73" t="n"/>
      <c r="H6378" s="75" t="n"/>
      <c r="I6378" s="75" t="n"/>
      <c r="J6378" s="75" t="n"/>
      <c r="K6378" s="75" t="n"/>
      <c r="L6378" s="75" t="n"/>
      <c r="M6378" s="75" t="n"/>
      <c r="N6378" s="75" t="n"/>
      <c r="O6378" s="75" t="n"/>
      <c r="P6378" s="75" t="n"/>
      <c r="Q6378" s="79" t="n"/>
      <c r="AR6378">
        <f>IF($AU$2&lt;&gt;5,NA(),IF(D6378=D6377,0,IF(AND(D15879=D6378,D6379=D6378),O6378+O6379+O15879,IF(D6379=D6378,O6379+O6378,O6378))))</f>
        <v/>
      </c>
      <c r="AS6378">
        <f>IF($AU$2&lt;&gt;5,NA(),IF(D6378=D6377,0,IF(AND(D15879=D6378,D6379=D6378),P6378+P6379+P15879,IF(D6379=D6378,P6379+P6378,P6378))))</f>
        <v/>
      </c>
      <c r="AT6378">
        <f>AR6378-AS6378</f>
        <v/>
      </c>
    </row>
    <row r="6379" ht="15.75" customHeight="1" s="121">
      <c r="B6379">
        <f>D6379&amp;Q6379&amp;E6379</f>
        <v/>
      </c>
      <c r="C6379" s="73" t="n"/>
      <c r="D6379" s="73" t="n"/>
      <c r="E6379" s="78" t="n"/>
      <c r="F6379" s="75" t="n"/>
      <c r="G6379" s="73" t="n"/>
      <c r="H6379" s="75" t="n"/>
      <c r="I6379" s="75" t="n"/>
      <c r="J6379" s="75" t="n"/>
      <c r="K6379" s="75" t="n"/>
      <c r="L6379" s="75" t="n"/>
      <c r="M6379" s="75" t="n"/>
      <c r="N6379" s="75" t="n"/>
      <c r="O6379" s="75" t="n"/>
      <c r="P6379" s="75" t="n"/>
      <c r="Q6379" s="79" t="n"/>
      <c r="AR6379">
        <f>IF($AU$2&lt;&gt;5,NA(),IF(D6379=D6378,0,IF(AND(D15880=D6379,D6380=D6379),O6379+O6380+O15880,IF(D6380=D6379,O6380+O6379,O6379))))</f>
        <v/>
      </c>
      <c r="AS6379">
        <f>IF($AU$2&lt;&gt;5,NA(),IF(D6379=D6378,0,IF(AND(D15880=D6379,D6380=D6379),P6379+P6380+P15880,IF(D6380=D6379,P6380+P6379,P6379))))</f>
        <v/>
      </c>
      <c r="AT6379">
        <f>AR6379-AS6379</f>
        <v/>
      </c>
    </row>
    <row r="6380" ht="15.75" customHeight="1" s="121">
      <c r="B6380">
        <f>D6380&amp;Q6380&amp;E6380</f>
        <v/>
      </c>
      <c r="C6380" s="73" t="n"/>
      <c r="D6380" s="73" t="n"/>
      <c r="E6380" s="78" t="n"/>
      <c r="F6380" s="75" t="n"/>
      <c r="G6380" s="73" t="n"/>
      <c r="H6380" s="75" t="n"/>
      <c r="I6380" s="75" t="n"/>
      <c r="J6380" s="75" t="n"/>
      <c r="K6380" s="75" t="n"/>
      <c r="L6380" s="75" t="n"/>
      <c r="M6380" s="75" t="n"/>
      <c r="N6380" s="75" t="n"/>
      <c r="O6380" s="75" t="n"/>
      <c r="P6380" s="75" t="n"/>
      <c r="Q6380" s="79" t="n"/>
      <c r="AR6380">
        <f>IF($AU$2&lt;&gt;5,NA(),IF(D6380=D6379,0,IF(AND(D15881=D6380,D6381=D6380),O6380+O6381+O15881,IF(D6381=D6380,O6381+O6380,O6380))))</f>
        <v/>
      </c>
      <c r="AS6380">
        <f>IF($AU$2&lt;&gt;5,NA(),IF(D6380=D6379,0,IF(AND(D15881=D6380,D6381=D6380),P6380+P6381+P15881,IF(D6381=D6380,P6381+P6380,P6380))))</f>
        <v/>
      </c>
      <c r="AT6380">
        <f>AR6380-AS6380</f>
        <v/>
      </c>
    </row>
    <row r="6381" ht="15.75" customHeight="1" s="121">
      <c r="B6381">
        <f>D6381&amp;Q6381&amp;E6381</f>
        <v/>
      </c>
      <c r="C6381" s="73" t="n"/>
      <c r="D6381" s="73" t="n"/>
      <c r="E6381" s="78" t="n"/>
      <c r="F6381" s="75" t="n"/>
      <c r="G6381" s="73" t="n"/>
      <c r="H6381" s="75" t="n"/>
      <c r="I6381" s="75" t="n"/>
      <c r="J6381" s="75" t="n"/>
      <c r="K6381" s="75" t="n"/>
      <c r="L6381" s="75" t="n"/>
      <c r="M6381" s="75" t="n"/>
      <c r="N6381" s="75" t="n"/>
      <c r="O6381" s="75" t="n"/>
      <c r="P6381" s="75" t="n"/>
      <c r="Q6381" s="79" t="n"/>
      <c r="AR6381">
        <f>IF($AU$2&lt;&gt;5,NA(),IF(D6381=D6380,0,IF(AND(D15882=D6381,D6382=D6381),O6381+O6382+O15882,IF(D6382=D6381,O6382+O6381,O6381))))</f>
        <v/>
      </c>
      <c r="AS6381">
        <f>IF($AU$2&lt;&gt;5,NA(),IF(D6381=D6380,0,IF(AND(D15882=D6381,D6382=D6381),P6381+P6382+P15882,IF(D6382=D6381,P6382+P6381,P6381))))</f>
        <v/>
      </c>
      <c r="AT6381">
        <f>AR6381-AS6381</f>
        <v/>
      </c>
    </row>
    <row r="6382" ht="15.75" customHeight="1" s="121">
      <c r="B6382">
        <f>D6382&amp;Q6382&amp;E6382</f>
        <v/>
      </c>
      <c r="C6382" s="73" t="n"/>
      <c r="D6382" s="73" t="n"/>
      <c r="E6382" s="78" t="n"/>
      <c r="F6382" s="75" t="n"/>
      <c r="G6382" s="73" t="n"/>
      <c r="H6382" s="75" t="n"/>
      <c r="I6382" s="75" t="n"/>
      <c r="J6382" s="75" t="n"/>
      <c r="K6382" s="75" t="n"/>
      <c r="L6382" s="75" t="n"/>
      <c r="M6382" s="75" t="n"/>
      <c r="N6382" s="75" t="n"/>
      <c r="O6382" s="75" t="n"/>
      <c r="P6382" s="75" t="n"/>
      <c r="Q6382" s="79" t="n"/>
      <c r="AR6382">
        <f>IF($AU$2&lt;&gt;5,NA(),IF(D6382=D6381,0,IF(AND(D15883=D6382,D6383=D6382),O6382+O6383+O15883,IF(D6383=D6382,O6383+O6382,O6382))))</f>
        <v/>
      </c>
      <c r="AS6382">
        <f>IF($AU$2&lt;&gt;5,NA(),IF(D6382=D6381,0,IF(AND(D15883=D6382,D6383=D6382),P6382+P6383+P15883,IF(D6383=D6382,P6383+P6382,P6382))))</f>
        <v/>
      </c>
      <c r="AT6382">
        <f>AR6382-AS6382</f>
        <v/>
      </c>
    </row>
    <row r="6383" ht="15.75" customHeight="1" s="121">
      <c r="B6383">
        <f>D6383&amp;Q6383&amp;E6383</f>
        <v/>
      </c>
      <c r="C6383" s="73" t="n"/>
      <c r="D6383" s="73" t="n"/>
      <c r="E6383" s="78" t="n"/>
      <c r="F6383" s="75" t="n"/>
      <c r="G6383" s="73" t="n"/>
      <c r="H6383" s="75" t="n"/>
      <c r="I6383" s="75" t="n"/>
      <c r="J6383" s="75" t="n"/>
      <c r="K6383" s="75" t="n"/>
      <c r="L6383" s="75" t="n"/>
      <c r="M6383" s="75" t="n"/>
      <c r="N6383" s="75" t="n"/>
      <c r="O6383" s="75" t="n"/>
      <c r="P6383" s="75" t="n"/>
      <c r="Q6383" s="79" t="n"/>
      <c r="AR6383">
        <f>IF($AU$2&lt;&gt;5,NA(),IF(D6383=D6382,0,IF(AND(D15884=D6383,D6384=D6383),O6383+O6384+O15884,IF(D6384=D6383,O6384+O6383,O6383))))</f>
        <v/>
      </c>
      <c r="AS6383">
        <f>IF($AU$2&lt;&gt;5,NA(),IF(D6383=D6382,0,IF(AND(D15884=D6383,D6384=D6383),P6383+P6384+P15884,IF(D6384=D6383,P6384+P6383,P6383))))</f>
        <v/>
      </c>
      <c r="AT6383">
        <f>AR6383-AS6383</f>
        <v/>
      </c>
    </row>
    <row r="6384" ht="15.75" customHeight="1" s="121">
      <c r="B6384">
        <f>D6384&amp;Q6384&amp;E6384</f>
        <v/>
      </c>
      <c r="C6384" s="73" t="n"/>
      <c r="D6384" s="73" t="n"/>
      <c r="E6384" s="78" t="n"/>
      <c r="F6384" s="75" t="n"/>
      <c r="G6384" s="73" t="n"/>
      <c r="H6384" s="75" t="n"/>
      <c r="I6384" s="75" t="n"/>
      <c r="J6384" s="75" t="n"/>
      <c r="K6384" s="75" t="n"/>
      <c r="L6384" s="75" t="n"/>
      <c r="M6384" s="75" t="n"/>
      <c r="N6384" s="75" t="n"/>
      <c r="O6384" s="75" t="n"/>
      <c r="P6384" s="75" t="n"/>
      <c r="Q6384" s="79" t="n"/>
      <c r="AR6384">
        <f>IF($AU$2&lt;&gt;5,NA(),IF(D6384=D6383,0,IF(AND(D15885=D6384,D6385=D6384),O6384+O6385+O15885,IF(D6385=D6384,O6385+O6384,O6384))))</f>
        <v/>
      </c>
      <c r="AS6384">
        <f>IF($AU$2&lt;&gt;5,NA(),IF(D6384=D6383,0,IF(AND(D15885=D6384,D6385=D6384),P6384+P6385+P15885,IF(D6385=D6384,P6385+P6384,P6384))))</f>
        <v/>
      </c>
      <c r="AT6384">
        <f>AR6384-AS6384</f>
        <v/>
      </c>
    </row>
    <row r="6385" ht="15.75" customHeight="1" s="121">
      <c r="B6385">
        <f>D6385&amp;Q6385&amp;E6385</f>
        <v/>
      </c>
      <c r="C6385" s="73" t="n"/>
      <c r="D6385" s="73" t="n"/>
      <c r="E6385" s="78" t="n"/>
      <c r="F6385" s="75" t="n"/>
      <c r="G6385" s="73" t="n"/>
      <c r="H6385" s="75" t="n"/>
      <c r="I6385" s="75" t="n"/>
      <c r="J6385" s="75" t="n"/>
      <c r="K6385" s="75" t="n"/>
      <c r="L6385" s="75" t="n"/>
      <c r="M6385" s="75" t="n"/>
      <c r="N6385" s="75" t="n"/>
      <c r="O6385" s="75" t="n"/>
      <c r="P6385" s="75" t="n"/>
      <c r="Q6385" s="79" t="n"/>
      <c r="AR6385">
        <f>IF($AU$2&lt;&gt;5,NA(),IF(D6385=D6384,0,IF(AND(D15886=D6385,D6386=D6385),O6385+O6386+O15886,IF(D6386=D6385,O6386+O6385,O6385))))</f>
        <v/>
      </c>
      <c r="AS6385">
        <f>IF($AU$2&lt;&gt;5,NA(),IF(D6385=D6384,0,IF(AND(D15886=D6385,D6386=D6385),P6385+P6386+P15886,IF(D6386=D6385,P6386+P6385,P6385))))</f>
        <v/>
      </c>
      <c r="AT6385">
        <f>AR6385-AS6385</f>
        <v/>
      </c>
    </row>
    <row r="6386" ht="15.75" customHeight="1" s="121">
      <c r="B6386">
        <f>D6386&amp;Q6386&amp;E6386</f>
        <v/>
      </c>
      <c r="C6386" s="73" t="n"/>
      <c r="D6386" s="73" t="n"/>
      <c r="E6386" s="78" t="n"/>
      <c r="F6386" s="75" t="n"/>
      <c r="G6386" s="73" t="n"/>
      <c r="H6386" s="75" t="n"/>
      <c r="I6386" s="75" t="n"/>
      <c r="J6386" s="75" t="n"/>
      <c r="K6386" s="75" t="n"/>
      <c r="L6386" s="75" t="n"/>
      <c r="M6386" s="75" t="n"/>
      <c r="N6386" s="75" t="n"/>
      <c r="O6386" s="75" t="n"/>
      <c r="P6386" s="75" t="n"/>
      <c r="Q6386" s="79" t="n"/>
      <c r="AR6386">
        <f>IF($AU$2&lt;&gt;5,NA(),IF(D6386=D6385,0,IF(AND(D15887=D6386,D6387=D6386),O6386+O6387+O15887,IF(D6387=D6386,O6387+O6386,O6386))))</f>
        <v/>
      </c>
      <c r="AS6386">
        <f>IF($AU$2&lt;&gt;5,NA(),IF(D6386=D6385,0,IF(AND(D15887=D6386,D6387=D6386),P6386+P6387+P15887,IF(D6387=D6386,P6387+P6386,P6386))))</f>
        <v/>
      </c>
      <c r="AT6386">
        <f>AR6386-AS6386</f>
        <v/>
      </c>
    </row>
    <row r="6387" ht="15.75" customHeight="1" s="121">
      <c r="B6387">
        <f>D6387&amp;Q6387&amp;E6387</f>
        <v/>
      </c>
      <c r="C6387" s="73" t="n"/>
      <c r="D6387" s="73" t="n"/>
      <c r="E6387" s="78" t="n"/>
      <c r="F6387" s="75" t="n"/>
      <c r="G6387" s="73" t="n"/>
      <c r="H6387" s="75" t="n"/>
      <c r="I6387" s="75" t="n"/>
      <c r="J6387" s="75" t="n"/>
      <c r="K6387" s="75" t="n"/>
      <c r="L6387" s="75" t="n"/>
      <c r="M6387" s="75" t="n"/>
      <c r="N6387" s="75" t="n"/>
      <c r="O6387" s="75" t="n"/>
      <c r="P6387" s="75" t="n"/>
      <c r="Q6387" s="79" t="n"/>
      <c r="AR6387">
        <f>IF($AU$2&lt;&gt;5,NA(),IF(D6387=D6386,0,IF(AND(D15888=D6387,D6388=D6387),O6387+O6388+O15888,IF(D6388=D6387,O6388+O6387,O6387))))</f>
        <v/>
      </c>
      <c r="AS6387">
        <f>IF($AU$2&lt;&gt;5,NA(),IF(D6387=D6386,0,IF(AND(D15888=D6387,D6388=D6387),P6387+P6388+P15888,IF(D6388=D6387,P6388+P6387,P6387))))</f>
        <v/>
      </c>
      <c r="AT6387">
        <f>AR6387-AS6387</f>
        <v/>
      </c>
    </row>
    <row r="6388" ht="15.75" customHeight="1" s="121">
      <c r="B6388">
        <f>D6388&amp;Q6388&amp;E6388</f>
        <v/>
      </c>
      <c r="C6388" s="73" t="n"/>
      <c r="D6388" s="73" t="n"/>
      <c r="E6388" s="78" t="n"/>
      <c r="F6388" s="75" t="n"/>
      <c r="G6388" s="73" t="n"/>
      <c r="H6388" s="75" t="n"/>
      <c r="I6388" s="75" t="n"/>
      <c r="J6388" s="75" t="n"/>
      <c r="K6388" s="75" t="n"/>
      <c r="L6388" s="75" t="n"/>
      <c r="M6388" s="75" t="n"/>
      <c r="N6388" s="75" t="n"/>
      <c r="O6388" s="75" t="n"/>
      <c r="P6388" s="75" t="n"/>
      <c r="Q6388" s="79" t="n"/>
      <c r="AR6388">
        <f>IF($AU$2&lt;&gt;5,NA(),IF(D6388=D6387,0,IF(AND(D15889=D6388,D6389=D6388),O6388+O6389+O15889,IF(D6389=D6388,O6389+O6388,O6388))))</f>
        <v/>
      </c>
      <c r="AS6388">
        <f>IF($AU$2&lt;&gt;5,NA(),IF(D6388=D6387,0,IF(AND(D15889=D6388,D6389=D6388),P6388+P6389+P15889,IF(D6389=D6388,P6389+P6388,P6388))))</f>
        <v/>
      </c>
      <c r="AT6388">
        <f>AR6388-AS6388</f>
        <v/>
      </c>
    </row>
    <row r="6389" ht="15.75" customHeight="1" s="121">
      <c r="B6389">
        <f>D6389&amp;Q6389&amp;E6389</f>
        <v/>
      </c>
      <c r="C6389" s="73" t="n"/>
      <c r="D6389" s="73" t="n"/>
      <c r="E6389" s="78" t="n"/>
      <c r="F6389" s="75" t="n"/>
      <c r="G6389" s="73" t="n"/>
      <c r="H6389" s="75" t="n"/>
      <c r="I6389" s="75" t="n"/>
      <c r="J6389" s="75" t="n"/>
      <c r="K6389" s="75" t="n"/>
      <c r="L6389" s="75" t="n"/>
      <c r="M6389" s="75" t="n"/>
      <c r="N6389" s="75" t="n"/>
      <c r="O6389" s="75" t="n"/>
      <c r="P6389" s="75" t="n"/>
      <c r="Q6389" s="79" t="n"/>
      <c r="AR6389">
        <f>IF($AU$2&lt;&gt;5,NA(),IF(D6389=D6388,0,IF(AND(D15890=D6389,D6390=D6389),O6389+O6390+O15890,IF(D6390=D6389,O6390+O6389,O6389))))</f>
        <v/>
      </c>
      <c r="AS6389">
        <f>IF($AU$2&lt;&gt;5,NA(),IF(D6389=D6388,0,IF(AND(D15890=D6389,D6390=D6389),P6389+P6390+P15890,IF(D6390=D6389,P6390+P6389,P6389))))</f>
        <v/>
      </c>
      <c r="AT6389">
        <f>AR6389-AS6389</f>
        <v/>
      </c>
    </row>
    <row r="6390" ht="15.75" customHeight="1" s="121">
      <c r="B6390">
        <f>D6390&amp;Q6390&amp;E6390</f>
        <v/>
      </c>
      <c r="C6390" s="73" t="n"/>
      <c r="D6390" s="73" t="n"/>
      <c r="E6390" s="78" t="n"/>
      <c r="F6390" s="75" t="n"/>
      <c r="G6390" s="73" t="n"/>
      <c r="H6390" s="75" t="n"/>
      <c r="I6390" s="75" t="n"/>
      <c r="J6390" s="75" t="n"/>
      <c r="K6390" s="75" t="n"/>
      <c r="L6390" s="75" t="n"/>
      <c r="M6390" s="75" t="n"/>
      <c r="N6390" s="75" t="n"/>
      <c r="O6390" s="75" t="n"/>
      <c r="P6390" s="75" t="n"/>
      <c r="Q6390" s="79" t="n"/>
      <c r="AR6390">
        <f>IF($AU$2&lt;&gt;5,NA(),IF(D6390=D6389,0,IF(AND(D15891=D6390,D6391=D6390),O6390+O6391+O15891,IF(D6391=D6390,O6391+O6390,O6390))))</f>
        <v/>
      </c>
      <c r="AS6390">
        <f>IF($AU$2&lt;&gt;5,NA(),IF(D6390=D6389,0,IF(AND(D15891=D6390,D6391=D6390),P6390+P6391+P15891,IF(D6391=D6390,P6391+P6390,P6390))))</f>
        <v/>
      </c>
      <c r="AT6390">
        <f>AR6390-AS6390</f>
        <v/>
      </c>
    </row>
    <row r="6391" ht="15.75" customHeight="1" s="121">
      <c r="B6391">
        <f>D6391&amp;Q6391&amp;E6391</f>
        <v/>
      </c>
      <c r="C6391" s="73" t="n"/>
      <c r="D6391" s="73" t="n"/>
      <c r="E6391" s="78" t="n"/>
      <c r="F6391" s="75" t="n"/>
      <c r="G6391" s="73" t="n"/>
      <c r="H6391" s="75" t="n"/>
      <c r="I6391" s="75" t="n"/>
      <c r="J6391" s="75" t="n"/>
      <c r="K6391" s="75" t="n"/>
      <c r="L6391" s="75" t="n"/>
      <c r="M6391" s="75" t="n"/>
      <c r="N6391" s="75" t="n"/>
      <c r="O6391" s="75" t="n"/>
      <c r="P6391" s="75" t="n"/>
      <c r="Q6391" s="79" t="n"/>
      <c r="AR6391">
        <f>IF($AU$2&lt;&gt;5,NA(),IF(D6391=D6390,0,IF(AND(D15892=D6391,D6392=D6391),O6391+O6392+O15892,IF(D6392=D6391,O6392+O6391,O6391))))</f>
        <v/>
      </c>
      <c r="AS6391">
        <f>IF($AU$2&lt;&gt;5,NA(),IF(D6391=D6390,0,IF(AND(D15892=D6391,D6392=D6391),P6391+P6392+P15892,IF(D6392=D6391,P6392+P6391,P6391))))</f>
        <v/>
      </c>
      <c r="AT6391">
        <f>AR6391-AS6391</f>
        <v/>
      </c>
    </row>
    <row r="6392" ht="15.75" customHeight="1" s="121">
      <c r="B6392">
        <f>D6392&amp;Q6392&amp;E6392</f>
        <v/>
      </c>
      <c r="C6392" s="73" t="n"/>
      <c r="D6392" s="73" t="n"/>
      <c r="E6392" s="78" t="n"/>
      <c r="F6392" s="75" t="n"/>
      <c r="G6392" s="73" t="n"/>
      <c r="H6392" s="75" t="n"/>
      <c r="I6392" s="75" t="n"/>
      <c r="J6392" s="75" t="n"/>
      <c r="K6392" s="75" t="n"/>
      <c r="L6392" s="75" t="n"/>
      <c r="M6392" s="75" t="n"/>
      <c r="N6392" s="75" t="n"/>
      <c r="O6392" s="75" t="n"/>
      <c r="P6392" s="75" t="n"/>
      <c r="Q6392" s="79" t="n"/>
      <c r="AR6392">
        <f>IF($AU$2&lt;&gt;5,NA(),IF(D6392=D6391,0,IF(AND(D15893=D6392,D6393=D6392),O6392+O6393+O15893,IF(D6393=D6392,O6393+O6392,O6392))))</f>
        <v/>
      </c>
      <c r="AS6392">
        <f>IF($AU$2&lt;&gt;5,NA(),IF(D6392=D6391,0,IF(AND(D15893=D6392,D6393=D6392),P6392+P6393+P15893,IF(D6393=D6392,P6393+P6392,P6392))))</f>
        <v/>
      </c>
      <c r="AT6392">
        <f>AR6392-AS6392</f>
        <v/>
      </c>
    </row>
    <row r="6393" ht="15.75" customHeight="1" s="121">
      <c r="B6393">
        <f>D6393&amp;Q6393&amp;E6393</f>
        <v/>
      </c>
      <c r="C6393" s="73" t="n"/>
      <c r="D6393" s="73" t="n"/>
      <c r="E6393" s="78" t="n"/>
      <c r="F6393" s="75" t="n"/>
      <c r="G6393" s="73" t="n"/>
      <c r="H6393" s="75" t="n"/>
      <c r="I6393" s="75" t="n"/>
      <c r="J6393" s="75" t="n"/>
      <c r="K6393" s="75" t="n"/>
      <c r="L6393" s="75" t="n"/>
      <c r="M6393" s="75" t="n"/>
      <c r="N6393" s="75" t="n"/>
      <c r="O6393" s="75" t="n"/>
      <c r="P6393" s="75" t="n"/>
      <c r="Q6393" s="79" t="n"/>
      <c r="AR6393">
        <f>IF($AU$2&lt;&gt;5,NA(),IF(D6393=D6392,0,IF(AND(D15894=D6393,D6394=D6393),O6393+O6394+O15894,IF(D6394=D6393,O6394+O6393,O6393))))</f>
        <v/>
      </c>
      <c r="AS6393">
        <f>IF($AU$2&lt;&gt;5,NA(),IF(D6393=D6392,0,IF(AND(D15894=D6393,D6394=D6393),P6393+P6394+P15894,IF(D6394=D6393,P6394+P6393,P6393))))</f>
        <v/>
      </c>
      <c r="AT6393">
        <f>AR6393-AS6393</f>
        <v/>
      </c>
    </row>
    <row r="6394" ht="15.75" customHeight="1" s="121">
      <c r="B6394">
        <f>D6394&amp;Q6394&amp;E6394</f>
        <v/>
      </c>
      <c r="C6394" s="73" t="n"/>
      <c r="D6394" s="73" t="n"/>
      <c r="E6394" s="78" t="n"/>
      <c r="F6394" s="75" t="n"/>
      <c r="G6394" s="73" t="n"/>
      <c r="H6394" s="75" t="n"/>
      <c r="I6394" s="75" t="n"/>
      <c r="J6394" s="75" t="n"/>
      <c r="K6394" s="75" t="n"/>
      <c r="L6394" s="75" t="n"/>
      <c r="M6394" s="75" t="n"/>
      <c r="N6394" s="75" t="n"/>
      <c r="O6394" s="75" t="n"/>
      <c r="P6394" s="75" t="n"/>
      <c r="Q6394" s="79" t="n"/>
      <c r="AR6394">
        <f>IF($AU$2&lt;&gt;5,NA(),IF(D6394=D6393,0,IF(AND(D15895=D6394,D6395=D6394),O6394+O6395+O15895,IF(D6395=D6394,O6395+O6394,O6394))))</f>
        <v/>
      </c>
      <c r="AS6394">
        <f>IF($AU$2&lt;&gt;5,NA(),IF(D6394=D6393,0,IF(AND(D15895=D6394,D6395=D6394),P6394+P6395+P15895,IF(D6395=D6394,P6395+P6394,P6394))))</f>
        <v/>
      </c>
      <c r="AT6394">
        <f>AR6394-AS6394</f>
        <v/>
      </c>
    </row>
    <row r="6395" ht="15.75" customHeight="1" s="121">
      <c r="B6395">
        <f>D6395&amp;Q6395&amp;E6395</f>
        <v/>
      </c>
      <c r="C6395" s="73" t="n"/>
      <c r="D6395" s="73" t="n"/>
      <c r="E6395" s="78" t="n"/>
      <c r="F6395" s="75" t="n"/>
      <c r="G6395" s="73" t="n"/>
      <c r="H6395" s="75" t="n"/>
      <c r="I6395" s="75" t="n"/>
      <c r="J6395" s="75" t="n"/>
      <c r="K6395" s="75" t="n"/>
      <c r="L6395" s="75" t="n"/>
      <c r="M6395" s="75" t="n"/>
      <c r="N6395" s="75" t="n"/>
      <c r="O6395" s="75" t="n"/>
      <c r="P6395" s="75" t="n"/>
      <c r="Q6395" s="79" t="n"/>
      <c r="AR6395">
        <f>IF($AU$2&lt;&gt;5,NA(),IF(D6395=D6394,0,IF(AND(D15896=D6395,D6396=D6395),O6395+O6396+O15896,IF(D6396=D6395,O6396+O6395,O6395))))</f>
        <v/>
      </c>
      <c r="AS6395">
        <f>IF($AU$2&lt;&gt;5,NA(),IF(D6395=D6394,0,IF(AND(D15896=D6395,D6396=D6395),P6395+P6396+P15896,IF(D6396=D6395,P6396+P6395,P6395))))</f>
        <v/>
      </c>
      <c r="AT6395">
        <f>AR6395-AS6395</f>
        <v/>
      </c>
    </row>
    <row r="6396" ht="15.75" customHeight="1" s="121">
      <c r="B6396">
        <f>D6396&amp;Q6396&amp;E6396</f>
        <v/>
      </c>
      <c r="C6396" s="73" t="n"/>
      <c r="D6396" s="73" t="n"/>
      <c r="E6396" s="78" t="n"/>
      <c r="F6396" s="75" t="n"/>
      <c r="G6396" s="73" t="n"/>
      <c r="H6396" s="75" t="n"/>
      <c r="I6396" s="75" t="n"/>
      <c r="J6396" s="75" t="n"/>
      <c r="K6396" s="75" t="n"/>
      <c r="L6396" s="75" t="n"/>
      <c r="M6396" s="75" t="n"/>
      <c r="N6396" s="75" t="n"/>
      <c r="O6396" s="75" t="n"/>
      <c r="P6396" s="75" t="n"/>
      <c r="Q6396" s="79" t="n"/>
      <c r="AR6396">
        <f>IF($AU$2&lt;&gt;5,NA(),IF(D6396=D6395,0,IF(AND(D15897=D6396,D6397=D6396),O6396+O6397+O15897,IF(D6397=D6396,O6397+O6396,O6396))))</f>
        <v/>
      </c>
      <c r="AS6396">
        <f>IF($AU$2&lt;&gt;5,NA(),IF(D6396=D6395,0,IF(AND(D15897=D6396,D6397=D6396),P6396+P6397+P15897,IF(D6397=D6396,P6397+P6396,P6396))))</f>
        <v/>
      </c>
      <c r="AT6396">
        <f>AR6396-AS6396</f>
        <v/>
      </c>
    </row>
    <row r="6397" ht="15.75" customHeight="1" s="121">
      <c r="B6397">
        <f>D6397&amp;Q6397&amp;E6397</f>
        <v/>
      </c>
      <c r="C6397" s="73" t="n"/>
      <c r="D6397" s="73" t="n"/>
      <c r="E6397" s="78" t="n"/>
      <c r="F6397" s="75" t="n"/>
      <c r="G6397" s="73" t="n"/>
      <c r="H6397" s="75" t="n"/>
      <c r="I6397" s="75" t="n"/>
      <c r="J6397" s="75" t="n"/>
      <c r="K6397" s="75" t="n"/>
      <c r="L6397" s="75" t="n"/>
      <c r="M6397" s="75" t="n"/>
      <c r="N6397" s="75" t="n"/>
      <c r="O6397" s="75" t="n"/>
      <c r="P6397" s="75" t="n"/>
      <c r="Q6397" s="79" t="n"/>
      <c r="AR6397">
        <f>IF($AU$2&lt;&gt;5,NA(),IF(D6397=D6396,0,IF(AND(D15898=D6397,D6398=D6397),O6397+O6398+O15898,IF(D6398=D6397,O6398+O6397,O6397))))</f>
        <v/>
      </c>
      <c r="AS6397">
        <f>IF($AU$2&lt;&gt;5,NA(),IF(D6397=D6396,0,IF(AND(D15898=D6397,D6398=D6397),P6397+P6398+P15898,IF(D6398=D6397,P6398+P6397,P6397))))</f>
        <v/>
      </c>
      <c r="AT6397">
        <f>AR6397-AS6397</f>
        <v/>
      </c>
    </row>
    <row r="6398" ht="15.75" customHeight="1" s="121">
      <c r="B6398">
        <f>D6398&amp;Q6398&amp;E6398</f>
        <v/>
      </c>
      <c r="C6398" s="73" t="n"/>
      <c r="D6398" s="73" t="n"/>
      <c r="E6398" s="78" t="n"/>
      <c r="F6398" s="75" t="n"/>
      <c r="G6398" s="73" t="n"/>
      <c r="H6398" s="75" t="n"/>
      <c r="I6398" s="75" t="n"/>
      <c r="J6398" s="75" t="n"/>
      <c r="K6398" s="75" t="n"/>
      <c r="L6398" s="75" t="n"/>
      <c r="M6398" s="75" t="n"/>
      <c r="N6398" s="75" t="n"/>
      <c r="O6398" s="75" t="n"/>
      <c r="P6398" s="75" t="n"/>
      <c r="Q6398" s="79" t="n"/>
      <c r="AR6398">
        <f>IF($AU$2&lt;&gt;5,NA(),IF(D6398=D6397,0,IF(AND(D15899=D6398,D6399=D6398),O6398+O6399+O15899,IF(D6399=D6398,O6399+O6398,O6398))))</f>
        <v/>
      </c>
      <c r="AS6398">
        <f>IF($AU$2&lt;&gt;5,NA(),IF(D6398=D6397,0,IF(AND(D15899=D6398,D6399=D6398),P6398+P6399+P15899,IF(D6399=D6398,P6399+P6398,P6398))))</f>
        <v/>
      </c>
      <c r="AT6398">
        <f>AR6398-AS6398</f>
        <v/>
      </c>
    </row>
    <row r="6399" ht="15.75" customHeight="1" s="121">
      <c r="B6399">
        <f>D6399&amp;Q6399&amp;E6399</f>
        <v/>
      </c>
      <c r="C6399" s="73" t="n"/>
      <c r="D6399" s="73" t="n"/>
      <c r="E6399" s="78" t="n"/>
      <c r="F6399" s="75" t="n"/>
      <c r="G6399" s="73" t="n"/>
      <c r="H6399" s="75" t="n"/>
      <c r="I6399" s="75" t="n"/>
      <c r="J6399" s="75" t="n"/>
      <c r="K6399" s="75" t="n"/>
      <c r="L6399" s="75" t="n"/>
      <c r="M6399" s="75" t="n"/>
      <c r="N6399" s="75" t="n"/>
      <c r="O6399" s="75" t="n"/>
      <c r="P6399" s="75" t="n"/>
      <c r="Q6399" s="79" t="n"/>
      <c r="AR6399">
        <f>IF($AU$2&lt;&gt;5,NA(),IF(D6399=D6398,0,IF(AND(D15900=D6399,D6400=D6399),O6399+O6400+O15900,IF(D6400=D6399,O6400+O6399,O6399))))</f>
        <v/>
      </c>
      <c r="AS6399">
        <f>IF($AU$2&lt;&gt;5,NA(),IF(D6399=D6398,0,IF(AND(D15900=D6399,D6400=D6399),P6399+P6400+P15900,IF(D6400=D6399,P6400+P6399,P6399))))</f>
        <v/>
      </c>
      <c r="AT6399">
        <f>AR6399-AS6399</f>
        <v/>
      </c>
    </row>
    <row r="6400" ht="15.75" customHeight="1" s="121">
      <c r="B6400">
        <f>D6400&amp;Q6400&amp;E6400</f>
        <v/>
      </c>
      <c r="C6400" s="73" t="n"/>
      <c r="D6400" s="73" t="n"/>
      <c r="E6400" s="78" t="n"/>
      <c r="F6400" s="75" t="n"/>
      <c r="G6400" s="73" t="n"/>
      <c r="H6400" s="75" t="n"/>
      <c r="I6400" s="75" t="n"/>
      <c r="J6400" s="75" t="n"/>
      <c r="K6400" s="75" t="n"/>
      <c r="L6400" s="75" t="n"/>
      <c r="M6400" s="75" t="n"/>
      <c r="N6400" s="75" t="n"/>
      <c r="O6400" s="75" t="n"/>
      <c r="P6400" s="75" t="n"/>
      <c r="Q6400" s="79" t="n"/>
      <c r="AR6400">
        <f>IF($AU$2&lt;&gt;5,NA(),IF(D6400=D6399,0,IF(AND(D15901=D6400,D6401=D6400),O6400+O6401+O15901,IF(D6401=D6400,O6401+O6400,O6400))))</f>
        <v/>
      </c>
      <c r="AS6400">
        <f>IF($AU$2&lt;&gt;5,NA(),IF(D6400=D6399,0,IF(AND(D15901=D6400,D6401=D6400),P6400+P6401+P15901,IF(D6401=D6400,P6401+P6400,P6400))))</f>
        <v/>
      </c>
      <c r="AT6400">
        <f>AR6400-AS6400</f>
        <v/>
      </c>
    </row>
    <row r="6401" ht="15.75" customHeight="1" s="121">
      <c r="B6401">
        <f>D6401&amp;Q6401&amp;E6401</f>
        <v/>
      </c>
      <c r="C6401" s="73" t="n"/>
      <c r="D6401" s="73" t="n"/>
      <c r="E6401" s="78" t="n"/>
      <c r="F6401" s="75" t="n"/>
      <c r="G6401" s="73" t="n"/>
      <c r="H6401" s="75" t="n"/>
      <c r="I6401" s="75" t="n"/>
      <c r="J6401" s="75" t="n"/>
      <c r="K6401" s="75" t="n"/>
      <c r="L6401" s="75" t="n"/>
      <c r="M6401" s="75" t="n"/>
      <c r="N6401" s="75" t="n"/>
      <c r="O6401" s="75" t="n"/>
      <c r="P6401" s="75" t="n"/>
      <c r="Q6401" s="79" t="n"/>
      <c r="AR6401">
        <f>IF($AU$2&lt;&gt;5,NA(),IF(D6401=D6400,0,IF(AND(D15902=D6401,D6402=D6401),O6401+O6402+O15902,IF(D6402=D6401,O6402+O6401,O6401))))</f>
        <v/>
      </c>
      <c r="AS6401">
        <f>IF($AU$2&lt;&gt;5,NA(),IF(D6401=D6400,0,IF(AND(D15902=D6401,D6402=D6401),P6401+P6402+P15902,IF(D6402=D6401,P6402+P6401,P6401))))</f>
        <v/>
      </c>
      <c r="AT6401">
        <f>AR6401-AS6401</f>
        <v/>
      </c>
    </row>
    <row r="6402" ht="15.75" customHeight="1" s="121">
      <c r="B6402">
        <f>D6402&amp;Q6402&amp;E6402</f>
        <v/>
      </c>
      <c r="C6402" s="73" t="n"/>
      <c r="D6402" s="73" t="n"/>
      <c r="E6402" s="78" t="n"/>
      <c r="F6402" s="75" t="n"/>
      <c r="G6402" s="73" t="n"/>
      <c r="H6402" s="75" t="n"/>
      <c r="I6402" s="75" t="n"/>
      <c r="J6402" s="75" t="n"/>
      <c r="K6402" s="75" t="n"/>
      <c r="L6402" s="75" t="n"/>
      <c r="M6402" s="75" t="n"/>
      <c r="N6402" s="75" t="n"/>
      <c r="O6402" s="75" t="n"/>
      <c r="P6402" s="75" t="n"/>
      <c r="Q6402" s="79" t="n"/>
      <c r="AR6402">
        <f>IF($AU$2&lt;&gt;5,NA(),IF(D6402=D6401,0,IF(AND(D15903=D6402,D6403=D6402),O6402+O6403+O15903,IF(D6403=D6402,O6403+O6402,O6402))))</f>
        <v/>
      </c>
      <c r="AS6402">
        <f>IF($AU$2&lt;&gt;5,NA(),IF(D6402=D6401,0,IF(AND(D15903=D6402,D6403=D6402),P6402+P6403+P15903,IF(D6403=D6402,P6403+P6402,P6402))))</f>
        <v/>
      </c>
      <c r="AT6402">
        <f>AR6402-AS6402</f>
        <v/>
      </c>
    </row>
    <row r="6403" ht="15.75" customHeight="1" s="121">
      <c r="B6403">
        <f>D6403&amp;Q6403&amp;E6403</f>
        <v/>
      </c>
      <c r="C6403" s="73" t="n"/>
      <c r="D6403" s="73" t="n"/>
      <c r="E6403" s="78" t="n"/>
      <c r="F6403" s="75" t="n"/>
      <c r="G6403" s="73" t="n"/>
      <c r="H6403" s="75" t="n"/>
      <c r="I6403" s="75" t="n"/>
      <c r="J6403" s="75" t="n"/>
      <c r="K6403" s="75" t="n"/>
      <c r="L6403" s="75" t="n"/>
      <c r="M6403" s="75" t="n"/>
      <c r="N6403" s="75" t="n"/>
      <c r="O6403" s="75" t="n"/>
      <c r="P6403" s="75" t="n"/>
      <c r="Q6403" s="79" t="n"/>
      <c r="AR6403">
        <f>IF($AU$2&lt;&gt;5,NA(),IF(D6403=D6402,0,IF(AND(D15904=D6403,D6404=D6403),O6403+O6404+O15904,IF(D6404=D6403,O6404+O6403,O6403))))</f>
        <v/>
      </c>
      <c r="AS6403">
        <f>IF($AU$2&lt;&gt;5,NA(),IF(D6403=D6402,0,IF(AND(D15904=D6403,D6404=D6403),P6403+P6404+P15904,IF(D6404=D6403,P6404+P6403,P6403))))</f>
        <v/>
      </c>
      <c r="AT6403">
        <f>AR6403-AS6403</f>
        <v/>
      </c>
    </row>
    <row r="6404" ht="15.75" customHeight="1" s="121">
      <c r="B6404">
        <f>D6404&amp;Q6404&amp;E6404</f>
        <v/>
      </c>
      <c r="C6404" s="73" t="n"/>
      <c r="D6404" s="73" t="n"/>
      <c r="E6404" s="78" t="n"/>
      <c r="F6404" s="75" t="n"/>
      <c r="G6404" s="73" t="n"/>
      <c r="H6404" s="75" t="n"/>
      <c r="I6404" s="75" t="n"/>
      <c r="J6404" s="75" t="n"/>
      <c r="K6404" s="75" t="n"/>
      <c r="L6404" s="75" t="n"/>
      <c r="M6404" s="75" t="n"/>
      <c r="N6404" s="75" t="n"/>
      <c r="O6404" s="75" t="n"/>
      <c r="P6404" s="75" t="n"/>
      <c r="Q6404" s="79" t="n"/>
      <c r="AR6404">
        <f>IF($AU$2&lt;&gt;5,NA(),IF(D6404=D6403,0,IF(AND(D15905=D6404,D6405=D6404),O6404+O6405+O15905,IF(D6405=D6404,O6405+O6404,O6404))))</f>
        <v/>
      </c>
      <c r="AS6404">
        <f>IF($AU$2&lt;&gt;5,NA(),IF(D6404=D6403,0,IF(AND(D15905=D6404,D6405=D6404),P6404+P6405+P15905,IF(D6405=D6404,P6405+P6404,P6404))))</f>
        <v/>
      </c>
      <c r="AT6404">
        <f>AR6404-AS6404</f>
        <v/>
      </c>
    </row>
    <row r="6405" ht="15.75" customHeight="1" s="121">
      <c r="B6405">
        <f>D6405&amp;Q6405&amp;E6405</f>
        <v/>
      </c>
      <c r="C6405" s="73" t="n"/>
      <c r="D6405" s="73" t="n"/>
      <c r="E6405" s="78" t="n"/>
      <c r="F6405" s="75" t="n"/>
      <c r="G6405" s="73" t="n"/>
      <c r="H6405" s="75" t="n"/>
      <c r="I6405" s="75" t="n"/>
      <c r="J6405" s="75" t="n"/>
      <c r="K6405" s="75" t="n"/>
      <c r="L6405" s="75" t="n"/>
      <c r="M6405" s="75" t="n"/>
      <c r="N6405" s="75" t="n"/>
      <c r="O6405" s="75" t="n"/>
      <c r="P6405" s="75" t="n"/>
      <c r="Q6405" s="79" t="n"/>
      <c r="AR6405">
        <f>IF($AU$2&lt;&gt;5,NA(),IF(D6405=D6404,0,IF(AND(D15906=D6405,D6406=D6405),O6405+O6406+O15906,IF(D6406=D6405,O6406+O6405,O6405))))</f>
        <v/>
      </c>
      <c r="AS6405">
        <f>IF($AU$2&lt;&gt;5,NA(),IF(D6405=D6404,0,IF(AND(D15906=D6405,D6406=D6405),P6405+P6406+P15906,IF(D6406=D6405,P6406+P6405,P6405))))</f>
        <v/>
      </c>
      <c r="AT6405">
        <f>AR6405-AS6405</f>
        <v/>
      </c>
    </row>
    <row r="6406" ht="15.75" customHeight="1" s="121">
      <c r="B6406">
        <f>D6406&amp;Q6406&amp;E6406</f>
        <v/>
      </c>
      <c r="C6406" s="73" t="n"/>
      <c r="D6406" s="73" t="n"/>
      <c r="E6406" s="78" t="n"/>
      <c r="F6406" s="75" t="n"/>
      <c r="G6406" s="73" t="n"/>
      <c r="H6406" s="75" t="n"/>
      <c r="I6406" s="75" t="n"/>
      <c r="J6406" s="75" t="n"/>
      <c r="K6406" s="75" t="n"/>
      <c r="L6406" s="75" t="n"/>
      <c r="M6406" s="75" t="n"/>
      <c r="N6406" s="75" t="n"/>
      <c r="O6406" s="75" t="n"/>
      <c r="P6406" s="75" t="n"/>
      <c r="Q6406" s="79" t="n"/>
      <c r="AR6406">
        <f>IF($AU$2&lt;&gt;5,NA(),IF(D6406=D6405,0,IF(AND(D15907=D6406,D6407=D6406),O6406+O6407+O15907,IF(D6407=D6406,O6407+O6406,O6406))))</f>
        <v/>
      </c>
      <c r="AS6406">
        <f>IF($AU$2&lt;&gt;5,NA(),IF(D6406=D6405,0,IF(AND(D15907=D6406,D6407=D6406),P6406+P6407+P15907,IF(D6407=D6406,P6407+P6406,P6406))))</f>
        <v/>
      </c>
      <c r="AT6406">
        <f>AR6406-AS6406</f>
        <v/>
      </c>
    </row>
    <row r="6407" ht="15.75" customHeight="1" s="121">
      <c r="B6407">
        <f>D6407&amp;Q6407&amp;E6407</f>
        <v/>
      </c>
      <c r="C6407" s="73" t="n"/>
      <c r="D6407" s="73" t="n"/>
      <c r="E6407" s="78" t="n"/>
      <c r="F6407" s="75" t="n"/>
      <c r="G6407" s="73" t="n"/>
      <c r="H6407" s="75" t="n"/>
      <c r="I6407" s="75" t="n"/>
      <c r="J6407" s="75" t="n"/>
      <c r="K6407" s="75" t="n"/>
      <c r="L6407" s="75" t="n"/>
      <c r="M6407" s="75" t="n"/>
      <c r="N6407" s="75" t="n"/>
      <c r="O6407" s="75" t="n"/>
      <c r="P6407" s="75" t="n"/>
      <c r="Q6407" s="79" t="n"/>
      <c r="AR6407">
        <f>IF($AU$2&lt;&gt;5,NA(),IF(D6407=D6406,0,IF(AND(D15908=D6407,D6408=D6407),O6407+O6408+O15908,IF(D6408=D6407,O6408+O6407,O6407))))</f>
        <v/>
      </c>
      <c r="AS6407">
        <f>IF($AU$2&lt;&gt;5,NA(),IF(D6407=D6406,0,IF(AND(D15908=D6407,D6408=D6407),P6407+P6408+P15908,IF(D6408=D6407,P6408+P6407,P6407))))</f>
        <v/>
      </c>
      <c r="AT6407">
        <f>AR6407-AS6407</f>
        <v/>
      </c>
    </row>
    <row r="6408" ht="15.75" customHeight="1" s="121">
      <c r="B6408">
        <f>D6408&amp;Q6408&amp;E6408</f>
        <v/>
      </c>
      <c r="C6408" s="73" t="n"/>
      <c r="D6408" s="73" t="n"/>
      <c r="E6408" s="78" t="n"/>
      <c r="F6408" s="75" t="n"/>
      <c r="G6408" s="73" t="n"/>
      <c r="H6408" s="75" t="n"/>
      <c r="I6408" s="75" t="n"/>
      <c r="J6408" s="75" t="n"/>
      <c r="K6408" s="75" t="n"/>
      <c r="L6408" s="75" t="n"/>
      <c r="M6408" s="75" t="n"/>
      <c r="N6408" s="75" t="n"/>
      <c r="O6408" s="75" t="n"/>
      <c r="P6408" s="75" t="n"/>
      <c r="Q6408" s="79" t="n"/>
      <c r="AR6408">
        <f>IF($AU$2&lt;&gt;5,NA(),IF(D6408=D6407,0,IF(AND(D15909=D6408,D6409=D6408),O6408+O6409+O15909,IF(D6409=D6408,O6409+O6408,O6408))))</f>
        <v/>
      </c>
      <c r="AS6408">
        <f>IF($AU$2&lt;&gt;5,NA(),IF(D6408=D6407,0,IF(AND(D15909=D6408,D6409=D6408),P6408+P6409+P15909,IF(D6409=D6408,P6409+P6408,P6408))))</f>
        <v/>
      </c>
      <c r="AT6408">
        <f>AR6408-AS6408</f>
        <v/>
      </c>
    </row>
    <row r="6409" ht="15.75" customHeight="1" s="121">
      <c r="B6409">
        <f>D6409&amp;Q6409&amp;E6409</f>
        <v/>
      </c>
      <c r="C6409" s="73" t="n"/>
      <c r="D6409" s="73" t="n"/>
      <c r="E6409" s="78" t="n"/>
      <c r="F6409" s="75" t="n"/>
      <c r="G6409" s="73" t="n"/>
      <c r="H6409" s="75" t="n"/>
      <c r="I6409" s="75" t="n"/>
      <c r="J6409" s="75" t="n"/>
      <c r="K6409" s="75" t="n"/>
      <c r="L6409" s="75" t="n"/>
      <c r="M6409" s="75" t="n"/>
      <c r="N6409" s="75" t="n"/>
      <c r="O6409" s="75" t="n"/>
      <c r="P6409" s="75" t="n"/>
      <c r="Q6409" s="79" t="n"/>
      <c r="AR6409">
        <f>IF($AU$2&lt;&gt;5,NA(),IF(D6409=D6408,0,IF(AND(D15910=D6409,D6410=D6409),O6409+O6410+O15910,IF(D6410=D6409,O6410+O6409,O6409))))</f>
        <v/>
      </c>
      <c r="AS6409">
        <f>IF($AU$2&lt;&gt;5,NA(),IF(D6409=D6408,0,IF(AND(D15910=D6409,D6410=D6409),P6409+P6410+P15910,IF(D6410=D6409,P6410+P6409,P6409))))</f>
        <v/>
      </c>
      <c r="AT6409">
        <f>AR6409-AS6409</f>
        <v/>
      </c>
    </row>
    <row r="6410" ht="15.75" customHeight="1" s="121">
      <c r="B6410">
        <f>D6410&amp;Q6410&amp;E6410</f>
        <v/>
      </c>
      <c r="C6410" s="73" t="n"/>
      <c r="D6410" s="73" t="n"/>
      <c r="E6410" s="78" t="n"/>
      <c r="F6410" s="75" t="n"/>
      <c r="G6410" s="73" t="n"/>
      <c r="H6410" s="75" t="n"/>
      <c r="I6410" s="75" t="n"/>
      <c r="J6410" s="75" t="n"/>
      <c r="K6410" s="75" t="n"/>
      <c r="L6410" s="75" t="n"/>
      <c r="M6410" s="75" t="n"/>
      <c r="N6410" s="75" t="n"/>
      <c r="O6410" s="75" t="n"/>
      <c r="P6410" s="75" t="n"/>
      <c r="Q6410" s="79" t="n"/>
      <c r="AR6410">
        <f>IF($AU$2&lt;&gt;5,NA(),IF(D6410=D6409,0,IF(AND(D15911=D6410,D6411=D6410),O6410+O6411+O15911,IF(D6411=D6410,O6411+O6410,O6410))))</f>
        <v/>
      </c>
      <c r="AS6410">
        <f>IF($AU$2&lt;&gt;5,NA(),IF(D6410=D6409,0,IF(AND(D15911=D6410,D6411=D6410),P6410+P6411+P15911,IF(D6411=D6410,P6411+P6410,P6410))))</f>
        <v/>
      </c>
      <c r="AT6410">
        <f>AR6410-AS6410</f>
        <v/>
      </c>
    </row>
    <row r="6411" ht="15.75" customHeight="1" s="121">
      <c r="B6411">
        <f>D6411&amp;Q6411&amp;E6411</f>
        <v/>
      </c>
      <c r="C6411" s="73" t="n"/>
      <c r="D6411" s="73" t="n"/>
      <c r="E6411" s="78" t="n"/>
      <c r="F6411" s="75" t="n"/>
      <c r="G6411" s="73" t="n"/>
      <c r="H6411" s="75" t="n"/>
      <c r="I6411" s="75" t="n"/>
      <c r="J6411" s="75" t="n"/>
      <c r="K6411" s="75" t="n"/>
      <c r="L6411" s="75" t="n"/>
      <c r="M6411" s="75" t="n"/>
      <c r="N6411" s="75" t="n"/>
      <c r="O6411" s="75" t="n"/>
      <c r="P6411" s="75" t="n"/>
      <c r="Q6411" s="79" t="n"/>
      <c r="AR6411">
        <f>IF($AU$2&lt;&gt;5,NA(),IF(D6411=D6410,0,IF(AND(D15912=D6411,D6412=D6411),O6411+O6412+O15912,IF(D6412=D6411,O6412+O6411,O6411))))</f>
        <v/>
      </c>
      <c r="AS6411">
        <f>IF($AU$2&lt;&gt;5,NA(),IF(D6411=D6410,0,IF(AND(D15912=D6411,D6412=D6411),P6411+P6412+P15912,IF(D6412=D6411,P6412+P6411,P6411))))</f>
        <v/>
      </c>
      <c r="AT6411">
        <f>AR6411-AS6411</f>
        <v/>
      </c>
    </row>
    <row r="6412" ht="15.75" customHeight="1" s="121">
      <c r="B6412">
        <f>D6412&amp;Q6412&amp;E6412</f>
        <v/>
      </c>
      <c r="C6412" s="73" t="n"/>
      <c r="D6412" s="73" t="n"/>
      <c r="E6412" s="78" t="n"/>
      <c r="F6412" s="75" t="n"/>
      <c r="G6412" s="73" t="n"/>
      <c r="H6412" s="75" t="n"/>
      <c r="I6412" s="75" t="n"/>
      <c r="J6412" s="75" t="n"/>
      <c r="K6412" s="75" t="n"/>
      <c r="L6412" s="75" t="n"/>
      <c r="M6412" s="75" t="n"/>
      <c r="N6412" s="75" t="n"/>
      <c r="O6412" s="75" t="n"/>
      <c r="P6412" s="75" t="n"/>
      <c r="Q6412" s="79" t="n"/>
      <c r="AR6412">
        <f>IF($AU$2&lt;&gt;5,NA(),IF(D6412=D6411,0,IF(AND(D15913=D6412,D6413=D6412),O6412+O6413+O15913,IF(D6413=D6412,O6413+O6412,O6412))))</f>
        <v/>
      </c>
      <c r="AS6412">
        <f>IF($AU$2&lt;&gt;5,NA(),IF(D6412=D6411,0,IF(AND(D15913=D6412,D6413=D6412),P6412+P6413+P15913,IF(D6413=D6412,P6413+P6412,P6412))))</f>
        <v/>
      </c>
      <c r="AT6412">
        <f>AR6412-AS6412</f>
        <v/>
      </c>
    </row>
    <row r="6413" ht="15.75" customHeight="1" s="121">
      <c r="B6413">
        <f>D6413&amp;Q6413&amp;E6413</f>
        <v/>
      </c>
      <c r="C6413" s="73" t="n"/>
      <c r="D6413" s="73" t="n"/>
      <c r="E6413" s="78" t="n"/>
      <c r="F6413" s="75" t="n"/>
      <c r="G6413" s="73" t="n"/>
      <c r="H6413" s="75" t="n"/>
      <c r="I6413" s="75" t="n"/>
      <c r="J6413" s="75" t="n"/>
      <c r="K6413" s="75" t="n"/>
      <c r="L6413" s="75" t="n"/>
      <c r="M6413" s="75" t="n"/>
      <c r="N6413" s="75" t="n"/>
      <c r="O6413" s="75" t="n"/>
      <c r="P6413" s="75" t="n"/>
      <c r="Q6413" s="79" t="n"/>
      <c r="AR6413">
        <f>IF($AU$2&lt;&gt;5,NA(),IF(D6413=D6412,0,IF(AND(D15914=D6413,D6414=D6413),O6413+O6414+O15914,IF(D6414=D6413,O6414+O6413,O6413))))</f>
        <v/>
      </c>
      <c r="AS6413">
        <f>IF($AU$2&lt;&gt;5,NA(),IF(D6413=D6412,0,IF(AND(D15914=D6413,D6414=D6413),P6413+P6414+P15914,IF(D6414=D6413,P6414+P6413,P6413))))</f>
        <v/>
      </c>
      <c r="AT6413">
        <f>AR6413-AS6413</f>
        <v/>
      </c>
    </row>
    <row r="6414" ht="15.75" customHeight="1" s="121">
      <c r="B6414">
        <f>D6414&amp;Q6414&amp;E6414</f>
        <v/>
      </c>
      <c r="C6414" s="73" t="n"/>
      <c r="D6414" s="73" t="n"/>
      <c r="E6414" s="78" t="n"/>
      <c r="F6414" s="75" t="n"/>
      <c r="G6414" s="73" t="n"/>
      <c r="H6414" s="75" t="n"/>
      <c r="I6414" s="75" t="n"/>
      <c r="J6414" s="75" t="n"/>
      <c r="K6414" s="75" t="n"/>
      <c r="L6414" s="75" t="n"/>
      <c r="M6414" s="75" t="n"/>
      <c r="N6414" s="75" t="n"/>
      <c r="O6414" s="75" t="n"/>
      <c r="P6414" s="75" t="n"/>
      <c r="Q6414" s="79" t="n"/>
      <c r="AR6414">
        <f>IF($AU$2&lt;&gt;5,NA(),IF(D6414=D6413,0,IF(AND(D15915=D6414,D6415=D6414),O6414+O6415+O15915,IF(D6415=D6414,O6415+O6414,O6414))))</f>
        <v/>
      </c>
      <c r="AS6414">
        <f>IF($AU$2&lt;&gt;5,NA(),IF(D6414=D6413,0,IF(AND(D15915=D6414,D6415=D6414),P6414+P6415+P15915,IF(D6415=D6414,P6415+P6414,P6414))))</f>
        <v/>
      </c>
      <c r="AT6414">
        <f>AR6414-AS6414</f>
        <v/>
      </c>
    </row>
    <row r="6415" ht="15.75" customHeight="1" s="121">
      <c r="B6415">
        <f>D6415&amp;Q6415&amp;E6415</f>
        <v/>
      </c>
      <c r="C6415" s="73" t="n"/>
      <c r="D6415" s="73" t="n"/>
      <c r="E6415" s="78" t="n"/>
      <c r="F6415" s="75" t="n"/>
      <c r="G6415" s="73" t="n"/>
      <c r="H6415" s="75" t="n"/>
      <c r="I6415" s="75" t="n"/>
      <c r="J6415" s="75" t="n"/>
      <c r="K6415" s="75" t="n"/>
      <c r="L6415" s="75" t="n"/>
      <c r="M6415" s="75" t="n"/>
      <c r="N6415" s="75" t="n"/>
      <c r="O6415" s="75" t="n"/>
      <c r="P6415" s="75" t="n"/>
      <c r="Q6415" s="79" t="n"/>
      <c r="AR6415">
        <f>IF($AU$2&lt;&gt;5,NA(),IF(D6415=D6414,0,IF(AND(D15916=D6415,D6416=D6415),O6415+O6416+O15916,IF(D6416=D6415,O6416+O6415,O6415))))</f>
        <v/>
      </c>
      <c r="AS6415">
        <f>IF($AU$2&lt;&gt;5,NA(),IF(D6415=D6414,0,IF(AND(D15916=D6415,D6416=D6415),P6415+P6416+P15916,IF(D6416=D6415,P6416+P6415,P6415))))</f>
        <v/>
      </c>
      <c r="AT6415">
        <f>AR6415-AS6415</f>
        <v/>
      </c>
    </row>
    <row r="6416" ht="15.75" customHeight="1" s="121">
      <c r="B6416">
        <f>D6416&amp;Q6416&amp;E6416</f>
        <v/>
      </c>
      <c r="C6416" s="73" t="n"/>
      <c r="D6416" s="73" t="n"/>
      <c r="E6416" s="78" t="n"/>
      <c r="F6416" s="75" t="n"/>
      <c r="G6416" s="73" t="n"/>
      <c r="H6416" s="75" t="n"/>
      <c r="I6416" s="75" t="n"/>
      <c r="J6416" s="75" t="n"/>
      <c r="K6416" s="75" t="n"/>
      <c r="L6416" s="75" t="n"/>
      <c r="M6416" s="75" t="n"/>
      <c r="N6416" s="75" t="n"/>
      <c r="O6416" s="75" t="n"/>
      <c r="P6416" s="75" t="n"/>
      <c r="Q6416" s="79" t="n"/>
      <c r="AR6416">
        <f>IF($AU$2&lt;&gt;5,NA(),IF(D6416=D6415,0,IF(AND(D15917=D6416,D6417=D6416),O6416+O6417+O15917,IF(D6417=D6416,O6417+O6416,O6416))))</f>
        <v/>
      </c>
      <c r="AS6416">
        <f>IF($AU$2&lt;&gt;5,NA(),IF(D6416=D6415,0,IF(AND(D15917=D6416,D6417=D6416),P6416+P6417+P15917,IF(D6417=D6416,P6417+P6416,P6416))))</f>
        <v/>
      </c>
      <c r="AT6416">
        <f>AR6416-AS6416</f>
        <v/>
      </c>
    </row>
    <row r="6417" ht="15.75" customHeight="1" s="121">
      <c r="B6417">
        <f>D6417&amp;Q6417&amp;E6417</f>
        <v/>
      </c>
      <c r="C6417" s="73" t="n"/>
      <c r="D6417" s="73" t="n"/>
      <c r="E6417" s="78" t="n"/>
      <c r="F6417" s="75" t="n"/>
      <c r="G6417" s="73" t="n"/>
      <c r="H6417" s="75" t="n"/>
      <c r="I6417" s="75" t="n"/>
      <c r="J6417" s="75" t="n"/>
      <c r="K6417" s="75" t="n"/>
      <c r="L6417" s="75" t="n"/>
      <c r="M6417" s="75" t="n"/>
      <c r="N6417" s="75" t="n"/>
      <c r="O6417" s="75" t="n"/>
      <c r="P6417" s="75" t="n"/>
      <c r="Q6417" s="79" t="n"/>
      <c r="AR6417">
        <f>IF($AU$2&lt;&gt;5,NA(),IF(D6417=D6416,0,IF(AND(D15918=D6417,D6418=D6417),O6417+O6418+O15918,IF(D6418=D6417,O6418+O6417,O6417))))</f>
        <v/>
      </c>
      <c r="AS6417">
        <f>IF($AU$2&lt;&gt;5,NA(),IF(D6417=D6416,0,IF(AND(D15918=D6417,D6418=D6417),P6417+P6418+P15918,IF(D6418=D6417,P6418+P6417,P6417))))</f>
        <v/>
      </c>
      <c r="AT6417">
        <f>AR6417-AS6417</f>
        <v/>
      </c>
    </row>
    <row r="6418" ht="15.75" customHeight="1" s="121">
      <c r="B6418">
        <f>D6418&amp;Q6418&amp;E6418</f>
        <v/>
      </c>
      <c r="C6418" s="73" t="n"/>
      <c r="D6418" s="73" t="n"/>
      <c r="E6418" s="78" t="n"/>
      <c r="F6418" s="75" t="n"/>
      <c r="G6418" s="73" t="n"/>
      <c r="H6418" s="75" t="n"/>
      <c r="I6418" s="75" t="n"/>
      <c r="J6418" s="75" t="n"/>
      <c r="K6418" s="75" t="n"/>
      <c r="L6418" s="75" t="n"/>
      <c r="M6418" s="75" t="n"/>
      <c r="N6418" s="75" t="n"/>
      <c r="O6418" s="75" t="n"/>
      <c r="P6418" s="75" t="n"/>
      <c r="Q6418" s="79" t="n"/>
      <c r="AR6418">
        <f>IF($AU$2&lt;&gt;5,NA(),IF(D6418=D6417,0,IF(AND(D15919=D6418,D6419=D6418),O6418+O6419+O15919,IF(D6419=D6418,O6419+O6418,O6418))))</f>
        <v/>
      </c>
      <c r="AS6418">
        <f>IF($AU$2&lt;&gt;5,NA(),IF(D6418=D6417,0,IF(AND(D15919=D6418,D6419=D6418),P6418+P6419+P15919,IF(D6419=D6418,P6419+P6418,P6418))))</f>
        <v/>
      </c>
      <c r="AT6418">
        <f>AR6418-AS6418</f>
        <v/>
      </c>
    </row>
    <row r="6419" ht="15.75" customHeight="1" s="121">
      <c r="B6419">
        <f>D6419&amp;Q6419&amp;E6419</f>
        <v/>
      </c>
      <c r="C6419" s="73" t="n"/>
      <c r="D6419" s="73" t="n"/>
      <c r="E6419" s="78" t="n"/>
      <c r="F6419" s="75" t="n"/>
      <c r="G6419" s="73" t="n"/>
      <c r="H6419" s="75" t="n"/>
      <c r="I6419" s="75" t="n"/>
      <c r="J6419" s="75" t="n"/>
      <c r="K6419" s="75" t="n"/>
      <c r="L6419" s="75" t="n"/>
      <c r="M6419" s="75" t="n"/>
      <c r="N6419" s="75" t="n"/>
      <c r="O6419" s="75" t="n"/>
      <c r="P6419" s="75" t="n"/>
      <c r="Q6419" s="79" t="n"/>
      <c r="AR6419">
        <f>IF($AU$2&lt;&gt;5,NA(),IF(D6419=D6418,0,IF(AND(D15920=D6419,D6420=D6419),O6419+O6420+O15920,IF(D6420=D6419,O6420+O6419,O6419))))</f>
        <v/>
      </c>
      <c r="AS6419">
        <f>IF($AU$2&lt;&gt;5,NA(),IF(D6419=D6418,0,IF(AND(D15920=D6419,D6420=D6419),P6419+P6420+P15920,IF(D6420=D6419,P6420+P6419,P6419))))</f>
        <v/>
      </c>
      <c r="AT6419">
        <f>AR6419-AS6419</f>
        <v/>
      </c>
    </row>
    <row r="6420" ht="15.75" customHeight="1" s="121">
      <c r="B6420">
        <f>D6420&amp;Q6420&amp;E6420</f>
        <v/>
      </c>
      <c r="C6420" s="73" t="n"/>
      <c r="D6420" s="73" t="n"/>
      <c r="E6420" s="78" t="n"/>
      <c r="F6420" s="75" t="n"/>
      <c r="G6420" s="73" t="n"/>
      <c r="H6420" s="75" t="n"/>
      <c r="I6420" s="75" t="n"/>
      <c r="J6420" s="75" t="n"/>
      <c r="K6420" s="75" t="n"/>
      <c r="L6420" s="75" t="n"/>
      <c r="M6420" s="75" t="n"/>
      <c r="N6420" s="75" t="n"/>
      <c r="O6420" s="75" t="n"/>
      <c r="P6420" s="75" t="n"/>
      <c r="Q6420" s="79" t="n"/>
      <c r="AR6420">
        <f>IF($AU$2&lt;&gt;5,NA(),IF(D6420=D6419,0,IF(AND(D15921=D6420,D6421=D6420),O6420+O6421+O15921,IF(D6421=D6420,O6421+O6420,O6420))))</f>
        <v/>
      </c>
      <c r="AS6420">
        <f>IF($AU$2&lt;&gt;5,NA(),IF(D6420=D6419,0,IF(AND(D15921=D6420,D6421=D6420),P6420+P6421+P15921,IF(D6421=D6420,P6421+P6420,P6420))))</f>
        <v/>
      </c>
      <c r="AT6420">
        <f>AR6420-AS6420</f>
        <v/>
      </c>
    </row>
    <row r="6421" ht="15.75" customHeight="1" s="121">
      <c r="B6421">
        <f>D6421&amp;Q6421&amp;E6421</f>
        <v/>
      </c>
      <c r="C6421" s="73" t="n"/>
      <c r="D6421" s="73" t="n"/>
      <c r="E6421" s="78" t="n"/>
      <c r="F6421" s="75" t="n"/>
      <c r="G6421" s="73" t="n"/>
      <c r="H6421" s="75" t="n"/>
      <c r="I6421" s="75" t="n"/>
      <c r="J6421" s="75" t="n"/>
      <c r="K6421" s="75" t="n"/>
      <c r="L6421" s="75" t="n"/>
      <c r="M6421" s="75" t="n"/>
      <c r="N6421" s="75" t="n"/>
      <c r="O6421" s="75" t="n"/>
      <c r="P6421" s="75" t="n"/>
      <c r="Q6421" s="79" t="n"/>
      <c r="AR6421">
        <f>IF($AU$2&lt;&gt;5,NA(),IF(D6421=D6420,0,IF(AND(D15922=D6421,D6422=D6421),O6421+O6422+O15922,IF(D6422=D6421,O6422+O6421,O6421))))</f>
        <v/>
      </c>
      <c r="AS6421">
        <f>IF($AU$2&lt;&gt;5,NA(),IF(D6421=D6420,0,IF(AND(D15922=D6421,D6422=D6421),P6421+P6422+P15922,IF(D6422=D6421,P6422+P6421,P6421))))</f>
        <v/>
      </c>
      <c r="AT6421">
        <f>AR6421-AS6421</f>
        <v/>
      </c>
    </row>
    <row r="6422" ht="15.75" customHeight="1" s="121">
      <c r="B6422">
        <f>D6422&amp;Q6422&amp;E6422</f>
        <v/>
      </c>
      <c r="C6422" s="73" t="n"/>
      <c r="D6422" s="73" t="n"/>
      <c r="E6422" s="78" t="n"/>
      <c r="F6422" s="75" t="n"/>
      <c r="G6422" s="73" t="n"/>
      <c r="H6422" s="75" t="n"/>
      <c r="I6422" s="75" t="n"/>
      <c r="J6422" s="75" t="n"/>
      <c r="K6422" s="75" t="n"/>
      <c r="L6422" s="75" t="n"/>
      <c r="M6422" s="75" t="n"/>
      <c r="N6422" s="75" t="n"/>
      <c r="O6422" s="75" t="n"/>
      <c r="P6422" s="75" t="n"/>
      <c r="Q6422" s="79" t="n"/>
      <c r="AR6422">
        <f>IF($AU$2&lt;&gt;5,NA(),IF(D6422=D6421,0,IF(AND(D15923=D6422,D6423=D6422),O6422+O6423+O15923,IF(D6423=D6422,O6423+O6422,O6422))))</f>
        <v/>
      </c>
      <c r="AS6422">
        <f>IF($AU$2&lt;&gt;5,NA(),IF(D6422=D6421,0,IF(AND(D15923=D6422,D6423=D6422),P6422+P6423+P15923,IF(D6423=D6422,P6423+P6422,P6422))))</f>
        <v/>
      </c>
      <c r="AT6422">
        <f>AR6422-AS6422</f>
        <v/>
      </c>
    </row>
    <row r="6423" ht="15.75" customHeight="1" s="121">
      <c r="B6423">
        <f>D6423&amp;Q6423&amp;E6423</f>
        <v/>
      </c>
      <c r="C6423" s="73" t="n"/>
      <c r="D6423" s="73" t="n"/>
      <c r="E6423" s="78" t="n"/>
      <c r="F6423" s="75" t="n"/>
      <c r="G6423" s="73" t="n"/>
      <c r="H6423" s="75" t="n"/>
      <c r="I6423" s="75" t="n"/>
      <c r="J6423" s="75" t="n"/>
      <c r="K6423" s="75" t="n"/>
      <c r="L6423" s="75" t="n"/>
      <c r="M6423" s="75" t="n"/>
      <c r="N6423" s="75" t="n"/>
      <c r="O6423" s="75" t="n"/>
      <c r="P6423" s="75" t="n"/>
      <c r="Q6423" s="79" t="n"/>
      <c r="AR6423">
        <f>IF($AU$2&lt;&gt;5,NA(),IF(D6423=D6422,0,IF(AND(D15924=D6423,D6424=D6423),O6423+O6424+O15924,IF(D6424=D6423,O6424+O6423,O6423))))</f>
        <v/>
      </c>
      <c r="AS6423">
        <f>IF($AU$2&lt;&gt;5,NA(),IF(D6423=D6422,0,IF(AND(D15924=D6423,D6424=D6423),P6423+P6424+P15924,IF(D6424=D6423,P6424+P6423,P6423))))</f>
        <v/>
      </c>
      <c r="AT6423">
        <f>AR6423-AS6423</f>
        <v/>
      </c>
    </row>
    <row r="6424" ht="15.75" customHeight="1" s="121">
      <c r="B6424">
        <f>D6424&amp;Q6424&amp;E6424</f>
        <v/>
      </c>
      <c r="C6424" s="73" t="n"/>
      <c r="D6424" s="73" t="n"/>
      <c r="E6424" s="78" t="n"/>
      <c r="F6424" s="75" t="n"/>
      <c r="G6424" s="73" t="n"/>
      <c r="H6424" s="75" t="n"/>
      <c r="I6424" s="75" t="n"/>
      <c r="J6424" s="75" t="n"/>
      <c r="K6424" s="75" t="n"/>
      <c r="L6424" s="75" t="n"/>
      <c r="M6424" s="75" t="n"/>
      <c r="N6424" s="75" t="n"/>
      <c r="O6424" s="75" t="n"/>
      <c r="P6424" s="75" t="n"/>
      <c r="Q6424" s="79" t="n"/>
      <c r="AR6424">
        <f>IF($AU$2&lt;&gt;5,NA(),IF(D6424=D6423,0,IF(AND(D15925=D6424,D6425=D6424),O6424+O6425+O15925,IF(D6425=D6424,O6425+O6424,O6424))))</f>
        <v/>
      </c>
      <c r="AS6424">
        <f>IF($AU$2&lt;&gt;5,NA(),IF(D6424=D6423,0,IF(AND(D15925=D6424,D6425=D6424),P6424+P6425+P15925,IF(D6425=D6424,P6425+P6424,P6424))))</f>
        <v/>
      </c>
      <c r="AT6424">
        <f>AR6424-AS6424</f>
        <v/>
      </c>
    </row>
    <row r="6425" ht="15.75" customHeight="1" s="121">
      <c r="B6425">
        <f>D6425&amp;Q6425&amp;E6425</f>
        <v/>
      </c>
      <c r="C6425" s="73" t="n"/>
      <c r="D6425" s="73" t="n"/>
      <c r="E6425" s="78" t="n"/>
      <c r="F6425" s="75" t="n"/>
      <c r="G6425" s="73" t="n"/>
      <c r="H6425" s="75" t="n"/>
      <c r="I6425" s="75" t="n"/>
      <c r="J6425" s="75" t="n"/>
      <c r="K6425" s="75" t="n"/>
      <c r="L6425" s="75" t="n"/>
      <c r="M6425" s="75" t="n"/>
      <c r="N6425" s="75" t="n"/>
      <c r="O6425" s="75" t="n"/>
      <c r="P6425" s="75" t="n"/>
      <c r="Q6425" s="79" t="n"/>
      <c r="AR6425">
        <f>IF($AU$2&lt;&gt;5,NA(),IF(D6425=D6424,0,IF(AND(D15926=D6425,D6426=D6425),O6425+O6426+O15926,IF(D6426=D6425,O6426+O6425,O6425))))</f>
        <v/>
      </c>
      <c r="AS6425">
        <f>IF($AU$2&lt;&gt;5,NA(),IF(D6425=D6424,0,IF(AND(D15926=D6425,D6426=D6425),P6425+P6426+P15926,IF(D6426=D6425,P6426+P6425,P6425))))</f>
        <v/>
      </c>
      <c r="AT6425">
        <f>AR6425-AS6425</f>
        <v/>
      </c>
    </row>
    <row r="6426" ht="15.75" customHeight="1" s="121">
      <c r="B6426">
        <f>D6426&amp;Q6426&amp;E6426</f>
        <v/>
      </c>
      <c r="C6426" s="73" t="n"/>
      <c r="D6426" s="73" t="n"/>
      <c r="E6426" s="78" t="n"/>
      <c r="F6426" s="75" t="n"/>
      <c r="G6426" s="73" t="n"/>
      <c r="H6426" s="75" t="n"/>
      <c r="I6426" s="75" t="n"/>
      <c r="J6426" s="75" t="n"/>
      <c r="K6426" s="75" t="n"/>
      <c r="L6426" s="75" t="n"/>
      <c r="M6426" s="75" t="n"/>
      <c r="N6426" s="75" t="n"/>
      <c r="O6426" s="75" t="n"/>
      <c r="P6426" s="75" t="n"/>
      <c r="Q6426" s="79" t="n"/>
      <c r="AR6426">
        <f>IF($AU$2&lt;&gt;5,NA(),IF(D6426=D6425,0,IF(AND(D15927=D6426,D6427=D6426),O6426+O6427+O15927,IF(D6427=D6426,O6427+O6426,O6426))))</f>
        <v/>
      </c>
      <c r="AS6426">
        <f>IF($AU$2&lt;&gt;5,NA(),IF(D6426=D6425,0,IF(AND(D15927=D6426,D6427=D6426),P6426+P6427+P15927,IF(D6427=D6426,P6427+P6426,P6426))))</f>
        <v/>
      </c>
      <c r="AT6426">
        <f>AR6426-AS6426</f>
        <v/>
      </c>
    </row>
    <row r="6427" ht="15.75" customHeight="1" s="121">
      <c r="B6427">
        <f>D6427&amp;Q6427&amp;E6427</f>
        <v/>
      </c>
      <c r="C6427" s="73" t="n"/>
      <c r="D6427" s="73" t="n"/>
      <c r="E6427" s="78" t="n"/>
      <c r="F6427" s="75" t="n"/>
      <c r="G6427" s="73" t="n"/>
      <c r="H6427" s="75" t="n"/>
      <c r="I6427" s="75" t="n"/>
      <c r="J6427" s="75" t="n"/>
      <c r="K6427" s="75" t="n"/>
      <c r="L6427" s="75" t="n"/>
      <c r="M6427" s="75" t="n"/>
      <c r="N6427" s="75" t="n"/>
      <c r="O6427" s="75" t="n"/>
      <c r="P6427" s="75" t="n"/>
      <c r="Q6427" s="79" t="n"/>
      <c r="AR6427">
        <f>IF($AU$2&lt;&gt;5,NA(),IF(D6427=D6426,0,IF(AND(D15928=D6427,D6428=D6427),O6427+O6428+O15928,IF(D6428=D6427,O6428+O6427,O6427))))</f>
        <v/>
      </c>
      <c r="AS6427">
        <f>IF($AU$2&lt;&gt;5,NA(),IF(D6427=D6426,0,IF(AND(D15928=D6427,D6428=D6427),P6427+P6428+P15928,IF(D6428=D6427,P6428+P6427,P6427))))</f>
        <v/>
      </c>
      <c r="AT6427">
        <f>AR6427-AS6427</f>
        <v/>
      </c>
    </row>
    <row r="6428" ht="15.75" customHeight="1" s="121">
      <c r="B6428">
        <f>D6428&amp;Q6428&amp;E6428</f>
        <v/>
      </c>
      <c r="C6428" s="73" t="n"/>
      <c r="D6428" s="73" t="n"/>
      <c r="E6428" s="78" t="n"/>
      <c r="F6428" s="75" t="n"/>
      <c r="G6428" s="73" t="n"/>
      <c r="H6428" s="75" t="n"/>
      <c r="I6428" s="75" t="n"/>
      <c r="J6428" s="75" t="n"/>
      <c r="K6428" s="75" t="n"/>
      <c r="L6428" s="75" t="n"/>
      <c r="M6428" s="75" t="n"/>
      <c r="N6428" s="75" t="n"/>
      <c r="O6428" s="75" t="n"/>
      <c r="P6428" s="75" t="n"/>
      <c r="Q6428" s="79" t="n"/>
      <c r="AR6428">
        <f>IF($AU$2&lt;&gt;5,NA(),IF(D6428=D6427,0,IF(AND(D15929=D6428,D6429=D6428),O6428+O6429+O15929,IF(D6429=D6428,O6429+O6428,O6428))))</f>
        <v/>
      </c>
      <c r="AS6428">
        <f>IF($AU$2&lt;&gt;5,NA(),IF(D6428=D6427,0,IF(AND(D15929=D6428,D6429=D6428),P6428+P6429+P15929,IF(D6429=D6428,P6429+P6428,P6428))))</f>
        <v/>
      </c>
      <c r="AT6428">
        <f>AR6428-AS6428</f>
        <v/>
      </c>
    </row>
    <row r="6429" ht="15.75" customHeight="1" s="121">
      <c r="B6429">
        <f>D6429&amp;Q6429&amp;E6429</f>
        <v/>
      </c>
      <c r="C6429" s="73" t="n"/>
      <c r="D6429" s="73" t="n"/>
      <c r="E6429" s="78" t="n"/>
      <c r="F6429" s="75" t="n"/>
      <c r="G6429" s="73" t="n"/>
      <c r="H6429" s="75" t="n"/>
      <c r="I6429" s="75" t="n"/>
      <c r="J6429" s="75" t="n"/>
      <c r="K6429" s="75" t="n"/>
      <c r="L6429" s="75" t="n"/>
      <c r="M6429" s="75" t="n"/>
      <c r="N6429" s="75" t="n"/>
      <c r="O6429" s="75" t="n"/>
      <c r="P6429" s="75" t="n"/>
      <c r="Q6429" s="79" t="n"/>
      <c r="AR6429">
        <f>IF($AU$2&lt;&gt;5,NA(),IF(D6429=D6428,0,IF(AND(D15930=D6429,D6430=D6429),O6429+O6430+O15930,IF(D6430=D6429,O6430+O6429,O6429))))</f>
        <v/>
      </c>
      <c r="AS6429">
        <f>IF($AU$2&lt;&gt;5,NA(),IF(D6429=D6428,0,IF(AND(D15930=D6429,D6430=D6429),P6429+P6430+P15930,IF(D6430=D6429,P6430+P6429,P6429))))</f>
        <v/>
      </c>
      <c r="AT6429">
        <f>AR6429-AS6429</f>
        <v/>
      </c>
    </row>
    <row r="6430" ht="15.75" customHeight="1" s="121">
      <c r="B6430">
        <f>D6430&amp;Q6430&amp;E6430</f>
        <v/>
      </c>
      <c r="C6430" s="73" t="n"/>
      <c r="D6430" s="73" t="n"/>
      <c r="E6430" s="78" t="n"/>
      <c r="F6430" s="75" t="n"/>
      <c r="G6430" s="73" t="n"/>
      <c r="H6430" s="75" t="n"/>
      <c r="I6430" s="75" t="n"/>
      <c r="J6430" s="75" t="n"/>
      <c r="K6430" s="75" t="n"/>
      <c r="L6430" s="75" t="n"/>
      <c r="M6430" s="75" t="n"/>
      <c r="N6430" s="75" t="n"/>
      <c r="O6430" s="75" t="n"/>
      <c r="P6430" s="75" t="n"/>
      <c r="Q6430" s="79" t="n"/>
      <c r="AR6430">
        <f>IF($AU$2&lt;&gt;5,NA(),IF(D6430=D6429,0,IF(AND(D15931=D6430,D6431=D6430),O6430+O6431+O15931,IF(D6431=D6430,O6431+O6430,O6430))))</f>
        <v/>
      </c>
      <c r="AS6430">
        <f>IF($AU$2&lt;&gt;5,NA(),IF(D6430=D6429,0,IF(AND(D15931=D6430,D6431=D6430),P6430+P6431+P15931,IF(D6431=D6430,P6431+P6430,P6430))))</f>
        <v/>
      </c>
      <c r="AT6430">
        <f>AR6430-AS6430</f>
        <v/>
      </c>
    </row>
    <row r="6431" ht="15.75" customHeight="1" s="121">
      <c r="B6431">
        <f>D6431&amp;Q6431&amp;E6431</f>
        <v/>
      </c>
      <c r="C6431" s="73" t="n"/>
      <c r="D6431" s="73" t="n"/>
      <c r="E6431" s="78" t="n"/>
      <c r="F6431" s="75" t="n"/>
      <c r="G6431" s="73" t="n"/>
      <c r="H6431" s="75" t="n"/>
      <c r="I6431" s="75" t="n"/>
      <c r="J6431" s="75" t="n"/>
      <c r="K6431" s="75" t="n"/>
      <c r="L6431" s="75" t="n"/>
      <c r="M6431" s="75" t="n"/>
      <c r="N6431" s="75" t="n"/>
      <c r="O6431" s="75" t="n"/>
      <c r="P6431" s="75" t="n"/>
      <c r="Q6431" s="79" t="n"/>
      <c r="AR6431">
        <f>IF($AU$2&lt;&gt;5,NA(),IF(D6431=D6430,0,IF(AND(D15932=D6431,D6432=D6431),O6431+O6432+O15932,IF(D6432=D6431,O6432+O6431,O6431))))</f>
        <v/>
      </c>
      <c r="AS6431">
        <f>IF($AU$2&lt;&gt;5,NA(),IF(D6431=D6430,0,IF(AND(D15932=D6431,D6432=D6431),P6431+P6432+P15932,IF(D6432=D6431,P6432+P6431,P6431))))</f>
        <v/>
      </c>
      <c r="AT6431">
        <f>AR6431-AS6431</f>
        <v/>
      </c>
    </row>
    <row r="6432" ht="15.75" customHeight="1" s="121">
      <c r="B6432">
        <f>D6432&amp;Q6432&amp;E6432</f>
        <v/>
      </c>
      <c r="C6432" s="73" t="n"/>
      <c r="D6432" s="73" t="n"/>
      <c r="E6432" s="78" t="n"/>
      <c r="F6432" s="75" t="n"/>
      <c r="G6432" s="73" t="n"/>
      <c r="H6432" s="75" t="n"/>
      <c r="I6432" s="75" t="n"/>
      <c r="J6432" s="75" t="n"/>
      <c r="K6432" s="75" t="n"/>
      <c r="L6432" s="75" t="n"/>
      <c r="M6432" s="75" t="n"/>
      <c r="N6432" s="75" t="n"/>
      <c r="O6432" s="75" t="n"/>
      <c r="P6432" s="75" t="n"/>
      <c r="Q6432" s="79" t="n"/>
      <c r="AR6432">
        <f>IF($AU$2&lt;&gt;5,NA(),IF(D6432=D6431,0,IF(AND(D15933=D6432,D6433=D6432),O6432+O6433+O15933,IF(D6433=D6432,O6433+O6432,O6432))))</f>
        <v/>
      </c>
      <c r="AS6432">
        <f>IF($AU$2&lt;&gt;5,NA(),IF(D6432=D6431,0,IF(AND(D15933=D6432,D6433=D6432),P6432+P6433+P15933,IF(D6433=D6432,P6433+P6432,P6432))))</f>
        <v/>
      </c>
      <c r="AT6432">
        <f>AR6432-AS6432</f>
        <v/>
      </c>
    </row>
    <row r="6433" ht="15.75" customHeight="1" s="121">
      <c r="B6433">
        <f>D6433&amp;Q6433&amp;E6433</f>
        <v/>
      </c>
      <c r="C6433" s="73" t="n"/>
      <c r="D6433" s="73" t="n"/>
      <c r="E6433" s="78" t="n"/>
      <c r="F6433" s="75" t="n"/>
      <c r="G6433" s="73" t="n"/>
      <c r="H6433" s="75" t="n"/>
      <c r="I6433" s="75" t="n"/>
      <c r="J6433" s="75" t="n"/>
      <c r="K6433" s="75" t="n"/>
      <c r="L6433" s="75" t="n"/>
      <c r="M6433" s="75" t="n"/>
      <c r="N6433" s="75" t="n"/>
      <c r="O6433" s="75" t="n"/>
      <c r="P6433" s="75" t="n"/>
      <c r="Q6433" s="79" t="n"/>
      <c r="AR6433">
        <f>IF($AU$2&lt;&gt;5,NA(),IF(D6433=D6432,0,IF(AND(D15934=D6433,D6434=D6433),O6433+O6434+O15934,IF(D6434=D6433,O6434+O6433,O6433))))</f>
        <v/>
      </c>
      <c r="AS6433">
        <f>IF($AU$2&lt;&gt;5,NA(),IF(D6433=D6432,0,IF(AND(D15934=D6433,D6434=D6433),P6433+P6434+P15934,IF(D6434=D6433,P6434+P6433,P6433))))</f>
        <v/>
      </c>
      <c r="AT6433">
        <f>AR6433-AS6433</f>
        <v/>
      </c>
    </row>
    <row r="6434" ht="15.75" customHeight="1" s="121">
      <c r="B6434">
        <f>D6434&amp;Q6434&amp;E6434</f>
        <v/>
      </c>
      <c r="C6434" s="73" t="n"/>
      <c r="D6434" s="73" t="n"/>
      <c r="E6434" s="78" t="n"/>
      <c r="F6434" s="75" t="n"/>
      <c r="G6434" s="73" t="n"/>
      <c r="H6434" s="75" t="n"/>
      <c r="I6434" s="75" t="n"/>
      <c r="J6434" s="75" t="n"/>
      <c r="K6434" s="75" t="n"/>
      <c r="L6434" s="75" t="n"/>
      <c r="M6434" s="75" t="n"/>
      <c r="N6434" s="75" t="n"/>
      <c r="O6434" s="75" t="n"/>
      <c r="P6434" s="75" t="n"/>
      <c r="Q6434" s="79" t="n"/>
      <c r="AR6434">
        <f>IF($AU$2&lt;&gt;5,NA(),IF(D6434=D6433,0,IF(AND(D15935=D6434,D6435=D6434),O6434+O6435+O15935,IF(D6435=D6434,O6435+O6434,O6434))))</f>
        <v/>
      </c>
      <c r="AS6434">
        <f>IF($AU$2&lt;&gt;5,NA(),IF(D6434=D6433,0,IF(AND(D15935=D6434,D6435=D6434),P6434+P6435+P15935,IF(D6435=D6434,P6435+P6434,P6434))))</f>
        <v/>
      </c>
      <c r="AT6434">
        <f>AR6434-AS6434</f>
        <v/>
      </c>
    </row>
    <row r="6435" ht="15.75" customHeight="1" s="121">
      <c r="B6435">
        <f>D6435&amp;Q6435&amp;E6435</f>
        <v/>
      </c>
      <c r="C6435" s="73" t="n"/>
      <c r="D6435" s="73" t="n"/>
      <c r="E6435" s="78" t="n"/>
      <c r="F6435" s="75" t="n"/>
      <c r="G6435" s="73" t="n"/>
      <c r="H6435" s="75" t="n"/>
      <c r="I6435" s="75" t="n"/>
      <c r="J6435" s="75" t="n"/>
      <c r="K6435" s="75" t="n"/>
      <c r="L6435" s="75" t="n"/>
      <c r="M6435" s="75" t="n"/>
      <c r="N6435" s="75" t="n"/>
      <c r="O6435" s="75" t="n"/>
      <c r="P6435" s="75" t="n"/>
      <c r="Q6435" s="79" t="n"/>
      <c r="AR6435">
        <f>IF($AU$2&lt;&gt;5,NA(),IF(D6435=D6434,0,IF(AND(D15936=D6435,D6436=D6435),O6435+O6436+O15936,IF(D6436=D6435,O6436+O6435,O6435))))</f>
        <v/>
      </c>
      <c r="AS6435">
        <f>IF($AU$2&lt;&gt;5,NA(),IF(D6435=D6434,0,IF(AND(D15936=D6435,D6436=D6435),P6435+P6436+P15936,IF(D6436=D6435,P6436+P6435,P6435))))</f>
        <v/>
      </c>
      <c r="AT6435">
        <f>AR6435-AS6435</f>
        <v/>
      </c>
    </row>
    <row r="6436" ht="15.75" customHeight="1" s="121">
      <c r="B6436">
        <f>D6436&amp;Q6436&amp;E6436</f>
        <v/>
      </c>
      <c r="C6436" s="73" t="n"/>
      <c r="D6436" s="73" t="n"/>
      <c r="E6436" s="78" t="n"/>
      <c r="F6436" s="75" t="n"/>
      <c r="G6436" s="73" t="n"/>
      <c r="H6436" s="75" t="n"/>
      <c r="I6436" s="75" t="n"/>
      <c r="J6436" s="75" t="n"/>
      <c r="K6436" s="75" t="n"/>
      <c r="L6436" s="75" t="n"/>
      <c r="M6436" s="75" t="n"/>
      <c r="N6436" s="75" t="n"/>
      <c r="O6436" s="75" t="n"/>
      <c r="P6436" s="75" t="n"/>
      <c r="Q6436" s="79" t="n"/>
      <c r="AR6436">
        <f>IF($AU$2&lt;&gt;5,NA(),IF(D6436=D6435,0,IF(AND(D15937=D6436,D6437=D6436),O6436+O6437+O15937,IF(D6437=D6436,O6437+O6436,O6436))))</f>
        <v/>
      </c>
      <c r="AS6436">
        <f>IF($AU$2&lt;&gt;5,NA(),IF(D6436=D6435,0,IF(AND(D15937=D6436,D6437=D6436),P6436+P6437+P15937,IF(D6437=D6436,P6437+P6436,P6436))))</f>
        <v/>
      </c>
      <c r="AT6436">
        <f>AR6436-AS6436</f>
        <v/>
      </c>
    </row>
    <row r="6437" ht="15.75" customHeight="1" s="121">
      <c r="B6437">
        <f>D6437&amp;Q6437&amp;E6437</f>
        <v/>
      </c>
      <c r="C6437" s="73" t="n"/>
      <c r="D6437" s="73" t="n"/>
      <c r="E6437" s="78" t="n"/>
      <c r="F6437" s="75" t="n"/>
      <c r="G6437" s="73" t="n"/>
      <c r="H6437" s="75" t="n"/>
      <c r="I6437" s="75" t="n"/>
      <c r="J6437" s="75" t="n"/>
      <c r="K6437" s="75" t="n"/>
      <c r="L6437" s="75" t="n"/>
      <c r="M6437" s="75" t="n"/>
      <c r="N6437" s="75" t="n"/>
      <c r="O6437" s="75" t="n"/>
      <c r="P6437" s="75" t="n"/>
      <c r="Q6437" s="79" t="n"/>
      <c r="AR6437">
        <f>IF($AU$2&lt;&gt;5,NA(),IF(D6437=D6436,0,IF(AND(D15938=D6437,D6438=D6437),O6437+O6438+O15938,IF(D6438=D6437,O6438+O6437,O6437))))</f>
        <v/>
      </c>
      <c r="AS6437">
        <f>IF($AU$2&lt;&gt;5,NA(),IF(D6437=D6436,0,IF(AND(D15938=D6437,D6438=D6437),P6437+P6438+P15938,IF(D6438=D6437,P6438+P6437,P6437))))</f>
        <v/>
      </c>
      <c r="AT6437">
        <f>AR6437-AS6437</f>
        <v/>
      </c>
    </row>
    <row r="6438" ht="15.75" customHeight="1" s="121">
      <c r="B6438">
        <f>D6438&amp;Q6438&amp;E6438</f>
        <v/>
      </c>
      <c r="C6438" s="73" t="n"/>
      <c r="D6438" s="73" t="n"/>
      <c r="E6438" s="78" t="n"/>
      <c r="F6438" s="75" t="n"/>
      <c r="G6438" s="73" t="n"/>
      <c r="H6438" s="75" t="n"/>
      <c r="I6438" s="75" t="n"/>
      <c r="J6438" s="75" t="n"/>
      <c r="K6438" s="75" t="n"/>
      <c r="L6438" s="75" t="n"/>
      <c r="M6438" s="75" t="n"/>
      <c r="N6438" s="75" t="n"/>
      <c r="O6438" s="75" t="n"/>
      <c r="P6438" s="75" t="n"/>
      <c r="Q6438" s="79" t="n"/>
      <c r="AR6438">
        <f>IF($AU$2&lt;&gt;5,NA(),IF(D6438=D6437,0,IF(AND(D15939=D6438,D6439=D6438),O6438+O6439+O15939,IF(D6439=D6438,O6439+O6438,O6438))))</f>
        <v/>
      </c>
      <c r="AS6438">
        <f>IF($AU$2&lt;&gt;5,NA(),IF(D6438=D6437,0,IF(AND(D15939=D6438,D6439=D6438),P6438+P6439+P15939,IF(D6439=D6438,P6439+P6438,P6438))))</f>
        <v/>
      </c>
      <c r="AT6438">
        <f>AR6438-AS6438</f>
        <v/>
      </c>
    </row>
    <row r="6439" ht="15.75" customHeight="1" s="121">
      <c r="B6439">
        <f>D6439&amp;Q6439&amp;E6439</f>
        <v/>
      </c>
      <c r="C6439" s="73" t="n"/>
      <c r="D6439" s="73" t="n"/>
      <c r="E6439" s="78" t="n"/>
      <c r="F6439" s="75" t="n"/>
      <c r="G6439" s="73" t="n"/>
      <c r="H6439" s="75" t="n"/>
      <c r="I6439" s="75" t="n"/>
      <c r="J6439" s="75" t="n"/>
      <c r="K6439" s="75" t="n"/>
      <c r="L6439" s="75" t="n"/>
      <c r="M6439" s="75" t="n"/>
      <c r="N6439" s="75" t="n"/>
      <c r="O6439" s="75" t="n"/>
      <c r="P6439" s="75" t="n"/>
      <c r="Q6439" s="79" t="n"/>
      <c r="AR6439">
        <f>IF($AU$2&lt;&gt;5,NA(),IF(D6439=D6438,0,IF(AND(D15940=D6439,D6440=D6439),O6439+O6440+O15940,IF(D6440=D6439,O6440+O6439,O6439))))</f>
        <v/>
      </c>
      <c r="AS6439">
        <f>IF($AU$2&lt;&gt;5,NA(),IF(D6439=D6438,0,IF(AND(D15940=D6439,D6440=D6439),P6439+P6440+P15940,IF(D6440=D6439,P6440+P6439,P6439))))</f>
        <v/>
      </c>
      <c r="AT6439">
        <f>AR6439-AS6439</f>
        <v/>
      </c>
    </row>
    <row r="6440" ht="15.75" customHeight="1" s="121">
      <c r="B6440">
        <f>D6440&amp;Q6440&amp;E6440</f>
        <v/>
      </c>
      <c r="C6440" s="73" t="n"/>
      <c r="D6440" s="73" t="n"/>
      <c r="E6440" s="78" t="n"/>
      <c r="F6440" s="75" t="n"/>
      <c r="G6440" s="73" t="n"/>
      <c r="H6440" s="75" t="n"/>
      <c r="I6440" s="75" t="n"/>
      <c r="J6440" s="75" t="n"/>
      <c r="K6440" s="75" t="n"/>
      <c r="L6440" s="75" t="n"/>
      <c r="M6440" s="75" t="n"/>
      <c r="N6440" s="75" t="n"/>
      <c r="O6440" s="75" t="n"/>
      <c r="P6440" s="75" t="n"/>
      <c r="Q6440" s="79" t="n"/>
      <c r="AR6440">
        <f>IF($AU$2&lt;&gt;5,NA(),IF(D6440=D6439,0,IF(AND(D15941=D6440,D6441=D6440),O6440+O6441+O15941,IF(D6441=D6440,O6441+O6440,O6440))))</f>
        <v/>
      </c>
      <c r="AS6440">
        <f>IF($AU$2&lt;&gt;5,NA(),IF(D6440=D6439,0,IF(AND(D15941=D6440,D6441=D6440),P6440+P6441+P15941,IF(D6441=D6440,P6441+P6440,P6440))))</f>
        <v/>
      </c>
      <c r="AT6440">
        <f>AR6440-AS6440</f>
        <v/>
      </c>
    </row>
    <row r="6441" ht="15.75" customHeight="1" s="121">
      <c r="B6441">
        <f>D6441&amp;Q6441&amp;E6441</f>
        <v/>
      </c>
      <c r="C6441" s="73" t="n"/>
      <c r="D6441" s="73" t="n"/>
      <c r="E6441" s="78" t="n"/>
      <c r="F6441" s="75" t="n"/>
      <c r="G6441" s="73" t="n"/>
      <c r="H6441" s="75" t="n"/>
      <c r="I6441" s="75" t="n"/>
      <c r="J6441" s="75" t="n"/>
      <c r="K6441" s="75" t="n"/>
      <c r="L6441" s="75" t="n"/>
      <c r="M6441" s="75" t="n"/>
      <c r="N6441" s="75" t="n"/>
      <c r="O6441" s="75" t="n"/>
      <c r="P6441" s="75" t="n"/>
      <c r="Q6441" s="79" t="n"/>
      <c r="AR6441">
        <f>IF($AU$2&lt;&gt;5,NA(),IF(D6441=D6440,0,IF(AND(D15942=D6441,D6442=D6441),O6441+O6442+O15942,IF(D6442=D6441,O6442+O6441,O6441))))</f>
        <v/>
      </c>
      <c r="AS6441">
        <f>IF($AU$2&lt;&gt;5,NA(),IF(D6441=D6440,0,IF(AND(D15942=D6441,D6442=D6441),P6441+P6442+P15942,IF(D6442=D6441,P6442+P6441,P6441))))</f>
        <v/>
      </c>
      <c r="AT6441">
        <f>AR6441-AS6441</f>
        <v/>
      </c>
    </row>
    <row r="6442" ht="15.75" customHeight="1" s="121">
      <c r="B6442">
        <f>D6442&amp;Q6442&amp;E6442</f>
        <v/>
      </c>
      <c r="C6442" s="73" t="n"/>
      <c r="D6442" s="73" t="n"/>
      <c r="E6442" s="78" t="n"/>
      <c r="F6442" s="75" t="n"/>
      <c r="G6442" s="73" t="n"/>
      <c r="H6442" s="75" t="n"/>
      <c r="I6442" s="75" t="n"/>
      <c r="J6442" s="75" t="n"/>
      <c r="K6442" s="75" t="n"/>
      <c r="L6442" s="75" t="n"/>
      <c r="M6442" s="75" t="n"/>
      <c r="N6442" s="75" t="n"/>
      <c r="O6442" s="75" t="n"/>
      <c r="P6442" s="75" t="n"/>
      <c r="Q6442" s="79" t="n"/>
      <c r="AR6442">
        <f>IF($AU$2&lt;&gt;5,NA(),IF(D6442=D6441,0,IF(AND(D15943=D6442,D6443=D6442),O6442+O6443+O15943,IF(D6443=D6442,O6443+O6442,O6442))))</f>
        <v/>
      </c>
      <c r="AS6442">
        <f>IF($AU$2&lt;&gt;5,NA(),IF(D6442=D6441,0,IF(AND(D15943=D6442,D6443=D6442),P6442+P6443+P15943,IF(D6443=D6442,P6443+P6442,P6442))))</f>
        <v/>
      </c>
      <c r="AT6442">
        <f>AR6442-AS6442</f>
        <v/>
      </c>
    </row>
    <row r="6443" ht="15.75" customHeight="1" s="121">
      <c r="B6443">
        <f>D6443&amp;Q6443&amp;E6443</f>
        <v/>
      </c>
      <c r="C6443" s="73" t="n"/>
      <c r="D6443" s="73" t="n"/>
      <c r="E6443" s="78" t="n"/>
      <c r="F6443" s="75" t="n"/>
      <c r="G6443" s="73" t="n"/>
      <c r="H6443" s="75" t="n"/>
      <c r="I6443" s="75" t="n"/>
      <c r="J6443" s="75" t="n"/>
      <c r="K6443" s="75" t="n"/>
      <c r="L6443" s="75" t="n"/>
      <c r="M6443" s="75" t="n"/>
      <c r="N6443" s="75" t="n"/>
      <c r="O6443" s="75" t="n"/>
      <c r="P6443" s="75" t="n"/>
      <c r="Q6443" s="79" t="n"/>
      <c r="AR6443">
        <f>IF($AU$2&lt;&gt;5,NA(),IF(D6443=D6442,0,IF(AND(D15944=D6443,D6444=D6443),O6443+O6444+O15944,IF(D6444=D6443,O6444+O6443,O6443))))</f>
        <v/>
      </c>
      <c r="AS6443">
        <f>IF($AU$2&lt;&gt;5,NA(),IF(D6443=D6442,0,IF(AND(D15944=D6443,D6444=D6443),P6443+P6444+P15944,IF(D6444=D6443,P6444+P6443,P6443))))</f>
        <v/>
      </c>
      <c r="AT6443">
        <f>AR6443-AS6443</f>
        <v/>
      </c>
    </row>
    <row r="6444" ht="15.75" customHeight="1" s="121">
      <c r="B6444">
        <f>D6444&amp;Q6444&amp;E6444</f>
        <v/>
      </c>
      <c r="C6444" s="73" t="n"/>
      <c r="D6444" s="73" t="n"/>
      <c r="E6444" s="78" t="n"/>
      <c r="F6444" s="75" t="n"/>
      <c r="G6444" s="73" t="n"/>
      <c r="H6444" s="75" t="n"/>
      <c r="I6444" s="75" t="n"/>
      <c r="J6444" s="75" t="n"/>
      <c r="K6444" s="75" t="n"/>
      <c r="L6444" s="75" t="n"/>
      <c r="M6444" s="75" t="n"/>
      <c r="N6444" s="75" t="n"/>
      <c r="O6444" s="75" t="n"/>
      <c r="P6444" s="75" t="n"/>
      <c r="Q6444" s="79" t="n"/>
      <c r="AR6444">
        <f>IF($AU$2&lt;&gt;5,NA(),IF(D6444=D6443,0,IF(AND(D15945=D6444,D6445=D6444),O6444+O6445+O15945,IF(D6445=D6444,O6445+O6444,O6444))))</f>
        <v/>
      </c>
      <c r="AS6444">
        <f>IF($AU$2&lt;&gt;5,NA(),IF(D6444=D6443,0,IF(AND(D15945=D6444,D6445=D6444),P6444+P6445+P15945,IF(D6445=D6444,P6445+P6444,P6444))))</f>
        <v/>
      </c>
      <c r="AT6444">
        <f>AR6444-AS6444</f>
        <v/>
      </c>
    </row>
    <row r="6445" ht="15.75" customHeight="1" s="121">
      <c r="B6445">
        <f>D6445&amp;Q6445&amp;E6445</f>
        <v/>
      </c>
      <c r="C6445" s="73" t="n"/>
      <c r="D6445" s="73" t="n"/>
      <c r="E6445" s="78" t="n"/>
      <c r="F6445" s="75" t="n"/>
      <c r="G6445" s="73" t="n"/>
      <c r="H6445" s="75" t="n"/>
      <c r="I6445" s="75" t="n"/>
      <c r="J6445" s="75" t="n"/>
      <c r="K6445" s="75" t="n"/>
      <c r="L6445" s="75" t="n"/>
      <c r="M6445" s="75" t="n"/>
      <c r="N6445" s="75" t="n"/>
      <c r="O6445" s="75" t="n"/>
      <c r="P6445" s="75" t="n"/>
      <c r="Q6445" s="79" t="n"/>
      <c r="AR6445">
        <f>IF($AU$2&lt;&gt;5,NA(),IF(D6445=D6444,0,IF(AND(D15946=D6445,D6446=D6445),O6445+O6446+O15946,IF(D6446=D6445,O6446+O6445,O6445))))</f>
        <v/>
      </c>
      <c r="AS6445">
        <f>IF($AU$2&lt;&gt;5,NA(),IF(D6445=D6444,0,IF(AND(D15946=D6445,D6446=D6445),P6445+P6446+P15946,IF(D6446=D6445,P6446+P6445,P6445))))</f>
        <v/>
      </c>
      <c r="AT6445">
        <f>AR6445-AS6445</f>
        <v/>
      </c>
    </row>
    <row r="6446" ht="15.75" customHeight="1" s="121">
      <c r="B6446">
        <f>D6446&amp;Q6446&amp;E6446</f>
        <v/>
      </c>
      <c r="C6446" s="73" t="n"/>
      <c r="D6446" s="73" t="n"/>
      <c r="E6446" s="78" t="n"/>
      <c r="F6446" s="75" t="n"/>
      <c r="G6446" s="73" t="n"/>
      <c r="H6446" s="75" t="n"/>
      <c r="I6446" s="75" t="n"/>
      <c r="J6446" s="75" t="n"/>
      <c r="K6446" s="75" t="n"/>
      <c r="L6446" s="75" t="n"/>
      <c r="M6446" s="75" t="n"/>
      <c r="N6446" s="75" t="n"/>
      <c r="O6446" s="75" t="n"/>
      <c r="P6446" s="75" t="n"/>
      <c r="Q6446" s="79" t="n"/>
      <c r="AR6446">
        <f>IF($AU$2&lt;&gt;5,NA(),IF(D6446=D6445,0,IF(AND(D15947=D6446,D6447=D6446),O6446+O6447+O15947,IF(D6447=D6446,O6447+O6446,O6446))))</f>
        <v/>
      </c>
      <c r="AS6446">
        <f>IF($AU$2&lt;&gt;5,NA(),IF(D6446=D6445,0,IF(AND(D15947=D6446,D6447=D6446),P6446+P6447+P15947,IF(D6447=D6446,P6447+P6446,P6446))))</f>
        <v/>
      </c>
      <c r="AT6446">
        <f>AR6446-AS6446</f>
        <v/>
      </c>
    </row>
    <row r="6447" ht="15.75" customHeight="1" s="121">
      <c r="B6447">
        <f>D6447&amp;Q6447&amp;E6447</f>
        <v/>
      </c>
      <c r="C6447" s="73" t="n"/>
      <c r="D6447" s="73" t="n"/>
      <c r="E6447" s="78" t="n"/>
      <c r="F6447" s="75" t="n"/>
      <c r="G6447" s="73" t="n"/>
      <c r="H6447" s="75" t="n"/>
      <c r="I6447" s="75" t="n"/>
      <c r="J6447" s="75" t="n"/>
      <c r="K6447" s="75" t="n"/>
      <c r="L6447" s="75" t="n"/>
      <c r="M6447" s="75" t="n"/>
      <c r="N6447" s="75" t="n"/>
      <c r="O6447" s="75" t="n"/>
      <c r="P6447" s="75" t="n"/>
      <c r="Q6447" s="79" t="n"/>
      <c r="AR6447">
        <f>IF($AU$2&lt;&gt;5,NA(),IF(D6447=D6446,0,IF(AND(D15948=D6447,D6448=D6447),O6447+O6448+O15948,IF(D6448=D6447,O6448+O6447,O6447))))</f>
        <v/>
      </c>
      <c r="AS6447">
        <f>IF($AU$2&lt;&gt;5,NA(),IF(D6447=D6446,0,IF(AND(D15948=D6447,D6448=D6447),P6447+P6448+P15948,IF(D6448=D6447,P6448+P6447,P6447))))</f>
        <v/>
      </c>
      <c r="AT6447">
        <f>AR6447-AS6447</f>
        <v/>
      </c>
    </row>
    <row r="6448" ht="15.75" customHeight="1" s="121">
      <c r="B6448">
        <f>D6448&amp;Q6448&amp;E6448</f>
        <v/>
      </c>
      <c r="C6448" s="73" t="n"/>
      <c r="D6448" s="73" t="n"/>
      <c r="E6448" s="78" t="n"/>
      <c r="F6448" s="75" t="n"/>
      <c r="G6448" s="73" t="n"/>
      <c r="H6448" s="75" t="n"/>
      <c r="I6448" s="75" t="n"/>
      <c r="J6448" s="75" t="n"/>
      <c r="K6448" s="75" t="n"/>
      <c r="L6448" s="75" t="n"/>
      <c r="M6448" s="75" t="n"/>
      <c r="N6448" s="75" t="n"/>
      <c r="O6448" s="75" t="n"/>
      <c r="P6448" s="75" t="n"/>
      <c r="Q6448" s="79" t="n"/>
      <c r="AR6448">
        <f>IF($AU$2&lt;&gt;5,NA(),IF(D6448=D6447,0,IF(AND(D15949=D6448,D6449=D6448),O6448+O6449+O15949,IF(D6449=D6448,O6449+O6448,O6448))))</f>
        <v/>
      </c>
      <c r="AS6448">
        <f>IF($AU$2&lt;&gt;5,NA(),IF(D6448=D6447,0,IF(AND(D15949=D6448,D6449=D6448),P6448+P6449+P15949,IF(D6449=D6448,P6449+P6448,P6448))))</f>
        <v/>
      </c>
      <c r="AT6448">
        <f>AR6448-AS6448</f>
        <v/>
      </c>
    </row>
    <row r="6449" ht="15.75" customHeight="1" s="121">
      <c r="B6449">
        <f>D6449&amp;Q6449&amp;E6449</f>
        <v/>
      </c>
      <c r="C6449" s="73" t="n"/>
      <c r="D6449" s="73" t="n"/>
      <c r="E6449" s="78" t="n"/>
      <c r="F6449" s="75" t="n"/>
      <c r="G6449" s="73" t="n"/>
      <c r="H6449" s="75" t="n"/>
      <c r="I6449" s="75" t="n"/>
      <c r="J6449" s="75" t="n"/>
      <c r="K6449" s="75" t="n"/>
      <c r="L6449" s="75" t="n"/>
      <c r="M6449" s="75" t="n"/>
      <c r="N6449" s="75" t="n"/>
      <c r="O6449" s="75" t="n"/>
      <c r="P6449" s="75" t="n"/>
      <c r="Q6449" s="79" t="n"/>
      <c r="AR6449">
        <f>IF($AU$2&lt;&gt;5,NA(),IF(D6449=D6448,0,IF(AND(D15950=D6449,D6450=D6449),O6449+O6450+O15950,IF(D6450=D6449,O6450+O6449,O6449))))</f>
        <v/>
      </c>
      <c r="AS6449">
        <f>IF($AU$2&lt;&gt;5,NA(),IF(D6449=D6448,0,IF(AND(D15950=D6449,D6450=D6449),P6449+P6450+P15950,IF(D6450=D6449,P6450+P6449,P6449))))</f>
        <v/>
      </c>
      <c r="AT6449">
        <f>AR6449-AS6449</f>
        <v/>
      </c>
    </row>
    <row r="6450" ht="15.75" customHeight="1" s="121">
      <c r="B6450">
        <f>D6450&amp;Q6450&amp;E6450</f>
        <v/>
      </c>
      <c r="C6450" s="73" t="n"/>
      <c r="D6450" s="73" t="n"/>
      <c r="E6450" s="78" t="n"/>
      <c r="F6450" s="75" t="n"/>
      <c r="G6450" s="73" t="n"/>
      <c r="H6450" s="75" t="n"/>
      <c r="I6450" s="75" t="n"/>
      <c r="J6450" s="75" t="n"/>
      <c r="K6450" s="75" t="n"/>
      <c r="L6450" s="75" t="n"/>
      <c r="M6450" s="75" t="n"/>
      <c r="N6450" s="75" t="n"/>
      <c r="O6450" s="75" t="n"/>
      <c r="P6450" s="75" t="n"/>
      <c r="Q6450" s="79" t="n"/>
      <c r="AR6450">
        <f>IF($AU$2&lt;&gt;5,NA(),IF(D6450=D6449,0,IF(AND(D15951=D6450,D6451=D6450),O6450+O6451+O15951,IF(D6451=D6450,O6451+O6450,O6450))))</f>
        <v/>
      </c>
      <c r="AS6450">
        <f>IF($AU$2&lt;&gt;5,NA(),IF(D6450=D6449,0,IF(AND(D15951=D6450,D6451=D6450),P6450+P6451+P15951,IF(D6451=D6450,P6451+P6450,P6450))))</f>
        <v/>
      </c>
      <c r="AT6450">
        <f>AR6450-AS6450</f>
        <v/>
      </c>
    </row>
    <row r="6451" ht="15.75" customHeight="1" s="121">
      <c r="B6451">
        <f>D6451&amp;Q6451&amp;E6451</f>
        <v/>
      </c>
      <c r="C6451" s="73" t="n"/>
      <c r="D6451" s="73" t="n"/>
      <c r="E6451" s="78" t="n"/>
      <c r="F6451" s="75" t="n"/>
      <c r="G6451" s="73" t="n"/>
      <c r="H6451" s="75" t="n"/>
      <c r="I6451" s="75" t="n"/>
      <c r="J6451" s="75" t="n"/>
      <c r="K6451" s="75" t="n"/>
      <c r="L6451" s="75" t="n"/>
      <c r="M6451" s="75" t="n"/>
      <c r="N6451" s="75" t="n"/>
      <c r="O6451" s="75" t="n"/>
      <c r="P6451" s="75" t="n"/>
      <c r="Q6451" s="79" t="n"/>
      <c r="AR6451">
        <f>IF($AU$2&lt;&gt;5,NA(),IF(D6451=D6450,0,IF(AND(D15952=D6451,D6452=D6451),O6451+O6452+O15952,IF(D6452=D6451,O6452+O6451,O6451))))</f>
        <v/>
      </c>
      <c r="AS6451">
        <f>IF($AU$2&lt;&gt;5,NA(),IF(D6451=D6450,0,IF(AND(D15952=D6451,D6452=D6451),P6451+P6452+P15952,IF(D6452=D6451,P6452+P6451,P6451))))</f>
        <v/>
      </c>
      <c r="AT6451">
        <f>AR6451-AS6451</f>
        <v/>
      </c>
    </row>
    <row r="6452" ht="15.75" customHeight="1" s="121">
      <c r="B6452">
        <f>D6452&amp;Q6452&amp;E6452</f>
        <v/>
      </c>
      <c r="C6452" s="73" t="n"/>
      <c r="D6452" s="73" t="n"/>
      <c r="E6452" s="78" t="n"/>
      <c r="F6452" s="75" t="n"/>
      <c r="G6452" s="73" t="n"/>
      <c r="H6452" s="75" t="n"/>
      <c r="I6452" s="75" t="n"/>
      <c r="J6452" s="75" t="n"/>
      <c r="K6452" s="75" t="n"/>
      <c r="L6452" s="75" t="n"/>
      <c r="M6452" s="75" t="n"/>
      <c r="N6452" s="75" t="n"/>
      <c r="O6452" s="75" t="n"/>
      <c r="P6452" s="75" t="n"/>
      <c r="Q6452" s="79" t="n"/>
      <c r="AR6452">
        <f>IF($AU$2&lt;&gt;5,NA(),IF(D6452=D6451,0,IF(AND(D15953=D6452,D6453=D6452),O6452+O6453+O15953,IF(D6453=D6452,O6453+O6452,O6452))))</f>
        <v/>
      </c>
      <c r="AS6452">
        <f>IF($AU$2&lt;&gt;5,NA(),IF(D6452=D6451,0,IF(AND(D15953=D6452,D6453=D6452),P6452+P6453+P15953,IF(D6453=D6452,P6453+P6452,P6452))))</f>
        <v/>
      </c>
      <c r="AT6452">
        <f>AR6452-AS6452</f>
        <v/>
      </c>
    </row>
    <row r="6453" ht="15.75" customHeight="1" s="121">
      <c r="B6453">
        <f>D6453&amp;Q6453&amp;E6453</f>
        <v/>
      </c>
      <c r="C6453" s="73" t="n"/>
      <c r="D6453" s="73" t="n"/>
      <c r="E6453" s="78" t="n"/>
      <c r="F6453" s="75" t="n"/>
      <c r="G6453" s="73" t="n"/>
      <c r="H6453" s="75" t="n"/>
      <c r="I6453" s="75" t="n"/>
      <c r="J6453" s="75" t="n"/>
      <c r="K6453" s="75" t="n"/>
      <c r="L6453" s="75" t="n"/>
      <c r="M6453" s="75" t="n"/>
      <c r="N6453" s="75" t="n"/>
      <c r="O6453" s="75" t="n"/>
      <c r="P6453" s="75" t="n"/>
      <c r="Q6453" s="79" t="n"/>
      <c r="AR6453">
        <f>IF($AU$2&lt;&gt;5,NA(),IF(D6453=D6452,0,IF(AND(D15954=D6453,D6454=D6453),O6453+O6454+O15954,IF(D6454=D6453,O6454+O6453,O6453))))</f>
        <v/>
      </c>
      <c r="AS6453">
        <f>IF($AU$2&lt;&gt;5,NA(),IF(D6453=D6452,0,IF(AND(D15954=D6453,D6454=D6453),P6453+P6454+P15954,IF(D6454=D6453,P6454+P6453,P6453))))</f>
        <v/>
      </c>
      <c r="AT6453">
        <f>AR6453-AS6453</f>
        <v/>
      </c>
    </row>
    <row r="6454" ht="15.75" customHeight="1" s="121">
      <c r="B6454">
        <f>D6454&amp;Q6454&amp;E6454</f>
        <v/>
      </c>
      <c r="C6454" s="73" t="n"/>
      <c r="D6454" s="73" t="n"/>
      <c r="E6454" s="78" t="n"/>
      <c r="F6454" s="75" t="n"/>
      <c r="G6454" s="73" t="n"/>
      <c r="H6454" s="75" t="n"/>
      <c r="I6454" s="75" t="n"/>
      <c r="J6454" s="75" t="n"/>
      <c r="K6454" s="75" t="n"/>
      <c r="L6454" s="75" t="n"/>
      <c r="M6454" s="75" t="n"/>
      <c r="N6454" s="75" t="n"/>
      <c r="O6454" s="75" t="n"/>
      <c r="P6454" s="75" t="n"/>
      <c r="Q6454" s="79" t="n"/>
      <c r="AR6454">
        <f>IF($AU$2&lt;&gt;5,NA(),IF(D6454=D6453,0,IF(AND(D15955=D6454,D6455=D6454),O6454+O6455+O15955,IF(D6455=D6454,O6455+O6454,O6454))))</f>
        <v/>
      </c>
      <c r="AS6454">
        <f>IF($AU$2&lt;&gt;5,NA(),IF(D6454=D6453,0,IF(AND(D15955=D6454,D6455=D6454),P6454+P6455+P15955,IF(D6455=D6454,P6455+P6454,P6454))))</f>
        <v/>
      </c>
      <c r="AT6454">
        <f>AR6454-AS6454</f>
        <v/>
      </c>
    </row>
    <row r="6455" ht="15.75" customHeight="1" s="121">
      <c r="B6455">
        <f>D6455&amp;Q6455&amp;E6455</f>
        <v/>
      </c>
      <c r="C6455" s="73" t="n"/>
      <c r="D6455" s="73" t="n"/>
      <c r="E6455" s="78" t="n"/>
      <c r="F6455" s="75" t="n"/>
      <c r="G6455" s="73" t="n"/>
      <c r="H6455" s="75" t="n"/>
      <c r="I6455" s="75" t="n"/>
      <c r="J6455" s="75" t="n"/>
      <c r="K6455" s="75" t="n"/>
      <c r="L6455" s="75" t="n"/>
      <c r="M6455" s="75" t="n"/>
      <c r="N6455" s="75" t="n"/>
      <c r="O6455" s="75" t="n"/>
      <c r="P6455" s="75" t="n"/>
      <c r="Q6455" s="79" t="n"/>
      <c r="AR6455">
        <f>IF($AU$2&lt;&gt;5,NA(),IF(D6455=D6454,0,IF(AND(D15956=D6455,D6456=D6455),O6455+O6456+O15956,IF(D6456=D6455,O6456+O6455,O6455))))</f>
        <v/>
      </c>
      <c r="AS6455">
        <f>IF($AU$2&lt;&gt;5,NA(),IF(D6455=D6454,0,IF(AND(D15956=D6455,D6456=D6455),P6455+P6456+P15956,IF(D6456=D6455,P6456+P6455,P6455))))</f>
        <v/>
      </c>
      <c r="AT6455">
        <f>AR6455-AS6455</f>
        <v/>
      </c>
    </row>
    <row r="6456" ht="15.75" customHeight="1" s="121">
      <c r="B6456">
        <f>D6456&amp;Q6456&amp;E6456</f>
        <v/>
      </c>
      <c r="C6456" s="73" t="n"/>
      <c r="D6456" s="73" t="n"/>
      <c r="E6456" s="78" t="n"/>
      <c r="F6456" s="75" t="n"/>
      <c r="G6456" s="73" t="n"/>
      <c r="H6456" s="75" t="n"/>
      <c r="I6456" s="75" t="n"/>
      <c r="J6456" s="75" t="n"/>
      <c r="K6456" s="75" t="n"/>
      <c r="L6456" s="75" t="n"/>
      <c r="M6456" s="75" t="n"/>
      <c r="N6456" s="75" t="n"/>
      <c r="O6456" s="75" t="n"/>
      <c r="P6456" s="75" t="n"/>
      <c r="Q6456" s="79" t="n"/>
      <c r="AR6456">
        <f>IF($AU$2&lt;&gt;5,NA(),IF(D6456=D6455,0,IF(AND(D15957=D6456,D6457=D6456),O6456+O6457+O15957,IF(D6457=D6456,O6457+O6456,O6456))))</f>
        <v/>
      </c>
      <c r="AS6456">
        <f>IF($AU$2&lt;&gt;5,NA(),IF(D6456=D6455,0,IF(AND(D15957=D6456,D6457=D6456),P6456+P6457+P15957,IF(D6457=D6456,P6457+P6456,P6456))))</f>
        <v/>
      </c>
      <c r="AT6456">
        <f>AR6456-AS6456</f>
        <v/>
      </c>
    </row>
    <row r="6457" ht="15.75" customHeight="1" s="121">
      <c r="B6457">
        <f>D6457&amp;Q6457&amp;E6457</f>
        <v/>
      </c>
      <c r="C6457" s="73" t="n"/>
      <c r="D6457" s="73" t="n"/>
      <c r="E6457" s="78" t="n"/>
      <c r="F6457" s="75" t="n"/>
      <c r="G6457" s="73" t="n"/>
      <c r="H6457" s="75" t="n"/>
      <c r="I6457" s="75" t="n"/>
      <c r="J6457" s="75" t="n"/>
      <c r="K6457" s="75" t="n"/>
      <c r="L6457" s="75" t="n"/>
      <c r="M6457" s="75" t="n"/>
      <c r="N6457" s="75" t="n"/>
      <c r="O6457" s="75" t="n"/>
      <c r="P6457" s="75" t="n"/>
      <c r="Q6457" s="79" t="n"/>
      <c r="AR6457">
        <f>IF($AU$2&lt;&gt;5,NA(),IF(D6457=D6456,0,IF(AND(D15958=D6457,D6458=D6457),O6457+O6458+O15958,IF(D6458=D6457,O6458+O6457,O6457))))</f>
        <v/>
      </c>
      <c r="AS6457">
        <f>IF($AU$2&lt;&gt;5,NA(),IF(D6457=D6456,0,IF(AND(D15958=D6457,D6458=D6457),P6457+P6458+P15958,IF(D6458=D6457,P6458+P6457,P6457))))</f>
        <v/>
      </c>
      <c r="AT6457">
        <f>AR6457-AS6457</f>
        <v/>
      </c>
    </row>
    <row r="6458" ht="15.75" customHeight="1" s="121">
      <c r="B6458">
        <f>D6458&amp;Q6458&amp;E6458</f>
        <v/>
      </c>
      <c r="C6458" s="73" t="n"/>
      <c r="D6458" s="73" t="n"/>
      <c r="E6458" s="78" t="n"/>
      <c r="F6458" s="75" t="n"/>
      <c r="G6458" s="73" t="n"/>
      <c r="H6458" s="75" t="n"/>
      <c r="I6458" s="75" t="n"/>
      <c r="J6458" s="75" t="n"/>
      <c r="K6458" s="75" t="n"/>
      <c r="L6458" s="75" t="n"/>
      <c r="M6458" s="75" t="n"/>
      <c r="N6458" s="75" t="n"/>
      <c r="O6458" s="75" t="n"/>
      <c r="P6458" s="75" t="n"/>
      <c r="Q6458" s="79" t="n"/>
      <c r="AR6458">
        <f>IF($AU$2&lt;&gt;5,NA(),IF(D6458=D6457,0,IF(AND(D15959=D6458,D6459=D6458),O6458+O6459+O15959,IF(D6459=D6458,O6459+O6458,O6458))))</f>
        <v/>
      </c>
      <c r="AS6458">
        <f>IF($AU$2&lt;&gt;5,NA(),IF(D6458=D6457,0,IF(AND(D15959=D6458,D6459=D6458),P6458+P6459+P15959,IF(D6459=D6458,P6459+P6458,P6458))))</f>
        <v/>
      </c>
      <c r="AT6458">
        <f>AR6458-AS6458</f>
        <v/>
      </c>
    </row>
    <row r="6459" ht="15.75" customHeight="1" s="121">
      <c r="B6459">
        <f>D6459&amp;Q6459&amp;E6459</f>
        <v/>
      </c>
      <c r="C6459" s="73" t="n"/>
      <c r="D6459" s="73" t="n"/>
      <c r="E6459" s="78" t="n"/>
      <c r="F6459" s="75" t="n"/>
      <c r="G6459" s="73" t="n"/>
      <c r="H6459" s="75" t="n"/>
      <c r="I6459" s="75" t="n"/>
      <c r="J6459" s="75" t="n"/>
      <c r="K6459" s="75" t="n"/>
      <c r="L6459" s="75" t="n"/>
      <c r="M6459" s="75" t="n"/>
      <c r="N6459" s="75" t="n"/>
      <c r="O6459" s="75" t="n"/>
      <c r="P6459" s="75" t="n"/>
      <c r="Q6459" s="79" t="n"/>
      <c r="AR6459">
        <f>IF($AU$2&lt;&gt;5,NA(),IF(D6459=D6458,0,IF(AND(D15960=D6459,D6460=D6459),O6459+O6460+O15960,IF(D6460=D6459,O6460+O6459,O6459))))</f>
        <v/>
      </c>
      <c r="AS6459">
        <f>IF($AU$2&lt;&gt;5,NA(),IF(D6459=D6458,0,IF(AND(D15960=D6459,D6460=D6459),P6459+P6460+P15960,IF(D6460=D6459,P6460+P6459,P6459))))</f>
        <v/>
      </c>
      <c r="AT6459">
        <f>AR6459-AS6459</f>
        <v/>
      </c>
    </row>
    <row r="6460" ht="15.75" customHeight="1" s="121">
      <c r="B6460">
        <f>D6460&amp;Q6460&amp;E6460</f>
        <v/>
      </c>
      <c r="C6460" s="73" t="n"/>
      <c r="D6460" s="73" t="n"/>
      <c r="E6460" s="78" t="n"/>
      <c r="F6460" s="75" t="n"/>
      <c r="G6460" s="73" t="n"/>
      <c r="H6460" s="75" t="n"/>
      <c r="I6460" s="75" t="n"/>
      <c r="J6460" s="75" t="n"/>
      <c r="K6460" s="75" t="n"/>
      <c r="L6460" s="75" t="n"/>
      <c r="M6460" s="75" t="n"/>
      <c r="N6460" s="75" t="n"/>
      <c r="O6460" s="75" t="n"/>
      <c r="P6460" s="75" t="n"/>
      <c r="Q6460" s="79" t="n"/>
      <c r="AR6460">
        <f>IF($AU$2&lt;&gt;5,NA(),IF(D6460=D6459,0,IF(AND(D15961=D6460,D6461=D6460),O6460+O6461+O15961,IF(D6461=D6460,O6461+O6460,O6460))))</f>
        <v/>
      </c>
      <c r="AS6460">
        <f>IF($AU$2&lt;&gt;5,NA(),IF(D6460=D6459,0,IF(AND(D15961=D6460,D6461=D6460),P6460+P6461+P15961,IF(D6461=D6460,P6461+P6460,P6460))))</f>
        <v/>
      </c>
      <c r="AT6460">
        <f>AR6460-AS6460</f>
        <v/>
      </c>
    </row>
    <row r="6461" ht="15.75" customHeight="1" s="121">
      <c r="B6461">
        <f>D6461&amp;Q6461&amp;E6461</f>
        <v/>
      </c>
      <c r="C6461" s="73" t="n"/>
      <c r="D6461" s="73" t="n"/>
      <c r="E6461" s="78" t="n"/>
      <c r="F6461" s="75" t="n"/>
      <c r="G6461" s="73" t="n"/>
      <c r="H6461" s="75" t="n"/>
      <c r="I6461" s="75" t="n"/>
      <c r="J6461" s="75" t="n"/>
      <c r="K6461" s="75" t="n"/>
      <c r="L6461" s="75" t="n"/>
      <c r="M6461" s="75" t="n"/>
      <c r="N6461" s="75" t="n"/>
      <c r="O6461" s="75" t="n"/>
      <c r="P6461" s="75" t="n"/>
      <c r="Q6461" s="79" t="n"/>
      <c r="AR6461">
        <f>IF($AU$2&lt;&gt;5,NA(),IF(D6461=D6460,0,IF(AND(D15962=D6461,D6462=D6461),O6461+O6462+O15962,IF(D6462=D6461,O6462+O6461,O6461))))</f>
        <v/>
      </c>
      <c r="AS6461">
        <f>IF($AU$2&lt;&gt;5,NA(),IF(D6461=D6460,0,IF(AND(D15962=D6461,D6462=D6461),P6461+P6462+P15962,IF(D6462=D6461,P6462+P6461,P6461))))</f>
        <v/>
      </c>
      <c r="AT6461">
        <f>AR6461-AS6461</f>
        <v/>
      </c>
    </row>
    <row r="6462" ht="15.75" customHeight="1" s="121">
      <c r="B6462">
        <f>D6462&amp;Q6462&amp;E6462</f>
        <v/>
      </c>
      <c r="C6462" s="73" t="n"/>
      <c r="D6462" s="73" t="n"/>
      <c r="E6462" s="78" t="n"/>
      <c r="F6462" s="75" t="n"/>
      <c r="G6462" s="73" t="n"/>
      <c r="H6462" s="75" t="n"/>
      <c r="I6462" s="75" t="n"/>
      <c r="J6462" s="75" t="n"/>
      <c r="K6462" s="75" t="n"/>
      <c r="L6462" s="75" t="n"/>
      <c r="M6462" s="75" t="n"/>
      <c r="N6462" s="75" t="n"/>
      <c r="O6462" s="75" t="n"/>
      <c r="P6462" s="75" t="n"/>
      <c r="Q6462" s="79" t="n"/>
      <c r="AR6462">
        <f>IF($AU$2&lt;&gt;5,NA(),IF(D6462=D6461,0,IF(AND(D15963=D6462,D6463=D6462),O6462+O6463+O15963,IF(D6463=D6462,O6463+O6462,O6462))))</f>
        <v/>
      </c>
      <c r="AS6462">
        <f>IF($AU$2&lt;&gt;5,NA(),IF(D6462=D6461,0,IF(AND(D15963=D6462,D6463=D6462),P6462+P6463+P15963,IF(D6463=D6462,P6463+P6462,P6462))))</f>
        <v/>
      </c>
      <c r="AT6462">
        <f>AR6462-AS6462</f>
        <v/>
      </c>
    </row>
    <row r="6463" ht="15.75" customHeight="1" s="121">
      <c r="B6463">
        <f>D6463&amp;Q6463&amp;E6463</f>
        <v/>
      </c>
      <c r="C6463" s="73" t="n"/>
      <c r="D6463" s="73" t="n"/>
      <c r="E6463" s="78" t="n"/>
      <c r="F6463" s="75" t="n"/>
      <c r="G6463" s="73" t="n"/>
      <c r="H6463" s="75" t="n"/>
      <c r="I6463" s="75" t="n"/>
      <c r="J6463" s="75" t="n"/>
      <c r="K6463" s="75" t="n"/>
      <c r="L6463" s="75" t="n"/>
      <c r="M6463" s="75" t="n"/>
      <c r="N6463" s="75" t="n"/>
      <c r="O6463" s="75" t="n"/>
      <c r="P6463" s="75" t="n"/>
      <c r="Q6463" s="79" t="n"/>
      <c r="AR6463">
        <f>IF($AU$2&lt;&gt;5,NA(),IF(D6463=D6462,0,IF(AND(D15964=D6463,D6464=D6463),O6463+O6464+O15964,IF(D6464=D6463,O6464+O6463,O6463))))</f>
        <v/>
      </c>
      <c r="AS6463">
        <f>IF($AU$2&lt;&gt;5,NA(),IF(D6463=D6462,0,IF(AND(D15964=D6463,D6464=D6463),P6463+P6464+P15964,IF(D6464=D6463,P6464+P6463,P6463))))</f>
        <v/>
      </c>
      <c r="AT6463">
        <f>AR6463-AS6463</f>
        <v/>
      </c>
    </row>
    <row r="6464" ht="15.75" customHeight="1" s="121">
      <c r="B6464">
        <f>D6464&amp;Q6464&amp;E6464</f>
        <v/>
      </c>
      <c r="C6464" s="73" t="n"/>
      <c r="D6464" s="73" t="n"/>
      <c r="E6464" s="78" t="n"/>
      <c r="F6464" s="75" t="n"/>
      <c r="G6464" s="73" t="n"/>
      <c r="H6464" s="75" t="n"/>
      <c r="I6464" s="75" t="n"/>
      <c r="J6464" s="75" t="n"/>
      <c r="K6464" s="75" t="n"/>
      <c r="L6464" s="75" t="n"/>
      <c r="M6464" s="75" t="n"/>
      <c r="N6464" s="75" t="n"/>
      <c r="O6464" s="75" t="n"/>
      <c r="P6464" s="75" t="n"/>
      <c r="Q6464" s="79" t="n"/>
      <c r="AR6464">
        <f>IF($AU$2&lt;&gt;5,NA(),IF(D6464=D6463,0,IF(AND(D15965=D6464,D6465=D6464),O6464+O6465+O15965,IF(D6465=D6464,O6465+O6464,O6464))))</f>
        <v/>
      </c>
      <c r="AS6464">
        <f>IF($AU$2&lt;&gt;5,NA(),IF(D6464=D6463,0,IF(AND(D15965=D6464,D6465=D6464),P6464+P6465+P15965,IF(D6465=D6464,P6465+P6464,P6464))))</f>
        <v/>
      </c>
      <c r="AT6464">
        <f>AR6464-AS6464</f>
        <v/>
      </c>
    </row>
    <row r="6465" ht="15.75" customHeight="1" s="121">
      <c r="B6465">
        <f>D6465&amp;Q6465&amp;E6465</f>
        <v/>
      </c>
      <c r="C6465" s="73" t="n"/>
      <c r="D6465" s="73" t="n"/>
      <c r="E6465" s="78" t="n"/>
      <c r="F6465" s="75" t="n"/>
      <c r="G6465" s="73" t="n"/>
      <c r="H6465" s="75" t="n"/>
      <c r="I6465" s="75" t="n"/>
      <c r="J6465" s="75" t="n"/>
      <c r="K6465" s="75" t="n"/>
      <c r="L6465" s="75" t="n"/>
      <c r="M6465" s="75" t="n"/>
      <c r="N6465" s="75" t="n"/>
      <c r="O6465" s="75" t="n"/>
      <c r="P6465" s="75" t="n"/>
      <c r="Q6465" s="79" t="n"/>
      <c r="AR6465">
        <f>IF($AU$2&lt;&gt;5,NA(),IF(D6465=D6464,0,IF(AND(D15966=D6465,D6466=D6465),O6465+O6466+O15966,IF(D6466=D6465,O6466+O6465,O6465))))</f>
        <v/>
      </c>
      <c r="AS6465">
        <f>IF($AU$2&lt;&gt;5,NA(),IF(D6465=D6464,0,IF(AND(D15966=D6465,D6466=D6465),P6465+P6466+P15966,IF(D6466=D6465,P6466+P6465,P6465))))</f>
        <v/>
      </c>
      <c r="AT6465">
        <f>AR6465-AS6465</f>
        <v/>
      </c>
    </row>
    <row r="6466" ht="15.75" customHeight="1" s="121">
      <c r="B6466">
        <f>D6466&amp;Q6466&amp;E6466</f>
        <v/>
      </c>
      <c r="C6466" s="73" t="n"/>
      <c r="D6466" s="73" t="n"/>
      <c r="E6466" s="78" t="n"/>
      <c r="F6466" s="75" t="n"/>
      <c r="G6466" s="73" t="n"/>
      <c r="H6466" s="75" t="n"/>
      <c r="I6466" s="75" t="n"/>
      <c r="J6466" s="75" t="n"/>
      <c r="K6466" s="75" t="n"/>
      <c r="L6466" s="75" t="n"/>
      <c r="M6466" s="75" t="n"/>
      <c r="N6466" s="75" t="n"/>
      <c r="O6466" s="75" t="n"/>
      <c r="P6466" s="75" t="n"/>
      <c r="Q6466" s="79" t="n"/>
      <c r="AR6466">
        <f>IF($AU$2&lt;&gt;5,NA(),IF(D6466=D6465,0,IF(AND(D15967=D6466,D6467=D6466),O6466+O6467+O15967,IF(D6467=D6466,O6467+O6466,O6466))))</f>
        <v/>
      </c>
      <c r="AS6466">
        <f>IF($AU$2&lt;&gt;5,NA(),IF(D6466=D6465,0,IF(AND(D15967=D6466,D6467=D6466),P6466+P6467+P15967,IF(D6467=D6466,P6467+P6466,P6466))))</f>
        <v/>
      </c>
      <c r="AT6466">
        <f>AR6466-AS6466</f>
        <v/>
      </c>
    </row>
    <row r="6467" ht="15.75" customHeight="1" s="121">
      <c r="B6467">
        <f>D6467&amp;Q6467&amp;E6467</f>
        <v/>
      </c>
      <c r="C6467" s="73" t="n"/>
      <c r="D6467" s="73" t="n"/>
      <c r="E6467" s="78" t="n"/>
      <c r="F6467" s="75" t="n"/>
      <c r="G6467" s="73" t="n"/>
      <c r="H6467" s="75" t="n"/>
      <c r="I6467" s="75" t="n"/>
      <c r="J6467" s="75" t="n"/>
      <c r="K6467" s="75" t="n"/>
      <c r="L6467" s="75" t="n"/>
      <c r="M6467" s="75" t="n"/>
      <c r="N6467" s="75" t="n"/>
      <c r="O6467" s="75" t="n"/>
      <c r="P6467" s="75" t="n"/>
      <c r="Q6467" s="79" t="n"/>
      <c r="AR6467">
        <f>IF($AU$2&lt;&gt;5,NA(),IF(D6467=D6466,0,IF(AND(D15968=D6467,D6468=D6467),O6467+O6468+O15968,IF(D6468=D6467,O6468+O6467,O6467))))</f>
        <v/>
      </c>
      <c r="AS6467">
        <f>IF($AU$2&lt;&gt;5,NA(),IF(D6467=D6466,0,IF(AND(D15968=D6467,D6468=D6467),P6467+P6468+P15968,IF(D6468=D6467,P6468+P6467,P6467))))</f>
        <v/>
      </c>
      <c r="AT6467">
        <f>AR6467-AS6467</f>
        <v/>
      </c>
    </row>
    <row r="6468" ht="15.75" customHeight="1" s="121">
      <c r="B6468">
        <f>D6468&amp;Q6468&amp;E6468</f>
        <v/>
      </c>
      <c r="C6468" s="73" t="n"/>
      <c r="D6468" s="73" t="n"/>
      <c r="E6468" s="78" t="n"/>
      <c r="F6468" s="75" t="n"/>
      <c r="G6468" s="73" t="n"/>
      <c r="H6468" s="75" t="n"/>
      <c r="I6468" s="75" t="n"/>
      <c r="J6468" s="75" t="n"/>
      <c r="K6468" s="75" t="n"/>
      <c r="L6468" s="75" t="n"/>
      <c r="M6468" s="75" t="n"/>
      <c r="N6468" s="75" t="n"/>
      <c r="O6468" s="75" t="n"/>
      <c r="P6468" s="75" t="n"/>
      <c r="Q6468" s="79" t="n"/>
      <c r="AR6468">
        <f>IF($AU$2&lt;&gt;5,NA(),IF(D6468=D6467,0,IF(AND(D15969=D6468,D6469=D6468),O6468+O6469+O15969,IF(D6469=D6468,O6469+O6468,O6468))))</f>
        <v/>
      </c>
      <c r="AS6468">
        <f>IF($AU$2&lt;&gt;5,NA(),IF(D6468=D6467,0,IF(AND(D15969=D6468,D6469=D6468),P6468+P6469+P15969,IF(D6469=D6468,P6469+P6468,P6468))))</f>
        <v/>
      </c>
      <c r="AT6468">
        <f>AR6468-AS6468</f>
        <v/>
      </c>
    </row>
    <row r="6469" ht="15.75" customHeight="1" s="121">
      <c r="B6469">
        <f>D6469&amp;Q6469&amp;E6469</f>
        <v/>
      </c>
      <c r="C6469" s="73" t="n"/>
      <c r="D6469" s="73" t="n"/>
      <c r="E6469" s="78" t="n"/>
      <c r="F6469" s="75" t="n"/>
      <c r="G6469" s="73" t="n"/>
      <c r="H6469" s="75" t="n"/>
      <c r="I6469" s="75" t="n"/>
      <c r="J6469" s="75" t="n"/>
      <c r="K6469" s="75" t="n"/>
      <c r="L6469" s="75" t="n"/>
      <c r="M6469" s="75" t="n"/>
      <c r="N6469" s="75" t="n"/>
      <c r="O6469" s="75" t="n"/>
      <c r="P6469" s="75" t="n"/>
      <c r="Q6469" s="79" t="n"/>
      <c r="AR6469">
        <f>IF($AU$2&lt;&gt;5,NA(),IF(D6469=D6468,0,IF(AND(D15970=D6469,D6470=D6469),O6469+O6470+O15970,IF(D6470=D6469,O6470+O6469,O6469))))</f>
        <v/>
      </c>
      <c r="AS6469">
        <f>IF($AU$2&lt;&gt;5,NA(),IF(D6469=D6468,0,IF(AND(D15970=D6469,D6470=D6469),P6469+P6470+P15970,IF(D6470=D6469,P6470+P6469,P6469))))</f>
        <v/>
      </c>
      <c r="AT6469">
        <f>AR6469-AS6469</f>
        <v/>
      </c>
    </row>
    <row r="6470" ht="15.75" customHeight="1" s="121">
      <c r="B6470">
        <f>D6470&amp;Q6470&amp;E6470</f>
        <v/>
      </c>
      <c r="C6470" s="73" t="n"/>
      <c r="D6470" s="73" t="n"/>
      <c r="E6470" s="78" t="n"/>
      <c r="F6470" s="75" t="n"/>
      <c r="G6470" s="73" t="n"/>
      <c r="H6470" s="75" t="n"/>
      <c r="I6470" s="75" t="n"/>
      <c r="J6470" s="75" t="n"/>
      <c r="K6470" s="75" t="n"/>
      <c r="L6470" s="75" t="n"/>
      <c r="M6470" s="75" t="n"/>
      <c r="N6470" s="75" t="n"/>
      <c r="O6470" s="75" t="n"/>
      <c r="P6470" s="75" t="n"/>
      <c r="Q6470" s="79" t="n"/>
      <c r="AR6470">
        <f>IF($AU$2&lt;&gt;5,NA(),IF(D6470=D6469,0,IF(AND(D15971=D6470,D6471=D6470),O6470+O6471+O15971,IF(D6471=D6470,O6471+O6470,O6470))))</f>
        <v/>
      </c>
      <c r="AS6470">
        <f>IF($AU$2&lt;&gt;5,NA(),IF(D6470=D6469,0,IF(AND(D15971=D6470,D6471=D6470),P6470+P6471+P15971,IF(D6471=D6470,P6471+P6470,P6470))))</f>
        <v/>
      </c>
      <c r="AT6470">
        <f>AR6470-AS6470</f>
        <v/>
      </c>
    </row>
    <row r="6471" ht="15.75" customHeight="1" s="121">
      <c r="B6471">
        <f>D6471&amp;Q6471&amp;E6471</f>
        <v/>
      </c>
      <c r="C6471" s="73" t="n"/>
      <c r="D6471" s="73" t="n"/>
      <c r="E6471" s="78" t="n"/>
      <c r="F6471" s="75" t="n"/>
      <c r="G6471" s="73" t="n"/>
      <c r="H6471" s="75" t="n"/>
      <c r="I6471" s="75" t="n"/>
      <c r="J6471" s="75" t="n"/>
      <c r="K6471" s="75" t="n"/>
      <c r="L6471" s="75" t="n"/>
      <c r="M6471" s="75" t="n"/>
      <c r="N6471" s="75" t="n"/>
      <c r="O6471" s="75" t="n"/>
      <c r="P6471" s="75" t="n"/>
      <c r="Q6471" s="79" t="n"/>
      <c r="AR6471">
        <f>IF($AU$2&lt;&gt;5,NA(),IF(D6471=D6470,0,IF(AND(D15972=D6471,D6472=D6471),O6471+O6472+O15972,IF(D6472=D6471,O6472+O6471,O6471))))</f>
        <v/>
      </c>
      <c r="AS6471">
        <f>IF($AU$2&lt;&gt;5,NA(),IF(D6471=D6470,0,IF(AND(D15972=D6471,D6472=D6471),P6471+P6472+P15972,IF(D6472=D6471,P6472+P6471,P6471))))</f>
        <v/>
      </c>
      <c r="AT6471">
        <f>AR6471-AS6471</f>
        <v/>
      </c>
    </row>
    <row r="6472" ht="15.75" customHeight="1" s="121">
      <c r="B6472">
        <f>D6472&amp;Q6472&amp;E6472</f>
        <v/>
      </c>
      <c r="C6472" s="73" t="n"/>
      <c r="D6472" s="73" t="n"/>
      <c r="E6472" s="78" t="n"/>
      <c r="F6472" s="75" t="n"/>
      <c r="G6472" s="73" t="n"/>
      <c r="H6472" s="75" t="n"/>
      <c r="I6472" s="75" t="n"/>
      <c r="J6472" s="75" t="n"/>
      <c r="K6472" s="75" t="n"/>
      <c r="L6472" s="75" t="n"/>
      <c r="M6472" s="75" t="n"/>
      <c r="N6472" s="75" t="n"/>
      <c r="O6472" s="75" t="n"/>
      <c r="P6472" s="75" t="n"/>
      <c r="Q6472" s="79" t="n"/>
      <c r="AR6472">
        <f>IF($AU$2&lt;&gt;5,NA(),IF(D6472=D6471,0,IF(AND(D15973=D6472,D6473=D6472),O6472+O6473+O15973,IF(D6473=D6472,O6473+O6472,O6472))))</f>
        <v/>
      </c>
      <c r="AS6472">
        <f>IF($AU$2&lt;&gt;5,NA(),IF(D6472=D6471,0,IF(AND(D15973=D6472,D6473=D6472),P6472+P6473+P15973,IF(D6473=D6472,P6473+P6472,P6472))))</f>
        <v/>
      </c>
      <c r="AT6472">
        <f>AR6472-AS6472</f>
        <v/>
      </c>
    </row>
    <row r="6473" ht="15.75" customHeight="1" s="121">
      <c r="B6473">
        <f>D6473&amp;Q6473&amp;E6473</f>
        <v/>
      </c>
      <c r="C6473" s="73" t="n"/>
      <c r="D6473" s="73" t="n"/>
      <c r="E6473" s="78" t="n"/>
      <c r="F6473" s="75" t="n"/>
      <c r="G6473" s="73" t="n"/>
      <c r="H6473" s="75" t="n"/>
      <c r="I6473" s="75" t="n"/>
      <c r="J6473" s="75" t="n"/>
      <c r="K6473" s="75" t="n"/>
      <c r="L6473" s="75" t="n"/>
      <c r="M6473" s="75" t="n"/>
      <c r="N6473" s="75" t="n"/>
      <c r="O6473" s="75" t="n"/>
      <c r="P6473" s="75" t="n"/>
      <c r="Q6473" s="79" t="n"/>
      <c r="AR6473">
        <f>IF($AU$2&lt;&gt;5,NA(),IF(D6473=D6472,0,IF(AND(D15974=D6473,D6474=D6473),O6473+O6474+O15974,IF(D6474=D6473,O6474+O6473,O6473))))</f>
        <v/>
      </c>
      <c r="AS6473">
        <f>IF($AU$2&lt;&gt;5,NA(),IF(D6473=D6472,0,IF(AND(D15974=D6473,D6474=D6473),P6473+P6474+P15974,IF(D6474=D6473,P6474+P6473,P6473))))</f>
        <v/>
      </c>
      <c r="AT6473">
        <f>AR6473-AS6473</f>
        <v/>
      </c>
    </row>
    <row r="6474" ht="15.75" customHeight="1" s="121">
      <c r="B6474">
        <f>D6474&amp;Q6474&amp;E6474</f>
        <v/>
      </c>
      <c r="C6474" s="73" t="n"/>
      <c r="D6474" s="73" t="n"/>
      <c r="E6474" s="78" t="n"/>
      <c r="F6474" s="75" t="n"/>
      <c r="G6474" s="73" t="n"/>
      <c r="H6474" s="75" t="n"/>
      <c r="I6474" s="75" t="n"/>
      <c r="J6474" s="75" t="n"/>
      <c r="K6474" s="75" t="n"/>
      <c r="L6474" s="75" t="n"/>
      <c r="M6474" s="75" t="n"/>
      <c r="N6474" s="75" t="n"/>
      <c r="O6474" s="75" t="n"/>
      <c r="P6474" s="75" t="n"/>
      <c r="Q6474" s="79" t="n"/>
      <c r="AR6474">
        <f>IF($AU$2&lt;&gt;5,NA(),IF(D6474=D6473,0,IF(AND(D15975=D6474,D6475=D6474),O6474+O6475+O15975,IF(D6475=D6474,O6475+O6474,O6474))))</f>
        <v/>
      </c>
      <c r="AS6474">
        <f>IF($AU$2&lt;&gt;5,NA(),IF(D6474=D6473,0,IF(AND(D15975=D6474,D6475=D6474),P6474+P6475+P15975,IF(D6475=D6474,P6475+P6474,P6474))))</f>
        <v/>
      </c>
      <c r="AT6474">
        <f>AR6474-AS6474</f>
        <v/>
      </c>
    </row>
    <row r="6475" ht="15.75" customHeight="1" s="121">
      <c r="B6475">
        <f>D6475&amp;Q6475&amp;E6475</f>
        <v/>
      </c>
      <c r="C6475" s="73" t="n"/>
      <c r="D6475" s="73" t="n"/>
      <c r="E6475" s="78" t="n"/>
      <c r="F6475" s="75" t="n"/>
      <c r="G6475" s="73" t="n"/>
      <c r="H6475" s="75" t="n"/>
      <c r="I6475" s="75" t="n"/>
      <c r="J6475" s="75" t="n"/>
      <c r="K6475" s="75" t="n"/>
      <c r="L6475" s="75" t="n"/>
      <c r="M6475" s="75" t="n"/>
      <c r="N6475" s="75" t="n"/>
      <c r="O6475" s="75" t="n"/>
      <c r="P6475" s="75" t="n"/>
      <c r="Q6475" s="79" t="n"/>
      <c r="AR6475">
        <f>IF($AU$2&lt;&gt;5,NA(),IF(D6475=D6474,0,IF(AND(D15976=D6475,D6476=D6475),O6475+O6476+O15976,IF(D6476=D6475,O6476+O6475,O6475))))</f>
        <v/>
      </c>
      <c r="AS6475">
        <f>IF($AU$2&lt;&gt;5,NA(),IF(D6475=D6474,0,IF(AND(D15976=D6475,D6476=D6475),P6475+P6476+P15976,IF(D6476=D6475,P6476+P6475,P6475))))</f>
        <v/>
      </c>
      <c r="AT6475">
        <f>AR6475-AS6475</f>
        <v/>
      </c>
    </row>
    <row r="6476" ht="15.75" customHeight="1" s="121">
      <c r="B6476">
        <f>D6476&amp;Q6476&amp;E6476</f>
        <v/>
      </c>
      <c r="C6476" s="73" t="n"/>
      <c r="D6476" s="73" t="n"/>
      <c r="E6476" s="78" t="n"/>
      <c r="F6476" s="75" t="n"/>
      <c r="G6476" s="73" t="n"/>
      <c r="H6476" s="75" t="n"/>
      <c r="I6476" s="75" t="n"/>
      <c r="J6476" s="75" t="n"/>
      <c r="K6476" s="75" t="n"/>
      <c r="L6476" s="75" t="n"/>
      <c r="M6476" s="75" t="n"/>
      <c r="N6476" s="75" t="n"/>
      <c r="O6476" s="76" t="n"/>
      <c r="P6476" s="75" t="n"/>
      <c r="Q6476" s="79" t="n"/>
      <c r="AR6476">
        <f>IF($AU$2&lt;&gt;5,NA(),IF(D6476=D6475,0,IF(AND(D15977=D6476,D6477=D6476),O6476+O6477+O15977,IF(D6477=D6476,O6477+O6476,O6476))))</f>
        <v/>
      </c>
      <c r="AS6476">
        <f>IF($AU$2&lt;&gt;5,NA(),IF(D6476=D6475,0,IF(AND(D15977=D6476,D6477=D6476),P6476+P6477+P15977,IF(D6477=D6476,P6477+P6476,P6476))))</f>
        <v/>
      </c>
      <c r="AT6476">
        <f>AR6476-AS6476</f>
        <v/>
      </c>
    </row>
    <row r="6477" ht="15.75" customHeight="1" s="121">
      <c r="B6477">
        <f>D6477&amp;Q6477&amp;E6477</f>
        <v/>
      </c>
      <c r="C6477" s="73" t="n"/>
      <c r="D6477" s="73" t="n"/>
      <c r="E6477" s="78" t="n"/>
      <c r="F6477" s="75" t="n"/>
      <c r="G6477" s="73" t="n"/>
      <c r="H6477" s="75" t="n"/>
      <c r="I6477" s="75" t="n"/>
      <c r="J6477" s="75" t="n"/>
      <c r="K6477" s="75" t="n"/>
      <c r="L6477" s="75" t="n"/>
      <c r="M6477" s="75" t="n"/>
      <c r="N6477" s="75" t="n"/>
      <c r="O6477" s="75" t="n"/>
      <c r="P6477" s="75" t="n"/>
      <c r="Q6477" s="79" t="n"/>
      <c r="AR6477">
        <f>IF($AU$2&lt;&gt;5,NA(),IF(D6477=D6476,0,IF(AND(D15978=D6477,D6478=D6477),O6477+O6478+O15978,IF(D6478=D6477,O6478+O6477,O6477))))</f>
        <v/>
      </c>
      <c r="AS6477">
        <f>IF($AU$2&lt;&gt;5,NA(),IF(D6477=D6476,0,IF(AND(D15978=D6477,D6478=D6477),P6477+P6478+P15978,IF(D6478=D6477,P6478+P6477,P6477))))</f>
        <v/>
      </c>
      <c r="AT6477">
        <f>AR6477-AS6477</f>
        <v/>
      </c>
    </row>
    <row r="6478" ht="15.75" customHeight="1" s="121">
      <c r="B6478">
        <f>D6478&amp;Q6478&amp;E6478</f>
        <v/>
      </c>
      <c r="C6478" s="73" t="n"/>
      <c r="D6478" s="73" t="n"/>
      <c r="E6478" s="78" t="n"/>
      <c r="F6478" s="75" t="n"/>
      <c r="G6478" s="73" t="n"/>
      <c r="H6478" s="75" t="n"/>
      <c r="I6478" s="75" t="n"/>
      <c r="J6478" s="75" t="n"/>
      <c r="K6478" s="75" t="n"/>
      <c r="L6478" s="75" t="n"/>
      <c r="M6478" s="75" t="n"/>
      <c r="N6478" s="75" t="n"/>
      <c r="O6478" s="75" t="n"/>
      <c r="P6478" s="75" t="n"/>
      <c r="Q6478" s="79" t="n"/>
      <c r="AR6478">
        <f>IF($AU$2&lt;&gt;5,NA(),IF(D6478=D6477,0,IF(AND(D15979=D6478,D6479=D6478),O6478+O6479+O15979,IF(D6479=D6478,O6479+O6478,O6478))))</f>
        <v/>
      </c>
      <c r="AS6478">
        <f>IF($AU$2&lt;&gt;5,NA(),IF(D6478=D6477,0,IF(AND(D15979=D6478,D6479=D6478),P6478+P6479+P15979,IF(D6479=D6478,P6479+P6478,P6478))))</f>
        <v/>
      </c>
      <c r="AT6478">
        <f>AR6478-AS6478</f>
        <v/>
      </c>
    </row>
    <row r="6479" ht="15.75" customHeight="1" s="121">
      <c r="B6479">
        <f>D6479&amp;Q6479&amp;E6479</f>
        <v/>
      </c>
      <c r="C6479" s="73" t="n"/>
      <c r="D6479" s="73" t="n"/>
      <c r="E6479" s="78" t="n"/>
      <c r="F6479" s="75" t="n"/>
      <c r="G6479" s="73" t="n"/>
      <c r="H6479" s="75" t="n"/>
      <c r="I6479" s="75" t="n"/>
      <c r="J6479" s="75" t="n"/>
      <c r="K6479" s="75" t="n"/>
      <c r="L6479" s="75" t="n"/>
      <c r="M6479" s="75" t="n"/>
      <c r="N6479" s="75" t="n"/>
      <c r="O6479" s="75" t="n"/>
      <c r="P6479" s="75" t="n"/>
      <c r="Q6479" s="79" t="n"/>
      <c r="AR6479">
        <f>IF($AU$2&lt;&gt;5,NA(),IF(D6479=D6478,0,IF(AND(D15980=D6479,D6480=D6479),O6479+O6480+O15980,IF(D6480=D6479,O6480+O6479,O6479))))</f>
        <v/>
      </c>
      <c r="AS6479">
        <f>IF($AU$2&lt;&gt;5,NA(),IF(D6479=D6478,0,IF(AND(D15980=D6479,D6480=D6479),P6479+P6480+P15980,IF(D6480=D6479,P6480+P6479,P6479))))</f>
        <v/>
      </c>
      <c r="AT6479">
        <f>AR6479-AS6479</f>
        <v/>
      </c>
    </row>
    <row r="6480" ht="15.75" customHeight="1" s="121">
      <c r="B6480">
        <f>D6480&amp;Q6480&amp;E6480</f>
        <v/>
      </c>
      <c r="C6480" s="73" t="n"/>
      <c r="D6480" s="73" t="n"/>
      <c r="E6480" s="78" t="n"/>
      <c r="F6480" s="75" t="n"/>
      <c r="G6480" s="73" t="n"/>
      <c r="H6480" s="75" t="n"/>
      <c r="I6480" s="75" t="n"/>
      <c r="J6480" s="75" t="n"/>
      <c r="K6480" s="75" t="n"/>
      <c r="L6480" s="75" t="n"/>
      <c r="M6480" s="75" t="n"/>
      <c r="N6480" s="75" t="n"/>
      <c r="O6480" s="75" t="n"/>
      <c r="P6480" s="75" t="n"/>
      <c r="Q6480" s="79" t="n"/>
      <c r="AR6480">
        <f>IF($AU$2&lt;&gt;5,NA(),IF(D6480=D6479,0,IF(AND(D15981=D6480,D6481=D6480),O6480+O6481+O15981,IF(D6481=D6480,O6481+O6480,O6480))))</f>
        <v/>
      </c>
      <c r="AS6480">
        <f>IF($AU$2&lt;&gt;5,NA(),IF(D6480=D6479,0,IF(AND(D15981=D6480,D6481=D6480),P6480+P6481+P15981,IF(D6481=D6480,P6481+P6480,P6480))))</f>
        <v/>
      </c>
      <c r="AT6480">
        <f>AR6480-AS6480</f>
        <v/>
      </c>
    </row>
    <row r="6481" ht="15.75" customHeight="1" s="121">
      <c r="B6481">
        <f>D6481&amp;Q6481&amp;E6481</f>
        <v/>
      </c>
      <c r="C6481" s="73" t="n"/>
      <c r="D6481" s="73" t="n"/>
      <c r="E6481" s="78" t="n"/>
      <c r="F6481" s="75" t="n"/>
      <c r="G6481" s="73" t="n"/>
      <c r="H6481" s="75" t="n"/>
      <c r="I6481" s="75" t="n"/>
      <c r="J6481" s="75" t="n"/>
      <c r="K6481" s="75" t="n"/>
      <c r="L6481" s="75" t="n"/>
      <c r="M6481" s="75" t="n"/>
      <c r="N6481" s="75" t="n"/>
      <c r="O6481" s="75" t="n"/>
      <c r="P6481" s="75" t="n"/>
      <c r="Q6481" s="79" t="n"/>
      <c r="AR6481">
        <f>IF($AU$2&lt;&gt;5,NA(),IF(D6481=D6480,0,IF(AND(D15982=D6481,D6482=D6481),O6481+O6482+O15982,IF(D6482=D6481,O6482+O6481,O6481))))</f>
        <v/>
      </c>
      <c r="AS6481">
        <f>IF($AU$2&lt;&gt;5,NA(),IF(D6481=D6480,0,IF(AND(D15982=D6481,D6482=D6481),P6481+P6482+P15982,IF(D6482=D6481,P6482+P6481,P6481))))</f>
        <v/>
      </c>
      <c r="AT6481">
        <f>AR6481-AS6481</f>
        <v/>
      </c>
    </row>
    <row r="6482" ht="15.75" customHeight="1" s="121">
      <c r="B6482">
        <f>D6482&amp;Q6482&amp;E6482</f>
        <v/>
      </c>
      <c r="C6482" s="73" t="n"/>
      <c r="D6482" s="73" t="n"/>
      <c r="E6482" s="78" t="n"/>
      <c r="F6482" s="75" t="n"/>
      <c r="G6482" s="73" t="n"/>
      <c r="H6482" s="75" t="n"/>
      <c r="I6482" s="75" t="n"/>
      <c r="J6482" s="75" t="n"/>
      <c r="K6482" s="75" t="n"/>
      <c r="L6482" s="75" t="n"/>
      <c r="M6482" s="75" t="n"/>
      <c r="N6482" s="75" t="n"/>
      <c r="O6482" s="75" t="n"/>
      <c r="P6482" s="75" t="n"/>
      <c r="Q6482" s="79" t="n"/>
      <c r="AR6482">
        <f>IF($AU$2&lt;&gt;5,NA(),IF(D6482=D6481,0,IF(AND(D15983=D6482,D6483=D6482),O6482+O6483+O15983,IF(D6483=D6482,O6483+O6482,O6482))))</f>
        <v/>
      </c>
      <c r="AS6482">
        <f>IF($AU$2&lt;&gt;5,NA(),IF(D6482=D6481,0,IF(AND(D15983=D6482,D6483=D6482),P6482+P6483+P15983,IF(D6483=D6482,P6483+P6482,P6482))))</f>
        <v/>
      </c>
      <c r="AT6482">
        <f>AR6482-AS6482</f>
        <v/>
      </c>
    </row>
    <row r="6483" ht="15.75" customHeight="1" s="121">
      <c r="B6483">
        <f>D6483&amp;Q6483&amp;E6483</f>
        <v/>
      </c>
      <c r="C6483" s="73" t="n"/>
      <c r="D6483" s="73" t="n"/>
      <c r="E6483" s="78" t="n"/>
      <c r="F6483" s="75" t="n"/>
      <c r="G6483" s="73" t="n"/>
      <c r="H6483" s="75" t="n"/>
      <c r="I6483" s="75" t="n"/>
      <c r="J6483" s="75" t="n"/>
      <c r="K6483" s="75" t="n"/>
      <c r="L6483" s="75" t="n"/>
      <c r="M6483" s="75" t="n"/>
      <c r="N6483" s="75" t="n"/>
      <c r="O6483" s="75" t="n"/>
      <c r="P6483" s="75" t="n"/>
      <c r="Q6483" s="79" t="n"/>
      <c r="AR6483">
        <f>IF($AU$2&lt;&gt;5,NA(),IF(D6483=D6482,0,IF(AND(D15984=D6483,D6484=D6483),O6483+O6484+O15984,IF(D6484=D6483,O6484+O6483,O6483))))</f>
        <v/>
      </c>
      <c r="AS6483">
        <f>IF($AU$2&lt;&gt;5,NA(),IF(D6483=D6482,0,IF(AND(D15984=D6483,D6484=D6483),P6483+P6484+P15984,IF(D6484=D6483,P6484+P6483,P6483))))</f>
        <v/>
      </c>
      <c r="AT6483">
        <f>AR6483-AS6483</f>
        <v/>
      </c>
    </row>
    <row r="6484" ht="15.75" customHeight="1" s="121">
      <c r="B6484">
        <f>D6484&amp;Q6484&amp;E6484</f>
        <v/>
      </c>
      <c r="C6484" s="73" t="n"/>
      <c r="D6484" s="73" t="n"/>
      <c r="E6484" s="78" t="n"/>
      <c r="F6484" s="75" t="n"/>
      <c r="G6484" s="73" t="n"/>
      <c r="H6484" s="75" t="n"/>
      <c r="I6484" s="75" t="n"/>
      <c r="J6484" s="75" t="n"/>
      <c r="K6484" s="75" t="n"/>
      <c r="L6484" s="75" t="n"/>
      <c r="M6484" s="75" t="n"/>
      <c r="N6484" s="75" t="n"/>
      <c r="O6484" s="75" t="n"/>
      <c r="P6484" s="75" t="n"/>
      <c r="Q6484" s="79" t="n"/>
      <c r="AR6484">
        <f>IF($AU$2&lt;&gt;5,NA(),IF(D6484=D6483,0,IF(AND(D15985=D6484,D6485=D6484),O6484+O6485+O15985,IF(D6485=D6484,O6485+O6484,O6484))))</f>
        <v/>
      </c>
      <c r="AS6484">
        <f>IF($AU$2&lt;&gt;5,NA(),IF(D6484=D6483,0,IF(AND(D15985=D6484,D6485=D6484),P6484+P6485+P15985,IF(D6485=D6484,P6485+P6484,P6484))))</f>
        <v/>
      </c>
      <c r="AT6484">
        <f>AR6484-AS6484</f>
        <v/>
      </c>
    </row>
    <row r="6485" ht="15.75" customHeight="1" s="121">
      <c r="B6485">
        <f>D6485&amp;Q6485&amp;E6485</f>
        <v/>
      </c>
      <c r="C6485" s="73" t="n"/>
      <c r="D6485" s="73" t="n"/>
      <c r="E6485" s="78" t="n"/>
      <c r="F6485" s="75" t="n"/>
      <c r="G6485" s="73" t="n"/>
      <c r="H6485" s="75" t="n"/>
      <c r="I6485" s="75" t="n"/>
      <c r="J6485" s="75" t="n"/>
      <c r="K6485" s="75" t="n"/>
      <c r="L6485" s="75" t="n"/>
      <c r="M6485" s="75" t="n"/>
      <c r="N6485" s="75" t="n"/>
      <c r="O6485" s="75" t="n"/>
      <c r="P6485" s="75" t="n"/>
      <c r="Q6485" s="79" t="n"/>
      <c r="AR6485">
        <f>IF($AU$2&lt;&gt;5,NA(),IF(D6485=D6484,0,IF(AND(D15986=D6485,D6486=D6485),O6485+O6486+O15986,IF(D6486=D6485,O6486+O6485,O6485))))</f>
        <v/>
      </c>
      <c r="AS6485">
        <f>IF($AU$2&lt;&gt;5,NA(),IF(D6485=D6484,0,IF(AND(D15986=D6485,D6486=D6485),P6485+P6486+P15986,IF(D6486=D6485,P6486+P6485,P6485))))</f>
        <v/>
      </c>
      <c r="AT6485">
        <f>AR6485-AS6485</f>
        <v/>
      </c>
    </row>
    <row r="6486" ht="15.75" customHeight="1" s="121">
      <c r="B6486">
        <f>D6486&amp;Q6486&amp;E6486</f>
        <v/>
      </c>
      <c r="C6486" s="73" t="n"/>
      <c r="D6486" s="73" t="n"/>
      <c r="E6486" s="78" t="n"/>
      <c r="F6486" s="75" t="n"/>
      <c r="G6486" s="73" t="n"/>
      <c r="H6486" s="75" t="n"/>
      <c r="I6486" s="75" t="n"/>
      <c r="J6486" s="75" t="n"/>
      <c r="K6486" s="75" t="n"/>
      <c r="L6486" s="75" t="n"/>
      <c r="M6486" s="75" t="n"/>
      <c r="N6486" s="75" t="n"/>
      <c r="O6486" s="75" t="n"/>
      <c r="P6486" s="75" t="n"/>
      <c r="Q6486" s="79" t="n"/>
      <c r="AR6486">
        <f>IF($AU$2&lt;&gt;5,NA(),IF(D6486=D6485,0,IF(AND(D15987=D6486,D6487=D6486),O6486+O6487+O15987,IF(D6487=D6486,O6487+O6486,O6486))))</f>
        <v/>
      </c>
      <c r="AS6486">
        <f>IF($AU$2&lt;&gt;5,NA(),IF(D6486=D6485,0,IF(AND(D15987=D6486,D6487=D6486),P6486+P6487+P15987,IF(D6487=D6486,P6487+P6486,P6486))))</f>
        <v/>
      </c>
      <c r="AT6486">
        <f>AR6486-AS6486</f>
        <v/>
      </c>
    </row>
    <row r="6487" ht="15.75" customHeight="1" s="121">
      <c r="B6487">
        <f>D6487&amp;Q6487&amp;E6487</f>
        <v/>
      </c>
      <c r="C6487" s="73" t="n"/>
      <c r="D6487" s="73" t="n"/>
      <c r="E6487" s="78" t="n"/>
      <c r="F6487" s="75" t="n"/>
      <c r="G6487" s="73" t="n"/>
      <c r="H6487" s="75" t="n"/>
      <c r="I6487" s="75" t="n"/>
      <c r="J6487" s="75" t="n"/>
      <c r="K6487" s="75" t="n"/>
      <c r="L6487" s="75" t="n"/>
      <c r="M6487" s="75" t="n"/>
      <c r="N6487" s="75" t="n"/>
      <c r="O6487" s="75" t="n"/>
      <c r="P6487" s="75" t="n"/>
      <c r="Q6487" s="79" t="n"/>
      <c r="AR6487">
        <f>IF($AU$2&lt;&gt;5,NA(),IF(D6487=D6486,0,IF(AND(D15988=D6487,D6488=D6487),O6487+O6488+O15988,IF(D6488=D6487,O6488+O6487,O6487))))</f>
        <v/>
      </c>
      <c r="AS6487">
        <f>IF($AU$2&lt;&gt;5,NA(),IF(D6487=D6486,0,IF(AND(D15988=D6487,D6488=D6487),P6487+P6488+P15988,IF(D6488=D6487,P6488+P6487,P6487))))</f>
        <v/>
      </c>
      <c r="AT6487">
        <f>AR6487-AS6487</f>
        <v/>
      </c>
    </row>
    <row r="6488" ht="15.75" customHeight="1" s="121">
      <c r="B6488">
        <f>D6488&amp;Q6488&amp;E6488</f>
        <v/>
      </c>
      <c r="C6488" s="73" t="n"/>
      <c r="D6488" s="73" t="n"/>
      <c r="E6488" s="78" t="n"/>
      <c r="F6488" s="75" t="n"/>
      <c r="G6488" s="73" t="n"/>
      <c r="H6488" s="75" t="n"/>
      <c r="I6488" s="75" t="n"/>
      <c r="J6488" s="75" t="n"/>
      <c r="K6488" s="75" t="n"/>
      <c r="L6488" s="75" t="n"/>
      <c r="M6488" s="75" t="n"/>
      <c r="N6488" s="75" t="n"/>
      <c r="O6488" s="75" t="n"/>
      <c r="P6488" s="75" t="n"/>
      <c r="Q6488" s="79" t="n"/>
      <c r="AR6488">
        <f>IF($AU$2&lt;&gt;5,NA(),IF(D6488=D6487,0,IF(AND(D15989=D6488,D6489=D6488),O6488+O6489+O15989,IF(D6489=D6488,O6489+O6488,O6488))))</f>
        <v/>
      </c>
      <c r="AS6488">
        <f>IF($AU$2&lt;&gt;5,NA(),IF(D6488=D6487,0,IF(AND(D15989=D6488,D6489=D6488),P6488+P6489+P15989,IF(D6489=D6488,P6489+P6488,P6488))))</f>
        <v/>
      </c>
      <c r="AT6488">
        <f>AR6488-AS6488</f>
        <v/>
      </c>
    </row>
    <row r="6489" ht="15.75" customHeight="1" s="121">
      <c r="B6489">
        <f>D6489&amp;Q6489&amp;E6489</f>
        <v/>
      </c>
      <c r="C6489" s="73" t="n"/>
      <c r="D6489" s="73" t="n"/>
      <c r="E6489" s="78" t="n"/>
      <c r="F6489" s="75" t="n"/>
      <c r="G6489" s="73" t="n"/>
      <c r="H6489" s="75" t="n"/>
      <c r="I6489" s="75" t="n"/>
      <c r="J6489" s="75" t="n"/>
      <c r="K6489" s="75" t="n"/>
      <c r="L6489" s="75" t="n"/>
      <c r="M6489" s="75" t="n"/>
      <c r="N6489" s="75" t="n"/>
      <c r="O6489" s="75" t="n"/>
      <c r="P6489" s="75" t="n"/>
      <c r="Q6489" s="79" t="n"/>
      <c r="AR6489">
        <f>IF($AU$2&lt;&gt;5,NA(),IF(D6489=D6488,0,IF(AND(D15990=D6489,D6490=D6489),O6489+O6490+O15990,IF(D6490=D6489,O6490+O6489,O6489))))</f>
        <v/>
      </c>
      <c r="AS6489">
        <f>IF($AU$2&lt;&gt;5,NA(),IF(D6489=D6488,0,IF(AND(D15990=D6489,D6490=D6489),P6489+P6490+P15990,IF(D6490=D6489,P6490+P6489,P6489))))</f>
        <v/>
      </c>
      <c r="AT6489">
        <f>AR6489-AS6489</f>
        <v/>
      </c>
    </row>
    <row r="6490" ht="15.75" customHeight="1" s="121">
      <c r="B6490">
        <f>D6490&amp;Q6490&amp;E6490</f>
        <v/>
      </c>
      <c r="C6490" s="73" t="n"/>
      <c r="D6490" s="73" t="n"/>
      <c r="E6490" s="78" t="n"/>
      <c r="F6490" s="75" t="n"/>
      <c r="G6490" s="73" t="n"/>
      <c r="H6490" s="75" t="n"/>
      <c r="I6490" s="75" t="n"/>
      <c r="J6490" s="75" t="n"/>
      <c r="K6490" s="75" t="n"/>
      <c r="L6490" s="75" t="n"/>
      <c r="M6490" s="75" t="n"/>
      <c r="N6490" s="75" t="n"/>
      <c r="O6490" s="75" t="n"/>
      <c r="P6490" s="75" t="n"/>
      <c r="Q6490" s="79" t="n"/>
      <c r="AR6490">
        <f>IF($AU$2&lt;&gt;5,NA(),IF(D6490=D6489,0,IF(AND(D15991=D6490,D6491=D6490),O6490+O6491+O15991,IF(D6491=D6490,O6491+O6490,O6490))))</f>
        <v/>
      </c>
      <c r="AS6490">
        <f>IF($AU$2&lt;&gt;5,NA(),IF(D6490=D6489,0,IF(AND(D15991=D6490,D6491=D6490),P6490+P6491+P15991,IF(D6491=D6490,P6491+P6490,P6490))))</f>
        <v/>
      </c>
      <c r="AT6490">
        <f>AR6490-AS6490</f>
        <v/>
      </c>
    </row>
    <row r="6491" ht="15.75" customHeight="1" s="121">
      <c r="B6491">
        <f>D6491&amp;Q6491&amp;E6491</f>
        <v/>
      </c>
      <c r="C6491" s="73" t="n"/>
      <c r="D6491" s="73" t="n"/>
      <c r="E6491" s="78" t="n"/>
      <c r="F6491" s="75" t="n"/>
      <c r="G6491" s="73" t="n"/>
      <c r="H6491" s="75" t="n"/>
      <c r="I6491" s="75" t="n"/>
      <c r="J6491" s="75" t="n"/>
      <c r="K6491" s="75" t="n"/>
      <c r="L6491" s="75" t="n"/>
      <c r="M6491" s="75" t="n"/>
      <c r="N6491" s="75" t="n"/>
      <c r="O6491" s="75" t="n"/>
      <c r="P6491" s="75" t="n"/>
      <c r="Q6491" s="79" t="n"/>
      <c r="AR6491">
        <f>IF($AU$2&lt;&gt;5,NA(),IF(D6491=D6490,0,IF(AND(D15992=D6491,D6492=D6491),O6491+O6492+O15992,IF(D6492=D6491,O6492+O6491,O6491))))</f>
        <v/>
      </c>
      <c r="AS6491">
        <f>IF($AU$2&lt;&gt;5,NA(),IF(D6491=D6490,0,IF(AND(D15992=D6491,D6492=D6491),P6491+P6492+P15992,IF(D6492=D6491,P6492+P6491,P6491))))</f>
        <v/>
      </c>
      <c r="AT6491">
        <f>AR6491-AS6491</f>
        <v/>
      </c>
    </row>
    <row r="6492" ht="15.75" customHeight="1" s="121">
      <c r="B6492">
        <f>D6492&amp;Q6492&amp;E6492</f>
        <v/>
      </c>
      <c r="C6492" s="73" t="n"/>
      <c r="D6492" s="73" t="n"/>
      <c r="E6492" s="78" t="n"/>
      <c r="F6492" s="75" t="n"/>
      <c r="G6492" s="73" t="n"/>
      <c r="H6492" s="75" t="n"/>
      <c r="I6492" s="75" t="n"/>
      <c r="J6492" s="75" t="n"/>
      <c r="K6492" s="75" t="n"/>
      <c r="L6492" s="75" t="n"/>
      <c r="M6492" s="75" t="n"/>
      <c r="N6492" s="75" t="n"/>
      <c r="O6492" s="75" t="n"/>
      <c r="P6492" s="75" t="n"/>
      <c r="Q6492" s="79" t="n"/>
      <c r="AR6492">
        <f>IF($AU$2&lt;&gt;5,NA(),IF(D6492=D6491,0,IF(AND(D15993=D6492,D6493=D6492),O6492+O6493+O15993,IF(D6493=D6492,O6493+O6492,O6492))))</f>
        <v/>
      </c>
      <c r="AS6492">
        <f>IF($AU$2&lt;&gt;5,NA(),IF(D6492=D6491,0,IF(AND(D15993=D6492,D6493=D6492),P6492+P6493+P15993,IF(D6493=D6492,P6493+P6492,P6492))))</f>
        <v/>
      </c>
      <c r="AT6492">
        <f>AR6492-AS6492</f>
        <v/>
      </c>
    </row>
    <row r="6493" ht="15.75" customHeight="1" s="121">
      <c r="B6493">
        <f>D6493&amp;Q6493&amp;E6493</f>
        <v/>
      </c>
      <c r="C6493" s="73" t="n"/>
      <c r="D6493" s="73" t="n"/>
      <c r="E6493" s="78" t="n"/>
      <c r="F6493" s="75" t="n"/>
      <c r="G6493" s="73" t="n"/>
      <c r="H6493" s="75" t="n"/>
      <c r="I6493" s="75" t="n"/>
      <c r="J6493" s="75" t="n"/>
      <c r="K6493" s="75" t="n"/>
      <c r="L6493" s="75" t="n"/>
      <c r="M6493" s="75" t="n"/>
      <c r="N6493" s="75" t="n"/>
      <c r="O6493" s="75" t="n"/>
      <c r="P6493" s="75" t="n"/>
      <c r="Q6493" s="79" t="n"/>
      <c r="AR6493">
        <f>IF($AU$2&lt;&gt;5,NA(),IF(D6493=D6492,0,IF(AND(D15994=D6493,D6494=D6493),O6493+O6494+O15994,IF(D6494=D6493,O6494+O6493,O6493))))</f>
        <v/>
      </c>
      <c r="AS6493">
        <f>IF($AU$2&lt;&gt;5,NA(),IF(D6493=D6492,0,IF(AND(D15994=D6493,D6494=D6493),P6493+P6494+P15994,IF(D6494=D6493,P6494+P6493,P6493))))</f>
        <v/>
      </c>
      <c r="AT6493">
        <f>AR6493-AS6493</f>
        <v/>
      </c>
    </row>
    <row r="6494" ht="15.75" customHeight="1" s="121">
      <c r="B6494">
        <f>D6494&amp;Q6494&amp;E6494</f>
        <v/>
      </c>
      <c r="C6494" s="73" t="n"/>
      <c r="D6494" s="73" t="n"/>
      <c r="E6494" s="78" t="n"/>
      <c r="F6494" s="75" t="n"/>
      <c r="G6494" s="73" t="n"/>
      <c r="H6494" s="75" t="n"/>
      <c r="I6494" s="75" t="n"/>
      <c r="J6494" s="75" t="n"/>
      <c r="K6494" s="75" t="n"/>
      <c r="L6494" s="75" t="n"/>
      <c r="M6494" s="75" t="n"/>
      <c r="N6494" s="75" t="n"/>
      <c r="O6494" s="75" t="n"/>
      <c r="P6494" s="75" t="n"/>
      <c r="Q6494" s="79" t="n"/>
      <c r="AR6494">
        <f>IF($AU$2&lt;&gt;5,NA(),IF(D6494=D6493,0,IF(AND(D15995=D6494,D6495=D6494),O6494+O6495+O15995,IF(D6495=D6494,O6495+O6494,O6494))))</f>
        <v/>
      </c>
      <c r="AS6494">
        <f>IF($AU$2&lt;&gt;5,NA(),IF(D6494=D6493,0,IF(AND(D15995=D6494,D6495=D6494),P6494+P6495+P15995,IF(D6495=D6494,P6495+P6494,P6494))))</f>
        <v/>
      </c>
      <c r="AT6494">
        <f>AR6494-AS6494</f>
        <v/>
      </c>
    </row>
    <row r="6495" ht="15.75" customHeight="1" s="121">
      <c r="B6495">
        <f>D6495&amp;Q6495&amp;E6495</f>
        <v/>
      </c>
      <c r="C6495" s="73" t="n"/>
      <c r="D6495" s="73" t="n"/>
      <c r="E6495" s="78" t="n"/>
      <c r="F6495" s="75" t="n"/>
      <c r="G6495" s="73" t="n"/>
      <c r="H6495" s="75" t="n"/>
      <c r="I6495" s="75" t="n"/>
      <c r="J6495" s="75" t="n"/>
      <c r="K6495" s="75" t="n"/>
      <c r="L6495" s="75" t="n"/>
      <c r="M6495" s="75" t="n"/>
      <c r="N6495" s="75" t="n"/>
      <c r="O6495" s="75" t="n"/>
      <c r="P6495" s="75" t="n"/>
      <c r="Q6495" s="79" t="n"/>
      <c r="AR6495">
        <f>IF($AU$2&lt;&gt;5,NA(),IF(D6495=D6494,0,IF(AND(D15996=D6495,D6496=D6495),O6495+O6496+O15996,IF(D6496=D6495,O6496+O6495,O6495))))</f>
        <v/>
      </c>
      <c r="AS6495">
        <f>IF($AU$2&lt;&gt;5,NA(),IF(D6495=D6494,0,IF(AND(D15996=D6495,D6496=D6495),P6495+P6496+P15996,IF(D6496=D6495,P6496+P6495,P6495))))</f>
        <v/>
      </c>
      <c r="AT6495">
        <f>AR6495-AS6495</f>
        <v/>
      </c>
    </row>
    <row r="6496" ht="15.75" customHeight="1" s="121">
      <c r="B6496">
        <f>D6496&amp;Q6496&amp;E6496</f>
        <v/>
      </c>
      <c r="C6496" s="73" t="n"/>
      <c r="D6496" s="73" t="n"/>
      <c r="E6496" s="78" t="n"/>
      <c r="F6496" s="75" t="n"/>
      <c r="G6496" s="73" t="n"/>
      <c r="H6496" s="75" t="n"/>
      <c r="I6496" s="75" t="n"/>
      <c r="J6496" s="75" t="n"/>
      <c r="K6496" s="75" t="n"/>
      <c r="L6496" s="75" t="n"/>
      <c r="M6496" s="75" t="n"/>
      <c r="N6496" s="75" t="n"/>
      <c r="O6496" s="75" t="n"/>
      <c r="P6496" s="75" t="n"/>
      <c r="Q6496" s="79" t="n"/>
      <c r="AR6496">
        <f>IF($AU$2&lt;&gt;5,NA(),IF(D6496=D6495,0,IF(AND(D15997=D6496,D6497=D6496),O6496+O6497+O15997,IF(D6497=D6496,O6497+O6496,O6496))))</f>
        <v/>
      </c>
      <c r="AS6496">
        <f>IF($AU$2&lt;&gt;5,NA(),IF(D6496=D6495,0,IF(AND(D15997=D6496,D6497=D6496),P6496+P6497+P15997,IF(D6497=D6496,P6497+P6496,P6496))))</f>
        <v/>
      </c>
      <c r="AT6496">
        <f>AR6496-AS6496</f>
        <v/>
      </c>
    </row>
    <row r="6497" ht="15.75" customHeight="1" s="121">
      <c r="B6497">
        <f>D6497&amp;Q6497&amp;E6497</f>
        <v/>
      </c>
      <c r="C6497" s="73" t="n"/>
      <c r="D6497" s="73" t="n"/>
      <c r="E6497" s="78" t="n"/>
      <c r="F6497" s="75" t="n"/>
      <c r="G6497" s="73" t="n"/>
      <c r="H6497" s="75" t="n"/>
      <c r="I6497" s="75" t="n"/>
      <c r="J6497" s="75" t="n"/>
      <c r="K6497" s="75" t="n"/>
      <c r="L6497" s="75" t="n"/>
      <c r="M6497" s="75" t="n"/>
      <c r="N6497" s="75" t="n"/>
      <c r="O6497" s="75" t="n"/>
      <c r="P6497" s="75" t="n"/>
      <c r="Q6497" s="79" t="n"/>
      <c r="AR6497">
        <f>IF($AU$2&lt;&gt;5,NA(),IF(D6497=D6496,0,IF(AND(D15998=D6497,D6498=D6497),O6497+O6498+O15998,IF(D6498=D6497,O6498+O6497,O6497))))</f>
        <v/>
      </c>
      <c r="AS6497">
        <f>IF($AU$2&lt;&gt;5,NA(),IF(D6497=D6496,0,IF(AND(D15998=D6497,D6498=D6497),P6497+P6498+P15998,IF(D6498=D6497,P6498+P6497,P6497))))</f>
        <v/>
      </c>
      <c r="AT6497">
        <f>AR6497-AS6497</f>
        <v/>
      </c>
    </row>
    <row r="6498" ht="15.75" customHeight="1" s="121">
      <c r="B6498">
        <f>D6498&amp;Q6498&amp;E6498</f>
        <v/>
      </c>
      <c r="C6498" s="73" t="n"/>
      <c r="D6498" s="73" t="n"/>
      <c r="E6498" s="78" t="n"/>
      <c r="F6498" s="75" t="n"/>
      <c r="G6498" s="73" t="n"/>
      <c r="H6498" s="75" t="n"/>
      <c r="I6498" s="75" t="n"/>
      <c r="J6498" s="75" t="n"/>
      <c r="K6498" s="75" t="n"/>
      <c r="L6498" s="75" t="n"/>
      <c r="M6498" s="75" t="n"/>
      <c r="N6498" s="75" t="n"/>
      <c r="O6498" s="75" t="n"/>
      <c r="P6498" s="75" t="n"/>
      <c r="Q6498" s="79" t="n"/>
      <c r="AR6498">
        <f>IF($AU$2&lt;&gt;5,NA(),IF(D6498=D6497,0,IF(AND(D15999=D6498,D6499=D6498),O6498+O6499+O15999,IF(D6499=D6498,O6499+O6498,O6498))))</f>
        <v/>
      </c>
      <c r="AS6498">
        <f>IF($AU$2&lt;&gt;5,NA(),IF(D6498=D6497,0,IF(AND(D15999=D6498,D6499=D6498),P6498+P6499+P15999,IF(D6499=D6498,P6499+P6498,P6498))))</f>
        <v/>
      </c>
      <c r="AT6498">
        <f>AR6498-AS6498</f>
        <v/>
      </c>
    </row>
    <row r="6499" ht="15.75" customHeight="1" s="121">
      <c r="B6499">
        <f>D6499&amp;Q6499&amp;E6499</f>
        <v/>
      </c>
      <c r="C6499" s="73" t="n"/>
      <c r="D6499" s="73" t="n"/>
      <c r="E6499" s="78" t="n"/>
      <c r="F6499" s="75" t="n"/>
      <c r="G6499" s="73" t="n"/>
      <c r="H6499" s="75" t="n"/>
      <c r="I6499" s="75" t="n"/>
      <c r="J6499" s="75" t="n"/>
      <c r="K6499" s="75" t="n"/>
      <c r="L6499" s="75" t="n"/>
      <c r="M6499" s="75" t="n"/>
      <c r="N6499" s="75" t="n"/>
      <c r="O6499" s="75" t="n"/>
      <c r="P6499" s="75" t="n"/>
      <c r="Q6499" s="79" t="n"/>
      <c r="AR6499">
        <f>IF($AU$2&lt;&gt;5,NA(),IF(D6499=D6498,0,IF(AND(D16000=D6499,D6500=D6499),O6499+O6500+O16000,IF(D6500=D6499,O6500+O6499,O6499))))</f>
        <v/>
      </c>
      <c r="AS6499">
        <f>IF($AU$2&lt;&gt;5,NA(),IF(D6499=D6498,0,IF(AND(D16000=D6499,D6500=D6499),P6499+P6500+P16000,IF(D6500=D6499,P6500+P6499,P6499))))</f>
        <v/>
      </c>
      <c r="AT6499">
        <f>AR6499-AS6499</f>
        <v/>
      </c>
    </row>
    <row r="6500" ht="15.75" customHeight="1" s="121">
      <c r="B6500">
        <f>D6500&amp;Q6500&amp;E6500</f>
        <v/>
      </c>
      <c r="C6500" s="73" t="n"/>
      <c r="D6500" s="73" t="n"/>
      <c r="E6500" s="78" t="n"/>
      <c r="F6500" s="75" t="n"/>
      <c r="G6500" s="73" t="n"/>
      <c r="H6500" s="75" t="n"/>
      <c r="I6500" s="75" t="n"/>
      <c r="J6500" s="75" t="n"/>
      <c r="K6500" s="75" t="n"/>
      <c r="L6500" s="75" t="n"/>
      <c r="M6500" s="75" t="n"/>
      <c r="N6500" s="75" t="n"/>
      <c r="O6500" s="75" t="n"/>
      <c r="P6500" s="75" t="n"/>
      <c r="Q6500" s="79" t="n"/>
      <c r="AR6500">
        <f>IF($AU$2&lt;&gt;5,NA(),IF(D6500=D6499,0,IF(AND(D16001=D6500,D6501=D6500),O6500+O6501+O16001,IF(D6501=D6500,O6501+O6500,O6500))))</f>
        <v/>
      </c>
      <c r="AS6500">
        <f>IF($AU$2&lt;&gt;5,NA(),IF(D6500=D6499,0,IF(AND(D16001=D6500,D6501=D6500),P6500+P6501+P16001,IF(D6501=D6500,P6501+P6500,P6500))))</f>
        <v/>
      </c>
      <c r="AT6500">
        <f>AR6500-AS6500</f>
        <v/>
      </c>
    </row>
    <row r="6501" ht="15.75" customHeight="1" s="121">
      <c r="B6501">
        <f>D6501&amp;Q6501&amp;E6501</f>
        <v/>
      </c>
      <c r="C6501" s="73" t="n"/>
      <c r="D6501" s="73" t="n"/>
      <c r="E6501" s="78" t="n"/>
      <c r="F6501" s="75" t="n"/>
      <c r="G6501" s="73" t="n"/>
      <c r="H6501" s="75" t="n"/>
      <c r="I6501" s="75" t="n"/>
      <c r="J6501" s="75" t="n"/>
      <c r="K6501" s="75" t="n"/>
      <c r="L6501" s="75" t="n"/>
      <c r="M6501" s="75" t="n"/>
      <c r="N6501" s="75" t="n"/>
      <c r="O6501" s="75" t="n"/>
      <c r="P6501" s="75" t="n"/>
      <c r="Q6501" s="79" t="n"/>
      <c r="AR6501">
        <f>IF($AU$2&lt;&gt;5,NA(),IF(D6501=D6500,0,IF(AND(D16002=D6501,D6502=D6501),O6501+O6502+O16002,IF(D6502=D6501,O6502+O6501,O6501))))</f>
        <v/>
      </c>
      <c r="AS6501">
        <f>IF($AU$2&lt;&gt;5,NA(),IF(D6501=D6500,0,IF(AND(D16002=D6501,D6502=D6501),P6501+P6502+P16002,IF(D6502=D6501,P6502+P6501,P6501))))</f>
        <v/>
      </c>
      <c r="AT6501">
        <f>AR6501-AS6501</f>
        <v/>
      </c>
    </row>
    <row r="6502" ht="15.75" customHeight="1" s="121">
      <c r="B6502">
        <f>D6502&amp;Q6502&amp;E6502</f>
        <v/>
      </c>
      <c r="C6502" s="73" t="n"/>
      <c r="D6502" s="73" t="n"/>
      <c r="E6502" s="78" t="n"/>
      <c r="F6502" s="75" t="n"/>
      <c r="G6502" s="73" t="n"/>
      <c r="H6502" s="75" t="n"/>
      <c r="I6502" s="75" t="n"/>
      <c r="J6502" s="75" t="n"/>
      <c r="K6502" s="75" t="n"/>
      <c r="L6502" s="75" t="n"/>
      <c r="M6502" s="75" t="n"/>
      <c r="N6502" s="75" t="n"/>
      <c r="O6502" s="75" t="n"/>
      <c r="P6502" s="75" t="n"/>
      <c r="Q6502" s="79" t="n"/>
      <c r="AR6502">
        <f>IF($AU$2&lt;&gt;5,NA(),IF(D6502=D6501,0,IF(AND(D16003=D6502,D6503=D6502),O6502+O6503+O16003,IF(D6503=D6502,O6503+O6502,O6502))))</f>
        <v/>
      </c>
      <c r="AS6502">
        <f>IF($AU$2&lt;&gt;5,NA(),IF(D6502=D6501,0,IF(AND(D16003=D6502,D6503=D6502),P6502+P6503+P16003,IF(D6503=D6502,P6503+P6502,P6502))))</f>
        <v/>
      </c>
      <c r="AT6502">
        <f>AR6502-AS6502</f>
        <v/>
      </c>
    </row>
    <row r="6503" ht="15.75" customHeight="1" s="121">
      <c r="B6503">
        <f>D6503&amp;Q6503&amp;E6503</f>
        <v/>
      </c>
      <c r="C6503" s="73" t="n"/>
      <c r="D6503" s="73" t="n"/>
      <c r="E6503" s="78" t="n"/>
      <c r="F6503" s="75" t="n"/>
      <c r="G6503" s="73" t="n"/>
      <c r="H6503" s="75" t="n"/>
      <c r="I6503" s="75" t="n"/>
      <c r="J6503" s="75" t="n"/>
      <c r="K6503" s="75" t="n"/>
      <c r="L6503" s="75" t="n"/>
      <c r="M6503" s="75" t="n"/>
      <c r="N6503" s="75" t="n"/>
      <c r="O6503" s="75" t="n"/>
      <c r="P6503" s="75" t="n"/>
      <c r="Q6503" s="79" t="n"/>
      <c r="AR6503">
        <f>IF($AU$2&lt;&gt;5,NA(),IF(D6503=D6502,0,IF(AND(D16004=D6503,D6504=D6503),O6503+O6504+O16004,IF(D6504=D6503,O6504+O6503,O6503))))</f>
        <v/>
      </c>
      <c r="AS6503">
        <f>IF($AU$2&lt;&gt;5,NA(),IF(D6503=D6502,0,IF(AND(D16004=D6503,D6504=D6503),P6503+P6504+P16004,IF(D6504=D6503,P6504+P6503,P6503))))</f>
        <v/>
      </c>
      <c r="AT6503">
        <f>AR6503-AS6503</f>
        <v/>
      </c>
    </row>
    <row r="6504" ht="15.75" customHeight="1" s="121">
      <c r="B6504">
        <f>D6504&amp;Q6504&amp;E6504</f>
        <v/>
      </c>
      <c r="C6504" s="73" t="n"/>
      <c r="D6504" s="73" t="n"/>
      <c r="E6504" s="78" t="n"/>
      <c r="F6504" s="75" t="n"/>
      <c r="G6504" s="73" t="n"/>
      <c r="H6504" s="75" t="n"/>
      <c r="I6504" s="75" t="n"/>
      <c r="J6504" s="75" t="n"/>
      <c r="K6504" s="75" t="n"/>
      <c r="L6504" s="75" t="n"/>
      <c r="M6504" s="75" t="n"/>
      <c r="N6504" s="75" t="n"/>
      <c r="O6504" s="75" t="n"/>
      <c r="P6504" s="75" t="n"/>
      <c r="Q6504" s="79" t="n"/>
      <c r="AR6504">
        <f>IF($AU$2&lt;&gt;5,NA(),IF(D6504=D6503,0,IF(AND(D16005=D6504,D6505=D6504),O6504+O6505+O16005,IF(D6505=D6504,O6505+O6504,O6504))))</f>
        <v/>
      </c>
      <c r="AS6504">
        <f>IF($AU$2&lt;&gt;5,NA(),IF(D6504=D6503,0,IF(AND(D16005=D6504,D6505=D6504),P6504+P6505+P16005,IF(D6505=D6504,P6505+P6504,P6504))))</f>
        <v/>
      </c>
      <c r="AT6504">
        <f>AR6504-AS6504</f>
        <v/>
      </c>
    </row>
    <row r="6505" ht="15.75" customHeight="1" s="121">
      <c r="B6505">
        <f>D6505&amp;Q6505&amp;E6505</f>
        <v/>
      </c>
      <c r="C6505" s="73" t="n"/>
      <c r="D6505" s="73" t="n"/>
      <c r="E6505" s="78" t="n"/>
      <c r="F6505" s="75" t="n"/>
      <c r="G6505" s="73" t="n"/>
      <c r="H6505" s="75" t="n"/>
      <c r="I6505" s="75" t="n"/>
      <c r="J6505" s="75" t="n"/>
      <c r="K6505" s="75" t="n"/>
      <c r="L6505" s="75" t="n"/>
      <c r="M6505" s="75" t="n"/>
      <c r="N6505" s="75" t="n"/>
      <c r="O6505" s="75" t="n"/>
      <c r="P6505" s="75" t="n"/>
      <c r="Q6505" s="79" t="n"/>
      <c r="AR6505">
        <f>IF($AU$2&lt;&gt;5,NA(),IF(D6505=D6504,0,IF(AND(D16006=D6505,D6506=D6505),O6505+O6506+O16006,IF(D6506=D6505,O6506+O6505,O6505))))</f>
        <v/>
      </c>
      <c r="AS6505">
        <f>IF($AU$2&lt;&gt;5,NA(),IF(D6505=D6504,0,IF(AND(D16006=D6505,D6506=D6505),P6505+P6506+P16006,IF(D6506=D6505,P6506+P6505,P6505))))</f>
        <v/>
      </c>
      <c r="AT6505">
        <f>AR6505-AS6505</f>
        <v/>
      </c>
    </row>
    <row r="6506" ht="15.75" customHeight="1" s="121">
      <c r="B6506">
        <f>D6506&amp;Q6506&amp;E6506</f>
        <v/>
      </c>
      <c r="C6506" s="73" t="n"/>
      <c r="D6506" s="73" t="n"/>
      <c r="E6506" s="78" t="n"/>
      <c r="F6506" s="75" t="n"/>
      <c r="G6506" s="73" t="n"/>
      <c r="H6506" s="75" t="n"/>
      <c r="I6506" s="75" t="n"/>
      <c r="J6506" s="75" t="n"/>
      <c r="K6506" s="75" t="n"/>
      <c r="L6506" s="75" t="n"/>
      <c r="M6506" s="75" t="n"/>
      <c r="N6506" s="75" t="n"/>
      <c r="O6506" s="75" t="n"/>
      <c r="P6506" s="75" t="n"/>
      <c r="Q6506" s="79" t="n"/>
      <c r="AR6506">
        <f>IF($AU$2&lt;&gt;5,NA(),IF(D6506=D6505,0,IF(AND(D16007=D6506,D6507=D6506),O6506+O6507+O16007,IF(D6507=D6506,O6507+O6506,O6506))))</f>
        <v/>
      </c>
      <c r="AS6506">
        <f>IF($AU$2&lt;&gt;5,NA(),IF(D6506=D6505,0,IF(AND(D16007=D6506,D6507=D6506),P6506+P6507+P16007,IF(D6507=D6506,P6507+P6506,P6506))))</f>
        <v/>
      </c>
      <c r="AT6506">
        <f>AR6506-AS6506</f>
        <v/>
      </c>
    </row>
    <row r="6507" ht="15.75" customHeight="1" s="121">
      <c r="B6507">
        <f>D6507&amp;Q6507&amp;E6507</f>
        <v/>
      </c>
      <c r="C6507" s="73" t="n"/>
      <c r="D6507" s="73" t="n"/>
      <c r="E6507" s="78" t="n"/>
      <c r="F6507" s="75" t="n"/>
      <c r="G6507" s="73" t="n"/>
      <c r="H6507" s="75" t="n"/>
      <c r="I6507" s="75" t="n"/>
      <c r="J6507" s="75" t="n"/>
      <c r="K6507" s="75" t="n"/>
      <c r="L6507" s="75" t="n"/>
      <c r="M6507" s="75" t="n"/>
      <c r="N6507" s="75" t="n"/>
      <c r="O6507" s="75" t="n"/>
      <c r="P6507" s="75" t="n"/>
      <c r="Q6507" s="79" t="n"/>
      <c r="AR6507">
        <f>IF($AU$2&lt;&gt;5,NA(),IF(D6507=D6506,0,IF(AND(D16008=D6507,D6508=D6507),O6507+O6508+O16008,IF(D6508=D6507,O6508+O6507,O6507))))</f>
        <v/>
      </c>
      <c r="AS6507">
        <f>IF($AU$2&lt;&gt;5,NA(),IF(D6507=D6506,0,IF(AND(D16008=D6507,D6508=D6507),P6507+P6508+P16008,IF(D6508=D6507,P6508+P6507,P6507))))</f>
        <v/>
      </c>
      <c r="AT6507">
        <f>AR6507-AS6507</f>
        <v/>
      </c>
    </row>
    <row r="6508" ht="15.75" customHeight="1" s="121">
      <c r="B6508">
        <f>D6508&amp;Q6508&amp;E6508</f>
        <v/>
      </c>
      <c r="C6508" s="73" t="n"/>
      <c r="D6508" s="73" t="n"/>
      <c r="E6508" s="78" t="n"/>
      <c r="F6508" s="75" t="n"/>
      <c r="G6508" s="73" t="n"/>
      <c r="H6508" s="75" t="n"/>
      <c r="I6508" s="75" t="n"/>
      <c r="J6508" s="75" t="n"/>
      <c r="K6508" s="75" t="n"/>
      <c r="L6508" s="75" t="n"/>
      <c r="M6508" s="75" t="n"/>
      <c r="N6508" s="75" t="n"/>
      <c r="O6508" s="75" t="n"/>
      <c r="P6508" s="75" t="n"/>
      <c r="Q6508" s="79" t="n"/>
      <c r="AR6508">
        <f>IF($AU$2&lt;&gt;5,NA(),IF(D6508=D6507,0,IF(AND(D16009=D6508,D6509=D6508),O6508+O6509+O16009,IF(D6509=D6508,O6509+O6508,O6508))))</f>
        <v/>
      </c>
      <c r="AS6508">
        <f>IF($AU$2&lt;&gt;5,NA(),IF(D6508=D6507,0,IF(AND(D16009=D6508,D6509=D6508),P6508+P6509+P16009,IF(D6509=D6508,P6509+P6508,P6508))))</f>
        <v/>
      </c>
      <c r="AT6508">
        <f>AR6508-AS6508</f>
        <v/>
      </c>
    </row>
    <row r="6509" ht="15.75" customHeight="1" s="121">
      <c r="B6509">
        <f>D6509&amp;Q6509&amp;E6509</f>
        <v/>
      </c>
      <c r="C6509" s="73" t="n"/>
      <c r="D6509" s="73" t="n"/>
      <c r="E6509" s="78" t="n"/>
      <c r="F6509" s="75" t="n"/>
      <c r="G6509" s="73" t="n"/>
      <c r="H6509" s="75" t="n"/>
      <c r="I6509" s="75" t="n"/>
      <c r="J6509" s="75" t="n"/>
      <c r="K6509" s="75" t="n"/>
      <c r="L6509" s="75" t="n"/>
      <c r="M6509" s="75" t="n"/>
      <c r="N6509" s="75" t="n"/>
      <c r="O6509" s="75" t="n"/>
      <c r="P6509" s="75" t="n"/>
      <c r="Q6509" s="79" t="n"/>
      <c r="AR6509">
        <f>IF($AU$2&lt;&gt;5,NA(),IF(D6509=D6508,0,IF(AND(D16010=D6509,D6510=D6509),O6509+O6510+O16010,IF(D6510=D6509,O6510+O6509,O6509))))</f>
        <v/>
      </c>
      <c r="AS6509">
        <f>IF($AU$2&lt;&gt;5,NA(),IF(D6509=D6508,0,IF(AND(D16010=D6509,D6510=D6509),P6509+P6510+P16010,IF(D6510=D6509,P6510+P6509,P6509))))</f>
        <v/>
      </c>
      <c r="AT6509">
        <f>AR6509-AS6509</f>
        <v/>
      </c>
    </row>
    <row r="6510" ht="15.75" customHeight="1" s="121">
      <c r="B6510">
        <f>D6510&amp;Q6510&amp;E6510</f>
        <v/>
      </c>
      <c r="C6510" s="73" t="n"/>
      <c r="D6510" s="73" t="n"/>
      <c r="E6510" s="78" t="n"/>
      <c r="F6510" s="75" t="n"/>
      <c r="G6510" s="73" t="n"/>
      <c r="H6510" s="75" t="n"/>
      <c r="I6510" s="75" t="n"/>
      <c r="J6510" s="75" t="n"/>
      <c r="K6510" s="75" t="n"/>
      <c r="L6510" s="75" t="n"/>
      <c r="M6510" s="75" t="n"/>
      <c r="N6510" s="75" t="n"/>
      <c r="O6510" s="75" t="n"/>
      <c r="P6510" s="75" t="n"/>
      <c r="Q6510" s="79" t="n"/>
      <c r="AR6510">
        <f>IF($AU$2&lt;&gt;5,NA(),IF(D6510=D6509,0,IF(AND(D16011=D6510,D6511=D6510),O6510+O6511+O16011,IF(D6511=D6510,O6511+O6510,O6510))))</f>
        <v/>
      </c>
      <c r="AS6510">
        <f>IF($AU$2&lt;&gt;5,NA(),IF(D6510=D6509,0,IF(AND(D16011=D6510,D6511=D6510),P6510+P6511+P16011,IF(D6511=D6510,P6511+P6510,P6510))))</f>
        <v/>
      </c>
      <c r="AT6510">
        <f>AR6510-AS6510</f>
        <v/>
      </c>
    </row>
    <row r="6511" ht="15.75" customHeight="1" s="121">
      <c r="B6511">
        <f>D6511&amp;Q6511&amp;E6511</f>
        <v/>
      </c>
      <c r="C6511" s="73" t="n"/>
      <c r="D6511" s="73" t="n"/>
      <c r="E6511" s="78" t="n"/>
      <c r="F6511" s="75" t="n"/>
      <c r="G6511" s="73" t="n"/>
      <c r="H6511" s="75" t="n"/>
      <c r="I6511" s="75" t="n"/>
      <c r="J6511" s="75" t="n"/>
      <c r="K6511" s="75" t="n"/>
      <c r="L6511" s="75" t="n"/>
      <c r="M6511" s="75" t="n"/>
      <c r="N6511" s="75" t="n"/>
      <c r="O6511" s="75" t="n"/>
      <c r="P6511" s="75" t="n"/>
      <c r="Q6511" s="79" t="n"/>
      <c r="AR6511">
        <f>IF($AU$2&lt;&gt;5,NA(),IF(D6511=D6510,0,IF(AND(D16012=D6511,D6512=D6511),O6511+O6512+O16012,IF(D6512=D6511,O6512+O6511,O6511))))</f>
        <v/>
      </c>
      <c r="AS6511">
        <f>IF($AU$2&lt;&gt;5,NA(),IF(D6511=D6510,0,IF(AND(D16012=D6511,D6512=D6511),P6511+P6512+P16012,IF(D6512=D6511,P6512+P6511,P6511))))</f>
        <v/>
      </c>
      <c r="AT6511">
        <f>AR6511-AS6511</f>
        <v/>
      </c>
    </row>
    <row r="6512" ht="15.75" customHeight="1" s="121">
      <c r="B6512">
        <f>D6512&amp;Q6512&amp;E6512</f>
        <v/>
      </c>
      <c r="C6512" s="73" t="n"/>
      <c r="D6512" s="73" t="n"/>
      <c r="E6512" s="78" t="n"/>
      <c r="F6512" s="75" t="n"/>
      <c r="G6512" s="73" t="n"/>
      <c r="H6512" s="75" t="n"/>
      <c r="I6512" s="75" t="n"/>
      <c r="J6512" s="75" t="n"/>
      <c r="K6512" s="75" t="n"/>
      <c r="L6512" s="75" t="n"/>
      <c r="M6512" s="75" t="n"/>
      <c r="N6512" s="75" t="n"/>
      <c r="O6512" s="75" t="n"/>
      <c r="P6512" s="75" t="n"/>
      <c r="Q6512" s="79" t="n"/>
      <c r="AR6512">
        <f>IF($AU$2&lt;&gt;5,NA(),IF(D6512=D6511,0,IF(AND(D16013=D6512,D6513=D6512),O6512+O6513+O16013,IF(D6513=D6512,O6513+O6512,O6512))))</f>
        <v/>
      </c>
      <c r="AS6512">
        <f>IF($AU$2&lt;&gt;5,NA(),IF(D6512=D6511,0,IF(AND(D16013=D6512,D6513=D6512),P6512+P6513+P16013,IF(D6513=D6512,P6513+P6512,P6512))))</f>
        <v/>
      </c>
      <c r="AT6512">
        <f>AR6512-AS6512</f>
        <v/>
      </c>
    </row>
    <row r="6513" ht="15.75" customHeight="1" s="121">
      <c r="B6513">
        <f>D6513&amp;Q6513&amp;E6513</f>
        <v/>
      </c>
      <c r="C6513" s="73" t="n"/>
      <c r="D6513" s="73" t="n"/>
      <c r="E6513" s="78" t="n"/>
      <c r="F6513" s="75" t="n"/>
      <c r="G6513" s="73" t="n"/>
      <c r="H6513" s="75" t="n"/>
      <c r="I6513" s="75" t="n"/>
      <c r="J6513" s="75" t="n"/>
      <c r="K6513" s="75" t="n"/>
      <c r="L6513" s="75" t="n"/>
      <c r="M6513" s="75" t="n"/>
      <c r="N6513" s="75" t="n"/>
      <c r="O6513" s="75" t="n"/>
      <c r="P6513" s="75" t="n"/>
      <c r="Q6513" s="79" t="n"/>
      <c r="AR6513">
        <f>IF($AU$2&lt;&gt;5,NA(),IF(D6513=D6512,0,IF(AND(D16014=D6513,D6514=D6513),O6513+O6514+O16014,IF(D6514=D6513,O6514+O6513,O6513))))</f>
        <v/>
      </c>
      <c r="AS6513">
        <f>IF($AU$2&lt;&gt;5,NA(),IF(D6513=D6512,0,IF(AND(D16014=D6513,D6514=D6513),P6513+P6514+P16014,IF(D6514=D6513,P6514+P6513,P6513))))</f>
        <v/>
      </c>
      <c r="AT6513">
        <f>AR6513-AS6513</f>
        <v/>
      </c>
    </row>
    <row r="6514" ht="15.75" customHeight="1" s="121">
      <c r="B6514">
        <f>D6514&amp;Q6514&amp;E6514</f>
        <v/>
      </c>
      <c r="C6514" s="73" t="n"/>
      <c r="D6514" s="73" t="n"/>
      <c r="E6514" s="78" t="n"/>
      <c r="F6514" s="75" t="n"/>
      <c r="G6514" s="73" t="n"/>
      <c r="H6514" s="75" t="n"/>
      <c r="I6514" s="75" t="n"/>
      <c r="J6514" s="75" t="n"/>
      <c r="K6514" s="75" t="n"/>
      <c r="L6514" s="75" t="n"/>
      <c r="M6514" s="75" t="n"/>
      <c r="N6514" s="75" t="n"/>
      <c r="O6514" s="75" t="n"/>
      <c r="P6514" s="75" t="n"/>
      <c r="Q6514" s="79" t="n"/>
      <c r="AR6514">
        <f>IF($AU$2&lt;&gt;5,NA(),IF(D6514=D6513,0,IF(AND(D16015=D6514,D6515=D6514),O6514+O6515+O16015,IF(D6515=D6514,O6515+O6514,O6514))))</f>
        <v/>
      </c>
      <c r="AS6514">
        <f>IF($AU$2&lt;&gt;5,NA(),IF(D6514=D6513,0,IF(AND(D16015=D6514,D6515=D6514),P6514+P6515+P16015,IF(D6515=D6514,P6515+P6514,P6514))))</f>
        <v/>
      </c>
      <c r="AT6514">
        <f>AR6514-AS6514</f>
        <v/>
      </c>
    </row>
    <row r="6515" ht="15.75" customHeight="1" s="121">
      <c r="B6515">
        <f>D6515&amp;Q6515&amp;E6515</f>
        <v/>
      </c>
      <c r="C6515" s="73" t="n"/>
      <c r="D6515" s="73" t="n"/>
      <c r="E6515" s="78" t="n"/>
      <c r="F6515" s="75" t="n"/>
      <c r="G6515" s="73" t="n"/>
      <c r="H6515" s="75" t="n"/>
      <c r="I6515" s="75" t="n"/>
      <c r="J6515" s="75" t="n"/>
      <c r="K6515" s="75" t="n"/>
      <c r="L6515" s="75" t="n"/>
      <c r="M6515" s="75" t="n"/>
      <c r="N6515" s="75" t="n"/>
      <c r="O6515" s="75" t="n"/>
      <c r="P6515" s="75" t="n"/>
      <c r="Q6515" s="79" t="n"/>
      <c r="AR6515">
        <f>IF($AU$2&lt;&gt;5,NA(),IF(D6515=D6514,0,IF(AND(D16016=D6515,D6516=D6515),O6515+O6516+O16016,IF(D6516=D6515,O6516+O6515,O6515))))</f>
        <v/>
      </c>
      <c r="AS6515">
        <f>IF($AU$2&lt;&gt;5,NA(),IF(D6515=D6514,0,IF(AND(D16016=D6515,D6516=D6515),P6515+P6516+P16016,IF(D6516=D6515,P6516+P6515,P6515))))</f>
        <v/>
      </c>
      <c r="AT6515">
        <f>AR6515-AS6515</f>
        <v/>
      </c>
    </row>
    <row r="6516" ht="15.75" customHeight="1" s="121">
      <c r="B6516">
        <f>D6516&amp;Q6516&amp;E6516</f>
        <v/>
      </c>
      <c r="C6516" s="73" t="n"/>
      <c r="D6516" s="73" t="n"/>
      <c r="E6516" s="78" t="n"/>
      <c r="F6516" s="75" t="n"/>
      <c r="G6516" s="73" t="n"/>
      <c r="H6516" s="75" t="n"/>
      <c r="I6516" s="75" t="n"/>
      <c r="J6516" s="75" t="n"/>
      <c r="K6516" s="75" t="n"/>
      <c r="L6516" s="75" t="n"/>
      <c r="M6516" s="75" t="n"/>
      <c r="N6516" s="75" t="n"/>
      <c r="O6516" s="75" t="n"/>
      <c r="P6516" s="75" t="n"/>
      <c r="Q6516" s="79" t="n"/>
      <c r="AR6516">
        <f>IF($AU$2&lt;&gt;5,NA(),IF(D6516=D6515,0,IF(AND(D16017=D6516,D6517=D6516),O6516+O6517+O16017,IF(D6517=D6516,O6517+O6516,O6516))))</f>
        <v/>
      </c>
      <c r="AS6516">
        <f>IF($AU$2&lt;&gt;5,NA(),IF(D6516=D6515,0,IF(AND(D16017=D6516,D6517=D6516),P6516+P6517+P16017,IF(D6517=D6516,P6517+P6516,P6516))))</f>
        <v/>
      </c>
      <c r="AT6516">
        <f>AR6516-AS6516</f>
        <v/>
      </c>
    </row>
    <row r="6517" ht="15.75" customHeight="1" s="121">
      <c r="B6517">
        <f>D6517&amp;Q6517&amp;E6517</f>
        <v/>
      </c>
      <c r="C6517" s="73" t="n"/>
      <c r="D6517" s="73" t="n"/>
      <c r="E6517" s="78" t="n"/>
      <c r="F6517" s="75" t="n"/>
      <c r="G6517" s="73" t="n"/>
      <c r="H6517" s="75" t="n"/>
      <c r="I6517" s="75" t="n"/>
      <c r="J6517" s="75" t="n"/>
      <c r="K6517" s="75" t="n"/>
      <c r="L6517" s="75" t="n"/>
      <c r="M6517" s="75" t="n"/>
      <c r="N6517" s="75" t="n"/>
      <c r="O6517" s="75" t="n"/>
      <c r="P6517" s="75" t="n"/>
      <c r="Q6517" s="79" t="n"/>
      <c r="AR6517">
        <f>IF($AU$2&lt;&gt;5,NA(),IF(D6517=D6516,0,IF(AND(D16018=D6517,D6518=D6517),O6517+O6518+O16018,IF(D6518=D6517,O6518+O6517,O6517))))</f>
        <v/>
      </c>
      <c r="AS6517">
        <f>IF($AU$2&lt;&gt;5,NA(),IF(D6517=D6516,0,IF(AND(D16018=D6517,D6518=D6517),P6517+P6518+P16018,IF(D6518=D6517,P6518+P6517,P6517))))</f>
        <v/>
      </c>
      <c r="AT6517">
        <f>AR6517-AS6517</f>
        <v/>
      </c>
    </row>
    <row r="6518" ht="15.75" customHeight="1" s="121">
      <c r="B6518">
        <f>D6518&amp;Q6518&amp;E6518</f>
        <v/>
      </c>
      <c r="C6518" s="73" t="n"/>
      <c r="D6518" s="73" t="n"/>
      <c r="E6518" s="78" t="n"/>
      <c r="F6518" s="75" t="n"/>
      <c r="G6518" s="73" t="n"/>
      <c r="H6518" s="75" t="n"/>
      <c r="I6518" s="75" t="n"/>
      <c r="J6518" s="75" t="n"/>
      <c r="K6518" s="75" t="n"/>
      <c r="L6518" s="75" t="n"/>
      <c r="M6518" s="75" t="n"/>
      <c r="N6518" s="75" t="n"/>
      <c r="O6518" s="75" t="n"/>
      <c r="P6518" s="75" t="n"/>
      <c r="Q6518" s="79" t="n"/>
      <c r="AR6518">
        <f>IF($AU$2&lt;&gt;5,NA(),IF(D6518=D6517,0,IF(AND(D16019=D6518,D6519=D6518),O6518+O6519+O16019,IF(D6519=D6518,O6519+O6518,O6518))))</f>
        <v/>
      </c>
      <c r="AS6518">
        <f>IF($AU$2&lt;&gt;5,NA(),IF(D6518=D6517,0,IF(AND(D16019=D6518,D6519=D6518),P6518+P6519+P16019,IF(D6519=D6518,P6519+P6518,P6518))))</f>
        <v/>
      </c>
      <c r="AT6518">
        <f>AR6518-AS6518</f>
        <v/>
      </c>
    </row>
    <row r="6519" ht="15.75" customHeight="1" s="121">
      <c r="B6519">
        <f>D6519&amp;Q6519&amp;E6519</f>
        <v/>
      </c>
      <c r="C6519" s="73" t="n"/>
      <c r="D6519" s="73" t="n"/>
      <c r="E6519" s="78" t="n"/>
      <c r="F6519" s="75" t="n"/>
      <c r="G6519" s="73" t="n"/>
      <c r="H6519" s="75" t="n"/>
      <c r="I6519" s="75" t="n"/>
      <c r="J6519" s="75" t="n"/>
      <c r="K6519" s="75" t="n"/>
      <c r="L6519" s="75" t="n"/>
      <c r="M6519" s="75" t="n"/>
      <c r="N6519" s="75" t="n"/>
      <c r="O6519" s="75" t="n"/>
      <c r="P6519" s="75" t="n"/>
      <c r="Q6519" s="79" t="n"/>
      <c r="AR6519">
        <f>IF($AU$2&lt;&gt;5,NA(),IF(D6519=D6518,0,IF(AND(D16020=D6519,D6520=D6519),O6519+O6520+O16020,IF(D6520=D6519,O6520+O6519,O6519))))</f>
        <v/>
      </c>
      <c r="AS6519">
        <f>IF($AU$2&lt;&gt;5,NA(),IF(D6519=D6518,0,IF(AND(D16020=D6519,D6520=D6519),P6519+P6520+P16020,IF(D6520=D6519,P6520+P6519,P6519))))</f>
        <v/>
      </c>
      <c r="AT6519">
        <f>AR6519-AS6519</f>
        <v/>
      </c>
    </row>
    <row r="6520" ht="15.75" customHeight="1" s="121">
      <c r="B6520">
        <f>D6520&amp;Q6520&amp;E6520</f>
        <v/>
      </c>
      <c r="C6520" s="73" t="n"/>
      <c r="D6520" s="73" t="n"/>
      <c r="E6520" s="78" t="n"/>
      <c r="F6520" s="75" t="n"/>
      <c r="G6520" s="73" t="n"/>
      <c r="H6520" s="75" t="n"/>
      <c r="I6520" s="75" t="n"/>
      <c r="J6520" s="75" t="n"/>
      <c r="K6520" s="75" t="n"/>
      <c r="L6520" s="75" t="n"/>
      <c r="M6520" s="75" t="n"/>
      <c r="N6520" s="75" t="n"/>
      <c r="O6520" s="75" t="n"/>
      <c r="P6520" s="75" t="n"/>
      <c r="Q6520" s="79" t="n"/>
      <c r="AR6520">
        <f>IF($AU$2&lt;&gt;5,NA(),IF(D6520=D6519,0,IF(AND(D16021=D6520,D6521=D6520),O6520+O6521+O16021,IF(D6521=D6520,O6521+O6520,O6520))))</f>
        <v/>
      </c>
      <c r="AS6520">
        <f>IF($AU$2&lt;&gt;5,NA(),IF(D6520=D6519,0,IF(AND(D16021=D6520,D6521=D6520),P6520+P6521+P16021,IF(D6521=D6520,P6521+P6520,P6520))))</f>
        <v/>
      </c>
      <c r="AT6520">
        <f>AR6520-AS6520</f>
        <v/>
      </c>
    </row>
    <row r="6521" ht="15.75" customHeight="1" s="121">
      <c r="B6521">
        <f>D6521&amp;Q6521&amp;E6521</f>
        <v/>
      </c>
      <c r="C6521" s="73" t="n"/>
      <c r="D6521" s="73" t="n"/>
      <c r="E6521" s="78" t="n"/>
      <c r="F6521" s="75" t="n"/>
      <c r="G6521" s="73" t="n"/>
      <c r="H6521" s="75" t="n"/>
      <c r="I6521" s="75" t="n"/>
      <c r="J6521" s="75" t="n"/>
      <c r="K6521" s="75" t="n"/>
      <c r="L6521" s="75" t="n"/>
      <c r="M6521" s="75" t="n"/>
      <c r="N6521" s="75" t="n"/>
      <c r="O6521" s="75" t="n"/>
      <c r="P6521" s="75" t="n"/>
      <c r="Q6521" s="79" t="n"/>
      <c r="AR6521">
        <f>IF($AU$2&lt;&gt;5,NA(),IF(D6521=D6520,0,IF(AND(D16022=D6521,D6522=D6521),O6521+O6522+O16022,IF(D6522=D6521,O6522+O6521,O6521))))</f>
        <v/>
      </c>
      <c r="AS6521">
        <f>IF($AU$2&lt;&gt;5,NA(),IF(D6521=D6520,0,IF(AND(D16022=D6521,D6522=D6521),P6521+P6522+P16022,IF(D6522=D6521,P6522+P6521,P6521))))</f>
        <v/>
      </c>
      <c r="AT6521">
        <f>AR6521-AS6521</f>
        <v/>
      </c>
    </row>
    <row r="6522" ht="15.75" customHeight="1" s="121">
      <c r="B6522">
        <f>D6522&amp;Q6522&amp;E6522</f>
        <v/>
      </c>
      <c r="C6522" s="73" t="n"/>
      <c r="D6522" s="73" t="n"/>
      <c r="E6522" s="78" t="n"/>
      <c r="F6522" s="75" t="n"/>
      <c r="G6522" s="73" t="n"/>
      <c r="H6522" s="75" t="n"/>
      <c r="I6522" s="75" t="n"/>
      <c r="J6522" s="75" t="n"/>
      <c r="K6522" s="75" t="n"/>
      <c r="L6522" s="75" t="n"/>
      <c r="M6522" s="75" t="n"/>
      <c r="N6522" s="75" t="n"/>
      <c r="O6522" s="75" t="n"/>
      <c r="P6522" s="75" t="n"/>
      <c r="Q6522" s="79" t="n"/>
      <c r="AR6522">
        <f>IF($AU$2&lt;&gt;5,NA(),IF(D6522=D6521,0,IF(AND(D16023=D6522,D6523=D6522),O6522+O6523+O16023,IF(D6523=D6522,O6523+O6522,O6522))))</f>
        <v/>
      </c>
      <c r="AS6522">
        <f>IF($AU$2&lt;&gt;5,NA(),IF(D6522=D6521,0,IF(AND(D16023=D6522,D6523=D6522),P6522+P6523+P16023,IF(D6523=D6522,P6523+P6522,P6522))))</f>
        <v/>
      </c>
      <c r="AT6522">
        <f>AR6522-AS6522</f>
        <v/>
      </c>
    </row>
    <row r="6523" ht="15.75" customHeight="1" s="121">
      <c r="B6523">
        <f>D6523&amp;Q6523&amp;E6523</f>
        <v/>
      </c>
      <c r="C6523" s="73" t="n"/>
      <c r="D6523" s="73" t="n"/>
      <c r="E6523" s="78" t="n"/>
      <c r="F6523" s="75" t="n"/>
      <c r="G6523" s="73" t="n"/>
      <c r="H6523" s="75" t="n"/>
      <c r="I6523" s="75" t="n"/>
      <c r="J6523" s="75" t="n"/>
      <c r="K6523" s="75" t="n"/>
      <c r="L6523" s="75" t="n"/>
      <c r="M6523" s="75" t="n"/>
      <c r="N6523" s="75" t="n"/>
      <c r="O6523" s="75" t="n"/>
      <c r="P6523" s="75" t="n"/>
      <c r="Q6523" s="79" t="n"/>
      <c r="AR6523">
        <f>IF($AU$2&lt;&gt;5,NA(),IF(D6523=D6522,0,IF(AND(D16024=D6523,D6524=D6523),O6523+O6524+O16024,IF(D6524=D6523,O6524+O6523,O6523))))</f>
        <v/>
      </c>
      <c r="AS6523">
        <f>IF($AU$2&lt;&gt;5,NA(),IF(D6523=D6522,0,IF(AND(D16024=D6523,D6524=D6523),P6523+P6524+P16024,IF(D6524=D6523,P6524+P6523,P6523))))</f>
        <v/>
      </c>
      <c r="AT6523">
        <f>AR6523-AS6523</f>
        <v/>
      </c>
    </row>
    <row r="6524" ht="15.75" customHeight="1" s="121">
      <c r="B6524">
        <f>D6524&amp;Q6524&amp;E6524</f>
        <v/>
      </c>
      <c r="C6524" s="73" t="n"/>
      <c r="D6524" s="73" t="n"/>
      <c r="E6524" s="78" t="n"/>
      <c r="F6524" s="75" t="n"/>
      <c r="G6524" s="73" t="n"/>
      <c r="H6524" s="75" t="n"/>
      <c r="I6524" s="75" t="n"/>
      <c r="J6524" s="75" t="n"/>
      <c r="K6524" s="75" t="n"/>
      <c r="L6524" s="75" t="n"/>
      <c r="M6524" s="75" t="n"/>
      <c r="N6524" s="75" t="n"/>
      <c r="O6524" s="75" t="n"/>
      <c r="P6524" s="75" t="n"/>
      <c r="Q6524" s="79" t="n"/>
      <c r="AR6524">
        <f>IF($AU$2&lt;&gt;5,NA(),IF(D6524=D6523,0,IF(AND(D16025=D6524,D6525=D6524),O6524+O6525+O16025,IF(D6525=D6524,O6525+O6524,O6524))))</f>
        <v/>
      </c>
      <c r="AS6524">
        <f>IF($AU$2&lt;&gt;5,NA(),IF(D6524=D6523,0,IF(AND(D16025=D6524,D6525=D6524),P6524+P6525+P16025,IF(D6525=D6524,P6525+P6524,P6524))))</f>
        <v/>
      </c>
      <c r="AT6524">
        <f>AR6524-AS6524</f>
        <v/>
      </c>
    </row>
    <row r="6525" ht="15.75" customHeight="1" s="121">
      <c r="B6525">
        <f>D6525&amp;Q6525&amp;E6525</f>
        <v/>
      </c>
      <c r="C6525" s="73" t="n"/>
      <c r="D6525" s="73" t="n"/>
      <c r="E6525" s="78" t="n"/>
      <c r="F6525" s="75" t="n"/>
      <c r="G6525" s="73" t="n"/>
      <c r="H6525" s="75" t="n"/>
      <c r="I6525" s="75" t="n"/>
      <c r="J6525" s="75" t="n"/>
      <c r="K6525" s="75" t="n"/>
      <c r="L6525" s="75" t="n"/>
      <c r="M6525" s="75" t="n"/>
      <c r="N6525" s="75" t="n"/>
      <c r="O6525" s="75" t="n"/>
      <c r="P6525" s="75" t="n"/>
      <c r="Q6525" s="79" t="n"/>
      <c r="AR6525">
        <f>IF($AU$2&lt;&gt;5,NA(),IF(D6525=D6524,0,IF(AND(D16026=D6525,D6526=D6525),O6525+O6526+O16026,IF(D6526=D6525,O6526+O6525,O6525))))</f>
        <v/>
      </c>
      <c r="AS6525">
        <f>IF($AU$2&lt;&gt;5,NA(),IF(D6525=D6524,0,IF(AND(D16026=D6525,D6526=D6525),P6525+P6526+P16026,IF(D6526=D6525,P6526+P6525,P6525))))</f>
        <v/>
      </c>
      <c r="AT6525">
        <f>AR6525-AS6525</f>
        <v/>
      </c>
    </row>
    <row r="6526" ht="15.75" customHeight="1" s="121">
      <c r="B6526">
        <f>D6526&amp;Q6526&amp;E6526</f>
        <v/>
      </c>
      <c r="C6526" s="73" t="n"/>
      <c r="D6526" s="73" t="n"/>
      <c r="E6526" s="78" t="n"/>
      <c r="F6526" s="75" t="n"/>
      <c r="G6526" s="73" t="n"/>
      <c r="H6526" s="75" t="n"/>
      <c r="I6526" s="75" t="n"/>
      <c r="J6526" s="75" t="n"/>
      <c r="K6526" s="75" t="n"/>
      <c r="L6526" s="75" t="n"/>
      <c r="M6526" s="75" t="n"/>
      <c r="N6526" s="75" t="n"/>
      <c r="O6526" s="75" t="n"/>
      <c r="P6526" s="75" t="n"/>
      <c r="Q6526" s="79" t="n"/>
      <c r="AR6526">
        <f>IF($AU$2&lt;&gt;5,NA(),IF(D6526=D6525,0,IF(AND(D16027=D6526,D6527=D6526),O6526+O6527+O16027,IF(D6527=D6526,O6527+O6526,O6526))))</f>
        <v/>
      </c>
      <c r="AS6526">
        <f>IF($AU$2&lt;&gt;5,NA(),IF(D6526=D6525,0,IF(AND(D16027=D6526,D6527=D6526),P6526+P6527+P16027,IF(D6527=D6526,P6527+P6526,P6526))))</f>
        <v/>
      </c>
      <c r="AT6526">
        <f>AR6526-AS6526</f>
        <v/>
      </c>
    </row>
    <row r="6527" ht="15.75" customHeight="1" s="121">
      <c r="B6527">
        <f>D6527&amp;Q6527&amp;E6527</f>
        <v/>
      </c>
      <c r="C6527" s="73" t="n"/>
      <c r="D6527" s="73" t="n"/>
      <c r="E6527" s="78" t="n"/>
      <c r="F6527" s="75" t="n"/>
      <c r="G6527" s="73" t="n"/>
      <c r="H6527" s="75" t="n"/>
      <c r="I6527" s="75" t="n"/>
      <c r="J6527" s="75" t="n"/>
      <c r="K6527" s="75" t="n"/>
      <c r="L6527" s="75" t="n"/>
      <c r="M6527" s="75" t="n"/>
      <c r="N6527" s="75" t="n"/>
      <c r="O6527" s="75" t="n"/>
      <c r="P6527" s="75" t="n"/>
      <c r="Q6527" s="79" t="n"/>
      <c r="AR6527">
        <f>IF($AU$2&lt;&gt;5,NA(),IF(D6527=D6526,0,IF(AND(D16028=D6527,D6528=D6527),O6527+O6528+O16028,IF(D6528=D6527,O6528+O6527,O6527))))</f>
        <v/>
      </c>
      <c r="AS6527">
        <f>IF($AU$2&lt;&gt;5,NA(),IF(D6527=D6526,0,IF(AND(D16028=D6527,D6528=D6527),P6527+P6528+P16028,IF(D6528=D6527,P6528+P6527,P6527))))</f>
        <v/>
      </c>
      <c r="AT6527">
        <f>AR6527-AS6527</f>
        <v/>
      </c>
    </row>
    <row r="6528" ht="15.75" customHeight="1" s="121">
      <c r="B6528">
        <f>D6528&amp;Q6528&amp;E6528</f>
        <v/>
      </c>
      <c r="C6528" s="73" t="n"/>
      <c r="D6528" s="73" t="n"/>
      <c r="E6528" s="78" t="n"/>
      <c r="F6528" s="75" t="n"/>
      <c r="G6528" s="73" t="n"/>
      <c r="H6528" s="75" t="n"/>
      <c r="I6528" s="75" t="n"/>
      <c r="J6528" s="75" t="n"/>
      <c r="K6528" s="75" t="n"/>
      <c r="L6528" s="75" t="n"/>
      <c r="M6528" s="75" t="n"/>
      <c r="N6528" s="75" t="n"/>
      <c r="O6528" s="75" t="n"/>
      <c r="P6528" s="75" t="n"/>
      <c r="Q6528" s="79" t="n"/>
      <c r="AR6528">
        <f>IF($AU$2&lt;&gt;5,NA(),IF(D6528=D6527,0,IF(AND(D16029=D6528,D6529=D6528),O6528+O6529+O16029,IF(D6529=D6528,O6529+O6528,O6528))))</f>
        <v/>
      </c>
      <c r="AS6528">
        <f>IF($AU$2&lt;&gt;5,NA(),IF(D6528=D6527,0,IF(AND(D16029=D6528,D6529=D6528),P6528+P6529+P16029,IF(D6529=D6528,P6529+P6528,P6528))))</f>
        <v/>
      </c>
      <c r="AT6528">
        <f>AR6528-AS6528</f>
        <v/>
      </c>
    </row>
    <row r="6529" ht="15.75" customHeight="1" s="121">
      <c r="B6529">
        <f>D6529&amp;Q6529&amp;E6529</f>
        <v/>
      </c>
      <c r="C6529" s="73" t="n"/>
      <c r="D6529" s="73" t="n"/>
      <c r="E6529" s="78" t="n"/>
      <c r="F6529" s="75" t="n"/>
      <c r="G6529" s="73" t="n"/>
      <c r="H6529" s="75" t="n"/>
      <c r="I6529" s="75" t="n"/>
      <c r="J6529" s="75" t="n"/>
      <c r="K6529" s="75" t="n"/>
      <c r="L6529" s="75" t="n"/>
      <c r="M6529" s="75" t="n"/>
      <c r="N6529" s="75" t="n"/>
      <c r="O6529" s="75" t="n"/>
      <c r="P6529" s="75" t="n"/>
      <c r="Q6529" s="79" t="n"/>
      <c r="AR6529">
        <f>IF($AU$2&lt;&gt;5,NA(),IF(D6529=D6528,0,IF(AND(D16030=D6529,D6530=D6529),O6529+O6530+O16030,IF(D6530=D6529,O6530+O6529,O6529))))</f>
        <v/>
      </c>
      <c r="AS6529">
        <f>IF($AU$2&lt;&gt;5,NA(),IF(D6529=D6528,0,IF(AND(D16030=D6529,D6530=D6529),P6529+P6530+P16030,IF(D6530=D6529,P6530+P6529,P6529))))</f>
        <v/>
      </c>
      <c r="AT6529">
        <f>AR6529-AS6529</f>
        <v/>
      </c>
    </row>
    <row r="6530" ht="15.75" customHeight="1" s="121">
      <c r="B6530">
        <f>D6530&amp;Q6530&amp;E6530</f>
        <v/>
      </c>
      <c r="C6530" s="73" t="n"/>
      <c r="D6530" s="73" t="n"/>
      <c r="E6530" s="78" t="n"/>
      <c r="F6530" s="75" t="n"/>
      <c r="G6530" s="73" t="n"/>
      <c r="H6530" s="75" t="n"/>
      <c r="I6530" s="75" t="n"/>
      <c r="J6530" s="75" t="n"/>
      <c r="K6530" s="75" t="n"/>
      <c r="L6530" s="75" t="n"/>
      <c r="M6530" s="75" t="n"/>
      <c r="N6530" s="75" t="n"/>
      <c r="O6530" s="75" t="n"/>
      <c r="P6530" s="75" t="n"/>
      <c r="Q6530" s="79" t="n"/>
      <c r="AR6530">
        <f>IF($AU$2&lt;&gt;5,NA(),IF(D6530=D6529,0,IF(AND(D16031=D6530,D6531=D6530),O6530+O6531+O16031,IF(D6531=D6530,O6531+O6530,O6530))))</f>
        <v/>
      </c>
      <c r="AS6530">
        <f>IF($AU$2&lt;&gt;5,NA(),IF(D6530=D6529,0,IF(AND(D16031=D6530,D6531=D6530),P6530+P6531+P16031,IF(D6531=D6530,P6531+P6530,P6530))))</f>
        <v/>
      </c>
      <c r="AT6530">
        <f>AR6530-AS6530</f>
        <v/>
      </c>
    </row>
    <row r="6531" ht="15.75" customHeight="1" s="121">
      <c r="B6531">
        <f>D6531&amp;Q6531&amp;E6531</f>
        <v/>
      </c>
      <c r="C6531" s="73" t="n"/>
      <c r="D6531" s="73" t="n"/>
      <c r="E6531" s="78" t="n"/>
      <c r="F6531" s="75" t="n"/>
      <c r="G6531" s="73" t="n"/>
      <c r="H6531" s="75" t="n"/>
      <c r="I6531" s="75" t="n"/>
      <c r="J6531" s="75" t="n"/>
      <c r="K6531" s="75" t="n"/>
      <c r="L6531" s="75" t="n"/>
      <c r="M6531" s="75" t="n"/>
      <c r="N6531" s="75" t="n"/>
      <c r="O6531" s="75" t="n"/>
      <c r="P6531" s="75" t="n"/>
      <c r="Q6531" s="79" t="n"/>
      <c r="AR6531">
        <f>IF($AU$2&lt;&gt;5,NA(),IF(D6531=D6530,0,IF(AND(D16032=D6531,D6532=D6531),O6531+O6532+O16032,IF(D6532=D6531,O6532+O6531,O6531))))</f>
        <v/>
      </c>
      <c r="AS6531">
        <f>IF($AU$2&lt;&gt;5,NA(),IF(D6531=D6530,0,IF(AND(D16032=D6531,D6532=D6531),P6531+P6532+P16032,IF(D6532=D6531,P6532+P6531,P6531))))</f>
        <v/>
      </c>
      <c r="AT6531">
        <f>AR6531-AS6531</f>
        <v/>
      </c>
    </row>
    <row r="6532" ht="15.75" customHeight="1" s="121">
      <c r="B6532">
        <f>D6532&amp;Q6532&amp;E6532</f>
        <v/>
      </c>
      <c r="C6532" s="73" t="n"/>
      <c r="D6532" s="73" t="n"/>
      <c r="E6532" s="78" t="n"/>
      <c r="F6532" s="75" t="n"/>
      <c r="G6532" s="73" t="n"/>
      <c r="H6532" s="75" t="n"/>
      <c r="I6532" s="75" t="n"/>
      <c r="J6532" s="75" t="n"/>
      <c r="K6532" s="75" t="n"/>
      <c r="L6532" s="75" t="n"/>
      <c r="M6532" s="75" t="n"/>
      <c r="N6532" s="75" t="n"/>
      <c r="O6532" s="75" t="n"/>
      <c r="P6532" s="75" t="n"/>
      <c r="Q6532" s="79" t="n"/>
      <c r="AR6532">
        <f>IF($AU$2&lt;&gt;5,NA(),IF(D6532=D6531,0,IF(AND(D16033=D6532,D6533=D6532),O6532+O6533+O16033,IF(D6533=D6532,O6533+O6532,O6532))))</f>
        <v/>
      </c>
      <c r="AS6532">
        <f>IF($AU$2&lt;&gt;5,NA(),IF(D6532=D6531,0,IF(AND(D16033=D6532,D6533=D6532),P6532+P6533+P16033,IF(D6533=D6532,P6533+P6532,P6532))))</f>
        <v/>
      </c>
      <c r="AT6532">
        <f>AR6532-AS6532</f>
        <v/>
      </c>
    </row>
    <row r="6533" ht="15.75" customHeight="1" s="121">
      <c r="B6533">
        <f>D6533&amp;Q6533&amp;E6533</f>
        <v/>
      </c>
      <c r="C6533" s="73" t="n"/>
      <c r="D6533" s="73" t="n"/>
      <c r="E6533" s="78" t="n"/>
      <c r="F6533" s="75" t="n"/>
      <c r="G6533" s="73" t="n"/>
      <c r="H6533" s="75" t="n"/>
      <c r="I6533" s="75" t="n"/>
      <c r="J6533" s="75" t="n"/>
      <c r="K6533" s="75" t="n"/>
      <c r="L6533" s="75" t="n"/>
      <c r="M6533" s="75" t="n"/>
      <c r="N6533" s="75" t="n"/>
      <c r="O6533" s="75" t="n"/>
      <c r="P6533" s="75" t="n"/>
      <c r="Q6533" s="79" t="n"/>
      <c r="AR6533">
        <f>IF($AU$2&lt;&gt;5,NA(),IF(D6533=D6532,0,IF(AND(D16034=D6533,D6534=D6533),O6533+O6534+O16034,IF(D6534=D6533,O6534+O6533,O6533))))</f>
        <v/>
      </c>
      <c r="AS6533">
        <f>IF($AU$2&lt;&gt;5,NA(),IF(D6533=D6532,0,IF(AND(D16034=D6533,D6534=D6533),P6533+P6534+P16034,IF(D6534=D6533,P6534+P6533,P6533))))</f>
        <v/>
      </c>
      <c r="AT6533">
        <f>AR6533-AS6533</f>
        <v/>
      </c>
    </row>
    <row r="6534" ht="15.75" customHeight="1" s="121">
      <c r="B6534">
        <f>D6534&amp;Q6534&amp;E6534</f>
        <v/>
      </c>
      <c r="C6534" s="73" t="n"/>
      <c r="D6534" s="73" t="n"/>
      <c r="E6534" s="78" t="n"/>
      <c r="F6534" s="75" t="n"/>
      <c r="G6534" s="73" t="n"/>
      <c r="H6534" s="75" t="n"/>
      <c r="I6534" s="75" t="n"/>
      <c r="J6534" s="75" t="n"/>
      <c r="K6534" s="75" t="n"/>
      <c r="L6534" s="75" t="n"/>
      <c r="M6534" s="75" t="n"/>
      <c r="N6534" s="75" t="n"/>
      <c r="O6534" s="75" t="n"/>
      <c r="P6534" s="75" t="n"/>
      <c r="Q6534" s="79" t="n"/>
      <c r="AR6534">
        <f>IF($AU$2&lt;&gt;5,NA(),IF(D6534=D6533,0,IF(AND(D16035=D6534,D6535=D6534),O6534+O6535+O16035,IF(D6535=D6534,O6535+O6534,O6534))))</f>
        <v/>
      </c>
      <c r="AS6534">
        <f>IF($AU$2&lt;&gt;5,NA(),IF(D6534=D6533,0,IF(AND(D16035=D6534,D6535=D6534),P6534+P6535+P16035,IF(D6535=D6534,P6535+P6534,P6534))))</f>
        <v/>
      </c>
      <c r="AT6534">
        <f>AR6534-AS6534</f>
        <v/>
      </c>
    </row>
    <row r="6535" ht="15.75" customHeight="1" s="121">
      <c r="B6535">
        <f>D6535&amp;Q6535&amp;E6535</f>
        <v/>
      </c>
      <c r="C6535" s="73" t="n"/>
      <c r="D6535" s="73" t="n"/>
      <c r="E6535" s="78" t="n"/>
      <c r="F6535" s="75" t="n"/>
      <c r="G6535" s="73" t="n"/>
      <c r="H6535" s="75" t="n"/>
      <c r="I6535" s="75" t="n"/>
      <c r="J6535" s="75" t="n"/>
      <c r="K6535" s="75" t="n"/>
      <c r="L6535" s="75" t="n"/>
      <c r="M6535" s="75" t="n"/>
      <c r="N6535" s="75" t="n"/>
      <c r="O6535" s="75" t="n"/>
      <c r="P6535" s="75" t="n"/>
      <c r="Q6535" s="79" t="n"/>
      <c r="AR6535">
        <f>IF($AU$2&lt;&gt;5,NA(),IF(D6535=D6534,0,IF(AND(D16036=D6535,D6536=D6535),O6535+O6536+O16036,IF(D6536=D6535,O6536+O6535,O6535))))</f>
        <v/>
      </c>
      <c r="AS6535">
        <f>IF($AU$2&lt;&gt;5,NA(),IF(D6535=D6534,0,IF(AND(D16036=D6535,D6536=D6535),P6535+P6536+P16036,IF(D6536=D6535,P6536+P6535,P6535))))</f>
        <v/>
      </c>
      <c r="AT6535">
        <f>AR6535-AS6535</f>
        <v/>
      </c>
    </row>
    <row r="6536" ht="15.75" customHeight="1" s="121">
      <c r="B6536">
        <f>D6536&amp;Q6536&amp;E6536</f>
        <v/>
      </c>
      <c r="C6536" s="73" t="n"/>
      <c r="D6536" s="73" t="n"/>
      <c r="E6536" s="78" t="n"/>
      <c r="F6536" s="75" t="n"/>
      <c r="G6536" s="73" t="n"/>
      <c r="H6536" s="75" t="n"/>
      <c r="I6536" s="75" t="n"/>
      <c r="J6536" s="75" t="n"/>
      <c r="K6536" s="75" t="n"/>
      <c r="L6536" s="75" t="n"/>
      <c r="M6536" s="75" t="n"/>
      <c r="N6536" s="75" t="n"/>
      <c r="O6536" s="75" t="n"/>
      <c r="P6536" s="75" t="n"/>
      <c r="Q6536" s="79" t="n"/>
      <c r="AR6536">
        <f>IF($AU$2&lt;&gt;5,NA(),IF(D6536=D6535,0,IF(AND(D16037=D6536,D6537=D6536),O6536+O6537+O16037,IF(D6537=D6536,O6537+O6536,O6536))))</f>
        <v/>
      </c>
      <c r="AS6536">
        <f>IF($AU$2&lt;&gt;5,NA(),IF(D6536=D6535,0,IF(AND(D16037=D6536,D6537=D6536),P6536+P6537+P16037,IF(D6537=D6536,P6537+P6536,P6536))))</f>
        <v/>
      </c>
      <c r="AT6536">
        <f>AR6536-AS6536</f>
        <v/>
      </c>
    </row>
    <row r="6537" ht="15.75" customHeight="1" s="121">
      <c r="B6537">
        <f>D6537&amp;Q6537&amp;E6537</f>
        <v/>
      </c>
      <c r="C6537" s="73" t="n"/>
      <c r="D6537" s="73" t="n"/>
      <c r="E6537" s="78" t="n"/>
      <c r="F6537" s="75" t="n"/>
      <c r="G6537" s="73" t="n"/>
      <c r="H6537" s="75" t="n"/>
      <c r="I6537" s="75" t="n"/>
      <c r="J6537" s="75" t="n"/>
      <c r="K6537" s="75" t="n"/>
      <c r="L6537" s="75" t="n"/>
      <c r="M6537" s="75" t="n"/>
      <c r="N6537" s="75" t="n"/>
      <c r="O6537" s="75" t="n"/>
      <c r="P6537" s="75" t="n"/>
      <c r="Q6537" s="79" t="n"/>
      <c r="AR6537">
        <f>IF($AU$2&lt;&gt;5,NA(),IF(D6537=D6536,0,IF(AND(D16038=D6537,D6538=D6537),O6537+O6538+O16038,IF(D6538=D6537,O6538+O6537,O6537))))</f>
        <v/>
      </c>
      <c r="AS6537">
        <f>IF($AU$2&lt;&gt;5,NA(),IF(D6537=D6536,0,IF(AND(D16038=D6537,D6538=D6537),P6537+P6538+P16038,IF(D6538=D6537,P6538+P6537,P6537))))</f>
        <v/>
      </c>
      <c r="AT6537">
        <f>AR6537-AS6537</f>
        <v/>
      </c>
    </row>
    <row r="6538" ht="15.75" customHeight="1" s="121">
      <c r="B6538">
        <f>D6538&amp;Q6538&amp;E6538</f>
        <v/>
      </c>
      <c r="C6538" s="73" t="n"/>
      <c r="D6538" s="73" t="n"/>
      <c r="E6538" s="78" t="n"/>
      <c r="F6538" s="75" t="n"/>
      <c r="G6538" s="73" t="n"/>
      <c r="H6538" s="75" t="n"/>
      <c r="I6538" s="75" t="n"/>
      <c r="J6538" s="75" t="n"/>
      <c r="K6538" s="75" t="n"/>
      <c r="L6538" s="75" t="n"/>
      <c r="M6538" s="75" t="n"/>
      <c r="N6538" s="75" t="n"/>
      <c r="O6538" s="75" t="n"/>
      <c r="P6538" s="75" t="n"/>
      <c r="Q6538" s="79" t="n"/>
      <c r="AR6538">
        <f>IF($AU$2&lt;&gt;5,NA(),IF(D6538=D6537,0,IF(AND(D16039=D6538,D6539=D6538),O6538+O6539+O16039,IF(D6539=D6538,O6539+O6538,O6538))))</f>
        <v/>
      </c>
      <c r="AS6538">
        <f>IF($AU$2&lt;&gt;5,NA(),IF(D6538=D6537,0,IF(AND(D16039=D6538,D6539=D6538),P6538+P6539+P16039,IF(D6539=D6538,P6539+P6538,P6538))))</f>
        <v/>
      </c>
      <c r="AT6538">
        <f>AR6538-AS6538</f>
        <v/>
      </c>
    </row>
    <row r="6539" ht="15.75" customHeight="1" s="121">
      <c r="B6539">
        <f>D6539&amp;Q6539&amp;E6539</f>
        <v/>
      </c>
      <c r="C6539" s="73" t="n"/>
      <c r="D6539" s="73" t="n"/>
      <c r="E6539" s="78" t="n"/>
      <c r="F6539" s="75" t="n"/>
      <c r="G6539" s="73" t="n"/>
      <c r="H6539" s="75" t="n"/>
      <c r="I6539" s="75" t="n"/>
      <c r="J6539" s="75" t="n"/>
      <c r="K6539" s="75" t="n"/>
      <c r="L6539" s="75" t="n"/>
      <c r="M6539" s="75" t="n"/>
      <c r="N6539" s="75" t="n"/>
      <c r="O6539" s="75" t="n"/>
      <c r="P6539" s="75" t="n"/>
      <c r="Q6539" s="79" t="n"/>
      <c r="AR6539">
        <f>IF($AU$2&lt;&gt;5,NA(),IF(D6539=D6538,0,IF(AND(D16040=D6539,D6540=D6539),O6539+O6540+O16040,IF(D6540=D6539,O6540+O6539,O6539))))</f>
        <v/>
      </c>
      <c r="AS6539">
        <f>IF($AU$2&lt;&gt;5,NA(),IF(D6539=D6538,0,IF(AND(D16040=D6539,D6540=D6539),P6539+P6540+P16040,IF(D6540=D6539,P6540+P6539,P6539))))</f>
        <v/>
      </c>
      <c r="AT6539">
        <f>AR6539-AS6539</f>
        <v/>
      </c>
    </row>
    <row r="6540" ht="15.75" customHeight="1" s="121">
      <c r="B6540">
        <f>D6540&amp;Q6540&amp;E6540</f>
        <v/>
      </c>
      <c r="C6540" s="73" t="n"/>
      <c r="D6540" s="73" t="n"/>
      <c r="E6540" s="78" t="n"/>
      <c r="F6540" s="75" t="n"/>
      <c r="G6540" s="73" t="n"/>
      <c r="H6540" s="75" t="n"/>
      <c r="I6540" s="75" t="n"/>
      <c r="J6540" s="75" t="n"/>
      <c r="K6540" s="75" t="n"/>
      <c r="L6540" s="75" t="n"/>
      <c r="M6540" s="75" t="n"/>
      <c r="N6540" s="75" t="n"/>
      <c r="O6540" s="75" t="n"/>
      <c r="P6540" s="75" t="n"/>
      <c r="Q6540" s="79" t="n"/>
      <c r="AR6540">
        <f>IF($AU$2&lt;&gt;5,NA(),IF(D6540=D6539,0,IF(AND(D16041=D6540,D6541=D6540),O6540+O6541+O16041,IF(D6541=D6540,O6541+O6540,O6540))))</f>
        <v/>
      </c>
      <c r="AS6540">
        <f>IF($AU$2&lt;&gt;5,NA(),IF(D6540=D6539,0,IF(AND(D16041=D6540,D6541=D6540),P6540+P6541+P16041,IF(D6541=D6540,P6541+P6540,P6540))))</f>
        <v/>
      </c>
      <c r="AT6540">
        <f>AR6540-AS6540</f>
        <v/>
      </c>
    </row>
    <row r="6541" ht="15.75" customHeight="1" s="121">
      <c r="B6541">
        <f>D6541&amp;Q6541&amp;E6541</f>
        <v/>
      </c>
      <c r="C6541" s="73" t="n"/>
      <c r="D6541" s="73" t="n"/>
      <c r="E6541" s="78" t="n"/>
      <c r="F6541" s="75" t="n"/>
      <c r="G6541" s="73" t="n"/>
      <c r="H6541" s="75" t="n"/>
      <c r="I6541" s="75" t="n"/>
      <c r="J6541" s="75" t="n"/>
      <c r="K6541" s="75" t="n"/>
      <c r="L6541" s="75" t="n"/>
      <c r="M6541" s="75" t="n"/>
      <c r="N6541" s="75" t="n"/>
      <c r="O6541" s="75" t="n"/>
      <c r="P6541" s="75" t="n"/>
      <c r="Q6541" s="79" t="n"/>
      <c r="AR6541">
        <f>IF($AU$2&lt;&gt;5,NA(),IF(D6541=D6540,0,IF(AND(D16042=D6541,D6542=D6541),O6541+O6542+O16042,IF(D6542=D6541,O6542+O6541,O6541))))</f>
        <v/>
      </c>
      <c r="AS6541">
        <f>IF($AU$2&lt;&gt;5,NA(),IF(D6541=D6540,0,IF(AND(D16042=D6541,D6542=D6541),P6541+P6542+P16042,IF(D6542=D6541,P6542+P6541,P6541))))</f>
        <v/>
      </c>
      <c r="AT6541">
        <f>AR6541-AS6541</f>
        <v/>
      </c>
    </row>
    <row r="6542" ht="15.75" customHeight="1" s="121">
      <c r="B6542">
        <f>D6542&amp;Q6542&amp;E6542</f>
        <v/>
      </c>
      <c r="C6542" s="73" t="n"/>
      <c r="D6542" s="73" t="n"/>
      <c r="E6542" s="78" t="n"/>
      <c r="F6542" s="75" t="n"/>
      <c r="G6542" s="73" t="n"/>
      <c r="H6542" s="75" t="n"/>
      <c r="I6542" s="75" t="n"/>
      <c r="J6542" s="75" t="n"/>
      <c r="K6542" s="75" t="n"/>
      <c r="L6542" s="75" t="n"/>
      <c r="M6542" s="75" t="n"/>
      <c r="N6542" s="75" t="n"/>
      <c r="O6542" s="75" t="n"/>
      <c r="P6542" s="75" t="n"/>
      <c r="Q6542" s="79" t="n"/>
      <c r="AR6542">
        <f>IF($AU$2&lt;&gt;5,NA(),IF(D6542=D6541,0,IF(AND(D16043=D6542,D6543=D6542),O6542+O6543+O16043,IF(D6543=D6542,O6543+O6542,O6542))))</f>
        <v/>
      </c>
      <c r="AS6542">
        <f>IF($AU$2&lt;&gt;5,NA(),IF(D6542=D6541,0,IF(AND(D16043=D6542,D6543=D6542),P6542+P6543+P16043,IF(D6543=D6542,P6543+P6542,P6542))))</f>
        <v/>
      </c>
      <c r="AT6542">
        <f>AR6542-AS6542</f>
        <v/>
      </c>
    </row>
    <row r="6543" ht="15.75" customHeight="1" s="121">
      <c r="B6543">
        <f>D6543&amp;Q6543&amp;E6543</f>
        <v/>
      </c>
      <c r="C6543" s="73" t="n"/>
      <c r="D6543" s="73" t="n"/>
      <c r="E6543" s="78" t="n"/>
      <c r="F6543" s="75" t="n"/>
      <c r="G6543" s="73" t="n"/>
      <c r="H6543" s="75" t="n"/>
      <c r="I6543" s="75" t="n"/>
      <c r="J6543" s="75" t="n"/>
      <c r="K6543" s="75" t="n"/>
      <c r="L6543" s="75" t="n"/>
      <c r="M6543" s="75" t="n"/>
      <c r="N6543" s="75" t="n"/>
      <c r="O6543" s="75" t="n"/>
      <c r="P6543" s="75" t="n"/>
      <c r="Q6543" s="79" t="n"/>
      <c r="AR6543">
        <f>IF($AU$2&lt;&gt;5,NA(),IF(D6543=D6542,0,IF(AND(D16044=D6543,D6544=D6543),O6543+O6544+O16044,IF(D6544=D6543,O6544+O6543,O6543))))</f>
        <v/>
      </c>
      <c r="AS6543">
        <f>IF($AU$2&lt;&gt;5,NA(),IF(D6543=D6542,0,IF(AND(D16044=D6543,D6544=D6543),P6543+P6544+P16044,IF(D6544=D6543,P6544+P6543,P6543))))</f>
        <v/>
      </c>
      <c r="AT6543">
        <f>AR6543-AS6543</f>
        <v/>
      </c>
    </row>
    <row r="6544" ht="15.75" customHeight="1" s="121">
      <c r="B6544">
        <f>D6544&amp;Q6544&amp;E6544</f>
        <v/>
      </c>
      <c r="C6544" s="73" t="n"/>
      <c r="D6544" s="73" t="n"/>
      <c r="E6544" s="78" t="n"/>
      <c r="F6544" s="75" t="n"/>
      <c r="G6544" s="73" t="n"/>
      <c r="H6544" s="75" t="n"/>
      <c r="I6544" s="75" t="n"/>
      <c r="J6544" s="75" t="n"/>
      <c r="K6544" s="75" t="n"/>
      <c r="L6544" s="75" t="n"/>
      <c r="M6544" s="75" t="n"/>
      <c r="N6544" s="75" t="n"/>
      <c r="O6544" s="75" t="n"/>
      <c r="P6544" s="75" t="n"/>
      <c r="Q6544" s="79" t="n"/>
      <c r="AR6544">
        <f>IF($AU$2&lt;&gt;5,NA(),IF(D6544=D6543,0,IF(AND(D16045=D6544,D6545=D6544),O6544+O6545+O16045,IF(D6545=D6544,O6545+O6544,O6544))))</f>
        <v/>
      </c>
      <c r="AS6544">
        <f>IF($AU$2&lt;&gt;5,NA(),IF(D6544=D6543,0,IF(AND(D16045=D6544,D6545=D6544),P6544+P6545+P16045,IF(D6545=D6544,P6545+P6544,P6544))))</f>
        <v/>
      </c>
      <c r="AT6544">
        <f>AR6544-AS6544</f>
        <v/>
      </c>
    </row>
    <row r="6545" ht="15.75" customHeight="1" s="121">
      <c r="B6545">
        <f>D6545&amp;Q6545&amp;E6545</f>
        <v/>
      </c>
      <c r="C6545" s="73" t="n"/>
      <c r="D6545" s="73" t="n"/>
      <c r="E6545" s="78" t="n"/>
      <c r="F6545" s="75" t="n"/>
      <c r="G6545" s="73" t="n"/>
      <c r="H6545" s="75" t="n"/>
      <c r="I6545" s="75" t="n"/>
      <c r="J6545" s="75" t="n"/>
      <c r="K6545" s="75" t="n"/>
      <c r="L6545" s="75" t="n"/>
      <c r="M6545" s="75" t="n"/>
      <c r="N6545" s="75" t="n"/>
      <c r="O6545" s="76" t="n"/>
      <c r="P6545" s="75" t="n"/>
      <c r="Q6545" s="79" t="n"/>
      <c r="AR6545">
        <f>IF($AU$2&lt;&gt;5,NA(),IF(D6545=D6544,0,IF(AND(D16046=D6545,D6546=D6545),O6545+O6546+O16046,IF(D6546=D6545,O6546+O6545,O6545))))</f>
        <v/>
      </c>
      <c r="AS6545">
        <f>IF($AU$2&lt;&gt;5,NA(),IF(D6545=D6544,0,IF(AND(D16046=D6545,D6546=D6545),P6545+P6546+P16046,IF(D6546=D6545,P6546+P6545,P6545))))</f>
        <v/>
      </c>
      <c r="AT6545">
        <f>AR6545-AS6545</f>
        <v/>
      </c>
    </row>
    <row r="6546" ht="15.75" customHeight="1" s="121">
      <c r="B6546">
        <f>D6546&amp;Q6546&amp;E6546</f>
        <v/>
      </c>
      <c r="C6546" s="73" t="n"/>
      <c r="D6546" s="73" t="n"/>
      <c r="E6546" s="78" t="n"/>
      <c r="F6546" s="75" t="n"/>
      <c r="G6546" s="73" t="n"/>
      <c r="H6546" s="75" t="n"/>
      <c r="I6546" s="75" t="n"/>
      <c r="J6546" s="75" t="n"/>
      <c r="K6546" s="75" t="n"/>
      <c r="L6546" s="75" t="n"/>
      <c r="M6546" s="75" t="n"/>
      <c r="N6546" s="75" t="n"/>
      <c r="O6546" s="75" t="n"/>
      <c r="P6546" s="75" t="n"/>
      <c r="Q6546" s="79" t="n"/>
      <c r="AR6546">
        <f>IF($AU$2&lt;&gt;5,NA(),IF(D6546=D6545,0,IF(AND(D16047=D6546,D6547=D6546),O6546+O6547+O16047,IF(D6547=D6546,O6547+O6546,O6546))))</f>
        <v/>
      </c>
      <c r="AS6546">
        <f>IF($AU$2&lt;&gt;5,NA(),IF(D6546=D6545,0,IF(AND(D16047=D6546,D6547=D6546),P6546+P6547+P16047,IF(D6547=D6546,P6547+P6546,P6546))))</f>
        <v/>
      </c>
      <c r="AT6546">
        <f>AR6546-AS6546</f>
        <v/>
      </c>
    </row>
    <row r="6547" ht="15.75" customHeight="1" s="121">
      <c r="B6547">
        <f>D6547&amp;Q6547&amp;E6547</f>
        <v/>
      </c>
      <c r="C6547" s="73" t="n"/>
      <c r="D6547" s="73" t="n"/>
      <c r="E6547" s="78" t="n"/>
      <c r="F6547" s="75" t="n"/>
      <c r="G6547" s="73" t="n"/>
      <c r="H6547" s="75" t="n"/>
      <c r="I6547" s="75" t="n"/>
      <c r="J6547" s="75" t="n"/>
      <c r="K6547" s="75" t="n"/>
      <c r="L6547" s="75" t="n"/>
      <c r="M6547" s="75" t="n"/>
      <c r="N6547" s="75" t="n"/>
      <c r="O6547" s="75" t="n"/>
      <c r="P6547" s="75" t="n"/>
      <c r="Q6547" s="79" t="n"/>
      <c r="AR6547">
        <f>IF($AU$2&lt;&gt;5,NA(),IF(D6547=D6546,0,IF(AND(D16048=D6547,D6548=D6547),O6547+O6548+O16048,IF(D6548=D6547,O6548+O6547,O6547))))</f>
        <v/>
      </c>
      <c r="AS6547">
        <f>IF($AU$2&lt;&gt;5,NA(),IF(D6547=D6546,0,IF(AND(D16048=D6547,D6548=D6547),P6547+P6548+P16048,IF(D6548=D6547,P6548+P6547,P6547))))</f>
        <v/>
      </c>
      <c r="AT6547">
        <f>AR6547-AS6547</f>
        <v/>
      </c>
    </row>
    <row r="6548" ht="15.75" customHeight="1" s="121">
      <c r="B6548">
        <f>D6548&amp;Q6548&amp;E6548</f>
        <v/>
      </c>
      <c r="C6548" s="73" t="n"/>
      <c r="D6548" s="73" t="n"/>
      <c r="E6548" s="78" t="n"/>
      <c r="F6548" s="75" t="n"/>
      <c r="G6548" s="73" t="n"/>
      <c r="H6548" s="75" t="n"/>
      <c r="I6548" s="75" t="n"/>
      <c r="J6548" s="75" t="n"/>
      <c r="K6548" s="75" t="n"/>
      <c r="L6548" s="75" t="n"/>
      <c r="M6548" s="75" t="n"/>
      <c r="N6548" s="75" t="n"/>
      <c r="O6548" s="76" t="n"/>
      <c r="P6548" s="75" t="n"/>
      <c r="Q6548" s="79" t="n"/>
      <c r="AR6548">
        <f>IF($AU$2&lt;&gt;5,NA(),IF(D6548=D6547,0,IF(AND(D16049=D6548,D6549=D6548),O6548+O6549+O16049,IF(D6549=D6548,O6549+O6548,O6548))))</f>
        <v/>
      </c>
      <c r="AS6548">
        <f>IF($AU$2&lt;&gt;5,NA(),IF(D6548=D6547,0,IF(AND(D16049=D6548,D6549=D6548),P6548+P6549+P16049,IF(D6549=D6548,P6549+P6548,P6548))))</f>
        <v/>
      </c>
      <c r="AT6548">
        <f>AR6548-AS6548</f>
        <v/>
      </c>
    </row>
    <row r="6549" ht="15.75" customHeight="1" s="121">
      <c r="B6549">
        <f>D6549&amp;Q6549&amp;E6549</f>
        <v/>
      </c>
      <c r="C6549" s="73" t="n"/>
      <c r="D6549" s="73" t="n"/>
      <c r="E6549" s="78" t="n"/>
      <c r="F6549" s="75" t="n"/>
      <c r="G6549" s="73" t="n"/>
      <c r="H6549" s="75" t="n"/>
      <c r="I6549" s="75" t="n"/>
      <c r="J6549" s="75" t="n"/>
      <c r="K6549" s="75" t="n"/>
      <c r="L6549" s="75" t="n"/>
      <c r="M6549" s="75" t="n"/>
      <c r="N6549" s="75" t="n"/>
      <c r="O6549" s="75" t="n"/>
      <c r="P6549" s="75" t="n"/>
      <c r="Q6549" s="79" t="n"/>
      <c r="AR6549">
        <f>IF($AU$2&lt;&gt;5,NA(),IF(D6549=D6548,0,IF(AND(D16050=D6549,D6550=D6549),O6549+O6550+O16050,IF(D6550=D6549,O6550+O6549,O6549))))</f>
        <v/>
      </c>
      <c r="AS6549">
        <f>IF($AU$2&lt;&gt;5,NA(),IF(D6549=D6548,0,IF(AND(D16050=D6549,D6550=D6549),P6549+P6550+P16050,IF(D6550=D6549,P6550+P6549,P6549))))</f>
        <v/>
      </c>
      <c r="AT6549">
        <f>AR6549-AS6549</f>
        <v/>
      </c>
    </row>
    <row r="6550" ht="15.75" customHeight="1" s="121">
      <c r="B6550">
        <f>D6550&amp;Q6550&amp;E6550</f>
        <v/>
      </c>
      <c r="C6550" s="73" t="n"/>
      <c r="D6550" s="73" t="n"/>
      <c r="E6550" s="78" t="n"/>
      <c r="F6550" s="75" t="n"/>
      <c r="G6550" s="73" t="n"/>
      <c r="H6550" s="75" t="n"/>
      <c r="I6550" s="75" t="n"/>
      <c r="J6550" s="75" t="n"/>
      <c r="K6550" s="75" t="n"/>
      <c r="L6550" s="75" t="n"/>
      <c r="M6550" s="75" t="n"/>
      <c r="N6550" s="75" t="n"/>
      <c r="O6550" s="75" t="n"/>
      <c r="P6550" s="75" t="n"/>
      <c r="Q6550" s="79" t="n"/>
      <c r="AR6550">
        <f>IF($AU$2&lt;&gt;5,NA(),IF(D6550=D6549,0,IF(AND(D16051=D6550,D6551=D6550),O6550+O6551+O16051,IF(D6551=D6550,O6551+O6550,O6550))))</f>
        <v/>
      </c>
      <c r="AS6550">
        <f>IF($AU$2&lt;&gt;5,NA(),IF(D6550=D6549,0,IF(AND(D16051=D6550,D6551=D6550),P6550+P6551+P16051,IF(D6551=D6550,P6551+P6550,P6550))))</f>
        <v/>
      </c>
      <c r="AT6550">
        <f>AR6550-AS6550</f>
        <v/>
      </c>
    </row>
    <row r="6551" ht="15.75" customHeight="1" s="121">
      <c r="B6551">
        <f>D6551&amp;Q6551&amp;E6551</f>
        <v/>
      </c>
      <c r="C6551" s="73" t="n"/>
      <c r="D6551" s="73" t="n"/>
      <c r="E6551" s="78" t="n"/>
      <c r="F6551" s="75" t="n"/>
      <c r="G6551" s="73" t="n"/>
      <c r="H6551" s="75" t="n"/>
      <c r="I6551" s="75" t="n"/>
      <c r="J6551" s="75" t="n"/>
      <c r="K6551" s="75" t="n"/>
      <c r="L6551" s="75" t="n"/>
      <c r="M6551" s="75" t="n"/>
      <c r="N6551" s="75" t="n"/>
      <c r="O6551" s="76" t="n"/>
      <c r="P6551" s="75" t="n"/>
      <c r="Q6551" s="79" t="n"/>
      <c r="AR6551">
        <f>IF($AU$2&lt;&gt;5,NA(),IF(D6551=D6550,0,IF(AND(D16052=D6551,D6552=D6551),O6551+O6552+O16052,IF(D6552=D6551,O6552+O6551,O6551))))</f>
        <v/>
      </c>
      <c r="AS6551">
        <f>IF($AU$2&lt;&gt;5,NA(),IF(D6551=D6550,0,IF(AND(D16052=D6551,D6552=D6551),P6551+P6552+P16052,IF(D6552=D6551,P6552+P6551,P6551))))</f>
        <v/>
      </c>
      <c r="AT6551">
        <f>AR6551-AS6551</f>
        <v/>
      </c>
    </row>
    <row r="6552" ht="15.75" customHeight="1" s="121">
      <c r="B6552">
        <f>D6552&amp;Q6552&amp;E6552</f>
        <v/>
      </c>
      <c r="C6552" s="73" t="n"/>
      <c r="D6552" s="73" t="n"/>
      <c r="E6552" s="78" t="n"/>
      <c r="F6552" s="75" t="n"/>
      <c r="G6552" s="73" t="n"/>
      <c r="H6552" s="75" t="n"/>
      <c r="I6552" s="75" t="n"/>
      <c r="J6552" s="75" t="n"/>
      <c r="K6552" s="75" t="n"/>
      <c r="L6552" s="75" t="n"/>
      <c r="M6552" s="75" t="n"/>
      <c r="N6552" s="75" t="n"/>
      <c r="O6552" s="75" t="n"/>
      <c r="P6552" s="75" t="n"/>
      <c r="Q6552" s="79" t="n"/>
      <c r="AR6552">
        <f>IF($AU$2&lt;&gt;5,NA(),IF(D6552=D6551,0,IF(AND(D16053=D6552,D6553=D6552),O6552+O6553+O16053,IF(D6553=D6552,O6553+O6552,O6552))))</f>
        <v/>
      </c>
      <c r="AS6552">
        <f>IF($AU$2&lt;&gt;5,NA(),IF(D6552=D6551,0,IF(AND(D16053=D6552,D6553=D6552),P6552+P6553+P16053,IF(D6553=D6552,P6553+P6552,P6552))))</f>
        <v/>
      </c>
      <c r="AT6552">
        <f>AR6552-AS6552</f>
        <v/>
      </c>
    </row>
    <row r="6553" ht="15.75" customHeight="1" s="121">
      <c r="B6553">
        <f>D6553&amp;Q6553&amp;E6553</f>
        <v/>
      </c>
      <c r="C6553" s="73" t="n"/>
      <c r="D6553" s="73" t="n"/>
      <c r="E6553" s="78" t="n"/>
      <c r="F6553" s="75" t="n"/>
      <c r="G6553" s="73" t="n"/>
      <c r="H6553" s="75" t="n"/>
      <c r="I6553" s="75" t="n"/>
      <c r="J6553" s="75" t="n"/>
      <c r="K6553" s="75" t="n"/>
      <c r="L6553" s="75" t="n"/>
      <c r="M6553" s="75" t="n"/>
      <c r="N6553" s="75" t="n"/>
      <c r="O6553" s="75" t="n"/>
      <c r="P6553" s="75" t="n"/>
      <c r="Q6553" s="79" t="n"/>
      <c r="AR6553">
        <f>IF($AU$2&lt;&gt;5,NA(),IF(D6553=D6552,0,IF(AND(D16054=D6553,D6554=D6553),O6553+O6554+O16054,IF(D6554=D6553,O6554+O6553,O6553))))</f>
        <v/>
      </c>
      <c r="AS6553">
        <f>IF($AU$2&lt;&gt;5,NA(),IF(D6553=D6552,0,IF(AND(D16054=D6553,D6554=D6553),P6553+P6554+P16054,IF(D6554=D6553,P6554+P6553,P6553))))</f>
        <v/>
      </c>
      <c r="AT6553">
        <f>AR6553-AS6553</f>
        <v/>
      </c>
    </row>
    <row r="6554" ht="15.75" customHeight="1" s="121">
      <c r="B6554">
        <f>D6554&amp;Q6554&amp;E6554</f>
        <v/>
      </c>
      <c r="C6554" s="73" t="n"/>
      <c r="D6554" s="73" t="n"/>
      <c r="E6554" s="78" t="n"/>
      <c r="F6554" s="75" t="n"/>
      <c r="G6554" s="73" t="n"/>
      <c r="H6554" s="75" t="n"/>
      <c r="I6554" s="75" t="n"/>
      <c r="J6554" s="75" t="n"/>
      <c r="K6554" s="75" t="n"/>
      <c r="L6554" s="75" t="n"/>
      <c r="M6554" s="75" t="n"/>
      <c r="N6554" s="75" t="n"/>
      <c r="O6554" s="75" t="n"/>
      <c r="P6554" s="75" t="n"/>
      <c r="Q6554" s="79" t="n"/>
      <c r="AR6554">
        <f>IF($AU$2&lt;&gt;5,NA(),IF(D6554=D6553,0,IF(AND(D16055=D6554,D6555=D6554),O6554+O6555+O16055,IF(D6555=D6554,O6555+O6554,O6554))))</f>
        <v/>
      </c>
      <c r="AS6554">
        <f>IF($AU$2&lt;&gt;5,NA(),IF(D6554=D6553,0,IF(AND(D16055=D6554,D6555=D6554),P6554+P6555+P16055,IF(D6555=D6554,P6555+P6554,P6554))))</f>
        <v/>
      </c>
      <c r="AT6554">
        <f>AR6554-AS6554</f>
        <v/>
      </c>
    </row>
    <row r="6555" ht="15.75" customHeight="1" s="121">
      <c r="B6555">
        <f>D6555&amp;Q6555&amp;E6555</f>
        <v/>
      </c>
      <c r="C6555" s="73" t="n"/>
      <c r="D6555" s="73" t="n"/>
      <c r="E6555" s="78" t="n"/>
      <c r="F6555" s="75" t="n"/>
      <c r="G6555" s="73" t="n"/>
      <c r="H6555" s="75" t="n"/>
      <c r="I6555" s="75" t="n"/>
      <c r="J6555" s="75" t="n"/>
      <c r="K6555" s="75" t="n"/>
      <c r="L6555" s="75" t="n"/>
      <c r="M6555" s="75" t="n"/>
      <c r="N6555" s="75" t="n"/>
      <c r="O6555" s="75" t="n"/>
      <c r="P6555" s="75" t="n"/>
      <c r="Q6555" s="79" t="n"/>
      <c r="AR6555">
        <f>IF($AU$2&lt;&gt;5,NA(),IF(D6555=D6554,0,IF(AND(D16056=D6555,D6556=D6555),O6555+O6556+O16056,IF(D6556=D6555,O6556+O6555,O6555))))</f>
        <v/>
      </c>
      <c r="AS6555">
        <f>IF($AU$2&lt;&gt;5,NA(),IF(D6555=D6554,0,IF(AND(D16056=D6555,D6556=D6555),P6555+P6556+P16056,IF(D6556=D6555,P6556+P6555,P6555))))</f>
        <v/>
      </c>
      <c r="AT6555">
        <f>AR6555-AS6555</f>
        <v/>
      </c>
    </row>
    <row r="6556" ht="15.75" customHeight="1" s="121">
      <c r="B6556">
        <f>D6556&amp;Q6556&amp;E6556</f>
        <v/>
      </c>
      <c r="C6556" s="73" t="n"/>
      <c r="D6556" s="73" t="n"/>
      <c r="E6556" s="78" t="n"/>
      <c r="F6556" s="75" t="n"/>
      <c r="G6556" s="73" t="n"/>
      <c r="H6556" s="75" t="n"/>
      <c r="I6556" s="75" t="n"/>
      <c r="J6556" s="75" t="n"/>
      <c r="K6556" s="75" t="n"/>
      <c r="L6556" s="75" t="n"/>
      <c r="M6556" s="75" t="n"/>
      <c r="N6556" s="75" t="n"/>
      <c r="O6556" s="75" t="n"/>
      <c r="P6556" s="75" t="n"/>
      <c r="Q6556" s="79" t="n"/>
      <c r="AR6556">
        <f>IF($AU$2&lt;&gt;5,NA(),IF(D6556=D6555,0,IF(AND(D16057=D6556,D6557=D6556),O6556+O6557+O16057,IF(D6557=D6556,O6557+O6556,O6556))))</f>
        <v/>
      </c>
      <c r="AS6556">
        <f>IF($AU$2&lt;&gt;5,NA(),IF(D6556=D6555,0,IF(AND(D16057=D6556,D6557=D6556),P6556+P6557+P16057,IF(D6557=D6556,P6557+P6556,P6556))))</f>
        <v/>
      </c>
      <c r="AT6556">
        <f>AR6556-AS6556</f>
        <v/>
      </c>
    </row>
    <row r="6557" ht="15.75" customHeight="1" s="121">
      <c r="B6557">
        <f>D6557&amp;Q6557&amp;E6557</f>
        <v/>
      </c>
      <c r="C6557" s="73" t="n"/>
      <c r="D6557" s="73" t="n"/>
      <c r="E6557" s="78" t="n"/>
      <c r="F6557" s="75" t="n"/>
      <c r="G6557" s="73" t="n"/>
      <c r="H6557" s="75" t="n"/>
      <c r="I6557" s="75" t="n"/>
      <c r="J6557" s="75" t="n"/>
      <c r="K6557" s="75" t="n"/>
      <c r="L6557" s="75" t="n"/>
      <c r="M6557" s="75" t="n"/>
      <c r="N6557" s="75" t="n"/>
      <c r="O6557" s="75" t="n"/>
      <c r="P6557" s="75" t="n"/>
      <c r="Q6557" s="79" t="n"/>
      <c r="AR6557">
        <f>IF($AU$2&lt;&gt;5,NA(),IF(D6557=D6556,0,IF(AND(D16058=D6557,D6558=D6557),O6557+O6558+O16058,IF(D6558=D6557,O6558+O6557,O6557))))</f>
        <v/>
      </c>
      <c r="AS6557">
        <f>IF($AU$2&lt;&gt;5,NA(),IF(D6557=D6556,0,IF(AND(D16058=D6557,D6558=D6557),P6557+P6558+P16058,IF(D6558=D6557,P6558+P6557,P6557))))</f>
        <v/>
      </c>
      <c r="AT6557">
        <f>AR6557-AS6557</f>
        <v/>
      </c>
    </row>
    <row r="6558" ht="15.75" customHeight="1" s="121">
      <c r="B6558">
        <f>D6558&amp;Q6558&amp;E6558</f>
        <v/>
      </c>
      <c r="C6558" s="73" t="n"/>
      <c r="D6558" s="73" t="n"/>
      <c r="E6558" s="78" t="n"/>
      <c r="F6558" s="75" t="n"/>
      <c r="G6558" s="73" t="n"/>
      <c r="H6558" s="75" t="n"/>
      <c r="I6558" s="75" t="n"/>
      <c r="J6558" s="75" t="n"/>
      <c r="K6558" s="75" t="n"/>
      <c r="L6558" s="75" t="n"/>
      <c r="M6558" s="75" t="n"/>
      <c r="N6558" s="75" t="n"/>
      <c r="O6558" s="75" t="n"/>
      <c r="P6558" s="75" t="n"/>
      <c r="Q6558" s="79" t="n"/>
      <c r="AR6558">
        <f>IF($AU$2&lt;&gt;5,NA(),IF(D6558=D6557,0,IF(AND(D16059=D6558,D6559=D6558),O6558+O6559+O16059,IF(D6559=D6558,O6559+O6558,O6558))))</f>
        <v/>
      </c>
      <c r="AS6558">
        <f>IF($AU$2&lt;&gt;5,NA(),IF(D6558=D6557,0,IF(AND(D16059=D6558,D6559=D6558),P6558+P6559+P16059,IF(D6559=D6558,P6559+P6558,P6558))))</f>
        <v/>
      </c>
      <c r="AT6558">
        <f>AR6558-AS6558</f>
        <v/>
      </c>
    </row>
    <row r="6559" ht="15.75" customHeight="1" s="121">
      <c r="B6559">
        <f>D6559&amp;Q6559&amp;E6559</f>
        <v/>
      </c>
      <c r="C6559" s="73" t="n"/>
      <c r="D6559" s="73" t="n"/>
      <c r="E6559" s="78" t="n"/>
      <c r="F6559" s="75" t="n"/>
      <c r="G6559" s="73" t="n"/>
      <c r="H6559" s="75" t="n"/>
      <c r="I6559" s="75" t="n"/>
      <c r="J6559" s="75" t="n"/>
      <c r="K6559" s="75" t="n"/>
      <c r="L6559" s="75" t="n"/>
      <c r="M6559" s="75" t="n"/>
      <c r="N6559" s="75" t="n"/>
      <c r="O6559" s="75" t="n"/>
      <c r="P6559" s="75" t="n"/>
      <c r="Q6559" s="79" t="n"/>
      <c r="AR6559">
        <f>IF($AU$2&lt;&gt;5,NA(),IF(D6559=D6558,0,IF(AND(D16060=D6559,D6560=D6559),O6559+O6560+O16060,IF(D6560=D6559,O6560+O6559,O6559))))</f>
        <v/>
      </c>
      <c r="AS6559">
        <f>IF($AU$2&lt;&gt;5,NA(),IF(D6559=D6558,0,IF(AND(D16060=D6559,D6560=D6559),P6559+P6560+P16060,IF(D6560=D6559,P6560+P6559,P6559))))</f>
        <v/>
      </c>
      <c r="AT6559">
        <f>AR6559-AS6559</f>
        <v/>
      </c>
    </row>
    <row r="6560" ht="15.75" customHeight="1" s="121">
      <c r="B6560">
        <f>D6560&amp;Q6560&amp;E6560</f>
        <v/>
      </c>
      <c r="C6560" s="73" t="n"/>
      <c r="D6560" s="73" t="n"/>
      <c r="E6560" s="78" t="n"/>
      <c r="F6560" s="75" t="n"/>
      <c r="G6560" s="73" t="n"/>
      <c r="H6560" s="75" t="n"/>
      <c r="I6560" s="75" t="n"/>
      <c r="J6560" s="75" t="n"/>
      <c r="K6560" s="75" t="n"/>
      <c r="L6560" s="75" t="n"/>
      <c r="M6560" s="75" t="n"/>
      <c r="N6560" s="75" t="n"/>
      <c r="O6560" s="75" t="n"/>
      <c r="P6560" s="75" t="n"/>
      <c r="Q6560" s="79" t="n"/>
      <c r="AR6560">
        <f>IF($AU$2&lt;&gt;5,NA(),IF(D6560=D6559,0,IF(AND(D16061=D6560,D6561=D6560),O6560+O6561+O16061,IF(D6561=D6560,O6561+O6560,O6560))))</f>
        <v/>
      </c>
      <c r="AS6560">
        <f>IF($AU$2&lt;&gt;5,NA(),IF(D6560=D6559,0,IF(AND(D16061=D6560,D6561=D6560),P6560+P6561+P16061,IF(D6561=D6560,P6561+P6560,P6560))))</f>
        <v/>
      </c>
      <c r="AT6560">
        <f>AR6560-AS6560</f>
        <v/>
      </c>
    </row>
    <row r="6561" ht="15.75" customHeight="1" s="121">
      <c r="B6561">
        <f>D6561&amp;Q6561&amp;E6561</f>
        <v/>
      </c>
      <c r="C6561" s="73" t="n"/>
      <c r="D6561" s="73" t="n"/>
      <c r="E6561" s="78" t="n"/>
      <c r="F6561" s="75" t="n"/>
      <c r="G6561" s="73" t="n"/>
      <c r="H6561" s="75" t="n"/>
      <c r="I6561" s="75" t="n"/>
      <c r="J6561" s="75" t="n"/>
      <c r="K6561" s="75" t="n"/>
      <c r="L6561" s="75" t="n"/>
      <c r="M6561" s="75" t="n"/>
      <c r="N6561" s="75" t="n"/>
      <c r="O6561" s="75" t="n"/>
      <c r="P6561" s="75" t="n"/>
      <c r="Q6561" s="79" t="n"/>
      <c r="AR6561">
        <f>IF($AU$2&lt;&gt;5,NA(),IF(D6561=D6560,0,IF(AND(D16062=D6561,D6562=D6561),O6561+O6562+O16062,IF(D6562=D6561,O6562+O6561,O6561))))</f>
        <v/>
      </c>
      <c r="AS6561">
        <f>IF($AU$2&lt;&gt;5,NA(),IF(D6561=D6560,0,IF(AND(D16062=D6561,D6562=D6561),P6561+P6562+P16062,IF(D6562=D6561,P6562+P6561,P6561))))</f>
        <v/>
      </c>
      <c r="AT6561">
        <f>AR6561-AS6561</f>
        <v/>
      </c>
    </row>
    <row r="6562" ht="15.75" customHeight="1" s="121">
      <c r="B6562">
        <f>D6562&amp;Q6562&amp;E6562</f>
        <v/>
      </c>
      <c r="C6562" s="73" t="n"/>
      <c r="D6562" s="73" t="n"/>
      <c r="E6562" s="78" t="n"/>
      <c r="F6562" s="75" t="n"/>
      <c r="G6562" s="73" t="n"/>
      <c r="H6562" s="75" t="n"/>
      <c r="I6562" s="75" t="n"/>
      <c r="J6562" s="75" t="n"/>
      <c r="K6562" s="75" t="n"/>
      <c r="L6562" s="75" t="n"/>
      <c r="M6562" s="75" t="n"/>
      <c r="N6562" s="75" t="n"/>
      <c r="O6562" s="75" t="n"/>
      <c r="P6562" s="75" t="n"/>
      <c r="Q6562" s="79" t="n"/>
      <c r="AR6562">
        <f>IF($AU$2&lt;&gt;5,NA(),IF(D6562=D6561,0,IF(AND(D16063=D6562,D6563=D6562),O6562+O6563+O16063,IF(D6563=D6562,O6563+O6562,O6562))))</f>
        <v/>
      </c>
      <c r="AS6562">
        <f>IF($AU$2&lt;&gt;5,NA(),IF(D6562=D6561,0,IF(AND(D16063=D6562,D6563=D6562),P6562+P6563+P16063,IF(D6563=D6562,P6563+P6562,P6562))))</f>
        <v/>
      </c>
      <c r="AT6562">
        <f>AR6562-AS6562</f>
        <v/>
      </c>
    </row>
    <row r="6563" ht="15.75" customHeight="1" s="121">
      <c r="B6563">
        <f>D6563&amp;Q6563&amp;E6563</f>
        <v/>
      </c>
      <c r="C6563" s="73" t="n"/>
      <c r="D6563" s="73" t="n"/>
      <c r="E6563" s="78" t="n"/>
      <c r="F6563" s="75" t="n"/>
      <c r="G6563" s="73" t="n"/>
      <c r="H6563" s="75" t="n"/>
      <c r="I6563" s="75" t="n"/>
      <c r="J6563" s="75" t="n"/>
      <c r="K6563" s="75" t="n"/>
      <c r="L6563" s="75" t="n"/>
      <c r="M6563" s="75" t="n"/>
      <c r="N6563" s="75" t="n"/>
      <c r="O6563" s="75" t="n"/>
      <c r="P6563" s="75" t="n"/>
      <c r="Q6563" s="79" t="n"/>
      <c r="AR6563">
        <f>IF($AU$2&lt;&gt;5,NA(),IF(D6563=D6562,0,IF(AND(D16064=D6563,D6564=D6563),O6563+O6564+O16064,IF(D6564=D6563,O6564+O6563,O6563))))</f>
        <v/>
      </c>
      <c r="AS6563">
        <f>IF($AU$2&lt;&gt;5,NA(),IF(D6563=D6562,0,IF(AND(D16064=D6563,D6564=D6563),P6563+P6564+P16064,IF(D6564=D6563,P6564+P6563,P6563))))</f>
        <v/>
      </c>
      <c r="AT6563">
        <f>AR6563-AS6563</f>
        <v/>
      </c>
    </row>
    <row r="6564" ht="15.75" customHeight="1" s="121">
      <c r="B6564">
        <f>D6564&amp;Q6564&amp;E6564</f>
        <v/>
      </c>
      <c r="C6564" s="73" t="n"/>
      <c r="D6564" s="73" t="n"/>
      <c r="E6564" s="78" t="n"/>
      <c r="F6564" s="75" t="n"/>
      <c r="G6564" s="73" t="n"/>
      <c r="H6564" s="75" t="n"/>
      <c r="I6564" s="75" t="n"/>
      <c r="J6564" s="75" t="n"/>
      <c r="K6564" s="75" t="n"/>
      <c r="L6564" s="75" t="n"/>
      <c r="M6564" s="75" t="n"/>
      <c r="N6564" s="75" t="n"/>
      <c r="O6564" s="75" t="n"/>
      <c r="P6564" s="75" t="n"/>
      <c r="Q6564" s="79" t="n"/>
      <c r="AR6564">
        <f>IF($AU$2&lt;&gt;5,NA(),IF(D6564=D6563,0,IF(AND(D16065=D6564,D6565=D6564),O6564+O6565+O16065,IF(D6565=D6564,O6565+O6564,O6564))))</f>
        <v/>
      </c>
      <c r="AS6564">
        <f>IF($AU$2&lt;&gt;5,NA(),IF(D6564=D6563,0,IF(AND(D16065=D6564,D6565=D6564),P6564+P6565+P16065,IF(D6565=D6564,P6565+P6564,P6564))))</f>
        <v/>
      </c>
      <c r="AT6564">
        <f>AR6564-AS6564</f>
        <v/>
      </c>
    </row>
    <row r="6565" ht="15.75" customHeight="1" s="121">
      <c r="B6565">
        <f>D6565&amp;Q6565&amp;E6565</f>
        <v/>
      </c>
      <c r="C6565" s="73" t="n"/>
      <c r="D6565" s="73" t="n"/>
      <c r="E6565" s="78" t="n"/>
      <c r="F6565" s="75" t="n"/>
      <c r="G6565" s="73" t="n"/>
      <c r="H6565" s="75" t="n"/>
      <c r="I6565" s="75" t="n"/>
      <c r="J6565" s="75" t="n"/>
      <c r="K6565" s="75" t="n"/>
      <c r="L6565" s="75" t="n"/>
      <c r="M6565" s="75" t="n"/>
      <c r="N6565" s="75" t="n"/>
      <c r="O6565" s="75" t="n"/>
      <c r="P6565" s="75" t="n"/>
      <c r="Q6565" s="79" t="n"/>
      <c r="AR6565">
        <f>IF($AU$2&lt;&gt;5,NA(),IF(D6565=D6564,0,IF(AND(D16066=D6565,D6566=D6565),O6565+O6566+O16066,IF(D6566=D6565,O6566+O6565,O6565))))</f>
        <v/>
      </c>
      <c r="AS6565">
        <f>IF($AU$2&lt;&gt;5,NA(),IF(D6565=D6564,0,IF(AND(D16066=D6565,D6566=D6565),P6565+P6566+P16066,IF(D6566=D6565,P6566+P6565,P6565))))</f>
        <v/>
      </c>
      <c r="AT6565">
        <f>AR6565-AS6565</f>
        <v/>
      </c>
    </row>
    <row r="6566" ht="15.75" customHeight="1" s="121">
      <c r="B6566">
        <f>D6566&amp;Q6566&amp;E6566</f>
        <v/>
      </c>
      <c r="C6566" s="73" t="n"/>
      <c r="D6566" s="73" t="n"/>
      <c r="E6566" s="78" t="n"/>
      <c r="F6566" s="75" t="n"/>
      <c r="G6566" s="73" t="n"/>
      <c r="H6566" s="75" t="n"/>
      <c r="I6566" s="75" t="n"/>
      <c r="J6566" s="75" t="n"/>
      <c r="K6566" s="75" t="n"/>
      <c r="L6566" s="75" t="n"/>
      <c r="M6566" s="75" t="n"/>
      <c r="N6566" s="75" t="n"/>
      <c r="O6566" s="75" t="n"/>
      <c r="P6566" s="75" t="n"/>
      <c r="Q6566" s="79" t="n"/>
      <c r="AR6566">
        <f>IF($AU$2&lt;&gt;5,NA(),IF(D6566=D6565,0,IF(AND(D16067=D6566,D6567=D6566),O6566+O6567+O16067,IF(D6567=D6566,O6567+O6566,O6566))))</f>
        <v/>
      </c>
      <c r="AS6566">
        <f>IF($AU$2&lt;&gt;5,NA(),IF(D6566=D6565,0,IF(AND(D16067=D6566,D6567=D6566),P6566+P6567+P16067,IF(D6567=D6566,P6567+P6566,P6566))))</f>
        <v/>
      </c>
      <c r="AT6566">
        <f>AR6566-AS6566</f>
        <v/>
      </c>
    </row>
    <row r="6567" ht="15.75" customHeight="1" s="121">
      <c r="B6567">
        <f>D6567&amp;Q6567&amp;E6567</f>
        <v/>
      </c>
      <c r="C6567" s="73" t="n"/>
      <c r="D6567" s="73" t="n"/>
      <c r="E6567" s="78" t="n"/>
      <c r="F6567" s="75" t="n"/>
      <c r="G6567" s="73" t="n"/>
      <c r="H6567" s="75" t="n"/>
      <c r="I6567" s="75" t="n"/>
      <c r="J6567" s="75" t="n"/>
      <c r="K6567" s="75" t="n"/>
      <c r="L6567" s="75" t="n"/>
      <c r="M6567" s="75" t="n"/>
      <c r="N6567" s="75" t="n"/>
      <c r="O6567" s="75" t="n"/>
      <c r="P6567" s="75" t="n"/>
      <c r="Q6567" s="79" t="n"/>
      <c r="AR6567">
        <f>IF($AU$2&lt;&gt;5,NA(),IF(D6567=D6566,0,IF(AND(D16068=D6567,D6568=D6567),O6567+O6568+O16068,IF(D6568=D6567,O6568+O6567,O6567))))</f>
        <v/>
      </c>
      <c r="AS6567">
        <f>IF($AU$2&lt;&gt;5,NA(),IF(D6567=D6566,0,IF(AND(D16068=D6567,D6568=D6567),P6567+P6568+P16068,IF(D6568=D6567,P6568+P6567,P6567))))</f>
        <v/>
      </c>
      <c r="AT6567">
        <f>AR6567-AS6567</f>
        <v/>
      </c>
    </row>
    <row r="6568" ht="15.75" customHeight="1" s="121">
      <c r="B6568">
        <f>D6568&amp;Q6568&amp;E6568</f>
        <v/>
      </c>
      <c r="C6568" s="73" t="n"/>
      <c r="D6568" s="73" t="n"/>
      <c r="E6568" s="78" t="n"/>
      <c r="F6568" s="75" t="n"/>
      <c r="G6568" s="73" t="n"/>
      <c r="H6568" s="75" t="n"/>
      <c r="I6568" s="75" t="n"/>
      <c r="J6568" s="75" t="n"/>
      <c r="K6568" s="75" t="n"/>
      <c r="L6568" s="75" t="n"/>
      <c r="M6568" s="75" t="n"/>
      <c r="N6568" s="75" t="n"/>
      <c r="O6568" s="75" t="n"/>
      <c r="P6568" s="75" t="n"/>
      <c r="Q6568" s="79" t="n"/>
      <c r="AR6568">
        <f>IF($AU$2&lt;&gt;5,NA(),IF(D6568=D6567,0,IF(AND(D16069=D6568,D6569=D6568),O6568+O6569+O16069,IF(D6569=D6568,O6569+O6568,O6568))))</f>
        <v/>
      </c>
      <c r="AS6568">
        <f>IF($AU$2&lt;&gt;5,NA(),IF(D6568=D6567,0,IF(AND(D16069=D6568,D6569=D6568),P6568+P6569+P16069,IF(D6569=D6568,P6569+P6568,P6568))))</f>
        <v/>
      </c>
      <c r="AT6568">
        <f>AR6568-AS6568</f>
        <v/>
      </c>
    </row>
    <row r="6569" ht="15.75" customHeight="1" s="121">
      <c r="B6569">
        <f>D6569&amp;Q6569&amp;E6569</f>
        <v/>
      </c>
      <c r="C6569" s="73" t="n"/>
      <c r="D6569" s="73" t="n"/>
      <c r="E6569" s="78" t="n"/>
      <c r="F6569" s="75" t="n"/>
      <c r="G6569" s="73" t="n"/>
      <c r="H6569" s="75" t="n"/>
      <c r="I6569" s="75" t="n"/>
      <c r="J6569" s="75" t="n"/>
      <c r="K6569" s="75" t="n"/>
      <c r="L6569" s="75" t="n"/>
      <c r="M6569" s="75" t="n"/>
      <c r="N6569" s="75" t="n"/>
      <c r="O6569" s="75" t="n"/>
      <c r="P6569" s="75" t="n"/>
      <c r="Q6569" s="79" t="n"/>
      <c r="AR6569">
        <f>IF($AU$2&lt;&gt;5,NA(),IF(D6569=D6568,0,IF(AND(D16070=D6569,D6570=D6569),O6569+O6570+O16070,IF(D6570=D6569,O6570+O6569,O6569))))</f>
        <v/>
      </c>
      <c r="AS6569">
        <f>IF($AU$2&lt;&gt;5,NA(),IF(D6569=D6568,0,IF(AND(D16070=D6569,D6570=D6569),P6569+P6570+P16070,IF(D6570=D6569,P6570+P6569,P6569))))</f>
        <v/>
      </c>
      <c r="AT6569">
        <f>AR6569-AS6569</f>
        <v/>
      </c>
    </row>
    <row r="6570" ht="15.75" customHeight="1" s="121">
      <c r="B6570">
        <f>D6570&amp;Q6570&amp;E6570</f>
        <v/>
      </c>
      <c r="C6570" s="73" t="n"/>
      <c r="D6570" s="73" t="n"/>
      <c r="E6570" s="78" t="n"/>
      <c r="F6570" s="75" t="n"/>
      <c r="G6570" s="73" t="n"/>
      <c r="H6570" s="75" t="n"/>
      <c r="I6570" s="75" t="n"/>
      <c r="J6570" s="75" t="n"/>
      <c r="K6570" s="75" t="n"/>
      <c r="L6570" s="75" t="n"/>
      <c r="M6570" s="75" t="n"/>
      <c r="N6570" s="75" t="n"/>
      <c r="O6570" s="75" t="n"/>
      <c r="P6570" s="75" t="n"/>
      <c r="Q6570" s="79" t="n"/>
      <c r="AR6570">
        <f>IF($AU$2&lt;&gt;5,NA(),IF(D6570=D6569,0,IF(AND(D16071=D6570,D6571=D6570),O6570+O6571+O16071,IF(D6571=D6570,O6571+O6570,O6570))))</f>
        <v/>
      </c>
      <c r="AS6570">
        <f>IF($AU$2&lt;&gt;5,NA(),IF(D6570=D6569,0,IF(AND(D16071=D6570,D6571=D6570),P6570+P6571+P16071,IF(D6571=D6570,P6571+P6570,P6570))))</f>
        <v/>
      </c>
      <c r="AT6570">
        <f>AR6570-AS6570</f>
        <v/>
      </c>
    </row>
    <row r="6571" ht="15.75" customHeight="1" s="121">
      <c r="B6571">
        <f>D6571&amp;Q6571&amp;E6571</f>
        <v/>
      </c>
      <c r="C6571" s="73" t="n"/>
      <c r="D6571" s="73" t="n"/>
      <c r="E6571" s="78" t="n"/>
      <c r="F6571" s="75" t="n"/>
      <c r="G6571" s="73" t="n"/>
      <c r="H6571" s="75" t="n"/>
      <c r="I6571" s="75" t="n"/>
      <c r="J6571" s="75" t="n"/>
      <c r="K6571" s="75" t="n"/>
      <c r="L6571" s="75" t="n"/>
      <c r="M6571" s="75" t="n"/>
      <c r="N6571" s="75" t="n"/>
      <c r="O6571" s="75" t="n"/>
      <c r="P6571" s="75" t="n"/>
      <c r="Q6571" s="79" t="n"/>
      <c r="AR6571">
        <f>IF($AU$2&lt;&gt;5,NA(),IF(D6571=D6570,0,IF(AND(D16072=D6571,D6572=D6571),O6571+O6572+O16072,IF(D6572=D6571,O6572+O6571,O6571))))</f>
        <v/>
      </c>
      <c r="AS6571">
        <f>IF($AU$2&lt;&gt;5,NA(),IF(D6571=D6570,0,IF(AND(D16072=D6571,D6572=D6571),P6571+P6572+P16072,IF(D6572=D6571,P6572+P6571,P6571))))</f>
        <v/>
      </c>
      <c r="AT6571">
        <f>AR6571-AS6571</f>
        <v/>
      </c>
    </row>
    <row r="6572" ht="15.75" customHeight="1" s="121">
      <c r="B6572">
        <f>D6572&amp;Q6572&amp;E6572</f>
        <v/>
      </c>
      <c r="C6572" s="73" t="n"/>
      <c r="D6572" s="73" t="n"/>
      <c r="E6572" s="78" t="n"/>
      <c r="F6572" s="75" t="n"/>
      <c r="G6572" s="73" t="n"/>
      <c r="H6572" s="75" t="n"/>
      <c r="I6572" s="75" t="n"/>
      <c r="J6572" s="75" t="n"/>
      <c r="K6572" s="75" t="n"/>
      <c r="L6572" s="75" t="n"/>
      <c r="M6572" s="75" t="n"/>
      <c r="N6572" s="75" t="n"/>
      <c r="O6572" s="75" t="n"/>
      <c r="P6572" s="75" t="n"/>
      <c r="Q6572" s="79" t="n"/>
      <c r="AR6572">
        <f>IF($AU$2&lt;&gt;5,NA(),IF(D6572=D6571,0,IF(AND(D16073=D6572,D6573=D6572),O6572+O6573+O16073,IF(D6573=D6572,O6573+O6572,O6572))))</f>
        <v/>
      </c>
      <c r="AS6572">
        <f>IF($AU$2&lt;&gt;5,NA(),IF(D6572=D6571,0,IF(AND(D16073=D6572,D6573=D6572),P6572+P6573+P16073,IF(D6573=D6572,P6573+P6572,P6572))))</f>
        <v/>
      </c>
      <c r="AT6572">
        <f>AR6572-AS6572</f>
        <v/>
      </c>
    </row>
    <row r="6573" ht="15.75" customHeight="1" s="121">
      <c r="B6573">
        <f>D6573&amp;Q6573&amp;E6573</f>
        <v/>
      </c>
      <c r="C6573" s="73" t="n"/>
      <c r="D6573" s="73" t="n"/>
      <c r="E6573" s="78" t="n"/>
      <c r="F6573" s="75" t="n"/>
      <c r="G6573" s="73" t="n"/>
      <c r="H6573" s="75" t="n"/>
      <c r="I6573" s="75" t="n"/>
      <c r="J6573" s="75" t="n"/>
      <c r="K6573" s="75" t="n"/>
      <c r="L6573" s="75" t="n"/>
      <c r="M6573" s="75" t="n"/>
      <c r="N6573" s="75" t="n"/>
      <c r="O6573" s="75" t="n"/>
      <c r="P6573" s="75" t="n"/>
      <c r="Q6573" s="79" t="n"/>
      <c r="AR6573">
        <f>IF($AU$2&lt;&gt;5,NA(),IF(D6573=D6572,0,IF(AND(D16074=D6573,D6574=D6573),O6573+O6574+O16074,IF(D6574=D6573,O6574+O6573,O6573))))</f>
        <v/>
      </c>
      <c r="AS6573">
        <f>IF($AU$2&lt;&gt;5,NA(),IF(D6573=D6572,0,IF(AND(D16074=D6573,D6574=D6573),P6573+P6574+P16074,IF(D6574=D6573,P6574+P6573,P6573))))</f>
        <v/>
      </c>
      <c r="AT6573">
        <f>AR6573-AS6573</f>
        <v/>
      </c>
    </row>
    <row r="6574" ht="15.75" customHeight="1" s="121">
      <c r="B6574">
        <f>D6574&amp;Q6574&amp;E6574</f>
        <v/>
      </c>
      <c r="C6574" s="73" t="n"/>
      <c r="D6574" s="73" t="n"/>
      <c r="E6574" s="78" t="n"/>
      <c r="F6574" s="75" t="n"/>
      <c r="G6574" s="73" t="n"/>
      <c r="H6574" s="75" t="n"/>
      <c r="I6574" s="75" t="n"/>
      <c r="J6574" s="75" t="n"/>
      <c r="K6574" s="75" t="n"/>
      <c r="L6574" s="75" t="n"/>
      <c r="M6574" s="75" t="n"/>
      <c r="N6574" s="75" t="n"/>
      <c r="O6574" s="75" t="n"/>
      <c r="P6574" s="75" t="n"/>
      <c r="Q6574" s="79" t="n"/>
      <c r="AR6574">
        <f>IF($AU$2&lt;&gt;5,NA(),IF(D6574=D6573,0,IF(AND(D16075=D6574,D6575=D6574),O6574+O6575+O16075,IF(D6575=D6574,O6575+O6574,O6574))))</f>
        <v/>
      </c>
      <c r="AS6574">
        <f>IF($AU$2&lt;&gt;5,NA(),IF(D6574=D6573,0,IF(AND(D16075=D6574,D6575=D6574),P6574+P6575+P16075,IF(D6575=D6574,P6575+P6574,P6574))))</f>
        <v/>
      </c>
      <c r="AT6574">
        <f>AR6574-AS6574</f>
        <v/>
      </c>
    </row>
    <row r="6575" ht="15.75" customHeight="1" s="121">
      <c r="B6575">
        <f>D6575&amp;Q6575&amp;E6575</f>
        <v/>
      </c>
      <c r="C6575" s="73" t="n"/>
      <c r="D6575" s="73" t="n"/>
      <c r="E6575" s="78" t="n"/>
      <c r="F6575" s="75" t="n"/>
      <c r="G6575" s="73" t="n"/>
      <c r="H6575" s="75" t="n"/>
      <c r="I6575" s="75" t="n"/>
      <c r="J6575" s="75" t="n"/>
      <c r="K6575" s="75" t="n"/>
      <c r="L6575" s="75" t="n"/>
      <c r="M6575" s="75" t="n"/>
      <c r="N6575" s="75" t="n"/>
      <c r="O6575" s="75" t="n"/>
      <c r="P6575" s="75" t="n"/>
      <c r="Q6575" s="79" t="n"/>
      <c r="AR6575">
        <f>IF($AU$2&lt;&gt;5,NA(),IF(D6575=D6574,0,IF(AND(D16076=D6575,D6576=D6575),O6575+O6576+O16076,IF(D6576=D6575,O6576+O6575,O6575))))</f>
        <v/>
      </c>
      <c r="AS6575">
        <f>IF($AU$2&lt;&gt;5,NA(),IF(D6575=D6574,0,IF(AND(D16076=D6575,D6576=D6575),P6575+P6576+P16076,IF(D6576=D6575,P6576+P6575,P6575))))</f>
        <v/>
      </c>
      <c r="AT6575">
        <f>AR6575-AS6575</f>
        <v/>
      </c>
    </row>
    <row r="6576" ht="15.75" customHeight="1" s="121">
      <c r="B6576">
        <f>D6576&amp;Q6576&amp;E6576</f>
        <v/>
      </c>
      <c r="C6576" s="73" t="n"/>
      <c r="D6576" s="73" t="n"/>
      <c r="E6576" s="78" t="n"/>
      <c r="F6576" s="75" t="n"/>
      <c r="G6576" s="73" t="n"/>
      <c r="H6576" s="75" t="n"/>
      <c r="I6576" s="75" t="n"/>
      <c r="J6576" s="75" t="n"/>
      <c r="K6576" s="75" t="n"/>
      <c r="L6576" s="75" t="n"/>
      <c r="M6576" s="75" t="n"/>
      <c r="N6576" s="75" t="n"/>
      <c r="O6576" s="75" t="n"/>
      <c r="P6576" s="75" t="n"/>
      <c r="Q6576" s="79" t="n"/>
      <c r="AR6576">
        <f>IF($AU$2&lt;&gt;5,NA(),IF(D6576=D6575,0,IF(AND(D16077=D6576,D6577=D6576),O6576+O6577+O16077,IF(D6577=D6576,O6577+O6576,O6576))))</f>
        <v/>
      </c>
      <c r="AS6576">
        <f>IF($AU$2&lt;&gt;5,NA(),IF(D6576=D6575,0,IF(AND(D16077=D6576,D6577=D6576),P6576+P6577+P16077,IF(D6577=D6576,P6577+P6576,P6576))))</f>
        <v/>
      </c>
      <c r="AT6576">
        <f>AR6576-AS6576</f>
        <v/>
      </c>
    </row>
    <row r="6577" ht="15.75" customHeight="1" s="121">
      <c r="B6577">
        <f>D6577&amp;Q6577&amp;E6577</f>
        <v/>
      </c>
      <c r="C6577" s="73" t="n"/>
      <c r="D6577" s="73" t="n"/>
      <c r="E6577" s="78" t="n"/>
      <c r="F6577" s="75" t="n"/>
      <c r="G6577" s="73" t="n"/>
      <c r="H6577" s="75" t="n"/>
      <c r="I6577" s="75" t="n"/>
      <c r="J6577" s="75" t="n"/>
      <c r="K6577" s="75" t="n"/>
      <c r="L6577" s="75" t="n"/>
      <c r="M6577" s="75" t="n"/>
      <c r="N6577" s="75" t="n"/>
      <c r="O6577" s="75" t="n"/>
      <c r="P6577" s="75" t="n"/>
      <c r="Q6577" s="79" t="n"/>
      <c r="AR6577">
        <f>IF($AU$2&lt;&gt;5,NA(),IF(D6577=D6576,0,IF(AND(D16078=D6577,D6578=D6577),O6577+O6578+O16078,IF(D6578=D6577,O6578+O6577,O6577))))</f>
        <v/>
      </c>
      <c r="AS6577">
        <f>IF($AU$2&lt;&gt;5,NA(),IF(D6577=D6576,0,IF(AND(D16078=D6577,D6578=D6577),P6577+P6578+P16078,IF(D6578=D6577,P6578+P6577,P6577))))</f>
        <v/>
      </c>
      <c r="AT6577">
        <f>AR6577-AS6577</f>
        <v/>
      </c>
    </row>
    <row r="6578" ht="15.75" customHeight="1" s="121">
      <c r="B6578">
        <f>D6578&amp;Q6578&amp;E6578</f>
        <v/>
      </c>
      <c r="C6578" s="73" t="n"/>
      <c r="D6578" s="73" t="n"/>
      <c r="E6578" s="78" t="n"/>
      <c r="F6578" s="75" t="n"/>
      <c r="G6578" s="73" t="n"/>
      <c r="H6578" s="75" t="n"/>
      <c r="I6578" s="75" t="n"/>
      <c r="J6578" s="75" t="n"/>
      <c r="K6578" s="75" t="n"/>
      <c r="L6578" s="75" t="n"/>
      <c r="M6578" s="75" t="n"/>
      <c r="N6578" s="75" t="n"/>
      <c r="O6578" s="75" t="n"/>
      <c r="P6578" s="75" t="n"/>
      <c r="Q6578" s="79" t="n"/>
      <c r="AR6578">
        <f>IF($AU$2&lt;&gt;5,NA(),IF(D6578=D6577,0,IF(AND(D16079=D6578,D6579=D6578),O6578+O6579+O16079,IF(D6579=D6578,O6579+O6578,O6578))))</f>
        <v/>
      </c>
      <c r="AS6578">
        <f>IF($AU$2&lt;&gt;5,NA(),IF(D6578=D6577,0,IF(AND(D16079=D6578,D6579=D6578),P6578+P6579+P16079,IF(D6579=D6578,P6579+P6578,P6578))))</f>
        <v/>
      </c>
      <c r="AT6578">
        <f>AR6578-AS6578</f>
        <v/>
      </c>
    </row>
    <row r="6579" ht="15.75" customHeight="1" s="121">
      <c r="B6579">
        <f>D6579&amp;Q6579&amp;E6579</f>
        <v/>
      </c>
      <c r="C6579" s="73" t="n"/>
      <c r="D6579" s="73" t="n"/>
      <c r="E6579" s="78" t="n"/>
      <c r="F6579" s="75" t="n"/>
      <c r="G6579" s="73" t="n"/>
      <c r="H6579" s="75" t="n"/>
      <c r="I6579" s="75" t="n"/>
      <c r="J6579" s="75" t="n"/>
      <c r="K6579" s="75" t="n"/>
      <c r="L6579" s="75" t="n"/>
      <c r="M6579" s="75" t="n"/>
      <c r="N6579" s="75" t="n"/>
      <c r="O6579" s="75" t="n"/>
      <c r="P6579" s="75" t="n"/>
      <c r="Q6579" s="79" t="n"/>
      <c r="AR6579">
        <f>IF($AU$2&lt;&gt;5,NA(),IF(D6579=D6578,0,IF(AND(D16080=D6579,D6580=D6579),O6579+O6580+O16080,IF(D6580=D6579,O6580+O6579,O6579))))</f>
        <v/>
      </c>
      <c r="AS6579">
        <f>IF($AU$2&lt;&gt;5,NA(),IF(D6579=D6578,0,IF(AND(D16080=D6579,D6580=D6579),P6579+P6580+P16080,IF(D6580=D6579,P6580+P6579,P6579))))</f>
        <v/>
      </c>
      <c r="AT6579">
        <f>AR6579-AS6579</f>
        <v/>
      </c>
    </row>
    <row r="6580" ht="15.75" customHeight="1" s="121">
      <c r="B6580">
        <f>D6580&amp;Q6580&amp;E6580</f>
        <v/>
      </c>
      <c r="C6580" s="73" t="n"/>
      <c r="D6580" s="73" t="n"/>
      <c r="E6580" s="78" t="n"/>
      <c r="F6580" s="75" t="n"/>
      <c r="G6580" s="73" t="n"/>
      <c r="H6580" s="75" t="n"/>
      <c r="I6580" s="75" t="n"/>
      <c r="J6580" s="75" t="n"/>
      <c r="K6580" s="75" t="n"/>
      <c r="L6580" s="75" t="n"/>
      <c r="M6580" s="75" t="n"/>
      <c r="N6580" s="75" t="n"/>
      <c r="O6580" s="75" t="n"/>
      <c r="P6580" s="75" t="n"/>
      <c r="Q6580" s="79" t="n"/>
      <c r="AR6580">
        <f>IF($AU$2&lt;&gt;5,NA(),IF(D6580=D6579,0,IF(AND(D16081=D6580,D6581=D6580),O6580+O6581+O16081,IF(D6581=D6580,O6581+O6580,O6580))))</f>
        <v/>
      </c>
      <c r="AS6580">
        <f>IF($AU$2&lt;&gt;5,NA(),IF(D6580=D6579,0,IF(AND(D16081=D6580,D6581=D6580),P6580+P6581+P16081,IF(D6581=D6580,P6581+P6580,P6580))))</f>
        <v/>
      </c>
      <c r="AT6580">
        <f>AR6580-AS6580</f>
        <v/>
      </c>
    </row>
    <row r="6581" ht="15.75" customHeight="1" s="121">
      <c r="B6581">
        <f>D6581&amp;Q6581&amp;E6581</f>
        <v/>
      </c>
      <c r="C6581" s="73" t="n"/>
      <c r="D6581" s="73" t="n"/>
      <c r="E6581" s="78" t="n"/>
      <c r="F6581" s="75" t="n"/>
      <c r="G6581" s="73" t="n"/>
      <c r="H6581" s="75" t="n"/>
      <c r="I6581" s="75" t="n"/>
      <c r="J6581" s="75" t="n"/>
      <c r="K6581" s="75" t="n"/>
      <c r="L6581" s="75" t="n"/>
      <c r="M6581" s="75" t="n"/>
      <c r="N6581" s="75" t="n"/>
      <c r="O6581" s="75" t="n"/>
      <c r="P6581" s="75" t="n"/>
      <c r="Q6581" s="79" t="n"/>
      <c r="AR6581">
        <f>IF($AU$2&lt;&gt;5,NA(),IF(D6581=D6580,0,IF(AND(D16082=D6581,D6582=D6581),O6581+O6582+O16082,IF(D6582=D6581,O6582+O6581,O6581))))</f>
        <v/>
      </c>
      <c r="AS6581">
        <f>IF($AU$2&lt;&gt;5,NA(),IF(D6581=D6580,0,IF(AND(D16082=D6581,D6582=D6581),P6581+P6582+P16082,IF(D6582=D6581,P6582+P6581,P6581))))</f>
        <v/>
      </c>
      <c r="AT6581">
        <f>AR6581-AS6581</f>
        <v/>
      </c>
    </row>
    <row r="6582" ht="15.75" customHeight="1" s="121">
      <c r="B6582">
        <f>D6582&amp;Q6582&amp;E6582</f>
        <v/>
      </c>
      <c r="C6582" s="73" t="n"/>
      <c r="D6582" s="73" t="n"/>
      <c r="E6582" s="78" t="n"/>
      <c r="F6582" s="75" t="n"/>
      <c r="G6582" s="73" t="n"/>
      <c r="H6582" s="75" t="n"/>
      <c r="I6582" s="75" t="n"/>
      <c r="J6582" s="75" t="n"/>
      <c r="K6582" s="75" t="n"/>
      <c r="L6582" s="75" t="n"/>
      <c r="M6582" s="75" t="n"/>
      <c r="N6582" s="75" t="n"/>
      <c r="O6582" s="75" t="n"/>
      <c r="P6582" s="75" t="n"/>
      <c r="Q6582" s="79" t="n"/>
      <c r="AR6582">
        <f>IF($AU$2&lt;&gt;5,NA(),IF(D6582=D6581,0,IF(AND(D16083=D6582,D6583=D6582),O6582+O6583+O16083,IF(D6583=D6582,O6583+O6582,O6582))))</f>
        <v/>
      </c>
      <c r="AS6582">
        <f>IF($AU$2&lt;&gt;5,NA(),IF(D6582=D6581,0,IF(AND(D16083=D6582,D6583=D6582),P6582+P6583+P16083,IF(D6583=D6582,P6583+P6582,P6582))))</f>
        <v/>
      </c>
      <c r="AT6582">
        <f>AR6582-AS6582</f>
        <v/>
      </c>
    </row>
    <row r="6583" ht="15.75" customHeight="1" s="121">
      <c r="B6583">
        <f>D6583&amp;Q6583&amp;E6583</f>
        <v/>
      </c>
      <c r="C6583" s="73" t="n"/>
      <c r="D6583" s="73" t="n"/>
      <c r="E6583" s="78" t="n"/>
      <c r="F6583" s="75" t="n"/>
      <c r="G6583" s="73" t="n"/>
      <c r="H6583" s="75" t="n"/>
      <c r="I6583" s="75" t="n"/>
      <c r="J6583" s="75" t="n"/>
      <c r="K6583" s="75" t="n"/>
      <c r="L6583" s="75" t="n"/>
      <c r="M6583" s="75" t="n"/>
      <c r="N6583" s="75" t="n"/>
      <c r="O6583" s="75" t="n"/>
      <c r="P6583" s="75" t="n"/>
      <c r="Q6583" s="79" t="n"/>
      <c r="AR6583">
        <f>IF($AU$2&lt;&gt;5,NA(),IF(D6583=D6582,0,IF(AND(D16084=D6583,D6584=D6583),O6583+O6584+O16084,IF(D6584=D6583,O6584+O6583,O6583))))</f>
        <v/>
      </c>
      <c r="AS6583">
        <f>IF($AU$2&lt;&gt;5,NA(),IF(D6583=D6582,0,IF(AND(D16084=D6583,D6584=D6583),P6583+P6584+P16084,IF(D6584=D6583,P6584+P6583,P6583))))</f>
        <v/>
      </c>
      <c r="AT6583">
        <f>AR6583-AS6583</f>
        <v/>
      </c>
    </row>
    <row r="6584" ht="15.75" customHeight="1" s="121">
      <c r="B6584">
        <f>D6584&amp;Q6584&amp;E6584</f>
        <v/>
      </c>
      <c r="C6584" s="73" t="n"/>
      <c r="D6584" s="73" t="n"/>
      <c r="E6584" s="78" t="n"/>
      <c r="F6584" s="75" t="n"/>
      <c r="G6584" s="73" t="n"/>
      <c r="H6584" s="75" t="n"/>
      <c r="I6584" s="75" t="n"/>
      <c r="J6584" s="75" t="n"/>
      <c r="K6584" s="75" t="n"/>
      <c r="L6584" s="75" t="n"/>
      <c r="M6584" s="75" t="n"/>
      <c r="N6584" s="75" t="n"/>
      <c r="O6584" s="75" t="n"/>
      <c r="P6584" s="75" t="n"/>
      <c r="Q6584" s="79" t="n"/>
      <c r="AR6584">
        <f>IF($AU$2&lt;&gt;5,NA(),IF(D6584=D6583,0,IF(AND(D16085=D6584,D6585=D6584),O6584+O6585+O16085,IF(D6585=D6584,O6585+O6584,O6584))))</f>
        <v/>
      </c>
      <c r="AS6584">
        <f>IF($AU$2&lt;&gt;5,NA(),IF(D6584=D6583,0,IF(AND(D16085=D6584,D6585=D6584),P6584+P6585+P16085,IF(D6585=D6584,P6585+P6584,P6584))))</f>
        <v/>
      </c>
      <c r="AT6584">
        <f>AR6584-AS6584</f>
        <v/>
      </c>
    </row>
    <row r="6585" ht="15.75" customHeight="1" s="121">
      <c r="B6585">
        <f>D6585&amp;Q6585&amp;E6585</f>
        <v/>
      </c>
      <c r="C6585" s="73" t="n"/>
      <c r="D6585" s="73" t="n"/>
      <c r="E6585" s="78" t="n"/>
      <c r="F6585" s="75" t="n"/>
      <c r="G6585" s="73" t="n"/>
      <c r="H6585" s="75" t="n"/>
      <c r="I6585" s="75" t="n"/>
      <c r="J6585" s="75" t="n"/>
      <c r="K6585" s="75" t="n"/>
      <c r="L6585" s="75" t="n"/>
      <c r="M6585" s="75" t="n"/>
      <c r="N6585" s="75" t="n"/>
      <c r="O6585" s="75" t="n"/>
      <c r="P6585" s="75" t="n"/>
      <c r="Q6585" s="79" t="n"/>
      <c r="AR6585">
        <f>IF($AU$2&lt;&gt;5,NA(),IF(D6585=D6584,0,IF(AND(D16086=D6585,D6586=D6585),O6585+O6586+O16086,IF(D6586=D6585,O6586+O6585,O6585))))</f>
        <v/>
      </c>
      <c r="AS6585">
        <f>IF($AU$2&lt;&gt;5,NA(),IF(D6585=D6584,0,IF(AND(D16086=D6585,D6586=D6585),P6585+P6586+P16086,IF(D6586=D6585,P6586+P6585,P6585))))</f>
        <v/>
      </c>
      <c r="AT6585">
        <f>AR6585-AS6585</f>
        <v/>
      </c>
    </row>
    <row r="6586" ht="15.75" customHeight="1" s="121">
      <c r="B6586">
        <f>D6586&amp;Q6586&amp;E6586</f>
        <v/>
      </c>
      <c r="C6586" s="73" t="n"/>
      <c r="D6586" s="73" t="n"/>
      <c r="E6586" s="78" t="n"/>
      <c r="F6586" s="75" t="n"/>
      <c r="G6586" s="73" t="n"/>
      <c r="H6586" s="75" t="n"/>
      <c r="I6586" s="75" t="n"/>
      <c r="J6586" s="75" t="n"/>
      <c r="K6586" s="75" t="n"/>
      <c r="L6586" s="75" t="n"/>
      <c r="M6586" s="75" t="n"/>
      <c r="N6586" s="75" t="n"/>
      <c r="O6586" s="75" t="n"/>
      <c r="P6586" s="75" t="n"/>
      <c r="Q6586" s="79" t="n"/>
      <c r="AR6586">
        <f>IF($AU$2&lt;&gt;5,NA(),IF(D6586=D6585,0,IF(AND(D16087=D6586,D6587=D6586),O6586+O6587+O16087,IF(D6587=D6586,O6587+O6586,O6586))))</f>
        <v/>
      </c>
      <c r="AS6586">
        <f>IF($AU$2&lt;&gt;5,NA(),IF(D6586=D6585,0,IF(AND(D16087=D6586,D6587=D6586),P6586+P6587+P16087,IF(D6587=D6586,P6587+P6586,P6586))))</f>
        <v/>
      </c>
      <c r="AT6586">
        <f>AR6586-AS6586</f>
        <v/>
      </c>
    </row>
    <row r="6587" ht="15.75" customHeight="1" s="121">
      <c r="B6587">
        <f>D6587&amp;Q6587&amp;E6587</f>
        <v/>
      </c>
      <c r="C6587" s="73" t="n"/>
      <c r="D6587" s="73" t="n"/>
      <c r="E6587" s="78" t="n"/>
      <c r="F6587" s="75" t="n"/>
      <c r="G6587" s="73" t="n"/>
      <c r="H6587" s="75" t="n"/>
      <c r="I6587" s="75" t="n"/>
      <c r="J6587" s="75" t="n"/>
      <c r="K6587" s="75" t="n"/>
      <c r="L6587" s="75" t="n"/>
      <c r="M6587" s="75" t="n"/>
      <c r="N6587" s="75" t="n"/>
      <c r="O6587" s="75" t="n"/>
      <c r="P6587" s="75" t="n"/>
      <c r="Q6587" s="79" t="n"/>
      <c r="AR6587">
        <f>IF($AU$2&lt;&gt;5,NA(),IF(D6587=D6586,0,IF(AND(D16088=D6587,D6588=D6587),O6587+O6588+O16088,IF(D6588=D6587,O6588+O6587,O6587))))</f>
        <v/>
      </c>
      <c r="AS6587">
        <f>IF($AU$2&lt;&gt;5,NA(),IF(D6587=D6586,0,IF(AND(D16088=D6587,D6588=D6587),P6587+P6588+P16088,IF(D6588=D6587,P6588+P6587,P6587))))</f>
        <v/>
      </c>
      <c r="AT6587">
        <f>AR6587-AS6587</f>
        <v/>
      </c>
    </row>
    <row r="6588" ht="15.75" customHeight="1" s="121">
      <c r="B6588">
        <f>D6588&amp;Q6588&amp;E6588</f>
        <v/>
      </c>
      <c r="C6588" s="73" t="n"/>
      <c r="D6588" s="73" t="n"/>
      <c r="E6588" s="78" t="n"/>
      <c r="F6588" s="75" t="n"/>
      <c r="G6588" s="73" t="n"/>
      <c r="H6588" s="75" t="n"/>
      <c r="I6588" s="75" t="n"/>
      <c r="J6588" s="75" t="n"/>
      <c r="K6588" s="75" t="n"/>
      <c r="L6588" s="75" t="n"/>
      <c r="M6588" s="75" t="n"/>
      <c r="N6588" s="75" t="n"/>
      <c r="O6588" s="75" t="n"/>
      <c r="P6588" s="75" t="n"/>
      <c r="Q6588" s="79" t="n"/>
      <c r="AR6588">
        <f>IF($AU$2&lt;&gt;5,NA(),IF(D6588=D6587,0,IF(AND(D16089=D6588,D6589=D6588),O6588+O6589+O16089,IF(D6589=D6588,O6589+O6588,O6588))))</f>
        <v/>
      </c>
      <c r="AS6588">
        <f>IF($AU$2&lt;&gt;5,NA(),IF(D6588=D6587,0,IF(AND(D16089=D6588,D6589=D6588),P6588+P6589+P16089,IF(D6589=D6588,P6589+P6588,P6588))))</f>
        <v/>
      </c>
      <c r="AT6588">
        <f>AR6588-AS6588</f>
        <v/>
      </c>
    </row>
    <row r="6589" ht="15.75" customHeight="1" s="121">
      <c r="B6589">
        <f>D6589&amp;Q6589&amp;E6589</f>
        <v/>
      </c>
      <c r="C6589" s="73" t="n"/>
      <c r="D6589" s="73" t="n"/>
      <c r="E6589" s="78" t="n"/>
      <c r="F6589" s="75" t="n"/>
      <c r="G6589" s="73" t="n"/>
      <c r="H6589" s="75" t="n"/>
      <c r="I6589" s="75" t="n"/>
      <c r="J6589" s="75" t="n"/>
      <c r="K6589" s="75" t="n"/>
      <c r="L6589" s="75" t="n"/>
      <c r="M6589" s="75" t="n"/>
      <c r="N6589" s="75" t="n"/>
      <c r="O6589" s="75" t="n"/>
      <c r="P6589" s="75" t="n"/>
      <c r="Q6589" s="79" t="n"/>
      <c r="AR6589">
        <f>IF($AU$2&lt;&gt;5,NA(),IF(D6589=D6588,0,IF(AND(D16090=D6589,D6590=D6589),O6589+O6590+O16090,IF(D6590=D6589,O6590+O6589,O6589))))</f>
        <v/>
      </c>
      <c r="AS6589">
        <f>IF($AU$2&lt;&gt;5,NA(),IF(D6589=D6588,0,IF(AND(D16090=D6589,D6590=D6589),P6589+P6590+P16090,IF(D6590=D6589,P6590+P6589,P6589))))</f>
        <v/>
      </c>
      <c r="AT6589">
        <f>AR6589-AS6589</f>
        <v/>
      </c>
    </row>
    <row r="6590" ht="15.75" customHeight="1" s="121">
      <c r="B6590">
        <f>D6590&amp;Q6590&amp;E6590</f>
        <v/>
      </c>
      <c r="C6590" s="73" t="n"/>
      <c r="D6590" s="73" t="n"/>
      <c r="E6590" s="78" t="n"/>
      <c r="F6590" s="75" t="n"/>
      <c r="G6590" s="73" t="n"/>
      <c r="H6590" s="75" t="n"/>
      <c r="I6590" s="75" t="n"/>
      <c r="J6590" s="75" t="n"/>
      <c r="K6590" s="75" t="n"/>
      <c r="L6590" s="75" t="n"/>
      <c r="M6590" s="75" t="n"/>
      <c r="N6590" s="75" t="n"/>
      <c r="O6590" s="75" t="n"/>
      <c r="P6590" s="75" t="n"/>
      <c r="Q6590" s="79" t="n"/>
      <c r="AR6590">
        <f>IF($AU$2&lt;&gt;5,NA(),IF(D6590=D6589,0,IF(AND(D16091=D6590,D6591=D6590),O6590+O6591+O16091,IF(D6591=D6590,O6591+O6590,O6590))))</f>
        <v/>
      </c>
      <c r="AS6590">
        <f>IF($AU$2&lt;&gt;5,NA(),IF(D6590=D6589,0,IF(AND(D16091=D6590,D6591=D6590),P6590+P6591+P16091,IF(D6591=D6590,P6591+P6590,P6590))))</f>
        <v/>
      </c>
      <c r="AT6590">
        <f>AR6590-AS6590</f>
        <v/>
      </c>
    </row>
    <row r="6591" ht="15.75" customHeight="1" s="121">
      <c r="B6591">
        <f>D6591&amp;Q6591&amp;E6591</f>
        <v/>
      </c>
      <c r="C6591" s="73" t="n"/>
      <c r="D6591" s="73" t="n"/>
      <c r="E6591" s="78" t="n"/>
      <c r="F6591" s="75" t="n"/>
      <c r="G6591" s="73" t="n"/>
      <c r="H6591" s="75" t="n"/>
      <c r="I6591" s="75" t="n"/>
      <c r="J6591" s="75" t="n"/>
      <c r="K6591" s="75" t="n"/>
      <c r="L6591" s="75" t="n"/>
      <c r="M6591" s="75" t="n"/>
      <c r="N6591" s="75" t="n"/>
      <c r="O6591" s="75" t="n"/>
      <c r="P6591" s="75" t="n"/>
      <c r="Q6591" s="79" t="n"/>
      <c r="AR6591">
        <f>IF($AU$2&lt;&gt;5,NA(),IF(D6591=D6590,0,IF(AND(D16092=D6591,D6592=D6591),O6591+O6592+O16092,IF(D6592=D6591,O6592+O6591,O6591))))</f>
        <v/>
      </c>
      <c r="AS6591">
        <f>IF($AU$2&lt;&gt;5,NA(),IF(D6591=D6590,0,IF(AND(D16092=D6591,D6592=D6591),P6591+P6592+P16092,IF(D6592=D6591,P6592+P6591,P6591))))</f>
        <v/>
      </c>
      <c r="AT6591">
        <f>AR6591-AS6591</f>
        <v/>
      </c>
    </row>
    <row r="6592" ht="15.75" customHeight="1" s="121">
      <c r="B6592">
        <f>D6592&amp;Q6592&amp;E6592</f>
        <v/>
      </c>
      <c r="C6592" s="73" t="n"/>
      <c r="D6592" s="73" t="n"/>
      <c r="E6592" s="78" t="n"/>
      <c r="F6592" s="75" t="n"/>
      <c r="G6592" s="73" t="n"/>
      <c r="H6592" s="75" t="n"/>
      <c r="I6592" s="75" t="n"/>
      <c r="J6592" s="75" t="n"/>
      <c r="K6592" s="75" t="n"/>
      <c r="L6592" s="75" t="n"/>
      <c r="M6592" s="75" t="n"/>
      <c r="N6592" s="75" t="n"/>
      <c r="O6592" s="75" t="n"/>
      <c r="P6592" s="75" t="n"/>
      <c r="Q6592" s="79" t="n"/>
      <c r="AR6592">
        <f>IF($AU$2&lt;&gt;5,NA(),IF(D6592=D6591,0,IF(AND(D16093=D6592,D6593=D6592),O6592+O6593+O16093,IF(D6593=D6592,O6593+O6592,O6592))))</f>
        <v/>
      </c>
      <c r="AS6592">
        <f>IF($AU$2&lt;&gt;5,NA(),IF(D6592=D6591,0,IF(AND(D16093=D6592,D6593=D6592),P6592+P6593+P16093,IF(D6593=D6592,P6593+P6592,P6592))))</f>
        <v/>
      </c>
      <c r="AT6592">
        <f>AR6592-AS6592</f>
        <v/>
      </c>
    </row>
    <row r="6593" ht="15.75" customHeight="1" s="121">
      <c r="B6593">
        <f>D6593&amp;Q6593&amp;E6593</f>
        <v/>
      </c>
      <c r="C6593" s="73" t="n"/>
      <c r="D6593" s="73" t="n"/>
      <c r="E6593" s="78" t="n"/>
      <c r="F6593" s="75" t="n"/>
      <c r="G6593" s="73" t="n"/>
      <c r="H6593" s="75" t="n"/>
      <c r="I6593" s="75" t="n"/>
      <c r="J6593" s="75" t="n"/>
      <c r="K6593" s="75" t="n"/>
      <c r="L6593" s="75" t="n"/>
      <c r="M6593" s="75" t="n"/>
      <c r="N6593" s="75" t="n"/>
      <c r="O6593" s="75" t="n"/>
      <c r="P6593" s="75" t="n"/>
      <c r="Q6593" s="79" t="n"/>
      <c r="AR6593">
        <f>IF($AU$2&lt;&gt;5,NA(),IF(D6593=D6592,0,IF(AND(D16094=D6593,D6594=D6593),O6593+O6594+O16094,IF(D6594=D6593,O6594+O6593,O6593))))</f>
        <v/>
      </c>
      <c r="AS6593">
        <f>IF($AU$2&lt;&gt;5,NA(),IF(D6593=D6592,0,IF(AND(D16094=D6593,D6594=D6593),P6593+P6594+P16094,IF(D6594=D6593,P6594+P6593,P6593))))</f>
        <v/>
      </c>
      <c r="AT6593">
        <f>AR6593-AS6593</f>
        <v/>
      </c>
    </row>
    <row r="6594" ht="15.75" customHeight="1" s="121">
      <c r="B6594">
        <f>D6594&amp;Q6594&amp;E6594</f>
        <v/>
      </c>
      <c r="C6594" s="73" t="n"/>
      <c r="D6594" s="73" t="n"/>
      <c r="E6594" s="78" t="n"/>
      <c r="F6594" s="75" t="n"/>
      <c r="G6594" s="73" t="n"/>
      <c r="H6594" s="75" t="n"/>
      <c r="I6594" s="75" t="n"/>
      <c r="J6594" s="75" t="n"/>
      <c r="K6594" s="75" t="n"/>
      <c r="L6594" s="75" t="n"/>
      <c r="M6594" s="75" t="n"/>
      <c r="N6594" s="75" t="n"/>
      <c r="O6594" s="75" t="n"/>
      <c r="P6594" s="75" t="n"/>
      <c r="Q6594" s="79" t="n"/>
      <c r="AR6594">
        <f>IF($AU$2&lt;&gt;5,NA(),IF(D6594=D6593,0,IF(AND(D16095=D6594,D6595=D6594),O6594+O6595+O16095,IF(D6595=D6594,O6595+O6594,O6594))))</f>
        <v/>
      </c>
      <c r="AS6594">
        <f>IF($AU$2&lt;&gt;5,NA(),IF(D6594=D6593,0,IF(AND(D16095=D6594,D6595=D6594),P6594+P6595+P16095,IF(D6595=D6594,P6595+P6594,P6594))))</f>
        <v/>
      </c>
      <c r="AT6594">
        <f>AR6594-AS6594</f>
        <v/>
      </c>
    </row>
    <row r="6595" ht="15.75" customHeight="1" s="121">
      <c r="B6595">
        <f>D6595&amp;Q6595&amp;E6595</f>
        <v/>
      </c>
      <c r="C6595" s="73" t="n"/>
      <c r="D6595" s="73" t="n"/>
      <c r="E6595" s="78" t="n"/>
      <c r="F6595" s="75" t="n"/>
      <c r="G6595" s="73" t="n"/>
      <c r="H6595" s="75" t="n"/>
      <c r="I6595" s="75" t="n"/>
      <c r="J6595" s="75" t="n"/>
      <c r="K6595" s="75" t="n"/>
      <c r="L6595" s="75" t="n"/>
      <c r="M6595" s="75" t="n"/>
      <c r="N6595" s="75" t="n"/>
      <c r="O6595" s="75" t="n"/>
      <c r="P6595" s="75" t="n"/>
      <c r="Q6595" s="79" t="n"/>
      <c r="AR6595">
        <f>IF($AU$2&lt;&gt;5,NA(),IF(D6595=D6594,0,IF(AND(D16096=D6595,D6596=D6595),O6595+O6596+O16096,IF(D6596=D6595,O6596+O6595,O6595))))</f>
        <v/>
      </c>
      <c r="AS6595">
        <f>IF($AU$2&lt;&gt;5,NA(),IF(D6595=D6594,0,IF(AND(D16096=D6595,D6596=D6595),P6595+P6596+P16096,IF(D6596=D6595,P6596+P6595,P6595))))</f>
        <v/>
      </c>
      <c r="AT6595">
        <f>AR6595-AS6595</f>
        <v/>
      </c>
    </row>
    <row r="6596" ht="15.75" customHeight="1" s="121">
      <c r="B6596">
        <f>D6596&amp;Q6596&amp;E6596</f>
        <v/>
      </c>
      <c r="C6596" s="73" t="n"/>
      <c r="D6596" s="73" t="n"/>
      <c r="E6596" s="78" t="n"/>
      <c r="F6596" s="75" t="n"/>
      <c r="G6596" s="73" t="n"/>
      <c r="H6596" s="75" t="n"/>
      <c r="I6596" s="75" t="n"/>
      <c r="J6596" s="75" t="n"/>
      <c r="K6596" s="75" t="n"/>
      <c r="L6596" s="75" t="n"/>
      <c r="M6596" s="75" t="n"/>
      <c r="N6596" s="75" t="n"/>
      <c r="O6596" s="75" t="n"/>
      <c r="P6596" s="75" t="n"/>
      <c r="Q6596" s="79" t="n"/>
      <c r="AR6596">
        <f>IF($AU$2&lt;&gt;5,NA(),IF(D6596=D6595,0,IF(AND(D16097=D6596,D6597=D6596),O6596+O6597+O16097,IF(D6597=D6596,O6597+O6596,O6596))))</f>
        <v/>
      </c>
      <c r="AS6596">
        <f>IF($AU$2&lt;&gt;5,NA(),IF(D6596=D6595,0,IF(AND(D16097=D6596,D6597=D6596),P6596+P6597+P16097,IF(D6597=D6596,P6597+P6596,P6596))))</f>
        <v/>
      </c>
      <c r="AT6596">
        <f>AR6596-AS6596</f>
        <v/>
      </c>
    </row>
    <row r="6597" ht="15.75" customHeight="1" s="121">
      <c r="B6597">
        <f>D6597&amp;Q6597&amp;E6597</f>
        <v/>
      </c>
      <c r="C6597" s="73" t="n"/>
      <c r="D6597" s="73" t="n"/>
      <c r="E6597" s="78" t="n"/>
      <c r="F6597" s="75" t="n"/>
      <c r="G6597" s="73" t="n"/>
      <c r="H6597" s="75" t="n"/>
      <c r="I6597" s="75" t="n"/>
      <c r="J6597" s="75" t="n"/>
      <c r="K6597" s="75" t="n"/>
      <c r="L6597" s="75" t="n"/>
      <c r="M6597" s="75" t="n"/>
      <c r="N6597" s="75" t="n"/>
      <c r="O6597" s="75" t="n"/>
      <c r="P6597" s="75" t="n"/>
      <c r="Q6597" s="79" t="n"/>
      <c r="AR6597">
        <f>IF($AU$2&lt;&gt;5,NA(),IF(D6597=D6596,0,IF(AND(D16098=D6597,D6598=D6597),O6597+O6598+O16098,IF(D6598=D6597,O6598+O6597,O6597))))</f>
        <v/>
      </c>
      <c r="AS6597">
        <f>IF($AU$2&lt;&gt;5,NA(),IF(D6597=D6596,0,IF(AND(D16098=D6597,D6598=D6597),P6597+P6598+P16098,IF(D6598=D6597,P6598+P6597,P6597))))</f>
        <v/>
      </c>
      <c r="AT6597">
        <f>AR6597-AS6597</f>
        <v/>
      </c>
    </row>
    <row r="6598" ht="15.75" customHeight="1" s="121">
      <c r="B6598">
        <f>D6598&amp;Q6598&amp;E6598</f>
        <v/>
      </c>
      <c r="C6598" s="73" t="n"/>
      <c r="D6598" s="73" t="n"/>
      <c r="E6598" s="78" t="n"/>
      <c r="F6598" s="75" t="n"/>
      <c r="G6598" s="73" t="n"/>
      <c r="H6598" s="75" t="n"/>
      <c r="I6598" s="75" t="n"/>
      <c r="J6598" s="75" t="n"/>
      <c r="K6598" s="75" t="n"/>
      <c r="L6598" s="75" t="n"/>
      <c r="M6598" s="75" t="n"/>
      <c r="N6598" s="75" t="n"/>
      <c r="O6598" s="75" t="n"/>
      <c r="P6598" s="75" t="n"/>
      <c r="Q6598" s="79" t="n"/>
      <c r="AR6598">
        <f>IF($AU$2&lt;&gt;5,NA(),IF(D6598=D6597,0,IF(AND(D16099=D6598,D6599=D6598),O6598+O6599+O16099,IF(D6599=D6598,O6599+O6598,O6598))))</f>
        <v/>
      </c>
      <c r="AS6598">
        <f>IF($AU$2&lt;&gt;5,NA(),IF(D6598=D6597,0,IF(AND(D16099=D6598,D6599=D6598),P6598+P6599+P16099,IF(D6599=D6598,P6599+P6598,P6598))))</f>
        <v/>
      </c>
      <c r="AT6598">
        <f>AR6598-AS6598</f>
        <v/>
      </c>
    </row>
    <row r="6599" ht="15.75" customHeight="1" s="121">
      <c r="B6599">
        <f>D6599&amp;Q6599&amp;E6599</f>
        <v/>
      </c>
      <c r="C6599" s="73" t="n"/>
      <c r="D6599" s="73" t="n"/>
      <c r="E6599" s="78" t="n"/>
      <c r="F6599" s="75" t="n"/>
      <c r="G6599" s="73" t="n"/>
      <c r="H6599" s="75" t="n"/>
      <c r="I6599" s="75" t="n"/>
      <c r="J6599" s="75" t="n"/>
      <c r="K6599" s="75" t="n"/>
      <c r="L6599" s="75" t="n"/>
      <c r="M6599" s="75" t="n"/>
      <c r="N6599" s="75" t="n"/>
      <c r="O6599" s="75" t="n"/>
      <c r="P6599" s="75" t="n"/>
      <c r="Q6599" s="79" t="n"/>
      <c r="AR6599">
        <f>IF($AU$2&lt;&gt;5,NA(),IF(D6599=D6598,0,IF(AND(D16100=D6599,D6600=D6599),O6599+O6600+O16100,IF(D6600=D6599,O6600+O6599,O6599))))</f>
        <v/>
      </c>
      <c r="AS6599">
        <f>IF($AU$2&lt;&gt;5,NA(),IF(D6599=D6598,0,IF(AND(D16100=D6599,D6600=D6599),P6599+P6600+P16100,IF(D6600=D6599,P6600+P6599,P6599))))</f>
        <v/>
      </c>
      <c r="AT6599">
        <f>AR6599-AS6599</f>
        <v/>
      </c>
    </row>
    <row r="6600" ht="15.75" customHeight="1" s="121">
      <c r="B6600">
        <f>D6600&amp;Q6600&amp;E6600</f>
        <v/>
      </c>
      <c r="C6600" s="73" t="n"/>
      <c r="D6600" s="73" t="n"/>
      <c r="E6600" s="78" t="n"/>
      <c r="F6600" s="75" t="n"/>
      <c r="G6600" s="73" t="n"/>
      <c r="H6600" s="75" t="n"/>
      <c r="I6600" s="75" t="n"/>
      <c r="J6600" s="75" t="n"/>
      <c r="K6600" s="75" t="n"/>
      <c r="L6600" s="75" t="n"/>
      <c r="M6600" s="75" t="n"/>
      <c r="N6600" s="75" t="n"/>
      <c r="O6600" s="75" t="n"/>
      <c r="P6600" s="75" t="n"/>
      <c r="Q6600" s="79" t="n"/>
      <c r="AR6600">
        <f>IF($AU$2&lt;&gt;5,NA(),IF(D6600=D6599,0,IF(AND(D16101=D6600,D6601=D6600),O6600+O6601+O16101,IF(D6601=D6600,O6601+O6600,O6600))))</f>
        <v/>
      </c>
      <c r="AS6600">
        <f>IF($AU$2&lt;&gt;5,NA(),IF(D6600=D6599,0,IF(AND(D16101=D6600,D6601=D6600),P6600+P6601+P16101,IF(D6601=D6600,P6601+P6600,P6600))))</f>
        <v/>
      </c>
      <c r="AT6600">
        <f>AR6600-AS6600</f>
        <v/>
      </c>
    </row>
    <row r="6601" ht="15.75" customHeight="1" s="121">
      <c r="B6601">
        <f>D6601&amp;Q6601&amp;E6601</f>
        <v/>
      </c>
      <c r="C6601" s="73" t="n"/>
      <c r="D6601" s="73" t="n"/>
      <c r="E6601" s="78" t="n"/>
      <c r="F6601" s="75" t="n"/>
      <c r="G6601" s="73" t="n"/>
      <c r="H6601" s="75" t="n"/>
      <c r="I6601" s="75" t="n"/>
      <c r="J6601" s="75" t="n"/>
      <c r="K6601" s="75" t="n"/>
      <c r="L6601" s="75" t="n"/>
      <c r="M6601" s="75" t="n"/>
      <c r="N6601" s="75" t="n"/>
      <c r="O6601" s="75" t="n"/>
      <c r="P6601" s="75" t="n"/>
      <c r="Q6601" s="79" t="n"/>
      <c r="AR6601">
        <f>IF($AU$2&lt;&gt;5,NA(),IF(D6601=D6600,0,IF(AND(D16102=D6601,D6602=D6601),O6601+O6602+O16102,IF(D6602=D6601,O6602+O6601,O6601))))</f>
        <v/>
      </c>
      <c r="AS6601">
        <f>IF($AU$2&lt;&gt;5,NA(),IF(D6601=D6600,0,IF(AND(D16102=D6601,D6602=D6601),P6601+P6602+P16102,IF(D6602=D6601,P6602+P6601,P6601))))</f>
        <v/>
      </c>
      <c r="AT6601">
        <f>AR6601-AS6601</f>
        <v/>
      </c>
    </row>
    <row r="6602" ht="15.75" customHeight="1" s="121">
      <c r="B6602">
        <f>D6602&amp;Q6602&amp;E6602</f>
        <v/>
      </c>
      <c r="C6602" s="73" t="n"/>
      <c r="D6602" s="73" t="n"/>
      <c r="E6602" s="78" t="n"/>
      <c r="F6602" s="75" t="n"/>
      <c r="G6602" s="73" t="n"/>
      <c r="H6602" s="75" t="n"/>
      <c r="I6602" s="75" t="n"/>
      <c r="J6602" s="75" t="n"/>
      <c r="K6602" s="75" t="n"/>
      <c r="L6602" s="75" t="n"/>
      <c r="M6602" s="75" t="n"/>
      <c r="N6602" s="75" t="n"/>
      <c r="O6602" s="75" t="n"/>
      <c r="P6602" s="75" t="n"/>
      <c r="Q6602" s="79" t="n"/>
      <c r="AR6602">
        <f>IF($AU$2&lt;&gt;5,NA(),IF(D6602=D6601,0,IF(AND(D16103=D6602,D6603=D6602),O6602+O6603+O16103,IF(D6603=D6602,O6603+O6602,O6602))))</f>
        <v/>
      </c>
      <c r="AS6602">
        <f>IF($AU$2&lt;&gt;5,NA(),IF(D6602=D6601,0,IF(AND(D16103=D6602,D6603=D6602),P6602+P6603+P16103,IF(D6603=D6602,P6603+P6602,P6602))))</f>
        <v/>
      </c>
      <c r="AT6602">
        <f>AR6602-AS6602</f>
        <v/>
      </c>
    </row>
    <row r="6603" ht="15.75" customHeight="1" s="121">
      <c r="B6603">
        <f>D6603&amp;Q6603&amp;E6603</f>
        <v/>
      </c>
      <c r="C6603" s="73" t="n"/>
      <c r="D6603" s="73" t="n"/>
      <c r="E6603" s="78" t="n"/>
      <c r="F6603" s="75" t="n"/>
      <c r="G6603" s="73" t="n"/>
      <c r="H6603" s="75" t="n"/>
      <c r="I6603" s="75" t="n"/>
      <c r="J6603" s="75" t="n"/>
      <c r="K6603" s="75" t="n"/>
      <c r="L6603" s="75" t="n"/>
      <c r="M6603" s="75" t="n"/>
      <c r="N6603" s="75" t="n"/>
      <c r="O6603" s="75" t="n"/>
      <c r="P6603" s="75" t="n"/>
      <c r="Q6603" s="79" t="n"/>
      <c r="AR6603">
        <f>IF($AU$2&lt;&gt;5,NA(),IF(D6603=D6602,0,IF(AND(D16104=D6603,D6604=D6603),O6603+O6604+O16104,IF(D6604=D6603,O6604+O6603,O6603))))</f>
        <v/>
      </c>
      <c r="AS6603">
        <f>IF($AU$2&lt;&gt;5,NA(),IF(D6603=D6602,0,IF(AND(D16104=D6603,D6604=D6603),P6603+P6604+P16104,IF(D6604=D6603,P6604+P6603,P6603))))</f>
        <v/>
      </c>
      <c r="AT6603">
        <f>AR6603-AS6603</f>
        <v/>
      </c>
    </row>
    <row r="6604" ht="15.75" customHeight="1" s="121">
      <c r="B6604">
        <f>D6604&amp;Q6604&amp;E6604</f>
        <v/>
      </c>
      <c r="C6604" s="73" t="n"/>
      <c r="D6604" s="73" t="n"/>
      <c r="E6604" s="78" t="n"/>
      <c r="F6604" s="75" t="n"/>
      <c r="G6604" s="73" t="n"/>
      <c r="H6604" s="75" t="n"/>
      <c r="I6604" s="75" t="n"/>
      <c r="J6604" s="75" t="n"/>
      <c r="K6604" s="75" t="n"/>
      <c r="L6604" s="75" t="n"/>
      <c r="M6604" s="75" t="n"/>
      <c r="N6604" s="75" t="n"/>
      <c r="O6604" s="75" t="n"/>
      <c r="P6604" s="75" t="n"/>
      <c r="Q6604" s="79" t="n"/>
      <c r="AR6604">
        <f>IF($AU$2&lt;&gt;5,NA(),IF(D6604=D6603,0,IF(AND(D16105=D6604,D6605=D6604),O6604+O6605+O16105,IF(D6605=D6604,O6605+O6604,O6604))))</f>
        <v/>
      </c>
      <c r="AS6604">
        <f>IF($AU$2&lt;&gt;5,NA(),IF(D6604=D6603,0,IF(AND(D16105=D6604,D6605=D6604),P6604+P6605+P16105,IF(D6605=D6604,P6605+P6604,P6604))))</f>
        <v/>
      </c>
      <c r="AT6604">
        <f>AR6604-AS6604</f>
        <v/>
      </c>
    </row>
    <row r="6605" ht="15.75" customHeight="1" s="121">
      <c r="B6605">
        <f>D6605&amp;Q6605&amp;E6605</f>
        <v/>
      </c>
      <c r="C6605" s="73" t="n"/>
      <c r="D6605" s="73" t="n"/>
      <c r="E6605" s="78" t="n"/>
      <c r="F6605" s="75" t="n"/>
      <c r="G6605" s="73" t="n"/>
      <c r="H6605" s="75" t="n"/>
      <c r="I6605" s="75" t="n"/>
      <c r="J6605" s="75" t="n"/>
      <c r="K6605" s="75" t="n"/>
      <c r="L6605" s="75" t="n"/>
      <c r="M6605" s="75" t="n"/>
      <c r="N6605" s="75" t="n"/>
      <c r="O6605" s="75" t="n"/>
      <c r="P6605" s="75" t="n"/>
      <c r="Q6605" s="79" t="n"/>
      <c r="AR6605">
        <f>IF($AU$2&lt;&gt;5,NA(),IF(D6605=D6604,0,IF(AND(D16106=D6605,D6606=D6605),O6605+O6606+O16106,IF(D6606=D6605,O6606+O6605,O6605))))</f>
        <v/>
      </c>
      <c r="AS6605">
        <f>IF($AU$2&lt;&gt;5,NA(),IF(D6605=D6604,0,IF(AND(D16106=D6605,D6606=D6605),P6605+P6606+P16106,IF(D6606=D6605,P6606+P6605,P6605))))</f>
        <v/>
      </c>
      <c r="AT6605">
        <f>AR6605-AS6605</f>
        <v/>
      </c>
    </row>
    <row r="6606" ht="15.75" customHeight="1" s="121">
      <c r="B6606">
        <f>D6606&amp;Q6606&amp;E6606</f>
        <v/>
      </c>
      <c r="C6606" s="73" t="n"/>
      <c r="D6606" s="73" t="n"/>
      <c r="E6606" s="78" t="n"/>
      <c r="F6606" s="75" t="n"/>
      <c r="G6606" s="73" t="n"/>
      <c r="H6606" s="75" t="n"/>
      <c r="I6606" s="75" t="n"/>
      <c r="J6606" s="75" t="n"/>
      <c r="K6606" s="75" t="n"/>
      <c r="L6606" s="75" t="n"/>
      <c r="M6606" s="75" t="n"/>
      <c r="N6606" s="75" t="n"/>
      <c r="O6606" s="75" t="n"/>
      <c r="P6606" s="75" t="n"/>
      <c r="Q6606" s="79" t="n"/>
      <c r="AR6606">
        <f>IF($AU$2&lt;&gt;5,NA(),IF(D6606=D6605,0,IF(AND(D16107=D6606,D6607=D6606),O6606+O6607+O16107,IF(D6607=D6606,O6607+O6606,O6606))))</f>
        <v/>
      </c>
      <c r="AS6606">
        <f>IF($AU$2&lt;&gt;5,NA(),IF(D6606=D6605,0,IF(AND(D16107=D6606,D6607=D6606),P6606+P6607+P16107,IF(D6607=D6606,P6607+P6606,P6606))))</f>
        <v/>
      </c>
      <c r="AT6606">
        <f>AR6606-AS6606</f>
        <v/>
      </c>
    </row>
    <row r="6607" ht="15.75" customHeight="1" s="121">
      <c r="B6607">
        <f>D6607&amp;Q6607&amp;E6607</f>
        <v/>
      </c>
      <c r="C6607" s="73" t="n"/>
      <c r="D6607" s="73" t="n"/>
      <c r="E6607" s="78" t="n"/>
      <c r="F6607" s="75" t="n"/>
      <c r="G6607" s="73" t="n"/>
      <c r="H6607" s="75" t="n"/>
      <c r="I6607" s="75" t="n"/>
      <c r="J6607" s="75" t="n"/>
      <c r="K6607" s="75" t="n"/>
      <c r="L6607" s="75" t="n"/>
      <c r="M6607" s="75" t="n"/>
      <c r="N6607" s="75" t="n"/>
      <c r="O6607" s="75" t="n"/>
      <c r="P6607" s="75" t="n"/>
      <c r="Q6607" s="79" t="n"/>
      <c r="AR6607">
        <f>IF($AU$2&lt;&gt;5,NA(),IF(D6607=D6606,0,IF(AND(D16108=D6607,D6608=D6607),O6607+O6608+O16108,IF(D6608=D6607,O6608+O6607,O6607))))</f>
        <v/>
      </c>
      <c r="AS6607">
        <f>IF($AU$2&lt;&gt;5,NA(),IF(D6607=D6606,0,IF(AND(D16108=D6607,D6608=D6607),P6607+P6608+P16108,IF(D6608=D6607,P6608+P6607,P6607))))</f>
        <v/>
      </c>
      <c r="AT6607">
        <f>AR6607-AS6607</f>
        <v/>
      </c>
    </row>
    <row r="6608" ht="15.75" customHeight="1" s="121">
      <c r="B6608">
        <f>D6608&amp;Q6608&amp;E6608</f>
        <v/>
      </c>
      <c r="C6608" s="73" t="n"/>
      <c r="D6608" s="73" t="n"/>
      <c r="E6608" s="78" t="n"/>
      <c r="F6608" s="75" t="n"/>
      <c r="G6608" s="73" t="n"/>
      <c r="H6608" s="75" t="n"/>
      <c r="I6608" s="75" t="n"/>
      <c r="J6608" s="75" t="n"/>
      <c r="K6608" s="75" t="n"/>
      <c r="L6608" s="75" t="n"/>
      <c r="M6608" s="75" t="n"/>
      <c r="N6608" s="75" t="n"/>
      <c r="O6608" s="75" t="n"/>
      <c r="P6608" s="75" t="n"/>
      <c r="Q6608" s="79" t="n"/>
      <c r="AR6608">
        <f>IF($AU$2&lt;&gt;5,NA(),IF(D6608=D6607,0,IF(AND(D16109=D6608,D6609=D6608),O6608+O6609+O16109,IF(D6609=D6608,O6609+O6608,O6608))))</f>
        <v/>
      </c>
      <c r="AS6608">
        <f>IF($AU$2&lt;&gt;5,NA(),IF(D6608=D6607,0,IF(AND(D16109=D6608,D6609=D6608),P6608+P6609+P16109,IF(D6609=D6608,P6609+P6608,P6608))))</f>
        <v/>
      </c>
      <c r="AT6608">
        <f>AR6608-AS6608</f>
        <v/>
      </c>
    </row>
    <row r="6609" ht="15.75" customHeight="1" s="121">
      <c r="B6609">
        <f>D6609&amp;Q6609&amp;E6609</f>
        <v/>
      </c>
      <c r="C6609" s="73" t="n"/>
      <c r="D6609" s="73" t="n"/>
      <c r="E6609" s="78" t="n"/>
      <c r="F6609" s="75" t="n"/>
      <c r="G6609" s="73" t="n"/>
      <c r="H6609" s="75" t="n"/>
      <c r="I6609" s="75" t="n"/>
      <c r="J6609" s="75" t="n"/>
      <c r="K6609" s="75" t="n"/>
      <c r="L6609" s="75" t="n"/>
      <c r="M6609" s="75" t="n"/>
      <c r="N6609" s="75" t="n"/>
      <c r="O6609" s="75" t="n"/>
      <c r="P6609" s="75" t="n"/>
      <c r="Q6609" s="79" t="n"/>
      <c r="AR6609">
        <f>IF($AU$2&lt;&gt;5,NA(),IF(D6609=D6608,0,IF(AND(D16110=D6609,D6610=D6609),O6609+O6610+O16110,IF(D6610=D6609,O6610+O6609,O6609))))</f>
        <v/>
      </c>
      <c r="AS6609">
        <f>IF($AU$2&lt;&gt;5,NA(),IF(D6609=D6608,0,IF(AND(D16110=D6609,D6610=D6609),P6609+P6610+P16110,IF(D6610=D6609,P6610+P6609,P6609))))</f>
        <v/>
      </c>
      <c r="AT6609">
        <f>AR6609-AS6609</f>
        <v/>
      </c>
    </row>
    <row r="6610" ht="15.75" customHeight="1" s="121">
      <c r="B6610">
        <f>D6610&amp;Q6610&amp;E6610</f>
        <v/>
      </c>
      <c r="C6610" s="73" t="n"/>
      <c r="D6610" s="73" t="n"/>
      <c r="E6610" s="78" t="n"/>
      <c r="F6610" s="75" t="n"/>
      <c r="G6610" s="73" t="n"/>
      <c r="H6610" s="75" t="n"/>
      <c r="I6610" s="75" t="n"/>
      <c r="J6610" s="75" t="n"/>
      <c r="K6610" s="75" t="n"/>
      <c r="L6610" s="75" t="n"/>
      <c r="M6610" s="75" t="n"/>
      <c r="N6610" s="75" t="n"/>
      <c r="O6610" s="75" t="n"/>
      <c r="P6610" s="75" t="n"/>
      <c r="Q6610" s="79" t="n"/>
      <c r="AR6610">
        <f>IF($AU$2&lt;&gt;5,NA(),IF(D6610=D6609,0,IF(AND(D16111=D6610,D6611=D6610),O6610+O6611+O16111,IF(D6611=D6610,O6611+O6610,O6610))))</f>
        <v/>
      </c>
      <c r="AS6610">
        <f>IF($AU$2&lt;&gt;5,NA(),IF(D6610=D6609,0,IF(AND(D16111=D6610,D6611=D6610),P6610+P6611+P16111,IF(D6611=D6610,P6611+P6610,P6610))))</f>
        <v/>
      </c>
      <c r="AT6610">
        <f>AR6610-AS6610</f>
        <v/>
      </c>
    </row>
    <row r="6611" ht="15.75" customHeight="1" s="121">
      <c r="B6611">
        <f>D6611&amp;Q6611&amp;E6611</f>
        <v/>
      </c>
      <c r="C6611" s="73" t="n"/>
      <c r="D6611" s="73" t="n"/>
      <c r="E6611" s="78" t="n"/>
      <c r="F6611" s="75" t="n"/>
      <c r="G6611" s="73" t="n"/>
      <c r="H6611" s="75" t="n"/>
      <c r="I6611" s="75" t="n"/>
      <c r="J6611" s="75" t="n"/>
      <c r="K6611" s="75" t="n"/>
      <c r="L6611" s="75" t="n"/>
      <c r="M6611" s="75" t="n"/>
      <c r="N6611" s="75" t="n"/>
      <c r="O6611" s="75" t="n"/>
      <c r="P6611" s="75" t="n"/>
      <c r="Q6611" s="79" t="n"/>
      <c r="AR6611">
        <f>IF($AU$2&lt;&gt;5,NA(),IF(D6611=D6610,0,IF(AND(D16112=D6611,D6612=D6611),O6611+O6612+O16112,IF(D6612=D6611,O6612+O6611,O6611))))</f>
        <v/>
      </c>
      <c r="AS6611">
        <f>IF($AU$2&lt;&gt;5,NA(),IF(D6611=D6610,0,IF(AND(D16112=D6611,D6612=D6611),P6611+P6612+P16112,IF(D6612=D6611,P6612+P6611,P6611))))</f>
        <v/>
      </c>
      <c r="AT6611">
        <f>AR6611-AS6611</f>
        <v/>
      </c>
    </row>
    <row r="6612" ht="15.75" customHeight="1" s="121">
      <c r="B6612">
        <f>D6612&amp;Q6612&amp;E6612</f>
        <v/>
      </c>
      <c r="C6612" s="73" t="n"/>
      <c r="D6612" s="73" t="n"/>
      <c r="E6612" s="78" t="n"/>
      <c r="F6612" s="75" t="n"/>
      <c r="G6612" s="73" t="n"/>
      <c r="H6612" s="75" t="n"/>
      <c r="I6612" s="75" t="n"/>
      <c r="J6612" s="75" t="n"/>
      <c r="K6612" s="75" t="n"/>
      <c r="L6612" s="75" t="n"/>
      <c r="M6612" s="75" t="n"/>
      <c r="N6612" s="75" t="n"/>
      <c r="O6612" s="75" t="n"/>
      <c r="P6612" s="75" t="n"/>
      <c r="Q6612" s="79" t="n"/>
      <c r="AR6612">
        <f>IF($AU$2&lt;&gt;5,NA(),IF(D6612=D6611,0,IF(AND(D16113=D6612,D6613=D6612),O6612+O6613+O16113,IF(D6613=D6612,O6613+O6612,O6612))))</f>
        <v/>
      </c>
      <c r="AS6612">
        <f>IF($AU$2&lt;&gt;5,NA(),IF(D6612=D6611,0,IF(AND(D16113=D6612,D6613=D6612),P6612+P6613+P16113,IF(D6613=D6612,P6613+P6612,P6612))))</f>
        <v/>
      </c>
      <c r="AT6612">
        <f>AR6612-AS6612</f>
        <v/>
      </c>
    </row>
    <row r="6613" ht="15.75" customHeight="1" s="121">
      <c r="B6613">
        <f>D6613&amp;Q6613&amp;E6613</f>
        <v/>
      </c>
      <c r="C6613" s="73" t="n"/>
      <c r="D6613" s="73" t="n"/>
      <c r="E6613" s="78" t="n"/>
      <c r="F6613" s="75" t="n"/>
      <c r="G6613" s="73" t="n"/>
      <c r="H6613" s="75" t="n"/>
      <c r="I6613" s="75" t="n"/>
      <c r="J6613" s="75" t="n"/>
      <c r="K6613" s="75" t="n"/>
      <c r="L6613" s="75" t="n"/>
      <c r="M6613" s="75" t="n"/>
      <c r="N6613" s="75" t="n"/>
      <c r="O6613" s="75" t="n"/>
      <c r="P6613" s="75" t="n"/>
      <c r="Q6613" s="79" t="n"/>
      <c r="AR6613">
        <f>IF($AU$2&lt;&gt;5,NA(),IF(D6613=D6612,0,IF(AND(D16114=D6613,D6614=D6613),O6613+O6614+O16114,IF(D6614=D6613,O6614+O6613,O6613))))</f>
        <v/>
      </c>
      <c r="AS6613">
        <f>IF($AU$2&lt;&gt;5,NA(),IF(D6613=D6612,0,IF(AND(D16114=D6613,D6614=D6613),P6613+P6614+P16114,IF(D6614=D6613,P6614+P6613,P6613))))</f>
        <v/>
      </c>
      <c r="AT6613">
        <f>AR6613-AS6613</f>
        <v/>
      </c>
    </row>
    <row r="6614" ht="15.75" customHeight="1" s="121">
      <c r="B6614">
        <f>D6614&amp;Q6614&amp;E6614</f>
        <v/>
      </c>
      <c r="C6614" s="73" t="n"/>
      <c r="D6614" s="73" t="n"/>
      <c r="E6614" s="78" t="n"/>
      <c r="F6614" s="75" t="n"/>
      <c r="G6614" s="73" t="n"/>
      <c r="H6614" s="75" t="n"/>
      <c r="I6614" s="75" t="n"/>
      <c r="J6614" s="75" t="n"/>
      <c r="K6614" s="75" t="n"/>
      <c r="L6614" s="75" t="n"/>
      <c r="M6614" s="75" t="n"/>
      <c r="N6614" s="75" t="n"/>
      <c r="O6614" s="75" t="n"/>
      <c r="P6614" s="75" t="n"/>
      <c r="Q6614" s="79" t="n"/>
      <c r="AR6614">
        <f>IF($AU$2&lt;&gt;5,NA(),IF(D6614=D6613,0,IF(AND(D16115=D6614,D6615=D6614),O6614+O6615+O16115,IF(D6615=D6614,O6615+O6614,O6614))))</f>
        <v/>
      </c>
      <c r="AS6614">
        <f>IF($AU$2&lt;&gt;5,NA(),IF(D6614=D6613,0,IF(AND(D16115=D6614,D6615=D6614),P6614+P6615+P16115,IF(D6615=D6614,P6615+P6614,P6614))))</f>
        <v/>
      </c>
      <c r="AT6614">
        <f>AR6614-AS6614</f>
        <v/>
      </c>
    </row>
    <row r="6615" ht="15.75" customHeight="1" s="121">
      <c r="B6615">
        <f>D6615&amp;Q6615&amp;E6615</f>
        <v/>
      </c>
      <c r="C6615" s="73" t="n"/>
      <c r="D6615" s="73" t="n"/>
      <c r="E6615" s="78" t="n"/>
      <c r="F6615" s="75" t="n"/>
      <c r="G6615" s="73" t="n"/>
      <c r="H6615" s="75" t="n"/>
      <c r="I6615" s="75" t="n"/>
      <c r="J6615" s="75" t="n"/>
      <c r="K6615" s="75" t="n"/>
      <c r="L6615" s="75" t="n"/>
      <c r="M6615" s="75" t="n"/>
      <c r="N6615" s="75" t="n"/>
      <c r="O6615" s="75" t="n"/>
      <c r="P6615" s="75" t="n"/>
      <c r="Q6615" s="79" t="n"/>
      <c r="AR6615">
        <f>IF($AU$2&lt;&gt;5,NA(),IF(D6615=D6614,0,IF(AND(D16116=D6615,D6616=D6615),O6615+O6616+O16116,IF(D6616=D6615,O6616+O6615,O6615))))</f>
        <v/>
      </c>
      <c r="AS6615">
        <f>IF($AU$2&lt;&gt;5,NA(),IF(D6615=D6614,0,IF(AND(D16116=D6615,D6616=D6615),P6615+P6616+P16116,IF(D6616=D6615,P6616+P6615,P6615))))</f>
        <v/>
      </c>
      <c r="AT6615">
        <f>AR6615-AS6615</f>
        <v/>
      </c>
    </row>
    <row r="6616" ht="15.75" customHeight="1" s="121">
      <c r="B6616">
        <f>D6616&amp;Q6616&amp;E6616</f>
        <v/>
      </c>
      <c r="C6616" s="73" t="n"/>
      <c r="D6616" s="73" t="n"/>
      <c r="E6616" s="78" t="n"/>
      <c r="F6616" s="75" t="n"/>
      <c r="G6616" s="73" t="n"/>
      <c r="H6616" s="75" t="n"/>
      <c r="I6616" s="75" t="n"/>
      <c r="J6616" s="75" t="n"/>
      <c r="K6616" s="75" t="n"/>
      <c r="L6616" s="75" t="n"/>
      <c r="M6616" s="75" t="n"/>
      <c r="N6616" s="75" t="n"/>
      <c r="O6616" s="75" t="n"/>
      <c r="P6616" s="75" t="n"/>
      <c r="Q6616" s="79" t="n"/>
      <c r="AR6616">
        <f>IF($AU$2&lt;&gt;5,NA(),IF(D6616=D6615,0,IF(AND(D16117=D6616,D6617=D6616),O6616+O6617+O16117,IF(D6617=D6616,O6617+O6616,O6616))))</f>
        <v/>
      </c>
      <c r="AS6616">
        <f>IF($AU$2&lt;&gt;5,NA(),IF(D6616=D6615,0,IF(AND(D16117=D6616,D6617=D6616),P6616+P6617+P16117,IF(D6617=D6616,P6617+P6616,P6616))))</f>
        <v/>
      </c>
      <c r="AT6616">
        <f>AR6616-AS6616</f>
        <v/>
      </c>
    </row>
    <row r="6617" ht="15.75" customHeight="1" s="121">
      <c r="B6617">
        <f>D6617&amp;Q6617&amp;E6617</f>
        <v/>
      </c>
      <c r="C6617" s="73" t="n"/>
      <c r="D6617" s="73" t="n"/>
      <c r="E6617" s="78" t="n"/>
      <c r="F6617" s="75" t="n"/>
      <c r="G6617" s="73" t="n"/>
      <c r="H6617" s="75" t="n"/>
      <c r="I6617" s="75" t="n"/>
      <c r="J6617" s="75" t="n"/>
      <c r="K6617" s="75" t="n"/>
      <c r="L6617" s="75" t="n"/>
      <c r="M6617" s="75" t="n"/>
      <c r="N6617" s="75" t="n"/>
      <c r="O6617" s="75" t="n"/>
      <c r="P6617" s="75" t="n"/>
      <c r="Q6617" s="79" t="n"/>
      <c r="AR6617">
        <f>IF($AU$2&lt;&gt;5,NA(),IF(D6617=D6616,0,IF(AND(D16118=D6617,D6618=D6617),O6617+O6618+O16118,IF(D6618=D6617,O6618+O6617,O6617))))</f>
        <v/>
      </c>
      <c r="AS6617">
        <f>IF($AU$2&lt;&gt;5,NA(),IF(D6617=D6616,0,IF(AND(D16118=D6617,D6618=D6617),P6617+P6618+P16118,IF(D6618=D6617,P6618+P6617,P6617))))</f>
        <v/>
      </c>
      <c r="AT6617">
        <f>AR6617-AS6617</f>
        <v/>
      </c>
    </row>
    <row r="6618" ht="15.75" customHeight="1" s="121">
      <c r="B6618">
        <f>D6618&amp;Q6618&amp;E6618</f>
        <v/>
      </c>
      <c r="C6618" s="73" t="n"/>
      <c r="D6618" s="73" t="n"/>
      <c r="E6618" s="78" t="n"/>
      <c r="F6618" s="75" t="n"/>
      <c r="G6618" s="73" t="n"/>
      <c r="H6618" s="75" t="n"/>
      <c r="I6618" s="75" t="n"/>
      <c r="J6618" s="75" t="n"/>
      <c r="K6618" s="75" t="n"/>
      <c r="L6618" s="75" t="n"/>
      <c r="M6618" s="75" t="n"/>
      <c r="N6618" s="75" t="n"/>
      <c r="O6618" s="75" t="n"/>
      <c r="P6618" s="75" t="n"/>
      <c r="Q6618" s="79" t="n"/>
      <c r="AR6618">
        <f>IF($AU$2&lt;&gt;5,NA(),IF(D6618=D6617,0,IF(AND(D16119=D6618,D6619=D6618),O6618+O6619+O16119,IF(D6619=D6618,O6619+O6618,O6618))))</f>
        <v/>
      </c>
      <c r="AS6618">
        <f>IF($AU$2&lt;&gt;5,NA(),IF(D6618=D6617,0,IF(AND(D16119=D6618,D6619=D6618),P6618+P6619+P16119,IF(D6619=D6618,P6619+P6618,P6618))))</f>
        <v/>
      </c>
      <c r="AT6618">
        <f>AR6618-AS6618</f>
        <v/>
      </c>
    </row>
    <row r="6619" ht="15.75" customHeight="1" s="121">
      <c r="B6619">
        <f>D6619&amp;Q6619&amp;E6619</f>
        <v/>
      </c>
      <c r="C6619" s="73" t="n"/>
      <c r="D6619" s="73" t="n"/>
      <c r="E6619" s="78" t="n"/>
      <c r="F6619" s="75" t="n"/>
      <c r="G6619" s="73" t="n"/>
      <c r="H6619" s="75" t="n"/>
      <c r="I6619" s="75" t="n"/>
      <c r="J6619" s="75" t="n"/>
      <c r="K6619" s="75" t="n"/>
      <c r="L6619" s="75" t="n"/>
      <c r="M6619" s="75" t="n"/>
      <c r="N6619" s="75" t="n"/>
      <c r="O6619" s="75" t="n"/>
      <c r="P6619" s="75" t="n"/>
      <c r="Q6619" s="79" t="n"/>
      <c r="AR6619">
        <f>IF($AU$2&lt;&gt;5,NA(),IF(D6619=D6618,0,IF(AND(D16120=D6619,D6620=D6619),O6619+O6620+O16120,IF(D6620=D6619,O6620+O6619,O6619))))</f>
        <v/>
      </c>
      <c r="AS6619">
        <f>IF($AU$2&lt;&gt;5,NA(),IF(D6619=D6618,0,IF(AND(D16120=D6619,D6620=D6619),P6619+P6620+P16120,IF(D6620=D6619,P6620+P6619,P6619))))</f>
        <v/>
      </c>
      <c r="AT6619">
        <f>AR6619-AS6619</f>
        <v/>
      </c>
    </row>
    <row r="6620" ht="15.75" customHeight="1" s="121">
      <c r="B6620">
        <f>D6620&amp;Q6620&amp;E6620</f>
        <v/>
      </c>
      <c r="C6620" s="73" t="n"/>
      <c r="D6620" s="73" t="n"/>
      <c r="E6620" s="78" t="n"/>
      <c r="F6620" s="75" t="n"/>
      <c r="G6620" s="73" t="n"/>
      <c r="H6620" s="75" t="n"/>
      <c r="I6620" s="75" t="n"/>
      <c r="J6620" s="75" t="n"/>
      <c r="K6620" s="75" t="n"/>
      <c r="L6620" s="75" t="n"/>
      <c r="M6620" s="75" t="n"/>
      <c r="N6620" s="75" t="n"/>
      <c r="O6620" s="75" t="n"/>
      <c r="P6620" s="75" t="n"/>
      <c r="Q6620" s="79" t="n"/>
      <c r="AR6620">
        <f>IF($AU$2&lt;&gt;5,NA(),IF(D6620=D6619,0,IF(AND(D16121=D6620,D6621=D6620),O6620+O6621+O16121,IF(D6621=D6620,O6621+O6620,O6620))))</f>
        <v/>
      </c>
      <c r="AS6620">
        <f>IF($AU$2&lt;&gt;5,NA(),IF(D6620=D6619,0,IF(AND(D16121=D6620,D6621=D6620),P6620+P6621+P16121,IF(D6621=D6620,P6621+P6620,P6620))))</f>
        <v/>
      </c>
      <c r="AT6620">
        <f>AR6620-AS6620</f>
        <v/>
      </c>
    </row>
    <row r="6621" ht="15.75" customHeight="1" s="121">
      <c r="B6621">
        <f>D6621&amp;Q6621&amp;E6621</f>
        <v/>
      </c>
      <c r="C6621" s="73" t="n"/>
      <c r="D6621" s="73" t="n"/>
      <c r="E6621" s="78" t="n"/>
      <c r="F6621" s="75" t="n"/>
      <c r="G6621" s="73" t="n"/>
      <c r="H6621" s="75" t="n"/>
      <c r="I6621" s="75" t="n"/>
      <c r="J6621" s="75" t="n"/>
      <c r="K6621" s="75" t="n"/>
      <c r="L6621" s="75" t="n"/>
      <c r="M6621" s="75" t="n"/>
      <c r="N6621" s="75" t="n"/>
      <c r="O6621" s="75" t="n"/>
      <c r="P6621" s="75" t="n"/>
      <c r="Q6621" s="79" t="n"/>
      <c r="AR6621">
        <f>IF($AU$2&lt;&gt;5,NA(),IF(D6621=D6620,0,IF(AND(D16122=D6621,D6622=D6621),O6621+O6622+O16122,IF(D6622=D6621,O6622+O6621,O6621))))</f>
        <v/>
      </c>
      <c r="AS6621">
        <f>IF($AU$2&lt;&gt;5,NA(),IF(D6621=D6620,0,IF(AND(D16122=D6621,D6622=D6621),P6621+P6622+P16122,IF(D6622=D6621,P6622+P6621,P6621))))</f>
        <v/>
      </c>
      <c r="AT6621">
        <f>AR6621-AS6621</f>
        <v/>
      </c>
    </row>
    <row r="6622" ht="15.75" customHeight="1" s="121">
      <c r="B6622">
        <f>D6622&amp;Q6622&amp;E6622</f>
        <v/>
      </c>
      <c r="C6622" s="73" t="n"/>
      <c r="D6622" s="73" t="n"/>
      <c r="E6622" s="78" t="n"/>
      <c r="F6622" s="75" t="n"/>
      <c r="G6622" s="73" t="n"/>
      <c r="H6622" s="75" t="n"/>
      <c r="I6622" s="75" t="n"/>
      <c r="J6622" s="75" t="n"/>
      <c r="K6622" s="75" t="n"/>
      <c r="L6622" s="75" t="n"/>
      <c r="M6622" s="75" t="n"/>
      <c r="N6622" s="75" t="n"/>
      <c r="O6622" s="75" t="n"/>
      <c r="P6622" s="75" t="n"/>
      <c r="Q6622" s="79" t="n"/>
      <c r="AR6622">
        <f>IF($AU$2&lt;&gt;5,NA(),IF(D6622=D6621,0,IF(AND(D16123=D6622,D6623=D6622),O6622+O6623+O16123,IF(D6623=D6622,O6623+O6622,O6622))))</f>
        <v/>
      </c>
      <c r="AS6622">
        <f>IF($AU$2&lt;&gt;5,NA(),IF(D6622=D6621,0,IF(AND(D16123=D6622,D6623=D6622),P6622+P6623+P16123,IF(D6623=D6622,P6623+P6622,P6622))))</f>
        <v/>
      </c>
      <c r="AT6622">
        <f>AR6622-AS6622</f>
        <v/>
      </c>
    </row>
    <row r="6623" ht="15.75" customHeight="1" s="121">
      <c r="B6623">
        <f>D6623&amp;Q6623&amp;E6623</f>
        <v/>
      </c>
      <c r="C6623" s="73" t="n"/>
      <c r="D6623" s="73" t="n"/>
      <c r="E6623" s="78" t="n"/>
      <c r="F6623" s="75" t="n"/>
      <c r="G6623" s="73" t="n"/>
      <c r="H6623" s="75" t="n"/>
      <c r="I6623" s="75" t="n"/>
      <c r="J6623" s="75" t="n"/>
      <c r="K6623" s="75" t="n"/>
      <c r="L6623" s="75" t="n"/>
      <c r="M6623" s="75" t="n"/>
      <c r="N6623" s="75" t="n"/>
      <c r="O6623" s="75" t="n"/>
      <c r="P6623" s="75" t="n"/>
      <c r="Q6623" s="79" t="n"/>
      <c r="AR6623">
        <f>IF($AU$2&lt;&gt;5,NA(),IF(D6623=D6622,0,IF(AND(D16124=D6623,D6624=D6623),O6623+O6624+O16124,IF(D6624=D6623,O6624+O6623,O6623))))</f>
        <v/>
      </c>
      <c r="AS6623">
        <f>IF($AU$2&lt;&gt;5,NA(),IF(D6623=D6622,0,IF(AND(D16124=D6623,D6624=D6623),P6623+P6624+P16124,IF(D6624=D6623,P6624+P6623,P6623))))</f>
        <v/>
      </c>
      <c r="AT6623">
        <f>AR6623-AS6623</f>
        <v/>
      </c>
    </row>
    <row r="6624" ht="15.75" customHeight="1" s="121">
      <c r="B6624">
        <f>D6624&amp;Q6624&amp;E6624</f>
        <v/>
      </c>
      <c r="C6624" s="73" t="n"/>
      <c r="D6624" s="73" t="n"/>
      <c r="E6624" s="78" t="n"/>
      <c r="F6624" s="75" t="n"/>
      <c r="G6624" s="73" t="n"/>
      <c r="H6624" s="75" t="n"/>
      <c r="I6624" s="75" t="n"/>
      <c r="J6624" s="75" t="n"/>
      <c r="K6624" s="75" t="n"/>
      <c r="L6624" s="75" t="n"/>
      <c r="M6624" s="75" t="n"/>
      <c r="N6624" s="75" t="n"/>
      <c r="O6624" s="75" t="n"/>
      <c r="P6624" s="75" t="n"/>
      <c r="Q6624" s="79" t="n"/>
      <c r="AR6624">
        <f>IF($AU$2&lt;&gt;5,NA(),IF(D6624=D6623,0,IF(AND(D16125=D6624,D6625=D6624),O6624+O6625+O16125,IF(D6625=D6624,O6625+O6624,O6624))))</f>
        <v/>
      </c>
      <c r="AS6624">
        <f>IF($AU$2&lt;&gt;5,NA(),IF(D6624=D6623,0,IF(AND(D16125=D6624,D6625=D6624),P6624+P6625+P16125,IF(D6625=D6624,P6625+P6624,P6624))))</f>
        <v/>
      </c>
      <c r="AT6624">
        <f>AR6624-AS6624</f>
        <v/>
      </c>
    </row>
    <row r="6625" ht="15.75" customHeight="1" s="121">
      <c r="B6625">
        <f>D6625&amp;Q6625&amp;E6625</f>
        <v/>
      </c>
      <c r="C6625" s="73" t="n"/>
      <c r="D6625" s="73" t="n"/>
      <c r="E6625" s="78" t="n"/>
      <c r="F6625" s="75" t="n"/>
      <c r="G6625" s="73" t="n"/>
      <c r="H6625" s="75" t="n"/>
      <c r="I6625" s="75" t="n"/>
      <c r="J6625" s="75" t="n"/>
      <c r="K6625" s="75" t="n"/>
      <c r="L6625" s="75" t="n"/>
      <c r="M6625" s="75" t="n"/>
      <c r="N6625" s="75" t="n"/>
      <c r="O6625" s="75" t="n"/>
      <c r="P6625" s="75" t="n"/>
      <c r="Q6625" s="79" t="n"/>
      <c r="AR6625">
        <f>IF($AU$2&lt;&gt;5,NA(),IF(D6625=D6624,0,IF(AND(D16126=D6625,D6626=D6625),O6625+O6626+O16126,IF(D6626=D6625,O6626+O6625,O6625))))</f>
        <v/>
      </c>
      <c r="AS6625">
        <f>IF($AU$2&lt;&gt;5,NA(),IF(D6625=D6624,0,IF(AND(D16126=D6625,D6626=D6625),P6625+P6626+P16126,IF(D6626=D6625,P6626+P6625,P6625))))</f>
        <v/>
      </c>
      <c r="AT6625">
        <f>AR6625-AS6625</f>
        <v/>
      </c>
    </row>
    <row r="6626" ht="15.75" customHeight="1" s="121">
      <c r="B6626">
        <f>D6626&amp;Q6626&amp;E6626</f>
        <v/>
      </c>
      <c r="C6626" s="73" t="n"/>
      <c r="D6626" s="73" t="n"/>
      <c r="E6626" s="78" t="n"/>
      <c r="F6626" s="75" t="n"/>
      <c r="G6626" s="73" t="n"/>
      <c r="H6626" s="75" t="n"/>
      <c r="I6626" s="75" t="n"/>
      <c r="J6626" s="75" t="n"/>
      <c r="K6626" s="75" t="n"/>
      <c r="L6626" s="75" t="n"/>
      <c r="M6626" s="75" t="n"/>
      <c r="N6626" s="75" t="n"/>
      <c r="O6626" s="75" t="n"/>
      <c r="P6626" s="75" t="n"/>
      <c r="Q6626" s="79" t="n"/>
      <c r="AR6626">
        <f>IF($AU$2&lt;&gt;5,NA(),IF(D6626=D6625,0,IF(AND(D16127=D6626,D6627=D6626),O6626+O6627+O16127,IF(D6627=D6626,O6627+O6626,O6626))))</f>
        <v/>
      </c>
      <c r="AS6626">
        <f>IF($AU$2&lt;&gt;5,NA(),IF(D6626=D6625,0,IF(AND(D16127=D6626,D6627=D6626),P6626+P6627+P16127,IF(D6627=D6626,P6627+P6626,P6626))))</f>
        <v/>
      </c>
      <c r="AT6626">
        <f>AR6626-AS6626</f>
        <v/>
      </c>
    </row>
    <row r="6627" ht="15.75" customHeight="1" s="121">
      <c r="B6627">
        <f>D6627&amp;Q6627&amp;E6627</f>
        <v/>
      </c>
      <c r="C6627" s="73" t="n"/>
      <c r="D6627" s="73" t="n"/>
      <c r="E6627" s="78" t="n"/>
      <c r="F6627" s="75" t="n"/>
      <c r="G6627" s="73" t="n"/>
      <c r="H6627" s="75" t="n"/>
      <c r="I6627" s="75" t="n"/>
      <c r="J6627" s="75" t="n"/>
      <c r="K6627" s="75" t="n"/>
      <c r="L6627" s="75" t="n"/>
      <c r="M6627" s="75" t="n"/>
      <c r="N6627" s="75" t="n"/>
      <c r="O6627" s="75" t="n"/>
      <c r="P6627" s="75" t="n"/>
      <c r="Q6627" s="79" t="n"/>
      <c r="AR6627">
        <f>IF($AU$2&lt;&gt;5,NA(),IF(D6627=D6626,0,IF(AND(D16128=D6627,D6628=D6627),O6627+O6628+O16128,IF(D6628=D6627,O6628+O6627,O6627))))</f>
        <v/>
      </c>
      <c r="AS6627">
        <f>IF($AU$2&lt;&gt;5,NA(),IF(D6627=D6626,0,IF(AND(D16128=D6627,D6628=D6627),P6627+P6628+P16128,IF(D6628=D6627,P6628+P6627,P6627))))</f>
        <v/>
      </c>
      <c r="AT6627">
        <f>AR6627-AS6627</f>
        <v/>
      </c>
    </row>
    <row r="6628" ht="15.75" customHeight="1" s="121">
      <c r="B6628">
        <f>D6628&amp;Q6628&amp;E6628</f>
        <v/>
      </c>
      <c r="C6628" s="73" t="n"/>
      <c r="D6628" s="73" t="n"/>
      <c r="E6628" s="78" t="n"/>
      <c r="F6628" s="75" t="n"/>
      <c r="G6628" s="73" t="n"/>
      <c r="H6628" s="75" t="n"/>
      <c r="I6628" s="75" t="n"/>
      <c r="J6628" s="75" t="n"/>
      <c r="K6628" s="75" t="n"/>
      <c r="L6628" s="75" t="n"/>
      <c r="M6628" s="75" t="n"/>
      <c r="N6628" s="75" t="n"/>
      <c r="O6628" s="75" t="n"/>
      <c r="P6628" s="75" t="n"/>
      <c r="Q6628" s="79" t="n"/>
      <c r="AR6628">
        <f>IF($AU$2&lt;&gt;5,NA(),IF(D6628=D6627,0,IF(AND(D16129=D6628,D6629=D6628),O6628+O6629+O16129,IF(D6629=D6628,O6629+O6628,O6628))))</f>
        <v/>
      </c>
      <c r="AS6628">
        <f>IF($AU$2&lt;&gt;5,NA(),IF(D6628=D6627,0,IF(AND(D16129=D6628,D6629=D6628),P6628+P6629+P16129,IF(D6629=D6628,P6629+P6628,P6628))))</f>
        <v/>
      </c>
      <c r="AT6628">
        <f>AR6628-AS6628</f>
        <v/>
      </c>
    </row>
    <row r="6629" ht="15.75" customHeight="1" s="121">
      <c r="B6629">
        <f>D6629&amp;Q6629&amp;E6629</f>
        <v/>
      </c>
      <c r="C6629" s="73" t="n"/>
      <c r="D6629" s="73" t="n"/>
      <c r="E6629" s="78" t="n"/>
      <c r="F6629" s="75" t="n"/>
      <c r="G6629" s="73" t="n"/>
      <c r="H6629" s="75" t="n"/>
      <c r="I6629" s="75" t="n"/>
      <c r="J6629" s="75" t="n"/>
      <c r="K6629" s="75" t="n"/>
      <c r="L6629" s="75" t="n"/>
      <c r="M6629" s="75" t="n"/>
      <c r="N6629" s="75" t="n"/>
      <c r="O6629" s="75" t="n"/>
      <c r="P6629" s="75" t="n"/>
      <c r="Q6629" s="79" t="n"/>
      <c r="AR6629">
        <f>IF($AU$2&lt;&gt;5,NA(),IF(D6629=D6628,0,IF(AND(D16130=D6629,D6630=D6629),O6629+O6630+O16130,IF(D6630=D6629,O6630+O6629,O6629))))</f>
        <v/>
      </c>
      <c r="AS6629">
        <f>IF($AU$2&lt;&gt;5,NA(),IF(D6629=D6628,0,IF(AND(D16130=D6629,D6630=D6629),P6629+P6630+P16130,IF(D6630=D6629,P6630+P6629,P6629))))</f>
        <v/>
      </c>
      <c r="AT6629">
        <f>AR6629-AS6629</f>
        <v/>
      </c>
    </row>
    <row r="6630" ht="15.75" customHeight="1" s="121">
      <c r="B6630">
        <f>D6630&amp;Q6630&amp;E6630</f>
        <v/>
      </c>
      <c r="C6630" s="73" t="n"/>
      <c r="D6630" s="73" t="n"/>
      <c r="E6630" s="78" t="n"/>
      <c r="F6630" s="75" t="n"/>
      <c r="G6630" s="73" t="n"/>
      <c r="H6630" s="75" t="n"/>
      <c r="I6630" s="75" t="n"/>
      <c r="J6630" s="75" t="n"/>
      <c r="K6630" s="75" t="n"/>
      <c r="L6630" s="75" t="n"/>
      <c r="M6630" s="75" t="n"/>
      <c r="N6630" s="75" t="n"/>
      <c r="O6630" s="75" t="n"/>
      <c r="P6630" s="75" t="n"/>
      <c r="Q6630" s="79" t="n"/>
      <c r="AR6630">
        <f>IF($AU$2&lt;&gt;5,NA(),IF(D6630=D6629,0,IF(AND(D16131=D6630,D6631=D6630),O6630+O6631+O16131,IF(D6631=D6630,O6631+O6630,O6630))))</f>
        <v/>
      </c>
      <c r="AS6630">
        <f>IF($AU$2&lt;&gt;5,NA(),IF(D6630=D6629,0,IF(AND(D16131=D6630,D6631=D6630),P6630+P6631+P16131,IF(D6631=D6630,P6631+P6630,P6630))))</f>
        <v/>
      </c>
      <c r="AT6630">
        <f>AR6630-AS6630</f>
        <v/>
      </c>
    </row>
    <row r="6631" ht="15.75" customHeight="1" s="121">
      <c r="B6631">
        <f>D6631&amp;Q6631&amp;E6631</f>
        <v/>
      </c>
      <c r="C6631" s="73" t="n"/>
      <c r="D6631" s="73" t="n"/>
      <c r="E6631" s="78" t="n"/>
      <c r="F6631" s="75" t="n"/>
      <c r="G6631" s="73" t="n"/>
      <c r="H6631" s="75" t="n"/>
      <c r="I6631" s="75" t="n"/>
      <c r="J6631" s="75" t="n"/>
      <c r="K6631" s="75" t="n"/>
      <c r="L6631" s="75" t="n"/>
      <c r="M6631" s="75" t="n"/>
      <c r="N6631" s="75" t="n"/>
      <c r="O6631" s="75" t="n"/>
      <c r="P6631" s="75" t="n"/>
      <c r="Q6631" s="79" t="n"/>
      <c r="AR6631">
        <f>IF($AU$2&lt;&gt;5,NA(),IF(D6631=D6630,0,IF(AND(D16132=D6631,D6632=D6631),O6631+O6632+O16132,IF(D6632=D6631,O6632+O6631,O6631))))</f>
        <v/>
      </c>
      <c r="AS6631">
        <f>IF($AU$2&lt;&gt;5,NA(),IF(D6631=D6630,0,IF(AND(D16132=D6631,D6632=D6631),P6631+P6632+P16132,IF(D6632=D6631,P6632+P6631,P6631))))</f>
        <v/>
      </c>
      <c r="AT6631">
        <f>AR6631-AS6631</f>
        <v/>
      </c>
    </row>
    <row r="6632" ht="15.75" customHeight="1" s="121">
      <c r="B6632">
        <f>D6632&amp;Q6632&amp;E6632</f>
        <v/>
      </c>
      <c r="C6632" s="73" t="n"/>
      <c r="D6632" s="73" t="n"/>
      <c r="E6632" s="78" t="n"/>
      <c r="F6632" s="75" t="n"/>
      <c r="G6632" s="73" t="n"/>
      <c r="H6632" s="75" t="n"/>
      <c r="I6632" s="75" t="n"/>
      <c r="J6632" s="75" t="n"/>
      <c r="K6632" s="75" t="n"/>
      <c r="L6632" s="75" t="n"/>
      <c r="M6632" s="75" t="n"/>
      <c r="N6632" s="75" t="n"/>
      <c r="O6632" s="75" t="n"/>
      <c r="P6632" s="75" t="n"/>
      <c r="Q6632" s="79" t="n"/>
      <c r="AR6632">
        <f>IF($AU$2&lt;&gt;5,NA(),IF(D6632=D6631,0,IF(AND(D16133=D6632,D6633=D6632),O6632+O6633+O16133,IF(D6633=D6632,O6633+O6632,O6632))))</f>
        <v/>
      </c>
      <c r="AS6632">
        <f>IF($AU$2&lt;&gt;5,NA(),IF(D6632=D6631,0,IF(AND(D16133=D6632,D6633=D6632),P6632+P6633+P16133,IF(D6633=D6632,P6633+P6632,P6632))))</f>
        <v/>
      </c>
      <c r="AT6632">
        <f>AR6632-AS6632</f>
        <v/>
      </c>
    </row>
    <row r="6633" ht="15.75" customHeight="1" s="121">
      <c r="B6633">
        <f>D6633&amp;Q6633&amp;E6633</f>
        <v/>
      </c>
      <c r="C6633" s="73" t="n"/>
      <c r="D6633" s="73" t="n"/>
      <c r="E6633" s="78" t="n"/>
      <c r="F6633" s="75" t="n"/>
      <c r="G6633" s="73" t="n"/>
      <c r="H6633" s="75" t="n"/>
      <c r="I6633" s="75" t="n"/>
      <c r="J6633" s="75" t="n"/>
      <c r="K6633" s="75" t="n"/>
      <c r="L6633" s="75" t="n"/>
      <c r="M6633" s="75" t="n"/>
      <c r="N6633" s="75" t="n"/>
      <c r="O6633" s="75" t="n"/>
      <c r="P6633" s="75" t="n"/>
      <c r="Q6633" s="79" t="n"/>
      <c r="AR6633">
        <f>IF($AU$2&lt;&gt;5,NA(),IF(D6633=D6632,0,IF(AND(D16134=D6633,D6634=D6633),O6633+O6634+O16134,IF(D6634=D6633,O6634+O6633,O6633))))</f>
        <v/>
      </c>
      <c r="AS6633">
        <f>IF($AU$2&lt;&gt;5,NA(),IF(D6633=D6632,0,IF(AND(D16134=D6633,D6634=D6633),P6633+P6634+P16134,IF(D6634=D6633,P6634+P6633,P6633))))</f>
        <v/>
      </c>
      <c r="AT6633">
        <f>AR6633-AS6633</f>
        <v/>
      </c>
    </row>
    <row r="6634" ht="15.75" customHeight="1" s="121">
      <c r="B6634">
        <f>D6634&amp;Q6634&amp;E6634</f>
        <v/>
      </c>
      <c r="C6634" s="73" t="n"/>
      <c r="D6634" s="73" t="n"/>
      <c r="E6634" s="78" t="n"/>
      <c r="F6634" s="75" t="n"/>
      <c r="G6634" s="73" t="n"/>
      <c r="H6634" s="75" t="n"/>
      <c r="I6634" s="75" t="n"/>
      <c r="J6634" s="75" t="n"/>
      <c r="K6634" s="75" t="n"/>
      <c r="L6634" s="75" t="n"/>
      <c r="M6634" s="75" t="n"/>
      <c r="N6634" s="75" t="n"/>
      <c r="O6634" s="75" t="n"/>
      <c r="P6634" s="75" t="n"/>
      <c r="Q6634" s="79" t="n"/>
      <c r="AR6634">
        <f>IF($AU$2&lt;&gt;5,NA(),IF(D6634=D6633,0,IF(AND(D16135=D6634,D6635=D6634),O6634+O6635+O16135,IF(D6635=D6634,O6635+O6634,O6634))))</f>
        <v/>
      </c>
      <c r="AS6634">
        <f>IF($AU$2&lt;&gt;5,NA(),IF(D6634=D6633,0,IF(AND(D16135=D6634,D6635=D6634),P6634+P6635+P16135,IF(D6635=D6634,P6635+P6634,P6634))))</f>
        <v/>
      </c>
      <c r="AT6634">
        <f>AR6634-AS6634</f>
        <v/>
      </c>
    </row>
    <row r="6635" ht="15.75" customHeight="1" s="121">
      <c r="B6635">
        <f>D6635&amp;Q6635&amp;E6635</f>
        <v/>
      </c>
      <c r="C6635" s="73" t="n"/>
      <c r="D6635" s="73" t="n"/>
      <c r="E6635" s="78" t="n"/>
      <c r="F6635" s="75" t="n"/>
      <c r="G6635" s="73" t="n"/>
      <c r="H6635" s="75" t="n"/>
      <c r="I6635" s="75" t="n"/>
      <c r="J6635" s="75" t="n"/>
      <c r="K6635" s="75" t="n"/>
      <c r="L6635" s="75" t="n"/>
      <c r="M6635" s="75" t="n"/>
      <c r="N6635" s="75" t="n"/>
      <c r="O6635" s="75" t="n"/>
      <c r="P6635" s="75" t="n"/>
      <c r="Q6635" s="79" t="n"/>
      <c r="AR6635">
        <f>IF($AU$2&lt;&gt;5,NA(),IF(D6635=D6634,0,IF(AND(D16136=D6635,D6636=D6635),O6635+O6636+O16136,IF(D6636=D6635,O6636+O6635,O6635))))</f>
        <v/>
      </c>
      <c r="AS6635">
        <f>IF($AU$2&lt;&gt;5,NA(),IF(D6635=D6634,0,IF(AND(D16136=D6635,D6636=D6635),P6635+P6636+P16136,IF(D6636=D6635,P6636+P6635,P6635))))</f>
        <v/>
      </c>
      <c r="AT6635">
        <f>AR6635-AS6635</f>
        <v/>
      </c>
    </row>
    <row r="6636" ht="15.75" customHeight="1" s="121">
      <c r="B6636">
        <f>D6636&amp;Q6636&amp;E6636</f>
        <v/>
      </c>
      <c r="C6636" s="73" t="n"/>
      <c r="D6636" s="73" t="n"/>
      <c r="E6636" s="78" t="n"/>
      <c r="F6636" s="75" t="n"/>
      <c r="G6636" s="73" t="n"/>
      <c r="H6636" s="75" t="n"/>
      <c r="I6636" s="75" t="n"/>
      <c r="J6636" s="75" t="n"/>
      <c r="K6636" s="75" t="n"/>
      <c r="L6636" s="75" t="n"/>
      <c r="M6636" s="75" t="n"/>
      <c r="N6636" s="75" t="n"/>
      <c r="O6636" s="75" t="n"/>
      <c r="P6636" s="75" t="n"/>
      <c r="Q6636" s="79" t="n"/>
      <c r="AR6636">
        <f>IF($AU$2&lt;&gt;5,NA(),IF(D6636=D6635,0,IF(AND(D16137=D6636,D6637=D6636),O6636+O6637+O16137,IF(D6637=D6636,O6637+O6636,O6636))))</f>
        <v/>
      </c>
      <c r="AS6636">
        <f>IF($AU$2&lt;&gt;5,NA(),IF(D6636=D6635,0,IF(AND(D16137=D6636,D6637=D6636),P6636+P6637+P16137,IF(D6637=D6636,P6637+P6636,P6636))))</f>
        <v/>
      </c>
      <c r="AT6636">
        <f>AR6636-AS6636</f>
        <v/>
      </c>
    </row>
    <row r="6637" ht="15.75" customHeight="1" s="121">
      <c r="B6637">
        <f>D6637&amp;Q6637&amp;E6637</f>
        <v/>
      </c>
      <c r="C6637" s="73" t="n"/>
      <c r="D6637" s="73" t="n"/>
      <c r="E6637" s="78" t="n"/>
      <c r="F6637" s="75" t="n"/>
      <c r="G6637" s="73" t="n"/>
      <c r="H6637" s="75" t="n"/>
      <c r="I6637" s="75" t="n"/>
      <c r="J6637" s="75" t="n"/>
      <c r="K6637" s="75" t="n"/>
      <c r="L6637" s="75" t="n"/>
      <c r="M6637" s="75" t="n"/>
      <c r="N6637" s="75" t="n"/>
      <c r="O6637" s="75" t="n"/>
      <c r="P6637" s="75" t="n"/>
      <c r="Q6637" s="79" t="n"/>
      <c r="AR6637">
        <f>IF($AU$2&lt;&gt;5,NA(),IF(D6637=D6636,0,IF(AND(D16138=D6637,D6638=D6637),O6637+O6638+O16138,IF(D6638=D6637,O6638+O6637,O6637))))</f>
        <v/>
      </c>
      <c r="AS6637">
        <f>IF($AU$2&lt;&gt;5,NA(),IF(D6637=D6636,0,IF(AND(D16138=D6637,D6638=D6637),P6637+P6638+P16138,IF(D6638=D6637,P6638+P6637,P6637))))</f>
        <v/>
      </c>
      <c r="AT6637">
        <f>AR6637-AS6637</f>
        <v/>
      </c>
    </row>
    <row r="6638" ht="15.75" customHeight="1" s="121">
      <c r="B6638">
        <f>D6638&amp;Q6638&amp;E6638</f>
        <v/>
      </c>
      <c r="C6638" s="73" t="n"/>
      <c r="D6638" s="73" t="n"/>
      <c r="E6638" s="78" t="n"/>
      <c r="F6638" s="75" t="n"/>
      <c r="G6638" s="73" t="n"/>
      <c r="H6638" s="75" t="n"/>
      <c r="I6638" s="75" t="n"/>
      <c r="J6638" s="75" t="n"/>
      <c r="K6638" s="75" t="n"/>
      <c r="L6638" s="75" t="n"/>
      <c r="M6638" s="75" t="n"/>
      <c r="N6638" s="75" t="n"/>
      <c r="O6638" s="75" t="n"/>
      <c r="P6638" s="75" t="n"/>
      <c r="Q6638" s="79" t="n"/>
      <c r="AR6638">
        <f>IF($AU$2&lt;&gt;5,NA(),IF(D6638=D6637,0,IF(AND(D16139=D6638,D6639=D6638),O6638+O6639+O16139,IF(D6639=D6638,O6639+O6638,O6638))))</f>
        <v/>
      </c>
      <c r="AS6638">
        <f>IF($AU$2&lt;&gt;5,NA(),IF(D6638=D6637,0,IF(AND(D16139=D6638,D6639=D6638),P6638+P6639+P16139,IF(D6639=D6638,P6639+P6638,P6638))))</f>
        <v/>
      </c>
      <c r="AT6638">
        <f>AR6638-AS6638</f>
        <v/>
      </c>
    </row>
    <row r="6639" ht="15.75" customHeight="1" s="121">
      <c r="B6639">
        <f>D6639&amp;Q6639&amp;E6639</f>
        <v/>
      </c>
      <c r="C6639" s="73" t="n"/>
      <c r="D6639" s="73" t="n"/>
      <c r="E6639" s="78" t="n"/>
      <c r="F6639" s="75" t="n"/>
      <c r="G6639" s="73" t="n"/>
      <c r="H6639" s="75" t="n"/>
      <c r="I6639" s="75" t="n"/>
      <c r="J6639" s="75" t="n"/>
      <c r="K6639" s="75" t="n"/>
      <c r="L6639" s="75" t="n"/>
      <c r="M6639" s="75" t="n"/>
      <c r="N6639" s="75" t="n"/>
      <c r="O6639" s="75" t="n"/>
      <c r="P6639" s="75" t="n"/>
      <c r="Q6639" s="79" t="n"/>
      <c r="AR6639">
        <f>IF($AU$2&lt;&gt;5,NA(),IF(D6639=D6638,0,IF(AND(D16140=D6639,D6640=D6639),O6639+O6640+O16140,IF(D6640=D6639,O6640+O6639,O6639))))</f>
        <v/>
      </c>
      <c r="AS6639">
        <f>IF($AU$2&lt;&gt;5,NA(),IF(D6639=D6638,0,IF(AND(D16140=D6639,D6640=D6639),P6639+P6640+P16140,IF(D6640=D6639,P6640+P6639,P6639))))</f>
        <v/>
      </c>
      <c r="AT6639">
        <f>AR6639-AS6639</f>
        <v/>
      </c>
    </row>
    <row r="6640" ht="15.75" customHeight="1" s="121">
      <c r="B6640">
        <f>D6640&amp;Q6640&amp;E6640</f>
        <v/>
      </c>
      <c r="C6640" s="73" t="n"/>
      <c r="D6640" s="73" t="n"/>
      <c r="E6640" s="78" t="n"/>
      <c r="F6640" s="75" t="n"/>
      <c r="G6640" s="73" t="n"/>
      <c r="H6640" s="75" t="n"/>
      <c r="I6640" s="75" t="n"/>
      <c r="J6640" s="75" t="n"/>
      <c r="K6640" s="75" t="n"/>
      <c r="L6640" s="75" t="n"/>
      <c r="M6640" s="75" t="n"/>
      <c r="N6640" s="75" t="n"/>
      <c r="O6640" s="75" t="n"/>
      <c r="P6640" s="75" t="n"/>
      <c r="Q6640" s="79" t="n"/>
      <c r="AR6640">
        <f>IF($AU$2&lt;&gt;5,NA(),IF(D6640=D6639,0,IF(AND(D16141=D6640,D6641=D6640),O6640+O6641+O16141,IF(D6641=D6640,O6641+O6640,O6640))))</f>
        <v/>
      </c>
      <c r="AS6640">
        <f>IF($AU$2&lt;&gt;5,NA(),IF(D6640=D6639,0,IF(AND(D16141=D6640,D6641=D6640),P6640+P6641+P16141,IF(D6641=D6640,P6641+P6640,P6640))))</f>
        <v/>
      </c>
      <c r="AT6640">
        <f>AR6640-AS6640</f>
        <v/>
      </c>
    </row>
    <row r="6641" ht="15.75" customHeight="1" s="121">
      <c r="B6641">
        <f>D6641&amp;Q6641&amp;E6641</f>
        <v/>
      </c>
      <c r="C6641" s="73" t="n"/>
      <c r="D6641" s="73" t="n"/>
      <c r="E6641" s="78" t="n"/>
      <c r="F6641" s="75" t="n"/>
      <c r="G6641" s="73" t="n"/>
      <c r="H6641" s="75" t="n"/>
      <c r="I6641" s="75" t="n"/>
      <c r="J6641" s="75" t="n"/>
      <c r="K6641" s="75" t="n"/>
      <c r="L6641" s="75" t="n"/>
      <c r="M6641" s="75" t="n"/>
      <c r="N6641" s="75" t="n"/>
      <c r="O6641" s="75" t="n"/>
      <c r="P6641" s="75" t="n"/>
      <c r="Q6641" s="79" t="n"/>
      <c r="AR6641">
        <f>IF($AU$2&lt;&gt;5,NA(),IF(D6641=D6640,0,IF(AND(D16142=D6641,D6642=D6641),O6641+O6642+O16142,IF(D6642=D6641,O6642+O6641,O6641))))</f>
        <v/>
      </c>
      <c r="AS6641">
        <f>IF($AU$2&lt;&gt;5,NA(),IF(D6641=D6640,0,IF(AND(D16142=D6641,D6642=D6641),P6641+P6642+P16142,IF(D6642=D6641,P6642+P6641,P6641))))</f>
        <v/>
      </c>
      <c r="AT6641">
        <f>AR6641-AS6641</f>
        <v/>
      </c>
    </row>
    <row r="6642" ht="15.75" customHeight="1" s="121">
      <c r="B6642">
        <f>D6642&amp;Q6642&amp;E6642</f>
        <v/>
      </c>
      <c r="C6642" s="73" t="n"/>
      <c r="D6642" s="73" t="n"/>
      <c r="E6642" s="78" t="n"/>
      <c r="F6642" s="75" t="n"/>
      <c r="G6642" s="73" t="n"/>
      <c r="H6642" s="75" t="n"/>
      <c r="I6642" s="75" t="n"/>
      <c r="J6642" s="75" t="n"/>
      <c r="K6642" s="75" t="n"/>
      <c r="L6642" s="75" t="n"/>
      <c r="M6642" s="75" t="n"/>
      <c r="N6642" s="75" t="n"/>
      <c r="O6642" s="75" t="n"/>
      <c r="P6642" s="75" t="n"/>
      <c r="Q6642" s="79" t="n"/>
      <c r="AR6642">
        <f>IF($AU$2&lt;&gt;5,NA(),IF(D6642=D6641,0,IF(AND(D16143=D6642,D6643=D6642),O6642+O6643+O16143,IF(D6643=D6642,O6643+O6642,O6642))))</f>
        <v/>
      </c>
      <c r="AS6642">
        <f>IF($AU$2&lt;&gt;5,NA(),IF(D6642=D6641,0,IF(AND(D16143=D6642,D6643=D6642),P6642+P6643+P16143,IF(D6643=D6642,P6643+P6642,P6642))))</f>
        <v/>
      </c>
      <c r="AT6642">
        <f>AR6642-AS6642</f>
        <v/>
      </c>
    </row>
    <row r="6643" ht="15.75" customHeight="1" s="121">
      <c r="B6643">
        <f>D6643&amp;Q6643&amp;E6643</f>
        <v/>
      </c>
      <c r="C6643" s="73" t="n"/>
      <c r="D6643" s="73" t="n"/>
      <c r="E6643" s="78" t="n"/>
      <c r="F6643" s="75" t="n"/>
      <c r="G6643" s="73" t="n"/>
      <c r="H6643" s="75" t="n"/>
      <c r="I6643" s="75" t="n"/>
      <c r="J6643" s="75" t="n"/>
      <c r="K6643" s="75" t="n"/>
      <c r="L6643" s="75" t="n"/>
      <c r="M6643" s="75" t="n"/>
      <c r="N6643" s="75" t="n"/>
      <c r="O6643" s="75" t="n"/>
      <c r="P6643" s="75" t="n"/>
      <c r="Q6643" s="79" t="n"/>
      <c r="AR6643">
        <f>IF($AU$2&lt;&gt;5,NA(),IF(D6643=D6642,0,IF(AND(D16144=D6643,D6644=D6643),O6643+O6644+O16144,IF(D6644=D6643,O6644+O6643,O6643))))</f>
        <v/>
      </c>
      <c r="AS6643">
        <f>IF($AU$2&lt;&gt;5,NA(),IF(D6643=D6642,0,IF(AND(D16144=D6643,D6644=D6643),P6643+P6644+P16144,IF(D6644=D6643,P6644+P6643,P6643))))</f>
        <v/>
      </c>
      <c r="AT6643">
        <f>AR6643-AS6643</f>
        <v/>
      </c>
    </row>
    <row r="6644" ht="15.75" customHeight="1" s="121">
      <c r="B6644">
        <f>D6644&amp;Q6644&amp;E6644</f>
        <v/>
      </c>
      <c r="C6644" s="73" t="n"/>
      <c r="D6644" s="73" t="n"/>
      <c r="E6644" s="78" t="n"/>
      <c r="F6644" s="75" t="n"/>
      <c r="G6644" s="73" t="n"/>
      <c r="H6644" s="75" t="n"/>
      <c r="I6644" s="75" t="n"/>
      <c r="J6644" s="75" t="n"/>
      <c r="K6644" s="75" t="n"/>
      <c r="L6644" s="75" t="n"/>
      <c r="M6644" s="75" t="n"/>
      <c r="N6644" s="75" t="n"/>
      <c r="O6644" s="75" t="n"/>
      <c r="P6644" s="75" t="n"/>
      <c r="Q6644" s="79" t="n"/>
      <c r="AR6644">
        <f>IF($AU$2&lt;&gt;5,NA(),IF(D6644=D6643,0,IF(AND(D16145=D6644,D6645=D6644),O6644+O6645+O16145,IF(D6645=D6644,O6645+O6644,O6644))))</f>
        <v/>
      </c>
      <c r="AS6644">
        <f>IF($AU$2&lt;&gt;5,NA(),IF(D6644=D6643,0,IF(AND(D16145=D6644,D6645=D6644),P6644+P6645+P16145,IF(D6645=D6644,P6645+P6644,P6644))))</f>
        <v/>
      </c>
      <c r="AT6644">
        <f>AR6644-AS6644</f>
        <v/>
      </c>
    </row>
    <row r="6645" ht="15.75" customHeight="1" s="121">
      <c r="B6645">
        <f>D6645&amp;Q6645&amp;E6645</f>
        <v/>
      </c>
      <c r="C6645" s="73" t="n"/>
      <c r="D6645" s="73" t="n"/>
      <c r="E6645" s="78" t="n"/>
      <c r="F6645" s="75" t="n"/>
      <c r="G6645" s="73" t="n"/>
      <c r="H6645" s="75" t="n"/>
      <c r="I6645" s="75" t="n"/>
      <c r="J6645" s="75" t="n"/>
      <c r="K6645" s="75" t="n"/>
      <c r="L6645" s="75" t="n"/>
      <c r="M6645" s="75" t="n"/>
      <c r="N6645" s="75" t="n"/>
      <c r="O6645" s="75" t="n"/>
      <c r="P6645" s="75" t="n"/>
      <c r="Q6645" s="79" t="n"/>
      <c r="AR6645">
        <f>IF($AU$2&lt;&gt;5,NA(),IF(D6645=D6644,0,IF(AND(D16146=D6645,D6646=D6645),O6645+O6646+O16146,IF(D6646=D6645,O6646+O6645,O6645))))</f>
        <v/>
      </c>
      <c r="AS6645">
        <f>IF($AU$2&lt;&gt;5,NA(),IF(D6645=D6644,0,IF(AND(D16146=D6645,D6646=D6645),P6645+P6646+P16146,IF(D6646=D6645,P6646+P6645,P6645))))</f>
        <v/>
      </c>
      <c r="AT6645">
        <f>AR6645-AS6645</f>
        <v/>
      </c>
    </row>
    <row r="6646" ht="15.75" customHeight="1" s="121">
      <c r="B6646">
        <f>D6646&amp;Q6646&amp;E6646</f>
        <v/>
      </c>
      <c r="C6646" s="73" t="n"/>
      <c r="D6646" s="73" t="n"/>
      <c r="E6646" s="78" t="n"/>
      <c r="F6646" s="75" t="n"/>
      <c r="G6646" s="73" t="n"/>
      <c r="H6646" s="75" t="n"/>
      <c r="I6646" s="75" t="n"/>
      <c r="J6646" s="75" t="n"/>
      <c r="K6646" s="75" t="n"/>
      <c r="L6646" s="75" t="n"/>
      <c r="M6646" s="75" t="n"/>
      <c r="N6646" s="75" t="n"/>
      <c r="O6646" s="75" t="n"/>
      <c r="P6646" s="75" t="n"/>
      <c r="Q6646" s="79" t="n"/>
      <c r="AR6646">
        <f>IF($AU$2&lt;&gt;5,NA(),IF(D6646=D6645,0,IF(AND(D16147=D6646,D6647=D6646),O6646+O6647+O16147,IF(D6647=D6646,O6647+O6646,O6646))))</f>
        <v/>
      </c>
      <c r="AS6646">
        <f>IF($AU$2&lt;&gt;5,NA(),IF(D6646=D6645,0,IF(AND(D16147=D6646,D6647=D6646),P6646+P6647+P16147,IF(D6647=D6646,P6647+P6646,P6646))))</f>
        <v/>
      </c>
      <c r="AT6646">
        <f>AR6646-AS6646</f>
        <v/>
      </c>
    </row>
    <row r="6647" ht="15.75" customHeight="1" s="121">
      <c r="B6647">
        <f>D6647&amp;Q6647&amp;E6647</f>
        <v/>
      </c>
      <c r="C6647" s="73" t="n"/>
      <c r="D6647" s="73" t="n"/>
      <c r="E6647" s="78" t="n"/>
      <c r="F6647" s="75" t="n"/>
      <c r="G6647" s="73" t="n"/>
      <c r="H6647" s="75" t="n"/>
      <c r="I6647" s="75" t="n"/>
      <c r="J6647" s="75" t="n"/>
      <c r="K6647" s="75" t="n"/>
      <c r="L6647" s="75" t="n"/>
      <c r="M6647" s="75" t="n"/>
      <c r="N6647" s="75" t="n"/>
      <c r="O6647" s="75" t="n"/>
      <c r="P6647" s="75" t="n"/>
      <c r="Q6647" s="79" t="n"/>
      <c r="AR6647">
        <f>IF($AU$2&lt;&gt;5,NA(),IF(D6647=D6646,0,IF(AND(D16148=D6647,D6648=D6647),O6647+O6648+O16148,IF(D6648=D6647,O6648+O6647,O6647))))</f>
        <v/>
      </c>
      <c r="AS6647">
        <f>IF($AU$2&lt;&gt;5,NA(),IF(D6647=D6646,0,IF(AND(D16148=D6647,D6648=D6647),P6647+P6648+P16148,IF(D6648=D6647,P6648+P6647,P6647))))</f>
        <v/>
      </c>
      <c r="AT6647">
        <f>AR6647-AS6647</f>
        <v/>
      </c>
    </row>
    <row r="6648" ht="15.75" customHeight="1" s="121">
      <c r="B6648">
        <f>D6648&amp;Q6648&amp;E6648</f>
        <v/>
      </c>
      <c r="C6648" s="73" t="n"/>
      <c r="D6648" s="73" t="n"/>
      <c r="E6648" s="78" t="n"/>
      <c r="F6648" s="75" t="n"/>
      <c r="G6648" s="73" t="n"/>
      <c r="H6648" s="75" t="n"/>
      <c r="I6648" s="75" t="n"/>
      <c r="J6648" s="75" t="n"/>
      <c r="K6648" s="75" t="n"/>
      <c r="L6648" s="75" t="n"/>
      <c r="M6648" s="75" t="n"/>
      <c r="N6648" s="75" t="n"/>
      <c r="O6648" s="75" t="n"/>
      <c r="P6648" s="75" t="n"/>
      <c r="Q6648" s="79" t="n"/>
      <c r="AR6648">
        <f>IF($AU$2&lt;&gt;5,NA(),IF(D6648=D6647,0,IF(AND(D16149=D6648,D6649=D6648),O6648+O6649+O16149,IF(D6649=D6648,O6649+O6648,O6648))))</f>
        <v/>
      </c>
      <c r="AS6648">
        <f>IF($AU$2&lt;&gt;5,NA(),IF(D6648=D6647,0,IF(AND(D16149=D6648,D6649=D6648),P6648+P6649+P16149,IF(D6649=D6648,P6649+P6648,P6648))))</f>
        <v/>
      </c>
      <c r="AT6648">
        <f>AR6648-AS6648</f>
        <v/>
      </c>
    </row>
    <row r="6649" ht="15.75" customHeight="1" s="121">
      <c r="B6649">
        <f>D6649&amp;Q6649&amp;E6649</f>
        <v/>
      </c>
      <c r="C6649" s="73" t="n"/>
      <c r="D6649" s="73" t="n"/>
      <c r="E6649" s="78" t="n"/>
      <c r="F6649" s="75" t="n"/>
      <c r="G6649" s="73" t="n"/>
      <c r="H6649" s="75" t="n"/>
      <c r="I6649" s="75" t="n"/>
      <c r="J6649" s="75" t="n"/>
      <c r="K6649" s="75" t="n"/>
      <c r="L6649" s="75" t="n"/>
      <c r="M6649" s="75" t="n"/>
      <c r="N6649" s="75" t="n"/>
      <c r="O6649" s="75" t="n"/>
      <c r="P6649" s="75" t="n"/>
      <c r="Q6649" s="79" t="n"/>
      <c r="AR6649">
        <f>IF($AU$2&lt;&gt;5,NA(),IF(D6649=D6648,0,IF(AND(D16150=D6649,D6650=D6649),O6649+O6650+O16150,IF(D6650=D6649,O6650+O6649,O6649))))</f>
        <v/>
      </c>
      <c r="AS6649">
        <f>IF($AU$2&lt;&gt;5,NA(),IF(D6649=D6648,0,IF(AND(D16150=D6649,D6650=D6649),P6649+P6650+P16150,IF(D6650=D6649,P6650+P6649,P6649))))</f>
        <v/>
      </c>
      <c r="AT6649">
        <f>AR6649-AS6649</f>
        <v/>
      </c>
    </row>
    <row r="6650" ht="15.75" customHeight="1" s="121">
      <c r="B6650">
        <f>D6650&amp;Q6650&amp;E6650</f>
        <v/>
      </c>
      <c r="C6650" s="73" t="n"/>
      <c r="D6650" s="73" t="n"/>
      <c r="E6650" s="78" t="n"/>
      <c r="F6650" s="75" t="n"/>
      <c r="G6650" s="73" t="n"/>
      <c r="H6650" s="75" t="n"/>
      <c r="I6650" s="75" t="n"/>
      <c r="J6650" s="75" t="n"/>
      <c r="K6650" s="75" t="n"/>
      <c r="L6650" s="75" t="n"/>
      <c r="M6650" s="75" t="n"/>
      <c r="N6650" s="75" t="n"/>
      <c r="O6650" s="75" t="n"/>
      <c r="P6650" s="75" t="n"/>
      <c r="Q6650" s="79" t="n"/>
      <c r="AR6650">
        <f>IF($AU$2&lt;&gt;5,NA(),IF(D6650=D6649,0,IF(AND(D16151=D6650,D6651=D6650),O6650+O6651+O16151,IF(D6651=D6650,O6651+O6650,O6650))))</f>
        <v/>
      </c>
      <c r="AS6650">
        <f>IF($AU$2&lt;&gt;5,NA(),IF(D6650=D6649,0,IF(AND(D16151=D6650,D6651=D6650),P6650+P6651+P16151,IF(D6651=D6650,P6651+P6650,P6650))))</f>
        <v/>
      </c>
      <c r="AT6650">
        <f>AR6650-AS6650</f>
        <v/>
      </c>
    </row>
    <row r="6651" ht="15.75" customHeight="1" s="121">
      <c r="B6651">
        <f>D6651&amp;Q6651&amp;E6651</f>
        <v/>
      </c>
      <c r="C6651" s="73" t="n"/>
      <c r="D6651" s="73" t="n"/>
      <c r="E6651" s="78" t="n"/>
      <c r="F6651" s="75" t="n"/>
      <c r="G6651" s="73" t="n"/>
      <c r="H6651" s="75" t="n"/>
      <c r="I6651" s="75" t="n"/>
      <c r="J6651" s="75" t="n"/>
      <c r="K6651" s="75" t="n"/>
      <c r="L6651" s="75" t="n"/>
      <c r="M6651" s="75" t="n"/>
      <c r="N6651" s="75" t="n"/>
      <c r="O6651" s="75" t="n"/>
      <c r="P6651" s="75" t="n"/>
      <c r="Q6651" s="79" t="n"/>
      <c r="AR6651">
        <f>IF($AU$2&lt;&gt;5,NA(),IF(D6651=D6650,0,IF(AND(D16152=D6651,D6652=D6651),O6651+O6652+O16152,IF(D6652=D6651,O6652+O6651,O6651))))</f>
        <v/>
      </c>
      <c r="AS6651">
        <f>IF($AU$2&lt;&gt;5,NA(),IF(D6651=D6650,0,IF(AND(D16152=D6651,D6652=D6651),P6651+P6652+P16152,IF(D6652=D6651,P6652+P6651,P6651))))</f>
        <v/>
      </c>
      <c r="AT6651">
        <f>AR6651-AS6651</f>
        <v/>
      </c>
    </row>
    <row r="6652" ht="15.75" customHeight="1" s="121">
      <c r="B6652">
        <f>D6652&amp;Q6652&amp;E6652</f>
        <v/>
      </c>
      <c r="C6652" s="73" t="n"/>
      <c r="D6652" s="73" t="n"/>
      <c r="E6652" s="78" t="n"/>
      <c r="F6652" s="75" t="n"/>
      <c r="G6652" s="73" t="n"/>
      <c r="H6652" s="75" t="n"/>
      <c r="I6652" s="75" t="n"/>
      <c r="J6652" s="75" t="n"/>
      <c r="K6652" s="75" t="n"/>
      <c r="L6652" s="75" t="n"/>
      <c r="M6652" s="75" t="n"/>
      <c r="N6652" s="75" t="n"/>
      <c r="O6652" s="75" t="n"/>
      <c r="P6652" s="75" t="n"/>
      <c r="Q6652" s="79" t="n"/>
      <c r="AR6652">
        <f>IF($AU$2&lt;&gt;5,NA(),IF(D6652=D6651,0,IF(AND(D16153=D6652,D6653=D6652),O6652+O6653+O16153,IF(D6653=D6652,O6653+O6652,O6652))))</f>
        <v/>
      </c>
      <c r="AS6652">
        <f>IF($AU$2&lt;&gt;5,NA(),IF(D6652=D6651,0,IF(AND(D16153=D6652,D6653=D6652),P6652+P6653+P16153,IF(D6653=D6652,P6653+P6652,P6652))))</f>
        <v/>
      </c>
      <c r="AT6652">
        <f>AR6652-AS6652</f>
        <v/>
      </c>
    </row>
    <row r="6653" ht="15.75" customHeight="1" s="121">
      <c r="B6653">
        <f>D6653&amp;Q6653&amp;E6653</f>
        <v/>
      </c>
      <c r="C6653" s="73" t="n"/>
      <c r="D6653" s="73" t="n"/>
      <c r="E6653" s="78" t="n"/>
      <c r="F6653" s="75" t="n"/>
      <c r="G6653" s="73" t="n"/>
      <c r="H6653" s="75" t="n"/>
      <c r="I6653" s="75" t="n"/>
      <c r="J6653" s="75" t="n"/>
      <c r="K6653" s="75" t="n"/>
      <c r="L6653" s="75" t="n"/>
      <c r="M6653" s="75" t="n"/>
      <c r="N6653" s="75" t="n"/>
      <c r="O6653" s="75" t="n"/>
      <c r="P6653" s="75" t="n"/>
      <c r="Q6653" s="79" t="n"/>
      <c r="AR6653">
        <f>IF($AU$2&lt;&gt;5,NA(),IF(D6653=D6652,0,IF(AND(D16154=D6653,D6654=D6653),O6653+O6654+O16154,IF(D6654=D6653,O6654+O6653,O6653))))</f>
        <v/>
      </c>
      <c r="AS6653">
        <f>IF($AU$2&lt;&gt;5,NA(),IF(D6653=D6652,0,IF(AND(D16154=D6653,D6654=D6653),P6653+P6654+P16154,IF(D6654=D6653,P6654+P6653,P6653))))</f>
        <v/>
      </c>
      <c r="AT6653">
        <f>AR6653-AS6653</f>
        <v/>
      </c>
    </row>
    <row r="6654" ht="15.75" customHeight="1" s="121">
      <c r="B6654">
        <f>D6654&amp;Q6654&amp;E6654</f>
        <v/>
      </c>
      <c r="C6654" s="73" t="n"/>
      <c r="D6654" s="73" t="n"/>
      <c r="E6654" s="78" t="n"/>
      <c r="F6654" s="75" t="n"/>
      <c r="G6654" s="73" t="n"/>
      <c r="H6654" s="75" t="n"/>
      <c r="I6654" s="75" t="n"/>
      <c r="J6654" s="75" t="n"/>
      <c r="K6654" s="75" t="n"/>
      <c r="L6654" s="75" t="n"/>
      <c r="M6654" s="75" t="n"/>
      <c r="N6654" s="75" t="n"/>
      <c r="O6654" s="75" t="n"/>
      <c r="P6654" s="75" t="n"/>
      <c r="Q6654" s="79" t="n"/>
      <c r="AR6654">
        <f>IF($AU$2&lt;&gt;5,NA(),IF(D6654=D6653,0,IF(AND(D16155=D6654,D6655=D6654),O6654+O6655+O16155,IF(D6655=D6654,O6655+O6654,O6654))))</f>
        <v/>
      </c>
      <c r="AS6654">
        <f>IF($AU$2&lt;&gt;5,NA(),IF(D6654=D6653,0,IF(AND(D16155=D6654,D6655=D6654),P6654+P6655+P16155,IF(D6655=D6654,P6655+P6654,P6654))))</f>
        <v/>
      </c>
      <c r="AT6654">
        <f>AR6654-AS6654</f>
        <v/>
      </c>
    </row>
    <row r="6655" ht="15.75" customHeight="1" s="121">
      <c r="B6655">
        <f>D6655&amp;Q6655&amp;E6655</f>
        <v/>
      </c>
      <c r="C6655" s="73" t="n"/>
      <c r="D6655" s="73" t="n"/>
      <c r="E6655" s="78" t="n"/>
      <c r="F6655" s="75" t="n"/>
      <c r="G6655" s="73" t="n"/>
      <c r="H6655" s="75" t="n"/>
      <c r="I6655" s="75" t="n"/>
      <c r="J6655" s="75" t="n"/>
      <c r="K6655" s="75" t="n"/>
      <c r="L6655" s="75" t="n"/>
      <c r="M6655" s="75" t="n"/>
      <c r="N6655" s="75" t="n"/>
      <c r="O6655" s="75" t="n"/>
      <c r="P6655" s="75" t="n"/>
      <c r="Q6655" s="79" t="n"/>
      <c r="AR6655">
        <f>IF($AU$2&lt;&gt;5,NA(),IF(D6655=D6654,0,IF(AND(D16156=D6655,D6656=D6655),O6655+O6656+O16156,IF(D6656=D6655,O6656+O6655,O6655))))</f>
        <v/>
      </c>
      <c r="AS6655">
        <f>IF($AU$2&lt;&gt;5,NA(),IF(D6655=D6654,0,IF(AND(D16156=D6655,D6656=D6655),P6655+P6656+P16156,IF(D6656=D6655,P6656+P6655,P6655))))</f>
        <v/>
      </c>
      <c r="AT6655">
        <f>AR6655-AS6655</f>
        <v/>
      </c>
    </row>
    <row r="6656" ht="15.75" customHeight="1" s="121">
      <c r="B6656">
        <f>D6656&amp;Q6656&amp;E6656</f>
        <v/>
      </c>
      <c r="C6656" s="73" t="n"/>
      <c r="D6656" s="73" t="n"/>
      <c r="E6656" s="78" t="n"/>
      <c r="F6656" s="75" t="n"/>
      <c r="G6656" s="73" t="n"/>
      <c r="H6656" s="75" t="n"/>
      <c r="I6656" s="75" t="n"/>
      <c r="J6656" s="75" t="n"/>
      <c r="K6656" s="75" t="n"/>
      <c r="L6656" s="75" t="n"/>
      <c r="M6656" s="75" t="n"/>
      <c r="N6656" s="75" t="n"/>
      <c r="O6656" s="75" t="n"/>
      <c r="P6656" s="75" t="n"/>
      <c r="Q6656" s="79" t="n"/>
      <c r="AR6656">
        <f>IF($AU$2&lt;&gt;5,NA(),IF(D6656=D6655,0,IF(AND(D16157=D6656,D6657=D6656),O6656+O6657+O16157,IF(D6657=D6656,O6657+O6656,O6656))))</f>
        <v/>
      </c>
      <c r="AS6656">
        <f>IF($AU$2&lt;&gt;5,NA(),IF(D6656=D6655,0,IF(AND(D16157=D6656,D6657=D6656),P6656+P6657+P16157,IF(D6657=D6656,P6657+P6656,P6656))))</f>
        <v/>
      </c>
      <c r="AT6656">
        <f>AR6656-AS6656</f>
        <v/>
      </c>
    </row>
    <row r="6657" ht="15.75" customHeight="1" s="121">
      <c r="B6657">
        <f>D6657&amp;Q6657&amp;E6657</f>
        <v/>
      </c>
      <c r="C6657" s="73" t="n"/>
      <c r="D6657" s="73" t="n"/>
      <c r="E6657" s="78" t="n"/>
      <c r="F6657" s="75" t="n"/>
      <c r="G6657" s="73" t="n"/>
      <c r="H6657" s="75" t="n"/>
      <c r="I6657" s="75" t="n"/>
      <c r="J6657" s="75" t="n"/>
      <c r="K6657" s="75" t="n"/>
      <c r="L6657" s="75" t="n"/>
      <c r="M6657" s="75" t="n"/>
      <c r="N6657" s="75" t="n"/>
      <c r="O6657" s="75" t="n"/>
      <c r="P6657" s="75" t="n"/>
      <c r="Q6657" s="79" t="n"/>
      <c r="AR6657">
        <f>IF($AU$2&lt;&gt;5,NA(),IF(D6657=D6656,0,IF(AND(D16158=D6657,D6658=D6657),O6657+O6658+O16158,IF(D6658=D6657,O6658+O6657,O6657))))</f>
        <v/>
      </c>
      <c r="AS6657">
        <f>IF($AU$2&lt;&gt;5,NA(),IF(D6657=D6656,0,IF(AND(D16158=D6657,D6658=D6657),P6657+P6658+P16158,IF(D6658=D6657,P6658+P6657,P6657))))</f>
        <v/>
      </c>
      <c r="AT6657">
        <f>AR6657-AS6657</f>
        <v/>
      </c>
    </row>
    <row r="6658" ht="15.75" customHeight="1" s="121">
      <c r="B6658">
        <f>D6658&amp;Q6658&amp;E6658</f>
        <v/>
      </c>
      <c r="C6658" s="73" t="n"/>
      <c r="D6658" s="73" t="n"/>
      <c r="E6658" s="78" t="n"/>
      <c r="F6658" s="75" t="n"/>
      <c r="G6658" s="73" t="n"/>
      <c r="H6658" s="75" t="n"/>
      <c r="I6658" s="75" t="n"/>
      <c r="J6658" s="75" t="n"/>
      <c r="K6658" s="75" t="n"/>
      <c r="L6658" s="75" t="n"/>
      <c r="M6658" s="75" t="n"/>
      <c r="N6658" s="75" t="n"/>
      <c r="O6658" s="75" t="n"/>
      <c r="P6658" s="75" t="n"/>
      <c r="Q6658" s="79" t="n"/>
      <c r="AR6658">
        <f>IF($AU$2&lt;&gt;5,NA(),IF(D6658=D6657,0,IF(AND(D16159=D6658,D6659=D6658),O6658+O6659+O16159,IF(D6659=D6658,O6659+O6658,O6658))))</f>
        <v/>
      </c>
      <c r="AS6658">
        <f>IF($AU$2&lt;&gt;5,NA(),IF(D6658=D6657,0,IF(AND(D16159=D6658,D6659=D6658),P6658+P6659+P16159,IF(D6659=D6658,P6659+P6658,P6658))))</f>
        <v/>
      </c>
      <c r="AT6658">
        <f>AR6658-AS6658</f>
        <v/>
      </c>
    </row>
    <row r="6659" ht="15.75" customHeight="1" s="121">
      <c r="B6659">
        <f>D6659&amp;Q6659&amp;E6659</f>
        <v/>
      </c>
      <c r="C6659" s="73" t="n"/>
      <c r="D6659" s="73" t="n"/>
      <c r="E6659" s="78" t="n"/>
      <c r="F6659" s="75" t="n"/>
      <c r="G6659" s="73" t="n"/>
      <c r="H6659" s="75" t="n"/>
      <c r="I6659" s="75" t="n"/>
      <c r="J6659" s="75" t="n"/>
      <c r="K6659" s="75" t="n"/>
      <c r="L6659" s="75" t="n"/>
      <c r="M6659" s="75" t="n"/>
      <c r="N6659" s="75" t="n"/>
      <c r="O6659" s="75" t="n"/>
      <c r="P6659" s="75" t="n"/>
      <c r="Q6659" s="79" t="n"/>
      <c r="AR6659">
        <f>IF($AU$2&lt;&gt;5,NA(),IF(D6659=D6658,0,IF(AND(D16160=D6659,D6660=D6659),O6659+O6660+O16160,IF(D6660=D6659,O6660+O6659,O6659))))</f>
        <v/>
      </c>
      <c r="AS6659">
        <f>IF($AU$2&lt;&gt;5,NA(),IF(D6659=D6658,0,IF(AND(D16160=D6659,D6660=D6659),P6659+P6660+P16160,IF(D6660=D6659,P6660+P6659,P6659))))</f>
        <v/>
      </c>
      <c r="AT6659">
        <f>AR6659-AS6659</f>
        <v/>
      </c>
    </row>
    <row r="6660" ht="15.75" customHeight="1" s="121">
      <c r="B6660">
        <f>D6660&amp;Q6660&amp;E6660</f>
        <v/>
      </c>
      <c r="C6660" s="73" t="n"/>
      <c r="D6660" s="73" t="n"/>
      <c r="E6660" s="78" t="n"/>
      <c r="F6660" s="75" t="n"/>
      <c r="G6660" s="73" t="n"/>
      <c r="H6660" s="75" t="n"/>
      <c r="I6660" s="75" t="n"/>
      <c r="J6660" s="75" t="n"/>
      <c r="K6660" s="75" t="n"/>
      <c r="L6660" s="75" t="n"/>
      <c r="M6660" s="75" t="n"/>
      <c r="N6660" s="75" t="n"/>
      <c r="O6660" s="75" t="n"/>
      <c r="P6660" s="75" t="n"/>
      <c r="Q6660" s="79" t="n"/>
      <c r="AR6660">
        <f>IF($AU$2&lt;&gt;5,NA(),IF(D6660=D6659,0,IF(AND(D16161=D6660,D6661=D6660),O6660+O6661+O16161,IF(D6661=D6660,O6661+O6660,O6660))))</f>
        <v/>
      </c>
      <c r="AS6660">
        <f>IF($AU$2&lt;&gt;5,NA(),IF(D6660=D6659,0,IF(AND(D16161=D6660,D6661=D6660),P6660+P6661+P16161,IF(D6661=D6660,P6661+P6660,P6660))))</f>
        <v/>
      </c>
      <c r="AT6660">
        <f>AR6660-AS6660</f>
        <v/>
      </c>
    </row>
    <row r="6661" ht="15.75" customHeight="1" s="121">
      <c r="B6661">
        <f>D6661&amp;Q6661&amp;E6661</f>
        <v/>
      </c>
      <c r="C6661" s="73" t="n"/>
      <c r="D6661" s="73" t="n"/>
      <c r="E6661" s="78" t="n"/>
      <c r="F6661" s="75" t="n"/>
      <c r="G6661" s="73" t="n"/>
      <c r="H6661" s="75" t="n"/>
      <c r="I6661" s="75" t="n"/>
      <c r="J6661" s="75" t="n"/>
      <c r="K6661" s="75" t="n"/>
      <c r="L6661" s="75" t="n"/>
      <c r="M6661" s="75" t="n"/>
      <c r="N6661" s="75" t="n"/>
      <c r="O6661" s="75" t="n"/>
      <c r="P6661" s="75" t="n"/>
      <c r="Q6661" s="79" t="n"/>
      <c r="AR6661">
        <f>IF($AU$2&lt;&gt;5,NA(),IF(D6661=D6660,0,IF(AND(D16162=D6661,D6662=D6661),O6661+O6662+O16162,IF(D6662=D6661,O6662+O6661,O6661))))</f>
        <v/>
      </c>
      <c r="AS6661">
        <f>IF($AU$2&lt;&gt;5,NA(),IF(D6661=D6660,0,IF(AND(D16162=D6661,D6662=D6661),P6661+P6662+P16162,IF(D6662=D6661,P6662+P6661,P6661))))</f>
        <v/>
      </c>
      <c r="AT6661">
        <f>AR6661-AS6661</f>
        <v/>
      </c>
    </row>
    <row r="6662" ht="15.75" customHeight="1" s="121">
      <c r="B6662">
        <f>D6662&amp;Q6662&amp;E6662</f>
        <v/>
      </c>
      <c r="C6662" s="73" t="n"/>
      <c r="D6662" s="73" t="n"/>
      <c r="E6662" s="78" t="n"/>
      <c r="F6662" s="75" t="n"/>
      <c r="G6662" s="73" t="n"/>
      <c r="H6662" s="75" t="n"/>
      <c r="I6662" s="75" t="n"/>
      <c r="J6662" s="75" t="n"/>
      <c r="K6662" s="75" t="n"/>
      <c r="L6662" s="75" t="n"/>
      <c r="M6662" s="75" t="n"/>
      <c r="N6662" s="75" t="n"/>
      <c r="O6662" s="75" t="n"/>
      <c r="P6662" s="75" t="n"/>
      <c r="Q6662" s="79" t="n"/>
      <c r="AR6662">
        <f>IF($AU$2&lt;&gt;5,NA(),IF(D6662=D6661,0,IF(AND(D16163=D6662,D6663=D6662),O6662+O6663+O16163,IF(D6663=D6662,O6663+O6662,O6662))))</f>
        <v/>
      </c>
      <c r="AS6662">
        <f>IF($AU$2&lt;&gt;5,NA(),IF(D6662=D6661,0,IF(AND(D16163=D6662,D6663=D6662),P6662+P6663+P16163,IF(D6663=D6662,P6663+P6662,P6662))))</f>
        <v/>
      </c>
      <c r="AT6662">
        <f>AR6662-AS6662</f>
        <v/>
      </c>
    </row>
    <row r="6663" ht="15.75" customHeight="1" s="121">
      <c r="B6663">
        <f>D6663&amp;Q6663&amp;E6663</f>
        <v/>
      </c>
      <c r="C6663" s="73" t="n"/>
      <c r="D6663" s="73" t="n"/>
      <c r="E6663" s="78" t="n"/>
      <c r="F6663" s="75" t="n"/>
      <c r="G6663" s="73" t="n"/>
      <c r="H6663" s="75" t="n"/>
      <c r="I6663" s="75" t="n"/>
      <c r="J6663" s="75" t="n"/>
      <c r="K6663" s="75" t="n"/>
      <c r="L6663" s="75" t="n"/>
      <c r="M6663" s="75" t="n"/>
      <c r="N6663" s="75" t="n"/>
      <c r="O6663" s="75" t="n"/>
      <c r="P6663" s="75" t="n"/>
      <c r="Q6663" s="79" t="n"/>
      <c r="AR6663">
        <f>IF($AU$2&lt;&gt;5,NA(),IF(D6663=D6662,0,IF(AND(D16164=D6663,D6664=D6663),O6663+O6664+O16164,IF(D6664=D6663,O6664+O6663,O6663))))</f>
        <v/>
      </c>
      <c r="AS6663">
        <f>IF($AU$2&lt;&gt;5,NA(),IF(D6663=D6662,0,IF(AND(D16164=D6663,D6664=D6663),P6663+P6664+P16164,IF(D6664=D6663,P6664+P6663,P6663))))</f>
        <v/>
      </c>
      <c r="AT6663">
        <f>AR6663-AS6663</f>
        <v/>
      </c>
    </row>
    <row r="6664" ht="15.75" customHeight="1" s="121">
      <c r="B6664">
        <f>D6664&amp;Q6664&amp;E6664</f>
        <v/>
      </c>
      <c r="C6664" s="73" t="n"/>
      <c r="D6664" s="73" t="n"/>
      <c r="E6664" s="78" t="n"/>
      <c r="F6664" s="75" t="n"/>
      <c r="G6664" s="73" t="n"/>
      <c r="H6664" s="75" t="n"/>
      <c r="I6664" s="75" t="n"/>
      <c r="J6664" s="75" t="n"/>
      <c r="K6664" s="75" t="n"/>
      <c r="L6664" s="75" t="n"/>
      <c r="M6664" s="75" t="n"/>
      <c r="N6664" s="75" t="n"/>
      <c r="O6664" s="75" t="n"/>
      <c r="P6664" s="75" t="n"/>
      <c r="Q6664" s="79" t="n"/>
      <c r="AR6664">
        <f>IF($AU$2&lt;&gt;5,NA(),IF(D6664=D6663,0,IF(AND(D16165=D6664,D6665=D6664),O6664+O6665+O16165,IF(D6665=D6664,O6665+O6664,O6664))))</f>
        <v/>
      </c>
      <c r="AS6664">
        <f>IF($AU$2&lt;&gt;5,NA(),IF(D6664=D6663,0,IF(AND(D16165=D6664,D6665=D6664),P6664+P6665+P16165,IF(D6665=D6664,P6665+P6664,P6664))))</f>
        <v/>
      </c>
      <c r="AT6664">
        <f>AR6664-AS6664</f>
        <v/>
      </c>
    </row>
    <row r="6665" ht="15.75" customHeight="1" s="121">
      <c r="B6665">
        <f>D6665&amp;Q6665&amp;E6665</f>
        <v/>
      </c>
      <c r="C6665" s="73" t="n"/>
      <c r="D6665" s="73" t="n"/>
      <c r="E6665" s="78" t="n"/>
      <c r="F6665" s="75" t="n"/>
      <c r="G6665" s="73" t="n"/>
      <c r="H6665" s="75" t="n"/>
      <c r="I6665" s="75" t="n"/>
      <c r="J6665" s="75" t="n"/>
      <c r="K6665" s="75" t="n"/>
      <c r="L6665" s="75" t="n"/>
      <c r="M6665" s="75" t="n"/>
      <c r="N6665" s="75" t="n"/>
      <c r="O6665" s="75" t="n"/>
      <c r="P6665" s="75" t="n"/>
      <c r="Q6665" s="79" t="n"/>
      <c r="AR6665">
        <f>IF($AU$2&lt;&gt;5,NA(),IF(D6665=D6664,0,IF(AND(D16166=D6665,D6666=D6665),O6665+O6666+O16166,IF(D6666=D6665,O6666+O6665,O6665))))</f>
        <v/>
      </c>
      <c r="AS6665">
        <f>IF($AU$2&lt;&gt;5,NA(),IF(D6665=D6664,0,IF(AND(D16166=D6665,D6666=D6665),P6665+P6666+P16166,IF(D6666=D6665,P6666+P6665,P6665))))</f>
        <v/>
      </c>
      <c r="AT6665">
        <f>AR6665-AS6665</f>
        <v/>
      </c>
    </row>
    <row r="6666" ht="15.75" customHeight="1" s="121">
      <c r="B6666">
        <f>D6666&amp;Q6666&amp;E6666</f>
        <v/>
      </c>
      <c r="C6666" s="73" t="n"/>
      <c r="D6666" s="73" t="n"/>
      <c r="E6666" s="78" t="n"/>
      <c r="F6666" s="75" t="n"/>
      <c r="G6666" s="73" t="n"/>
      <c r="H6666" s="75" t="n"/>
      <c r="I6666" s="75" t="n"/>
      <c r="J6666" s="75" t="n"/>
      <c r="K6666" s="75" t="n"/>
      <c r="L6666" s="75" t="n"/>
      <c r="M6666" s="75" t="n"/>
      <c r="N6666" s="75" t="n"/>
      <c r="O6666" s="75" t="n"/>
      <c r="P6666" s="75" t="n"/>
      <c r="Q6666" s="79" t="n"/>
      <c r="AR6666">
        <f>IF($AU$2&lt;&gt;5,NA(),IF(D6666=D6665,0,IF(AND(D16167=D6666,D6667=D6666),O6666+O6667+O16167,IF(D6667=D6666,O6667+O6666,O6666))))</f>
        <v/>
      </c>
      <c r="AS6666">
        <f>IF($AU$2&lt;&gt;5,NA(),IF(D6666=D6665,0,IF(AND(D16167=D6666,D6667=D6666),P6666+P6667+P16167,IF(D6667=D6666,P6667+P6666,P6666))))</f>
        <v/>
      </c>
      <c r="AT6666">
        <f>AR6666-AS6666</f>
        <v/>
      </c>
    </row>
    <row r="6667" ht="15.75" customHeight="1" s="121">
      <c r="B6667">
        <f>D6667&amp;Q6667&amp;E6667</f>
        <v/>
      </c>
      <c r="C6667" s="73" t="n"/>
      <c r="D6667" s="73" t="n"/>
      <c r="E6667" s="78" t="n"/>
      <c r="F6667" s="75" t="n"/>
      <c r="G6667" s="73" t="n"/>
      <c r="H6667" s="75" t="n"/>
      <c r="I6667" s="75" t="n"/>
      <c r="J6667" s="75" t="n"/>
      <c r="K6667" s="75" t="n"/>
      <c r="L6667" s="75" t="n"/>
      <c r="M6667" s="75" t="n"/>
      <c r="N6667" s="75" t="n"/>
      <c r="O6667" s="75" t="n"/>
      <c r="P6667" s="75" t="n"/>
      <c r="Q6667" s="79" t="n"/>
      <c r="AR6667">
        <f>IF($AU$2&lt;&gt;5,NA(),IF(D6667=D6666,0,IF(AND(D16168=D6667,D6668=D6667),O6667+O6668+O16168,IF(D6668=D6667,O6668+O6667,O6667))))</f>
        <v/>
      </c>
      <c r="AS6667">
        <f>IF($AU$2&lt;&gt;5,NA(),IF(D6667=D6666,0,IF(AND(D16168=D6667,D6668=D6667),P6667+P6668+P16168,IF(D6668=D6667,P6668+P6667,P6667))))</f>
        <v/>
      </c>
      <c r="AT6667">
        <f>AR6667-AS6667</f>
        <v/>
      </c>
    </row>
    <row r="6668" ht="15.75" customHeight="1" s="121">
      <c r="B6668">
        <f>D6668&amp;Q6668&amp;E6668</f>
        <v/>
      </c>
      <c r="C6668" s="73" t="n"/>
      <c r="D6668" s="73" t="n"/>
      <c r="E6668" s="78" t="n"/>
      <c r="F6668" s="75" t="n"/>
      <c r="G6668" s="73" t="n"/>
      <c r="H6668" s="75" t="n"/>
      <c r="I6668" s="75" t="n"/>
      <c r="J6668" s="75" t="n"/>
      <c r="K6668" s="75" t="n"/>
      <c r="L6668" s="75" t="n"/>
      <c r="M6668" s="75" t="n"/>
      <c r="N6668" s="75" t="n"/>
      <c r="O6668" s="75" t="n"/>
      <c r="P6668" s="75" t="n"/>
      <c r="Q6668" s="79" t="n"/>
      <c r="AR6668">
        <f>IF($AU$2&lt;&gt;5,NA(),IF(D6668=D6667,0,IF(AND(D16169=D6668,D6669=D6668),O6668+O6669+O16169,IF(D6669=D6668,O6669+O6668,O6668))))</f>
        <v/>
      </c>
      <c r="AS6668">
        <f>IF($AU$2&lt;&gt;5,NA(),IF(D6668=D6667,0,IF(AND(D16169=D6668,D6669=D6668),P6668+P6669+P16169,IF(D6669=D6668,P6669+P6668,P6668))))</f>
        <v/>
      </c>
      <c r="AT6668">
        <f>AR6668-AS6668</f>
        <v/>
      </c>
    </row>
    <row r="6669" ht="15.75" customHeight="1" s="121">
      <c r="B6669">
        <f>D6669&amp;Q6669&amp;E6669</f>
        <v/>
      </c>
      <c r="C6669" s="73" t="n"/>
      <c r="D6669" s="73" t="n"/>
      <c r="E6669" s="78" t="n"/>
      <c r="F6669" s="75" t="n"/>
      <c r="G6669" s="73" t="n"/>
      <c r="H6669" s="75" t="n"/>
      <c r="I6669" s="75" t="n"/>
      <c r="J6669" s="75" t="n"/>
      <c r="K6669" s="75" t="n"/>
      <c r="L6669" s="75" t="n"/>
      <c r="M6669" s="75" t="n"/>
      <c r="N6669" s="75" t="n"/>
      <c r="O6669" s="75" t="n"/>
      <c r="P6669" s="75" t="n"/>
      <c r="Q6669" s="79" t="n"/>
      <c r="AR6669">
        <f>IF($AU$2&lt;&gt;5,NA(),IF(D6669=D6668,0,IF(AND(D16170=D6669,D6670=D6669),O6669+O6670+O16170,IF(D6670=D6669,O6670+O6669,O6669))))</f>
        <v/>
      </c>
      <c r="AS6669">
        <f>IF($AU$2&lt;&gt;5,NA(),IF(D6669=D6668,0,IF(AND(D16170=D6669,D6670=D6669),P6669+P6670+P16170,IF(D6670=D6669,P6670+P6669,P6669))))</f>
        <v/>
      </c>
      <c r="AT6669">
        <f>AR6669-AS6669</f>
        <v/>
      </c>
    </row>
    <row r="6670" ht="15.75" customHeight="1" s="121">
      <c r="B6670">
        <f>D6670&amp;Q6670&amp;E6670</f>
        <v/>
      </c>
      <c r="C6670" s="73" t="n"/>
      <c r="D6670" s="73" t="n"/>
      <c r="E6670" s="78" t="n"/>
      <c r="F6670" s="75" t="n"/>
      <c r="G6670" s="73" t="n"/>
      <c r="H6670" s="75" t="n"/>
      <c r="I6670" s="75" t="n"/>
      <c r="J6670" s="75" t="n"/>
      <c r="K6670" s="75" t="n"/>
      <c r="L6670" s="75" t="n"/>
      <c r="M6670" s="75" t="n"/>
      <c r="N6670" s="75" t="n"/>
      <c r="O6670" s="75" t="n"/>
      <c r="P6670" s="75" t="n"/>
      <c r="Q6670" s="79" t="n"/>
      <c r="AR6670">
        <f>IF($AU$2&lt;&gt;5,NA(),IF(D6670=D6669,0,IF(AND(D16171=D6670,D6671=D6670),O6670+O6671+O16171,IF(D6671=D6670,O6671+O6670,O6670))))</f>
        <v/>
      </c>
      <c r="AS6670">
        <f>IF($AU$2&lt;&gt;5,NA(),IF(D6670=D6669,0,IF(AND(D16171=D6670,D6671=D6670),P6670+P6671+P16171,IF(D6671=D6670,P6671+P6670,P6670))))</f>
        <v/>
      </c>
      <c r="AT6670">
        <f>AR6670-AS6670</f>
        <v/>
      </c>
    </row>
    <row r="6671" ht="15.75" customHeight="1" s="121">
      <c r="B6671">
        <f>D6671&amp;Q6671&amp;E6671</f>
        <v/>
      </c>
      <c r="C6671" s="73" t="n"/>
      <c r="D6671" s="73" t="n"/>
      <c r="E6671" s="78" t="n"/>
      <c r="F6671" s="75" t="n"/>
      <c r="G6671" s="73" t="n"/>
      <c r="H6671" s="75" t="n"/>
      <c r="I6671" s="75" t="n"/>
      <c r="J6671" s="75" t="n"/>
      <c r="K6671" s="75" t="n"/>
      <c r="L6671" s="75" t="n"/>
      <c r="M6671" s="75" t="n"/>
      <c r="N6671" s="75" t="n"/>
      <c r="O6671" s="75" t="n"/>
      <c r="P6671" s="75" t="n"/>
      <c r="Q6671" s="79" t="n"/>
      <c r="AR6671">
        <f>IF($AU$2&lt;&gt;5,NA(),IF(D6671=D6670,0,IF(AND(D16172=D6671,D6672=D6671),O6671+O6672+O16172,IF(D6672=D6671,O6672+O6671,O6671))))</f>
        <v/>
      </c>
      <c r="AS6671">
        <f>IF($AU$2&lt;&gt;5,NA(),IF(D6671=D6670,0,IF(AND(D16172=D6671,D6672=D6671),P6671+P6672+P16172,IF(D6672=D6671,P6672+P6671,P6671))))</f>
        <v/>
      </c>
      <c r="AT6671">
        <f>AR6671-AS6671</f>
        <v/>
      </c>
    </row>
    <row r="6672" ht="15.75" customHeight="1" s="121">
      <c r="B6672">
        <f>D6672&amp;Q6672&amp;E6672</f>
        <v/>
      </c>
      <c r="C6672" s="73" t="n"/>
      <c r="D6672" s="73" t="n"/>
      <c r="E6672" s="78" t="n"/>
      <c r="F6672" s="75" t="n"/>
      <c r="G6672" s="73" t="n"/>
      <c r="H6672" s="75" t="n"/>
      <c r="I6672" s="75" t="n"/>
      <c r="J6672" s="75" t="n"/>
      <c r="K6672" s="75" t="n"/>
      <c r="L6672" s="75" t="n"/>
      <c r="M6672" s="75" t="n"/>
      <c r="N6672" s="75" t="n"/>
      <c r="O6672" s="75" t="n"/>
      <c r="P6672" s="75" t="n"/>
      <c r="Q6672" s="79" t="n"/>
      <c r="AR6672">
        <f>IF($AU$2&lt;&gt;5,NA(),IF(D6672=D6671,0,IF(AND(D16173=D6672,D6673=D6672),O6672+O6673+O16173,IF(D6673=D6672,O6673+O6672,O6672))))</f>
        <v/>
      </c>
      <c r="AS6672">
        <f>IF($AU$2&lt;&gt;5,NA(),IF(D6672=D6671,0,IF(AND(D16173=D6672,D6673=D6672),P6672+P6673+P16173,IF(D6673=D6672,P6673+P6672,P6672))))</f>
        <v/>
      </c>
      <c r="AT6672">
        <f>AR6672-AS6672</f>
        <v/>
      </c>
    </row>
    <row r="6673" ht="15.75" customHeight="1" s="121">
      <c r="B6673">
        <f>D6673&amp;Q6673&amp;E6673</f>
        <v/>
      </c>
      <c r="C6673" s="73" t="n"/>
      <c r="D6673" s="73" t="n"/>
      <c r="E6673" s="78" t="n"/>
      <c r="F6673" s="75" t="n"/>
      <c r="G6673" s="73" t="n"/>
      <c r="H6673" s="75" t="n"/>
      <c r="I6673" s="75" t="n"/>
      <c r="J6673" s="75" t="n"/>
      <c r="K6673" s="75" t="n"/>
      <c r="L6673" s="75" t="n"/>
      <c r="M6673" s="75" t="n"/>
      <c r="N6673" s="75" t="n"/>
      <c r="O6673" s="75" t="n"/>
      <c r="P6673" s="75" t="n"/>
      <c r="Q6673" s="79" t="n"/>
      <c r="AR6673">
        <f>IF($AU$2&lt;&gt;5,NA(),IF(D6673=D6672,0,IF(AND(D16174=D6673,D6674=D6673),O6673+O6674+O16174,IF(D6674=D6673,O6674+O6673,O6673))))</f>
        <v/>
      </c>
      <c r="AS6673">
        <f>IF($AU$2&lt;&gt;5,NA(),IF(D6673=D6672,0,IF(AND(D16174=D6673,D6674=D6673),P6673+P6674+P16174,IF(D6674=D6673,P6674+P6673,P6673))))</f>
        <v/>
      </c>
      <c r="AT6673">
        <f>AR6673-AS6673</f>
        <v/>
      </c>
    </row>
    <row r="6674" ht="15.75" customHeight="1" s="121">
      <c r="B6674">
        <f>D6674&amp;Q6674&amp;E6674</f>
        <v/>
      </c>
      <c r="C6674" s="73" t="n"/>
      <c r="D6674" s="73" t="n"/>
      <c r="E6674" s="78" t="n"/>
      <c r="F6674" s="75" t="n"/>
      <c r="G6674" s="73" t="n"/>
      <c r="H6674" s="75" t="n"/>
      <c r="I6674" s="75" t="n"/>
      <c r="J6674" s="75" t="n"/>
      <c r="K6674" s="75" t="n"/>
      <c r="L6674" s="75" t="n"/>
      <c r="M6674" s="75" t="n"/>
      <c r="N6674" s="75" t="n"/>
      <c r="O6674" s="75" t="n"/>
      <c r="P6674" s="75" t="n"/>
      <c r="Q6674" s="79" t="n"/>
      <c r="AR6674">
        <f>IF($AU$2&lt;&gt;5,NA(),IF(D6674=D6673,0,IF(AND(D16175=D6674,D6675=D6674),O6674+O6675+O16175,IF(D6675=D6674,O6675+O6674,O6674))))</f>
        <v/>
      </c>
      <c r="AS6674">
        <f>IF($AU$2&lt;&gt;5,NA(),IF(D6674=D6673,0,IF(AND(D16175=D6674,D6675=D6674),P6674+P6675+P16175,IF(D6675=D6674,P6675+P6674,P6674))))</f>
        <v/>
      </c>
      <c r="AT6674">
        <f>AR6674-AS6674</f>
        <v/>
      </c>
    </row>
    <row r="6675" ht="15.75" customHeight="1" s="121">
      <c r="B6675">
        <f>D6675&amp;Q6675&amp;E6675</f>
        <v/>
      </c>
      <c r="C6675" s="73" t="n"/>
      <c r="D6675" s="73" t="n"/>
      <c r="E6675" s="78" t="n"/>
      <c r="F6675" s="75" t="n"/>
      <c r="G6675" s="73" t="n"/>
      <c r="H6675" s="75" t="n"/>
      <c r="I6675" s="75" t="n"/>
      <c r="J6675" s="75" t="n"/>
      <c r="K6675" s="75" t="n"/>
      <c r="L6675" s="75" t="n"/>
      <c r="M6675" s="75" t="n"/>
      <c r="N6675" s="75" t="n"/>
      <c r="O6675" s="75" t="n"/>
      <c r="P6675" s="75" t="n"/>
      <c r="Q6675" s="79" t="n"/>
      <c r="AR6675">
        <f>IF($AU$2&lt;&gt;5,NA(),IF(D6675=D6674,0,IF(AND(D16176=D6675,D6676=D6675),O6675+O6676+O16176,IF(D6676=D6675,O6676+O6675,O6675))))</f>
        <v/>
      </c>
      <c r="AS6675">
        <f>IF($AU$2&lt;&gt;5,NA(),IF(D6675=D6674,0,IF(AND(D16176=D6675,D6676=D6675),P6675+P6676+P16176,IF(D6676=D6675,P6676+P6675,P6675))))</f>
        <v/>
      </c>
      <c r="AT6675">
        <f>AR6675-AS6675</f>
        <v/>
      </c>
    </row>
    <row r="6676" ht="15.75" customHeight="1" s="121">
      <c r="B6676">
        <f>D6676&amp;Q6676&amp;E6676</f>
        <v/>
      </c>
      <c r="C6676" s="73" t="n"/>
      <c r="D6676" s="73" t="n"/>
      <c r="E6676" s="78" t="n"/>
      <c r="F6676" s="75" t="n"/>
      <c r="G6676" s="73" t="n"/>
      <c r="H6676" s="75" t="n"/>
      <c r="I6676" s="75" t="n"/>
      <c r="J6676" s="75" t="n"/>
      <c r="K6676" s="75" t="n"/>
      <c r="L6676" s="75" t="n"/>
      <c r="M6676" s="75" t="n"/>
      <c r="N6676" s="75" t="n"/>
      <c r="O6676" s="75" t="n"/>
      <c r="P6676" s="75" t="n"/>
      <c r="Q6676" s="79" t="n"/>
      <c r="AR6676">
        <f>IF($AU$2&lt;&gt;5,NA(),IF(D6676=D6675,0,IF(AND(D16177=D6676,D6677=D6676),O6676+O6677+O16177,IF(D6677=D6676,O6677+O6676,O6676))))</f>
        <v/>
      </c>
      <c r="AS6676">
        <f>IF($AU$2&lt;&gt;5,NA(),IF(D6676=D6675,0,IF(AND(D16177=D6676,D6677=D6676),P6676+P6677+P16177,IF(D6677=D6676,P6677+P6676,P6676))))</f>
        <v/>
      </c>
      <c r="AT6676">
        <f>AR6676-AS6676</f>
        <v/>
      </c>
    </row>
    <row r="6677" ht="15.75" customHeight="1" s="121">
      <c r="B6677">
        <f>D6677&amp;Q6677&amp;E6677</f>
        <v/>
      </c>
      <c r="C6677" s="73" t="n"/>
      <c r="D6677" s="73" t="n"/>
      <c r="E6677" s="78" t="n"/>
      <c r="F6677" s="75" t="n"/>
      <c r="G6677" s="73" t="n"/>
      <c r="H6677" s="75" t="n"/>
      <c r="I6677" s="75" t="n"/>
      <c r="J6677" s="75" t="n"/>
      <c r="K6677" s="75" t="n"/>
      <c r="L6677" s="75" t="n"/>
      <c r="M6677" s="75" t="n"/>
      <c r="N6677" s="75" t="n"/>
      <c r="O6677" s="75" t="n"/>
      <c r="P6677" s="75" t="n"/>
      <c r="Q6677" s="79" t="n"/>
      <c r="AR6677">
        <f>IF($AU$2&lt;&gt;5,NA(),IF(D6677=D6676,0,IF(AND(D16178=D6677,D6678=D6677),O6677+O6678+O16178,IF(D6678=D6677,O6678+O6677,O6677))))</f>
        <v/>
      </c>
      <c r="AS6677">
        <f>IF($AU$2&lt;&gt;5,NA(),IF(D6677=D6676,0,IF(AND(D16178=D6677,D6678=D6677),P6677+P6678+P16178,IF(D6678=D6677,P6678+P6677,P6677))))</f>
        <v/>
      </c>
      <c r="AT6677">
        <f>AR6677-AS6677</f>
        <v/>
      </c>
    </row>
    <row r="6678" ht="15.75" customHeight="1" s="121">
      <c r="B6678">
        <f>D6678&amp;Q6678&amp;E6678</f>
        <v/>
      </c>
      <c r="C6678" s="73" t="n"/>
      <c r="D6678" s="73" t="n"/>
      <c r="E6678" s="78" t="n"/>
      <c r="F6678" s="75" t="n"/>
      <c r="G6678" s="73" t="n"/>
      <c r="H6678" s="75" t="n"/>
      <c r="I6678" s="75" t="n"/>
      <c r="J6678" s="75" t="n"/>
      <c r="K6678" s="75" t="n"/>
      <c r="L6678" s="75" t="n"/>
      <c r="M6678" s="75" t="n"/>
      <c r="N6678" s="75" t="n"/>
      <c r="O6678" s="75" t="n"/>
      <c r="P6678" s="75" t="n"/>
      <c r="Q6678" s="79" t="n"/>
      <c r="AR6678">
        <f>IF($AU$2&lt;&gt;5,NA(),IF(D6678=D6677,0,IF(AND(D16179=D6678,D6679=D6678),O6678+O6679+O16179,IF(D6679=D6678,O6679+O6678,O6678))))</f>
        <v/>
      </c>
      <c r="AS6678">
        <f>IF($AU$2&lt;&gt;5,NA(),IF(D6678=D6677,0,IF(AND(D16179=D6678,D6679=D6678),P6678+P6679+P16179,IF(D6679=D6678,P6679+P6678,P6678))))</f>
        <v/>
      </c>
      <c r="AT6678">
        <f>AR6678-AS6678</f>
        <v/>
      </c>
    </row>
    <row r="6679" ht="15.75" customHeight="1" s="121">
      <c r="B6679">
        <f>D6679&amp;Q6679&amp;E6679</f>
        <v/>
      </c>
      <c r="C6679" s="73" t="n"/>
      <c r="D6679" s="73" t="n"/>
      <c r="E6679" s="78" t="n"/>
      <c r="F6679" s="75" t="n"/>
      <c r="G6679" s="73" t="n"/>
      <c r="H6679" s="75" t="n"/>
      <c r="I6679" s="75" t="n"/>
      <c r="J6679" s="75" t="n"/>
      <c r="K6679" s="75" t="n"/>
      <c r="L6679" s="75" t="n"/>
      <c r="M6679" s="75" t="n"/>
      <c r="N6679" s="75" t="n"/>
      <c r="O6679" s="75" t="n"/>
      <c r="P6679" s="75" t="n"/>
      <c r="Q6679" s="79" t="n"/>
      <c r="AR6679">
        <f>IF($AU$2&lt;&gt;5,NA(),IF(D6679=D6678,0,IF(AND(D16180=D6679,D6680=D6679),O6679+O6680+O16180,IF(D6680=D6679,O6680+O6679,O6679))))</f>
        <v/>
      </c>
      <c r="AS6679">
        <f>IF($AU$2&lt;&gt;5,NA(),IF(D6679=D6678,0,IF(AND(D16180=D6679,D6680=D6679),P6679+P6680+P16180,IF(D6680=D6679,P6680+P6679,P6679))))</f>
        <v/>
      </c>
      <c r="AT6679">
        <f>AR6679-AS6679</f>
        <v/>
      </c>
    </row>
    <row r="6680" ht="15.75" customHeight="1" s="121">
      <c r="B6680">
        <f>D6680&amp;Q6680&amp;E6680</f>
        <v/>
      </c>
      <c r="C6680" s="73" t="n"/>
      <c r="D6680" s="73" t="n"/>
      <c r="E6680" s="78" t="n"/>
      <c r="F6680" s="75" t="n"/>
      <c r="G6680" s="73" t="n"/>
      <c r="H6680" s="75" t="n"/>
      <c r="I6680" s="75" t="n"/>
      <c r="J6680" s="75" t="n"/>
      <c r="K6680" s="75" t="n"/>
      <c r="L6680" s="75" t="n"/>
      <c r="M6680" s="75" t="n"/>
      <c r="N6680" s="75" t="n"/>
      <c r="O6680" s="75" t="n"/>
      <c r="P6680" s="75" t="n"/>
      <c r="Q6680" s="79" t="n"/>
      <c r="AR6680">
        <f>IF($AU$2&lt;&gt;5,NA(),IF(D6680=D6679,0,IF(AND(D16181=D6680,D6681=D6680),O6680+O6681+O16181,IF(D6681=D6680,O6681+O6680,O6680))))</f>
        <v/>
      </c>
      <c r="AS6680">
        <f>IF($AU$2&lt;&gt;5,NA(),IF(D6680=D6679,0,IF(AND(D16181=D6680,D6681=D6680),P6680+P6681+P16181,IF(D6681=D6680,P6681+P6680,P6680))))</f>
        <v/>
      </c>
      <c r="AT6680">
        <f>AR6680-AS6680</f>
        <v/>
      </c>
    </row>
    <row r="6681" ht="15.75" customHeight="1" s="121">
      <c r="B6681">
        <f>D6681&amp;Q6681&amp;E6681</f>
        <v/>
      </c>
      <c r="C6681" s="73" t="n"/>
      <c r="D6681" s="73" t="n"/>
      <c r="E6681" s="78" t="n"/>
      <c r="F6681" s="75" t="n"/>
      <c r="G6681" s="73" t="n"/>
      <c r="H6681" s="75" t="n"/>
      <c r="I6681" s="75" t="n"/>
      <c r="J6681" s="75" t="n"/>
      <c r="K6681" s="75" t="n"/>
      <c r="L6681" s="75" t="n"/>
      <c r="M6681" s="75" t="n"/>
      <c r="N6681" s="75" t="n"/>
      <c r="O6681" s="75" t="n"/>
      <c r="P6681" s="75" t="n"/>
      <c r="Q6681" s="79" t="n"/>
      <c r="AR6681">
        <f>IF($AU$2&lt;&gt;5,NA(),IF(D6681=D6680,0,IF(AND(D16182=D6681,D6682=D6681),O6681+O6682+O16182,IF(D6682=D6681,O6682+O6681,O6681))))</f>
        <v/>
      </c>
      <c r="AS6681">
        <f>IF($AU$2&lt;&gt;5,NA(),IF(D6681=D6680,0,IF(AND(D16182=D6681,D6682=D6681),P6681+P6682+P16182,IF(D6682=D6681,P6682+P6681,P6681))))</f>
        <v/>
      </c>
      <c r="AT6681">
        <f>AR6681-AS6681</f>
        <v/>
      </c>
    </row>
    <row r="6682" ht="15.75" customHeight="1" s="121">
      <c r="B6682">
        <f>D6682&amp;Q6682&amp;E6682</f>
        <v/>
      </c>
      <c r="C6682" s="73" t="n"/>
      <c r="D6682" s="73" t="n"/>
      <c r="E6682" s="78" t="n"/>
      <c r="F6682" s="75" t="n"/>
      <c r="G6682" s="73" t="n"/>
      <c r="H6682" s="75" t="n"/>
      <c r="I6682" s="75" t="n"/>
      <c r="J6682" s="75" t="n"/>
      <c r="K6682" s="75" t="n"/>
      <c r="L6682" s="75" t="n"/>
      <c r="M6682" s="75" t="n"/>
      <c r="N6682" s="75" t="n"/>
      <c r="O6682" s="75" t="n"/>
      <c r="P6682" s="75" t="n"/>
      <c r="Q6682" s="79" t="n"/>
      <c r="AR6682">
        <f>IF($AU$2&lt;&gt;5,NA(),IF(D6682=D6681,0,IF(AND(D16183=D6682,D6683=D6682),O6682+O6683+O16183,IF(D6683=D6682,O6683+O6682,O6682))))</f>
        <v/>
      </c>
      <c r="AS6682">
        <f>IF($AU$2&lt;&gt;5,NA(),IF(D6682=D6681,0,IF(AND(D16183=D6682,D6683=D6682),P6682+P6683+P16183,IF(D6683=D6682,P6683+P6682,P6682))))</f>
        <v/>
      </c>
      <c r="AT6682">
        <f>AR6682-AS6682</f>
        <v/>
      </c>
    </row>
    <row r="6683" ht="15.75" customHeight="1" s="121">
      <c r="B6683">
        <f>D6683&amp;Q6683&amp;E6683</f>
        <v/>
      </c>
      <c r="C6683" s="73" t="n"/>
      <c r="D6683" s="73" t="n"/>
      <c r="E6683" s="78" t="n"/>
      <c r="F6683" s="75" t="n"/>
      <c r="G6683" s="73" t="n"/>
      <c r="H6683" s="75" t="n"/>
      <c r="I6683" s="75" t="n"/>
      <c r="J6683" s="75" t="n"/>
      <c r="K6683" s="75" t="n"/>
      <c r="L6683" s="75" t="n"/>
      <c r="M6683" s="75" t="n"/>
      <c r="N6683" s="75" t="n"/>
      <c r="O6683" s="75" t="n"/>
      <c r="P6683" s="75" t="n"/>
      <c r="Q6683" s="79" t="n"/>
      <c r="AR6683">
        <f>IF($AU$2&lt;&gt;5,NA(),IF(D6683=D6682,0,IF(AND(D16184=D6683,D6684=D6683),O6683+O6684+O16184,IF(D6684=D6683,O6684+O6683,O6683))))</f>
        <v/>
      </c>
      <c r="AS6683">
        <f>IF($AU$2&lt;&gt;5,NA(),IF(D6683=D6682,0,IF(AND(D16184=D6683,D6684=D6683),P6683+P6684+P16184,IF(D6684=D6683,P6684+P6683,P6683))))</f>
        <v/>
      </c>
      <c r="AT6683">
        <f>AR6683-AS6683</f>
        <v/>
      </c>
    </row>
    <row r="6684" ht="15.75" customHeight="1" s="121">
      <c r="B6684">
        <f>D6684&amp;Q6684&amp;E6684</f>
        <v/>
      </c>
      <c r="C6684" s="73" t="n"/>
      <c r="D6684" s="73" t="n"/>
      <c r="E6684" s="78" t="n"/>
      <c r="F6684" s="75" t="n"/>
      <c r="G6684" s="73" t="n"/>
      <c r="H6684" s="75" t="n"/>
      <c r="I6684" s="75" t="n"/>
      <c r="J6684" s="75" t="n"/>
      <c r="K6684" s="75" t="n"/>
      <c r="L6684" s="75" t="n"/>
      <c r="M6684" s="75" t="n"/>
      <c r="N6684" s="75" t="n"/>
      <c r="O6684" s="75" t="n"/>
      <c r="P6684" s="75" t="n"/>
      <c r="Q6684" s="79" t="n"/>
      <c r="AR6684">
        <f>IF($AU$2&lt;&gt;5,NA(),IF(D6684=D6683,0,IF(AND(D16185=D6684,D6685=D6684),O6684+O6685+O16185,IF(D6685=D6684,O6685+O6684,O6684))))</f>
        <v/>
      </c>
      <c r="AS6684">
        <f>IF($AU$2&lt;&gt;5,NA(),IF(D6684=D6683,0,IF(AND(D16185=D6684,D6685=D6684),P6684+P6685+P16185,IF(D6685=D6684,P6685+P6684,P6684))))</f>
        <v/>
      </c>
      <c r="AT6684">
        <f>AR6684-AS6684</f>
        <v/>
      </c>
    </row>
    <row r="6685" ht="15.75" customHeight="1" s="121">
      <c r="B6685">
        <f>D6685&amp;Q6685&amp;E6685</f>
        <v/>
      </c>
      <c r="C6685" s="73" t="n"/>
      <c r="D6685" s="73" t="n"/>
      <c r="E6685" s="78" t="n"/>
      <c r="F6685" s="75" t="n"/>
      <c r="G6685" s="73" t="n"/>
      <c r="H6685" s="75" t="n"/>
      <c r="I6685" s="75" t="n"/>
      <c r="J6685" s="75" t="n"/>
      <c r="K6685" s="75" t="n"/>
      <c r="L6685" s="75" t="n"/>
      <c r="M6685" s="75" t="n"/>
      <c r="N6685" s="75" t="n"/>
      <c r="O6685" s="75" t="n"/>
      <c r="P6685" s="75" t="n"/>
      <c r="Q6685" s="79" t="n"/>
      <c r="AR6685">
        <f>IF($AU$2&lt;&gt;5,NA(),IF(D6685=D6684,0,IF(AND(D16186=D6685,D6686=D6685),O6685+O6686+O16186,IF(D6686=D6685,O6686+O6685,O6685))))</f>
        <v/>
      </c>
      <c r="AS6685">
        <f>IF($AU$2&lt;&gt;5,NA(),IF(D6685=D6684,0,IF(AND(D16186=D6685,D6686=D6685),P6685+P6686+P16186,IF(D6686=D6685,P6686+P6685,P6685))))</f>
        <v/>
      </c>
      <c r="AT6685">
        <f>AR6685-AS6685</f>
        <v/>
      </c>
    </row>
    <row r="6686" ht="15.75" customHeight="1" s="121">
      <c r="B6686">
        <f>D6686&amp;Q6686&amp;E6686</f>
        <v/>
      </c>
      <c r="C6686" s="73" t="n"/>
      <c r="D6686" s="73" t="n"/>
      <c r="E6686" s="78" t="n"/>
      <c r="F6686" s="75" t="n"/>
      <c r="G6686" s="73" t="n"/>
      <c r="H6686" s="75" t="n"/>
      <c r="I6686" s="75" t="n"/>
      <c r="J6686" s="75" t="n"/>
      <c r="K6686" s="75" t="n"/>
      <c r="L6686" s="75" t="n"/>
      <c r="M6686" s="75" t="n"/>
      <c r="N6686" s="75" t="n"/>
      <c r="O6686" s="75" t="n"/>
      <c r="P6686" s="75" t="n"/>
      <c r="Q6686" s="79" t="n"/>
      <c r="AR6686">
        <f>IF($AU$2&lt;&gt;5,NA(),IF(D6686=D6685,0,IF(AND(D16187=D6686,D6687=D6686),O6686+O6687+O16187,IF(D6687=D6686,O6687+O6686,O6686))))</f>
        <v/>
      </c>
      <c r="AS6686">
        <f>IF($AU$2&lt;&gt;5,NA(),IF(D6686=D6685,0,IF(AND(D16187=D6686,D6687=D6686),P6686+P6687+P16187,IF(D6687=D6686,P6687+P6686,P6686))))</f>
        <v/>
      </c>
      <c r="AT6686">
        <f>AR6686-AS6686</f>
        <v/>
      </c>
    </row>
    <row r="6687" ht="15.75" customHeight="1" s="121">
      <c r="B6687">
        <f>D6687&amp;Q6687&amp;E6687</f>
        <v/>
      </c>
      <c r="C6687" s="73" t="n"/>
      <c r="D6687" s="73" t="n"/>
      <c r="E6687" s="78" t="n"/>
      <c r="F6687" s="75" t="n"/>
      <c r="G6687" s="73" t="n"/>
      <c r="H6687" s="75" t="n"/>
      <c r="I6687" s="75" t="n"/>
      <c r="J6687" s="75" t="n"/>
      <c r="K6687" s="75" t="n"/>
      <c r="L6687" s="75" t="n"/>
      <c r="M6687" s="75" t="n"/>
      <c r="N6687" s="75" t="n"/>
      <c r="O6687" s="75" t="n"/>
      <c r="P6687" s="75" t="n"/>
      <c r="Q6687" s="79" t="n"/>
      <c r="AR6687">
        <f>IF($AU$2&lt;&gt;5,NA(),IF(D6687=D6686,0,IF(AND(D16188=D6687,D6688=D6687),O6687+O6688+O16188,IF(D6688=D6687,O6688+O6687,O6687))))</f>
        <v/>
      </c>
      <c r="AS6687">
        <f>IF($AU$2&lt;&gt;5,NA(),IF(D6687=D6686,0,IF(AND(D16188=D6687,D6688=D6687),P6687+P6688+P16188,IF(D6688=D6687,P6688+P6687,P6687))))</f>
        <v/>
      </c>
      <c r="AT6687">
        <f>AR6687-AS6687</f>
        <v/>
      </c>
    </row>
    <row r="6688" ht="15.75" customHeight="1" s="121">
      <c r="B6688">
        <f>D6688&amp;Q6688&amp;E6688</f>
        <v/>
      </c>
      <c r="C6688" s="73" t="n"/>
      <c r="D6688" s="73" t="n"/>
      <c r="E6688" s="78" t="n"/>
      <c r="F6688" s="75" t="n"/>
      <c r="G6688" s="73" t="n"/>
      <c r="H6688" s="75" t="n"/>
      <c r="I6688" s="75" t="n"/>
      <c r="J6688" s="75" t="n"/>
      <c r="K6688" s="75" t="n"/>
      <c r="L6688" s="75" t="n"/>
      <c r="M6688" s="75" t="n"/>
      <c r="N6688" s="75" t="n"/>
      <c r="O6688" s="75" t="n"/>
      <c r="P6688" s="75" t="n"/>
      <c r="Q6688" s="79" t="n"/>
      <c r="AR6688">
        <f>IF($AU$2&lt;&gt;5,NA(),IF(D6688=D6687,0,IF(AND(D16189=D6688,D6689=D6688),O6688+O6689+O16189,IF(D6689=D6688,O6689+O6688,O6688))))</f>
        <v/>
      </c>
      <c r="AS6688">
        <f>IF($AU$2&lt;&gt;5,NA(),IF(D6688=D6687,0,IF(AND(D16189=D6688,D6689=D6688),P6688+P6689+P16189,IF(D6689=D6688,P6689+P6688,P6688))))</f>
        <v/>
      </c>
      <c r="AT6688">
        <f>AR6688-AS6688</f>
        <v/>
      </c>
    </row>
    <row r="6689" ht="15.75" customHeight="1" s="121">
      <c r="B6689">
        <f>D6689&amp;Q6689&amp;E6689</f>
        <v/>
      </c>
      <c r="C6689" s="73" t="n"/>
      <c r="D6689" s="73" t="n"/>
      <c r="E6689" s="78" t="n"/>
      <c r="F6689" s="75" t="n"/>
      <c r="G6689" s="73" t="n"/>
      <c r="H6689" s="75" t="n"/>
      <c r="I6689" s="75" t="n"/>
      <c r="J6689" s="75" t="n"/>
      <c r="K6689" s="75" t="n"/>
      <c r="L6689" s="75" t="n"/>
      <c r="M6689" s="75" t="n"/>
      <c r="N6689" s="75" t="n"/>
      <c r="O6689" s="75" t="n"/>
      <c r="P6689" s="75" t="n"/>
      <c r="Q6689" s="79" t="n"/>
      <c r="AR6689">
        <f>IF($AU$2&lt;&gt;5,NA(),IF(D6689=D6688,0,IF(AND(D16190=D6689,D6690=D6689),O6689+O6690+O16190,IF(D6690=D6689,O6690+O6689,O6689))))</f>
        <v/>
      </c>
      <c r="AS6689">
        <f>IF($AU$2&lt;&gt;5,NA(),IF(D6689=D6688,0,IF(AND(D16190=D6689,D6690=D6689),P6689+P6690+P16190,IF(D6690=D6689,P6690+P6689,P6689))))</f>
        <v/>
      </c>
      <c r="AT6689">
        <f>AR6689-AS6689</f>
        <v/>
      </c>
    </row>
    <row r="6690" ht="15.75" customHeight="1" s="121">
      <c r="B6690">
        <f>D6690&amp;Q6690&amp;E6690</f>
        <v/>
      </c>
      <c r="C6690" s="73" t="n"/>
      <c r="D6690" s="73" t="n"/>
      <c r="E6690" s="78" t="n"/>
      <c r="F6690" s="75" t="n"/>
      <c r="G6690" s="73" t="n"/>
      <c r="H6690" s="75" t="n"/>
      <c r="I6690" s="75" t="n"/>
      <c r="J6690" s="75" t="n"/>
      <c r="K6690" s="75" t="n"/>
      <c r="L6690" s="75" t="n"/>
      <c r="M6690" s="75" t="n"/>
      <c r="N6690" s="75" t="n"/>
      <c r="O6690" s="75" t="n"/>
      <c r="P6690" s="75" t="n"/>
      <c r="Q6690" s="79" t="n"/>
      <c r="AR6690">
        <f>IF($AU$2&lt;&gt;5,NA(),IF(D6690=D6689,0,IF(AND(D16191=D6690,D6691=D6690),O6690+O6691+O16191,IF(D6691=D6690,O6691+O6690,O6690))))</f>
        <v/>
      </c>
      <c r="AS6690">
        <f>IF($AU$2&lt;&gt;5,NA(),IF(D6690=D6689,0,IF(AND(D16191=D6690,D6691=D6690),P6690+P6691+P16191,IF(D6691=D6690,P6691+P6690,P6690))))</f>
        <v/>
      </c>
      <c r="AT6690">
        <f>AR6690-AS6690</f>
        <v/>
      </c>
    </row>
    <row r="6691" ht="15.75" customHeight="1" s="121">
      <c r="B6691">
        <f>D6691&amp;Q6691&amp;E6691</f>
        <v/>
      </c>
      <c r="C6691" s="73" t="n"/>
      <c r="D6691" s="73" t="n"/>
      <c r="E6691" s="78" t="n"/>
      <c r="F6691" s="75" t="n"/>
      <c r="G6691" s="73" t="n"/>
      <c r="H6691" s="75" t="n"/>
      <c r="I6691" s="75" t="n"/>
      <c r="J6691" s="75" t="n"/>
      <c r="K6691" s="75" t="n"/>
      <c r="L6691" s="75" t="n"/>
      <c r="M6691" s="75" t="n"/>
      <c r="N6691" s="75" t="n"/>
      <c r="O6691" s="75" t="n"/>
      <c r="P6691" s="75" t="n"/>
      <c r="Q6691" s="79" t="n"/>
      <c r="AR6691">
        <f>IF($AU$2&lt;&gt;5,NA(),IF(D6691=D6690,0,IF(AND(D16192=D6691,D6692=D6691),O6691+O6692+O16192,IF(D6692=D6691,O6692+O6691,O6691))))</f>
        <v/>
      </c>
      <c r="AS6691">
        <f>IF($AU$2&lt;&gt;5,NA(),IF(D6691=D6690,0,IF(AND(D16192=D6691,D6692=D6691),P6691+P6692+P16192,IF(D6692=D6691,P6692+P6691,P6691))))</f>
        <v/>
      </c>
      <c r="AT6691">
        <f>AR6691-AS6691</f>
        <v/>
      </c>
    </row>
    <row r="6692" ht="15.75" customHeight="1" s="121">
      <c r="B6692">
        <f>D6692&amp;Q6692&amp;E6692</f>
        <v/>
      </c>
      <c r="C6692" s="73" t="n"/>
      <c r="D6692" s="73" t="n"/>
      <c r="E6692" s="78" t="n"/>
      <c r="F6692" s="75" t="n"/>
      <c r="G6692" s="73" t="n"/>
      <c r="H6692" s="75" t="n"/>
      <c r="I6692" s="75" t="n"/>
      <c r="J6692" s="75" t="n"/>
      <c r="K6692" s="75" t="n"/>
      <c r="L6692" s="75" t="n"/>
      <c r="M6692" s="75" t="n"/>
      <c r="N6692" s="75" t="n"/>
      <c r="O6692" s="75" t="n"/>
      <c r="P6692" s="75" t="n"/>
      <c r="Q6692" s="79" t="n"/>
      <c r="AR6692">
        <f>IF($AU$2&lt;&gt;5,NA(),IF(D6692=D6691,0,IF(AND(D16193=D6692,D6693=D6692),O6692+O6693+O16193,IF(D6693=D6692,O6693+O6692,O6692))))</f>
        <v/>
      </c>
      <c r="AS6692">
        <f>IF($AU$2&lt;&gt;5,NA(),IF(D6692=D6691,0,IF(AND(D16193=D6692,D6693=D6692),P6692+P6693+P16193,IF(D6693=D6692,P6693+P6692,P6692))))</f>
        <v/>
      </c>
      <c r="AT6692">
        <f>AR6692-AS6692</f>
        <v/>
      </c>
    </row>
    <row r="6693" ht="15.75" customHeight="1" s="121">
      <c r="B6693">
        <f>D6693&amp;Q6693&amp;E6693</f>
        <v/>
      </c>
      <c r="C6693" s="73" t="n"/>
      <c r="D6693" s="73" t="n"/>
      <c r="E6693" s="78" t="n"/>
      <c r="F6693" s="75" t="n"/>
      <c r="G6693" s="73" t="n"/>
      <c r="H6693" s="75" t="n"/>
      <c r="I6693" s="75" t="n"/>
      <c r="J6693" s="75" t="n"/>
      <c r="K6693" s="75" t="n"/>
      <c r="L6693" s="75" t="n"/>
      <c r="M6693" s="75" t="n"/>
      <c r="N6693" s="75" t="n"/>
      <c r="O6693" s="75" t="n"/>
      <c r="P6693" s="75" t="n"/>
      <c r="Q6693" s="79" t="n"/>
      <c r="AR6693">
        <f>IF($AU$2&lt;&gt;5,NA(),IF(D6693=D6692,0,IF(AND(D16194=D6693,D6694=D6693),O6693+O6694+O16194,IF(D6694=D6693,O6694+O6693,O6693))))</f>
        <v/>
      </c>
      <c r="AS6693">
        <f>IF($AU$2&lt;&gt;5,NA(),IF(D6693=D6692,0,IF(AND(D16194=D6693,D6694=D6693),P6693+P6694+P16194,IF(D6694=D6693,P6694+P6693,P6693))))</f>
        <v/>
      </c>
      <c r="AT6693">
        <f>AR6693-AS6693</f>
        <v/>
      </c>
    </row>
    <row r="6694" ht="15.75" customHeight="1" s="121">
      <c r="B6694">
        <f>D6694&amp;Q6694&amp;E6694</f>
        <v/>
      </c>
      <c r="C6694" s="73" t="n"/>
      <c r="D6694" s="73" t="n"/>
      <c r="E6694" s="78" t="n"/>
      <c r="F6694" s="75" t="n"/>
      <c r="G6694" s="73" t="n"/>
      <c r="H6694" s="75" t="n"/>
      <c r="I6694" s="75" t="n"/>
      <c r="J6694" s="75" t="n"/>
      <c r="K6694" s="75" t="n"/>
      <c r="L6694" s="75" t="n"/>
      <c r="M6694" s="75" t="n"/>
      <c r="N6694" s="75" t="n"/>
      <c r="O6694" s="75" t="n"/>
      <c r="P6694" s="75" t="n"/>
      <c r="Q6694" s="79" t="n"/>
      <c r="AR6694">
        <f>IF($AU$2&lt;&gt;5,NA(),IF(D6694=D6693,0,IF(AND(D16195=D6694,D6695=D6694),O6694+O6695+O16195,IF(D6695=D6694,O6695+O6694,O6694))))</f>
        <v/>
      </c>
      <c r="AS6694">
        <f>IF($AU$2&lt;&gt;5,NA(),IF(D6694=D6693,0,IF(AND(D16195=D6694,D6695=D6694),P6694+P6695+P16195,IF(D6695=D6694,P6695+P6694,P6694))))</f>
        <v/>
      </c>
      <c r="AT6694">
        <f>AR6694-AS6694</f>
        <v/>
      </c>
    </row>
    <row r="6695" ht="15.75" customHeight="1" s="121">
      <c r="B6695">
        <f>D6695&amp;Q6695&amp;E6695</f>
        <v/>
      </c>
      <c r="C6695" s="73" t="n"/>
      <c r="D6695" s="73" t="n"/>
      <c r="E6695" s="78" t="n"/>
      <c r="F6695" s="75" t="n"/>
      <c r="G6695" s="73" t="n"/>
      <c r="H6695" s="75" t="n"/>
      <c r="I6695" s="75" t="n"/>
      <c r="J6695" s="75" t="n"/>
      <c r="K6695" s="75" t="n"/>
      <c r="L6695" s="75" t="n"/>
      <c r="M6695" s="75" t="n"/>
      <c r="N6695" s="75" t="n"/>
      <c r="O6695" s="75" t="n"/>
      <c r="P6695" s="75" t="n"/>
      <c r="Q6695" s="79" t="n"/>
      <c r="AR6695">
        <f>IF($AU$2&lt;&gt;5,NA(),IF(D6695=D6694,0,IF(AND(D16196=D6695,D6696=D6695),O6695+O6696+O16196,IF(D6696=D6695,O6696+O6695,O6695))))</f>
        <v/>
      </c>
      <c r="AS6695">
        <f>IF($AU$2&lt;&gt;5,NA(),IF(D6695=D6694,0,IF(AND(D16196=D6695,D6696=D6695),P6695+P6696+P16196,IF(D6696=D6695,P6696+P6695,P6695))))</f>
        <v/>
      </c>
      <c r="AT6695">
        <f>AR6695-AS6695</f>
        <v/>
      </c>
    </row>
    <row r="6696" ht="15.75" customHeight="1" s="121">
      <c r="B6696">
        <f>D6696&amp;Q6696&amp;E6696</f>
        <v/>
      </c>
      <c r="C6696" s="73" t="n"/>
      <c r="D6696" s="73" t="n"/>
      <c r="E6696" s="78" t="n"/>
      <c r="F6696" s="75" t="n"/>
      <c r="G6696" s="73" t="n"/>
      <c r="H6696" s="75" t="n"/>
      <c r="I6696" s="75" t="n"/>
      <c r="J6696" s="75" t="n"/>
      <c r="K6696" s="75" t="n"/>
      <c r="L6696" s="75" t="n"/>
      <c r="M6696" s="75" t="n"/>
      <c r="N6696" s="75" t="n"/>
      <c r="O6696" s="75" t="n"/>
      <c r="P6696" s="75" t="n"/>
      <c r="Q6696" s="79" t="n"/>
      <c r="AR6696">
        <f>IF($AU$2&lt;&gt;5,NA(),IF(D6696=D6695,0,IF(AND(D16197=D6696,D6697=D6696),O6696+O6697+O16197,IF(D6697=D6696,O6697+O6696,O6696))))</f>
        <v/>
      </c>
      <c r="AS6696">
        <f>IF($AU$2&lt;&gt;5,NA(),IF(D6696=D6695,0,IF(AND(D16197=D6696,D6697=D6696),P6696+P6697+P16197,IF(D6697=D6696,P6697+P6696,P6696))))</f>
        <v/>
      </c>
      <c r="AT6696">
        <f>AR6696-AS6696</f>
        <v/>
      </c>
    </row>
    <row r="6697" ht="15.75" customHeight="1" s="121">
      <c r="B6697">
        <f>D6697&amp;Q6697&amp;E6697</f>
        <v/>
      </c>
      <c r="C6697" s="73" t="n"/>
      <c r="D6697" s="73" t="n"/>
      <c r="E6697" s="78" t="n"/>
      <c r="F6697" s="75" t="n"/>
      <c r="G6697" s="73" t="n"/>
      <c r="H6697" s="75" t="n"/>
      <c r="I6697" s="75" t="n"/>
      <c r="J6697" s="75" t="n"/>
      <c r="K6697" s="75" t="n"/>
      <c r="L6697" s="75" t="n"/>
      <c r="M6697" s="75" t="n"/>
      <c r="N6697" s="75" t="n"/>
      <c r="O6697" s="75" t="n"/>
      <c r="P6697" s="75" t="n"/>
      <c r="Q6697" s="79" t="n"/>
      <c r="AR6697">
        <f>IF($AU$2&lt;&gt;5,NA(),IF(D6697=D6696,0,IF(AND(D16198=D6697,D6698=D6697),O6697+O6698+O16198,IF(D6698=D6697,O6698+O6697,O6697))))</f>
        <v/>
      </c>
      <c r="AS6697">
        <f>IF($AU$2&lt;&gt;5,NA(),IF(D6697=D6696,0,IF(AND(D16198=D6697,D6698=D6697),P6697+P6698+P16198,IF(D6698=D6697,P6698+P6697,P6697))))</f>
        <v/>
      </c>
      <c r="AT6697">
        <f>AR6697-AS6697</f>
        <v/>
      </c>
    </row>
    <row r="6698" ht="15.75" customHeight="1" s="121">
      <c r="B6698">
        <f>D6698&amp;Q6698&amp;E6698</f>
        <v/>
      </c>
      <c r="C6698" s="73" t="n"/>
      <c r="D6698" s="73" t="n"/>
      <c r="E6698" s="78" t="n"/>
      <c r="F6698" s="75" t="n"/>
      <c r="G6698" s="73" t="n"/>
      <c r="H6698" s="75" t="n"/>
      <c r="I6698" s="75" t="n"/>
      <c r="J6698" s="75" t="n"/>
      <c r="K6698" s="75" t="n"/>
      <c r="L6698" s="75" t="n"/>
      <c r="M6698" s="75" t="n"/>
      <c r="N6698" s="75" t="n"/>
      <c r="O6698" s="75" t="n"/>
      <c r="P6698" s="75" t="n"/>
      <c r="Q6698" s="79" t="n"/>
      <c r="AR6698">
        <f>IF($AU$2&lt;&gt;5,NA(),IF(D6698=D6697,0,IF(AND(D16199=D6698,D6699=D6698),O6698+O6699+O16199,IF(D6699=D6698,O6699+O6698,O6698))))</f>
        <v/>
      </c>
      <c r="AS6698">
        <f>IF($AU$2&lt;&gt;5,NA(),IF(D6698=D6697,0,IF(AND(D16199=D6698,D6699=D6698),P6698+P6699+P16199,IF(D6699=D6698,P6699+P6698,P6698))))</f>
        <v/>
      </c>
      <c r="AT6698">
        <f>AR6698-AS6698</f>
        <v/>
      </c>
    </row>
    <row r="6699" ht="15.75" customHeight="1" s="121">
      <c r="B6699">
        <f>D6699&amp;Q6699&amp;E6699</f>
        <v/>
      </c>
      <c r="C6699" s="73" t="n"/>
      <c r="D6699" s="73" t="n"/>
      <c r="E6699" s="78" t="n"/>
      <c r="F6699" s="75" t="n"/>
      <c r="G6699" s="73" t="n"/>
      <c r="H6699" s="75" t="n"/>
      <c r="I6699" s="75" t="n"/>
      <c r="J6699" s="75" t="n"/>
      <c r="K6699" s="75" t="n"/>
      <c r="L6699" s="75" t="n"/>
      <c r="M6699" s="75" t="n"/>
      <c r="N6699" s="75" t="n"/>
      <c r="O6699" s="75" t="n"/>
      <c r="P6699" s="75" t="n"/>
      <c r="Q6699" s="79" t="n"/>
      <c r="AR6699">
        <f>IF($AU$2&lt;&gt;5,NA(),IF(D6699=D6698,0,IF(AND(D16200=D6699,D6700=D6699),O6699+O6700+O16200,IF(D6700=D6699,O6700+O6699,O6699))))</f>
        <v/>
      </c>
      <c r="AS6699">
        <f>IF($AU$2&lt;&gt;5,NA(),IF(D6699=D6698,0,IF(AND(D16200=D6699,D6700=D6699),P6699+P6700+P16200,IF(D6700=D6699,P6700+P6699,P6699))))</f>
        <v/>
      </c>
      <c r="AT6699">
        <f>AR6699-AS6699</f>
        <v/>
      </c>
    </row>
    <row r="6700" ht="15.75" customHeight="1" s="121">
      <c r="B6700">
        <f>D6700&amp;Q6700&amp;E6700</f>
        <v/>
      </c>
      <c r="C6700" s="73" t="n"/>
      <c r="D6700" s="73" t="n"/>
      <c r="E6700" s="78" t="n"/>
      <c r="F6700" s="75" t="n"/>
      <c r="G6700" s="73" t="n"/>
      <c r="H6700" s="75" t="n"/>
      <c r="I6700" s="75" t="n"/>
      <c r="J6700" s="75" t="n"/>
      <c r="K6700" s="75" t="n"/>
      <c r="L6700" s="75" t="n"/>
      <c r="M6700" s="75" t="n"/>
      <c r="N6700" s="75" t="n"/>
      <c r="O6700" s="75" t="n"/>
      <c r="P6700" s="75" t="n"/>
      <c r="Q6700" s="79" t="n"/>
      <c r="AR6700">
        <f>IF($AU$2&lt;&gt;5,NA(),IF(D6700=D6699,0,IF(AND(D16201=D6700,D6701=D6700),O6700+O6701+O16201,IF(D6701=D6700,O6701+O6700,O6700))))</f>
        <v/>
      </c>
      <c r="AS6700">
        <f>IF($AU$2&lt;&gt;5,NA(),IF(D6700=D6699,0,IF(AND(D16201=D6700,D6701=D6700),P6700+P6701+P16201,IF(D6701=D6700,P6701+P6700,P6700))))</f>
        <v/>
      </c>
      <c r="AT6700">
        <f>AR6700-AS6700</f>
        <v/>
      </c>
    </row>
    <row r="6701" ht="15.75" customHeight="1" s="121">
      <c r="B6701">
        <f>D6701&amp;Q6701&amp;E6701</f>
        <v/>
      </c>
      <c r="C6701" s="73" t="n"/>
      <c r="D6701" s="73" t="n"/>
      <c r="E6701" s="78" t="n"/>
      <c r="F6701" s="75" t="n"/>
      <c r="G6701" s="73" t="n"/>
      <c r="H6701" s="75" t="n"/>
      <c r="I6701" s="75" t="n"/>
      <c r="J6701" s="75" t="n"/>
      <c r="K6701" s="75" t="n"/>
      <c r="L6701" s="75" t="n"/>
      <c r="M6701" s="75" t="n"/>
      <c r="N6701" s="75" t="n"/>
      <c r="O6701" s="75" t="n"/>
      <c r="P6701" s="75" t="n"/>
      <c r="Q6701" s="79" t="n"/>
      <c r="AR6701">
        <f>IF($AU$2&lt;&gt;5,NA(),IF(D6701=D6700,0,IF(AND(D16202=D6701,D6702=D6701),O6701+O6702+O16202,IF(D6702=D6701,O6702+O6701,O6701))))</f>
        <v/>
      </c>
      <c r="AS6701">
        <f>IF($AU$2&lt;&gt;5,NA(),IF(D6701=D6700,0,IF(AND(D16202=D6701,D6702=D6701),P6701+P6702+P16202,IF(D6702=D6701,P6702+P6701,P6701))))</f>
        <v/>
      </c>
      <c r="AT6701">
        <f>AR6701-AS6701</f>
        <v/>
      </c>
    </row>
    <row r="6702" ht="15.75" customHeight="1" s="121">
      <c r="B6702">
        <f>D6702&amp;Q6702&amp;E6702</f>
        <v/>
      </c>
      <c r="C6702" s="73" t="n"/>
      <c r="D6702" s="73" t="n"/>
      <c r="E6702" s="78" t="n"/>
      <c r="F6702" s="75" t="n"/>
      <c r="G6702" s="73" t="n"/>
      <c r="H6702" s="75" t="n"/>
      <c r="I6702" s="75" t="n"/>
      <c r="J6702" s="75" t="n"/>
      <c r="K6702" s="75" t="n"/>
      <c r="L6702" s="75" t="n"/>
      <c r="M6702" s="75" t="n"/>
      <c r="N6702" s="75" t="n"/>
      <c r="O6702" s="75" t="n"/>
      <c r="P6702" s="75" t="n"/>
      <c r="Q6702" s="79" t="n"/>
      <c r="AR6702">
        <f>IF($AU$2&lt;&gt;5,NA(),IF(D6702=D6701,0,IF(AND(D16203=D6702,D6703=D6702),O6702+O6703+O16203,IF(D6703=D6702,O6703+O6702,O6702))))</f>
        <v/>
      </c>
      <c r="AS6702">
        <f>IF($AU$2&lt;&gt;5,NA(),IF(D6702=D6701,0,IF(AND(D16203=D6702,D6703=D6702),P6702+P6703+P16203,IF(D6703=D6702,P6703+P6702,P6702))))</f>
        <v/>
      </c>
      <c r="AT6702">
        <f>AR6702-AS6702</f>
        <v/>
      </c>
    </row>
    <row r="6703" ht="15.75" customHeight="1" s="121">
      <c r="B6703">
        <f>D6703&amp;Q6703&amp;E6703</f>
        <v/>
      </c>
      <c r="C6703" s="73" t="n"/>
      <c r="D6703" s="73" t="n"/>
      <c r="E6703" s="78" t="n"/>
      <c r="F6703" s="75" t="n"/>
      <c r="G6703" s="73" t="n"/>
      <c r="H6703" s="75" t="n"/>
      <c r="I6703" s="75" t="n"/>
      <c r="J6703" s="75" t="n"/>
      <c r="K6703" s="75" t="n"/>
      <c r="L6703" s="75" t="n"/>
      <c r="M6703" s="75" t="n"/>
      <c r="N6703" s="75" t="n"/>
      <c r="O6703" s="75" t="n"/>
      <c r="P6703" s="75" t="n"/>
      <c r="Q6703" s="79" t="n"/>
      <c r="AR6703">
        <f>IF($AU$2&lt;&gt;5,NA(),IF(D6703=D6702,0,IF(AND(D16204=D6703,D6704=D6703),O6703+O6704+O16204,IF(D6704=D6703,O6704+O6703,O6703))))</f>
        <v/>
      </c>
      <c r="AS6703">
        <f>IF($AU$2&lt;&gt;5,NA(),IF(D6703=D6702,0,IF(AND(D16204=D6703,D6704=D6703),P6703+P6704+P16204,IF(D6704=D6703,P6704+P6703,P6703))))</f>
        <v/>
      </c>
      <c r="AT6703">
        <f>AR6703-AS6703</f>
        <v/>
      </c>
    </row>
    <row r="6704" ht="15.75" customHeight="1" s="121">
      <c r="B6704">
        <f>D6704&amp;Q6704&amp;E6704</f>
        <v/>
      </c>
      <c r="C6704" s="73" t="n"/>
      <c r="D6704" s="73" t="n"/>
      <c r="E6704" s="78" t="n"/>
      <c r="F6704" s="75" t="n"/>
      <c r="G6704" s="73" t="n"/>
      <c r="H6704" s="75" t="n"/>
      <c r="I6704" s="75" t="n"/>
      <c r="J6704" s="75" t="n"/>
      <c r="K6704" s="75" t="n"/>
      <c r="L6704" s="75" t="n"/>
      <c r="M6704" s="75" t="n"/>
      <c r="N6704" s="75" t="n"/>
      <c r="O6704" s="75" t="n"/>
      <c r="P6704" s="75" t="n"/>
      <c r="Q6704" s="79" t="n"/>
      <c r="AR6704">
        <f>IF($AU$2&lt;&gt;5,NA(),IF(D6704=D6703,0,IF(AND(D16205=D6704,D6705=D6704),O6704+O6705+O16205,IF(D6705=D6704,O6705+O6704,O6704))))</f>
        <v/>
      </c>
      <c r="AS6704">
        <f>IF($AU$2&lt;&gt;5,NA(),IF(D6704=D6703,0,IF(AND(D16205=D6704,D6705=D6704),P6704+P6705+P16205,IF(D6705=D6704,P6705+P6704,P6704))))</f>
        <v/>
      </c>
      <c r="AT6704">
        <f>AR6704-AS6704</f>
        <v/>
      </c>
    </row>
    <row r="6705" ht="15.75" customHeight="1" s="121">
      <c r="B6705">
        <f>D6705&amp;Q6705&amp;E6705</f>
        <v/>
      </c>
      <c r="C6705" s="73" t="n"/>
      <c r="D6705" s="73" t="n"/>
      <c r="E6705" s="78" t="n"/>
      <c r="F6705" s="75" t="n"/>
      <c r="G6705" s="73" t="n"/>
      <c r="H6705" s="75" t="n"/>
      <c r="I6705" s="75" t="n"/>
      <c r="J6705" s="75" t="n"/>
      <c r="K6705" s="75" t="n"/>
      <c r="L6705" s="75" t="n"/>
      <c r="M6705" s="75" t="n"/>
      <c r="N6705" s="75" t="n"/>
      <c r="O6705" s="75" t="n"/>
      <c r="P6705" s="75" t="n"/>
      <c r="Q6705" s="79" t="n"/>
      <c r="AR6705">
        <f>IF($AU$2&lt;&gt;5,NA(),IF(D6705=D6704,0,IF(AND(D16206=D6705,D6706=D6705),O6705+O6706+O16206,IF(D6706=D6705,O6706+O6705,O6705))))</f>
        <v/>
      </c>
      <c r="AS6705">
        <f>IF($AU$2&lt;&gt;5,NA(),IF(D6705=D6704,0,IF(AND(D16206=D6705,D6706=D6705),P6705+P6706+P16206,IF(D6706=D6705,P6706+P6705,P6705))))</f>
        <v/>
      </c>
      <c r="AT6705">
        <f>AR6705-AS6705</f>
        <v/>
      </c>
    </row>
    <row r="6706" ht="15.75" customHeight="1" s="121">
      <c r="B6706">
        <f>D6706&amp;Q6706&amp;E6706</f>
        <v/>
      </c>
      <c r="C6706" s="73" t="n"/>
      <c r="D6706" s="73" t="n"/>
      <c r="E6706" s="78" t="n"/>
      <c r="F6706" s="75" t="n"/>
      <c r="G6706" s="73" t="n"/>
      <c r="H6706" s="75" t="n"/>
      <c r="I6706" s="75" t="n"/>
      <c r="J6706" s="75" t="n"/>
      <c r="K6706" s="75" t="n"/>
      <c r="L6706" s="75" t="n"/>
      <c r="M6706" s="75" t="n"/>
      <c r="N6706" s="75" t="n"/>
      <c r="O6706" s="75" t="n"/>
      <c r="P6706" s="75" t="n"/>
      <c r="Q6706" s="79" t="n"/>
      <c r="AR6706">
        <f>IF($AU$2&lt;&gt;5,NA(),IF(D6706=D6705,0,IF(AND(D16207=D6706,D6707=D6706),O6706+O6707+O16207,IF(D6707=D6706,O6707+O6706,O6706))))</f>
        <v/>
      </c>
      <c r="AS6706">
        <f>IF($AU$2&lt;&gt;5,NA(),IF(D6706=D6705,0,IF(AND(D16207=D6706,D6707=D6706),P6706+P6707+P16207,IF(D6707=D6706,P6707+P6706,P6706))))</f>
        <v/>
      </c>
      <c r="AT6706">
        <f>AR6706-AS6706</f>
        <v/>
      </c>
    </row>
    <row r="6707" ht="15.75" customHeight="1" s="121">
      <c r="B6707">
        <f>D6707&amp;Q6707&amp;E6707</f>
        <v/>
      </c>
      <c r="C6707" s="73" t="n"/>
      <c r="D6707" s="73" t="n"/>
      <c r="E6707" s="78" t="n"/>
      <c r="F6707" s="75" t="n"/>
      <c r="G6707" s="73" t="n"/>
      <c r="H6707" s="75" t="n"/>
      <c r="I6707" s="75" t="n"/>
      <c r="J6707" s="75" t="n"/>
      <c r="K6707" s="75" t="n"/>
      <c r="L6707" s="75" t="n"/>
      <c r="M6707" s="75" t="n"/>
      <c r="N6707" s="75" t="n"/>
      <c r="O6707" s="75" t="n"/>
      <c r="P6707" s="75" t="n"/>
      <c r="Q6707" s="79" t="n"/>
      <c r="AR6707">
        <f>IF($AU$2&lt;&gt;5,NA(),IF(D6707=D6706,0,IF(AND(D16208=D6707,D6708=D6707),O6707+O6708+O16208,IF(D6708=D6707,O6708+O6707,O6707))))</f>
        <v/>
      </c>
      <c r="AS6707">
        <f>IF($AU$2&lt;&gt;5,NA(),IF(D6707=D6706,0,IF(AND(D16208=D6707,D6708=D6707),P6707+P6708+P16208,IF(D6708=D6707,P6708+P6707,P6707))))</f>
        <v/>
      </c>
      <c r="AT6707">
        <f>AR6707-AS6707</f>
        <v/>
      </c>
    </row>
    <row r="6708" ht="15.75" customHeight="1" s="121">
      <c r="B6708">
        <f>D6708&amp;Q6708&amp;E6708</f>
        <v/>
      </c>
      <c r="C6708" s="73" t="n"/>
      <c r="D6708" s="73" t="n"/>
      <c r="E6708" s="78" t="n"/>
      <c r="F6708" s="75" t="n"/>
      <c r="G6708" s="73" t="n"/>
      <c r="H6708" s="75" t="n"/>
      <c r="I6708" s="75" t="n"/>
      <c r="J6708" s="75" t="n"/>
      <c r="K6708" s="75" t="n"/>
      <c r="L6708" s="75" t="n"/>
      <c r="M6708" s="75" t="n"/>
      <c r="N6708" s="75" t="n"/>
      <c r="O6708" s="75" t="n"/>
      <c r="P6708" s="75" t="n"/>
      <c r="Q6708" s="79" t="n"/>
      <c r="AR6708">
        <f>IF($AU$2&lt;&gt;5,NA(),IF(D6708=D6707,0,IF(AND(D16209=D6708,D6709=D6708),O6708+O6709+O16209,IF(D6709=D6708,O6709+O6708,O6708))))</f>
        <v/>
      </c>
      <c r="AS6708">
        <f>IF($AU$2&lt;&gt;5,NA(),IF(D6708=D6707,0,IF(AND(D16209=D6708,D6709=D6708),P6708+P6709+P16209,IF(D6709=D6708,P6709+P6708,P6708))))</f>
        <v/>
      </c>
      <c r="AT6708">
        <f>AR6708-AS6708</f>
        <v/>
      </c>
    </row>
    <row r="6709" ht="15.75" customHeight="1" s="121">
      <c r="B6709">
        <f>D6709&amp;Q6709&amp;E6709</f>
        <v/>
      </c>
      <c r="C6709" s="73" t="n"/>
      <c r="D6709" s="73" t="n"/>
      <c r="E6709" s="78" t="n"/>
      <c r="F6709" s="75" t="n"/>
      <c r="G6709" s="73" t="n"/>
      <c r="H6709" s="75" t="n"/>
      <c r="I6709" s="75" t="n"/>
      <c r="J6709" s="75" t="n"/>
      <c r="K6709" s="75" t="n"/>
      <c r="L6709" s="75" t="n"/>
      <c r="M6709" s="75" t="n"/>
      <c r="N6709" s="75" t="n"/>
      <c r="O6709" s="75" t="n"/>
      <c r="P6709" s="75" t="n"/>
      <c r="Q6709" s="79" t="n"/>
      <c r="AR6709">
        <f>IF($AU$2&lt;&gt;5,NA(),IF(D6709=D6708,0,IF(AND(D16210=D6709,D6710=D6709),O6709+O6710+O16210,IF(D6710=D6709,O6710+O6709,O6709))))</f>
        <v/>
      </c>
      <c r="AS6709">
        <f>IF($AU$2&lt;&gt;5,NA(),IF(D6709=D6708,0,IF(AND(D16210=D6709,D6710=D6709),P6709+P6710+P16210,IF(D6710=D6709,P6710+P6709,P6709))))</f>
        <v/>
      </c>
      <c r="AT6709">
        <f>AR6709-AS6709</f>
        <v/>
      </c>
    </row>
    <row r="6710" ht="15.75" customHeight="1" s="121">
      <c r="B6710">
        <f>D6710&amp;Q6710&amp;E6710</f>
        <v/>
      </c>
      <c r="C6710" s="73" t="n"/>
      <c r="D6710" s="73" t="n"/>
      <c r="E6710" s="78" t="n"/>
      <c r="F6710" s="75" t="n"/>
      <c r="G6710" s="73" t="n"/>
      <c r="H6710" s="75" t="n"/>
      <c r="I6710" s="75" t="n"/>
      <c r="J6710" s="75" t="n"/>
      <c r="K6710" s="75" t="n"/>
      <c r="L6710" s="75" t="n"/>
      <c r="M6710" s="75" t="n"/>
      <c r="N6710" s="75" t="n"/>
      <c r="O6710" s="75" t="n"/>
      <c r="P6710" s="75" t="n"/>
      <c r="Q6710" s="79" t="n"/>
      <c r="AR6710">
        <f>IF($AU$2&lt;&gt;5,NA(),IF(D6710=D6709,0,IF(AND(D16211=D6710,D6711=D6710),O6710+O6711+O16211,IF(D6711=D6710,O6711+O6710,O6710))))</f>
        <v/>
      </c>
      <c r="AS6710">
        <f>IF($AU$2&lt;&gt;5,NA(),IF(D6710=D6709,0,IF(AND(D16211=D6710,D6711=D6710),P6710+P6711+P16211,IF(D6711=D6710,P6711+P6710,P6710))))</f>
        <v/>
      </c>
      <c r="AT6710">
        <f>AR6710-AS6710</f>
        <v/>
      </c>
    </row>
    <row r="6711" ht="15.75" customHeight="1" s="121">
      <c r="B6711">
        <f>D6711&amp;Q6711&amp;E6711</f>
        <v/>
      </c>
      <c r="C6711" s="73" t="n"/>
      <c r="D6711" s="73" t="n"/>
      <c r="E6711" s="78" t="n"/>
      <c r="F6711" s="75" t="n"/>
      <c r="G6711" s="73" t="n"/>
      <c r="H6711" s="75" t="n"/>
      <c r="I6711" s="75" t="n"/>
      <c r="J6711" s="75" t="n"/>
      <c r="K6711" s="75" t="n"/>
      <c r="L6711" s="75" t="n"/>
      <c r="M6711" s="75" t="n"/>
      <c r="N6711" s="75" t="n"/>
      <c r="O6711" s="75" t="n"/>
      <c r="P6711" s="75" t="n"/>
      <c r="Q6711" s="79" t="n"/>
      <c r="AR6711">
        <f>IF($AU$2&lt;&gt;5,NA(),IF(D6711=D6710,0,IF(AND(D16212=D6711,D6712=D6711),O6711+O6712+O16212,IF(D6712=D6711,O6712+O6711,O6711))))</f>
        <v/>
      </c>
      <c r="AS6711">
        <f>IF($AU$2&lt;&gt;5,NA(),IF(D6711=D6710,0,IF(AND(D16212=D6711,D6712=D6711),P6711+P6712+P16212,IF(D6712=D6711,P6712+P6711,P6711))))</f>
        <v/>
      </c>
      <c r="AT6711">
        <f>AR6711-AS6711</f>
        <v/>
      </c>
    </row>
    <row r="6712" ht="15.75" customHeight="1" s="121">
      <c r="B6712">
        <f>D6712&amp;Q6712&amp;E6712</f>
        <v/>
      </c>
      <c r="C6712" s="73" t="n"/>
      <c r="D6712" s="73" t="n"/>
      <c r="E6712" s="78" t="n"/>
      <c r="F6712" s="75" t="n"/>
      <c r="G6712" s="73" t="n"/>
      <c r="H6712" s="75" t="n"/>
      <c r="I6712" s="75" t="n"/>
      <c r="J6712" s="75" t="n"/>
      <c r="K6712" s="75" t="n"/>
      <c r="L6712" s="75" t="n"/>
      <c r="M6712" s="75" t="n"/>
      <c r="N6712" s="75" t="n"/>
      <c r="O6712" s="75" t="n"/>
      <c r="P6712" s="75" t="n"/>
      <c r="Q6712" s="79" t="n"/>
      <c r="AR6712">
        <f>IF($AU$2&lt;&gt;5,NA(),IF(D6712=D6711,0,IF(AND(D16213=D6712,D6713=D6712),O6712+O6713+O16213,IF(D6713=D6712,O6713+O6712,O6712))))</f>
        <v/>
      </c>
      <c r="AS6712">
        <f>IF($AU$2&lt;&gt;5,NA(),IF(D6712=D6711,0,IF(AND(D16213=D6712,D6713=D6712),P6712+P6713+P16213,IF(D6713=D6712,P6713+P6712,P6712))))</f>
        <v/>
      </c>
      <c r="AT6712">
        <f>AR6712-AS6712</f>
        <v/>
      </c>
    </row>
    <row r="6713" ht="15.75" customHeight="1" s="121">
      <c r="B6713">
        <f>D6713&amp;Q6713&amp;E6713</f>
        <v/>
      </c>
      <c r="C6713" s="73" t="n"/>
      <c r="D6713" s="73" t="n"/>
      <c r="E6713" s="78" t="n"/>
      <c r="F6713" s="75" t="n"/>
      <c r="G6713" s="73" t="n"/>
      <c r="H6713" s="75" t="n"/>
      <c r="I6713" s="75" t="n"/>
      <c r="J6713" s="75" t="n"/>
      <c r="K6713" s="75" t="n"/>
      <c r="L6713" s="75" t="n"/>
      <c r="M6713" s="75" t="n"/>
      <c r="N6713" s="75" t="n"/>
      <c r="O6713" s="75" t="n"/>
      <c r="P6713" s="75" t="n"/>
      <c r="Q6713" s="79" t="n"/>
      <c r="AR6713">
        <f>IF($AU$2&lt;&gt;5,NA(),IF(D6713=D6712,0,IF(AND(D16214=D6713,D6714=D6713),O6713+O6714+O16214,IF(D6714=D6713,O6714+O6713,O6713))))</f>
        <v/>
      </c>
      <c r="AS6713">
        <f>IF($AU$2&lt;&gt;5,NA(),IF(D6713=D6712,0,IF(AND(D16214=D6713,D6714=D6713),P6713+P6714+P16214,IF(D6714=D6713,P6714+P6713,P6713))))</f>
        <v/>
      </c>
      <c r="AT6713">
        <f>AR6713-AS6713</f>
        <v/>
      </c>
    </row>
    <row r="6714" ht="15.75" customHeight="1" s="121">
      <c r="B6714">
        <f>D6714&amp;Q6714&amp;E6714</f>
        <v/>
      </c>
      <c r="C6714" s="73" t="n"/>
      <c r="D6714" s="73" t="n"/>
      <c r="E6714" s="78" t="n"/>
      <c r="F6714" s="75" t="n"/>
      <c r="G6714" s="73" t="n"/>
      <c r="H6714" s="75" t="n"/>
      <c r="I6714" s="75" t="n"/>
      <c r="J6714" s="75" t="n"/>
      <c r="K6714" s="75" t="n"/>
      <c r="L6714" s="75" t="n"/>
      <c r="M6714" s="75" t="n"/>
      <c r="N6714" s="75" t="n"/>
      <c r="O6714" s="75" t="n"/>
      <c r="P6714" s="75" t="n"/>
      <c r="Q6714" s="79" t="n"/>
      <c r="AR6714">
        <f>IF($AU$2&lt;&gt;5,NA(),IF(D6714=D6713,0,IF(AND(D16215=D6714,D6715=D6714),O6714+O6715+O16215,IF(D6715=D6714,O6715+O6714,O6714))))</f>
        <v/>
      </c>
      <c r="AS6714">
        <f>IF($AU$2&lt;&gt;5,NA(),IF(D6714=D6713,0,IF(AND(D16215=D6714,D6715=D6714),P6714+P6715+P16215,IF(D6715=D6714,P6715+P6714,P6714))))</f>
        <v/>
      </c>
      <c r="AT6714">
        <f>AR6714-AS6714</f>
        <v/>
      </c>
    </row>
    <row r="6715" ht="15.75" customHeight="1" s="121">
      <c r="B6715">
        <f>D6715&amp;Q6715&amp;E6715</f>
        <v/>
      </c>
      <c r="C6715" s="73" t="n"/>
      <c r="D6715" s="73" t="n"/>
      <c r="E6715" s="78" t="n"/>
      <c r="F6715" s="75" t="n"/>
      <c r="G6715" s="73" t="n"/>
      <c r="H6715" s="75" t="n"/>
      <c r="I6715" s="75" t="n"/>
      <c r="J6715" s="75" t="n"/>
      <c r="K6715" s="75" t="n"/>
      <c r="L6715" s="75" t="n"/>
      <c r="M6715" s="75" t="n"/>
      <c r="N6715" s="75" t="n"/>
      <c r="O6715" s="75" t="n"/>
      <c r="P6715" s="75" t="n"/>
      <c r="Q6715" s="79" t="n"/>
      <c r="AR6715">
        <f>IF($AU$2&lt;&gt;5,NA(),IF(D6715=D6714,0,IF(AND(D16216=D6715,D6716=D6715),O6715+O6716+O16216,IF(D6716=D6715,O6716+O6715,O6715))))</f>
        <v/>
      </c>
      <c r="AS6715">
        <f>IF($AU$2&lt;&gt;5,NA(),IF(D6715=D6714,0,IF(AND(D16216=D6715,D6716=D6715),P6715+P6716+P16216,IF(D6716=D6715,P6716+P6715,P6715))))</f>
        <v/>
      </c>
      <c r="AT6715">
        <f>AR6715-AS6715</f>
        <v/>
      </c>
    </row>
    <row r="6716" ht="15.75" customHeight="1" s="121">
      <c r="B6716">
        <f>D6716&amp;Q6716&amp;E6716</f>
        <v/>
      </c>
      <c r="C6716" s="73" t="n"/>
      <c r="D6716" s="73" t="n"/>
      <c r="E6716" s="78" t="n"/>
      <c r="F6716" s="75" t="n"/>
      <c r="G6716" s="73" t="n"/>
      <c r="H6716" s="75" t="n"/>
      <c r="I6716" s="75" t="n"/>
      <c r="J6716" s="75" t="n"/>
      <c r="K6716" s="75" t="n"/>
      <c r="L6716" s="75" t="n"/>
      <c r="M6716" s="75" t="n"/>
      <c r="N6716" s="75" t="n"/>
      <c r="O6716" s="75" t="n"/>
      <c r="P6716" s="75" t="n"/>
      <c r="Q6716" s="79" t="n"/>
      <c r="AR6716">
        <f>IF($AU$2&lt;&gt;5,NA(),IF(D6716=D6715,0,IF(AND(D16217=D6716,D6717=D6716),O6716+O6717+O16217,IF(D6717=D6716,O6717+O6716,O6716))))</f>
        <v/>
      </c>
      <c r="AS6716">
        <f>IF($AU$2&lt;&gt;5,NA(),IF(D6716=D6715,0,IF(AND(D16217=D6716,D6717=D6716),P6716+P6717+P16217,IF(D6717=D6716,P6717+P6716,P6716))))</f>
        <v/>
      </c>
      <c r="AT6716">
        <f>AR6716-AS6716</f>
        <v/>
      </c>
    </row>
    <row r="6717" ht="15.75" customHeight="1" s="121">
      <c r="B6717">
        <f>D6717&amp;Q6717&amp;E6717</f>
        <v/>
      </c>
      <c r="C6717" s="73" t="n"/>
      <c r="D6717" s="73" t="n"/>
      <c r="E6717" s="78" t="n"/>
      <c r="F6717" s="75" t="n"/>
      <c r="G6717" s="73" t="n"/>
      <c r="H6717" s="75" t="n"/>
      <c r="I6717" s="75" t="n"/>
      <c r="J6717" s="75" t="n"/>
      <c r="K6717" s="75" t="n"/>
      <c r="L6717" s="75" t="n"/>
      <c r="M6717" s="75" t="n"/>
      <c r="N6717" s="75" t="n"/>
      <c r="O6717" s="75" t="n"/>
      <c r="P6717" s="75" t="n"/>
      <c r="Q6717" s="79" t="n"/>
      <c r="AR6717">
        <f>IF($AU$2&lt;&gt;5,NA(),IF(D6717=D6716,0,IF(AND(D16218=D6717,D6718=D6717),O6717+O6718+O16218,IF(D6718=D6717,O6718+O6717,O6717))))</f>
        <v/>
      </c>
      <c r="AS6717">
        <f>IF($AU$2&lt;&gt;5,NA(),IF(D6717=D6716,0,IF(AND(D16218=D6717,D6718=D6717),P6717+P6718+P16218,IF(D6718=D6717,P6718+P6717,P6717))))</f>
        <v/>
      </c>
      <c r="AT6717">
        <f>AR6717-AS6717</f>
        <v/>
      </c>
    </row>
    <row r="6718" ht="15.75" customHeight="1" s="121">
      <c r="B6718">
        <f>D6718&amp;Q6718&amp;E6718</f>
        <v/>
      </c>
      <c r="C6718" s="73" t="n"/>
      <c r="D6718" s="73" t="n"/>
      <c r="E6718" s="78" t="n"/>
      <c r="F6718" s="75" t="n"/>
      <c r="G6718" s="73" t="n"/>
      <c r="H6718" s="75" t="n"/>
      <c r="I6718" s="75" t="n"/>
      <c r="J6718" s="75" t="n"/>
      <c r="K6718" s="75" t="n"/>
      <c r="L6718" s="75" t="n"/>
      <c r="M6718" s="75" t="n"/>
      <c r="N6718" s="75" t="n"/>
      <c r="O6718" s="75" t="n"/>
      <c r="P6718" s="75" t="n"/>
      <c r="Q6718" s="79" t="n"/>
      <c r="AR6718">
        <f>IF($AU$2&lt;&gt;5,NA(),IF(D6718=D6717,0,IF(AND(D16219=D6718,D6719=D6718),O6718+O6719+O16219,IF(D6719=D6718,O6719+O6718,O6718))))</f>
        <v/>
      </c>
      <c r="AS6718">
        <f>IF($AU$2&lt;&gt;5,NA(),IF(D6718=D6717,0,IF(AND(D16219=D6718,D6719=D6718),P6718+P6719+P16219,IF(D6719=D6718,P6719+P6718,P6718))))</f>
        <v/>
      </c>
      <c r="AT6718">
        <f>AR6718-AS6718</f>
        <v/>
      </c>
    </row>
    <row r="6719" ht="15.75" customHeight="1" s="121">
      <c r="B6719">
        <f>D6719&amp;Q6719&amp;E6719</f>
        <v/>
      </c>
      <c r="C6719" s="73" t="n"/>
      <c r="D6719" s="73" t="n"/>
      <c r="E6719" s="78" t="n"/>
      <c r="F6719" s="75" t="n"/>
      <c r="G6719" s="73" t="n"/>
      <c r="H6719" s="75" t="n"/>
      <c r="I6719" s="75" t="n"/>
      <c r="J6719" s="75" t="n"/>
      <c r="K6719" s="75" t="n"/>
      <c r="L6719" s="75" t="n"/>
      <c r="M6719" s="75" t="n"/>
      <c r="N6719" s="75" t="n"/>
      <c r="O6719" s="75" t="n"/>
      <c r="P6719" s="75" t="n"/>
      <c r="Q6719" s="79" t="n"/>
      <c r="AR6719">
        <f>IF($AU$2&lt;&gt;5,NA(),IF(D6719=D6718,0,IF(AND(D16220=D6719,D6720=D6719),O6719+O6720+O16220,IF(D6720=D6719,O6720+O6719,O6719))))</f>
        <v/>
      </c>
      <c r="AS6719">
        <f>IF($AU$2&lt;&gt;5,NA(),IF(D6719=D6718,0,IF(AND(D16220=D6719,D6720=D6719),P6719+P6720+P16220,IF(D6720=D6719,P6720+P6719,P6719))))</f>
        <v/>
      </c>
      <c r="AT6719">
        <f>AR6719-AS6719</f>
        <v/>
      </c>
    </row>
    <row r="6720" ht="15.75" customHeight="1" s="121">
      <c r="B6720">
        <f>D6720&amp;Q6720&amp;E6720</f>
        <v/>
      </c>
      <c r="C6720" s="73" t="n"/>
      <c r="D6720" s="73" t="n"/>
      <c r="E6720" s="78" t="n"/>
      <c r="F6720" s="75" t="n"/>
      <c r="G6720" s="73" t="n"/>
      <c r="H6720" s="75" t="n"/>
      <c r="I6720" s="75" t="n"/>
      <c r="J6720" s="75" t="n"/>
      <c r="K6720" s="75" t="n"/>
      <c r="L6720" s="75" t="n"/>
      <c r="M6720" s="75" t="n"/>
      <c r="N6720" s="75" t="n"/>
      <c r="O6720" s="75" t="n"/>
      <c r="P6720" s="75" t="n"/>
      <c r="Q6720" s="79" t="n"/>
      <c r="AR6720">
        <f>IF($AU$2&lt;&gt;5,NA(),IF(D6720=D6719,0,IF(AND(D16221=D6720,D6721=D6720),O6720+O6721+O16221,IF(D6721=D6720,O6721+O6720,O6720))))</f>
        <v/>
      </c>
      <c r="AS6720">
        <f>IF($AU$2&lt;&gt;5,NA(),IF(D6720=D6719,0,IF(AND(D16221=D6720,D6721=D6720),P6720+P6721+P16221,IF(D6721=D6720,P6721+P6720,P6720))))</f>
        <v/>
      </c>
      <c r="AT6720">
        <f>AR6720-AS6720</f>
        <v/>
      </c>
    </row>
    <row r="6721" ht="15.75" customHeight="1" s="121">
      <c r="B6721">
        <f>D6721&amp;Q6721&amp;E6721</f>
        <v/>
      </c>
      <c r="C6721" s="73" t="n"/>
      <c r="D6721" s="73" t="n"/>
      <c r="E6721" s="78" t="n"/>
      <c r="F6721" s="75" t="n"/>
      <c r="G6721" s="73" t="n"/>
      <c r="H6721" s="75" t="n"/>
      <c r="I6721" s="75" t="n"/>
      <c r="J6721" s="75" t="n"/>
      <c r="K6721" s="75" t="n"/>
      <c r="L6721" s="75" t="n"/>
      <c r="M6721" s="75" t="n"/>
      <c r="N6721" s="75" t="n"/>
      <c r="O6721" s="75" t="n"/>
      <c r="P6721" s="75" t="n"/>
      <c r="Q6721" s="79" t="n"/>
      <c r="AR6721">
        <f>IF($AU$2&lt;&gt;5,NA(),IF(D6721=D6720,0,IF(AND(D16222=D6721,D6722=D6721),O6721+O6722+O16222,IF(D6722=D6721,O6722+O6721,O6721))))</f>
        <v/>
      </c>
      <c r="AS6721">
        <f>IF($AU$2&lt;&gt;5,NA(),IF(D6721=D6720,0,IF(AND(D16222=D6721,D6722=D6721),P6721+P6722+P16222,IF(D6722=D6721,P6722+P6721,P6721))))</f>
        <v/>
      </c>
      <c r="AT6721">
        <f>AR6721-AS6721</f>
        <v/>
      </c>
    </row>
    <row r="6722" ht="15.75" customHeight="1" s="121">
      <c r="B6722">
        <f>D6722&amp;Q6722&amp;E6722</f>
        <v/>
      </c>
      <c r="C6722" s="73" t="n"/>
      <c r="D6722" s="73" t="n"/>
      <c r="E6722" s="78" t="n"/>
      <c r="F6722" s="75" t="n"/>
      <c r="G6722" s="73" t="n"/>
      <c r="H6722" s="75" t="n"/>
      <c r="I6722" s="75" t="n"/>
      <c r="J6722" s="75" t="n"/>
      <c r="K6722" s="75" t="n"/>
      <c r="L6722" s="75" t="n"/>
      <c r="M6722" s="75" t="n"/>
      <c r="N6722" s="75" t="n"/>
      <c r="O6722" s="75" t="n"/>
      <c r="P6722" s="75" t="n"/>
      <c r="Q6722" s="79" t="n"/>
      <c r="AR6722">
        <f>IF($AU$2&lt;&gt;5,NA(),IF(D6722=D6721,0,IF(AND(D16223=D6722,D6723=D6722),O6722+O6723+O16223,IF(D6723=D6722,O6723+O6722,O6722))))</f>
        <v/>
      </c>
      <c r="AS6722">
        <f>IF($AU$2&lt;&gt;5,NA(),IF(D6722=D6721,0,IF(AND(D16223=D6722,D6723=D6722),P6722+P6723+P16223,IF(D6723=D6722,P6723+P6722,P6722))))</f>
        <v/>
      </c>
      <c r="AT6722">
        <f>AR6722-AS6722</f>
        <v/>
      </c>
    </row>
    <row r="6723" ht="15.75" customHeight="1" s="121">
      <c r="B6723">
        <f>D6723&amp;Q6723&amp;E6723</f>
        <v/>
      </c>
      <c r="C6723" s="73" t="n"/>
      <c r="D6723" s="73" t="n"/>
      <c r="E6723" s="78" t="n"/>
      <c r="F6723" s="75" t="n"/>
      <c r="G6723" s="73" t="n"/>
      <c r="H6723" s="75" t="n"/>
      <c r="I6723" s="75" t="n"/>
      <c r="J6723" s="75" t="n"/>
      <c r="K6723" s="75" t="n"/>
      <c r="L6723" s="75" t="n"/>
      <c r="M6723" s="75" t="n"/>
      <c r="N6723" s="75" t="n"/>
      <c r="O6723" s="75" t="n"/>
      <c r="P6723" s="75" t="n"/>
      <c r="Q6723" s="79" t="n"/>
      <c r="AR6723">
        <f>IF($AU$2&lt;&gt;5,NA(),IF(D6723=D6722,0,IF(AND(D16224=D6723,D6724=D6723),O6723+O6724+O16224,IF(D6724=D6723,O6724+O6723,O6723))))</f>
        <v/>
      </c>
      <c r="AS6723">
        <f>IF($AU$2&lt;&gt;5,NA(),IF(D6723=D6722,0,IF(AND(D16224=D6723,D6724=D6723),P6723+P6724+P16224,IF(D6724=D6723,P6724+P6723,P6723))))</f>
        <v/>
      </c>
      <c r="AT6723">
        <f>AR6723-AS6723</f>
        <v/>
      </c>
    </row>
    <row r="6724" ht="15.75" customHeight="1" s="121">
      <c r="B6724">
        <f>D6724&amp;Q6724&amp;E6724</f>
        <v/>
      </c>
      <c r="C6724" s="73" t="n"/>
      <c r="D6724" s="73" t="n"/>
      <c r="E6724" s="78" t="n"/>
      <c r="F6724" s="75" t="n"/>
      <c r="G6724" s="73" t="n"/>
      <c r="H6724" s="75" t="n"/>
      <c r="I6724" s="75" t="n"/>
      <c r="J6724" s="75" t="n"/>
      <c r="K6724" s="75" t="n"/>
      <c r="L6724" s="75" t="n"/>
      <c r="M6724" s="75" t="n"/>
      <c r="N6724" s="75" t="n"/>
      <c r="O6724" s="76" t="n"/>
      <c r="P6724" s="75" t="n"/>
      <c r="Q6724" s="79" t="n"/>
      <c r="AR6724">
        <f>IF($AU$2&lt;&gt;5,NA(),IF(D6724=D6723,0,IF(AND(D16225=D6724,D6725=D6724),O6724+O6725+O16225,IF(D6725=D6724,O6725+O6724,O6724))))</f>
        <v/>
      </c>
      <c r="AS6724">
        <f>IF($AU$2&lt;&gt;5,NA(),IF(D6724=D6723,0,IF(AND(D16225=D6724,D6725=D6724),P6724+P6725+P16225,IF(D6725=D6724,P6725+P6724,P6724))))</f>
        <v/>
      </c>
      <c r="AT6724">
        <f>AR6724-AS6724</f>
        <v/>
      </c>
    </row>
    <row r="6725" ht="15.75" customHeight="1" s="121">
      <c r="B6725">
        <f>D6725&amp;Q6725&amp;E6725</f>
        <v/>
      </c>
      <c r="C6725" s="73" t="n"/>
      <c r="D6725" s="73" t="n"/>
      <c r="E6725" s="78" t="n"/>
      <c r="F6725" s="75" t="n"/>
      <c r="G6725" s="73" t="n"/>
      <c r="H6725" s="75" t="n"/>
      <c r="I6725" s="75" t="n"/>
      <c r="J6725" s="75" t="n"/>
      <c r="K6725" s="75" t="n"/>
      <c r="L6725" s="75" t="n"/>
      <c r="M6725" s="75" t="n"/>
      <c r="N6725" s="75" t="n"/>
      <c r="O6725" s="75" t="n"/>
      <c r="P6725" s="75" t="n"/>
      <c r="Q6725" s="79" t="n"/>
      <c r="AR6725">
        <f>IF($AU$2&lt;&gt;5,NA(),IF(D6725=D6724,0,IF(AND(D16226=D6725,D6726=D6725),O6725+O6726+O16226,IF(D6726=D6725,O6726+O6725,O6725))))</f>
        <v/>
      </c>
      <c r="AS6725">
        <f>IF($AU$2&lt;&gt;5,NA(),IF(D6725=D6724,0,IF(AND(D16226=D6725,D6726=D6725),P6725+P6726+P16226,IF(D6726=D6725,P6726+P6725,P6725))))</f>
        <v/>
      </c>
      <c r="AT6725">
        <f>AR6725-AS6725</f>
        <v/>
      </c>
    </row>
    <row r="6726" ht="15.75" customHeight="1" s="121">
      <c r="B6726">
        <f>D6726&amp;Q6726&amp;E6726</f>
        <v/>
      </c>
      <c r="C6726" s="73" t="n"/>
      <c r="D6726" s="73" t="n"/>
      <c r="E6726" s="78" t="n"/>
      <c r="F6726" s="75" t="n"/>
      <c r="G6726" s="73" t="n"/>
      <c r="H6726" s="75" t="n"/>
      <c r="I6726" s="75" t="n"/>
      <c r="J6726" s="75" t="n"/>
      <c r="K6726" s="75" t="n"/>
      <c r="L6726" s="75" t="n"/>
      <c r="M6726" s="75" t="n"/>
      <c r="N6726" s="75" t="n"/>
      <c r="O6726" s="75" t="n"/>
      <c r="P6726" s="75" t="n"/>
      <c r="Q6726" s="79" t="n"/>
      <c r="AR6726">
        <f>IF($AU$2&lt;&gt;5,NA(),IF(D6726=D6725,0,IF(AND(D16227=D6726,D6727=D6726),O6726+O6727+O16227,IF(D6727=D6726,O6727+O6726,O6726))))</f>
        <v/>
      </c>
      <c r="AS6726">
        <f>IF($AU$2&lt;&gt;5,NA(),IF(D6726=D6725,0,IF(AND(D16227=D6726,D6727=D6726),P6726+P6727+P16227,IF(D6727=D6726,P6727+P6726,P6726))))</f>
        <v/>
      </c>
      <c r="AT6726">
        <f>AR6726-AS6726</f>
        <v/>
      </c>
    </row>
    <row r="6727" ht="15.75" customHeight="1" s="121">
      <c r="B6727">
        <f>D6727&amp;Q6727&amp;E6727</f>
        <v/>
      </c>
      <c r="C6727" s="73" t="n"/>
      <c r="D6727" s="73" t="n"/>
      <c r="E6727" s="78" t="n"/>
      <c r="F6727" s="75" t="n"/>
      <c r="G6727" s="73" t="n"/>
      <c r="H6727" s="75" t="n"/>
      <c r="I6727" s="75" t="n"/>
      <c r="J6727" s="75" t="n"/>
      <c r="K6727" s="75" t="n"/>
      <c r="L6727" s="75" t="n"/>
      <c r="M6727" s="75" t="n"/>
      <c r="N6727" s="75" t="n"/>
      <c r="O6727" s="75" t="n"/>
      <c r="P6727" s="75" t="n"/>
      <c r="Q6727" s="79" t="n"/>
      <c r="AR6727">
        <f>IF($AU$2&lt;&gt;5,NA(),IF(D6727=D6726,0,IF(AND(D16228=D6727,D6728=D6727),O6727+O6728+O16228,IF(D6728=D6727,O6728+O6727,O6727))))</f>
        <v/>
      </c>
      <c r="AS6727">
        <f>IF($AU$2&lt;&gt;5,NA(),IF(D6727=D6726,0,IF(AND(D16228=D6727,D6728=D6727),P6727+P6728+P16228,IF(D6728=D6727,P6728+P6727,P6727))))</f>
        <v/>
      </c>
      <c r="AT6727">
        <f>AR6727-AS6727</f>
        <v/>
      </c>
    </row>
    <row r="6728" ht="15.75" customHeight="1" s="121">
      <c r="B6728">
        <f>D6728&amp;Q6728&amp;E6728</f>
        <v/>
      </c>
      <c r="C6728" s="73" t="n"/>
      <c r="D6728" s="73" t="n"/>
      <c r="E6728" s="78" t="n"/>
      <c r="F6728" s="75" t="n"/>
      <c r="G6728" s="73" t="n"/>
      <c r="H6728" s="75" t="n"/>
      <c r="I6728" s="75" t="n"/>
      <c r="J6728" s="75" t="n"/>
      <c r="K6728" s="75" t="n"/>
      <c r="L6728" s="75" t="n"/>
      <c r="M6728" s="75" t="n"/>
      <c r="N6728" s="75" t="n"/>
      <c r="O6728" s="75" t="n"/>
      <c r="P6728" s="75" t="n"/>
      <c r="Q6728" s="79" t="n"/>
      <c r="AR6728">
        <f>IF($AU$2&lt;&gt;5,NA(),IF(D6728=D6727,0,IF(AND(D16229=D6728,D6729=D6728),O6728+O6729+O16229,IF(D6729=D6728,O6729+O6728,O6728))))</f>
        <v/>
      </c>
      <c r="AS6728">
        <f>IF($AU$2&lt;&gt;5,NA(),IF(D6728=D6727,0,IF(AND(D16229=D6728,D6729=D6728),P6728+P6729+P16229,IF(D6729=D6728,P6729+P6728,P6728))))</f>
        <v/>
      </c>
      <c r="AT6728">
        <f>AR6728-AS6728</f>
        <v/>
      </c>
    </row>
    <row r="6729" ht="15.75" customHeight="1" s="121">
      <c r="B6729">
        <f>D6729&amp;Q6729&amp;E6729</f>
        <v/>
      </c>
      <c r="C6729" s="73" t="n"/>
      <c r="D6729" s="73" t="n"/>
      <c r="E6729" s="78" t="n"/>
      <c r="F6729" s="75" t="n"/>
      <c r="G6729" s="73" t="n"/>
      <c r="H6729" s="75" t="n"/>
      <c r="I6729" s="75" t="n"/>
      <c r="J6729" s="75" t="n"/>
      <c r="K6729" s="75" t="n"/>
      <c r="L6729" s="75" t="n"/>
      <c r="M6729" s="75" t="n"/>
      <c r="N6729" s="75" t="n"/>
      <c r="O6729" s="75" t="n"/>
      <c r="P6729" s="75" t="n"/>
      <c r="Q6729" s="79" t="n"/>
      <c r="AR6729">
        <f>IF($AU$2&lt;&gt;5,NA(),IF(D6729=D6728,0,IF(AND(D16230=D6729,D6730=D6729),O6729+O6730+O16230,IF(D6730=D6729,O6730+O6729,O6729))))</f>
        <v/>
      </c>
      <c r="AS6729">
        <f>IF($AU$2&lt;&gt;5,NA(),IF(D6729=D6728,0,IF(AND(D16230=D6729,D6730=D6729),P6729+P6730+P16230,IF(D6730=D6729,P6730+P6729,P6729))))</f>
        <v/>
      </c>
      <c r="AT6729">
        <f>AR6729-AS6729</f>
        <v/>
      </c>
    </row>
    <row r="6730" ht="15.75" customHeight="1" s="121">
      <c r="B6730">
        <f>D6730&amp;Q6730&amp;E6730</f>
        <v/>
      </c>
      <c r="C6730" s="73" t="n"/>
      <c r="D6730" s="73" t="n"/>
      <c r="E6730" s="78" t="n"/>
      <c r="F6730" s="75" t="n"/>
      <c r="G6730" s="73" t="n"/>
      <c r="H6730" s="75" t="n"/>
      <c r="I6730" s="75" t="n"/>
      <c r="J6730" s="75" t="n"/>
      <c r="K6730" s="75" t="n"/>
      <c r="L6730" s="75" t="n"/>
      <c r="M6730" s="75" t="n"/>
      <c r="N6730" s="75" t="n"/>
      <c r="O6730" s="75" t="n"/>
      <c r="P6730" s="75" t="n"/>
      <c r="Q6730" s="79" t="n"/>
      <c r="AR6730">
        <f>IF($AU$2&lt;&gt;5,NA(),IF(D6730=D6729,0,IF(AND(D16231=D6730,D6731=D6730),O6730+O6731+O16231,IF(D6731=D6730,O6731+O6730,O6730))))</f>
        <v/>
      </c>
      <c r="AS6730">
        <f>IF($AU$2&lt;&gt;5,NA(),IF(D6730=D6729,0,IF(AND(D16231=D6730,D6731=D6730),P6730+P6731+P16231,IF(D6731=D6730,P6731+P6730,P6730))))</f>
        <v/>
      </c>
      <c r="AT6730">
        <f>AR6730-AS6730</f>
        <v/>
      </c>
    </row>
    <row r="6731" ht="15.75" customHeight="1" s="121">
      <c r="B6731">
        <f>D6731&amp;Q6731&amp;E6731</f>
        <v/>
      </c>
      <c r="C6731" s="73" t="n"/>
      <c r="D6731" s="73" t="n"/>
      <c r="E6731" s="78" t="n"/>
      <c r="F6731" s="75" t="n"/>
      <c r="G6731" s="73" t="n"/>
      <c r="H6731" s="75" t="n"/>
      <c r="I6731" s="75" t="n"/>
      <c r="J6731" s="75" t="n"/>
      <c r="K6731" s="75" t="n"/>
      <c r="L6731" s="75" t="n"/>
      <c r="M6731" s="75" t="n"/>
      <c r="N6731" s="75" t="n"/>
      <c r="O6731" s="75" t="n"/>
      <c r="P6731" s="75" t="n"/>
      <c r="Q6731" s="79" t="n"/>
      <c r="AR6731">
        <f>IF($AU$2&lt;&gt;5,NA(),IF(D6731=D6730,0,IF(AND(D16232=D6731,D6732=D6731),O6731+O6732+O16232,IF(D6732=D6731,O6732+O6731,O6731))))</f>
        <v/>
      </c>
      <c r="AS6731">
        <f>IF($AU$2&lt;&gt;5,NA(),IF(D6731=D6730,0,IF(AND(D16232=D6731,D6732=D6731),P6731+P6732+P16232,IF(D6732=D6731,P6732+P6731,P6731))))</f>
        <v/>
      </c>
      <c r="AT6731">
        <f>AR6731-AS6731</f>
        <v/>
      </c>
    </row>
    <row r="6732" ht="15.75" customHeight="1" s="121">
      <c r="B6732">
        <f>D6732&amp;Q6732&amp;E6732</f>
        <v/>
      </c>
      <c r="C6732" s="73" t="n"/>
      <c r="D6732" s="73" t="n"/>
      <c r="E6732" s="78" t="n"/>
      <c r="F6732" s="75" t="n"/>
      <c r="G6732" s="73" t="n"/>
      <c r="H6732" s="75" t="n"/>
      <c r="I6732" s="75" t="n"/>
      <c r="J6732" s="75" t="n"/>
      <c r="K6732" s="75" t="n"/>
      <c r="L6732" s="75" t="n"/>
      <c r="M6732" s="75" t="n"/>
      <c r="N6732" s="75" t="n"/>
      <c r="O6732" s="75" t="n"/>
      <c r="P6732" s="75" t="n"/>
      <c r="Q6732" s="79" t="n"/>
      <c r="AR6732">
        <f>IF($AU$2&lt;&gt;5,NA(),IF(D6732=D6731,0,IF(AND(D16233=D6732,D6733=D6732),O6732+O6733+O16233,IF(D6733=D6732,O6733+O6732,O6732))))</f>
        <v/>
      </c>
      <c r="AS6732">
        <f>IF($AU$2&lt;&gt;5,NA(),IF(D6732=D6731,0,IF(AND(D16233=D6732,D6733=D6732),P6732+P6733+P16233,IF(D6733=D6732,P6733+P6732,P6732))))</f>
        <v/>
      </c>
      <c r="AT6732">
        <f>AR6732-AS6732</f>
        <v/>
      </c>
    </row>
    <row r="6733" ht="15.75" customHeight="1" s="121">
      <c r="B6733">
        <f>D6733&amp;Q6733&amp;E6733</f>
        <v/>
      </c>
      <c r="C6733" s="73" t="n"/>
      <c r="D6733" s="73" t="n"/>
      <c r="E6733" s="78" t="n"/>
      <c r="F6733" s="75" t="n"/>
      <c r="G6733" s="73" t="n"/>
      <c r="H6733" s="75" t="n"/>
      <c r="I6733" s="75" t="n"/>
      <c r="J6733" s="75" t="n"/>
      <c r="K6733" s="75" t="n"/>
      <c r="L6733" s="75" t="n"/>
      <c r="M6733" s="75" t="n"/>
      <c r="N6733" s="75" t="n"/>
      <c r="O6733" s="75" t="n"/>
      <c r="P6733" s="75" t="n"/>
      <c r="Q6733" s="79" t="n"/>
      <c r="AR6733">
        <f>IF($AU$2&lt;&gt;5,NA(),IF(D6733=D6732,0,IF(AND(D16234=D6733,D6734=D6733),O6733+O6734+O16234,IF(D6734=D6733,O6734+O6733,O6733))))</f>
        <v/>
      </c>
      <c r="AS6733">
        <f>IF($AU$2&lt;&gt;5,NA(),IF(D6733=D6732,0,IF(AND(D16234=D6733,D6734=D6733),P6733+P6734+P16234,IF(D6734=D6733,P6734+P6733,P6733))))</f>
        <v/>
      </c>
      <c r="AT6733">
        <f>AR6733-AS6733</f>
        <v/>
      </c>
    </row>
    <row r="6734" ht="15.75" customHeight="1" s="121">
      <c r="B6734">
        <f>D6734&amp;Q6734&amp;E6734</f>
        <v/>
      </c>
      <c r="C6734" s="73" t="n"/>
      <c r="D6734" s="73" t="n"/>
      <c r="E6734" s="78" t="n"/>
      <c r="F6734" s="75" t="n"/>
      <c r="G6734" s="73" t="n"/>
      <c r="H6734" s="75" t="n"/>
      <c r="I6734" s="75" t="n"/>
      <c r="J6734" s="75" t="n"/>
      <c r="K6734" s="75" t="n"/>
      <c r="L6734" s="75" t="n"/>
      <c r="M6734" s="75" t="n"/>
      <c r="N6734" s="75" t="n"/>
      <c r="O6734" s="75" t="n"/>
      <c r="P6734" s="75" t="n"/>
      <c r="Q6734" s="79" t="n"/>
      <c r="AR6734">
        <f>IF($AU$2&lt;&gt;5,NA(),IF(D6734=D6733,0,IF(AND(D16235=D6734,D6735=D6734),O6734+O6735+O16235,IF(D6735=D6734,O6735+O6734,O6734))))</f>
        <v/>
      </c>
      <c r="AS6734">
        <f>IF($AU$2&lt;&gt;5,NA(),IF(D6734=D6733,0,IF(AND(D16235=D6734,D6735=D6734),P6734+P6735+P16235,IF(D6735=D6734,P6735+P6734,P6734))))</f>
        <v/>
      </c>
      <c r="AT6734">
        <f>AR6734-AS6734</f>
        <v/>
      </c>
    </row>
    <row r="6735" ht="15.75" customHeight="1" s="121">
      <c r="B6735">
        <f>D6735&amp;Q6735&amp;E6735</f>
        <v/>
      </c>
      <c r="C6735" s="73" t="n"/>
      <c r="D6735" s="73" t="n"/>
      <c r="E6735" s="78" t="n"/>
      <c r="F6735" s="75" t="n"/>
      <c r="G6735" s="73" t="n"/>
      <c r="H6735" s="75" t="n"/>
      <c r="I6735" s="75" t="n"/>
      <c r="J6735" s="75" t="n"/>
      <c r="K6735" s="75" t="n"/>
      <c r="L6735" s="75" t="n"/>
      <c r="M6735" s="75" t="n"/>
      <c r="N6735" s="75" t="n"/>
      <c r="O6735" s="75" t="n"/>
      <c r="P6735" s="75" t="n"/>
      <c r="Q6735" s="79" t="n"/>
      <c r="AR6735">
        <f>IF($AU$2&lt;&gt;5,NA(),IF(D6735=D6734,0,IF(AND(D16236=D6735,D6736=D6735),O6735+O6736+O16236,IF(D6736=D6735,O6736+O6735,O6735))))</f>
        <v/>
      </c>
      <c r="AS6735">
        <f>IF($AU$2&lt;&gt;5,NA(),IF(D6735=D6734,0,IF(AND(D16236=D6735,D6736=D6735),P6735+P6736+P16236,IF(D6736=D6735,P6736+P6735,P6735))))</f>
        <v/>
      </c>
      <c r="AT6735">
        <f>AR6735-AS6735</f>
        <v/>
      </c>
    </row>
    <row r="6736" ht="15.75" customHeight="1" s="121">
      <c r="B6736">
        <f>D6736&amp;Q6736&amp;E6736</f>
        <v/>
      </c>
      <c r="C6736" s="73" t="n"/>
      <c r="D6736" s="73" t="n"/>
      <c r="E6736" s="78" t="n"/>
      <c r="F6736" s="75" t="n"/>
      <c r="G6736" s="73" t="n"/>
      <c r="H6736" s="75" t="n"/>
      <c r="I6736" s="75" t="n"/>
      <c r="J6736" s="75" t="n"/>
      <c r="K6736" s="75" t="n"/>
      <c r="L6736" s="75" t="n"/>
      <c r="M6736" s="75" t="n"/>
      <c r="N6736" s="75" t="n"/>
      <c r="O6736" s="75" t="n"/>
      <c r="P6736" s="75" t="n"/>
      <c r="Q6736" s="79" t="n"/>
      <c r="AR6736">
        <f>IF($AU$2&lt;&gt;5,NA(),IF(D6736=D6735,0,IF(AND(D16237=D6736,D6737=D6736),O6736+O6737+O16237,IF(D6737=D6736,O6737+O6736,O6736))))</f>
        <v/>
      </c>
      <c r="AS6736">
        <f>IF($AU$2&lt;&gt;5,NA(),IF(D6736=D6735,0,IF(AND(D16237=D6736,D6737=D6736),P6736+P6737+P16237,IF(D6737=D6736,P6737+P6736,P6736))))</f>
        <v/>
      </c>
      <c r="AT6736">
        <f>AR6736-AS6736</f>
        <v/>
      </c>
    </row>
    <row r="6737" ht="15.75" customHeight="1" s="121">
      <c r="B6737">
        <f>D6737&amp;Q6737&amp;E6737</f>
        <v/>
      </c>
      <c r="C6737" s="73" t="n"/>
      <c r="D6737" s="73" t="n"/>
      <c r="E6737" s="78" t="n"/>
      <c r="F6737" s="75" t="n"/>
      <c r="G6737" s="73" t="n"/>
      <c r="H6737" s="75" t="n"/>
      <c r="I6737" s="75" t="n"/>
      <c r="J6737" s="75" t="n"/>
      <c r="K6737" s="75" t="n"/>
      <c r="L6737" s="75" t="n"/>
      <c r="M6737" s="75" t="n"/>
      <c r="N6737" s="75" t="n"/>
      <c r="O6737" s="75" t="n"/>
      <c r="P6737" s="75" t="n"/>
      <c r="Q6737" s="79" t="n"/>
      <c r="AR6737">
        <f>IF($AU$2&lt;&gt;5,NA(),IF(D6737=D6736,0,IF(AND(D16238=D6737,D6738=D6737),O6737+O6738+O16238,IF(D6738=D6737,O6738+O6737,O6737))))</f>
        <v/>
      </c>
      <c r="AS6737">
        <f>IF($AU$2&lt;&gt;5,NA(),IF(D6737=D6736,0,IF(AND(D16238=D6737,D6738=D6737),P6737+P6738+P16238,IF(D6738=D6737,P6738+P6737,P6737))))</f>
        <v/>
      </c>
      <c r="AT6737">
        <f>AR6737-AS6737</f>
        <v/>
      </c>
    </row>
    <row r="6738" ht="15.75" customHeight="1" s="121">
      <c r="B6738">
        <f>D6738&amp;Q6738&amp;E6738</f>
        <v/>
      </c>
      <c r="C6738" s="73" t="n"/>
      <c r="D6738" s="73" t="n"/>
      <c r="E6738" s="78" t="n"/>
      <c r="F6738" s="75" t="n"/>
      <c r="G6738" s="73" t="n"/>
      <c r="H6738" s="75" t="n"/>
      <c r="I6738" s="75" t="n"/>
      <c r="J6738" s="75" t="n"/>
      <c r="K6738" s="75" t="n"/>
      <c r="L6738" s="75" t="n"/>
      <c r="M6738" s="75" t="n"/>
      <c r="N6738" s="75" t="n"/>
      <c r="O6738" s="75" t="n"/>
      <c r="P6738" s="75" t="n"/>
      <c r="Q6738" s="79" t="n"/>
      <c r="AR6738">
        <f>IF($AU$2&lt;&gt;5,NA(),IF(D6738=D6737,0,IF(AND(D16239=D6738,D6739=D6738),O6738+O6739+O16239,IF(D6739=D6738,O6739+O6738,O6738))))</f>
        <v/>
      </c>
      <c r="AS6738">
        <f>IF($AU$2&lt;&gt;5,NA(),IF(D6738=D6737,0,IF(AND(D16239=D6738,D6739=D6738),P6738+P6739+P16239,IF(D6739=D6738,P6739+P6738,P6738))))</f>
        <v/>
      </c>
      <c r="AT6738">
        <f>AR6738-AS6738</f>
        <v/>
      </c>
    </row>
    <row r="6739" ht="15.75" customHeight="1" s="121">
      <c r="B6739">
        <f>D6739&amp;Q6739&amp;E6739</f>
        <v/>
      </c>
      <c r="C6739" s="73" t="n"/>
      <c r="D6739" s="73" t="n"/>
      <c r="E6739" s="78" t="n"/>
      <c r="F6739" s="75" t="n"/>
      <c r="G6739" s="73" t="n"/>
      <c r="H6739" s="75" t="n"/>
      <c r="I6739" s="75" t="n"/>
      <c r="J6739" s="75" t="n"/>
      <c r="K6739" s="75" t="n"/>
      <c r="L6739" s="75" t="n"/>
      <c r="M6739" s="75" t="n"/>
      <c r="N6739" s="75" t="n"/>
      <c r="O6739" s="75" t="n"/>
      <c r="P6739" s="75" t="n"/>
      <c r="Q6739" s="79" t="n"/>
      <c r="AR6739">
        <f>IF($AU$2&lt;&gt;5,NA(),IF(D6739=D6738,0,IF(AND(D16240=D6739,D6740=D6739),O6739+O6740+O16240,IF(D6740=D6739,O6740+O6739,O6739))))</f>
        <v/>
      </c>
      <c r="AS6739">
        <f>IF($AU$2&lt;&gt;5,NA(),IF(D6739=D6738,0,IF(AND(D16240=D6739,D6740=D6739),P6739+P6740+P16240,IF(D6740=D6739,P6740+P6739,P6739))))</f>
        <v/>
      </c>
      <c r="AT6739">
        <f>AR6739-AS6739</f>
        <v/>
      </c>
    </row>
    <row r="6740" ht="15.75" customHeight="1" s="121">
      <c r="B6740">
        <f>D6740&amp;Q6740&amp;E6740</f>
        <v/>
      </c>
      <c r="C6740" s="73" t="n"/>
      <c r="D6740" s="73" t="n"/>
      <c r="E6740" s="78" t="n"/>
      <c r="F6740" s="75" t="n"/>
      <c r="G6740" s="73" t="n"/>
      <c r="H6740" s="75" t="n"/>
      <c r="I6740" s="75" t="n"/>
      <c r="J6740" s="75" t="n"/>
      <c r="K6740" s="75" t="n"/>
      <c r="L6740" s="75" t="n"/>
      <c r="M6740" s="75" t="n"/>
      <c r="N6740" s="75" t="n"/>
      <c r="O6740" s="75" t="n"/>
      <c r="P6740" s="75" t="n"/>
      <c r="Q6740" s="79" t="n"/>
      <c r="AR6740">
        <f>IF($AU$2&lt;&gt;5,NA(),IF(D6740=D6739,0,IF(AND(D16241=D6740,D6741=D6740),O6740+O6741+O16241,IF(D6741=D6740,O6741+O6740,O6740))))</f>
        <v/>
      </c>
      <c r="AS6740">
        <f>IF($AU$2&lt;&gt;5,NA(),IF(D6740=D6739,0,IF(AND(D16241=D6740,D6741=D6740),P6740+P6741+P16241,IF(D6741=D6740,P6741+P6740,P6740))))</f>
        <v/>
      </c>
      <c r="AT6740">
        <f>AR6740-AS6740</f>
        <v/>
      </c>
    </row>
    <row r="6741" ht="15.75" customHeight="1" s="121">
      <c r="B6741">
        <f>D6741&amp;Q6741&amp;E6741</f>
        <v/>
      </c>
      <c r="C6741" s="73" t="n"/>
      <c r="D6741" s="73" t="n"/>
      <c r="E6741" s="78" t="n"/>
      <c r="F6741" s="75" t="n"/>
      <c r="G6741" s="73" t="n"/>
      <c r="H6741" s="75" t="n"/>
      <c r="I6741" s="75" t="n"/>
      <c r="J6741" s="75" t="n"/>
      <c r="K6741" s="75" t="n"/>
      <c r="L6741" s="75" t="n"/>
      <c r="M6741" s="75" t="n"/>
      <c r="N6741" s="75" t="n"/>
      <c r="O6741" s="75" t="n"/>
      <c r="P6741" s="75" t="n"/>
      <c r="Q6741" s="79" t="n"/>
      <c r="AR6741">
        <f>IF($AU$2&lt;&gt;5,NA(),IF(D6741=D6740,0,IF(AND(D16242=D6741,D6742=D6741),O6741+O6742+O16242,IF(D6742=D6741,O6742+O6741,O6741))))</f>
        <v/>
      </c>
      <c r="AS6741">
        <f>IF($AU$2&lt;&gt;5,NA(),IF(D6741=D6740,0,IF(AND(D16242=D6741,D6742=D6741),P6741+P6742+P16242,IF(D6742=D6741,P6742+P6741,P6741))))</f>
        <v/>
      </c>
      <c r="AT6741">
        <f>AR6741-AS6741</f>
        <v/>
      </c>
    </row>
    <row r="6742" ht="15.75" customHeight="1" s="121">
      <c r="B6742">
        <f>D6742&amp;Q6742&amp;E6742</f>
        <v/>
      </c>
      <c r="C6742" s="73" t="n"/>
      <c r="D6742" s="73" t="n"/>
      <c r="E6742" s="78" t="n"/>
      <c r="F6742" s="75" t="n"/>
      <c r="G6742" s="73" t="n"/>
      <c r="H6742" s="75" t="n"/>
      <c r="I6742" s="75" t="n"/>
      <c r="J6742" s="75" t="n"/>
      <c r="K6742" s="75" t="n"/>
      <c r="L6742" s="75" t="n"/>
      <c r="M6742" s="75" t="n"/>
      <c r="N6742" s="75" t="n"/>
      <c r="O6742" s="75" t="n"/>
      <c r="P6742" s="75" t="n"/>
      <c r="Q6742" s="79" t="n"/>
      <c r="AR6742">
        <f>IF($AU$2&lt;&gt;5,NA(),IF(D6742=D6741,0,IF(AND(D16243=D6742,D6743=D6742),O6742+O6743+O16243,IF(D6743=D6742,O6743+O6742,O6742))))</f>
        <v/>
      </c>
      <c r="AS6742">
        <f>IF($AU$2&lt;&gt;5,NA(),IF(D6742=D6741,0,IF(AND(D16243=D6742,D6743=D6742),P6742+P6743+P16243,IF(D6743=D6742,P6743+P6742,P6742))))</f>
        <v/>
      </c>
      <c r="AT6742">
        <f>AR6742-AS6742</f>
        <v/>
      </c>
    </row>
    <row r="6743" ht="15.75" customHeight="1" s="121">
      <c r="B6743">
        <f>D6743&amp;Q6743&amp;E6743</f>
        <v/>
      </c>
      <c r="C6743" s="73" t="n"/>
      <c r="D6743" s="73" t="n"/>
      <c r="E6743" s="78" t="n"/>
      <c r="F6743" s="75" t="n"/>
      <c r="G6743" s="73" t="n"/>
      <c r="H6743" s="75" t="n"/>
      <c r="I6743" s="75" t="n"/>
      <c r="J6743" s="75" t="n"/>
      <c r="K6743" s="75" t="n"/>
      <c r="L6743" s="75" t="n"/>
      <c r="M6743" s="75" t="n"/>
      <c r="N6743" s="75" t="n"/>
      <c r="O6743" s="75" t="n"/>
      <c r="P6743" s="75" t="n"/>
      <c r="Q6743" s="79" t="n"/>
      <c r="AR6743">
        <f>IF($AU$2&lt;&gt;5,NA(),IF(D6743=D6742,0,IF(AND(D16244=D6743,D6744=D6743),O6743+O6744+O16244,IF(D6744=D6743,O6744+O6743,O6743))))</f>
        <v/>
      </c>
      <c r="AS6743">
        <f>IF($AU$2&lt;&gt;5,NA(),IF(D6743=D6742,0,IF(AND(D16244=D6743,D6744=D6743),P6743+P6744+P16244,IF(D6744=D6743,P6744+P6743,P6743))))</f>
        <v/>
      </c>
      <c r="AT6743">
        <f>AR6743-AS6743</f>
        <v/>
      </c>
    </row>
    <row r="6744" ht="15.75" customHeight="1" s="121">
      <c r="B6744">
        <f>D6744&amp;Q6744&amp;E6744</f>
        <v/>
      </c>
      <c r="C6744" s="73" t="n"/>
      <c r="D6744" s="73" t="n"/>
      <c r="E6744" s="78" t="n"/>
      <c r="F6744" s="75" t="n"/>
      <c r="G6744" s="73" t="n"/>
      <c r="H6744" s="75" t="n"/>
      <c r="I6744" s="75" t="n"/>
      <c r="J6744" s="75" t="n"/>
      <c r="K6744" s="75" t="n"/>
      <c r="L6744" s="75" t="n"/>
      <c r="M6744" s="75" t="n"/>
      <c r="N6744" s="75" t="n"/>
      <c r="O6744" s="75" t="n"/>
      <c r="P6744" s="75" t="n"/>
      <c r="Q6744" s="79" t="n"/>
      <c r="AR6744">
        <f>IF($AU$2&lt;&gt;5,NA(),IF(D6744=D6743,0,IF(AND(D16245=D6744,D6745=D6744),O6744+O6745+O16245,IF(D6745=D6744,O6745+O6744,O6744))))</f>
        <v/>
      </c>
      <c r="AS6744">
        <f>IF($AU$2&lt;&gt;5,NA(),IF(D6744=D6743,0,IF(AND(D16245=D6744,D6745=D6744),P6744+P6745+P16245,IF(D6745=D6744,P6745+P6744,P6744))))</f>
        <v/>
      </c>
      <c r="AT6744">
        <f>AR6744-AS6744</f>
        <v/>
      </c>
    </row>
    <row r="6745" ht="15.75" customHeight="1" s="121">
      <c r="B6745">
        <f>D6745&amp;Q6745&amp;E6745</f>
        <v/>
      </c>
      <c r="C6745" s="73" t="n"/>
      <c r="D6745" s="73" t="n"/>
      <c r="E6745" s="78" t="n"/>
      <c r="F6745" s="75" t="n"/>
      <c r="G6745" s="73" t="n"/>
      <c r="H6745" s="75" t="n"/>
      <c r="I6745" s="75" t="n"/>
      <c r="J6745" s="75" t="n"/>
      <c r="K6745" s="75" t="n"/>
      <c r="L6745" s="75" t="n"/>
      <c r="M6745" s="75" t="n"/>
      <c r="N6745" s="75" t="n"/>
      <c r="O6745" s="75" t="n"/>
      <c r="P6745" s="75" t="n"/>
      <c r="Q6745" s="79" t="n"/>
      <c r="AR6745">
        <f>IF($AU$2&lt;&gt;5,NA(),IF(D6745=D6744,0,IF(AND(D16246=D6745,D6746=D6745),O6745+O6746+O16246,IF(D6746=D6745,O6746+O6745,O6745))))</f>
        <v/>
      </c>
      <c r="AS6745">
        <f>IF($AU$2&lt;&gt;5,NA(),IF(D6745=D6744,0,IF(AND(D16246=D6745,D6746=D6745),P6745+P6746+P16246,IF(D6746=D6745,P6746+P6745,P6745))))</f>
        <v/>
      </c>
      <c r="AT6745">
        <f>AR6745-AS6745</f>
        <v/>
      </c>
    </row>
    <row r="6746" ht="15.75" customHeight="1" s="121">
      <c r="B6746">
        <f>D6746&amp;Q6746&amp;E6746</f>
        <v/>
      </c>
      <c r="C6746" s="73" t="n"/>
      <c r="D6746" s="73" t="n"/>
      <c r="E6746" s="78" t="n"/>
      <c r="F6746" s="75" t="n"/>
      <c r="G6746" s="73" t="n"/>
      <c r="H6746" s="75" t="n"/>
      <c r="I6746" s="75" t="n"/>
      <c r="J6746" s="75" t="n"/>
      <c r="K6746" s="75" t="n"/>
      <c r="L6746" s="75" t="n"/>
      <c r="M6746" s="75" t="n"/>
      <c r="N6746" s="75" t="n"/>
      <c r="O6746" s="75" t="n"/>
      <c r="P6746" s="75" t="n"/>
      <c r="Q6746" s="79" t="n"/>
      <c r="AR6746">
        <f>IF($AU$2&lt;&gt;5,NA(),IF(D6746=D6745,0,IF(AND(D16247=D6746,D6747=D6746),O6746+O6747+O16247,IF(D6747=D6746,O6747+O6746,O6746))))</f>
        <v/>
      </c>
      <c r="AS6746">
        <f>IF($AU$2&lt;&gt;5,NA(),IF(D6746=D6745,0,IF(AND(D16247=D6746,D6747=D6746),P6746+P6747+P16247,IF(D6747=D6746,P6747+P6746,P6746))))</f>
        <v/>
      </c>
      <c r="AT6746">
        <f>AR6746-AS6746</f>
        <v/>
      </c>
    </row>
    <row r="6747" ht="15.75" customHeight="1" s="121">
      <c r="B6747">
        <f>D6747&amp;Q6747&amp;E6747</f>
        <v/>
      </c>
      <c r="C6747" s="73" t="n"/>
      <c r="D6747" s="73" t="n"/>
      <c r="E6747" s="78" t="n"/>
      <c r="F6747" s="75" t="n"/>
      <c r="G6747" s="73" t="n"/>
      <c r="H6747" s="75" t="n"/>
      <c r="I6747" s="75" t="n"/>
      <c r="J6747" s="75" t="n"/>
      <c r="K6747" s="75" t="n"/>
      <c r="L6747" s="75" t="n"/>
      <c r="M6747" s="75" t="n"/>
      <c r="N6747" s="75" t="n"/>
      <c r="O6747" s="75" t="n"/>
      <c r="P6747" s="75" t="n"/>
      <c r="Q6747" s="79" t="n"/>
      <c r="AR6747">
        <f>IF($AU$2&lt;&gt;5,NA(),IF(D6747=D6746,0,IF(AND(D16248=D6747,D6748=D6747),O6747+O6748+O16248,IF(D6748=D6747,O6748+O6747,O6747))))</f>
        <v/>
      </c>
      <c r="AS6747">
        <f>IF($AU$2&lt;&gt;5,NA(),IF(D6747=D6746,0,IF(AND(D16248=D6747,D6748=D6747),P6747+P6748+P16248,IF(D6748=D6747,P6748+P6747,P6747))))</f>
        <v/>
      </c>
      <c r="AT6747">
        <f>AR6747-AS6747</f>
        <v/>
      </c>
    </row>
    <row r="6748" ht="15.75" customHeight="1" s="121">
      <c r="B6748">
        <f>D6748&amp;Q6748&amp;E6748</f>
        <v/>
      </c>
      <c r="C6748" s="73" t="n"/>
      <c r="D6748" s="73" t="n"/>
      <c r="E6748" s="78" t="n"/>
      <c r="F6748" s="75" t="n"/>
      <c r="G6748" s="73" t="n"/>
      <c r="H6748" s="75" t="n"/>
      <c r="I6748" s="75" t="n"/>
      <c r="J6748" s="75" t="n"/>
      <c r="K6748" s="75" t="n"/>
      <c r="L6748" s="75" t="n"/>
      <c r="M6748" s="75" t="n"/>
      <c r="N6748" s="75" t="n"/>
      <c r="O6748" s="75" t="n"/>
      <c r="P6748" s="75" t="n"/>
      <c r="Q6748" s="79" t="n"/>
      <c r="AR6748">
        <f>IF($AU$2&lt;&gt;5,NA(),IF(D6748=D6747,0,IF(AND(D16249=D6748,D6749=D6748),O6748+O6749+O16249,IF(D6749=D6748,O6749+O6748,O6748))))</f>
        <v/>
      </c>
      <c r="AS6748">
        <f>IF($AU$2&lt;&gt;5,NA(),IF(D6748=D6747,0,IF(AND(D16249=D6748,D6749=D6748),P6748+P6749+P16249,IF(D6749=D6748,P6749+P6748,P6748))))</f>
        <v/>
      </c>
      <c r="AT6748">
        <f>AR6748-AS6748</f>
        <v/>
      </c>
    </row>
    <row r="6749" ht="15.75" customHeight="1" s="121">
      <c r="B6749">
        <f>D6749&amp;Q6749&amp;E6749</f>
        <v/>
      </c>
      <c r="C6749" s="73" t="n"/>
      <c r="D6749" s="73" t="n"/>
      <c r="E6749" s="78" t="n"/>
      <c r="F6749" s="75" t="n"/>
      <c r="G6749" s="73" t="n"/>
      <c r="H6749" s="75" t="n"/>
      <c r="I6749" s="75" t="n"/>
      <c r="J6749" s="75" t="n"/>
      <c r="K6749" s="75" t="n"/>
      <c r="L6749" s="75" t="n"/>
      <c r="M6749" s="75" t="n"/>
      <c r="N6749" s="75" t="n"/>
      <c r="O6749" s="75" t="n"/>
      <c r="P6749" s="75" t="n"/>
      <c r="Q6749" s="79" t="n"/>
      <c r="AR6749">
        <f>IF($AU$2&lt;&gt;5,NA(),IF(D6749=D6748,0,IF(AND(D16250=D6749,D6750=D6749),O6749+O6750+O16250,IF(D6750=D6749,O6750+O6749,O6749))))</f>
        <v/>
      </c>
      <c r="AS6749">
        <f>IF($AU$2&lt;&gt;5,NA(),IF(D6749=D6748,0,IF(AND(D16250=D6749,D6750=D6749),P6749+P6750+P16250,IF(D6750=D6749,P6750+P6749,P6749))))</f>
        <v/>
      </c>
      <c r="AT6749">
        <f>AR6749-AS6749</f>
        <v/>
      </c>
    </row>
    <row r="6750" ht="15.75" customHeight="1" s="121">
      <c r="B6750">
        <f>D6750&amp;Q6750&amp;E6750</f>
        <v/>
      </c>
      <c r="C6750" s="73" t="n"/>
      <c r="D6750" s="73" t="n"/>
      <c r="E6750" s="78" t="n"/>
      <c r="F6750" s="75" t="n"/>
      <c r="G6750" s="73" t="n"/>
      <c r="H6750" s="75" t="n"/>
      <c r="I6750" s="75" t="n"/>
      <c r="J6750" s="75" t="n"/>
      <c r="K6750" s="75" t="n"/>
      <c r="L6750" s="75" t="n"/>
      <c r="M6750" s="75" t="n"/>
      <c r="N6750" s="75" t="n"/>
      <c r="O6750" s="75" t="n"/>
      <c r="P6750" s="75" t="n"/>
      <c r="Q6750" s="79" t="n"/>
      <c r="AR6750">
        <f>IF($AU$2&lt;&gt;5,NA(),IF(D6750=D6749,0,IF(AND(D16251=D6750,D6751=D6750),O6750+O6751+O16251,IF(D6751=D6750,O6751+O6750,O6750))))</f>
        <v/>
      </c>
      <c r="AS6750">
        <f>IF($AU$2&lt;&gt;5,NA(),IF(D6750=D6749,0,IF(AND(D16251=D6750,D6751=D6750),P6750+P6751+P16251,IF(D6751=D6750,P6751+P6750,P6750))))</f>
        <v/>
      </c>
      <c r="AT6750">
        <f>AR6750-AS6750</f>
        <v/>
      </c>
    </row>
    <row r="6751" ht="15.75" customHeight="1" s="121">
      <c r="B6751">
        <f>D6751&amp;Q6751&amp;E6751</f>
        <v/>
      </c>
      <c r="C6751" s="73" t="n"/>
      <c r="D6751" s="73" t="n"/>
      <c r="E6751" s="78" t="n"/>
      <c r="F6751" s="75" t="n"/>
      <c r="G6751" s="73" t="n"/>
      <c r="H6751" s="75" t="n"/>
      <c r="I6751" s="75" t="n"/>
      <c r="J6751" s="75" t="n"/>
      <c r="K6751" s="75" t="n"/>
      <c r="L6751" s="75" t="n"/>
      <c r="M6751" s="75" t="n"/>
      <c r="N6751" s="75" t="n"/>
      <c r="O6751" s="75" t="n"/>
      <c r="P6751" s="75" t="n"/>
      <c r="Q6751" s="79" t="n"/>
      <c r="AR6751">
        <f>IF($AU$2&lt;&gt;5,NA(),IF(D6751=D6750,0,IF(AND(D16252=D6751,D6752=D6751),O6751+O6752+O16252,IF(D6752=D6751,O6752+O6751,O6751))))</f>
        <v/>
      </c>
      <c r="AS6751">
        <f>IF($AU$2&lt;&gt;5,NA(),IF(D6751=D6750,0,IF(AND(D16252=D6751,D6752=D6751),P6751+P6752+P16252,IF(D6752=D6751,P6752+P6751,P6751))))</f>
        <v/>
      </c>
      <c r="AT6751">
        <f>AR6751-AS6751</f>
        <v/>
      </c>
    </row>
    <row r="6752" ht="15.75" customHeight="1" s="121">
      <c r="B6752">
        <f>D6752&amp;Q6752&amp;E6752</f>
        <v/>
      </c>
      <c r="C6752" s="73" t="n"/>
      <c r="D6752" s="73" t="n"/>
      <c r="E6752" s="78" t="n"/>
      <c r="F6752" s="75" t="n"/>
      <c r="G6752" s="73" t="n"/>
      <c r="H6752" s="75" t="n"/>
      <c r="I6752" s="75" t="n"/>
      <c r="J6752" s="75" t="n"/>
      <c r="K6752" s="75" t="n"/>
      <c r="L6752" s="75" t="n"/>
      <c r="M6752" s="75" t="n"/>
      <c r="N6752" s="75" t="n"/>
      <c r="O6752" s="75" t="n"/>
      <c r="P6752" s="75" t="n"/>
      <c r="Q6752" s="79" t="n"/>
      <c r="AR6752">
        <f>IF($AU$2&lt;&gt;5,NA(),IF(D6752=D6751,0,IF(AND(D16253=D6752,D6753=D6752),O6752+O6753+O16253,IF(D6753=D6752,O6753+O6752,O6752))))</f>
        <v/>
      </c>
      <c r="AS6752">
        <f>IF($AU$2&lt;&gt;5,NA(),IF(D6752=D6751,0,IF(AND(D16253=D6752,D6753=D6752),P6752+P6753+P16253,IF(D6753=D6752,P6753+P6752,P6752))))</f>
        <v/>
      </c>
      <c r="AT6752">
        <f>AR6752-AS6752</f>
        <v/>
      </c>
    </row>
    <row r="6753" ht="15.75" customHeight="1" s="121">
      <c r="B6753">
        <f>D6753&amp;Q6753&amp;E6753</f>
        <v/>
      </c>
      <c r="C6753" s="73" t="n"/>
      <c r="D6753" s="73" t="n"/>
      <c r="E6753" s="78" t="n"/>
      <c r="F6753" s="75" t="n"/>
      <c r="G6753" s="73" t="n"/>
      <c r="H6753" s="75" t="n"/>
      <c r="I6753" s="75" t="n"/>
      <c r="J6753" s="75" t="n"/>
      <c r="K6753" s="75" t="n"/>
      <c r="L6753" s="75" t="n"/>
      <c r="M6753" s="75" t="n"/>
      <c r="N6753" s="75" t="n"/>
      <c r="O6753" s="75" t="n"/>
      <c r="P6753" s="75" t="n"/>
      <c r="Q6753" s="79" t="n"/>
      <c r="AR6753">
        <f>IF($AU$2&lt;&gt;5,NA(),IF(D6753=D6752,0,IF(AND(D16254=D6753,D6754=D6753),O6753+O6754+O16254,IF(D6754=D6753,O6754+O6753,O6753))))</f>
        <v/>
      </c>
      <c r="AS6753">
        <f>IF($AU$2&lt;&gt;5,NA(),IF(D6753=D6752,0,IF(AND(D16254=D6753,D6754=D6753),P6753+P6754+P16254,IF(D6754=D6753,P6754+P6753,P6753))))</f>
        <v/>
      </c>
      <c r="AT6753">
        <f>AR6753-AS6753</f>
        <v/>
      </c>
    </row>
    <row r="6754" ht="15.75" customHeight="1" s="121">
      <c r="B6754">
        <f>D6754&amp;Q6754&amp;E6754</f>
        <v/>
      </c>
      <c r="C6754" s="73" t="n"/>
      <c r="D6754" s="73" t="n"/>
      <c r="E6754" s="78" t="n"/>
      <c r="F6754" s="75" t="n"/>
      <c r="G6754" s="73" t="n"/>
      <c r="H6754" s="75" t="n"/>
      <c r="I6754" s="75" t="n"/>
      <c r="J6754" s="75" t="n"/>
      <c r="K6754" s="75" t="n"/>
      <c r="L6754" s="75" t="n"/>
      <c r="M6754" s="75" t="n"/>
      <c r="N6754" s="75" t="n"/>
      <c r="O6754" s="75" t="n"/>
      <c r="P6754" s="75" t="n"/>
      <c r="Q6754" s="79" t="n"/>
      <c r="AR6754">
        <f>IF($AU$2&lt;&gt;5,NA(),IF(D6754=D6753,0,IF(AND(D16255=D6754,D6755=D6754),O6754+O6755+O16255,IF(D6755=D6754,O6755+O6754,O6754))))</f>
        <v/>
      </c>
      <c r="AS6754">
        <f>IF($AU$2&lt;&gt;5,NA(),IF(D6754=D6753,0,IF(AND(D16255=D6754,D6755=D6754),P6754+P6755+P16255,IF(D6755=D6754,P6755+P6754,P6754))))</f>
        <v/>
      </c>
      <c r="AT6754">
        <f>AR6754-AS6754</f>
        <v/>
      </c>
    </row>
    <row r="6755" ht="15.75" customHeight="1" s="121">
      <c r="B6755">
        <f>D6755&amp;Q6755&amp;E6755</f>
        <v/>
      </c>
      <c r="C6755" s="73" t="n"/>
      <c r="D6755" s="73" t="n"/>
      <c r="E6755" s="78" t="n"/>
      <c r="F6755" s="75" t="n"/>
      <c r="G6755" s="73" t="n"/>
      <c r="H6755" s="75" t="n"/>
      <c r="I6755" s="75" t="n"/>
      <c r="J6755" s="75" t="n"/>
      <c r="K6755" s="75" t="n"/>
      <c r="L6755" s="75" t="n"/>
      <c r="M6755" s="75" t="n"/>
      <c r="N6755" s="75" t="n"/>
      <c r="O6755" s="75" t="n"/>
      <c r="P6755" s="75" t="n"/>
      <c r="Q6755" s="79" t="n"/>
      <c r="AR6755">
        <f>IF($AU$2&lt;&gt;5,NA(),IF(D6755=D6754,0,IF(AND(D16256=D6755,D6756=D6755),O6755+O6756+O16256,IF(D6756=D6755,O6756+O6755,O6755))))</f>
        <v/>
      </c>
      <c r="AS6755">
        <f>IF($AU$2&lt;&gt;5,NA(),IF(D6755=D6754,0,IF(AND(D16256=D6755,D6756=D6755),P6755+P6756+P16256,IF(D6756=D6755,P6756+P6755,P6755))))</f>
        <v/>
      </c>
      <c r="AT6755">
        <f>AR6755-AS6755</f>
        <v/>
      </c>
    </row>
    <row r="6756" ht="15.75" customHeight="1" s="121">
      <c r="B6756">
        <f>D6756&amp;Q6756&amp;E6756</f>
        <v/>
      </c>
      <c r="C6756" s="73" t="n"/>
      <c r="D6756" s="73" t="n"/>
      <c r="E6756" s="78" t="n"/>
      <c r="F6756" s="75" t="n"/>
      <c r="G6756" s="73" t="n"/>
      <c r="H6756" s="75" t="n"/>
      <c r="I6756" s="75" t="n"/>
      <c r="J6756" s="75" t="n"/>
      <c r="K6756" s="75" t="n"/>
      <c r="L6756" s="75" t="n"/>
      <c r="M6756" s="75" t="n"/>
      <c r="N6756" s="75" t="n"/>
      <c r="O6756" s="75" t="n"/>
      <c r="P6756" s="75" t="n"/>
      <c r="Q6756" s="79" t="n"/>
      <c r="AR6756">
        <f>IF($AU$2&lt;&gt;5,NA(),IF(D6756=D6755,0,IF(AND(D16257=D6756,D6757=D6756),O6756+O6757+O16257,IF(D6757=D6756,O6757+O6756,O6756))))</f>
        <v/>
      </c>
      <c r="AS6756">
        <f>IF($AU$2&lt;&gt;5,NA(),IF(D6756=D6755,0,IF(AND(D16257=D6756,D6757=D6756),P6756+P6757+P16257,IF(D6757=D6756,P6757+P6756,P6756))))</f>
        <v/>
      </c>
      <c r="AT6756">
        <f>AR6756-AS6756</f>
        <v/>
      </c>
    </row>
    <row r="6757" ht="15.75" customHeight="1" s="121">
      <c r="B6757">
        <f>D6757&amp;Q6757&amp;E6757</f>
        <v/>
      </c>
      <c r="C6757" s="73" t="n"/>
      <c r="D6757" s="73" t="n"/>
      <c r="E6757" s="78" t="n"/>
      <c r="F6757" s="75" t="n"/>
      <c r="G6757" s="73" t="n"/>
      <c r="H6757" s="75" t="n"/>
      <c r="I6757" s="75" t="n"/>
      <c r="J6757" s="75" t="n"/>
      <c r="K6757" s="75" t="n"/>
      <c r="L6757" s="75" t="n"/>
      <c r="M6757" s="75" t="n"/>
      <c r="N6757" s="75" t="n"/>
      <c r="O6757" s="75" t="n"/>
      <c r="P6757" s="75" t="n"/>
      <c r="Q6757" s="79" t="n"/>
      <c r="AR6757">
        <f>IF($AU$2&lt;&gt;5,NA(),IF(D6757=D6756,0,IF(AND(D16258=D6757,D6758=D6757),O6757+O6758+O16258,IF(D6758=D6757,O6758+O6757,O6757))))</f>
        <v/>
      </c>
      <c r="AS6757">
        <f>IF($AU$2&lt;&gt;5,NA(),IF(D6757=D6756,0,IF(AND(D16258=D6757,D6758=D6757),P6757+P6758+P16258,IF(D6758=D6757,P6758+P6757,P6757))))</f>
        <v/>
      </c>
      <c r="AT6757">
        <f>AR6757-AS6757</f>
        <v/>
      </c>
    </row>
    <row r="6758" ht="15.75" customHeight="1" s="121">
      <c r="B6758">
        <f>D6758&amp;Q6758&amp;E6758</f>
        <v/>
      </c>
      <c r="C6758" s="73" t="n"/>
      <c r="D6758" s="73" t="n"/>
      <c r="E6758" s="78" t="n"/>
      <c r="F6758" s="75" t="n"/>
      <c r="G6758" s="73" t="n"/>
      <c r="H6758" s="75" t="n"/>
      <c r="I6758" s="75" t="n"/>
      <c r="J6758" s="75" t="n"/>
      <c r="K6758" s="75" t="n"/>
      <c r="L6758" s="75" t="n"/>
      <c r="M6758" s="75" t="n"/>
      <c r="N6758" s="75" t="n"/>
      <c r="O6758" s="75" t="n"/>
      <c r="P6758" s="75" t="n"/>
      <c r="Q6758" s="79" t="n"/>
      <c r="AR6758">
        <f>IF($AU$2&lt;&gt;5,NA(),IF(D6758=D6757,0,IF(AND(D16259=D6758,D6759=D6758),O6758+O6759+O16259,IF(D6759=D6758,O6759+O6758,O6758))))</f>
        <v/>
      </c>
      <c r="AS6758">
        <f>IF($AU$2&lt;&gt;5,NA(),IF(D6758=D6757,0,IF(AND(D16259=D6758,D6759=D6758),P6758+P6759+P16259,IF(D6759=D6758,P6759+P6758,P6758))))</f>
        <v/>
      </c>
      <c r="AT6758">
        <f>AR6758-AS6758</f>
        <v/>
      </c>
    </row>
    <row r="6759" ht="15.75" customHeight="1" s="121">
      <c r="B6759">
        <f>D6759&amp;Q6759&amp;E6759</f>
        <v/>
      </c>
      <c r="C6759" s="73" t="n"/>
      <c r="D6759" s="73" t="n"/>
      <c r="E6759" s="78" t="n"/>
      <c r="F6759" s="75" t="n"/>
      <c r="G6759" s="73" t="n"/>
      <c r="H6759" s="75" t="n"/>
      <c r="I6759" s="75" t="n"/>
      <c r="J6759" s="75" t="n"/>
      <c r="K6759" s="75" t="n"/>
      <c r="L6759" s="75" t="n"/>
      <c r="M6759" s="75" t="n"/>
      <c r="N6759" s="75" t="n"/>
      <c r="O6759" s="75" t="n"/>
      <c r="P6759" s="75" t="n"/>
      <c r="Q6759" s="79" t="n"/>
      <c r="AR6759">
        <f>IF($AU$2&lt;&gt;5,NA(),IF(D6759=D6758,0,IF(AND(D16260=D6759,D6760=D6759),O6759+O6760+O16260,IF(D6760=D6759,O6760+O6759,O6759))))</f>
        <v/>
      </c>
      <c r="AS6759">
        <f>IF($AU$2&lt;&gt;5,NA(),IF(D6759=D6758,0,IF(AND(D16260=D6759,D6760=D6759),P6759+P6760+P16260,IF(D6760=D6759,P6760+P6759,P6759))))</f>
        <v/>
      </c>
      <c r="AT6759">
        <f>AR6759-AS6759</f>
        <v/>
      </c>
    </row>
    <row r="6760" ht="15.75" customHeight="1" s="121">
      <c r="B6760">
        <f>D6760&amp;Q6760&amp;E6760</f>
        <v/>
      </c>
      <c r="C6760" s="73" t="n"/>
      <c r="D6760" s="73" t="n"/>
      <c r="E6760" s="78" t="n"/>
      <c r="F6760" s="75" t="n"/>
      <c r="G6760" s="73" t="n"/>
      <c r="H6760" s="75" t="n"/>
      <c r="I6760" s="75" t="n"/>
      <c r="J6760" s="75" t="n"/>
      <c r="K6760" s="75" t="n"/>
      <c r="L6760" s="75" t="n"/>
      <c r="M6760" s="75" t="n"/>
      <c r="N6760" s="75" t="n"/>
      <c r="O6760" s="75" t="n"/>
      <c r="P6760" s="75" t="n"/>
      <c r="Q6760" s="79" t="n"/>
      <c r="AR6760">
        <f>IF($AU$2&lt;&gt;5,NA(),IF(D6760=D6759,0,IF(AND(D16261=D6760,D6761=D6760),O6760+O6761+O16261,IF(D6761=D6760,O6761+O6760,O6760))))</f>
        <v/>
      </c>
      <c r="AS6760">
        <f>IF($AU$2&lt;&gt;5,NA(),IF(D6760=D6759,0,IF(AND(D16261=D6760,D6761=D6760),P6760+P6761+P16261,IF(D6761=D6760,P6761+P6760,P6760))))</f>
        <v/>
      </c>
      <c r="AT6760">
        <f>AR6760-AS6760</f>
        <v/>
      </c>
    </row>
    <row r="6761" ht="15.75" customHeight="1" s="121">
      <c r="B6761">
        <f>D6761&amp;Q6761&amp;E6761</f>
        <v/>
      </c>
      <c r="C6761" s="73" t="n"/>
      <c r="D6761" s="73" t="n"/>
      <c r="E6761" s="78" t="n"/>
      <c r="F6761" s="75" t="n"/>
      <c r="G6761" s="73" t="n"/>
      <c r="H6761" s="75" t="n"/>
      <c r="I6761" s="75" t="n"/>
      <c r="J6761" s="75" t="n"/>
      <c r="K6761" s="75" t="n"/>
      <c r="L6761" s="75" t="n"/>
      <c r="M6761" s="75" t="n"/>
      <c r="N6761" s="75" t="n"/>
      <c r="O6761" s="75" t="n"/>
      <c r="P6761" s="75" t="n"/>
      <c r="Q6761" s="79" t="n"/>
      <c r="AR6761">
        <f>IF($AU$2&lt;&gt;5,NA(),IF(D6761=D6760,0,IF(AND(D16262=D6761,D6762=D6761),O6761+O6762+O16262,IF(D6762=D6761,O6762+O6761,O6761))))</f>
        <v/>
      </c>
      <c r="AS6761">
        <f>IF($AU$2&lt;&gt;5,NA(),IF(D6761=D6760,0,IF(AND(D16262=D6761,D6762=D6761),P6761+P6762+P16262,IF(D6762=D6761,P6762+P6761,P6761))))</f>
        <v/>
      </c>
      <c r="AT6761">
        <f>AR6761-AS6761</f>
        <v/>
      </c>
    </row>
    <row r="6762" ht="15.75" customHeight="1" s="121">
      <c r="B6762">
        <f>D6762&amp;Q6762&amp;E6762</f>
        <v/>
      </c>
      <c r="C6762" s="73" t="n"/>
      <c r="D6762" s="73" t="n"/>
      <c r="E6762" s="78" t="n"/>
      <c r="F6762" s="75" t="n"/>
      <c r="G6762" s="73" t="n"/>
      <c r="H6762" s="75" t="n"/>
      <c r="I6762" s="75" t="n"/>
      <c r="J6762" s="75" t="n"/>
      <c r="K6762" s="75" t="n"/>
      <c r="L6762" s="75" t="n"/>
      <c r="M6762" s="75" t="n"/>
      <c r="N6762" s="75" t="n"/>
      <c r="O6762" s="75" t="n"/>
      <c r="P6762" s="75" t="n"/>
      <c r="Q6762" s="79" t="n"/>
      <c r="AR6762">
        <f>IF($AU$2&lt;&gt;5,NA(),IF(D6762=D6761,0,IF(AND(D16263=D6762,D6763=D6762),O6762+O6763+O16263,IF(D6763=D6762,O6763+O6762,O6762))))</f>
        <v/>
      </c>
      <c r="AS6762">
        <f>IF($AU$2&lt;&gt;5,NA(),IF(D6762=D6761,0,IF(AND(D16263=D6762,D6763=D6762),P6762+P6763+P16263,IF(D6763=D6762,P6763+P6762,P6762))))</f>
        <v/>
      </c>
      <c r="AT6762">
        <f>AR6762-AS6762</f>
        <v/>
      </c>
    </row>
    <row r="6763" ht="15.75" customHeight="1" s="121">
      <c r="B6763">
        <f>D6763&amp;Q6763&amp;E6763</f>
        <v/>
      </c>
      <c r="C6763" s="73" t="n"/>
      <c r="D6763" s="73" t="n"/>
      <c r="E6763" s="78" t="n"/>
      <c r="F6763" s="75" t="n"/>
      <c r="G6763" s="73" t="n"/>
      <c r="H6763" s="75" t="n"/>
      <c r="I6763" s="75" t="n"/>
      <c r="J6763" s="75" t="n"/>
      <c r="K6763" s="75" t="n"/>
      <c r="L6763" s="75" t="n"/>
      <c r="M6763" s="75" t="n"/>
      <c r="N6763" s="75" t="n"/>
      <c r="O6763" s="75" t="n"/>
      <c r="P6763" s="75" t="n"/>
      <c r="Q6763" s="79" t="n"/>
      <c r="AR6763">
        <f>IF($AU$2&lt;&gt;5,NA(),IF(D6763=D6762,0,IF(AND(D16264=D6763,D6764=D6763),O6763+O6764+O16264,IF(D6764=D6763,O6764+O6763,O6763))))</f>
        <v/>
      </c>
      <c r="AS6763">
        <f>IF($AU$2&lt;&gt;5,NA(),IF(D6763=D6762,0,IF(AND(D16264=D6763,D6764=D6763),P6763+P6764+P16264,IF(D6764=D6763,P6764+P6763,P6763))))</f>
        <v/>
      </c>
      <c r="AT6763">
        <f>AR6763-AS6763</f>
        <v/>
      </c>
    </row>
    <row r="6764" ht="15.75" customHeight="1" s="121">
      <c r="B6764">
        <f>D6764&amp;Q6764&amp;E6764</f>
        <v/>
      </c>
      <c r="C6764" s="73" t="n"/>
      <c r="D6764" s="73" t="n"/>
      <c r="E6764" s="78" t="n"/>
      <c r="F6764" s="75" t="n"/>
      <c r="G6764" s="73" t="n"/>
      <c r="H6764" s="75" t="n"/>
      <c r="I6764" s="75" t="n"/>
      <c r="J6764" s="75" t="n"/>
      <c r="K6764" s="75" t="n"/>
      <c r="L6764" s="75" t="n"/>
      <c r="M6764" s="75" t="n"/>
      <c r="N6764" s="75" t="n"/>
      <c r="O6764" s="75" t="n"/>
      <c r="P6764" s="75" t="n"/>
      <c r="Q6764" s="79" t="n"/>
      <c r="AR6764">
        <f>IF($AU$2&lt;&gt;5,NA(),IF(D6764=D6763,0,IF(AND(D16265=D6764,D6765=D6764),O6764+O6765+O16265,IF(D6765=D6764,O6765+O6764,O6764))))</f>
        <v/>
      </c>
      <c r="AS6764">
        <f>IF($AU$2&lt;&gt;5,NA(),IF(D6764=D6763,0,IF(AND(D16265=D6764,D6765=D6764),P6764+P6765+P16265,IF(D6765=D6764,P6765+P6764,P6764))))</f>
        <v/>
      </c>
      <c r="AT6764">
        <f>AR6764-AS6764</f>
        <v/>
      </c>
    </row>
    <row r="6765" ht="15.75" customHeight="1" s="121">
      <c r="B6765">
        <f>D6765&amp;Q6765&amp;E6765</f>
        <v/>
      </c>
      <c r="C6765" s="73" t="n"/>
      <c r="D6765" s="73" t="n"/>
      <c r="E6765" s="78" t="n"/>
      <c r="F6765" s="75" t="n"/>
      <c r="G6765" s="73" t="n"/>
      <c r="H6765" s="75" t="n"/>
      <c r="I6765" s="75" t="n"/>
      <c r="J6765" s="75" t="n"/>
      <c r="K6765" s="75" t="n"/>
      <c r="L6765" s="75" t="n"/>
      <c r="M6765" s="75" t="n"/>
      <c r="N6765" s="75" t="n"/>
      <c r="O6765" s="75" t="n"/>
      <c r="P6765" s="75" t="n"/>
      <c r="Q6765" s="79" t="n"/>
      <c r="AR6765">
        <f>IF($AU$2&lt;&gt;5,NA(),IF(D6765=D6764,0,IF(AND(D16266=D6765,D6766=D6765),O6765+O6766+O16266,IF(D6766=D6765,O6766+O6765,O6765))))</f>
        <v/>
      </c>
      <c r="AS6765">
        <f>IF($AU$2&lt;&gt;5,NA(),IF(D6765=D6764,0,IF(AND(D16266=D6765,D6766=D6765),P6765+P6766+P16266,IF(D6766=D6765,P6766+P6765,P6765))))</f>
        <v/>
      </c>
      <c r="AT6765">
        <f>AR6765-AS6765</f>
        <v/>
      </c>
    </row>
    <row r="6766" ht="15.75" customHeight="1" s="121">
      <c r="B6766">
        <f>D6766&amp;Q6766&amp;E6766</f>
        <v/>
      </c>
      <c r="C6766" s="73" t="n"/>
      <c r="D6766" s="73" t="n"/>
      <c r="E6766" s="78" t="n"/>
      <c r="F6766" s="75" t="n"/>
      <c r="G6766" s="73" t="n"/>
      <c r="H6766" s="75" t="n"/>
      <c r="I6766" s="75" t="n"/>
      <c r="J6766" s="75" t="n"/>
      <c r="K6766" s="75" t="n"/>
      <c r="L6766" s="75" t="n"/>
      <c r="M6766" s="75" t="n"/>
      <c r="N6766" s="75" t="n"/>
      <c r="O6766" s="75" t="n"/>
      <c r="P6766" s="75" t="n"/>
      <c r="Q6766" s="79" t="n"/>
      <c r="AR6766">
        <f>IF($AU$2&lt;&gt;5,NA(),IF(D6766=D6765,0,IF(AND(D16267=D6766,D6767=D6766),O6766+O6767+O16267,IF(D6767=D6766,O6767+O6766,O6766))))</f>
        <v/>
      </c>
      <c r="AS6766">
        <f>IF($AU$2&lt;&gt;5,NA(),IF(D6766=D6765,0,IF(AND(D16267=D6766,D6767=D6766),P6766+P6767+P16267,IF(D6767=D6766,P6767+P6766,P6766))))</f>
        <v/>
      </c>
      <c r="AT6766">
        <f>AR6766-AS6766</f>
        <v/>
      </c>
    </row>
    <row r="6767" ht="15.75" customHeight="1" s="121">
      <c r="B6767">
        <f>D6767&amp;Q6767&amp;E6767</f>
        <v/>
      </c>
      <c r="C6767" s="73" t="n"/>
      <c r="D6767" s="73" t="n"/>
      <c r="E6767" s="78" t="n"/>
      <c r="F6767" s="75" t="n"/>
      <c r="G6767" s="73" t="n"/>
      <c r="H6767" s="75" t="n"/>
      <c r="I6767" s="75" t="n"/>
      <c r="J6767" s="75" t="n"/>
      <c r="K6767" s="75" t="n"/>
      <c r="L6767" s="75" t="n"/>
      <c r="M6767" s="75" t="n"/>
      <c r="N6767" s="75" t="n"/>
      <c r="O6767" s="75" t="n"/>
      <c r="P6767" s="75" t="n"/>
      <c r="Q6767" s="79" t="n"/>
      <c r="AR6767">
        <f>IF($AU$2&lt;&gt;5,NA(),IF(D6767=D6766,0,IF(AND(D16268=D6767,D6768=D6767),O6767+O6768+O16268,IF(D6768=D6767,O6768+O6767,O6767))))</f>
        <v/>
      </c>
      <c r="AS6767">
        <f>IF($AU$2&lt;&gt;5,NA(),IF(D6767=D6766,0,IF(AND(D16268=D6767,D6768=D6767),P6767+P6768+P16268,IF(D6768=D6767,P6768+P6767,P6767))))</f>
        <v/>
      </c>
      <c r="AT6767">
        <f>AR6767-AS6767</f>
        <v/>
      </c>
    </row>
    <row r="6768" ht="15.75" customHeight="1" s="121">
      <c r="B6768">
        <f>D6768&amp;Q6768&amp;E6768</f>
        <v/>
      </c>
      <c r="C6768" s="73" t="n"/>
      <c r="D6768" s="73" t="n"/>
      <c r="E6768" s="78" t="n"/>
      <c r="F6768" s="75" t="n"/>
      <c r="G6768" s="73" t="n"/>
      <c r="H6768" s="75" t="n"/>
      <c r="I6768" s="75" t="n"/>
      <c r="J6768" s="75" t="n"/>
      <c r="K6768" s="75" t="n"/>
      <c r="L6768" s="75" t="n"/>
      <c r="M6768" s="75" t="n"/>
      <c r="N6768" s="75" t="n"/>
      <c r="O6768" s="75" t="n"/>
      <c r="P6768" s="75" t="n"/>
      <c r="Q6768" s="79" t="n"/>
      <c r="AR6768">
        <f>IF($AU$2&lt;&gt;5,NA(),IF(D6768=D6767,0,IF(AND(D16269=D6768,D6769=D6768),O6768+O6769+O16269,IF(D6769=D6768,O6769+O6768,O6768))))</f>
        <v/>
      </c>
      <c r="AS6768">
        <f>IF($AU$2&lt;&gt;5,NA(),IF(D6768=D6767,0,IF(AND(D16269=D6768,D6769=D6768),P6768+P6769+P16269,IF(D6769=D6768,P6769+P6768,P6768))))</f>
        <v/>
      </c>
      <c r="AT6768">
        <f>AR6768-AS6768</f>
        <v/>
      </c>
    </row>
    <row r="6769" ht="15.75" customHeight="1" s="121">
      <c r="B6769">
        <f>D6769&amp;Q6769&amp;E6769</f>
        <v/>
      </c>
      <c r="C6769" s="73" t="n"/>
      <c r="D6769" s="73" t="n"/>
      <c r="E6769" s="78" t="n"/>
      <c r="F6769" s="75" t="n"/>
      <c r="G6769" s="73" t="n"/>
      <c r="H6769" s="75" t="n"/>
      <c r="I6769" s="75" t="n"/>
      <c r="J6769" s="75" t="n"/>
      <c r="K6769" s="75" t="n"/>
      <c r="L6769" s="75" t="n"/>
      <c r="M6769" s="75" t="n"/>
      <c r="N6769" s="75" t="n"/>
      <c r="O6769" s="75" t="n"/>
      <c r="P6769" s="75" t="n"/>
      <c r="Q6769" s="79" t="n"/>
      <c r="AR6769">
        <f>IF($AU$2&lt;&gt;5,NA(),IF(D6769=D6768,0,IF(AND(D16270=D6769,D6770=D6769),O6769+O6770+O16270,IF(D6770=D6769,O6770+O6769,O6769))))</f>
        <v/>
      </c>
      <c r="AS6769">
        <f>IF($AU$2&lt;&gt;5,NA(),IF(D6769=D6768,0,IF(AND(D16270=D6769,D6770=D6769),P6769+P6770+P16270,IF(D6770=D6769,P6770+P6769,P6769))))</f>
        <v/>
      </c>
      <c r="AT6769">
        <f>AR6769-AS6769</f>
        <v/>
      </c>
    </row>
    <row r="6770" ht="15.75" customHeight="1" s="121">
      <c r="B6770">
        <f>D6770&amp;Q6770&amp;E6770</f>
        <v/>
      </c>
      <c r="C6770" s="73" t="n"/>
      <c r="D6770" s="73" t="n"/>
      <c r="E6770" s="78" t="n"/>
      <c r="F6770" s="75" t="n"/>
      <c r="G6770" s="73" t="n"/>
      <c r="H6770" s="75" t="n"/>
      <c r="I6770" s="75" t="n"/>
      <c r="J6770" s="75" t="n"/>
      <c r="K6770" s="75" t="n"/>
      <c r="L6770" s="75" t="n"/>
      <c r="M6770" s="75" t="n"/>
      <c r="N6770" s="75" t="n"/>
      <c r="O6770" s="75" t="n"/>
      <c r="P6770" s="75" t="n"/>
      <c r="Q6770" s="79" t="n"/>
      <c r="AR6770">
        <f>IF($AU$2&lt;&gt;5,NA(),IF(D6770=D6769,0,IF(AND(D16271=D6770,D6771=D6770),O6770+O6771+O16271,IF(D6771=D6770,O6771+O6770,O6770))))</f>
        <v/>
      </c>
      <c r="AS6770">
        <f>IF($AU$2&lt;&gt;5,NA(),IF(D6770=D6769,0,IF(AND(D16271=D6770,D6771=D6770),P6770+P6771+P16271,IF(D6771=D6770,P6771+P6770,P6770))))</f>
        <v/>
      </c>
      <c r="AT6770">
        <f>AR6770-AS6770</f>
        <v/>
      </c>
    </row>
    <row r="6771" ht="15.75" customHeight="1" s="121">
      <c r="B6771">
        <f>D6771&amp;Q6771&amp;E6771</f>
        <v/>
      </c>
      <c r="C6771" s="73" t="n"/>
      <c r="D6771" s="73" t="n"/>
      <c r="E6771" s="78" t="n"/>
      <c r="F6771" s="75" t="n"/>
      <c r="G6771" s="73" t="n"/>
      <c r="H6771" s="75" t="n"/>
      <c r="I6771" s="75" t="n"/>
      <c r="J6771" s="75" t="n"/>
      <c r="K6771" s="75" t="n"/>
      <c r="L6771" s="75" t="n"/>
      <c r="M6771" s="75" t="n"/>
      <c r="N6771" s="75" t="n"/>
      <c r="O6771" s="75" t="n"/>
      <c r="P6771" s="75" t="n"/>
      <c r="Q6771" s="79" t="n"/>
      <c r="AR6771">
        <f>IF($AU$2&lt;&gt;5,NA(),IF(D6771=D6770,0,IF(AND(D16272=D6771,D6772=D6771),O6771+O6772+O16272,IF(D6772=D6771,O6772+O6771,O6771))))</f>
        <v/>
      </c>
      <c r="AS6771">
        <f>IF($AU$2&lt;&gt;5,NA(),IF(D6771=D6770,0,IF(AND(D16272=D6771,D6772=D6771),P6771+P6772+P16272,IF(D6772=D6771,P6772+P6771,P6771))))</f>
        <v/>
      </c>
      <c r="AT6771">
        <f>AR6771-AS6771</f>
        <v/>
      </c>
    </row>
    <row r="6772" ht="15.75" customHeight="1" s="121">
      <c r="B6772">
        <f>D6772&amp;Q6772&amp;E6772</f>
        <v/>
      </c>
      <c r="C6772" s="73" t="n"/>
      <c r="D6772" s="73" t="n"/>
      <c r="E6772" s="78" t="n"/>
      <c r="F6772" s="75" t="n"/>
      <c r="G6772" s="73" t="n"/>
      <c r="H6772" s="75" t="n"/>
      <c r="I6772" s="75" t="n"/>
      <c r="J6772" s="75" t="n"/>
      <c r="K6772" s="75" t="n"/>
      <c r="L6772" s="75" t="n"/>
      <c r="M6772" s="75" t="n"/>
      <c r="N6772" s="75" t="n"/>
      <c r="O6772" s="75" t="n"/>
      <c r="P6772" s="75" t="n"/>
      <c r="Q6772" s="79" t="n"/>
      <c r="AR6772">
        <f>IF($AU$2&lt;&gt;5,NA(),IF(D6772=D6771,0,IF(AND(D16273=D6772,D6773=D6772),O6772+O6773+O16273,IF(D6773=D6772,O6773+O6772,O6772))))</f>
        <v/>
      </c>
      <c r="AS6772">
        <f>IF($AU$2&lt;&gt;5,NA(),IF(D6772=D6771,0,IF(AND(D16273=D6772,D6773=D6772),P6772+P6773+P16273,IF(D6773=D6772,P6773+P6772,P6772))))</f>
        <v/>
      </c>
      <c r="AT6772">
        <f>AR6772-AS6772</f>
        <v/>
      </c>
    </row>
    <row r="6773" ht="15.75" customHeight="1" s="121">
      <c r="B6773">
        <f>D6773&amp;Q6773&amp;E6773</f>
        <v/>
      </c>
      <c r="C6773" s="73" t="n"/>
      <c r="D6773" s="73" t="n"/>
      <c r="E6773" s="78" t="n"/>
      <c r="F6773" s="75" t="n"/>
      <c r="G6773" s="73" t="n"/>
      <c r="H6773" s="75" t="n"/>
      <c r="I6773" s="75" t="n"/>
      <c r="J6773" s="75" t="n"/>
      <c r="K6773" s="75" t="n"/>
      <c r="L6773" s="75" t="n"/>
      <c r="M6773" s="75" t="n"/>
      <c r="N6773" s="75" t="n"/>
      <c r="O6773" s="75" t="n"/>
      <c r="P6773" s="75" t="n"/>
      <c r="Q6773" s="79" t="n"/>
      <c r="AR6773">
        <f>IF($AU$2&lt;&gt;5,NA(),IF(D6773=D6772,0,IF(AND(D16274=D6773,D6774=D6773),O6773+O6774+O16274,IF(D6774=D6773,O6774+O6773,O6773))))</f>
        <v/>
      </c>
      <c r="AS6773">
        <f>IF($AU$2&lt;&gt;5,NA(),IF(D6773=D6772,0,IF(AND(D16274=D6773,D6774=D6773),P6773+P6774+P16274,IF(D6774=D6773,P6774+P6773,P6773))))</f>
        <v/>
      </c>
      <c r="AT6773">
        <f>AR6773-AS6773</f>
        <v/>
      </c>
    </row>
    <row r="6774" ht="15.75" customHeight="1" s="121">
      <c r="B6774">
        <f>D6774&amp;Q6774&amp;E6774</f>
        <v/>
      </c>
      <c r="C6774" s="73" t="n"/>
      <c r="D6774" s="73" t="n"/>
      <c r="E6774" s="78" t="n"/>
      <c r="F6774" s="75" t="n"/>
      <c r="G6774" s="73" t="n"/>
      <c r="H6774" s="75" t="n"/>
      <c r="I6774" s="75" t="n"/>
      <c r="J6774" s="75" t="n"/>
      <c r="K6774" s="75" t="n"/>
      <c r="L6774" s="75" t="n"/>
      <c r="M6774" s="75" t="n"/>
      <c r="N6774" s="75" t="n"/>
      <c r="O6774" s="75" t="n"/>
      <c r="P6774" s="75" t="n"/>
      <c r="Q6774" s="79" t="n"/>
      <c r="AR6774">
        <f>IF($AU$2&lt;&gt;5,NA(),IF(D6774=D6773,0,IF(AND(D16275=D6774,D6775=D6774),O6774+O6775+O16275,IF(D6775=D6774,O6775+O6774,O6774))))</f>
        <v/>
      </c>
      <c r="AS6774">
        <f>IF($AU$2&lt;&gt;5,NA(),IF(D6774=D6773,0,IF(AND(D16275=D6774,D6775=D6774),P6774+P6775+P16275,IF(D6775=D6774,P6775+P6774,P6774))))</f>
        <v/>
      </c>
      <c r="AT6774">
        <f>AR6774-AS6774</f>
        <v/>
      </c>
    </row>
    <row r="6775" ht="15.75" customHeight="1" s="121">
      <c r="B6775">
        <f>D6775&amp;Q6775&amp;E6775</f>
        <v/>
      </c>
      <c r="C6775" s="73" t="n"/>
      <c r="D6775" s="73" t="n"/>
      <c r="E6775" s="78" t="n"/>
      <c r="F6775" s="75" t="n"/>
      <c r="G6775" s="73" t="n"/>
      <c r="H6775" s="75" t="n"/>
      <c r="I6775" s="75" t="n"/>
      <c r="J6775" s="75" t="n"/>
      <c r="K6775" s="75" t="n"/>
      <c r="L6775" s="75" t="n"/>
      <c r="M6775" s="75" t="n"/>
      <c r="N6775" s="75" t="n"/>
      <c r="O6775" s="75" t="n"/>
      <c r="P6775" s="75" t="n"/>
      <c r="Q6775" s="79" t="n"/>
      <c r="AR6775">
        <f>IF($AU$2&lt;&gt;5,NA(),IF(D6775=D6774,0,IF(AND(D16276=D6775,D6776=D6775),O6775+O6776+O16276,IF(D6776=D6775,O6776+O6775,O6775))))</f>
        <v/>
      </c>
      <c r="AS6775">
        <f>IF($AU$2&lt;&gt;5,NA(),IF(D6775=D6774,0,IF(AND(D16276=D6775,D6776=D6775),P6775+P6776+P16276,IF(D6776=D6775,P6776+P6775,P6775))))</f>
        <v/>
      </c>
      <c r="AT6775">
        <f>AR6775-AS6775</f>
        <v/>
      </c>
    </row>
    <row r="6776" ht="15.75" customHeight="1" s="121">
      <c r="B6776">
        <f>D6776&amp;Q6776&amp;E6776</f>
        <v/>
      </c>
      <c r="C6776" s="73" t="n"/>
      <c r="D6776" s="73" t="n"/>
      <c r="E6776" s="78" t="n"/>
      <c r="F6776" s="75" t="n"/>
      <c r="G6776" s="73" t="n"/>
      <c r="H6776" s="75" t="n"/>
      <c r="I6776" s="75" t="n"/>
      <c r="J6776" s="75" t="n"/>
      <c r="K6776" s="75" t="n"/>
      <c r="L6776" s="75" t="n"/>
      <c r="M6776" s="75" t="n"/>
      <c r="N6776" s="75" t="n"/>
      <c r="O6776" s="75" t="n"/>
      <c r="P6776" s="75" t="n"/>
      <c r="Q6776" s="79" t="n"/>
      <c r="AR6776">
        <f>IF($AU$2&lt;&gt;5,NA(),IF(D6776=D6775,0,IF(AND(D16277=D6776,D6777=D6776),O6776+O6777+O16277,IF(D6777=D6776,O6777+O6776,O6776))))</f>
        <v/>
      </c>
      <c r="AS6776">
        <f>IF($AU$2&lt;&gt;5,NA(),IF(D6776=D6775,0,IF(AND(D16277=D6776,D6777=D6776),P6776+P6777+P16277,IF(D6777=D6776,P6777+P6776,P6776))))</f>
        <v/>
      </c>
      <c r="AT6776">
        <f>AR6776-AS6776</f>
        <v/>
      </c>
    </row>
    <row r="6777" ht="15.75" customHeight="1" s="121">
      <c r="B6777">
        <f>D6777&amp;Q6777&amp;E6777</f>
        <v/>
      </c>
      <c r="C6777" s="73" t="n"/>
      <c r="D6777" s="73" t="n"/>
      <c r="E6777" s="78" t="n"/>
      <c r="F6777" s="75" t="n"/>
      <c r="G6777" s="73" t="n"/>
      <c r="H6777" s="75" t="n"/>
      <c r="I6777" s="75" t="n"/>
      <c r="J6777" s="75" t="n"/>
      <c r="K6777" s="75" t="n"/>
      <c r="L6777" s="75" t="n"/>
      <c r="M6777" s="75" t="n"/>
      <c r="N6777" s="75" t="n"/>
      <c r="O6777" s="75" t="n"/>
      <c r="P6777" s="75" t="n"/>
      <c r="Q6777" s="79" t="n"/>
      <c r="AR6777">
        <f>IF($AU$2&lt;&gt;5,NA(),IF(D6777=D6776,0,IF(AND(D16278=D6777,D6778=D6777),O6777+O6778+O16278,IF(D6778=D6777,O6778+O6777,O6777))))</f>
        <v/>
      </c>
      <c r="AS6777">
        <f>IF($AU$2&lt;&gt;5,NA(),IF(D6777=D6776,0,IF(AND(D16278=D6777,D6778=D6777),P6777+P6778+P16278,IF(D6778=D6777,P6778+P6777,P6777))))</f>
        <v/>
      </c>
      <c r="AT6777">
        <f>AR6777-AS6777</f>
        <v/>
      </c>
    </row>
    <row r="6778" ht="15.75" customHeight="1" s="121">
      <c r="B6778">
        <f>D6778&amp;Q6778&amp;E6778</f>
        <v/>
      </c>
      <c r="C6778" s="73" t="n"/>
      <c r="D6778" s="73" t="n"/>
      <c r="E6778" s="78" t="n"/>
      <c r="F6778" s="75" t="n"/>
      <c r="G6778" s="73" t="n"/>
      <c r="H6778" s="75" t="n"/>
      <c r="I6778" s="75" t="n"/>
      <c r="J6778" s="75" t="n"/>
      <c r="K6778" s="75" t="n"/>
      <c r="L6778" s="75" t="n"/>
      <c r="M6778" s="75" t="n"/>
      <c r="N6778" s="75" t="n"/>
      <c r="O6778" s="75" t="n"/>
      <c r="P6778" s="75" t="n"/>
      <c r="Q6778" s="79" t="n"/>
      <c r="AR6778">
        <f>IF($AU$2&lt;&gt;5,NA(),IF(D6778=D6777,0,IF(AND(D16279=D6778,D6779=D6778),O6778+O6779+O16279,IF(D6779=D6778,O6779+O6778,O6778))))</f>
        <v/>
      </c>
      <c r="AS6778">
        <f>IF($AU$2&lt;&gt;5,NA(),IF(D6778=D6777,0,IF(AND(D16279=D6778,D6779=D6778),P6778+P6779+P16279,IF(D6779=D6778,P6779+P6778,P6778))))</f>
        <v/>
      </c>
      <c r="AT6778">
        <f>AR6778-AS6778</f>
        <v/>
      </c>
    </row>
    <row r="6779" ht="15.75" customHeight="1" s="121">
      <c r="B6779">
        <f>D6779&amp;Q6779&amp;E6779</f>
        <v/>
      </c>
      <c r="C6779" s="73" t="n"/>
      <c r="D6779" s="73" t="n"/>
      <c r="E6779" s="78" t="n"/>
      <c r="F6779" s="75" t="n"/>
      <c r="G6779" s="73" t="n"/>
      <c r="H6779" s="75" t="n"/>
      <c r="I6779" s="75" t="n"/>
      <c r="J6779" s="75" t="n"/>
      <c r="K6779" s="75" t="n"/>
      <c r="L6779" s="75" t="n"/>
      <c r="M6779" s="75" t="n"/>
      <c r="N6779" s="75" t="n"/>
      <c r="O6779" s="75" t="n"/>
      <c r="P6779" s="75" t="n"/>
      <c r="Q6779" s="79" t="n"/>
      <c r="AR6779">
        <f>IF($AU$2&lt;&gt;5,NA(),IF(D6779=D6778,0,IF(AND(D16280=D6779,D6780=D6779),O6779+O6780+O16280,IF(D6780=D6779,O6780+O6779,O6779))))</f>
        <v/>
      </c>
      <c r="AS6779">
        <f>IF($AU$2&lt;&gt;5,NA(),IF(D6779=D6778,0,IF(AND(D16280=D6779,D6780=D6779),P6779+P6780+P16280,IF(D6780=D6779,P6780+P6779,P6779))))</f>
        <v/>
      </c>
      <c r="AT6779">
        <f>AR6779-AS6779</f>
        <v/>
      </c>
    </row>
    <row r="6780" ht="15.75" customHeight="1" s="121">
      <c r="B6780">
        <f>D6780&amp;Q6780&amp;E6780</f>
        <v/>
      </c>
      <c r="C6780" s="73" t="n"/>
      <c r="D6780" s="73" t="n"/>
      <c r="E6780" s="78" t="n"/>
      <c r="F6780" s="75" t="n"/>
      <c r="G6780" s="73" t="n"/>
      <c r="H6780" s="75" t="n"/>
      <c r="I6780" s="75" t="n"/>
      <c r="J6780" s="75" t="n"/>
      <c r="K6780" s="75" t="n"/>
      <c r="L6780" s="75" t="n"/>
      <c r="M6780" s="75" t="n"/>
      <c r="N6780" s="75" t="n"/>
      <c r="O6780" s="75" t="n"/>
      <c r="P6780" s="75" t="n"/>
      <c r="Q6780" s="79" t="n"/>
      <c r="AR6780">
        <f>IF($AU$2&lt;&gt;5,NA(),IF(D6780=D6779,0,IF(AND(D16281=D6780,D6781=D6780),O6780+O6781+O16281,IF(D6781=D6780,O6781+O6780,O6780))))</f>
        <v/>
      </c>
      <c r="AS6780">
        <f>IF($AU$2&lt;&gt;5,NA(),IF(D6780=D6779,0,IF(AND(D16281=D6780,D6781=D6780),P6780+P6781+P16281,IF(D6781=D6780,P6781+P6780,P6780))))</f>
        <v/>
      </c>
      <c r="AT6780">
        <f>AR6780-AS6780</f>
        <v/>
      </c>
    </row>
    <row r="6781" ht="15.75" customHeight="1" s="121">
      <c r="B6781">
        <f>D6781&amp;Q6781&amp;E6781</f>
        <v/>
      </c>
      <c r="C6781" s="73" t="n"/>
      <c r="D6781" s="73" t="n"/>
      <c r="E6781" s="78" t="n"/>
      <c r="F6781" s="75" t="n"/>
      <c r="G6781" s="73" t="n"/>
      <c r="H6781" s="75" t="n"/>
      <c r="I6781" s="75" t="n"/>
      <c r="J6781" s="75" t="n"/>
      <c r="K6781" s="75" t="n"/>
      <c r="L6781" s="75" t="n"/>
      <c r="M6781" s="75" t="n"/>
      <c r="N6781" s="75" t="n"/>
      <c r="O6781" s="75" t="n"/>
      <c r="P6781" s="75" t="n"/>
      <c r="Q6781" s="79" t="n"/>
      <c r="AR6781">
        <f>IF($AU$2&lt;&gt;5,NA(),IF(D6781=D6780,0,IF(AND(D16282=D6781,D6782=D6781),O6781+O6782+O16282,IF(D6782=D6781,O6782+O6781,O6781))))</f>
        <v/>
      </c>
      <c r="AS6781">
        <f>IF($AU$2&lt;&gt;5,NA(),IF(D6781=D6780,0,IF(AND(D16282=D6781,D6782=D6781),P6781+P6782+P16282,IF(D6782=D6781,P6782+P6781,P6781))))</f>
        <v/>
      </c>
      <c r="AT6781">
        <f>AR6781-AS6781</f>
        <v/>
      </c>
    </row>
    <row r="6782" ht="15.75" customHeight="1" s="121">
      <c r="B6782">
        <f>D6782&amp;Q6782&amp;E6782</f>
        <v/>
      </c>
      <c r="C6782" s="73" t="n"/>
      <c r="D6782" s="73" t="n"/>
      <c r="E6782" s="78" t="n"/>
      <c r="F6782" s="75" t="n"/>
      <c r="G6782" s="73" t="n"/>
      <c r="H6782" s="75" t="n"/>
      <c r="I6782" s="75" t="n"/>
      <c r="J6782" s="75" t="n"/>
      <c r="K6782" s="75" t="n"/>
      <c r="L6782" s="75" t="n"/>
      <c r="M6782" s="75" t="n"/>
      <c r="N6782" s="75" t="n"/>
      <c r="O6782" s="75" t="n"/>
      <c r="P6782" s="75" t="n"/>
      <c r="Q6782" s="79" t="n"/>
      <c r="AR6782">
        <f>IF($AU$2&lt;&gt;5,NA(),IF(D6782=D6781,0,IF(AND(D16283=D6782,D6783=D6782),O6782+O6783+O16283,IF(D6783=D6782,O6783+O6782,O6782))))</f>
        <v/>
      </c>
      <c r="AS6782">
        <f>IF($AU$2&lt;&gt;5,NA(),IF(D6782=D6781,0,IF(AND(D16283=D6782,D6783=D6782),P6782+P6783+P16283,IF(D6783=D6782,P6783+P6782,P6782))))</f>
        <v/>
      </c>
      <c r="AT6782">
        <f>AR6782-AS6782</f>
        <v/>
      </c>
    </row>
    <row r="6783" ht="15.75" customHeight="1" s="121">
      <c r="B6783">
        <f>D6783&amp;Q6783&amp;E6783</f>
        <v/>
      </c>
      <c r="C6783" s="73" t="n"/>
      <c r="D6783" s="73" t="n"/>
      <c r="E6783" s="78" t="n"/>
      <c r="F6783" s="75" t="n"/>
      <c r="G6783" s="73" t="n"/>
      <c r="H6783" s="75" t="n"/>
      <c r="I6783" s="75" t="n"/>
      <c r="J6783" s="75" t="n"/>
      <c r="K6783" s="75" t="n"/>
      <c r="L6783" s="75" t="n"/>
      <c r="M6783" s="75" t="n"/>
      <c r="N6783" s="75" t="n"/>
      <c r="O6783" s="75" t="n"/>
      <c r="P6783" s="75" t="n"/>
      <c r="Q6783" s="79" t="n"/>
      <c r="AR6783">
        <f>IF($AU$2&lt;&gt;5,NA(),IF(D6783=D6782,0,IF(AND(D16284=D6783,D6784=D6783),O6783+O6784+O16284,IF(D6784=D6783,O6784+O6783,O6783))))</f>
        <v/>
      </c>
      <c r="AS6783">
        <f>IF($AU$2&lt;&gt;5,NA(),IF(D6783=D6782,0,IF(AND(D16284=D6783,D6784=D6783),P6783+P6784+P16284,IF(D6784=D6783,P6784+P6783,P6783))))</f>
        <v/>
      </c>
      <c r="AT6783">
        <f>AR6783-AS6783</f>
        <v/>
      </c>
    </row>
    <row r="6784" ht="15.75" customHeight="1" s="121">
      <c r="B6784">
        <f>D6784&amp;Q6784&amp;E6784</f>
        <v/>
      </c>
      <c r="C6784" s="73" t="n"/>
      <c r="D6784" s="73" t="n"/>
      <c r="E6784" s="78" t="n"/>
      <c r="F6784" s="75" t="n"/>
      <c r="G6784" s="73" t="n"/>
      <c r="H6784" s="75" t="n"/>
      <c r="I6784" s="75" t="n"/>
      <c r="J6784" s="75" t="n"/>
      <c r="K6784" s="75" t="n"/>
      <c r="L6784" s="75" t="n"/>
      <c r="M6784" s="75" t="n"/>
      <c r="N6784" s="75" t="n"/>
      <c r="O6784" s="75" t="n"/>
      <c r="P6784" s="75" t="n"/>
      <c r="Q6784" s="79" t="n"/>
      <c r="AR6784">
        <f>IF($AU$2&lt;&gt;5,NA(),IF(D6784=D6783,0,IF(AND(D16285=D6784,D6785=D6784),O6784+O6785+O16285,IF(D6785=D6784,O6785+O6784,O6784))))</f>
        <v/>
      </c>
      <c r="AS6784">
        <f>IF($AU$2&lt;&gt;5,NA(),IF(D6784=D6783,0,IF(AND(D16285=D6784,D6785=D6784),P6784+P6785+P16285,IF(D6785=D6784,P6785+P6784,P6784))))</f>
        <v/>
      </c>
      <c r="AT6784">
        <f>AR6784-AS6784</f>
        <v/>
      </c>
    </row>
    <row r="6785" ht="15.75" customHeight="1" s="121">
      <c r="B6785">
        <f>D6785&amp;Q6785&amp;E6785</f>
        <v/>
      </c>
      <c r="C6785" s="73" t="n"/>
      <c r="D6785" s="73" t="n"/>
      <c r="E6785" s="78" t="n"/>
      <c r="F6785" s="75" t="n"/>
      <c r="G6785" s="73" t="n"/>
      <c r="H6785" s="75" t="n"/>
      <c r="I6785" s="75" t="n"/>
      <c r="J6785" s="75" t="n"/>
      <c r="K6785" s="75" t="n"/>
      <c r="L6785" s="75" t="n"/>
      <c r="M6785" s="75" t="n"/>
      <c r="N6785" s="75" t="n"/>
      <c r="O6785" s="75" t="n"/>
      <c r="P6785" s="75" t="n"/>
      <c r="Q6785" s="79" t="n"/>
      <c r="AR6785">
        <f>IF($AU$2&lt;&gt;5,NA(),IF(D6785=D6784,0,IF(AND(D16286=D6785,D6786=D6785),O6785+O6786+O16286,IF(D6786=D6785,O6786+O6785,O6785))))</f>
        <v/>
      </c>
      <c r="AS6785">
        <f>IF($AU$2&lt;&gt;5,NA(),IF(D6785=D6784,0,IF(AND(D16286=D6785,D6786=D6785),P6785+P6786+P16286,IF(D6786=D6785,P6786+P6785,P6785))))</f>
        <v/>
      </c>
      <c r="AT6785">
        <f>AR6785-AS6785</f>
        <v/>
      </c>
    </row>
    <row r="6786" ht="15.75" customHeight="1" s="121">
      <c r="B6786">
        <f>D6786&amp;Q6786&amp;E6786</f>
        <v/>
      </c>
      <c r="C6786" s="73" t="n"/>
      <c r="D6786" s="73" t="n"/>
      <c r="E6786" s="78" t="n"/>
      <c r="F6786" s="75" t="n"/>
      <c r="G6786" s="73" t="n"/>
      <c r="H6786" s="75" t="n"/>
      <c r="I6786" s="75" t="n"/>
      <c r="J6786" s="75" t="n"/>
      <c r="K6786" s="75" t="n"/>
      <c r="L6786" s="75" t="n"/>
      <c r="M6786" s="75" t="n"/>
      <c r="N6786" s="75" t="n"/>
      <c r="O6786" s="75" t="n"/>
      <c r="P6786" s="75" t="n"/>
      <c r="Q6786" s="79" t="n"/>
      <c r="AR6786">
        <f>IF($AU$2&lt;&gt;5,NA(),IF(D6786=D6785,0,IF(AND(D16287=D6786,D6787=D6786),O6786+O6787+O16287,IF(D6787=D6786,O6787+O6786,O6786))))</f>
        <v/>
      </c>
      <c r="AS6786">
        <f>IF($AU$2&lt;&gt;5,NA(),IF(D6786=D6785,0,IF(AND(D16287=D6786,D6787=D6786),P6786+P6787+P16287,IF(D6787=D6786,P6787+P6786,P6786))))</f>
        <v/>
      </c>
      <c r="AT6786">
        <f>AR6786-AS6786</f>
        <v/>
      </c>
    </row>
    <row r="6787" ht="15.75" customHeight="1" s="121">
      <c r="B6787">
        <f>D6787&amp;Q6787&amp;E6787</f>
        <v/>
      </c>
      <c r="C6787" s="73" t="n"/>
      <c r="D6787" s="73" t="n"/>
      <c r="E6787" s="78" t="n"/>
      <c r="F6787" s="75" t="n"/>
      <c r="G6787" s="73" t="n"/>
      <c r="H6787" s="75" t="n"/>
      <c r="I6787" s="75" t="n"/>
      <c r="J6787" s="75" t="n"/>
      <c r="K6787" s="75" t="n"/>
      <c r="L6787" s="75" t="n"/>
      <c r="M6787" s="75" t="n"/>
      <c r="N6787" s="75" t="n"/>
      <c r="O6787" s="75" t="n"/>
      <c r="P6787" s="75" t="n"/>
      <c r="Q6787" s="79" t="n"/>
      <c r="AR6787">
        <f>IF($AU$2&lt;&gt;5,NA(),IF(D6787=D6786,0,IF(AND(D16288=D6787,D6788=D6787),O6787+O6788+O16288,IF(D6788=D6787,O6788+O6787,O6787))))</f>
        <v/>
      </c>
      <c r="AS6787">
        <f>IF($AU$2&lt;&gt;5,NA(),IF(D6787=D6786,0,IF(AND(D16288=D6787,D6788=D6787),P6787+P6788+P16288,IF(D6788=D6787,P6788+P6787,P6787))))</f>
        <v/>
      </c>
      <c r="AT6787">
        <f>AR6787-AS6787</f>
        <v/>
      </c>
    </row>
    <row r="6788" ht="15.75" customHeight="1" s="121">
      <c r="B6788">
        <f>D6788&amp;Q6788&amp;E6788</f>
        <v/>
      </c>
      <c r="C6788" s="73" t="n"/>
      <c r="D6788" s="73" t="n"/>
      <c r="E6788" s="78" t="n"/>
      <c r="F6788" s="75" t="n"/>
      <c r="G6788" s="73" t="n"/>
      <c r="H6788" s="75" t="n"/>
      <c r="I6788" s="75" t="n"/>
      <c r="J6788" s="75" t="n"/>
      <c r="K6788" s="75" t="n"/>
      <c r="L6788" s="75" t="n"/>
      <c r="M6788" s="75" t="n"/>
      <c r="N6788" s="75" t="n"/>
      <c r="O6788" s="75" t="n"/>
      <c r="P6788" s="75" t="n"/>
      <c r="Q6788" s="79" t="n"/>
      <c r="AR6788">
        <f>IF($AU$2&lt;&gt;5,NA(),IF(D6788=D6787,0,IF(AND(D16289=D6788,D6789=D6788),O6788+O6789+O16289,IF(D6789=D6788,O6789+O6788,O6788))))</f>
        <v/>
      </c>
      <c r="AS6788">
        <f>IF($AU$2&lt;&gt;5,NA(),IF(D6788=D6787,0,IF(AND(D16289=D6788,D6789=D6788),P6788+P6789+P16289,IF(D6789=D6788,P6789+P6788,P6788))))</f>
        <v/>
      </c>
      <c r="AT6788">
        <f>AR6788-AS6788</f>
        <v/>
      </c>
    </row>
    <row r="6789" ht="15.75" customHeight="1" s="121">
      <c r="B6789">
        <f>D6789&amp;Q6789&amp;E6789</f>
        <v/>
      </c>
      <c r="C6789" s="73" t="n"/>
      <c r="D6789" s="73" t="n"/>
      <c r="E6789" s="78" t="n"/>
      <c r="F6789" s="75" t="n"/>
      <c r="G6789" s="73" t="n"/>
      <c r="H6789" s="75" t="n"/>
      <c r="I6789" s="75" t="n"/>
      <c r="J6789" s="75" t="n"/>
      <c r="K6789" s="75" t="n"/>
      <c r="L6789" s="75" t="n"/>
      <c r="M6789" s="75" t="n"/>
      <c r="N6789" s="75" t="n"/>
      <c r="O6789" s="75" t="n"/>
      <c r="P6789" s="75" t="n"/>
      <c r="Q6789" s="79" t="n"/>
      <c r="AR6789">
        <f>IF($AU$2&lt;&gt;5,NA(),IF(D6789=D6788,0,IF(AND(D16290=D6789,D6790=D6789),O6789+O6790+O16290,IF(D6790=D6789,O6790+O6789,O6789))))</f>
        <v/>
      </c>
      <c r="AS6789">
        <f>IF($AU$2&lt;&gt;5,NA(),IF(D6789=D6788,0,IF(AND(D16290=D6789,D6790=D6789),P6789+P6790+P16290,IF(D6790=D6789,P6790+P6789,P6789))))</f>
        <v/>
      </c>
      <c r="AT6789">
        <f>AR6789-AS6789</f>
        <v/>
      </c>
    </row>
    <row r="6790" ht="15.75" customHeight="1" s="121">
      <c r="B6790">
        <f>D6790&amp;Q6790&amp;E6790</f>
        <v/>
      </c>
      <c r="C6790" s="73" t="n"/>
      <c r="D6790" s="73" t="n"/>
      <c r="E6790" s="78" t="n"/>
      <c r="F6790" s="75" t="n"/>
      <c r="G6790" s="73" t="n"/>
      <c r="H6790" s="75" t="n"/>
      <c r="I6790" s="75" t="n"/>
      <c r="J6790" s="75" t="n"/>
      <c r="K6790" s="75" t="n"/>
      <c r="L6790" s="75" t="n"/>
      <c r="M6790" s="75" t="n"/>
      <c r="N6790" s="75" t="n"/>
      <c r="O6790" s="75" t="n"/>
      <c r="P6790" s="75" t="n"/>
      <c r="Q6790" s="79" t="n"/>
      <c r="AR6790">
        <f>IF($AU$2&lt;&gt;5,NA(),IF(D6790=D6789,0,IF(AND(D16291=D6790,D6791=D6790),O6790+O6791+O16291,IF(D6791=D6790,O6791+O6790,O6790))))</f>
        <v/>
      </c>
      <c r="AS6790">
        <f>IF($AU$2&lt;&gt;5,NA(),IF(D6790=D6789,0,IF(AND(D16291=D6790,D6791=D6790),P6790+P6791+P16291,IF(D6791=D6790,P6791+P6790,P6790))))</f>
        <v/>
      </c>
      <c r="AT6790">
        <f>AR6790-AS6790</f>
        <v/>
      </c>
    </row>
    <row r="6791" ht="15.75" customHeight="1" s="121">
      <c r="B6791">
        <f>D6791&amp;Q6791&amp;E6791</f>
        <v/>
      </c>
      <c r="C6791" s="73" t="n"/>
      <c r="D6791" s="73" t="n"/>
      <c r="E6791" s="78" t="n"/>
      <c r="F6791" s="75" t="n"/>
      <c r="G6791" s="73" t="n"/>
      <c r="H6791" s="75" t="n"/>
      <c r="I6791" s="75" t="n"/>
      <c r="J6791" s="75" t="n"/>
      <c r="K6791" s="75" t="n"/>
      <c r="L6791" s="75" t="n"/>
      <c r="M6791" s="75" t="n"/>
      <c r="N6791" s="75" t="n"/>
      <c r="O6791" s="75" t="n"/>
      <c r="P6791" s="75" t="n"/>
      <c r="Q6791" s="79" t="n"/>
      <c r="AR6791">
        <f>IF($AU$2&lt;&gt;5,NA(),IF(D6791=D6790,0,IF(AND(D16292=D6791,D6792=D6791),O6791+O6792+O16292,IF(D6792=D6791,O6792+O6791,O6791))))</f>
        <v/>
      </c>
      <c r="AS6791">
        <f>IF($AU$2&lt;&gt;5,NA(),IF(D6791=D6790,0,IF(AND(D16292=D6791,D6792=D6791),P6791+P6792+P16292,IF(D6792=D6791,P6792+P6791,P6791))))</f>
        <v/>
      </c>
      <c r="AT6791">
        <f>AR6791-AS6791</f>
        <v/>
      </c>
    </row>
    <row r="6792" ht="15.75" customHeight="1" s="121">
      <c r="B6792">
        <f>D6792&amp;Q6792&amp;E6792</f>
        <v/>
      </c>
      <c r="C6792" s="73" t="n"/>
      <c r="D6792" s="73" t="n"/>
      <c r="E6792" s="78" t="n"/>
      <c r="F6792" s="75" t="n"/>
      <c r="G6792" s="73" t="n"/>
      <c r="H6792" s="75" t="n"/>
      <c r="I6792" s="75" t="n"/>
      <c r="J6792" s="75" t="n"/>
      <c r="K6792" s="75" t="n"/>
      <c r="L6792" s="75" t="n"/>
      <c r="M6792" s="75" t="n"/>
      <c r="N6792" s="75" t="n"/>
      <c r="O6792" s="75" t="n"/>
      <c r="P6792" s="75" t="n"/>
      <c r="Q6792" s="79" t="n"/>
      <c r="AR6792">
        <f>IF($AU$2&lt;&gt;5,NA(),IF(D6792=D6791,0,IF(AND(D16293=D6792,D6793=D6792),O6792+O6793+O16293,IF(D6793=D6792,O6793+O6792,O6792))))</f>
        <v/>
      </c>
      <c r="AS6792">
        <f>IF($AU$2&lt;&gt;5,NA(),IF(D6792=D6791,0,IF(AND(D16293=D6792,D6793=D6792),P6792+P6793+P16293,IF(D6793=D6792,P6793+P6792,P6792))))</f>
        <v/>
      </c>
      <c r="AT6792">
        <f>AR6792-AS6792</f>
        <v/>
      </c>
    </row>
    <row r="6793" ht="15.75" customHeight="1" s="121">
      <c r="B6793">
        <f>D6793&amp;Q6793&amp;E6793</f>
        <v/>
      </c>
      <c r="C6793" s="73" t="n"/>
      <c r="D6793" s="73" t="n"/>
      <c r="E6793" s="78" t="n"/>
      <c r="F6793" s="75" t="n"/>
      <c r="G6793" s="73" t="n"/>
      <c r="H6793" s="75" t="n"/>
      <c r="I6793" s="75" t="n"/>
      <c r="J6793" s="75" t="n"/>
      <c r="K6793" s="75" t="n"/>
      <c r="L6793" s="75" t="n"/>
      <c r="M6793" s="75" t="n"/>
      <c r="N6793" s="75" t="n"/>
      <c r="O6793" s="75" t="n"/>
      <c r="P6793" s="75" t="n"/>
      <c r="Q6793" s="79" t="n"/>
      <c r="AR6793">
        <f>IF($AU$2&lt;&gt;5,NA(),IF(D6793=D6792,0,IF(AND(D16294=D6793,D6794=D6793),O6793+O6794+O16294,IF(D6794=D6793,O6794+O6793,O6793))))</f>
        <v/>
      </c>
      <c r="AS6793">
        <f>IF($AU$2&lt;&gt;5,NA(),IF(D6793=D6792,0,IF(AND(D16294=D6793,D6794=D6793),P6793+P6794+P16294,IF(D6794=D6793,P6794+P6793,P6793))))</f>
        <v/>
      </c>
      <c r="AT6793">
        <f>AR6793-AS6793</f>
        <v/>
      </c>
    </row>
    <row r="6794" ht="15.75" customHeight="1" s="121">
      <c r="B6794">
        <f>D6794&amp;Q6794&amp;E6794</f>
        <v/>
      </c>
      <c r="C6794" s="73" t="n"/>
      <c r="D6794" s="73" t="n"/>
      <c r="E6794" s="78" t="n"/>
      <c r="F6794" s="75" t="n"/>
      <c r="G6794" s="73" t="n"/>
      <c r="H6794" s="75" t="n"/>
      <c r="I6794" s="75" t="n"/>
      <c r="J6794" s="75" t="n"/>
      <c r="K6794" s="75" t="n"/>
      <c r="L6794" s="75" t="n"/>
      <c r="M6794" s="75" t="n"/>
      <c r="N6794" s="75" t="n"/>
      <c r="O6794" s="75" t="n"/>
      <c r="P6794" s="75" t="n"/>
      <c r="Q6794" s="79" t="n"/>
      <c r="AR6794">
        <f>IF($AU$2&lt;&gt;5,NA(),IF(D6794=D6793,0,IF(AND(D16295=D6794,D6795=D6794),O6794+O6795+O16295,IF(D6795=D6794,O6795+O6794,O6794))))</f>
        <v/>
      </c>
      <c r="AS6794">
        <f>IF($AU$2&lt;&gt;5,NA(),IF(D6794=D6793,0,IF(AND(D16295=D6794,D6795=D6794),P6794+P6795+P16295,IF(D6795=D6794,P6795+P6794,P6794))))</f>
        <v/>
      </c>
      <c r="AT6794">
        <f>AR6794-AS6794</f>
        <v/>
      </c>
    </row>
    <row r="6795" ht="15.75" customHeight="1" s="121">
      <c r="B6795">
        <f>D6795&amp;Q6795&amp;E6795</f>
        <v/>
      </c>
      <c r="C6795" s="73" t="n"/>
      <c r="D6795" s="73" t="n"/>
      <c r="E6795" s="78" t="n"/>
      <c r="F6795" s="75" t="n"/>
      <c r="G6795" s="73" t="n"/>
      <c r="H6795" s="75" t="n"/>
      <c r="I6795" s="75" t="n"/>
      <c r="J6795" s="75" t="n"/>
      <c r="K6795" s="75" t="n"/>
      <c r="L6795" s="75" t="n"/>
      <c r="M6795" s="75" t="n"/>
      <c r="N6795" s="75" t="n"/>
      <c r="O6795" s="75" t="n"/>
      <c r="P6795" s="75" t="n"/>
      <c r="Q6795" s="79" t="n"/>
      <c r="AR6795">
        <f>IF($AU$2&lt;&gt;5,NA(),IF(D6795=D6794,0,IF(AND(D16296=D6795,D6796=D6795),O6795+O6796+O16296,IF(D6796=D6795,O6796+O6795,O6795))))</f>
        <v/>
      </c>
      <c r="AS6795">
        <f>IF($AU$2&lt;&gt;5,NA(),IF(D6795=D6794,0,IF(AND(D16296=D6795,D6796=D6795),P6795+P6796+P16296,IF(D6796=D6795,P6796+P6795,P6795))))</f>
        <v/>
      </c>
      <c r="AT6795">
        <f>AR6795-AS6795</f>
        <v/>
      </c>
    </row>
    <row r="6796" ht="15.75" customHeight="1" s="121">
      <c r="B6796">
        <f>D6796&amp;Q6796&amp;E6796</f>
        <v/>
      </c>
      <c r="C6796" s="73" t="n"/>
      <c r="D6796" s="73" t="n"/>
      <c r="E6796" s="78" t="n"/>
      <c r="F6796" s="75" t="n"/>
      <c r="G6796" s="73" t="n"/>
      <c r="H6796" s="75" t="n"/>
      <c r="I6796" s="75" t="n"/>
      <c r="J6796" s="75" t="n"/>
      <c r="K6796" s="75" t="n"/>
      <c r="L6796" s="75" t="n"/>
      <c r="M6796" s="75" t="n"/>
      <c r="N6796" s="75" t="n"/>
      <c r="O6796" s="75" t="n"/>
      <c r="P6796" s="75" t="n"/>
      <c r="Q6796" s="79" t="n"/>
      <c r="AR6796">
        <f>IF($AU$2&lt;&gt;5,NA(),IF(D6796=D6795,0,IF(AND(D16297=D6796,D6797=D6796),O6796+O6797+O16297,IF(D6797=D6796,O6797+O6796,O6796))))</f>
        <v/>
      </c>
      <c r="AS6796">
        <f>IF($AU$2&lt;&gt;5,NA(),IF(D6796=D6795,0,IF(AND(D16297=D6796,D6797=D6796),P6796+P6797+P16297,IF(D6797=D6796,P6797+P6796,P6796))))</f>
        <v/>
      </c>
      <c r="AT6796">
        <f>AR6796-AS6796</f>
        <v/>
      </c>
    </row>
    <row r="6797" ht="15.75" customHeight="1" s="121">
      <c r="B6797">
        <f>D6797&amp;Q6797&amp;E6797</f>
        <v/>
      </c>
      <c r="C6797" s="73" t="n"/>
      <c r="D6797" s="73" t="n"/>
      <c r="E6797" s="78" t="n"/>
      <c r="F6797" s="75" t="n"/>
      <c r="G6797" s="73" t="n"/>
      <c r="H6797" s="75" t="n"/>
      <c r="I6797" s="75" t="n"/>
      <c r="J6797" s="75" t="n"/>
      <c r="K6797" s="75" t="n"/>
      <c r="L6797" s="75" t="n"/>
      <c r="M6797" s="75" t="n"/>
      <c r="N6797" s="75" t="n"/>
      <c r="O6797" s="76" t="n"/>
      <c r="P6797" s="75" t="n"/>
      <c r="Q6797" s="79" t="n"/>
      <c r="AR6797">
        <f>IF($AU$2&lt;&gt;5,NA(),IF(D6797=D6796,0,IF(AND(D16298=D6797,D6798=D6797),O6797+O6798+O16298,IF(D6798=D6797,O6798+O6797,O6797))))</f>
        <v/>
      </c>
      <c r="AS6797">
        <f>IF($AU$2&lt;&gt;5,NA(),IF(D6797=D6796,0,IF(AND(D16298=D6797,D6798=D6797),P6797+P6798+P16298,IF(D6798=D6797,P6798+P6797,P6797))))</f>
        <v/>
      </c>
      <c r="AT6797">
        <f>AR6797-AS6797</f>
        <v/>
      </c>
    </row>
    <row r="6798" ht="15.75" customHeight="1" s="121">
      <c r="B6798">
        <f>D6798&amp;Q6798&amp;E6798</f>
        <v/>
      </c>
      <c r="C6798" s="73" t="n"/>
      <c r="D6798" s="73" t="n"/>
      <c r="E6798" s="78" t="n"/>
      <c r="F6798" s="75" t="n"/>
      <c r="G6798" s="73" t="n"/>
      <c r="H6798" s="75" t="n"/>
      <c r="I6798" s="75" t="n"/>
      <c r="J6798" s="75" t="n"/>
      <c r="K6798" s="75" t="n"/>
      <c r="L6798" s="75" t="n"/>
      <c r="M6798" s="75" t="n"/>
      <c r="N6798" s="75" t="n"/>
      <c r="O6798" s="75" t="n"/>
      <c r="P6798" s="75" t="n"/>
      <c r="Q6798" s="79" t="n"/>
      <c r="AR6798">
        <f>IF($AU$2&lt;&gt;5,NA(),IF(D6798=D6797,0,IF(AND(D16299=D6798,D6799=D6798),O6798+O6799+O16299,IF(D6799=D6798,O6799+O6798,O6798))))</f>
        <v/>
      </c>
      <c r="AS6798">
        <f>IF($AU$2&lt;&gt;5,NA(),IF(D6798=D6797,0,IF(AND(D16299=D6798,D6799=D6798),P6798+P6799+P16299,IF(D6799=D6798,P6799+P6798,P6798))))</f>
        <v/>
      </c>
      <c r="AT6798">
        <f>AR6798-AS6798</f>
        <v/>
      </c>
    </row>
    <row r="6799" ht="15.75" customHeight="1" s="121">
      <c r="B6799">
        <f>D6799&amp;Q6799&amp;E6799</f>
        <v/>
      </c>
      <c r="C6799" s="73" t="n"/>
      <c r="D6799" s="73" t="n"/>
      <c r="E6799" s="78" t="n"/>
      <c r="F6799" s="75" t="n"/>
      <c r="G6799" s="73" t="n"/>
      <c r="H6799" s="75" t="n"/>
      <c r="I6799" s="75" t="n"/>
      <c r="J6799" s="75" t="n"/>
      <c r="K6799" s="75" t="n"/>
      <c r="L6799" s="75" t="n"/>
      <c r="M6799" s="75" t="n"/>
      <c r="N6799" s="75" t="n"/>
      <c r="O6799" s="75" t="n"/>
      <c r="P6799" s="75" t="n"/>
      <c r="Q6799" s="79" t="n"/>
      <c r="AR6799">
        <f>IF($AU$2&lt;&gt;5,NA(),IF(D6799=D6798,0,IF(AND(D16300=D6799,D6800=D6799),O6799+O6800+O16300,IF(D6800=D6799,O6800+O6799,O6799))))</f>
        <v/>
      </c>
      <c r="AS6799">
        <f>IF($AU$2&lt;&gt;5,NA(),IF(D6799=D6798,0,IF(AND(D16300=D6799,D6800=D6799),P6799+P6800+P16300,IF(D6800=D6799,P6800+P6799,P6799))))</f>
        <v/>
      </c>
      <c r="AT6799">
        <f>AR6799-AS6799</f>
        <v/>
      </c>
    </row>
    <row r="6800" ht="15.75" customHeight="1" s="121">
      <c r="B6800">
        <f>D6800&amp;Q6800&amp;E6800</f>
        <v/>
      </c>
      <c r="C6800" s="73" t="n"/>
      <c r="D6800" s="73" t="n"/>
      <c r="E6800" s="78" t="n"/>
      <c r="F6800" s="75" t="n"/>
      <c r="G6800" s="73" t="n"/>
      <c r="H6800" s="75" t="n"/>
      <c r="I6800" s="75" t="n"/>
      <c r="J6800" s="75" t="n"/>
      <c r="K6800" s="75" t="n"/>
      <c r="L6800" s="75" t="n"/>
      <c r="M6800" s="75" t="n"/>
      <c r="N6800" s="75" t="n"/>
      <c r="O6800" s="75" t="n"/>
      <c r="P6800" s="75" t="n"/>
      <c r="Q6800" s="79" t="n"/>
      <c r="AR6800">
        <f>IF($AU$2&lt;&gt;5,NA(),IF(D6800=D6799,0,IF(AND(D16301=D6800,D6801=D6800),O6800+O6801+O16301,IF(D6801=D6800,O6801+O6800,O6800))))</f>
        <v/>
      </c>
      <c r="AS6800">
        <f>IF($AU$2&lt;&gt;5,NA(),IF(D6800=D6799,0,IF(AND(D16301=D6800,D6801=D6800),P6800+P6801+P16301,IF(D6801=D6800,P6801+P6800,P6800))))</f>
        <v/>
      </c>
      <c r="AT6800">
        <f>AR6800-AS6800</f>
        <v/>
      </c>
    </row>
    <row r="6801" ht="15.75" customHeight="1" s="121">
      <c r="B6801">
        <f>D6801&amp;Q6801&amp;E6801</f>
        <v/>
      </c>
      <c r="C6801" s="73" t="n"/>
      <c r="D6801" s="73" t="n"/>
      <c r="E6801" s="78" t="n"/>
      <c r="F6801" s="75" t="n"/>
      <c r="G6801" s="73" t="n"/>
      <c r="H6801" s="75" t="n"/>
      <c r="I6801" s="75" t="n"/>
      <c r="J6801" s="75" t="n"/>
      <c r="K6801" s="75" t="n"/>
      <c r="L6801" s="75" t="n"/>
      <c r="M6801" s="75" t="n"/>
      <c r="N6801" s="75" t="n"/>
      <c r="O6801" s="75" t="n"/>
      <c r="P6801" s="75" t="n"/>
      <c r="Q6801" s="79" t="n"/>
      <c r="AR6801">
        <f>IF($AU$2&lt;&gt;5,NA(),IF(D6801=D6800,0,IF(AND(D16302=D6801,D6802=D6801),O6801+O6802+O16302,IF(D6802=D6801,O6802+O6801,O6801))))</f>
        <v/>
      </c>
      <c r="AS6801">
        <f>IF($AU$2&lt;&gt;5,NA(),IF(D6801=D6800,0,IF(AND(D16302=D6801,D6802=D6801),P6801+P6802+P16302,IF(D6802=D6801,P6802+P6801,P6801))))</f>
        <v/>
      </c>
      <c r="AT6801">
        <f>AR6801-AS6801</f>
        <v/>
      </c>
    </row>
    <row r="6802" ht="15.75" customHeight="1" s="121">
      <c r="B6802">
        <f>D6802&amp;Q6802&amp;E6802</f>
        <v/>
      </c>
      <c r="C6802" s="73" t="n"/>
      <c r="D6802" s="73" t="n"/>
      <c r="E6802" s="78" t="n"/>
      <c r="F6802" s="75" t="n"/>
      <c r="G6802" s="73" t="n"/>
      <c r="H6802" s="75" t="n"/>
      <c r="I6802" s="75" t="n"/>
      <c r="J6802" s="75" t="n"/>
      <c r="K6802" s="75" t="n"/>
      <c r="L6802" s="75" t="n"/>
      <c r="M6802" s="75" t="n"/>
      <c r="N6802" s="75" t="n"/>
      <c r="O6802" s="75" t="n"/>
      <c r="P6802" s="75" t="n"/>
      <c r="Q6802" s="79" t="n"/>
      <c r="AR6802">
        <f>IF($AU$2&lt;&gt;5,NA(),IF(D6802=D6801,0,IF(AND(D16303=D6802,D6803=D6802),O6802+O6803+O16303,IF(D6803=D6802,O6803+O6802,O6802))))</f>
        <v/>
      </c>
      <c r="AS6802">
        <f>IF($AU$2&lt;&gt;5,NA(),IF(D6802=D6801,0,IF(AND(D16303=D6802,D6803=D6802),P6802+P6803+P16303,IF(D6803=D6802,P6803+P6802,P6802))))</f>
        <v/>
      </c>
      <c r="AT6802">
        <f>AR6802-AS6802</f>
        <v/>
      </c>
    </row>
    <row r="6803" ht="15.75" customHeight="1" s="121">
      <c r="B6803">
        <f>D6803&amp;Q6803&amp;E6803</f>
        <v/>
      </c>
      <c r="C6803" s="73" t="n"/>
      <c r="D6803" s="73" t="n"/>
      <c r="E6803" s="78" t="n"/>
      <c r="F6803" s="75" t="n"/>
      <c r="G6803" s="73" t="n"/>
      <c r="H6803" s="75" t="n"/>
      <c r="I6803" s="75" t="n"/>
      <c r="J6803" s="75" t="n"/>
      <c r="K6803" s="75" t="n"/>
      <c r="L6803" s="75" t="n"/>
      <c r="M6803" s="75" t="n"/>
      <c r="N6803" s="75" t="n"/>
      <c r="O6803" s="75" t="n"/>
      <c r="P6803" s="75" t="n"/>
      <c r="Q6803" s="79" t="n"/>
      <c r="AR6803">
        <f>IF($AU$2&lt;&gt;5,NA(),IF(D6803=D6802,0,IF(AND(D16304=D6803,D6804=D6803),O6803+O6804+O16304,IF(D6804=D6803,O6804+O6803,O6803))))</f>
        <v/>
      </c>
      <c r="AS6803">
        <f>IF($AU$2&lt;&gt;5,NA(),IF(D6803=D6802,0,IF(AND(D16304=D6803,D6804=D6803),P6803+P6804+P16304,IF(D6804=D6803,P6804+P6803,P6803))))</f>
        <v/>
      </c>
      <c r="AT6803">
        <f>AR6803-AS6803</f>
        <v/>
      </c>
    </row>
    <row r="6804" ht="15.75" customHeight="1" s="121">
      <c r="B6804">
        <f>D6804&amp;Q6804&amp;E6804</f>
        <v/>
      </c>
      <c r="C6804" s="73" t="n"/>
      <c r="D6804" s="73" t="n"/>
      <c r="E6804" s="78" t="n"/>
      <c r="F6804" s="75" t="n"/>
      <c r="G6804" s="73" t="n"/>
      <c r="H6804" s="75" t="n"/>
      <c r="I6804" s="75" t="n"/>
      <c r="J6804" s="75" t="n"/>
      <c r="K6804" s="75" t="n"/>
      <c r="L6804" s="75" t="n"/>
      <c r="M6804" s="75" t="n"/>
      <c r="N6804" s="75" t="n"/>
      <c r="O6804" s="75" t="n"/>
      <c r="P6804" s="75" t="n"/>
      <c r="Q6804" s="79" t="n"/>
      <c r="AR6804">
        <f>IF($AU$2&lt;&gt;5,NA(),IF(D6804=D6803,0,IF(AND(D16305=D6804,D6805=D6804),O6804+O6805+O16305,IF(D6805=D6804,O6805+O6804,O6804))))</f>
        <v/>
      </c>
      <c r="AS6804">
        <f>IF($AU$2&lt;&gt;5,NA(),IF(D6804=D6803,0,IF(AND(D16305=D6804,D6805=D6804),P6804+P6805+P16305,IF(D6805=D6804,P6805+P6804,P6804))))</f>
        <v/>
      </c>
      <c r="AT6804">
        <f>AR6804-AS6804</f>
        <v/>
      </c>
    </row>
    <row r="6805" ht="15.75" customHeight="1" s="121">
      <c r="B6805">
        <f>D6805&amp;Q6805&amp;E6805</f>
        <v/>
      </c>
      <c r="C6805" s="73" t="n"/>
      <c r="D6805" s="73" t="n"/>
      <c r="E6805" s="78" t="n"/>
      <c r="F6805" s="75" t="n"/>
      <c r="G6805" s="73" t="n"/>
      <c r="H6805" s="75" t="n"/>
      <c r="I6805" s="75" t="n"/>
      <c r="J6805" s="75" t="n"/>
      <c r="K6805" s="75" t="n"/>
      <c r="L6805" s="75" t="n"/>
      <c r="M6805" s="75" t="n"/>
      <c r="N6805" s="75" t="n"/>
      <c r="O6805" s="75" t="n"/>
      <c r="P6805" s="75" t="n"/>
      <c r="Q6805" s="79" t="n"/>
      <c r="AR6805">
        <f>IF($AU$2&lt;&gt;5,NA(),IF(D6805=D6804,0,IF(AND(D16306=D6805,D6806=D6805),O6805+O6806+O16306,IF(D6806=D6805,O6806+O6805,O6805))))</f>
        <v/>
      </c>
      <c r="AS6805">
        <f>IF($AU$2&lt;&gt;5,NA(),IF(D6805=D6804,0,IF(AND(D16306=D6805,D6806=D6805),P6805+P6806+P16306,IF(D6806=D6805,P6806+P6805,P6805))))</f>
        <v/>
      </c>
      <c r="AT6805">
        <f>AR6805-AS6805</f>
        <v/>
      </c>
    </row>
    <row r="6806" ht="15.75" customHeight="1" s="121">
      <c r="B6806">
        <f>D6806&amp;Q6806&amp;E6806</f>
        <v/>
      </c>
      <c r="C6806" s="73" t="n"/>
      <c r="D6806" s="73" t="n"/>
      <c r="E6806" s="78" t="n"/>
      <c r="F6806" s="75" t="n"/>
      <c r="G6806" s="73" t="n"/>
      <c r="H6806" s="75" t="n"/>
      <c r="I6806" s="75" t="n"/>
      <c r="J6806" s="75" t="n"/>
      <c r="K6806" s="75" t="n"/>
      <c r="L6806" s="75" t="n"/>
      <c r="M6806" s="75" t="n"/>
      <c r="N6806" s="75" t="n"/>
      <c r="O6806" s="75" t="n"/>
      <c r="P6806" s="75" t="n"/>
      <c r="Q6806" s="79" t="n"/>
      <c r="AR6806">
        <f>IF($AU$2&lt;&gt;5,NA(),IF(D6806=D6805,0,IF(AND(D16307=D6806,D6807=D6806),O6806+O6807+O16307,IF(D6807=D6806,O6807+O6806,O6806))))</f>
        <v/>
      </c>
      <c r="AS6806">
        <f>IF($AU$2&lt;&gt;5,NA(),IF(D6806=D6805,0,IF(AND(D16307=D6806,D6807=D6806),P6806+P6807+P16307,IF(D6807=D6806,P6807+P6806,P6806))))</f>
        <v/>
      </c>
      <c r="AT6806">
        <f>AR6806-AS6806</f>
        <v/>
      </c>
    </row>
    <row r="6807" ht="15.75" customHeight="1" s="121">
      <c r="B6807">
        <f>D6807&amp;Q6807&amp;E6807</f>
        <v/>
      </c>
      <c r="C6807" s="73" t="n"/>
      <c r="D6807" s="73" t="n"/>
      <c r="E6807" s="78" t="n"/>
      <c r="F6807" s="75" t="n"/>
      <c r="G6807" s="73" t="n"/>
      <c r="H6807" s="75" t="n"/>
      <c r="I6807" s="75" t="n"/>
      <c r="J6807" s="75" t="n"/>
      <c r="K6807" s="75" t="n"/>
      <c r="L6807" s="75" t="n"/>
      <c r="M6807" s="75" t="n"/>
      <c r="N6807" s="75" t="n"/>
      <c r="O6807" s="75" t="n"/>
      <c r="P6807" s="75" t="n"/>
      <c r="Q6807" s="79" t="n"/>
      <c r="AR6807">
        <f>IF($AU$2&lt;&gt;5,NA(),IF(D6807=D6806,0,IF(AND(D16308=D6807,D6808=D6807),O6807+O6808+O16308,IF(D6808=D6807,O6808+O6807,O6807))))</f>
        <v/>
      </c>
      <c r="AS6807">
        <f>IF($AU$2&lt;&gt;5,NA(),IF(D6807=D6806,0,IF(AND(D16308=D6807,D6808=D6807),P6807+P6808+P16308,IF(D6808=D6807,P6808+P6807,P6807))))</f>
        <v/>
      </c>
      <c r="AT6807">
        <f>AR6807-AS6807</f>
        <v/>
      </c>
    </row>
    <row r="6808" ht="15.75" customHeight="1" s="121">
      <c r="B6808">
        <f>D6808&amp;Q6808&amp;E6808</f>
        <v/>
      </c>
      <c r="C6808" s="73" t="n"/>
      <c r="D6808" s="73" t="n"/>
      <c r="E6808" s="78" t="n"/>
      <c r="F6808" s="75" t="n"/>
      <c r="G6808" s="73" t="n"/>
      <c r="H6808" s="75" t="n"/>
      <c r="I6808" s="75" t="n"/>
      <c r="J6808" s="75" t="n"/>
      <c r="K6808" s="75" t="n"/>
      <c r="L6808" s="75" t="n"/>
      <c r="M6808" s="75" t="n"/>
      <c r="N6808" s="75" t="n"/>
      <c r="O6808" s="75" t="n"/>
      <c r="P6808" s="75" t="n"/>
      <c r="Q6808" s="79" t="n"/>
      <c r="AR6808">
        <f>IF($AU$2&lt;&gt;5,NA(),IF(D6808=D6807,0,IF(AND(D16309=D6808,D6809=D6808),O6808+O6809+O16309,IF(D6809=D6808,O6809+O6808,O6808))))</f>
        <v/>
      </c>
      <c r="AS6808">
        <f>IF($AU$2&lt;&gt;5,NA(),IF(D6808=D6807,0,IF(AND(D16309=D6808,D6809=D6808),P6808+P6809+P16309,IF(D6809=D6808,P6809+P6808,P6808))))</f>
        <v/>
      </c>
      <c r="AT6808">
        <f>AR6808-AS6808</f>
        <v/>
      </c>
    </row>
    <row r="6809" ht="15.75" customHeight="1" s="121">
      <c r="B6809">
        <f>D6809&amp;Q6809&amp;E6809</f>
        <v/>
      </c>
      <c r="C6809" s="73" t="n"/>
      <c r="D6809" s="73" t="n"/>
      <c r="E6809" s="78" t="n"/>
      <c r="F6809" s="75" t="n"/>
      <c r="G6809" s="73" t="n"/>
      <c r="H6809" s="75" t="n"/>
      <c r="I6809" s="75" t="n"/>
      <c r="J6809" s="75" t="n"/>
      <c r="K6809" s="75" t="n"/>
      <c r="L6809" s="75" t="n"/>
      <c r="M6809" s="75" t="n"/>
      <c r="N6809" s="75" t="n"/>
      <c r="O6809" s="75" t="n"/>
      <c r="P6809" s="75" t="n"/>
      <c r="Q6809" s="79" t="n"/>
      <c r="AR6809">
        <f>IF($AU$2&lt;&gt;5,NA(),IF(D6809=D6808,0,IF(AND(D16310=D6809,D6810=D6809),O6809+O6810+O16310,IF(D6810=D6809,O6810+O6809,O6809))))</f>
        <v/>
      </c>
      <c r="AS6809">
        <f>IF($AU$2&lt;&gt;5,NA(),IF(D6809=D6808,0,IF(AND(D16310=D6809,D6810=D6809),P6809+P6810+P16310,IF(D6810=D6809,P6810+P6809,P6809))))</f>
        <v/>
      </c>
      <c r="AT6809">
        <f>AR6809-AS6809</f>
        <v/>
      </c>
    </row>
    <row r="6810" ht="15.75" customHeight="1" s="121">
      <c r="B6810">
        <f>D6810&amp;Q6810&amp;E6810</f>
        <v/>
      </c>
      <c r="C6810" s="73" t="n"/>
      <c r="D6810" s="73" t="n"/>
      <c r="E6810" s="78" t="n"/>
      <c r="F6810" s="75" t="n"/>
      <c r="G6810" s="73" t="n"/>
      <c r="H6810" s="75" t="n"/>
      <c r="I6810" s="75" t="n"/>
      <c r="J6810" s="75" t="n"/>
      <c r="K6810" s="75" t="n"/>
      <c r="L6810" s="75" t="n"/>
      <c r="M6810" s="75" t="n"/>
      <c r="N6810" s="75" t="n"/>
      <c r="O6810" s="75" t="n"/>
      <c r="P6810" s="75" t="n"/>
      <c r="Q6810" s="79" t="n"/>
      <c r="AR6810">
        <f>IF($AU$2&lt;&gt;5,NA(),IF(D6810=D6809,0,IF(AND(D16311=D6810,D6811=D6810),O6810+O6811+O16311,IF(D6811=D6810,O6811+O6810,O6810))))</f>
        <v/>
      </c>
      <c r="AS6810">
        <f>IF($AU$2&lt;&gt;5,NA(),IF(D6810=D6809,0,IF(AND(D16311=D6810,D6811=D6810),P6810+P6811+P16311,IF(D6811=D6810,P6811+P6810,P6810))))</f>
        <v/>
      </c>
      <c r="AT6810">
        <f>AR6810-AS6810</f>
        <v/>
      </c>
    </row>
    <row r="6811" ht="15.75" customHeight="1" s="121">
      <c r="B6811">
        <f>D6811&amp;Q6811&amp;E6811</f>
        <v/>
      </c>
      <c r="C6811" s="73" t="n"/>
      <c r="D6811" s="73" t="n"/>
      <c r="E6811" s="78" t="n"/>
      <c r="F6811" s="75" t="n"/>
      <c r="G6811" s="73" t="n"/>
      <c r="H6811" s="75" t="n"/>
      <c r="I6811" s="75" t="n"/>
      <c r="J6811" s="75" t="n"/>
      <c r="K6811" s="75" t="n"/>
      <c r="L6811" s="75" t="n"/>
      <c r="M6811" s="75" t="n"/>
      <c r="N6811" s="75" t="n"/>
      <c r="O6811" s="75" t="n"/>
      <c r="P6811" s="75" t="n"/>
      <c r="Q6811" s="79" t="n"/>
      <c r="AR6811">
        <f>IF($AU$2&lt;&gt;5,NA(),IF(D6811=D6810,0,IF(AND(D16312=D6811,D6812=D6811),O6811+O6812+O16312,IF(D6812=D6811,O6812+O6811,O6811))))</f>
        <v/>
      </c>
      <c r="AS6811">
        <f>IF($AU$2&lt;&gt;5,NA(),IF(D6811=D6810,0,IF(AND(D16312=D6811,D6812=D6811),P6811+P6812+P16312,IF(D6812=D6811,P6812+P6811,P6811))))</f>
        <v/>
      </c>
      <c r="AT6811">
        <f>AR6811-AS6811</f>
        <v/>
      </c>
    </row>
    <row r="6812" ht="15.75" customHeight="1" s="121">
      <c r="B6812">
        <f>D6812&amp;Q6812&amp;E6812</f>
        <v/>
      </c>
      <c r="C6812" s="73" t="n"/>
      <c r="D6812" s="73" t="n"/>
      <c r="E6812" s="78" t="n"/>
      <c r="F6812" s="75" t="n"/>
      <c r="G6812" s="73" t="n"/>
      <c r="H6812" s="75" t="n"/>
      <c r="I6812" s="75" t="n"/>
      <c r="J6812" s="75" t="n"/>
      <c r="K6812" s="75" t="n"/>
      <c r="L6812" s="75" t="n"/>
      <c r="M6812" s="75" t="n"/>
      <c r="N6812" s="75" t="n"/>
      <c r="O6812" s="75" t="n"/>
      <c r="P6812" s="75" t="n"/>
      <c r="Q6812" s="79" t="n"/>
      <c r="AR6812">
        <f>IF($AU$2&lt;&gt;5,NA(),IF(D6812=D6811,0,IF(AND(D16313=D6812,D6813=D6812),O6812+O6813+O16313,IF(D6813=D6812,O6813+O6812,O6812))))</f>
        <v/>
      </c>
      <c r="AS6812">
        <f>IF($AU$2&lt;&gt;5,NA(),IF(D6812=D6811,0,IF(AND(D16313=D6812,D6813=D6812),P6812+P6813+P16313,IF(D6813=D6812,P6813+P6812,P6812))))</f>
        <v/>
      </c>
      <c r="AT6812">
        <f>AR6812-AS6812</f>
        <v/>
      </c>
    </row>
    <row r="6813" ht="15.75" customHeight="1" s="121">
      <c r="B6813">
        <f>D6813&amp;Q6813&amp;E6813</f>
        <v/>
      </c>
      <c r="C6813" s="73" t="n"/>
      <c r="D6813" s="73" t="n"/>
      <c r="E6813" s="78" t="n"/>
      <c r="F6813" s="75" t="n"/>
      <c r="G6813" s="73" t="n"/>
      <c r="H6813" s="75" t="n"/>
      <c r="I6813" s="75" t="n"/>
      <c r="J6813" s="75" t="n"/>
      <c r="K6813" s="75" t="n"/>
      <c r="L6813" s="75" t="n"/>
      <c r="M6813" s="75" t="n"/>
      <c r="N6813" s="75" t="n"/>
      <c r="O6813" s="75" t="n"/>
      <c r="P6813" s="75" t="n"/>
      <c r="Q6813" s="79" t="n"/>
      <c r="AR6813">
        <f>IF($AU$2&lt;&gt;5,NA(),IF(D6813=D6812,0,IF(AND(D16314=D6813,D6814=D6813),O6813+O6814+O16314,IF(D6814=D6813,O6814+O6813,O6813))))</f>
        <v/>
      </c>
      <c r="AS6813">
        <f>IF($AU$2&lt;&gt;5,NA(),IF(D6813=D6812,0,IF(AND(D16314=D6813,D6814=D6813),P6813+P6814+P16314,IF(D6814=D6813,P6814+P6813,P6813))))</f>
        <v/>
      </c>
      <c r="AT6813">
        <f>AR6813-AS6813</f>
        <v/>
      </c>
    </row>
    <row r="6814" ht="15.75" customHeight="1" s="121">
      <c r="B6814">
        <f>D6814&amp;Q6814&amp;E6814</f>
        <v/>
      </c>
      <c r="C6814" s="73" t="n"/>
      <c r="D6814" s="73" t="n"/>
      <c r="E6814" s="78" t="n"/>
      <c r="F6814" s="75" t="n"/>
      <c r="G6814" s="73" t="n"/>
      <c r="H6814" s="75" t="n"/>
      <c r="I6814" s="75" t="n"/>
      <c r="J6814" s="75" t="n"/>
      <c r="K6814" s="75" t="n"/>
      <c r="L6814" s="75" t="n"/>
      <c r="M6814" s="75" t="n"/>
      <c r="N6814" s="75" t="n"/>
      <c r="O6814" s="75" t="n"/>
      <c r="P6814" s="75" t="n"/>
      <c r="Q6814" s="79" t="n"/>
      <c r="AR6814">
        <f>IF($AU$2&lt;&gt;5,NA(),IF(D6814=D6813,0,IF(AND(D16315=D6814,D6815=D6814),O6814+O6815+O16315,IF(D6815=D6814,O6815+O6814,O6814))))</f>
        <v/>
      </c>
      <c r="AS6814">
        <f>IF($AU$2&lt;&gt;5,NA(),IF(D6814=D6813,0,IF(AND(D16315=D6814,D6815=D6814),P6814+P6815+P16315,IF(D6815=D6814,P6815+P6814,P6814))))</f>
        <v/>
      </c>
      <c r="AT6814">
        <f>AR6814-AS6814</f>
        <v/>
      </c>
    </row>
    <row r="6815" ht="15.75" customHeight="1" s="121">
      <c r="B6815">
        <f>D6815&amp;Q6815&amp;E6815</f>
        <v/>
      </c>
      <c r="C6815" s="73" t="n"/>
      <c r="D6815" s="73" t="n"/>
      <c r="E6815" s="78" t="n"/>
      <c r="F6815" s="75" t="n"/>
      <c r="G6815" s="73" t="n"/>
      <c r="H6815" s="75" t="n"/>
      <c r="I6815" s="75" t="n"/>
      <c r="J6815" s="75" t="n"/>
      <c r="K6815" s="75" t="n"/>
      <c r="L6815" s="75" t="n"/>
      <c r="M6815" s="75" t="n"/>
      <c r="N6815" s="75" t="n"/>
      <c r="O6815" s="75" t="n"/>
      <c r="P6815" s="75" t="n"/>
      <c r="Q6815" s="79" t="n"/>
      <c r="AR6815">
        <f>IF($AU$2&lt;&gt;5,NA(),IF(D6815=D6814,0,IF(AND(D16316=D6815,D6816=D6815),O6815+O6816+O16316,IF(D6816=D6815,O6816+O6815,O6815))))</f>
        <v/>
      </c>
      <c r="AS6815">
        <f>IF($AU$2&lt;&gt;5,NA(),IF(D6815=D6814,0,IF(AND(D16316=D6815,D6816=D6815),P6815+P6816+P16316,IF(D6816=D6815,P6816+P6815,P6815))))</f>
        <v/>
      </c>
      <c r="AT6815">
        <f>AR6815-AS6815</f>
        <v/>
      </c>
    </row>
    <row r="6816" ht="15.75" customHeight="1" s="121">
      <c r="B6816">
        <f>D6816&amp;Q6816&amp;E6816</f>
        <v/>
      </c>
      <c r="C6816" s="73" t="n"/>
      <c r="D6816" s="73" t="n"/>
      <c r="E6816" s="78" t="n"/>
      <c r="F6816" s="75" t="n"/>
      <c r="G6816" s="73" t="n"/>
      <c r="H6816" s="75" t="n"/>
      <c r="I6816" s="75" t="n"/>
      <c r="J6816" s="75" t="n"/>
      <c r="K6816" s="75" t="n"/>
      <c r="L6816" s="75" t="n"/>
      <c r="M6816" s="75" t="n"/>
      <c r="N6816" s="75" t="n"/>
      <c r="O6816" s="75" t="n"/>
      <c r="P6816" s="75" t="n"/>
      <c r="Q6816" s="79" t="n"/>
      <c r="AR6816">
        <f>IF($AU$2&lt;&gt;5,NA(),IF(D6816=D6815,0,IF(AND(D16317=D6816,D6817=D6816),O6816+O6817+O16317,IF(D6817=D6816,O6817+O6816,O6816))))</f>
        <v/>
      </c>
      <c r="AS6816">
        <f>IF($AU$2&lt;&gt;5,NA(),IF(D6816=D6815,0,IF(AND(D16317=D6816,D6817=D6816),P6816+P6817+P16317,IF(D6817=D6816,P6817+P6816,P6816))))</f>
        <v/>
      </c>
      <c r="AT6816">
        <f>AR6816-AS6816</f>
        <v/>
      </c>
    </row>
    <row r="6817" ht="15.75" customHeight="1" s="121">
      <c r="B6817">
        <f>D6817&amp;Q6817&amp;E6817</f>
        <v/>
      </c>
      <c r="C6817" s="73" t="n"/>
      <c r="D6817" s="73" t="n"/>
      <c r="E6817" s="78" t="n"/>
      <c r="F6817" s="75" t="n"/>
      <c r="G6817" s="73" t="n"/>
      <c r="H6817" s="75" t="n"/>
      <c r="I6817" s="75" t="n"/>
      <c r="J6817" s="75" t="n"/>
      <c r="K6817" s="75" t="n"/>
      <c r="L6817" s="75" t="n"/>
      <c r="M6817" s="75" t="n"/>
      <c r="N6817" s="75" t="n"/>
      <c r="O6817" s="75" t="n"/>
      <c r="P6817" s="75" t="n"/>
      <c r="Q6817" s="79" t="n"/>
      <c r="AR6817">
        <f>IF($AU$2&lt;&gt;5,NA(),IF(D6817=D6816,0,IF(AND(D16318=D6817,D6818=D6817),O6817+O6818+O16318,IF(D6818=D6817,O6818+O6817,O6817))))</f>
        <v/>
      </c>
      <c r="AS6817">
        <f>IF($AU$2&lt;&gt;5,NA(),IF(D6817=D6816,0,IF(AND(D16318=D6817,D6818=D6817),P6817+P6818+P16318,IF(D6818=D6817,P6818+P6817,P6817))))</f>
        <v/>
      </c>
      <c r="AT6817">
        <f>AR6817-AS6817</f>
        <v/>
      </c>
    </row>
    <row r="6818" ht="15.75" customHeight="1" s="121">
      <c r="B6818">
        <f>D6818&amp;Q6818&amp;E6818</f>
        <v/>
      </c>
      <c r="C6818" s="73" t="n"/>
      <c r="D6818" s="73" t="n"/>
      <c r="E6818" s="78" t="n"/>
      <c r="F6818" s="75" t="n"/>
      <c r="G6818" s="73" t="n"/>
      <c r="H6818" s="75" t="n"/>
      <c r="I6818" s="75" t="n"/>
      <c r="J6818" s="75" t="n"/>
      <c r="K6818" s="75" t="n"/>
      <c r="L6818" s="75" t="n"/>
      <c r="M6818" s="75" t="n"/>
      <c r="N6818" s="75" t="n"/>
      <c r="O6818" s="75" t="n"/>
      <c r="P6818" s="75" t="n"/>
      <c r="Q6818" s="79" t="n"/>
      <c r="AR6818">
        <f>IF($AU$2&lt;&gt;5,NA(),IF(D6818=D6817,0,IF(AND(D16319=D6818,D6819=D6818),O6818+O6819+O16319,IF(D6819=D6818,O6819+O6818,O6818))))</f>
        <v/>
      </c>
      <c r="AS6818">
        <f>IF($AU$2&lt;&gt;5,NA(),IF(D6818=D6817,0,IF(AND(D16319=D6818,D6819=D6818),P6818+P6819+P16319,IF(D6819=D6818,P6819+P6818,P6818))))</f>
        <v/>
      </c>
      <c r="AT6818">
        <f>AR6818-AS6818</f>
        <v/>
      </c>
    </row>
    <row r="6819" ht="15.75" customHeight="1" s="121">
      <c r="B6819">
        <f>D6819&amp;Q6819&amp;E6819</f>
        <v/>
      </c>
      <c r="C6819" s="73" t="n"/>
      <c r="D6819" s="73" t="n"/>
      <c r="E6819" s="78" t="n"/>
      <c r="F6819" s="75" t="n"/>
      <c r="G6819" s="73" t="n"/>
      <c r="H6819" s="75" t="n"/>
      <c r="I6819" s="75" t="n"/>
      <c r="J6819" s="75" t="n"/>
      <c r="K6819" s="75" t="n"/>
      <c r="L6819" s="75" t="n"/>
      <c r="M6819" s="75" t="n"/>
      <c r="N6819" s="75" t="n"/>
      <c r="O6819" s="75" t="n"/>
      <c r="P6819" s="75" t="n"/>
      <c r="Q6819" s="79" t="n"/>
      <c r="AR6819">
        <f>IF($AU$2&lt;&gt;5,NA(),IF(D6819=D6818,0,IF(AND(D16320=D6819,D6820=D6819),O6819+O6820+O16320,IF(D6820=D6819,O6820+O6819,O6819))))</f>
        <v/>
      </c>
      <c r="AS6819">
        <f>IF($AU$2&lt;&gt;5,NA(),IF(D6819=D6818,0,IF(AND(D16320=D6819,D6820=D6819),P6819+P6820+P16320,IF(D6820=D6819,P6820+P6819,P6819))))</f>
        <v/>
      </c>
      <c r="AT6819">
        <f>AR6819-AS6819</f>
        <v/>
      </c>
    </row>
    <row r="6820" ht="15.75" customHeight="1" s="121">
      <c r="B6820">
        <f>D6820&amp;Q6820&amp;E6820</f>
        <v/>
      </c>
      <c r="C6820" s="73" t="n"/>
      <c r="D6820" s="73" t="n"/>
      <c r="E6820" s="78" t="n"/>
      <c r="F6820" s="75" t="n"/>
      <c r="G6820" s="73" t="n"/>
      <c r="H6820" s="75" t="n"/>
      <c r="I6820" s="75" t="n"/>
      <c r="J6820" s="75" t="n"/>
      <c r="K6820" s="75" t="n"/>
      <c r="L6820" s="75" t="n"/>
      <c r="M6820" s="75" t="n"/>
      <c r="N6820" s="75" t="n"/>
      <c r="O6820" s="75" t="n"/>
      <c r="P6820" s="75" t="n"/>
      <c r="Q6820" s="79" t="n"/>
      <c r="AR6820">
        <f>IF($AU$2&lt;&gt;5,NA(),IF(D6820=D6819,0,IF(AND(D16321=D6820,D6821=D6820),O6820+O6821+O16321,IF(D6821=D6820,O6821+O6820,O6820))))</f>
        <v/>
      </c>
      <c r="AS6820">
        <f>IF($AU$2&lt;&gt;5,NA(),IF(D6820=D6819,0,IF(AND(D16321=D6820,D6821=D6820),P6820+P6821+P16321,IF(D6821=D6820,P6821+P6820,P6820))))</f>
        <v/>
      </c>
      <c r="AT6820">
        <f>AR6820-AS6820</f>
        <v/>
      </c>
    </row>
    <row r="6821" ht="15.75" customHeight="1" s="121">
      <c r="B6821">
        <f>D6821&amp;Q6821&amp;E6821</f>
        <v/>
      </c>
      <c r="C6821" s="73" t="n"/>
      <c r="D6821" s="73" t="n"/>
      <c r="E6821" s="78" t="n"/>
      <c r="F6821" s="75" t="n"/>
      <c r="G6821" s="73" t="n"/>
      <c r="H6821" s="75" t="n"/>
      <c r="I6821" s="75" t="n"/>
      <c r="J6821" s="75" t="n"/>
      <c r="K6821" s="75" t="n"/>
      <c r="L6821" s="75" t="n"/>
      <c r="M6821" s="75" t="n"/>
      <c r="N6821" s="75" t="n"/>
      <c r="O6821" s="75" t="n"/>
      <c r="P6821" s="75" t="n"/>
      <c r="Q6821" s="79" t="n"/>
      <c r="AR6821">
        <f>IF($AU$2&lt;&gt;5,NA(),IF(D6821=D6820,0,IF(AND(D16322=D6821,D6822=D6821),O6821+O6822+O16322,IF(D6822=D6821,O6822+O6821,O6821))))</f>
        <v/>
      </c>
      <c r="AS6821">
        <f>IF($AU$2&lt;&gt;5,NA(),IF(D6821=D6820,0,IF(AND(D16322=D6821,D6822=D6821),P6821+P6822+P16322,IF(D6822=D6821,P6822+P6821,P6821))))</f>
        <v/>
      </c>
      <c r="AT6821">
        <f>AR6821-AS6821</f>
        <v/>
      </c>
    </row>
    <row r="6822" ht="15.75" customHeight="1" s="121">
      <c r="B6822">
        <f>D6822&amp;Q6822&amp;E6822</f>
        <v/>
      </c>
      <c r="C6822" s="73" t="n"/>
      <c r="D6822" s="73" t="n"/>
      <c r="E6822" s="78" t="n"/>
      <c r="F6822" s="75" t="n"/>
      <c r="G6822" s="73" t="n"/>
      <c r="H6822" s="75" t="n"/>
      <c r="I6822" s="75" t="n"/>
      <c r="J6822" s="75" t="n"/>
      <c r="K6822" s="75" t="n"/>
      <c r="L6822" s="75" t="n"/>
      <c r="M6822" s="75" t="n"/>
      <c r="N6822" s="75" t="n"/>
      <c r="O6822" s="75" t="n"/>
      <c r="P6822" s="75" t="n"/>
      <c r="Q6822" s="79" t="n"/>
      <c r="AR6822">
        <f>IF($AU$2&lt;&gt;5,NA(),IF(D6822=D6821,0,IF(AND(D16323=D6822,D6823=D6822),O6822+O6823+O16323,IF(D6823=D6822,O6823+O6822,O6822))))</f>
        <v/>
      </c>
      <c r="AS6822">
        <f>IF($AU$2&lt;&gt;5,NA(),IF(D6822=D6821,0,IF(AND(D16323=D6822,D6823=D6822),P6822+P6823+P16323,IF(D6823=D6822,P6823+P6822,P6822))))</f>
        <v/>
      </c>
      <c r="AT6822">
        <f>AR6822-AS6822</f>
        <v/>
      </c>
    </row>
    <row r="6823" ht="15.75" customHeight="1" s="121">
      <c r="B6823">
        <f>D6823&amp;Q6823&amp;E6823</f>
        <v/>
      </c>
      <c r="C6823" s="73" t="n"/>
      <c r="D6823" s="73" t="n"/>
      <c r="E6823" s="78" t="n"/>
      <c r="F6823" s="75" t="n"/>
      <c r="G6823" s="73" t="n"/>
      <c r="H6823" s="75" t="n"/>
      <c r="I6823" s="75" t="n"/>
      <c r="J6823" s="75" t="n"/>
      <c r="K6823" s="75" t="n"/>
      <c r="L6823" s="75" t="n"/>
      <c r="M6823" s="75" t="n"/>
      <c r="N6823" s="75" t="n"/>
      <c r="O6823" s="75" t="n"/>
      <c r="P6823" s="75" t="n"/>
      <c r="Q6823" s="79" t="n"/>
      <c r="AR6823">
        <f>IF($AU$2&lt;&gt;5,NA(),IF(D6823=D6822,0,IF(AND(D16324=D6823,D6824=D6823),O6823+O6824+O16324,IF(D6824=D6823,O6824+O6823,O6823))))</f>
        <v/>
      </c>
      <c r="AS6823">
        <f>IF($AU$2&lt;&gt;5,NA(),IF(D6823=D6822,0,IF(AND(D16324=D6823,D6824=D6823),P6823+P6824+P16324,IF(D6824=D6823,P6824+P6823,P6823))))</f>
        <v/>
      </c>
      <c r="AT6823">
        <f>AR6823-AS6823</f>
        <v/>
      </c>
    </row>
    <row r="6824" ht="15.75" customHeight="1" s="121">
      <c r="B6824">
        <f>D6824&amp;Q6824&amp;E6824</f>
        <v/>
      </c>
      <c r="C6824" s="73" t="n"/>
      <c r="D6824" s="73" t="n"/>
      <c r="E6824" s="78" t="n"/>
      <c r="F6824" s="75" t="n"/>
      <c r="G6824" s="73" t="n"/>
      <c r="H6824" s="75" t="n"/>
      <c r="I6824" s="75" t="n"/>
      <c r="J6824" s="75" t="n"/>
      <c r="K6824" s="75" t="n"/>
      <c r="L6824" s="75" t="n"/>
      <c r="M6824" s="75" t="n"/>
      <c r="N6824" s="75" t="n"/>
      <c r="O6824" s="75" t="n"/>
      <c r="P6824" s="75" t="n"/>
      <c r="Q6824" s="79" t="n"/>
      <c r="AR6824">
        <f>IF($AU$2&lt;&gt;5,NA(),IF(D6824=D6823,0,IF(AND(D16325=D6824,D6825=D6824),O6824+O6825+O16325,IF(D6825=D6824,O6825+O6824,O6824))))</f>
        <v/>
      </c>
      <c r="AS6824">
        <f>IF($AU$2&lt;&gt;5,NA(),IF(D6824=D6823,0,IF(AND(D16325=D6824,D6825=D6824),P6824+P6825+P16325,IF(D6825=D6824,P6825+P6824,P6824))))</f>
        <v/>
      </c>
      <c r="AT6824">
        <f>AR6824-AS6824</f>
        <v/>
      </c>
    </row>
    <row r="6825" ht="15.75" customHeight="1" s="121">
      <c r="B6825">
        <f>D6825&amp;Q6825&amp;E6825</f>
        <v/>
      </c>
      <c r="C6825" s="73" t="n"/>
      <c r="D6825" s="73" t="n"/>
      <c r="E6825" s="78" t="n"/>
      <c r="F6825" s="75" t="n"/>
      <c r="G6825" s="73" t="n"/>
      <c r="H6825" s="75" t="n"/>
      <c r="I6825" s="75" t="n"/>
      <c r="J6825" s="75" t="n"/>
      <c r="K6825" s="75" t="n"/>
      <c r="L6825" s="75" t="n"/>
      <c r="M6825" s="75" t="n"/>
      <c r="N6825" s="75" t="n"/>
      <c r="O6825" s="75" t="n"/>
      <c r="P6825" s="75" t="n"/>
      <c r="Q6825" s="79" t="n"/>
      <c r="AR6825">
        <f>IF($AU$2&lt;&gt;5,NA(),IF(D6825=D6824,0,IF(AND(D16326=D6825,D6826=D6825),O6825+O6826+O16326,IF(D6826=D6825,O6826+O6825,O6825))))</f>
        <v/>
      </c>
      <c r="AS6825">
        <f>IF($AU$2&lt;&gt;5,NA(),IF(D6825=D6824,0,IF(AND(D16326=D6825,D6826=D6825),P6825+P6826+P16326,IF(D6826=D6825,P6826+P6825,P6825))))</f>
        <v/>
      </c>
      <c r="AT6825">
        <f>AR6825-AS6825</f>
        <v/>
      </c>
    </row>
    <row r="6826" ht="15.75" customHeight="1" s="121">
      <c r="B6826">
        <f>D6826&amp;Q6826&amp;E6826</f>
        <v/>
      </c>
      <c r="C6826" s="73" t="n"/>
      <c r="D6826" s="73" t="n"/>
      <c r="E6826" s="78" t="n"/>
      <c r="F6826" s="75" t="n"/>
      <c r="G6826" s="73" t="n"/>
      <c r="H6826" s="75" t="n"/>
      <c r="I6826" s="75" t="n"/>
      <c r="J6826" s="75" t="n"/>
      <c r="K6826" s="75" t="n"/>
      <c r="L6826" s="75" t="n"/>
      <c r="M6826" s="75" t="n"/>
      <c r="N6826" s="75" t="n"/>
      <c r="O6826" s="75" t="n"/>
      <c r="P6826" s="75" t="n"/>
      <c r="Q6826" s="79" t="n"/>
      <c r="AR6826">
        <f>IF($AU$2&lt;&gt;5,NA(),IF(D6826=D6825,0,IF(AND(D16327=D6826,D6827=D6826),O6826+O6827+O16327,IF(D6827=D6826,O6827+O6826,O6826))))</f>
        <v/>
      </c>
      <c r="AS6826">
        <f>IF($AU$2&lt;&gt;5,NA(),IF(D6826=D6825,0,IF(AND(D16327=D6826,D6827=D6826),P6826+P6827+P16327,IF(D6827=D6826,P6827+P6826,P6826))))</f>
        <v/>
      </c>
      <c r="AT6826">
        <f>AR6826-AS6826</f>
        <v/>
      </c>
    </row>
    <row r="6827" ht="15.75" customHeight="1" s="121">
      <c r="B6827">
        <f>D6827&amp;Q6827&amp;E6827</f>
        <v/>
      </c>
      <c r="C6827" s="73" t="n"/>
      <c r="D6827" s="73" t="n"/>
      <c r="E6827" s="78" t="n"/>
      <c r="F6827" s="75" t="n"/>
      <c r="G6827" s="73" t="n"/>
      <c r="H6827" s="75" t="n"/>
      <c r="I6827" s="75" t="n"/>
      <c r="J6827" s="75" t="n"/>
      <c r="K6827" s="75" t="n"/>
      <c r="L6827" s="75" t="n"/>
      <c r="M6827" s="75" t="n"/>
      <c r="N6827" s="75" t="n"/>
      <c r="O6827" s="75" t="n"/>
      <c r="P6827" s="75" t="n"/>
      <c r="Q6827" s="79" t="n"/>
      <c r="AR6827">
        <f>IF($AU$2&lt;&gt;5,NA(),IF(D6827=D6826,0,IF(AND(D16328=D6827,D6828=D6827),O6827+O6828+O16328,IF(D6828=D6827,O6828+O6827,O6827))))</f>
        <v/>
      </c>
      <c r="AS6827">
        <f>IF($AU$2&lt;&gt;5,NA(),IF(D6827=D6826,0,IF(AND(D16328=D6827,D6828=D6827),P6827+P6828+P16328,IF(D6828=D6827,P6828+P6827,P6827))))</f>
        <v/>
      </c>
      <c r="AT6827">
        <f>AR6827-AS6827</f>
        <v/>
      </c>
    </row>
    <row r="6828" ht="15.75" customHeight="1" s="121">
      <c r="B6828">
        <f>D6828&amp;Q6828&amp;E6828</f>
        <v/>
      </c>
      <c r="C6828" s="73" t="n"/>
      <c r="D6828" s="73" t="n"/>
      <c r="E6828" s="78" t="n"/>
      <c r="F6828" s="75" t="n"/>
      <c r="G6828" s="73" t="n"/>
      <c r="H6828" s="75" t="n"/>
      <c r="I6828" s="75" t="n"/>
      <c r="J6828" s="75" t="n"/>
      <c r="K6828" s="75" t="n"/>
      <c r="L6828" s="75" t="n"/>
      <c r="M6828" s="75" t="n"/>
      <c r="N6828" s="75" t="n"/>
      <c r="O6828" s="75" t="n"/>
      <c r="P6828" s="75" t="n"/>
      <c r="Q6828" s="79" t="n"/>
      <c r="AR6828">
        <f>IF($AU$2&lt;&gt;5,NA(),IF(D6828=D6827,0,IF(AND(D16329=D6828,D6829=D6828),O6828+O6829+O16329,IF(D6829=D6828,O6829+O6828,O6828))))</f>
        <v/>
      </c>
      <c r="AS6828">
        <f>IF($AU$2&lt;&gt;5,NA(),IF(D6828=D6827,0,IF(AND(D16329=D6828,D6829=D6828),P6828+P6829+P16329,IF(D6829=D6828,P6829+P6828,P6828))))</f>
        <v/>
      </c>
      <c r="AT6828">
        <f>AR6828-AS6828</f>
        <v/>
      </c>
    </row>
    <row r="6829" ht="15.75" customHeight="1" s="121">
      <c r="B6829">
        <f>D6829&amp;Q6829&amp;E6829</f>
        <v/>
      </c>
      <c r="C6829" s="73" t="n"/>
      <c r="D6829" s="73" t="n"/>
      <c r="E6829" s="78" t="n"/>
      <c r="F6829" s="75" t="n"/>
      <c r="G6829" s="73" t="n"/>
      <c r="H6829" s="75" t="n"/>
      <c r="I6829" s="75" t="n"/>
      <c r="J6829" s="75" t="n"/>
      <c r="K6829" s="75" t="n"/>
      <c r="L6829" s="75" t="n"/>
      <c r="M6829" s="75" t="n"/>
      <c r="N6829" s="75" t="n"/>
      <c r="O6829" s="75" t="n"/>
      <c r="P6829" s="75" t="n"/>
      <c r="Q6829" s="79" t="n"/>
      <c r="AR6829">
        <f>IF($AU$2&lt;&gt;5,NA(),IF(D6829=D6828,0,IF(AND(D16330=D6829,D6830=D6829),O6829+O6830+O16330,IF(D6830=D6829,O6830+O6829,O6829))))</f>
        <v/>
      </c>
      <c r="AS6829">
        <f>IF($AU$2&lt;&gt;5,NA(),IF(D6829=D6828,0,IF(AND(D16330=D6829,D6830=D6829),P6829+P6830+P16330,IF(D6830=D6829,P6830+P6829,P6829))))</f>
        <v/>
      </c>
      <c r="AT6829">
        <f>AR6829-AS6829</f>
        <v/>
      </c>
    </row>
    <row r="6830" ht="15.75" customHeight="1" s="121">
      <c r="B6830">
        <f>D6830&amp;Q6830&amp;E6830</f>
        <v/>
      </c>
      <c r="C6830" s="73" t="n"/>
      <c r="D6830" s="73" t="n"/>
      <c r="E6830" s="78" t="n"/>
      <c r="F6830" s="75" t="n"/>
      <c r="G6830" s="73" t="n"/>
      <c r="H6830" s="75" t="n"/>
      <c r="I6830" s="75" t="n"/>
      <c r="J6830" s="75" t="n"/>
      <c r="K6830" s="75" t="n"/>
      <c r="L6830" s="75" t="n"/>
      <c r="M6830" s="75" t="n"/>
      <c r="N6830" s="75" t="n"/>
      <c r="O6830" s="75" t="n"/>
      <c r="P6830" s="75" t="n"/>
      <c r="Q6830" s="79" t="n"/>
      <c r="AR6830">
        <f>IF($AU$2&lt;&gt;5,NA(),IF(D6830=D6829,0,IF(AND(D16331=D6830,D6831=D6830),O6830+O6831+O16331,IF(D6831=D6830,O6831+O6830,O6830))))</f>
        <v/>
      </c>
      <c r="AS6830">
        <f>IF($AU$2&lt;&gt;5,NA(),IF(D6830=D6829,0,IF(AND(D16331=D6830,D6831=D6830),P6830+P6831+P16331,IF(D6831=D6830,P6831+P6830,P6830))))</f>
        <v/>
      </c>
      <c r="AT6830">
        <f>AR6830-AS6830</f>
        <v/>
      </c>
    </row>
    <row r="6831" ht="15.75" customHeight="1" s="121">
      <c r="B6831">
        <f>D6831&amp;Q6831&amp;E6831</f>
        <v/>
      </c>
      <c r="C6831" s="73" t="n"/>
      <c r="D6831" s="73" t="n"/>
      <c r="E6831" s="78" t="n"/>
      <c r="F6831" s="75" t="n"/>
      <c r="G6831" s="73" t="n"/>
      <c r="H6831" s="75" t="n"/>
      <c r="I6831" s="75" t="n"/>
      <c r="J6831" s="75" t="n"/>
      <c r="K6831" s="75" t="n"/>
      <c r="L6831" s="75" t="n"/>
      <c r="M6831" s="75" t="n"/>
      <c r="N6831" s="75" t="n"/>
      <c r="O6831" s="75" t="n"/>
      <c r="P6831" s="75" t="n"/>
      <c r="Q6831" s="79" t="n"/>
      <c r="AR6831">
        <f>IF($AU$2&lt;&gt;5,NA(),IF(D6831=D6830,0,IF(AND(D16332=D6831,D6832=D6831),O6831+O6832+O16332,IF(D6832=D6831,O6832+O6831,O6831))))</f>
        <v/>
      </c>
      <c r="AS6831">
        <f>IF($AU$2&lt;&gt;5,NA(),IF(D6831=D6830,0,IF(AND(D16332=D6831,D6832=D6831),P6831+P6832+P16332,IF(D6832=D6831,P6832+P6831,P6831))))</f>
        <v/>
      </c>
      <c r="AT6831">
        <f>AR6831-AS6831</f>
        <v/>
      </c>
    </row>
    <row r="6832" ht="15.75" customHeight="1" s="121">
      <c r="B6832">
        <f>D6832&amp;Q6832&amp;E6832</f>
        <v/>
      </c>
      <c r="C6832" s="73" t="n"/>
      <c r="D6832" s="73" t="n"/>
      <c r="E6832" s="78" t="n"/>
      <c r="F6832" s="75" t="n"/>
      <c r="G6832" s="73" t="n"/>
      <c r="H6832" s="75" t="n"/>
      <c r="I6832" s="75" t="n"/>
      <c r="J6832" s="75" t="n"/>
      <c r="K6832" s="75" t="n"/>
      <c r="L6832" s="75" t="n"/>
      <c r="M6832" s="75" t="n"/>
      <c r="N6832" s="75" t="n"/>
      <c r="O6832" s="75" t="n"/>
      <c r="P6832" s="75" t="n"/>
      <c r="Q6832" s="79" t="n"/>
      <c r="AR6832">
        <f>IF($AU$2&lt;&gt;5,NA(),IF(D6832=D6831,0,IF(AND(D16333=D6832,D6833=D6832),O6832+O6833+O16333,IF(D6833=D6832,O6833+O6832,O6832))))</f>
        <v/>
      </c>
      <c r="AS6832">
        <f>IF($AU$2&lt;&gt;5,NA(),IF(D6832=D6831,0,IF(AND(D16333=D6832,D6833=D6832),P6832+P6833+P16333,IF(D6833=D6832,P6833+P6832,P6832))))</f>
        <v/>
      </c>
      <c r="AT6832">
        <f>AR6832-AS6832</f>
        <v/>
      </c>
    </row>
    <row r="6833" ht="15.75" customHeight="1" s="121">
      <c r="B6833">
        <f>D6833&amp;Q6833&amp;E6833</f>
        <v/>
      </c>
      <c r="C6833" s="73" t="n"/>
      <c r="D6833" s="73" t="n"/>
      <c r="E6833" s="78" t="n"/>
      <c r="F6833" s="75" t="n"/>
      <c r="G6833" s="73" t="n"/>
      <c r="H6833" s="75" t="n"/>
      <c r="I6833" s="75" t="n"/>
      <c r="J6833" s="75" t="n"/>
      <c r="K6833" s="75" t="n"/>
      <c r="L6833" s="75" t="n"/>
      <c r="M6833" s="75" t="n"/>
      <c r="N6833" s="75" t="n"/>
      <c r="O6833" s="75" t="n"/>
      <c r="P6833" s="75" t="n"/>
      <c r="Q6833" s="79" t="n"/>
      <c r="AR6833">
        <f>IF($AU$2&lt;&gt;5,NA(),IF(D6833=D6832,0,IF(AND(D16334=D6833,D6834=D6833),O6833+O6834+O16334,IF(D6834=D6833,O6834+O6833,O6833))))</f>
        <v/>
      </c>
      <c r="AS6833">
        <f>IF($AU$2&lt;&gt;5,NA(),IF(D6833=D6832,0,IF(AND(D16334=D6833,D6834=D6833),P6833+P6834+P16334,IF(D6834=D6833,P6834+P6833,P6833))))</f>
        <v/>
      </c>
      <c r="AT6833">
        <f>AR6833-AS6833</f>
        <v/>
      </c>
    </row>
    <row r="6834" ht="15.75" customHeight="1" s="121">
      <c r="B6834">
        <f>D6834&amp;Q6834&amp;E6834</f>
        <v/>
      </c>
      <c r="C6834" s="73" t="n"/>
      <c r="D6834" s="73" t="n"/>
      <c r="E6834" s="78" t="n"/>
      <c r="F6834" s="75" t="n"/>
      <c r="G6834" s="73" t="n"/>
      <c r="H6834" s="75" t="n"/>
      <c r="I6834" s="75" t="n"/>
      <c r="J6834" s="75" t="n"/>
      <c r="K6834" s="75" t="n"/>
      <c r="L6834" s="75" t="n"/>
      <c r="M6834" s="75" t="n"/>
      <c r="N6834" s="75" t="n"/>
      <c r="O6834" s="75" t="n"/>
      <c r="P6834" s="75" t="n"/>
      <c r="Q6834" s="79" t="n"/>
      <c r="AR6834">
        <f>IF($AU$2&lt;&gt;5,NA(),IF(D6834=D6833,0,IF(AND(D16335=D6834,D6835=D6834),O6834+O6835+O16335,IF(D6835=D6834,O6835+O6834,O6834))))</f>
        <v/>
      </c>
      <c r="AS6834">
        <f>IF($AU$2&lt;&gt;5,NA(),IF(D6834=D6833,0,IF(AND(D16335=D6834,D6835=D6834),P6834+P6835+P16335,IF(D6835=D6834,P6835+P6834,P6834))))</f>
        <v/>
      </c>
      <c r="AT6834">
        <f>AR6834-AS6834</f>
        <v/>
      </c>
    </row>
    <row r="6835" ht="15.75" customHeight="1" s="121">
      <c r="B6835">
        <f>D6835&amp;Q6835&amp;E6835</f>
        <v/>
      </c>
      <c r="C6835" s="73" t="n"/>
      <c r="D6835" s="73" t="n"/>
      <c r="E6835" s="78" t="n"/>
      <c r="F6835" s="75" t="n"/>
      <c r="G6835" s="73" t="n"/>
      <c r="H6835" s="75" t="n"/>
      <c r="I6835" s="75" t="n"/>
      <c r="J6835" s="75" t="n"/>
      <c r="K6835" s="75" t="n"/>
      <c r="L6835" s="75" t="n"/>
      <c r="M6835" s="75" t="n"/>
      <c r="N6835" s="75" t="n"/>
      <c r="O6835" s="75" t="n"/>
      <c r="P6835" s="75" t="n"/>
      <c r="Q6835" s="79" t="n"/>
      <c r="AR6835">
        <f>IF($AU$2&lt;&gt;5,NA(),IF(D6835=D6834,0,IF(AND(D16336=D6835,D6836=D6835),O6835+O6836+O16336,IF(D6836=D6835,O6836+O6835,O6835))))</f>
        <v/>
      </c>
      <c r="AS6835">
        <f>IF($AU$2&lt;&gt;5,NA(),IF(D6835=D6834,0,IF(AND(D16336=D6835,D6836=D6835),P6835+P6836+P16336,IF(D6836=D6835,P6836+P6835,P6835))))</f>
        <v/>
      </c>
      <c r="AT6835">
        <f>AR6835-AS6835</f>
        <v/>
      </c>
    </row>
    <row r="6836" ht="15.75" customHeight="1" s="121">
      <c r="B6836">
        <f>D6836&amp;Q6836&amp;E6836</f>
        <v/>
      </c>
      <c r="C6836" s="73" t="n"/>
      <c r="D6836" s="73" t="n"/>
      <c r="E6836" s="78" t="n"/>
      <c r="F6836" s="75" t="n"/>
      <c r="G6836" s="73" t="n"/>
      <c r="H6836" s="75" t="n"/>
      <c r="I6836" s="75" t="n"/>
      <c r="J6836" s="75" t="n"/>
      <c r="K6836" s="75" t="n"/>
      <c r="L6836" s="75" t="n"/>
      <c r="M6836" s="75" t="n"/>
      <c r="N6836" s="75" t="n"/>
      <c r="O6836" s="75" t="n"/>
      <c r="P6836" s="75" t="n"/>
      <c r="Q6836" s="79" t="n"/>
      <c r="AR6836">
        <f>IF($AU$2&lt;&gt;5,NA(),IF(D6836=D6835,0,IF(AND(D16337=D6836,D6837=D6836),O6836+O6837+O16337,IF(D6837=D6836,O6837+O6836,O6836))))</f>
        <v/>
      </c>
      <c r="AS6836">
        <f>IF($AU$2&lt;&gt;5,NA(),IF(D6836=D6835,0,IF(AND(D16337=D6836,D6837=D6836),P6836+P6837+P16337,IF(D6837=D6836,P6837+P6836,P6836))))</f>
        <v/>
      </c>
      <c r="AT6836">
        <f>AR6836-AS6836</f>
        <v/>
      </c>
    </row>
    <row r="6837" ht="15.75" customHeight="1" s="121">
      <c r="B6837">
        <f>D6837&amp;Q6837&amp;E6837</f>
        <v/>
      </c>
      <c r="C6837" s="73" t="n"/>
      <c r="D6837" s="73" t="n"/>
      <c r="E6837" s="78" t="n"/>
      <c r="F6837" s="75" t="n"/>
      <c r="G6837" s="73" t="n"/>
      <c r="H6837" s="75" t="n"/>
      <c r="I6837" s="75" t="n"/>
      <c r="J6837" s="75" t="n"/>
      <c r="K6837" s="75" t="n"/>
      <c r="L6837" s="75" t="n"/>
      <c r="M6837" s="75" t="n"/>
      <c r="N6837" s="75" t="n"/>
      <c r="O6837" s="75" t="n"/>
      <c r="P6837" s="75" t="n"/>
      <c r="Q6837" s="79" t="n"/>
      <c r="AR6837">
        <f>IF($AU$2&lt;&gt;5,NA(),IF(D6837=D6836,0,IF(AND(D16338=D6837,D6838=D6837),O6837+O6838+O16338,IF(D6838=D6837,O6838+O6837,O6837))))</f>
        <v/>
      </c>
      <c r="AS6837">
        <f>IF($AU$2&lt;&gt;5,NA(),IF(D6837=D6836,0,IF(AND(D16338=D6837,D6838=D6837),P6837+P6838+P16338,IF(D6838=D6837,P6838+P6837,P6837))))</f>
        <v/>
      </c>
      <c r="AT6837">
        <f>AR6837-AS6837</f>
        <v/>
      </c>
    </row>
    <row r="6838" ht="15.75" customHeight="1" s="121">
      <c r="B6838">
        <f>D6838&amp;Q6838&amp;E6838</f>
        <v/>
      </c>
      <c r="C6838" s="73" t="n"/>
      <c r="D6838" s="73" t="n"/>
      <c r="E6838" s="78" t="n"/>
      <c r="F6838" s="75" t="n"/>
      <c r="G6838" s="73" t="n"/>
      <c r="H6838" s="75" t="n"/>
      <c r="I6838" s="75" t="n"/>
      <c r="J6838" s="75" t="n"/>
      <c r="K6838" s="75" t="n"/>
      <c r="L6838" s="75" t="n"/>
      <c r="M6838" s="75" t="n"/>
      <c r="N6838" s="75" t="n"/>
      <c r="O6838" s="75" t="n"/>
      <c r="P6838" s="75" t="n"/>
      <c r="Q6838" s="79" t="n"/>
      <c r="AR6838">
        <f>IF($AU$2&lt;&gt;5,NA(),IF(D6838=D6837,0,IF(AND(D16339=D6838,D6839=D6838),O6838+O6839+O16339,IF(D6839=D6838,O6839+O6838,O6838))))</f>
        <v/>
      </c>
      <c r="AS6838">
        <f>IF($AU$2&lt;&gt;5,NA(),IF(D6838=D6837,0,IF(AND(D16339=D6838,D6839=D6838),P6838+P6839+P16339,IF(D6839=D6838,P6839+P6838,P6838))))</f>
        <v/>
      </c>
      <c r="AT6838">
        <f>AR6838-AS6838</f>
        <v/>
      </c>
    </row>
    <row r="6839" ht="15.75" customHeight="1" s="121">
      <c r="B6839">
        <f>D6839&amp;Q6839&amp;E6839</f>
        <v/>
      </c>
      <c r="C6839" s="73" t="n"/>
      <c r="D6839" s="73" t="n"/>
      <c r="E6839" s="78" t="n"/>
      <c r="F6839" s="75" t="n"/>
      <c r="G6839" s="73" t="n"/>
      <c r="H6839" s="75" t="n"/>
      <c r="I6839" s="75" t="n"/>
      <c r="J6839" s="75" t="n"/>
      <c r="K6839" s="75" t="n"/>
      <c r="L6839" s="75" t="n"/>
      <c r="M6839" s="75" t="n"/>
      <c r="N6839" s="75" t="n"/>
      <c r="O6839" s="75" t="n"/>
      <c r="P6839" s="75" t="n"/>
      <c r="Q6839" s="79" t="n"/>
      <c r="AR6839">
        <f>IF($AU$2&lt;&gt;5,NA(),IF(D6839=D6838,0,IF(AND(D16340=D6839,D6840=D6839),O6839+O6840+O16340,IF(D6840=D6839,O6840+O6839,O6839))))</f>
        <v/>
      </c>
      <c r="AS6839">
        <f>IF($AU$2&lt;&gt;5,NA(),IF(D6839=D6838,0,IF(AND(D16340=D6839,D6840=D6839),P6839+P6840+P16340,IF(D6840=D6839,P6840+P6839,P6839))))</f>
        <v/>
      </c>
      <c r="AT6839">
        <f>AR6839-AS6839</f>
        <v/>
      </c>
    </row>
    <row r="6840" ht="15.75" customHeight="1" s="121">
      <c r="B6840">
        <f>D6840&amp;Q6840&amp;E6840</f>
        <v/>
      </c>
      <c r="C6840" s="73" t="n"/>
      <c r="D6840" s="73" t="n"/>
      <c r="E6840" s="78" t="n"/>
      <c r="F6840" s="75" t="n"/>
      <c r="G6840" s="73" t="n"/>
      <c r="H6840" s="75" t="n"/>
      <c r="I6840" s="75" t="n"/>
      <c r="J6840" s="75" t="n"/>
      <c r="K6840" s="75" t="n"/>
      <c r="L6840" s="75" t="n"/>
      <c r="M6840" s="75" t="n"/>
      <c r="N6840" s="75" t="n"/>
      <c r="O6840" s="75" t="n"/>
      <c r="P6840" s="75" t="n"/>
      <c r="Q6840" s="79" t="n"/>
      <c r="AR6840">
        <f>IF($AU$2&lt;&gt;5,NA(),IF(D6840=D6839,0,IF(AND(D16341=D6840,D6841=D6840),O6840+O6841+O16341,IF(D6841=D6840,O6841+O6840,O6840))))</f>
        <v/>
      </c>
      <c r="AS6840">
        <f>IF($AU$2&lt;&gt;5,NA(),IF(D6840=D6839,0,IF(AND(D16341=D6840,D6841=D6840),P6840+P6841+P16341,IF(D6841=D6840,P6841+P6840,P6840))))</f>
        <v/>
      </c>
      <c r="AT6840">
        <f>AR6840-AS6840</f>
        <v/>
      </c>
    </row>
    <row r="6841" ht="15.75" customHeight="1" s="121">
      <c r="B6841">
        <f>D6841&amp;Q6841&amp;E6841</f>
        <v/>
      </c>
      <c r="C6841" s="73" t="n"/>
      <c r="D6841" s="73" t="n"/>
      <c r="E6841" s="78" t="n"/>
      <c r="F6841" s="75" t="n"/>
      <c r="G6841" s="73" t="n"/>
      <c r="H6841" s="75" t="n"/>
      <c r="I6841" s="75" t="n"/>
      <c r="J6841" s="75" t="n"/>
      <c r="K6841" s="75" t="n"/>
      <c r="L6841" s="75" t="n"/>
      <c r="M6841" s="75" t="n"/>
      <c r="N6841" s="75" t="n"/>
      <c r="O6841" s="75" t="n"/>
      <c r="P6841" s="75" t="n"/>
      <c r="Q6841" s="79" t="n"/>
      <c r="AR6841">
        <f>IF($AU$2&lt;&gt;5,NA(),IF(D6841=D6840,0,IF(AND(D16342=D6841,D6842=D6841),O6841+O6842+O16342,IF(D6842=D6841,O6842+O6841,O6841))))</f>
        <v/>
      </c>
      <c r="AS6841">
        <f>IF($AU$2&lt;&gt;5,NA(),IF(D6841=D6840,0,IF(AND(D16342=D6841,D6842=D6841),P6841+P6842+P16342,IF(D6842=D6841,P6842+P6841,P6841))))</f>
        <v/>
      </c>
      <c r="AT6841">
        <f>AR6841-AS6841</f>
        <v/>
      </c>
    </row>
    <row r="6842" ht="15.75" customHeight="1" s="121">
      <c r="B6842">
        <f>D6842&amp;Q6842&amp;E6842</f>
        <v/>
      </c>
      <c r="C6842" s="73" t="n"/>
      <c r="D6842" s="73" t="n"/>
      <c r="E6842" s="78" t="n"/>
      <c r="F6842" s="75" t="n"/>
      <c r="G6842" s="73" t="n"/>
      <c r="H6842" s="75" t="n"/>
      <c r="I6842" s="75" t="n"/>
      <c r="J6842" s="75" t="n"/>
      <c r="K6842" s="75" t="n"/>
      <c r="L6842" s="75" t="n"/>
      <c r="M6842" s="75" t="n"/>
      <c r="N6842" s="75" t="n"/>
      <c r="O6842" s="75" t="n"/>
      <c r="P6842" s="75" t="n"/>
      <c r="Q6842" s="79" t="n"/>
      <c r="AR6842">
        <f>IF($AU$2&lt;&gt;5,NA(),IF(D6842=D6841,0,IF(AND(D16343=D6842,D6843=D6842),O6842+O6843+O16343,IF(D6843=D6842,O6843+O6842,O6842))))</f>
        <v/>
      </c>
      <c r="AS6842">
        <f>IF($AU$2&lt;&gt;5,NA(),IF(D6842=D6841,0,IF(AND(D16343=D6842,D6843=D6842),P6842+P6843+P16343,IF(D6843=D6842,P6843+P6842,P6842))))</f>
        <v/>
      </c>
      <c r="AT6842">
        <f>AR6842-AS6842</f>
        <v/>
      </c>
    </row>
    <row r="6843" ht="15.75" customHeight="1" s="121">
      <c r="B6843">
        <f>D6843&amp;Q6843&amp;E6843</f>
        <v/>
      </c>
      <c r="C6843" s="73" t="n"/>
      <c r="D6843" s="73" t="n"/>
      <c r="E6843" s="78" t="n"/>
      <c r="F6843" s="75" t="n"/>
      <c r="G6843" s="73" t="n"/>
      <c r="H6843" s="75" t="n"/>
      <c r="I6843" s="75" t="n"/>
      <c r="J6843" s="75" t="n"/>
      <c r="K6843" s="75" t="n"/>
      <c r="L6843" s="75" t="n"/>
      <c r="M6843" s="75" t="n"/>
      <c r="N6843" s="75" t="n"/>
      <c r="O6843" s="75" t="n"/>
      <c r="P6843" s="75" t="n"/>
      <c r="Q6843" s="79" t="n"/>
      <c r="AR6843">
        <f>IF($AU$2&lt;&gt;5,NA(),IF(D6843=D6842,0,IF(AND(D16344=D6843,D6844=D6843),O6843+O6844+O16344,IF(D6844=D6843,O6844+O6843,O6843))))</f>
        <v/>
      </c>
      <c r="AS6843">
        <f>IF($AU$2&lt;&gt;5,NA(),IF(D6843=D6842,0,IF(AND(D16344=D6843,D6844=D6843),P6843+P6844+P16344,IF(D6844=D6843,P6844+P6843,P6843))))</f>
        <v/>
      </c>
      <c r="AT6843">
        <f>AR6843-AS6843</f>
        <v/>
      </c>
    </row>
    <row r="6844" ht="15.75" customHeight="1" s="121">
      <c r="B6844">
        <f>D6844&amp;Q6844&amp;E6844</f>
        <v/>
      </c>
      <c r="C6844" s="73" t="n"/>
      <c r="D6844" s="73" t="n"/>
      <c r="E6844" s="78" t="n"/>
      <c r="F6844" s="75" t="n"/>
      <c r="G6844" s="73" t="n"/>
      <c r="H6844" s="75" t="n"/>
      <c r="I6844" s="75" t="n"/>
      <c r="J6844" s="75" t="n"/>
      <c r="K6844" s="75" t="n"/>
      <c r="L6844" s="75" t="n"/>
      <c r="M6844" s="75" t="n"/>
      <c r="N6844" s="75" t="n"/>
      <c r="O6844" s="75" t="n"/>
      <c r="P6844" s="75" t="n"/>
      <c r="Q6844" s="79" t="n"/>
      <c r="AR6844">
        <f>IF($AU$2&lt;&gt;5,NA(),IF(D6844=D6843,0,IF(AND(D16345=D6844,D6845=D6844),O6844+O6845+O16345,IF(D6845=D6844,O6845+O6844,O6844))))</f>
        <v/>
      </c>
      <c r="AS6844">
        <f>IF($AU$2&lt;&gt;5,NA(),IF(D6844=D6843,0,IF(AND(D16345=D6844,D6845=D6844),P6844+P6845+P16345,IF(D6845=D6844,P6845+P6844,P6844))))</f>
        <v/>
      </c>
      <c r="AT6844">
        <f>AR6844-AS6844</f>
        <v/>
      </c>
    </row>
    <row r="6845" ht="15.75" customHeight="1" s="121">
      <c r="B6845">
        <f>D6845&amp;Q6845&amp;E6845</f>
        <v/>
      </c>
      <c r="C6845" s="73" t="n"/>
      <c r="D6845" s="73" t="n"/>
      <c r="E6845" s="78" t="n"/>
      <c r="F6845" s="75" t="n"/>
      <c r="G6845" s="73" t="n"/>
      <c r="H6845" s="75" t="n"/>
      <c r="I6845" s="75" t="n"/>
      <c r="J6845" s="75" t="n"/>
      <c r="K6845" s="75" t="n"/>
      <c r="L6845" s="75" t="n"/>
      <c r="M6845" s="75" t="n"/>
      <c r="N6845" s="75" t="n"/>
      <c r="O6845" s="75" t="n"/>
      <c r="P6845" s="75" t="n"/>
      <c r="Q6845" s="79" t="n"/>
      <c r="AR6845">
        <f>IF($AU$2&lt;&gt;5,NA(),IF(D6845=D6844,0,IF(AND(D16346=D6845,D6846=D6845),O6845+O6846+O16346,IF(D6846=D6845,O6846+O6845,O6845))))</f>
        <v/>
      </c>
      <c r="AS6845">
        <f>IF($AU$2&lt;&gt;5,NA(),IF(D6845=D6844,0,IF(AND(D16346=D6845,D6846=D6845),P6845+P6846+P16346,IF(D6846=D6845,P6846+P6845,P6845))))</f>
        <v/>
      </c>
      <c r="AT6845">
        <f>AR6845-AS6845</f>
        <v/>
      </c>
    </row>
    <row r="6846" ht="15.75" customHeight="1" s="121">
      <c r="B6846">
        <f>D6846&amp;Q6846&amp;E6846</f>
        <v/>
      </c>
      <c r="C6846" s="73" t="n"/>
      <c r="D6846" s="73" t="n"/>
      <c r="E6846" s="78" t="n"/>
      <c r="F6846" s="75" t="n"/>
      <c r="G6846" s="73" t="n"/>
      <c r="H6846" s="75" t="n"/>
      <c r="I6846" s="75" t="n"/>
      <c r="J6846" s="75" t="n"/>
      <c r="K6846" s="75" t="n"/>
      <c r="L6846" s="75" t="n"/>
      <c r="M6846" s="75" t="n"/>
      <c r="N6846" s="75" t="n"/>
      <c r="O6846" s="75" t="n"/>
      <c r="P6846" s="75" t="n"/>
      <c r="Q6846" s="79" t="n"/>
      <c r="AR6846">
        <f>IF($AU$2&lt;&gt;5,NA(),IF(D6846=D6845,0,IF(AND(D16347=D6846,D6847=D6846),O6846+O6847+O16347,IF(D6847=D6846,O6847+O6846,O6846))))</f>
        <v/>
      </c>
      <c r="AS6846">
        <f>IF($AU$2&lt;&gt;5,NA(),IF(D6846=D6845,0,IF(AND(D16347=D6846,D6847=D6846),P6846+P6847+P16347,IF(D6847=D6846,P6847+P6846,P6846))))</f>
        <v/>
      </c>
      <c r="AT6846">
        <f>AR6846-AS6846</f>
        <v/>
      </c>
    </row>
    <row r="6847" ht="15.75" customHeight="1" s="121">
      <c r="B6847">
        <f>D6847&amp;Q6847&amp;E6847</f>
        <v/>
      </c>
      <c r="C6847" s="73" t="n"/>
      <c r="D6847" s="73" t="n"/>
      <c r="E6847" s="78" t="n"/>
      <c r="F6847" s="75" t="n"/>
      <c r="G6847" s="73" t="n"/>
      <c r="H6847" s="75" t="n"/>
      <c r="I6847" s="75" t="n"/>
      <c r="J6847" s="75" t="n"/>
      <c r="K6847" s="75" t="n"/>
      <c r="L6847" s="75" t="n"/>
      <c r="M6847" s="75" t="n"/>
      <c r="N6847" s="75" t="n"/>
      <c r="O6847" s="75" t="n"/>
      <c r="P6847" s="75" t="n"/>
      <c r="Q6847" s="79" t="n"/>
      <c r="AR6847">
        <f>IF($AU$2&lt;&gt;5,NA(),IF(D6847=D6846,0,IF(AND(D16348=D6847,D6848=D6847),O6847+O6848+O16348,IF(D6848=D6847,O6848+O6847,O6847))))</f>
        <v/>
      </c>
      <c r="AS6847">
        <f>IF($AU$2&lt;&gt;5,NA(),IF(D6847=D6846,0,IF(AND(D16348=D6847,D6848=D6847),P6847+P6848+P16348,IF(D6848=D6847,P6848+P6847,P6847))))</f>
        <v/>
      </c>
      <c r="AT6847">
        <f>AR6847-AS6847</f>
        <v/>
      </c>
    </row>
    <row r="6848" ht="15.75" customHeight="1" s="121">
      <c r="B6848">
        <f>D6848&amp;Q6848&amp;E6848</f>
        <v/>
      </c>
      <c r="C6848" s="73" t="n"/>
      <c r="D6848" s="73" t="n"/>
      <c r="E6848" s="78" t="n"/>
      <c r="F6848" s="75" t="n"/>
      <c r="G6848" s="73" t="n"/>
      <c r="H6848" s="75" t="n"/>
      <c r="I6848" s="75" t="n"/>
      <c r="J6848" s="75" t="n"/>
      <c r="K6848" s="75" t="n"/>
      <c r="L6848" s="75" t="n"/>
      <c r="M6848" s="75" t="n"/>
      <c r="N6848" s="75" t="n"/>
      <c r="O6848" s="75" t="n"/>
      <c r="P6848" s="75" t="n"/>
      <c r="Q6848" s="79" t="n"/>
      <c r="AR6848">
        <f>IF($AU$2&lt;&gt;5,NA(),IF(D6848=D6847,0,IF(AND(D16349=D6848,D6849=D6848),O6848+O6849+O16349,IF(D6849=D6848,O6849+O6848,O6848))))</f>
        <v/>
      </c>
      <c r="AS6848">
        <f>IF($AU$2&lt;&gt;5,NA(),IF(D6848=D6847,0,IF(AND(D16349=D6848,D6849=D6848),P6848+P6849+P16349,IF(D6849=D6848,P6849+P6848,P6848))))</f>
        <v/>
      </c>
      <c r="AT6848">
        <f>AR6848-AS6848</f>
        <v/>
      </c>
    </row>
    <row r="6849" ht="15.75" customHeight="1" s="121">
      <c r="B6849">
        <f>D6849&amp;Q6849&amp;E6849</f>
        <v/>
      </c>
      <c r="C6849" s="73" t="n"/>
      <c r="D6849" s="73" t="n"/>
      <c r="E6849" s="78" t="n"/>
      <c r="F6849" s="75" t="n"/>
      <c r="G6849" s="73" t="n"/>
      <c r="H6849" s="75" t="n"/>
      <c r="I6849" s="75" t="n"/>
      <c r="J6849" s="75" t="n"/>
      <c r="K6849" s="75" t="n"/>
      <c r="L6849" s="75" t="n"/>
      <c r="M6849" s="75" t="n"/>
      <c r="N6849" s="75" t="n"/>
      <c r="O6849" s="75" t="n"/>
      <c r="P6849" s="75" t="n"/>
      <c r="Q6849" s="79" t="n"/>
      <c r="AR6849">
        <f>IF($AU$2&lt;&gt;5,NA(),IF(D6849=D6848,0,IF(AND(D16350=D6849,D6850=D6849),O6849+O6850+O16350,IF(D6850=D6849,O6850+O6849,O6849))))</f>
        <v/>
      </c>
      <c r="AS6849">
        <f>IF($AU$2&lt;&gt;5,NA(),IF(D6849=D6848,0,IF(AND(D16350=D6849,D6850=D6849),P6849+P6850+P16350,IF(D6850=D6849,P6850+P6849,P6849))))</f>
        <v/>
      </c>
      <c r="AT6849">
        <f>AR6849-AS6849</f>
        <v/>
      </c>
    </row>
    <row r="6850" ht="15.75" customHeight="1" s="121">
      <c r="B6850">
        <f>D6850&amp;Q6850&amp;E6850</f>
        <v/>
      </c>
      <c r="C6850" s="73" t="n"/>
      <c r="D6850" s="73" t="n"/>
      <c r="E6850" s="78" t="n"/>
      <c r="F6850" s="75" t="n"/>
      <c r="G6850" s="73" t="n"/>
      <c r="H6850" s="75" t="n"/>
      <c r="I6850" s="75" t="n"/>
      <c r="J6850" s="75" t="n"/>
      <c r="K6850" s="75" t="n"/>
      <c r="L6850" s="75" t="n"/>
      <c r="M6850" s="75" t="n"/>
      <c r="N6850" s="75" t="n"/>
      <c r="O6850" s="75" t="n"/>
      <c r="P6850" s="75" t="n"/>
      <c r="Q6850" s="79" t="n"/>
      <c r="AR6850">
        <f>IF($AU$2&lt;&gt;5,NA(),IF(D6850=D6849,0,IF(AND(D16351=D6850,D6851=D6850),O6850+O6851+O16351,IF(D6851=D6850,O6851+O6850,O6850))))</f>
        <v/>
      </c>
      <c r="AS6850">
        <f>IF($AU$2&lt;&gt;5,NA(),IF(D6850=D6849,0,IF(AND(D16351=D6850,D6851=D6850),P6850+P6851+P16351,IF(D6851=D6850,P6851+P6850,P6850))))</f>
        <v/>
      </c>
      <c r="AT6850">
        <f>AR6850-AS6850</f>
        <v/>
      </c>
    </row>
    <row r="6851" ht="15.75" customHeight="1" s="121">
      <c r="B6851">
        <f>D6851&amp;Q6851&amp;E6851</f>
        <v/>
      </c>
      <c r="C6851" s="73" t="n"/>
      <c r="D6851" s="73" t="n"/>
      <c r="E6851" s="78" t="n"/>
      <c r="F6851" s="75" t="n"/>
      <c r="G6851" s="73" t="n"/>
      <c r="H6851" s="75" t="n"/>
      <c r="I6851" s="75" t="n"/>
      <c r="J6851" s="75" t="n"/>
      <c r="K6851" s="75" t="n"/>
      <c r="L6851" s="75" t="n"/>
      <c r="M6851" s="75" t="n"/>
      <c r="N6851" s="75" t="n"/>
      <c r="O6851" s="75" t="n"/>
      <c r="P6851" s="75" t="n"/>
      <c r="Q6851" s="79" t="n"/>
      <c r="AR6851">
        <f>IF($AU$2&lt;&gt;5,NA(),IF(D6851=D6850,0,IF(AND(D16352=D6851,D6852=D6851),O6851+O6852+O16352,IF(D6852=D6851,O6852+O6851,O6851))))</f>
        <v/>
      </c>
      <c r="AS6851">
        <f>IF($AU$2&lt;&gt;5,NA(),IF(D6851=D6850,0,IF(AND(D16352=D6851,D6852=D6851),P6851+P6852+P16352,IF(D6852=D6851,P6852+P6851,P6851))))</f>
        <v/>
      </c>
      <c r="AT6851">
        <f>AR6851-AS6851</f>
        <v/>
      </c>
    </row>
    <row r="6852" ht="15.75" customHeight="1" s="121">
      <c r="B6852">
        <f>D6852&amp;Q6852&amp;E6852</f>
        <v/>
      </c>
      <c r="C6852" s="73" t="n"/>
      <c r="D6852" s="73" t="n"/>
      <c r="E6852" s="78" t="n"/>
      <c r="F6852" s="75" t="n"/>
      <c r="G6852" s="73" t="n"/>
      <c r="H6852" s="75" t="n"/>
      <c r="I6852" s="75" t="n"/>
      <c r="J6852" s="75" t="n"/>
      <c r="K6852" s="75" t="n"/>
      <c r="L6852" s="75" t="n"/>
      <c r="M6852" s="75" t="n"/>
      <c r="N6852" s="75" t="n"/>
      <c r="O6852" s="75" t="n"/>
      <c r="P6852" s="75" t="n"/>
      <c r="Q6852" s="79" t="n"/>
      <c r="AR6852">
        <f>IF($AU$2&lt;&gt;5,NA(),IF(D6852=D6851,0,IF(AND(D16353=D6852,D6853=D6852),O6852+O6853+O16353,IF(D6853=D6852,O6853+O6852,O6852))))</f>
        <v/>
      </c>
      <c r="AS6852">
        <f>IF($AU$2&lt;&gt;5,NA(),IF(D6852=D6851,0,IF(AND(D16353=D6852,D6853=D6852),P6852+P6853+P16353,IF(D6853=D6852,P6853+P6852,P6852))))</f>
        <v/>
      </c>
      <c r="AT6852">
        <f>AR6852-AS6852</f>
        <v/>
      </c>
    </row>
    <row r="6853" ht="15.75" customHeight="1" s="121">
      <c r="B6853">
        <f>D6853&amp;Q6853&amp;E6853</f>
        <v/>
      </c>
      <c r="C6853" s="73" t="n"/>
      <c r="D6853" s="73" t="n"/>
      <c r="E6853" s="78" t="n"/>
      <c r="F6853" s="75" t="n"/>
      <c r="G6853" s="73" t="n"/>
      <c r="H6853" s="75" t="n"/>
      <c r="I6853" s="75" t="n"/>
      <c r="J6853" s="75" t="n"/>
      <c r="K6853" s="75" t="n"/>
      <c r="L6853" s="75" t="n"/>
      <c r="M6853" s="75" t="n"/>
      <c r="N6853" s="75" t="n"/>
      <c r="O6853" s="75" t="n"/>
      <c r="P6853" s="75" t="n"/>
      <c r="Q6853" s="79" t="n"/>
      <c r="AR6853">
        <f>IF($AU$2&lt;&gt;5,NA(),IF(D6853=D6852,0,IF(AND(D16354=D6853,D6854=D6853),O6853+O6854+O16354,IF(D6854=D6853,O6854+O6853,O6853))))</f>
        <v/>
      </c>
      <c r="AS6853">
        <f>IF($AU$2&lt;&gt;5,NA(),IF(D6853=D6852,0,IF(AND(D16354=D6853,D6854=D6853),P6853+P6854+P16354,IF(D6854=D6853,P6854+P6853,P6853))))</f>
        <v/>
      </c>
      <c r="AT6853">
        <f>AR6853-AS6853</f>
        <v/>
      </c>
    </row>
    <row r="6854" ht="15.75" customHeight="1" s="121">
      <c r="B6854">
        <f>D6854&amp;Q6854&amp;E6854</f>
        <v/>
      </c>
      <c r="C6854" s="73" t="n"/>
      <c r="D6854" s="73" t="n"/>
      <c r="E6854" s="78" t="n"/>
      <c r="F6854" s="75" t="n"/>
      <c r="G6854" s="73" t="n"/>
      <c r="H6854" s="75" t="n"/>
      <c r="I6854" s="75" t="n"/>
      <c r="J6854" s="75" t="n"/>
      <c r="K6854" s="75" t="n"/>
      <c r="L6854" s="75" t="n"/>
      <c r="M6854" s="75" t="n"/>
      <c r="N6854" s="75" t="n"/>
      <c r="O6854" s="75" t="n"/>
      <c r="P6854" s="75" t="n"/>
      <c r="Q6854" s="79" t="n"/>
      <c r="AR6854">
        <f>IF($AU$2&lt;&gt;5,NA(),IF(D6854=D6853,0,IF(AND(D16355=D6854,D6855=D6854),O6854+O6855+O16355,IF(D6855=D6854,O6855+O6854,O6854))))</f>
        <v/>
      </c>
      <c r="AS6854">
        <f>IF($AU$2&lt;&gt;5,NA(),IF(D6854=D6853,0,IF(AND(D16355=D6854,D6855=D6854),P6854+P6855+P16355,IF(D6855=D6854,P6855+P6854,P6854))))</f>
        <v/>
      </c>
      <c r="AT6854">
        <f>AR6854-AS6854</f>
        <v/>
      </c>
    </row>
    <row r="6855" ht="15.75" customHeight="1" s="121">
      <c r="B6855">
        <f>D6855&amp;Q6855&amp;E6855</f>
        <v/>
      </c>
      <c r="C6855" s="73" t="n"/>
      <c r="D6855" s="73" t="n"/>
      <c r="E6855" s="78" t="n"/>
      <c r="F6855" s="75" t="n"/>
      <c r="G6855" s="73" t="n"/>
      <c r="H6855" s="75" t="n"/>
      <c r="I6855" s="75" t="n"/>
      <c r="J6855" s="75" t="n"/>
      <c r="K6855" s="75" t="n"/>
      <c r="L6855" s="75" t="n"/>
      <c r="M6855" s="75" t="n"/>
      <c r="N6855" s="75" t="n"/>
      <c r="O6855" s="75" t="n"/>
      <c r="P6855" s="75" t="n"/>
      <c r="Q6855" s="79" t="n"/>
      <c r="AR6855">
        <f>IF($AU$2&lt;&gt;5,NA(),IF(D6855=D6854,0,IF(AND(D16356=D6855,D6856=D6855),O6855+O6856+O16356,IF(D6856=D6855,O6856+O6855,O6855))))</f>
        <v/>
      </c>
      <c r="AS6855">
        <f>IF($AU$2&lt;&gt;5,NA(),IF(D6855=D6854,0,IF(AND(D16356=D6855,D6856=D6855),P6855+P6856+P16356,IF(D6856=D6855,P6856+P6855,P6855))))</f>
        <v/>
      </c>
      <c r="AT6855">
        <f>AR6855-AS6855</f>
        <v/>
      </c>
    </row>
    <row r="6856" ht="15.75" customHeight="1" s="121">
      <c r="B6856">
        <f>D6856&amp;Q6856&amp;E6856</f>
        <v/>
      </c>
      <c r="C6856" s="73" t="n"/>
      <c r="D6856" s="73" t="n"/>
      <c r="E6856" s="78" t="n"/>
      <c r="F6856" s="75" t="n"/>
      <c r="G6856" s="73" t="n"/>
      <c r="H6856" s="75" t="n"/>
      <c r="I6856" s="75" t="n"/>
      <c r="J6856" s="75" t="n"/>
      <c r="K6856" s="75" t="n"/>
      <c r="L6856" s="75" t="n"/>
      <c r="M6856" s="75" t="n"/>
      <c r="N6856" s="75" t="n"/>
      <c r="O6856" s="75" t="n"/>
      <c r="P6856" s="75" t="n"/>
      <c r="Q6856" s="79" t="n"/>
      <c r="AR6856">
        <f>IF($AU$2&lt;&gt;5,NA(),IF(D6856=D6855,0,IF(AND(D16357=D6856,D6857=D6856),O6856+O6857+O16357,IF(D6857=D6856,O6857+O6856,O6856))))</f>
        <v/>
      </c>
      <c r="AS6856">
        <f>IF($AU$2&lt;&gt;5,NA(),IF(D6856=D6855,0,IF(AND(D16357=D6856,D6857=D6856),P6856+P6857+P16357,IF(D6857=D6856,P6857+P6856,P6856))))</f>
        <v/>
      </c>
      <c r="AT6856">
        <f>AR6856-AS6856</f>
        <v/>
      </c>
    </row>
    <row r="6857" ht="15.75" customHeight="1" s="121">
      <c r="B6857">
        <f>D6857&amp;Q6857&amp;E6857</f>
        <v/>
      </c>
      <c r="C6857" s="73" t="n"/>
      <c r="D6857" s="73" t="n"/>
      <c r="E6857" s="78" t="n"/>
      <c r="F6857" s="75" t="n"/>
      <c r="G6857" s="73" t="n"/>
      <c r="H6857" s="75" t="n"/>
      <c r="I6857" s="75" t="n"/>
      <c r="J6857" s="75" t="n"/>
      <c r="K6857" s="75" t="n"/>
      <c r="L6857" s="75" t="n"/>
      <c r="M6857" s="75" t="n"/>
      <c r="N6857" s="75" t="n"/>
      <c r="O6857" s="75" t="n"/>
      <c r="P6857" s="75" t="n"/>
      <c r="Q6857" s="79" t="n"/>
      <c r="AR6857">
        <f>IF($AU$2&lt;&gt;5,NA(),IF(D6857=D6856,0,IF(AND(D16358=D6857,D6858=D6857),O6857+O6858+O16358,IF(D6858=D6857,O6858+O6857,O6857))))</f>
        <v/>
      </c>
      <c r="AS6857">
        <f>IF($AU$2&lt;&gt;5,NA(),IF(D6857=D6856,0,IF(AND(D16358=D6857,D6858=D6857),P6857+P6858+P16358,IF(D6858=D6857,P6858+P6857,P6857))))</f>
        <v/>
      </c>
      <c r="AT6857">
        <f>AR6857-AS6857</f>
        <v/>
      </c>
    </row>
    <row r="6858" ht="15.75" customHeight="1" s="121">
      <c r="B6858">
        <f>D6858&amp;Q6858&amp;E6858</f>
        <v/>
      </c>
      <c r="C6858" s="73" t="n"/>
      <c r="D6858" s="73" t="n"/>
      <c r="E6858" s="78" t="n"/>
      <c r="F6858" s="75" t="n"/>
      <c r="G6858" s="73" t="n"/>
      <c r="H6858" s="75" t="n"/>
      <c r="I6858" s="75" t="n"/>
      <c r="J6858" s="75" t="n"/>
      <c r="K6858" s="75" t="n"/>
      <c r="L6858" s="75" t="n"/>
      <c r="M6858" s="75" t="n"/>
      <c r="N6858" s="75" t="n"/>
      <c r="O6858" s="75" t="n"/>
      <c r="P6858" s="75" t="n"/>
      <c r="Q6858" s="79" t="n"/>
      <c r="AR6858">
        <f>IF($AU$2&lt;&gt;5,NA(),IF(D6858=D6857,0,IF(AND(D16359=D6858,D6859=D6858),O6858+O6859+O16359,IF(D6859=D6858,O6859+O6858,O6858))))</f>
        <v/>
      </c>
      <c r="AS6858">
        <f>IF($AU$2&lt;&gt;5,NA(),IF(D6858=D6857,0,IF(AND(D16359=D6858,D6859=D6858),P6858+P6859+P16359,IF(D6859=D6858,P6859+P6858,P6858))))</f>
        <v/>
      </c>
      <c r="AT6858">
        <f>AR6858-AS6858</f>
        <v/>
      </c>
    </row>
    <row r="6859" ht="15.75" customHeight="1" s="121">
      <c r="B6859">
        <f>D6859&amp;Q6859&amp;E6859</f>
        <v/>
      </c>
      <c r="C6859" s="73" t="n"/>
      <c r="D6859" s="73" t="n"/>
      <c r="E6859" s="78" t="n"/>
      <c r="F6859" s="75" t="n"/>
      <c r="G6859" s="73" t="n"/>
      <c r="H6859" s="75" t="n"/>
      <c r="I6859" s="75" t="n"/>
      <c r="J6859" s="75" t="n"/>
      <c r="K6859" s="75" t="n"/>
      <c r="L6859" s="75" t="n"/>
      <c r="M6859" s="75" t="n"/>
      <c r="N6859" s="75" t="n"/>
      <c r="O6859" s="75" t="n"/>
      <c r="P6859" s="75" t="n"/>
      <c r="Q6859" s="79" t="n"/>
      <c r="AR6859">
        <f>IF($AU$2&lt;&gt;5,NA(),IF(D6859=D6858,0,IF(AND(D16360=D6859,D6860=D6859),O6859+O6860+O16360,IF(D6860=D6859,O6860+O6859,O6859))))</f>
        <v/>
      </c>
      <c r="AS6859">
        <f>IF($AU$2&lt;&gt;5,NA(),IF(D6859=D6858,0,IF(AND(D16360=D6859,D6860=D6859),P6859+P6860+P16360,IF(D6860=D6859,P6860+P6859,P6859))))</f>
        <v/>
      </c>
      <c r="AT6859">
        <f>AR6859-AS6859</f>
        <v/>
      </c>
    </row>
    <row r="6860" ht="15.75" customHeight="1" s="121">
      <c r="B6860">
        <f>D6860&amp;Q6860&amp;E6860</f>
        <v/>
      </c>
      <c r="C6860" s="73" t="n"/>
      <c r="D6860" s="73" t="n"/>
      <c r="E6860" s="78" t="n"/>
      <c r="F6860" s="75" t="n"/>
      <c r="G6860" s="73" t="n"/>
      <c r="H6860" s="75" t="n"/>
      <c r="I6860" s="75" t="n"/>
      <c r="J6860" s="75" t="n"/>
      <c r="K6860" s="75" t="n"/>
      <c r="L6860" s="75" t="n"/>
      <c r="M6860" s="75" t="n"/>
      <c r="N6860" s="75" t="n"/>
      <c r="O6860" s="75" t="n"/>
      <c r="P6860" s="75" t="n"/>
      <c r="Q6860" s="79" t="n"/>
      <c r="AR6860">
        <f>IF($AU$2&lt;&gt;5,NA(),IF(D6860=D6859,0,IF(AND(D16361=D6860,D6861=D6860),O6860+O6861+O16361,IF(D6861=D6860,O6861+O6860,O6860))))</f>
        <v/>
      </c>
      <c r="AS6860">
        <f>IF($AU$2&lt;&gt;5,NA(),IF(D6860=D6859,0,IF(AND(D16361=D6860,D6861=D6860),P6860+P6861+P16361,IF(D6861=D6860,P6861+P6860,P6860))))</f>
        <v/>
      </c>
      <c r="AT6860">
        <f>AR6860-AS6860</f>
        <v/>
      </c>
    </row>
    <row r="6861" ht="15.75" customHeight="1" s="121">
      <c r="B6861">
        <f>D6861&amp;Q6861&amp;E6861</f>
        <v/>
      </c>
      <c r="C6861" s="73" t="n"/>
      <c r="D6861" s="73" t="n"/>
      <c r="E6861" s="78" t="n"/>
      <c r="F6861" s="75" t="n"/>
      <c r="G6861" s="73" t="n"/>
      <c r="H6861" s="75" t="n"/>
      <c r="I6861" s="75" t="n"/>
      <c r="J6861" s="75" t="n"/>
      <c r="K6861" s="75" t="n"/>
      <c r="L6861" s="75" t="n"/>
      <c r="M6861" s="75" t="n"/>
      <c r="N6861" s="75" t="n"/>
      <c r="O6861" s="75" t="n"/>
      <c r="P6861" s="75" t="n"/>
      <c r="Q6861" s="79" t="n"/>
      <c r="AR6861">
        <f>IF($AU$2&lt;&gt;5,NA(),IF(D6861=D6860,0,IF(AND(D16362=D6861,D6862=D6861),O6861+O6862+O16362,IF(D6862=D6861,O6862+O6861,O6861))))</f>
        <v/>
      </c>
      <c r="AS6861">
        <f>IF($AU$2&lt;&gt;5,NA(),IF(D6861=D6860,0,IF(AND(D16362=D6861,D6862=D6861),P6861+P6862+P16362,IF(D6862=D6861,P6862+P6861,P6861))))</f>
        <v/>
      </c>
      <c r="AT6861">
        <f>AR6861-AS6861</f>
        <v/>
      </c>
    </row>
    <row r="6862" ht="15.75" customHeight="1" s="121">
      <c r="B6862">
        <f>D6862&amp;Q6862&amp;E6862</f>
        <v/>
      </c>
      <c r="C6862" s="73" t="n"/>
      <c r="D6862" s="73" t="n"/>
      <c r="E6862" s="78" t="n"/>
      <c r="F6862" s="75" t="n"/>
      <c r="G6862" s="73" t="n"/>
      <c r="H6862" s="75" t="n"/>
      <c r="I6862" s="75" t="n"/>
      <c r="J6862" s="75" t="n"/>
      <c r="K6862" s="75" t="n"/>
      <c r="L6862" s="75" t="n"/>
      <c r="M6862" s="75" t="n"/>
      <c r="N6862" s="75" t="n"/>
      <c r="O6862" s="75" t="n"/>
      <c r="P6862" s="75" t="n"/>
      <c r="Q6862" s="79" t="n"/>
      <c r="AR6862">
        <f>IF($AU$2&lt;&gt;5,NA(),IF(D6862=D6861,0,IF(AND(D16363=D6862,D6863=D6862),O6862+O6863+O16363,IF(D6863=D6862,O6863+O6862,O6862))))</f>
        <v/>
      </c>
      <c r="AS6862">
        <f>IF($AU$2&lt;&gt;5,NA(),IF(D6862=D6861,0,IF(AND(D16363=D6862,D6863=D6862),P6862+P6863+P16363,IF(D6863=D6862,P6863+P6862,P6862))))</f>
        <v/>
      </c>
      <c r="AT6862">
        <f>AR6862-AS6862</f>
        <v/>
      </c>
    </row>
    <row r="6863" ht="15.75" customHeight="1" s="121">
      <c r="B6863">
        <f>D6863&amp;Q6863&amp;E6863</f>
        <v/>
      </c>
      <c r="C6863" s="73" t="n"/>
      <c r="D6863" s="73" t="n"/>
      <c r="E6863" s="78" t="n"/>
      <c r="F6863" s="75" t="n"/>
      <c r="G6863" s="73" t="n"/>
      <c r="H6863" s="75" t="n"/>
      <c r="I6863" s="75" t="n"/>
      <c r="J6863" s="75" t="n"/>
      <c r="K6863" s="75" t="n"/>
      <c r="L6863" s="75" t="n"/>
      <c r="M6863" s="75" t="n"/>
      <c r="N6863" s="75" t="n"/>
      <c r="O6863" s="75" t="n"/>
      <c r="P6863" s="75" t="n"/>
      <c r="Q6863" s="79" t="n"/>
      <c r="AR6863">
        <f>IF($AU$2&lt;&gt;5,NA(),IF(D6863=D6862,0,IF(AND(D16364=D6863,D6864=D6863),O6863+O6864+O16364,IF(D6864=D6863,O6864+O6863,O6863))))</f>
        <v/>
      </c>
      <c r="AS6863">
        <f>IF($AU$2&lt;&gt;5,NA(),IF(D6863=D6862,0,IF(AND(D16364=D6863,D6864=D6863),P6863+P6864+P16364,IF(D6864=D6863,P6864+P6863,P6863))))</f>
        <v/>
      </c>
      <c r="AT6863">
        <f>AR6863-AS6863</f>
        <v/>
      </c>
    </row>
    <row r="6864" ht="15.75" customHeight="1" s="121">
      <c r="B6864">
        <f>D6864&amp;Q6864&amp;E6864</f>
        <v/>
      </c>
      <c r="C6864" s="73" t="n"/>
      <c r="D6864" s="73" t="n"/>
      <c r="E6864" s="78" t="n"/>
      <c r="F6864" s="75" t="n"/>
      <c r="G6864" s="73" t="n"/>
      <c r="H6864" s="75" t="n"/>
      <c r="I6864" s="75" t="n"/>
      <c r="J6864" s="75" t="n"/>
      <c r="K6864" s="75" t="n"/>
      <c r="L6864" s="75" t="n"/>
      <c r="M6864" s="75" t="n"/>
      <c r="N6864" s="75" t="n"/>
      <c r="O6864" s="75" t="n"/>
      <c r="P6864" s="75" t="n"/>
      <c r="Q6864" s="79" t="n"/>
      <c r="AR6864">
        <f>IF($AU$2&lt;&gt;5,NA(),IF(D6864=D6863,0,IF(AND(D16365=D6864,D6865=D6864),O6864+O6865+O16365,IF(D6865=D6864,O6865+O6864,O6864))))</f>
        <v/>
      </c>
      <c r="AS6864">
        <f>IF($AU$2&lt;&gt;5,NA(),IF(D6864=D6863,0,IF(AND(D16365=D6864,D6865=D6864),P6864+P6865+P16365,IF(D6865=D6864,P6865+P6864,P6864))))</f>
        <v/>
      </c>
      <c r="AT6864">
        <f>AR6864-AS6864</f>
        <v/>
      </c>
    </row>
    <row r="6865" ht="15.75" customHeight="1" s="121">
      <c r="B6865">
        <f>D6865&amp;Q6865&amp;E6865</f>
        <v/>
      </c>
      <c r="C6865" s="73" t="n"/>
      <c r="D6865" s="73" t="n"/>
      <c r="E6865" s="78" t="n"/>
      <c r="F6865" s="75" t="n"/>
      <c r="G6865" s="73" t="n"/>
      <c r="H6865" s="75" t="n"/>
      <c r="I6865" s="75" t="n"/>
      <c r="J6865" s="75" t="n"/>
      <c r="K6865" s="75" t="n"/>
      <c r="L6865" s="75" t="n"/>
      <c r="M6865" s="75" t="n"/>
      <c r="N6865" s="75" t="n"/>
      <c r="O6865" s="75" t="n"/>
      <c r="P6865" s="75" t="n"/>
      <c r="Q6865" s="79" t="n"/>
      <c r="AR6865">
        <f>IF($AU$2&lt;&gt;5,NA(),IF(D6865=D6864,0,IF(AND(D16366=D6865,D6866=D6865),O6865+O6866+O16366,IF(D6866=D6865,O6866+O6865,O6865))))</f>
        <v/>
      </c>
      <c r="AS6865">
        <f>IF($AU$2&lt;&gt;5,NA(),IF(D6865=D6864,0,IF(AND(D16366=D6865,D6866=D6865),P6865+P6866+P16366,IF(D6866=D6865,P6866+P6865,P6865))))</f>
        <v/>
      </c>
      <c r="AT6865">
        <f>AR6865-AS6865</f>
        <v/>
      </c>
    </row>
    <row r="6866" ht="15.75" customHeight="1" s="121">
      <c r="B6866">
        <f>D6866&amp;Q6866&amp;E6866</f>
        <v/>
      </c>
      <c r="C6866" s="73" t="n"/>
      <c r="D6866" s="73" t="n"/>
      <c r="E6866" s="78" t="n"/>
      <c r="F6866" s="75" t="n"/>
      <c r="G6866" s="73" t="n"/>
      <c r="H6866" s="75" t="n"/>
      <c r="I6866" s="75" t="n"/>
      <c r="J6866" s="75" t="n"/>
      <c r="K6866" s="75" t="n"/>
      <c r="L6866" s="75" t="n"/>
      <c r="M6866" s="75" t="n"/>
      <c r="N6866" s="75" t="n"/>
      <c r="O6866" s="75" t="n"/>
      <c r="P6866" s="75" t="n"/>
      <c r="Q6866" s="79" t="n"/>
      <c r="AR6866">
        <f>IF($AU$2&lt;&gt;5,NA(),IF(D6866=D6865,0,IF(AND(D16367=D6866,D6867=D6866),O6866+O6867+O16367,IF(D6867=D6866,O6867+O6866,O6866))))</f>
        <v/>
      </c>
      <c r="AS6866">
        <f>IF($AU$2&lt;&gt;5,NA(),IF(D6866=D6865,0,IF(AND(D16367=D6866,D6867=D6866),P6866+P6867+P16367,IF(D6867=D6866,P6867+P6866,P6866))))</f>
        <v/>
      </c>
      <c r="AT6866">
        <f>AR6866-AS6866</f>
        <v/>
      </c>
    </row>
    <row r="6867" ht="15.75" customHeight="1" s="121">
      <c r="B6867">
        <f>D6867&amp;Q6867&amp;E6867</f>
        <v/>
      </c>
      <c r="C6867" s="73" t="n"/>
      <c r="D6867" s="73" t="n"/>
      <c r="E6867" s="78" t="n"/>
      <c r="F6867" s="75" t="n"/>
      <c r="G6867" s="73" t="n"/>
      <c r="H6867" s="75" t="n"/>
      <c r="I6867" s="75" t="n"/>
      <c r="J6867" s="75" t="n"/>
      <c r="K6867" s="75" t="n"/>
      <c r="L6867" s="75" t="n"/>
      <c r="M6867" s="75" t="n"/>
      <c r="N6867" s="75" t="n"/>
      <c r="O6867" s="75" t="n"/>
      <c r="P6867" s="75" t="n"/>
      <c r="Q6867" s="79" t="n"/>
      <c r="AR6867">
        <f>IF($AU$2&lt;&gt;5,NA(),IF(D6867=D6866,0,IF(AND(D16368=D6867,D6868=D6867),O6867+O6868+O16368,IF(D6868=D6867,O6868+O6867,O6867))))</f>
        <v/>
      </c>
      <c r="AS6867">
        <f>IF($AU$2&lt;&gt;5,NA(),IF(D6867=D6866,0,IF(AND(D16368=D6867,D6868=D6867),P6867+P6868+P16368,IF(D6868=D6867,P6868+P6867,P6867))))</f>
        <v/>
      </c>
      <c r="AT6867">
        <f>AR6867-AS6867</f>
        <v/>
      </c>
    </row>
    <row r="6868" ht="15.75" customHeight="1" s="121">
      <c r="B6868">
        <f>D6868&amp;Q6868&amp;E6868</f>
        <v/>
      </c>
      <c r="C6868" s="73" t="n"/>
      <c r="D6868" s="73" t="n"/>
      <c r="E6868" s="78" t="n"/>
      <c r="F6868" s="75" t="n"/>
      <c r="G6868" s="73" t="n"/>
      <c r="H6868" s="75" t="n"/>
      <c r="I6868" s="75" t="n"/>
      <c r="J6868" s="75" t="n"/>
      <c r="K6868" s="75" t="n"/>
      <c r="L6868" s="75" t="n"/>
      <c r="M6868" s="75" t="n"/>
      <c r="N6868" s="75" t="n"/>
      <c r="O6868" s="75" t="n"/>
      <c r="P6868" s="75" t="n"/>
      <c r="Q6868" s="79" t="n"/>
      <c r="AR6868">
        <f>IF($AU$2&lt;&gt;5,NA(),IF(D6868=D6867,0,IF(AND(D16369=D6868,D6869=D6868),O6868+O6869+O16369,IF(D6869=D6868,O6869+O6868,O6868))))</f>
        <v/>
      </c>
      <c r="AS6868">
        <f>IF($AU$2&lt;&gt;5,NA(),IF(D6868=D6867,0,IF(AND(D16369=D6868,D6869=D6868),P6868+P6869+P16369,IF(D6869=D6868,P6869+P6868,P6868))))</f>
        <v/>
      </c>
      <c r="AT6868">
        <f>AR6868-AS6868</f>
        <v/>
      </c>
    </row>
    <row r="6869" ht="15.75" customHeight="1" s="121">
      <c r="B6869">
        <f>D6869&amp;Q6869&amp;E6869</f>
        <v/>
      </c>
      <c r="C6869" s="73" t="n"/>
      <c r="D6869" s="73" t="n"/>
      <c r="E6869" s="78" t="n"/>
      <c r="F6869" s="75" t="n"/>
      <c r="G6869" s="73" t="n"/>
      <c r="H6869" s="75" t="n"/>
      <c r="I6869" s="75" t="n"/>
      <c r="J6869" s="75" t="n"/>
      <c r="K6869" s="75" t="n"/>
      <c r="L6869" s="75" t="n"/>
      <c r="M6869" s="75" t="n"/>
      <c r="N6869" s="75" t="n"/>
      <c r="O6869" s="75" t="n"/>
      <c r="P6869" s="75" t="n"/>
      <c r="Q6869" s="79" t="n"/>
      <c r="AR6869">
        <f>IF($AU$2&lt;&gt;5,NA(),IF(D6869=D6868,0,IF(AND(D16370=D6869,D6870=D6869),O6869+O6870+O16370,IF(D6870=D6869,O6870+O6869,O6869))))</f>
        <v/>
      </c>
      <c r="AS6869">
        <f>IF($AU$2&lt;&gt;5,NA(),IF(D6869=D6868,0,IF(AND(D16370=D6869,D6870=D6869),P6869+P6870+P16370,IF(D6870=D6869,P6870+P6869,P6869))))</f>
        <v/>
      </c>
      <c r="AT6869">
        <f>AR6869-AS6869</f>
        <v/>
      </c>
    </row>
    <row r="6870" ht="15.75" customHeight="1" s="121">
      <c r="B6870">
        <f>D6870&amp;Q6870&amp;E6870</f>
        <v/>
      </c>
      <c r="C6870" s="73" t="n"/>
      <c r="D6870" s="73" t="n"/>
      <c r="E6870" s="78" t="n"/>
      <c r="F6870" s="75" t="n"/>
      <c r="G6870" s="73" t="n"/>
      <c r="H6870" s="75" t="n"/>
      <c r="I6870" s="75" t="n"/>
      <c r="J6870" s="75" t="n"/>
      <c r="K6870" s="75" t="n"/>
      <c r="L6870" s="75" t="n"/>
      <c r="M6870" s="75" t="n"/>
      <c r="N6870" s="75" t="n"/>
      <c r="O6870" s="75" t="n"/>
      <c r="P6870" s="75" t="n"/>
      <c r="Q6870" s="79" t="n"/>
      <c r="AR6870">
        <f>IF($AU$2&lt;&gt;5,NA(),IF(D6870=D6869,0,IF(AND(D16371=D6870,D6871=D6870),O6870+O6871+O16371,IF(D6871=D6870,O6871+O6870,O6870))))</f>
        <v/>
      </c>
      <c r="AS6870">
        <f>IF($AU$2&lt;&gt;5,NA(),IF(D6870=D6869,0,IF(AND(D16371=D6870,D6871=D6870),P6870+P6871+P16371,IF(D6871=D6870,P6871+P6870,P6870))))</f>
        <v/>
      </c>
      <c r="AT6870">
        <f>AR6870-AS6870</f>
        <v/>
      </c>
    </row>
    <row r="6871" ht="15.75" customHeight="1" s="121">
      <c r="B6871">
        <f>D6871&amp;Q6871&amp;E6871</f>
        <v/>
      </c>
      <c r="C6871" s="73" t="n"/>
      <c r="D6871" s="73" t="n"/>
      <c r="E6871" s="78" t="n"/>
      <c r="F6871" s="75" t="n"/>
      <c r="G6871" s="73" t="n"/>
      <c r="H6871" s="75" t="n"/>
      <c r="I6871" s="75" t="n"/>
      <c r="J6871" s="75" t="n"/>
      <c r="K6871" s="75" t="n"/>
      <c r="L6871" s="75" t="n"/>
      <c r="M6871" s="75" t="n"/>
      <c r="N6871" s="75" t="n"/>
      <c r="O6871" s="75" t="n"/>
      <c r="P6871" s="75" t="n"/>
      <c r="Q6871" s="79" t="n"/>
      <c r="AR6871">
        <f>IF($AU$2&lt;&gt;5,NA(),IF(D6871=D6870,0,IF(AND(D16372=D6871,D6872=D6871),O6871+O6872+O16372,IF(D6872=D6871,O6872+O6871,O6871))))</f>
        <v/>
      </c>
      <c r="AS6871">
        <f>IF($AU$2&lt;&gt;5,NA(),IF(D6871=D6870,0,IF(AND(D16372=D6871,D6872=D6871),P6871+P6872+P16372,IF(D6872=D6871,P6872+P6871,P6871))))</f>
        <v/>
      </c>
      <c r="AT6871">
        <f>AR6871-AS6871</f>
        <v/>
      </c>
    </row>
    <row r="6872" ht="15.75" customHeight="1" s="121">
      <c r="B6872">
        <f>D6872&amp;Q6872&amp;E6872</f>
        <v/>
      </c>
      <c r="C6872" s="73" t="n"/>
      <c r="D6872" s="73" t="n"/>
      <c r="E6872" s="78" t="n"/>
      <c r="F6872" s="75" t="n"/>
      <c r="G6872" s="73" t="n"/>
      <c r="H6872" s="75" t="n"/>
      <c r="I6872" s="75" t="n"/>
      <c r="J6872" s="75" t="n"/>
      <c r="K6872" s="75" t="n"/>
      <c r="L6872" s="75" t="n"/>
      <c r="M6872" s="75" t="n"/>
      <c r="N6872" s="75" t="n"/>
      <c r="O6872" s="75" t="n"/>
      <c r="P6872" s="75" t="n"/>
      <c r="Q6872" s="79" t="n"/>
      <c r="AR6872">
        <f>IF($AU$2&lt;&gt;5,NA(),IF(D6872=D6871,0,IF(AND(D16373=D6872,D6873=D6872),O6872+O6873+O16373,IF(D6873=D6872,O6873+O6872,O6872))))</f>
        <v/>
      </c>
      <c r="AS6872">
        <f>IF($AU$2&lt;&gt;5,NA(),IF(D6872=D6871,0,IF(AND(D16373=D6872,D6873=D6872),P6872+P6873+P16373,IF(D6873=D6872,P6873+P6872,P6872))))</f>
        <v/>
      </c>
      <c r="AT6872">
        <f>AR6872-AS6872</f>
        <v/>
      </c>
    </row>
    <row r="6873" ht="15.75" customHeight="1" s="121">
      <c r="B6873">
        <f>D6873&amp;Q6873&amp;E6873</f>
        <v/>
      </c>
      <c r="C6873" s="73" t="n"/>
      <c r="D6873" s="73" t="n"/>
      <c r="E6873" s="78" t="n"/>
      <c r="F6873" s="75" t="n"/>
      <c r="G6873" s="73" t="n"/>
      <c r="H6873" s="75" t="n"/>
      <c r="I6873" s="75" t="n"/>
      <c r="J6873" s="75" t="n"/>
      <c r="K6873" s="75" t="n"/>
      <c r="L6873" s="75" t="n"/>
      <c r="M6873" s="75" t="n"/>
      <c r="N6873" s="75" t="n"/>
      <c r="O6873" s="75" t="n"/>
      <c r="P6873" s="75" t="n"/>
      <c r="Q6873" s="79" t="n"/>
      <c r="AR6873">
        <f>IF($AU$2&lt;&gt;5,NA(),IF(D6873=D6872,0,IF(AND(D16374=D6873,D6874=D6873),O6873+O6874+O16374,IF(D6874=D6873,O6874+O6873,O6873))))</f>
        <v/>
      </c>
      <c r="AS6873">
        <f>IF($AU$2&lt;&gt;5,NA(),IF(D6873=D6872,0,IF(AND(D16374=D6873,D6874=D6873),P6873+P6874+P16374,IF(D6874=D6873,P6874+P6873,P6873))))</f>
        <v/>
      </c>
      <c r="AT6873">
        <f>AR6873-AS6873</f>
        <v/>
      </c>
    </row>
    <row r="6874" ht="15.75" customHeight="1" s="121">
      <c r="B6874">
        <f>D6874&amp;Q6874&amp;E6874</f>
        <v/>
      </c>
      <c r="C6874" s="73" t="n"/>
      <c r="D6874" s="73" t="n"/>
      <c r="E6874" s="78" t="n"/>
      <c r="F6874" s="75" t="n"/>
      <c r="G6874" s="73" t="n"/>
      <c r="H6874" s="75" t="n"/>
      <c r="I6874" s="75" t="n"/>
      <c r="J6874" s="75" t="n"/>
      <c r="K6874" s="75" t="n"/>
      <c r="L6874" s="75" t="n"/>
      <c r="M6874" s="75" t="n"/>
      <c r="N6874" s="75" t="n"/>
      <c r="O6874" s="75" t="n"/>
      <c r="P6874" s="75" t="n"/>
      <c r="Q6874" s="79" t="n"/>
      <c r="AR6874">
        <f>IF($AU$2&lt;&gt;5,NA(),IF(D6874=D6873,0,IF(AND(D16375=D6874,D6875=D6874),O6874+O6875+O16375,IF(D6875=D6874,O6875+O6874,O6874))))</f>
        <v/>
      </c>
      <c r="AS6874">
        <f>IF($AU$2&lt;&gt;5,NA(),IF(D6874=D6873,0,IF(AND(D16375=D6874,D6875=D6874),P6874+P6875+P16375,IF(D6875=D6874,P6875+P6874,P6874))))</f>
        <v/>
      </c>
      <c r="AT6874">
        <f>AR6874-AS6874</f>
        <v/>
      </c>
    </row>
    <row r="6875" ht="15.75" customHeight="1" s="121">
      <c r="B6875">
        <f>D6875&amp;Q6875&amp;E6875</f>
        <v/>
      </c>
      <c r="C6875" s="73" t="n"/>
      <c r="D6875" s="73" t="n"/>
      <c r="E6875" s="78" t="n"/>
      <c r="F6875" s="75" t="n"/>
      <c r="G6875" s="73" t="n"/>
      <c r="H6875" s="75" t="n"/>
      <c r="I6875" s="75" t="n"/>
      <c r="J6875" s="75" t="n"/>
      <c r="K6875" s="75" t="n"/>
      <c r="L6875" s="75" t="n"/>
      <c r="M6875" s="75" t="n"/>
      <c r="N6875" s="75" t="n"/>
      <c r="O6875" s="75" t="n"/>
      <c r="P6875" s="75" t="n"/>
      <c r="Q6875" s="79" t="n"/>
      <c r="AR6875">
        <f>IF($AU$2&lt;&gt;5,NA(),IF(D6875=D6874,0,IF(AND(D16376=D6875,D6876=D6875),O6875+O6876+O16376,IF(D6876=D6875,O6876+O6875,O6875))))</f>
        <v/>
      </c>
      <c r="AS6875">
        <f>IF($AU$2&lt;&gt;5,NA(),IF(D6875=D6874,0,IF(AND(D16376=D6875,D6876=D6875),P6875+P6876+P16376,IF(D6876=D6875,P6876+P6875,P6875))))</f>
        <v/>
      </c>
      <c r="AT6875">
        <f>AR6875-AS6875</f>
        <v/>
      </c>
    </row>
    <row r="6876" ht="15.75" customHeight="1" s="121">
      <c r="B6876">
        <f>D6876&amp;Q6876&amp;E6876</f>
        <v/>
      </c>
      <c r="C6876" s="73" t="n"/>
      <c r="D6876" s="73" t="n"/>
      <c r="E6876" s="78" t="n"/>
      <c r="F6876" s="75" t="n"/>
      <c r="G6876" s="73" t="n"/>
      <c r="H6876" s="75" t="n"/>
      <c r="I6876" s="75" t="n"/>
      <c r="J6876" s="75" t="n"/>
      <c r="K6876" s="75" t="n"/>
      <c r="L6876" s="75" t="n"/>
      <c r="M6876" s="75" t="n"/>
      <c r="N6876" s="75" t="n"/>
      <c r="O6876" s="75" t="n"/>
      <c r="P6876" s="75" t="n"/>
      <c r="Q6876" s="79" t="n"/>
      <c r="AR6876">
        <f>IF($AU$2&lt;&gt;5,NA(),IF(D6876=D6875,0,IF(AND(D16377=D6876,D6877=D6876),O6876+O6877+O16377,IF(D6877=D6876,O6877+O6876,O6876))))</f>
        <v/>
      </c>
      <c r="AS6876">
        <f>IF($AU$2&lt;&gt;5,NA(),IF(D6876=D6875,0,IF(AND(D16377=D6876,D6877=D6876),P6876+P6877+P16377,IF(D6877=D6876,P6877+P6876,P6876))))</f>
        <v/>
      </c>
      <c r="AT6876">
        <f>AR6876-AS6876</f>
        <v/>
      </c>
    </row>
    <row r="6877" ht="15.75" customHeight="1" s="121">
      <c r="B6877">
        <f>D6877&amp;Q6877&amp;E6877</f>
        <v/>
      </c>
      <c r="C6877" s="73" t="n"/>
      <c r="D6877" s="73" t="n"/>
      <c r="E6877" s="78" t="n"/>
      <c r="F6877" s="75" t="n"/>
      <c r="G6877" s="73" t="n"/>
      <c r="H6877" s="75" t="n"/>
      <c r="I6877" s="75" t="n"/>
      <c r="J6877" s="75" t="n"/>
      <c r="K6877" s="75" t="n"/>
      <c r="L6877" s="75" t="n"/>
      <c r="M6877" s="75" t="n"/>
      <c r="N6877" s="75" t="n"/>
      <c r="O6877" s="75" t="n"/>
      <c r="P6877" s="75" t="n"/>
      <c r="Q6877" s="79" t="n"/>
      <c r="AR6877">
        <f>IF($AU$2&lt;&gt;5,NA(),IF(D6877=D6876,0,IF(AND(D16378=D6877,D6878=D6877),O6877+O6878+O16378,IF(D6878=D6877,O6878+O6877,O6877))))</f>
        <v/>
      </c>
      <c r="AS6877">
        <f>IF($AU$2&lt;&gt;5,NA(),IF(D6877=D6876,0,IF(AND(D16378=D6877,D6878=D6877),P6877+P6878+P16378,IF(D6878=D6877,P6878+P6877,P6877))))</f>
        <v/>
      </c>
      <c r="AT6877">
        <f>AR6877-AS6877</f>
        <v/>
      </c>
    </row>
    <row r="6878" ht="15.75" customHeight="1" s="121">
      <c r="B6878">
        <f>D6878&amp;Q6878&amp;E6878</f>
        <v/>
      </c>
      <c r="C6878" s="73" t="n"/>
      <c r="D6878" s="73" t="n"/>
      <c r="E6878" s="78" t="n"/>
      <c r="F6878" s="75" t="n"/>
      <c r="G6878" s="73" t="n"/>
      <c r="H6878" s="75" t="n"/>
      <c r="I6878" s="75" t="n"/>
      <c r="J6878" s="75" t="n"/>
      <c r="K6878" s="75" t="n"/>
      <c r="L6878" s="75" t="n"/>
      <c r="M6878" s="75" t="n"/>
      <c r="N6878" s="75" t="n"/>
      <c r="O6878" s="75" t="n"/>
      <c r="P6878" s="75" t="n"/>
      <c r="Q6878" s="79" t="n"/>
      <c r="AR6878">
        <f>IF($AU$2&lt;&gt;5,NA(),IF(D6878=D6877,0,IF(AND(D16379=D6878,D6879=D6878),O6878+O6879+O16379,IF(D6879=D6878,O6879+O6878,O6878))))</f>
        <v/>
      </c>
      <c r="AS6878">
        <f>IF($AU$2&lt;&gt;5,NA(),IF(D6878=D6877,0,IF(AND(D16379=D6878,D6879=D6878),P6878+P6879+P16379,IF(D6879=D6878,P6879+P6878,P6878))))</f>
        <v/>
      </c>
      <c r="AT6878">
        <f>AR6878-AS6878</f>
        <v/>
      </c>
    </row>
    <row r="6879" ht="15.75" customHeight="1" s="121">
      <c r="B6879">
        <f>D6879&amp;Q6879&amp;E6879</f>
        <v/>
      </c>
      <c r="C6879" s="73" t="n"/>
      <c r="D6879" s="73" t="n"/>
      <c r="E6879" s="78" t="n"/>
      <c r="F6879" s="75" t="n"/>
      <c r="G6879" s="73" t="n"/>
      <c r="H6879" s="75" t="n"/>
      <c r="I6879" s="75" t="n"/>
      <c r="J6879" s="75" t="n"/>
      <c r="K6879" s="75" t="n"/>
      <c r="L6879" s="75" t="n"/>
      <c r="M6879" s="75" t="n"/>
      <c r="N6879" s="75" t="n"/>
      <c r="O6879" s="75" t="n"/>
      <c r="P6879" s="75" t="n"/>
      <c r="Q6879" s="79" t="n"/>
      <c r="AR6879">
        <f>IF($AU$2&lt;&gt;5,NA(),IF(D6879=D6878,0,IF(AND(D16380=D6879,D6880=D6879),O6879+O6880+O16380,IF(D6880=D6879,O6880+O6879,O6879))))</f>
        <v/>
      </c>
      <c r="AS6879">
        <f>IF($AU$2&lt;&gt;5,NA(),IF(D6879=D6878,0,IF(AND(D16380=D6879,D6880=D6879),P6879+P6880+P16380,IF(D6880=D6879,P6880+P6879,P6879))))</f>
        <v/>
      </c>
      <c r="AT6879">
        <f>AR6879-AS6879</f>
        <v/>
      </c>
    </row>
    <row r="6880" ht="15.75" customHeight="1" s="121">
      <c r="B6880">
        <f>D6880&amp;Q6880&amp;E6880</f>
        <v/>
      </c>
      <c r="C6880" s="73" t="n"/>
      <c r="D6880" s="73" t="n"/>
      <c r="E6880" s="78" t="n"/>
      <c r="F6880" s="75" t="n"/>
      <c r="G6880" s="73" t="n"/>
      <c r="H6880" s="75" t="n"/>
      <c r="I6880" s="75" t="n"/>
      <c r="J6880" s="75" t="n"/>
      <c r="K6880" s="75" t="n"/>
      <c r="L6880" s="75" t="n"/>
      <c r="M6880" s="75" t="n"/>
      <c r="N6880" s="75" t="n"/>
      <c r="O6880" s="75" t="n"/>
      <c r="P6880" s="75" t="n"/>
      <c r="Q6880" s="79" t="n"/>
      <c r="AR6880">
        <f>IF($AU$2&lt;&gt;5,NA(),IF(D6880=D6879,0,IF(AND(D16381=D6880,D6881=D6880),O6880+O6881+O16381,IF(D6881=D6880,O6881+O6880,O6880))))</f>
        <v/>
      </c>
      <c r="AS6880">
        <f>IF($AU$2&lt;&gt;5,NA(),IF(D6880=D6879,0,IF(AND(D16381=D6880,D6881=D6880),P6880+P6881+P16381,IF(D6881=D6880,P6881+P6880,P6880))))</f>
        <v/>
      </c>
      <c r="AT6880">
        <f>AR6880-AS6880</f>
        <v/>
      </c>
    </row>
    <row r="6881" ht="15.75" customHeight="1" s="121">
      <c r="B6881">
        <f>D6881&amp;Q6881&amp;E6881</f>
        <v/>
      </c>
      <c r="C6881" s="73" t="n"/>
      <c r="D6881" s="73" t="n"/>
      <c r="E6881" s="78" t="n"/>
      <c r="F6881" s="75" t="n"/>
      <c r="G6881" s="73" t="n"/>
      <c r="H6881" s="75" t="n"/>
      <c r="I6881" s="75" t="n"/>
      <c r="J6881" s="75" t="n"/>
      <c r="K6881" s="75" t="n"/>
      <c r="L6881" s="75" t="n"/>
      <c r="M6881" s="75" t="n"/>
      <c r="N6881" s="75" t="n"/>
      <c r="O6881" s="75" t="n"/>
      <c r="P6881" s="75" t="n"/>
      <c r="Q6881" s="79" t="n"/>
      <c r="AR6881">
        <f>IF($AU$2&lt;&gt;5,NA(),IF(D6881=D6880,0,IF(AND(D16382=D6881,D6882=D6881),O6881+O6882+O16382,IF(D6882=D6881,O6882+O6881,O6881))))</f>
        <v/>
      </c>
      <c r="AS6881">
        <f>IF($AU$2&lt;&gt;5,NA(),IF(D6881=D6880,0,IF(AND(D16382=D6881,D6882=D6881),P6881+P6882+P16382,IF(D6882=D6881,P6882+P6881,P6881))))</f>
        <v/>
      </c>
      <c r="AT6881">
        <f>AR6881-AS6881</f>
        <v/>
      </c>
    </row>
    <row r="6882" ht="15.75" customHeight="1" s="121">
      <c r="B6882">
        <f>D6882&amp;Q6882&amp;E6882</f>
        <v/>
      </c>
      <c r="C6882" s="73" t="n"/>
      <c r="D6882" s="73" t="n"/>
      <c r="E6882" s="78" t="n"/>
      <c r="F6882" s="75" t="n"/>
      <c r="G6882" s="73" t="n"/>
      <c r="H6882" s="75" t="n"/>
      <c r="I6882" s="75" t="n"/>
      <c r="J6882" s="75" t="n"/>
      <c r="K6882" s="75" t="n"/>
      <c r="L6882" s="75" t="n"/>
      <c r="M6882" s="75" t="n"/>
      <c r="N6882" s="75" t="n"/>
      <c r="O6882" s="75" t="n"/>
      <c r="P6882" s="75" t="n"/>
      <c r="Q6882" s="79" t="n"/>
      <c r="AR6882">
        <f>IF($AU$2&lt;&gt;5,NA(),IF(D6882=D6881,0,IF(AND(D16383=D6882,D6883=D6882),O6882+O6883+O16383,IF(D6883=D6882,O6883+O6882,O6882))))</f>
        <v/>
      </c>
      <c r="AS6882">
        <f>IF($AU$2&lt;&gt;5,NA(),IF(D6882=D6881,0,IF(AND(D16383=D6882,D6883=D6882),P6882+P6883+P16383,IF(D6883=D6882,P6883+P6882,P6882))))</f>
        <v/>
      </c>
      <c r="AT6882">
        <f>AR6882-AS6882</f>
        <v/>
      </c>
    </row>
    <row r="6883" ht="15.75" customHeight="1" s="121">
      <c r="B6883">
        <f>D6883&amp;Q6883&amp;E6883</f>
        <v/>
      </c>
      <c r="C6883" s="73" t="n"/>
      <c r="D6883" s="73" t="n"/>
      <c r="E6883" s="78" t="n"/>
      <c r="F6883" s="75" t="n"/>
      <c r="G6883" s="73" t="n"/>
      <c r="H6883" s="75" t="n"/>
      <c r="I6883" s="75" t="n"/>
      <c r="J6883" s="75" t="n"/>
      <c r="K6883" s="75" t="n"/>
      <c r="L6883" s="75" t="n"/>
      <c r="M6883" s="75" t="n"/>
      <c r="N6883" s="75" t="n"/>
      <c r="O6883" s="75" t="n"/>
      <c r="P6883" s="75" t="n"/>
      <c r="Q6883" s="79" t="n"/>
      <c r="AR6883">
        <f>IF($AU$2&lt;&gt;5,NA(),IF(D6883=D6882,0,IF(AND(D16384=D6883,D6884=D6883),O6883+O6884+O16384,IF(D6884=D6883,O6884+O6883,O6883))))</f>
        <v/>
      </c>
      <c r="AS6883">
        <f>IF($AU$2&lt;&gt;5,NA(),IF(D6883=D6882,0,IF(AND(D16384=D6883,D6884=D6883),P6883+P6884+P16384,IF(D6884=D6883,P6884+P6883,P6883))))</f>
        <v/>
      </c>
      <c r="AT6883">
        <f>AR6883-AS6883</f>
        <v/>
      </c>
    </row>
    <row r="6884" ht="15.75" customHeight="1" s="121">
      <c r="B6884">
        <f>D6884&amp;Q6884&amp;E6884</f>
        <v/>
      </c>
      <c r="C6884" s="73" t="n"/>
      <c r="D6884" s="73" t="n"/>
      <c r="E6884" s="78" t="n"/>
      <c r="F6884" s="75" t="n"/>
      <c r="G6884" s="73" t="n"/>
      <c r="H6884" s="75" t="n"/>
      <c r="I6884" s="75" t="n"/>
      <c r="J6884" s="75" t="n"/>
      <c r="K6884" s="75" t="n"/>
      <c r="L6884" s="75" t="n"/>
      <c r="M6884" s="75" t="n"/>
      <c r="N6884" s="75" t="n"/>
      <c r="O6884" s="75" t="n"/>
      <c r="P6884" s="75" t="n"/>
      <c r="Q6884" s="79" t="n"/>
      <c r="AR6884">
        <f>IF($AU$2&lt;&gt;5,NA(),IF(D6884=D6883,0,IF(AND(D16385=D6884,D6885=D6884),O6884+O6885+O16385,IF(D6885=D6884,O6885+O6884,O6884))))</f>
        <v/>
      </c>
      <c r="AS6884">
        <f>IF($AU$2&lt;&gt;5,NA(),IF(D6884=D6883,0,IF(AND(D16385=D6884,D6885=D6884),P6884+P6885+P16385,IF(D6885=D6884,P6885+P6884,P6884))))</f>
        <v/>
      </c>
      <c r="AT6884">
        <f>AR6884-AS6884</f>
        <v/>
      </c>
    </row>
    <row r="6885" ht="15.75" customHeight="1" s="121">
      <c r="B6885">
        <f>D6885&amp;Q6885&amp;E6885</f>
        <v/>
      </c>
      <c r="C6885" s="73" t="n"/>
      <c r="D6885" s="73" t="n"/>
      <c r="E6885" s="78" t="n"/>
      <c r="F6885" s="75" t="n"/>
      <c r="G6885" s="73" t="n"/>
      <c r="H6885" s="75" t="n"/>
      <c r="I6885" s="75" t="n"/>
      <c r="J6885" s="75" t="n"/>
      <c r="K6885" s="75" t="n"/>
      <c r="L6885" s="75" t="n"/>
      <c r="M6885" s="75" t="n"/>
      <c r="N6885" s="75" t="n"/>
      <c r="O6885" s="75" t="n"/>
      <c r="P6885" s="75" t="n"/>
      <c r="Q6885" s="79" t="n"/>
      <c r="AR6885">
        <f>IF($AU$2&lt;&gt;5,NA(),IF(D6885=D6884,0,IF(AND(D16386=D6885,D6886=D6885),O6885+O6886+O16386,IF(D6886=D6885,O6886+O6885,O6885))))</f>
        <v/>
      </c>
      <c r="AS6885">
        <f>IF($AU$2&lt;&gt;5,NA(),IF(D6885=D6884,0,IF(AND(D16386=D6885,D6886=D6885),P6885+P6886+P16386,IF(D6886=D6885,P6886+P6885,P6885))))</f>
        <v/>
      </c>
      <c r="AT6885">
        <f>AR6885-AS6885</f>
        <v/>
      </c>
    </row>
    <row r="6886" ht="15.75" customHeight="1" s="121">
      <c r="B6886">
        <f>D6886&amp;Q6886&amp;E6886</f>
        <v/>
      </c>
      <c r="C6886" s="73" t="n"/>
      <c r="D6886" s="73" t="n"/>
      <c r="E6886" s="78" t="n"/>
      <c r="F6886" s="75" t="n"/>
      <c r="G6886" s="73" t="n"/>
      <c r="H6886" s="75" t="n"/>
      <c r="I6886" s="75" t="n"/>
      <c r="J6886" s="75" t="n"/>
      <c r="K6886" s="75" t="n"/>
      <c r="L6886" s="75" t="n"/>
      <c r="M6886" s="75" t="n"/>
      <c r="N6886" s="75" t="n"/>
      <c r="O6886" s="75" t="n"/>
      <c r="P6886" s="75" t="n"/>
      <c r="Q6886" s="79" t="n"/>
      <c r="AR6886">
        <f>IF($AU$2&lt;&gt;5,NA(),IF(D6886=D6885,0,IF(AND(D16387=D6886,D6887=D6886),O6886+O6887+O16387,IF(D6887=D6886,O6887+O6886,O6886))))</f>
        <v/>
      </c>
      <c r="AS6886">
        <f>IF($AU$2&lt;&gt;5,NA(),IF(D6886=D6885,0,IF(AND(D16387=D6886,D6887=D6886),P6886+P6887+P16387,IF(D6887=D6886,P6887+P6886,P6886))))</f>
        <v/>
      </c>
      <c r="AT6886">
        <f>AR6886-AS6886</f>
        <v/>
      </c>
    </row>
    <row r="6887" ht="15.75" customHeight="1" s="121">
      <c r="B6887">
        <f>D6887&amp;Q6887&amp;E6887</f>
        <v/>
      </c>
      <c r="C6887" s="73" t="n"/>
      <c r="D6887" s="73" t="n"/>
      <c r="E6887" s="78" t="n"/>
      <c r="F6887" s="75" t="n"/>
      <c r="G6887" s="73" t="n"/>
      <c r="H6887" s="75" t="n"/>
      <c r="I6887" s="75" t="n"/>
      <c r="J6887" s="75" t="n"/>
      <c r="K6887" s="75" t="n"/>
      <c r="L6887" s="75" t="n"/>
      <c r="M6887" s="75" t="n"/>
      <c r="N6887" s="75" t="n"/>
      <c r="O6887" s="75" t="n"/>
      <c r="P6887" s="75" t="n"/>
      <c r="Q6887" s="79" t="n"/>
      <c r="AR6887">
        <f>IF($AU$2&lt;&gt;5,NA(),IF(D6887=D6886,0,IF(AND(D16388=D6887,D6888=D6887),O6887+O6888+O16388,IF(D6888=D6887,O6888+O6887,O6887))))</f>
        <v/>
      </c>
      <c r="AS6887">
        <f>IF($AU$2&lt;&gt;5,NA(),IF(D6887=D6886,0,IF(AND(D16388=D6887,D6888=D6887),P6887+P6888+P16388,IF(D6888=D6887,P6888+P6887,P6887))))</f>
        <v/>
      </c>
      <c r="AT6887">
        <f>AR6887-AS6887</f>
        <v/>
      </c>
    </row>
    <row r="6888" ht="15.75" customHeight="1" s="121">
      <c r="B6888">
        <f>D6888&amp;Q6888&amp;E6888</f>
        <v/>
      </c>
      <c r="C6888" s="73" t="n"/>
      <c r="D6888" s="73" t="n"/>
      <c r="E6888" s="78" t="n"/>
      <c r="F6888" s="75" t="n"/>
      <c r="G6888" s="73" t="n"/>
      <c r="H6888" s="75" t="n"/>
      <c r="I6888" s="75" t="n"/>
      <c r="J6888" s="75" t="n"/>
      <c r="K6888" s="75" t="n"/>
      <c r="L6888" s="75" t="n"/>
      <c r="M6888" s="75" t="n"/>
      <c r="N6888" s="75" t="n"/>
      <c r="O6888" s="75" t="n"/>
      <c r="P6888" s="75" t="n"/>
      <c r="Q6888" s="79" t="n"/>
      <c r="AR6888">
        <f>IF($AU$2&lt;&gt;5,NA(),IF(D6888=D6887,0,IF(AND(D16389=D6888,D6889=D6888),O6888+O6889+O16389,IF(D6889=D6888,O6889+O6888,O6888))))</f>
        <v/>
      </c>
      <c r="AS6888">
        <f>IF($AU$2&lt;&gt;5,NA(),IF(D6888=D6887,0,IF(AND(D16389=D6888,D6889=D6888),P6888+P6889+P16389,IF(D6889=D6888,P6889+P6888,P6888))))</f>
        <v/>
      </c>
      <c r="AT6888">
        <f>AR6888-AS6888</f>
        <v/>
      </c>
    </row>
    <row r="6889" ht="15.75" customHeight="1" s="121">
      <c r="B6889">
        <f>D6889&amp;Q6889&amp;E6889</f>
        <v/>
      </c>
      <c r="C6889" s="73" t="n"/>
      <c r="D6889" s="73" t="n"/>
      <c r="E6889" s="78" t="n"/>
      <c r="F6889" s="75" t="n"/>
      <c r="G6889" s="73" t="n"/>
      <c r="H6889" s="75" t="n"/>
      <c r="I6889" s="75" t="n"/>
      <c r="J6889" s="75" t="n"/>
      <c r="K6889" s="75" t="n"/>
      <c r="L6889" s="75" t="n"/>
      <c r="M6889" s="75" t="n"/>
      <c r="N6889" s="75" t="n"/>
      <c r="O6889" s="75" t="n"/>
      <c r="P6889" s="75" t="n"/>
      <c r="Q6889" s="79" t="n"/>
      <c r="AR6889">
        <f>IF($AU$2&lt;&gt;5,NA(),IF(D6889=D6888,0,IF(AND(D16390=D6889,D6890=D6889),O6889+O6890+O16390,IF(D6890=D6889,O6890+O6889,O6889))))</f>
        <v/>
      </c>
      <c r="AS6889">
        <f>IF($AU$2&lt;&gt;5,NA(),IF(D6889=D6888,0,IF(AND(D16390=D6889,D6890=D6889),P6889+P6890+P16390,IF(D6890=D6889,P6890+P6889,P6889))))</f>
        <v/>
      </c>
      <c r="AT6889">
        <f>AR6889-AS6889</f>
        <v/>
      </c>
    </row>
    <row r="6890" ht="15.75" customHeight="1" s="121">
      <c r="B6890">
        <f>D6890&amp;Q6890&amp;E6890</f>
        <v/>
      </c>
      <c r="C6890" s="73" t="n"/>
      <c r="D6890" s="73" t="n"/>
      <c r="E6890" s="78" t="n"/>
      <c r="F6890" s="75" t="n"/>
      <c r="G6890" s="73" t="n"/>
      <c r="H6890" s="75" t="n"/>
      <c r="I6890" s="75" t="n"/>
      <c r="J6890" s="75" t="n"/>
      <c r="K6890" s="75" t="n"/>
      <c r="L6890" s="75" t="n"/>
      <c r="M6890" s="75" t="n"/>
      <c r="N6890" s="75" t="n"/>
      <c r="O6890" s="75" t="n"/>
      <c r="P6890" s="75" t="n"/>
      <c r="Q6890" s="79" t="n"/>
      <c r="AR6890">
        <f>IF($AU$2&lt;&gt;5,NA(),IF(D6890=D6889,0,IF(AND(D16391=D6890,D6891=D6890),O6890+O6891+O16391,IF(D6891=D6890,O6891+O6890,O6890))))</f>
        <v/>
      </c>
      <c r="AS6890">
        <f>IF($AU$2&lt;&gt;5,NA(),IF(D6890=D6889,0,IF(AND(D16391=D6890,D6891=D6890),P6890+P6891+P16391,IF(D6891=D6890,P6891+P6890,P6890))))</f>
        <v/>
      </c>
      <c r="AT6890">
        <f>AR6890-AS6890</f>
        <v/>
      </c>
    </row>
    <row r="6891" ht="15.75" customHeight="1" s="121">
      <c r="B6891">
        <f>D6891&amp;Q6891&amp;E6891</f>
        <v/>
      </c>
      <c r="C6891" s="73" t="n"/>
      <c r="D6891" s="73" t="n"/>
      <c r="E6891" s="78" t="n"/>
      <c r="F6891" s="75" t="n"/>
      <c r="G6891" s="73" t="n"/>
      <c r="H6891" s="75" t="n"/>
      <c r="I6891" s="75" t="n"/>
      <c r="J6891" s="75" t="n"/>
      <c r="K6891" s="75" t="n"/>
      <c r="L6891" s="75" t="n"/>
      <c r="M6891" s="75" t="n"/>
      <c r="N6891" s="75" t="n"/>
      <c r="O6891" s="75" t="n"/>
      <c r="P6891" s="75" t="n"/>
      <c r="Q6891" s="79" t="n"/>
      <c r="AR6891">
        <f>IF($AU$2&lt;&gt;5,NA(),IF(D6891=D6890,0,IF(AND(D16392=D6891,D6892=D6891),O6891+O6892+O16392,IF(D6892=D6891,O6892+O6891,O6891))))</f>
        <v/>
      </c>
      <c r="AS6891">
        <f>IF($AU$2&lt;&gt;5,NA(),IF(D6891=D6890,0,IF(AND(D16392=D6891,D6892=D6891),P6891+P6892+P16392,IF(D6892=D6891,P6892+P6891,P6891))))</f>
        <v/>
      </c>
      <c r="AT6891">
        <f>AR6891-AS6891</f>
        <v/>
      </c>
    </row>
    <row r="6892" ht="15.75" customHeight="1" s="121">
      <c r="B6892">
        <f>D6892&amp;Q6892&amp;E6892</f>
        <v/>
      </c>
      <c r="C6892" s="73" t="n"/>
      <c r="D6892" s="73" t="n"/>
      <c r="E6892" s="78" t="n"/>
      <c r="F6892" s="75" t="n"/>
      <c r="G6892" s="73" t="n"/>
      <c r="H6892" s="75" t="n"/>
      <c r="I6892" s="75" t="n"/>
      <c r="J6892" s="75" t="n"/>
      <c r="K6892" s="75" t="n"/>
      <c r="L6892" s="75" t="n"/>
      <c r="M6892" s="75" t="n"/>
      <c r="N6892" s="75" t="n"/>
      <c r="O6892" s="75" t="n"/>
      <c r="P6892" s="75" t="n"/>
      <c r="Q6892" s="79" t="n"/>
      <c r="AR6892">
        <f>IF($AU$2&lt;&gt;5,NA(),IF(D6892=D6891,0,IF(AND(D16393=D6892,D6893=D6892),O6892+O6893+O16393,IF(D6893=D6892,O6893+O6892,O6892))))</f>
        <v/>
      </c>
      <c r="AS6892">
        <f>IF($AU$2&lt;&gt;5,NA(),IF(D6892=D6891,0,IF(AND(D16393=D6892,D6893=D6892),P6892+P6893+P16393,IF(D6893=D6892,P6893+P6892,P6892))))</f>
        <v/>
      </c>
      <c r="AT6892">
        <f>AR6892-AS6892</f>
        <v/>
      </c>
    </row>
    <row r="6893" ht="15.75" customHeight="1" s="121">
      <c r="B6893">
        <f>D6893&amp;Q6893&amp;E6893</f>
        <v/>
      </c>
      <c r="C6893" s="73" t="n"/>
      <c r="D6893" s="73" t="n"/>
      <c r="E6893" s="78" t="n"/>
      <c r="F6893" s="75" t="n"/>
      <c r="G6893" s="73" t="n"/>
      <c r="H6893" s="75" t="n"/>
      <c r="I6893" s="75" t="n"/>
      <c r="J6893" s="75" t="n"/>
      <c r="K6893" s="75" t="n"/>
      <c r="L6893" s="75" t="n"/>
      <c r="M6893" s="75" t="n"/>
      <c r="N6893" s="75" t="n"/>
      <c r="O6893" s="75" t="n"/>
      <c r="P6893" s="75" t="n"/>
      <c r="Q6893" s="79" t="n"/>
      <c r="AR6893">
        <f>IF($AU$2&lt;&gt;5,NA(),IF(D6893=D6892,0,IF(AND(D16394=D6893,D6894=D6893),O6893+O6894+O16394,IF(D6894=D6893,O6894+O6893,O6893))))</f>
        <v/>
      </c>
      <c r="AS6893">
        <f>IF($AU$2&lt;&gt;5,NA(),IF(D6893=D6892,0,IF(AND(D16394=D6893,D6894=D6893),P6893+P6894+P16394,IF(D6894=D6893,P6894+P6893,P6893))))</f>
        <v/>
      </c>
      <c r="AT6893">
        <f>AR6893-AS6893</f>
        <v/>
      </c>
    </row>
    <row r="6894" ht="15.75" customHeight="1" s="121">
      <c r="B6894">
        <f>D6894&amp;Q6894&amp;E6894</f>
        <v/>
      </c>
      <c r="C6894" s="73" t="n"/>
      <c r="D6894" s="73" t="n"/>
      <c r="E6894" s="78" t="n"/>
      <c r="F6894" s="75" t="n"/>
      <c r="G6894" s="73" t="n"/>
      <c r="H6894" s="75" t="n"/>
      <c r="I6894" s="75" t="n"/>
      <c r="J6894" s="75" t="n"/>
      <c r="K6894" s="75" t="n"/>
      <c r="L6894" s="75" t="n"/>
      <c r="M6894" s="75" t="n"/>
      <c r="N6894" s="75" t="n"/>
      <c r="O6894" s="75" t="n"/>
      <c r="P6894" s="75" t="n"/>
      <c r="Q6894" s="79" t="n"/>
      <c r="AR6894">
        <f>IF($AU$2&lt;&gt;5,NA(),IF(D6894=D6893,0,IF(AND(D16395=D6894,D6895=D6894),O6894+O6895+O16395,IF(D6895=D6894,O6895+O6894,O6894))))</f>
        <v/>
      </c>
      <c r="AS6894">
        <f>IF($AU$2&lt;&gt;5,NA(),IF(D6894=D6893,0,IF(AND(D16395=D6894,D6895=D6894),P6894+P6895+P16395,IF(D6895=D6894,P6895+P6894,P6894))))</f>
        <v/>
      </c>
      <c r="AT6894">
        <f>AR6894-AS6894</f>
        <v/>
      </c>
    </row>
    <row r="6895" ht="15.75" customHeight="1" s="121">
      <c r="B6895">
        <f>D6895&amp;Q6895&amp;E6895</f>
        <v/>
      </c>
      <c r="C6895" s="73" t="n"/>
      <c r="D6895" s="73" t="n"/>
      <c r="E6895" s="78" t="n"/>
      <c r="F6895" s="75" t="n"/>
      <c r="G6895" s="73" t="n"/>
      <c r="H6895" s="75" t="n"/>
      <c r="I6895" s="75" t="n"/>
      <c r="J6895" s="75" t="n"/>
      <c r="K6895" s="75" t="n"/>
      <c r="L6895" s="75" t="n"/>
      <c r="M6895" s="75" t="n"/>
      <c r="N6895" s="75" t="n"/>
      <c r="O6895" s="75" t="n"/>
      <c r="P6895" s="75" t="n"/>
      <c r="Q6895" s="79" t="n"/>
      <c r="AR6895">
        <f>IF($AU$2&lt;&gt;5,NA(),IF(D6895=D6894,0,IF(AND(D16396=D6895,D6896=D6895),O6895+O6896+O16396,IF(D6896=D6895,O6896+O6895,O6895))))</f>
        <v/>
      </c>
      <c r="AS6895">
        <f>IF($AU$2&lt;&gt;5,NA(),IF(D6895=D6894,0,IF(AND(D16396=D6895,D6896=D6895),P6895+P6896+P16396,IF(D6896=D6895,P6896+P6895,P6895))))</f>
        <v/>
      </c>
      <c r="AT6895">
        <f>AR6895-AS6895</f>
        <v/>
      </c>
    </row>
    <row r="6896" ht="15.75" customHeight="1" s="121">
      <c r="B6896">
        <f>D6896&amp;Q6896&amp;E6896</f>
        <v/>
      </c>
      <c r="C6896" s="73" t="n"/>
      <c r="D6896" s="73" t="n"/>
      <c r="E6896" s="78" t="n"/>
      <c r="F6896" s="75" t="n"/>
      <c r="G6896" s="73" t="n"/>
      <c r="H6896" s="75" t="n"/>
      <c r="I6896" s="75" t="n"/>
      <c r="J6896" s="75" t="n"/>
      <c r="K6896" s="75" t="n"/>
      <c r="L6896" s="75" t="n"/>
      <c r="M6896" s="75" t="n"/>
      <c r="N6896" s="75" t="n"/>
      <c r="O6896" s="75" t="n"/>
      <c r="P6896" s="75" t="n"/>
      <c r="Q6896" s="79" t="n"/>
      <c r="AR6896">
        <f>IF($AU$2&lt;&gt;5,NA(),IF(D6896=D6895,0,IF(AND(D16397=D6896,D6897=D6896),O6896+O6897+O16397,IF(D6897=D6896,O6897+O6896,O6896))))</f>
        <v/>
      </c>
      <c r="AS6896">
        <f>IF($AU$2&lt;&gt;5,NA(),IF(D6896=D6895,0,IF(AND(D16397=D6896,D6897=D6896),P6896+P6897+P16397,IF(D6897=D6896,P6897+P6896,P6896))))</f>
        <v/>
      </c>
      <c r="AT6896">
        <f>AR6896-AS6896</f>
        <v/>
      </c>
    </row>
    <row r="6897" ht="15.75" customHeight="1" s="121">
      <c r="B6897">
        <f>D6897&amp;Q6897&amp;E6897</f>
        <v/>
      </c>
      <c r="C6897" s="73" t="n"/>
      <c r="D6897" s="73" t="n"/>
      <c r="E6897" s="78" t="n"/>
      <c r="F6897" s="75" t="n"/>
      <c r="G6897" s="73" t="n"/>
      <c r="H6897" s="75" t="n"/>
      <c r="I6897" s="75" t="n"/>
      <c r="J6897" s="75" t="n"/>
      <c r="K6897" s="75" t="n"/>
      <c r="L6897" s="75" t="n"/>
      <c r="M6897" s="75" t="n"/>
      <c r="N6897" s="75" t="n"/>
      <c r="O6897" s="75" t="n"/>
      <c r="P6897" s="75" t="n"/>
      <c r="Q6897" s="79" t="n"/>
      <c r="AR6897">
        <f>IF($AU$2&lt;&gt;5,NA(),IF(D6897=D6896,0,IF(AND(D16398=D6897,D6898=D6897),O6897+O6898+O16398,IF(D6898=D6897,O6898+O6897,O6897))))</f>
        <v/>
      </c>
      <c r="AS6897">
        <f>IF($AU$2&lt;&gt;5,NA(),IF(D6897=D6896,0,IF(AND(D16398=D6897,D6898=D6897),P6897+P6898+P16398,IF(D6898=D6897,P6898+P6897,P6897))))</f>
        <v/>
      </c>
      <c r="AT6897">
        <f>AR6897-AS6897</f>
        <v/>
      </c>
    </row>
    <row r="6898" ht="15.75" customHeight="1" s="121">
      <c r="B6898">
        <f>D6898&amp;Q6898&amp;E6898</f>
        <v/>
      </c>
      <c r="C6898" s="73" t="n"/>
      <c r="D6898" s="73" t="n"/>
      <c r="E6898" s="78" t="n"/>
      <c r="F6898" s="75" t="n"/>
      <c r="G6898" s="73" t="n"/>
      <c r="H6898" s="75" t="n"/>
      <c r="I6898" s="75" t="n"/>
      <c r="J6898" s="75" t="n"/>
      <c r="K6898" s="75" t="n"/>
      <c r="L6898" s="75" t="n"/>
      <c r="M6898" s="75" t="n"/>
      <c r="N6898" s="75" t="n"/>
      <c r="O6898" s="75" t="n"/>
      <c r="P6898" s="75" t="n"/>
      <c r="Q6898" s="79" t="n"/>
      <c r="AR6898">
        <f>IF($AU$2&lt;&gt;5,NA(),IF(D6898=D6897,0,IF(AND(D16399=D6898,D6899=D6898),O6898+O6899+O16399,IF(D6899=D6898,O6899+O6898,O6898))))</f>
        <v/>
      </c>
      <c r="AS6898">
        <f>IF($AU$2&lt;&gt;5,NA(),IF(D6898=D6897,0,IF(AND(D16399=D6898,D6899=D6898),P6898+P6899+P16399,IF(D6899=D6898,P6899+P6898,P6898))))</f>
        <v/>
      </c>
      <c r="AT6898">
        <f>AR6898-AS6898</f>
        <v/>
      </c>
    </row>
    <row r="6899" ht="15.75" customHeight="1" s="121">
      <c r="B6899">
        <f>D6899&amp;Q6899&amp;E6899</f>
        <v/>
      </c>
      <c r="C6899" s="73" t="n"/>
      <c r="D6899" s="73" t="n"/>
      <c r="E6899" s="78" t="n"/>
      <c r="F6899" s="75" t="n"/>
      <c r="G6899" s="73" t="n"/>
      <c r="H6899" s="75" t="n"/>
      <c r="I6899" s="75" t="n"/>
      <c r="J6899" s="75" t="n"/>
      <c r="K6899" s="75" t="n"/>
      <c r="L6899" s="75" t="n"/>
      <c r="M6899" s="75" t="n"/>
      <c r="N6899" s="75" t="n"/>
      <c r="O6899" s="75" t="n"/>
      <c r="P6899" s="75" t="n"/>
      <c r="Q6899" s="79" t="n"/>
      <c r="AR6899">
        <f>IF($AU$2&lt;&gt;5,NA(),IF(D6899=D6898,0,IF(AND(D16400=D6899,D6900=D6899),O6899+O6900+O16400,IF(D6900=D6899,O6900+O6899,O6899))))</f>
        <v/>
      </c>
      <c r="AS6899">
        <f>IF($AU$2&lt;&gt;5,NA(),IF(D6899=D6898,0,IF(AND(D16400=D6899,D6900=D6899),P6899+P6900+P16400,IF(D6900=D6899,P6900+P6899,P6899))))</f>
        <v/>
      </c>
      <c r="AT6899">
        <f>AR6899-AS6899</f>
        <v/>
      </c>
    </row>
    <row r="6900" ht="15.75" customHeight="1" s="121">
      <c r="B6900">
        <f>D6900&amp;Q6900&amp;E6900</f>
        <v/>
      </c>
      <c r="C6900" s="73" t="n"/>
      <c r="D6900" s="73" t="n"/>
      <c r="E6900" s="78" t="n"/>
      <c r="F6900" s="75" t="n"/>
      <c r="G6900" s="73" t="n"/>
      <c r="H6900" s="75" t="n"/>
      <c r="I6900" s="75" t="n"/>
      <c r="J6900" s="75" t="n"/>
      <c r="K6900" s="75" t="n"/>
      <c r="L6900" s="75" t="n"/>
      <c r="M6900" s="75" t="n"/>
      <c r="N6900" s="75" t="n"/>
      <c r="O6900" s="75" t="n"/>
      <c r="P6900" s="75" t="n"/>
      <c r="Q6900" s="79" t="n"/>
      <c r="AR6900">
        <f>IF($AU$2&lt;&gt;5,NA(),IF(D6900=D6899,0,IF(AND(D16401=D6900,D6901=D6900),O6900+O6901+O16401,IF(D6901=D6900,O6901+O6900,O6900))))</f>
        <v/>
      </c>
      <c r="AS6900">
        <f>IF($AU$2&lt;&gt;5,NA(),IF(D6900=D6899,0,IF(AND(D16401=D6900,D6901=D6900),P6900+P6901+P16401,IF(D6901=D6900,P6901+P6900,P6900))))</f>
        <v/>
      </c>
      <c r="AT6900">
        <f>AR6900-AS6900</f>
        <v/>
      </c>
    </row>
    <row r="6901" ht="15.75" customHeight="1" s="121">
      <c r="B6901">
        <f>D6901&amp;Q6901&amp;E6901</f>
        <v/>
      </c>
      <c r="C6901" s="73" t="n"/>
      <c r="D6901" s="73" t="n"/>
      <c r="E6901" s="78" t="n"/>
      <c r="F6901" s="75" t="n"/>
      <c r="G6901" s="73" t="n"/>
      <c r="H6901" s="75" t="n"/>
      <c r="I6901" s="75" t="n"/>
      <c r="J6901" s="75" t="n"/>
      <c r="K6901" s="75" t="n"/>
      <c r="L6901" s="75" t="n"/>
      <c r="M6901" s="75" t="n"/>
      <c r="N6901" s="75" t="n"/>
      <c r="O6901" s="75" t="n"/>
      <c r="P6901" s="75" t="n"/>
      <c r="Q6901" s="79" t="n"/>
      <c r="AR6901">
        <f>IF($AU$2&lt;&gt;5,NA(),IF(D6901=D6900,0,IF(AND(D16402=D6901,D6902=D6901),O6901+O6902+O16402,IF(D6902=D6901,O6902+O6901,O6901))))</f>
        <v/>
      </c>
      <c r="AS6901">
        <f>IF($AU$2&lt;&gt;5,NA(),IF(D6901=D6900,0,IF(AND(D16402=D6901,D6902=D6901),P6901+P6902+P16402,IF(D6902=D6901,P6902+P6901,P6901))))</f>
        <v/>
      </c>
      <c r="AT6901">
        <f>AR6901-AS6901</f>
        <v/>
      </c>
    </row>
    <row r="6902" ht="15.75" customHeight="1" s="121">
      <c r="B6902">
        <f>D6902&amp;Q6902&amp;E6902</f>
        <v/>
      </c>
      <c r="C6902" s="73" t="n"/>
      <c r="D6902" s="73" t="n"/>
      <c r="E6902" s="78" t="n"/>
      <c r="F6902" s="75" t="n"/>
      <c r="G6902" s="73" t="n"/>
      <c r="H6902" s="75" t="n"/>
      <c r="I6902" s="75" t="n"/>
      <c r="J6902" s="75" t="n"/>
      <c r="K6902" s="75" t="n"/>
      <c r="L6902" s="75" t="n"/>
      <c r="M6902" s="75" t="n"/>
      <c r="N6902" s="75" t="n"/>
      <c r="O6902" s="75" t="n"/>
      <c r="P6902" s="75" t="n"/>
      <c r="Q6902" s="79" t="n"/>
      <c r="AR6902">
        <f>IF($AU$2&lt;&gt;5,NA(),IF(D6902=D6901,0,IF(AND(D16403=D6902,D6903=D6902),O6902+O6903+O16403,IF(D6903=D6902,O6903+O6902,O6902))))</f>
        <v/>
      </c>
      <c r="AS6902">
        <f>IF($AU$2&lt;&gt;5,NA(),IF(D6902=D6901,0,IF(AND(D16403=D6902,D6903=D6902),P6902+P6903+P16403,IF(D6903=D6902,P6903+P6902,P6902))))</f>
        <v/>
      </c>
      <c r="AT6902">
        <f>AR6902-AS6902</f>
        <v/>
      </c>
    </row>
    <row r="6903" ht="15.75" customHeight="1" s="121">
      <c r="B6903">
        <f>D6903&amp;Q6903&amp;E6903</f>
        <v/>
      </c>
      <c r="C6903" s="73" t="n"/>
      <c r="D6903" s="73" t="n"/>
      <c r="E6903" s="78" t="n"/>
      <c r="F6903" s="75" t="n"/>
      <c r="G6903" s="73" t="n"/>
      <c r="H6903" s="75" t="n"/>
      <c r="I6903" s="75" t="n"/>
      <c r="J6903" s="75" t="n"/>
      <c r="K6903" s="75" t="n"/>
      <c r="L6903" s="75" t="n"/>
      <c r="M6903" s="75" t="n"/>
      <c r="N6903" s="75" t="n"/>
      <c r="O6903" s="75" t="n"/>
      <c r="P6903" s="75" t="n"/>
      <c r="Q6903" s="79" t="n"/>
      <c r="AR6903">
        <f>IF($AU$2&lt;&gt;5,NA(),IF(D6903=D6902,0,IF(AND(D16404=D6903,D6904=D6903),O6903+O6904+O16404,IF(D6904=D6903,O6904+O6903,O6903))))</f>
        <v/>
      </c>
      <c r="AS6903">
        <f>IF($AU$2&lt;&gt;5,NA(),IF(D6903=D6902,0,IF(AND(D16404=D6903,D6904=D6903),P6903+P6904+P16404,IF(D6904=D6903,P6904+P6903,P6903))))</f>
        <v/>
      </c>
      <c r="AT6903">
        <f>AR6903-AS6903</f>
        <v/>
      </c>
    </row>
    <row r="6904" ht="15.75" customHeight="1" s="121">
      <c r="B6904">
        <f>D6904&amp;Q6904&amp;E6904</f>
        <v/>
      </c>
      <c r="C6904" s="73" t="n"/>
      <c r="D6904" s="73" t="n"/>
      <c r="E6904" s="78" t="n"/>
      <c r="F6904" s="75" t="n"/>
      <c r="G6904" s="73" t="n"/>
      <c r="H6904" s="75" t="n"/>
      <c r="I6904" s="75" t="n"/>
      <c r="J6904" s="75" t="n"/>
      <c r="K6904" s="75" t="n"/>
      <c r="L6904" s="75" t="n"/>
      <c r="M6904" s="75" t="n"/>
      <c r="N6904" s="75" t="n"/>
      <c r="O6904" s="75" t="n"/>
      <c r="P6904" s="75" t="n"/>
      <c r="Q6904" s="79" t="n"/>
      <c r="AR6904">
        <f>IF($AU$2&lt;&gt;5,NA(),IF(D6904=D6903,0,IF(AND(D16405=D6904,D6905=D6904),O6904+O6905+O16405,IF(D6905=D6904,O6905+O6904,O6904))))</f>
        <v/>
      </c>
      <c r="AS6904">
        <f>IF($AU$2&lt;&gt;5,NA(),IF(D6904=D6903,0,IF(AND(D16405=D6904,D6905=D6904),P6904+P6905+P16405,IF(D6905=D6904,P6905+P6904,P6904))))</f>
        <v/>
      </c>
      <c r="AT6904">
        <f>AR6904-AS6904</f>
        <v/>
      </c>
    </row>
    <row r="6905" ht="15.75" customHeight="1" s="121">
      <c r="B6905">
        <f>D6905&amp;Q6905&amp;E6905</f>
        <v/>
      </c>
      <c r="C6905" s="73" t="n"/>
      <c r="D6905" s="73" t="n"/>
      <c r="E6905" s="78" t="n"/>
      <c r="F6905" s="75" t="n"/>
      <c r="G6905" s="73" t="n"/>
      <c r="H6905" s="75" t="n"/>
      <c r="I6905" s="75" t="n"/>
      <c r="J6905" s="75" t="n"/>
      <c r="K6905" s="75" t="n"/>
      <c r="L6905" s="75" t="n"/>
      <c r="M6905" s="75" t="n"/>
      <c r="N6905" s="75" t="n"/>
      <c r="O6905" s="75" t="n"/>
      <c r="P6905" s="75" t="n"/>
      <c r="Q6905" s="79" t="n"/>
      <c r="AR6905">
        <f>IF($AU$2&lt;&gt;5,NA(),IF(D6905=D6904,0,IF(AND(D16406=D6905,D6906=D6905),O6905+O6906+O16406,IF(D6906=D6905,O6906+O6905,O6905))))</f>
        <v/>
      </c>
      <c r="AS6905">
        <f>IF($AU$2&lt;&gt;5,NA(),IF(D6905=D6904,0,IF(AND(D16406=D6905,D6906=D6905),P6905+P6906+P16406,IF(D6906=D6905,P6906+P6905,P6905))))</f>
        <v/>
      </c>
      <c r="AT6905">
        <f>AR6905-AS6905</f>
        <v/>
      </c>
    </row>
    <row r="6906" ht="15.75" customHeight="1" s="121">
      <c r="B6906">
        <f>D6906&amp;Q6906&amp;E6906</f>
        <v/>
      </c>
      <c r="C6906" s="73" t="n"/>
      <c r="D6906" s="73" t="n"/>
      <c r="E6906" s="78" t="n"/>
      <c r="F6906" s="75" t="n"/>
      <c r="G6906" s="73" t="n"/>
      <c r="H6906" s="75" t="n"/>
      <c r="I6906" s="75" t="n"/>
      <c r="J6906" s="75" t="n"/>
      <c r="K6906" s="75" t="n"/>
      <c r="L6906" s="75" t="n"/>
      <c r="M6906" s="75" t="n"/>
      <c r="N6906" s="75" t="n"/>
      <c r="O6906" s="75" t="n"/>
      <c r="P6906" s="75" t="n"/>
      <c r="Q6906" s="79" t="n"/>
      <c r="AR6906">
        <f>IF($AU$2&lt;&gt;5,NA(),IF(D6906=D6905,0,IF(AND(D16407=D6906,D6907=D6906),O6906+O6907+O16407,IF(D6907=D6906,O6907+O6906,O6906))))</f>
        <v/>
      </c>
      <c r="AS6906">
        <f>IF($AU$2&lt;&gt;5,NA(),IF(D6906=D6905,0,IF(AND(D16407=D6906,D6907=D6906),P6906+P6907+P16407,IF(D6907=D6906,P6907+P6906,P6906))))</f>
        <v/>
      </c>
      <c r="AT6906">
        <f>AR6906-AS6906</f>
        <v/>
      </c>
    </row>
    <row r="6907" ht="15.75" customHeight="1" s="121">
      <c r="B6907">
        <f>D6907&amp;Q6907&amp;E6907</f>
        <v/>
      </c>
      <c r="C6907" s="73" t="n"/>
      <c r="D6907" s="73" t="n"/>
      <c r="E6907" s="78" t="n"/>
      <c r="F6907" s="75" t="n"/>
      <c r="G6907" s="73" t="n"/>
      <c r="H6907" s="75" t="n"/>
      <c r="I6907" s="75" t="n"/>
      <c r="J6907" s="75" t="n"/>
      <c r="K6907" s="75" t="n"/>
      <c r="L6907" s="75" t="n"/>
      <c r="M6907" s="75" t="n"/>
      <c r="N6907" s="75" t="n"/>
      <c r="O6907" s="75" t="n"/>
      <c r="P6907" s="75" t="n"/>
      <c r="Q6907" s="79" t="n"/>
      <c r="AR6907">
        <f>IF($AU$2&lt;&gt;5,NA(),IF(D6907=D6906,0,IF(AND(D16408=D6907,D6908=D6907),O6907+O6908+O16408,IF(D6908=D6907,O6908+O6907,O6907))))</f>
        <v/>
      </c>
      <c r="AS6907">
        <f>IF($AU$2&lt;&gt;5,NA(),IF(D6907=D6906,0,IF(AND(D16408=D6907,D6908=D6907),P6907+P6908+P16408,IF(D6908=D6907,P6908+P6907,P6907))))</f>
        <v/>
      </c>
      <c r="AT6907">
        <f>AR6907-AS6907</f>
        <v/>
      </c>
    </row>
    <row r="6908" ht="15.75" customHeight="1" s="121">
      <c r="B6908">
        <f>D6908&amp;Q6908&amp;E6908</f>
        <v/>
      </c>
      <c r="C6908" s="73" t="n"/>
      <c r="D6908" s="73" t="n"/>
      <c r="E6908" s="78" t="n"/>
      <c r="F6908" s="75" t="n"/>
      <c r="G6908" s="73" t="n"/>
      <c r="H6908" s="75" t="n"/>
      <c r="I6908" s="75" t="n"/>
      <c r="J6908" s="75" t="n"/>
      <c r="K6908" s="75" t="n"/>
      <c r="L6908" s="75" t="n"/>
      <c r="M6908" s="75" t="n"/>
      <c r="N6908" s="75" t="n"/>
      <c r="O6908" s="75" t="n"/>
      <c r="P6908" s="75" t="n"/>
      <c r="Q6908" s="79" t="n"/>
      <c r="AR6908">
        <f>IF($AU$2&lt;&gt;5,NA(),IF(D6908=D6907,0,IF(AND(D16409=D6908,D6909=D6908),O6908+O6909+O16409,IF(D6909=D6908,O6909+O6908,O6908))))</f>
        <v/>
      </c>
      <c r="AS6908">
        <f>IF($AU$2&lt;&gt;5,NA(),IF(D6908=D6907,0,IF(AND(D16409=D6908,D6909=D6908),P6908+P6909+P16409,IF(D6909=D6908,P6909+P6908,P6908))))</f>
        <v/>
      </c>
      <c r="AT6908">
        <f>AR6908-AS6908</f>
        <v/>
      </c>
    </row>
    <row r="6909" ht="15.75" customHeight="1" s="121">
      <c r="B6909">
        <f>D6909&amp;Q6909&amp;E6909</f>
        <v/>
      </c>
      <c r="C6909" s="73" t="n"/>
      <c r="D6909" s="73" t="n"/>
      <c r="E6909" s="78" t="n"/>
      <c r="F6909" s="75" t="n"/>
      <c r="G6909" s="73" t="n"/>
      <c r="H6909" s="75" t="n"/>
      <c r="I6909" s="75" t="n"/>
      <c r="J6909" s="75" t="n"/>
      <c r="K6909" s="75" t="n"/>
      <c r="L6909" s="75" t="n"/>
      <c r="M6909" s="75" t="n"/>
      <c r="N6909" s="75" t="n"/>
      <c r="O6909" s="75" t="n"/>
      <c r="P6909" s="75" t="n"/>
      <c r="Q6909" s="79" t="n"/>
      <c r="AR6909">
        <f>IF($AU$2&lt;&gt;5,NA(),IF(D6909=D6908,0,IF(AND(D16410=D6909,D6910=D6909),O6909+O6910+O16410,IF(D6910=D6909,O6910+O6909,O6909))))</f>
        <v/>
      </c>
      <c r="AS6909">
        <f>IF($AU$2&lt;&gt;5,NA(),IF(D6909=D6908,0,IF(AND(D16410=D6909,D6910=D6909),P6909+P6910+P16410,IF(D6910=D6909,P6910+P6909,P6909))))</f>
        <v/>
      </c>
      <c r="AT6909">
        <f>AR6909-AS6909</f>
        <v/>
      </c>
    </row>
    <row r="6910" ht="15.75" customHeight="1" s="121">
      <c r="B6910">
        <f>D6910&amp;Q6910&amp;E6910</f>
        <v/>
      </c>
      <c r="C6910" s="73" t="n"/>
      <c r="D6910" s="73" t="n"/>
      <c r="E6910" s="78" t="n"/>
      <c r="F6910" s="75" t="n"/>
      <c r="G6910" s="73" t="n"/>
      <c r="H6910" s="75" t="n"/>
      <c r="I6910" s="75" t="n"/>
      <c r="J6910" s="75" t="n"/>
      <c r="K6910" s="75" t="n"/>
      <c r="L6910" s="75" t="n"/>
      <c r="M6910" s="75" t="n"/>
      <c r="N6910" s="75" t="n"/>
      <c r="O6910" s="75" t="n"/>
      <c r="P6910" s="75" t="n"/>
      <c r="Q6910" s="79" t="n"/>
      <c r="AR6910">
        <f>IF($AU$2&lt;&gt;5,NA(),IF(D6910=D6909,0,IF(AND(D16411=D6910,D6911=D6910),O6910+O6911+O16411,IF(D6911=D6910,O6911+O6910,O6910))))</f>
        <v/>
      </c>
      <c r="AS6910">
        <f>IF($AU$2&lt;&gt;5,NA(),IF(D6910=D6909,0,IF(AND(D16411=D6910,D6911=D6910),P6910+P6911+P16411,IF(D6911=D6910,P6911+P6910,P6910))))</f>
        <v/>
      </c>
      <c r="AT6910">
        <f>AR6910-AS6910</f>
        <v/>
      </c>
    </row>
    <row r="6911" ht="15.75" customHeight="1" s="121">
      <c r="B6911">
        <f>D6911&amp;Q6911&amp;E6911</f>
        <v/>
      </c>
      <c r="C6911" s="73" t="n"/>
      <c r="D6911" s="73" t="n"/>
      <c r="E6911" s="78" t="n"/>
      <c r="F6911" s="75" t="n"/>
      <c r="G6911" s="73" t="n"/>
      <c r="H6911" s="75" t="n"/>
      <c r="I6911" s="75" t="n"/>
      <c r="J6911" s="75" t="n"/>
      <c r="K6911" s="75" t="n"/>
      <c r="L6911" s="75" t="n"/>
      <c r="M6911" s="75" t="n"/>
      <c r="N6911" s="75" t="n"/>
      <c r="O6911" s="75" t="n"/>
      <c r="P6911" s="75" t="n"/>
      <c r="Q6911" s="79" t="n"/>
      <c r="AR6911">
        <f>IF($AU$2&lt;&gt;5,NA(),IF(D6911=D6910,0,IF(AND(D16412=D6911,D6912=D6911),O6911+O6912+O16412,IF(D6912=D6911,O6912+O6911,O6911))))</f>
        <v/>
      </c>
      <c r="AS6911">
        <f>IF($AU$2&lt;&gt;5,NA(),IF(D6911=D6910,0,IF(AND(D16412=D6911,D6912=D6911),P6911+P6912+P16412,IF(D6912=D6911,P6912+P6911,P6911))))</f>
        <v/>
      </c>
      <c r="AT6911">
        <f>AR6911-AS6911</f>
        <v/>
      </c>
    </row>
    <row r="6912" ht="15.75" customHeight="1" s="121">
      <c r="B6912">
        <f>D6912&amp;Q6912&amp;E6912</f>
        <v/>
      </c>
      <c r="C6912" s="73" t="n"/>
      <c r="D6912" s="73" t="n"/>
      <c r="E6912" s="78" t="n"/>
      <c r="F6912" s="75" t="n"/>
      <c r="G6912" s="73" t="n"/>
      <c r="H6912" s="75" t="n"/>
      <c r="I6912" s="75" t="n"/>
      <c r="J6912" s="75" t="n"/>
      <c r="K6912" s="75" t="n"/>
      <c r="L6912" s="75" t="n"/>
      <c r="M6912" s="75" t="n"/>
      <c r="N6912" s="75" t="n"/>
      <c r="O6912" s="75" t="n"/>
      <c r="P6912" s="75" t="n"/>
      <c r="Q6912" s="79" t="n"/>
      <c r="AR6912">
        <f>IF($AU$2&lt;&gt;5,NA(),IF(D6912=D6911,0,IF(AND(D16413=D6912,D6913=D6912),O6912+O6913+O16413,IF(D6913=D6912,O6913+O6912,O6912))))</f>
        <v/>
      </c>
      <c r="AS6912">
        <f>IF($AU$2&lt;&gt;5,NA(),IF(D6912=D6911,0,IF(AND(D16413=D6912,D6913=D6912),P6912+P6913+P16413,IF(D6913=D6912,P6913+P6912,P6912))))</f>
        <v/>
      </c>
      <c r="AT6912">
        <f>AR6912-AS6912</f>
        <v/>
      </c>
    </row>
    <row r="6913" ht="15.75" customHeight="1" s="121">
      <c r="B6913">
        <f>D6913&amp;Q6913&amp;E6913</f>
        <v/>
      </c>
      <c r="C6913" s="73" t="n"/>
      <c r="D6913" s="73" t="n"/>
      <c r="E6913" s="78" t="n"/>
      <c r="F6913" s="75" t="n"/>
      <c r="G6913" s="73" t="n"/>
      <c r="H6913" s="75" t="n"/>
      <c r="I6913" s="75" t="n"/>
      <c r="J6913" s="75" t="n"/>
      <c r="K6913" s="75" t="n"/>
      <c r="L6913" s="75" t="n"/>
      <c r="M6913" s="75" t="n"/>
      <c r="N6913" s="75" t="n"/>
      <c r="O6913" s="75" t="n"/>
      <c r="P6913" s="75" t="n"/>
      <c r="Q6913" s="79" t="n"/>
      <c r="AR6913">
        <f>IF($AU$2&lt;&gt;5,NA(),IF(D6913=D6912,0,IF(AND(D16414=D6913,D6914=D6913),O6913+O6914+O16414,IF(D6914=D6913,O6914+O6913,O6913))))</f>
        <v/>
      </c>
      <c r="AS6913">
        <f>IF($AU$2&lt;&gt;5,NA(),IF(D6913=D6912,0,IF(AND(D16414=D6913,D6914=D6913),P6913+P6914+P16414,IF(D6914=D6913,P6914+P6913,P6913))))</f>
        <v/>
      </c>
      <c r="AT6913">
        <f>AR6913-AS6913</f>
        <v/>
      </c>
    </row>
    <row r="6914" ht="15.75" customHeight="1" s="121">
      <c r="B6914">
        <f>D6914&amp;Q6914&amp;E6914</f>
        <v/>
      </c>
      <c r="C6914" s="73" t="n"/>
      <c r="D6914" s="73" t="n"/>
      <c r="E6914" s="78" t="n"/>
      <c r="F6914" s="75" t="n"/>
      <c r="G6914" s="73" t="n"/>
      <c r="H6914" s="75" t="n"/>
      <c r="I6914" s="75" t="n"/>
      <c r="J6914" s="75" t="n"/>
      <c r="K6914" s="75" t="n"/>
      <c r="L6914" s="75" t="n"/>
      <c r="M6914" s="75" t="n"/>
      <c r="N6914" s="75" t="n"/>
      <c r="O6914" s="75" t="n"/>
      <c r="P6914" s="75" t="n"/>
      <c r="Q6914" s="79" t="n"/>
      <c r="AR6914">
        <f>IF($AU$2&lt;&gt;5,NA(),IF(D6914=D6913,0,IF(AND(D16415=D6914,D6915=D6914),O6914+O6915+O16415,IF(D6915=D6914,O6915+O6914,O6914))))</f>
        <v/>
      </c>
      <c r="AS6914">
        <f>IF($AU$2&lt;&gt;5,NA(),IF(D6914=D6913,0,IF(AND(D16415=D6914,D6915=D6914),P6914+P6915+P16415,IF(D6915=D6914,P6915+P6914,P6914))))</f>
        <v/>
      </c>
      <c r="AT6914">
        <f>AR6914-AS6914</f>
        <v/>
      </c>
    </row>
    <row r="6915" ht="15.75" customHeight="1" s="121">
      <c r="B6915">
        <f>D6915&amp;Q6915&amp;E6915</f>
        <v/>
      </c>
      <c r="C6915" s="73" t="n"/>
      <c r="D6915" s="73" t="n"/>
      <c r="E6915" s="78" t="n"/>
      <c r="F6915" s="75" t="n"/>
      <c r="G6915" s="73" t="n"/>
      <c r="H6915" s="75" t="n"/>
      <c r="I6915" s="75" t="n"/>
      <c r="J6915" s="75" t="n"/>
      <c r="K6915" s="75" t="n"/>
      <c r="L6915" s="75" t="n"/>
      <c r="M6915" s="75" t="n"/>
      <c r="N6915" s="75" t="n"/>
      <c r="O6915" s="75" t="n"/>
      <c r="P6915" s="75" t="n"/>
      <c r="Q6915" s="79" t="n"/>
      <c r="AR6915">
        <f>IF($AU$2&lt;&gt;5,NA(),IF(D6915=D6914,0,IF(AND(D16416=D6915,D6916=D6915),O6915+O6916+O16416,IF(D6916=D6915,O6916+O6915,O6915))))</f>
        <v/>
      </c>
      <c r="AS6915">
        <f>IF($AU$2&lt;&gt;5,NA(),IF(D6915=D6914,0,IF(AND(D16416=D6915,D6916=D6915),P6915+P6916+P16416,IF(D6916=D6915,P6916+P6915,P6915))))</f>
        <v/>
      </c>
      <c r="AT6915">
        <f>AR6915-AS6915</f>
        <v/>
      </c>
    </row>
    <row r="6916" ht="15.75" customHeight="1" s="121">
      <c r="B6916">
        <f>D6916&amp;Q6916&amp;E6916</f>
        <v/>
      </c>
      <c r="C6916" s="73" t="n"/>
      <c r="D6916" s="73" t="n"/>
      <c r="E6916" s="78" t="n"/>
      <c r="F6916" s="75" t="n"/>
      <c r="G6916" s="73" t="n"/>
      <c r="H6916" s="75" t="n"/>
      <c r="I6916" s="75" t="n"/>
      <c r="J6916" s="75" t="n"/>
      <c r="K6916" s="75" t="n"/>
      <c r="L6916" s="75" t="n"/>
      <c r="M6916" s="75" t="n"/>
      <c r="N6916" s="75" t="n"/>
      <c r="O6916" s="75" t="n"/>
      <c r="P6916" s="75" t="n"/>
      <c r="Q6916" s="79" t="n"/>
      <c r="AR6916">
        <f>IF($AU$2&lt;&gt;5,NA(),IF(D6916=D6915,0,IF(AND(D16417=D6916,D6917=D6916),O6916+O6917+O16417,IF(D6917=D6916,O6917+O6916,O6916))))</f>
        <v/>
      </c>
      <c r="AS6916">
        <f>IF($AU$2&lt;&gt;5,NA(),IF(D6916=D6915,0,IF(AND(D16417=D6916,D6917=D6916),P6916+P6917+P16417,IF(D6917=D6916,P6917+P6916,P6916))))</f>
        <v/>
      </c>
      <c r="AT6916">
        <f>AR6916-AS6916</f>
        <v/>
      </c>
    </row>
    <row r="6917" ht="15.75" customHeight="1" s="121">
      <c r="B6917">
        <f>D6917&amp;Q6917&amp;E6917</f>
        <v/>
      </c>
      <c r="C6917" s="73" t="n"/>
      <c r="D6917" s="73" t="n"/>
      <c r="E6917" s="78" t="n"/>
      <c r="F6917" s="75" t="n"/>
      <c r="G6917" s="73" t="n"/>
      <c r="H6917" s="75" t="n"/>
      <c r="I6917" s="75" t="n"/>
      <c r="J6917" s="75" t="n"/>
      <c r="K6917" s="75" t="n"/>
      <c r="L6917" s="75" t="n"/>
      <c r="M6917" s="75" t="n"/>
      <c r="N6917" s="75" t="n"/>
      <c r="O6917" s="75" t="n"/>
      <c r="P6917" s="75" t="n"/>
      <c r="Q6917" s="79" t="n"/>
      <c r="AR6917">
        <f>IF($AU$2&lt;&gt;5,NA(),IF(D6917=D6916,0,IF(AND(D16418=D6917,D6918=D6917),O6917+O6918+O16418,IF(D6918=D6917,O6918+O6917,O6917))))</f>
        <v/>
      </c>
      <c r="AS6917">
        <f>IF($AU$2&lt;&gt;5,NA(),IF(D6917=D6916,0,IF(AND(D16418=D6917,D6918=D6917),P6917+P6918+P16418,IF(D6918=D6917,P6918+P6917,P6917))))</f>
        <v/>
      </c>
      <c r="AT6917">
        <f>AR6917-AS6917</f>
        <v/>
      </c>
    </row>
    <row r="6918" ht="15.75" customHeight="1" s="121">
      <c r="B6918">
        <f>D6918&amp;Q6918&amp;E6918</f>
        <v/>
      </c>
      <c r="C6918" s="73" t="n"/>
      <c r="D6918" s="73" t="n"/>
      <c r="E6918" s="78" t="n"/>
      <c r="F6918" s="75" t="n"/>
      <c r="G6918" s="73" t="n"/>
      <c r="H6918" s="75" t="n"/>
      <c r="I6918" s="75" t="n"/>
      <c r="J6918" s="75" t="n"/>
      <c r="K6918" s="75" t="n"/>
      <c r="L6918" s="75" t="n"/>
      <c r="M6918" s="75" t="n"/>
      <c r="N6918" s="75" t="n"/>
      <c r="O6918" s="75" t="n"/>
      <c r="P6918" s="75" t="n"/>
      <c r="Q6918" s="79" t="n"/>
      <c r="AR6918">
        <f>IF($AU$2&lt;&gt;5,NA(),IF(D6918=D6917,0,IF(AND(D16419=D6918,D6919=D6918),O6918+O6919+O16419,IF(D6919=D6918,O6919+O6918,O6918))))</f>
        <v/>
      </c>
      <c r="AS6918">
        <f>IF($AU$2&lt;&gt;5,NA(),IF(D6918=D6917,0,IF(AND(D16419=D6918,D6919=D6918),P6918+P6919+P16419,IF(D6919=D6918,P6919+P6918,P6918))))</f>
        <v/>
      </c>
      <c r="AT6918">
        <f>AR6918-AS6918</f>
        <v/>
      </c>
    </row>
    <row r="6919" ht="15.75" customHeight="1" s="121">
      <c r="B6919">
        <f>D6919&amp;Q6919&amp;E6919</f>
        <v/>
      </c>
      <c r="C6919" s="73" t="n"/>
      <c r="D6919" s="73" t="n"/>
      <c r="E6919" s="78" t="n"/>
      <c r="F6919" s="75" t="n"/>
      <c r="G6919" s="73" t="n"/>
      <c r="H6919" s="75" t="n"/>
      <c r="I6919" s="75" t="n"/>
      <c r="J6919" s="75" t="n"/>
      <c r="K6919" s="75" t="n"/>
      <c r="L6919" s="75" t="n"/>
      <c r="M6919" s="75" t="n"/>
      <c r="N6919" s="75" t="n"/>
      <c r="O6919" s="75" t="n"/>
      <c r="P6919" s="75" t="n"/>
      <c r="Q6919" s="79" t="n"/>
      <c r="AR6919">
        <f>IF($AU$2&lt;&gt;5,NA(),IF(D6919=D6918,0,IF(AND(D16420=D6919,D6920=D6919),O6919+O6920+O16420,IF(D6920=D6919,O6920+O6919,O6919))))</f>
        <v/>
      </c>
      <c r="AS6919">
        <f>IF($AU$2&lt;&gt;5,NA(),IF(D6919=D6918,0,IF(AND(D16420=D6919,D6920=D6919),P6919+P6920+P16420,IF(D6920=D6919,P6920+P6919,P6919))))</f>
        <v/>
      </c>
      <c r="AT6919">
        <f>AR6919-AS6919</f>
        <v/>
      </c>
    </row>
    <row r="6920" ht="15.75" customHeight="1" s="121">
      <c r="B6920">
        <f>D6920&amp;Q6920&amp;E6920</f>
        <v/>
      </c>
      <c r="C6920" s="73" t="n"/>
      <c r="D6920" s="73" t="n"/>
      <c r="E6920" s="78" t="n"/>
      <c r="F6920" s="75" t="n"/>
      <c r="G6920" s="73" t="n"/>
      <c r="H6920" s="75" t="n"/>
      <c r="I6920" s="75" t="n"/>
      <c r="J6920" s="75" t="n"/>
      <c r="K6920" s="75" t="n"/>
      <c r="L6920" s="75" t="n"/>
      <c r="M6920" s="75" t="n"/>
      <c r="N6920" s="75" t="n"/>
      <c r="O6920" s="75" t="n"/>
      <c r="P6920" s="75" t="n"/>
      <c r="Q6920" s="79" t="n"/>
      <c r="AR6920">
        <f>IF($AU$2&lt;&gt;5,NA(),IF(D6920=D6919,0,IF(AND(D16421=D6920,D6921=D6920),O6920+O6921+O16421,IF(D6921=D6920,O6921+O6920,O6920))))</f>
        <v/>
      </c>
      <c r="AS6920">
        <f>IF($AU$2&lt;&gt;5,NA(),IF(D6920=D6919,0,IF(AND(D16421=D6920,D6921=D6920),P6920+P6921+P16421,IF(D6921=D6920,P6921+P6920,P6920))))</f>
        <v/>
      </c>
      <c r="AT6920">
        <f>AR6920-AS6920</f>
        <v/>
      </c>
    </row>
    <row r="6921" ht="15.75" customHeight="1" s="121">
      <c r="B6921">
        <f>D6921&amp;Q6921&amp;E6921</f>
        <v/>
      </c>
      <c r="C6921" s="73" t="n"/>
      <c r="D6921" s="73" t="n"/>
      <c r="E6921" s="78" t="n"/>
      <c r="F6921" s="75" t="n"/>
      <c r="G6921" s="73" t="n"/>
      <c r="H6921" s="75" t="n"/>
      <c r="I6921" s="75" t="n"/>
      <c r="J6921" s="75" t="n"/>
      <c r="K6921" s="75" t="n"/>
      <c r="L6921" s="75" t="n"/>
      <c r="M6921" s="75" t="n"/>
      <c r="N6921" s="75" t="n"/>
      <c r="O6921" s="75" t="n"/>
      <c r="P6921" s="75" t="n"/>
      <c r="Q6921" s="79" t="n"/>
      <c r="AR6921">
        <f>IF($AU$2&lt;&gt;5,NA(),IF(D6921=D6920,0,IF(AND(D16422=D6921,D6922=D6921),O6921+O6922+O16422,IF(D6922=D6921,O6922+O6921,O6921))))</f>
        <v/>
      </c>
      <c r="AS6921">
        <f>IF($AU$2&lt;&gt;5,NA(),IF(D6921=D6920,0,IF(AND(D16422=D6921,D6922=D6921),P6921+P6922+P16422,IF(D6922=D6921,P6922+P6921,P6921))))</f>
        <v/>
      </c>
      <c r="AT6921">
        <f>AR6921-AS6921</f>
        <v/>
      </c>
    </row>
    <row r="6922" ht="15.75" customHeight="1" s="121">
      <c r="B6922">
        <f>D6922&amp;Q6922&amp;E6922</f>
        <v/>
      </c>
      <c r="C6922" s="73" t="n"/>
      <c r="D6922" s="73" t="n"/>
      <c r="E6922" s="78" t="n"/>
      <c r="F6922" s="75" t="n"/>
      <c r="G6922" s="73" t="n"/>
      <c r="H6922" s="75" t="n"/>
      <c r="I6922" s="75" t="n"/>
      <c r="J6922" s="75" t="n"/>
      <c r="K6922" s="75" t="n"/>
      <c r="L6922" s="75" t="n"/>
      <c r="M6922" s="75" t="n"/>
      <c r="N6922" s="75" t="n"/>
      <c r="O6922" s="75" t="n"/>
      <c r="P6922" s="75" t="n"/>
      <c r="Q6922" s="79" t="n"/>
      <c r="AR6922">
        <f>IF($AU$2&lt;&gt;5,NA(),IF(D6922=D6921,0,IF(AND(D16423=D6922,D6923=D6922),O6922+O6923+O16423,IF(D6923=D6922,O6923+O6922,O6922))))</f>
        <v/>
      </c>
      <c r="AS6922">
        <f>IF($AU$2&lt;&gt;5,NA(),IF(D6922=D6921,0,IF(AND(D16423=D6922,D6923=D6922),P6922+P6923+P16423,IF(D6923=D6922,P6923+P6922,P6922))))</f>
        <v/>
      </c>
      <c r="AT6922">
        <f>AR6922-AS6922</f>
        <v/>
      </c>
    </row>
    <row r="6923" ht="15.75" customHeight="1" s="121">
      <c r="B6923">
        <f>D6923&amp;Q6923&amp;E6923</f>
        <v/>
      </c>
      <c r="C6923" s="73" t="n"/>
      <c r="D6923" s="73" t="n"/>
      <c r="E6923" s="78" t="n"/>
      <c r="F6923" s="75" t="n"/>
      <c r="G6923" s="73" t="n"/>
      <c r="H6923" s="75" t="n"/>
      <c r="I6923" s="75" t="n"/>
      <c r="J6923" s="75" t="n"/>
      <c r="K6923" s="75" t="n"/>
      <c r="L6923" s="75" t="n"/>
      <c r="M6923" s="75" t="n"/>
      <c r="N6923" s="75" t="n"/>
      <c r="O6923" s="75" t="n"/>
      <c r="P6923" s="75" t="n"/>
      <c r="Q6923" s="79" t="n"/>
      <c r="AR6923">
        <f>IF($AU$2&lt;&gt;5,NA(),IF(D6923=D6922,0,IF(AND(D16424=D6923,D6924=D6923),O6923+O6924+O16424,IF(D6924=D6923,O6924+O6923,O6923))))</f>
        <v/>
      </c>
      <c r="AS6923">
        <f>IF($AU$2&lt;&gt;5,NA(),IF(D6923=D6922,0,IF(AND(D16424=D6923,D6924=D6923),P6923+P6924+P16424,IF(D6924=D6923,P6924+P6923,P6923))))</f>
        <v/>
      </c>
      <c r="AT6923">
        <f>AR6923-AS6923</f>
        <v/>
      </c>
    </row>
    <row r="6924" ht="15.75" customHeight="1" s="121">
      <c r="B6924">
        <f>D6924&amp;Q6924&amp;E6924</f>
        <v/>
      </c>
      <c r="C6924" s="73" t="n"/>
      <c r="D6924" s="73" t="n"/>
      <c r="E6924" s="78" t="n"/>
      <c r="F6924" s="75" t="n"/>
      <c r="G6924" s="73" t="n"/>
      <c r="H6924" s="75" t="n"/>
      <c r="I6924" s="75" t="n"/>
      <c r="J6924" s="75" t="n"/>
      <c r="K6924" s="75" t="n"/>
      <c r="L6924" s="75" t="n"/>
      <c r="M6924" s="75" t="n"/>
      <c r="N6924" s="75" t="n"/>
      <c r="O6924" s="75" t="n"/>
      <c r="P6924" s="75" t="n"/>
      <c r="Q6924" s="79" t="n"/>
      <c r="AR6924">
        <f>IF($AU$2&lt;&gt;5,NA(),IF(D6924=D6923,0,IF(AND(D16425=D6924,D6925=D6924),O6924+O6925+O16425,IF(D6925=D6924,O6925+O6924,O6924))))</f>
        <v/>
      </c>
      <c r="AS6924">
        <f>IF($AU$2&lt;&gt;5,NA(),IF(D6924=D6923,0,IF(AND(D16425=D6924,D6925=D6924),P6924+P6925+P16425,IF(D6925=D6924,P6925+P6924,P6924))))</f>
        <v/>
      </c>
      <c r="AT6924">
        <f>AR6924-AS6924</f>
        <v/>
      </c>
    </row>
    <row r="6925" ht="15.75" customHeight="1" s="121">
      <c r="B6925">
        <f>D6925&amp;Q6925&amp;E6925</f>
        <v/>
      </c>
      <c r="C6925" s="73" t="n"/>
      <c r="D6925" s="73" t="n"/>
      <c r="E6925" s="78" t="n"/>
      <c r="F6925" s="75" t="n"/>
      <c r="G6925" s="73" t="n"/>
      <c r="H6925" s="75" t="n"/>
      <c r="I6925" s="75" t="n"/>
      <c r="J6925" s="75" t="n"/>
      <c r="K6925" s="75" t="n"/>
      <c r="L6925" s="75" t="n"/>
      <c r="M6925" s="75" t="n"/>
      <c r="N6925" s="75" t="n"/>
      <c r="O6925" s="75" t="n"/>
      <c r="P6925" s="75" t="n"/>
      <c r="Q6925" s="79" t="n"/>
      <c r="AR6925">
        <f>IF($AU$2&lt;&gt;5,NA(),IF(D6925=D6924,0,IF(AND(D16426=D6925,D6926=D6925),O6925+O6926+O16426,IF(D6926=D6925,O6926+O6925,O6925))))</f>
        <v/>
      </c>
      <c r="AS6925">
        <f>IF($AU$2&lt;&gt;5,NA(),IF(D6925=D6924,0,IF(AND(D16426=D6925,D6926=D6925),P6925+P6926+P16426,IF(D6926=D6925,P6926+P6925,P6925))))</f>
        <v/>
      </c>
      <c r="AT6925">
        <f>AR6925-AS6925</f>
        <v/>
      </c>
    </row>
    <row r="6926" ht="15.75" customHeight="1" s="121">
      <c r="B6926">
        <f>D6926&amp;Q6926&amp;E6926</f>
        <v/>
      </c>
      <c r="C6926" s="73" t="n"/>
      <c r="D6926" s="73" t="n"/>
      <c r="E6926" s="78" t="n"/>
      <c r="F6926" s="75" t="n"/>
      <c r="G6926" s="73" t="n"/>
      <c r="H6926" s="75" t="n"/>
      <c r="I6926" s="75" t="n"/>
      <c r="J6926" s="75" t="n"/>
      <c r="K6926" s="75" t="n"/>
      <c r="L6926" s="75" t="n"/>
      <c r="M6926" s="75" t="n"/>
      <c r="N6926" s="75" t="n"/>
      <c r="O6926" s="75" t="n"/>
      <c r="P6926" s="75" t="n"/>
      <c r="Q6926" s="79" t="n"/>
      <c r="AR6926">
        <f>IF($AU$2&lt;&gt;5,NA(),IF(D6926=D6925,0,IF(AND(D16427=D6926,D6927=D6926),O6926+O6927+O16427,IF(D6927=D6926,O6927+O6926,O6926))))</f>
        <v/>
      </c>
      <c r="AS6926">
        <f>IF($AU$2&lt;&gt;5,NA(),IF(D6926=D6925,0,IF(AND(D16427=D6926,D6927=D6926),P6926+P6927+P16427,IF(D6927=D6926,P6927+P6926,P6926))))</f>
        <v/>
      </c>
      <c r="AT6926">
        <f>AR6926-AS6926</f>
        <v/>
      </c>
    </row>
    <row r="6927" ht="15.75" customHeight="1" s="121">
      <c r="B6927">
        <f>D6927&amp;Q6927&amp;E6927</f>
        <v/>
      </c>
      <c r="C6927" s="73" t="n"/>
      <c r="D6927" s="73" t="n"/>
      <c r="E6927" s="78" t="n"/>
      <c r="F6927" s="75" t="n"/>
      <c r="G6927" s="73" t="n"/>
      <c r="H6927" s="75" t="n"/>
      <c r="I6927" s="75" t="n"/>
      <c r="J6927" s="75" t="n"/>
      <c r="K6927" s="75" t="n"/>
      <c r="L6927" s="75" t="n"/>
      <c r="M6927" s="75" t="n"/>
      <c r="N6927" s="75" t="n"/>
      <c r="O6927" s="75" t="n"/>
      <c r="P6927" s="75" t="n"/>
      <c r="Q6927" s="79" t="n"/>
      <c r="AR6927">
        <f>IF($AU$2&lt;&gt;5,NA(),IF(D6927=D6926,0,IF(AND(D16428=D6927,D6928=D6927),O6927+O6928+O16428,IF(D6928=D6927,O6928+O6927,O6927))))</f>
        <v/>
      </c>
      <c r="AS6927">
        <f>IF($AU$2&lt;&gt;5,NA(),IF(D6927=D6926,0,IF(AND(D16428=D6927,D6928=D6927),P6927+P6928+P16428,IF(D6928=D6927,P6928+P6927,P6927))))</f>
        <v/>
      </c>
      <c r="AT6927">
        <f>AR6927-AS6927</f>
        <v/>
      </c>
    </row>
    <row r="6928" ht="15.75" customHeight="1" s="121">
      <c r="B6928">
        <f>D6928&amp;Q6928&amp;E6928</f>
        <v/>
      </c>
      <c r="C6928" s="73" t="n"/>
      <c r="D6928" s="73" t="n"/>
      <c r="E6928" s="78" t="n"/>
      <c r="F6928" s="75" t="n"/>
      <c r="G6928" s="73" t="n"/>
      <c r="H6928" s="75" t="n"/>
      <c r="I6928" s="75" t="n"/>
      <c r="J6928" s="75" t="n"/>
      <c r="K6928" s="75" t="n"/>
      <c r="L6928" s="75" t="n"/>
      <c r="M6928" s="75" t="n"/>
      <c r="N6928" s="75" t="n"/>
      <c r="O6928" s="75" t="n"/>
      <c r="P6928" s="75" t="n"/>
      <c r="Q6928" s="79" t="n"/>
      <c r="AR6928">
        <f>IF($AU$2&lt;&gt;5,NA(),IF(D6928=D6927,0,IF(AND(D16429=D6928,D6929=D6928),O6928+O6929+O16429,IF(D6929=D6928,O6929+O6928,O6928))))</f>
        <v/>
      </c>
      <c r="AS6928">
        <f>IF($AU$2&lt;&gt;5,NA(),IF(D6928=D6927,0,IF(AND(D16429=D6928,D6929=D6928),P6928+P6929+P16429,IF(D6929=D6928,P6929+P6928,P6928))))</f>
        <v/>
      </c>
      <c r="AT6928">
        <f>AR6928-AS6928</f>
        <v/>
      </c>
    </row>
    <row r="6929" ht="15.75" customHeight="1" s="121">
      <c r="B6929">
        <f>D6929&amp;Q6929&amp;E6929</f>
        <v/>
      </c>
      <c r="C6929" s="73" t="n"/>
      <c r="D6929" s="73" t="n"/>
      <c r="E6929" s="78" t="n"/>
      <c r="F6929" s="75" t="n"/>
      <c r="G6929" s="73" t="n"/>
      <c r="H6929" s="75" t="n"/>
      <c r="I6929" s="75" t="n"/>
      <c r="J6929" s="75" t="n"/>
      <c r="K6929" s="75" t="n"/>
      <c r="L6929" s="75" t="n"/>
      <c r="M6929" s="75" t="n"/>
      <c r="N6929" s="75" t="n"/>
      <c r="O6929" s="75" t="n"/>
      <c r="P6929" s="75" t="n"/>
      <c r="Q6929" s="79" t="n"/>
      <c r="AR6929">
        <f>IF($AU$2&lt;&gt;5,NA(),IF(D6929=D6928,0,IF(AND(D16430=D6929,D6930=D6929),O6929+O6930+O16430,IF(D6930=D6929,O6930+O6929,O6929))))</f>
        <v/>
      </c>
      <c r="AS6929">
        <f>IF($AU$2&lt;&gt;5,NA(),IF(D6929=D6928,0,IF(AND(D16430=D6929,D6930=D6929),P6929+P6930+P16430,IF(D6930=D6929,P6930+P6929,P6929))))</f>
        <v/>
      </c>
      <c r="AT6929">
        <f>AR6929-AS6929</f>
        <v/>
      </c>
    </row>
    <row r="6930" ht="15.75" customHeight="1" s="121">
      <c r="B6930">
        <f>D6930&amp;Q6930&amp;E6930</f>
        <v/>
      </c>
      <c r="C6930" s="73" t="n"/>
      <c r="D6930" s="73" t="n"/>
      <c r="E6930" s="78" t="n"/>
      <c r="F6930" s="75" t="n"/>
      <c r="G6930" s="73" t="n"/>
      <c r="H6930" s="75" t="n"/>
      <c r="I6930" s="75" t="n"/>
      <c r="J6930" s="75" t="n"/>
      <c r="K6930" s="75" t="n"/>
      <c r="L6930" s="75" t="n"/>
      <c r="M6930" s="75" t="n"/>
      <c r="N6930" s="75" t="n"/>
      <c r="O6930" s="75" t="n"/>
      <c r="P6930" s="75" t="n"/>
      <c r="Q6930" s="79" t="n"/>
      <c r="AR6930">
        <f>IF($AU$2&lt;&gt;5,NA(),IF(D6930=D6929,0,IF(AND(D16431=D6930,D6931=D6930),O6930+O6931+O16431,IF(D6931=D6930,O6931+O6930,O6930))))</f>
        <v/>
      </c>
      <c r="AS6930">
        <f>IF($AU$2&lt;&gt;5,NA(),IF(D6930=D6929,0,IF(AND(D16431=D6930,D6931=D6930),P6930+P6931+P16431,IF(D6931=D6930,P6931+P6930,P6930))))</f>
        <v/>
      </c>
      <c r="AT6930">
        <f>AR6930-AS6930</f>
        <v/>
      </c>
    </row>
    <row r="6931" ht="15.75" customHeight="1" s="121">
      <c r="B6931">
        <f>D6931&amp;Q6931&amp;E6931</f>
        <v/>
      </c>
      <c r="C6931" s="73" t="n"/>
      <c r="D6931" s="73" t="n"/>
      <c r="E6931" s="78" t="n"/>
      <c r="F6931" s="75" t="n"/>
      <c r="G6931" s="73" t="n"/>
      <c r="H6931" s="75" t="n"/>
      <c r="I6931" s="75" t="n"/>
      <c r="J6931" s="75" t="n"/>
      <c r="K6931" s="75" t="n"/>
      <c r="L6931" s="75" t="n"/>
      <c r="M6931" s="75" t="n"/>
      <c r="N6931" s="75" t="n"/>
      <c r="O6931" s="75" t="n"/>
      <c r="P6931" s="75" t="n"/>
      <c r="Q6931" s="79" t="n"/>
      <c r="AR6931">
        <f>IF($AU$2&lt;&gt;5,NA(),IF(D6931=D6930,0,IF(AND(D16432=D6931,D6932=D6931),O6931+O6932+O16432,IF(D6932=D6931,O6932+O6931,O6931))))</f>
        <v/>
      </c>
      <c r="AS6931">
        <f>IF($AU$2&lt;&gt;5,NA(),IF(D6931=D6930,0,IF(AND(D16432=D6931,D6932=D6931),P6931+P6932+P16432,IF(D6932=D6931,P6932+P6931,P6931))))</f>
        <v/>
      </c>
      <c r="AT6931">
        <f>AR6931-AS6931</f>
        <v/>
      </c>
    </row>
    <row r="6932" ht="15.75" customHeight="1" s="121">
      <c r="B6932">
        <f>D6932&amp;Q6932&amp;E6932</f>
        <v/>
      </c>
      <c r="C6932" s="73" t="n"/>
      <c r="D6932" s="73" t="n"/>
      <c r="E6932" s="78" t="n"/>
      <c r="F6932" s="75" t="n"/>
      <c r="G6932" s="73" t="n"/>
      <c r="H6932" s="75" t="n"/>
      <c r="I6932" s="75" t="n"/>
      <c r="J6932" s="75" t="n"/>
      <c r="K6932" s="75" t="n"/>
      <c r="L6932" s="75" t="n"/>
      <c r="M6932" s="75" t="n"/>
      <c r="N6932" s="75" t="n"/>
      <c r="O6932" s="75" t="n"/>
      <c r="P6932" s="75" t="n"/>
      <c r="Q6932" s="79" t="n"/>
      <c r="AR6932">
        <f>IF($AU$2&lt;&gt;5,NA(),IF(D6932=D6931,0,IF(AND(D16433=D6932,D6933=D6932),O6932+O6933+O16433,IF(D6933=D6932,O6933+O6932,O6932))))</f>
        <v/>
      </c>
      <c r="AS6932">
        <f>IF($AU$2&lt;&gt;5,NA(),IF(D6932=D6931,0,IF(AND(D16433=D6932,D6933=D6932),P6932+P6933+P16433,IF(D6933=D6932,P6933+P6932,P6932))))</f>
        <v/>
      </c>
      <c r="AT6932">
        <f>AR6932-AS6932</f>
        <v/>
      </c>
    </row>
    <row r="6933" ht="15.75" customHeight="1" s="121">
      <c r="B6933">
        <f>D6933&amp;Q6933&amp;E6933</f>
        <v/>
      </c>
      <c r="C6933" s="73" t="n"/>
      <c r="D6933" s="73" t="n"/>
      <c r="E6933" s="78" t="n"/>
      <c r="F6933" s="75" t="n"/>
      <c r="G6933" s="73" t="n"/>
      <c r="H6933" s="75" t="n"/>
      <c r="I6933" s="75" t="n"/>
      <c r="J6933" s="75" t="n"/>
      <c r="K6933" s="75" t="n"/>
      <c r="L6933" s="75" t="n"/>
      <c r="M6933" s="75" t="n"/>
      <c r="N6933" s="75" t="n"/>
      <c r="O6933" s="75" t="n"/>
      <c r="P6933" s="75" t="n"/>
      <c r="Q6933" s="79" t="n"/>
      <c r="AR6933">
        <f>IF($AU$2&lt;&gt;5,NA(),IF(D6933=D6932,0,IF(AND(D16434=D6933,D6934=D6933),O6933+O6934+O16434,IF(D6934=D6933,O6934+O6933,O6933))))</f>
        <v/>
      </c>
      <c r="AS6933">
        <f>IF($AU$2&lt;&gt;5,NA(),IF(D6933=D6932,0,IF(AND(D16434=D6933,D6934=D6933),P6933+P6934+P16434,IF(D6934=D6933,P6934+P6933,P6933))))</f>
        <v/>
      </c>
      <c r="AT6933">
        <f>AR6933-AS6933</f>
        <v/>
      </c>
    </row>
    <row r="6934" ht="15.75" customHeight="1" s="121">
      <c r="B6934">
        <f>D6934&amp;Q6934&amp;E6934</f>
        <v/>
      </c>
      <c r="C6934" s="73" t="n"/>
      <c r="D6934" s="73" t="n"/>
      <c r="E6934" s="78" t="n"/>
      <c r="F6934" s="75" t="n"/>
      <c r="G6934" s="73" t="n"/>
      <c r="H6934" s="75" t="n"/>
      <c r="I6934" s="75" t="n"/>
      <c r="J6934" s="75" t="n"/>
      <c r="K6934" s="75" t="n"/>
      <c r="L6934" s="75" t="n"/>
      <c r="M6934" s="75" t="n"/>
      <c r="N6934" s="75" t="n"/>
      <c r="O6934" s="75" t="n"/>
      <c r="P6934" s="75" t="n"/>
      <c r="Q6934" s="79" t="n"/>
      <c r="AR6934">
        <f>IF($AU$2&lt;&gt;5,NA(),IF(D6934=D6933,0,IF(AND(D16435=D6934,D6935=D6934),O6934+O6935+O16435,IF(D6935=D6934,O6935+O6934,O6934))))</f>
        <v/>
      </c>
      <c r="AS6934">
        <f>IF($AU$2&lt;&gt;5,NA(),IF(D6934=D6933,0,IF(AND(D16435=D6934,D6935=D6934),P6934+P6935+P16435,IF(D6935=D6934,P6935+P6934,P6934))))</f>
        <v/>
      </c>
      <c r="AT6934">
        <f>AR6934-AS6934</f>
        <v/>
      </c>
    </row>
    <row r="6935" ht="15.75" customHeight="1" s="121">
      <c r="B6935">
        <f>D6935&amp;Q6935&amp;E6935</f>
        <v/>
      </c>
      <c r="C6935" s="73" t="n"/>
      <c r="D6935" s="73" t="n"/>
      <c r="E6935" s="78" t="n"/>
      <c r="F6935" s="75" t="n"/>
      <c r="G6935" s="73" t="n"/>
      <c r="H6935" s="75" t="n"/>
      <c r="I6935" s="75" t="n"/>
      <c r="J6935" s="75" t="n"/>
      <c r="K6935" s="75" t="n"/>
      <c r="L6935" s="75" t="n"/>
      <c r="M6935" s="75" t="n"/>
      <c r="N6935" s="75" t="n"/>
      <c r="O6935" s="75" t="n"/>
      <c r="P6935" s="75" t="n"/>
      <c r="Q6935" s="79" t="n"/>
      <c r="AR6935">
        <f>IF($AU$2&lt;&gt;5,NA(),IF(D6935=D6934,0,IF(AND(D16436=D6935,D6936=D6935),O6935+O6936+O16436,IF(D6936=D6935,O6936+O6935,O6935))))</f>
        <v/>
      </c>
      <c r="AS6935">
        <f>IF($AU$2&lt;&gt;5,NA(),IF(D6935=D6934,0,IF(AND(D16436=D6935,D6936=D6935),P6935+P6936+P16436,IF(D6936=D6935,P6936+P6935,P6935))))</f>
        <v/>
      </c>
      <c r="AT6935">
        <f>AR6935-AS6935</f>
        <v/>
      </c>
    </row>
    <row r="6936" ht="15.75" customHeight="1" s="121">
      <c r="B6936">
        <f>D6936&amp;Q6936&amp;E6936</f>
        <v/>
      </c>
      <c r="C6936" s="73" t="n"/>
      <c r="D6936" s="73" t="n"/>
      <c r="E6936" s="78" t="n"/>
      <c r="F6936" s="75" t="n"/>
      <c r="G6936" s="73" t="n"/>
      <c r="H6936" s="75" t="n"/>
      <c r="I6936" s="75" t="n"/>
      <c r="J6936" s="75" t="n"/>
      <c r="K6936" s="75" t="n"/>
      <c r="L6936" s="75" t="n"/>
      <c r="M6936" s="75" t="n"/>
      <c r="N6936" s="75" t="n"/>
      <c r="O6936" s="75" t="n"/>
      <c r="P6936" s="75" t="n"/>
      <c r="Q6936" s="79" t="n"/>
      <c r="AR6936">
        <f>IF($AU$2&lt;&gt;5,NA(),IF(D6936=D6935,0,IF(AND(D16437=D6936,D6937=D6936),O6936+O6937+O16437,IF(D6937=D6936,O6937+O6936,O6936))))</f>
        <v/>
      </c>
      <c r="AS6936">
        <f>IF($AU$2&lt;&gt;5,NA(),IF(D6936=D6935,0,IF(AND(D16437=D6936,D6937=D6936),P6936+P6937+P16437,IF(D6937=D6936,P6937+P6936,P6936))))</f>
        <v/>
      </c>
      <c r="AT6936">
        <f>AR6936-AS6936</f>
        <v/>
      </c>
    </row>
    <row r="6937" ht="15.75" customHeight="1" s="121">
      <c r="B6937">
        <f>D6937&amp;Q6937&amp;E6937</f>
        <v/>
      </c>
      <c r="C6937" s="73" t="n"/>
      <c r="D6937" s="73" t="n"/>
      <c r="E6937" s="78" t="n"/>
      <c r="F6937" s="75" t="n"/>
      <c r="G6937" s="73" t="n"/>
      <c r="H6937" s="75" t="n"/>
      <c r="I6937" s="75" t="n"/>
      <c r="J6937" s="75" t="n"/>
      <c r="K6937" s="75" t="n"/>
      <c r="L6937" s="75" t="n"/>
      <c r="M6937" s="75" t="n"/>
      <c r="N6937" s="75" t="n"/>
      <c r="O6937" s="75" t="n"/>
      <c r="P6937" s="75" t="n"/>
      <c r="Q6937" s="79" t="n"/>
      <c r="AR6937">
        <f>IF($AU$2&lt;&gt;5,NA(),IF(D6937=D6936,0,IF(AND(D16438=D6937,D6938=D6937),O6937+O6938+O16438,IF(D6938=D6937,O6938+O6937,O6937))))</f>
        <v/>
      </c>
      <c r="AS6937">
        <f>IF($AU$2&lt;&gt;5,NA(),IF(D6937=D6936,0,IF(AND(D16438=D6937,D6938=D6937),P6937+P6938+P16438,IF(D6938=D6937,P6938+P6937,P6937))))</f>
        <v/>
      </c>
      <c r="AT6937">
        <f>AR6937-AS6937</f>
        <v/>
      </c>
    </row>
    <row r="6938" ht="15.75" customHeight="1" s="121">
      <c r="B6938">
        <f>D6938&amp;Q6938&amp;E6938</f>
        <v/>
      </c>
      <c r="C6938" s="73" t="n"/>
      <c r="D6938" s="73" t="n"/>
      <c r="E6938" s="78" t="n"/>
      <c r="F6938" s="75" t="n"/>
      <c r="G6938" s="73" t="n"/>
      <c r="H6938" s="75" t="n"/>
      <c r="I6938" s="75" t="n"/>
      <c r="J6938" s="75" t="n"/>
      <c r="K6938" s="75" t="n"/>
      <c r="L6938" s="75" t="n"/>
      <c r="M6938" s="75" t="n"/>
      <c r="N6938" s="75" t="n"/>
      <c r="O6938" s="75" t="n"/>
      <c r="P6938" s="75" t="n"/>
      <c r="Q6938" s="79" t="n"/>
      <c r="AR6938">
        <f>IF($AU$2&lt;&gt;5,NA(),IF(D6938=D6937,0,IF(AND(D16439=D6938,D6939=D6938),O6938+O6939+O16439,IF(D6939=D6938,O6939+O6938,O6938))))</f>
        <v/>
      </c>
      <c r="AS6938">
        <f>IF($AU$2&lt;&gt;5,NA(),IF(D6938=D6937,0,IF(AND(D16439=D6938,D6939=D6938),P6938+P6939+P16439,IF(D6939=D6938,P6939+P6938,P6938))))</f>
        <v/>
      </c>
      <c r="AT6938">
        <f>AR6938-AS6938</f>
        <v/>
      </c>
    </row>
    <row r="6939" ht="15.75" customHeight="1" s="121">
      <c r="B6939">
        <f>D6939&amp;Q6939&amp;E6939</f>
        <v/>
      </c>
      <c r="C6939" s="73" t="n"/>
      <c r="D6939" s="73" t="n"/>
      <c r="E6939" s="78" t="n"/>
      <c r="F6939" s="75" t="n"/>
      <c r="G6939" s="73" t="n"/>
      <c r="H6939" s="75" t="n"/>
      <c r="I6939" s="75" t="n"/>
      <c r="J6939" s="75" t="n"/>
      <c r="K6939" s="75" t="n"/>
      <c r="L6939" s="75" t="n"/>
      <c r="M6939" s="75" t="n"/>
      <c r="N6939" s="75" t="n"/>
      <c r="O6939" s="75" t="n"/>
      <c r="P6939" s="75" t="n"/>
      <c r="Q6939" s="79" t="n"/>
      <c r="AR6939">
        <f>IF($AU$2&lt;&gt;5,NA(),IF(D6939=D6938,0,IF(AND(D16440=D6939,D6940=D6939),O6939+O6940+O16440,IF(D6940=D6939,O6940+O6939,O6939))))</f>
        <v/>
      </c>
      <c r="AS6939">
        <f>IF($AU$2&lt;&gt;5,NA(),IF(D6939=D6938,0,IF(AND(D16440=D6939,D6940=D6939),P6939+P6940+P16440,IF(D6940=D6939,P6940+P6939,P6939))))</f>
        <v/>
      </c>
      <c r="AT6939">
        <f>AR6939-AS6939</f>
        <v/>
      </c>
    </row>
    <row r="6940" ht="15.75" customHeight="1" s="121">
      <c r="B6940">
        <f>D6940&amp;Q6940&amp;E6940</f>
        <v/>
      </c>
      <c r="C6940" s="73" t="n"/>
      <c r="D6940" s="73" t="n"/>
      <c r="E6940" s="78" t="n"/>
      <c r="F6940" s="75" t="n"/>
      <c r="G6940" s="73" t="n"/>
      <c r="H6940" s="75" t="n"/>
      <c r="I6940" s="75" t="n"/>
      <c r="J6940" s="75" t="n"/>
      <c r="K6940" s="75" t="n"/>
      <c r="L6940" s="75" t="n"/>
      <c r="M6940" s="75" t="n"/>
      <c r="N6940" s="75" t="n"/>
      <c r="O6940" s="75" t="n"/>
      <c r="P6940" s="75" t="n"/>
      <c r="Q6940" s="79" t="n"/>
      <c r="AR6940">
        <f>IF($AU$2&lt;&gt;5,NA(),IF(D6940=D6939,0,IF(AND(D16441=D6940,D6941=D6940),O6940+O6941+O16441,IF(D6941=D6940,O6941+O6940,O6940))))</f>
        <v/>
      </c>
      <c r="AS6940">
        <f>IF($AU$2&lt;&gt;5,NA(),IF(D6940=D6939,0,IF(AND(D16441=D6940,D6941=D6940),P6940+P6941+P16441,IF(D6941=D6940,P6941+P6940,P6940))))</f>
        <v/>
      </c>
      <c r="AT6940">
        <f>AR6940-AS6940</f>
        <v/>
      </c>
    </row>
    <row r="6941" ht="15.75" customHeight="1" s="121">
      <c r="B6941">
        <f>D6941&amp;Q6941&amp;E6941</f>
        <v/>
      </c>
      <c r="C6941" s="73" t="n"/>
      <c r="D6941" s="73" t="n"/>
      <c r="E6941" s="78" t="n"/>
      <c r="F6941" s="75" t="n"/>
      <c r="G6941" s="73" t="n"/>
      <c r="H6941" s="75" t="n"/>
      <c r="I6941" s="75" t="n"/>
      <c r="J6941" s="75" t="n"/>
      <c r="K6941" s="75" t="n"/>
      <c r="L6941" s="75" t="n"/>
      <c r="M6941" s="75" t="n"/>
      <c r="N6941" s="75" t="n"/>
      <c r="O6941" s="75" t="n"/>
      <c r="P6941" s="75" t="n"/>
      <c r="Q6941" s="79" t="n"/>
      <c r="AR6941">
        <f>IF($AU$2&lt;&gt;5,NA(),IF(D6941=D6940,0,IF(AND(D16442=D6941,D6942=D6941),O6941+O6942+O16442,IF(D6942=D6941,O6942+O6941,O6941))))</f>
        <v/>
      </c>
      <c r="AS6941">
        <f>IF($AU$2&lt;&gt;5,NA(),IF(D6941=D6940,0,IF(AND(D16442=D6941,D6942=D6941),P6941+P6942+P16442,IF(D6942=D6941,P6942+P6941,P6941))))</f>
        <v/>
      </c>
      <c r="AT6941">
        <f>AR6941-AS6941</f>
        <v/>
      </c>
    </row>
    <row r="6942" ht="15.75" customHeight="1" s="121">
      <c r="B6942">
        <f>D6942&amp;Q6942&amp;E6942</f>
        <v/>
      </c>
      <c r="C6942" s="73" t="n"/>
      <c r="D6942" s="73" t="n"/>
      <c r="E6942" s="78" t="n"/>
      <c r="F6942" s="75" t="n"/>
      <c r="G6942" s="73" t="n"/>
      <c r="H6942" s="75" t="n"/>
      <c r="I6942" s="75" t="n"/>
      <c r="J6942" s="75" t="n"/>
      <c r="K6942" s="75" t="n"/>
      <c r="L6942" s="75" t="n"/>
      <c r="M6942" s="75" t="n"/>
      <c r="N6942" s="75" t="n"/>
      <c r="O6942" s="75" t="n"/>
      <c r="P6942" s="75" t="n"/>
      <c r="Q6942" s="79" t="n"/>
      <c r="AR6942">
        <f>IF($AU$2&lt;&gt;5,NA(),IF(D6942=D6941,0,IF(AND(D16443=D6942,D6943=D6942),O6942+O6943+O16443,IF(D6943=D6942,O6943+O6942,O6942))))</f>
        <v/>
      </c>
      <c r="AS6942">
        <f>IF($AU$2&lt;&gt;5,NA(),IF(D6942=D6941,0,IF(AND(D16443=D6942,D6943=D6942),P6942+P6943+P16443,IF(D6943=D6942,P6943+P6942,P6942))))</f>
        <v/>
      </c>
      <c r="AT6942">
        <f>AR6942-AS6942</f>
        <v/>
      </c>
    </row>
    <row r="6943" ht="15.75" customHeight="1" s="121">
      <c r="B6943">
        <f>D6943&amp;Q6943&amp;E6943</f>
        <v/>
      </c>
      <c r="C6943" s="73" t="n"/>
      <c r="D6943" s="73" t="n"/>
      <c r="E6943" s="78" t="n"/>
      <c r="F6943" s="75" t="n"/>
      <c r="G6943" s="73" t="n"/>
      <c r="H6943" s="75" t="n"/>
      <c r="I6943" s="75" t="n"/>
      <c r="J6943" s="75" t="n"/>
      <c r="K6943" s="75" t="n"/>
      <c r="L6943" s="75" t="n"/>
      <c r="M6943" s="75" t="n"/>
      <c r="N6943" s="75" t="n"/>
      <c r="O6943" s="75" t="n"/>
      <c r="P6943" s="75" t="n"/>
      <c r="Q6943" s="79" t="n"/>
      <c r="AR6943">
        <f>IF($AU$2&lt;&gt;5,NA(),IF(D6943=D6942,0,IF(AND(D16444=D6943,D6944=D6943),O6943+O6944+O16444,IF(D6944=D6943,O6944+O6943,O6943))))</f>
        <v/>
      </c>
      <c r="AS6943">
        <f>IF($AU$2&lt;&gt;5,NA(),IF(D6943=D6942,0,IF(AND(D16444=D6943,D6944=D6943),P6943+P6944+P16444,IF(D6944=D6943,P6944+P6943,P6943))))</f>
        <v/>
      </c>
      <c r="AT6943">
        <f>AR6943-AS6943</f>
        <v/>
      </c>
    </row>
    <row r="6944" ht="15.75" customHeight="1" s="121">
      <c r="B6944">
        <f>D6944&amp;Q6944&amp;E6944</f>
        <v/>
      </c>
      <c r="C6944" s="73" t="n"/>
      <c r="D6944" s="73" t="n"/>
      <c r="E6944" s="78" t="n"/>
      <c r="F6944" s="75" t="n"/>
      <c r="G6944" s="73" t="n"/>
      <c r="H6944" s="75" t="n"/>
      <c r="I6944" s="75" t="n"/>
      <c r="J6944" s="75" t="n"/>
      <c r="K6944" s="75" t="n"/>
      <c r="L6944" s="75" t="n"/>
      <c r="M6944" s="75" t="n"/>
      <c r="N6944" s="75" t="n"/>
      <c r="O6944" s="75" t="n"/>
      <c r="P6944" s="75" t="n"/>
      <c r="Q6944" s="79" t="n"/>
      <c r="AR6944">
        <f>IF($AU$2&lt;&gt;5,NA(),IF(D6944=D6943,0,IF(AND(D16445=D6944,D6945=D6944),O6944+O6945+O16445,IF(D6945=D6944,O6945+O6944,O6944))))</f>
        <v/>
      </c>
      <c r="AS6944">
        <f>IF($AU$2&lt;&gt;5,NA(),IF(D6944=D6943,0,IF(AND(D16445=D6944,D6945=D6944),P6944+P6945+P16445,IF(D6945=D6944,P6945+P6944,P6944))))</f>
        <v/>
      </c>
      <c r="AT6944">
        <f>AR6944-AS6944</f>
        <v/>
      </c>
    </row>
    <row r="6945" ht="15.75" customHeight="1" s="121">
      <c r="B6945">
        <f>D6945&amp;Q6945&amp;E6945</f>
        <v/>
      </c>
      <c r="C6945" s="73" t="n"/>
      <c r="D6945" s="73" t="n"/>
      <c r="E6945" s="78" t="n"/>
      <c r="F6945" s="75" t="n"/>
      <c r="G6945" s="73" t="n"/>
      <c r="H6945" s="75" t="n"/>
      <c r="I6945" s="75" t="n"/>
      <c r="J6945" s="75" t="n"/>
      <c r="K6945" s="75" t="n"/>
      <c r="L6945" s="75" t="n"/>
      <c r="M6945" s="75" t="n"/>
      <c r="N6945" s="75" t="n"/>
      <c r="O6945" s="75" t="n"/>
      <c r="P6945" s="75" t="n"/>
      <c r="Q6945" s="79" t="n"/>
      <c r="AR6945">
        <f>IF($AU$2&lt;&gt;5,NA(),IF(D6945=D6944,0,IF(AND(D16446=D6945,D6946=D6945),O6945+O6946+O16446,IF(D6946=D6945,O6946+O6945,O6945))))</f>
        <v/>
      </c>
      <c r="AS6945">
        <f>IF($AU$2&lt;&gt;5,NA(),IF(D6945=D6944,0,IF(AND(D16446=D6945,D6946=D6945),P6945+P6946+P16446,IF(D6946=D6945,P6946+P6945,P6945))))</f>
        <v/>
      </c>
      <c r="AT6945">
        <f>AR6945-AS6945</f>
        <v/>
      </c>
    </row>
    <row r="6946" ht="15.75" customHeight="1" s="121">
      <c r="B6946">
        <f>D6946&amp;Q6946&amp;E6946</f>
        <v/>
      </c>
      <c r="C6946" s="73" t="n"/>
      <c r="D6946" s="73" t="n"/>
      <c r="E6946" s="78" t="n"/>
      <c r="F6946" s="75" t="n"/>
      <c r="G6946" s="73" t="n"/>
      <c r="H6946" s="75" t="n"/>
      <c r="I6946" s="75" t="n"/>
      <c r="J6946" s="75" t="n"/>
      <c r="K6946" s="75" t="n"/>
      <c r="L6946" s="75" t="n"/>
      <c r="M6946" s="75" t="n"/>
      <c r="N6946" s="75" t="n"/>
      <c r="O6946" s="75" t="n"/>
      <c r="P6946" s="75" t="n"/>
      <c r="Q6946" s="79" t="n"/>
      <c r="AR6946">
        <f>IF($AU$2&lt;&gt;5,NA(),IF(D6946=D6945,0,IF(AND(D16447=D6946,D6947=D6946),O6946+O6947+O16447,IF(D6947=D6946,O6947+O6946,O6946))))</f>
        <v/>
      </c>
      <c r="AS6946">
        <f>IF($AU$2&lt;&gt;5,NA(),IF(D6946=D6945,0,IF(AND(D16447=D6946,D6947=D6946),P6946+P6947+P16447,IF(D6947=D6946,P6947+P6946,P6946))))</f>
        <v/>
      </c>
      <c r="AT6946">
        <f>AR6946-AS6946</f>
        <v/>
      </c>
    </row>
    <row r="6947" ht="15.75" customHeight="1" s="121">
      <c r="B6947">
        <f>D6947&amp;Q6947&amp;E6947</f>
        <v/>
      </c>
      <c r="C6947" s="73" t="n"/>
      <c r="D6947" s="73" t="n"/>
      <c r="E6947" s="78" t="n"/>
      <c r="F6947" s="75" t="n"/>
      <c r="G6947" s="73" t="n"/>
      <c r="H6947" s="75" t="n"/>
      <c r="I6947" s="75" t="n"/>
      <c r="J6947" s="75" t="n"/>
      <c r="K6947" s="75" t="n"/>
      <c r="L6947" s="75" t="n"/>
      <c r="M6947" s="75" t="n"/>
      <c r="N6947" s="75" t="n"/>
      <c r="O6947" s="76" t="n"/>
      <c r="P6947" s="75" t="n"/>
      <c r="Q6947" s="79" t="n"/>
      <c r="AR6947">
        <f>IF($AU$2&lt;&gt;5,NA(),IF(D6947=D6946,0,IF(AND(D16448=D6947,D6948=D6947),O6947+O6948+O16448,IF(D6948=D6947,O6948+O6947,O6947))))</f>
        <v/>
      </c>
      <c r="AS6947">
        <f>IF($AU$2&lt;&gt;5,NA(),IF(D6947=D6946,0,IF(AND(D16448=D6947,D6948=D6947),P6947+P6948+P16448,IF(D6948=D6947,P6948+P6947,P6947))))</f>
        <v/>
      </c>
      <c r="AT6947">
        <f>AR6947-AS6947</f>
        <v/>
      </c>
    </row>
    <row r="6948" ht="15.75" customHeight="1" s="121">
      <c r="B6948">
        <f>D6948&amp;Q6948&amp;E6948</f>
        <v/>
      </c>
      <c r="C6948" s="73" t="n"/>
      <c r="D6948" s="73" t="n"/>
      <c r="E6948" s="78" t="n"/>
      <c r="F6948" s="75" t="n"/>
      <c r="G6948" s="73" t="n"/>
      <c r="H6948" s="75" t="n"/>
      <c r="I6948" s="75" t="n"/>
      <c r="J6948" s="75" t="n"/>
      <c r="K6948" s="75" t="n"/>
      <c r="L6948" s="75" t="n"/>
      <c r="M6948" s="75" t="n"/>
      <c r="N6948" s="75" t="n"/>
      <c r="O6948" s="75" t="n"/>
      <c r="P6948" s="75" t="n"/>
      <c r="Q6948" s="79" t="n"/>
      <c r="AR6948">
        <f>IF($AU$2&lt;&gt;5,NA(),IF(D6948=D6947,0,IF(AND(D16449=D6948,D6949=D6948),O6948+O6949+O16449,IF(D6949=D6948,O6949+O6948,O6948))))</f>
        <v/>
      </c>
      <c r="AS6948">
        <f>IF($AU$2&lt;&gt;5,NA(),IF(D6948=D6947,0,IF(AND(D16449=D6948,D6949=D6948),P6948+P6949+P16449,IF(D6949=D6948,P6949+P6948,P6948))))</f>
        <v/>
      </c>
      <c r="AT6948">
        <f>AR6948-AS6948</f>
        <v/>
      </c>
    </row>
    <row r="6949" ht="15.75" customHeight="1" s="121">
      <c r="B6949">
        <f>D6949&amp;Q6949&amp;E6949</f>
        <v/>
      </c>
      <c r="C6949" s="73" t="n"/>
      <c r="D6949" s="73" t="n"/>
      <c r="E6949" s="78" t="n"/>
      <c r="F6949" s="75" t="n"/>
      <c r="G6949" s="73" t="n"/>
      <c r="H6949" s="75" t="n"/>
      <c r="I6949" s="75" t="n"/>
      <c r="J6949" s="75" t="n"/>
      <c r="K6949" s="75" t="n"/>
      <c r="L6949" s="75" t="n"/>
      <c r="M6949" s="75" t="n"/>
      <c r="N6949" s="75" t="n"/>
      <c r="O6949" s="75" t="n"/>
      <c r="P6949" s="75" t="n"/>
      <c r="Q6949" s="79" t="n"/>
      <c r="AR6949">
        <f>IF($AU$2&lt;&gt;5,NA(),IF(D6949=D6948,0,IF(AND(D16450=D6949,D6950=D6949),O6949+O6950+O16450,IF(D6950=D6949,O6950+O6949,O6949))))</f>
        <v/>
      </c>
      <c r="AS6949">
        <f>IF($AU$2&lt;&gt;5,NA(),IF(D6949=D6948,0,IF(AND(D16450=D6949,D6950=D6949),P6949+P6950+P16450,IF(D6950=D6949,P6950+P6949,P6949))))</f>
        <v/>
      </c>
      <c r="AT6949">
        <f>AR6949-AS6949</f>
        <v/>
      </c>
    </row>
    <row r="6950" ht="15.75" customHeight="1" s="121">
      <c r="B6950">
        <f>D6950&amp;Q6950&amp;E6950</f>
        <v/>
      </c>
      <c r="C6950" s="73" t="n"/>
      <c r="D6950" s="73" t="n"/>
      <c r="E6950" s="78" t="n"/>
      <c r="F6950" s="75" t="n"/>
      <c r="G6950" s="73" t="n"/>
      <c r="H6950" s="75" t="n"/>
      <c r="I6950" s="75" t="n"/>
      <c r="J6950" s="75" t="n"/>
      <c r="K6950" s="75" t="n"/>
      <c r="L6950" s="75" t="n"/>
      <c r="M6950" s="75" t="n"/>
      <c r="N6950" s="75" t="n"/>
      <c r="O6950" s="75" t="n"/>
      <c r="P6950" s="75" t="n"/>
      <c r="Q6950" s="79" t="n"/>
      <c r="AR6950">
        <f>IF($AU$2&lt;&gt;5,NA(),IF(D6950=D6949,0,IF(AND(D16451=D6950,D6951=D6950),O6950+O6951+O16451,IF(D6951=D6950,O6951+O6950,O6950))))</f>
        <v/>
      </c>
      <c r="AS6950">
        <f>IF($AU$2&lt;&gt;5,NA(),IF(D6950=D6949,0,IF(AND(D16451=D6950,D6951=D6950),P6950+P6951+P16451,IF(D6951=D6950,P6951+P6950,P6950))))</f>
        <v/>
      </c>
      <c r="AT6950">
        <f>AR6950-AS6950</f>
        <v/>
      </c>
    </row>
    <row r="6951" ht="15.75" customHeight="1" s="121">
      <c r="B6951">
        <f>D6951&amp;Q6951&amp;E6951</f>
        <v/>
      </c>
      <c r="C6951" s="73" t="n"/>
      <c r="D6951" s="73" t="n"/>
      <c r="E6951" s="78" t="n"/>
      <c r="F6951" s="75" t="n"/>
      <c r="G6951" s="73" t="n"/>
      <c r="H6951" s="75" t="n"/>
      <c r="I6951" s="75" t="n"/>
      <c r="J6951" s="75" t="n"/>
      <c r="K6951" s="75" t="n"/>
      <c r="L6951" s="75" t="n"/>
      <c r="M6951" s="75" t="n"/>
      <c r="N6951" s="75" t="n"/>
      <c r="O6951" s="75" t="n"/>
      <c r="P6951" s="75" t="n"/>
      <c r="Q6951" s="79" t="n"/>
      <c r="AR6951">
        <f>IF($AU$2&lt;&gt;5,NA(),IF(D6951=D6950,0,IF(AND(D16452=D6951,D6952=D6951),O6951+O6952+O16452,IF(D6952=D6951,O6952+O6951,O6951))))</f>
        <v/>
      </c>
      <c r="AS6951">
        <f>IF($AU$2&lt;&gt;5,NA(),IF(D6951=D6950,0,IF(AND(D16452=D6951,D6952=D6951),P6951+P6952+P16452,IF(D6952=D6951,P6952+P6951,P6951))))</f>
        <v/>
      </c>
      <c r="AT6951">
        <f>AR6951-AS6951</f>
        <v/>
      </c>
    </row>
    <row r="6952" ht="15.75" customHeight="1" s="121">
      <c r="B6952">
        <f>D6952&amp;Q6952&amp;E6952</f>
        <v/>
      </c>
      <c r="C6952" s="73" t="n"/>
      <c r="D6952" s="73" t="n"/>
      <c r="E6952" s="78" t="n"/>
      <c r="F6952" s="75" t="n"/>
      <c r="G6952" s="73" t="n"/>
      <c r="H6952" s="75" t="n"/>
      <c r="I6952" s="75" t="n"/>
      <c r="J6952" s="75" t="n"/>
      <c r="K6952" s="75" t="n"/>
      <c r="L6952" s="75" t="n"/>
      <c r="M6952" s="75" t="n"/>
      <c r="N6952" s="75" t="n"/>
      <c r="O6952" s="75" t="n"/>
      <c r="P6952" s="75" t="n"/>
      <c r="Q6952" s="79" t="n"/>
      <c r="AR6952">
        <f>IF($AU$2&lt;&gt;5,NA(),IF(D6952=D6951,0,IF(AND(D16453=D6952,D6953=D6952),O6952+O6953+O16453,IF(D6953=D6952,O6953+O6952,O6952))))</f>
        <v/>
      </c>
      <c r="AS6952">
        <f>IF($AU$2&lt;&gt;5,NA(),IF(D6952=D6951,0,IF(AND(D16453=D6952,D6953=D6952),P6952+P6953+P16453,IF(D6953=D6952,P6953+P6952,P6952))))</f>
        <v/>
      </c>
      <c r="AT6952">
        <f>AR6952-AS6952</f>
        <v/>
      </c>
    </row>
    <row r="6953" ht="15.75" customHeight="1" s="121">
      <c r="B6953">
        <f>D6953&amp;Q6953&amp;E6953</f>
        <v/>
      </c>
      <c r="C6953" s="73" t="n"/>
      <c r="D6953" s="73" t="n"/>
      <c r="E6953" s="78" t="n"/>
      <c r="F6953" s="75" t="n"/>
      <c r="G6953" s="73" t="n"/>
      <c r="H6953" s="75" t="n"/>
      <c r="I6953" s="75" t="n"/>
      <c r="J6953" s="75" t="n"/>
      <c r="K6953" s="75" t="n"/>
      <c r="L6953" s="75" t="n"/>
      <c r="M6953" s="75" t="n"/>
      <c r="N6953" s="75" t="n"/>
      <c r="O6953" s="75" t="n"/>
      <c r="P6953" s="75" t="n"/>
      <c r="Q6953" s="79" t="n"/>
      <c r="AR6953">
        <f>IF($AU$2&lt;&gt;5,NA(),IF(D6953=D6952,0,IF(AND(D16454=D6953,D6954=D6953),O6953+O6954+O16454,IF(D6954=D6953,O6954+O6953,O6953))))</f>
        <v/>
      </c>
      <c r="AS6953">
        <f>IF($AU$2&lt;&gt;5,NA(),IF(D6953=D6952,0,IF(AND(D16454=D6953,D6954=D6953),P6953+P6954+P16454,IF(D6954=D6953,P6954+P6953,P6953))))</f>
        <v/>
      </c>
      <c r="AT6953">
        <f>AR6953-AS6953</f>
        <v/>
      </c>
    </row>
    <row r="6954" ht="15.75" customHeight="1" s="121">
      <c r="B6954">
        <f>D6954&amp;Q6954&amp;E6954</f>
        <v/>
      </c>
      <c r="C6954" s="73" t="n"/>
      <c r="D6954" s="73" t="n"/>
      <c r="E6954" s="78" t="n"/>
      <c r="F6954" s="75" t="n"/>
      <c r="G6954" s="73" t="n"/>
      <c r="H6954" s="75" t="n"/>
      <c r="I6954" s="75" t="n"/>
      <c r="J6954" s="75" t="n"/>
      <c r="K6954" s="75" t="n"/>
      <c r="L6954" s="75" t="n"/>
      <c r="M6954" s="75" t="n"/>
      <c r="N6954" s="75" t="n"/>
      <c r="O6954" s="75" t="n"/>
      <c r="P6954" s="75" t="n"/>
      <c r="Q6954" s="79" t="n"/>
      <c r="AR6954">
        <f>IF($AU$2&lt;&gt;5,NA(),IF(D6954=D6953,0,IF(AND(D16455=D6954,D6955=D6954),O6954+O6955+O16455,IF(D6955=D6954,O6955+O6954,O6954))))</f>
        <v/>
      </c>
      <c r="AS6954">
        <f>IF($AU$2&lt;&gt;5,NA(),IF(D6954=D6953,0,IF(AND(D16455=D6954,D6955=D6954),P6954+P6955+P16455,IF(D6955=D6954,P6955+P6954,P6954))))</f>
        <v/>
      </c>
      <c r="AT6954">
        <f>AR6954-AS6954</f>
        <v/>
      </c>
    </row>
    <row r="6955" ht="15.75" customHeight="1" s="121">
      <c r="B6955">
        <f>D6955&amp;Q6955&amp;E6955</f>
        <v/>
      </c>
      <c r="C6955" s="73" t="n"/>
      <c r="D6955" s="73" t="n"/>
      <c r="E6955" s="78" t="n"/>
      <c r="F6955" s="75" t="n"/>
      <c r="G6955" s="73" t="n"/>
      <c r="H6955" s="75" t="n"/>
      <c r="I6955" s="75" t="n"/>
      <c r="J6955" s="75" t="n"/>
      <c r="K6955" s="75" t="n"/>
      <c r="L6955" s="75" t="n"/>
      <c r="M6955" s="75" t="n"/>
      <c r="N6955" s="75" t="n"/>
      <c r="O6955" s="75" t="n"/>
      <c r="P6955" s="75" t="n"/>
      <c r="Q6955" s="79" t="n"/>
      <c r="AR6955">
        <f>IF($AU$2&lt;&gt;5,NA(),IF(D6955=D6954,0,IF(AND(D16456=D6955,D6956=D6955),O6955+O6956+O16456,IF(D6956=D6955,O6956+O6955,O6955))))</f>
        <v/>
      </c>
      <c r="AS6955">
        <f>IF($AU$2&lt;&gt;5,NA(),IF(D6955=D6954,0,IF(AND(D16456=D6955,D6956=D6955),P6955+P6956+P16456,IF(D6956=D6955,P6956+P6955,P6955))))</f>
        <v/>
      </c>
      <c r="AT6955">
        <f>AR6955-AS6955</f>
        <v/>
      </c>
    </row>
    <row r="6956" ht="15.75" customHeight="1" s="121">
      <c r="B6956">
        <f>D6956&amp;Q6956&amp;E6956</f>
        <v/>
      </c>
      <c r="C6956" s="73" t="n"/>
      <c r="D6956" s="73" t="n"/>
      <c r="E6956" s="78" t="n"/>
      <c r="F6956" s="75" t="n"/>
      <c r="G6956" s="73" t="n"/>
      <c r="H6956" s="75" t="n"/>
      <c r="I6956" s="75" t="n"/>
      <c r="J6956" s="75" t="n"/>
      <c r="K6956" s="75" t="n"/>
      <c r="L6956" s="75" t="n"/>
      <c r="M6956" s="75" t="n"/>
      <c r="N6956" s="75" t="n"/>
      <c r="O6956" s="75" t="n"/>
      <c r="P6956" s="75" t="n"/>
      <c r="Q6956" s="79" t="n"/>
      <c r="AR6956">
        <f>IF($AU$2&lt;&gt;5,NA(),IF(D6956=D6955,0,IF(AND(D16457=D6956,D6957=D6956),O6956+O6957+O16457,IF(D6957=D6956,O6957+O6956,O6956))))</f>
        <v/>
      </c>
      <c r="AS6956">
        <f>IF($AU$2&lt;&gt;5,NA(),IF(D6956=D6955,0,IF(AND(D16457=D6956,D6957=D6956),P6956+P6957+P16457,IF(D6957=D6956,P6957+P6956,P6956))))</f>
        <v/>
      </c>
      <c r="AT6956">
        <f>AR6956-AS6956</f>
        <v/>
      </c>
    </row>
    <row r="6957" ht="15.75" customHeight="1" s="121">
      <c r="B6957">
        <f>D6957&amp;Q6957&amp;E6957</f>
        <v/>
      </c>
      <c r="C6957" s="73" t="n"/>
      <c r="D6957" s="73" t="n"/>
      <c r="E6957" s="78" t="n"/>
      <c r="F6957" s="75" t="n"/>
      <c r="G6957" s="73" t="n"/>
      <c r="H6957" s="75" t="n"/>
      <c r="I6957" s="75" t="n"/>
      <c r="J6957" s="75" t="n"/>
      <c r="K6957" s="75" t="n"/>
      <c r="L6957" s="75" t="n"/>
      <c r="M6957" s="75" t="n"/>
      <c r="N6957" s="75" t="n"/>
      <c r="O6957" s="75" t="n"/>
      <c r="P6957" s="75" t="n"/>
      <c r="Q6957" s="79" t="n"/>
      <c r="AR6957">
        <f>IF($AU$2&lt;&gt;5,NA(),IF(D6957=D6956,0,IF(AND(D16458=D6957,D6958=D6957),O6957+O6958+O16458,IF(D6958=D6957,O6958+O6957,O6957))))</f>
        <v/>
      </c>
      <c r="AS6957">
        <f>IF($AU$2&lt;&gt;5,NA(),IF(D6957=D6956,0,IF(AND(D16458=D6957,D6958=D6957),P6957+P6958+P16458,IF(D6958=D6957,P6958+P6957,P6957))))</f>
        <v/>
      </c>
      <c r="AT6957">
        <f>AR6957-AS6957</f>
        <v/>
      </c>
    </row>
    <row r="6958" ht="15.75" customHeight="1" s="121">
      <c r="B6958">
        <f>D6958&amp;Q6958&amp;E6958</f>
        <v/>
      </c>
      <c r="C6958" s="73" t="n"/>
      <c r="D6958" s="73" t="n"/>
      <c r="E6958" s="78" t="n"/>
      <c r="F6958" s="75" t="n"/>
      <c r="G6958" s="73" t="n"/>
      <c r="H6958" s="75" t="n"/>
      <c r="I6958" s="75" t="n"/>
      <c r="J6958" s="75" t="n"/>
      <c r="K6958" s="75" t="n"/>
      <c r="L6958" s="75" t="n"/>
      <c r="M6958" s="75" t="n"/>
      <c r="N6958" s="75" t="n"/>
      <c r="O6958" s="75" t="n"/>
      <c r="P6958" s="75" t="n"/>
      <c r="Q6958" s="79" t="n"/>
      <c r="AR6958">
        <f>IF($AU$2&lt;&gt;5,NA(),IF(D6958=D6957,0,IF(AND(D16459=D6958,D6959=D6958),O6958+O6959+O16459,IF(D6959=D6958,O6959+O6958,O6958))))</f>
        <v/>
      </c>
      <c r="AS6958">
        <f>IF($AU$2&lt;&gt;5,NA(),IF(D6958=D6957,0,IF(AND(D16459=D6958,D6959=D6958),P6958+P6959+P16459,IF(D6959=D6958,P6959+P6958,P6958))))</f>
        <v/>
      </c>
      <c r="AT6958">
        <f>AR6958-AS6958</f>
        <v/>
      </c>
    </row>
    <row r="6959" ht="15.75" customHeight="1" s="121">
      <c r="B6959">
        <f>D6959&amp;Q6959&amp;E6959</f>
        <v/>
      </c>
      <c r="C6959" s="73" t="n"/>
      <c r="D6959" s="73" t="n"/>
      <c r="E6959" s="78" t="n"/>
      <c r="F6959" s="75" t="n"/>
      <c r="G6959" s="73" t="n"/>
      <c r="H6959" s="75" t="n"/>
      <c r="I6959" s="75" t="n"/>
      <c r="J6959" s="75" t="n"/>
      <c r="K6959" s="75" t="n"/>
      <c r="L6959" s="75" t="n"/>
      <c r="M6959" s="75" t="n"/>
      <c r="N6959" s="75" t="n"/>
      <c r="O6959" s="75" t="n"/>
      <c r="P6959" s="75" t="n"/>
      <c r="Q6959" s="79" t="n"/>
      <c r="AR6959">
        <f>IF($AU$2&lt;&gt;5,NA(),IF(D6959=D6958,0,IF(AND(D16460=D6959,D6960=D6959),O6959+O6960+O16460,IF(D6960=D6959,O6960+O6959,O6959))))</f>
        <v/>
      </c>
      <c r="AS6959">
        <f>IF($AU$2&lt;&gt;5,NA(),IF(D6959=D6958,0,IF(AND(D16460=D6959,D6960=D6959),P6959+P6960+P16460,IF(D6960=D6959,P6960+P6959,P6959))))</f>
        <v/>
      </c>
      <c r="AT6959">
        <f>AR6959-AS6959</f>
        <v/>
      </c>
    </row>
    <row r="6960" ht="15.75" customHeight="1" s="121">
      <c r="B6960">
        <f>D6960&amp;Q6960&amp;E6960</f>
        <v/>
      </c>
      <c r="C6960" s="73" t="n"/>
      <c r="D6960" s="73" t="n"/>
      <c r="E6960" s="78" t="n"/>
      <c r="F6960" s="75" t="n"/>
      <c r="G6960" s="73" t="n"/>
      <c r="H6960" s="75" t="n"/>
      <c r="I6960" s="75" t="n"/>
      <c r="J6960" s="75" t="n"/>
      <c r="K6960" s="75" t="n"/>
      <c r="L6960" s="75" t="n"/>
      <c r="M6960" s="75" t="n"/>
      <c r="N6960" s="75" t="n"/>
      <c r="O6960" s="75" t="n"/>
      <c r="P6960" s="75" t="n"/>
      <c r="Q6960" s="79" t="n"/>
      <c r="AR6960">
        <f>IF($AU$2&lt;&gt;5,NA(),IF(D6960=D6959,0,IF(AND(D16461=D6960,D6961=D6960),O6960+O6961+O16461,IF(D6961=D6960,O6961+O6960,O6960))))</f>
        <v/>
      </c>
      <c r="AS6960">
        <f>IF($AU$2&lt;&gt;5,NA(),IF(D6960=D6959,0,IF(AND(D16461=D6960,D6961=D6960),P6960+P6961+P16461,IF(D6961=D6960,P6961+P6960,P6960))))</f>
        <v/>
      </c>
      <c r="AT6960">
        <f>AR6960-AS6960</f>
        <v/>
      </c>
    </row>
    <row r="6961" ht="15.75" customHeight="1" s="121">
      <c r="B6961">
        <f>D6961&amp;Q6961&amp;E6961</f>
        <v/>
      </c>
      <c r="C6961" s="73" t="n"/>
      <c r="D6961" s="73" t="n"/>
      <c r="E6961" s="78" t="n"/>
      <c r="F6961" s="75" t="n"/>
      <c r="G6961" s="73" t="n"/>
      <c r="H6961" s="75" t="n"/>
      <c r="I6961" s="75" t="n"/>
      <c r="J6961" s="75" t="n"/>
      <c r="K6961" s="75" t="n"/>
      <c r="L6961" s="75" t="n"/>
      <c r="M6961" s="75" t="n"/>
      <c r="N6961" s="75" t="n"/>
      <c r="O6961" s="75" t="n"/>
      <c r="P6961" s="75" t="n"/>
      <c r="Q6961" s="79" t="n"/>
      <c r="AR6961">
        <f>IF($AU$2&lt;&gt;5,NA(),IF(D6961=D6960,0,IF(AND(D16462=D6961,D6962=D6961),O6961+O6962+O16462,IF(D6962=D6961,O6962+O6961,O6961))))</f>
        <v/>
      </c>
      <c r="AS6961">
        <f>IF($AU$2&lt;&gt;5,NA(),IF(D6961=D6960,0,IF(AND(D16462=D6961,D6962=D6961),P6961+P6962+P16462,IF(D6962=D6961,P6962+P6961,P6961))))</f>
        <v/>
      </c>
      <c r="AT6961">
        <f>AR6961-AS6961</f>
        <v/>
      </c>
    </row>
    <row r="6962" ht="15.75" customHeight="1" s="121">
      <c r="B6962">
        <f>D6962&amp;Q6962&amp;E6962</f>
        <v/>
      </c>
      <c r="C6962" s="73" t="n"/>
      <c r="D6962" s="73" t="n"/>
      <c r="E6962" s="78" t="n"/>
      <c r="F6962" s="75" t="n"/>
      <c r="G6962" s="73" t="n"/>
      <c r="H6962" s="75" t="n"/>
      <c r="I6962" s="75" t="n"/>
      <c r="J6962" s="75" t="n"/>
      <c r="K6962" s="75" t="n"/>
      <c r="L6962" s="75" t="n"/>
      <c r="M6962" s="75" t="n"/>
      <c r="N6962" s="75" t="n"/>
      <c r="O6962" s="75" t="n"/>
      <c r="P6962" s="75" t="n"/>
      <c r="Q6962" s="79" t="n"/>
      <c r="AR6962">
        <f>IF($AU$2&lt;&gt;5,NA(),IF(D6962=D6961,0,IF(AND(D16463=D6962,D6963=D6962),O6962+O6963+O16463,IF(D6963=D6962,O6963+O6962,O6962))))</f>
        <v/>
      </c>
      <c r="AS6962">
        <f>IF($AU$2&lt;&gt;5,NA(),IF(D6962=D6961,0,IF(AND(D16463=D6962,D6963=D6962),P6962+P6963+P16463,IF(D6963=D6962,P6963+P6962,P6962))))</f>
        <v/>
      </c>
      <c r="AT6962">
        <f>AR6962-AS6962</f>
        <v/>
      </c>
    </row>
    <row r="6963" ht="15.75" customHeight="1" s="121">
      <c r="B6963">
        <f>D6963&amp;Q6963&amp;E6963</f>
        <v/>
      </c>
      <c r="C6963" s="73" t="n"/>
      <c r="D6963" s="73" t="n"/>
      <c r="E6963" s="78" t="n"/>
      <c r="F6963" s="75" t="n"/>
      <c r="G6963" s="73" t="n"/>
      <c r="H6963" s="75" t="n"/>
      <c r="I6963" s="75" t="n"/>
      <c r="J6963" s="75" t="n"/>
      <c r="K6963" s="75" t="n"/>
      <c r="L6963" s="75" t="n"/>
      <c r="M6963" s="75" t="n"/>
      <c r="N6963" s="75" t="n"/>
      <c r="O6963" s="75" t="n"/>
      <c r="P6963" s="75" t="n"/>
      <c r="Q6963" s="79" t="n"/>
      <c r="AR6963">
        <f>IF($AU$2&lt;&gt;5,NA(),IF(D6963=D6962,0,IF(AND(D16464=D6963,D6964=D6963),O6963+O6964+O16464,IF(D6964=D6963,O6964+O6963,O6963))))</f>
        <v/>
      </c>
      <c r="AS6963">
        <f>IF($AU$2&lt;&gt;5,NA(),IF(D6963=D6962,0,IF(AND(D16464=D6963,D6964=D6963),P6963+P6964+P16464,IF(D6964=D6963,P6964+P6963,P6963))))</f>
        <v/>
      </c>
      <c r="AT6963">
        <f>AR6963-AS6963</f>
        <v/>
      </c>
    </row>
    <row r="6964" ht="15.75" customHeight="1" s="121">
      <c r="B6964">
        <f>D6964&amp;Q6964&amp;E6964</f>
        <v/>
      </c>
      <c r="C6964" s="73" t="n"/>
      <c r="D6964" s="73" t="n"/>
      <c r="E6964" s="78" t="n"/>
      <c r="F6964" s="75" t="n"/>
      <c r="G6964" s="73" t="n"/>
      <c r="H6964" s="75" t="n"/>
      <c r="I6964" s="75" t="n"/>
      <c r="J6964" s="75" t="n"/>
      <c r="K6964" s="75" t="n"/>
      <c r="L6964" s="75" t="n"/>
      <c r="M6964" s="75" t="n"/>
      <c r="N6964" s="75" t="n"/>
      <c r="O6964" s="75" t="n"/>
      <c r="P6964" s="75" t="n"/>
      <c r="Q6964" s="79" t="n"/>
      <c r="AR6964">
        <f>IF($AU$2&lt;&gt;5,NA(),IF(D6964=D6963,0,IF(AND(D16465=D6964,D6965=D6964),O6964+O6965+O16465,IF(D6965=D6964,O6965+O6964,O6964))))</f>
        <v/>
      </c>
      <c r="AS6964">
        <f>IF($AU$2&lt;&gt;5,NA(),IF(D6964=D6963,0,IF(AND(D16465=D6964,D6965=D6964),P6964+P6965+P16465,IF(D6965=D6964,P6965+P6964,P6964))))</f>
        <v/>
      </c>
      <c r="AT6964">
        <f>AR6964-AS6964</f>
        <v/>
      </c>
    </row>
    <row r="6965" ht="15.75" customHeight="1" s="121">
      <c r="B6965">
        <f>D6965&amp;Q6965&amp;E6965</f>
        <v/>
      </c>
      <c r="C6965" s="73" t="n"/>
      <c r="D6965" s="73" t="n"/>
      <c r="E6965" s="78" t="n"/>
      <c r="F6965" s="75" t="n"/>
      <c r="G6965" s="73" t="n"/>
      <c r="H6965" s="75" t="n"/>
      <c r="I6965" s="75" t="n"/>
      <c r="J6965" s="75" t="n"/>
      <c r="K6965" s="75" t="n"/>
      <c r="L6965" s="75" t="n"/>
      <c r="M6965" s="75" t="n"/>
      <c r="N6965" s="75" t="n"/>
      <c r="O6965" s="75" t="n"/>
      <c r="P6965" s="75" t="n"/>
      <c r="Q6965" s="79" t="n"/>
      <c r="AR6965">
        <f>IF($AU$2&lt;&gt;5,NA(),IF(D6965=D6964,0,IF(AND(D16466=D6965,D6966=D6965),O6965+O6966+O16466,IF(D6966=D6965,O6966+O6965,O6965))))</f>
        <v/>
      </c>
      <c r="AS6965">
        <f>IF($AU$2&lt;&gt;5,NA(),IF(D6965=D6964,0,IF(AND(D16466=D6965,D6966=D6965),P6965+P6966+P16466,IF(D6966=D6965,P6966+P6965,P6965))))</f>
        <v/>
      </c>
      <c r="AT6965">
        <f>AR6965-AS6965</f>
        <v/>
      </c>
    </row>
    <row r="6966" ht="15.75" customHeight="1" s="121">
      <c r="B6966">
        <f>D6966&amp;Q6966&amp;E6966</f>
        <v/>
      </c>
      <c r="C6966" s="73" t="n"/>
      <c r="D6966" s="73" t="n"/>
      <c r="E6966" s="78" t="n"/>
      <c r="F6966" s="75" t="n"/>
      <c r="G6966" s="73" t="n"/>
      <c r="H6966" s="75" t="n"/>
      <c r="I6966" s="75" t="n"/>
      <c r="J6966" s="75" t="n"/>
      <c r="K6966" s="75" t="n"/>
      <c r="L6966" s="75" t="n"/>
      <c r="M6966" s="75" t="n"/>
      <c r="N6966" s="75" t="n"/>
      <c r="O6966" s="75" t="n"/>
      <c r="P6966" s="75" t="n"/>
      <c r="Q6966" s="79" t="n"/>
      <c r="AR6966">
        <f>IF($AU$2&lt;&gt;5,NA(),IF(D6966=D6965,0,IF(AND(D16467=D6966,D6967=D6966),O6966+O6967+O16467,IF(D6967=D6966,O6967+O6966,O6966))))</f>
        <v/>
      </c>
      <c r="AS6966">
        <f>IF($AU$2&lt;&gt;5,NA(),IF(D6966=D6965,0,IF(AND(D16467=D6966,D6967=D6966),P6966+P6967+P16467,IF(D6967=D6966,P6967+P6966,P6966))))</f>
        <v/>
      </c>
      <c r="AT6966">
        <f>AR6966-AS6966</f>
        <v/>
      </c>
    </row>
    <row r="6967" ht="15.75" customHeight="1" s="121">
      <c r="B6967">
        <f>D6967&amp;Q6967&amp;E6967</f>
        <v/>
      </c>
      <c r="C6967" s="73" t="n"/>
      <c r="D6967" s="73" t="n"/>
      <c r="E6967" s="78" t="n"/>
      <c r="F6967" s="75" t="n"/>
      <c r="G6967" s="73" t="n"/>
      <c r="H6967" s="75" t="n"/>
      <c r="I6967" s="75" t="n"/>
      <c r="J6967" s="75" t="n"/>
      <c r="K6967" s="75" t="n"/>
      <c r="L6967" s="75" t="n"/>
      <c r="M6967" s="75" t="n"/>
      <c r="N6967" s="75" t="n"/>
      <c r="O6967" s="75" t="n"/>
      <c r="P6967" s="75" t="n"/>
      <c r="Q6967" s="79" t="n"/>
      <c r="AR6967">
        <f>IF($AU$2&lt;&gt;5,NA(),IF(D6967=D6966,0,IF(AND(D16468=D6967,D6968=D6967),O6967+O6968+O16468,IF(D6968=D6967,O6968+O6967,O6967))))</f>
        <v/>
      </c>
      <c r="AS6967">
        <f>IF($AU$2&lt;&gt;5,NA(),IF(D6967=D6966,0,IF(AND(D16468=D6967,D6968=D6967),P6967+P6968+P16468,IF(D6968=D6967,P6968+P6967,P6967))))</f>
        <v/>
      </c>
      <c r="AT6967">
        <f>AR6967-AS6967</f>
        <v/>
      </c>
    </row>
    <row r="6968" ht="15.75" customHeight="1" s="121">
      <c r="B6968">
        <f>D6968&amp;Q6968&amp;E6968</f>
        <v/>
      </c>
      <c r="C6968" s="73" t="n"/>
      <c r="D6968" s="73" t="n"/>
      <c r="E6968" s="78" t="n"/>
      <c r="F6968" s="75" t="n"/>
      <c r="G6968" s="73" t="n"/>
      <c r="H6968" s="75" t="n"/>
      <c r="I6968" s="75" t="n"/>
      <c r="J6968" s="75" t="n"/>
      <c r="K6968" s="75" t="n"/>
      <c r="L6968" s="75" t="n"/>
      <c r="M6968" s="75" t="n"/>
      <c r="N6968" s="75" t="n"/>
      <c r="O6968" s="75" t="n"/>
      <c r="P6968" s="75" t="n"/>
      <c r="Q6968" s="79" t="n"/>
      <c r="AR6968">
        <f>IF($AU$2&lt;&gt;5,NA(),IF(D6968=D6967,0,IF(AND(D16469=D6968,D6969=D6968),O6968+O6969+O16469,IF(D6969=D6968,O6969+O6968,O6968))))</f>
        <v/>
      </c>
      <c r="AS6968">
        <f>IF($AU$2&lt;&gt;5,NA(),IF(D6968=D6967,0,IF(AND(D16469=D6968,D6969=D6968),P6968+P6969+P16469,IF(D6969=D6968,P6969+P6968,P6968))))</f>
        <v/>
      </c>
      <c r="AT6968">
        <f>AR6968-AS6968</f>
        <v/>
      </c>
    </row>
    <row r="6969" ht="15.75" customHeight="1" s="121">
      <c r="B6969">
        <f>D6969&amp;Q6969&amp;E6969</f>
        <v/>
      </c>
      <c r="C6969" s="73" t="n"/>
      <c r="D6969" s="73" t="n"/>
      <c r="E6969" s="78" t="n"/>
      <c r="F6969" s="75" t="n"/>
      <c r="G6969" s="73" t="n"/>
      <c r="H6969" s="75" t="n"/>
      <c r="I6969" s="75" t="n"/>
      <c r="J6969" s="75" t="n"/>
      <c r="K6969" s="75" t="n"/>
      <c r="L6969" s="75" t="n"/>
      <c r="M6969" s="75" t="n"/>
      <c r="N6969" s="75" t="n"/>
      <c r="O6969" s="75" t="n"/>
      <c r="P6969" s="75" t="n"/>
      <c r="Q6969" s="79" t="n"/>
      <c r="AR6969">
        <f>IF($AU$2&lt;&gt;5,NA(),IF(D6969=D6968,0,IF(AND(D16470=D6969,D6970=D6969),O6969+O6970+O16470,IF(D6970=D6969,O6970+O6969,O6969))))</f>
        <v/>
      </c>
      <c r="AS6969">
        <f>IF($AU$2&lt;&gt;5,NA(),IF(D6969=D6968,0,IF(AND(D16470=D6969,D6970=D6969),P6969+P6970+P16470,IF(D6970=D6969,P6970+P6969,P6969))))</f>
        <v/>
      </c>
      <c r="AT6969">
        <f>AR6969-AS6969</f>
        <v/>
      </c>
    </row>
    <row r="6970" ht="15.75" customHeight="1" s="121">
      <c r="B6970">
        <f>D6970&amp;Q6970&amp;E6970</f>
        <v/>
      </c>
      <c r="C6970" s="73" t="n"/>
      <c r="D6970" s="73" t="n"/>
      <c r="E6970" s="78" t="n"/>
      <c r="F6970" s="75" t="n"/>
      <c r="G6970" s="73" t="n"/>
      <c r="H6970" s="75" t="n"/>
      <c r="I6970" s="75" t="n"/>
      <c r="J6970" s="75" t="n"/>
      <c r="K6970" s="75" t="n"/>
      <c r="L6970" s="75" t="n"/>
      <c r="M6970" s="75" t="n"/>
      <c r="N6970" s="75" t="n"/>
      <c r="O6970" s="75" t="n"/>
      <c r="P6970" s="75" t="n"/>
      <c r="Q6970" s="79" t="n"/>
      <c r="AR6970">
        <f>IF($AU$2&lt;&gt;5,NA(),IF(D6970=D6969,0,IF(AND(D16471=D6970,D6971=D6970),O6970+O6971+O16471,IF(D6971=D6970,O6971+O6970,O6970))))</f>
        <v/>
      </c>
      <c r="AS6970">
        <f>IF($AU$2&lt;&gt;5,NA(),IF(D6970=D6969,0,IF(AND(D16471=D6970,D6971=D6970),P6970+P6971+P16471,IF(D6971=D6970,P6971+P6970,P6970))))</f>
        <v/>
      </c>
      <c r="AT6970">
        <f>AR6970-AS6970</f>
        <v/>
      </c>
    </row>
    <row r="6971" ht="15.75" customHeight="1" s="121">
      <c r="B6971">
        <f>D6971&amp;Q6971&amp;E6971</f>
        <v/>
      </c>
      <c r="C6971" s="73" t="n"/>
      <c r="D6971" s="73" t="n"/>
      <c r="E6971" s="78" t="n"/>
      <c r="F6971" s="75" t="n"/>
      <c r="G6971" s="73" t="n"/>
      <c r="H6971" s="75" t="n"/>
      <c r="I6971" s="75" t="n"/>
      <c r="J6971" s="75" t="n"/>
      <c r="K6971" s="75" t="n"/>
      <c r="L6971" s="75" t="n"/>
      <c r="M6971" s="75" t="n"/>
      <c r="N6971" s="75" t="n"/>
      <c r="O6971" s="75" t="n"/>
      <c r="P6971" s="75" t="n"/>
      <c r="Q6971" s="79" t="n"/>
      <c r="AR6971">
        <f>IF($AU$2&lt;&gt;5,NA(),IF(D6971=D6970,0,IF(AND(D16472=D6971,D6972=D6971),O6971+O6972+O16472,IF(D6972=D6971,O6972+O6971,O6971))))</f>
        <v/>
      </c>
      <c r="AS6971">
        <f>IF($AU$2&lt;&gt;5,NA(),IF(D6971=D6970,0,IF(AND(D16472=D6971,D6972=D6971),P6971+P6972+P16472,IF(D6972=D6971,P6972+P6971,P6971))))</f>
        <v/>
      </c>
      <c r="AT6971">
        <f>AR6971-AS6971</f>
        <v/>
      </c>
    </row>
    <row r="6972" ht="15.75" customHeight="1" s="121">
      <c r="B6972">
        <f>D6972&amp;Q6972&amp;E6972</f>
        <v/>
      </c>
      <c r="C6972" s="73" t="n"/>
      <c r="D6972" s="73" t="n"/>
      <c r="E6972" s="78" t="n"/>
      <c r="F6972" s="75" t="n"/>
      <c r="G6972" s="73" t="n"/>
      <c r="H6972" s="75" t="n"/>
      <c r="I6972" s="75" t="n"/>
      <c r="J6972" s="75" t="n"/>
      <c r="K6972" s="75" t="n"/>
      <c r="L6972" s="75" t="n"/>
      <c r="M6972" s="75" t="n"/>
      <c r="N6972" s="75" t="n"/>
      <c r="O6972" s="75" t="n"/>
      <c r="P6972" s="75" t="n"/>
      <c r="Q6972" s="79" t="n"/>
      <c r="AR6972">
        <f>IF($AU$2&lt;&gt;5,NA(),IF(D6972=D6971,0,IF(AND(D16473=D6972,D6973=D6972),O6972+O6973+O16473,IF(D6973=D6972,O6973+O6972,O6972))))</f>
        <v/>
      </c>
      <c r="AS6972">
        <f>IF($AU$2&lt;&gt;5,NA(),IF(D6972=D6971,0,IF(AND(D16473=D6972,D6973=D6972),P6972+P6973+P16473,IF(D6973=D6972,P6973+P6972,P6972))))</f>
        <v/>
      </c>
      <c r="AT6972">
        <f>AR6972-AS6972</f>
        <v/>
      </c>
    </row>
    <row r="6973" ht="15.75" customHeight="1" s="121">
      <c r="B6973">
        <f>D6973&amp;Q6973&amp;E6973</f>
        <v/>
      </c>
      <c r="C6973" s="73" t="n"/>
      <c r="D6973" s="73" t="n"/>
      <c r="E6973" s="78" t="n"/>
      <c r="F6973" s="75" t="n"/>
      <c r="G6973" s="73" t="n"/>
      <c r="H6973" s="75" t="n"/>
      <c r="I6973" s="75" t="n"/>
      <c r="J6973" s="75" t="n"/>
      <c r="K6973" s="75" t="n"/>
      <c r="L6973" s="75" t="n"/>
      <c r="M6973" s="75" t="n"/>
      <c r="N6973" s="75" t="n"/>
      <c r="O6973" s="75" t="n"/>
      <c r="P6973" s="75" t="n"/>
      <c r="Q6973" s="79" t="n"/>
      <c r="AR6973">
        <f>IF($AU$2&lt;&gt;5,NA(),IF(D6973=D6972,0,IF(AND(D16474=D6973,D6974=D6973),O6973+O6974+O16474,IF(D6974=D6973,O6974+O6973,O6973))))</f>
        <v/>
      </c>
      <c r="AS6973">
        <f>IF($AU$2&lt;&gt;5,NA(),IF(D6973=D6972,0,IF(AND(D16474=D6973,D6974=D6973),P6973+P6974+P16474,IF(D6974=D6973,P6974+P6973,P6973))))</f>
        <v/>
      </c>
      <c r="AT6973">
        <f>AR6973-AS6973</f>
        <v/>
      </c>
    </row>
    <row r="6974" ht="15.75" customHeight="1" s="121">
      <c r="B6974">
        <f>D6974&amp;Q6974&amp;E6974</f>
        <v/>
      </c>
      <c r="C6974" s="73" t="n"/>
      <c r="D6974" s="73" t="n"/>
      <c r="E6974" s="78" t="n"/>
      <c r="F6974" s="75" t="n"/>
      <c r="G6974" s="73" t="n"/>
      <c r="H6974" s="75" t="n"/>
      <c r="I6974" s="75" t="n"/>
      <c r="J6974" s="75" t="n"/>
      <c r="K6974" s="75" t="n"/>
      <c r="L6974" s="75" t="n"/>
      <c r="M6974" s="75" t="n"/>
      <c r="N6974" s="75" t="n"/>
      <c r="O6974" s="75" t="n"/>
      <c r="P6974" s="75" t="n"/>
      <c r="Q6974" s="79" t="n"/>
      <c r="AR6974">
        <f>IF($AU$2&lt;&gt;5,NA(),IF(D6974=D6973,0,IF(AND(D16475=D6974,D6975=D6974),O6974+O6975+O16475,IF(D6975=D6974,O6975+O6974,O6974))))</f>
        <v/>
      </c>
      <c r="AS6974">
        <f>IF($AU$2&lt;&gt;5,NA(),IF(D6974=D6973,0,IF(AND(D16475=D6974,D6975=D6974),P6974+P6975+P16475,IF(D6975=D6974,P6975+P6974,P6974))))</f>
        <v/>
      </c>
      <c r="AT6974">
        <f>AR6974-AS6974</f>
        <v/>
      </c>
    </row>
    <row r="6975" ht="15.75" customHeight="1" s="121">
      <c r="B6975">
        <f>D6975&amp;Q6975&amp;E6975</f>
        <v/>
      </c>
      <c r="C6975" s="73" t="n"/>
      <c r="D6975" s="73" t="n"/>
      <c r="E6975" s="78" t="n"/>
      <c r="F6975" s="75" t="n"/>
      <c r="G6975" s="73" t="n"/>
      <c r="H6975" s="75" t="n"/>
      <c r="I6975" s="75" t="n"/>
      <c r="J6975" s="75" t="n"/>
      <c r="K6975" s="75" t="n"/>
      <c r="L6975" s="75" t="n"/>
      <c r="M6975" s="75" t="n"/>
      <c r="N6975" s="75" t="n"/>
      <c r="O6975" s="75" t="n"/>
      <c r="P6975" s="75" t="n"/>
      <c r="Q6975" s="79" t="n"/>
      <c r="AR6975">
        <f>IF($AU$2&lt;&gt;5,NA(),IF(D6975=D6974,0,IF(AND(D16476=D6975,D6976=D6975),O6975+O6976+O16476,IF(D6976=D6975,O6976+O6975,O6975))))</f>
        <v/>
      </c>
      <c r="AS6975">
        <f>IF($AU$2&lt;&gt;5,NA(),IF(D6975=D6974,0,IF(AND(D16476=D6975,D6976=D6975),P6975+P6976+P16476,IF(D6976=D6975,P6976+P6975,P6975))))</f>
        <v/>
      </c>
      <c r="AT6975">
        <f>AR6975-AS6975</f>
        <v/>
      </c>
    </row>
    <row r="6976" ht="15.75" customHeight="1" s="121">
      <c r="B6976">
        <f>D6976&amp;Q6976&amp;E6976</f>
        <v/>
      </c>
      <c r="C6976" s="73" t="n"/>
      <c r="D6976" s="73" t="n"/>
      <c r="E6976" s="78" t="n"/>
      <c r="F6976" s="75" t="n"/>
      <c r="G6976" s="73" t="n"/>
      <c r="H6976" s="75" t="n"/>
      <c r="I6976" s="75" t="n"/>
      <c r="J6976" s="75" t="n"/>
      <c r="K6976" s="75" t="n"/>
      <c r="L6976" s="75" t="n"/>
      <c r="M6976" s="75" t="n"/>
      <c r="N6976" s="75" t="n"/>
      <c r="O6976" s="75" t="n"/>
      <c r="P6976" s="75" t="n"/>
      <c r="Q6976" s="79" t="n"/>
      <c r="AR6976">
        <f>IF($AU$2&lt;&gt;5,NA(),IF(D6976=D6975,0,IF(AND(D16477=D6976,D6977=D6976),O6976+O6977+O16477,IF(D6977=D6976,O6977+O6976,O6976))))</f>
        <v/>
      </c>
      <c r="AS6976">
        <f>IF($AU$2&lt;&gt;5,NA(),IF(D6976=D6975,0,IF(AND(D16477=D6976,D6977=D6976),P6976+P6977+P16477,IF(D6977=D6976,P6977+P6976,P6976))))</f>
        <v/>
      </c>
      <c r="AT6976">
        <f>AR6976-AS6976</f>
        <v/>
      </c>
    </row>
    <row r="6977" ht="15.75" customHeight="1" s="121">
      <c r="B6977">
        <f>D6977&amp;Q6977&amp;E6977</f>
        <v/>
      </c>
      <c r="C6977" s="73" t="n"/>
      <c r="D6977" s="73" t="n"/>
      <c r="E6977" s="78" t="n"/>
      <c r="F6977" s="75" t="n"/>
      <c r="G6977" s="73" t="n"/>
      <c r="H6977" s="75" t="n"/>
      <c r="I6977" s="75" t="n"/>
      <c r="J6977" s="75" t="n"/>
      <c r="K6977" s="75" t="n"/>
      <c r="L6977" s="75" t="n"/>
      <c r="M6977" s="75" t="n"/>
      <c r="N6977" s="75" t="n"/>
      <c r="O6977" s="75" t="n"/>
      <c r="P6977" s="75" t="n"/>
      <c r="Q6977" s="79" t="n"/>
      <c r="AR6977">
        <f>IF($AU$2&lt;&gt;5,NA(),IF(D6977=D6976,0,IF(AND(D16478=D6977,D6978=D6977),O6977+O6978+O16478,IF(D6978=D6977,O6978+O6977,O6977))))</f>
        <v/>
      </c>
      <c r="AS6977">
        <f>IF($AU$2&lt;&gt;5,NA(),IF(D6977=D6976,0,IF(AND(D16478=D6977,D6978=D6977),P6977+P6978+P16478,IF(D6978=D6977,P6978+P6977,P6977))))</f>
        <v/>
      </c>
      <c r="AT6977">
        <f>AR6977-AS6977</f>
        <v/>
      </c>
    </row>
    <row r="6978" ht="15.75" customHeight="1" s="121">
      <c r="B6978">
        <f>D6978&amp;Q6978&amp;E6978</f>
        <v/>
      </c>
      <c r="C6978" s="73" t="n"/>
      <c r="D6978" s="73" t="n"/>
      <c r="E6978" s="78" t="n"/>
      <c r="F6978" s="75" t="n"/>
      <c r="G6978" s="73" t="n"/>
      <c r="H6978" s="75" t="n"/>
      <c r="I6978" s="75" t="n"/>
      <c r="J6978" s="75" t="n"/>
      <c r="K6978" s="75" t="n"/>
      <c r="L6978" s="75" t="n"/>
      <c r="M6978" s="75" t="n"/>
      <c r="N6978" s="75" t="n"/>
      <c r="O6978" s="75" t="n"/>
      <c r="P6978" s="75" t="n"/>
      <c r="Q6978" s="79" t="n"/>
      <c r="AR6978">
        <f>IF($AU$2&lt;&gt;5,NA(),IF(D6978=D6977,0,IF(AND(D16479=D6978,D6979=D6978),O6978+O6979+O16479,IF(D6979=D6978,O6979+O6978,O6978))))</f>
        <v/>
      </c>
      <c r="AS6978">
        <f>IF($AU$2&lt;&gt;5,NA(),IF(D6978=D6977,0,IF(AND(D16479=D6978,D6979=D6978),P6978+P6979+P16479,IF(D6979=D6978,P6979+P6978,P6978))))</f>
        <v/>
      </c>
      <c r="AT6978">
        <f>AR6978-AS6978</f>
        <v/>
      </c>
    </row>
    <row r="6979" ht="15.75" customHeight="1" s="121">
      <c r="B6979">
        <f>D6979&amp;Q6979&amp;E6979</f>
        <v/>
      </c>
      <c r="C6979" s="73" t="n"/>
      <c r="D6979" s="73" t="n"/>
      <c r="E6979" s="78" t="n"/>
      <c r="F6979" s="75" t="n"/>
      <c r="G6979" s="73" t="n"/>
      <c r="H6979" s="75" t="n"/>
      <c r="I6979" s="75" t="n"/>
      <c r="J6979" s="75" t="n"/>
      <c r="K6979" s="75" t="n"/>
      <c r="L6979" s="75" t="n"/>
      <c r="M6979" s="75" t="n"/>
      <c r="N6979" s="75" t="n"/>
      <c r="O6979" s="75" t="n"/>
      <c r="P6979" s="75" t="n"/>
      <c r="Q6979" s="79" t="n"/>
      <c r="AR6979">
        <f>IF($AU$2&lt;&gt;5,NA(),IF(D6979=D6978,0,IF(AND(D16480=D6979,D6980=D6979),O6979+O6980+O16480,IF(D6980=D6979,O6980+O6979,O6979))))</f>
        <v/>
      </c>
      <c r="AS6979">
        <f>IF($AU$2&lt;&gt;5,NA(),IF(D6979=D6978,0,IF(AND(D16480=D6979,D6980=D6979),P6979+P6980+P16480,IF(D6980=D6979,P6980+P6979,P6979))))</f>
        <v/>
      </c>
      <c r="AT6979">
        <f>AR6979-AS6979</f>
        <v/>
      </c>
    </row>
    <row r="6980" ht="15.75" customHeight="1" s="121">
      <c r="B6980">
        <f>D6980&amp;Q6980&amp;E6980</f>
        <v/>
      </c>
      <c r="C6980" s="73" t="n"/>
      <c r="D6980" s="73" t="n"/>
      <c r="E6980" s="78" t="n"/>
      <c r="F6980" s="75" t="n"/>
      <c r="G6980" s="73" t="n"/>
      <c r="H6980" s="75" t="n"/>
      <c r="I6980" s="75" t="n"/>
      <c r="J6980" s="75" t="n"/>
      <c r="K6980" s="75" t="n"/>
      <c r="L6980" s="75" t="n"/>
      <c r="M6980" s="75" t="n"/>
      <c r="N6980" s="75" t="n"/>
      <c r="O6980" s="75" t="n"/>
      <c r="P6980" s="75" t="n"/>
      <c r="Q6980" s="79" t="n"/>
      <c r="AR6980">
        <f>IF($AU$2&lt;&gt;5,NA(),IF(D6980=D6979,0,IF(AND(D16481=D6980,D6981=D6980),O6980+O6981+O16481,IF(D6981=D6980,O6981+O6980,O6980))))</f>
        <v/>
      </c>
      <c r="AS6980">
        <f>IF($AU$2&lt;&gt;5,NA(),IF(D6980=D6979,0,IF(AND(D16481=D6980,D6981=D6980),P6980+P6981+P16481,IF(D6981=D6980,P6981+P6980,P6980))))</f>
        <v/>
      </c>
      <c r="AT6980">
        <f>AR6980-AS6980</f>
        <v/>
      </c>
    </row>
    <row r="6981" ht="15.75" customHeight="1" s="121">
      <c r="B6981">
        <f>D6981&amp;Q6981&amp;E6981</f>
        <v/>
      </c>
      <c r="C6981" s="73" t="n"/>
      <c r="D6981" s="73" t="n"/>
      <c r="E6981" s="78" t="n"/>
      <c r="F6981" s="75" t="n"/>
      <c r="G6981" s="73" t="n"/>
      <c r="H6981" s="75" t="n"/>
      <c r="I6981" s="75" t="n"/>
      <c r="J6981" s="75" t="n"/>
      <c r="K6981" s="75" t="n"/>
      <c r="L6981" s="75" t="n"/>
      <c r="M6981" s="75" t="n"/>
      <c r="N6981" s="75" t="n"/>
      <c r="O6981" s="75" t="n"/>
      <c r="P6981" s="75" t="n"/>
      <c r="Q6981" s="79" t="n"/>
      <c r="AR6981">
        <f>IF($AU$2&lt;&gt;5,NA(),IF(D6981=D6980,0,IF(AND(D16482=D6981,D6982=D6981),O6981+O6982+O16482,IF(D6982=D6981,O6982+O6981,O6981))))</f>
        <v/>
      </c>
      <c r="AS6981">
        <f>IF($AU$2&lt;&gt;5,NA(),IF(D6981=D6980,0,IF(AND(D16482=D6981,D6982=D6981),P6981+P6982+P16482,IF(D6982=D6981,P6982+P6981,P6981))))</f>
        <v/>
      </c>
      <c r="AT6981">
        <f>AR6981-AS6981</f>
        <v/>
      </c>
    </row>
    <row r="6982" ht="15.75" customHeight="1" s="121">
      <c r="B6982">
        <f>D6982&amp;Q6982&amp;E6982</f>
        <v/>
      </c>
      <c r="C6982" s="73" t="n"/>
      <c r="D6982" s="73" t="n"/>
      <c r="E6982" s="78" t="n"/>
      <c r="F6982" s="75" t="n"/>
      <c r="G6982" s="73" t="n"/>
      <c r="H6982" s="75" t="n"/>
      <c r="I6982" s="75" t="n"/>
      <c r="J6982" s="75" t="n"/>
      <c r="K6982" s="75" t="n"/>
      <c r="L6982" s="75" t="n"/>
      <c r="M6982" s="75" t="n"/>
      <c r="N6982" s="75" t="n"/>
      <c r="O6982" s="75" t="n"/>
      <c r="P6982" s="75" t="n"/>
      <c r="Q6982" s="79" t="n"/>
      <c r="AR6982">
        <f>IF($AU$2&lt;&gt;5,NA(),IF(D6982=D6981,0,IF(AND(D16483=D6982,D6983=D6982),O6982+O6983+O16483,IF(D6983=D6982,O6983+O6982,O6982))))</f>
        <v/>
      </c>
      <c r="AS6982">
        <f>IF($AU$2&lt;&gt;5,NA(),IF(D6982=D6981,0,IF(AND(D16483=D6982,D6983=D6982),P6982+P6983+P16483,IF(D6983=D6982,P6983+P6982,P6982))))</f>
        <v/>
      </c>
      <c r="AT6982">
        <f>AR6982-AS6982</f>
        <v/>
      </c>
    </row>
    <row r="6983" ht="15.75" customHeight="1" s="121">
      <c r="B6983">
        <f>D6983&amp;Q6983&amp;E6983</f>
        <v/>
      </c>
      <c r="C6983" s="73" t="n"/>
      <c r="D6983" s="73" t="n"/>
      <c r="E6983" s="78" t="n"/>
      <c r="F6983" s="75" t="n"/>
      <c r="G6983" s="73" t="n"/>
      <c r="H6983" s="75" t="n"/>
      <c r="I6983" s="75" t="n"/>
      <c r="J6983" s="75" t="n"/>
      <c r="K6983" s="75" t="n"/>
      <c r="L6983" s="75" t="n"/>
      <c r="M6983" s="75" t="n"/>
      <c r="N6983" s="75" t="n"/>
      <c r="O6983" s="75" t="n"/>
      <c r="P6983" s="75" t="n"/>
      <c r="Q6983" s="79" t="n"/>
      <c r="AR6983">
        <f>IF($AU$2&lt;&gt;5,NA(),IF(D6983=D6982,0,IF(AND(D16484=D6983,D6984=D6983),O6983+O6984+O16484,IF(D6984=D6983,O6984+O6983,O6983))))</f>
        <v/>
      </c>
      <c r="AS6983">
        <f>IF($AU$2&lt;&gt;5,NA(),IF(D6983=D6982,0,IF(AND(D16484=D6983,D6984=D6983),P6983+P6984+P16484,IF(D6984=D6983,P6984+P6983,P6983))))</f>
        <v/>
      </c>
      <c r="AT6983">
        <f>AR6983-AS6983</f>
        <v/>
      </c>
    </row>
    <row r="6984" ht="15.75" customHeight="1" s="121">
      <c r="B6984">
        <f>D6984&amp;Q6984&amp;E6984</f>
        <v/>
      </c>
      <c r="C6984" s="73" t="n"/>
      <c r="D6984" s="73" t="n"/>
      <c r="E6984" s="78" t="n"/>
      <c r="F6984" s="75" t="n"/>
      <c r="G6984" s="73" t="n"/>
      <c r="H6984" s="75" t="n"/>
      <c r="I6984" s="75" t="n"/>
      <c r="J6984" s="75" t="n"/>
      <c r="K6984" s="75" t="n"/>
      <c r="L6984" s="75" t="n"/>
      <c r="M6984" s="75" t="n"/>
      <c r="N6984" s="75" t="n"/>
      <c r="O6984" s="75" t="n"/>
      <c r="P6984" s="75" t="n"/>
      <c r="Q6984" s="79" t="n"/>
      <c r="AR6984">
        <f>IF($AU$2&lt;&gt;5,NA(),IF(D6984=D6983,0,IF(AND(D16485=D6984,D6985=D6984),O6984+O6985+O16485,IF(D6985=D6984,O6985+O6984,O6984))))</f>
        <v/>
      </c>
      <c r="AS6984">
        <f>IF($AU$2&lt;&gt;5,NA(),IF(D6984=D6983,0,IF(AND(D16485=D6984,D6985=D6984),P6984+P6985+P16485,IF(D6985=D6984,P6985+P6984,P6984))))</f>
        <v/>
      </c>
      <c r="AT6984">
        <f>AR6984-AS6984</f>
        <v/>
      </c>
    </row>
    <row r="6985" ht="15.75" customHeight="1" s="121">
      <c r="B6985">
        <f>D6985&amp;Q6985&amp;E6985</f>
        <v/>
      </c>
      <c r="C6985" s="73" t="n"/>
      <c r="D6985" s="73" t="n"/>
      <c r="E6985" s="78" t="n"/>
      <c r="F6985" s="75" t="n"/>
      <c r="G6985" s="73" t="n"/>
      <c r="H6985" s="75" t="n"/>
      <c r="I6985" s="75" t="n"/>
      <c r="J6985" s="75" t="n"/>
      <c r="K6985" s="75" t="n"/>
      <c r="L6985" s="75" t="n"/>
      <c r="M6985" s="75" t="n"/>
      <c r="N6985" s="75" t="n"/>
      <c r="O6985" s="75" t="n"/>
      <c r="P6985" s="75" t="n"/>
      <c r="Q6985" s="79" t="n"/>
      <c r="AR6985">
        <f>IF($AU$2&lt;&gt;5,NA(),IF(D6985=D6984,0,IF(AND(D16486=D6985,D6986=D6985),O6985+O6986+O16486,IF(D6986=D6985,O6986+O6985,O6985))))</f>
        <v/>
      </c>
      <c r="AS6985">
        <f>IF($AU$2&lt;&gt;5,NA(),IF(D6985=D6984,0,IF(AND(D16486=D6985,D6986=D6985),P6985+P6986+P16486,IF(D6986=D6985,P6986+P6985,P6985))))</f>
        <v/>
      </c>
      <c r="AT6985">
        <f>AR6985-AS6985</f>
        <v/>
      </c>
    </row>
    <row r="6986" ht="15.75" customHeight="1" s="121">
      <c r="B6986">
        <f>D6986&amp;Q6986&amp;E6986</f>
        <v/>
      </c>
      <c r="C6986" s="73" t="n"/>
      <c r="D6986" s="73" t="n"/>
      <c r="E6986" s="78" t="n"/>
      <c r="F6986" s="75" t="n"/>
      <c r="G6986" s="73" t="n"/>
      <c r="H6986" s="75" t="n"/>
      <c r="I6986" s="75" t="n"/>
      <c r="J6986" s="75" t="n"/>
      <c r="K6986" s="75" t="n"/>
      <c r="L6986" s="75" t="n"/>
      <c r="M6986" s="75" t="n"/>
      <c r="N6986" s="75" t="n"/>
      <c r="O6986" s="75" t="n"/>
      <c r="P6986" s="75" t="n"/>
      <c r="Q6986" s="79" t="n"/>
      <c r="AR6986">
        <f>IF($AU$2&lt;&gt;5,NA(),IF(D6986=D6985,0,IF(AND(D16487=D6986,D6987=D6986),O6986+O6987+O16487,IF(D6987=D6986,O6987+O6986,O6986))))</f>
        <v/>
      </c>
      <c r="AS6986">
        <f>IF($AU$2&lt;&gt;5,NA(),IF(D6986=D6985,0,IF(AND(D16487=D6986,D6987=D6986),P6986+P6987+P16487,IF(D6987=D6986,P6987+P6986,P6986))))</f>
        <v/>
      </c>
      <c r="AT6986">
        <f>AR6986-AS6986</f>
        <v/>
      </c>
    </row>
    <row r="6987" ht="15.75" customHeight="1" s="121">
      <c r="B6987">
        <f>D6987&amp;Q6987&amp;E6987</f>
        <v/>
      </c>
      <c r="C6987" s="73" t="n"/>
      <c r="D6987" s="73" t="n"/>
      <c r="E6987" s="78" t="n"/>
      <c r="F6987" s="75" t="n"/>
      <c r="G6987" s="73" t="n"/>
      <c r="H6987" s="75" t="n"/>
      <c r="I6987" s="75" t="n"/>
      <c r="J6987" s="75" t="n"/>
      <c r="K6987" s="75" t="n"/>
      <c r="L6987" s="75" t="n"/>
      <c r="M6987" s="75" t="n"/>
      <c r="N6987" s="75" t="n"/>
      <c r="O6987" s="75" t="n"/>
      <c r="P6987" s="75" t="n"/>
      <c r="Q6987" s="79" t="n"/>
      <c r="AR6987">
        <f>IF($AU$2&lt;&gt;5,NA(),IF(D6987=D6986,0,IF(AND(D16488=D6987,D6988=D6987),O6987+O6988+O16488,IF(D6988=D6987,O6988+O6987,O6987))))</f>
        <v/>
      </c>
      <c r="AS6987">
        <f>IF($AU$2&lt;&gt;5,NA(),IF(D6987=D6986,0,IF(AND(D16488=D6987,D6988=D6987),P6987+P6988+P16488,IF(D6988=D6987,P6988+P6987,P6987))))</f>
        <v/>
      </c>
      <c r="AT6987">
        <f>AR6987-AS6987</f>
        <v/>
      </c>
    </row>
    <row r="6988" ht="15.75" customHeight="1" s="121">
      <c r="B6988">
        <f>D6988&amp;Q6988&amp;E6988</f>
        <v/>
      </c>
      <c r="C6988" s="73" t="n"/>
      <c r="D6988" s="73" t="n"/>
      <c r="E6988" s="78" t="n"/>
      <c r="F6988" s="75" t="n"/>
      <c r="G6988" s="73" t="n"/>
      <c r="H6988" s="75" t="n"/>
      <c r="I6988" s="75" t="n"/>
      <c r="J6988" s="75" t="n"/>
      <c r="K6988" s="75" t="n"/>
      <c r="L6988" s="75" t="n"/>
      <c r="M6988" s="75" t="n"/>
      <c r="N6988" s="75" t="n"/>
      <c r="O6988" s="75" t="n"/>
      <c r="P6988" s="75" t="n"/>
      <c r="Q6988" s="79" t="n"/>
      <c r="AR6988">
        <f>IF($AU$2&lt;&gt;5,NA(),IF(D6988=D6987,0,IF(AND(D16489=D6988,D6989=D6988),O6988+O6989+O16489,IF(D6989=D6988,O6989+O6988,O6988))))</f>
        <v/>
      </c>
      <c r="AS6988">
        <f>IF($AU$2&lt;&gt;5,NA(),IF(D6988=D6987,0,IF(AND(D16489=D6988,D6989=D6988),P6988+P6989+P16489,IF(D6989=D6988,P6989+P6988,P6988))))</f>
        <v/>
      </c>
      <c r="AT6988">
        <f>AR6988-AS6988</f>
        <v/>
      </c>
    </row>
    <row r="6989" ht="15.75" customHeight="1" s="121">
      <c r="B6989">
        <f>D6989&amp;Q6989&amp;E6989</f>
        <v/>
      </c>
      <c r="C6989" s="73" t="n"/>
      <c r="D6989" s="73" t="n"/>
      <c r="E6989" s="78" t="n"/>
      <c r="F6989" s="75" t="n"/>
      <c r="G6989" s="73" t="n"/>
      <c r="H6989" s="75" t="n"/>
      <c r="I6989" s="75" t="n"/>
      <c r="J6989" s="75" t="n"/>
      <c r="K6989" s="75" t="n"/>
      <c r="L6989" s="75" t="n"/>
      <c r="M6989" s="75" t="n"/>
      <c r="N6989" s="75" t="n"/>
      <c r="O6989" s="75" t="n"/>
      <c r="P6989" s="75" t="n"/>
      <c r="Q6989" s="79" t="n"/>
      <c r="AR6989">
        <f>IF($AU$2&lt;&gt;5,NA(),IF(D6989=D6988,0,IF(AND(D16490=D6989,D6990=D6989),O6989+O6990+O16490,IF(D6990=D6989,O6990+O6989,O6989))))</f>
        <v/>
      </c>
      <c r="AS6989">
        <f>IF($AU$2&lt;&gt;5,NA(),IF(D6989=D6988,0,IF(AND(D16490=D6989,D6990=D6989),P6989+P6990+P16490,IF(D6990=D6989,P6990+P6989,P6989))))</f>
        <v/>
      </c>
      <c r="AT6989">
        <f>AR6989-AS6989</f>
        <v/>
      </c>
    </row>
    <row r="6990" ht="15.75" customHeight="1" s="121">
      <c r="B6990">
        <f>D6990&amp;Q6990&amp;E6990</f>
        <v/>
      </c>
      <c r="C6990" s="73" t="n"/>
      <c r="D6990" s="73" t="n"/>
      <c r="E6990" s="78" t="n"/>
      <c r="F6990" s="75" t="n"/>
      <c r="G6990" s="73" t="n"/>
      <c r="H6990" s="75" t="n"/>
      <c r="I6990" s="75" t="n"/>
      <c r="J6990" s="75" t="n"/>
      <c r="K6990" s="75" t="n"/>
      <c r="L6990" s="75" t="n"/>
      <c r="M6990" s="75" t="n"/>
      <c r="N6990" s="75" t="n"/>
      <c r="O6990" s="75" t="n"/>
      <c r="P6990" s="75" t="n"/>
      <c r="Q6990" s="79" t="n"/>
      <c r="AR6990">
        <f>IF($AU$2&lt;&gt;5,NA(),IF(D6990=D6989,0,IF(AND(D16491=D6990,D6991=D6990),O6990+O6991+O16491,IF(D6991=D6990,O6991+O6990,O6990))))</f>
        <v/>
      </c>
      <c r="AS6990">
        <f>IF($AU$2&lt;&gt;5,NA(),IF(D6990=D6989,0,IF(AND(D16491=D6990,D6991=D6990),P6990+P6991+P16491,IF(D6991=D6990,P6991+P6990,P6990))))</f>
        <v/>
      </c>
      <c r="AT6990">
        <f>AR6990-AS6990</f>
        <v/>
      </c>
    </row>
    <row r="6991" ht="15.75" customHeight="1" s="121">
      <c r="B6991">
        <f>D6991&amp;Q6991&amp;E6991</f>
        <v/>
      </c>
      <c r="C6991" s="73" t="n"/>
      <c r="D6991" s="73" t="n"/>
      <c r="E6991" s="78" t="n"/>
      <c r="F6991" s="75" t="n"/>
      <c r="G6991" s="73" t="n"/>
      <c r="H6991" s="75" t="n"/>
      <c r="I6991" s="75" t="n"/>
      <c r="J6991" s="75" t="n"/>
      <c r="K6991" s="75" t="n"/>
      <c r="L6991" s="75" t="n"/>
      <c r="M6991" s="75" t="n"/>
      <c r="N6991" s="75" t="n"/>
      <c r="O6991" s="75" t="n"/>
      <c r="P6991" s="75" t="n"/>
      <c r="Q6991" s="79" t="n"/>
      <c r="AR6991">
        <f>IF($AU$2&lt;&gt;5,NA(),IF(D6991=D6990,0,IF(AND(D16492=D6991,D6992=D6991),O6991+O6992+O16492,IF(D6992=D6991,O6992+O6991,O6991))))</f>
        <v/>
      </c>
      <c r="AS6991">
        <f>IF($AU$2&lt;&gt;5,NA(),IF(D6991=D6990,0,IF(AND(D16492=D6991,D6992=D6991),P6991+P6992+P16492,IF(D6992=D6991,P6992+P6991,P6991))))</f>
        <v/>
      </c>
      <c r="AT6991">
        <f>AR6991-AS6991</f>
        <v/>
      </c>
    </row>
    <row r="6992" ht="15.75" customHeight="1" s="121">
      <c r="B6992">
        <f>D6992&amp;Q6992&amp;E6992</f>
        <v/>
      </c>
      <c r="C6992" s="73" t="n"/>
      <c r="D6992" s="73" t="n"/>
      <c r="E6992" s="78" t="n"/>
      <c r="F6992" s="75" t="n"/>
      <c r="G6992" s="73" t="n"/>
      <c r="H6992" s="75" t="n"/>
      <c r="I6992" s="75" t="n"/>
      <c r="J6992" s="75" t="n"/>
      <c r="K6992" s="75" t="n"/>
      <c r="L6992" s="75" t="n"/>
      <c r="M6992" s="75" t="n"/>
      <c r="N6992" s="75" t="n"/>
      <c r="O6992" s="75" t="n"/>
      <c r="P6992" s="75" t="n"/>
      <c r="Q6992" s="79" t="n"/>
      <c r="AR6992">
        <f>IF($AU$2&lt;&gt;5,NA(),IF(D6992=D6991,0,IF(AND(D16493=D6992,D6993=D6992),O6992+O6993+O16493,IF(D6993=D6992,O6993+O6992,O6992))))</f>
        <v/>
      </c>
      <c r="AS6992">
        <f>IF($AU$2&lt;&gt;5,NA(),IF(D6992=D6991,0,IF(AND(D16493=D6992,D6993=D6992),P6992+P6993+P16493,IF(D6993=D6992,P6993+P6992,P6992))))</f>
        <v/>
      </c>
      <c r="AT6992">
        <f>AR6992-AS6992</f>
        <v/>
      </c>
    </row>
    <row r="6993" ht="15.75" customHeight="1" s="121">
      <c r="B6993">
        <f>D6993&amp;Q6993&amp;E6993</f>
        <v/>
      </c>
      <c r="C6993" s="73" t="n"/>
      <c r="D6993" s="73" t="n"/>
      <c r="E6993" s="78" t="n"/>
      <c r="F6993" s="75" t="n"/>
      <c r="G6993" s="73" t="n"/>
      <c r="H6993" s="75" t="n"/>
      <c r="I6993" s="75" t="n"/>
      <c r="J6993" s="75" t="n"/>
      <c r="K6993" s="75" t="n"/>
      <c r="L6993" s="75" t="n"/>
      <c r="M6993" s="75" t="n"/>
      <c r="N6993" s="75" t="n"/>
      <c r="O6993" s="75" t="n"/>
      <c r="P6993" s="75" t="n"/>
      <c r="Q6993" s="79" t="n"/>
      <c r="AR6993">
        <f>IF($AU$2&lt;&gt;5,NA(),IF(D6993=D6992,0,IF(AND(D16494=D6993,D6994=D6993),O6993+O6994+O16494,IF(D6994=D6993,O6994+O6993,O6993))))</f>
        <v/>
      </c>
      <c r="AS6993">
        <f>IF($AU$2&lt;&gt;5,NA(),IF(D6993=D6992,0,IF(AND(D16494=D6993,D6994=D6993),P6993+P6994+P16494,IF(D6994=D6993,P6994+P6993,P6993))))</f>
        <v/>
      </c>
      <c r="AT6993">
        <f>AR6993-AS6993</f>
        <v/>
      </c>
    </row>
    <row r="6994" ht="15.75" customHeight="1" s="121">
      <c r="B6994">
        <f>D6994&amp;Q6994&amp;E6994</f>
        <v/>
      </c>
      <c r="C6994" s="73" t="n"/>
      <c r="D6994" s="73" t="n"/>
      <c r="E6994" s="78" t="n"/>
      <c r="F6994" s="75" t="n"/>
      <c r="G6994" s="73" t="n"/>
      <c r="H6994" s="75" t="n"/>
      <c r="I6994" s="75" t="n"/>
      <c r="J6994" s="75" t="n"/>
      <c r="K6994" s="75" t="n"/>
      <c r="L6994" s="75" t="n"/>
      <c r="M6994" s="75" t="n"/>
      <c r="N6994" s="75" t="n"/>
      <c r="O6994" s="75" t="n"/>
      <c r="P6994" s="75" t="n"/>
      <c r="Q6994" s="79" t="n"/>
      <c r="AR6994">
        <f>IF($AU$2&lt;&gt;5,NA(),IF(D6994=D6993,0,IF(AND(D16495=D6994,D6995=D6994),O6994+O6995+O16495,IF(D6995=D6994,O6995+O6994,O6994))))</f>
        <v/>
      </c>
      <c r="AS6994">
        <f>IF($AU$2&lt;&gt;5,NA(),IF(D6994=D6993,0,IF(AND(D16495=D6994,D6995=D6994),P6994+P6995+P16495,IF(D6995=D6994,P6995+P6994,P6994))))</f>
        <v/>
      </c>
      <c r="AT6994">
        <f>AR6994-AS6994</f>
        <v/>
      </c>
    </row>
    <row r="6995" ht="15.75" customHeight="1" s="121">
      <c r="B6995">
        <f>D6995&amp;Q6995&amp;E6995</f>
        <v/>
      </c>
      <c r="C6995" s="73" t="n"/>
      <c r="D6995" s="73" t="n"/>
      <c r="E6995" s="78" t="n"/>
      <c r="F6995" s="75" t="n"/>
      <c r="G6995" s="73" t="n"/>
      <c r="H6995" s="75" t="n"/>
      <c r="I6995" s="75" t="n"/>
      <c r="J6995" s="75" t="n"/>
      <c r="K6995" s="75" t="n"/>
      <c r="L6995" s="75" t="n"/>
      <c r="M6995" s="75" t="n"/>
      <c r="N6995" s="75" t="n"/>
      <c r="O6995" s="75" t="n"/>
      <c r="P6995" s="75" t="n"/>
      <c r="Q6995" s="79" t="n"/>
      <c r="AR6995">
        <f>IF($AU$2&lt;&gt;5,NA(),IF(D6995=D6994,0,IF(AND(D16496=D6995,D6996=D6995),O6995+O6996+O16496,IF(D6996=D6995,O6996+O6995,O6995))))</f>
        <v/>
      </c>
      <c r="AS6995">
        <f>IF($AU$2&lt;&gt;5,NA(),IF(D6995=D6994,0,IF(AND(D16496=D6995,D6996=D6995),P6995+P6996+P16496,IF(D6996=D6995,P6996+P6995,P6995))))</f>
        <v/>
      </c>
      <c r="AT6995">
        <f>AR6995-AS6995</f>
        <v/>
      </c>
    </row>
    <row r="6996" ht="15.75" customHeight="1" s="121">
      <c r="B6996">
        <f>D6996&amp;Q6996&amp;E6996</f>
        <v/>
      </c>
      <c r="C6996" s="73" t="n"/>
      <c r="D6996" s="73" t="n"/>
      <c r="E6996" s="78" t="n"/>
      <c r="F6996" s="75" t="n"/>
      <c r="G6996" s="73" t="n"/>
      <c r="H6996" s="75" t="n"/>
      <c r="I6996" s="75" t="n"/>
      <c r="J6996" s="75" t="n"/>
      <c r="K6996" s="75" t="n"/>
      <c r="L6996" s="75" t="n"/>
      <c r="M6996" s="75" t="n"/>
      <c r="N6996" s="75" t="n"/>
      <c r="O6996" s="75" t="n"/>
      <c r="P6996" s="75" t="n"/>
      <c r="Q6996" s="79" t="n"/>
      <c r="AR6996">
        <f>IF($AU$2&lt;&gt;5,NA(),IF(D6996=D6995,0,IF(AND(D16497=D6996,D6997=D6996),O6996+O6997+O16497,IF(D6997=D6996,O6997+O6996,O6996))))</f>
        <v/>
      </c>
      <c r="AS6996">
        <f>IF($AU$2&lt;&gt;5,NA(),IF(D6996=D6995,0,IF(AND(D16497=D6996,D6997=D6996),P6996+P6997+P16497,IF(D6997=D6996,P6997+P6996,P6996))))</f>
        <v/>
      </c>
      <c r="AT6996">
        <f>AR6996-AS6996</f>
        <v/>
      </c>
    </row>
    <row r="6997" ht="15.75" customHeight="1" s="121">
      <c r="B6997">
        <f>D6997&amp;Q6997&amp;E6997</f>
        <v/>
      </c>
      <c r="C6997" s="73" t="n"/>
      <c r="D6997" s="73" t="n"/>
      <c r="E6997" s="78" t="n"/>
      <c r="F6997" s="75" t="n"/>
      <c r="G6997" s="73" t="n"/>
      <c r="H6997" s="75" t="n"/>
      <c r="I6997" s="75" t="n"/>
      <c r="J6997" s="75" t="n"/>
      <c r="K6997" s="75" t="n"/>
      <c r="L6997" s="75" t="n"/>
      <c r="M6997" s="75" t="n"/>
      <c r="N6997" s="75" t="n"/>
      <c r="O6997" s="75" t="n"/>
      <c r="P6997" s="75" t="n"/>
      <c r="Q6997" s="79" t="n"/>
      <c r="AR6997">
        <f>IF($AU$2&lt;&gt;5,NA(),IF(D6997=D6996,0,IF(AND(D16498=D6997,D6998=D6997),O6997+O6998+O16498,IF(D6998=D6997,O6998+O6997,O6997))))</f>
        <v/>
      </c>
      <c r="AS6997">
        <f>IF($AU$2&lt;&gt;5,NA(),IF(D6997=D6996,0,IF(AND(D16498=D6997,D6998=D6997),P6997+P6998+P16498,IF(D6998=D6997,P6998+P6997,P6997))))</f>
        <v/>
      </c>
      <c r="AT6997">
        <f>AR6997-AS6997</f>
        <v/>
      </c>
    </row>
    <row r="6998" ht="15.75" customHeight="1" s="121">
      <c r="B6998">
        <f>D6998&amp;Q6998&amp;E6998</f>
        <v/>
      </c>
      <c r="C6998" s="73" t="n"/>
      <c r="D6998" s="73" t="n"/>
      <c r="E6998" s="78" t="n"/>
      <c r="F6998" s="75" t="n"/>
      <c r="G6998" s="73" t="n"/>
      <c r="H6998" s="75" t="n"/>
      <c r="I6998" s="75" t="n"/>
      <c r="J6998" s="75" t="n"/>
      <c r="K6998" s="75" t="n"/>
      <c r="L6998" s="75" t="n"/>
      <c r="M6998" s="75" t="n"/>
      <c r="N6998" s="75" t="n"/>
      <c r="O6998" s="75" t="n"/>
      <c r="P6998" s="75" t="n"/>
      <c r="Q6998" s="79" t="n"/>
      <c r="AR6998">
        <f>IF($AU$2&lt;&gt;5,NA(),IF(D6998=D6997,0,IF(AND(D16499=D6998,D6999=D6998),O6998+O6999+O16499,IF(D6999=D6998,O6999+O6998,O6998))))</f>
        <v/>
      </c>
      <c r="AS6998">
        <f>IF($AU$2&lt;&gt;5,NA(),IF(D6998=D6997,0,IF(AND(D16499=D6998,D6999=D6998),P6998+P6999+P16499,IF(D6999=D6998,P6999+P6998,P6998))))</f>
        <v/>
      </c>
      <c r="AT6998">
        <f>AR6998-AS6998</f>
        <v/>
      </c>
    </row>
    <row r="6999" ht="15.75" customHeight="1" s="121">
      <c r="B6999">
        <f>D6999&amp;Q6999&amp;E6999</f>
        <v/>
      </c>
      <c r="C6999" s="73" t="n"/>
      <c r="D6999" s="73" t="n"/>
      <c r="E6999" s="78" t="n"/>
      <c r="F6999" s="75" t="n"/>
      <c r="G6999" s="73" t="n"/>
      <c r="H6999" s="75" t="n"/>
      <c r="I6999" s="75" t="n"/>
      <c r="J6999" s="75" t="n"/>
      <c r="K6999" s="75" t="n"/>
      <c r="L6999" s="75" t="n"/>
      <c r="M6999" s="75" t="n"/>
      <c r="N6999" s="75" t="n"/>
      <c r="O6999" s="75" t="n"/>
      <c r="P6999" s="75" t="n"/>
      <c r="Q6999" s="79" t="n"/>
      <c r="AR6999">
        <f>IF($AU$2&lt;&gt;5,NA(),IF(D6999=D6998,0,IF(AND(D16500=D6999,D7000=D6999),O6999+O7000+O16500,IF(D7000=D6999,O7000+O6999,O6999))))</f>
        <v/>
      </c>
      <c r="AS6999">
        <f>IF($AU$2&lt;&gt;5,NA(),IF(D6999=D6998,0,IF(AND(D16500=D6999,D7000=D6999),P6999+P7000+P16500,IF(D7000=D6999,P7000+P6999,P6999))))</f>
        <v/>
      </c>
      <c r="AT6999">
        <f>AR6999-AS6999</f>
        <v/>
      </c>
    </row>
    <row r="7000" ht="15.75" customHeight="1" s="121">
      <c r="B7000">
        <f>D7000&amp;Q7000&amp;E7000</f>
        <v/>
      </c>
      <c r="C7000" s="73" t="n"/>
      <c r="D7000" s="73" t="n"/>
      <c r="E7000" s="78" t="n"/>
      <c r="F7000" s="75" t="n"/>
      <c r="G7000" s="73" t="n"/>
      <c r="H7000" s="75" t="n"/>
      <c r="I7000" s="75" t="n"/>
      <c r="J7000" s="75" t="n"/>
      <c r="K7000" s="75" t="n"/>
      <c r="L7000" s="75" t="n"/>
      <c r="M7000" s="75" t="n"/>
      <c r="N7000" s="75" t="n"/>
      <c r="O7000" s="75" t="n"/>
      <c r="P7000" s="75" t="n"/>
      <c r="Q7000" s="79" t="n"/>
      <c r="AR7000">
        <f>IF($AU$2&lt;&gt;5,NA(),IF(D7000=D6999,0,IF(AND(D16501=D7000,D7001=D7000),O7000+O7001+O16501,IF(D7001=D7000,O7001+O7000,O7000))))</f>
        <v/>
      </c>
      <c r="AS7000">
        <f>IF($AU$2&lt;&gt;5,NA(),IF(D7000=D6999,0,IF(AND(D16501=D7000,D7001=D7000),P7000+P7001+P16501,IF(D7001=D7000,P7001+P7000,P7000))))</f>
        <v/>
      </c>
      <c r="AT7000">
        <f>AR7000-AS7000</f>
        <v/>
      </c>
    </row>
    <row r="7001" ht="15.75" customHeight="1" s="121">
      <c r="B7001">
        <f>D7001&amp;Q7001&amp;E7001</f>
        <v/>
      </c>
      <c r="C7001" s="73" t="n"/>
      <c r="D7001" s="73" t="n"/>
      <c r="E7001" s="78" t="n"/>
      <c r="F7001" s="75" t="n"/>
      <c r="G7001" s="73" t="n"/>
      <c r="H7001" s="75" t="n"/>
      <c r="I7001" s="75" t="n"/>
      <c r="J7001" s="75" t="n"/>
      <c r="K7001" s="75" t="n"/>
      <c r="L7001" s="75" t="n"/>
      <c r="M7001" s="75" t="n"/>
      <c r="N7001" s="75" t="n"/>
      <c r="O7001" s="75" t="n"/>
      <c r="P7001" s="75" t="n"/>
      <c r="Q7001" s="79" t="n"/>
      <c r="AR7001">
        <f>IF($AU$2&lt;&gt;5,NA(),IF(D7001=D7000,0,IF(AND(D16502=D7001,D7002=D7001),O7001+O7002+O16502,IF(D7002=D7001,O7002+O7001,O7001))))</f>
        <v/>
      </c>
      <c r="AS7001">
        <f>IF($AU$2&lt;&gt;5,NA(),IF(D7001=D7000,0,IF(AND(D16502=D7001,D7002=D7001),P7001+P7002+P16502,IF(D7002=D7001,P7002+P7001,P7001))))</f>
        <v/>
      </c>
      <c r="AT7001">
        <f>AR7001-AS7001</f>
        <v/>
      </c>
    </row>
    <row r="7002" ht="15.75" customHeight="1" s="121">
      <c r="B7002">
        <f>D7002&amp;Q7002&amp;E7002</f>
        <v/>
      </c>
      <c r="C7002" s="73" t="n"/>
      <c r="D7002" s="73" t="n"/>
      <c r="E7002" s="78" t="n"/>
      <c r="F7002" s="75" t="n"/>
      <c r="G7002" s="73" t="n"/>
      <c r="H7002" s="75" t="n"/>
      <c r="I7002" s="75" t="n"/>
      <c r="J7002" s="75" t="n"/>
      <c r="K7002" s="75" t="n"/>
      <c r="L7002" s="75" t="n"/>
      <c r="M7002" s="75" t="n"/>
      <c r="N7002" s="75" t="n"/>
      <c r="O7002" s="75" t="n"/>
      <c r="P7002" s="75" t="n"/>
      <c r="Q7002" s="79" t="n"/>
      <c r="AR7002">
        <f>IF($AU$2&lt;&gt;5,NA(),IF(D7002=D7001,0,IF(AND(D16503=D7002,D7003=D7002),O7002+O7003+O16503,IF(D7003=D7002,O7003+O7002,O7002))))</f>
        <v/>
      </c>
      <c r="AS7002">
        <f>IF($AU$2&lt;&gt;5,NA(),IF(D7002=D7001,0,IF(AND(D16503=D7002,D7003=D7002),P7002+P7003+P16503,IF(D7003=D7002,P7003+P7002,P7002))))</f>
        <v/>
      </c>
      <c r="AT7002">
        <f>AR7002-AS7002</f>
        <v/>
      </c>
    </row>
    <row r="7003" ht="15.75" customHeight="1" s="121">
      <c r="B7003">
        <f>D7003&amp;Q7003&amp;E7003</f>
        <v/>
      </c>
      <c r="C7003" s="73" t="n"/>
      <c r="D7003" s="73" t="n"/>
      <c r="E7003" s="78" t="n"/>
      <c r="F7003" s="75" t="n"/>
      <c r="G7003" s="73" t="n"/>
      <c r="H7003" s="75" t="n"/>
      <c r="I7003" s="75" t="n"/>
      <c r="J7003" s="75" t="n"/>
      <c r="K7003" s="75" t="n"/>
      <c r="L7003" s="75" t="n"/>
      <c r="M7003" s="75" t="n"/>
      <c r="N7003" s="75" t="n"/>
      <c r="O7003" s="75" t="n"/>
      <c r="P7003" s="75" t="n"/>
      <c r="Q7003" s="79" t="n"/>
      <c r="AR7003">
        <f>IF($AU$2&lt;&gt;5,NA(),IF(D7003=D7002,0,IF(AND(D16504=D7003,D7004=D7003),O7003+O7004+O16504,IF(D7004=D7003,O7004+O7003,O7003))))</f>
        <v/>
      </c>
      <c r="AS7003">
        <f>IF($AU$2&lt;&gt;5,NA(),IF(D7003=D7002,0,IF(AND(D16504=D7003,D7004=D7003),P7003+P7004+P16504,IF(D7004=D7003,P7004+P7003,P7003))))</f>
        <v/>
      </c>
      <c r="AT7003">
        <f>AR7003-AS7003</f>
        <v/>
      </c>
    </row>
    <row r="7004" ht="15.75" customHeight="1" s="121">
      <c r="B7004">
        <f>D7004&amp;Q7004&amp;E7004</f>
        <v/>
      </c>
      <c r="C7004" s="73" t="n"/>
      <c r="D7004" s="73" t="n"/>
      <c r="E7004" s="78" t="n"/>
      <c r="F7004" s="75" t="n"/>
      <c r="G7004" s="73" t="n"/>
      <c r="H7004" s="75" t="n"/>
      <c r="I7004" s="75" t="n"/>
      <c r="J7004" s="75" t="n"/>
      <c r="K7004" s="75" t="n"/>
      <c r="L7004" s="75" t="n"/>
      <c r="M7004" s="75" t="n"/>
      <c r="N7004" s="75" t="n"/>
      <c r="O7004" s="75" t="n"/>
      <c r="P7004" s="75" t="n"/>
      <c r="Q7004" s="79" t="n"/>
      <c r="AR7004">
        <f>IF($AU$2&lt;&gt;5,NA(),IF(D7004=D7003,0,IF(AND(D16505=D7004,D7005=D7004),O7004+O7005+O16505,IF(D7005=D7004,O7005+O7004,O7004))))</f>
        <v/>
      </c>
      <c r="AS7004">
        <f>IF($AU$2&lt;&gt;5,NA(),IF(D7004=D7003,0,IF(AND(D16505=D7004,D7005=D7004),P7004+P7005+P16505,IF(D7005=D7004,P7005+P7004,P7004))))</f>
        <v/>
      </c>
      <c r="AT7004">
        <f>AR7004-AS7004</f>
        <v/>
      </c>
    </row>
    <row r="7005" ht="15.75" customHeight="1" s="121">
      <c r="B7005">
        <f>D7005&amp;Q7005&amp;E7005</f>
        <v/>
      </c>
      <c r="C7005" s="73" t="n"/>
      <c r="D7005" s="73" t="n"/>
      <c r="E7005" s="78" t="n"/>
      <c r="F7005" s="75" t="n"/>
      <c r="G7005" s="73" t="n"/>
      <c r="H7005" s="75" t="n"/>
      <c r="I7005" s="75" t="n"/>
      <c r="J7005" s="75" t="n"/>
      <c r="K7005" s="75" t="n"/>
      <c r="L7005" s="75" t="n"/>
      <c r="M7005" s="75" t="n"/>
      <c r="N7005" s="75" t="n"/>
      <c r="O7005" s="75" t="n"/>
      <c r="P7005" s="75" t="n"/>
      <c r="Q7005" s="79" t="n"/>
      <c r="AR7005">
        <f>IF($AU$2&lt;&gt;5,NA(),IF(D7005=D7004,0,IF(AND(D16506=D7005,D7006=D7005),O7005+O7006+O16506,IF(D7006=D7005,O7006+O7005,O7005))))</f>
        <v/>
      </c>
      <c r="AS7005">
        <f>IF($AU$2&lt;&gt;5,NA(),IF(D7005=D7004,0,IF(AND(D16506=D7005,D7006=D7005),P7005+P7006+P16506,IF(D7006=D7005,P7006+P7005,P7005))))</f>
        <v/>
      </c>
      <c r="AT7005">
        <f>AR7005-AS7005</f>
        <v/>
      </c>
    </row>
    <row r="7006" ht="15.75" customHeight="1" s="121">
      <c r="B7006">
        <f>D7006&amp;Q7006&amp;E7006</f>
        <v/>
      </c>
      <c r="C7006" s="73" t="n"/>
      <c r="D7006" s="73" t="n"/>
      <c r="E7006" s="78" t="n"/>
      <c r="F7006" s="75" t="n"/>
      <c r="G7006" s="73" t="n"/>
      <c r="H7006" s="75" t="n"/>
      <c r="I7006" s="75" t="n"/>
      <c r="J7006" s="75" t="n"/>
      <c r="K7006" s="75" t="n"/>
      <c r="L7006" s="75" t="n"/>
      <c r="M7006" s="75" t="n"/>
      <c r="N7006" s="75" t="n"/>
      <c r="O7006" s="75" t="n"/>
      <c r="P7006" s="75" t="n"/>
      <c r="Q7006" s="79" t="n"/>
      <c r="AR7006">
        <f>IF($AU$2&lt;&gt;5,NA(),IF(D7006=D7005,0,IF(AND(D16507=D7006,D7007=D7006),O7006+O7007+O16507,IF(D7007=D7006,O7007+O7006,O7006))))</f>
        <v/>
      </c>
      <c r="AS7006">
        <f>IF($AU$2&lt;&gt;5,NA(),IF(D7006=D7005,0,IF(AND(D16507=D7006,D7007=D7006),P7006+P7007+P16507,IF(D7007=D7006,P7007+P7006,P7006))))</f>
        <v/>
      </c>
      <c r="AT7006">
        <f>AR7006-AS7006</f>
        <v/>
      </c>
    </row>
    <row r="7007" ht="15.75" customHeight="1" s="121">
      <c r="B7007">
        <f>D7007&amp;Q7007&amp;E7007</f>
        <v/>
      </c>
      <c r="C7007" s="73" t="n"/>
      <c r="D7007" s="73" t="n"/>
      <c r="E7007" s="78" t="n"/>
      <c r="F7007" s="75" t="n"/>
      <c r="G7007" s="73" t="n"/>
      <c r="H7007" s="75" t="n"/>
      <c r="I7007" s="75" t="n"/>
      <c r="J7007" s="75" t="n"/>
      <c r="K7007" s="75" t="n"/>
      <c r="L7007" s="75" t="n"/>
      <c r="M7007" s="75" t="n"/>
      <c r="N7007" s="75" t="n"/>
      <c r="O7007" s="75" t="n"/>
      <c r="P7007" s="75" t="n"/>
      <c r="Q7007" s="79" t="n"/>
      <c r="AR7007">
        <f>IF($AU$2&lt;&gt;5,NA(),IF(D7007=D7006,0,IF(AND(D16508=D7007,D7008=D7007),O7007+O7008+O16508,IF(D7008=D7007,O7008+O7007,O7007))))</f>
        <v/>
      </c>
      <c r="AS7007">
        <f>IF($AU$2&lt;&gt;5,NA(),IF(D7007=D7006,0,IF(AND(D16508=D7007,D7008=D7007),P7007+P7008+P16508,IF(D7008=D7007,P7008+P7007,P7007))))</f>
        <v/>
      </c>
      <c r="AT7007">
        <f>AR7007-AS7007</f>
        <v/>
      </c>
    </row>
    <row r="7008" ht="15.75" customHeight="1" s="121">
      <c r="B7008">
        <f>D7008&amp;Q7008&amp;E7008</f>
        <v/>
      </c>
      <c r="C7008" s="73" t="n"/>
      <c r="D7008" s="73" t="n"/>
      <c r="E7008" s="78" t="n"/>
      <c r="F7008" s="75" t="n"/>
      <c r="G7008" s="73" t="n"/>
      <c r="H7008" s="75" t="n"/>
      <c r="I7008" s="75" t="n"/>
      <c r="J7008" s="75" t="n"/>
      <c r="K7008" s="75" t="n"/>
      <c r="L7008" s="75" t="n"/>
      <c r="M7008" s="75" t="n"/>
      <c r="N7008" s="75" t="n"/>
      <c r="O7008" s="75" t="n"/>
      <c r="P7008" s="75" t="n"/>
      <c r="Q7008" s="79" t="n"/>
      <c r="AR7008">
        <f>IF($AU$2&lt;&gt;5,NA(),IF(D7008=D7007,0,IF(AND(D16509=D7008,D7009=D7008),O7008+O7009+O16509,IF(D7009=D7008,O7009+O7008,O7008))))</f>
        <v/>
      </c>
      <c r="AS7008">
        <f>IF($AU$2&lt;&gt;5,NA(),IF(D7008=D7007,0,IF(AND(D16509=D7008,D7009=D7008),P7008+P7009+P16509,IF(D7009=D7008,P7009+P7008,P7008))))</f>
        <v/>
      </c>
      <c r="AT7008">
        <f>AR7008-AS7008</f>
        <v/>
      </c>
    </row>
    <row r="7009" ht="15.75" customHeight="1" s="121">
      <c r="B7009">
        <f>D7009&amp;Q7009&amp;E7009</f>
        <v/>
      </c>
      <c r="C7009" s="73" t="n"/>
      <c r="D7009" s="73" t="n"/>
      <c r="E7009" s="78" t="n"/>
      <c r="F7009" s="75" t="n"/>
      <c r="G7009" s="73" t="n"/>
      <c r="H7009" s="75" t="n"/>
      <c r="I7009" s="75" t="n"/>
      <c r="J7009" s="75" t="n"/>
      <c r="K7009" s="75" t="n"/>
      <c r="L7009" s="75" t="n"/>
      <c r="M7009" s="75" t="n"/>
      <c r="N7009" s="75" t="n"/>
      <c r="O7009" s="75" t="n"/>
      <c r="P7009" s="75" t="n"/>
      <c r="Q7009" s="79" t="n"/>
      <c r="AR7009">
        <f>IF($AU$2&lt;&gt;5,NA(),IF(D7009=D7008,0,IF(AND(D16510=D7009,D7010=D7009),O7009+O7010+O16510,IF(D7010=D7009,O7010+O7009,O7009))))</f>
        <v/>
      </c>
      <c r="AS7009">
        <f>IF($AU$2&lt;&gt;5,NA(),IF(D7009=D7008,0,IF(AND(D16510=D7009,D7010=D7009),P7009+P7010+P16510,IF(D7010=D7009,P7010+P7009,P7009))))</f>
        <v/>
      </c>
      <c r="AT7009">
        <f>AR7009-AS7009</f>
        <v/>
      </c>
    </row>
    <row r="7010" ht="15.75" customHeight="1" s="121">
      <c r="B7010">
        <f>D7010&amp;Q7010&amp;E7010</f>
        <v/>
      </c>
      <c r="C7010" s="73" t="n"/>
      <c r="D7010" s="73" t="n"/>
      <c r="E7010" s="78" t="n"/>
      <c r="F7010" s="75" t="n"/>
      <c r="G7010" s="73" t="n"/>
      <c r="H7010" s="75" t="n"/>
      <c r="I7010" s="75" t="n"/>
      <c r="J7010" s="75" t="n"/>
      <c r="K7010" s="75" t="n"/>
      <c r="L7010" s="75" t="n"/>
      <c r="M7010" s="75" t="n"/>
      <c r="N7010" s="75" t="n"/>
      <c r="O7010" s="75" t="n"/>
      <c r="P7010" s="75" t="n"/>
      <c r="Q7010" s="79" t="n"/>
      <c r="AR7010">
        <f>IF($AU$2&lt;&gt;5,NA(),IF(D7010=D7009,0,IF(AND(D16511=D7010,D7011=D7010),O7010+O7011+O16511,IF(D7011=D7010,O7011+O7010,O7010))))</f>
        <v/>
      </c>
      <c r="AS7010">
        <f>IF($AU$2&lt;&gt;5,NA(),IF(D7010=D7009,0,IF(AND(D16511=D7010,D7011=D7010),P7010+P7011+P16511,IF(D7011=D7010,P7011+P7010,P7010))))</f>
        <v/>
      </c>
      <c r="AT7010">
        <f>AR7010-AS7010</f>
        <v/>
      </c>
    </row>
    <row r="7011" ht="15.75" customHeight="1" s="121">
      <c r="B7011">
        <f>D7011&amp;Q7011&amp;E7011</f>
        <v/>
      </c>
      <c r="C7011" s="73" t="n"/>
      <c r="D7011" s="73" t="n"/>
      <c r="E7011" s="78" t="n"/>
      <c r="F7011" s="75" t="n"/>
      <c r="G7011" s="73" t="n"/>
      <c r="H7011" s="75" t="n"/>
      <c r="I7011" s="75" t="n"/>
      <c r="J7011" s="75" t="n"/>
      <c r="K7011" s="75" t="n"/>
      <c r="L7011" s="75" t="n"/>
      <c r="M7011" s="75" t="n"/>
      <c r="N7011" s="75" t="n"/>
      <c r="O7011" s="75" t="n"/>
      <c r="P7011" s="75" t="n"/>
      <c r="Q7011" s="79" t="n"/>
      <c r="AR7011">
        <f>IF($AU$2&lt;&gt;5,NA(),IF(D7011=D7010,0,IF(AND(D16512=D7011,D7012=D7011),O7011+O7012+O16512,IF(D7012=D7011,O7012+O7011,O7011))))</f>
        <v/>
      </c>
      <c r="AS7011">
        <f>IF($AU$2&lt;&gt;5,NA(),IF(D7011=D7010,0,IF(AND(D16512=D7011,D7012=D7011),P7011+P7012+P16512,IF(D7012=D7011,P7012+P7011,P7011))))</f>
        <v/>
      </c>
      <c r="AT7011">
        <f>AR7011-AS7011</f>
        <v/>
      </c>
    </row>
    <row r="7012" ht="15.75" customHeight="1" s="121">
      <c r="B7012">
        <f>D7012&amp;Q7012&amp;E7012</f>
        <v/>
      </c>
      <c r="C7012" s="73" t="n"/>
      <c r="D7012" s="73" t="n"/>
      <c r="E7012" s="78" t="n"/>
      <c r="F7012" s="75" t="n"/>
      <c r="G7012" s="73" t="n"/>
      <c r="H7012" s="75" t="n"/>
      <c r="I7012" s="75" t="n"/>
      <c r="J7012" s="75" t="n"/>
      <c r="K7012" s="75" t="n"/>
      <c r="L7012" s="75" t="n"/>
      <c r="M7012" s="75" t="n"/>
      <c r="N7012" s="75" t="n"/>
      <c r="O7012" s="75" t="n"/>
      <c r="P7012" s="75" t="n"/>
      <c r="Q7012" s="79" t="n"/>
      <c r="AR7012">
        <f>IF($AU$2&lt;&gt;5,NA(),IF(D7012=D7011,0,IF(AND(D16513=D7012,D7013=D7012),O7012+O7013+O16513,IF(D7013=D7012,O7013+O7012,O7012))))</f>
        <v/>
      </c>
      <c r="AS7012">
        <f>IF($AU$2&lt;&gt;5,NA(),IF(D7012=D7011,0,IF(AND(D16513=D7012,D7013=D7012),P7012+P7013+P16513,IF(D7013=D7012,P7013+P7012,P7012))))</f>
        <v/>
      </c>
      <c r="AT7012">
        <f>AR7012-AS7012</f>
        <v/>
      </c>
    </row>
    <row r="7013" ht="15.75" customHeight="1" s="121">
      <c r="B7013">
        <f>D7013&amp;Q7013&amp;E7013</f>
        <v/>
      </c>
      <c r="C7013" s="73" t="n"/>
      <c r="D7013" s="73" t="n"/>
      <c r="E7013" s="78" t="n"/>
      <c r="F7013" s="75" t="n"/>
      <c r="G7013" s="73" t="n"/>
      <c r="H7013" s="75" t="n"/>
      <c r="I7013" s="75" t="n"/>
      <c r="J7013" s="75" t="n"/>
      <c r="K7013" s="75" t="n"/>
      <c r="L7013" s="75" t="n"/>
      <c r="M7013" s="75" t="n"/>
      <c r="N7013" s="75" t="n"/>
      <c r="O7013" s="75" t="n"/>
      <c r="P7013" s="75" t="n"/>
      <c r="Q7013" s="79" t="n"/>
      <c r="AR7013">
        <f>IF($AU$2&lt;&gt;5,NA(),IF(D7013=D7012,0,IF(AND(D16514=D7013,D7014=D7013),O7013+O7014+O16514,IF(D7014=D7013,O7014+O7013,O7013))))</f>
        <v/>
      </c>
      <c r="AS7013">
        <f>IF($AU$2&lt;&gt;5,NA(),IF(D7013=D7012,0,IF(AND(D16514=D7013,D7014=D7013),P7013+P7014+P16514,IF(D7014=D7013,P7014+P7013,P7013))))</f>
        <v/>
      </c>
      <c r="AT7013">
        <f>AR7013-AS7013</f>
        <v/>
      </c>
    </row>
    <row r="7014" ht="15.75" customHeight="1" s="121">
      <c r="B7014">
        <f>D7014&amp;Q7014&amp;E7014</f>
        <v/>
      </c>
      <c r="C7014" s="73" t="n"/>
      <c r="D7014" s="73" t="n"/>
      <c r="E7014" s="78" t="n"/>
      <c r="F7014" s="75" t="n"/>
      <c r="G7014" s="73" t="n"/>
      <c r="H7014" s="75" t="n"/>
      <c r="I7014" s="75" t="n"/>
      <c r="J7014" s="75" t="n"/>
      <c r="K7014" s="75" t="n"/>
      <c r="L7014" s="75" t="n"/>
      <c r="M7014" s="75" t="n"/>
      <c r="N7014" s="75" t="n"/>
      <c r="O7014" s="75" t="n"/>
      <c r="P7014" s="75" t="n"/>
      <c r="Q7014" s="79" t="n"/>
      <c r="AR7014">
        <f>IF($AU$2&lt;&gt;5,NA(),IF(D7014=D7013,0,IF(AND(D16515=D7014,D7015=D7014),O7014+O7015+O16515,IF(D7015=D7014,O7015+O7014,O7014))))</f>
        <v/>
      </c>
      <c r="AS7014">
        <f>IF($AU$2&lt;&gt;5,NA(),IF(D7014=D7013,0,IF(AND(D16515=D7014,D7015=D7014),P7014+P7015+P16515,IF(D7015=D7014,P7015+P7014,P7014))))</f>
        <v/>
      </c>
      <c r="AT7014">
        <f>AR7014-AS7014</f>
        <v/>
      </c>
    </row>
    <row r="7015" ht="15.75" customHeight="1" s="121">
      <c r="B7015">
        <f>D7015&amp;Q7015&amp;E7015</f>
        <v/>
      </c>
      <c r="C7015" s="73" t="n"/>
      <c r="D7015" s="73" t="n"/>
      <c r="E7015" s="78" t="n"/>
      <c r="F7015" s="75" t="n"/>
      <c r="G7015" s="73" t="n"/>
      <c r="H7015" s="75" t="n"/>
      <c r="I7015" s="75" t="n"/>
      <c r="J7015" s="75" t="n"/>
      <c r="K7015" s="75" t="n"/>
      <c r="L7015" s="75" t="n"/>
      <c r="M7015" s="75" t="n"/>
      <c r="N7015" s="75" t="n"/>
      <c r="O7015" s="75" t="n"/>
      <c r="P7015" s="75" t="n"/>
      <c r="Q7015" s="79" t="n"/>
      <c r="AR7015">
        <f>IF($AU$2&lt;&gt;5,NA(),IF(D7015=D7014,0,IF(AND(D16516=D7015,D7016=D7015),O7015+O7016+O16516,IF(D7016=D7015,O7016+O7015,O7015))))</f>
        <v/>
      </c>
      <c r="AS7015">
        <f>IF($AU$2&lt;&gt;5,NA(),IF(D7015=D7014,0,IF(AND(D16516=D7015,D7016=D7015),P7015+P7016+P16516,IF(D7016=D7015,P7016+P7015,P7015))))</f>
        <v/>
      </c>
      <c r="AT7015">
        <f>AR7015-AS7015</f>
        <v/>
      </c>
    </row>
    <row r="7016" ht="15.75" customHeight="1" s="121">
      <c r="B7016">
        <f>D7016&amp;Q7016&amp;E7016</f>
        <v/>
      </c>
      <c r="C7016" s="73" t="n"/>
      <c r="D7016" s="73" t="n"/>
      <c r="E7016" s="78" t="n"/>
      <c r="F7016" s="75" t="n"/>
      <c r="G7016" s="73" t="n"/>
      <c r="H7016" s="75" t="n"/>
      <c r="I7016" s="75" t="n"/>
      <c r="J7016" s="75" t="n"/>
      <c r="K7016" s="75" t="n"/>
      <c r="L7016" s="75" t="n"/>
      <c r="M7016" s="75" t="n"/>
      <c r="N7016" s="75" t="n"/>
      <c r="O7016" s="75" t="n"/>
      <c r="P7016" s="75" t="n"/>
      <c r="Q7016" s="79" t="n"/>
      <c r="AR7016">
        <f>IF($AU$2&lt;&gt;5,NA(),IF(D7016=D7015,0,IF(AND(D16517=D7016,D7017=D7016),O7016+O7017+O16517,IF(D7017=D7016,O7017+O7016,O7016))))</f>
        <v/>
      </c>
      <c r="AS7016">
        <f>IF($AU$2&lt;&gt;5,NA(),IF(D7016=D7015,0,IF(AND(D16517=D7016,D7017=D7016),P7016+P7017+P16517,IF(D7017=D7016,P7017+P7016,P7016))))</f>
        <v/>
      </c>
      <c r="AT7016">
        <f>AR7016-AS7016</f>
        <v/>
      </c>
    </row>
    <row r="7017" ht="15.75" customHeight="1" s="121">
      <c r="B7017">
        <f>D7017&amp;Q7017&amp;E7017</f>
        <v/>
      </c>
      <c r="C7017" s="73" t="n"/>
      <c r="D7017" s="73" t="n"/>
      <c r="E7017" s="78" t="n"/>
      <c r="F7017" s="75" t="n"/>
      <c r="G7017" s="73" t="n"/>
      <c r="H7017" s="75" t="n"/>
      <c r="I7017" s="75" t="n"/>
      <c r="J7017" s="75" t="n"/>
      <c r="K7017" s="75" t="n"/>
      <c r="L7017" s="75" t="n"/>
      <c r="M7017" s="75" t="n"/>
      <c r="N7017" s="75" t="n"/>
      <c r="O7017" s="75" t="n"/>
      <c r="P7017" s="75" t="n"/>
      <c r="Q7017" s="79" t="n"/>
      <c r="AR7017">
        <f>IF($AU$2&lt;&gt;5,NA(),IF(D7017=D7016,0,IF(AND(D16518=D7017,D7018=D7017),O7017+O7018+O16518,IF(D7018=D7017,O7018+O7017,O7017))))</f>
        <v/>
      </c>
      <c r="AS7017">
        <f>IF($AU$2&lt;&gt;5,NA(),IF(D7017=D7016,0,IF(AND(D16518=D7017,D7018=D7017),P7017+P7018+P16518,IF(D7018=D7017,P7018+P7017,P7017))))</f>
        <v/>
      </c>
      <c r="AT7017">
        <f>AR7017-AS7017</f>
        <v/>
      </c>
    </row>
    <row r="7018" ht="15.75" customHeight="1" s="121">
      <c r="B7018">
        <f>D7018&amp;Q7018&amp;E7018</f>
        <v/>
      </c>
      <c r="C7018" s="73" t="n"/>
      <c r="D7018" s="73" t="n"/>
      <c r="E7018" s="78" t="n"/>
      <c r="F7018" s="75" t="n"/>
      <c r="G7018" s="73" t="n"/>
      <c r="H7018" s="75" t="n"/>
      <c r="I7018" s="75" t="n"/>
      <c r="J7018" s="75" t="n"/>
      <c r="K7018" s="75" t="n"/>
      <c r="L7018" s="75" t="n"/>
      <c r="M7018" s="75" t="n"/>
      <c r="N7018" s="75" t="n"/>
      <c r="O7018" s="75" t="n"/>
      <c r="P7018" s="75" t="n"/>
      <c r="Q7018" s="79" t="n"/>
      <c r="AR7018">
        <f>IF($AU$2&lt;&gt;5,NA(),IF(D7018=D7017,0,IF(AND(D16519=D7018,D7019=D7018),O7018+O7019+O16519,IF(D7019=D7018,O7019+O7018,O7018))))</f>
        <v/>
      </c>
      <c r="AS7018">
        <f>IF($AU$2&lt;&gt;5,NA(),IF(D7018=D7017,0,IF(AND(D16519=D7018,D7019=D7018),P7018+P7019+P16519,IF(D7019=D7018,P7019+P7018,P7018))))</f>
        <v/>
      </c>
      <c r="AT7018">
        <f>AR7018-AS7018</f>
        <v/>
      </c>
    </row>
    <row r="7019" ht="15.75" customHeight="1" s="121">
      <c r="B7019">
        <f>D7019&amp;Q7019&amp;E7019</f>
        <v/>
      </c>
      <c r="C7019" s="73" t="n"/>
      <c r="D7019" s="73" t="n"/>
      <c r="E7019" s="78" t="n"/>
      <c r="F7019" s="75" t="n"/>
      <c r="G7019" s="73" t="n"/>
      <c r="H7019" s="75" t="n"/>
      <c r="I7019" s="75" t="n"/>
      <c r="J7019" s="75" t="n"/>
      <c r="K7019" s="75" t="n"/>
      <c r="L7019" s="75" t="n"/>
      <c r="M7019" s="75" t="n"/>
      <c r="N7019" s="75" t="n"/>
      <c r="O7019" s="75" t="n"/>
      <c r="P7019" s="75" t="n"/>
      <c r="Q7019" s="79" t="n"/>
      <c r="AR7019">
        <f>IF($AU$2&lt;&gt;5,NA(),IF(D7019=D7018,0,IF(AND(D16520=D7019,D7020=D7019),O7019+O7020+O16520,IF(D7020=D7019,O7020+O7019,O7019))))</f>
        <v/>
      </c>
      <c r="AS7019">
        <f>IF($AU$2&lt;&gt;5,NA(),IF(D7019=D7018,0,IF(AND(D16520=D7019,D7020=D7019),P7019+P7020+P16520,IF(D7020=D7019,P7020+P7019,P7019))))</f>
        <v/>
      </c>
      <c r="AT7019">
        <f>AR7019-AS7019</f>
        <v/>
      </c>
    </row>
    <row r="7020" ht="15.75" customHeight="1" s="121">
      <c r="B7020">
        <f>D7020&amp;Q7020&amp;E7020</f>
        <v/>
      </c>
      <c r="C7020" s="73" t="n"/>
      <c r="D7020" s="73" t="n"/>
      <c r="E7020" s="78" t="n"/>
      <c r="F7020" s="75" t="n"/>
      <c r="G7020" s="73" t="n"/>
      <c r="H7020" s="75" t="n"/>
      <c r="I7020" s="75" t="n"/>
      <c r="J7020" s="75" t="n"/>
      <c r="K7020" s="75" t="n"/>
      <c r="L7020" s="75" t="n"/>
      <c r="M7020" s="75" t="n"/>
      <c r="N7020" s="75" t="n"/>
      <c r="O7020" s="75" t="n"/>
      <c r="P7020" s="75" t="n"/>
      <c r="Q7020" s="79" t="n"/>
      <c r="AR7020">
        <f>IF($AU$2&lt;&gt;5,NA(),IF(D7020=D7019,0,IF(AND(D16521=D7020,D7021=D7020),O7020+O7021+O16521,IF(D7021=D7020,O7021+O7020,O7020))))</f>
        <v/>
      </c>
      <c r="AS7020">
        <f>IF($AU$2&lt;&gt;5,NA(),IF(D7020=D7019,0,IF(AND(D16521=D7020,D7021=D7020),P7020+P7021+P16521,IF(D7021=D7020,P7021+P7020,P7020))))</f>
        <v/>
      </c>
      <c r="AT7020">
        <f>AR7020-AS7020</f>
        <v/>
      </c>
    </row>
    <row r="7021" ht="15.75" customHeight="1" s="121">
      <c r="B7021">
        <f>D7021&amp;Q7021&amp;E7021</f>
        <v/>
      </c>
      <c r="C7021" s="73" t="n"/>
      <c r="D7021" s="73" t="n"/>
      <c r="E7021" s="78" t="n"/>
      <c r="F7021" s="75" t="n"/>
      <c r="G7021" s="73" t="n"/>
      <c r="H7021" s="75" t="n"/>
      <c r="I7021" s="75" t="n"/>
      <c r="J7021" s="75" t="n"/>
      <c r="K7021" s="75" t="n"/>
      <c r="L7021" s="75" t="n"/>
      <c r="M7021" s="75" t="n"/>
      <c r="N7021" s="75" t="n"/>
      <c r="O7021" s="75" t="n"/>
      <c r="P7021" s="75" t="n"/>
      <c r="Q7021" s="79" t="n"/>
      <c r="AR7021">
        <f>IF($AU$2&lt;&gt;5,NA(),IF(D7021=D7020,0,IF(AND(D16522=D7021,D7022=D7021),O7021+O7022+O16522,IF(D7022=D7021,O7022+O7021,O7021))))</f>
        <v/>
      </c>
      <c r="AS7021">
        <f>IF($AU$2&lt;&gt;5,NA(),IF(D7021=D7020,0,IF(AND(D16522=D7021,D7022=D7021),P7021+P7022+P16522,IF(D7022=D7021,P7022+P7021,P7021))))</f>
        <v/>
      </c>
      <c r="AT7021">
        <f>AR7021-AS7021</f>
        <v/>
      </c>
    </row>
    <row r="7022" ht="15.75" customHeight="1" s="121">
      <c r="B7022">
        <f>D7022&amp;Q7022&amp;E7022</f>
        <v/>
      </c>
      <c r="C7022" s="73" t="n"/>
      <c r="D7022" s="73" t="n"/>
      <c r="E7022" s="78" t="n"/>
      <c r="F7022" s="75" t="n"/>
      <c r="G7022" s="73" t="n"/>
      <c r="H7022" s="75" t="n"/>
      <c r="I7022" s="75" t="n"/>
      <c r="J7022" s="75" t="n"/>
      <c r="K7022" s="75" t="n"/>
      <c r="L7022" s="75" t="n"/>
      <c r="M7022" s="75" t="n"/>
      <c r="N7022" s="75" t="n"/>
      <c r="O7022" s="75" t="n"/>
      <c r="P7022" s="75" t="n"/>
      <c r="Q7022" s="79" t="n"/>
      <c r="AR7022">
        <f>IF($AU$2&lt;&gt;5,NA(),IF(D7022=D7021,0,IF(AND(D16523=D7022,D7023=D7022),O7022+O7023+O16523,IF(D7023=D7022,O7023+O7022,O7022))))</f>
        <v/>
      </c>
      <c r="AS7022">
        <f>IF($AU$2&lt;&gt;5,NA(),IF(D7022=D7021,0,IF(AND(D16523=D7022,D7023=D7022),P7022+P7023+P16523,IF(D7023=D7022,P7023+P7022,P7022))))</f>
        <v/>
      </c>
      <c r="AT7022">
        <f>AR7022-AS7022</f>
        <v/>
      </c>
    </row>
    <row r="7023" ht="15.75" customHeight="1" s="121">
      <c r="B7023">
        <f>D7023&amp;Q7023&amp;E7023</f>
        <v/>
      </c>
      <c r="C7023" s="73" t="n"/>
      <c r="D7023" s="73" t="n"/>
      <c r="E7023" s="78" t="n"/>
      <c r="F7023" s="75" t="n"/>
      <c r="G7023" s="73" t="n"/>
      <c r="H7023" s="75" t="n"/>
      <c r="I7023" s="75" t="n"/>
      <c r="J7023" s="75" t="n"/>
      <c r="K7023" s="75" t="n"/>
      <c r="L7023" s="75" t="n"/>
      <c r="M7023" s="75" t="n"/>
      <c r="N7023" s="75" t="n"/>
      <c r="O7023" s="75" t="n"/>
      <c r="P7023" s="75" t="n"/>
      <c r="Q7023" s="79" t="n"/>
      <c r="AR7023">
        <f>IF($AU$2&lt;&gt;5,NA(),IF(D7023=D7022,0,IF(AND(D16524=D7023,D7024=D7023),O7023+O7024+O16524,IF(D7024=D7023,O7024+O7023,O7023))))</f>
        <v/>
      </c>
      <c r="AS7023">
        <f>IF($AU$2&lt;&gt;5,NA(),IF(D7023=D7022,0,IF(AND(D16524=D7023,D7024=D7023),P7023+P7024+P16524,IF(D7024=D7023,P7024+P7023,P7023))))</f>
        <v/>
      </c>
      <c r="AT7023">
        <f>AR7023-AS7023</f>
        <v/>
      </c>
    </row>
    <row r="7024" ht="15.75" customHeight="1" s="121">
      <c r="B7024">
        <f>D7024&amp;Q7024&amp;E7024</f>
        <v/>
      </c>
      <c r="C7024" s="73" t="n"/>
      <c r="D7024" s="73" t="n"/>
      <c r="E7024" s="78" t="n"/>
      <c r="F7024" s="75" t="n"/>
      <c r="G7024" s="73" t="n"/>
      <c r="H7024" s="75" t="n"/>
      <c r="I7024" s="75" t="n"/>
      <c r="J7024" s="75" t="n"/>
      <c r="K7024" s="75" t="n"/>
      <c r="L7024" s="75" t="n"/>
      <c r="M7024" s="75" t="n"/>
      <c r="N7024" s="75" t="n"/>
      <c r="O7024" s="75" t="n"/>
      <c r="P7024" s="75" t="n"/>
      <c r="Q7024" s="79" t="n"/>
      <c r="AR7024">
        <f>IF($AU$2&lt;&gt;5,NA(),IF(D7024=D7023,0,IF(AND(D16525=D7024,D7025=D7024),O7024+O7025+O16525,IF(D7025=D7024,O7025+O7024,O7024))))</f>
        <v/>
      </c>
      <c r="AS7024">
        <f>IF($AU$2&lt;&gt;5,NA(),IF(D7024=D7023,0,IF(AND(D16525=D7024,D7025=D7024),P7024+P7025+P16525,IF(D7025=D7024,P7025+P7024,P7024))))</f>
        <v/>
      </c>
      <c r="AT7024">
        <f>AR7024-AS7024</f>
        <v/>
      </c>
    </row>
    <row r="7025" ht="15.75" customHeight="1" s="121">
      <c r="B7025">
        <f>D7025&amp;Q7025&amp;E7025</f>
        <v/>
      </c>
      <c r="C7025" s="73" t="n"/>
      <c r="D7025" s="73" t="n"/>
      <c r="E7025" s="78" t="n"/>
      <c r="F7025" s="75" t="n"/>
      <c r="G7025" s="73" t="n"/>
      <c r="H7025" s="75" t="n"/>
      <c r="I7025" s="75" t="n"/>
      <c r="J7025" s="75" t="n"/>
      <c r="K7025" s="75" t="n"/>
      <c r="L7025" s="75" t="n"/>
      <c r="M7025" s="75" t="n"/>
      <c r="N7025" s="75" t="n"/>
      <c r="O7025" s="75" t="n"/>
      <c r="P7025" s="75" t="n"/>
      <c r="Q7025" s="79" t="n"/>
      <c r="AR7025">
        <f>IF($AU$2&lt;&gt;5,NA(),IF(D7025=D7024,0,IF(AND(D16526=D7025,D7026=D7025),O7025+O7026+O16526,IF(D7026=D7025,O7026+O7025,O7025))))</f>
        <v/>
      </c>
      <c r="AS7025">
        <f>IF($AU$2&lt;&gt;5,NA(),IF(D7025=D7024,0,IF(AND(D16526=D7025,D7026=D7025),P7025+P7026+P16526,IF(D7026=D7025,P7026+P7025,P7025))))</f>
        <v/>
      </c>
      <c r="AT7025">
        <f>AR7025-AS7025</f>
        <v/>
      </c>
    </row>
    <row r="7026" ht="15.75" customHeight="1" s="121">
      <c r="B7026">
        <f>D7026&amp;Q7026&amp;E7026</f>
        <v/>
      </c>
      <c r="C7026" s="73" t="n"/>
      <c r="D7026" s="73" t="n"/>
      <c r="E7026" s="78" t="n"/>
      <c r="F7026" s="75" t="n"/>
      <c r="G7026" s="73" t="n"/>
      <c r="H7026" s="75" t="n"/>
      <c r="I7026" s="75" t="n"/>
      <c r="J7026" s="75" t="n"/>
      <c r="K7026" s="75" t="n"/>
      <c r="L7026" s="75" t="n"/>
      <c r="M7026" s="75" t="n"/>
      <c r="N7026" s="75" t="n"/>
      <c r="O7026" s="75" t="n"/>
      <c r="P7026" s="75" t="n"/>
      <c r="Q7026" s="79" t="n"/>
      <c r="AR7026">
        <f>IF($AU$2&lt;&gt;5,NA(),IF(D7026=D7025,0,IF(AND(D16527=D7026,D7027=D7026),O7026+O7027+O16527,IF(D7027=D7026,O7027+O7026,O7026))))</f>
        <v/>
      </c>
      <c r="AS7026">
        <f>IF($AU$2&lt;&gt;5,NA(),IF(D7026=D7025,0,IF(AND(D16527=D7026,D7027=D7026),P7026+P7027+P16527,IF(D7027=D7026,P7027+P7026,P7026))))</f>
        <v/>
      </c>
      <c r="AT7026">
        <f>AR7026-AS7026</f>
        <v/>
      </c>
    </row>
    <row r="7027" ht="15.75" customHeight="1" s="121">
      <c r="B7027">
        <f>D7027&amp;Q7027&amp;E7027</f>
        <v/>
      </c>
      <c r="C7027" s="73" t="n"/>
      <c r="D7027" s="73" t="n"/>
      <c r="E7027" s="78" t="n"/>
      <c r="F7027" s="75" t="n"/>
      <c r="G7027" s="73" t="n"/>
      <c r="H7027" s="75" t="n"/>
      <c r="I7027" s="75" t="n"/>
      <c r="J7027" s="75" t="n"/>
      <c r="K7027" s="75" t="n"/>
      <c r="L7027" s="75" t="n"/>
      <c r="M7027" s="75" t="n"/>
      <c r="N7027" s="75" t="n"/>
      <c r="O7027" s="75" t="n"/>
      <c r="P7027" s="75" t="n"/>
      <c r="Q7027" s="79" t="n"/>
      <c r="AR7027">
        <f>IF($AU$2&lt;&gt;5,NA(),IF(D7027=D7026,0,IF(AND(D16528=D7027,D7028=D7027),O7027+O7028+O16528,IF(D7028=D7027,O7028+O7027,O7027))))</f>
        <v/>
      </c>
      <c r="AS7027">
        <f>IF($AU$2&lt;&gt;5,NA(),IF(D7027=D7026,0,IF(AND(D16528=D7027,D7028=D7027),P7027+P7028+P16528,IF(D7028=D7027,P7028+P7027,P7027))))</f>
        <v/>
      </c>
      <c r="AT7027">
        <f>AR7027-AS7027</f>
        <v/>
      </c>
    </row>
    <row r="7028" ht="15.75" customHeight="1" s="121">
      <c r="B7028">
        <f>D7028&amp;Q7028&amp;E7028</f>
        <v/>
      </c>
      <c r="C7028" s="73" t="n"/>
      <c r="D7028" s="73" t="n"/>
      <c r="E7028" s="78" t="n"/>
      <c r="F7028" s="75" t="n"/>
      <c r="G7028" s="73" t="n"/>
      <c r="H7028" s="75" t="n"/>
      <c r="I7028" s="75" t="n"/>
      <c r="J7028" s="75" t="n"/>
      <c r="K7028" s="75" t="n"/>
      <c r="L7028" s="75" t="n"/>
      <c r="M7028" s="75" t="n"/>
      <c r="N7028" s="75" t="n"/>
      <c r="O7028" s="75" t="n"/>
      <c r="P7028" s="75" t="n"/>
      <c r="Q7028" s="79" t="n"/>
      <c r="AR7028">
        <f>IF($AU$2&lt;&gt;5,NA(),IF(D7028=D7027,0,IF(AND(D16529=D7028,D7029=D7028),O7028+O7029+O16529,IF(D7029=D7028,O7029+O7028,O7028))))</f>
        <v/>
      </c>
      <c r="AS7028">
        <f>IF($AU$2&lt;&gt;5,NA(),IF(D7028=D7027,0,IF(AND(D16529=D7028,D7029=D7028),P7028+P7029+P16529,IF(D7029=D7028,P7029+P7028,P7028))))</f>
        <v/>
      </c>
      <c r="AT7028">
        <f>AR7028-AS7028</f>
        <v/>
      </c>
    </row>
    <row r="7029" ht="15.75" customHeight="1" s="121">
      <c r="B7029">
        <f>D7029&amp;Q7029&amp;E7029</f>
        <v/>
      </c>
      <c r="C7029" s="73" t="n"/>
      <c r="D7029" s="73" t="n"/>
      <c r="E7029" s="78" t="n"/>
      <c r="F7029" s="75" t="n"/>
      <c r="G7029" s="73" t="n"/>
      <c r="H7029" s="75" t="n"/>
      <c r="I7029" s="75" t="n"/>
      <c r="J7029" s="75" t="n"/>
      <c r="K7029" s="75" t="n"/>
      <c r="L7029" s="75" t="n"/>
      <c r="M7029" s="75" t="n"/>
      <c r="N7029" s="75" t="n"/>
      <c r="O7029" s="75" t="n"/>
      <c r="P7029" s="75" t="n"/>
      <c r="Q7029" s="79" t="n"/>
      <c r="AR7029">
        <f>IF($AU$2&lt;&gt;5,NA(),IF(D7029=D7028,0,IF(AND(D16530=D7029,D7030=D7029),O7029+O7030+O16530,IF(D7030=D7029,O7030+O7029,O7029))))</f>
        <v/>
      </c>
      <c r="AS7029">
        <f>IF($AU$2&lt;&gt;5,NA(),IF(D7029=D7028,0,IF(AND(D16530=D7029,D7030=D7029),P7029+P7030+P16530,IF(D7030=D7029,P7030+P7029,P7029))))</f>
        <v/>
      </c>
      <c r="AT7029">
        <f>AR7029-AS7029</f>
        <v/>
      </c>
    </row>
    <row r="7030" ht="15.75" customHeight="1" s="121">
      <c r="B7030">
        <f>D7030&amp;Q7030&amp;E7030</f>
        <v/>
      </c>
      <c r="C7030" s="73" t="n"/>
      <c r="D7030" s="73" t="n"/>
      <c r="E7030" s="78" t="n"/>
      <c r="F7030" s="75" t="n"/>
      <c r="G7030" s="73" t="n"/>
      <c r="H7030" s="75" t="n"/>
      <c r="I7030" s="75" t="n"/>
      <c r="J7030" s="75" t="n"/>
      <c r="K7030" s="75" t="n"/>
      <c r="L7030" s="75" t="n"/>
      <c r="M7030" s="75" t="n"/>
      <c r="N7030" s="75" t="n"/>
      <c r="O7030" s="75" t="n"/>
      <c r="P7030" s="75" t="n"/>
      <c r="Q7030" s="79" t="n"/>
      <c r="AR7030">
        <f>IF($AU$2&lt;&gt;5,NA(),IF(D7030=D7029,0,IF(AND(D16531=D7030,D7031=D7030),O7030+O7031+O16531,IF(D7031=D7030,O7031+O7030,O7030))))</f>
        <v/>
      </c>
      <c r="AS7030">
        <f>IF($AU$2&lt;&gt;5,NA(),IF(D7030=D7029,0,IF(AND(D16531=D7030,D7031=D7030),P7030+P7031+P16531,IF(D7031=D7030,P7031+P7030,P7030))))</f>
        <v/>
      </c>
      <c r="AT7030">
        <f>AR7030-AS7030</f>
        <v/>
      </c>
    </row>
    <row r="7031" ht="15.75" customHeight="1" s="121">
      <c r="B7031">
        <f>D7031&amp;Q7031&amp;E7031</f>
        <v/>
      </c>
      <c r="C7031" s="73" t="n"/>
      <c r="D7031" s="73" t="n"/>
      <c r="E7031" s="78" t="n"/>
      <c r="F7031" s="75" t="n"/>
      <c r="G7031" s="73" t="n"/>
      <c r="H7031" s="75" t="n"/>
      <c r="I7031" s="75" t="n"/>
      <c r="J7031" s="75" t="n"/>
      <c r="K7031" s="75" t="n"/>
      <c r="L7031" s="75" t="n"/>
      <c r="M7031" s="75" t="n"/>
      <c r="N7031" s="75" t="n"/>
      <c r="O7031" s="75" t="n"/>
      <c r="P7031" s="75" t="n"/>
      <c r="Q7031" s="79" t="n"/>
      <c r="AR7031">
        <f>IF($AU$2&lt;&gt;5,NA(),IF(D7031=D7030,0,IF(AND(D16532=D7031,D7032=D7031),O7031+O7032+O16532,IF(D7032=D7031,O7032+O7031,O7031))))</f>
        <v/>
      </c>
      <c r="AS7031">
        <f>IF($AU$2&lt;&gt;5,NA(),IF(D7031=D7030,0,IF(AND(D16532=D7031,D7032=D7031),P7031+P7032+P16532,IF(D7032=D7031,P7032+P7031,P7031))))</f>
        <v/>
      </c>
      <c r="AT7031">
        <f>AR7031-AS7031</f>
        <v/>
      </c>
    </row>
    <row r="7032" ht="15.75" customHeight="1" s="121">
      <c r="B7032">
        <f>D7032&amp;Q7032&amp;E7032</f>
        <v/>
      </c>
      <c r="C7032" s="73" t="n"/>
      <c r="D7032" s="73" t="n"/>
      <c r="E7032" s="78" t="n"/>
      <c r="F7032" s="75" t="n"/>
      <c r="G7032" s="73" t="n"/>
      <c r="H7032" s="75" t="n"/>
      <c r="I7032" s="75" t="n"/>
      <c r="J7032" s="75" t="n"/>
      <c r="K7032" s="75" t="n"/>
      <c r="L7032" s="75" t="n"/>
      <c r="M7032" s="75" t="n"/>
      <c r="N7032" s="75" t="n"/>
      <c r="O7032" s="75" t="n"/>
      <c r="P7032" s="75" t="n"/>
      <c r="Q7032" s="79" t="n"/>
      <c r="AR7032">
        <f>IF($AU$2&lt;&gt;5,NA(),IF(D7032=D7031,0,IF(AND(D16533=D7032,D7033=D7032),O7032+O7033+O16533,IF(D7033=D7032,O7033+O7032,O7032))))</f>
        <v/>
      </c>
      <c r="AS7032">
        <f>IF($AU$2&lt;&gt;5,NA(),IF(D7032=D7031,0,IF(AND(D16533=D7032,D7033=D7032),P7032+P7033+P16533,IF(D7033=D7032,P7033+P7032,P7032))))</f>
        <v/>
      </c>
      <c r="AT7032">
        <f>AR7032-AS7032</f>
        <v/>
      </c>
    </row>
    <row r="7033" ht="15.75" customHeight="1" s="121">
      <c r="B7033">
        <f>D7033&amp;Q7033&amp;E7033</f>
        <v/>
      </c>
      <c r="C7033" s="73" t="n"/>
      <c r="D7033" s="73" t="n"/>
      <c r="E7033" s="78" t="n"/>
      <c r="F7033" s="75" t="n"/>
      <c r="G7033" s="73" t="n"/>
      <c r="H7033" s="75" t="n"/>
      <c r="I7033" s="75" t="n"/>
      <c r="J7033" s="75" t="n"/>
      <c r="K7033" s="75" t="n"/>
      <c r="L7033" s="75" t="n"/>
      <c r="M7033" s="75" t="n"/>
      <c r="N7033" s="75" t="n"/>
      <c r="O7033" s="75" t="n"/>
      <c r="P7033" s="75" t="n"/>
      <c r="Q7033" s="79" t="n"/>
      <c r="AR7033">
        <f>IF($AU$2&lt;&gt;5,NA(),IF(D7033=D7032,0,IF(AND(D16534=D7033,D7034=D7033),O7033+O7034+O16534,IF(D7034=D7033,O7034+O7033,O7033))))</f>
        <v/>
      </c>
      <c r="AS7033">
        <f>IF($AU$2&lt;&gt;5,NA(),IF(D7033=D7032,0,IF(AND(D16534=D7033,D7034=D7033),P7033+P7034+P16534,IF(D7034=D7033,P7034+P7033,P7033))))</f>
        <v/>
      </c>
      <c r="AT7033">
        <f>AR7033-AS7033</f>
        <v/>
      </c>
    </row>
    <row r="7034" ht="15.75" customHeight="1" s="121">
      <c r="B7034">
        <f>D7034&amp;Q7034&amp;E7034</f>
        <v/>
      </c>
      <c r="C7034" s="73" t="n"/>
      <c r="D7034" s="73" t="n"/>
      <c r="E7034" s="78" t="n"/>
      <c r="F7034" s="75" t="n"/>
      <c r="G7034" s="73" t="n"/>
      <c r="H7034" s="75" t="n"/>
      <c r="I7034" s="75" t="n"/>
      <c r="J7034" s="75" t="n"/>
      <c r="K7034" s="75" t="n"/>
      <c r="L7034" s="75" t="n"/>
      <c r="M7034" s="75" t="n"/>
      <c r="N7034" s="75" t="n"/>
      <c r="O7034" s="75" t="n"/>
      <c r="P7034" s="75" t="n"/>
      <c r="Q7034" s="79" t="n"/>
      <c r="AR7034">
        <f>IF($AU$2&lt;&gt;5,NA(),IF(D7034=D7033,0,IF(AND(D16535=D7034,D7035=D7034),O7034+O7035+O16535,IF(D7035=D7034,O7035+O7034,O7034))))</f>
        <v/>
      </c>
      <c r="AS7034">
        <f>IF($AU$2&lt;&gt;5,NA(),IF(D7034=D7033,0,IF(AND(D16535=D7034,D7035=D7034),P7034+P7035+P16535,IF(D7035=D7034,P7035+P7034,P7034))))</f>
        <v/>
      </c>
      <c r="AT7034">
        <f>AR7034-AS7034</f>
        <v/>
      </c>
    </row>
    <row r="7035" ht="15.75" customHeight="1" s="121">
      <c r="B7035">
        <f>D7035&amp;Q7035&amp;E7035</f>
        <v/>
      </c>
      <c r="C7035" s="73" t="n"/>
      <c r="D7035" s="73" t="n"/>
      <c r="E7035" s="78" t="n"/>
      <c r="F7035" s="75" t="n"/>
      <c r="G7035" s="73" t="n"/>
      <c r="H7035" s="75" t="n"/>
      <c r="I7035" s="75" t="n"/>
      <c r="J7035" s="75" t="n"/>
      <c r="K7035" s="75" t="n"/>
      <c r="L7035" s="75" t="n"/>
      <c r="M7035" s="75" t="n"/>
      <c r="N7035" s="75" t="n"/>
      <c r="O7035" s="75" t="n"/>
      <c r="P7035" s="75" t="n"/>
      <c r="Q7035" s="79" t="n"/>
      <c r="AR7035">
        <f>IF($AU$2&lt;&gt;5,NA(),IF(D7035=D7034,0,IF(AND(D16536=D7035,D7036=D7035),O7035+O7036+O16536,IF(D7036=D7035,O7036+O7035,O7035))))</f>
        <v/>
      </c>
      <c r="AS7035">
        <f>IF($AU$2&lt;&gt;5,NA(),IF(D7035=D7034,0,IF(AND(D16536=D7035,D7036=D7035),P7035+P7036+P16536,IF(D7036=D7035,P7036+P7035,P7035))))</f>
        <v/>
      </c>
      <c r="AT7035">
        <f>AR7035-AS7035</f>
        <v/>
      </c>
    </row>
    <row r="7036" ht="15.75" customHeight="1" s="121">
      <c r="B7036">
        <f>D7036&amp;Q7036&amp;E7036</f>
        <v/>
      </c>
      <c r="C7036" s="73" t="n"/>
      <c r="D7036" s="73" t="n"/>
      <c r="E7036" s="78" t="n"/>
      <c r="F7036" s="75" t="n"/>
      <c r="G7036" s="73" t="n"/>
      <c r="H7036" s="75" t="n"/>
      <c r="I7036" s="75" t="n"/>
      <c r="J7036" s="75" t="n"/>
      <c r="K7036" s="75" t="n"/>
      <c r="L7036" s="75" t="n"/>
      <c r="M7036" s="75" t="n"/>
      <c r="N7036" s="75" t="n"/>
      <c r="O7036" s="75" t="n"/>
      <c r="P7036" s="75" t="n"/>
      <c r="Q7036" s="79" t="n"/>
      <c r="AR7036">
        <f>IF($AU$2&lt;&gt;5,NA(),IF(D7036=D7035,0,IF(AND(D16537=D7036,D7037=D7036),O7036+O7037+O16537,IF(D7037=D7036,O7037+O7036,O7036))))</f>
        <v/>
      </c>
      <c r="AS7036">
        <f>IF($AU$2&lt;&gt;5,NA(),IF(D7036=D7035,0,IF(AND(D16537=D7036,D7037=D7036),P7036+P7037+P16537,IF(D7037=D7036,P7037+P7036,P7036))))</f>
        <v/>
      </c>
      <c r="AT7036">
        <f>AR7036-AS7036</f>
        <v/>
      </c>
    </row>
    <row r="7037" ht="15.75" customHeight="1" s="121">
      <c r="B7037">
        <f>D7037&amp;Q7037&amp;E7037</f>
        <v/>
      </c>
      <c r="C7037" s="73" t="n"/>
      <c r="D7037" s="73" t="n"/>
      <c r="E7037" s="78" t="n"/>
      <c r="F7037" s="75" t="n"/>
      <c r="G7037" s="73" t="n"/>
      <c r="H7037" s="75" t="n"/>
      <c r="I7037" s="75" t="n"/>
      <c r="J7037" s="75" t="n"/>
      <c r="K7037" s="75" t="n"/>
      <c r="L7037" s="75" t="n"/>
      <c r="M7037" s="75" t="n"/>
      <c r="N7037" s="75" t="n"/>
      <c r="O7037" s="75" t="n"/>
      <c r="P7037" s="75" t="n"/>
      <c r="Q7037" s="79" t="n"/>
      <c r="AR7037">
        <f>IF($AU$2&lt;&gt;5,NA(),IF(D7037=D7036,0,IF(AND(D16538=D7037,D7038=D7037),O7037+O7038+O16538,IF(D7038=D7037,O7038+O7037,O7037))))</f>
        <v/>
      </c>
      <c r="AS7037">
        <f>IF($AU$2&lt;&gt;5,NA(),IF(D7037=D7036,0,IF(AND(D16538=D7037,D7038=D7037),P7037+P7038+P16538,IF(D7038=D7037,P7038+P7037,P7037))))</f>
        <v/>
      </c>
      <c r="AT7037">
        <f>AR7037-AS7037</f>
        <v/>
      </c>
    </row>
    <row r="7038" ht="15.75" customHeight="1" s="121">
      <c r="B7038">
        <f>D7038&amp;Q7038&amp;E7038</f>
        <v/>
      </c>
      <c r="C7038" s="73" t="n"/>
      <c r="D7038" s="73" t="n"/>
      <c r="E7038" s="78" t="n"/>
      <c r="F7038" s="75" t="n"/>
      <c r="G7038" s="73" t="n"/>
      <c r="H7038" s="75" t="n"/>
      <c r="I7038" s="75" t="n"/>
      <c r="J7038" s="75" t="n"/>
      <c r="K7038" s="75" t="n"/>
      <c r="L7038" s="75" t="n"/>
      <c r="M7038" s="75" t="n"/>
      <c r="N7038" s="75" t="n"/>
      <c r="O7038" s="75" t="n"/>
      <c r="P7038" s="75" t="n"/>
      <c r="Q7038" s="79" t="n"/>
      <c r="AR7038">
        <f>IF($AU$2&lt;&gt;5,NA(),IF(D7038=D7037,0,IF(AND(D16539=D7038,D7039=D7038),O7038+O7039+O16539,IF(D7039=D7038,O7039+O7038,O7038))))</f>
        <v/>
      </c>
      <c r="AS7038">
        <f>IF($AU$2&lt;&gt;5,NA(),IF(D7038=D7037,0,IF(AND(D16539=D7038,D7039=D7038),P7038+P7039+P16539,IF(D7039=D7038,P7039+P7038,P7038))))</f>
        <v/>
      </c>
      <c r="AT7038">
        <f>AR7038-AS7038</f>
        <v/>
      </c>
    </row>
    <row r="7039" ht="15.75" customHeight="1" s="121">
      <c r="B7039">
        <f>D7039&amp;Q7039&amp;E7039</f>
        <v/>
      </c>
      <c r="C7039" s="73" t="n"/>
      <c r="D7039" s="73" t="n"/>
      <c r="E7039" s="78" t="n"/>
      <c r="F7039" s="75" t="n"/>
      <c r="G7039" s="73" t="n"/>
      <c r="H7039" s="75" t="n"/>
      <c r="I7039" s="75" t="n"/>
      <c r="J7039" s="75" t="n"/>
      <c r="K7039" s="75" t="n"/>
      <c r="L7039" s="75" t="n"/>
      <c r="M7039" s="75" t="n"/>
      <c r="N7039" s="75" t="n"/>
      <c r="O7039" s="75" t="n"/>
      <c r="P7039" s="75" t="n"/>
      <c r="Q7039" s="79" t="n"/>
      <c r="AR7039">
        <f>IF($AU$2&lt;&gt;5,NA(),IF(D7039=D7038,0,IF(AND(D16540=D7039,D7040=D7039),O7039+O7040+O16540,IF(D7040=D7039,O7040+O7039,O7039))))</f>
        <v/>
      </c>
      <c r="AS7039">
        <f>IF($AU$2&lt;&gt;5,NA(),IF(D7039=D7038,0,IF(AND(D16540=D7039,D7040=D7039),P7039+P7040+P16540,IF(D7040=D7039,P7040+P7039,P7039))))</f>
        <v/>
      </c>
      <c r="AT7039">
        <f>AR7039-AS7039</f>
        <v/>
      </c>
    </row>
    <row r="7040" ht="15.75" customHeight="1" s="121">
      <c r="B7040">
        <f>D7040&amp;Q7040&amp;E7040</f>
        <v/>
      </c>
      <c r="C7040" s="73" t="n"/>
      <c r="D7040" s="73" t="n"/>
      <c r="E7040" s="78" t="n"/>
      <c r="F7040" s="75" t="n"/>
      <c r="G7040" s="73" t="n"/>
      <c r="H7040" s="75" t="n"/>
      <c r="I7040" s="75" t="n"/>
      <c r="J7040" s="75" t="n"/>
      <c r="K7040" s="75" t="n"/>
      <c r="L7040" s="75" t="n"/>
      <c r="M7040" s="75" t="n"/>
      <c r="N7040" s="75" t="n"/>
      <c r="O7040" s="75" t="n"/>
      <c r="P7040" s="75" t="n"/>
      <c r="Q7040" s="79" t="n"/>
      <c r="AR7040">
        <f>IF($AU$2&lt;&gt;5,NA(),IF(D7040=D7039,0,IF(AND(D16541=D7040,D7041=D7040),O7040+O7041+O16541,IF(D7041=D7040,O7041+O7040,O7040))))</f>
        <v/>
      </c>
      <c r="AS7040">
        <f>IF($AU$2&lt;&gt;5,NA(),IF(D7040=D7039,0,IF(AND(D16541=D7040,D7041=D7040),P7040+P7041+P16541,IF(D7041=D7040,P7041+P7040,P7040))))</f>
        <v/>
      </c>
      <c r="AT7040">
        <f>AR7040-AS7040</f>
        <v/>
      </c>
    </row>
    <row r="7041" ht="15.75" customHeight="1" s="121">
      <c r="B7041">
        <f>D7041&amp;Q7041&amp;E7041</f>
        <v/>
      </c>
      <c r="C7041" s="73" t="n"/>
      <c r="D7041" s="73" t="n"/>
      <c r="E7041" s="78" t="n"/>
      <c r="F7041" s="75" t="n"/>
      <c r="G7041" s="73" t="n"/>
      <c r="H7041" s="75" t="n"/>
      <c r="I7041" s="75" t="n"/>
      <c r="J7041" s="75" t="n"/>
      <c r="K7041" s="75" t="n"/>
      <c r="L7041" s="75" t="n"/>
      <c r="M7041" s="75" t="n"/>
      <c r="N7041" s="75" t="n"/>
      <c r="O7041" s="75" t="n"/>
      <c r="P7041" s="75" t="n"/>
      <c r="Q7041" s="79" t="n"/>
      <c r="AR7041">
        <f>IF($AU$2&lt;&gt;5,NA(),IF(D7041=D7040,0,IF(AND(D16542=D7041,D7042=D7041),O7041+O7042+O16542,IF(D7042=D7041,O7042+O7041,O7041))))</f>
        <v/>
      </c>
      <c r="AS7041">
        <f>IF($AU$2&lt;&gt;5,NA(),IF(D7041=D7040,0,IF(AND(D16542=D7041,D7042=D7041),P7041+P7042+P16542,IF(D7042=D7041,P7042+P7041,P7041))))</f>
        <v/>
      </c>
      <c r="AT7041">
        <f>AR7041-AS7041</f>
        <v/>
      </c>
    </row>
    <row r="7042" ht="15.75" customHeight="1" s="121">
      <c r="B7042">
        <f>D7042&amp;Q7042&amp;E7042</f>
        <v/>
      </c>
      <c r="C7042" s="73" t="n"/>
      <c r="D7042" s="73" t="n"/>
      <c r="E7042" s="78" t="n"/>
      <c r="F7042" s="75" t="n"/>
      <c r="G7042" s="73" t="n"/>
      <c r="H7042" s="75" t="n"/>
      <c r="I7042" s="75" t="n"/>
      <c r="J7042" s="75" t="n"/>
      <c r="K7042" s="75" t="n"/>
      <c r="L7042" s="75" t="n"/>
      <c r="M7042" s="75" t="n"/>
      <c r="N7042" s="75" t="n"/>
      <c r="O7042" s="75" t="n"/>
      <c r="P7042" s="75" t="n"/>
      <c r="Q7042" s="79" t="n"/>
      <c r="AR7042">
        <f>IF($AU$2&lt;&gt;5,NA(),IF(D7042=D7041,0,IF(AND(D16543=D7042,D7043=D7042),O7042+O7043+O16543,IF(D7043=D7042,O7043+O7042,O7042))))</f>
        <v/>
      </c>
      <c r="AS7042">
        <f>IF($AU$2&lt;&gt;5,NA(),IF(D7042=D7041,0,IF(AND(D16543=D7042,D7043=D7042),P7042+P7043+P16543,IF(D7043=D7042,P7043+P7042,P7042))))</f>
        <v/>
      </c>
      <c r="AT7042">
        <f>AR7042-AS7042</f>
        <v/>
      </c>
    </row>
    <row r="7043" ht="15.75" customHeight="1" s="121">
      <c r="B7043">
        <f>D7043&amp;Q7043&amp;E7043</f>
        <v/>
      </c>
      <c r="C7043" s="73" t="n"/>
      <c r="D7043" s="73" t="n"/>
      <c r="E7043" s="78" t="n"/>
      <c r="F7043" s="75" t="n"/>
      <c r="G7043" s="73" t="n"/>
      <c r="H7043" s="75" t="n"/>
      <c r="I7043" s="75" t="n"/>
      <c r="J7043" s="75" t="n"/>
      <c r="K7043" s="75" t="n"/>
      <c r="L7043" s="75" t="n"/>
      <c r="M7043" s="75" t="n"/>
      <c r="N7043" s="75" t="n"/>
      <c r="O7043" s="75" t="n"/>
      <c r="P7043" s="75" t="n"/>
      <c r="Q7043" s="79" t="n"/>
      <c r="AR7043">
        <f>IF($AU$2&lt;&gt;5,NA(),IF(D7043=D7042,0,IF(AND(D16544=D7043,D7044=D7043),O7043+O7044+O16544,IF(D7044=D7043,O7044+O7043,O7043))))</f>
        <v/>
      </c>
      <c r="AS7043">
        <f>IF($AU$2&lt;&gt;5,NA(),IF(D7043=D7042,0,IF(AND(D16544=D7043,D7044=D7043),P7043+P7044+P16544,IF(D7044=D7043,P7044+P7043,P7043))))</f>
        <v/>
      </c>
      <c r="AT7043">
        <f>AR7043-AS7043</f>
        <v/>
      </c>
    </row>
    <row r="7044" ht="15.75" customHeight="1" s="121">
      <c r="B7044">
        <f>D7044&amp;Q7044&amp;E7044</f>
        <v/>
      </c>
      <c r="C7044" s="73" t="n"/>
      <c r="D7044" s="73" t="n"/>
      <c r="E7044" s="78" t="n"/>
      <c r="F7044" s="75" t="n"/>
      <c r="G7044" s="73" t="n"/>
      <c r="H7044" s="75" t="n"/>
      <c r="I7044" s="75" t="n"/>
      <c r="J7044" s="75" t="n"/>
      <c r="K7044" s="75" t="n"/>
      <c r="L7044" s="75" t="n"/>
      <c r="M7044" s="75" t="n"/>
      <c r="N7044" s="75" t="n"/>
      <c r="O7044" s="75" t="n"/>
      <c r="P7044" s="75" t="n"/>
      <c r="Q7044" s="79" t="n"/>
      <c r="AR7044">
        <f>IF($AU$2&lt;&gt;5,NA(),IF(D7044=D7043,0,IF(AND(D16545=D7044,D7045=D7044),O7044+O7045+O16545,IF(D7045=D7044,O7045+O7044,O7044))))</f>
        <v/>
      </c>
      <c r="AS7044">
        <f>IF($AU$2&lt;&gt;5,NA(),IF(D7044=D7043,0,IF(AND(D16545=D7044,D7045=D7044),P7044+P7045+P16545,IF(D7045=D7044,P7045+P7044,P7044))))</f>
        <v/>
      </c>
      <c r="AT7044">
        <f>AR7044-AS7044</f>
        <v/>
      </c>
    </row>
    <row r="7045" ht="15.75" customHeight="1" s="121">
      <c r="B7045">
        <f>D7045&amp;Q7045&amp;E7045</f>
        <v/>
      </c>
      <c r="C7045" s="73" t="n"/>
      <c r="D7045" s="73" t="n"/>
      <c r="E7045" s="78" t="n"/>
      <c r="F7045" s="75" t="n"/>
      <c r="G7045" s="73" t="n"/>
      <c r="H7045" s="75" t="n"/>
      <c r="I7045" s="75" t="n"/>
      <c r="J7045" s="75" t="n"/>
      <c r="K7045" s="75" t="n"/>
      <c r="L7045" s="75" t="n"/>
      <c r="M7045" s="75" t="n"/>
      <c r="N7045" s="75" t="n"/>
      <c r="O7045" s="75" t="n"/>
      <c r="P7045" s="75" t="n"/>
      <c r="Q7045" s="79" t="n"/>
      <c r="AR7045">
        <f>IF($AU$2&lt;&gt;5,NA(),IF(D7045=D7044,0,IF(AND(D16546=D7045,D7046=D7045),O7045+O7046+O16546,IF(D7046=D7045,O7046+O7045,O7045))))</f>
        <v/>
      </c>
      <c r="AS7045">
        <f>IF($AU$2&lt;&gt;5,NA(),IF(D7045=D7044,0,IF(AND(D16546=D7045,D7046=D7045),P7045+P7046+P16546,IF(D7046=D7045,P7046+P7045,P7045))))</f>
        <v/>
      </c>
      <c r="AT7045">
        <f>AR7045-AS7045</f>
        <v/>
      </c>
    </row>
    <row r="7046" ht="15.75" customHeight="1" s="121">
      <c r="B7046">
        <f>D7046&amp;Q7046&amp;E7046</f>
        <v/>
      </c>
      <c r="C7046" s="73" t="n"/>
      <c r="D7046" s="73" t="n"/>
      <c r="E7046" s="78" t="n"/>
      <c r="F7046" s="75" t="n"/>
      <c r="G7046" s="73" t="n"/>
      <c r="H7046" s="75" t="n"/>
      <c r="I7046" s="75" t="n"/>
      <c r="J7046" s="75" t="n"/>
      <c r="K7046" s="75" t="n"/>
      <c r="L7046" s="75" t="n"/>
      <c r="M7046" s="75" t="n"/>
      <c r="N7046" s="75" t="n"/>
      <c r="O7046" s="76" t="n"/>
      <c r="P7046" s="75" t="n"/>
      <c r="Q7046" s="79" t="n"/>
      <c r="AR7046">
        <f>IF($AU$2&lt;&gt;5,NA(),IF(D7046=D7045,0,IF(AND(D16547=D7046,D7047=D7046),O7046+O7047+O16547,IF(D7047=D7046,O7047+O7046,O7046))))</f>
        <v/>
      </c>
      <c r="AS7046">
        <f>IF($AU$2&lt;&gt;5,NA(),IF(D7046=D7045,0,IF(AND(D16547=D7046,D7047=D7046),P7046+P7047+P16547,IF(D7047=D7046,P7047+P7046,P7046))))</f>
        <v/>
      </c>
      <c r="AT7046">
        <f>AR7046-AS7046</f>
        <v/>
      </c>
    </row>
    <row r="7047" ht="15.75" customHeight="1" s="121">
      <c r="B7047">
        <f>D7047&amp;Q7047&amp;E7047</f>
        <v/>
      </c>
      <c r="C7047" s="73" t="n"/>
      <c r="D7047" s="73" t="n"/>
      <c r="E7047" s="78" t="n"/>
      <c r="F7047" s="75" t="n"/>
      <c r="G7047" s="73" t="n"/>
      <c r="H7047" s="75" t="n"/>
      <c r="I7047" s="75" t="n"/>
      <c r="J7047" s="75" t="n"/>
      <c r="K7047" s="75" t="n"/>
      <c r="L7047" s="75" t="n"/>
      <c r="M7047" s="75" t="n"/>
      <c r="N7047" s="75" t="n"/>
      <c r="O7047" s="75" t="n"/>
      <c r="P7047" s="75" t="n"/>
      <c r="Q7047" s="79" t="n"/>
      <c r="AR7047">
        <f>IF($AU$2&lt;&gt;5,NA(),IF(D7047=D7046,0,IF(AND(D16548=D7047,D7048=D7047),O7047+O7048+O16548,IF(D7048=D7047,O7048+O7047,O7047))))</f>
        <v/>
      </c>
      <c r="AS7047">
        <f>IF($AU$2&lt;&gt;5,NA(),IF(D7047=D7046,0,IF(AND(D16548=D7047,D7048=D7047),P7047+P7048+P16548,IF(D7048=D7047,P7048+P7047,P7047))))</f>
        <v/>
      </c>
      <c r="AT7047">
        <f>AR7047-AS7047</f>
        <v/>
      </c>
    </row>
    <row r="7048" ht="15.75" customHeight="1" s="121">
      <c r="B7048">
        <f>D7048&amp;Q7048&amp;E7048</f>
        <v/>
      </c>
      <c r="C7048" s="73" t="n"/>
      <c r="D7048" s="73" t="n"/>
      <c r="E7048" s="78" t="n"/>
      <c r="F7048" s="75" t="n"/>
      <c r="G7048" s="73" t="n"/>
      <c r="H7048" s="75" t="n"/>
      <c r="I7048" s="75" t="n"/>
      <c r="J7048" s="75" t="n"/>
      <c r="K7048" s="75" t="n"/>
      <c r="L7048" s="75" t="n"/>
      <c r="M7048" s="75" t="n"/>
      <c r="N7048" s="75" t="n"/>
      <c r="O7048" s="75" t="n"/>
      <c r="P7048" s="75" t="n"/>
      <c r="Q7048" s="79" t="n"/>
      <c r="AR7048">
        <f>IF($AU$2&lt;&gt;5,NA(),IF(D7048=D7047,0,IF(AND(D16549=D7048,D7049=D7048),O7048+O7049+O16549,IF(D7049=D7048,O7049+O7048,O7048))))</f>
        <v/>
      </c>
      <c r="AS7048">
        <f>IF($AU$2&lt;&gt;5,NA(),IF(D7048=D7047,0,IF(AND(D16549=D7048,D7049=D7048),P7048+P7049+P16549,IF(D7049=D7048,P7049+P7048,P7048))))</f>
        <v/>
      </c>
      <c r="AT7048">
        <f>AR7048-AS7048</f>
        <v/>
      </c>
    </row>
    <row r="7049" ht="15.75" customHeight="1" s="121">
      <c r="B7049">
        <f>D7049&amp;Q7049&amp;E7049</f>
        <v/>
      </c>
      <c r="C7049" s="73" t="n"/>
      <c r="D7049" s="73" t="n"/>
      <c r="E7049" s="78" t="n"/>
      <c r="F7049" s="75" t="n"/>
      <c r="G7049" s="73" t="n"/>
      <c r="H7049" s="75" t="n"/>
      <c r="I7049" s="75" t="n"/>
      <c r="J7049" s="75" t="n"/>
      <c r="K7049" s="75" t="n"/>
      <c r="L7049" s="75" t="n"/>
      <c r="M7049" s="75" t="n"/>
      <c r="N7049" s="75" t="n"/>
      <c r="O7049" s="75" t="n"/>
      <c r="P7049" s="75" t="n"/>
      <c r="Q7049" s="79" t="n"/>
      <c r="AR7049">
        <f>IF($AU$2&lt;&gt;5,NA(),IF(D7049=D7048,0,IF(AND(D16550=D7049,D7050=D7049),O7049+O7050+O16550,IF(D7050=D7049,O7050+O7049,O7049))))</f>
        <v/>
      </c>
      <c r="AS7049">
        <f>IF($AU$2&lt;&gt;5,NA(),IF(D7049=D7048,0,IF(AND(D16550=D7049,D7050=D7049),P7049+P7050+P16550,IF(D7050=D7049,P7050+P7049,P7049))))</f>
        <v/>
      </c>
      <c r="AT7049">
        <f>AR7049-AS7049</f>
        <v/>
      </c>
    </row>
    <row r="7050" ht="15.75" customHeight="1" s="121">
      <c r="B7050">
        <f>D7050&amp;Q7050&amp;E7050</f>
        <v/>
      </c>
      <c r="C7050" s="73" t="n"/>
      <c r="D7050" s="73" t="n"/>
      <c r="E7050" s="78" t="n"/>
      <c r="F7050" s="75" t="n"/>
      <c r="G7050" s="73" t="n"/>
      <c r="H7050" s="75" t="n"/>
      <c r="I7050" s="75" t="n"/>
      <c r="J7050" s="75" t="n"/>
      <c r="K7050" s="75" t="n"/>
      <c r="L7050" s="75" t="n"/>
      <c r="M7050" s="75" t="n"/>
      <c r="N7050" s="75" t="n"/>
      <c r="O7050" s="75" t="n"/>
      <c r="P7050" s="75" t="n"/>
      <c r="Q7050" s="79" t="n"/>
      <c r="AR7050">
        <f>IF($AU$2&lt;&gt;5,NA(),IF(D7050=D7049,0,IF(AND(D16551=D7050,D7051=D7050),O7050+O7051+O16551,IF(D7051=D7050,O7051+O7050,O7050))))</f>
        <v/>
      </c>
      <c r="AS7050">
        <f>IF($AU$2&lt;&gt;5,NA(),IF(D7050=D7049,0,IF(AND(D16551=D7050,D7051=D7050),P7050+P7051+P16551,IF(D7051=D7050,P7051+P7050,P7050))))</f>
        <v/>
      </c>
      <c r="AT7050">
        <f>AR7050-AS7050</f>
        <v/>
      </c>
    </row>
    <row r="7051" ht="15.75" customHeight="1" s="121">
      <c r="B7051">
        <f>D7051&amp;Q7051&amp;E7051</f>
        <v/>
      </c>
      <c r="C7051" s="73" t="n"/>
      <c r="D7051" s="73" t="n"/>
      <c r="E7051" s="78" t="n"/>
      <c r="F7051" s="75" t="n"/>
      <c r="G7051" s="73" t="n"/>
      <c r="H7051" s="75" t="n"/>
      <c r="I7051" s="75" t="n"/>
      <c r="J7051" s="75" t="n"/>
      <c r="K7051" s="75" t="n"/>
      <c r="L7051" s="75" t="n"/>
      <c r="M7051" s="75" t="n"/>
      <c r="N7051" s="75" t="n"/>
      <c r="O7051" s="75" t="n"/>
      <c r="P7051" s="75" t="n"/>
      <c r="Q7051" s="79" t="n"/>
      <c r="AR7051">
        <f>IF($AU$2&lt;&gt;5,NA(),IF(D7051=D7050,0,IF(AND(D16552=D7051,D7052=D7051),O7051+O7052+O16552,IF(D7052=D7051,O7052+O7051,O7051))))</f>
        <v/>
      </c>
      <c r="AS7051">
        <f>IF($AU$2&lt;&gt;5,NA(),IF(D7051=D7050,0,IF(AND(D16552=D7051,D7052=D7051),P7051+P7052+P16552,IF(D7052=D7051,P7052+P7051,P7051))))</f>
        <v/>
      </c>
      <c r="AT7051">
        <f>AR7051-AS7051</f>
        <v/>
      </c>
    </row>
    <row r="7052" ht="15.75" customHeight="1" s="121">
      <c r="B7052">
        <f>D7052&amp;Q7052&amp;E7052</f>
        <v/>
      </c>
      <c r="C7052" s="73" t="n"/>
      <c r="D7052" s="73" t="n"/>
      <c r="E7052" s="78" t="n"/>
      <c r="F7052" s="75" t="n"/>
      <c r="G7052" s="73" t="n"/>
      <c r="H7052" s="75" t="n"/>
      <c r="I7052" s="75" t="n"/>
      <c r="J7052" s="75" t="n"/>
      <c r="K7052" s="75" t="n"/>
      <c r="L7052" s="75" t="n"/>
      <c r="M7052" s="75" t="n"/>
      <c r="N7052" s="75" t="n"/>
      <c r="O7052" s="75" t="n"/>
      <c r="P7052" s="75" t="n"/>
      <c r="Q7052" s="79" t="n"/>
      <c r="AR7052">
        <f>IF($AU$2&lt;&gt;5,NA(),IF(D7052=D7051,0,IF(AND(D16553=D7052,D7053=D7052),O7052+O7053+O16553,IF(D7053=D7052,O7053+O7052,O7052))))</f>
        <v/>
      </c>
      <c r="AS7052">
        <f>IF($AU$2&lt;&gt;5,NA(),IF(D7052=D7051,0,IF(AND(D16553=D7052,D7053=D7052),P7052+P7053+P16553,IF(D7053=D7052,P7053+P7052,P7052))))</f>
        <v/>
      </c>
      <c r="AT7052">
        <f>AR7052-AS7052</f>
        <v/>
      </c>
    </row>
    <row r="7053" ht="15.75" customHeight="1" s="121">
      <c r="B7053">
        <f>D7053&amp;Q7053&amp;E7053</f>
        <v/>
      </c>
      <c r="C7053" s="73" t="n"/>
      <c r="D7053" s="73" t="n"/>
      <c r="E7053" s="78" t="n"/>
      <c r="F7053" s="75" t="n"/>
      <c r="G7053" s="73" t="n"/>
      <c r="H7053" s="75" t="n"/>
      <c r="I7053" s="75" t="n"/>
      <c r="J7053" s="75" t="n"/>
      <c r="K7053" s="75" t="n"/>
      <c r="L7053" s="75" t="n"/>
      <c r="M7053" s="75" t="n"/>
      <c r="N7053" s="75" t="n"/>
      <c r="O7053" s="75" t="n"/>
      <c r="P7053" s="75" t="n"/>
      <c r="Q7053" s="79" t="n"/>
      <c r="AR7053">
        <f>IF($AU$2&lt;&gt;5,NA(),IF(D7053=D7052,0,IF(AND(D16554=D7053,D7054=D7053),O7053+O7054+O16554,IF(D7054=D7053,O7054+O7053,O7053))))</f>
        <v/>
      </c>
      <c r="AS7053">
        <f>IF($AU$2&lt;&gt;5,NA(),IF(D7053=D7052,0,IF(AND(D16554=D7053,D7054=D7053),P7053+P7054+P16554,IF(D7054=D7053,P7054+P7053,P7053))))</f>
        <v/>
      </c>
      <c r="AT7053">
        <f>AR7053-AS7053</f>
        <v/>
      </c>
    </row>
    <row r="7054" ht="15.75" customHeight="1" s="121">
      <c r="B7054">
        <f>D7054&amp;Q7054&amp;E7054</f>
        <v/>
      </c>
      <c r="C7054" s="73" t="n"/>
      <c r="D7054" s="73" t="n"/>
      <c r="E7054" s="78" t="n"/>
      <c r="F7054" s="75" t="n"/>
      <c r="G7054" s="73" t="n"/>
      <c r="H7054" s="75" t="n"/>
      <c r="I7054" s="75" t="n"/>
      <c r="J7054" s="75" t="n"/>
      <c r="K7054" s="75" t="n"/>
      <c r="L7054" s="75" t="n"/>
      <c r="M7054" s="75" t="n"/>
      <c r="N7054" s="75" t="n"/>
      <c r="O7054" s="75" t="n"/>
      <c r="P7054" s="75" t="n"/>
      <c r="Q7054" s="79" t="n"/>
      <c r="AR7054">
        <f>IF($AU$2&lt;&gt;5,NA(),IF(D7054=D7053,0,IF(AND(D16555=D7054,D7055=D7054),O7054+O7055+O16555,IF(D7055=D7054,O7055+O7054,O7054))))</f>
        <v/>
      </c>
      <c r="AS7054">
        <f>IF($AU$2&lt;&gt;5,NA(),IF(D7054=D7053,0,IF(AND(D16555=D7054,D7055=D7054),P7054+P7055+P16555,IF(D7055=D7054,P7055+P7054,P7054))))</f>
        <v/>
      </c>
      <c r="AT7054">
        <f>AR7054-AS7054</f>
        <v/>
      </c>
    </row>
    <row r="7055" ht="15.75" customHeight="1" s="121">
      <c r="B7055">
        <f>D7055&amp;Q7055&amp;E7055</f>
        <v/>
      </c>
      <c r="C7055" s="73" t="n"/>
      <c r="D7055" s="73" t="n"/>
      <c r="E7055" s="78" t="n"/>
      <c r="F7055" s="75" t="n"/>
      <c r="G7055" s="73" t="n"/>
      <c r="H7055" s="75" t="n"/>
      <c r="I7055" s="75" t="n"/>
      <c r="J7055" s="75" t="n"/>
      <c r="K7055" s="75" t="n"/>
      <c r="L7055" s="75" t="n"/>
      <c r="M7055" s="75" t="n"/>
      <c r="N7055" s="75" t="n"/>
      <c r="O7055" s="75" t="n"/>
      <c r="P7055" s="75" t="n"/>
      <c r="Q7055" s="79" t="n"/>
      <c r="AR7055">
        <f>IF($AU$2&lt;&gt;5,NA(),IF(D7055=D7054,0,IF(AND(D16556=D7055,D7056=D7055),O7055+O7056+O16556,IF(D7056=D7055,O7056+O7055,O7055))))</f>
        <v/>
      </c>
      <c r="AS7055">
        <f>IF($AU$2&lt;&gt;5,NA(),IF(D7055=D7054,0,IF(AND(D16556=D7055,D7056=D7055),P7055+P7056+P16556,IF(D7056=D7055,P7056+P7055,P7055))))</f>
        <v/>
      </c>
      <c r="AT7055">
        <f>AR7055-AS7055</f>
        <v/>
      </c>
    </row>
    <row r="7056" ht="15.75" customHeight="1" s="121">
      <c r="B7056">
        <f>D7056&amp;Q7056&amp;E7056</f>
        <v/>
      </c>
      <c r="C7056" s="73" t="n"/>
      <c r="D7056" s="73" t="n"/>
      <c r="E7056" s="78" t="n"/>
      <c r="F7056" s="75" t="n"/>
      <c r="G7056" s="73" t="n"/>
      <c r="H7056" s="75" t="n"/>
      <c r="I7056" s="75" t="n"/>
      <c r="J7056" s="75" t="n"/>
      <c r="K7056" s="75" t="n"/>
      <c r="L7056" s="75" t="n"/>
      <c r="M7056" s="75" t="n"/>
      <c r="N7056" s="75" t="n"/>
      <c r="O7056" s="75" t="n"/>
      <c r="P7056" s="75" t="n"/>
      <c r="Q7056" s="79" t="n"/>
      <c r="AR7056">
        <f>IF($AU$2&lt;&gt;5,NA(),IF(D7056=D7055,0,IF(AND(D16557=D7056,D7057=D7056),O7056+O7057+O16557,IF(D7057=D7056,O7057+O7056,O7056))))</f>
        <v/>
      </c>
      <c r="AS7056">
        <f>IF($AU$2&lt;&gt;5,NA(),IF(D7056=D7055,0,IF(AND(D16557=D7056,D7057=D7056),P7056+P7057+P16557,IF(D7057=D7056,P7057+P7056,P7056))))</f>
        <v/>
      </c>
      <c r="AT7056">
        <f>AR7056-AS7056</f>
        <v/>
      </c>
    </row>
    <row r="7057" ht="15.75" customHeight="1" s="121">
      <c r="B7057">
        <f>D7057&amp;Q7057&amp;E7057</f>
        <v/>
      </c>
      <c r="C7057" s="73" t="n"/>
      <c r="D7057" s="73" t="n"/>
      <c r="E7057" s="78" t="n"/>
      <c r="F7057" s="75" t="n"/>
      <c r="G7057" s="73" t="n"/>
      <c r="H7057" s="75" t="n"/>
      <c r="I7057" s="75" t="n"/>
      <c r="J7057" s="75" t="n"/>
      <c r="K7057" s="75" t="n"/>
      <c r="L7057" s="75" t="n"/>
      <c r="M7057" s="75" t="n"/>
      <c r="N7057" s="75" t="n"/>
      <c r="O7057" s="75" t="n"/>
      <c r="P7057" s="75" t="n"/>
      <c r="Q7057" s="79" t="n"/>
      <c r="AR7057">
        <f>IF($AU$2&lt;&gt;5,NA(),IF(D7057=D7056,0,IF(AND(D16558=D7057,D7058=D7057),O7057+O7058+O16558,IF(D7058=D7057,O7058+O7057,O7057))))</f>
        <v/>
      </c>
      <c r="AS7057">
        <f>IF($AU$2&lt;&gt;5,NA(),IF(D7057=D7056,0,IF(AND(D16558=D7057,D7058=D7057),P7057+P7058+P16558,IF(D7058=D7057,P7058+P7057,P7057))))</f>
        <v/>
      </c>
      <c r="AT7057">
        <f>AR7057-AS7057</f>
        <v/>
      </c>
    </row>
    <row r="7058" ht="15.75" customHeight="1" s="121">
      <c r="B7058">
        <f>D7058&amp;Q7058&amp;E7058</f>
        <v/>
      </c>
      <c r="C7058" s="73" t="n"/>
      <c r="D7058" s="73" t="n"/>
      <c r="E7058" s="78" t="n"/>
      <c r="F7058" s="75" t="n"/>
      <c r="G7058" s="73" t="n"/>
      <c r="H7058" s="75" t="n"/>
      <c r="I7058" s="75" t="n"/>
      <c r="J7058" s="75" t="n"/>
      <c r="K7058" s="75" t="n"/>
      <c r="L7058" s="75" t="n"/>
      <c r="M7058" s="75" t="n"/>
      <c r="N7058" s="75" t="n"/>
      <c r="O7058" s="75" t="n"/>
      <c r="P7058" s="75" t="n"/>
      <c r="Q7058" s="79" t="n"/>
      <c r="AR7058">
        <f>IF($AU$2&lt;&gt;5,NA(),IF(D7058=D7057,0,IF(AND(D16559=D7058,D7059=D7058),O7058+O7059+O16559,IF(D7059=D7058,O7059+O7058,O7058))))</f>
        <v/>
      </c>
      <c r="AS7058">
        <f>IF($AU$2&lt;&gt;5,NA(),IF(D7058=D7057,0,IF(AND(D16559=D7058,D7059=D7058),P7058+P7059+P16559,IF(D7059=D7058,P7059+P7058,P7058))))</f>
        <v/>
      </c>
      <c r="AT7058">
        <f>AR7058-AS7058</f>
        <v/>
      </c>
    </row>
    <row r="7059" ht="15.75" customHeight="1" s="121">
      <c r="B7059">
        <f>D7059&amp;Q7059&amp;E7059</f>
        <v/>
      </c>
      <c r="C7059" s="73" t="n"/>
      <c r="D7059" s="73" t="n"/>
      <c r="E7059" s="78" t="n"/>
      <c r="F7059" s="75" t="n"/>
      <c r="G7059" s="73" t="n"/>
      <c r="H7059" s="75" t="n"/>
      <c r="I7059" s="75" t="n"/>
      <c r="J7059" s="75" t="n"/>
      <c r="K7059" s="75" t="n"/>
      <c r="L7059" s="75" t="n"/>
      <c r="M7059" s="75" t="n"/>
      <c r="N7059" s="75" t="n"/>
      <c r="O7059" s="75" t="n"/>
      <c r="P7059" s="75" t="n"/>
      <c r="Q7059" s="79" t="n"/>
      <c r="AR7059">
        <f>IF($AU$2&lt;&gt;5,NA(),IF(D7059=D7058,0,IF(AND(D16560=D7059,D7060=D7059),O7059+O7060+O16560,IF(D7060=D7059,O7060+O7059,O7059))))</f>
        <v/>
      </c>
      <c r="AS7059">
        <f>IF($AU$2&lt;&gt;5,NA(),IF(D7059=D7058,0,IF(AND(D16560=D7059,D7060=D7059),P7059+P7060+P16560,IF(D7060=D7059,P7060+P7059,P7059))))</f>
        <v/>
      </c>
      <c r="AT7059">
        <f>AR7059-AS7059</f>
        <v/>
      </c>
    </row>
    <row r="7060" ht="15.75" customHeight="1" s="121">
      <c r="B7060">
        <f>D7060&amp;Q7060&amp;E7060</f>
        <v/>
      </c>
      <c r="C7060" s="73" t="n"/>
      <c r="D7060" s="73" t="n"/>
      <c r="E7060" s="78" t="n"/>
      <c r="F7060" s="75" t="n"/>
      <c r="G7060" s="73" t="n"/>
      <c r="H7060" s="75" t="n"/>
      <c r="I7060" s="75" t="n"/>
      <c r="J7060" s="75" t="n"/>
      <c r="K7060" s="75" t="n"/>
      <c r="L7060" s="75" t="n"/>
      <c r="M7060" s="75" t="n"/>
      <c r="N7060" s="75" t="n"/>
      <c r="O7060" s="75" t="n"/>
      <c r="P7060" s="75" t="n"/>
      <c r="Q7060" s="79" t="n"/>
      <c r="AR7060">
        <f>IF($AU$2&lt;&gt;5,NA(),IF(D7060=D7059,0,IF(AND(D16561=D7060,D7061=D7060),O7060+O7061+O16561,IF(D7061=D7060,O7061+O7060,O7060))))</f>
        <v/>
      </c>
      <c r="AS7060">
        <f>IF($AU$2&lt;&gt;5,NA(),IF(D7060=D7059,0,IF(AND(D16561=D7060,D7061=D7060),P7060+P7061+P16561,IF(D7061=D7060,P7061+P7060,P7060))))</f>
        <v/>
      </c>
      <c r="AT7060">
        <f>AR7060-AS7060</f>
        <v/>
      </c>
    </row>
    <row r="7061" ht="15.75" customHeight="1" s="121">
      <c r="B7061">
        <f>D7061&amp;Q7061&amp;E7061</f>
        <v/>
      </c>
      <c r="C7061" s="73" t="n"/>
      <c r="D7061" s="73" t="n"/>
      <c r="E7061" s="78" t="n"/>
      <c r="F7061" s="75" t="n"/>
      <c r="G7061" s="73" t="n"/>
      <c r="H7061" s="75" t="n"/>
      <c r="I7061" s="75" t="n"/>
      <c r="J7061" s="75" t="n"/>
      <c r="K7061" s="75" t="n"/>
      <c r="L7061" s="75" t="n"/>
      <c r="M7061" s="75" t="n"/>
      <c r="N7061" s="75" t="n"/>
      <c r="O7061" s="75" t="n"/>
      <c r="P7061" s="75" t="n"/>
      <c r="Q7061" s="79" t="n"/>
      <c r="AR7061">
        <f>IF($AU$2&lt;&gt;5,NA(),IF(D7061=D7060,0,IF(AND(D16562=D7061,D7062=D7061),O7061+O7062+O16562,IF(D7062=D7061,O7062+O7061,O7061))))</f>
        <v/>
      </c>
      <c r="AS7061">
        <f>IF($AU$2&lt;&gt;5,NA(),IF(D7061=D7060,0,IF(AND(D16562=D7061,D7062=D7061),P7061+P7062+P16562,IF(D7062=D7061,P7062+P7061,P7061))))</f>
        <v/>
      </c>
      <c r="AT7061">
        <f>AR7061-AS7061</f>
        <v/>
      </c>
    </row>
    <row r="7062" ht="15.75" customHeight="1" s="121">
      <c r="B7062">
        <f>D7062&amp;Q7062&amp;E7062</f>
        <v/>
      </c>
      <c r="C7062" s="73" t="n"/>
      <c r="D7062" s="73" t="n"/>
      <c r="E7062" s="78" t="n"/>
      <c r="F7062" s="75" t="n"/>
      <c r="G7062" s="73" t="n"/>
      <c r="H7062" s="75" t="n"/>
      <c r="I7062" s="75" t="n"/>
      <c r="J7062" s="75" t="n"/>
      <c r="K7062" s="75" t="n"/>
      <c r="L7062" s="75" t="n"/>
      <c r="M7062" s="75" t="n"/>
      <c r="N7062" s="75" t="n"/>
      <c r="O7062" s="75" t="n"/>
      <c r="P7062" s="75" t="n"/>
      <c r="Q7062" s="79" t="n"/>
      <c r="AR7062">
        <f>IF($AU$2&lt;&gt;5,NA(),IF(D7062=D7061,0,IF(AND(D16563=D7062,D7063=D7062),O7062+O7063+O16563,IF(D7063=D7062,O7063+O7062,O7062))))</f>
        <v/>
      </c>
      <c r="AS7062">
        <f>IF($AU$2&lt;&gt;5,NA(),IF(D7062=D7061,0,IF(AND(D16563=D7062,D7063=D7062),P7062+P7063+P16563,IF(D7063=D7062,P7063+P7062,P7062))))</f>
        <v/>
      </c>
      <c r="AT7062">
        <f>AR7062-AS7062</f>
        <v/>
      </c>
    </row>
    <row r="7063" ht="15.75" customHeight="1" s="121">
      <c r="B7063">
        <f>D7063&amp;Q7063&amp;E7063</f>
        <v/>
      </c>
      <c r="C7063" s="73" t="n"/>
      <c r="D7063" s="73" t="n"/>
      <c r="E7063" s="78" t="n"/>
      <c r="F7063" s="75" t="n"/>
      <c r="G7063" s="73" t="n"/>
      <c r="H7063" s="75" t="n"/>
      <c r="I7063" s="75" t="n"/>
      <c r="J7063" s="75" t="n"/>
      <c r="K7063" s="75" t="n"/>
      <c r="L7063" s="75" t="n"/>
      <c r="M7063" s="75" t="n"/>
      <c r="N7063" s="75" t="n"/>
      <c r="O7063" s="75" t="n"/>
      <c r="P7063" s="75" t="n"/>
      <c r="Q7063" s="79" t="n"/>
      <c r="AR7063">
        <f>IF($AU$2&lt;&gt;5,NA(),IF(D7063=D7062,0,IF(AND(D16564=D7063,D7064=D7063),O7063+O7064+O16564,IF(D7064=D7063,O7064+O7063,O7063))))</f>
        <v/>
      </c>
      <c r="AS7063">
        <f>IF($AU$2&lt;&gt;5,NA(),IF(D7063=D7062,0,IF(AND(D16564=D7063,D7064=D7063),P7063+P7064+P16564,IF(D7064=D7063,P7064+P7063,P7063))))</f>
        <v/>
      </c>
      <c r="AT7063">
        <f>AR7063-AS7063</f>
        <v/>
      </c>
    </row>
    <row r="7064" ht="15.75" customHeight="1" s="121">
      <c r="B7064">
        <f>D7064&amp;Q7064&amp;E7064</f>
        <v/>
      </c>
      <c r="C7064" s="73" t="n"/>
      <c r="D7064" s="73" t="n"/>
      <c r="E7064" s="78" t="n"/>
      <c r="F7064" s="75" t="n"/>
      <c r="G7064" s="73" t="n"/>
      <c r="H7064" s="75" t="n"/>
      <c r="I7064" s="75" t="n"/>
      <c r="J7064" s="75" t="n"/>
      <c r="K7064" s="75" t="n"/>
      <c r="L7064" s="75" t="n"/>
      <c r="M7064" s="75" t="n"/>
      <c r="N7064" s="75" t="n"/>
      <c r="O7064" s="75" t="n"/>
      <c r="P7064" s="75" t="n"/>
      <c r="Q7064" s="79" t="n"/>
      <c r="AR7064">
        <f>IF($AU$2&lt;&gt;5,NA(),IF(D7064=D7063,0,IF(AND(D16565=D7064,D7065=D7064),O7064+O7065+O16565,IF(D7065=D7064,O7065+O7064,O7064))))</f>
        <v/>
      </c>
      <c r="AS7064">
        <f>IF($AU$2&lt;&gt;5,NA(),IF(D7064=D7063,0,IF(AND(D16565=D7064,D7065=D7064),P7064+P7065+P16565,IF(D7065=D7064,P7065+P7064,P7064))))</f>
        <v/>
      </c>
      <c r="AT7064">
        <f>AR7064-AS7064</f>
        <v/>
      </c>
    </row>
    <row r="7065" ht="15.75" customHeight="1" s="121">
      <c r="B7065">
        <f>D7065&amp;Q7065&amp;E7065</f>
        <v/>
      </c>
      <c r="C7065" s="73" t="n"/>
      <c r="D7065" s="73" t="n"/>
      <c r="E7065" s="78" t="n"/>
      <c r="F7065" s="75" t="n"/>
      <c r="G7065" s="73" t="n"/>
      <c r="H7065" s="75" t="n"/>
      <c r="I7065" s="75" t="n"/>
      <c r="J7065" s="75" t="n"/>
      <c r="K7065" s="75" t="n"/>
      <c r="L7065" s="75" t="n"/>
      <c r="M7065" s="75" t="n"/>
      <c r="N7065" s="75" t="n"/>
      <c r="O7065" s="75" t="n"/>
      <c r="P7065" s="75" t="n"/>
      <c r="Q7065" s="79" t="n"/>
      <c r="AR7065">
        <f>IF($AU$2&lt;&gt;5,NA(),IF(D7065=D7064,0,IF(AND(D16566=D7065,D7066=D7065),O7065+O7066+O16566,IF(D7066=D7065,O7066+O7065,O7065))))</f>
        <v/>
      </c>
      <c r="AS7065">
        <f>IF($AU$2&lt;&gt;5,NA(),IF(D7065=D7064,0,IF(AND(D16566=D7065,D7066=D7065),P7065+P7066+P16566,IF(D7066=D7065,P7066+P7065,P7065))))</f>
        <v/>
      </c>
      <c r="AT7065">
        <f>AR7065-AS7065</f>
        <v/>
      </c>
    </row>
    <row r="7066" ht="15.75" customHeight="1" s="121">
      <c r="B7066">
        <f>D7066&amp;Q7066&amp;E7066</f>
        <v/>
      </c>
      <c r="C7066" s="73" t="n"/>
      <c r="D7066" s="73" t="n"/>
      <c r="E7066" s="78" t="n"/>
      <c r="F7066" s="75" t="n"/>
      <c r="G7066" s="73" t="n"/>
      <c r="H7066" s="75" t="n"/>
      <c r="I7066" s="75" t="n"/>
      <c r="J7066" s="75" t="n"/>
      <c r="K7066" s="75" t="n"/>
      <c r="L7066" s="75" t="n"/>
      <c r="M7066" s="75" t="n"/>
      <c r="N7066" s="75" t="n"/>
      <c r="O7066" s="75" t="n"/>
      <c r="P7066" s="75" t="n"/>
      <c r="Q7066" s="79" t="n"/>
      <c r="AR7066">
        <f>IF($AU$2&lt;&gt;5,NA(),IF(D7066=D7065,0,IF(AND(D16567=D7066,D7067=D7066),O7066+O7067+O16567,IF(D7067=D7066,O7067+O7066,O7066))))</f>
        <v/>
      </c>
      <c r="AS7066">
        <f>IF($AU$2&lt;&gt;5,NA(),IF(D7066=D7065,0,IF(AND(D16567=D7066,D7067=D7066),P7066+P7067+P16567,IF(D7067=D7066,P7067+P7066,P7066))))</f>
        <v/>
      </c>
      <c r="AT7066">
        <f>AR7066-AS7066</f>
        <v/>
      </c>
    </row>
    <row r="7067" ht="15.75" customHeight="1" s="121">
      <c r="B7067">
        <f>D7067&amp;Q7067&amp;E7067</f>
        <v/>
      </c>
      <c r="C7067" s="73" t="n"/>
      <c r="D7067" s="73" t="n"/>
      <c r="E7067" s="78" t="n"/>
      <c r="F7067" s="75" t="n"/>
      <c r="G7067" s="73" t="n"/>
      <c r="H7067" s="75" t="n"/>
      <c r="I7067" s="75" t="n"/>
      <c r="J7067" s="75" t="n"/>
      <c r="K7067" s="75" t="n"/>
      <c r="L7067" s="75" t="n"/>
      <c r="M7067" s="75" t="n"/>
      <c r="N7067" s="75" t="n"/>
      <c r="O7067" s="75" t="n"/>
      <c r="P7067" s="75" t="n"/>
      <c r="Q7067" s="79" t="n"/>
      <c r="AR7067">
        <f>IF($AU$2&lt;&gt;5,NA(),IF(D7067=D7066,0,IF(AND(D16568=D7067,D7068=D7067),O7067+O7068+O16568,IF(D7068=D7067,O7068+O7067,O7067))))</f>
        <v/>
      </c>
      <c r="AS7067">
        <f>IF($AU$2&lt;&gt;5,NA(),IF(D7067=D7066,0,IF(AND(D16568=D7067,D7068=D7067),P7067+P7068+P16568,IF(D7068=D7067,P7068+P7067,P7067))))</f>
        <v/>
      </c>
      <c r="AT7067">
        <f>AR7067-AS7067</f>
        <v/>
      </c>
    </row>
    <row r="7068" ht="15.75" customHeight="1" s="121">
      <c r="B7068">
        <f>D7068&amp;Q7068&amp;E7068</f>
        <v/>
      </c>
      <c r="C7068" s="73" t="n"/>
      <c r="D7068" s="73" t="n"/>
      <c r="E7068" s="78" t="n"/>
      <c r="F7068" s="75" t="n"/>
      <c r="G7068" s="73" t="n"/>
      <c r="H7068" s="75" t="n"/>
      <c r="I7068" s="75" t="n"/>
      <c r="J7068" s="75" t="n"/>
      <c r="K7068" s="75" t="n"/>
      <c r="L7068" s="75" t="n"/>
      <c r="M7068" s="75" t="n"/>
      <c r="N7068" s="75" t="n"/>
      <c r="O7068" s="75" t="n"/>
      <c r="P7068" s="75" t="n"/>
      <c r="Q7068" s="79" t="n"/>
      <c r="AR7068">
        <f>IF($AU$2&lt;&gt;5,NA(),IF(D7068=D7067,0,IF(AND(D16569=D7068,D7069=D7068),O7068+O7069+O16569,IF(D7069=D7068,O7069+O7068,O7068))))</f>
        <v/>
      </c>
      <c r="AS7068">
        <f>IF($AU$2&lt;&gt;5,NA(),IF(D7068=D7067,0,IF(AND(D16569=D7068,D7069=D7068),P7068+P7069+P16569,IF(D7069=D7068,P7069+P7068,P7068))))</f>
        <v/>
      </c>
      <c r="AT7068">
        <f>AR7068-AS7068</f>
        <v/>
      </c>
    </row>
    <row r="7069" ht="15.75" customHeight="1" s="121">
      <c r="B7069">
        <f>D7069&amp;Q7069&amp;E7069</f>
        <v/>
      </c>
      <c r="C7069" s="73" t="n"/>
      <c r="D7069" s="73" t="n"/>
      <c r="E7069" s="78" t="n"/>
      <c r="F7069" s="75" t="n"/>
      <c r="G7069" s="73" t="n"/>
      <c r="H7069" s="75" t="n"/>
      <c r="I7069" s="75" t="n"/>
      <c r="J7069" s="75" t="n"/>
      <c r="K7069" s="75" t="n"/>
      <c r="L7069" s="75" t="n"/>
      <c r="M7069" s="75" t="n"/>
      <c r="N7069" s="75" t="n"/>
      <c r="O7069" s="75" t="n"/>
      <c r="P7069" s="75" t="n"/>
      <c r="Q7069" s="79" t="n"/>
      <c r="AR7069">
        <f>IF($AU$2&lt;&gt;5,NA(),IF(D7069=D7068,0,IF(AND(D16570=D7069,D7070=D7069),O7069+O7070+O16570,IF(D7070=D7069,O7070+O7069,O7069))))</f>
        <v/>
      </c>
      <c r="AS7069">
        <f>IF($AU$2&lt;&gt;5,NA(),IF(D7069=D7068,0,IF(AND(D16570=D7069,D7070=D7069),P7069+P7070+P16570,IF(D7070=D7069,P7070+P7069,P7069))))</f>
        <v/>
      </c>
      <c r="AT7069">
        <f>AR7069-AS7069</f>
        <v/>
      </c>
    </row>
    <row r="7070" ht="15.75" customHeight="1" s="121">
      <c r="B7070">
        <f>D7070&amp;Q7070&amp;E7070</f>
        <v/>
      </c>
      <c r="C7070" s="73" t="n"/>
      <c r="D7070" s="73" t="n"/>
      <c r="E7070" s="78" t="n"/>
      <c r="F7070" s="75" t="n"/>
      <c r="G7070" s="73" t="n"/>
      <c r="H7070" s="75" t="n"/>
      <c r="I7070" s="75" t="n"/>
      <c r="J7070" s="75" t="n"/>
      <c r="K7070" s="75" t="n"/>
      <c r="L7070" s="75" t="n"/>
      <c r="M7070" s="75" t="n"/>
      <c r="N7070" s="75" t="n"/>
      <c r="O7070" s="75" t="n"/>
      <c r="P7070" s="75" t="n"/>
      <c r="Q7070" s="79" t="n"/>
      <c r="AR7070">
        <f>IF($AU$2&lt;&gt;5,NA(),IF(D7070=D7069,0,IF(AND(D16571=D7070,D7071=D7070),O7070+O7071+O16571,IF(D7071=D7070,O7071+O7070,O7070))))</f>
        <v/>
      </c>
      <c r="AS7070">
        <f>IF($AU$2&lt;&gt;5,NA(),IF(D7070=D7069,0,IF(AND(D16571=D7070,D7071=D7070),P7070+P7071+P16571,IF(D7071=D7070,P7071+P7070,P7070))))</f>
        <v/>
      </c>
      <c r="AT7070">
        <f>AR7070-AS7070</f>
        <v/>
      </c>
    </row>
    <row r="7071" ht="15.75" customHeight="1" s="121">
      <c r="B7071">
        <f>D7071&amp;Q7071&amp;E7071</f>
        <v/>
      </c>
      <c r="C7071" s="73" t="n"/>
      <c r="D7071" s="73" t="n"/>
      <c r="E7071" s="78" t="n"/>
      <c r="F7071" s="75" t="n"/>
      <c r="G7071" s="73" t="n"/>
      <c r="H7071" s="75" t="n"/>
      <c r="I7071" s="75" t="n"/>
      <c r="J7071" s="75" t="n"/>
      <c r="K7071" s="75" t="n"/>
      <c r="L7071" s="75" t="n"/>
      <c r="M7071" s="75" t="n"/>
      <c r="N7071" s="75" t="n"/>
      <c r="O7071" s="75" t="n"/>
      <c r="P7071" s="75" t="n"/>
      <c r="Q7071" s="79" t="n"/>
      <c r="AR7071">
        <f>IF($AU$2&lt;&gt;5,NA(),IF(D7071=D7070,0,IF(AND(D16572=D7071,D7072=D7071),O7071+O7072+O16572,IF(D7072=D7071,O7072+O7071,O7071))))</f>
        <v/>
      </c>
      <c r="AS7071">
        <f>IF($AU$2&lt;&gt;5,NA(),IF(D7071=D7070,0,IF(AND(D16572=D7071,D7072=D7071),P7071+P7072+P16572,IF(D7072=D7071,P7072+P7071,P7071))))</f>
        <v/>
      </c>
      <c r="AT7071">
        <f>AR7071-AS7071</f>
        <v/>
      </c>
    </row>
    <row r="7072" ht="15.75" customHeight="1" s="121">
      <c r="B7072">
        <f>D7072&amp;Q7072&amp;E7072</f>
        <v/>
      </c>
      <c r="C7072" s="73" t="n"/>
      <c r="D7072" s="73" t="n"/>
      <c r="E7072" s="78" t="n"/>
      <c r="F7072" s="75" t="n"/>
      <c r="G7072" s="73" t="n"/>
      <c r="H7072" s="75" t="n"/>
      <c r="I7072" s="75" t="n"/>
      <c r="J7072" s="75" t="n"/>
      <c r="K7072" s="75" t="n"/>
      <c r="L7072" s="75" t="n"/>
      <c r="M7072" s="75" t="n"/>
      <c r="N7072" s="75" t="n"/>
      <c r="O7072" s="75" t="n"/>
      <c r="P7072" s="75" t="n"/>
      <c r="Q7072" s="79" t="n"/>
      <c r="AR7072">
        <f>IF($AU$2&lt;&gt;5,NA(),IF(D7072=D7071,0,IF(AND(D16573=D7072,D7073=D7072),O7072+O7073+O16573,IF(D7073=D7072,O7073+O7072,O7072))))</f>
        <v/>
      </c>
      <c r="AS7072">
        <f>IF($AU$2&lt;&gt;5,NA(),IF(D7072=D7071,0,IF(AND(D16573=D7072,D7073=D7072),P7072+P7073+P16573,IF(D7073=D7072,P7073+P7072,P7072))))</f>
        <v/>
      </c>
      <c r="AT7072">
        <f>AR7072-AS7072</f>
        <v/>
      </c>
    </row>
    <row r="7073" ht="15.75" customHeight="1" s="121">
      <c r="B7073">
        <f>D7073&amp;Q7073&amp;E7073</f>
        <v/>
      </c>
      <c r="C7073" s="73" t="n"/>
      <c r="D7073" s="73" t="n"/>
      <c r="E7073" s="78" t="n"/>
      <c r="F7073" s="75" t="n"/>
      <c r="G7073" s="73" t="n"/>
      <c r="H7073" s="75" t="n"/>
      <c r="I7073" s="75" t="n"/>
      <c r="J7073" s="75" t="n"/>
      <c r="K7073" s="75" t="n"/>
      <c r="L7073" s="75" t="n"/>
      <c r="M7073" s="75" t="n"/>
      <c r="N7073" s="75" t="n"/>
      <c r="O7073" s="75" t="n"/>
      <c r="P7073" s="75" t="n"/>
      <c r="Q7073" s="79" t="n"/>
      <c r="AR7073">
        <f>IF($AU$2&lt;&gt;5,NA(),IF(D7073=D7072,0,IF(AND(D16574=D7073,D7074=D7073),O7073+O7074+O16574,IF(D7074=D7073,O7074+O7073,O7073))))</f>
        <v/>
      </c>
      <c r="AS7073">
        <f>IF($AU$2&lt;&gt;5,NA(),IF(D7073=D7072,0,IF(AND(D16574=D7073,D7074=D7073),P7073+P7074+P16574,IF(D7074=D7073,P7074+P7073,P7073))))</f>
        <v/>
      </c>
      <c r="AT7073">
        <f>AR7073-AS7073</f>
        <v/>
      </c>
    </row>
    <row r="7074" ht="15.75" customHeight="1" s="121">
      <c r="B7074">
        <f>D7074&amp;Q7074&amp;E7074</f>
        <v/>
      </c>
      <c r="C7074" s="73" t="n"/>
      <c r="D7074" s="73" t="n"/>
      <c r="E7074" s="78" t="n"/>
      <c r="F7074" s="75" t="n"/>
      <c r="G7074" s="73" t="n"/>
      <c r="H7074" s="75" t="n"/>
      <c r="I7074" s="75" t="n"/>
      <c r="J7074" s="75" t="n"/>
      <c r="K7074" s="75" t="n"/>
      <c r="L7074" s="75" t="n"/>
      <c r="M7074" s="75" t="n"/>
      <c r="N7074" s="75" t="n"/>
      <c r="O7074" s="75" t="n"/>
      <c r="P7074" s="75" t="n"/>
      <c r="Q7074" s="79" t="n"/>
      <c r="AR7074">
        <f>IF($AU$2&lt;&gt;5,NA(),IF(D7074=D7073,0,IF(AND(D16575=D7074,D7075=D7074),O7074+O7075+O16575,IF(D7075=D7074,O7075+O7074,O7074))))</f>
        <v/>
      </c>
      <c r="AS7074">
        <f>IF($AU$2&lt;&gt;5,NA(),IF(D7074=D7073,0,IF(AND(D16575=D7074,D7075=D7074),P7074+P7075+P16575,IF(D7075=D7074,P7075+P7074,P7074))))</f>
        <v/>
      </c>
      <c r="AT7074">
        <f>AR7074-AS7074</f>
        <v/>
      </c>
    </row>
    <row r="7075" ht="15.75" customHeight="1" s="121">
      <c r="B7075">
        <f>D7075&amp;Q7075&amp;E7075</f>
        <v/>
      </c>
      <c r="C7075" s="73" t="n"/>
      <c r="D7075" s="73" t="n"/>
      <c r="E7075" s="78" t="n"/>
      <c r="F7075" s="75" t="n"/>
      <c r="G7075" s="73" t="n"/>
      <c r="H7075" s="75" t="n"/>
      <c r="I7075" s="75" t="n"/>
      <c r="J7075" s="75" t="n"/>
      <c r="K7075" s="75" t="n"/>
      <c r="L7075" s="75" t="n"/>
      <c r="M7075" s="75" t="n"/>
      <c r="N7075" s="75" t="n"/>
      <c r="O7075" s="75" t="n"/>
      <c r="P7075" s="75" t="n"/>
      <c r="Q7075" s="79" t="n"/>
      <c r="AR7075">
        <f>IF($AU$2&lt;&gt;5,NA(),IF(D7075=D7074,0,IF(AND(D16576=D7075,D7076=D7075),O7075+O7076+O16576,IF(D7076=D7075,O7076+O7075,O7075))))</f>
        <v/>
      </c>
      <c r="AS7075">
        <f>IF($AU$2&lt;&gt;5,NA(),IF(D7075=D7074,0,IF(AND(D16576=D7075,D7076=D7075),P7075+P7076+P16576,IF(D7076=D7075,P7076+P7075,P7075))))</f>
        <v/>
      </c>
      <c r="AT7075">
        <f>AR7075-AS7075</f>
        <v/>
      </c>
    </row>
    <row r="7076" ht="15.75" customHeight="1" s="121">
      <c r="B7076">
        <f>D7076&amp;Q7076&amp;E7076</f>
        <v/>
      </c>
      <c r="C7076" s="73" t="n"/>
      <c r="D7076" s="73" t="n"/>
      <c r="E7076" s="78" t="n"/>
      <c r="F7076" s="75" t="n"/>
      <c r="G7076" s="73" t="n"/>
      <c r="H7076" s="75" t="n"/>
      <c r="I7076" s="75" t="n"/>
      <c r="J7076" s="75" t="n"/>
      <c r="K7076" s="75" t="n"/>
      <c r="L7076" s="75" t="n"/>
      <c r="M7076" s="75" t="n"/>
      <c r="N7076" s="75" t="n"/>
      <c r="O7076" s="75" t="n"/>
      <c r="P7076" s="75" t="n"/>
      <c r="Q7076" s="79" t="n"/>
      <c r="AR7076">
        <f>IF($AU$2&lt;&gt;5,NA(),IF(D7076=D7075,0,IF(AND(D16577=D7076,D7077=D7076),O7076+O7077+O16577,IF(D7077=D7076,O7077+O7076,O7076))))</f>
        <v/>
      </c>
      <c r="AS7076">
        <f>IF($AU$2&lt;&gt;5,NA(),IF(D7076=D7075,0,IF(AND(D16577=D7076,D7077=D7076),P7076+P7077+P16577,IF(D7077=D7076,P7077+P7076,P7076))))</f>
        <v/>
      </c>
      <c r="AT7076">
        <f>AR7076-AS7076</f>
        <v/>
      </c>
    </row>
    <row r="7077" ht="15.75" customHeight="1" s="121">
      <c r="B7077">
        <f>D7077&amp;Q7077&amp;E7077</f>
        <v/>
      </c>
      <c r="C7077" s="73" t="n"/>
      <c r="D7077" s="73" t="n"/>
      <c r="E7077" s="78" t="n"/>
      <c r="F7077" s="75" t="n"/>
      <c r="G7077" s="73" t="n"/>
      <c r="H7077" s="75" t="n"/>
      <c r="I7077" s="75" t="n"/>
      <c r="J7077" s="75" t="n"/>
      <c r="K7077" s="75" t="n"/>
      <c r="L7077" s="75" t="n"/>
      <c r="M7077" s="75" t="n"/>
      <c r="N7077" s="75" t="n"/>
      <c r="O7077" s="75" t="n"/>
      <c r="P7077" s="75" t="n"/>
      <c r="Q7077" s="79" t="n"/>
      <c r="AR7077">
        <f>IF($AU$2&lt;&gt;5,NA(),IF(D7077=D7076,0,IF(AND(D16578=D7077,D7078=D7077),O7077+O7078+O16578,IF(D7078=D7077,O7078+O7077,O7077))))</f>
        <v/>
      </c>
      <c r="AS7077">
        <f>IF($AU$2&lt;&gt;5,NA(),IF(D7077=D7076,0,IF(AND(D16578=D7077,D7078=D7077),P7077+P7078+P16578,IF(D7078=D7077,P7078+P7077,P7077))))</f>
        <v/>
      </c>
      <c r="AT7077">
        <f>AR7077-AS7077</f>
        <v/>
      </c>
    </row>
    <row r="7078" ht="15.75" customHeight="1" s="121">
      <c r="B7078">
        <f>D7078&amp;Q7078&amp;E7078</f>
        <v/>
      </c>
      <c r="C7078" s="73" t="n"/>
      <c r="D7078" s="73" t="n"/>
      <c r="E7078" s="78" t="n"/>
      <c r="F7078" s="75" t="n"/>
      <c r="G7078" s="73" t="n"/>
      <c r="H7078" s="75" t="n"/>
      <c r="I7078" s="75" t="n"/>
      <c r="J7078" s="75" t="n"/>
      <c r="K7078" s="75" t="n"/>
      <c r="L7078" s="75" t="n"/>
      <c r="M7078" s="75" t="n"/>
      <c r="N7078" s="75" t="n"/>
      <c r="O7078" s="75" t="n"/>
      <c r="P7078" s="75" t="n"/>
      <c r="Q7078" s="79" t="n"/>
      <c r="AR7078">
        <f>IF($AU$2&lt;&gt;5,NA(),IF(D7078=D7077,0,IF(AND(D16579=D7078,D7079=D7078),O7078+O7079+O16579,IF(D7079=D7078,O7079+O7078,O7078))))</f>
        <v/>
      </c>
      <c r="AS7078">
        <f>IF($AU$2&lt;&gt;5,NA(),IF(D7078=D7077,0,IF(AND(D16579=D7078,D7079=D7078),P7078+P7079+P16579,IF(D7079=D7078,P7079+P7078,P7078))))</f>
        <v/>
      </c>
      <c r="AT7078">
        <f>AR7078-AS7078</f>
        <v/>
      </c>
    </row>
    <row r="7079" ht="15.75" customHeight="1" s="121">
      <c r="B7079">
        <f>D7079&amp;Q7079&amp;E7079</f>
        <v/>
      </c>
      <c r="C7079" s="73" t="n"/>
      <c r="D7079" s="73" t="n"/>
      <c r="E7079" s="78" t="n"/>
      <c r="F7079" s="75" t="n"/>
      <c r="G7079" s="73" t="n"/>
      <c r="H7079" s="75" t="n"/>
      <c r="I7079" s="75" t="n"/>
      <c r="J7079" s="75" t="n"/>
      <c r="K7079" s="75" t="n"/>
      <c r="L7079" s="75" t="n"/>
      <c r="M7079" s="75" t="n"/>
      <c r="N7079" s="75" t="n"/>
      <c r="O7079" s="75" t="n"/>
      <c r="P7079" s="75" t="n"/>
      <c r="Q7079" s="79" t="n"/>
      <c r="AR7079">
        <f>IF($AU$2&lt;&gt;5,NA(),IF(D7079=D7078,0,IF(AND(D16580=D7079,D7080=D7079),O7079+O7080+O16580,IF(D7080=D7079,O7080+O7079,O7079))))</f>
        <v/>
      </c>
      <c r="AS7079">
        <f>IF($AU$2&lt;&gt;5,NA(),IF(D7079=D7078,0,IF(AND(D16580=D7079,D7080=D7079),P7079+P7080+P16580,IF(D7080=D7079,P7080+P7079,P7079))))</f>
        <v/>
      </c>
      <c r="AT7079">
        <f>AR7079-AS7079</f>
        <v/>
      </c>
    </row>
    <row r="7080" ht="15.75" customHeight="1" s="121">
      <c r="B7080">
        <f>D7080&amp;Q7080&amp;E7080</f>
        <v/>
      </c>
      <c r="C7080" s="73" t="n"/>
      <c r="D7080" s="73" t="n"/>
      <c r="E7080" s="78" t="n"/>
      <c r="F7080" s="75" t="n"/>
      <c r="G7080" s="73" t="n"/>
      <c r="H7080" s="75" t="n"/>
      <c r="I7080" s="75" t="n"/>
      <c r="J7080" s="75" t="n"/>
      <c r="K7080" s="75" t="n"/>
      <c r="L7080" s="75" t="n"/>
      <c r="M7080" s="75" t="n"/>
      <c r="N7080" s="75" t="n"/>
      <c r="O7080" s="75" t="n"/>
      <c r="P7080" s="75" t="n"/>
      <c r="Q7080" s="79" t="n"/>
      <c r="AR7080">
        <f>IF($AU$2&lt;&gt;5,NA(),IF(D7080=D7079,0,IF(AND(D16581=D7080,D7081=D7080),O7080+O7081+O16581,IF(D7081=D7080,O7081+O7080,O7080))))</f>
        <v/>
      </c>
      <c r="AS7080">
        <f>IF($AU$2&lt;&gt;5,NA(),IF(D7080=D7079,0,IF(AND(D16581=D7080,D7081=D7080),P7080+P7081+P16581,IF(D7081=D7080,P7081+P7080,P7080))))</f>
        <v/>
      </c>
      <c r="AT7080">
        <f>AR7080-AS7080</f>
        <v/>
      </c>
    </row>
    <row r="7081" ht="15.75" customHeight="1" s="121">
      <c r="B7081">
        <f>D7081&amp;Q7081&amp;E7081</f>
        <v/>
      </c>
      <c r="C7081" s="73" t="n"/>
      <c r="D7081" s="73" t="n"/>
      <c r="E7081" s="78" t="n"/>
      <c r="F7081" s="75" t="n"/>
      <c r="G7081" s="73" t="n"/>
      <c r="H7081" s="75" t="n"/>
      <c r="I7081" s="75" t="n"/>
      <c r="J7081" s="75" t="n"/>
      <c r="K7081" s="75" t="n"/>
      <c r="L7081" s="75" t="n"/>
      <c r="M7081" s="75" t="n"/>
      <c r="N7081" s="75" t="n"/>
      <c r="O7081" s="75" t="n"/>
      <c r="P7081" s="75" t="n"/>
      <c r="Q7081" s="79" t="n"/>
      <c r="AR7081">
        <f>IF($AU$2&lt;&gt;5,NA(),IF(D7081=D7080,0,IF(AND(D16582=D7081,D7082=D7081),O7081+O7082+O16582,IF(D7082=D7081,O7082+O7081,O7081))))</f>
        <v/>
      </c>
      <c r="AS7081">
        <f>IF($AU$2&lt;&gt;5,NA(),IF(D7081=D7080,0,IF(AND(D16582=D7081,D7082=D7081),P7081+P7082+P16582,IF(D7082=D7081,P7082+P7081,P7081))))</f>
        <v/>
      </c>
      <c r="AT7081">
        <f>AR7081-AS7081</f>
        <v/>
      </c>
    </row>
    <row r="7082" ht="15.75" customHeight="1" s="121">
      <c r="B7082">
        <f>D7082&amp;Q7082&amp;E7082</f>
        <v/>
      </c>
      <c r="C7082" s="73" t="n"/>
      <c r="D7082" s="73" t="n"/>
      <c r="E7082" s="78" t="n"/>
      <c r="F7082" s="75" t="n"/>
      <c r="G7082" s="73" t="n"/>
      <c r="H7082" s="75" t="n"/>
      <c r="I7082" s="75" t="n"/>
      <c r="J7082" s="75" t="n"/>
      <c r="K7082" s="75" t="n"/>
      <c r="L7082" s="75" t="n"/>
      <c r="M7082" s="75" t="n"/>
      <c r="N7082" s="75" t="n"/>
      <c r="O7082" s="75" t="n"/>
      <c r="P7082" s="75" t="n"/>
      <c r="Q7082" s="79" t="n"/>
      <c r="AR7082">
        <f>IF($AU$2&lt;&gt;5,NA(),IF(D7082=D7081,0,IF(AND(D16583=D7082,D7083=D7082),O7082+O7083+O16583,IF(D7083=D7082,O7083+O7082,O7082))))</f>
        <v/>
      </c>
      <c r="AS7082">
        <f>IF($AU$2&lt;&gt;5,NA(),IF(D7082=D7081,0,IF(AND(D16583=D7082,D7083=D7082),P7082+P7083+P16583,IF(D7083=D7082,P7083+P7082,P7082))))</f>
        <v/>
      </c>
      <c r="AT7082">
        <f>AR7082-AS7082</f>
        <v/>
      </c>
    </row>
    <row r="7083" ht="15.75" customHeight="1" s="121">
      <c r="B7083">
        <f>D7083&amp;Q7083&amp;E7083</f>
        <v/>
      </c>
      <c r="C7083" s="73" t="n"/>
      <c r="D7083" s="73" t="n"/>
      <c r="E7083" s="78" t="n"/>
      <c r="F7083" s="75" t="n"/>
      <c r="G7083" s="73" t="n"/>
      <c r="H7083" s="75" t="n"/>
      <c r="I7083" s="75" t="n"/>
      <c r="J7083" s="75" t="n"/>
      <c r="K7083" s="75" t="n"/>
      <c r="L7083" s="75" t="n"/>
      <c r="M7083" s="75" t="n"/>
      <c r="N7083" s="75" t="n"/>
      <c r="O7083" s="75" t="n"/>
      <c r="P7083" s="75" t="n"/>
      <c r="Q7083" s="79" t="n"/>
      <c r="AR7083">
        <f>IF($AU$2&lt;&gt;5,NA(),IF(D7083=D7082,0,IF(AND(D16584=D7083,D7084=D7083),O7083+O7084+O16584,IF(D7084=D7083,O7084+O7083,O7083))))</f>
        <v/>
      </c>
      <c r="AS7083">
        <f>IF($AU$2&lt;&gt;5,NA(),IF(D7083=D7082,0,IF(AND(D16584=D7083,D7084=D7083),P7083+P7084+P16584,IF(D7084=D7083,P7084+P7083,P7083))))</f>
        <v/>
      </c>
      <c r="AT7083">
        <f>AR7083-AS7083</f>
        <v/>
      </c>
    </row>
    <row r="7084" ht="15.75" customHeight="1" s="121">
      <c r="B7084">
        <f>D7084&amp;Q7084&amp;E7084</f>
        <v/>
      </c>
      <c r="C7084" s="73" t="n"/>
      <c r="D7084" s="73" t="n"/>
      <c r="E7084" s="78" t="n"/>
      <c r="F7084" s="75" t="n"/>
      <c r="G7084" s="73" t="n"/>
      <c r="H7084" s="75" t="n"/>
      <c r="I7084" s="75" t="n"/>
      <c r="J7084" s="75" t="n"/>
      <c r="K7084" s="75" t="n"/>
      <c r="L7084" s="75" t="n"/>
      <c r="M7084" s="75" t="n"/>
      <c r="N7084" s="75" t="n"/>
      <c r="O7084" s="75" t="n"/>
      <c r="P7084" s="75" t="n"/>
      <c r="Q7084" s="79" t="n"/>
      <c r="AR7084">
        <f>IF($AU$2&lt;&gt;5,NA(),IF(D7084=D7083,0,IF(AND(D16585=D7084,D7085=D7084),O7084+O7085+O16585,IF(D7085=D7084,O7085+O7084,O7084))))</f>
        <v/>
      </c>
      <c r="AS7084">
        <f>IF($AU$2&lt;&gt;5,NA(),IF(D7084=D7083,0,IF(AND(D16585=D7084,D7085=D7084),P7084+P7085+P16585,IF(D7085=D7084,P7085+P7084,P7084))))</f>
        <v/>
      </c>
      <c r="AT7084">
        <f>AR7084-AS7084</f>
        <v/>
      </c>
    </row>
    <row r="7085" ht="15.75" customHeight="1" s="121">
      <c r="B7085">
        <f>D7085&amp;Q7085&amp;E7085</f>
        <v/>
      </c>
      <c r="C7085" s="73" t="n"/>
      <c r="D7085" s="73" t="n"/>
      <c r="E7085" s="78" t="n"/>
      <c r="F7085" s="75" t="n"/>
      <c r="G7085" s="73" t="n"/>
      <c r="H7085" s="75" t="n"/>
      <c r="I7085" s="75" t="n"/>
      <c r="J7085" s="75" t="n"/>
      <c r="K7085" s="75" t="n"/>
      <c r="L7085" s="75" t="n"/>
      <c r="M7085" s="75" t="n"/>
      <c r="N7085" s="75" t="n"/>
      <c r="O7085" s="75" t="n"/>
      <c r="P7085" s="75" t="n"/>
      <c r="Q7085" s="79" t="n"/>
      <c r="AR7085">
        <f>IF($AU$2&lt;&gt;5,NA(),IF(D7085=D7084,0,IF(AND(D16586=D7085,D7086=D7085),O7085+O7086+O16586,IF(D7086=D7085,O7086+O7085,O7085))))</f>
        <v/>
      </c>
      <c r="AS7085">
        <f>IF($AU$2&lt;&gt;5,NA(),IF(D7085=D7084,0,IF(AND(D16586=D7085,D7086=D7085),P7085+P7086+P16586,IF(D7086=D7085,P7086+P7085,P7085))))</f>
        <v/>
      </c>
      <c r="AT7085">
        <f>AR7085-AS7085</f>
        <v/>
      </c>
    </row>
    <row r="7086" ht="15.75" customHeight="1" s="121">
      <c r="B7086">
        <f>D7086&amp;Q7086&amp;E7086</f>
        <v/>
      </c>
      <c r="C7086" s="73" t="n"/>
      <c r="D7086" s="73" t="n"/>
      <c r="E7086" s="78" t="n"/>
      <c r="F7086" s="75" t="n"/>
      <c r="G7086" s="73" t="n"/>
      <c r="H7086" s="75" t="n"/>
      <c r="I7086" s="75" t="n"/>
      <c r="J7086" s="75" t="n"/>
      <c r="K7086" s="75" t="n"/>
      <c r="L7086" s="75" t="n"/>
      <c r="M7086" s="75" t="n"/>
      <c r="N7086" s="75" t="n"/>
      <c r="O7086" s="75" t="n"/>
      <c r="P7086" s="75" t="n"/>
      <c r="Q7086" s="79" t="n"/>
      <c r="AR7086">
        <f>IF($AU$2&lt;&gt;5,NA(),IF(D7086=D7085,0,IF(AND(D16587=D7086,D7087=D7086),O7086+O7087+O16587,IF(D7087=D7086,O7087+O7086,O7086))))</f>
        <v/>
      </c>
      <c r="AS7086">
        <f>IF($AU$2&lt;&gt;5,NA(),IF(D7086=D7085,0,IF(AND(D16587=D7086,D7087=D7086),P7086+P7087+P16587,IF(D7087=D7086,P7087+P7086,P7086))))</f>
        <v/>
      </c>
      <c r="AT7086">
        <f>AR7086-AS7086</f>
        <v/>
      </c>
    </row>
    <row r="7087" ht="15.75" customHeight="1" s="121">
      <c r="B7087">
        <f>D7087&amp;Q7087&amp;E7087</f>
        <v/>
      </c>
      <c r="C7087" s="73" t="n"/>
      <c r="D7087" s="73" t="n"/>
      <c r="E7087" s="78" t="n"/>
      <c r="F7087" s="75" t="n"/>
      <c r="G7087" s="73" t="n"/>
      <c r="H7087" s="75" t="n"/>
      <c r="I7087" s="75" t="n"/>
      <c r="J7087" s="75" t="n"/>
      <c r="K7087" s="75" t="n"/>
      <c r="L7087" s="75" t="n"/>
      <c r="M7087" s="75" t="n"/>
      <c r="N7087" s="75" t="n"/>
      <c r="O7087" s="75" t="n"/>
      <c r="P7087" s="75" t="n"/>
      <c r="Q7087" s="79" t="n"/>
      <c r="AR7087">
        <f>IF($AU$2&lt;&gt;5,NA(),IF(D7087=D7086,0,IF(AND(D16588=D7087,D7088=D7087),O7087+O7088+O16588,IF(D7088=D7087,O7088+O7087,O7087))))</f>
        <v/>
      </c>
      <c r="AS7087">
        <f>IF($AU$2&lt;&gt;5,NA(),IF(D7087=D7086,0,IF(AND(D16588=D7087,D7088=D7087),P7087+P7088+P16588,IF(D7088=D7087,P7088+P7087,P7087))))</f>
        <v/>
      </c>
      <c r="AT7087">
        <f>AR7087-AS7087</f>
        <v/>
      </c>
    </row>
    <row r="7088" ht="15.75" customHeight="1" s="121">
      <c r="B7088">
        <f>D7088&amp;Q7088&amp;E7088</f>
        <v/>
      </c>
      <c r="C7088" s="73" t="n"/>
      <c r="D7088" s="73" t="n"/>
      <c r="E7088" s="78" t="n"/>
      <c r="F7088" s="75" t="n"/>
      <c r="G7088" s="73" t="n"/>
      <c r="H7088" s="75" t="n"/>
      <c r="I7088" s="75" t="n"/>
      <c r="J7088" s="75" t="n"/>
      <c r="K7088" s="75" t="n"/>
      <c r="L7088" s="75" t="n"/>
      <c r="M7088" s="75" t="n"/>
      <c r="N7088" s="75" t="n"/>
      <c r="O7088" s="75" t="n"/>
      <c r="P7088" s="75" t="n"/>
      <c r="Q7088" s="79" t="n"/>
      <c r="AR7088">
        <f>IF($AU$2&lt;&gt;5,NA(),IF(D7088=D7087,0,IF(AND(D16589=D7088,D7089=D7088),O7088+O7089+O16589,IF(D7089=D7088,O7089+O7088,O7088))))</f>
        <v/>
      </c>
      <c r="AS7088">
        <f>IF($AU$2&lt;&gt;5,NA(),IF(D7088=D7087,0,IF(AND(D16589=D7088,D7089=D7088),P7088+P7089+P16589,IF(D7089=D7088,P7089+P7088,P7088))))</f>
        <v/>
      </c>
      <c r="AT7088">
        <f>AR7088-AS7088</f>
        <v/>
      </c>
    </row>
    <row r="7089" ht="15.75" customHeight="1" s="121">
      <c r="B7089">
        <f>D7089&amp;Q7089&amp;E7089</f>
        <v/>
      </c>
      <c r="C7089" s="73" t="n"/>
      <c r="D7089" s="73" t="n"/>
      <c r="E7089" s="78" t="n"/>
      <c r="F7089" s="75" t="n"/>
      <c r="G7089" s="73" t="n"/>
      <c r="H7089" s="75" t="n"/>
      <c r="I7089" s="75" t="n"/>
      <c r="J7089" s="75" t="n"/>
      <c r="K7089" s="75" t="n"/>
      <c r="L7089" s="75" t="n"/>
      <c r="M7089" s="75" t="n"/>
      <c r="N7089" s="75" t="n"/>
      <c r="O7089" s="75" t="n"/>
      <c r="P7089" s="75" t="n"/>
      <c r="Q7089" s="79" t="n"/>
      <c r="AR7089">
        <f>IF($AU$2&lt;&gt;5,NA(),IF(D7089=D7088,0,IF(AND(D16590=D7089,D7090=D7089),O7089+O7090+O16590,IF(D7090=D7089,O7090+O7089,O7089))))</f>
        <v/>
      </c>
      <c r="AS7089">
        <f>IF($AU$2&lt;&gt;5,NA(),IF(D7089=D7088,0,IF(AND(D16590=D7089,D7090=D7089),P7089+P7090+P16590,IF(D7090=D7089,P7090+P7089,P7089))))</f>
        <v/>
      </c>
      <c r="AT7089">
        <f>AR7089-AS7089</f>
        <v/>
      </c>
    </row>
    <row r="7090" ht="15.75" customHeight="1" s="121">
      <c r="B7090">
        <f>D7090&amp;Q7090&amp;E7090</f>
        <v/>
      </c>
      <c r="C7090" s="73" t="n"/>
      <c r="D7090" s="73" t="n"/>
      <c r="E7090" s="78" t="n"/>
      <c r="F7090" s="75" t="n"/>
      <c r="G7090" s="73" t="n"/>
      <c r="H7090" s="75" t="n"/>
      <c r="I7090" s="75" t="n"/>
      <c r="J7090" s="75" t="n"/>
      <c r="K7090" s="75" t="n"/>
      <c r="L7090" s="75" t="n"/>
      <c r="M7090" s="75" t="n"/>
      <c r="N7090" s="75" t="n"/>
      <c r="O7090" s="75" t="n"/>
      <c r="P7090" s="75" t="n"/>
      <c r="Q7090" s="79" t="n"/>
      <c r="AR7090">
        <f>IF($AU$2&lt;&gt;5,NA(),IF(D7090=D7089,0,IF(AND(D16591=D7090,D7091=D7090),O7090+O7091+O16591,IF(D7091=D7090,O7091+O7090,O7090))))</f>
        <v/>
      </c>
      <c r="AS7090">
        <f>IF($AU$2&lt;&gt;5,NA(),IF(D7090=D7089,0,IF(AND(D16591=D7090,D7091=D7090),P7090+P7091+P16591,IF(D7091=D7090,P7091+P7090,P7090))))</f>
        <v/>
      </c>
      <c r="AT7090">
        <f>AR7090-AS7090</f>
        <v/>
      </c>
    </row>
    <row r="7091" ht="15.75" customHeight="1" s="121">
      <c r="B7091">
        <f>D7091&amp;Q7091&amp;E7091</f>
        <v/>
      </c>
      <c r="C7091" s="73" t="n"/>
      <c r="D7091" s="73" t="n"/>
      <c r="E7091" s="78" t="n"/>
      <c r="F7091" s="75" t="n"/>
      <c r="G7091" s="73" t="n"/>
      <c r="H7091" s="75" t="n"/>
      <c r="I7091" s="75" t="n"/>
      <c r="J7091" s="75" t="n"/>
      <c r="K7091" s="75" t="n"/>
      <c r="L7091" s="75" t="n"/>
      <c r="M7091" s="75" t="n"/>
      <c r="N7091" s="75" t="n"/>
      <c r="O7091" s="75" t="n"/>
      <c r="P7091" s="75" t="n"/>
      <c r="Q7091" s="79" t="n"/>
      <c r="AR7091">
        <f>IF($AU$2&lt;&gt;5,NA(),IF(D7091=D7090,0,IF(AND(D16592=D7091,D7092=D7091),O7091+O7092+O16592,IF(D7092=D7091,O7092+O7091,O7091))))</f>
        <v/>
      </c>
      <c r="AS7091">
        <f>IF($AU$2&lt;&gt;5,NA(),IF(D7091=D7090,0,IF(AND(D16592=D7091,D7092=D7091),P7091+P7092+P16592,IF(D7092=D7091,P7092+P7091,P7091))))</f>
        <v/>
      </c>
      <c r="AT7091">
        <f>AR7091-AS7091</f>
        <v/>
      </c>
    </row>
    <row r="7092" ht="15.75" customHeight="1" s="121">
      <c r="B7092">
        <f>D7092&amp;Q7092&amp;E7092</f>
        <v/>
      </c>
      <c r="C7092" s="73" t="n"/>
      <c r="D7092" s="73" t="n"/>
      <c r="E7092" s="78" t="n"/>
      <c r="F7092" s="75" t="n"/>
      <c r="G7092" s="73" t="n"/>
      <c r="H7092" s="75" t="n"/>
      <c r="I7092" s="75" t="n"/>
      <c r="J7092" s="75" t="n"/>
      <c r="K7092" s="75" t="n"/>
      <c r="L7092" s="75" t="n"/>
      <c r="M7092" s="75" t="n"/>
      <c r="N7092" s="75" t="n"/>
      <c r="O7092" s="75" t="n"/>
      <c r="P7092" s="75" t="n"/>
      <c r="Q7092" s="79" t="n"/>
      <c r="AR7092">
        <f>IF($AU$2&lt;&gt;5,NA(),IF(D7092=D7091,0,IF(AND(D16593=D7092,D7093=D7092),O7092+O7093+O16593,IF(D7093=D7092,O7093+O7092,O7092))))</f>
        <v/>
      </c>
      <c r="AS7092">
        <f>IF($AU$2&lt;&gt;5,NA(),IF(D7092=D7091,0,IF(AND(D16593=D7092,D7093=D7092),P7092+P7093+P16593,IF(D7093=D7092,P7093+P7092,P7092))))</f>
        <v/>
      </c>
      <c r="AT7092">
        <f>AR7092-AS7092</f>
        <v/>
      </c>
    </row>
    <row r="7093" ht="15.75" customHeight="1" s="121">
      <c r="B7093">
        <f>D7093&amp;Q7093&amp;E7093</f>
        <v/>
      </c>
      <c r="C7093" s="73" t="n"/>
      <c r="D7093" s="73" t="n"/>
      <c r="E7093" s="78" t="n"/>
      <c r="F7093" s="75" t="n"/>
      <c r="G7093" s="73" t="n"/>
      <c r="H7093" s="75" t="n"/>
      <c r="I7093" s="75" t="n"/>
      <c r="J7093" s="75" t="n"/>
      <c r="K7093" s="75" t="n"/>
      <c r="L7093" s="75" t="n"/>
      <c r="M7093" s="75" t="n"/>
      <c r="N7093" s="75" t="n"/>
      <c r="O7093" s="75" t="n"/>
      <c r="P7093" s="75" t="n"/>
      <c r="Q7093" s="79" t="n"/>
      <c r="AR7093">
        <f>IF($AU$2&lt;&gt;5,NA(),IF(D7093=D7092,0,IF(AND(D16594=D7093,D7094=D7093),O7093+O7094+O16594,IF(D7094=D7093,O7094+O7093,O7093))))</f>
        <v/>
      </c>
      <c r="AS7093">
        <f>IF($AU$2&lt;&gt;5,NA(),IF(D7093=D7092,0,IF(AND(D16594=D7093,D7094=D7093),P7093+P7094+P16594,IF(D7094=D7093,P7094+P7093,P7093))))</f>
        <v/>
      </c>
      <c r="AT7093">
        <f>AR7093-AS7093</f>
        <v/>
      </c>
    </row>
    <row r="7094" ht="15.75" customHeight="1" s="121">
      <c r="B7094">
        <f>D7094&amp;Q7094&amp;E7094</f>
        <v/>
      </c>
      <c r="C7094" s="73" t="n"/>
      <c r="D7094" s="73" t="n"/>
      <c r="E7094" s="78" t="n"/>
      <c r="F7094" s="75" t="n"/>
      <c r="G7094" s="73" t="n"/>
      <c r="H7094" s="75" t="n"/>
      <c r="I7094" s="75" t="n"/>
      <c r="J7094" s="75" t="n"/>
      <c r="K7094" s="75" t="n"/>
      <c r="L7094" s="75" t="n"/>
      <c r="M7094" s="75" t="n"/>
      <c r="N7094" s="75" t="n"/>
      <c r="O7094" s="75" t="n"/>
      <c r="P7094" s="75" t="n"/>
      <c r="Q7094" s="79" t="n"/>
      <c r="AR7094">
        <f>IF($AU$2&lt;&gt;5,NA(),IF(D7094=D7093,0,IF(AND(D16595=D7094,D7095=D7094),O7094+O7095+O16595,IF(D7095=D7094,O7095+O7094,O7094))))</f>
        <v/>
      </c>
      <c r="AS7094">
        <f>IF($AU$2&lt;&gt;5,NA(),IF(D7094=D7093,0,IF(AND(D16595=D7094,D7095=D7094),P7094+P7095+P16595,IF(D7095=D7094,P7095+P7094,P7094))))</f>
        <v/>
      </c>
      <c r="AT7094">
        <f>AR7094-AS7094</f>
        <v/>
      </c>
    </row>
    <row r="7095" ht="15.75" customHeight="1" s="121">
      <c r="B7095">
        <f>D7095&amp;Q7095&amp;E7095</f>
        <v/>
      </c>
      <c r="C7095" s="73" t="n"/>
      <c r="D7095" s="73" t="n"/>
      <c r="E7095" s="78" t="n"/>
      <c r="F7095" s="75" t="n"/>
      <c r="G7095" s="73" t="n"/>
      <c r="H7095" s="75" t="n"/>
      <c r="I7095" s="75" t="n"/>
      <c r="J7095" s="75" t="n"/>
      <c r="K7095" s="75" t="n"/>
      <c r="L7095" s="75" t="n"/>
      <c r="M7095" s="75" t="n"/>
      <c r="N7095" s="75" t="n"/>
      <c r="O7095" s="75" t="n"/>
      <c r="P7095" s="75" t="n"/>
      <c r="Q7095" s="79" t="n"/>
      <c r="AR7095">
        <f>IF($AU$2&lt;&gt;5,NA(),IF(D7095=D7094,0,IF(AND(D16596=D7095,D7096=D7095),O7095+O7096+O16596,IF(D7096=D7095,O7096+O7095,O7095))))</f>
        <v/>
      </c>
      <c r="AS7095">
        <f>IF($AU$2&lt;&gt;5,NA(),IF(D7095=D7094,0,IF(AND(D16596=D7095,D7096=D7095),P7095+P7096+P16596,IF(D7096=D7095,P7096+P7095,P7095))))</f>
        <v/>
      </c>
      <c r="AT7095">
        <f>AR7095-AS7095</f>
        <v/>
      </c>
    </row>
    <row r="7096" ht="15.75" customHeight="1" s="121">
      <c r="B7096">
        <f>D7096&amp;Q7096&amp;E7096</f>
        <v/>
      </c>
      <c r="C7096" s="73" t="n"/>
      <c r="D7096" s="73" t="n"/>
      <c r="E7096" s="78" t="n"/>
      <c r="F7096" s="75" t="n"/>
      <c r="G7096" s="73" t="n"/>
      <c r="H7096" s="75" t="n"/>
      <c r="I7096" s="75" t="n"/>
      <c r="J7096" s="75" t="n"/>
      <c r="K7096" s="75" t="n"/>
      <c r="L7096" s="75" t="n"/>
      <c r="M7096" s="75" t="n"/>
      <c r="N7096" s="75" t="n"/>
      <c r="O7096" s="75" t="n"/>
      <c r="P7096" s="75" t="n"/>
      <c r="Q7096" s="79" t="n"/>
      <c r="AR7096">
        <f>IF($AU$2&lt;&gt;5,NA(),IF(D7096=D7095,0,IF(AND(D16597=D7096,D7097=D7096),O7096+O7097+O16597,IF(D7097=D7096,O7097+O7096,O7096))))</f>
        <v/>
      </c>
      <c r="AS7096">
        <f>IF($AU$2&lt;&gt;5,NA(),IF(D7096=D7095,0,IF(AND(D16597=D7096,D7097=D7096),P7096+P7097+P16597,IF(D7097=D7096,P7097+P7096,P7096))))</f>
        <v/>
      </c>
      <c r="AT7096">
        <f>AR7096-AS7096</f>
        <v/>
      </c>
    </row>
    <row r="7097" ht="15.75" customHeight="1" s="121">
      <c r="B7097">
        <f>D7097&amp;Q7097&amp;E7097</f>
        <v/>
      </c>
      <c r="C7097" s="73" t="n"/>
      <c r="D7097" s="73" t="n"/>
      <c r="E7097" s="78" t="n"/>
      <c r="F7097" s="75" t="n"/>
      <c r="G7097" s="73" t="n"/>
      <c r="H7097" s="75" t="n"/>
      <c r="I7097" s="75" t="n"/>
      <c r="J7097" s="75" t="n"/>
      <c r="K7097" s="75" t="n"/>
      <c r="L7097" s="75" t="n"/>
      <c r="M7097" s="75" t="n"/>
      <c r="N7097" s="75" t="n"/>
      <c r="O7097" s="75" t="n"/>
      <c r="P7097" s="75" t="n"/>
      <c r="Q7097" s="79" t="n"/>
      <c r="AR7097">
        <f>IF($AU$2&lt;&gt;5,NA(),IF(D7097=D7096,0,IF(AND(D16598=D7097,D7098=D7097),O7097+O7098+O16598,IF(D7098=D7097,O7098+O7097,O7097))))</f>
        <v/>
      </c>
      <c r="AS7097">
        <f>IF($AU$2&lt;&gt;5,NA(),IF(D7097=D7096,0,IF(AND(D16598=D7097,D7098=D7097),P7097+P7098+P16598,IF(D7098=D7097,P7098+P7097,P7097))))</f>
        <v/>
      </c>
      <c r="AT7097">
        <f>AR7097-AS7097</f>
        <v/>
      </c>
    </row>
    <row r="7098" ht="15.75" customHeight="1" s="121">
      <c r="B7098">
        <f>D7098&amp;Q7098&amp;E7098</f>
        <v/>
      </c>
      <c r="C7098" s="73" t="n"/>
      <c r="D7098" s="73" t="n"/>
      <c r="E7098" s="78" t="n"/>
      <c r="F7098" s="75" t="n"/>
      <c r="G7098" s="73" t="n"/>
      <c r="H7098" s="75" t="n"/>
      <c r="I7098" s="75" t="n"/>
      <c r="J7098" s="75" t="n"/>
      <c r="K7098" s="75" t="n"/>
      <c r="L7098" s="75" t="n"/>
      <c r="M7098" s="75" t="n"/>
      <c r="N7098" s="75" t="n"/>
      <c r="O7098" s="75" t="n"/>
      <c r="P7098" s="75" t="n"/>
      <c r="Q7098" s="79" t="n"/>
      <c r="AR7098">
        <f>IF($AU$2&lt;&gt;5,NA(),IF(D7098=D7097,0,IF(AND(D16599=D7098,D7099=D7098),O7098+O7099+O16599,IF(D7099=D7098,O7099+O7098,O7098))))</f>
        <v/>
      </c>
      <c r="AS7098">
        <f>IF($AU$2&lt;&gt;5,NA(),IF(D7098=D7097,0,IF(AND(D16599=D7098,D7099=D7098),P7098+P7099+P16599,IF(D7099=D7098,P7099+P7098,P7098))))</f>
        <v/>
      </c>
      <c r="AT7098">
        <f>AR7098-AS7098</f>
        <v/>
      </c>
    </row>
    <row r="7099" ht="15.75" customHeight="1" s="121">
      <c r="B7099">
        <f>D7099&amp;Q7099&amp;E7099</f>
        <v/>
      </c>
      <c r="C7099" s="73" t="n"/>
      <c r="D7099" s="73" t="n"/>
      <c r="E7099" s="78" t="n"/>
      <c r="F7099" s="75" t="n"/>
      <c r="G7099" s="73" t="n"/>
      <c r="H7099" s="75" t="n"/>
      <c r="I7099" s="75" t="n"/>
      <c r="J7099" s="75" t="n"/>
      <c r="K7099" s="75" t="n"/>
      <c r="L7099" s="75" t="n"/>
      <c r="M7099" s="75" t="n"/>
      <c r="N7099" s="75" t="n"/>
      <c r="O7099" s="75" t="n"/>
      <c r="P7099" s="75" t="n"/>
      <c r="Q7099" s="79" t="n"/>
      <c r="AR7099">
        <f>IF($AU$2&lt;&gt;5,NA(),IF(D7099=D7098,0,IF(AND(D16600=D7099,D7100=D7099),O7099+O7100+O16600,IF(D7100=D7099,O7100+O7099,O7099))))</f>
        <v/>
      </c>
      <c r="AS7099">
        <f>IF($AU$2&lt;&gt;5,NA(),IF(D7099=D7098,0,IF(AND(D16600=D7099,D7100=D7099),P7099+P7100+P16600,IF(D7100=D7099,P7100+P7099,P7099))))</f>
        <v/>
      </c>
      <c r="AT7099">
        <f>AR7099-AS7099</f>
        <v/>
      </c>
    </row>
    <row r="7100" ht="15.75" customHeight="1" s="121">
      <c r="B7100">
        <f>D7100&amp;Q7100&amp;E7100</f>
        <v/>
      </c>
      <c r="C7100" s="73" t="n"/>
      <c r="D7100" s="73" t="n"/>
      <c r="E7100" s="78" t="n"/>
      <c r="F7100" s="75" t="n"/>
      <c r="G7100" s="73" t="n"/>
      <c r="H7100" s="75" t="n"/>
      <c r="I7100" s="75" t="n"/>
      <c r="J7100" s="75" t="n"/>
      <c r="K7100" s="75" t="n"/>
      <c r="L7100" s="75" t="n"/>
      <c r="M7100" s="75" t="n"/>
      <c r="N7100" s="75" t="n"/>
      <c r="O7100" s="75" t="n"/>
      <c r="P7100" s="75" t="n"/>
      <c r="Q7100" s="79" t="n"/>
      <c r="AR7100">
        <f>IF($AU$2&lt;&gt;5,NA(),IF(D7100=D7099,0,IF(AND(D16601=D7100,D7101=D7100),O7100+O7101+O16601,IF(D7101=D7100,O7101+O7100,O7100))))</f>
        <v/>
      </c>
      <c r="AS7100">
        <f>IF($AU$2&lt;&gt;5,NA(),IF(D7100=D7099,0,IF(AND(D16601=D7100,D7101=D7100),P7100+P7101+P16601,IF(D7101=D7100,P7101+P7100,P7100))))</f>
        <v/>
      </c>
      <c r="AT7100">
        <f>AR7100-AS7100</f>
        <v/>
      </c>
    </row>
    <row r="7101" ht="15.75" customHeight="1" s="121">
      <c r="B7101">
        <f>D7101&amp;Q7101&amp;E7101</f>
        <v/>
      </c>
      <c r="C7101" s="73" t="n"/>
      <c r="D7101" s="73" t="n"/>
      <c r="E7101" s="78" t="n"/>
      <c r="F7101" s="75" t="n"/>
      <c r="G7101" s="73" t="n"/>
      <c r="H7101" s="75" t="n"/>
      <c r="I7101" s="75" t="n"/>
      <c r="J7101" s="75" t="n"/>
      <c r="K7101" s="75" t="n"/>
      <c r="L7101" s="75" t="n"/>
      <c r="M7101" s="75" t="n"/>
      <c r="N7101" s="75" t="n"/>
      <c r="O7101" s="75" t="n"/>
      <c r="P7101" s="75" t="n"/>
      <c r="Q7101" s="79" t="n"/>
      <c r="AR7101">
        <f>IF($AU$2&lt;&gt;5,NA(),IF(D7101=D7100,0,IF(AND(D16602=D7101,D7102=D7101),O7101+O7102+O16602,IF(D7102=D7101,O7102+O7101,O7101))))</f>
        <v/>
      </c>
      <c r="AS7101">
        <f>IF($AU$2&lt;&gt;5,NA(),IF(D7101=D7100,0,IF(AND(D16602=D7101,D7102=D7101),P7101+P7102+P16602,IF(D7102=D7101,P7102+P7101,P7101))))</f>
        <v/>
      </c>
      <c r="AT7101">
        <f>AR7101-AS7101</f>
        <v/>
      </c>
    </row>
    <row r="7102" ht="15.75" customHeight="1" s="121">
      <c r="B7102">
        <f>D7102&amp;Q7102&amp;E7102</f>
        <v/>
      </c>
      <c r="C7102" s="73" t="n"/>
      <c r="D7102" s="73" t="n"/>
      <c r="E7102" s="78" t="n"/>
      <c r="F7102" s="75" t="n"/>
      <c r="G7102" s="73" t="n"/>
      <c r="H7102" s="75" t="n"/>
      <c r="I7102" s="75" t="n"/>
      <c r="J7102" s="75" t="n"/>
      <c r="K7102" s="75" t="n"/>
      <c r="L7102" s="75" t="n"/>
      <c r="M7102" s="75" t="n"/>
      <c r="N7102" s="75" t="n"/>
      <c r="O7102" s="75" t="n"/>
      <c r="P7102" s="75" t="n"/>
      <c r="Q7102" s="79" t="n"/>
      <c r="AR7102">
        <f>IF($AU$2&lt;&gt;5,NA(),IF(D7102=D7101,0,IF(AND(D16603=D7102,D7103=D7102),O7102+O7103+O16603,IF(D7103=D7102,O7103+O7102,O7102))))</f>
        <v/>
      </c>
      <c r="AS7102">
        <f>IF($AU$2&lt;&gt;5,NA(),IF(D7102=D7101,0,IF(AND(D16603=D7102,D7103=D7102),P7102+P7103+P16603,IF(D7103=D7102,P7103+P7102,P7102))))</f>
        <v/>
      </c>
      <c r="AT7102">
        <f>AR7102-AS7102</f>
        <v/>
      </c>
    </row>
    <row r="7103" ht="15.75" customHeight="1" s="121">
      <c r="B7103">
        <f>D7103&amp;Q7103&amp;E7103</f>
        <v/>
      </c>
      <c r="C7103" s="73" t="n"/>
      <c r="D7103" s="73" t="n"/>
      <c r="E7103" s="78" t="n"/>
      <c r="F7103" s="75" t="n"/>
      <c r="G7103" s="73" t="n"/>
      <c r="H7103" s="75" t="n"/>
      <c r="I7103" s="75" t="n"/>
      <c r="J7103" s="75" t="n"/>
      <c r="K7103" s="75" t="n"/>
      <c r="L7103" s="75" t="n"/>
      <c r="M7103" s="75" t="n"/>
      <c r="N7103" s="75" t="n"/>
      <c r="O7103" s="75" t="n"/>
      <c r="P7103" s="75" t="n"/>
      <c r="Q7103" s="79" t="n"/>
      <c r="AR7103">
        <f>IF($AU$2&lt;&gt;5,NA(),IF(D7103=D7102,0,IF(AND(D16604=D7103,D7104=D7103),O7103+O7104+O16604,IF(D7104=D7103,O7104+O7103,O7103))))</f>
        <v/>
      </c>
      <c r="AS7103">
        <f>IF($AU$2&lt;&gt;5,NA(),IF(D7103=D7102,0,IF(AND(D16604=D7103,D7104=D7103),P7103+P7104+P16604,IF(D7104=D7103,P7104+P7103,P7103))))</f>
        <v/>
      </c>
      <c r="AT7103">
        <f>AR7103-AS7103</f>
        <v/>
      </c>
    </row>
    <row r="7104" ht="15.75" customHeight="1" s="121">
      <c r="B7104">
        <f>D7104&amp;Q7104&amp;E7104</f>
        <v/>
      </c>
      <c r="C7104" s="73" t="n"/>
      <c r="D7104" s="73" t="n"/>
      <c r="E7104" s="78" t="n"/>
      <c r="F7104" s="75" t="n"/>
      <c r="G7104" s="73" t="n"/>
      <c r="H7104" s="75" t="n"/>
      <c r="I7104" s="75" t="n"/>
      <c r="J7104" s="75" t="n"/>
      <c r="K7104" s="75" t="n"/>
      <c r="L7104" s="75" t="n"/>
      <c r="M7104" s="75" t="n"/>
      <c r="N7104" s="75" t="n"/>
      <c r="O7104" s="75" t="n"/>
      <c r="P7104" s="75" t="n"/>
      <c r="Q7104" s="79" t="n"/>
      <c r="AR7104">
        <f>IF($AU$2&lt;&gt;5,NA(),IF(D7104=D7103,0,IF(AND(D16605=D7104,D7105=D7104),O7104+O7105+O16605,IF(D7105=D7104,O7105+O7104,O7104))))</f>
        <v/>
      </c>
      <c r="AS7104">
        <f>IF($AU$2&lt;&gt;5,NA(),IF(D7104=D7103,0,IF(AND(D16605=D7104,D7105=D7104),P7104+P7105+P16605,IF(D7105=D7104,P7105+P7104,P7104))))</f>
        <v/>
      </c>
      <c r="AT7104">
        <f>AR7104-AS7104</f>
        <v/>
      </c>
    </row>
    <row r="7105" ht="15.75" customHeight="1" s="121">
      <c r="B7105">
        <f>D7105&amp;Q7105&amp;E7105</f>
        <v/>
      </c>
      <c r="C7105" s="73" t="n"/>
      <c r="D7105" s="73" t="n"/>
      <c r="E7105" s="78" t="n"/>
      <c r="F7105" s="75" t="n"/>
      <c r="G7105" s="73" t="n"/>
      <c r="H7105" s="75" t="n"/>
      <c r="I7105" s="75" t="n"/>
      <c r="J7105" s="75" t="n"/>
      <c r="K7105" s="75" t="n"/>
      <c r="L7105" s="75" t="n"/>
      <c r="M7105" s="75" t="n"/>
      <c r="N7105" s="75" t="n"/>
      <c r="O7105" s="75" t="n"/>
      <c r="P7105" s="75" t="n"/>
      <c r="Q7105" s="79" t="n"/>
      <c r="AR7105">
        <f>IF($AU$2&lt;&gt;5,NA(),IF(D7105=D7104,0,IF(AND(D16606=D7105,D7106=D7105),O7105+O7106+O16606,IF(D7106=D7105,O7106+O7105,O7105))))</f>
        <v/>
      </c>
      <c r="AS7105">
        <f>IF($AU$2&lt;&gt;5,NA(),IF(D7105=D7104,0,IF(AND(D16606=D7105,D7106=D7105),P7105+P7106+P16606,IF(D7106=D7105,P7106+P7105,P7105))))</f>
        <v/>
      </c>
      <c r="AT7105">
        <f>AR7105-AS7105</f>
        <v/>
      </c>
    </row>
    <row r="7106" ht="15.75" customHeight="1" s="121">
      <c r="B7106">
        <f>D7106&amp;Q7106&amp;E7106</f>
        <v/>
      </c>
      <c r="C7106" s="73" t="n"/>
      <c r="D7106" s="73" t="n"/>
      <c r="E7106" s="78" t="n"/>
      <c r="F7106" s="75" t="n"/>
      <c r="G7106" s="73" t="n"/>
      <c r="H7106" s="75" t="n"/>
      <c r="I7106" s="75" t="n"/>
      <c r="J7106" s="75" t="n"/>
      <c r="K7106" s="75" t="n"/>
      <c r="L7106" s="75" t="n"/>
      <c r="M7106" s="75" t="n"/>
      <c r="N7106" s="75" t="n"/>
      <c r="O7106" s="75" t="n"/>
      <c r="P7106" s="75" t="n"/>
      <c r="Q7106" s="79" t="n"/>
      <c r="AR7106">
        <f>IF($AU$2&lt;&gt;5,NA(),IF(D7106=D7105,0,IF(AND(D16607=D7106,D7107=D7106),O7106+O7107+O16607,IF(D7107=D7106,O7107+O7106,O7106))))</f>
        <v/>
      </c>
      <c r="AS7106">
        <f>IF($AU$2&lt;&gt;5,NA(),IF(D7106=D7105,0,IF(AND(D16607=D7106,D7107=D7106),P7106+P7107+P16607,IF(D7107=D7106,P7107+P7106,P7106))))</f>
        <v/>
      </c>
      <c r="AT7106">
        <f>AR7106-AS7106</f>
        <v/>
      </c>
    </row>
    <row r="7107" ht="15.75" customHeight="1" s="121">
      <c r="B7107">
        <f>D7107&amp;Q7107&amp;E7107</f>
        <v/>
      </c>
      <c r="C7107" s="73" t="n"/>
      <c r="D7107" s="73" t="n"/>
      <c r="E7107" s="78" t="n"/>
      <c r="F7107" s="75" t="n"/>
      <c r="G7107" s="73" t="n"/>
      <c r="H7107" s="75" t="n"/>
      <c r="I7107" s="75" t="n"/>
      <c r="J7107" s="75" t="n"/>
      <c r="K7107" s="75" t="n"/>
      <c r="L7107" s="75" t="n"/>
      <c r="M7107" s="75" t="n"/>
      <c r="N7107" s="75" t="n"/>
      <c r="O7107" s="75" t="n"/>
      <c r="P7107" s="75" t="n"/>
      <c r="Q7107" s="79" t="n"/>
      <c r="AR7107">
        <f>IF($AU$2&lt;&gt;5,NA(),IF(D7107=D7106,0,IF(AND(D16608=D7107,D7108=D7107),O7107+O7108+O16608,IF(D7108=D7107,O7108+O7107,O7107))))</f>
        <v/>
      </c>
      <c r="AS7107">
        <f>IF($AU$2&lt;&gt;5,NA(),IF(D7107=D7106,0,IF(AND(D16608=D7107,D7108=D7107),P7107+P7108+P16608,IF(D7108=D7107,P7108+P7107,P7107))))</f>
        <v/>
      </c>
      <c r="AT7107">
        <f>AR7107-AS7107</f>
        <v/>
      </c>
    </row>
    <row r="7108" ht="15.75" customHeight="1" s="121">
      <c r="B7108">
        <f>D7108&amp;Q7108&amp;E7108</f>
        <v/>
      </c>
      <c r="C7108" s="73" t="n"/>
      <c r="D7108" s="73" t="n"/>
      <c r="E7108" s="78" t="n"/>
      <c r="F7108" s="75" t="n"/>
      <c r="G7108" s="73" t="n"/>
      <c r="H7108" s="75" t="n"/>
      <c r="I7108" s="75" t="n"/>
      <c r="J7108" s="75" t="n"/>
      <c r="K7108" s="75" t="n"/>
      <c r="L7108" s="75" t="n"/>
      <c r="M7108" s="75" t="n"/>
      <c r="N7108" s="75" t="n"/>
      <c r="O7108" s="75" t="n"/>
      <c r="P7108" s="75" t="n"/>
      <c r="Q7108" s="79" t="n"/>
      <c r="AR7108">
        <f>IF($AU$2&lt;&gt;5,NA(),IF(D7108=D7107,0,IF(AND(D16609=D7108,D7109=D7108),O7108+O7109+O16609,IF(D7109=D7108,O7109+O7108,O7108))))</f>
        <v/>
      </c>
      <c r="AS7108">
        <f>IF($AU$2&lt;&gt;5,NA(),IF(D7108=D7107,0,IF(AND(D16609=D7108,D7109=D7108),P7108+P7109+P16609,IF(D7109=D7108,P7109+P7108,P7108))))</f>
        <v/>
      </c>
      <c r="AT7108">
        <f>AR7108-AS7108</f>
        <v/>
      </c>
    </row>
    <row r="7109" ht="15.75" customHeight="1" s="121">
      <c r="B7109">
        <f>D7109&amp;Q7109&amp;E7109</f>
        <v/>
      </c>
      <c r="C7109" s="73" t="n"/>
      <c r="D7109" s="73" t="n"/>
      <c r="E7109" s="78" t="n"/>
      <c r="F7109" s="75" t="n"/>
      <c r="G7109" s="73" t="n"/>
      <c r="H7109" s="75" t="n"/>
      <c r="I7109" s="75" t="n"/>
      <c r="J7109" s="75" t="n"/>
      <c r="K7109" s="75" t="n"/>
      <c r="L7109" s="75" t="n"/>
      <c r="M7109" s="75" t="n"/>
      <c r="N7109" s="75" t="n"/>
      <c r="O7109" s="75" t="n"/>
      <c r="P7109" s="75" t="n"/>
      <c r="Q7109" s="79" t="n"/>
      <c r="AR7109">
        <f>IF($AU$2&lt;&gt;5,NA(),IF(D7109=D7108,0,IF(AND(D16610=D7109,D7110=D7109),O7109+O7110+O16610,IF(D7110=D7109,O7110+O7109,O7109))))</f>
        <v/>
      </c>
      <c r="AS7109">
        <f>IF($AU$2&lt;&gt;5,NA(),IF(D7109=D7108,0,IF(AND(D16610=D7109,D7110=D7109),P7109+P7110+P16610,IF(D7110=D7109,P7110+P7109,P7109))))</f>
        <v/>
      </c>
      <c r="AT7109">
        <f>AR7109-AS7109</f>
        <v/>
      </c>
    </row>
    <row r="7110" ht="15.75" customHeight="1" s="121">
      <c r="B7110">
        <f>D7110&amp;Q7110&amp;E7110</f>
        <v/>
      </c>
      <c r="C7110" s="73" t="n"/>
      <c r="D7110" s="73" t="n"/>
      <c r="E7110" s="78" t="n"/>
      <c r="F7110" s="75" t="n"/>
      <c r="G7110" s="73" t="n"/>
      <c r="H7110" s="75" t="n"/>
      <c r="I7110" s="75" t="n"/>
      <c r="J7110" s="75" t="n"/>
      <c r="K7110" s="75" t="n"/>
      <c r="L7110" s="75" t="n"/>
      <c r="M7110" s="75" t="n"/>
      <c r="N7110" s="75" t="n"/>
      <c r="O7110" s="75" t="n"/>
      <c r="P7110" s="75" t="n"/>
      <c r="Q7110" s="79" t="n"/>
      <c r="AR7110">
        <f>IF($AU$2&lt;&gt;5,NA(),IF(D7110=D7109,0,IF(AND(D16611=D7110,D7111=D7110),O7110+O7111+O16611,IF(D7111=D7110,O7111+O7110,O7110))))</f>
        <v/>
      </c>
      <c r="AS7110">
        <f>IF($AU$2&lt;&gt;5,NA(),IF(D7110=D7109,0,IF(AND(D16611=D7110,D7111=D7110),P7110+P7111+P16611,IF(D7111=D7110,P7111+P7110,P7110))))</f>
        <v/>
      </c>
      <c r="AT7110">
        <f>AR7110-AS7110</f>
        <v/>
      </c>
    </row>
    <row r="7111" ht="15.75" customHeight="1" s="121">
      <c r="B7111">
        <f>D7111&amp;Q7111&amp;E7111</f>
        <v/>
      </c>
      <c r="C7111" s="73" t="n"/>
      <c r="D7111" s="73" t="n"/>
      <c r="E7111" s="78" t="n"/>
      <c r="F7111" s="75" t="n"/>
      <c r="G7111" s="73" t="n"/>
      <c r="H7111" s="75" t="n"/>
      <c r="I7111" s="75" t="n"/>
      <c r="J7111" s="75" t="n"/>
      <c r="K7111" s="75" t="n"/>
      <c r="L7111" s="75" t="n"/>
      <c r="M7111" s="75" t="n"/>
      <c r="N7111" s="75" t="n"/>
      <c r="O7111" s="75" t="n"/>
      <c r="P7111" s="75" t="n"/>
      <c r="Q7111" s="79" t="n"/>
      <c r="AR7111">
        <f>IF($AU$2&lt;&gt;5,NA(),IF(D7111=D7110,0,IF(AND(D16612=D7111,D7112=D7111),O7111+O7112+O16612,IF(D7112=D7111,O7112+O7111,O7111))))</f>
        <v/>
      </c>
      <c r="AS7111">
        <f>IF($AU$2&lt;&gt;5,NA(),IF(D7111=D7110,0,IF(AND(D16612=D7111,D7112=D7111),P7111+P7112+P16612,IF(D7112=D7111,P7112+P7111,P7111))))</f>
        <v/>
      </c>
      <c r="AT7111">
        <f>AR7111-AS7111</f>
        <v/>
      </c>
    </row>
    <row r="7112" ht="15.75" customHeight="1" s="121">
      <c r="B7112">
        <f>D7112&amp;Q7112&amp;E7112</f>
        <v/>
      </c>
      <c r="C7112" s="73" t="n"/>
      <c r="D7112" s="73" t="n"/>
      <c r="E7112" s="78" t="n"/>
      <c r="F7112" s="75" t="n"/>
      <c r="G7112" s="73" t="n"/>
      <c r="H7112" s="75" t="n"/>
      <c r="I7112" s="75" t="n"/>
      <c r="J7112" s="75" t="n"/>
      <c r="K7112" s="75" t="n"/>
      <c r="L7112" s="75" t="n"/>
      <c r="M7112" s="75" t="n"/>
      <c r="N7112" s="75" t="n"/>
      <c r="O7112" s="75" t="n"/>
      <c r="P7112" s="75" t="n"/>
      <c r="Q7112" s="79" t="n"/>
      <c r="AR7112">
        <f>IF($AU$2&lt;&gt;5,NA(),IF(D7112=D7111,0,IF(AND(D16613=D7112,D7113=D7112),O7112+O7113+O16613,IF(D7113=D7112,O7113+O7112,O7112))))</f>
        <v/>
      </c>
      <c r="AS7112">
        <f>IF($AU$2&lt;&gt;5,NA(),IF(D7112=D7111,0,IF(AND(D16613=D7112,D7113=D7112),P7112+P7113+P16613,IF(D7113=D7112,P7113+P7112,P7112))))</f>
        <v/>
      </c>
      <c r="AT7112">
        <f>AR7112-AS7112</f>
        <v/>
      </c>
    </row>
    <row r="7113" ht="15.75" customHeight="1" s="121">
      <c r="B7113">
        <f>D7113&amp;Q7113&amp;E7113</f>
        <v/>
      </c>
      <c r="C7113" s="73" t="n"/>
      <c r="D7113" s="73" t="n"/>
      <c r="E7113" s="78" t="n"/>
      <c r="F7113" s="75" t="n"/>
      <c r="G7113" s="73" t="n"/>
      <c r="H7113" s="75" t="n"/>
      <c r="I7113" s="75" t="n"/>
      <c r="J7113" s="75" t="n"/>
      <c r="K7113" s="75" t="n"/>
      <c r="L7113" s="75" t="n"/>
      <c r="M7113" s="75" t="n"/>
      <c r="N7113" s="75" t="n"/>
      <c r="O7113" s="75" t="n"/>
      <c r="P7113" s="75" t="n"/>
      <c r="Q7113" s="79" t="n"/>
      <c r="AR7113">
        <f>IF($AU$2&lt;&gt;5,NA(),IF(D7113=D7112,0,IF(AND(D16614=D7113,D7114=D7113),O7113+O7114+O16614,IF(D7114=D7113,O7114+O7113,O7113))))</f>
        <v/>
      </c>
      <c r="AS7113">
        <f>IF($AU$2&lt;&gt;5,NA(),IF(D7113=D7112,0,IF(AND(D16614=D7113,D7114=D7113),P7113+P7114+P16614,IF(D7114=D7113,P7114+P7113,P7113))))</f>
        <v/>
      </c>
      <c r="AT7113">
        <f>AR7113-AS7113</f>
        <v/>
      </c>
    </row>
    <row r="7114" ht="15.75" customHeight="1" s="121">
      <c r="B7114">
        <f>D7114&amp;Q7114&amp;E7114</f>
        <v/>
      </c>
      <c r="C7114" s="73" t="n"/>
      <c r="D7114" s="73" t="n"/>
      <c r="E7114" s="78" t="n"/>
      <c r="F7114" s="75" t="n"/>
      <c r="G7114" s="73" t="n"/>
      <c r="H7114" s="75" t="n"/>
      <c r="I7114" s="75" t="n"/>
      <c r="J7114" s="75" t="n"/>
      <c r="K7114" s="75" t="n"/>
      <c r="L7114" s="75" t="n"/>
      <c r="M7114" s="75" t="n"/>
      <c r="N7114" s="75" t="n"/>
      <c r="O7114" s="75" t="n"/>
      <c r="P7114" s="75" t="n"/>
      <c r="Q7114" s="79" t="n"/>
      <c r="AR7114">
        <f>IF($AU$2&lt;&gt;5,NA(),IF(D7114=D7113,0,IF(AND(D16615=D7114,D7115=D7114),O7114+O7115+O16615,IF(D7115=D7114,O7115+O7114,O7114))))</f>
        <v/>
      </c>
      <c r="AS7114">
        <f>IF($AU$2&lt;&gt;5,NA(),IF(D7114=D7113,0,IF(AND(D16615=D7114,D7115=D7114),P7114+P7115+P16615,IF(D7115=D7114,P7115+P7114,P7114))))</f>
        <v/>
      </c>
      <c r="AT7114">
        <f>AR7114-AS7114</f>
        <v/>
      </c>
    </row>
    <row r="7115" ht="15.75" customHeight="1" s="121">
      <c r="B7115">
        <f>D7115&amp;Q7115&amp;E7115</f>
        <v/>
      </c>
      <c r="C7115" s="73" t="n"/>
      <c r="D7115" s="73" t="n"/>
      <c r="E7115" s="78" t="n"/>
      <c r="F7115" s="75" t="n"/>
      <c r="G7115" s="73" t="n"/>
      <c r="H7115" s="75" t="n"/>
      <c r="I7115" s="75" t="n"/>
      <c r="J7115" s="75" t="n"/>
      <c r="K7115" s="75" t="n"/>
      <c r="L7115" s="75" t="n"/>
      <c r="M7115" s="75" t="n"/>
      <c r="N7115" s="75" t="n"/>
      <c r="O7115" s="76" t="n"/>
      <c r="P7115" s="75" t="n"/>
      <c r="Q7115" s="79" t="n"/>
      <c r="AR7115">
        <f>IF($AU$2&lt;&gt;5,NA(),IF(D7115=D7114,0,IF(AND(D16616=D7115,D7116=D7115),O7115+O7116+O16616,IF(D7116=D7115,O7116+O7115,O7115))))</f>
        <v/>
      </c>
      <c r="AS7115">
        <f>IF($AU$2&lt;&gt;5,NA(),IF(D7115=D7114,0,IF(AND(D16616=D7115,D7116=D7115),P7115+P7116+P16616,IF(D7116=D7115,P7116+P7115,P7115))))</f>
        <v/>
      </c>
      <c r="AT7115">
        <f>AR7115-AS7115</f>
        <v/>
      </c>
    </row>
    <row r="7116" ht="15.75" customHeight="1" s="121">
      <c r="B7116">
        <f>D7116&amp;Q7116&amp;E7116</f>
        <v/>
      </c>
      <c r="C7116" s="73" t="n"/>
      <c r="D7116" s="73" t="n"/>
      <c r="E7116" s="78" t="n"/>
      <c r="F7116" s="75" t="n"/>
      <c r="G7116" s="73" t="n"/>
      <c r="H7116" s="75" t="n"/>
      <c r="I7116" s="75" t="n"/>
      <c r="J7116" s="75" t="n"/>
      <c r="K7116" s="75" t="n"/>
      <c r="L7116" s="75" t="n"/>
      <c r="M7116" s="75" t="n"/>
      <c r="N7116" s="75" t="n"/>
      <c r="O7116" s="75" t="n"/>
      <c r="P7116" s="75" t="n"/>
      <c r="Q7116" s="79" t="n"/>
      <c r="AR7116">
        <f>IF($AU$2&lt;&gt;5,NA(),IF(D7116=D7115,0,IF(AND(D16617=D7116,D7117=D7116),O7116+O7117+O16617,IF(D7117=D7116,O7117+O7116,O7116))))</f>
        <v/>
      </c>
      <c r="AS7116">
        <f>IF($AU$2&lt;&gt;5,NA(),IF(D7116=D7115,0,IF(AND(D16617=D7116,D7117=D7116),P7116+P7117+P16617,IF(D7117=D7116,P7117+P7116,P7116))))</f>
        <v/>
      </c>
      <c r="AT7116">
        <f>AR7116-AS7116</f>
        <v/>
      </c>
    </row>
    <row r="7117" ht="15.75" customHeight="1" s="121">
      <c r="B7117">
        <f>D7117&amp;Q7117&amp;E7117</f>
        <v/>
      </c>
      <c r="C7117" s="73" t="n"/>
      <c r="D7117" s="73" t="n"/>
      <c r="E7117" s="78" t="n"/>
      <c r="F7117" s="75" t="n"/>
      <c r="G7117" s="73" t="n"/>
      <c r="H7117" s="75" t="n"/>
      <c r="I7117" s="75" t="n"/>
      <c r="J7117" s="75" t="n"/>
      <c r="K7117" s="75" t="n"/>
      <c r="L7117" s="75" t="n"/>
      <c r="M7117" s="75" t="n"/>
      <c r="N7117" s="75" t="n"/>
      <c r="O7117" s="75" t="n"/>
      <c r="P7117" s="75" t="n"/>
      <c r="Q7117" s="79" t="n"/>
      <c r="AR7117">
        <f>IF($AU$2&lt;&gt;5,NA(),IF(D7117=D7116,0,IF(AND(D16618=D7117,D7118=D7117),O7117+O7118+O16618,IF(D7118=D7117,O7118+O7117,O7117))))</f>
        <v/>
      </c>
      <c r="AS7117">
        <f>IF($AU$2&lt;&gt;5,NA(),IF(D7117=D7116,0,IF(AND(D16618=D7117,D7118=D7117),P7117+P7118+P16618,IF(D7118=D7117,P7118+P7117,P7117))))</f>
        <v/>
      </c>
      <c r="AT7117">
        <f>AR7117-AS7117</f>
        <v/>
      </c>
    </row>
    <row r="7118" ht="15.75" customHeight="1" s="121">
      <c r="B7118">
        <f>D7118&amp;Q7118&amp;E7118</f>
        <v/>
      </c>
      <c r="C7118" s="73" t="n"/>
      <c r="D7118" s="73" t="n"/>
      <c r="E7118" s="78" t="n"/>
      <c r="F7118" s="75" t="n"/>
      <c r="G7118" s="73" t="n"/>
      <c r="H7118" s="75" t="n"/>
      <c r="I7118" s="75" t="n"/>
      <c r="J7118" s="75" t="n"/>
      <c r="K7118" s="75" t="n"/>
      <c r="L7118" s="75" t="n"/>
      <c r="M7118" s="75" t="n"/>
      <c r="N7118" s="75" t="n"/>
      <c r="O7118" s="76" t="n"/>
      <c r="P7118" s="75" t="n"/>
      <c r="Q7118" s="79" t="n"/>
      <c r="AR7118">
        <f>IF($AU$2&lt;&gt;5,NA(),IF(D7118=D7117,0,IF(AND(D16619=D7118,D7119=D7118),O7118+O7119+O16619,IF(D7119=D7118,O7119+O7118,O7118))))</f>
        <v/>
      </c>
      <c r="AS7118">
        <f>IF($AU$2&lt;&gt;5,NA(),IF(D7118=D7117,0,IF(AND(D16619=D7118,D7119=D7118),P7118+P7119+P16619,IF(D7119=D7118,P7119+P7118,P7118))))</f>
        <v/>
      </c>
      <c r="AT7118">
        <f>AR7118-AS7118</f>
        <v/>
      </c>
    </row>
    <row r="7119" ht="15.75" customHeight="1" s="121">
      <c r="B7119">
        <f>D7119&amp;Q7119&amp;E7119</f>
        <v/>
      </c>
      <c r="C7119" s="73" t="n"/>
      <c r="D7119" s="73" t="n"/>
      <c r="E7119" s="78" t="n"/>
      <c r="F7119" s="75" t="n"/>
      <c r="G7119" s="73" t="n"/>
      <c r="H7119" s="75" t="n"/>
      <c r="I7119" s="75" t="n"/>
      <c r="J7119" s="75" t="n"/>
      <c r="K7119" s="75" t="n"/>
      <c r="L7119" s="75" t="n"/>
      <c r="M7119" s="75" t="n"/>
      <c r="N7119" s="75" t="n"/>
      <c r="O7119" s="75" t="n"/>
      <c r="P7119" s="75" t="n"/>
      <c r="Q7119" s="79" t="n"/>
      <c r="AR7119">
        <f>IF($AU$2&lt;&gt;5,NA(),IF(D7119=D7118,0,IF(AND(D16620=D7119,D7120=D7119),O7119+O7120+O16620,IF(D7120=D7119,O7120+O7119,O7119))))</f>
        <v/>
      </c>
      <c r="AS7119">
        <f>IF($AU$2&lt;&gt;5,NA(),IF(D7119=D7118,0,IF(AND(D16620=D7119,D7120=D7119),P7119+P7120+P16620,IF(D7120=D7119,P7120+P7119,P7119))))</f>
        <v/>
      </c>
      <c r="AT7119">
        <f>AR7119-AS7119</f>
        <v/>
      </c>
    </row>
    <row r="7120" ht="15.75" customHeight="1" s="121">
      <c r="B7120">
        <f>D7120&amp;Q7120&amp;E7120</f>
        <v/>
      </c>
      <c r="C7120" s="73" t="n"/>
      <c r="D7120" s="73" t="n"/>
      <c r="E7120" s="78" t="n"/>
      <c r="F7120" s="75" t="n"/>
      <c r="G7120" s="73" t="n"/>
      <c r="H7120" s="75" t="n"/>
      <c r="I7120" s="75" t="n"/>
      <c r="J7120" s="75" t="n"/>
      <c r="K7120" s="75" t="n"/>
      <c r="L7120" s="75" t="n"/>
      <c r="M7120" s="75" t="n"/>
      <c r="N7120" s="75" t="n"/>
      <c r="O7120" s="75" t="n"/>
      <c r="P7120" s="75" t="n"/>
      <c r="Q7120" s="79" t="n"/>
      <c r="AR7120">
        <f>IF($AU$2&lt;&gt;5,NA(),IF(D7120=D7119,0,IF(AND(D16621=D7120,D7121=D7120),O7120+O7121+O16621,IF(D7121=D7120,O7121+O7120,O7120))))</f>
        <v/>
      </c>
      <c r="AS7120">
        <f>IF($AU$2&lt;&gt;5,NA(),IF(D7120=D7119,0,IF(AND(D16621=D7120,D7121=D7120),P7120+P7121+P16621,IF(D7121=D7120,P7121+P7120,P7120))))</f>
        <v/>
      </c>
      <c r="AT7120">
        <f>AR7120-AS7120</f>
        <v/>
      </c>
    </row>
    <row r="7121" ht="15.75" customHeight="1" s="121">
      <c r="B7121">
        <f>D7121&amp;Q7121&amp;E7121</f>
        <v/>
      </c>
      <c r="C7121" s="73" t="n"/>
      <c r="D7121" s="73" t="n"/>
      <c r="E7121" s="78" t="n"/>
      <c r="F7121" s="75" t="n"/>
      <c r="G7121" s="73" t="n"/>
      <c r="H7121" s="75" t="n"/>
      <c r="I7121" s="75" t="n"/>
      <c r="J7121" s="75" t="n"/>
      <c r="K7121" s="75" t="n"/>
      <c r="L7121" s="75" t="n"/>
      <c r="M7121" s="75" t="n"/>
      <c r="N7121" s="75" t="n"/>
      <c r="O7121" s="76" t="n"/>
      <c r="P7121" s="75" t="n"/>
      <c r="Q7121" s="79" t="n"/>
      <c r="AR7121">
        <f>IF($AU$2&lt;&gt;5,NA(),IF(D7121=D7120,0,IF(AND(D16622=D7121,D7122=D7121),O7121+O7122+O16622,IF(D7122=D7121,O7122+O7121,O7121))))</f>
        <v/>
      </c>
      <c r="AS7121">
        <f>IF($AU$2&lt;&gt;5,NA(),IF(D7121=D7120,0,IF(AND(D16622=D7121,D7122=D7121),P7121+P7122+P16622,IF(D7122=D7121,P7122+P7121,P7121))))</f>
        <v/>
      </c>
      <c r="AT7121">
        <f>AR7121-AS7121</f>
        <v/>
      </c>
    </row>
    <row r="7122" ht="15.75" customHeight="1" s="121">
      <c r="B7122">
        <f>D7122&amp;Q7122&amp;E7122</f>
        <v/>
      </c>
      <c r="C7122" s="73" t="n"/>
      <c r="D7122" s="73" t="n"/>
      <c r="E7122" s="78" t="n"/>
      <c r="F7122" s="75" t="n"/>
      <c r="G7122" s="73" t="n"/>
      <c r="H7122" s="75" t="n"/>
      <c r="I7122" s="75" t="n"/>
      <c r="J7122" s="75" t="n"/>
      <c r="K7122" s="75" t="n"/>
      <c r="L7122" s="75" t="n"/>
      <c r="M7122" s="75" t="n"/>
      <c r="N7122" s="75" t="n"/>
      <c r="O7122" s="75" t="n"/>
      <c r="P7122" s="75" t="n"/>
      <c r="Q7122" s="79" t="n"/>
      <c r="AR7122">
        <f>IF($AU$2&lt;&gt;5,NA(),IF(D7122=D7121,0,IF(AND(D16623=D7122,D7123=D7122),O7122+O7123+O16623,IF(D7123=D7122,O7123+O7122,O7122))))</f>
        <v/>
      </c>
      <c r="AS7122">
        <f>IF($AU$2&lt;&gt;5,NA(),IF(D7122=D7121,0,IF(AND(D16623=D7122,D7123=D7122),P7122+P7123+P16623,IF(D7123=D7122,P7123+P7122,P7122))))</f>
        <v/>
      </c>
      <c r="AT7122">
        <f>AR7122-AS7122</f>
        <v/>
      </c>
    </row>
    <row r="7123" ht="15.75" customHeight="1" s="121">
      <c r="B7123">
        <f>D7123&amp;Q7123&amp;E7123</f>
        <v/>
      </c>
      <c r="C7123" s="73" t="n"/>
      <c r="D7123" s="73" t="n"/>
      <c r="E7123" s="78" t="n"/>
      <c r="F7123" s="75" t="n"/>
      <c r="G7123" s="73" t="n"/>
      <c r="H7123" s="75" t="n"/>
      <c r="I7123" s="75" t="n"/>
      <c r="J7123" s="75" t="n"/>
      <c r="K7123" s="75" t="n"/>
      <c r="L7123" s="75" t="n"/>
      <c r="M7123" s="75" t="n"/>
      <c r="N7123" s="75" t="n"/>
      <c r="O7123" s="75" t="n"/>
      <c r="P7123" s="75" t="n"/>
      <c r="Q7123" s="79" t="n"/>
      <c r="AR7123">
        <f>IF($AU$2&lt;&gt;5,NA(),IF(D7123=D7122,0,IF(AND(D16624=D7123,D7124=D7123),O7123+O7124+O16624,IF(D7124=D7123,O7124+O7123,O7123))))</f>
        <v/>
      </c>
      <c r="AS7123">
        <f>IF($AU$2&lt;&gt;5,NA(),IF(D7123=D7122,0,IF(AND(D16624=D7123,D7124=D7123),P7123+P7124+P16624,IF(D7124=D7123,P7124+P7123,P7123))))</f>
        <v/>
      </c>
      <c r="AT7123">
        <f>AR7123-AS7123</f>
        <v/>
      </c>
    </row>
    <row r="7124" ht="15.75" customHeight="1" s="121">
      <c r="B7124">
        <f>D7124&amp;Q7124&amp;E7124</f>
        <v/>
      </c>
      <c r="C7124" s="73" t="n"/>
      <c r="D7124" s="73" t="n"/>
      <c r="E7124" s="78" t="n"/>
      <c r="F7124" s="75" t="n"/>
      <c r="G7124" s="73" t="n"/>
      <c r="H7124" s="75" t="n"/>
      <c r="I7124" s="75" t="n"/>
      <c r="J7124" s="75" t="n"/>
      <c r="K7124" s="75" t="n"/>
      <c r="L7124" s="75" t="n"/>
      <c r="M7124" s="75" t="n"/>
      <c r="N7124" s="75" t="n"/>
      <c r="O7124" s="75" t="n"/>
      <c r="P7124" s="75" t="n"/>
      <c r="Q7124" s="79" t="n"/>
      <c r="AR7124">
        <f>IF($AU$2&lt;&gt;5,NA(),IF(D7124=D7123,0,IF(AND(D16625=D7124,D7125=D7124),O7124+O7125+O16625,IF(D7125=D7124,O7125+O7124,O7124))))</f>
        <v/>
      </c>
      <c r="AS7124">
        <f>IF($AU$2&lt;&gt;5,NA(),IF(D7124=D7123,0,IF(AND(D16625=D7124,D7125=D7124),P7124+P7125+P16625,IF(D7125=D7124,P7125+P7124,P7124))))</f>
        <v/>
      </c>
      <c r="AT7124">
        <f>AR7124-AS7124</f>
        <v/>
      </c>
    </row>
    <row r="7125" ht="15.75" customHeight="1" s="121">
      <c r="B7125">
        <f>D7125&amp;Q7125&amp;E7125</f>
        <v/>
      </c>
      <c r="C7125" s="73" t="n"/>
      <c r="D7125" s="73" t="n"/>
      <c r="E7125" s="78" t="n"/>
      <c r="F7125" s="75" t="n"/>
      <c r="G7125" s="73" t="n"/>
      <c r="H7125" s="75" t="n"/>
      <c r="I7125" s="75" t="n"/>
      <c r="J7125" s="75" t="n"/>
      <c r="K7125" s="75" t="n"/>
      <c r="L7125" s="75" t="n"/>
      <c r="M7125" s="75" t="n"/>
      <c r="N7125" s="75" t="n"/>
      <c r="O7125" s="75" t="n"/>
      <c r="P7125" s="75" t="n"/>
      <c r="Q7125" s="79" t="n"/>
      <c r="AR7125">
        <f>IF($AU$2&lt;&gt;5,NA(),IF(D7125=D7124,0,IF(AND(D16626=D7125,D7126=D7125),O7125+O7126+O16626,IF(D7126=D7125,O7126+O7125,O7125))))</f>
        <v/>
      </c>
      <c r="AS7125">
        <f>IF($AU$2&lt;&gt;5,NA(),IF(D7125=D7124,0,IF(AND(D16626=D7125,D7126=D7125),P7125+P7126+P16626,IF(D7126=D7125,P7126+P7125,P7125))))</f>
        <v/>
      </c>
      <c r="AT7125">
        <f>AR7125-AS7125</f>
        <v/>
      </c>
    </row>
    <row r="7126" ht="15.75" customHeight="1" s="121">
      <c r="B7126">
        <f>D7126&amp;Q7126&amp;E7126</f>
        <v/>
      </c>
      <c r="C7126" s="73" t="n"/>
      <c r="D7126" s="73" t="n"/>
      <c r="E7126" s="78" t="n"/>
      <c r="F7126" s="75" t="n"/>
      <c r="G7126" s="73" t="n"/>
      <c r="H7126" s="75" t="n"/>
      <c r="I7126" s="75" t="n"/>
      <c r="J7126" s="75" t="n"/>
      <c r="K7126" s="75" t="n"/>
      <c r="L7126" s="75" t="n"/>
      <c r="M7126" s="75" t="n"/>
      <c r="N7126" s="75" t="n"/>
      <c r="O7126" s="75" t="n"/>
      <c r="P7126" s="75" t="n"/>
      <c r="Q7126" s="79" t="n"/>
      <c r="AR7126">
        <f>IF($AU$2&lt;&gt;5,NA(),IF(D7126=D7125,0,IF(AND(D16627=D7126,D7127=D7126),O7126+O7127+O16627,IF(D7127=D7126,O7127+O7126,O7126))))</f>
        <v/>
      </c>
      <c r="AS7126">
        <f>IF($AU$2&lt;&gt;5,NA(),IF(D7126=D7125,0,IF(AND(D16627=D7126,D7127=D7126),P7126+P7127+P16627,IF(D7127=D7126,P7127+P7126,P7126))))</f>
        <v/>
      </c>
      <c r="AT7126">
        <f>AR7126-AS7126</f>
        <v/>
      </c>
    </row>
    <row r="7127" ht="15.75" customHeight="1" s="121">
      <c r="B7127">
        <f>D7127&amp;Q7127&amp;E7127</f>
        <v/>
      </c>
      <c r="C7127" s="73" t="n"/>
      <c r="D7127" s="73" t="n"/>
      <c r="E7127" s="78" t="n"/>
      <c r="F7127" s="75" t="n"/>
      <c r="G7127" s="73" t="n"/>
      <c r="H7127" s="75" t="n"/>
      <c r="I7127" s="75" t="n"/>
      <c r="J7127" s="75" t="n"/>
      <c r="K7127" s="75" t="n"/>
      <c r="L7127" s="75" t="n"/>
      <c r="M7127" s="75" t="n"/>
      <c r="N7127" s="75" t="n"/>
      <c r="O7127" s="75" t="n"/>
      <c r="P7127" s="75" t="n"/>
      <c r="Q7127" s="79" t="n"/>
      <c r="AR7127">
        <f>IF($AU$2&lt;&gt;5,NA(),IF(D7127=D7126,0,IF(AND(D16628=D7127,D7128=D7127),O7127+O7128+O16628,IF(D7128=D7127,O7128+O7127,O7127))))</f>
        <v/>
      </c>
      <c r="AS7127">
        <f>IF($AU$2&lt;&gt;5,NA(),IF(D7127=D7126,0,IF(AND(D16628=D7127,D7128=D7127),P7127+P7128+P16628,IF(D7128=D7127,P7128+P7127,P7127))))</f>
        <v/>
      </c>
      <c r="AT7127">
        <f>AR7127-AS7127</f>
        <v/>
      </c>
    </row>
    <row r="7128" ht="15.75" customHeight="1" s="121">
      <c r="B7128">
        <f>D7128&amp;Q7128&amp;E7128</f>
        <v/>
      </c>
      <c r="C7128" s="73" t="n"/>
      <c r="D7128" s="73" t="n"/>
      <c r="E7128" s="78" t="n"/>
      <c r="F7128" s="75" t="n"/>
      <c r="G7128" s="73" t="n"/>
      <c r="H7128" s="75" t="n"/>
      <c r="I7128" s="75" t="n"/>
      <c r="J7128" s="75" t="n"/>
      <c r="K7128" s="75" t="n"/>
      <c r="L7128" s="75" t="n"/>
      <c r="M7128" s="75" t="n"/>
      <c r="N7128" s="75" t="n"/>
      <c r="O7128" s="75" t="n"/>
      <c r="P7128" s="75" t="n"/>
      <c r="Q7128" s="79" t="n"/>
      <c r="AR7128">
        <f>IF($AU$2&lt;&gt;5,NA(),IF(D7128=D7127,0,IF(AND(D16629=D7128,D7129=D7128),O7128+O7129+O16629,IF(D7129=D7128,O7129+O7128,O7128))))</f>
        <v/>
      </c>
      <c r="AS7128">
        <f>IF($AU$2&lt;&gt;5,NA(),IF(D7128=D7127,0,IF(AND(D16629=D7128,D7129=D7128),P7128+P7129+P16629,IF(D7129=D7128,P7129+P7128,P7128))))</f>
        <v/>
      </c>
      <c r="AT7128">
        <f>AR7128-AS7128</f>
        <v/>
      </c>
    </row>
    <row r="7129" ht="15.75" customHeight="1" s="121">
      <c r="B7129">
        <f>D7129&amp;Q7129&amp;E7129</f>
        <v/>
      </c>
      <c r="C7129" s="73" t="n"/>
      <c r="D7129" s="73" t="n"/>
      <c r="E7129" s="78" t="n"/>
      <c r="F7129" s="75" t="n"/>
      <c r="G7129" s="73" t="n"/>
      <c r="H7129" s="75" t="n"/>
      <c r="I7129" s="75" t="n"/>
      <c r="J7129" s="75" t="n"/>
      <c r="K7129" s="75" t="n"/>
      <c r="L7129" s="75" t="n"/>
      <c r="M7129" s="75" t="n"/>
      <c r="N7129" s="75" t="n"/>
      <c r="O7129" s="75" t="n"/>
      <c r="P7129" s="75" t="n"/>
      <c r="Q7129" s="79" t="n"/>
      <c r="AR7129">
        <f>IF($AU$2&lt;&gt;5,NA(),IF(D7129=D7128,0,IF(AND(D16630=D7129,D7130=D7129),O7129+O7130+O16630,IF(D7130=D7129,O7130+O7129,O7129))))</f>
        <v/>
      </c>
      <c r="AS7129">
        <f>IF($AU$2&lt;&gt;5,NA(),IF(D7129=D7128,0,IF(AND(D16630=D7129,D7130=D7129),P7129+P7130+P16630,IF(D7130=D7129,P7130+P7129,P7129))))</f>
        <v/>
      </c>
      <c r="AT7129">
        <f>AR7129-AS7129</f>
        <v/>
      </c>
    </row>
    <row r="7130" ht="15.75" customHeight="1" s="121">
      <c r="B7130">
        <f>D7130&amp;Q7130&amp;E7130</f>
        <v/>
      </c>
      <c r="C7130" s="73" t="n"/>
      <c r="D7130" s="73" t="n"/>
      <c r="E7130" s="78" t="n"/>
      <c r="F7130" s="75" t="n"/>
      <c r="G7130" s="73" t="n"/>
      <c r="H7130" s="75" t="n"/>
      <c r="I7130" s="75" t="n"/>
      <c r="J7130" s="75" t="n"/>
      <c r="K7130" s="75" t="n"/>
      <c r="L7130" s="75" t="n"/>
      <c r="M7130" s="75" t="n"/>
      <c r="N7130" s="75" t="n"/>
      <c r="O7130" s="75" t="n"/>
      <c r="P7130" s="75" t="n"/>
      <c r="Q7130" s="79" t="n"/>
      <c r="AR7130">
        <f>IF($AU$2&lt;&gt;5,NA(),IF(D7130=D7129,0,IF(AND(D16631=D7130,D7131=D7130),O7130+O7131+O16631,IF(D7131=D7130,O7131+O7130,O7130))))</f>
        <v/>
      </c>
      <c r="AS7130">
        <f>IF($AU$2&lt;&gt;5,NA(),IF(D7130=D7129,0,IF(AND(D16631=D7130,D7131=D7130),P7130+P7131+P16631,IF(D7131=D7130,P7131+P7130,P7130))))</f>
        <v/>
      </c>
      <c r="AT7130">
        <f>AR7130-AS7130</f>
        <v/>
      </c>
    </row>
    <row r="7131" ht="15.75" customHeight="1" s="121">
      <c r="B7131">
        <f>D7131&amp;Q7131&amp;E7131</f>
        <v/>
      </c>
      <c r="C7131" s="73" t="n"/>
      <c r="D7131" s="73" t="n"/>
      <c r="E7131" s="78" t="n"/>
      <c r="F7131" s="75" t="n"/>
      <c r="G7131" s="73" t="n"/>
      <c r="H7131" s="75" t="n"/>
      <c r="I7131" s="75" t="n"/>
      <c r="J7131" s="75" t="n"/>
      <c r="K7131" s="75" t="n"/>
      <c r="L7131" s="75" t="n"/>
      <c r="M7131" s="75" t="n"/>
      <c r="N7131" s="75" t="n"/>
      <c r="O7131" s="75" t="n"/>
      <c r="P7131" s="75" t="n"/>
      <c r="Q7131" s="79" t="n"/>
      <c r="AR7131">
        <f>IF($AU$2&lt;&gt;5,NA(),IF(D7131=D7130,0,IF(AND(D16632=D7131,D7132=D7131),O7131+O7132+O16632,IF(D7132=D7131,O7132+O7131,O7131))))</f>
        <v/>
      </c>
      <c r="AS7131">
        <f>IF($AU$2&lt;&gt;5,NA(),IF(D7131=D7130,0,IF(AND(D16632=D7131,D7132=D7131),P7131+P7132+P16632,IF(D7132=D7131,P7132+P7131,P7131))))</f>
        <v/>
      </c>
      <c r="AT7131">
        <f>AR7131-AS7131</f>
        <v/>
      </c>
    </row>
    <row r="7132" ht="15.75" customHeight="1" s="121">
      <c r="B7132">
        <f>D7132&amp;Q7132&amp;E7132</f>
        <v/>
      </c>
      <c r="C7132" s="73" t="n"/>
      <c r="D7132" s="73" t="n"/>
      <c r="E7132" s="78" t="n"/>
      <c r="F7132" s="75" t="n"/>
      <c r="G7132" s="73" t="n"/>
      <c r="H7132" s="75" t="n"/>
      <c r="I7132" s="75" t="n"/>
      <c r="J7132" s="75" t="n"/>
      <c r="K7132" s="75" t="n"/>
      <c r="L7132" s="75" t="n"/>
      <c r="M7132" s="75" t="n"/>
      <c r="N7132" s="75" t="n"/>
      <c r="O7132" s="75" t="n"/>
      <c r="P7132" s="75" t="n"/>
      <c r="Q7132" s="79" t="n"/>
      <c r="AR7132">
        <f>IF($AU$2&lt;&gt;5,NA(),IF(D7132=D7131,0,IF(AND(D16633=D7132,D7133=D7132),O7132+O7133+O16633,IF(D7133=D7132,O7133+O7132,O7132))))</f>
        <v/>
      </c>
      <c r="AS7132">
        <f>IF($AU$2&lt;&gt;5,NA(),IF(D7132=D7131,0,IF(AND(D16633=D7132,D7133=D7132),P7132+P7133+P16633,IF(D7133=D7132,P7133+P7132,P7132))))</f>
        <v/>
      </c>
      <c r="AT7132">
        <f>AR7132-AS7132</f>
        <v/>
      </c>
    </row>
    <row r="7133" ht="15.75" customHeight="1" s="121">
      <c r="B7133">
        <f>D7133&amp;Q7133&amp;E7133</f>
        <v/>
      </c>
      <c r="C7133" s="73" t="n"/>
      <c r="D7133" s="73" t="n"/>
      <c r="E7133" s="78" t="n"/>
      <c r="F7133" s="75" t="n"/>
      <c r="G7133" s="73" t="n"/>
      <c r="H7133" s="75" t="n"/>
      <c r="I7133" s="75" t="n"/>
      <c r="J7133" s="75" t="n"/>
      <c r="K7133" s="75" t="n"/>
      <c r="L7133" s="75" t="n"/>
      <c r="M7133" s="75" t="n"/>
      <c r="N7133" s="75" t="n"/>
      <c r="O7133" s="75" t="n"/>
      <c r="P7133" s="75" t="n"/>
      <c r="Q7133" s="79" t="n"/>
      <c r="AR7133">
        <f>IF($AU$2&lt;&gt;5,NA(),IF(D7133=D7132,0,IF(AND(D16634=D7133,D7134=D7133),O7133+O7134+O16634,IF(D7134=D7133,O7134+O7133,O7133))))</f>
        <v/>
      </c>
      <c r="AS7133">
        <f>IF($AU$2&lt;&gt;5,NA(),IF(D7133=D7132,0,IF(AND(D16634=D7133,D7134=D7133),P7133+P7134+P16634,IF(D7134=D7133,P7134+P7133,P7133))))</f>
        <v/>
      </c>
      <c r="AT7133">
        <f>AR7133-AS7133</f>
        <v/>
      </c>
    </row>
    <row r="7134" ht="15.75" customHeight="1" s="121">
      <c r="B7134">
        <f>D7134&amp;Q7134&amp;E7134</f>
        <v/>
      </c>
      <c r="C7134" s="73" t="n"/>
      <c r="D7134" s="73" t="n"/>
      <c r="E7134" s="78" t="n"/>
      <c r="F7134" s="75" t="n"/>
      <c r="G7134" s="73" t="n"/>
      <c r="H7134" s="75" t="n"/>
      <c r="I7134" s="75" t="n"/>
      <c r="J7134" s="75" t="n"/>
      <c r="K7134" s="75" t="n"/>
      <c r="L7134" s="75" t="n"/>
      <c r="M7134" s="75" t="n"/>
      <c r="N7134" s="75" t="n"/>
      <c r="O7134" s="75" t="n"/>
      <c r="P7134" s="75" t="n"/>
      <c r="Q7134" s="79" t="n"/>
      <c r="AR7134">
        <f>IF($AU$2&lt;&gt;5,NA(),IF(D7134=D7133,0,IF(AND(D16635=D7134,D7135=D7134),O7134+O7135+O16635,IF(D7135=D7134,O7135+O7134,O7134))))</f>
        <v/>
      </c>
      <c r="AS7134">
        <f>IF($AU$2&lt;&gt;5,NA(),IF(D7134=D7133,0,IF(AND(D16635=D7134,D7135=D7134),P7134+P7135+P16635,IF(D7135=D7134,P7135+P7134,P7134))))</f>
        <v/>
      </c>
      <c r="AT7134">
        <f>AR7134-AS7134</f>
        <v/>
      </c>
    </row>
    <row r="7135" ht="15.75" customHeight="1" s="121">
      <c r="B7135">
        <f>D7135&amp;Q7135&amp;E7135</f>
        <v/>
      </c>
      <c r="C7135" s="73" t="n"/>
      <c r="D7135" s="73" t="n"/>
      <c r="E7135" s="78" t="n"/>
      <c r="F7135" s="75" t="n"/>
      <c r="G7135" s="73" t="n"/>
      <c r="H7135" s="75" t="n"/>
      <c r="I7135" s="75" t="n"/>
      <c r="J7135" s="75" t="n"/>
      <c r="K7135" s="75" t="n"/>
      <c r="L7135" s="75" t="n"/>
      <c r="M7135" s="75" t="n"/>
      <c r="N7135" s="75" t="n"/>
      <c r="O7135" s="75" t="n"/>
      <c r="P7135" s="75" t="n"/>
      <c r="Q7135" s="79" t="n"/>
      <c r="AR7135">
        <f>IF($AU$2&lt;&gt;5,NA(),IF(D7135=D7134,0,IF(AND(D16636=D7135,D7136=D7135),O7135+O7136+O16636,IF(D7136=D7135,O7136+O7135,O7135))))</f>
        <v/>
      </c>
      <c r="AS7135">
        <f>IF($AU$2&lt;&gt;5,NA(),IF(D7135=D7134,0,IF(AND(D16636=D7135,D7136=D7135),P7135+P7136+P16636,IF(D7136=D7135,P7136+P7135,P7135))))</f>
        <v/>
      </c>
      <c r="AT7135">
        <f>AR7135-AS7135</f>
        <v/>
      </c>
    </row>
    <row r="7136" ht="15.75" customHeight="1" s="121">
      <c r="B7136">
        <f>D7136&amp;Q7136&amp;E7136</f>
        <v/>
      </c>
      <c r="C7136" s="73" t="n"/>
      <c r="D7136" s="73" t="n"/>
      <c r="E7136" s="78" t="n"/>
      <c r="F7136" s="75" t="n"/>
      <c r="G7136" s="73" t="n"/>
      <c r="H7136" s="75" t="n"/>
      <c r="I7136" s="75" t="n"/>
      <c r="J7136" s="75" t="n"/>
      <c r="K7136" s="75" t="n"/>
      <c r="L7136" s="75" t="n"/>
      <c r="M7136" s="75" t="n"/>
      <c r="N7136" s="75" t="n"/>
      <c r="O7136" s="75" t="n"/>
      <c r="P7136" s="75" t="n"/>
      <c r="Q7136" s="79" t="n"/>
      <c r="AR7136">
        <f>IF($AU$2&lt;&gt;5,NA(),IF(D7136=D7135,0,IF(AND(D16637=D7136,D7137=D7136),O7136+O7137+O16637,IF(D7137=D7136,O7137+O7136,O7136))))</f>
        <v/>
      </c>
      <c r="AS7136">
        <f>IF($AU$2&lt;&gt;5,NA(),IF(D7136=D7135,0,IF(AND(D16637=D7136,D7137=D7136),P7136+P7137+P16637,IF(D7137=D7136,P7137+P7136,P7136))))</f>
        <v/>
      </c>
      <c r="AT7136">
        <f>AR7136-AS7136</f>
        <v/>
      </c>
    </row>
    <row r="7137" ht="15.75" customHeight="1" s="121">
      <c r="B7137">
        <f>D7137&amp;Q7137&amp;E7137</f>
        <v/>
      </c>
      <c r="C7137" s="73" t="n"/>
      <c r="D7137" s="73" t="n"/>
      <c r="E7137" s="78" t="n"/>
      <c r="F7137" s="75" t="n"/>
      <c r="G7137" s="73" t="n"/>
      <c r="H7137" s="75" t="n"/>
      <c r="I7137" s="75" t="n"/>
      <c r="J7137" s="75" t="n"/>
      <c r="K7137" s="75" t="n"/>
      <c r="L7137" s="75" t="n"/>
      <c r="M7137" s="75" t="n"/>
      <c r="N7137" s="75" t="n"/>
      <c r="O7137" s="75" t="n"/>
      <c r="P7137" s="75" t="n"/>
      <c r="Q7137" s="79" t="n"/>
      <c r="AR7137">
        <f>IF($AU$2&lt;&gt;5,NA(),IF(D7137=D7136,0,IF(AND(D16638=D7137,D7138=D7137),O7137+O7138+O16638,IF(D7138=D7137,O7138+O7137,O7137))))</f>
        <v/>
      </c>
      <c r="AS7137">
        <f>IF($AU$2&lt;&gt;5,NA(),IF(D7137=D7136,0,IF(AND(D16638=D7137,D7138=D7137),P7137+P7138+P16638,IF(D7138=D7137,P7138+P7137,P7137))))</f>
        <v/>
      </c>
      <c r="AT7137">
        <f>AR7137-AS7137</f>
        <v/>
      </c>
    </row>
    <row r="7138" ht="15.75" customHeight="1" s="121">
      <c r="B7138">
        <f>D7138&amp;Q7138&amp;E7138</f>
        <v/>
      </c>
      <c r="C7138" s="73" t="n"/>
      <c r="D7138" s="73" t="n"/>
      <c r="E7138" s="78" t="n"/>
      <c r="F7138" s="75" t="n"/>
      <c r="G7138" s="73" t="n"/>
      <c r="H7138" s="75" t="n"/>
      <c r="I7138" s="75" t="n"/>
      <c r="J7138" s="75" t="n"/>
      <c r="K7138" s="75" t="n"/>
      <c r="L7138" s="75" t="n"/>
      <c r="M7138" s="75" t="n"/>
      <c r="N7138" s="75" t="n"/>
      <c r="O7138" s="75" t="n"/>
      <c r="P7138" s="75" t="n"/>
      <c r="Q7138" s="79" t="n"/>
      <c r="AR7138">
        <f>IF($AU$2&lt;&gt;5,NA(),IF(D7138=D7137,0,IF(AND(D16639=D7138,D7139=D7138),O7138+O7139+O16639,IF(D7139=D7138,O7139+O7138,O7138))))</f>
        <v/>
      </c>
      <c r="AS7138">
        <f>IF($AU$2&lt;&gt;5,NA(),IF(D7138=D7137,0,IF(AND(D16639=D7138,D7139=D7138),P7138+P7139+P16639,IF(D7139=D7138,P7139+P7138,P7138))))</f>
        <v/>
      </c>
      <c r="AT7138">
        <f>AR7138-AS7138</f>
        <v/>
      </c>
    </row>
    <row r="7139" ht="15.75" customHeight="1" s="121">
      <c r="B7139">
        <f>D7139&amp;Q7139&amp;E7139</f>
        <v/>
      </c>
      <c r="C7139" s="73" t="n"/>
      <c r="D7139" s="73" t="n"/>
      <c r="E7139" s="78" t="n"/>
      <c r="F7139" s="75" t="n"/>
      <c r="G7139" s="73" t="n"/>
      <c r="H7139" s="75" t="n"/>
      <c r="I7139" s="75" t="n"/>
      <c r="J7139" s="75" t="n"/>
      <c r="K7139" s="75" t="n"/>
      <c r="L7139" s="75" t="n"/>
      <c r="M7139" s="75" t="n"/>
      <c r="N7139" s="75" t="n"/>
      <c r="O7139" s="75" t="n"/>
      <c r="P7139" s="75" t="n"/>
      <c r="Q7139" s="79" t="n"/>
      <c r="AR7139">
        <f>IF($AU$2&lt;&gt;5,NA(),IF(D7139=D7138,0,IF(AND(D16640=D7139,D7140=D7139),O7139+O7140+O16640,IF(D7140=D7139,O7140+O7139,O7139))))</f>
        <v/>
      </c>
      <c r="AS7139">
        <f>IF($AU$2&lt;&gt;5,NA(),IF(D7139=D7138,0,IF(AND(D16640=D7139,D7140=D7139),P7139+P7140+P16640,IF(D7140=D7139,P7140+P7139,P7139))))</f>
        <v/>
      </c>
      <c r="AT7139">
        <f>AR7139-AS7139</f>
        <v/>
      </c>
    </row>
    <row r="7140" ht="15.75" customHeight="1" s="121">
      <c r="B7140">
        <f>D7140&amp;Q7140&amp;E7140</f>
        <v/>
      </c>
      <c r="C7140" s="73" t="n"/>
      <c r="D7140" s="73" t="n"/>
      <c r="E7140" s="78" t="n"/>
      <c r="F7140" s="75" t="n"/>
      <c r="G7140" s="73" t="n"/>
      <c r="H7140" s="75" t="n"/>
      <c r="I7140" s="75" t="n"/>
      <c r="J7140" s="75" t="n"/>
      <c r="K7140" s="75" t="n"/>
      <c r="L7140" s="75" t="n"/>
      <c r="M7140" s="75" t="n"/>
      <c r="N7140" s="75" t="n"/>
      <c r="O7140" s="75" t="n"/>
      <c r="P7140" s="75" t="n"/>
      <c r="Q7140" s="79" t="n"/>
      <c r="AR7140">
        <f>IF($AU$2&lt;&gt;5,NA(),IF(D7140=D7139,0,IF(AND(D16641=D7140,D7141=D7140),O7140+O7141+O16641,IF(D7141=D7140,O7141+O7140,O7140))))</f>
        <v/>
      </c>
      <c r="AS7140">
        <f>IF($AU$2&lt;&gt;5,NA(),IF(D7140=D7139,0,IF(AND(D16641=D7140,D7141=D7140),P7140+P7141+P16641,IF(D7141=D7140,P7141+P7140,P7140))))</f>
        <v/>
      </c>
      <c r="AT7140">
        <f>AR7140-AS7140</f>
        <v/>
      </c>
    </row>
    <row r="7141" ht="15.75" customHeight="1" s="121">
      <c r="B7141">
        <f>D7141&amp;Q7141&amp;E7141</f>
        <v/>
      </c>
      <c r="C7141" s="73" t="n"/>
      <c r="D7141" s="73" t="n"/>
      <c r="E7141" s="78" t="n"/>
      <c r="F7141" s="75" t="n"/>
      <c r="G7141" s="73" t="n"/>
      <c r="H7141" s="75" t="n"/>
      <c r="I7141" s="75" t="n"/>
      <c r="J7141" s="75" t="n"/>
      <c r="K7141" s="75" t="n"/>
      <c r="L7141" s="75" t="n"/>
      <c r="M7141" s="75" t="n"/>
      <c r="N7141" s="75" t="n"/>
      <c r="O7141" s="75" t="n"/>
      <c r="P7141" s="75" t="n"/>
      <c r="Q7141" s="79" t="n"/>
      <c r="AR7141">
        <f>IF($AU$2&lt;&gt;5,NA(),IF(D7141=D7140,0,IF(AND(D16642=D7141,D7142=D7141),O7141+O7142+O16642,IF(D7142=D7141,O7142+O7141,O7141))))</f>
        <v/>
      </c>
      <c r="AS7141">
        <f>IF($AU$2&lt;&gt;5,NA(),IF(D7141=D7140,0,IF(AND(D16642=D7141,D7142=D7141),P7141+P7142+P16642,IF(D7142=D7141,P7142+P7141,P7141))))</f>
        <v/>
      </c>
      <c r="AT7141">
        <f>AR7141-AS7141</f>
        <v/>
      </c>
    </row>
    <row r="7142" ht="15.75" customHeight="1" s="121">
      <c r="B7142">
        <f>D7142&amp;Q7142&amp;E7142</f>
        <v/>
      </c>
      <c r="C7142" s="73" t="n"/>
      <c r="D7142" s="73" t="n"/>
      <c r="E7142" s="78" t="n"/>
      <c r="F7142" s="75" t="n"/>
      <c r="G7142" s="73" t="n"/>
      <c r="H7142" s="75" t="n"/>
      <c r="I7142" s="75" t="n"/>
      <c r="J7142" s="75" t="n"/>
      <c r="K7142" s="75" t="n"/>
      <c r="L7142" s="75" t="n"/>
      <c r="M7142" s="75" t="n"/>
      <c r="N7142" s="75" t="n"/>
      <c r="O7142" s="75" t="n"/>
      <c r="P7142" s="75" t="n"/>
      <c r="Q7142" s="79" t="n"/>
      <c r="AR7142">
        <f>IF($AU$2&lt;&gt;5,NA(),IF(D7142=D7141,0,IF(AND(D16643=D7142,D7143=D7142),O7142+O7143+O16643,IF(D7143=D7142,O7143+O7142,O7142))))</f>
        <v/>
      </c>
      <c r="AS7142">
        <f>IF($AU$2&lt;&gt;5,NA(),IF(D7142=D7141,0,IF(AND(D16643=D7142,D7143=D7142),P7142+P7143+P16643,IF(D7143=D7142,P7143+P7142,P7142))))</f>
        <v/>
      </c>
      <c r="AT7142">
        <f>AR7142-AS7142</f>
        <v/>
      </c>
    </row>
    <row r="7143" ht="15.75" customHeight="1" s="121">
      <c r="B7143">
        <f>D7143&amp;Q7143&amp;E7143</f>
        <v/>
      </c>
      <c r="C7143" s="73" t="n"/>
      <c r="D7143" s="73" t="n"/>
      <c r="E7143" s="78" t="n"/>
      <c r="F7143" s="75" t="n"/>
      <c r="G7143" s="73" t="n"/>
      <c r="H7143" s="75" t="n"/>
      <c r="I7143" s="75" t="n"/>
      <c r="J7143" s="75" t="n"/>
      <c r="K7143" s="75" t="n"/>
      <c r="L7143" s="75" t="n"/>
      <c r="M7143" s="75" t="n"/>
      <c r="N7143" s="75" t="n"/>
      <c r="O7143" s="75" t="n"/>
      <c r="P7143" s="75" t="n"/>
      <c r="Q7143" s="79" t="n"/>
      <c r="AR7143">
        <f>IF($AU$2&lt;&gt;5,NA(),IF(D7143=D7142,0,IF(AND(D16644=D7143,D7144=D7143),O7143+O7144+O16644,IF(D7144=D7143,O7144+O7143,O7143))))</f>
        <v/>
      </c>
      <c r="AS7143">
        <f>IF($AU$2&lt;&gt;5,NA(),IF(D7143=D7142,0,IF(AND(D16644=D7143,D7144=D7143),P7143+P7144+P16644,IF(D7144=D7143,P7144+P7143,P7143))))</f>
        <v/>
      </c>
      <c r="AT7143">
        <f>AR7143-AS7143</f>
        <v/>
      </c>
    </row>
    <row r="7144" ht="15.75" customHeight="1" s="121">
      <c r="B7144">
        <f>D7144&amp;Q7144&amp;E7144</f>
        <v/>
      </c>
      <c r="C7144" s="73" t="n"/>
      <c r="D7144" s="73" t="n"/>
      <c r="E7144" s="78" t="n"/>
      <c r="F7144" s="75" t="n"/>
      <c r="G7144" s="73" t="n"/>
      <c r="H7144" s="75" t="n"/>
      <c r="I7144" s="75" t="n"/>
      <c r="J7144" s="75" t="n"/>
      <c r="K7144" s="75" t="n"/>
      <c r="L7144" s="75" t="n"/>
      <c r="M7144" s="75" t="n"/>
      <c r="N7144" s="75" t="n"/>
      <c r="O7144" s="75" t="n"/>
      <c r="P7144" s="75" t="n"/>
      <c r="Q7144" s="79" t="n"/>
      <c r="AR7144">
        <f>IF($AU$2&lt;&gt;5,NA(),IF(D7144=D7143,0,IF(AND(D16645=D7144,D7145=D7144),O7144+O7145+O16645,IF(D7145=D7144,O7145+O7144,O7144))))</f>
        <v/>
      </c>
      <c r="AS7144">
        <f>IF($AU$2&lt;&gt;5,NA(),IF(D7144=D7143,0,IF(AND(D16645=D7144,D7145=D7144),P7144+P7145+P16645,IF(D7145=D7144,P7145+P7144,P7144))))</f>
        <v/>
      </c>
      <c r="AT7144">
        <f>AR7144-AS7144</f>
        <v/>
      </c>
    </row>
    <row r="7145" ht="15.75" customHeight="1" s="121">
      <c r="B7145">
        <f>D7145&amp;Q7145&amp;E7145</f>
        <v/>
      </c>
      <c r="C7145" s="73" t="n"/>
      <c r="D7145" s="73" t="n"/>
      <c r="E7145" s="78" t="n"/>
      <c r="F7145" s="75" t="n"/>
      <c r="G7145" s="73" t="n"/>
      <c r="H7145" s="75" t="n"/>
      <c r="I7145" s="75" t="n"/>
      <c r="J7145" s="75" t="n"/>
      <c r="K7145" s="75" t="n"/>
      <c r="L7145" s="75" t="n"/>
      <c r="M7145" s="75" t="n"/>
      <c r="N7145" s="75" t="n"/>
      <c r="O7145" s="75" t="n"/>
      <c r="P7145" s="75" t="n"/>
      <c r="Q7145" s="79" t="n"/>
      <c r="AR7145">
        <f>IF($AU$2&lt;&gt;5,NA(),IF(D7145=D7144,0,IF(AND(D16646=D7145,D7146=D7145),O7145+O7146+O16646,IF(D7146=D7145,O7146+O7145,O7145))))</f>
        <v/>
      </c>
      <c r="AS7145">
        <f>IF($AU$2&lt;&gt;5,NA(),IF(D7145=D7144,0,IF(AND(D16646=D7145,D7146=D7145),P7145+P7146+P16646,IF(D7146=D7145,P7146+P7145,P7145))))</f>
        <v/>
      </c>
      <c r="AT7145">
        <f>AR7145-AS7145</f>
        <v/>
      </c>
    </row>
    <row r="7146" ht="15.75" customHeight="1" s="121">
      <c r="B7146">
        <f>D7146&amp;Q7146&amp;E7146</f>
        <v/>
      </c>
      <c r="C7146" s="73" t="n"/>
      <c r="D7146" s="73" t="n"/>
      <c r="E7146" s="78" t="n"/>
      <c r="F7146" s="75" t="n"/>
      <c r="G7146" s="73" t="n"/>
      <c r="H7146" s="75" t="n"/>
      <c r="I7146" s="75" t="n"/>
      <c r="J7146" s="75" t="n"/>
      <c r="K7146" s="75" t="n"/>
      <c r="L7146" s="75" t="n"/>
      <c r="M7146" s="75" t="n"/>
      <c r="N7146" s="75" t="n"/>
      <c r="O7146" s="75" t="n"/>
      <c r="P7146" s="75" t="n"/>
      <c r="Q7146" s="79" t="n"/>
      <c r="AR7146">
        <f>IF($AU$2&lt;&gt;5,NA(),IF(D7146=D7145,0,IF(AND(D16647=D7146,D7147=D7146),O7146+O7147+O16647,IF(D7147=D7146,O7147+O7146,O7146))))</f>
        <v/>
      </c>
      <c r="AS7146">
        <f>IF($AU$2&lt;&gt;5,NA(),IF(D7146=D7145,0,IF(AND(D16647=D7146,D7147=D7146),P7146+P7147+P16647,IF(D7147=D7146,P7147+P7146,P7146))))</f>
        <v/>
      </c>
      <c r="AT7146">
        <f>AR7146-AS7146</f>
        <v/>
      </c>
    </row>
    <row r="7147" ht="15.75" customHeight="1" s="121">
      <c r="B7147">
        <f>D7147&amp;Q7147&amp;E7147</f>
        <v/>
      </c>
      <c r="C7147" s="73" t="n"/>
      <c r="D7147" s="73" t="n"/>
      <c r="E7147" s="78" t="n"/>
      <c r="F7147" s="75" t="n"/>
      <c r="G7147" s="73" t="n"/>
      <c r="H7147" s="75" t="n"/>
      <c r="I7147" s="75" t="n"/>
      <c r="J7147" s="75" t="n"/>
      <c r="K7147" s="75" t="n"/>
      <c r="L7147" s="75" t="n"/>
      <c r="M7147" s="75" t="n"/>
      <c r="N7147" s="75" t="n"/>
      <c r="O7147" s="75" t="n"/>
      <c r="P7147" s="75" t="n"/>
      <c r="Q7147" s="79" t="n"/>
      <c r="AR7147">
        <f>IF($AU$2&lt;&gt;5,NA(),IF(D7147=D7146,0,IF(AND(D16648=D7147,D7148=D7147),O7147+O7148+O16648,IF(D7148=D7147,O7148+O7147,O7147))))</f>
        <v/>
      </c>
      <c r="AS7147">
        <f>IF($AU$2&lt;&gt;5,NA(),IF(D7147=D7146,0,IF(AND(D16648=D7147,D7148=D7147),P7147+P7148+P16648,IF(D7148=D7147,P7148+P7147,P7147))))</f>
        <v/>
      </c>
      <c r="AT7147">
        <f>AR7147-AS7147</f>
        <v/>
      </c>
    </row>
    <row r="7148" ht="15.75" customHeight="1" s="121">
      <c r="B7148">
        <f>D7148&amp;Q7148&amp;E7148</f>
        <v/>
      </c>
      <c r="C7148" s="73" t="n"/>
      <c r="D7148" s="73" t="n"/>
      <c r="E7148" s="78" t="n"/>
      <c r="F7148" s="75" t="n"/>
      <c r="G7148" s="73" t="n"/>
      <c r="H7148" s="75" t="n"/>
      <c r="I7148" s="75" t="n"/>
      <c r="J7148" s="75" t="n"/>
      <c r="K7148" s="75" t="n"/>
      <c r="L7148" s="75" t="n"/>
      <c r="M7148" s="75" t="n"/>
      <c r="N7148" s="75" t="n"/>
      <c r="O7148" s="75" t="n"/>
      <c r="P7148" s="75" t="n"/>
      <c r="Q7148" s="79" t="n"/>
      <c r="AR7148">
        <f>IF($AU$2&lt;&gt;5,NA(),IF(D7148=D7147,0,IF(AND(D16649=D7148,D7149=D7148),O7148+O7149+O16649,IF(D7149=D7148,O7149+O7148,O7148))))</f>
        <v/>
      </c>
      <c r="AS7148">
        <f>IF($AU$2&lt;&gt;5,NA(),IF(D7148=D7147,0,IF(AND(D16649=D7148,D7149=D7148),P7148+P7149+P16649,IF(D7149=D7148,P7149+P7148,P7148))))</f>
        <v/>
      </c>
      <c r="AT7148">
        <f>AR7148-AS7148</f>
        <v/>
      </c>
    </row>
    <row r="7149" ht="15.75" customHeight="1" s="121">
      <c r="B7149">
        <f>D7149&amp;Q7149&amp;E7149</f>
        <v/>
      </c>
      <c r="C7149" s="73" t="n"/>
      <c r="D7149" s="73" t="n"/>
      <c r="E7149" s="78" t="n"/>
      <c r="F7149" s="75" t="n"/>
      <c r="G7149" s="73" t="n"/>
      <c r="H7149" s="75" t="n"/>
      <c r="I7149" s="75" t="n"/>
      <c r="J7149" s="75" t="n"/>
      <c r="K7149" s="75" t="n"/>
      <c r="L7149" s="75" t="n"/>
      <c r="M7149" s="75" t="n"/>
      <c r="N7149" s="75" t="n"/>
      <c r="O7149" s="75" t="n"/>
      <c r="P7149" s="75" t="n"/>
      <c r="Q7149" s="79" t="n"/>
      <c r="AR7149">
        <f>IF($AU$2&lt;&gt;5,NA(),IF(D7149=D7148,0,IF(AND(D16650=D7149,D7150=D7149),O7149+O7150+O16650,IF(D7150=D7149,O7150+O7149,O7149))))</f>
        <v/>
      </c>
      <c r="AS7149">
        <f>IF($AU$2&lt;&gt;5,NA(),IF(D7149=D7148,0,IF(AND(D16650=D7149,D7150=D7149),P7149+P7150+P16650,IF(D7150=D7149,P7150+P7149,P7149))))</f>
        <v/>
      </c>
      <c r="AT7149">
        <f>AR7149-AS7149</f>
        <v/>
      </c>
    </row>
    <row r="7150" ht="15.75" customHeight="1" s="121">
      <c r="B7150">
        <f>D7150&amp;Q7150&amp;E7150</f>
        <v/>
      </c>
      <c r="C7150" s="73" t="n"/>
      <c r="D7150" s="73" t="n"/>
      <c r="E7150" s="78" t="n"/>
      <c r="F7150" s="75" t="n"/>
      <c r="G7150" s="73" t="n"/>
      <c r="H7150" s="75" t="n"/>
      <c r="I7150" s="75" t="n"/>
      <c r="J7150" s="75" t="n"/>
      <c r="K7150" s="75" t="n"/>
      <c r="L7150" s="75" t="n"/>
      <c r="M7150" s="75" t="n"/>
      <c r="N7150" s="75" t="n"/>
      <c r="O7150" s="75" t="n"/>
      <c r="P7150" s="75" t="n"/>
      <c r="Q7150" s="79" t="n"/>
      <c r="AR7150">
        <f>IF($AU$2&lt;&gt;5,NA(),IF(D7150=D7149,0,IF(AND(D16651=D7150,D7151=D7150),O7150+O7151+O16651,IF(D7151=D7150,O7151+O7150,O7150))))</f>
        <v/>
      </c>
      <c r="AS7150">
        <f>IF($AU$2&lt;&gt;5,NA(),IF(D7150=D7149,0,IF(AND(D16651=D7150,D7151=D7150),P7150+P7151+P16651,IF(D7151=D7150,P7151+P7150,P7150))))</f>
        <v/>
      </c>
      <c r="AT7150">
        <f>AR7150-AS7150</f>
        <v/>
      </c>
    </row>
    <row r="7151" ht="15.75" customHeight="1" s="121">
      <c r="B7151">
        <f>D7151&amp;Q7151&amp;E7151</f>
        <v/>
      </c>
      <c r="C7151" s="73" t="n"/>
      <c r="D7151" s="73" t="n"/>
      <c r="E7151" s="78" t="n"/>
      <c r="F7151" s="75" t="n"/>
      <c r="G7151" s="73" t="n"/>
      <c r="H7151" s="75" t="n"/>
      <c r="I7151" s="75" t="n"/>
      <c r="J7151" s="75" t="n"/>
      <c r="K7151" s="75" t="n"/>
      <c r="L7151" s="75" t="n"/>
      <c r="M7151" s="75" t="n"/>
      <c r="N7151" s="75" t="n"/>
      <c r="O7151" s="75" t="n"/>
      <c r="P7151" s="75" t="n"/>
      <c r="Q7151" s="79" t="n"/>
      <c r="AR7151">
        <f>IF($AU$2&lt;&gt;5,NA(),IF(D7151=D7150,0,IF(AND(D16652=D7151,D7152=D7151),O7151+O7152+O16652,IF(D7152=D7151,O7152+O7151,O7151))))</f>
        <v/>
      </c>
      <c r="AS7151">
        <f>IF($AU$2&lt;&gt;5,NA(),IF(D7151=D7150,0,IF(AND(D16652=D7151,D7152=D7151),P7151+P7152+P16652,IF(D7152=D7151,P7152+P7151,P7151))))</f>
        <v/>
      </c>
      <c r="AT7151">
        <f>AR7151-AS7151</f>
        <v/>
      </c>
    </row>
    <row r="7152" ht="15.75" customHeight="1" s="121">
      <c r="B7152">
        <f>D7152&amp;Q7152&amp;E7152</f>
        <v/>
      </c>
      <c r="C7152" s="73" t="n"/>
      <c r="D7152" s="73" t="n"/>
      <c r="E7152" s="78" t="n"/>
      <c r="F7152" s="75" t="n"/>
      <c r="G7152" s="73" t="n"/>
      <c r="H7152" s="75" t="n"/>
      <c r="I7152" s="75" t="n"/>
      <c r="J7152" s="75" t="n"/>
      <c r="K7152" s="75" t="n"/>
      <c r="L7152" s="75" t="n"/>
      <c r="M7152" s="75" t="n"/>
      <c r="N7152" s="75" t="n"/>
      <c r="O7152" s="75" t="n"/>
      <c r="P7152" s="75" t="n"/>
      <c r="Q7152" s="79" t="n"/>
      <c r="AR7152">
        <f>IF($AU$2&lt;&gt;5,NA(),IF(D7152=D7151,0,IF(AND(D16653=D7152,D7153=D7152),O7152+O7153+O16653,IF(D7153=D7152,O7153+O7152,O7152))))</f>
        <v/>
      </c>
      <c r="AS7152">
        <f>IF($AU$2&lt;&gt;5,NA(),IF(D7152=D7151,0,IF(AND(D16653=D7152,D7153=D7152),P7152+P7153+P16653,IF(D7153=D7152,P7153+P7152,P7152))))</f>
        <v/>
      </c>
      <c r="AT7152">
        <f>AR7152-AS7152</f>
        <v/>
      </c>
    </row>
    <row r="7153" ht="15.75" customHeight="1" s="121">
      <c r="B7153">
        <f>D7153&amp;Q7153&amp;E7153</f>
        <v/>
      </c>
      <c r="C7153" s="73" t="n"/>
      <c r="D7153" s="73" t="n"/>
      <c r="E7153" s="78" t="n"/>
      <c r="F7153" s="75" t="n"/>
      <c r="G7153" s="73" t="n"/>
      <c r="H7153" s="75" t="n"/>
      <c r="I7153" s="75" t="n"/>
      <c r="J7153" s="75" t="n"/>
      <c r="K7153" s="75" t="n"/>
      <c r="L7153" s="75" t="n"/>
      <c r="M7153" s="75" t="n"/>
      <c r="N7153" s="75" t="n"/>
      <c r="O7153" s="75" t="n"/>
      <c r="P7153" s="75" t="n"/>
      <c r="Q7153" s="79" t="n"/>
      <c r="AR7153">
        <f>IF($AU$2&lt;&gt;5,NA(),IF(D7153=D7152,0,IF(AND(D16654=D7153,D7154=D7153),O7153+O7154+O16654,IF(D7154=D7153,O7154+O7153,O7153))))</f>
        <v/>
      </c>
      <c r="AS7153">
        <f>IF($AU$2&lt;&gt;5,NA(),IF(D7153=D7152,0,IF(AND(D16654=D7153,D7154=D7153),P7153+P7154+P16654,IF(D7154=D7153,P7154+P7153,P7153))))</f>
        <v/>
      </c>
      <c r="AT7153">
        <f>AR7153-AS7153</f>
        <v/>
      </c>
    </row>
    <row r="7154" ht="15.75" customHeight="1" s="121">
      <c r="B7154">
        <f>D7154&amp;Q7154&amp;E7154</f>
        <v/>
      </c>
      <c r="C7154" s="73" t="n"/>
      <c r="D7154" s="73" t="n"/>
      <c r="E7154" s="78" t="n"/>
      <c r="F7154" s="75" t="n"/>
      <c r="G7154" s="73" t="n"/>
      <c r="H7154" s="75" t="n"/>
      <c r="I7154" s="75" t="n"/>
      <c r="J7154" s="75" t="n"/>
      <c r="K7154" s="75" t="n"/>
      <c r="L7154" s="75" t="n"/>
      <c r="M7154" s="75" t="n"/>
      <c r="N7154" s="75" t="n"/>
      <c r="O7154" s="75" t="n"/>
      <c r="P7154" s="75" t="n"/>
      <c r="Q7154" s="79" t="n"/>
      <c r="AR7154">
        <f>IF($AU$2&lt;&gt;5,NA(),IF(D7154=D7153,0,IF(AND(D16655=D7154,D7155=D7154),O7154+O7155+O16655,IF(D7155=D7154,O7155+O7154,O7154))))</f>
        <v/>
      </c>
      <c r="AS7154">
        <f>IF($AU$2&lt;&gt;5,NA(),IF(D7154=D7153,0,IF(AND(D16655=D7154,D7155=D7154),P7154+P7155+P16655,IF(D7155=D7154,P7155+P7154,P7154))))</f>
        <v/>
      </c>
      <c r="AT7154">
        <f>AR7154-AS7154</f>
        <v/>
      </c>
    </row>
    <row r="7155" ht="15.75" customHeight="1" s="121">
      <c r="B7155">
        <f>D7155&amp;Q7155&amp;E7155</f>
        <v/>
      </c>
      <c r="C7155" s="73" t="n"/>
      <c r="D7155" s="73" t="n"/>
      <c r="E7155" s="78" t="n"/>
      <c r="F7155" s="75" t="n"/>
      <c r="G7155" s="73" t="n"/>
      <c r="H7155" s="75" t="n"/>
      <c r="I7155" s="75" t="n"/>
      <c r="J7155" s="75" t="n"/>
      <c r="K7155" s="75" t="n"/>
      <c r="L7155" s="75" t="n"/>
      <c r="M7155" s="75" t="n"/>
      <c r="N7155" s="75" t="n"/>
      <c r="O7155" s="75" t="n"/>
      <c r="P7155" s="75" t="n"/>
      <c r="Q7155" s="79" t="n"/>
      <c r="AR7155">
        <f>IF($AU$2&lt;&gt;5,NA(),IF(D7155=D7154,0,IF(AND(D16656=D7155,D7156=D7155),O7155+O7156+O16656,IF(D7156=D7155,O7156+O7155,O7155))))</f>
        <v/>
      </c>
      <c r="AS7155">
        <f>IF($AU$2&lt;&gt;5,NA(),IF(D7155=D7154,0,IF(AND(D16656=D7155,D7156=D7155),P7155+P7156+P16656,IF(D7156=D7155,P7156+P7155,P7155))))</f>
        <v/>
      </c>
      <c r="AT7155">
        <f>AR7155-AS7155</f>
        <v/>
      </c>
    </row>
    <row r="7156" ht="15.75" customHeight="1" s="121">
      <c r="B7156">
        <f>D7156&amp;Q7156&amp;E7156</f>
        <v/>
      </c>
      <c r="C7156" s="73" t="n"/>
      <c r="D7156" s="73" t="n"/>
      <c r="E7156" s="78" t="n"/>
      <c r="F7156" s="75" t="n"/>
      <c r="G7156" s="73" t="n"/>
      <c r="H7156" s="75" t="n"/>
      <c r="I7156" s="75" t="n"/>
      <c r="J7156" s="75" t="n"/>
      <c r="K7156" s="75" t="n"/>
      <c r="L7156" s="75" t="n"/>
      <c r="M7156" s="75" t="n"/>
      <c r="N7156" s="75" t="n"/>
      <c r="O7156" s="75" t="n"/>
      <c r="P7156" s="75" t="n"/>
      <c r="Q7156" s="79" t="n"/>
      <c r="AR7156">
        <f>IF($AU$2&lt;&gt;5,NA(),IF(D7156=D7155,0,IF(AND(D16657=D7156,D7157=D7156),O7156+O7157+O16657,IF(D7157=D7156,O7157+O7156,O7156))))</f>
        <v/>
      </c>
      <c r="AS7156">
        <f>IF($AU$2&lt;&gt;5,NA(),IF(D7156=D7155,0,IF(AND(D16657=D7156,D7157=D7156),P7156+P7157+P16657,IF(D7157=D7156,P7157+P7156,P7156))))</f>
        <v/>
      </c>
      <c r="AT7156">
        <f>AR7156-AS7156</f>
        <v/>
      </c>
    </row>
    <row r="7157" ht="15.75" customHeight="1" s="121">
      <c r="B7157">
        <f>D7157&amp;Q7157&amp;E7157</f>
        <v/>
      </c>
      <c r="C7157" s="73" t="n"/>
      <c r="D7157" s="73" t="n"/>
      <c r="E7157" s="78" t="n"/>
      <c r="F7157" s="75" t="n"/>
      <c r="G7157" s="73" t="n"/>
      <c r="H7157" s="75" t="n"/>
      <c r="I7157" s="75" t="n"/>
      <c r="J7157" s="75" t="n"/>
      <c r="K7157" s="75" t="n"/>
      <c r="L7157" s="75" t="n"/>
      <c r="M7157" s="75" t="n"/>
      <c r="N7157" s="75" t="n"/>
      <c r="O7157" s="75" t="n"/>
      <c r="P7157" s="75" t="n"/>
      <c r="Q7157" s="79" t="n"/>
      <c r="AR7157">
        <f>IF($AU$2&lt;&gt;5,NA(),IF(D7157=D7156,0,IF(AND(D16658=D7157,D7158=D7157),O7157+O7158+O16658,IF(D7158=D7157,O7158+O7157,O7157))))</f>
        <v/>
      </c>
      <c r="AS7157">
        <f>IF($AU$2&lt;&gt;5,NA(),IF(D7157=D7156,0,IF(AND(D16658=D7157,D7158=D7157),P7157+P7158+P16658,IF(D7158=D7157,P7158+P7157,P7157))))</f>
        <v/>
      </c>
      <c r="AT7157">
        <f>AR7157-AS7157</f>
        <v/>
      </c>
    </row>
    <row r="7158" ht="15.75" customHeight="1" s="121">
      <c r="B7158">
        <f>D7158&amp;Q7158&amp;E7158</f>
        <v/>
      </c>
      <c r="C7158" s="73" t="n"/>
      <c r="D7158" s="73" t="n"/>
      <c r="E7158" s="78" t="n"/>
      <c r="F7158" s="75" t="n"/>
      <c r="G7158" s="73" t="n"/>
      <c r="H7158" s="75" t="n"/>
      <c r="I7158" s="75" t="n"/>
      <c r="J7158" s="75" t="n"/>
      <c r="K7158" s="75" t="n"/>
      <c r="L7158" s="75" t="n"/>
      <c r="M7158" s="75" t="n"/>
      <c r="N7158" s="75" t="n"/>
      <c r="O7158" s="75" t="n"/>
      <c r="P7158" s="75" t="n"/>
      <c r="Q7158" s="79" t="n"/>
      <c r="AR7158">
        <f>IF($AU$2&lt;&gt;5,NA(),IF(D7158=D7157,0,IF(AND(D16659=D7158,D7159=D7158),O7158+O7159+O16659,IF(D7159=D7158,O7159+O7158,O7158))))</f>
        <v/>
      </c>
      <c r="AS7158">
        <f>IF($AU$2&lt;&gt;5,NA(),IF(D7158=D7157,0,IF(AND(D16659=D7158,D7159=D7158),P7158+P7159+P16659,IF(D7159=D7158,P7159+P7158,P7158))))</f>
        <v/>
      </c>
      <c r="AT7158">
        <f>AR7158-AS7158</f>
        <v/>
      </c>
    </row>
    <row r="7159" ht="15.75" customHeight="1" s="121">
      <c r="B7159">
        <f>D7159&amp;Q7159&amp;E7159</f>
        <v/>
      </c>
      <c r="C7159" s="73" t="n"/>
      <c r="D7159" s="73" t="n"/>
      <c r="E7159" s="78" t="n"/>
      <c r="F7159" s="75" t="n"/>
      <c r="G7159" s="73" t="n"/>
      <c r="H7159" s="75" t="n"/>
      <c r="I7159" s="75" t="n"/>
      <c r="J7159" s="75" t="n"/>
      <c r="K7159" s="75" t="n"/>
      <c r="L7159" s="75" t="n"/>
      <c r="M7159" s="75" t="n"/>
      <c r="N7159" s="75" t="n"/>
      <c r="O7159" s="75" t="n"/>
      <c r="P7159" s="75" t="n"/>
      <c r="Q7159" s="79" t="n"/>
      <c r="AR7159">
        <f>IF($AU$2&lt;&gt;5,NA(),IF(D7159=D7158,0,IF(AND(D16660=D7159,D7160=D7159),O7159+O7160+O16660,IF(D7160=D7159,O7160+O7159,O7159))))</f>
        <v/>
      </c>
      <c r="AS7159">
        <f>IF($AU$2&lt;&gt;5,NA(),IF(D7159=D7158,0,IF(AND(D16660=D7159,D7160=D7159),P7159+P7160+P16660,IF(D7160=D7159,P7160+P7159,P7159))))</f>
        <v/>
      </c>
      <c r="AT7159">
        <f>AR7159-AS7159</f>
        <v/>
      </c>
    </row>
    <row r="7160" ht="15.75" customHeight="1" s="121">
      <c r="B7160">
        <f>D7160&amp;Q7160&amp;E7160</f>
        <v/>
      </c>
      <c r="C7160" s="73" t="n"/>
      <c r="D7160" s="73" t="n"/>
      <c r="E7160" s="78" t="n"/>
      <c r="F7160" s="75" t="n"/>
      <c r="G7160" s="73" t="n"/>
      <c r="H7160" s="75" t="n"/>
      <c r="I7160" s="75" t="n"/>
      <c r="J7160" s="75" t="n"/>
      <c r="K7160" s="75" t="n"/>
      <c r="L7160" s="75" t="n"/>
      <c r="M7160" s="75" t="n"/>
      <c r="N7160" s="75" t="n"/>
      <c r="O7160" s="75" t="n"/>
      <c r="P7160" s="75" t="n"/>
      <c r="Q7160" s="79" t="n"/>
      <c r="AR7160">
        <f>IF($AU$2&lt;&gt;5,NA(),IF(D7160=D7159,0,IF(AND(D16661=D7160,D7161=D7160),O7160+O7161+O16661,IF(D7161=D7160,O7161+O7160,O7160))))</f>
        <v/>
      </c>
      <c r="AS7160">
        <f>IF($AU$2&lt;&gt;5,NA(),IF(D7160=D7159,0,IF(AND(D16661=D7160,D7161=D7160),P7160+P7161+P16661,IF(D7161=D7160,P7161+P7160,P7160))))</f>
        <v/>
      </c>
      <c r="AT7160">
        <f>AR7160-AS7160</f>
        <v/>
      </c>
    </row>
    <row r="7161" ht="15.75" customHeight="1" s="121">
      <c r="B7161">
        <f>D7161&amp;Q7161&amp;E7161</f>
        <v/>
      </c>
      <c r="C7161" s="73" t="n"/>
      <c r="D7161" s="73" t="n"/>
      <c r="E7161" s="78" t="n"/>
      <c r="F7161" s="75" t="n"/>
      <c r="G7161" s="73" t="n"/>
      <c r="H7161" s="75" t="n"/>
      <c r="I7161" s="75" t="n"/>
      <c r="J7161" s="75" t="n"/>
      <c r="K7161" s="75" t="n"/>
      <c r="L7161" s="75" t="n"/>
      <c r="M7161" s="75" t="n"/>
      <c r="N7161" s="75" t="n"/>
      <c r="O7161" s="75" t="n"/>
      <c r="P7161" s="75" t="n"/>
      <c r="Q7161" s="79" t="n"/>
      <c r="AR7161">
        <f>IF($AU$2&lt;&gt;5,NA(),IF(D7161=D7160,0,IF(AND(D16662=D7161,D7162=D7161),O7161+O7162+O16662,IF(D7162=D7161,O7162+O7161,O7161))))</f>
        <v/>
      </c>
      <c r="AS7161">
        <f>IF($AU$2&lt;&gt;5,NA(),IF(D7161=D7160,0,IF(AND(D16662=D7161,D7162=D7161),P7161+P7162+P16662,IF(D7162=D7161,P7162+P7161,P7161))))</f>
        <v/>
      </c>
      <c r="AT7161">
        <f>AR7161-AS7161</f>
        <v/>
      </c>
    </row>
    <row r="7162" ht="15.75" customHeight="1" s="121">
      <c r="B7162">
        <f>D7162&amp;Q7162&amp;E7162</f>
        <v/>
      </c>
      <c r="C7162" s="73" t="n"/>
      <c r="D7162" s="73" t="n"/>
      <c r="E7162" s="78" t="n"/>
      <c r="F7162" s="75" t="n"/>
      <c r="G7162" s="73" t="n"/>
      <c r="H7162" s="75" t="n"/>
      <c r="I7162" s="75" t="n"/>
      <c r="J7162" s="75" t="n"/>
      <c r="K7162" s="75" t="n"/>
      <c r="L7162" s="75" t="n"/>
      <c r="M7162" s="75" t="n"/>
      <c r="N7162" s="75" t="n"/>
      <c r="O7162" s="75" t="n"/>
      <c r="P7162" s="75" t="n"/>
      <c r="Q7162" s="79" t="n"/>
      <c r="AR7162">
        <f>IF($AU$2&lt;&gt;5,NA(),IF(D7162=D7161,0,IF(AND(D16663=D7162,D7163=D7162),O7162+O7163+O16663,IF(D7163=D7162,O7163+O7162,O7162))))</f>
        <v/>
      </c>
      <c r="AS7162">
        <f>IF($AU$2&lt;&gt;5,NA(),IF(D7162=D7161,0,IF(AND(D16663=D7162,D7163=D7162),P7162+P7163+P16663,IF(D7163=D7162,P7163+P7162,P7162))))</f>
        <v/>
      </c>
      <c r="AT7162">
        <f>AR7162-AS7162</f>
        <v/>
      </c>
    </row>
    <row r="7163" ht="15.75" customHeight="1" s="121">
      <c r="B7163">
        <f>D7163&amp;Q7163&amp;E7163</f>
        <v/>
      </c>
      <c r="C7163" s="73" t="n"/>
      <c r="D7163" s="73" t="n"/>
      <c r="E7163" s="78" t="n"/>
      <c r="F7163" s="75" t="n"/>
      <c r="G7163" s="73" t="n"/>
      <c r="H7163" s="75" t="n"/>
      <c r="I7163" s="75" t="n"/>
      <c r="J7163" s="75" t="n"/>
      <c r="K7163" s="75" t="n"/>
      <c r="L7163" s="75" t="n"/>
      <c r="M7163" s="75" t="n"/>
      <c r="N7163" s="75" t="n"/>
      <c r="O7163" s="75" t="n"/>
      <c r="P7163" s="75" t="n"/>
      <c r="Q7163" s="79" t="n"/>
      <c r="AR7163">
        <f>IF($AU$2&lt;&gt;5,NA(),IF(D7163=D7162,0,IF(AND(D16664=D7163,D7164=D7163),O7163+O7164+O16664,IF(D7164=D7163,O7164+O7163,O7163))))</f>
        <v/>
      </c>
      <c r="AS7163">
        <f>IF($AU$2&lt;&gt;5,NA(),IF(D7163=D7162,0,IF(AND(D16664=D7163,D7164=D7163),P7163+P7164+P16664,IF(D7164=D7163,P7164+P7163,P7163))))</f>
        <v/>
      </c>
      <c r="AT7163">
        <f>AR7163-AS7163</f>
        <v/>
      </c>
    </row>
    <row r="7164" ht="15.75" customHeight="1" s="121">
      <c r="B7164">
        <f>D7164&amp;Q7164&amp;E7164</f>
        <v/>
      </c>
      <c r="C7164" s="73" t="n"/>
      <c r="D7164" s="73" t="n"/>
      <c r="E7164" s="78" t="n"/>
      <c r="F7164" s="75" t="n"/>
      <c r="G7164" s="73" t="n"/>
      <c r="H7164" s="75" t="n"/>
      <c r="I7164" s="75" t="n"/>
      <c r="J7164" s="75" t="n"/>
      <c r="K7164" s="75" t="n"/>
      <c r="L7164" s="75" t="n"/>
      <c r="M7164" s="75" t="n"/>
      <c r="N7164" s="75" t="n"/>
      <c r="O7164" s="75" t="n"/>
      <c r="P7164" s="75" t="n"/>
      <c r="Q7164" s="79" t="n"/>
      <c r="AR7164">
        <f>IF($AU$2&lt;&gt;5,NA(),IF(D7164=D7163,0,IF(AND(D16665=D7164,D7165=D7164),O7164+O7165+O16665,IF(D7165=D7164,O7165+O7164,O7164))))</f>
        <v/>
      </c>
      <c r="AS7164">
        <f>IF($AU$2&lt;&gt;5,NA(),IF(D7164=D7163,0,IF(AND(D16665=D7164,D7165=D7164),P7164+P7165+P16665,IF(D7165=D7164,P7165+P7164,P7164))))</f>
        <v/>
      </c>
      <c r="AT7164">
        <f>AR7164-AS7164</f>
        <v/>
      </c>
    </row>
    <row r="7165" ht="15.75" customHeight="1" s="121">
      <c r="B7165">
        <f>D7165&amp;Q7165&amp;E7165</f>
        <v/>
      </c>
      <c r="C7165" s="73" t="n"/>
      <c r="D7165" s="73" t="n"/>
      <c r="E7165" s="78" t="n"/>
      <c r="F7165" s="75" t="n"/>
      <c r="G7165" s="73" t="n"/>
      <c r="H7165" s="75" t="n"/>
      <c r="I7165" s="75" t="n"/>
      <c r="J7165" s="75" t="n"/>
      <c r="K7165" s="75" t="n"/>
      <c r="L7165" s="75" t="n"/>
      <c r="M7165" s="75" t="n"/>
      <c r="N7165" s="75" t="n"/>
      <c r="O7165" s="75" t="n"/>
      <c r="P7165" s="75" t="n"/>
      <c r="Q7165" s="79" t="n"/>
      <c r="AR7165">
        <f>IF($AU$2&lt;&gt;5,NA(),IF(D7165=D7164,0,IF(AND(D16666=D7165,D7166=D7165),O7165+O7166+O16666,IF(D7166=D7165,O7166+O7165,O7165))))</f>
        <v/>
      </c>
      <c r="AS7165">
        <f>IF($AU$2&lt;&gt;5,NA(),IF(D7165=D7164,0,IF(AND(D16666=D7165,D7166=D7165),P7165+P7166+P16666,IF(D7166=D7165,P7166+P7165,P7165))))</f>
        <v/>
      </c>
      <c r="AT7165">
        <f>AR7165-AS7165</f>
        <v/>
      </c>
    </row>
    <row r="7166" ht="15.75" customHeight="1" s="121">
      <c r="B7166">
        <f>D7166&amp;Q7166&amp;E7166</f>
        <v/>
      </c>
      <c r="C7166" s="73" t="n"/>
      <c r="D7166" s="73" t="n"/>
      <c r="E7166" s="78" t="n"/>
      <c r="F7166" s="75" t="n"/>
      <c r="G7166" s="73" t="n"/>
      <c r="H7166" s="75" t="n"/>
      <c r="I7166" s="75" t="n"/>
      <c r="J7166" s="75" t="n"/>
      <c r="K7166" s="75" t="n"/>
      <c r="L7166" s="75" t="n"/>
      <c r="M7166" s="75" t="n"/>
      <c r="N7166" s="75" t="n"/>
      <c r="O7166" s="75" t="n"/>
      <c r="P7166" s="75" t="n"/>
      <c r="Q7166" s="79" t="n"/>
      <c r="AR7166">
        <f>IF($AU$2&lt;&gt;5,NA(),IF(D7166=D7165,0,IF(AND(D16667=D7166,D7167=D7166),O7166+O7167+O16667,IF(D7167=D7166,O7167+O7166,O7166))))</f>
        <v/>
      </c>
      <c r="AS7166">
        <f>IF($AU$2&lt;&gt;5,NA(),IF(D7166=D7165,0,IF(AND(D16667=D7166,D7167=D7166),P7166+P7167+P16667,IF(D7167=D7166,P7167+P7166,P7166))))</f>
        <v/>
      </c>
      <c r="AT7166">
        <f>AR7166-AS7166</f>
        <v/>
      </c>
    </row>
    <row r="7167" ht="15.75" customHeight="1" s="121">
      <c r="B7167">
        <f>D7167&amp;Q7167&amp;E7167</f>
        <v/>
      </c>
      <c r="C7167" s="73" t="n"/>
      <c r="D7167" s="73" t="n"/>
      <c r="E7167" s="78" t="n"/>
      <c r="F7167" s="75" t="n"/>
      <c r="G7167" s="73" t="n"/>
      <c r="H7167" s="75" t="n"/>
      <c r="I7167" s="75" t="n"/>
      <c r="J7167" s="75" t="n"/>
      <c r="K7167" s="75" t="n"/>
      <c r="L7167" s="75" t="n"/>
      <c r="M7167" s="75" t="n"/>
      <c r="N7167" s="75" t="n"/>
      <c r="O7167" s="75" t="n"/>
      <c r="P7167" s="75" t="n"/>
      <c r="Q7167" s="79" t="n"/>
      <c r="AR7167">
        <f>IF($AU$2&lt;&gt;5,NA(),IF(D7167=D7166,0,IF(AND(D16668=D7167,D7168=D7167),O7167+O7168+O16668,IF(D7168=D7167,O7168+O7167,O7167))))</f>
        <v/>
      </c>
      <c r="AS7167">
        <f>IF($AU$2&lt;&gt;5,NA(),IF(D7167=D7166,0,IF(AND(D16668=D7167,D7168=D7167),P7167+P7168+P16668,IF(D7168=D7167,P7168+P7167,P7167))))</f>
        <v/>
      </c>
      <c r="AT7167">
        <f>AR7167-AS7167</f>
        <v/>
      </c>
    </row>
    <row r="7168" ht="15.75" customHeight="1" s="121">
      <c r="B7168">
        <f>D7168&amp;Q7168&amp;E7168</f>
        <v/>
      </c>
      <c r="C7168" s="73" t="n"/>
      <c r="D7168" s="73" t="n"/>
      <c r="E7168" s="78" t="n"/>
      <c r="F7168" s="75" t="n"/>
      <c r="G7168" s="73" t="n"/>
      <c r="H7168" s="75" t="n"/>
      <c r="I7168" s="75" t="n"/>
      <c r="J7168" s="75" t="n"/>
      <c r="K7168" s="75" t="n"/>
      <c r="L7168" s="75" t="n"/>
      <c r="M7168" s="75" t="n"/>
      <c r="N7168" s="75" t="n"/>
      <c r="O7168" s="75" t="n"/>
      <c r="P7168" s="75" t="n"/>
      <c r="Q7168" s="79" t="n"/>
      <c r="AR7168">
        <f>IF($AU$2&lt;&gt;5,NA(),IF(D7168=D7167,0,IF(AND(D16669=D7168,D7169=D7168),O7168+O7169+O16669,IF(D7169=D7168,O7169+O7168,O7168))))</f>
        <v/>
      </c>
      <c r="AS7168">
        <f>IF($AU$2&lt;&gt;5,NA(),IF(D7168=D7167,0,IF(AND(D16669=D7168,D7169=D7168),P7168+P7169+P16669,IF(D7169=D7168,P7169+P7168,P7168))))</f>
        <v/>
      </c>
      <c r="AT7168">
        <f>AR7168-AS7168</f>
        <v/>
      </c>
    </row>
    <row r="7169" ht="15.75" customHeight="1" s="121">
      <c r="B7169">
        <f>D7169&amp;Q7169&amp;E7169</f>
        <v/>
      </c>
      <c r="C7169" s="73" t="n"/>
      <c r="D7169" s="73" t="n"/>
      <c r="E7169" s="78" t="n"/>
      <c r="F7169" s="75" t="n"/>
      <c r="G7169" s="73" t="n"/>
      <c r="H7169" s="75" t="n"/>
      <c r="I7169" s="75" t="n"/>
      <c r="J7169" s="75" t="n"/>
      <c r="K7169" s="75" t="n"/>
      <c r="L7169" s="75" t="n"/>
      <c r="M7169" s="75" t="n"/>
      <c r="N7169" s="75" t="n"/>
      <c r="O7169" s="75" t="n"/>
      <c r="P7169" s="75" t="n"/>
      <c r="Q7169" s="79" t="n"/>
      <c r="AR7169">
        <f>IF($AU$2&lt;&gt;5,NA(),IF(D7169=D7168,0,IF(AND(D16670=D7169,D7170=D7169),O7169+O7170+O16670,IF(D7170=D7169,O7170+O7169,O7169))))</f>
        <v/>
      </c>
      <c r="AS7169">
        <f>IF($AU$2&lt;&gt;5,NA(),IF(D7169=D7168,0,IF(AND(D16670=D7169,D7170=D7169),P7169+P7170+P16670,IF(D7170=D7169,P7170+P7169,P7169))))</f>
        <v/>
      </c>
      <c r="AT7169">
        <f>AR7169-AS7169</f>
        <v/>
      </c>
    </row>
    <row r="7170" ht="15.75" customHeight="1" s="121">
      <c r="B7170">
        <f>D7170&amp;Q7170&amp;E7170</f>
        <v/>
      </c>
      <c r="C7170" s="73" t="n"/>
      <c r="D7170" s="73" t="n"/>
      <c r="E7170" s="78" t="n"/>
      <c r="F7170" s="75" t="n"/>
      <c r="G7170" s="73" t="n"/>
      <c r="H7170" s="75" t="n"/>
      <c r="I7170" s="75" t="n"/>
      <c r="J7170" s="75" t="n"/>
      <c r="K7170" s="75" t="n"/>
      <c r="L7170" s="75" t="n"/>
      <c r="M7170" s="75" t="n"/>
      <c r="N7170" s="75" t="n"/>
      <c r="O7170" s="75" t="n"/>
      <c r="P7170" s="75" t="n"/>
      <c r="Q7170" s="79" t="n"/>
      <c r="AR7170">
        <f>IF($AU$2&lt;&gt;5,NA(),IF(D7170=D7169,0,IF(AND(D16671=D7170,D7171=D7170),O7170+O7171+O16671,IF(D7171=D7170,O7171+O7170,O7170))))</f>
        <v/>
      </c>
      <c r="AS7170">
        <f>IF($AU$2&lt;&gt;5,NA(),IF(D7170=D7169,0,IF(AND(D16671=D7170,D7171=D7170),P7170+P7171+P16671,IF(D7171=D7170,P7171+P7170,P7170))))</f>
        <v/>
      </c>
      <c r="AT7170">
        <f>AR7170-AS7170</f>
        <v/>
      </c>
    </row>
    <row r="7171" ht="15.75" customHeight="1" s="121">
      <c r="B7171">
        <f>D7171&amp;Q7171&amp;E7171</f>
        <v/>
      </c>
      <c r="C7171" s="73" t="n"/>
      <c r="D7171" s="73" t="n"/>
      <c r="E7171" s="78" t="n"/>
      <c r="F7171" s="75" t="n"/>
      <c r="G7171" s="73" t="n"/>
      <c r="H7171" s="75" t="n"/>
      <c r="I7171" s="75" t="n"/>
      <c r="J7171" s="75" t="n"/>
      <c r="K7171" s="75" t="n"/>
      <c r="L7171" s="75" t="n"/>
      <c r="M7171" s="75" t="n"/>
      <c r="N7171" s="75" t="n"/>
      <c r="O7171" s="75" t="n"/>
      <c r="P7171" s="75" t="n"/>
      <c r="Q7171" s="79" t="n"/>
      <c r="AR7171">
        <f>IF($AU$2&lt;&gt;5,NA(),IF(D7171=D7170,0,IF(AND(D16672=D7171,D7172=D7171),O7171+O7172+O16672,IF(D7172=D7171,O7172+O7171,O7171))))</f>
        <v/>
      </c>
      <c r="AS7171">
        <f>IF($AU$2&lt;&gt;5,NA(),IF(D7171=D7170,0,IF(AND(D16672=D7171,D7172=D7171),P7171+P7172+P16672,IF(D7172=D7171,P7172+P7171,P7171))))</f>
        <v/>
      </c>
      <c r="AT7171">
        <f>AR7171-AS7171</f>
        <v/>
      </c>
    </row>
    <row r="7172" ht="15.75" customHeight="1" s="121">
      <c r="B7172">
        <f>D7172&amp;Q7172&amp;E7172</f>
        <v/>
      </c>
      <c r="C7172" s="73" t="n"/>
      <c r="D7172" s="73" t="n"/>
      <c r="E7172" s="78" t="n"/>
      <c r="F7172" s="75" t="n"/>
      <c r="G7172" s="73" t="n"/>
      <c r="H7172" s="75" t="n"/>
      <c r="I7172" s="75" t="n"/>
      <c r="J7172" s="75" t="n"/>
      <c r="K7172" s="75" t="n"/>
      <c r="L7172" s="75" t="n"/>
      <c r="M7172" s="75" t="n"/>
      <c r="N7172" s="75" t="n"/>
      <c r="O7172" s="75" t="n"/>
      <c r="P7172" s="75" t="n"/>
      <c r="Q7172" s="79" t="n"/>
      <c r="AR7172">
        <f>IF($AU$2&lt;&gt;5,NA(),IF(D7172=D7171,0,IF(AND(D16673=D7172,D7173=D7172),O7172+O7173+O16673,IF(D7173=D7172,O7173+O7172,O7172))))</f>
        <v/>
      </c>
      <c r="AS7172">
        <f>IF($AU$2&lt;&gt;5,NA(),IF(D7172=D7171,0,IF(AND(D16673=D7172,D7173=D7172),P7172+P7173+P16673,IF(D7173=D7172,P7173+P7172,P7172))))</f>
        <v/>
      </c>
      <c r="AT7172">
        <f>AR7172-AS7172</f>
        <v/>
      </c>
    </row>
    <row r="7173" ht="15.75" customHeight="1" s="121">
      <c r="B7173">
        <f>D7173&amp;Q7173&amp;E7173</f>
        <v/>
      </c>
      <c r="C7173" s="73" t="n"/>
      <c r="D7173" s="73" t="n"/>
      <c r="E7173" s="78" t="n"/>
      <c r="F7173" s="75" t="n"/>
      <c r="G7173" s="73" t="n"/>
      <c r="H7173" s="75" t="n"/>
      <c r="I7173" s="75" t="n"/>
      <c r="J7173" s="75" t="n"/>
      <c r="K7173" s="75" t="n"/>
      <c r="L7173" s="75" t="n"/>
      <c r="M7173" s="75" t="n"/>
      <c r="N7173" s="75" t="n"/>
      <c r="O7173" s="75" t="n"/>
      <c r="P7173" s="75" t="n"/>
      <c r="Q7173" s="79" t="n"/>
      <c r="AR7173">
        <f>IF($AU$2&lt;&gt;5,NA(),IF(D7173=D7172,0,IF(AND(D16674=D7173,D7174=D7173),O7173+O7174+O16674,IF(D7174=D7173,O7174+O7173,O7173))))</f>
        <v/>
      </c>
      <c r="AS7173">
        <f>IF($AU$2&lt;&gt;5,NA(),IF(D7173=D7172,0,IF(AND(D16674=D7173,D7174=D7173),P7173+P7174+P16674,IF(D7174=D7173,P7174+P7173,P7173))))</f>
        <v/>
      </c>
      <c r="AT7173">
        <f>AR7173-AS7173</f>
        <v/>
      </c>
    </row>
    <row r="7174" ht="15.75" customHeight="1" s="121">
      <c r="B7174">
        <f>D7174&amp;Q7174&amp;E7174</f>
        <v/>
      </c>
      <c r="C7174" s="73" t="n"/>
      <c r="D7174" s="73" t="n"/>
      <c r="E7174" s="78" t="n"/>
      <c r="F7174" s="75" t="n"/>
      <c r="G7174" s="73" t="n"/>
      <c r="H7174" s="75" t="n"/>
      <c r="I7174" s="75" t="n"/>
      <c r="J7174" s="75" t="n"/>
      <c r="K7174" s="75" t="n"/>
      <c r="L7174" s="75" t="n"/>
      <c r="M7174" s="75" t="n"/>
      <c r="N7174" s="75" t="n"/>
      <c r="O7174" s="75" t="n"/>
      <c r="P7174" s="75" t="n"/>
      <c r="Q7174" s="79" t="n"/>
      <c r="AR7174">
        <f>IF($AU$2&lt;&gt;5,NA(),IF(D7174=D7173,0,IF(AND(D16675=D7174,D7175=D7174),O7174+O7175+O16675,IF(D7175=D7174,O7175+O7174,O7174))))</f>
        <v/>
      </c>
      <c r="AS7174">
        <f>IF($AU$2&lt;&gt;5,NA(),IF(D7174=D7173,0,IF(AND(D16675=D7174,D7175=D7174),P7174+P7175+P16675,IF(D7175=D7174,P7175+P7174,P7174))))</f>
        <v/>
      </c>
      <c r="AT7174">
        <f>AR7174-AS7174</f>
        <v/>
      </c>
    </row>
    <row r="7175" ht="15.75" customHeight="1" s="121">
      <c r="B7175">
        <f>D7175&amp;Q7175&amp;E7175</f>
        <v/>
      </c>
      <c r="C7175" s="73" t="n"/>
      <c r="D7175" s="73" t="n"/>
      <c r="E7175" s="78" t="n"/>
      <c r="F7175" s="75" t="n"/>
      <c r="G7175" s="73" t="n"/>
      <c r="H7175" s="75" t="n"/>
      <c r="I7175" s="75" t="n"/>
      <c r="J7175" s="75" t="n"/>
      <c r="K7175" s="75" t="n"/>
      <c r="L7175" s="75" t="n"/>
      <c r="M7175" s="75" t="n"/>
      <c r="N7175" s="75" t="n"/>
      <c r="O7175" s="75" t="n"/>
      <c r="P7175" s="75" t="n"/>
      <c r="Q7175" s="79" t="n"/>
      <c r="AR7175">
        <f>IF($AU$2&lt;&gt;5,NA(),IF(D7175=D7174,0,IF(AND(D16676=D7175,D7176=D7175),O7175+O7176+O16676,IF(D7176=D7175,O7176+O7175,O7175))))</f>
        <v/>
      </c>
      <c r="AS7175">
        <f>IF($AU$2&lt;&gt;5,NA(),IF(D7175=D7174,0,IF(AND(D16676=D7175,D7176=D7175),P7175+P7176+P16676,IF(D7176=D7175,P7176+P7175,P7175))))</f>
        <v/>
      </c>
      <c r="AT7175">
        <f>AR7175-AS7175</f>
        <v/>
      </c>
    </row>
    <row r="7176" ht="15.75" customHeight="1" s="121">
      <c r="B7176">
        <f>D7176&amp;Q7176&amp;E7176</f>
        <v/>
      </c>
      <c r="C7176" s="73" t="n"/>
      <c r="D7176" s="73" t="n"/>
      <c r="E7176" s="78" t="n"/>
      <c r="F7176" s="75" t="n"/>
      <c r="G7176" s="73" t="n"/>
      <c r="H7176" s="75" t="n"/>
      <c r="I7176" s="75" t="n"/>
      <c r="J7176" s="75" t="n"/>
      <c r="K7176" s="75" t="n"/>
      <c r="L7176" s="75" t="n"/>
      <c r="M7176" s="75" t="n"/>
      <c r="N7176" s="75" t="n"/>
      <c r="O7176" s="75" t="n"/>
      <c r="P7176" s="75" t="n"/>
      <c r="Q7176" s="79" t="n"/>
      <c r="AR7176">
        <f>IF($AU$2&lt;&gt;5,NA(),IF(D7176=D7175,0,IF(AND(D16677=D7176,D7177=D7176),O7176+O7177+O16677,IF(D7177=D7176,O7177+O7176,O7176))))</f>
        <v/>
      </c>
      <c r="AS7176">
        <f>IF($AU$2&lt;&gt;5,NA(),IF(D7176=D7175,0,IF(AND(D16677=D7176,D7177=D7176),P7176+P7177+P16677,IF(D7177=D7176,P7177+P7176,P7176))))</f>
        <v/>
      </c>
      <c r="AT7176">
        <f>AR7176-AS7176</f>
        <v/>
      </c>
    </row>
    <row r="7177" ht="15.75" customHeight="1" s="121">
      <c r="B7177">
        <f>D7177&amp;Q7177&amp;E7177</f>
        <v/>
      </c>
      <c r="C7177" s="73" t="n"/>
      <c r="D7177" s="73" t="n"/>
      <c r="E7177" s="78" t="n"/>
      <c r="F7177" s="75" t="n"/>
      <c r="G7177" s="73" t="n"/>
      <c r="H7177" s="75" t="n"/>
      <c r="I7177" s="75" t="n"/>
      <c r="J7177" s="75" t="n"/>
      <c r="K7177" s="75" t="n"/>
      <c r="L7177" s="75" t="n"/>
      <c r="M7177" s="75" t="n"/>
      <c r="N7177" s="75" t="n"/>
      <c r="O7177" s="75" t="n"/>
      <c r="P7177" s="75" t="n"/>
      <c r="Q7177" s="79" t="n"/>
      <c r="AR7177">
        <f>IF($AU$2&lt;&gt;5,NA(),IF(D7177=D7176,0,IF(AND(D16678=D7177,D7178=D7177),O7177+O7178+O16678,IF(D7178=D7177,O7178+O7177,O7177))))</f>
        <v/>
      </c>
      <c r="AS7177">
        <f>IF($AU$2&lt;&gt;5,NA(),IF(D7177=D7176,0,IF(AND(D16678=D7177,D7178=D7177),P7177+P7178+P16678,IF(D7178=D7177,P7178+P7177,P7177))))</f>
        <v/>
      </c>
      <c r="AT7177">
        <f>AR7177-AS7177</f>
        <v/>
      </c>
    </row>
    <row r="7178" ht="15.75" customHeight="1" s="121">
      <c r="B7178">
        <f>D7178&amp;Q7178&amp;E7178</f>
        <v/>
      </c>
      <c r="C7178" s="73" t="n"/>
      <c r="D7178" s="73" t="n"/>
      <c r="E7178" s="78" t="n"/>
      <c r="F7178" s="75" t="n"/>
      <c r="G7178" s="73" t="n"/>
      <c r="H7178" s="75" t="n"/>
      <c r="I7178" s="75" t="n"/>
      <c r="J7178" s="75" t="n"/>
      <c r="K7178" s="75" t="n"/>
      <c r="L7178" s="75" t="n"/>
      <c r="M7178" s="75" t="n"/>
      <c r="N7178" s="75" t="n"/>
      <c r="O7178" s="75" t="n"/>
      <c r="P7178" s="75" t="n"/>
      <c r="Q7178" s="79" t="n"/>
      <c r="AR7178">
        <f>IF($AU$2&lt;&gt;5,NA(),IF(D7178=D7177,0,IF(AND(D16679=D7178,D7179=D7178),O7178+O7179+O16679,IF(D7179=D7178,O7179+O7178,O7178))))</f>
        <v/>
      </c>
      <c r="AS7178">
        <f>IF($AU$2&lt;&gt;5,NA(),IF(D7178=D7177,0,IF(AND(D16679=D7178,D7179=D7178),P7178+P7179+P16679,IF(D7179=D7178,P7179+P7178,P7178))))</f>
        <v/>
      </c>
      <c r="AT7178">
        <f>AR7178-AS7178</f>
        <v/>
      </c>
    </row>
    <row r="7179" ht="15.75" customHeight="1" s="121">
      <c r="B7179">
        <f>D7179&amp;Q7179&amp;E7179</f>
        <v/>
      </c>
      <c r="C7179" s="73" t="n"/>
      <c r="D7179" s="73" t="n"/>
      <c r="E7179" s="78" t="n"/>
      <c r="F7179" s="75" t="n"/>
      <c r="G7179" s="73" t="n"/>
      <c r="H7179" s="75" t="n"/>
      <c r="I7179" s="75" t="n"/>
      <c r="J7179" s="75" t="n"/>
      <c r="K7179" s="75" t="n"/>
      <c r="L7179" s="75" t="n"/>
      <c r="M7179" s="75" t="n"/>
      <c r="N7179" s="75" t="n"/>
      <c r="O7179" s="75" t="n"/>
      <c r="P7179" s="75" t="n"/>
      <c r="Q7179" s="79" t="n"/>
      <c r="AR7179">
        <f>IF($AU$2&lt;&gt;5,NA(),IF(D7179=D7178,0,IF(AND(D16680=D7179,D7180=D7179),O7179+O7180+O16680,IF(D7180=D7179,O7180+O7179,O7179))))</f>
        <v/>
      </c>
      <c r="AS7179">
        <f>IF($AU$2&lt;&gt;5,NA(),IF(D7179=D7178,0,IF(AND(D16680=D7179,D7180=D7179),P7179+P7180+P16680,IF(D7180=D7179,P7180+P7179,P7179))))</f>
        <v/>
      </c>
      <c r="AT7179">
        <f>AR7179-AS7179</f>
        <v/>
      </c>
    </row>
    <row r="7180" ht="15.75" customHeight="1" s="121">
      <c r="B7180">
        <f>D7180&amp;Q7180&amp;E7180</f>
        <v/>
      </c>
      <c r="C7180" s="73" t="n"/>
      <c r="D7180" s="73" t="n"/>
      <c r="E7180" s="78" t="n"/>
      <c r="F7180" s="75" t="n"/>
      <c r="G7180" s="73" t="n"/>
      <c r="H7180" s="75" t="n"/>
      <c r="I7180" s="75" t="n"/>
      <c r="J7180" s="75" t="n"/>
      <c r="K7180" s="75" t="n"/>
      <c r="L7180" s="75" t="n"/>
      <c r="M7180" s="75" t="n"/>
      <c r="N7180" s="75" t="n"/>
      <c r="O7180" s="75" t="n"/>
      <c r="P7180" s="75" t="n"/>
      <c r="Q7180" s="79" t="n"/>
      <c r="AR7180">
        <f>IF($AU$2&lt;&gt;5,NA(),IF(D7180=D7179,0,IF(AND(D16681=D7180,D7181=D7180),O7180+O7181+O16681,IF(D7181=D7180,O7181+O7180,O7180))))</f>
        <v/>
      </c>
      <c r="AS7180">
        <f>IF($AU$2&lt;&gt;5,NA(),IF(D7180=D7179,0,IF(AND(D16681=D7180,D7181=D7180),P7180+P7181+P16681,IF(D7181=D7180,P7181+P7180,P7180))))</f>
        <v/>
      </c>
      <c r="AT7180">
        <f>AR7180-AS7180</f>
        <v/>
      </c>
    </row>
    <row r="7181" ht="15.75" customHeight="1" s="121">
      <c r="B7181">
        <f>D7181&amp;Q7181&amp;E7181</f>
        <v/>
      </c>
      <c r="C7181" s="73" t="n"/>
      <c r="D7181" s="73" t="n"/>
      <c r="E7181" s="78" t="n"/>
      <c r="F7181" s="75" t="n"/>
      <c r="G7181" s="73" t="n"/>
      <c r="H7181" s="75" t="n"/>
      <c r="I7181" s="75" t="n"/>
      <c r="J7181" s="75" t="n"/>
      <c r="K7181" s="75" t="n"/>
      <c r="L7181" s="75" t="n"/>
      <c r="M7181" s="75" t="n"/>
      <c r="N7181" s="75" t="n"/>
      <c r="O7181" s="75" t="n"/>
      <c r="P7181" s="75" t="n"/>
      <c r="Q7181" s="79" t="n"/>
      <c r="AR7181">
        <f>IF($AU$2&lt;&gt;5,NA(),IF(D7181=D7180,0,IF(AND(D16682=D7181,D7182=D7181),O7181+O7182+O16682,IF(D7182=D7181,O7182+O7181,O7181))))</f>
        <v/>
      </c>
      <c r="AS7181">
        <f>IF($AU$2&lt;&gt;5,NA(),IF(D7181=D7180,0,IF(AND(D16682=D7181,D7182=D7181),P7181+P7182+P16682,IF(D7182=D7181,P7182+P7181,P7181))))</f>
        <v/>
      </c>
      <c r="AT7181">
        <f>AR7181-AS7181</f>
        <v/>
      </c>
    </row>
    <row r="7182" ht="15.75" customHeight="1" s="121">
      <c r="B7182">
        <f>D7182&amp;Q7182&amp;E7182</f>
        <v/>
      </c>
      <c r="C7182" s="73" t="n"/>
      <c r="D7182" s="73" t="n"/>
      <c r="E7182" s="78" t="n"/>
      <c r="F7182" s="75" t="n"/>
      <c r="G7182" s="73" t="n"/>
      <c r="H7182" s="75" t="n"/>
      <c r="I7182" s="75" t="n"/>
      <c r="J7182" s="75" t="n"/>
      <c r="K7182" s="75" t="n"/>
      <c r="L7182" s="75" t="n"/>
      <c r="M7182" s="75" t="n"/>
      <c r="N7182" s="75" t="n"/>
      <c r="O7182" s="75" t="n"/>
      <c r="P7182" s="75" t="n"/>
      <c r="Q7182" s="79" t="n"/>
      <c r="AR7182">
        <f>IF($AU$2&lt;&gt;5,NA(),IF(D7182=D7181,0,IF(AND(D16683=D7182,D7183=D7182),O7182+O7183+O16683,IF(D7183=D7182,O7183+O7182,O7182))))</f>
        <v/>
      </c>
      <c r="AS7182">
        <f>IF($AU$2&lt;&gt;5,NA(),IF(D7182=D7181,0,IF(AND(D16683=D7182,D7183=D7182),P7182+P7183+P16683,IF(D7183=D7182,P7183+P7182,P7182))))</f>
        <v/>
      </c>
      <c r="AT7182">
        <f>AR7182-AS7182</f>
        <v/>
      </c>
    </row>
    <row r="7183" ht="15.75" customHeight="1" s="121">
      <c r="B7183">
        <f>D7183&amp;Q7183&amp;E7183</f>
        <v/>
      </c>
      <c r="C7183" s="73" t="n"/>
      <c r="D7183" s="73" t="n"/>
      <c r="E7183" s="78" t="n"/>
      <c r="F7183" s="75" t="n"/>
      <c r="G7183" s="73" t="n"/>
      <c r="H7183" s="75" t="n"/>
      <c r="I7183" s="75" t="n"/>
      <c r="J7183" s="75" t="n"/>
      <c r="K7183" s="75" t="n"/>
      <c r="L7183" s="75" t="n"/>
      <c r="M7183" s="75" t="n"/>
      <c r="N7183" s="75" t="n"/>
      <c r="O7183" s="75" t="n"/>
      <c r="P7183" s="75" t="n"/>
      <c r="Q7183" s="79" t="n"/>
      <c r="AR7183">
        <f>IF($AU$2&lt;&gt;5,NA(),IF(D7183=D7182,0,IF(AND(D16684=D7183,D7184=D7183),O7183+O7184+O16684,IF(D7184=D7183,O7184+O7183,O7183))))</f>
        <v/>
      </c>
      <c r="AS7183">
        <f>IF($AU$2&lt;&gt;5,NA(),IF(D7183=D7182,0,IF(AND(D16684=D7183,D7184=D7183),P7183+P7184+P16684,IF(D7184=D7183,P7184+P7183,P7183))))</f>
        <v/>
      </c>
      <c r="AT7183">
        <f>AR7183-AS7183</f>
        <v/>
      </c>
    </row>
    <row r="7184" ht="15.75" customHeight="1" s="121">
      <c r="B7184">
        <f>D7184&amp;Q7184&amp;E7184</f>
        <v/>
      </c>
      <c r="C7184" s="73" t="n"/>
      <c r="D7184" s="73" t="n"/>
      <c r="E7184" s="78" t="n"/>
      <c r="F7184" s="75" t="n"/>
      <c r="G7184" s="73" t="n"/>
      <c r="H7184" s="75" t="n"/>
      <c r="I7184" s="75" t="n"/>
      <c r="J7184" s="75" t="n"/>
      <c r="K7184" s="75" t="n"/>
      <c r="L7184" s="75" t="n"/>
      <c r="M7184" s="75" t="n"/>
      <c r="N7184" s="75" t="n"/>
      <c r="O7184" s="75" t="n"/>
      <c r="P7184" s="75" t="n"/>
      <c r="Q7184" s="79" t="n"/>
      <c r="AR7184">
        <f>IF($AU$2&lt;&gt;5,NA(),IF(D7184=D7183,0,IF(AND(D16685=D7184,D7185=D7184),O7184+O7185+O16685,IF(D7185=D7184,O7185+O7184,O7184))))</f>
        <v/>
      </c>
      <c r="AS7184">
        <f>IF($AU$2&lt;&gt;5,NA(),IF(D7184=D7183,0,IF(AND(D16685=D7184,D7185=D7184),P7184+P7185+P16685,IF(D7185=D7184,P7185+P7184,P7184))))</f>
        <v/>
      </c>
      <c r="AT7184">
        <f>AR7184-AS7184</f>
        <v/>
      </c>
    </row>
    <row r="7185" ht="15.75" customHeight="1" s="121">
      <c r="B7185">
        <f>D7185&amp;Q7185&amp;E7185</f>
        <v/>
      </c>
      <c r="C7185" s="73" t="n"/>
      <c r="D7185" s="73" t="n"/>
      <c r="E7185" s="78" t="n"/>
      <c r="F7185" s="75" t="n"/>
      <c r="G7185" s="73" t="n"/>
      <c r="H7185" s="75" t="n"/>
      <c r="I7185" s="75" t="n"/>
      <c r="J7185" s="75" t="n"/>
      <c r="K7185" s="75" t="n"/>
      <c r="L7185" s="75" t="n"/>
      <c r="M7185" s="75" t="n"/>
      <c r="N7185" s="75" t="n"/>
      <c r="O7185" s="75" t="n"/>
      <c r="P7185" s="75" t="n"/>
      <c r="Q7185" s="79" t="n"/>
      <c r="AR7185">
        <f>IF($AU$2&lt;&gt;5,NA(),IF(D7185=D7184,0,IF(AND(D16686=D7185,D7186=D7185),O7185+O7186+O16686,IF(D7186=D7185,O7186+O7185,O7185))))</f>
        <v/>
      </c>
      <c r="AS7185">
        <f>IF($AU$2&lt;&gt;5,NA(),IF(D7185=D7184,0,IF(AND(D16686=D7185,D7186=D7185),P7185+P7186+P16686,IF(D7186=D7185,P7186+P7185,P7185))))</f>
        <v/>
      </c>
      <c r="AT7185">
        <f>AR7185-AS7185</f>
        <v/>
      </c>
    </row>
    <row r="7186" ht="15.75" customHeight="1" s="121">
      <c r="B7186">
        <f>D7186&amp;Q7186&amp;E7186</f>
        <v/>
      </c>
      <c r="C7186" s="73" t="n"/>
      <c r="D7186" s="73" t="n"/>
      <c r="E7186" s="78" t="n"/>
      <c r="F7186" s="75" t="n"/>
      <c r="G7186" s="73" t="n"/>
      <c r="H7186" s="75" t="n"/>
      <c r="I7186" s="75" t="n"/>
      <c r="J7186" s="75" t="n"/>
      <c r="K7186" s="75" t="n"/>
      <c r="L7186" s="75" t="n"/>
      <c r="M7186" s="75" t="n"/>
      <c r="N7186" s="75" t="n"/>
      <c r="O7186" s="75" t="n"/>
      <c r="P7186" s="75" t="n"/>
      <c r="Q7186" s="79" t="n"/>
      <c r="AR7186">
        <f>IF($AU$2&lt;&gt;5,NA(),IF(D7186=D7185,0,IF(AND(D16687=D7186,D7187=D7186),O7186+O7187+O16687,IF(D7187=D7186,O7187+O7186,O7186))))</f>
        <v/>
      </c>
      <c r="AS7186">
        <f>IF($AU$2&lt;&gt;5,NA(),IF(D7186=D7185,0,IF(AND(D16687=D7186,D7187=D7186),P7186+P7187+P16687,IF(D7187=D7186,P7187+P7186,P7186))))</f>
        <v/>
      </c>
      <c r="AT7186">
        <f>AR7186-AS7186</f>
        <v/>
      </c>
    </row>
    <row r="7187" ht="15.75" customHeight="1" s="121">
      <c r="B7187">
        <f>D7187&amp;Q7187&amp;E7187</f>
        <v/>
      </c>
      <c r="C7187" s="73" t="n"/>
      <c r="D7187" s="73" t="n"/>
      <c r="E7187" s="78" t="n"/>
      <c r="F7187" s="75" t="n"/>
      <c r="G7187" s="73" t="n"/>
      <c r="H7187" s="75" t="n"/>
      <c r="I7187" s="75" t="n"/>
      <c r="J7187" s="75" t="n"/>
      <c r="K7187" s="75" t="n"/>
      <c r="L7187" s="75" t="n"/>
      <c r="M7187" s="75" t="n"/>
      <c r="N7187" s="75" t="n"/>
      <c r="O7187" s="75" t="n"/>
      <c r="P7187" s="75" t="n"/>
      <c r="Q7187" s="79" t="n"/>
      <c r="AR7187">
        <f>IF($AU$2&lt;&gt;5,NA(),IF(D7187=D7186,0,IF(AND(D16688=D7187,D7188=D7187),O7187+O7188+O16688,IF(D7188=D7187,O7188+O7187,O7187))))</f>
        <v/>
      </c>
      <c r="AS7187">
        <f>IF($AU$2&lt;&gt;5,NA(),IF(D7187=D7186,0,IF(AND(D16688=D7187,D7188=D7187),P7187+P7188+P16688,IF(D7188=D7187,P7188+P7187,P7187))))</f>
        <v/>
      </c>
      <c r="AT7187">
        <f>AR7187-AS7187</f>
        <v/>
      </c>
    </row>
    <row r="7188" ht="15.75" customHeight="1" s="121">
      <c r="B7188">
        <f>D7188&amp;Q7188&amp;E7188</f>
        <v/>
      </c>
      <c r="C7188" s="73" t="n"/>
      <c r="D7188" s="73" t="n"/>
      <c r="E7188" s="78" t="n"/>
      <c r="F7188" s="75" t="n"/>
      <c r="G7188" s="73" t="n"/>
      <c r="H7188" s="75" t="n"/>
      <c r="I7188" s="75" t="n"/>
      <c r="J7188" s="75" t="n"/>
      <c r="K7188" s="75" t="n"/>
      <c r="L7188" s="75" t="n"/>
      <c r="M7188" s="75" t="n"/>
      <c r="N7188" s="75" t="n"/>
      <c r="O7188" s="75" t="n"/>
      <c r="P7188" s="75" t="n"/>
      <c r="Q7188" s="79" t="n"/>
      <c r="AR7188">
        <f>IF($AU$2&lt;&gt;5,NA(),IF(D7188=D7187,0,IF(AND(D16689=D7188,D7189=D7188),O7188+O7189+O16689,IF(D7189=D7188,O7189+O7188,O7188))))</f>
        <v/>
      </c>
      <c r="AS7188">
        <f>IF($AU$2&lt;&gt;5,NA(),IF(D7188=D7187,0,IF(AND(D16689=D7188,D7189=D7188),P7188+P7189+P16689,IF(D7189=D7188,P7189+P7188,P7188))))</f>
        <v/>
      </c>
      <c r="AT7188">
        <f>AR7188-AS7188</f>
        <v/>
      </c>
    </row>
    <row r="7189" ht="15.75" customHeight="1" s="121">
      <c r="B7189">
        <f>D7189&amp;Q7189&amp;E7189</f>
        <v/>
      </c>
      <c r="C7189" s="73" t="n"/>
      <c r="D7189" s="73" t="n"/>
      <c r="E7189" s="78" t="n"/>
      <c r="F7189" s="75" t="n"/>
      <c r="G7189" s="73" t="n"/>
      <c r="H7189" s="75" t="n"/>
      <c r="I7189" s="75" t="n"/>
      <c r="J7189" s="75" t="n"/>
      <c r="K7189" s="75" t="n"/>
      <c r="L7189" s="75" t="n"/>
      <c r="M7189" s="75" t="n"/>
      <c r="N7189" s="75" t="n"/>
      <c r="O7189" s="75" t="n"/>
      <c r="P7189" s="75" t="n"/>
      <c r="Q7189" s="79" t="n"/>
      <c r="AR7189">
        <f>IF($AU$2&lt;&gt;5,NA(),IF(D7189=D7188,0,IF(AND(D16690=D7189,D7190=D7189),O7189+O7190+O16690,IF(D7190=D7189,O7190+O7189,O7189))))</f>
        <v/>
      </c>
      <c r="AS7189">
        <f>IF($AU$2&lt;&gt;5,NA(),IF(D7189=D7188,0,IF(AND(D16690=D7189,D7190=D7189),P7189+P7190+P16690,IF(D7190=D7189,P7190+P7189,P7189))))</f>
        <v/>
      </c>
      <c r="AT7189">
        <f>AR7189-AS7189</f>
        <v/>
      </c>
    </row>
    <row r="7190" ht="15.75" customHeight="1" s="121">
      <c r="B7190">
        <f>D7190&amp;Q7190&amp;E7190</f>
        <v/>
      </c>
      <c r="C7190" s="73" t="n"/>
      <c r="D7190" s="73" t="n"/>
      <c r="E7190" s="78" t="n"/>
      <c r="F7190" s="75" t="n"/>
      <c r="G7190" s="73" t="n"/>
      <c r="H7190" s="75" t="n"/>
      <c r="I7190" s="75" t="n"/>
      <c r="J7190" s="75" t="n"/>
      <c r="K7190" s="75" t="n"/>
      <c r="L7190" s="75" t="n"/>
      <c r="M7190" s="75" t="n"/>
      <c r="N7190" s="75" t="n"/>
      <c r="O7190" s="75" t="n"/>
      <c r="P7190" s="75" t="n"/>
      <c r="Q7190" s="79" t="n"/>
      <c r="AR7190">
        <f>IF($AU$2&lt;&gt;5,NA(),IF(D7190=D7189,0,IF(AND(D16691=D7190,D7191=D7190),O7190+O7191+O16691,IF(D7191=D7190,O7191+O7190,O7190))))</f>
        <v/>
      </c>
      <c r="AS7190">
        <f>IF($AU$2&lt;&gt;5,NA(),IF(D7190=D7189,0,IF(AND(D16691=D7190,D7191=D7190),P7190+P7191+P16691,IF(D7191=D7190,P7191+P7190,P7190))))</f>
        <v/>
      </c>
      <c r="AT7190">
        <f>AR7190-AS7190</f>
        <v/>
      </c>
    </row>
    <row r="7191" ht="15.75" customHeight="1" s="121">
      <c r="B7191">
        <f>D7191&amp;Q7191&amp;E7191</f>
        <v/>
      </c>
      <c r="C7191" s="73" t="n"/>
      <c r="D7191" s="73" t="n"/>
      <c r="E7191" s="78" t="n"/>
      <c r="F7191" s="75" t="n"/>
      <c r="G7191" s="73" t="n"/>
      <c r="H7191" s="75" t="n"/>
      <c r="I7191" s="75" t="n"/>
      <c r="J7191" s="75" t="n"/>
      <c r="K7191" s="75" t="n"/>
      <c r="L7191" s="75" t="n"/>
      <c r="M7191" s="75" t="n"/>
      <c r="N7191" s="75" t="n"/>
      <c r="O7191" s="75" t="n"/>
      <c r="P7191" s="75" t="n"/>
      <c r="Q7191" s="79" t="n"/>
      <c r="AR7191">
        <f>IF($AU$2&lt;&gt;5,NA(),IF(D7191=D7190,0,IF(AND(D16692=D7191,D7192=D7191),O7191+O7192+O16692,IF(D7192=D7191,O7192+O7191,O7191))))</f>
        <v/>
      </c>
      <c r="AS7191">
        <f>IF($AU$2&lt;&gt;5,NA(),IF(D7191=D7190,0,IF(AND(D16692=D7191,D7192=D7191),P7191+P7192+P16692,IF(D7192=D7191,P7192+P7191,P7191))))</f>
        <v/>
      </c>
      <c r="AT7191">
        <f>AR7191-AS7191</f>
        <v/>
      </c>
    </row>
    <row r="7192" ht="15.75" customHeight="1" s="121">
      <c r="B7192">
        <f>D7192&amp;Q7192&amp;E7192</f>
        <v/>
      </c>
      <c r="C7192" s="73" t="n"/>
      <c r="D7192" s="73" t="n"/>
      <c r="E7192" s="78" t="n"/>
      <c r="F7192" s="75" t="n"/>
      <c r="G7192" s="73" t="n"/>
      <c r="H7192" s="75" t="n"/>
      <c r="I7192" s="75" t="n"/>
      <c r="J7192" s="75" t="n"/>
      <c r="K7192" s="75" t="n"/>
      <c r="L7192" s="75" t="n"/>
      <c r="M7192" s="75" t="n"/>
      <c r="N7192" s="75" t="n"/>
      <c r="O7192" s="75" t="n"/>
      <c r="P7192" s="75" t="n"/>
      <c r="Q7192" s="79" t="n"/>
      <c r="AR7192">
        <f>IF($AU$2&lt;&gt;5,NA(),IF(D7192=D7191,0,IF(AND(D16693=D7192,D7193=D7192),O7192+O7193+O16693,IF(D7193=D7192,O7193+O7192,O7192))))</f>
        <v/>
      </c>
      <c r="AS7192">
        <f>IF($AU$2&lt;&gt;5,NA(),IF(D7192=D7191,0,IF(AND(D16693=D7192,D7193=D7192),P7192+P7193+P16693,IF(D7193=D7192,P7193+P7192,P7192))))</f>
        <v/>
      </c>
      <c r="AT7192">
        <f>AR7192-AS7192</f>
        <v/>
      </c>
    </row>
    <row r="7193" ht="15.75" customHeight="1" s="121">
      <c r="B7193">
        <f>D7193&amp;Q7193&amp;E7193</f>
        <v/>
      </c>
      <c r="C7193" s="73" t="n"/>
      <c r="D7193" s="73" t="n"/>
      <c r="E7193" s="78" t="n"/>
      <c r="F7193" s="75" t="n"/>
      <c r="G7193" s="73" t="n"/>
      <c r="H7193" s="75" t="n"/>
      <c r="I7193" s="75" t="n"/>
      <c r="J7193" s="75" t="n"/>
      <c r="K7193" s="75" t="n"/>
      <c r="L7193" s="75" t="n"/>
      <c r="M7193" s="75" t="n"/>
      <c r="N7193" s="75" t="n"/>
      <c r="O7193" s="75" t="n"/>
      <c r="P7193" s="75" t="n"/>
      <c r="Q7193" s="79" t="n"/>
      <c r="AR7193">
        <f>IF($AU$2&lt;&gt;5,NA(),IF(D7193=D7192,0,IF(AND(D16694=D7193,D7194=D7193),O7193+O7194+O16694,IF(D7194=D7193,O7194+O7193,O7193))))</f>
        <v/>
      </c>
      <c r="AS7193">
        <f>IF($AU$2&lt;&gt;5,NA(),IF(D7193=D7192,0,IF(AND(D16694=D7193,D7194=D7193),P7193+P7194+P16694,IF(D7194=D7193,P7194+P7193,P7193))))</f>
        <v/>
      </c>
      <c r="AT7193">
        <f>AR7193-AS7193</f>
        <v/>
      </c>
    </row>
    <row r="7194" ht="15.75" customHeight="1" s="121">
      <c r="B7194">
        <f>D7194&amp;Q7194&amp;E7194</f>
        <v/>
      </c>
      <c r="C7194" s="73" t="n"/>
      <c r="D7194" s="73" t="n"/>
      <c r="E7194" s="78" t="n"/>
      <c r="F7194" s="75" t="n"/>
      <c r="G7194" s="73" t="n"/>
      <c r="H7194" s="75" t="n"/>
      <c r="I7194" s="75" t="n"/>
      <c r="J7194" s="75" t="n"/>
      <c r="K7194" s="75" t="n"/>
      <c r="L7194" s="75" t="n"/>
      <c r="M7194" s="75" t="n"/>
      <c r="N7194" s="75" t="n"/>
      <c r="O7194" s="75" t="n"/>
      <c r="P7194" s="75" t="n"/>
      <c r="Q7194" s="79" t="n"/>
      <c r="AR7194">
        <f>IF($AU$2&lt;&gt;5,NA(),IF(D7194=D7193,0,IF(AND(D16695=D7194,D7195=D7194),O7194+O7195+O16695,IF(D7195=D7194,O7195+O7194,O7194))))</f>
        <v/>
      </c>
      <c r="AS7194">
        <f>IF($AU$2&lt;&gt;5,NA(),IF(D7194=D7193,0,IF(AND(D16695=D7194,D7195=D7194),P7194+P7195+P16695,IF(D7195=D7194,P7195+P7194,P7194))))</f>
        <v/>
      </c>
      <c r="AT7194">
        <f>AR7194-AS7194</f>
        <v/>
      </c>
    </row>
    <row r="7195" ht="15.75" customHeight="1" s="121">
      <c r="B7195">
        <f>D7195&amp;Q7195&amp;E7195</f>
        <v/>
      </c>
      <c r="C7195" s="73" t="n"/>
      <c r="D7195" s="73" t="n"/>
      <c r="E7195" s="78" t="n"/>
      <c r="F7195" s="75" t="n"/>
      <c r="G7195" s="73" t="n"/>
      <c r="H7195" s="75" t="n"/>
      <c r="I7195" s="75" t="n"/>
      <c r="J7195" s="75" t="n"/>
      <c r="K7195" s="75" t="n"/>
      <c r="L7195" s="75" t="n"/>
      <c r="M7195" s="75" t="n"/>
      <c r="N7195" s="75" t="n"/>
      <c r="O7195" s="75" t="n"/>
      <c r="P7195" s="75" t="n"/>
      <c r="Q7195" s="79" t="n"/>
      <c r="AR7195">
        <f>IF($AU$2&lt;&gt;5,NA(),IF(D7195=D7194,0,IF(AND(D16696=D7195,D7196=D7195),O7195+O7196+O16696,IF(D7196=D7195,O7196+O7195,O7195))))</f>
        <v/>
      </c>
      <c r="AS7195">
        <f>IF($AU$2&lt;&gt;5,NA(),IF(D7195=D7194,0,IF(AND(D16696=D7195,D7196=D7195),P7195+P7196+P16696,IF(D7196=D7195,P7196+P7195,P7195))))</f>
        <v/>
      </c>
      <c r="AT7195">
        <f>AR7195-AS7195</f>
        <v/>
      </c>
    </row>
    <row r="7196" ht="15.75" customHeight="1" s="121">
      <c r="B7196">
        <f>D7196&amp;Q7196&amp;E7196</f>
        <v/>
      </c>
      <c r="C7196" s="73" t="n"/>
      <c r="D7196" s="73" t="n"/>
      <c r="E7196" s="78" t="n"/>
      <c r="F7196" s="75" t="n"/>
      <c r="G7196" s="73" t="n"/>
      <c r="H7196" s="75" t="n"/>
      <c r="I7196" s="75" t="n"/>
      <c r="J7196" s="75" t="n"/>
      <c r="K7196" s="75" t="n"/>
      <c r="L7196" s="75" t="n"/>
      <c r="M7196" s="75" t="n"/>
      <c r="N7196" s="75" t="n"/>
      <c r="O7196" s="75" t="n"/>
      <c r="P7196" s="75" t="n"/>
      <c r="Q7196" s="79" t="n"/>
      <c r="AR7196">
        <f>IF($AU$2&lt;&gt;5,NA(),IF(D7196=D7195,0,IF(AND(D16697=D7196,D7197=D7196),O7196+O7197+O16697,IF(D7197=D7196,O7197+O7196,O7196))))</f>
        <v/>
      </c>
      <c r="AS7196">
        <f>IF($AU$2&lt;&gt;5,NA(),IF(D7196=D7195,0,IF(AND(D16697=D7196,D7197=D7196),P7196+P7197+P16697,IF(D7197=D7196,P7197+P7196,P7196))))</f>
        <v/>
      </c>
      <c r="AT7196">
        <f>AR7196-AS7196</f>
        <v/>
      </c>
    </row>
    <row r="7197" ht="15.75" customHeight="1" s="121">
      <c r="B7197">
        <f>D7197&amp;Q7197&amp;E7197</f>
        <v/>
      </c>
      <c r="C7197" s="73" t="n"/>
      <c r="D7197" s="73" t="n"/>
      <c r="E7197" s="78" t="n"/>
      <c r="F7197" s="75" t="n"/>
      <c r="G7197" s="73" t="n"/>
      <c r="H7197" s="75" t="n"/>
      <c r="I7197" s="75" t="n"/>
      <c r="J7197" s="75" t="n"/>
      <c r="K7197" s="75" t="n"/>
      <c r="L7197" s="75" t="n"/>
      <c r="M7197" s="75" t="n"/>
      <c r="N7197" s="75" t="n"/>
      <c r="O7197" s="75" t="n"/>
      <c r="P7197" s="75" t="n"/>
      <c r="Q7197" s="79" t="n"/>
      <c r="AR7197">
        <f>IF($AU$2&lt;&gt;5,NA(),IF(D7197=D7196,0,IF(AND(D16698=D7197,D7198=D7197),O7197+O7198+O16698,IF(D7198=D7197,O7198+O7197,O7197))))</f>
        <v/>
      </c>
      <c r="AS7197">
        <f>IF($AU$2&lt;&gt;5,NA(),IF(D7197=D7196,0,IF(AND(D16698=D7197,D7198=D7197),P7197+P7198+P16698,IF(D7198=D7197,P7198+P7197,P7197))))</f>
        <v/>
      </c>
      <c r="AT7197">
        <f>AR7197-AS7197</f>
        <v/>
      </c>
    </row>
    <row r="7198" ht="15.75" customHeight="1" s="121">
      <c r="B7198">
        <f>D7198&amp;Q7198&amp;E7198</f>
        <v/>
      </c>
      <c r="C7198" s="73" t="n"/>
      <c r="D7198" s="73" t="n"/>
      <c r="E7198" s="78" t="n"/>
      <c r="F7198" s="75" t="n"/>
      <c r="G7198" s="73" t="n"/>
      <c r="H7198" s="75" t="n"/>
      <c r="I7198" s="75" t="n"/>
      <c r="J7198" s="75" t="n"/>
      <c r="K7198" s="75" t="n"/>
      <c r="L7198" s="75" t="n"/>
      <c r="M7198" s="75" t="n"/>
      <c r="N7198" s="75" t="n"/>
      <c r="O7198" s="75" t="n"/>
      <c r="P7198" s="75" t="n"/>
      <c r="Q7198" s="79" t="n"/>
      <c r="AR7198">
        <f>IF($AU$2&lt;&gt;5,NA(),IF(D7198=D7197,0,IF(AND(D16699=D7198,D7199=D7198),O7198+O7199+O16699,IF(D7199=D7198,O7199+O7198,O7198))))</f>
        <v/>
      </c>
      <c r="AS7198">
        <f>IF($AU$2&lt;&gt;5,NA(),IF(D7198=D7197,0,IF(AND(D16699=D7198,D7199=D7198),P7198+P7199+P16699,IF(D7199=D7198,P7199+P7198,P7198))))</f>
        <v/>
      </c>
      <c r="AT7198">
        <f>AR7198-AS7198</f>
        <v/>
      </c>
    </row>
    <row r="7199" ht="15.75" customHeight="1" s="121">
      <c r="B7199">
        <f>D7199&amp;Q7199&amp;E7199</f>
        <v/>
      </c>
      <c r="C7199" s="73" t="n"/>
      <c r="D7199" s="73" t="n"/>
      <c r="E7199" s="78" t="n"/>
      <c r="F7199" s="75" t="n"/>
      <c r="G7199" s="73" t="n"/>
      <c r="H7199" s="75" t="n"/>
      <c r="I7199" s="75" t="n"/>
      <c r="J7199" s="75" t="n"/>
      <c r="K7199" s="75" t="n"/>
      <c r="L7199" s="75" t="n"/>
      <c r="M7199" s="75" t="n"/>
      <c r="N7199" s="75" t="n"/>
      <c r="O7199" s="75" t="n"/>
      <c r="P7199" s="75" t="n"/>
      <c r="Q7199" s="79" t="n"/>
      <c r="AR7199">
        <f>IF($AU$2&lt;&gt;5,NA(),IF(D7199=D7198,0,IF(AND(D16700=D7199,D7200=D7199),O7199+O7200+O16700,IF(D7200=D7199,O7200+O7199,O7199))))</f>
        <v/>
      </c>
      <c r="AS7199">
        <f>IF($AU$2&lt;&gt;5,NA(),IF(D7199=D7198,0,IF(AND(D16700=D7199,D7200=D7199),P7199+P7200+P16700,IF(D7200=D7199,P7200+P7199,P7199))))</f>
        <v/>
      </c>
      <c r="AT7199">
        <f>AR7199-AS7199</f>
        <v/>
      </c>
    </row>
    <row r="7200" ht="15.75" customHeight="1" s="121">
      <c r="B7200">
        <f>D7200&amp;Q7200&amp;E7200</f>
        <v/>
      </c>
      <c r="C7200" s="73" t="n"/>
      <c r="D7200" s="73" t="n"/>
      <c r="E7200" s="78" t="n"/>
      <c r="F7200" s="75" t="n"/>
      <c r="G7200" s="73" t="n"/>
      <c r="H7200" s="75" t="n"/>
      <c r="I7200" s="75" t="n"/>
      <c r="J7200" s="75" t="n"/>
      <c r="K7200" s="75" t="n"/>
      <c r="L7200" s="75" t="n"/>
      <c r="M7200" s="75" t="n"/>
      <c r="N7200" s="75" t="n"/>
      <c r="O7200" s="75" t="n"/>
      <c r="P7200" s="75" t="n"/>
      <c r="Q7200" s="79" t="n"/>
      <c r="AR7200">
        <f>IF($AU$2&lt;&gt;5,NA(),IF(D7200=D7199,0,IF(AND(D16701=D7200,D7201=D7200),O7200+O7201+O16701,IF(D7201=D7200,O7201+O7200,O7200))))</f>
        <v/>
      </c>
      <c r="AS7200">
        <f>IF($AU$2&lt;&gt;5,NA(),IF(D7200=D7199,0,IF(AND(D16701=D7200,D7201=D7200),P7200+P7201+P16701,IF(D7201=D7200,P7201+P7200,P7200))))</f>
        <v/>
      </c>
      <c r="AT7200">
        <f>AR7200-AS7200</f>
        <v/>
      </c>
    </row>
    <row r="7201" ht="15.75" customHeight="1" s="121">
      <c r="B7201">
        <f>D7201&amp;Q7201&amp;E7201</f>
        <v/>
      </c>
      <c r="C7201" s="73" t="n"/>
      <c r="D7201" s="73" t="n"/>
      <c r="E7201" s="78" t="n"/>
      <c r="F7201" s="75" t="n"/>
      <c r="G7201" s="73" t="n"/>
      <c r="H7201" s="75" t="n"/>
      <c r="I7201" s="75" t="n"/>
      <c r="J7201" s="75" t="n"/>
      <c r="K7201" s="75" t="n"/>
      <c r="L7201" s="75" t="n"/>
      <c r="M7201" s="75" t="n"/>
      <c r="N7201" s="75" t="n"/>
      <c r="O7201" s="75" t="n"/>
      <c r="P7201" s="75" t="n"/>
      <c r="Q7201" s="79" t="n"/>
      <c r="AR7201">
        <f>IF($AU$2&lt;&gt;5,NA(),IF(D7201=D7200,0,IF(AND(D16702=D7201,D7202=D7201),O7201+O7202+O16702,IF(D7202=D7201,O7202+O7201,O7201))))</f>
        <v/>
      </c>
      <c r="AS7201">
        <f>IF($AU$2&lt;&gt;5,NA(),IF(D7201=D7200,0,IF(AND(D16702=D7201,D7202=D7201),P7201+P7202+P16702,IF(D7202=D7201,P7202+P7201,P7201))))</f>
        <v/>
      </c>
      <c r="AT7201">
        <f>AR7201-AS7201</f>
        <v/>
      </c>
    </row>
    <row r="7202" ht="15.75" customHeight="1" s="121">
      <c r="B7202">
        <f>D7202&amp;Q7202&amp;E7202</f>
        <v/>
      </c>
      <c r="C7202" s="73" t="n"/>
      <c r="D7202" s="73" t="n"/>
      <c r="E7202" s="78" t="n"/>
      <c r="F7202" s="75" t="n"/>
      <c r="G7202" s="73" t="n"/>
      <c r="H7202" s="75" t="n"/>
      <c r="I7202" s="75" t="n"/>
      <c r="J7202" s="75" t="n"/>
      <c r="K7202" s="75" t="n"/>
      <c r="L7202" s="75" t="n"/>
      <c r="M7202" s="75" t="n"/>
      <c r="N7202" s="75" t="n"/>
      <c r="O7202" s="75" t="n"/>
      <c r="P7202" s="75" t="n"/>
      <c r="Q7202" s="79" t="n"/>
      <c r="AR7202">
        <f>IF($AU$2&lt;&gt;5,NA(),IF(D7202=D7201,0,IF(AND(D16703=D7202,D7203=D7202),O7202+O7203+O16703,IF(D7203=D7202,O7203+O7202,O7202))))</f>
        <v/>
      </c>
      <c r="AS7202">
        <f>IF($AU$2&lt;&gt;5,NA(),IF(D7202=D7201,0,IF(AND(D16703=D7202,D7203=D7202),P7202+P7203+P16703,IF(D7203=D7202,P7203+P7202,P7202))))</f>
        <v/>
      </c>
      <c r="AT7202">
        <f>AR7202-AS7202</f>
        <v/>
      </c>
    </row>
    <row r="7203" ht="15.75" customHeight="1" s="121">
      <c r="B7203">
        <f>D7203&amp;Q7203&amp;E7203</f>
        <v/>
      </c>
      <c r="C7203" s="73" t="n"/>
      <c r="D7203" s="73" t="n"/>
      <c r="E7203" s="78" t="n"/>
      <c r="F7203" s="75" t="n"/>
      <c r="G7203" s="73" t="n"/>
      <c r="H7203" s="75" t="n"/>
      <c r="I7203" s="75" t="n"/>
      <c r="J7203" s="75" t="n"/>
      <c r="K7203" s="75" t="n"/>
      <c r="L7203" s="75" t="n"/>
      <c r="M7203" s="75" t="n"/>
      <c r="N7203" s="75" t="n"/>
      <c r="O7203" s="75" t="n"/>
      <c r="P7203" s="75" t="n"/>
      <c r="Q7203" s="79" t="n"/>
      <c r="AR7203">
        <f>IF($AU$2&lt;&gt;5,NA(),IF(D7203=D7202,0,IF(AND(D16704=D7203,D7204=D7203),O7203+O7204+O16704,IF(D7204=D7203,O7204+O7203,O7203))))</f>
        <v/>
      </c>
      <c r="AS7203">
        <f>IF($AU$2&lt;&gt;5,NA(),IF(D7203=D7202,0,IF(AND(D16704=D7203,D7204=D7203),P7203+P7204+P16704,IF(D7204=D7203,P7204+P7203,P7203))))</f>
        <v/>
      </c>
      <c r="AT7203">
        <f>AR7203-AS7203</f>
        <v/>
      </c>
    </row>
    <row r="7204" ht="15.75" customHeight="1" s="121">
      <c r="B7204">
        <f>D7204&amp;Q7204&amp;E7204</f>
        <v/>
      </c>
      <c r="C7204" s="73" t="n"/>
      <c r="D7204" s="73" t="n"/>
      <c r="E7204" s="78" t="n"/>
      <c r="F7204" s="75" t="n"/>
      <c r="G7204" s="73" t="n"/>
      <c r="H7204" s="75" t="n"/>
      <c r="I7204" s="75" t="n"/>
      <c r="J7204" s="75" t="n"/>
      <c r="K7204" s="75" t="n"/>
      <c r="L7204" s="75" t="n"/>
      <c r="M7204" s="75" t="n"/>
      <c r="N7204" s="75" t="n"/>
      <c r="O7204" s="75" t="n"/>
      <c r="P7204" s="75" t="n"/>
      <c r="Q7204" s="79" t="n"/>
      <c r="AR7204">
        <f>IF($AU$2&lt;&gt;5,NA(),IF(D7204=D7203,0,IF(AND(D16705=D7204,D7205=D7204),O7204+O7205+O16705,IF(D7205=D7204,O7205+O7204,O7204))))</f>
        <v/>
      </c>
      <c r="AS7204">
        <f>IF($AU$2&lt;&gt;5,NA(),IF(D7204=D7203,0,IF(AND(D16705=D7204,D7205=D7204),P7204+P7205+P16705,IF(D7205=D7204,P7205+P7204,P7204))))</f>
        <v/>
      </c>
      <c r="AT7204">
        <f>AR7204-AS7204</f>
        <v/>
      </c>
    </row>
    <row r="7205" ht="15.75" customHeight="1" s="121">
      <c r="B7205">
        <f>D7205&amp;Q7205&amp;E7205</f>
        <v/>
      </c>
      <c r="C7205" s="73" t="n"/>
      <c r="D7205" s="73" t="n"/>
      <c r="E7205" s="78" t="n"/>
      <c r="F7205" s="75" t="n"/>
      <c r="G7205" s="73" t="n"/>
      <c r="H7205" s="75" t="n"/>
      <c r="I7205" s="75" t="n"/>
      <c r="J7205" s="75" t="n"/>
      <c r="K7205" s="75" t="n"/>
      <c r="L7205" s="75" t="n"/>
      <c r="M7205" s="75" t="n"/>
      <c r="N7205" s="75" t="n"/>
      <c r="O7205" s="75" t="n"/>
      <c r="P7205" s="75" t="n"/>
      <c r="Q7205" s="79" t="n"/>
      <c r="AR7205">
        <f>IF($AU$2&lt;&gt;5,NA(),IF(D7205=D7204,0,IF(AND(D16706=D7205,D7206=D7205),O7205+O7206+O16706,IF(D7206=D7205,O7206+O7205,O7205))))</f>
        <v/>
      </c>
      <c r="AS7205">
        <f>IF($AU$2&lt;&gt;5,NA(),IF(D7205=D7204,0,IF(AND(D16706=D7205,D7206=D7205),P7205+P7206+P16706,IF(D7206=D7205,P7206+P7205,P7205))))</f>
        <v/>
      </c>
      <c r="AT7205">
        <f>AR7205-AS7205</f>
        <v/>
      </c>
    </row>
    <row r="7206" ht="15.75" customHeight="1" s="121">
      <c r="B7206">
        <f>D7206&amp;Q7206&amp;E7206</f>
        <v/>
      </c>
      <c r="C7206" s="73" t="n"/>
      <c r="D7206" s="73" t="n"/>
      <c r="E7206" s="78" t="n"/>
      <c r="F7206" s="75" t="n"/>
      <c r="G7206" s="73" t="n"/>
      <c r="H7206" s="75" t="n"/>
      <c r="I7206" s="75" t="n"/>
      <c r="J7206" s="75" t="n"/>
      <c r="K7206" s="75" t="n"/>
      <c r="L7206" s="75" t="n"/>
      <c r="M7206" s="75" t="n"/>
      <c r="N7206" s="75" t="n"/>
      <c r="O7206" s="75" t="n"/>
      <c r="P7206" s="75" t="n"/>
      <c r="Q7206" s="79" t="n"/>
      <c r="AR7206">
        <f>IF($AU$2&lt;&gt;5,NA(),IF(D7206=D7205,0,IF(AND(D16707=D7206,D7207=D7206),O7206+O7207+O16707,IF(D7207=D7206,O7207+O7206,O7206))))</f>
        <v/>
      </c>
      <c r="AS7206">
        <f>IF($AU$2&lt;&gt;5,NA(),IF(D7206=D7205,0,IF(AND(D16707=D7206,D7207=D7206),P7206+P7207+P16707,IF(D7207=D7206,P7207+P7206,P7206))))</f>
        <v/>
      </c>
      <c r="AT7206">
        <f>AR7206-AS7206</f>
        <v/>
      </c>
    </row>
    <row r="7207" ht="15.75" customHeight="1" s="121">
      <c r="B7207">
        <f>D7207&amp;Q7207&amp;E7207</f>
        <v/>
      </c>
      <c r="C7207" s="73" t="n"/>
      <c r="D7207" s="73" t="n"/>
      <c r="E7207" s="78" t="n"/>
      <c r="F7207" s="75" t="n"/>
      <c r="G7207" s="73" t="n"/>
      <c r="H7207" s="75" t="n"/>
      <c r="I7207" s="75" t="n"/>
      <c r="J7207" s="75" t="n"/>
      <c r="K7207" s="75" t="n"/>
      <c r="L7207" s="75" t="n"/>
      <c r="M7207" s="75" t="n"/>
      <c r="N7207" s="75" t="n"/>
      <c r="O7207" s="75" t="n"/>
      <c r="P7207" s="75" t="n"/>
      <c r="Q7207" s="79" t="n"/>
      <c r="AR7207">
        <f>IF($AU$2&lt;&gt;5,NA(),IF(D7207=D7206,0,IF(AND(D16708=D7207,D7208=D7207),O7207+O7208+O16708,IF(D7208=D7207,O7208+O7207,O7207))))</f>
        <v/>
      </c>
      <c r="AS7207">
        <f>IF($AU$2&lt;&gt;5,NA(),IF(D7207=D7206,0,IF(AND(D16708=D7207,D7208=D7207),P7207+P7208+P16708,IF(D7208=D7207,P7208+P7207,P7207))))</f>
        <v/>
      </c>
      <c r="AT7207">
        <f>AR7207-AS7207</f>
        <v/>
      </c>
    </row>
    <row r="7208" ht="15.75" customHeight="1" s="121">
      <c r="B7208">
        <f>D7208&amp;Q7208&amp;E7208</f>
        <v/>
      </c>
      <c r="C7208" s="73" t="n"/>
      <c r="D7208" s="73" t="n"/>
      <c r="E7208" s="78" t="n"/>
      <c r="F7208" s="75" t="n"/>
      <c r="G7208" s="73" t="n"/>
      <c r="H7208" s="75" t="n"/>
      <c r="I7208" s="75" t="n"/>
      <c r="J7208" s="75" t="n"/>
      <c r="K7208" s="75" t="n"/>
      <c r="L7208" s="75" t="n"/>
      <c r="M7208" s="75" t="n"/>
      <c r="N7208" s="75" t="n"/>
      <c r="O7208" s="75" t="n"/>
      <c r="P7208" s="75" t="n"/>
      <c r="Q7208" s="79" t="n"/>
      <c r="AR7208">
        <f>IF($AU$2&lt;&gt;5,NA(),IF(D7208=D7207,0,IF(AND(D16709=D7208,D7209=D7208),O7208+O7209+O16709,IF(D7209=D7208,O7209+O7208,O7208))))</f>
        <v/>
      </c>
      <c r="AS7208">
        <f>IF($AU$2&lt;&gt;5,NA(),IF(D7208=D7207,0,IF(AND(D16709=D7208,D7209=D7208),P7208+P7209+P16709,IF(D7209=D7208,P7209+P7208,P7208))))</f>
        <v/>
      </c>
      <c r="AT7208">
        <f>AR7208-AS7208</f>
        <v/>
      </c>
    </row>
    <row r="7209" ht="15.75" customHeight="1" s="121">
      <c r="B7209">
        <f>D7209&amp;Q7209&amp;E7209</f>
        <v/>
      </c>
      <c r="C7209" s="73" t="n"/>
      <c r="D7209" s="73" t="n"/>
      <c r="E7209" s="78" t="n"/>
      <c r="F7209" s="75" t="n"/>
      <c r="G7209" s="73" t="n"/>
      <c r="H7209" s="75" t="n"/>
      <c r="I7209" s="75" t="n"/>
      <c r="J7209" s="75" t="n"/>
      <c r="K7209" s="75" t="n"/>
      <c r="L7209" s="75" t="n"/>
      <c r="M7209" s="75" t="n"/>
      <c r="N7209" s="75" t="n"/>
      <c r="O7209" s="75" t="n"/>
      <c r="P7209" s="75" t="n"/>
      <c r="Q7209" s="79" t="n"/>
      <c r="AR7209">
        <f>IF($AU$2&lt;&gt;5,NA(),IF(D7209=D7208,0,IF(AND(D16710=D7209,D7210=D7209),O7209+O7210+O16710,IF(D7210=D7209,O7210+O7209,O7209))))</f>
        <v/>
      </c>
      <c r="AS7209">
        <f>IF($AU$2&lt;&gt;5,NA(),IF(D7209=D7208,0,IF(AND(D16710=D7209,D7210=D7209),P7209+P7210+P16710,IF(D7210=D7209,P7210+P7209,P7209))))</f>
        <v/>
      </c>
      <c r="AT7209">
        <f>AR7209-AS7209</f>
        <v/>
      </c>
    </row>
    <row r="7210" ht="15.75" customHeight="1" s="121">
      <c r="B7210">
        <f>D7210&amp;Q7210&amp;E7210</f>
        <v/>
      </c>
      <c r="C7210" s="73" t="n"/>
      <c r="D7210" s="73" t="n"/>
      <c r="E7210" s="78" t="n"/>
      <c r="F7210" s="75" t="n"/>
      <c r="G7210" s="73" t="n"/>
      <c r="H7210" s="75" t="n"/>
      <c r="I7210" s="75" t="n"/>
      <c r="J7210" s="75" t="n"/>
      <c r="K7210" s="75" t="n"/>
      <c r="L7210" s="75" t="n"/>
      <c r="M7210" s="75" t="n"/>
      <c r="N7210" s="75" t="n"/>
      <c r="O7210" s="75" t="n"/>
      <c r="P7210" s="75" t="n"/>
      <c r="Q7210" s="79" t="n"/>
      <c r="AR7210">
        <f>IF($AU$2&lt;&gt;5,NA(),IF(D7210=D7209,0,IF(AND(D16711=D7210,D7211=D7210),O7210+O7211+O16711,IF(D7211=D7210,O7211+O7210,O7210))))</f>
        <v/>
      </c>
      <c r="AS7210">
        <f>IF($AU$2&lt;&gt;5,NA(),IF(D7210=D7209,0,IF(AND(D16711=D7210,D7211=D7210),P7210+P7211+P16711,IF(D7211=D7210,P7211+P7210,P7210))))</f>
        <v/>
      </c>
      <c r="AT7210">
        <f>AR7210-AS7210</f>
        <v/>
      </c>
    </row>
    <row r="7211" ht="15.75" customHeight="1" s="121">
      <c r="B7211">
        <f>D7211&amp;Q7211&amp;E7211</f>
        <v/>
      </c>
      <c r="C7211" s="73" t="n"/>
      <c r="D7211" s="73" t="n"/>
      <c r="E7211" s="78" t="n"/>
      <c r="F7211" s="75" t="n"/>
      <c r="G7211" s="73" t="n"/>
      <c r="H7211" s="75" t="n"/>
      <c r="I7211" s="75" t="n"/>
      <c r="J7211" s="75" t="n"/>
      <c r="K7211" s="75" t="n"/>
      <c r="L7211" s="75" t="n"/>
      <c r="M7211" s="75" t="n"/>
      <c r="N7211" s="75" t="n"/>
      <c r="O7211" s="75" t="n"/>
      <c r="P7211" s="75" t="n"/>
      <c r="Q7211" s="79" t="n"/>
      <c r="AR7211">
        <f>IF($AU$2&lt;&gt;5,NA(),IF(D7211=D7210,0,IF(AND(D16712=D7211,D7212=D7211),O7211+O7212+O16712,IF(D7212=D7211,O7212+O7211,O7211))))</f>
        <v/>
      </c>
      <c r="AS7211">
        <f>IF($AU$2&lt;&gt;5,NA(),IF(D7211=D7210,0,IF(AND(D16712=D7211,D7212=D7211),P7211+P7212+P16712,IF(D7212=D7211,P7212+P7211,P7211))))</f>
        <v/>
      </c>
      <c r="AT7211">
        <f>AR7211-AS7211</f>
        <v/>
      </c>
    </row>
    <row r="7212" ht="15.75" customHeight="1" s="121">
      <c r="B7212">
        <f>D7212&amp;Q7212&amp;E7212</f>
        <v/>
      </c>
      <c r="C7212" s="73" t="n"/>
      <c r="D7212" s="73" t="n"/>
      <c r="E7212" s="78" t="n"/>
      <c r="F7212" s="75" t="n"/>
      <c r="G7212" s="73" t="n"/>
      <c r="H7212" s="75" t="n"/>
      <c r="I7212" s="75" t="n"/>
      <c r="J7212" s="75" t="n"/>
      <c r="K7212" s="75" t="n"/>
      <c r="L7212" s="75" t="n"/>
      <c r="M7212" s="75" t="n"/>
      <c r="N7212" s="75" t="n"/>
      <c r="O7212" s="75" t="n"/>
      <c r="P7212" s="75" t="n"/>
      <c r="Q7212" s="79" t="n"/>
      <c r="AR7212">
        <f>IF($AU$2&lt;&gt;5,NA(),IF(D7212=D7211,0,IF(AND(D16713=D7212,D7213=D7212),O7212+O7213+O16713,IF(D7213=D7212,O7213+O7212,O7212))))</f>
        <v/>
      </c>
      <c r="AS7212">
        <f>IF($AU$2&lt;&gt;5,NA(),IF(D7212=D7211,0,IF(AND(D16713=D7212,D7213=D7212),P7212+P7213+P16713,IF(D7213=D7212,P7213+P7212,P7212))))</f>
        <v/>
      </c>
      <c r="AT7212">
        <f>AR7212-AS7212</f>
        <v/>
      </c>
    </row>
    <row r="7213" ht="15.75" customHeight="1" s="121">
      <c r="B7213">
        <f>D7213&amp;Q7213&amp;E7213</f>
        <v/>
      </c>
      <c r="C7213" s="73" t="n"/>
      <c r="D7213" s="73" t="n"/>
      <c r="E7213" s="78" t="n"/>
      <c r="F7213" s="75" t="n"/>
      <c r="G7213" s="73" t="n"/>
      <c r="H7213" s="75" t="n"/>
      <c r="I7213" s="75" t="n"/>
      <c r="J7213" s="75" t="n"/>
      <c r="K7213" s="75" t="n"/>
      <c r="L7213" s="75" t="n"/>
      <c r="M7213" s="75" t="n"/>
      <c r="N7213" s="75" t="n"/>
      <c r="O7213" s="75" t="n"/>
      <c r="P7213" s="75" t="n"/>
      <c r="Q7213" s="79" t="n"/>
      <c r="AR7213">
        <f>IF($AU$2&lt;&gt;5,NA(),IF(D7213=D7212,0,IF(AND(D16714=D7213,D7214=D7213),O7213+O7214+O16714,IF(D7214=D7213,O7214+O7213,O7213))))</f>
        <v/>
      </c>
      <c r="AS7213">
        <f>IF($AU$2&lt;&gt;5,NA(),IF(D7213=D7212,0,IF(AND(D16714=D7213,D7214=D7213),P7213+P7214+P16714,IF(D7214=D7213,P7214+P7213,P7213))))</f>
        <v/>
      </c>
      <c r="AT7213">
        <f>AR7213-AS7213</f>
        <v/>
      </c>
    </row>
    <row r="7214" ht="15.75" customHeight="1" s="121">
      <c r="B7214">
        <f>D7214&amp;Q7214&amp;E7214</f>
        <v/>
      </c>
      <c r="C7214" s="73" t="n"/>
      <c r="D7214" s="73" t="n"/>
      <c r="E7214" s="78" t="n"/>
      <c r="F7214" s="75" t="n"/>
      <c r="G7214" s="73" t="n"/>
      <c r="H7214" s="75" t="n"/>
      <c r="I7214" s="75" t="n"/>
      <c r="J7214" s="75" t="n"/>
      <c r="K7214" s="75" t="n"/>
      <c r="L7214" s="75" t="n"/>
      <c r="M7214" s="75" t="n"/>
      <c r="N7214" s="75" t="n"/>
      <c r="O7214" s="75" t="n"/>
      <c r="P7214" s="75" t="n"/>
      <c r="Q7214" s="79" t="n"/>
      <c r="AR7214">
        <f>IF($AU$2&lt;&gt;5,NA(),IF(D7214=D7213,0,IF(AND(D16715=D7214,D7215=D7214),O7214+O7215+O16715,IF(D7215=D7214,O7215+O7214,O7214))))</f>
        <v/>
      </c>
      <c r="AS7214">
        <f>IF($AU$2&lt;&gt;5,NA(),IF(D7214=D7213,0,IF(AND(D16715=D7214,D7215=D7214),P7214+P7215+P16715,IF(D7215=D7214,P7215+P7214,P7214))))</f>
        <v/>
      </c>
      <c r="AT7214">
        <f>AR7214-AS7214</f>
        <v/>
      </c>
    </row>
    <row r="7215" ht="15.75" customHeight="1" s="121">
      <c r="B7215">
        <f>D7215&amp;Q7215&amp;E7215</f>
        <v/>
      </c>
      <c r="C7215" s="73" t="n"/>
      <c r="D7215" s="73" t="n"/>
      <c r="E7215" s="78" t="n"/>
      <c r="F7215" s="75" t="n"/>
      <c r="G7215" s="73" t="n"/>
      <c r="H7215" s="75" t="n"/>
      <c r="I7215" s="75" t="n"/>
      <c r="J7215" s="75" t="n"/>
      <c r="K7215" s="75" t="n"/>
      <c r="L7215" s="75" t="n"/>
      <c r="M7215" s="75" t="n"/>
      <c r="N7215" s="75" t="n"/>
      <c r="O7215" s="75" t="n"/>
      <c r="P7215" s="75" t="n"/>
      <c r="Q7215" s="79" t="n"/>
      <c r="AR7215">
        <f>IF($AU$2&lt;&gt;5,NA(),IF(D7215=D7214,0,IF(AND(D16716=D7215,D7216=D7215),O7215+O7216+O16716,IF(D7216=D7215,O7216+O7215,O7215))))</f>
        <v/>
      </c>
      <c r="AS7215">
        <f>IF($AU$2&lt;&gt;5,NA(),IF(D7215=D7214,0,IF(AND(D16716=D7215,D7216=D7215),P7215+P7216+P16716,IF(D7216=D7215,P7216+P7215,P7215))))</f>
        <v/>
      </c>
      <c r="AT7215">
        <f>AR7215-AS7215</f>
        <v/>
      </c>
    </row>
    <row r="7216" ht="15.75" customHeight="1" s="121">
      <c r="B7216">
        <f>D7216&amp;Q7216&amp;E7216</f>
        <v/>
      </c>
      <c r="C7216" s="73" t="n"/>
      <c r="D7216" s="73" t="n"/>
      <c r="E7216" s="78" t="n"/>
      <c r="F7216" s="75" t="n"/>
      <c r="G7216" s="73" t="n"/>
      <c r="H7216" s="75" t="n"/>
      <c r="I7216" s="75" t="n"/>
      <c r="J7216" s="75" t="n"/>
      <c r="K7216" s="75" t="n"/>
      <c r="L7216" s="75" t="n"/>
      <c r="M7216" s="75" t="n"/>
      <c r="N7216" s="75" t="n"/>
      <c r="O7216" s="75" t="n"/>
      <c r="P7216" s="75" t="n"/>
      <c r="Q7216" s="79" t="n"/>
      <c r="AR7216">
        <f>IF($AU$2&lt;&gt;5,NA(),IF(D7216=D7215,0,IF(AND(D16717=D7216,D7217=D7216),O7216+O7217+O16717,IF(D7217=D7216,O7217+O7216,O7216))))</f>
        <v/>
      </c>
      <c r="AS7216">
        <f>IF($AU$2&lt;&gt;5,NA(),IF(D7216=D7215,0,IF(AND(D16717=D7216,D7217=D7216),P7216+P7217+P16717,IF(D7217=D7216,P7217+P7216,P7216))))</f>
        <v/>
      </c>
      <c r="AT7216">
        <f>AR7216-AS7216</f>
        <v/>
      </c>
    </row>
    <row r="7217" ht="15.75" customHeight="1" s="121">
      <c r="B7217">
        <f>D7217&amp;Q7217&amp;E7217</f>
        <v/>
      </c>
      <c r="C7217" s="73" t="n"/>
      <c r="D7217" s="73" t="n"/>
      <c r="E7217" s="78" t="n"/>
      <c r="F7217" s="75" t="n"/>
      <c r="G7217" s="73" t="n"/>
      <c r="H7217" s="75" t="n"/>
      <c r="I7217" s="75" t="n"/>
      <c r="J7217" s="75" t="n"/>
      <c r="K7217" s="75" t="n"/>
      <c r="L7217" s="75" t="n"/>
      <c r="M7217" s="75" t="n"/>
      <c r="N7217" s="75" t="n"/>
      <c r="O7217" s="75" t="n"/>
      <c r="P7217" s="75" t="n"/>
      <c r="Q7217" s="79" t="n"/>
      <c r="AR7217">
        <f>IF($AU$2&lt;&gt;5,NA(),IF(D7217=D7216,0,IF(AND(D16718=D7217,D7218=D7217),O7217+O7218+O16718,IF(D7218=D7217,O7218+O7217,O7217))))</f>
        <v/>
      </c>
      <c r="AS7217">
        <f>IF($AU$2&lt;&gt;5,NA(),IF(D7217=D7216,0,IF(AND(D16718=D7217,D7218=D7217),P7217+P7218+P16718,IF(D7218=D7217,P7218+P7217,P7217))))</f>
        <v/>
      </c>
      <c r="AT7217">
        <f>AR7217-AS7217</f>
        <v/>
      </c>
    </row>
    <row r="7218" ht="15.75" customHeight="1" s="121">
      <c r="B7218">
        <f>D7218&amp;Q7218&amp;E7218</f>
        <v/>
      </c>
      <c r="C7218" s="73" t="n"/>
      <c r="D7218" s="73" t="n"/>
      <c r="E7218" s="78" t="n"/>
      <c r="F7218" s="75" t="n"/>
      <c r="G7218" s="73" t="n"/>
      <c r="H7218" s="75" t="n"/>
      <c r="I7218" s="75" t="n"/>
      <c r="J7218" s="75" t="n"/>
      <c r="K7218" s="75" t="n"/>
      <c r="L7218" s="75" t="n"/>
      <c r="M7218" s="75" t="n"/>
      <c r="N7218" s="75" t="n"/>
      <c r="O7218" s="75" t="n"/>
      <c r="P7218" s="75" t="n"/>
      <c r="Q7218" s="79" t="n"/>
      <c r="AR7218">
        <f>IF($AU$2&lt;&gt;5,NA(),IF(D7218=D7217,0,IF(AND(D16719=D7218,D7219=D7218),O7218+O7219+O16719,IF(D7219=D7218,O7219+O7218,O7218))))</f>
        <v/>
      </c>
      <c r="AS7218">
        <f>IF($AU$2&lt;&gt;5,NA(),IF(D7218=D7217,0,IF(AND(D16719=D7218,D7219=D7218),P7218+P7219+P16719,IF(D7219=D7218,P7219+P7218,P7218))))</f>
        <v/>
      </c>
      <c r="AT7218">
        <f>AR7218-AS7218</f>
        <v/>
      </c>
    </row>
    <row r="7219" ht="15.75" customHeight="1" s="121">
      <c r="B7219">
        <f>D7219&amp;Q7219&amp;E7219</f>
        <v/>
      </c>
      <c r="C7219" s="73" t="n"/>
      <c r="D7219" s="73" t="n"/>
      <c r="E7219" s="78" t="n"/>
      <c r="F7219" s="75" t="n"/>
      <c r="G7219" s="73" t="n"/>
      <c r="H7219" s="75" t="n"/>
      <c r="I7219" s="75" t="n"/>
      <c r="J7219" s="75" t="n"/>
      <c r="K7219" s="75" t="n"/>
      <c r="L7219" s="75" t="n"/>
      <c r="M7219" s="75" t="n"/>
      <c r="N7219" s="75" t="n"/>
      <c r="O7219" s="75" t="n"/>
      <c r="P7219" s="75" t="n"/>
      <c r="Q7219" s="79" t="n"/>
      <c r="AR7219">
        <f>IF($AU$2&lt;&gt;5,NA(),IF(D7219=D7218,0,IF(AND(D16720=D7219,D7220=D7219),O7219+O7220+O16720,IF(D7220=D7219,O7220+O7219,O7219))))</f>
        <v/>
      </c>
      <c r="AS7219">
        <f>IF($AU$2&lt;&gt;5,NA(),IF(D7219=D7218,0,IF(AND(D16720=D7219,D7220=D7219),P7219+P7220+P16720,IF(D7220=D7219,P7220+P7219,P7219))))</f>
        <v/>
      </c>
      <c r="AT7219">
        <f>AR7219-AS7219</f>
        <v/>
      </c>
    </row>
    <row r="7220" ht="15.75" customHeight="1" s="121">
      <c r="B7220">
        <f>D7220&amp;Q7220&amp;E7220</f>
        <v/>
      </c>
      <c r="C7220" s="73" t="n"/>
      <c r="D7220" s="73" t="n"/>
      <c r="E7220" s="78" t="n"/>
      <c r="F7220" s="75" t="n"/>
      <c r="G7220" s="73" t="n"/>
      <c r="H7220" s="75" t="n"/>
      <c r="I7220" s="75" t="n"/>
      <c r="J7220" s="75" t="n"/>
      <c r="K7220" s="75" t="n"/>
      <c r="L7220" s="75" t="n"/>
      <c r="M7220" s="75" t="n"/>
      <c r="N7220" s="75" t="n"/>
      <c r="O7220" s="75" t="n"/>
      <c r="P7220" s="75" t="n"/>
      <c r="Q7220" s="79" t="n"/>
      <c r="AR7220">
        <f>IF($AU$2&lt;&gt;5,NA(),IF(D7220=D7219,0,IF(AND(D16721=D7220,D7221=D7220),O7220+O7221+O16721,IF(D7221=D7220,O7221+O7220,O7220))))</f>
        <v/>
      </c>
      <c r="AS7220">
        <f>IF($AU$2&lt;&gt;5,NA(),IF(D7220=D7219,0,IF(AND(D16721=D7220,D7221=D7220),P7220+P7221+P16721,IF(D7221=D7220,P7221+P7220,P7220))))</f>
        <v/>
      </c>
      <c r="AT7220">
        <f>AR7220-AS7220</f>
        <v/>
      </c>
    </row>
    <row r="7221" ht="15.75" customHeight="1" s="121">
      <c r="B7221">
        <f>D7221&amp;Q7221&amp;E7221</f>
        <v/>
      </c>
      <c r="C7221" s="73" t="n"/>
      <c r="D7221" s="73" t="n"/>
      <c r="E7221" s="78" t="n"/>
      <c r="F7221" s="75" t="n"/>
      <c r="G7221" s="73" t="n"/>
      <c r="H7221" s="75" t="n"/>
      <c r="I7221" s="75" t="n"/>
      <c r="J7221" s="75" t="n"/>
      <c r="K7221" s="75" t="n"/>
      <c r="L7221" s="75" t="n"/>
      <c r="M7221" s="75" t="n"/>
      <c r="N7221" s="75" t="n"/>
      <c r="O7221" s="75" t="n"/>
      <c r="P7221" s="75" t="n"/>
      <c r="Q7221" s="79" t="n"/>
      <c r="AR7221">
        <f>IF($AU$2&lt;&gt;5,NA(),IF(D7221=D7220,0,IF(AND(D16722=D7221,D7222=D7221),O7221+O7222+O16722,IF(D7222=D7221,O7222+O7221,O7221))))</f>
        <v/>
      </c>
      <c r="AS7221">
        <f>IF($AU$2&lt;&gt;5,NA(),IF(D7221=D7220,0,IF(AND(D16722=D7221,D7222=D7221),P7221+P7222+P16722,IF(D7222=D7221,P7222+P7221,P7221))))</f>
        <v/>
      </c>
      <c r="AT7221">
        <f>AR7221-AS7221</f>
        <v/>
      </c>
    </row>
    <row r="7222" ht="15.75" customHeight="1" s="121">
      <c r="B7222">
        <f>D7222&amp;Q7222&amp;E7222</f>
        <v/>
      </c>
      <c r="C7222" s="73" t="n"/>
      <c r="D7222" s="73" t="n"/>
      <c r="E7222" s="78" t="n"/>
      <c r="F7222" s="75" t="n"/>
      <c r="G7222" s="73" t="n"/>
      <c r="H7222" s="75" t="n"/>
      <c r="I7222" s="75" t="n"/>
      <c r="J7222" s="75" t="n"/>
      <c r="K7222" s="75" t="n"/>
      <c r="L7222" s="75" t="n"/>
      <c r="M7222" s="75" t="n"/>
      <c r="N7222" s="75" t="n"/>
      <c r="O7222" s="75" t="n"/>
      <c r="P7222" s="75" t="n"/>
      <c r="Q7222" s="79" t="n"/>
      <c r="AR7222">
        <f>IF($AU$2&lt;&gt;5,NA(),IF(D7222=D7221,0,IF(AND(D16723=D7222,D7223=D7222),O7222+O7223+O16723,IF(D7223=D7222,O7223+O7222,O7222))))</f>
        <v/>
      </c>
      <c r="AS7222">
        <f>IF($AU$2&lt;&gt;5,NA(),IF(D7222=D7221,0,IF(AND(D16723=D7222,D7223=D7222),P7222+P7223+P16723,IF(D7223=D7222,P7223+P7222,P7222))))</f>
        <v/>
      </c>
      <c r="AT7222">
        <f>AR7222-AS7222</f>
        <v/>
      </c>
    </row>
    <row r="7223" ht="15.75" customHeight="1" s="121">
      <c r="B7223">
        <f>D7223&amp;Q7223&amp;E7223</f>
        <v/>
      </c>
      <c r="C7223" s="73" t="n"/>
      <c r="D7223" s="73" t="n"/>
      <c r="E7223" s="78" t="n"/>
      <c r="F7223" s="75" t="n"/>
      <c r="G7223" s="73" t="n"/>
      <c r="H7223" s="75" t="n"/>
      <c r="I7223" s="75" t="n"/>
      <c r="J7223" s="75" t="n"/>
      <c r="K7223" s="75" t="n"/>
      <c r="L7223" s="75" t="n"/>
      <c r="M7223" s="75" t="n"/>
      <c r="N7223" s="75" t="n"/>
      <c r="O7223" s="75" t="n"/>
      <c r="P7223" s="75" t="n"/>
      <c r="Q7223" s="79" t="n"/>
      <c r="AR7223">
        <f>IF($AU$2&lt;&gt;5,NA(),IF(D7223=D7222,0,IF(AND(D16724=D7223,D7224=D7223),O7223+O7224+O16724,IF(D7224=D7223,O7224+O7223,O7223))))</f>
        <v/>
      </c>
      <c r="AS7223">
        <f>IF($AU$2&lt;&gt;5,NA(),IF(D7223=D7222,0,IF(AND(D16724=D7223,D7224=D7223),P7223+P7224+P16724,IF(D7224=D7223,P7224+P7223,P7223))))</f>
        <v/>
      </c>
      <c r="AT7223">
        <f>AR7223-AS7223</f>
        <v/>
      </c>
    </row>
    <row r="7224" ht="15.75" customHeight="1" s="121">
      <c r="B7224">
        <f>D7224&amp;Q7224&amp;E7224</f>
        <v/>
      </c>
      <c r="C7224" s="73" t="n"/>
      <c r="D7224" s="73" t="n"/>
      <c r="E7224" s="78" t="n"/>
      <c r="F7224" s="75" t="n"/>
      <c r="G7224" s="73" t="n"/>
      <c r="H7224" s="75" t="n"/>
      <c r="I7224" s="75" t="n"/>
      <c r="J7224" s="75" t="n"/>
      <c r="K7224" s="75" t="n"/>
      <c r="L7224" s="75" t="n"/>
      <c r="M7224" s="75" t="n"/>
      <c r="N7224" s="75" t="n"/>
      <c r="O7224" s="75" t="n"/>
      <c r="P7224" s="75" t="n"/>
      <c r="Q7224" s="79" t="n"/>
      <c r="AR7224">
        <f>IF($AU$2&lt;&gt;5,NA(),IF(D7224=D7223,0,IF(AND(D16725=D7224,D7225=D7224),O7224+O7225+O16725,IF(D7225=D7224,O7225+O7224,O7224))))</f>
        <v/>
      </c>
      <c r="AS7224">
        <f>IF($AU$2&lt;&gt;5,NA(),IF(D7224=D7223,0,IF(AND(D16725=D7224,D7225=D7224),P7224+P7225+P16725,IF(D7225=D7224,P7225+P7224,P7224))))</f>
        <v/>
      </c>
      <c r="AT7224">
        <f>AR7224-AS7224</f>
        <v/>
      </c>
    </row>
    <row r="7225" ht="15.75" customHeight="1" s="121">
      <c r="B7225">
        <f>D7225&amp;Q7225&amp;E7225</f>
        <v/>
      </c>
      <c r="C7225" s="73" t="n"/>
      <c r="D7225" s="73" t="n"/>
      <c r="E7225" s="78" t="n"/>
      <c r="F7225" s="75" t="n"/>
      <c r="G7225" s="73" t="n"/>
      <c r="H7225" s="75" t="n"/>
      <c r="I7225" s="75" t="n"/>
      <c r="J7225" s="75" t="n"/>
      <c r="K7225" s="75" t="n"/>
      <c r="L7225" s="75" t="n"/>
      <c r="M7225" s="75" t="n"/>
      <c r="N7225" s="75" t="n"/>
      <c r="O7225" s="75" t="n"/>
      <c r="P7225" s="75" t="n"/>
      <c r="Q7225" s="79" t="n"/>
      <c r="AR7225">
        <f>IF($AU$2&lt;&gt;5,NA(),IF(D7225=D7224,0,IF(AND(D16726=D7225,D7226=D7225),O7225+O7226+O16726,IF(D7226=D7225,O7226+O7225,O7225))))</f>
        <v/>
      </c>
      <c r="AS7225">
        <f>IF($AU$2&lt;&gt;5,NA(),IF(D7225=D7224,0,IF(AND(D16726=D7225,D7226=D7225),P7225+P7226+P16726,IF(D7226=D7225,P7226+P7225,P7225))))</f>
        <v/>
      </c>
      <c r="AT7225">
        <f>AR7225-AS7225</f>
        <v/>
      </c>
    </row>
    <row r="7226" ht="15.75" customHeight="1" s="121">
      <c r="B7226">
        <f>D7226&amp;Q7226&amp;E7226</f>
        <v/>
      </c>
      <c r="C7226" s="73" t="n"/>
      <c r="D7226" s="73" t="n"/>
      <c r="E7226" s="78" t="n"/>
      <c r="F7226" s="75" t="n"/>
      <c r="G7226" s="73" t="n"/>
      <c r="H7226" s="75" t="n"/>
      <c r="I7226" s="75" t="n"/>
      <c r="J7226" s="75" t="n"/>
      <c r="K7226" s="75" t="n"/>
      <c r="L7226" s="75" t="n"/>
      <c r="M7226" s="75" t="n"/>
      <c r="N7226" s="75" t="n"/>
      <c r="O7226" s="75" t="n"/>
      <c r="P7226" s="75" t="n"/>
      <c r="Q7226" s="79" t="n"/>
      <c r="AR7226">
        <f>IF($AU$2&lt;&gt;5,NA(),IF(D7226=D7225,0,IF(AND(D16727=D7226,D7227=D7226),O7226+O7227+O16727,IF(D7227=D7226,O7227+O7226,O7226))))</f>
        <v/>
      </c>
      <c r="AS7226">
        <f>IF($AU$2&lt;&gt;5,NA(),IF(D7226=D7225,0,IF(AND(D16727=D7226,D7227=D7226),P7226+P7227+P16727,IF(D7227=D7226,P7227+P7226,P7226))))</f>
        <v/>
      </c>
      <c r="AT7226">
        <f>AR7226-AS7226</f>
        <v/>
      </c>
    </row>
    <row r="7227" ht="15.75" customHeight="1" s="121">
      <c r="B7227">
        <f>D7227&amp;Q7227&amp;E7227</f>
        <v/>
      </c>
      <c r="C7227" s="73" t="n"/>
      <c r="D7227" s="73" t="n"/>
      <c r="E7227" s="78" t="n"/>
      <c r="F7227" s="75" t="n"/>
      <c r="G7227" s="73" t="n"/>
      <c r="H7227" s="75" t="n"/>
      <c r="I7227" s="75" t="n"/>
      <c r="J7227" s="75" t="n"/>
      <c r="K7227" s="75" t="n"/>
      <c r="L7227" s="75" t="n"/>
      <c r="M7227" s="75" t="n"/>
      <c r="N7227" s="75" t="n"/>
      <c r="O7227" s="75" t="n"/>
      <c r="P7227" s="75" t="n"/>
      <c r="Q7227" s="79" t="n"/>
      <c r="AR7227">
        <f>IF($AU$2&lt;&gt;5,NA(),IF(D7227=D7226,0,IF(AND(D16728=D7227,D7228=D7227),O7227+O7228+O16728,IF(D7228=D7227,O7228+O7227,O7227))))</f>
        <v/>
      </c>
      <c r="AS7227">
        <f>IF($AU$2&lt;&gt;5,NA(),IF(D7227=D7226,0,IF(AND(D16728=D7227,D7228=D7227),P7227+P7228+P16728,IF(D7228=D7227,P7228+P7227,P7227))))</f>
        <v/>
      </c>
      <c r="AT7227">
        <f>AR7227-AS7227</f>
        <v/>
      </c>
    </row>
    <row r="7228" ht="15.75" customHeight="1" s="121">
      <c r="B7228">
        <f>D7228&amp;Q7228&amp;E7228</f>
        <v/>
      </c>
      <c r="C7228" s="73" t="n"/>
      <c r="D7228" s="73" t="n"/>
      <c r="E7228" s="78" t="n"/>
      <c r="F7228" s="75" t="n"/>
      <c r="G7228" s="73" t="n"/>
      <c r="H7228" s="75" t="n"/>
      <c r="I7228" s="75" t="n"/>
      <c r="J7228" s="75" t="n"/>
      <c r="K7228" s="75" t="n"/>
      <c r="L7228" s="75" t="n"/>
      <c r="M7228" s="75" t="n"/>
      <c r="N7228" s="75" t="n"/>
      <c r="O7228" s="75" t="n"/>
      <c r="P7228" s="75" t="n"/>
      <c r="Q7228" s="79" t="n"/>
      <c r="AR7228">
        <f>IF($AU$2&lt;&gt;5,NA(),IF(D7228=D7227,0,IF(AND(D16729=D7228,D7229=D7228),O7228+O7229+O16729,IF(D7229=D7228,O7229+O7228,O7228))))</f>
        <v/>
      </c>
      <c r="AS7228">
        <f>IF($AU$2&lt;&gt;5,NA(),IF(D7228=D7227,0,IF(AND(D16729=D7228,D7229=D7228),P7228+P7229+P16729,IF(D7229=D7228,P7229+P7228,P7228))))</f>
        <v/>
      </c>
      <c r="AT7228">
        <f>AR7228-AS7228</f>
        <v/>
      </c>
    </row>
    <row r="7229" ht="15.75" customHeight="1" s="121">
      <c r="B7229">
        <f>D7229&amp;Q7229&amp;E7229</f>
        <v/>
      </c>
      <c r="C7229" s="73" t="n"/>
      <c r="D7229" s="73" t="n"/>
      <c r="E7229" s="78" t="n"/>
      <c r="F7229" s="75" t="n"/>
      <c r="G7229" s="73" t="n"/>
      <c r="H7229" s="75" t="n"/>
      <c r="I7229" s="75" t="n"/>
      <c r="J7229" s="75" t="n"/>
      <c r="K7229" s="75" t="n"/>
      <c r="L7229" s="75" t="n"/>
      <c r="M7229" s="75" t="n"/>
      <c r="N7229" s="75" t="n"/>
      <c r="O7229" s="75" t="n"/>
      <c r="P7229" s="75" t="n"/>
      <c r="Q7229" s="79" t="n"/>
      <c r="AR7229">
        <f>IF($AU$2&lt;&gt;5,NA(),IF(D7229=D7228,0,IF(AND(D16730=D7229,D7230=D7229),O7229+O7230+O16730,IF(D7230=D7229,O7230+O7229,O7229))))</f>
        <v/>
      </c>
      <c r="AS7229">
        <f>IF($AU$2&lt;&gt;5,NA(),IF(D7229=D7228,0,IF(AND(D16730=D7229,D7230=D7229),P7229+P7230+P16730,IF(D7230=D7229,P7230+P7229,P7229))))</f>
        <v/>
      </c>
      <c r="AT7229">
        <f>AR7229-AS7229</f>
        <v/>
      </c>
    </row>
    <row r="7230" ht="15.75" customHeight="1" s="121">
      <c r="B7230">
        <f>D7230&amp;Q7230&amp;E7230</f>
        <v/>
      </c>
      <c r="C7230" s="73" t="n"/>
      <c r="D7230" s="73" t="n"/>
      <c r="E7230" s="78" t="n"/>
      <c r="F7230" s="75" t="n"/>
      <c r="G7230" s="73" t="n"/>
      <c r="H7230" s="75" t="n"/>
      <c r="I7230" s="75" t="n"/>
      <c r="J7230" s="75" t="n"/>
      <c r="K7230" s="75" t="n"/>
      <c r="L7230" s="75" t="n"/>
      <c r="M7230" s="75" t="n"/>
      <c r="N7230" s="75" t="n"/>
      <c r="O7230" s="75" t="n"/>
      <c r="P7230" s="75" t="n"/>
      <c r="Q7230" s="79" t="n"/>
      <c r="AR7230">
        <f>IF($AU$2&lt;&gt;5,NA(),IF(D7230=D7229,0,IF(AND(D16731=D7230,D7231=D7230),O7230+O7231+O16731,IF(D7231=D7230,O7231+O7230,O7230))))</f>
        <v/>
      </c>
      <c r="AS7230">
        <f>IF($AU$2&lt;&gt;5,NA(),IF(D7230=D7229,0,IF(AND(D16731=D7230,D7231=D7230),P7230+P7231+P16731,IF(D7231=D7230,P7231+P7230,P7230))))</f>
        <v/>
      </c>
      <c r="AT7230">
        <f>AR7230-AS7230</f>
        <v/>
      </c>
    </row>
    <row r="7231" ht="15.75" customHeight="1" s="121">
      <c r="B7231">
        <f>D7231&amp;Q7231&amp;E7231</f>
        <v/>
      </c>
      <c r="C7231" s="73" t="n"/>
      <c r="D7231" s="73" t="n"/>
      <c r="E7231" s="78" t="n"/>
      <c r="F7231" s="75" t="n"/>
      <c r="G7231" s="73" t="n"/>
      <c r="H7231" s="75" t="n"/>
      <c r="I7231" s="75" t="n"/>
      <c r="J7231" s="75" t="n"/>
      <c r="K7231" s="75" t="n"/>
      <c r="L7231" s="75" t="n"/>
      <c r="M7231" s="75" t="n"/>
      <c r="N7231" s="75" t="n"/>
      <c r="O7231" s="75" t="n"/>
      <c r="P7231" s="75" t="n"/>
      <c r="Q7231" s="79" t="n"/>
      <c r="AR7231">
        <f>IF($AU$2&lt;&gt;5,NA(),IF(D7231=D7230,0,IF(AND(D16732=D7231,D7232=D7231),O7231+O7232+O16732,IF(D7232=D7231,O7232+O7231,O7231))))</f>
        <v/>
      </c>
      <c r="AS7231">
        <f>IF($AU$2&lt;&gt;5,NA(),IF(D7231=D7230,0,IF(AND(D16732=D7231,D7232=D7231),P7231+P7232+P16732,IF(D7232=D7231,P7232+P7231,P7231))))</f>
        <v/>
      </c>
      <c r="AT7231">
        <f>AR7231-AS7231</f>
        <v/>
      </c>
    </row>
    <row r="7232" ht="15.75" customHeight="1" s="121">
      <c r="B7232">
        <f>D7232&amp;Q7232&amp;E7232</f>
        <v/>
      </c>
      <c r="C7232" s="73" t="n"/>
      <c r="D7232" s="73" t="n"/>
      <c r="E7232" s="78" t="n"/>
      <c r="F7232" s="75" t="n"/>
      <c r="G7232" s="73" t="n"/>
      <c r="H7232" s="75" t="n"/>
      <c r="I7232" s="75" t="n"/>
      <c r="J7232" s="75" t="n"/>
      <c r="K7232" s="75" t="n"/>
      <c r="L7232" s="75" t="n"/>
      <c r="M7232" s="75" t="n"/>
      <c r="N7232" s="75" t="n"/>
      <c r="O7232" s="75" t="n"/>
      <c r="P7232" s="75" t="n"/>
      <c r="Q7232" s="79" t="n"/>
      <c r="AR7232">
        <f>IF($AU$2&lt;&gt;5,NA(),IF(D7232=D7231,0,IF(AND(D16733=D7232,D7233=D7232),O7232+O7233+O16733,IF(D7233=D7232,O7233+O7232,O7232))))</f>
        <v/>
      </c>
      <c r="AS7232">
        <f>IF($AU$2&lt;&gt;5,NA(),IF(D7232=D7231,0,IF(AND(D16733=D7232,D7233=D7232),P7232+P7233+P16733,IF(D7233=D7232,P7233+P7232,P7232))))</f>
        <v/>
      </c>
      <c r="AT7232">
        <f>AR7232-AS7232</f>
        <v/>
      </c>
    </row>
    <row r="7233" ht="15.75" customHeight="1" s="121">
      <c r="B7233">
        <f>D7233&amp;Q7233&amp;E7233</f>
        <v/>
      </c>
      <c r="C7233" s="73" t="n"/>
      <c r="D7233" s="73" t="n"/>
      <c r="E7233" s="78" t="n"/>
      <c r="F7233" s="75" t="n"/>
      <c r="G7233" s="73" t="n"/>
      <c r="H7233" s="75" t="n"/>
      <c r="I7233" s="75" t="n"/>
      <c r="J7233" s="75" t="n"/>
      <c r="K7233" s="75" t="n"/>
      <c r="L7233" s="75" t="n"/>
      <c r="M7233" s="75" t="n"/>
      <c r="N7233" s="75" t="n"/>
      <c r="O7233" s="75" t="n"/>
      <c r="P7233" s="75" t="n"/>
      <c r="Q7233" s="79" t="n"/>
      <c r="AR7233">
        <f>IF($AU$2&lt;&gt;5,NA(),IF(D7233=D7232,0,IF(AND(D16734=D7233,D7234=D7233),O7233+O7234+O16734,IF(D7234=D7233,O7234+O7233,O7233))))</f>
        <v/>
      </c>
      <c r="AS7233">
        <f>IF($AU$2&lt;&gt;5,NA(),IF(D7233=D7232,0,IF(AND(D16734=D7233,D7234=D7233),P7233+P7234+P16734,IF(D7234=D7233,P7234+P7233,P7233))))</f>
        <v/>
      </c>
      <c r="AT7233">
        <f>AR7233-AS7233</f>
        <v/>
      </c>
    </row>
    <row r="7234" ht="15.75" customHeight="1" s="121">
      <c r="B7234">
        <f>D7234&amp;Q7234&amp;E7234</f>
        <v/>
      </c>
      <c r="C7234" s="73" t="n"/>
      <c r="D7234" s="73" t="n"/>
      <c r="E7234" s="78" t="n"/>
      <c r="F7234" s="75" t="n"/>
      <c r="G7234" s="73" t="n"/>
      <c r="H7234" s="75" t="n"/>
      <c r="I7234" s="75" t="n"/>
      <c r="J7234" s="75" t="n"/>
      <c r="K7234" s="75" t="n"/>
      <c r="L7234" s="75" t="n"/>
      <c r="M7234" s="75" t="n"/>
      <c r="N7234" s="75" t="n"/>
      <c r="O7234" s="75" t="n"/>
      <c r="P7234" s="75" t="n"/>
      <c r="Q7234" s="79" t="n"/>
      <c r="AR7234">
        <f>IF($AU$2&lt;&gt;5,NA(),IF(D7234=D7233,0,IF(AND(D16735=D7234,D7235=D7234),O7234+O7235+O16735,IF(D7235=D7234,O7235+O7234,O7234))))</f>
        <v/>
      </c>
      <c r="AS7234">
        <f>IF($AU$2&lt;&gt;5,NA(),IF(D7234=D7233,0,IF(AND(D16735=D7234,D7235=D7234),P7234+P7235+P16735,IF(D7235=D7234,P7235+P7234,P7234))))</f>
        <v/>
      </c>
      <c r="AT7234">
        <f>AR7234-AS7234</f>
        <v/>
      </c>
    </row>
    <row r="7235" ht="15.75" customHeight="1" s="121">
      <c r="B7235">
        <f>D7235&amp;Q7235&amp;E7235</f>
        <v/>
      </c>
      <c r="C7235" s="73" t="n"/>
      <c r="D7235" s="73" t="n"/>
      <c r="E7235" s="78" t="n"/>
      <c r="F7235" s="75" t="n"/>
      <c r="G7235" s="73" t="n"/>
      <c r="H7235" s="75" t="n"/>
      <c r="I7235" s="75" t="n"/>
      <c r="J7235" s="75" t="n"/>
      <c r="K7235" s="75" t="n"/>
      <c r="L7235" s="75" t="n"/>
      <c r="M7235" s="75" t="n"/>
      <c r="N7235" s="75" t="n"/>
      <c r="O7235" s="75" t="n"/>
      <c r="P7235" s="75" t="n"/>
      <c r="Q7235" s="79" t="n"/>
      <c r="AR7235">
        <f>IF($AU$2&lt;&gt;5,NA(),IF(D7235=D7234,0,IF(AND(D16736=D7235,D7236=D7235),O7235+O7236+O16736,IF(D7236=D7235,O7236+O7235,O7235))))</f>
        <v/>
      </c>
      <c r="AS7235">
        <f>IF($AU$2&lt;&gt;5,NA(),IF(D7235=D7234,0,IF(AND(D16736=D7235,D7236=D7235),P7235+P7236+P16736,IF(D7236=D7235,P7236+P7235,P7235))))</f>
        <v/>
      </c>
      <c r="AT7235">
        <f>AR7235-AS7235</f>
        <v/>
      </c>
    </row>
    <row r="7236" ht="15.75" customHeight="1" s="121">
      <c r="B7236">
        <f>D7236&amp;Q7236&amp;E7236</f>
        <v/>
      </c>
      <c r="C7236" s="73" t="n"/>
      <c r="D7236" s="73" t="n"/>
      <c r="E7236" s="78" t="n"/>
      <c r="F7236" s="75" t="n"/>
      <c r="G7236" s="73" t="n"/>
      <c r="H7236" s="75" t="n"/>
      <c r="I7236" s="75" t="n"/>
      <c r="J7236" s="75" t="n"/>
      <c r="K7236" s="75" t="n"/>
      <c r="L7236" s="75" t="n"/>
      <c r="M7236" s="75" t="n"/>
      <c r="N7236" s="75" t="n"/>
      <c r="O7236" s="75" t="n"/>
      <c r="P7236" s="75" t="n"/>
      <c r="Q7236" s="79" t="n"/>
      <c r="AR7236">
        <f>IF($AU$2&lt;&gt;5,NA(),IF(D7236=D7235,0,IF(AND(D16737=D7236,D7237=D7236),O7236+O7237+O16737,IF(D7237=D7236,O7237+O7236,O7236))))</f>
        <v/>
      </c>
      <c r="AS7236">
        <f>IF($AU$2&lt;&gt;5,NA(),IF(D7236=D7235,0,IF(AND(D16737=D7236,D7237=D7236),P7236+P7237+P16737,IF(D7237=D7236,P7237+P7236,P7236))))</f>
        <v/>
      </c>
      <c r="AT7236">
        <f>AR7236-AS7236</f>
        <v/>
      </c>
    </row>
    <row r="7237" ht="15.75" customHeight="1" s="121">
      <c r="B7237">
        <f>D7237&amp;Q7237&amp;E7237</f>
        <v/>
      </c>
      <c r="C7237" s="73" t="n"/>
      <c r="D7237" s="73" t="n"/>
      <c r="E7237" s="78" t="n"/>
      <c r="F7237" s="75" t="n"/>
      <c r="G7237" s="73" t="n"/>
      <c r="H7237" s="75" t="n"/>
      <c r="I7237" s="75" t="n"/>
      <c r="J7237" s="75" t="n"/>
      <c r="K7237" s="75" t="n"/>
      <c r="L7237" s="75" t="n"/>
      <c r="M7237" s="75" t="n"/>
      <c r="N7237" s="75" t="n"/>
      <c r="O7237" s="75" t="n"/>
      <c r="P7237" s="75" t="n"/>
      <c r="Q7237" s="79" t="n"/>
      <c r="AR7237">
        <f>IF($AU$2&lt;&gt;5,NA(),IF(D7237=D7236,0,IF(AND(D16738=D7237,D7238=D7237),O7237+O7238+O16738,IF(D7238=D7237,O7238+O7237,O7237))))</f>
        <v/>
      </c>
      <c r="AS7237">
        <f>IF($AU$2&lt;&gt;5,NA(),IF(D7237=D7236,0,IF(AND(D16738=D7237,D7238=D7237),P7237+P7238+P16738,IF(D7238=D7237,P7238+P7237,P7237))))</f>
        <v/>
      </c>
      <c r="AT7237">
        <f>AR7237-AS7237</f>
        <v/>
      </c>
    </row>
    <row r="7238" ht="15.75" customHeight="1" s="121">
      <c r="B7238">
        <f>D7238&amp;Q7238&amp;E7238</f>
        <v/>
      </c>
      <c r="C7238" s="73" t="n"/>
      <c r="D7238" s="73" t="n"/>
      <c r="E7238" s="78" t="n"/>
      <c r="F7238" s="75" t="n"/>
      <c r="G7238" s="73" t="n"/>
      <c r="H7238" s="75" t="n"/>
      <c r="I7238" s="75" t="n"/>
      <c r="J7238" s="75" t="n"/>
      <c r="K7238" s="75" t="n"/>
      <c r="L7238" s="75" t="n"/>
      <c r="M7238" s="75" t="n"/>
      <c r="N7238" s="75" t="n"/>
      <c r="O7238" s="75" t="n"/>
      <c r="P7238" s="75" t="n"/>
      <c r="Q7238" s="79" t="n"/>
      <c r="AR7238">
        <f>IF($AU$2&lt;&gt;5,NA(),IF(D7238=D7237,0,IF(AND(D16739=D7238,D7239=D7238),O7238+O7239+O16739,IF(D7239=D7238,O7239+O7238,O7238))))</f>
        <v/>
      </c>
      <c r="AS7238">
        <f>IF($AU$2&lt;&gt;5,NA(),IF(D7238=D7237,0,IF(AND(D16739=D7238,D7239=D7238),P7238+P7239+P16739,IF(D7239=D7238,P7239+P7238,P7238))))</f>
        <v/>
      </c>
      <c r="AT7238">
        <f>AR7238-AS7238</f>
        <v/>
      </c>
    </row>
    <row r="7239" ht="15.75" customHeight="1" s="121">
      <c r="B7239">
        <f>D7239&amp;Q7239&amp;E7239</f>
        <v/>
      </c>
      <c r="C7239" s="73" t="n"/>
      <c r="D7239" s="73" t="n"/>
      <c r="E7239" s="78" t="n"/>
      <c r="F7239" s="75" t="n"/>
      <c r="G7239" s="73" t="n"/>
      <c r="H7239" s="75" t="n"/>
      <c r="I7239" s="75" t="n"/>
      <c r="J7239" s="75" t="n"/>
      <c r="K7239" s="75" t="n"/>
      <c r="L7239" s="75" t="n"/>
      <c r="M7239" s="75" t="n"/>
      <c r="N7239" s="75" t="n"/>
      <c r="O7239" s="75" t="n"/>
      <c r="P7239" s="75" t="n"/>
      <c r="Q7239" s="79" t="n"/>
      <c r="AR7239">
        <f>IF($AU$2&lt;&gt;5,NA(),IF(D7239=D7238,0,IF(AND(D16740=D7239,D7240=D7239),O7239+O7240+O16740,IF(D7240=D7239,O7240+O7239,O7239))))</f>
        <v/>
      </c>
      <c r="AS7239">
        <f>IF($AU$2&lt;&gt;5,NA(),IF(D7239=D7238,0,IF(AND(D16740=D7239,D7240=D7239),P7239+P7240+P16740,IF(D7240=D7239,P7240+P7239,P7239))))</f>
        <v/>
      </c>
      <c r="AT7239">
        <f>AR7239-AS7239</f>
        <v/>
      </c>
    </row>
    <row r="7240" ht="15.75" customHeight="1" s="121">
      <c r="B7240">
        <f>D7240&amp;Q7240&amp;E7240</f>
        <v/>
      </c>
      <c r="C7240" s="73" t="n"/>
      <c r="D7240" s="73" t="n"/>
      <c r="E7240" s="78" t="n"/>
      <c r="F7240" s="75" t="n"/>
      <c r="G7240" s="73" t="n"/>
      <c r="H7240" s="75" t="n"/>
      <c r="I7240" s="75" t="n"/>
      <c r="J7240" s="75" t="n"/>
      <c r="K7240" s="75" t="n"/>
      <c r="L7240" s="75" t="n"/>
      <c r="M7240" s="75" t="n"/>
      <c r="N7240" s="75" t="n"/>
      <c r="O7240" s="75" t="n"/>
      <c r="P7240" s="75" t="n"/>
      <c r="Q7240" s="79" t="n"/>
      <c r="AR7240">
        <f>IF($AU$2&lt;&gt;5,NA(),IF(D7240=D7239,0,IF(AND(D16741=D7240,D7241=D7240),O7240+O7241+O16741,IF(D7241=D7240,O7241+O7240,O7240))))</f>
        <v/>
      </c>
      <c r="AS7240">
        <f>IF($AU$2&lt;&gt;5,NA(),IF(D7240=D7239,0,IF(AND(D16741=D7240,D7241=D7240),P7240+P7241+P16741,IF(D7241=D7240,P7241+P7240,P7240))))</f>
        <v/>
      </c>
      <c r="AT7240">
        <f>AR7240-AS7240</f>
        <v/>
      </c>
    </row>
    <row r="7241" ht="15.75" customHeight="1" s="121">
      <c r="B7241">
        <f>D7241&amp;Q7241&amp;E7241</f>
        <v/>
      </c>
      <c r="C7241" s="73" t="n"/>
      <c r="D7241" s="73" t="n"/>
      <c r="E7241" s="78" t="n"/>
      <c r="F7241" s="75" t="n"/>
      <c r="G7241" s="73" t="n"/>
      <c r="H7241" s="75" t="n"/>
      <c r="I7241" s="75" t="n"/>
      <c r="J7241" s="75" t="n"/>
      <c r="K7241" s="75" t="n"/>
      <c r="L7241" s="75" t="n"/>
      <c r="M7241" s="75" t="n"/>
      <c r="N7241" s="75" t="n"/>
      <c r="O7241" s="75" t="n"/>
      <c r="P7241" s="75" t="n"/>
      <c r="Q7241" s="79" t="n"/>
      <c r="AR7241">
        <f>IF($AU$2&lt;&gt;5,NA(),IF(D7241=D7240,0,IF(AND(D16742=D7241,D7242=D7241),O7241+O7242+O16742,IF(D7242=D7241,O7242+O7241,O7241))))</f>
        <v/>
      </c>
      <c r="AS7241">
        <f>IF($AU$2&lt;&gt;5,NA(),IF(D7241=D7240,0,IF(AND(D16742=D7241,D7242=D7241),P7241+P7242+P16742,IF(D7242=D7241,P7242+P7241,P7241))))</f>
        <v/>
      </c>
      <c r="AT7241">
        <f>AR7241-AS7241</f>
        <v/>
      </c>
    </row>
    <row r="7242" ht="15.75" customHeight="1" s="121">
      <c r="B7242">
        <f>D7242&amp;Q7242&amp;E7242</f>
        <v/>
      </c>
      <c r="C7242" s="73" t="n"/>
      <c r="D7242" s="73" t="n"/>
      <c r="E7242" s="78" t="n"/>
      <c r="F7242" s="75" t="n"/>
      <c r="G7242" s="73" t="n"/>
      <c r="H7242" s="75" t="n"/>
      <c r="I7242" s="75" t="n"/>
      <c r="J7242" s="75" t="n"/>
      <c r="K7242" s="75" t="n"/>
      <c r="L7242" s="75" t="n"/>
      <c r="M7242" s="75" t="n"/>
      <c r="N7242" s="75" t="n"/>
      <c r="O7242" s="75" t="n"/>
      <c r="P7242" s="75" t="n"/>
      <c r="Q7242" s="79" t="n"/>
      <c r="AR7242">
        <f>IF($AU$2&lt;&gt;5,NA(),IF(D7242=D7241,0,IF(AND(D16743=D7242,D7243=D7242),O7242+O7243+O16743,IF(D7243=D7242,O7243+O7242,O7242))))</f>
        <v/>
      </c>
      <c r="AS7242">
        <f>IF($AU$2&lt;&gt;5,NA(),IF(D7242=D7241,0,IF(AND(D16743=D7242,D7243=D7242),P7242+P7243+P16743,IF(D7243=D7242,P7243+P7242,P7242))))</f>
        <v/>
      </c>
      <c r="AT7242">
        <f>AR7242-AS7242</f>
        <v/>
      </c>
    </row>
    <row r="7243" ht="15.75" customHeight="1" s="121">
      <c r="B7243">
        <f>D7243&amp;Q7243&amp;E7243</f>
        <v/>
      </c>
      <c r="C7243" s="73" t="n"/>
      <c r="D7243" s="73" t="n"/>
      <c r="E7243" s="78" t="n"/>
      <c r="F7243" s="75" t="n"/>
      <c r="G7243" s="73" t="n"/>
      <c r="H7243" s="75" t="n"/>
      <c r="I7243" s="75" t="n"/>
      <c r="J7243" s="75" t="n"/>
      <c r="K7243" s="75" t="n"/>
      <c r="L7243" s="75" t="n"/>
      <c r="M7243" s="75" t="n"/>
      <c r="N7243" s="75" t="n"/>
      <c r="O7243" s="75" t="n"/>
      <c r="P7243" s="75" t="n"/>
      <c r="Q7243" s="79" t="n"/>
      <c r="AR7243">
        <f>IF($AU$2&lt;&gt;5,NA(),IF(D7243=D7242,0,IF(AND(D16744=D7243,D7244=D7243),O7243+O7244+O16744,IF(D7244=D7243,O7244+O7243,O7243))))</f>
        <v/>
      </c>
      <c r="AS7243">
        <f>IF($AU$2&lt;&gt;5,NA(),IF(D7243=D7242,0,IF(AND(D16744=D7243,D7244=D7243),P7243+P7244+P16744,IF(D7244=D7243,P7244+P7243,P7243))))</f>
        <v/>
      </c>
      <c r="AT7243">
        <f>AR7243-AS7243</f>
        <v/>
      </c>
    </row>
    <row r="7244" ht="15.75" customHeight="1" s="121">
      <c r="B7244">
        <f>D7244&amp;Q7244&amp;E7244</f>
        <v/>
      </c>
      <c r="C7244" s="73" t="n"/>
      <c r="D7244" s="73" t="n"/>
      <c r="E7244" s="78" t="n"/>
      <c r="F7244" s="75" t="n"/>
      <c r="G7244" s="73" t="n"/>
      <c r="H7244" s="75" t="n"/>
      <c r="I7244" s="75" t="n"/>
      <c r="J7244" s="75" t="n"/>
      <c r="K7244" s="75" t="n"/>
      <c r="L7244" s="75" t="n"/>
      <c r="M7244" s="75" t="n"/>
      <c r="N7244" s="75" t="n"/>
      <c r="O7244" s="75" t="n"/>
      <c r="P7244" s="75" t="n"/>
      <c r="Q7244" s="79" t="n"/>
      <c r="AR7244">
        <f>IF($AU$2&lt;&gt;5,NA(),IF(D7244=D7243,0,IF(AND(D16745=D7244,D7245=D7244),O7244+O7245+O16745,IF(D7245=D7244,O7245+O7244,O7244))))</f>
        <v/>
      </c>
      <c r="AS7244">
        <f>IF($AU$2&lt;&gt;5,NA(),IF(D7244=D7243,0,IF(AND(D16745=D7244,D7245=D7244),P7244+P7245+P16745,IF(D7245=D7244,P7245+P7244,P7244))))</f>
        <v/>
      </c>
      <c r="AT7244">
        <f>AR7244-AS7244</f>
        <v/>
      </c>
    </row>
    <row r="7245" ht="15.75" customHeight="1" s="121">
      <c r="B7245">
        <f>D7245&amp;Q7245&amp;E7245</f>
        <v/>
      </c>
      <c r="C7245" s="73" t="n"/>
      <c r="D7245" s="73" t="n"/>
      <c r="E7245" s="78" t="n"/>
      <c r="F7245" s="75" t="n"/>
      <c r="G7245" s="73" t="n"/>
      <c r="H7245" s="75" t="n"/>
      <c r="I7245" s="75" t="n"/>
      <c r="J7245" s="75" t="n"/>
      <c r="K7245" s="75" t="n"/>
      <c r="L7245" s="75" t="n"/>
      <c r="M7245" s="75" t="n"/>
      <c r="N7245" s="75" t="n"/>
      <c r="O7245" s="75" t="n"/>
      <c r="P7245" s="75" t="n"/>
      <c r="Q7245" s="79" t="n"/>
      <c r="AR7245">
        <f>IF($AU$2&lt;&gt;5,NA(),IF(D7245=D7244,0,IF(AND(D16746=D7245,D7246=D7245),O7245+O7246+O16746,IF(D7246=D7245,O7246+O7245,O7245))))</f>
        <v/>
      </c>
      <c r="AS7245">
        <f>IF($AU$2&lt;&gt;5,NA(),IF(D7245=D7244,0,IF(AND(D16746=D7245,D7246=D7245),P7245+P7246+P16746,IF(D7246=D7245,P7246+P7245,P7245))))</f>
        <v/>
      </c>
      <c r="AT7245">
        <f>AR7245-AS7245</f>
        <v/>
      </c>
    </row>
    <row r="7246" ht="15.75" customHeight="1" s="121">
      <c r="B7246">
        <f>D7246&amp;Q7246&amp;E7246</f>
        <v/>
      </c>
      <c r="C7246" s="73" t="n"/>
      <c r="D7246" s="73" t="n"/>
      <c r="E7246" s="78" t="n"/>
      <c r="F7246" s="75" t="n"/>
      <c r="G7246" s="73" t="n"/>
      <c r="H7246" s="75" t="n"/>
      <c r="I7246" s="75" t="n"/>
      <c r="J7246" s="75" t="n"/>
      <c r="K7246" s="75" t="n"/>
      <c r="L7246" s="75" t="n"/>
      <c r="M7246" s="75" t="n"/>
      <c r="N7246" s="75" t="n"/>
      <c r="O7246" s="75" t="n"/>
      <c r="P7246" s="75" t="n"/>
      <c r="Q7246" s="79" t="n"/>
      <c r="AR7246">
        <f>IF($AU$2&lt;&gt;5,NA(),IF(D7246=D7245,0,IF(AND(D16747=D7246,D7247=D7246),O7246+O7247+O16747,IF(D7247=D7246,O7247+O7246,O7246))))</f>
        <v/>
      </c>
      <c r="AS7246">
        <f>IF($AU$2&lt;&gt;5,NA(),IF(D7246=D7245,0,IF(AND(D16747=D7246,D7247=D7246),P7246+P7247+P16747,IF(D7247=D7246,P7247+P7246,P7246))))</f>
        <v/>
      </c>
      <c r="AT7246">
        <f>AR7246-AS7246</f>
        <v/>
      </c>
    </row>
    <row r="7247" ht="15.75" customHeight="1" s="121">
      <c r="B7247">
        <f>D7247&amp;Q7247&amp;E7247</f>
        <v/>
      </c>
      <c r="C7247" s="73" t="n"/>
      <c r="D7247" s="73" t="n"/>
      <c r="E7247" s="78" t="n"/>
      <c r="F7247" s="75" t="n"/>
      <c r="G7247" s="73" t="n"/>
      <c r="H7247" s="75" t="n"/>
      <c r="I7247" s="75" t="n"/>
      <c r="J7247" s="75" t="n"/>
      <c r="K7247" s="75" t="n"/>
      <c r="L7247" s="75" t="n"/>
      <c r="M7247" s="75" t="n"/>
      <c r="N7247" s="75" t="n"/>
      <c r="O7247" s="75" t="n"/>
      <c r="P7247" s="75" t="n"/>
      <c r="Q7247" s="79" t="n"/>
      <c r="AR7247">
        <f>IF($AU$2&lt;&gt;5,NA(),IF(D7247=D7246,0,IF(AND(D16748=D7247,D7248=D7247),O7247+O7248+O16748,IF(D7248=D7247,O7248+O7247,O7247))))</f>
        <v/>
      </c>
      <c r="AS7247">
        <f>IF($AU$2&lt;&gt;5,NA(),IF(D7247=D7246,0,IF(AND(D16748=D7247,D7248=D7247),P7247+P7248+P16748,IF(D7248=D7247,P7248+P7247,P7247))))</f>
        <v/>
      </c>
      <c r="AT7247">
        <f>AR7247-AS7247</f>
        <v/>
      </c>
    </row>
    <row r="7248" ht="15.75" customHeight="1" s="121">
      <c r="B7248">
        <f>D7248&amp;Q7248&amp;E7248</f>
        <v/>
      </c>
      <c r="C7248" s="73" t="n"/>
      <c r="D7248" s="73" t="n"/>
      <c r="E7248" s="78" t="n"/>
      <c r="F7248" s="75" t="n"/>
      <c r="G7248" s="73" t="n"/>
      <c r="H7248" s="75" t="n"/>
      <c r="I7248" s="75" t="n"/>
      <c r="J7248" s="75" t="n"/>
      <c r="K7248" s="75" t="n"/>
      <c r="L7248" s="75" t="n"/>
      <c r="M7248" s="75" t="n"/>
      <c r="N7248" s="75" t="n"/>
      <c r="O7248" s="75" t="n"/>
      <c r="P7248" s="75" t="n"/>
      <c r="Q7248" s="79" t="n"/>
      <c r="AR7248">
        <f>IF($AU$2&lt;&gt;5,NA(),IF(D7248=D7247,0,IF(AND(D16749=D7248,D7249=D7248),O7248+O7249+O16749,IF(D7249=D7248,O7249+O7248,O7248))))</f>
        <v/>
      </c>
      <c r="AS7248">
        <f>IF($AU$2&lt;&gt;5,NA(),IF(D7248=D7247,0,IF(AND(D16749=D7248,D7249=D7248),P7248+P7249+P16749,IF(D7249=D7248,P7249+P7248,P7248))))</f>
        <v/>
      </c>
      <c r="AT7248">
        <f>AR7248-AS7248</f>
        <v/>
      </c>
    </row>
    <row r="7249" ht="15.75" customHeight="1" s="121">
      <c r="B7249">
        <f>D7249&amp;Q7249&amp;E7249</f>
        <v/>
      </c>
      <c r="C7249" s="73" t="n"/>
      <c r="D7249" s="73" t="n"/>
      <c r="E7249" s="78" t="n"/>
      <c r="F7249" s="75" t="n"/>
      <c r="G7249" s="73" t="n"/>
      <c r="H7249" s="75" t="n"/>
      <c r="I7249" s="75" t="n"/>
      <c r="J7249" s="75" t="n"/>
      <c r="K7249" s="75" t="n"/>
      <c r="L7249" s="75" t="n"/>
      <c r="M7249" s="75" t="n"/>
      <c r="N7249" s="75" t="n"/>
      <c r="O7249" s="75" t="n"/>
      <c r="P7249" s="75" t="n"/>
      <c r="Q7249" s="79" t="n"/>
      <c r="AR7249">
        <f>IF($AU$2&lt;&gt;5,NA(),IF(D7249=D7248,0,IF(AND(D16750=D7249,D7250=D7249),O7249+O7250+O16750,IF(D7250=D7249,O7250+O7249,O7249))))</f>
        <v/>
      </c>
      <c r="AS7249">
        <f>IF($AU$2&lt;&gt;5,NA(),IF(D7249=D7248,0,IF(AND(D16750=D7249,D7250=D7249),P7249+P7250+P16750,IF(D7250=D7249,P7250+P7249,P7249))))</f>
        <v/>
      </c>
      <c r="AT7249">
        <f>AR7249-AS7249</f>
        <v/>
      </c>
    </row>
    <row r="7250" ht="15.75" customHeight="1" s="121">
      <c r="B7250">
        <f>D7250&amp;Q7250&amp;E7250</f>
        <v/>
      </c>
      <c r="C7250" s="73" t="n"/>
      <c r="D7250" s="73" t="n"/>
      <c r="E7250" s="78" t="n"/>
      <c r="F7250" s="75" t="n"/>
      <c r="G7250" s="73" t="n"/>
      <c r="H7250" s="75" t="n"/>
      <c r="I7250" s="75" t="n"/>
      <c r="J7250" s="75" t="n"/>
      <c r="K7250" s="75" t="n"/>
      <c r="L7250" s="75" t="n"/>
      <c r="M7250" s="75" t="n"/>
      <c r="N7250" s="75" t="n"/>
      <c r="O7250" s="75" t="n"/>
      <c r="P7250" s="75" t="n"/>
      <c r="Q7250" s="79" t="n"/>
      <c r="AR7250">
        <f>IF($AU$2&lt;&gt;5,NA(),IF(D7250=D7249,0,IF(AND(D16751=D7250,D7251=D7250),O7250+O7251+O16751,IF(D7251=D7250,O7251+O7250,O7250))))</f>
        <v/>
      </c>
      <c r="AS7250">
        <f>IF($AU$2&lt;&gt;5,NA(),IF(D7250=D7249,0,IF(AND(D16751=D7250,D7251=D7250),P7250+P7251+P16751,IF(D7251=D7250,P7251+P7250,P7250))))</f>
        <v/>
      </c>
      <c r="AT7250">
        <f>AR7250-AS7250</f>
        <v/>
      </c>
    </row>
    <row r="7251" ht="15.75" customHeight="1" s="121">
      <c r="B7251">
        <f>D7251&amp;Q7251&amp;E7251</f>
        <v/>
      </c>
      <c r="C7251" s="73" t="n"/>
      <c r="D7251" s="73" t="n"/>
      <c r="E7251" s="78" t="n"/>
      <c r="F7251" s="75" t="n"/>
      <c r="G7251" s="73" t="n"/>
      <c r="H7251" s="75" t="n"/>
      <c r="I7251" s="75" t="n"/>
      <c r="J7251" s="75" t="n"/>
      <c r="K7251" s="75" t="n"/>
      <c r="L7251" s="75" t="n"/>
      <c r="M7251" s="75" t="n"/>
      <c r="N7251" s="75" t="n"/>
      <c r="O7251" s="75" t="n"/>
      <c r="P7251" s="75" t="n"/>
      <c r="Q7251" s="79" t="n"/>
      <c r="AR7251">
        <f>IF($AU$2&lt;&gt;5,NA(),IF(D7251=D7250,0,IF(AND(D16752=D7251,D7252=D7251),O7251+O7252+O16752,IF(D7252=D7251,O7252+O7251,O7251))))</f>
        <v/>
      </c>
      <c r="AS7251">
        <f>IF($AU$2&lt;&gt;5,NA(),IF(D7251=D7250,0,IF(AND(D16752=D7251,D7252=D7251),P7251+P7252+P16752,IF(D7252=D7251,P7252+P7251,P7251))))</f>
        <v/>
      </c>
      <c r="AT7251">
        <f>AR7251-AS7251</f>
        <v/>
      </c>
    </row>
    <row r="7252" ht="15.75" customHeight="1" s="121">
      <c r="B7252">
        <f>D7252&amp;Q7252&amp;E7252</f>
        <v/>
      </c>
      <c r="C7252" s="73" t="n"/>
      <c r="D7252" s="73" t="n"/>
      <c r="E7252" s="78" t="n"/>
      <c r="F7252" s="75" t="n"/>
      <c r="G7252" s="73" t="n"/>
      <c r="H7252" s="75" t="n"/>
      <c r="I7252" s="75" t="n"/>
      <c r="J7252" s="75" t="n"/>
      <c r="K7252" s="75" t="n"/>
      <c r="L7252" s="75" t="n"/>
      <c r="M7252" s="75" t="n"/>
      <c r="N7252" s="75" t="n"/>
      <c r="O7252" s="75" t="n"/>
      <c r="P7252" s="75" t="n"/>
      <c r="Q7252" s="79" t="n"/>
      <c r="AR7252">
        <f>IF($AU$2&lt;&gt;5,NA(),IF(D7252=D7251,0,IF(AND(D16753=D7252,D7253=D7252),O7252+O7253+O16753,IF(D7253=D7252,O7253+O7252,O7252))))</f>
        <v/>
      </c>
      <c r="AS7252">
        <f>IF($AU$2&lt;&gt;5,NA(),IF(D7252=D7251,0,IF(AND(D16753=D7252,D7253=D7252),P7252+P7253+P16753,IF(D7253=D7252,P7253+P7252,P7252))))</f>
        <v/>
      </c>
      <c r="AT7252">
        <f>AR7252-AS7252</f>
        <v/>
      </c>
    </row>
    <row r="7253" ht="15.75" customHeight="1" s="121">
      <c r="B7253">
        <f>D7253&amp;Q7253&amp;E7253</f>
        <v/>
      </c>
      <c r="C7253" s="73" t="n"/>
      <c r="D7253" s="73" t="n"/>
      <c r="E7253" s="78" t="n"/>
      <c r="F7253" s="75" t="n"/>
      <c r="G7253" s="73" t="n"/>
      <c r="H7253" s="75" t="n"/>
      <c r="I7253" s="75" t="n"/>
      <c r="J7253" s="75" t="n"/>
      <c r="K7253" s="75" t="n"/>
      <c r="L7253" s="75" t="n"/>
      <c r="M7253" s="75" t="n"/>
      <c r="N7253" s="75" t="n"/>
      <c r="O7253" s="75" t="n"/>
      <c r="P7253" s="75" t="n"/>
      <c r="Q7253" s="79" t="n"/>
      <c r="AR7253">
        <f>IF($AU$2&lt;&gt;5,NA(),IF(D7253=D7252,0,IF(AND(D16754=D7253,D7254=D7253),O7253+O7254+O16754,IF(D7254=D7253,O7254+O7253,O7253))))</f>
        <v/>
      </c>
      <c r="AS7253">
        <f>IF($AU$2&lt;&gt;5,NA(),IF(D7253=D7252,0,IF(AND(D16754=D7253,D7254=D7253),P7253+P7254+P16754,IF(D7254=D7253,P7254+P7253,P7253))))</f>
        <v/>
      </c>
      <c r="AT7253">
        <f>AR7253-AS7253</f>
        <v/>
      </c>
    </row>
    <row r="7254" ht="15.75" customHeight="1" s="121">
      <c r="B7254">
        <f>D7254&amp;Q7254&amp;E7254</f>
        <v/>
      </c>
      <c r="C7254" s="73" t="n"/>
      <c r="D7254" s="73" t="n"/>
      <c r="E7254" s="78" t="n"/>
      <c r="F7254" s="75" t="n"/>
      <c r="G7254" s="73" t="n"/>
      <c r="H7254" s="75" t="n"/>
      <c r="I7254" s="75" t="n"/>
      <c r="J7254" s="75" t="n"/>
      <c r="K7254" s="75" t="n"/>
      <c r="L7254" s="75" t="n"/>
      <c r="M7254" s="75" t="n"/>
      <c r="N7254" s="75" t="n"/>
      <c r="O7254" s="75" t="n"/>
      <c r="P7254" s="75" t="n"/>
      <c r="Q7254" s="79" t="n"/>
      <c r="AR7254">
        <f>IF($AU$2&lt;&gt;5,NA(),IF(D7254=D7253,0,IF(AND(D16755=D7254,D7255=D7254),O7254+O7255+O16755,IF(D7255=D7254,O7255+O7254,O7254))))</f>
        <v/>
      </c>
      <c r="AS7254">
        <f>IF($AU$2&lt;&gt;5,NA(),IF(D7254=D7253,0,IF(AND(D16755=D7254,D7255=D7254),P7254+P7255+P16755,IF(D7255=D7254,P7255+P7254,P7254))))</f>
        <v/>
      </c>
      <c r="AT7254">
        <f>AR7254-AS7254</f>
        <v/>
      </c>
    </row>
    <row r="7255" ht="15.75" customHeight="1" s="121">
      <c r="B7255">
        <f>D7255&amp;Q7255&amp;E7255</f>
        <v/>
      </c>
      <c r="C7255" s="73" t="n"/>
      <c r="D7255" s="73" t="n"/>
      <c r="E7255" s="78" t="n"/>
      <c r="F7255" s="75" t="n"/>
      <c r="G7255" s="73" t="n"/>
      <c r="H7255" s="75" t="n"/>
      <c r="I7255" s="75" t="n"/>
      <c r="J7255" s="75" t="n"/>
      <c r="K7255" s="75" t="n"/>
      <c r="L7255" s="75" t="n"/>
      <c r="M7255" s="75" t="n"/>
      <c r="N7255" s="75" t="n"/>
      <c r="O7255" s="75" t="n"/>
      <c r="P7255" s="75" t="n"/>
      <c r="Q7255" s="79" t="n"/>
      <c r="AR7255">
        <f>IF($AU$2&lt;&gt;5,NA(),IF(D7255=D7254,0,IF(AND(D16756=D7255,D7256=D7255),O7255+O7256+O16756,IF(D7256=D7255,O7256+O7255,O7255))))</f>
        <v/>
      </c>
      <c r="AS7255">
        <f>IF($AU$2&lt;&gt;5,NA(),IF(D7255=D7254,0,IF(AND(D16756=D7255,D7256=D7255),P7255+P7256+P16756,IF(D7256=D7255,P7256+P7255,P7255))))</f>
        <v/>
      </c>
      <c r="AT7255">
        <f>AR7255-AS7255</f>
        <v/>
      </c>
    </row>
    <row r="7256" ht="15.75" customHeight="1" s="121">
      <c r="B7256">
        <f>D7256&amp;Q7256&amp;E7256</f>
        <v/>
      </c>
      <c r="C7256" s="73" t="n"/>
      <c r="D7256" s="73" t="n"/>
      <c r="E7256" s="78" t="n"/>
      <c r="F7256" s="75" t="n"/>
      <c r="G7256" s="73" t="n"/>
      <c r="H7256" s="75" t="n"/>
      <c r="I7256" s="75" t="n"/>
      <c r="J7256" s="75" t="n"/>
      <c r="K7256" s="75" t="n"/>
      <c r="L7256" s="75" t="n"/>
      <c r="M7256" s="75" t="n"/>
      <c r="N7256" s="75" t="n"/>
      <c r="O7256" s="75" t="n"/>
      <c r="P7256" s="75" t="n"/>
      <c r="Q7256" s="79" t="n"/>
      <c r="AR7256">
        <f>IF($AU$2&lt;&gt;5,NA(),IF(D7256=D7255,0,IF(AND(D16757=D7256,D7257=D7256),O7256+O7257+O16757,IF(D7257=D7256,O7257+O7256,O7256))))</f>
        <v/>
      </c>
      <c r="AS7256">
        <f>IF($AU$2&lt;&gt;5,NA(),IF(D7256=D7255,0,IF(AND(D16757=D7256,D7257=D7256),P7256+P7257+P16757,IF(D7257=D7256,P7257+P7256,P7256))))</f>
        <v/>
      </c>
      <c r="AT7256">
        <f>AR7256-AS7256</f>
        <v/>
      </c>
    </row>
    <row r="7257" ht="15.75" customHeight="1" s="121">
      <c r="B7257">
        <f>D7257&amp;Q7257&amp;E7257</f>
        <v/>
      </c>
      <c r="C7257" s="73" t="n"/>
      <c r="D7257" s="73" t="n"/>
      <c r="E7257" s="78" t="n"/>
      <c r="F7257" s="75" t="n"/>
      <c r="G7257" s="73" t="n"/>
      <c r="H7257" s="75" t="n"/>
      <c r="I7257" s="75" t="n"/>
      <c r="J7257" s="75" t="n"/>
      <c r="K7257" s="75" t="n"/>
      <c r="L7257" s="75" t="n"/>
      <c r="M7257" s="75" t="n"/>
      <c r="N7257" s="75" t="n"/>
      <c r="O7257" s="75" t="n"/>
      <c r="P7257" s="75" t="n"/>
      <c r="Q7257" s="79" t="n"/>
      <c r="AR7257">
        <f>IF($AU$2&lt;&gt;5,NA(),IF(D7257=D7256,0,IF(AND(D16758=D7257,D7258=D7257),O7257+O7258+O16758,IF(D7258=D7257,O7258+O7257,O7257))))</f>
        <v/>
      </c>
      <c r="AS7257">
        <f>IF($AU$2&lt;&gt;5,NA(),IF(D7257=D7256,0,IF(AND(D16758=D7257,D7258=D7257),P7257+P7258+P16758,IF(D7258=D7257,P7258+P7257,P7257))))</f>
        <v/>
      </c>
      <c r="AT7257">
        <f>AR7257-AS7257</f>
        <v/>
      </c>
    </row>
    <row r="7258" ht="15.75" customHeight="1" s="121">
      <c r="B7258">
        <f>D7258&amp;Q7258&amp;E7258</f>
        <v/>
      </c>
      <c r="C7258" s="73" t="n"/>
      <c r="D7258" s="73" t="n"/>
      <c r="E7258" s="78" t="n"/>
      <c r="F7258" s="75" t="n"/>
      <c r="G7258" s="73" t="n"/>
      <c r="H7258" s="75" t="n"/>
      <c r="I7258" s="75" t="n"/>
      <c r="J7258" s="75" t="n"/>
      <c r="K7258" s="75" t="n"/>
      <c r="L7258" s="75" t="n"/>
      <c r="M7258" s="75" t="n"/>
      <c r="N7258" s="75" t="n"/>
      <c r="O7258" s="75" t="n"/>
      <c r="P7258" s="75" t="n"/>
      <c r="Q7258" s="79" t="n"/>
      <c r="AR7258">
        <f>IF($AU$2&lt;&gt;5,NA(),IF(D7258=D7257,0,IF(AND(D16759=D7258,D7259=D7258),O7258+O7259+O16759,IF(D7259=D7258,O7259+O7258,O7258))))</f>
        <v/>
      </c>
      <c r="AS7258">
        <f>IF($AU$2&lt;&gt;5,NA(),IF(D7258=D7257,0,IF(AND(D16759=D7258,D7259=D7258),P7258+P7259+P16759,IF(D7259=D7258,P7259+P7258,P7258))))</f>
        <v/>
      </c>
      <c r="AT7258">
        <f>AR7258-AS7258</f>
        <v/>
      </c>
    </row>
    <row r="7259" ht="15.75" customHeight="1" s="121">
      <c r="B7259">
        <f>D7259&amp;Q7259&amp;E7259</f>
        <v/>
      </c>
      <c r="C7259" s="73" t="n"/>
      <c r="D7259" s="73" t="n"/>
      <c r="E7259" s="78" t="n"/>
      <c r="F7259" s="75" t="n"/>
      <c r="G7259" s="73" t="n"/>
      <c r="H7259" s="75" t="n"/>
      <c r="I7259" s="75" t="n"/>
      <c r="J7259" s="75" t="n"/>
      <c r="K7259" s="75" t="n"/>
      <c r="L7259" s="75" t="n"/>
      <c r="M7259" s="75" t="n"/>
      <c r="N7259" s="75" t="n"/>
      <c r="O7259" s="75" t="n"/>
      <c r="P7259" s="75" t="n"/>
      <c r="Q7259" s="79" t="n"/>
      <c r="AR7259">
        <f>IF($AU$2&lt;&gt;5,NA(),IF(D7259=D7258,0,IF(AND(D16760=D7259,D7260=D7259),O7259+O7260+O16760,IF(D7260=D7259,O7260+O7259,O7259))))</f>
        <v/>
      </c>
      <c r="AS7259">
        <f>IF($AU$2&lt;&gt;5,NA(),IF(D7259=D7258,0,IF(AND(D16760=D7259,D7260=D7259),P7259+P7260+P16760,IF(D7260=D7259,P7260+P7259,P7259))))</f>
        <v/>
      </c>
      <c r="AT7259">
        <f>AR7259-AS7259</f>
        <v/>
      </c>
    </row>
    <row r="7260" ht="15.75" customHeight="1" s="121">
      <c r="B7260">
        <f>D7260&amp;Q7260&amp;E7260</f>
        <v/>
      </c>
      <c r="C7260" s="73" t="n"/>
      <c r="D7260" s="73" t="n"/>
      <c r="E7260" s="78" t="n"/>
      <c r="F7260" s="75" t="n"/>
      <c r="G7260" s="73" t="n"/>
      <c r="H7260" s="75" t="n"/>
      <c r="I7260" s="75" t="n"/>
      <c r="J7260" s="75" t="n"/>
      <c r="K7260" s="75" t="n"/>
      <c r="L7260" s="75" t="n"/>
      <c r="M7260" s="75" t="n"/>
      <c r="N7260" s="75" t="n"/>
      <c r="O7260" s="75" t="n"/>
      <c r="P7260" s="75" t="n"/>
      <c r="Q7260" s="79" t="n"/>
      <c r="AR7260">
        <f>IF($AU$2&lt;&gt;5,NA(),IF(D7260=D7259,0,IF(AND(D16761=D7260,D7261=D7260),O7260+O7261+O16761,IF(D7261=D7260,O7261+O7260,O7260))))</f>
        <v/>
      </c>
      <c r="AS7260">
        <f>IF($AU$2&lt;&gt;5,NA(),IF(D7260=D7259,0,IF(AND(D16761=D7260,D7261=D7260),P7260+P7261+P16761,IF(D7261=D7260,P7261+P7260,P7260))))</f>
        <v/>
      </c>
      <c r="AT7260">
        <f>AR7260-AS7260</f>
        <v/>
      </c>
    </row>
    <row r="7261" ht="15.75" customHeight="1" s="121">
      <c r="B7261">
        <f>D7261&amp;Q7261&amp;E7261</f>
        <v/>
      </c>
      <c r="C7261" s="73" t="n"/>
      <c r="D7261" s="73" t="n"/>
      <c r="E7261" s="78" t="n"/>
      <c r="F7261" s="75" t="n"/>
      <c r="G7261" s="73" t="n"/>
      <c r="H7261" s="75" t="n"/>
      <c r="I7261" s="75" t="n"/>
      <c r="J7261" s="75" t="n"/>
      <c r="K7261" s="75" t="n"/>
      <c r="L7261" s="75" t="n"/>
      <c r="M7261" s="75" t="n"/>
      <c r="N7261" s="75" t="n"/>
      <c r="O7261" s="75" t="n"/>
      <c r="P7261" s="75" t="n"/>
      <c r="Q7261" s="79" t="n"/>
      <c r="AR7261">
        <f>IF($AU$2&lt;&gt;5,NA(),IF(D7261=D7260,0,IF(AND(D16762=D7261,D7262=D7261),O7261+O7262+O16762,IF(D7262=D7261,O7262+O7261,O7261))))</f>
        <v/>
      </c>
      <c r="AS7261">
        <f>IF($AU$2&lt;&gt;5,NA(),IF(D7261=D7260,0,IF(AND(D16762=D7261,D7262=D7261),P7261+P7262+P16762,IF(D7262=D7261,P7262+P7261,P7261))))</f>
        <v/>
      </c>
      <c r="AT7261">
        <f>AR7261-AS7261</f>
        <v/>
      </c>
    </row>
    <row r="7262" ht="15.75" customHeight="1" s="121">
      <c r="B7262">
        <f>D7262&amp;Q7262&amp;E7262</f>
        <v/>
      </c>
      <c r="C7262" s="73" t="n"/>
      <c r="D7262" s="73" t="n"/>
      <c r="E7262" s="78" t="n"/>
      <c r="F7262" s="75" t="n"/>
      <c r="G7262" s="73" t="n"/>
      <c r="H7262" s="75" t="n"/>
      <c r="I7262" s="75" t="n"/>
      <c r="J7262" s="75" t="n"/>
      <c r="K7262" s="75" t="n"/>
      <c r="L7262" s="75" t="n"/>
      <c r="M7262" s="75" t="n"/>
      <c r="N7262" s="75" t="n"/>
      <c r="O7262" s="75" t="n"/>
      <c r="P7262" s="75" t="n"/>
      <c r="Q7262" s="79" t="n"/>
      <c r="AR7262">
        <f>IF($AU$2&lt;&gt;5,NA(),IF(D7262=D7261,0,IF(AND(D16763=D7262,D7263=D7262),O7262+O7263+O16763,IF(D7263=D7262,O7263+O7262,O7262))))</f>
        <v/>
      </c>
      <c r="AS7262">
        <f>IF($AU$2&lt;&gt;5,NA(),IF(D7262=D7261,0,IF(AND(D16763=D7262,D7263=D7262),P7262+P7263+P16763,IF(D7263=D7262,P7263+P7262,P7262))))</f>
        <v/>
      </c>
      <c r="AT7262">
        <f>AR7262-AS7262</f>
        <v/>
      </c>
    </row>
    <row r="7263" ht="15.75" customHeight="1" s="121">
      <c r="B7263">
        <f>D7263&amp;Q7263&amp;E7263</f>
        <v/>
      </c>
      <c r="C7263" s="73" t="n"/>
      <c r="D7263" s="73" t="n"/>
      <c r="E7263" s="78" t="n"/>
      <c r="F7263" s="75" t="n"/>
      <c r="G7263" s="73" t="n"/>
      <c r="H7263" s="75" t="n"/>
      <c r="I7263" s="75" t="n"/>
      <c r="J7263" s="75" t="n"/>
      <c r="K7263" s="75" t="n"/>
      <c r="L7263" s="75" t="n"/>
      <c r="M7263" s="75" t="n"/>
      <c r="N7263" s="75" t="n"/>
      <c r="O7263" s="75" t="n"/>
      <c r="P7263" s="75" t="n"/>
      <c r="Q7263" s="79" t="n"/>
      <c r="AR7263">
        <f>IF($AU$2&lt;&gt;5,NA(),IF(D7263=D7262,0,IF(AND(D16764=D7263,D7264=D7263),O7263+O7264+O16764,IF(D7264=D7263,O7264+O7263,O7263))))</f>
        <v/>
      </c>
      <c r="AS7263">
        <f>IF($AU$2&lt;&gt;5,NA(),IF(D7263=D7262,0,IF(AND(D16764=D7263,D7264=D7263),P7263+P7264+P16764,IF(D7264=D7263,P7264+P7263,P7263))))</f>
        <v/>
      </c>
      <c r="AT7263">
        <f>AR7263-AS7263</f>
        <v/>
      </c>
    </row>
    <row r="7264" ht="15.75" customHeight="1" s="121">
      <c r="B7264">
        <f>D7264&amp;Q7264&amp;E7264</f>
        <v/>
      </c>
      <c r="C7264" s="73" t="n"/>
      <c r="D7264" s="73" t="n"/>
      <c r="E7264" s="78" t="n"/>
      <c r="F7264" s="75" t="n"/>
      <c r="G7264" s="73" t="n"/>
      <c r="H7264" s="75" t="n"/>
      <c r="I7264" s="75" t="n"/>
      <c r="J7264" s="75" t="n"/>
      <c r="K7264" s="75" t="n"/>
      <c r="L7264" s="75" t="n"/>
      <c r="M7264" s="75" t="n"/>
      <c r="N7264" s="75" t="n"/>
      <c r="O7264" s="75" t="n"/>
      <c r="P7264" s="75" t="n"/>
      <c r="Q7264" s="79" t="n"/>
      <c r="AR7264">
        <f>IF($AU$2&lt;&gt;5,NA(),IF(D7264=D7263,0,IF(AND(D16765=D7264,D7265=D7264),O7264+O7265+O16765,IF(D7265=D7264,O7265+O7264,O7264))))</f>
        <v/>
      </c>
      <c r="AS7264">
        <f>IF($AU$2&lt;&gt;5,NA(),IF(D7264=D7263,0,IF(AND(D16765=D7264,D7265=D7264),P7264+P7265+P16765,IF(D7265=D7264,P7265+P7264,P7264))))</f>
        <v/>
      </c>
      <c r="AT7264">
        <f>AR7264-AS7264</f>
        <v/>
      </c>
    </row>
    <row r="7265" ht="15.75" customHeight="1" s="121">
      <c r="B7265">
        <f>D7265&amp;Q7265&amp;E7265</f>
        <v/>
      </c>
      <c r="C7265" s="73" t="n"/>
      <c r="D7265" s="73" t="n"/>
      <c r="E7265" s="78" t="n"/>
      <c r="F7265" s="75" t="n"/>
      <c r="G7265" s="73" t="n"/>
      <c r="H7265" s="75" t="n"/>
      <c r="I7265" s="75" t="n"/>
      <c r="J7265" s="75" t="n"/>
      <c r="K7265" s="75" t="n"/>
      <c r="L7265" s="75" t="n"/>
      <c r="M7265" s="75" t="n"/>
      <c r="N7265" s="75" t="n"/>
      <c r="O7265" s="75" t="n"/>
      <c r="P7265" s="75" t="n"/>
      <c r="Q7265" s="79" t="n"/>
      <c r="AR7265">
        <f>IF($AU$2&lt;&gt;5,NA(),IF(D7265=D7264,0,IF(AND(D16766=D7265,D7266=D7265),O7265+O7266+O16766,IF(D7266=D7265,O7266+O7265,O7265))))</f>
        <v/>
      </c>
      <c r="AS7265">
        <f>IF($AU$2&lt;&gt;5,NA(),IF(D7265=D7264,0,IF(AND(D16766=D7265,D7266=D7265),P7265+P7266+P16766,IF(D7266=D7265,P7266+P7265,P7265))))</f>
        <v/>
      </c>
      <c r="AT7265">
        <f>AR7265-AS7265</f>
        <v/>
      </c>
    </row>
    <row r="7266" ht="15.75" customHeight="1" s="121">
      <c r="B7266">
        <f>D7266&amp;Q7266&amp;E7266</f>
        <v/>
      </c>
      <c r="C7266" s="73" t="n"/>
      <c r="D7266" s="73" t="n"/>
      <c r="E7266" s="78" t="n"/>
      <c r="F7266" s="75" t="n"/>
      <c r="G7266" s="73" t="n"/>
      <c r="H7266" s="75" t="n"/>
      <c r="I7266" s="75" t="n"/>
      <c r="J7266" s="75" t="n"/>
      <c r="K7266" s="75" t="n"/>
      <c r="L7266" s="75" t="n"/>
      <c r="M7266" s="75" t="n"/>
      <c r="N7266" s="75" t="n"/>
      <c r="O7266" s="75" t="n"/>
      <c r="P7266" s="75" t="n"/>
      <c r="Q7266" s="79" t="n"/>
      <c r="AR7266">
        <f>IF($AU$2&lt;&gt;5,NA(),IF(D7266=D7265,0,IF(AND(D16767=D7266,D7267=D7266),O7266+O7267+O16767,IF(D7267=D7266,O7267+O7266,O7266))))</f>
        <v/>
      </c>
      <c r="AS7266">
        <f>IF($AU$2&lt;&gt;5,NA(),IF(D7266=D7265,0,IF(AND(D16767=D7266,D7267=D7266),P7266+P7267+P16767,IF(D7267=D7266,P7267+P7266,P7266))))</f>
        <v/>
      </c>
      <c r="AT7266">
        <f>AR7266-AS7266</f>
        <v/>
      </c>
    </row>
    <row r="7267" ht="15.75" customHeight="1" s="121">
      <c r="B7267">
        <f>D7267&amp;Q7267&amp;E7267</f>
        <v/>
      </c>
      <c r="C7267" s="73" t="n"/>
      <c r="D7267" s="73" t="n"/>
      <c r="E7267" s="78" t="n"/>
      <c r="F7267" s="75" t="n"/>
      <c r="G7267" s="73" t="n"/>
      <c r="H7267" s="75" t="n"/>
      <c r="I7267" s="75" t="n"/>
      <c r="J7267" s="75" t="n"/>
      <c r="K7267" s="75" t="n"/>
      <c r="L7267" s="75" t="n"/>
      <c r="M7267" s="75" t="n"/>
      <c r="N7267" s="75" t="n"/>
      <c r="O7267" s="75" t="n"/>
      <c r="P7267" s="75" t="n"/>
      <c r="Q7267" s="79" t="n"/>
      <c r="AR7267">
        <f>IF($AU$2&lt;&gt;5,NA(),IF(D7267=D7266,0,IF(AND(D16768=D7267,D7268=D7267),O7267+O7268+O16768,IF(D7268=D7267,O7268+O7267,O7267))))</f>
        <v/>
      </c>
      <c r="AS7267">
        <f>IF($AU$2&lt;&gt;5,NA(),IF(D7267=D7266,0,IF(AND(D16768=D7267,D7268=D7267),P7267+P7268+P16768,IF(D7268=D7267,P7268+P7267,P7267))))</f>
        <v/>
      </c>
      <c r="AT7267">
        <f>AR7267-AS7267</f>
        <v/>
      </c>
    </row>
    <row r="7268" ht="15.75" customHeight="1" s="121">
      <c r="B7268">
        <f>D7268&amp;Q7268&amp;E7268</f>
        <v/>
      </c>
      <c r="C7268" s="73" t="n"/>
      <c r="D7268" s="73" t="n"/>
      <c r="E7268" s="78" t="n"/>
      <c r="F7268" s="75" t="n"/>
      <c r="G7268" s="73" t="n"/>
      <c r="H7268" s="75" t="n"/>
      <c r="I7268" s="75" t="n"/>
      <c r="J7268" s="75" t="n"/>
      <c r="K7268" s="75" t="n"/>
      <c r="L7268" s="75" t="n"/>
      <c r="M7268" s="75" t="n"/>
      <c r="N7268" s="75" t="n"/>
      <c r="O7268" s="75" t="n"/>
      <c r="P7268" s="75" t="n"/>
      <c r="Q7268" s="79" t="n"/>
      <c r="AR7268">
        <f>IF($AU$2&lt;&gt;5,NA(),IF(D7268=D7267,0,IF(AND(D16769=D7268,D7269=D7268),O7268+O7269+O16769,IF(D7269=D7268,O7269+O7268,O7268))))</f>
        <v/>
      </c>
      <c r="AS7268">
        <f>IF($AU$2&lt;&gt;5,NA(),IF(D7268=D7267,0,IF(AND(D16769=D7268,D7269=D7268),P7268+P7269+P16769,IF(D7269=D7268,P7269+P7268,P7268))))</f>
        <v/>
      </c>
      <c r="AT7268">
        <f>AR7268-AS7268</f>
        <v/>
      </c>
    </row>
    <row r="7269" ht="15.75" customHeight="1" s="121">
      <c r="B7269">
        <f>D7269&amp;Q7269&amp;E7269</f>
        <v/>
      </c>
      <c r="C7269" s="73" t="n"/>
      <c r="D7269" s="73" t="n"/>
      <c r="E7269" s="78" t="n"/>
      <c r="F7269" s="75" t="n"/>
      <c r="G7269" s="73" t="n"/>
      <c r="H7269" s="75" t="n"/>
      <c r="I7269" s="75" t="n"/>
      <c r="J7269" s="75" t="n"/>
      <c r="K7269" s="75" t="n"/>
      <c r="L7269" s="75" t="n"/>
      <c r="M7269" s="75" t="n"/>
      <c r="N7269" s="75" t="n"/>
      <c r="O7269" s="75" t="n"/>
      <c r="P7269" s="75" t="n"/>
      <c r="Q7269" s="79" t="n"/>
      <c r="AR7269">
        <f>IF($AU$2&lt;&gt;5,NA(),IF(D7269=D7268,0,IF(AND(D16770=D7269,D7270=D7269),O7269+O7270+O16770,IF(D7270=D7269,O7270+O7269,O7269))))</f>
        <v/>
      </c>
      <c r="AS7269">
        <f>IF($AU$2&lt;&gt;5,NA(),IF(D7269=D7268,0,IF(AND(D16770=D7269,D7270=D7269),P7269+P7270+P16770,IF(D7270=D7269,P7270+P7269,P7269))))</f>
        <v/>
      </c>
      <c r="AT7269">
        <f>AR7269-AS7269</f>
        <v/>
      </c>
    </row>
    <row r="7270" ht="15.75" customHeight="1" s="121">
      <c r="B7270">
        <f>D7270&amp;Q7270&amp;E7270</f>
        <v/>
      </c>
      <c r="C7270" s="73" t="n"/>
      <c r="D7270" s="73" t="n"/>
      <c r="E7270" s="78" t="n"/>
      <c r="F7270" s="75" t="n"/>
      <c r="G7270" s="73" t="n"/>
      <c r="H7270" s="75" t="n"/>
      <c r="I7270" s="75" t="n"/>
      <c r="J7270" s="75" t="n"/>
      <c r="K7270" s="75" t="n"/>
      <c r="L7270" s="75" t="n"/>
      <c r="M7270" s="75" t="n"/>
      <c r="N7270" s="75" t="n"/>
      <c r="O7270" s="75" t="n"/>
      <c r="P7270" s="75" t="n"/>
      <c r="Q7270" s="79" t="n"/>
      <c r="AR7270">
        <f>IF($AU$2&lt;&gt;5,NA(),IF(D7270=D7269,0,IF(AND(D16771=D7270,D7271=D7270),O7270+O7271+O16771,IF(D7271=D7270,O7271+O7270,O7270))))</f>
        <v/>
      </c>
      <c r="AS7270">
        <f>IF($AU$2&lt;&gt;5,NA(),IF(D7270=D7269,0,IF(AND(D16771=D7270,D7271=D7270),P7270+P7271+P16771,IF(D7271=D7270,P7271+P7270,P7270))))</f>
        <v/>
      </c>
      <c r="AT7270">
        <f>AR7270-AS7270</f>
        <v/>
      </c>
    </row>
    <row r="7271" ht="15.75" customHeight="1" s="121">
      <c r="B7271">
        <f>D7271&amp;Q7271&amp;E7271</f>
        <v/>
      </c>
      <c r="C7271" s="73" t="n"/>
      <c r="D7271" s="73" t="n"/>
      <c r="E7271" s="78" t="n"/>
      <c r="F7271" s="75" t="n"/>
      <c r="G7271" s="73" t="n"/>
      <c r="H7271" s="75" t="n"/>
      <c r="I7271" s="75" t="n"/>
      <c r="J7271" s="75" t="n"/>
      <c r="K7271" s="75" t="n"/>
      <c r="L7271" s="75" t="n"/>
      <c r="M7271" s="75" t="n"/>
      <c r="N7271" s="75" t="n"/>
      <c r="O7271" s="75" t="n"/>
      <c r="P7271" s="75" t="n"/>
      <c r="Q7271" s="79" t="n"/>
      <c r="AR7271">
        <f>IF($AU$2&lt;&gt;5,NA(),IF(D7271=D7270,0,IF(AND(D16772=D7271,D7272=D7271),O7271+O7272+O16772,IF(D7272=D7271,O7272+O7271,O7271))))</f>
        <v/>
      </c>
      <c r="AS7271">
        <f>IF($AU$2&lt;&gt;5,NA(),IF(D7271=D7270,0,IF(AND(D16772=D7271,D7272=D7271),P7271+P7272+P16772,IF(D7272=D7271,P7272+P7271,P7271))))</f>
        <v/>
      </c>
      <c r="AT7271">
        <f>AR7271-AS7271</f>
        <v/>
      </c>
    </row>
    <row r="7272" ht="15.75" customHeight="1" s="121">
      <c r="B7272">
        <f>D7272&amp;Q7272&amp;E7272</f>
        <v/>
      </c>
      <c r="C7272" s="73" t="n"/>
      <c r="D7272" s="73" t="n"/>
      <c r="E7272" s="78" t="n"/>
      <c r="F7272" s="75" t="n"/>
      <c r="G7272" s="73" t="n"/>
      <c r="H7272" s="75" t="n"/>
      <c r="I7272" s="75" t="n"/>
      <c r="J7272" s="75" t="n"/>
      <c r="K7272" s="75" t="n"/>
      <c r="L7272" s="75" t="n"/>
      <c r="M7272" s="75" t="n"/>
      <c r="N7272" s="75" t="n"/>
      <c r="O7272" s="75" t="n"/>
      <c r="P7272" s="75" t="n"/>
      <c r="Q7272" s="79" t="n"/>
      <c r="AR7272">
        <f>IF($AU$2&lt;&gt;5,NA(),IF(D7272=D7271,0,IF(AND(D16773=D7272,D7273=D7272),O7272+O7273+O16773,IF(D7273=D7272,O7273+O7272,O7272))))</f>
        <v/>
      </c>
      <c r="AS7272">
        <f>IF($AU$2&lt;&gt;5,NA(),IF(D7272=D7271,0,IF(AND(D16773=D7272,D7273=D7272),P7272+P7273+P16773,IF(D7273=D7272,P7273+P7272,P7272))))</f>
        <v/>
      </c>
      <c r="AT7272">
        <f>AR7272-AS7272</f>
        <v/>
      </c>
    </row>
    <row r="7273" ht="15.75" customHeight="1" s="121">
      <c r="B7273">
        <f>D7273&amp;Q7273&amp;E7273</f>
        <v/>
      </c>
      <c r="C7273" s="73" t="n"/>
      <c r="D7273" s="73" t="n"/>
      <c r="E7273" s="78" t="n"/>
      <c r="F7273" s="75" t="n"/>
      <c r="G7273" s="73" t="n"/>
      <c r="H7273" s="75" t="n"/>
      <c r="I7273" s="75" t="n"/>
      <c r="J7273" s="75" t="n"/>
      <c r="K7273" s="75" t="n"/>
      <c r="L7273" s="75" t="n"/>
      <c r="M7273" s="75" t="n"/>
      <c r="N7273" s="75" t="n"/>
      <c r="O7273" s="75" t="n"/>
      <c r="P7273" s="75" t="n"/>
      <c r="Q7273" s="79" t="n"/>
      <c r="AR7273">
        <f>IF($AU$2&lt;&gt;5,NA(),IF(D7273=D7272,0,IF(AND(D16774=D7273,D7274=D7273),O7273+O7274+O16774,IF(D7274=D7273,O7274+O7273,O7273))))</f>
        <v/>
      </c>
      <c r="AS7273">
        <f>IF($AU$2&lt;&gt;5,NA(),IF(D7273=D7272,0,IF(AND(D16774=D7273,D7274=D7273),P7273+P7274+P16774,IF(D7274=D7273,P7274+P7273,P7273))))</f>
        <v/>
      </c>
      <c r="AT7273">
        <f>AR7273-AS7273</f>
        <v/>
      </c>
    </row>
    <row r="7274" ht="15.75" customHeight="1" s="121">
      <c r="B7274">
        <f>D7274&amp;Q7274&amp;E7274</f>
        <v/>
      </c>
      <c r="C7274" s="73" t="n"/>
      <c r="D7274" s="73" t="n"/>
      <c r="E7274" s="78" t="n"/>
      <c r="F7274" s="75" t="n"/>
      <c r="G7274" s="73" t="n"/>
      <c r="H7274" s="75" t="n"/>
      <c r="I7274" s="75" t="n"/>
      <c r="J7274" s="75" t="n"/>
      <c r="K7274" s="75" t="n"/>
      <c r="L7274" s="75" t="n"/>
      <c r="M7274" s="75" t="n"/>
      <c r="N7274" s="75" t="n"/>
      <c r="O7274" s="75" t="n"/>
      <c r="P7274" s="75" t="n"/>
      <c r="Q7274" s="79" t="n"/>
      <c r="AR7274">
        <f>IF($AU$2&lt;&gt;5,NA(),IF(D7274=D7273,0,IF(AND(D16775=D7274,D7275=D7274),O7274+O7275+O16775,IF(D7275=D7274,O7275+O7274,O7274))))</f>
        <v/>
      </c>
      <c r="AS7274">
        <f>IF($AU$2&lt;&gt;5,NA(),IF(D7274=D7273,0,IF(AND(D16775=D7274,D7275=D7274),P7274+P7275+P16775,IF(D7275=D7274,P7275+P7274,P7274))))</f>
        <v/>
      </c>
      <c r="AT7274">
        <f>AR7274-AS7274</f>
        <v/>
      </c>
    </row>
    <row r="7275" ht="15.75" customHeight="1" s="121">
      <c r="B7275">
        <f>D7275&amp;Q7275&amp;E7275</f>
        <v/>
      </c>
      <c r="C7275" s="73" t="n"/>
      <c r="D7275" s="73" t="n"/>
      <c r="E7275" s="78" t="n"/>
      <c r="F7275" s="75" t="n"/>
      <c r="G7275" s="73" t="n"/>
      <c r="H7275" s="75" t="n"/>
      <c r="I7275" s="75" t="n"/>
      <c r="J7275" s="75" t="n"/>
      <c r="K7275" s="75" t="n"/>
      <c r="L7275" s="75" t="n"/>
      <c r="M7275" s="75" t="n"/>
      <c r="N7275" s="75" t="n"/>
      <c r="O7275" s="75" t="n"/>
      <c r="P7275" s="75" t="n"/>
      <c r="Q7275" s="79" t="n"/>
      <c r="AR7275">
        <f>IF($AU$2&lt;&gt;5,NA(),IF(D7275=D7274,0,IF(AND(D16776=D7275,D7276=D7275),O7275+O7276+O16776,IF(D7276=D7275,O7276+O7275,O7275))))</f>
        <v/>
      </c>
      <c r="AS7275">
        <f>IF($AU$2&lt;&gt;5,NA(),IF(D7275=D7274,0,IF(AND(D16776=D7275,D7276=D7275),P7275+P7276+P16776,IF(D7276=D7275,P7276+P7275,P7275))))</f>
        <v/>
      </c>
      <c r="AT7275">
        <f>AR7275-AS7275</f>
        <v/>
      </c>
    </row>
    <row r="7276" ht="15.75" customHeight="1" s="121">
      <c r="B7276">
        <f>D7276&amp;Q7276&amp;E7276</f>
        <v/>
      </c>
      <c r="C7276" s="73" t="n"/>
      <c r="D7276" s="73" t="n"/>
      <c r="E7276" s="78" t="n"/>
      <c r="F7276" s="75" t="n"/>
      <c r="G7276" s="73" t="n"/>
      <c r="H7276" s="75" t="n"/>
      <c r="I7276" s="75" t="n"/>
      <c r="J7276" s="75" t="n"/>
      <c r="K7276" s="75" t="n"/>
      <c r="L7276" s="75" t="n"/>
      <c r="M7276" s="75" t="n"/>
      <c r="N7276" s="75" t="n"/>
      <c r="O7276" s="75" t="n"/>
      <c r="P7276" s="75" t="n"/>
      <c r="Q7276" s="79" t="n"/>
      <c r="AR7276">
        <f>IF($AU$2&lt;&gt;5,NA(),IF(D7276=D7275,0,IF(AND(D16777=D7276,D7277=D7276),O7276+O7277+O16777,IF(D7277=D7276,O7277+O7276,O7276))))</f>
        <v/>
      </c>
      <c r="AS7276">
        <f>IF($AU$2&lt;&gt;5,NA(),IF(D7276=D7275,0,IF(AND(D16777=D7276,D7277=D7276),P7276+P7277+P16777,IF(D7277=D7276,P7277+P7276,P7276))))</f>
        <v/>
      </c>
      <c r="AT7276">
        <f>AR7276-AS7276</f>
        <v/>
      </c>
    </row>
    <row r="7277" ht="15.75" customHeight="1" s="121">
      <c r="B7277">
        <f>D7277&amp;Q7277&amp;E7277</f>
        <v/>
      </c>
      <c r="C7277" s="73" t="n"/>
      <c r="D7277" s="73" t="n"/>
      <c r="E7277" s="78" t="n"/>
      <c r="F7277" s="75" t="n"/>
      <c r="G7277" s="73" t="n"/>
      <c r="H7277" s="75" t="n"/>
      <c r="I7277" s="75" t="n"/>
      <c r="J7277" s="75" t="n"/>
      <c r="K7277" s="75" t="n"/>
      <c r="L7277" s="75" t="n"/>
      <c r="M7277" s="75" t="n"/>
      <c r="N7277" s="75" t="n"/>
      <c r="O7277" s="75" t="n"/>
      <c r="P7277" s="75" t="n"/>
      <c r="Q7277" s="79" t="n"/>
      <c r="AR7277">
        <f>IF($AU$2&lt;&gt;5,NA(),IF(D7277=D7276,0,IF(AND(D16778=D7277,D7278=D7277),O7277+O7278+O16778,IF(D7278=D7277,O7278+O7277,O7277))))</f>
        <v/>
      </c>
      <c r="AS7277">
        <f>IF($AU$2&lt;&gt;5,NA(),IF(D7277=D7276,0,IF(AND(D16778=D7277,D7278=D7277),P7277+P7278+P16778,IF(D7278=D7277,P7278+P7277,P7277))))</f>
        <v/>
      </c>
      <c r="AT7277">
        <f>AR7277-AS7277</f>
        <v/>
      </c>
    </row>
    <row r="7278" ht="15.75" customHeight="1" s="121">
      <c r="B7278">
        <f>D7278&amp;Q7278&amp;E7278</f>
        <v/>
      </c>
      <c r="C7278" s="73" t="n"/>
      <c r="D7278" s="73" t="n"/>
      <c r="E7278" s="78" t="n"/>
      <c r="F7278" s="75" t="n"/>
      <c r="G7278" s="73" t="n"/>
      <c r="H7278" s="75" t="n"/>
      <c r="I7278" s="75" t="n"/>
      <c r="J7278" s="75" t="n"/>
      <c r="K7278" s="75" t="n"/>
      <c r="L7278" s="75" t="n"/>
      <c r="M7278" s="75" t="n"/>
      <c r="N7278" s="75" t="n"/>
      <c r="O7278" s="75" t="n"/>
      <c r="P7278" s="75" t="n"/>
      <c r="Q7278" s="79" t="n"/>
      <c r="AR7278">
        <f>IF($AU$2&lt;&gt;5,NA(),IF(D7278=D7277,0,IF(AND(D16779=D7278,D7279=D7278),O7278+O7279+O16779,IF(D7279=D7278,O7279+O7278,O7278))))</f>
        <v/>
      </c>
      <c r="AS7278">
        <f>IF($AU$2&lt;&gt;5,NA(),IF(D7278=D7277,0,IF(AND(D16779=D7278,D7279=D7278),P7278+P7279+P16779,IF(D7279=D7278,P7279+P7278,P7278))))</f>
        <v/>
      </c>
      <c r="AT7278">
        <f>AR7278-AS7278</f>
        <v/>
      </c>
    </row>
    <row r="7279" ht="15.75" customHeight="1" s="121">
      <c r="B7279">
        <f>D7279&amp;Q7279&amp;E7279</f>
        <v/>
      </c>
      <c r="C7279" s="73" t="n"/>
      <c r="D7279" s="73" t="n"/>
      <c r="E7279" s="78" t="n"/>
      <c r="F7279" s="75" t="n"/>
      <c r="G7279" s="73" t="n"/>
      <c r="H7279" s="75" t="n"/>
      <c r="I7279" s="75" t="n"/>
      <c r="J7279" s="75" t="n"/>
      <c r="K7279" s="75" t="n"/>
      <c r="L7279" s="75" t="n"/>
      <c r="M7279" s="75" t="n"/>
      <c r="N7279" s="75" t="n"/>
      <c r="O7279" s="75" t="n"/>
      <c r="P7279" s="75" t="n"/>
      <c r="Q7279" s="79" t="n"/>
      <c r="AR7279">
        <f>IF($AU$2&lt;&gt;5,NA(),IF(D7279=D7278,0,IF(AND(D16780=D7279,D7280=D7279),O7279+O7280+O16780,IF(D7280=D7279,O7280+O7279,O7279))))</f>
        <v/>
      </c>
      <c r="AS7279">
        <f>IF($AU$2&lt;&gt;5,NA(),IF(D7279=D7278,0,IF(AND(D16780=D7279,D7280=D7279),P7279+P7280+P16780,IF(D7280=D7279,P7280+P7279,P7279))))</f>
        <v/>
      </c>
      <c r="AT7279">
        <f>AR7279-AS7279</f>
        <v/>
      </c>
    </row>
    <row r="7280" ht="15.75" customHeight="1" s="121">
      <c r="B7280">
        <f>D7280&amp;Q7280&amp;E7280</f>
        <v/>
      </c>
      <c r="C7280" s="73" t="n"/>
      <c r="D7280" s="73" t="n"/>
      <c r="E7280" s="78" t="n"/>
      <c r="F7280" s="75" t="n"/>
      <c r="G7280" s="73" t="n"/>
      <c r="H7280" s="75" t="n"/>
      <c r="I7280" s="75" t="n"/>
      <c r="J7280" s="75" t="n"/>
      <c r="K7280" s="75" t="n"/>
      <c r="L7280" s="75" t="n"/>
      <c r="M7280" s="75" t="n"/>
      <c r="N7280" s="75" t="n"/>
      <c r="O7280" s="75" t="n"/>
      <c r="P7280" s="75" t="n"/>
      <c r="Q7280" s="79" t="n"/>
      <c r="AR7280">
        <f>IF($AU$2&lt;&gt;5,NA(),IF(D7280=D7279,0,IF(AND(D16781=D7280,D7281=D7280),O7280+O7281+O16781,IF(D7281=D7280,O7281+O7280,O7280))))</f>
        <v/>
      </c>
      <c r="AS7280">
        <f>IF($AU$2&lt;&gt;5,NA(),IF(D7280=D7279,0,IF(AND(D16781=D7280,D7281=D7280),P7280+P7281+P16781,IF(D7281=D7280,P7281+P7280,P7280))))</f>
        <v/>
      </c>
      <c r="AT7280">
        <f>AR7280-AS7280</f>
        <v/>
      </c>
    </row>
    <row r="7281" ht="15.75" customHeight="1" s="121">
      <c r="B7281">
        <f>D7281&amp;Q7281&amp;E7281</f>
        <v/>
      </c>
      <c r="C7281" s="73" t="n"/>
      <c r="D7281" s="73" t="n"/>
      <c r="E7281" s="78" t="n"/>
      <c r="F7281" s="75" t="n"/>
      <c r="G7281" s="73" t="n"/>
      <c r="H7281" s="75" t="n"/>
      <c r="I7281" s="75" t="n"/>
      <c r="J7281" s="75" t="n"/>
      <c r="K7281" s="75" t="n"/>
      <c r="L7281" s="75" t="n"/>
      <c r="M7281" s="75" t="n"/>
      <c r="N7281" s="75" t="n"/>
      <c r="O7281" s="75" t="n"/>
      <c r="P7281" s="75" t="n"/>
      <c r="Q7281" s="79" t="n"/>
      <c r="AR7281">
        <f>IF($AU$2&lt;&gt;5,NA(),IF(D7281=D7280,0,IF(AND(D16782=D7281,D7282=D7281),O7281+O7282+O16782,IF(D7282=D7281,O7282+O7281,O7281))))</f>
        <v/>
      </c>
      <c r="AS7281">
        <f>IF($AU$2&lt;&gt;5,NA(),IF(D7281=D7280,0,IF(AND(D16782=D7281,D7282=D7281),P7281+P7282+P16782,IF(D7282=D7281,P7282+P7281,P7281))))</f>
        <v/>
      </c>
      <c r="AT7281">
        <f>AR7281-AS7281</f>
        <v/>
      </c>
    </row>
    <row r="7282" ht="15.75" customHeight="1" s="121">
      <c r="B7282">
        <f>D7282&amp;Q7282&amp;E7282</f>
        <v/>
      </c>
      <c r="C7282" s="73" t="n"/>
      <c r="D7282" s="73" t="n"/>
      <c r="E7282" s="78" t="n"/>
      <c r="F7282" s="75" t="n"/>
      <c r="G7282" s="73" t="n"/>
      <c r="H7282" s="75" t="n"/>
      <c r="I7282" s="75" t="n"/>
      <c r="J7282" s="75" t="n"/>
      <c r="K7282" s="75" t="n"/>
      <c r="L7282" s="75" t="n"/>
      <c r="M7282" s="75" t="n"/>
      <c r="N7282" s="75" t="n"/>
      <c r="O7282" s="75" t="n"/>
      <c r="P7282" s="75" t="n"/>
      <c r="Q7282" s="79" t="n"/>
      <c r="AR7282">
        <f>IF($AU$2&lt;&gt;5,NA(),IF(D7282=D7281,0,IF(AND(D16783=D7282,D7283=D7282),O7282+O7283+O16783,IF(D7283=D7282,O7283+O7282,O7282))))</f>
        <v/>
      </c>
      <c r="AS7282">
        <f>IF($AU$2&lt;&gt;5,NA(),IF(D7282=D7281,0,IF(AND(D16783=D7282,D7283=D7282),P7282+P7283+P16783,IF(D7283=D7282,P7283+P7282,P7282))))</f>
        <v/>
      </c>
      <c r="AT7282">
        <f>AR7282-AS7282</f>
        <v/>
      </c>
    </row>
    <row r="7283" ht="15.75" customHeight="1" s="121">
      <c r="B7283">
        <f>D7283&amp;Q7283&amp;E7283</f>
        <v/>
      </c>
      <c r="C7283" s="73" t="n"/>
      <c r="D7283" s="73" t="n"/>
      <c r="E7283" s="78" t="n"/>
      <c r="F7283" s="75" t="n"/>
      <c r="G7283" s="73" t="n"/>
      <c r="H7283" s="75" t="n"/>
      <c r="I7283" s="75" t="n"/>
      <c r="J7283" s="75" t="n"/>
      <c r="K7283" s="75" t="n"/>
      <c r="L7283" s="75" t="n"/>
      <c r="M7283" s="75" t="n"/>
      <c r="N7283" s="75" t="n"/>
      <c r="O7283" s="75" t="n"/>
      <c r="P7283" s="75" t="n"/>
      <c r="Q7283" s="79" t="n"/>
      <c r="AR7283">
        <f>IF($AU$2&lt;&gt;5,NA(),IF(D7283=D7282,0,IF(AND(D16784=D7283,D7284=D7283),O7283+O7284+O16784,IF(D7284=D7283,O7284+O7283,O7283))))</f>
        <v/>
      </c>
      <c r="AS7283">
        <f>IF($AU$2&lt;&gt;5,NA(),IF(D7283=D7282,0,IF(AND(D16784=D7283,D7284=D7283),P7283+P7284+P16784,IF(D7284=D7283,P7284+P7283,P7283))))</f>
        <v/>
      </c>
      <c r="AT7283">
        <f>AR7283-AS7283</f>
        <v/>
      </c>
    </row>
    <row r="7284" ht="15.75" customHeight="1" s="121">
      <c r="B7284">
        <f>D7284&amp;Q7284&amp;E7284</f>
        <v/>
      </c>
      <c r="C7284" s="73" t="n"/>
      <c r="D7284" s="73" t="n"/>
      <c r="E7284" s="78" t="n"/>
      <c r="F7284" s="75" t="n"/>
      <c r="G7284" s="73" t="n"/>
      <c r="H7284" s="75" t="n"/>
      <c r="I7284" s="75" t="n"/>
      <c r="J7284" s="75" t="n"/>
      <c r="K7284" s="75" t="n"/>
      <c r="L7284" s="75" t="n"/>
      <c r="M7284" s="75" t="n"/>
      <c r="N7284" s="75" t="n"/>
      <c r="O7284" s="75" t="n"/>
      <c r="P7284" s="75" t="n"/>
      <c r="Q7284" s="79" t="n"/>
      <c r="AR7284">
        <f>IF($AU$2&lt;&gt;5,NA(),IF(D7284=D7283,0,IF(AND(D16785=D7284,D7285=D7284),O7284+O7285+O16785,IF(D7285=D7284,O7285+O7284,O7284))))</f>
        <v/>
      </c>
      <c r="AS7284">
        <f>IF($AU$2&lt;&gt;5,NA(),IF(D7284=D7283,0,IF(AND(D16785=D7284,D7285=D7284),P7284+P7285+P16785,IF(D7285=D7284,P7285+P7284,P7284))))</f>
        <v/>
      </c>
      <c r="AT7284">
        <f>AR7284-AS7284</f>
        <v/>
      </c>
    </row>
    <row r="7285" ht="15.75" customHeight="1" s="121">
      <c r="B7285">
        <f>D7285&amp;Q7285&amp;E7285</f>
        <v/>
      </c>
      <c r="C7285" s="73" t="n"/>
      <c r="D7285" s="73" t="n"/>
      <c r="E7285" s="78" t="n"/>
      <c r="F7285" s="75" t="n"/>
      <c r="G7285" s="73" t="n"/>
      <c r="H7285" s="75" t="n"/>
      <c r="I7285" s="75" t="n"/>
      <c r="J7285" s="75" t="n"/>
      <c r="K7285" s="75" t="n"/>
      <c r="L7285" s="75" t="n"/>
      <c r="M7285" s="75" t="n"/>
      <c r="N7285" s="75" t="n"/>
      <c r="O7285" s="75" t="n"/>
      <c r="P7285" s="75" t="n"/>
      <c r="Q7285" s="79" t="n"/>
      <c r="AR7285">
        <f>IF($AU$2&lt;&gt;5,NA(),IF(D7285=D7284,0,IF(AND(D16786=D7285,D7286=D7285),O7285+O7286+O16786,IF(D7286=D7285,O7286+O7285,O7285))))</f>
        <v/>
      </c>
      <c r="AS7285">
        <f>IF($AU$2&lt;&gt;5,NA(),IF(D7285=D7284,0,IF(AND(D16786=D7285,D7286=D7285),P7285+P7286+P16786,IF(D7286=D7285,P7286+P7285,P7285))))</f>
        <v/>
      </c>
      <c r="AT7285">
        <f>AR7285-AS7285</f>
        <v/>
      </c>
    </row>
    <row r="7286" ht="15.75" customHeight="1" s="121">
      <c r="B7286">
        <f>D7286&amp;Q7286&amp;E7286</f>
        <v/>
      </c>
      <c r="C7286" s="73" t="n"/>
      <c r="D7286" s="73" t="n"/>
      <c r="E7286" s="78" t="n"/>
      <c r="F7286" s="75" t="n"/>
      <c r="G7286" s="73" t="n"/>
      <c r="H7286" s="75" t="n"/>
      <c r="I7286" s="75" t="n"/>
      <c r="J7286" s="75" t="n"/>
      <c r="K7286" s="75" t="n"/>
      <c r="L7286" s="75" t="n"/>
      <c r="M7286" s="75" t="n"/>
      <c r="N7286" s="75" t="n"/>
      <c r="O7286" s="75" t="n"/>
      <c r="P7286" s="75" t="n"/>
      <c r="Q7286" s="79" t="n"/>
      <c r="AR7286">
        <f>IF($AU$2&lt;&gt;5,NA(),IF(D7286=D7285,0,IF(AND(D16787=D7286,D7287=D7286),O7286+O7287+O16787,IF(D7287=D7286,O7287+O7286,O7286))))</f>
        <v/>
      </c>
      <c r="AS7286">
        <f>IF($AU$2&lt;&gt;5,NA(),IF(D7286=D7285,0,IF(AND(D16787=D7286,D7287=D7286),P7286+P7287+P16787,IF(D7287=D7286,P7287+P7286,P7286))))</f>
        <v/>
      </c>
      <c r="AT7286">
        <f>AR7286-AS7286</f>
        <v/>
      </c>
    </row>
    <row r="7287" ht="15.75" customHeight="1" s="121">
      <c r="B7287">
        <f>D7287&amp;Q7287&amp;E7287</f>
        <v/>
      </c>
      <c r="C7287" s="73" t="n"/>
      <c r="D7287" s="73" t="n"/>
      <c r="E7287" s="78" t="n"/>
      <c r="F7287" s="75" t="n"/>
      <c r="G7287" s="73" t="n"/>
      <c r="H7287" s="75" t="n"/>
      <c r="I7287" s="75" t="n"/>
      <c r="J7287" s="75" t="n"/>
      <c r="K7287" s="75" t="n"/>
      <c r="L7287" s="75" t="n"/>
      <c r="M7287" s="75" t="n"/>
      <c r="N7287" s="75" t="n"/>
      <c r="O7287" s="75" t="n"/>
      <c r="P7287" s="75" t="n"/>
      <c r="Q7287" s="79" t="n"/>
      <c r="AR7287">
        <f>IF($AU$2&lt;&gt;5,NA(),IF(D7287=D7286,0,IF(AND(D16788=D7287,D7288=D7287),O7287+O7288+O16788,IF(D7288=D7287,O7288+O7287,O7287))))</f>
        <v/>
      </c>
      <c r="AS7287">
        <f>IF($AU$2&lt;&gt;5,NA(),IF(D7287=D7286,0,IF(AND(D16788=D7287,D7288=D7287),P7287+P7288+P16788,IF(D7288=D7287,P7288+P7287,P7287))))</f>
        <v/>
      </c>
      <c r="AT7287">
        <f>AR7287-AS7287</f>
        <v/>
      </c>
    </row>
    <row r="7288" ht="15.75" customHeight="1" s="121">
      <c r="B7288">
        <f>D7288&amp;Q7288&amp;E7288</f>
        <v/>
      </c>
      <c r="C7288" s="73" t="n"/>
      <c r="D7288" s="73" t="n"/>
      <c r="E7288" s="78" t="n"/>
      <c r="F7288" s="75" t="n"/>
      <c r="G7288" s="73" t="n"/>
      <c r="H7288" s="75" t="n"/>
      <c r="I7288" s="75" t="n"/>
      <c r="J7288" s="75" t="n"/>
      <c r="K7288" s="75" t="n"/>
      <c r="L7288" s="75" t="n"/>
      <c r="M7288" s="75" t="n"/>
      <c r="N7288" s="75" t="n"/>
      <c r="O7288" s="75" t="n"/>
      <c r="P7288" s="75" t="n"/>
      <c r="Q7288" s="79" t="n"/>
      <c r="AR7288">
        <f>IF($AU$2&lt;&gt;5,NA(),IF(D7288=D7287,0,IF(AND(D16789=D7288,D7289=D7288),O7288+O7289+O16789,IF(D7289=D7288,O7289+O7288,O7288))))</f>
        <v/>
      </c>
      <c r="AS7288">
        <f>IF($AU$2&lt;&gt;5,NA(),IF(D7288=D7287,0,IF(AND(D16789=D7288,D7289=D7288),P7288+P7289+P16789,IF(D7289=D7288,P7289+P7288,P7288))))</f>
        <v/>
      </c>
      <c r="AT7288">
        <f>AR7288-AS7288</f>
        <v/>
      </c>
    </row>
    <row r="7289" ht="15.75" customHeight="1" s="121">
      <c r="B7289">
        <f>D7289&amp;Q7289&amp;E7289</f>
        <v/>
      </c>
      <c r="C7289" s="73" t="n"/>
      <c r="D7289" s="73" t="n"/>
      <c r="E7289" s="78" t="n"/>
      <c r="F7289" s="75" t="n"/>
      <c r="G7289" s="73" t="n"/>
      <c r="H7289" s="75" t="n"/>
      <c r="I7289" s="75" t="n"/>
      <c r="J7289" s="75" t="n"/>
      <c r="K7289" s="75" t="n"/>
      <c r="L7289" s="75" t="n"/>
      <c r="M7289" s="75" t="n"/>
      <c r="N7289" s="75" t="n"/>
      <c r="O7289" s="75" t="n"/>
      <c r="P7289" s="75" t="n"/>
      <c r="Q7289" s="79" t="n"/>
      <c r="AR7289">
        <f>IF($AU$2&lt;&gt;5,NA(),IF(D7289=D7288,0,IF(AND(D16790=D7289,D7290=D7289),O7289+O7290+O16790,IF(D7290=D7289,O7290+O7289,O7289))))</f>
        <v/>
      </c>
      <c r="AS7289">
        <f>IF($AU$2&lt;&gt;5,NA(),IF(D7289=D7288,0,IF(AND(D16790=D7289,D7290=D7289),P7289+P7290+P16790,IF(D7290=D7289,P7290+P7289,P7289))))</f>
        <v/>
      </c>
      <c r="AT7289">
        <f>AR7289-AS7289</f>
        <v/>
      </c>
    </row>
    <row r="7290" ht="15.75" customHeight="1" s="121">
      <c r="B7290">
        <f>D7290&amp;Q7290&amp;E7290</f>
        <v/>
      </c>
      <c r="C7290" s="73" t="n"/>
      <c r="D7290" s="73" t="n"/>
      <c r="E7290" s="78" t="n"/>
      <c r="F7290" s="75" t="n"/>
      <c r="G7290" s="73" t="n"/>
      <c r="H7290" s="75" t="n"/>
      <c r="I7290" s="75" t="n"/>
      <c r="J7290" s="75" t="n"/>
      <c r="K7290" s="75" t="n"/>
      <c r="L7290" s="75" t="n"/>
      <c r="M7290" s="75" t="n"/>
      <c r="N7290" s="75" t="n"/>
      <c r="O7290" s="75" t="n"/>
      <c r="P7290" s="75" t="n"/>
      <c r="Q7290" s="79" t="n"/>
      <c r="AR7290">
        <f>IF($AU$2&lt;&gt;5,NA(),IF(D7290=D7289,0,IF(AND(D16791=D7290,D7291=D7290),O7290+O7291+O16791,IF(D7291=D7290,O7291+O7290,O7290))))</f>
        <v/>
      </c>
      <c r="AS7290">
        <f>IF($AU$2&lt;&gt;5,NA(),IF(D7290=D7289,0,IF(AND(D16791=D7290,D7291=D7290),P7290+P7291+P16791,IF(D7291=D7290,P7291+P7290,P7290))))</f>
        <v/>
      </c>
      <c r="AT7290">
        <f>AR7290-AS7290</f>
        <v/>
      </c>
    </row>
    <row r="7291" ht="15.75" customHeight="1" s="121">
      <c r="B7291">
        <f>D7291&amp;Q7291&amp;E7291</f>
        <v/>
      </c>
      <c r="C7291" s="73" t="n"/>
      <c r="D7291" s="73" t="n"/>
      <c r="E7291" s="78" t="n"/>
      <c r="F7291" s="75" t="n"/>
      <c r="G7291" s="73" t="n"/>
      <c r="H7291" s="75" t="n"/>
      <c r="I7291" s="75" t="n"/>
      <c r="J7291" s="75" t="n"/>
      <c r="K7291" s="75" t="n"/>
      <c r="L7291" s="75" t="n"/>
      <c r="M7291" s="75" t="n"/>
      <c r="N7291" s="75" t="n"/>
      <c r="O7291" s="75" t="n"/>
      <c r="P7291" s="75" t="n"/>
      <c r="Q7291" s="79" t="n"/>
      <c r="AR7291">
        <f>IF($AU$2&lt;&gt;5,NA(),IF(D7291=D7290,0,IF(AND(D16792=D7291,D7292=D7291),O7291+O7292+O16792,IF(D7292=D7291,O7292+O7291,O7291))))</f>
        <v/>
      </c>
      <c r="AS7291">
        <f>IF($AU$2&lt;&gt;5,NA(),IF(D7291=D7290,0,IF(AND(D16792=D7291,D7292=D7291),P7291+P7292+P16792,IF(D7292=D7291,P7292+P7291,P7291))))</f>
        <v/>
      </c>
      <c r="AT7291">
        <f>AR7291-AS7291</f>
        <v/>
      </c>
    </row>
    <row r="7292" ht="15.75" customHeight="1" s="121">
      <c r="B7292">
        <f>D7292&amp;Q7292&amp;E7292</f>
        <v/>
      </c>
      <c r="C7292" s="73" t="n"/>
      <c r="D7292" s="73" t="n"/>
      <c r="E7292" s="78" t="n"/>
      <c r="F7292" s="75" t="n"/>
      <c r="G7292" s="73" t="n"/>
      <c r="H7292" s="75" t="n"/>
      <c r="I7292" s="75" t="n"/>
      <c r="J7292" s="75" t="n"/>
      <c r="K7292" s="75" t="n"/>
      <c r="L7292" s="75" t="n"/>
      <c r="M7292" s="75" t="n"/>
      <c r="N7292" s="75" t="n"/>
      <c r="O7292" s="75" t="n"/>
      <c r="P7292" s="75" t="n"/>
      <c r="Q7292" s="79" t="n"/>
      <c r="AR7292">
        <f>IF($AU$2&lt;&gt;5,NA(),IF(D7292=D7291,0,IF(AND(D16793=D7292,D7293=D7292),O7292+O7293+O16793,IF(D7293=D7292,O7293+O7292,O7292))))</f>
        <v/>
      </c>
      <c r="AS7292">
        <f>IF($AU$2&lt;&gt;5,NA(),IF(D7292=D7291,0,IF(AND(D16793=D7292,D7293=D7292),P7292+P7293+P16793,IF(D7293=D7292,P7293+P7292,P7292))))</f>
        <v/>
      </c>
      <c r="AT7292">
        <f>AR7292-AS7292</f>
        <v/>
      </c>
    </row>
    <row r="7293" ht="15.75" customHeight="1" s="121">
      <c r="B7293">
        <f>D7293&amp;Q7293&amp;E7293</f>
        <v/>
      </c>
      <c r="C7293" s="73" t="n"/>
      <c r="D7293" s="73" t="n"/>
      <c r="E7293" s="78" t="n"/>
      <c r="F7293" s="75" t="n"/>
      <c r="G7293" s="73" t="n"/>
      <c r="H7293" s="75" t="n"/>
      <c r="I7293" s="75" t="n"/>
      <c r="J7293" s="75" t="n"/>
      <c r="K7293" s="75" t="n"/>
      <c r="L7293" s="75" t="n"/>
      <c r="M7293" s="75" t="n"/>
      <c r="N7293" s="75" t="n"/>
      <c r="O7293" s="75" t="n"/>
      <c r="P7293" s="75" t="n"/>
      <c r="Q7293" s="79" t="n"/>
      <c r="AR7293">
        <f>IF($AU$2&lt;&gt;5,NA(),IF(D7293=D7292,0,IF(AND(D16794=D7293,D7294=D7293),O7293+O7294+O16794,IF(D7294=D7293,O7294+O7293,O7293))))</f>
        <v/>
      </c>
      <c r="AS7293">
        <f>IF($AU$2&lt;&gt;5,NA(),IF(D7293=D7292,0,IF(AND(D16794=D7293,D7294=D7293),P7293+P7294+P16794,IF(D7294=D7293,P7294+P7293,P7293))))</f>
        <v/>
      </c>
      <c r="AT7293">
        <f>AR7293-AS7293</f>
        <v/>
      </c>
    </row>
    <row r="7294" ht="15.75" customHeight="1" s="121">
      <c r="B7294">
        <f>D7294&amp;Q7294&amp;E7294</f>
        <v/>
      </c>
      <c r="C7294" s="73" t="n"/>
      <c r="D7294" s="73" t="n"/>
      <c r="E7294" s="78" t="n"/>
      <c r="F7294" s="75" t="n"/>
      <c r="G7294" s="73" t="n"/>
      <c r="H7294" s="75" t="n"/>
      <c r="I7294" s="75" t="n"/>
      <c r="J7294" s="75" t="n"/>
      <c r="K7294" s="75" t="n"/>
      <c r="L7294" s="75" t="n"/>
      <c r="M7294" s="75" t="n"/>
      <c r="N7294" s="75" t="n"/>
      <c r="O7294" s="76" t="n"/>
      <c r="P7294" s="75" t="n"/>
      <c r="Q7294" s="79" t="n"/>
      <c r="AR7294">
        <f>IF($AU$2&lt;&gt;5,NA(),IF(D7294=D7293,0,IF(AND(D16795=D7294,D7295=D7294),O7294+O7295+O16795,IF(D7295=D7294,O7295+O7294,O7294))))</f>
        <v/>
      </c>
      <c r="AS7294">
        <f>IF($AU$2&lt;&gt;5,NA(),IF(D7294=D7293,0,IF(AND(D16795=D7294,D7295=D7294),P7294+P7295+P16795,IF(D7295=D7294,P7295+P7294,P7294))))</f>
        <v/>
      </c>
      <c r="AT7294">
        <f>AR7294-AS7294</f>
        <v/>
      </c>
    </row>
    <row r="7295" ht="15.75" customHeight="1" s="121">
      <c r="B7295">
        <f>D7295&amp;Q7295&amp;E7295</f>
        <v/>
      </c>
      <c r="C7295" s="73" t="n"/>
      <c r="D7295" s="73" t="n"/>
      <c r="E7295" s="78" t="n"/>
      <c r="F7295" s="75" t="n"/>
      <c r="G7295" s="73" t="n"/>
      <c r="H7295" s="75" t="n"/>
      <c r="I7295" s="75" t="n"/>
      <c r="J7295" s="75" t="n"/>
      <c r="K7295" s="75" t="n"/>
      <c r="L7295" s="75" t="n"/>
      <c r="M7295" s="75" t="n"/>
      <c r="N7295" s="75" t="n"/>
      <c r="O7295" s="75" t="n"/>
      <c r="P7295" s="75" t="n"/>
      <c r="Q7295" s="79" t="n"/>
      <c r="AR7295">
        <f>IF($AU$2&lt;&gt;5,NA(),IF(D7295=D7294,0,IF(AND(D16796=D7295,D7296=D7295),O7295+O7296+O16796,IF(D7296=D7295,O7296+O7295,O7295))))</f>
        <v/>
      </c>
      <c r="AS7295">
        <f>IF($AU$2&lt;&gt;5,NA(),IF(D7295=D7294,0,IF(AND(D16796=D7295,D7296=D7295),P7295+P7296+P16796,IF(D7296=D7295,P7296+P7295,P7295))))</f>
        <v/>
      </c>
      <c r="AT7295">
        <f>AR7295-AS7295</f>
        <v/>
      </c>
    </row>
    <row r="7296" ht="15.75" customHeight="1" s="121">
      <c r="B7296">
        <f>D7296&amp;Q7296&amp;E7296</f>
        <v/>
      </c>
      <c r="C7296" s="73" t="n"/>
      <c r="D7296" s="73" t="n"/>
      <c r="E7296" s="78" t="n"/>
      <c r="F7296" s="75" t="n"/>
      <c r="G7296" s="73" t="n"/>
      <c r="H7296" s="75" t="n"/>
      <c r="I7296" s="75" t="n"/>
      <c r="J7296" s="75" t="n"/>
      <c r="K7296" s="75" t="n"/>
      <c r="L7296" s="75" t="n"/>
      <c r="M7296" s="75" t="n"/>
      <c r="N7296" s="75" t="n"/>
      <c r="O7296" s="75" t="n"/>
      <c r="P7296" s="75" t="n"/>
      <c r="Q7296" s="79" t="n"/>
      <c r="AR7296">
        <f>IF($AU$2&lt;&gt;5,NA(),IF(D7296=D7295,0,IF(AND(D16797=D7296,D7297=D7296),O7296+O7297+O16797,IF(D7297=D7296,O7297+O7296,O7296))))</f>
        <v/>
      </c>
      <c r="AS7296">
        <f>IF($AU$2&lt;&gt;5,NA(),IF(D7296=D7295,0,IF(AND(D16797=D7296,D7297=D7296),P7296+P7297+P16797,IF(D7297=D7296,P7297+P7296,P7296))))</f>
        <v/>
      </c>
      <c r="AT7296">
        <f>AR7296-AS7296</f>
        <v/>
      </c>
    </row>
    <row r="7297" ht="15.75" customHeight="1" s="121">
      <c r="B7297">
        <f>D7297&amp;Q7297&amp;E7297</f>
        <v/>
      </c>
      <c r="C7297" s="73" t="n"/>
      <c r="D7297" s="73" t="n"/>
      <c r="E7297" s="78" t="n"/>
      <c r="F7297" s="75" t="n"/>
      <c r="G7297" s="73" t="n"/>
      <c r="H7297" s="75" t="n"/>
      <c r="I7297" s="75" t="n"/>
      <c r="J7297" s="75" t="n"/>
      <c r="K7297" s="75" t="n"/>
      <c r="L7297" s="75" t="n"/>
      <c r="M7297" s="75" t="n"/>
      <c r="N7297" s="75" t="n"/>
      <c r="O7297" s="75" t="n"/>
      <c r="P7297" s="75" t="n"/>
      <c r="Q7297" s="79" t="n"/>
      <c r="AR7297">
        <f>IF($AU$2&lt;&gt;5,NA(),IF(D7297=D7296,0,IF(AND(D16798=D7297,D7298=D7297),O7297+O7298+O16798,IF(D7298=D7297,O7298+O7297,O7297))))</f>
        <v/>
      </c>
      <c r="AS7297">
        <f>IF($AU$2&lt;&gt;5,NA(),IF(D7297=D7296,0,IF(AND(D16798=D7297,D7298=D7297),P7297+P7298+P16798,IF(D7298=D7297,P7298+P7297,P7297))))</f>
        <v/>
      </c>
      <c r="AT7297">
        <f>AR7297-AS7297</f>
        <v/>
      </c>
    </row>
    <row r="7298" ht="15.75" customHeight="1" s="121">
      <c r="B7298">
        <f>D7298&amp;Q7298&amp;E7298</f>
        <v/>
      </c>
      <c r="C7298" s="73" t="n"/>
      <c r="D7298" s="73" t="n"/>
      <c r="E7298" s="78" t="n"/>
      <c r="F7298" s="75" t="n"/>
      <c r="G7298" s="73" t="n"/>
      <c r="H7298" s="75" t="n"/>
      <c r="I7298" s="75" t="n"/>
      <c r="J7298" s="75" t="n"/>
      <c r="K7298" s="75" t="n"/>
      <c r="L7298" s="75" t="n"/>
      <c r="M7298" s="75" t="n"/>
      <c r="N7298" s="75" t="n"/>
      <c r="O7298" s="75" t="n"/>
      <c r="P7298" s="75" t="n"/>
      <c r="Q7298" s="79" t="n"/>
      <c r="AR7298">
        <f>IF($AU$2&lt;&gt;5,NA(),IF(D7298=D7297,0,IF(AND(D16799=D7298,D7299=D7298),O7298+O7299+O16799,IF(D7299=D7298,O7299+O7298,O7298))))</f>
        <v/>
      </c>
      <c r="AS7298">
        <f>IF($AU$2&lt;&gt;5,NA(),IF(D7298=D7297,0,IF(AND(D16799=D7298,D7299=D7298),P7298+P7299+P16799,IF(D7299=D7298,P7299+P7298,P7298))))</f>
        <v/>
      </c>
      <c r="AT7298">
        <f>AR7298-AS7298</f>
        <v/>
      </c>
    </row>
    <row r="7299" ht="15.75" customHeight="1" s="121">
      <c r="B7299">
        <f>D7299&amp;Q7299&amp;E7299</f>
        <v/>
      </c>
      <c r="C7299" s="73" t="n"/>
      <c r="D7299" s="73" t="n"/>
      <c r="E7299" s="78" t="n"/>
      <c r="F7299" s="75" t="n"/>
      <c r="G7299" s="73" t="n"/>
      <c r="H7299" s="75" t="n"/>
      <c r="I7299" s="75" t="n"/>
      <c r="J7299" s="75" t="n"/>
      <c r="K7299" s="75" t="n"/>
      <c r="L7299" s="75" t="n"/>
      <c r="M7299" s="75" t="n"/>
      <c r="N7299" s="75" t="n"/>
      <c r="O7299" s="75" t="n"/>
      <c r="P7299" s="75" t="n"/>
      <c r="Q7299" s="79" t="n"/>
      <c r="AR7299">
        <f>IF($AU$2&lt;&gt;5,NA(),IF(D7299=D7298,0,IF(AND(D16800=D7299,D7300=D7299),O7299+O7300+O16800,IF(D7300=D7299,O7300+O7299,O7299))))</f>
        <v/>
      </c>
      <c r="AS7299">
        <f>IF($AU$2&lt;&gt;5,NA(),IF(D7299=D7298,0,IF(AND(D16800=D7299,D7300=D7299),P7299+P7300+P16800,IF(D7300=D7299,P7300+P7299,P7299))))</f>
        <v/>
      </c>
      <c r="AT7299">
        <f>AR7299-AS7299</f>
        <v/>
      </c>
    </row>
    <row r="7300" ht="15.75" customHeight="1" s="121">
      <c r="B7300">
        <f>D7300&amp;Q7300&amp;E7300</f>
        <v/>
      </c>
      <c r="C7300" s="73" t="n"/>
      <c r="D7300" s="73" t="n"/>
      <c r="E7300" s="78" t="n"/>
      <c r="F7300" s="75" t="n"/>
      <c r="G7300" s="73" t="n"/>
      <c r="H7300" s="75" t="n"/>
      <c r="I7300" s="75" t="n"/>
      <c r="J7300" s="75" t="n"/>
      <c r="K7300" s="75" t="n"/>
      <c r="L7300" s="75" t="n"/>
      <c r="M7300" s="75" t="n"/>
      <c r="N7300" s="75" t="n"/>
      <c r="O7300" s="75" t="n"/>
      <c r="P7300" s="75" t="n"/>
      <c r="Q7300" s="79" t="n"/>
      <c r="AR7300">
        <f>IF($AU$2&lt;&gt;5,NA(),IF(D7300=D7299,0,IF(AND(D16801=D7300,D7301=D7300),O7300+O7301+O16801,IF(D7301=D7300,O7301+O7300,O7300))))</f>
        <v/>
      </c>
      <c r="AS7300">
        <f>IF($AU$2&lt;&gt;5,NA(),IF(D7300=D7299,0,IF(AND(D16801=D7300,D7301=D7300),P7300+P7301+P16801,IF(D7301=D7300,P7301+P7300,P7300))))</f>
        <v/>
      </c>
      <c r="AT7300">
        <f>AR7300-AS7300</f>
        <v/>
      </c>
    </row>
    <row r="7301" ht="15.75" customHeight="1" s="121">
      <c r="B7301">
        <f>D7301&amp;Q7301&amp;E7301</f>
        <v/>
      </c>
      <c r="C7301" s="73" t="n"/>
      <c r="D7301" s="73" t="n"/>
      <c r="E7301" s="78" t="n"/>
      <c r="F7301" s="75" t="n"/>
      <c r="G7301" s="73" t="n"/>
      <c r="H7301" s="75" t="n"/>
      <c r="I7301" s="75" t="n"/>
      <c r="J7301" s="75" t="n"/>
      <c r="K7301" s="75" t="n"/>
      <c r="L7301" s="75" t="n"/>
      <c r="M7301" s="75" t="n"/>
      <c r="N7301" s="75" t="n"/>
      <c r="O7301" s="75" t="n"/>
      <c r="P7301" s="75" t="n"/>
      <c r="Q7301" s="79" t="n"/>
      <c r="AR7301">
        <f>IF($AU$2&lt;&gt;5,NA(),IF(D7301=D7300,0,IF(AND(D16802=D7301,D7302=D7301),O7301+O7302+O16802,IF(D7302=D7301,O7302+O7301,O7301))))</f>
        <v/>
      </c>
      <c r="AS7301">
        <f>IF($AU$2&lt;&gt;5,NA(),IF(D7301=D7300,0,IF(AND(D16802=D7301,D7302=D7301),P7301+P7302+P16802,IF(D7302=D7301,P7302+P7301,P7301))))</f>
        <v/>
      </c>
      <c r="AT7301">
        <f>AR7301-AS7301</f>
        <v/>
      </c>
    </row>
    <row r="7302" ht="15.75" customHeight="1" s="121">
      <c r="B7302">
        <f>D7302&amp;Q7302&amp;E7302</f>
        <v/>
      </c>
      <c r="C7302" s="73" t="n"/>
      <c r="D7302" s="73" t="n"/>
      <c r="E7302" s="78" t="n"/>
      <c r="F7302" s="75" t="n"/>
      <c r="G7302" s="73" t="n"/>
      <c r="H7302" s="75" t="n"/>
      <c r="I7302" s="75" t="n"/>
      <c r="J7302" s="75" t="n"/>
      <c r="K7302" s="75" t="n"/>
      <c r="L7302" s="75" t="n"/>
      <c r="M7302" s="75" t="n"/>
      <c r="N7302" s="75" t="n"/>
      <c r="O7302" s="75" t="n"/>
      <c r="P7302" s="75" t="n"/>
      <c r="Q7302" s="79" t="n"/>
      <c r="AR7302">
        <f>IF($AU$2&lt;&gt;5,NA(),IF(D7302=D7301,0,IF(AND(D16803=D7302,D7303=D7302),O7302+O7303+O16803,IF(D7303=D7302,O7303+O7302,O7302))))</f>
        <v/>
      </c>
      <c r="AS7302">
        <f>IF($AU$2&lt;&gt;5,NA(),IF(D7302=D7301,0,IF(AND(D16803=D7302,D7303=D7302),P7302+P7303+P16803,IF(D7303=D7302,P7303+P7302,P7302))))</f>
        <v/>
      </c>
      <c r="AT7302">
        <f>AR7302-AS7302</f>
        <v/>
      </c>
    </row>
    <row r="7303" ht="15.75" customHeight="1" s="121">
      <c r="B7303">
        <f>D7303&amp;Q7303&amp;E7303</f>
        <v/>
      </c>
      <c r="C7303" s="73" t="n"/>
      <c r="D7303" s="73" t="n"/>
      <c r="E7303" s="78" t="n"/>
      <c r="F7303" s="75" t="n"/>
      <c r="G7303" s="73" t="n"/>
      <c r="H7303" s="75" t="n"/>
      <c r="I7303" s="75" t="n"/>
      <c r="J7303" s="75" t="n"/>
      <c r="K7303" s="75" t="n"/>
      <c r="L7303" s="75" t="n"/>
      <c r="M7303" s="75" t="n"/>
      <c r="N7303" s="75" t="n"/>
      <c r="O7303" s="75" t="n"/>
      <c r="P7303" s="75" t="n"/>
      <c r="Q7303" s="79" t="n"/>
      <c r="AR7303">
        <f>IF($AU$2&lt;&gt;5,NA(),IF(D7303=D7302,0,IF(AND(D16804=D7303,D7304=D7303),O7303+O7304+O16804,IF(D7304=D7303,O7304+O7303,O7303))))</f>
        <v/>
      </c>
      <c r="AS7303">
        <f>IF($AU$2&lt;&gt;5,NA(),IF(D7303=D7302,0,IF(AND(D16804=D7303,D7304=D7303),P7303+P7304+P16804,IF(D7304=D7303,P7304+P7303,P7303))))</f>
        <v/>
      </c>
      <c r="AT7303">
        <f>AR7303-AS7303</f>
        <v/>
      </c>
    </row>
    <row r="7304" ht="15.75" customHeight="1" s="121">
      <c r="B7304">
        <f>D7304&amp;Q7304&amp;E7304</f>
        <v/>
      </c>
      <c r="C7304" s="73" t="n"/>
      <c r="D7304" s="73" t="n"/>
      <c r="E7304" s="78" t="n"/>
      <c r="F7304" s="75" t="n"/>
      <c r="G7304" s="73" t="n"/>
      <c r="H7304" s="75" t="n"/>
      <c r="I7304" s="75" t="n"/>
      <c r="J7304" s="75" t="n"/>
      <c r="K7304" s="75" t="n"/>
      <c r="L7304" s="75" t="n"/>
      <c r="M7304" s="75" t="n"/>
      <c r="N7304" s="75" t="n"/>
      <c r="O7304" s="75" t="n"/>
      <c r="P7304" s="75" t="n"/>
      <c r="Q7304" s="79" t="n"/>
      <c r="AR7304">
        <f>IF($AU$2&lt;&gt;5,NA(),IF(D7304=D7303,0,IF(AND(D16805=D7304,D7305=D7304),O7304+O7305+O16805,IF(D7305=D7304,O7305+O7304,O7304))))</f>
        <v/>
      </c>
      <c r="AS7304">
        <f>IF($AU$2&lt;&gt;5,NA(),IF(D7304=D7303,0,IF(AND(D16805=D7304,D7305=D7304),P7304+P7305+P16805,IF(D7305=D7304,P7305+P7304,P7304))))</f>
        <v/>
      </c>
      <c r="AT7304">
        <f>AR7304-AS7304</f>
        <v/>
      </c>
    </row>
    <row r="7305" ht="15.75" customHeight="1" s="121">
      <c r="B7305">
        <f>D7305&amp;Q7305&amp;E7305</f>
        <v/>
      </c>
      <c r="C7305" s="73" t="n"/>
      <c r="D7305" s="73" t="n"/>
      <c r="E7305" s="78" t="n"/>
      <c r="F7305" s="75" t="n"/>
      <c r="G7305" s="73" t="n"/>
      <c r="H7305" s="75" t="n"/>
      <c r="I7305" s="75" t="n"/>
      <c r="J7305" s="75" t="n"/>
      <c r="K7305" s="75" t="n"/>
      <c r="L7305" s="75" t="n"/>
      <c r="M7305" s="75" t="n"/>
      <c r="N7305" s="75" t="n"/>
      <c r="O7305" s="75" t="n"/>
      <c r="P7305" s="75" t="n"/>
      <c r="Q7305" s="79" t="n"/>
      <c r="AR7305">
        <f>IF($AU$2&lt;&gt;5,NA(),IF(D7305=D7304,0,IF(AND(D16806=D7305,D7306=D7305),O7305+O7306+O16806,IF(D7306=D7305,O7306+O7305,O7305))))</f>
        <v/>
      </c>
      <c r="AS7305">
        <f>IF($AU$2&lt;&gt;5,NA(),IF(D7305=D7304,0,IF(AND(D16806=D7305,D7306=D7305),P7305+P7306+P16806,IF(D7306=D7305,P7306+P7305,P7305))))</f>
        <v/>
      </c>
      <c r="AT7305">
        <f>AR7305-AS7305</f>
        <v/>
      </c>
    </row>
    <row r="7306" ht="15.75" customHeight="1" s="121">
      <c r="B7306">
        <f>D7306&amp;Q7306&amp;E7306</f>
        <v/>
      </c>
      <c r="C7306" s="73" t="n"/>
      <c r="D7306" s="73" t="n"/>
      <c r="E7306" s="78" t="n"/>
      <c r="F7306" s="75" t="n"/>
      <c r="G7306" s="73" t="n"/>
      <c r="H7306" s="75" t="n"/>
      <c r="I7306" s="75" t="n"/>
      <c r="J7306" s="75" t="n"/>
      <c r="K7306" s="75" t="n"/>
      <c r="L7306" s="75" t="n"/>
      <c r="M7306" s="75" t="n"/>
      <c r="N7306" s="75" t="n"/>
      <c r="O7306" s="75" t="n"/>
      <c r="P7306" s="75" t="n"/>
      <c r="Q7306" s="79" t="n"/>
      <c r="AR7306">
        <f>IF($AU$2&lt;&gt;5,NA(),IF(D7306=D7305,0,IF(AND(D16807=D7306,D7307=D7306),O7306+O7307+O16807,IF(D7307=D7306,O7307+O7306,O7306))))</f>
        <v/>
      </c>
      <c r="AS7306">
        <f>IF($AU$2&lt;&gt;5,NA(),IF(D7306=D7305,0,IF(AND(D16807=D7306,D7307=D7306),P7306+P7307+P16807,IF(D7307=D7306,P7307+P7306,P7306))))</f>
        <v/>
      </c>
      <c r="AT7306">
        <f>AR7306-AS7306</f>
        <v/>
      </c>
    </row>
    <row r="7307" ht="15.75" customHeight="1" s="121">
      <c r="B7307">
        <f>D7307&amp;Q7307&amp;E7307</f>
        <v/>
      </c>
      <c r="C7307" s="73" t="n"/>
      <c r="D7307" s="73" t="n"/>
      <c r="E7307" s="78" t="n"/>
      <c r="F7307" s="75" t="n"/>
      <c r="G7307" s="73" t="n"/>
      <c r="H7307" s="75" t="n"/>
      <c r="I7307" s="75" t="n"/>
      <c r="J7307" s="75" t="n"/>
      <c r="K7307" s="75" t="n"/>
      <c r="L7307" s="75" t="n"/>
      <c r="M7307" s="75" t="n"/>
      <c r="N7307" s="75" t="n"/>
      <c r="O7307" s="75" t="n"/>
      <c r="P7307" s="75" t="n"/>
      <c r="Q7307" s="79" t="n"/>
      <c r="AR7307">
        <f>IF($AU$2&lt;&gt;5,NA(),IF(D7307=D7306,0,IF(AND(D16808=D7307,D7308=D7307),O7307+O7308+O16808,IF(D7308=D7307,O7308+O7307,O7307))))</f>
        <v/>
      </c>
      <c r="AS7307">
        <f>IF($AU$2&lt;&gt;5,NA(),IF(D7307=D7306,0,IF(AND(D16808=D7307,D7308=D7307),P7307+P7308+P16808,IF(D7308=D7307,P7308+P7307,P7307))))</f>
        <v/>
      </c>
      <c r="AT7307">
        <f>AR7307-AS7307</f>
        <v/>
      </c>
    </row>
    <row r="7308" ht="15.75" customHeight="1" s="121">
      <c r="B7308">
        <f>D7308&amp;Q7308&amp;E7308</f>
        <v/>
      </c>
      <c r="C7308" s="73" t="n"/>
      <c r="D7308" s="73" t="n"/>
      <c r="E7308" s="78" t="n"/>
      <c r="F7308" s="75" t="n"/>
      <c r="G7308" s="73" t="n"/>
      <c r="H7308" s="75" t="n"/>
      <c r="I7308" s="75" t="n"/>
      <c r="J7308" s="75" t="n"/>
      <c r="K7308" s="75" t="n"/>
      <c r="L7308" s="75" t="n"/>
      <c r="M7308" s="75" t="n"/>
      <c r="N7308" s="75" t="n"/>
      <c r="O7308" s="75" t="n"/>
      <c r="P7308" s="75" t="n"/>
      <c r="Q7308" s="79" t="n"/>
      <c r="AR7308">
        <f>IF($AU$2&lt;&gt;5,NA(),IF(D7308=D7307,0,IF(AND(D16809=D7308,D7309=D7308),O7308+O7309+O16809,IF(D7309=D7308,O7309+O7308,O7308))))</f>
        <v/>
      </c>
      <c r="AS7308">
        <f>IF($AU$2&lt;&gt;5,NA(),IF(D7308=D7307,0,IF(AND(D16809=D7308,D7309=D7308),P7308+P7309+P16809,IF(D7309=D7308,P7309+P7308,P7308))))</f>
        <v/>
      </c>
      <c r="AT7308">
        <f>AR7308-AS7308</f>
        <v/>
      </c>
    </row>
    <row r="7309" ht="15.75" customHeight="1" s="121">
      <c r="B7309">
        <f>D7309&amp;Q7309&amp;E7309</f>
        <v/>
      </c>
      <c r="C7309" s="73" t="n"/>
      <c r="D7309" s="73" t="n"/>
      <c r="E7309" s="78" t="n"/>
      <c r="F7309" s="75" t="n"/>
      <c r="G7309" s="73" t="n"/>
      <c r="H7309" s="75" t="n"/>
      <c r="I7309" s="75" t="n"/>
      <c r="J7309" s="75" t="n"/>
      <c r="K7309" s="75" t="n"/>
      <c r="L7309" s="75" t="n"/>
      <c r="M7309" s="75" t="n"/>
      <c r="N7309" s="75" t="n"/>
      <c r="O7309" s="75" t="n"/>
      <c r="P7309" s="75" t="n"/>
      <c r="Q7309" s="79" t="n"/>
      <c r="AR7309">
        <f>IF($AU$2&lt;&gt;5,NA(),IF(D7309=D7308,0,IF(AND(D16810=D7309,D7310=D7309),O7309+O7310+O16810,IF(D7310=D7309,O7310+O7309,O7309))))</f>
        <v/>
      </c>
      <c r="AS7309">
        <f>IF($AU$2&lt;&gt;5,NA(),IF(D7309=D7308,0,IF(AND(D16810=D7309,D7310=D7309),P7309+P7310+P16810,IF(D7310=D7309,P7310+P7309,P7309))))</f>
        <v/>
      </c>
      <c r="AT7309">
        <f>AR7309-AS7309</f>
        <v/>
      </c>
    </row>
    <row r="7310" ht="15.75" customHeight="1" s="121">
      <c r="B7310">
        <f>D7310&amp;Q7310&amp;E7310</f>
        <v/>
      </c>
      <c r="C7310" s="73" t="n"/>
      <c r="D7310" s="73" t="n"/>
      <c r="E7310" s="78" t="n"/>
      <c r="F7310" s="75" t="n"/>
      <c r="G7310" s="73" t="n"/>
      <c r="H7310" s="75" t="n"/>
      <c r="I7310" s="75" t="n"/>
      <c r="J7310" s="75" t="n"/>
      <c r="K7310" s="75" t="n"/>
      <c r="L7310" s="75" t="n"/>
      <c r="M7310" s="75" t="n"/>
      <c r="N7310" s="75" t="n"/>
      <c r="O7310" s="75" t="n"/>
      <c r="P7310" s="75" t="n"/>
      <c r="Q7310" s="79" t="n"/>
      <c r="AR7310">
        <f>IF($AU$2&lt;&gt;5,NA(),IF(D7310=D7309,0,IF(AND(D16811=D7310,D7311=D7310),O7310+O7311+O16811,IF(D7311=D7310,O7311+O7310,O7310))))</f>
        <v/>
      </c>
      <c r="AS7310">
        <f>IF($AU$2&lt;&gt;5,NA(),IF(D7310=D7309,0,IF(AND(D16811=D7310,D7311=D7310),P7310+P7311+P16811,IF(D7311=D7310,P7311+P7310,P7310))))</f>
        <v/>
      </c>
      <c r="AT7310">
        <f>AR7310-AS7310</f>
        <v/>
      </c>
    </row>
    <row r="7311" ht="15.75" customHeight="1" s="121">
      <c r="B7311">
        <f>D7311&amp;Q7311&amp;E7311</f>
        <v/>
      </c>
      <c r="C7311" s="73" t="n"/>
      <c r="D7311" s="73" t="n"/>
      <c r="E7311" s="78" t="n"/>
      <c r="F7311" s="75" t="n"/>
      <c r="G7311" s="73" t="n"/>
      <c r="H7311" s="75" t="n"/>
      <c r="I7311" s="75" t="n"/>
      <c r="J7311" s="75" t="n"/>
      <c r="K7311" s="75" t="n"/>
      <c r="L7311" s="75" t="n"/>
      <c r="M7311" s="75" t="n"/>
      <c r="N7311" s="75" t="n"/>
      <c r="O7311" s="75" t="n"/>
      <c r="P7311" s="75" t="n"/>
      <c r="Q7311" s="79" t="n"/>
      <c r="AR7311">
        <f>IF($AU$2&lt;&gt;5,NA(),IF(D7311=D7310,0,IF(AND(D16812=D7311,D7312=D7311),O7311+O7312+O16812,IF(D7312=D7311,O7312+O7311,O7311))))</f>
        <v/>
      </c>
      <c r="AS7311">
        <f>IF($AU$2&lt;&gt;5,NA(),IF(D7311=D7310,0,IF(AND(D16812=D7311,D7312=D7311),P7311+P7312+P16812,IF(D7312=D7311,P7312+P7311,P7311))))</f>
        <v/>
      </c>
      <c r="AT7311">
        <f>AR7311-AS7311</f>
        <v/>
      </c>
    </row>
    <row r="7312" ht="15.75" customHeight="1" s="121">
      <c r="B7312">
        <f>D7312&amp;Q7312&amp;E7312</f>
        <v/>
      </c>
      <c r="C7312" s="73" t="n"/>
      <c r="D7312" s="73" t="n"/>
      <c r="E7312" s="78" t="n"/>
      <c r="F7312" s="75" t="n"/>
      <c r="G7312" s="73" t="n"/>
      <c r="H7312" s="75" t="n"/>
      <c r="I7312" s="75" t="n"/>
      <c r="J7312" s="75" t="n"/>
      <c r="K7312" s="75" t="n"/>
      <c r="L7312" s="75" t="n"/>
      <c r="M7312" s="75" t="n"/>
      <c r="N7312" s="75" t="n"/>
      <c r="O7312" s="75" t="n"/>
      <c r="P7312" s="75" t="n"/>
      <c r="Q7312" s="79" t="n"/>
      <c r="AR7312">
        <f>IF($AU$2&lt;&gt;5,NA(),IF(D7312=D7311,0,IF(AND(D16813=D7312,D7313=D7312),O7312+O7313+O16813,IF(D7313=D7312,O7313+O7312,O7312))))</f>
        <v/>
      </c>
      <c r="AS7312">
        <f>IF($AU$2&lt;&gt;5,NA(),IF(D7312=D7311,0,IF(AND(D16813=D7312,D7313=D7312),P7312+P7313+P16813,IF(D7313=D7312,P7313+P7312,P7312))))</f>
        <v/>
      </c>
      <c r="AT7312">
        <f>AR7312-AS7312</f>
        <v/>
      </c>
    </row>
    <row r="7313" ht="15.75" customHeight="1" s="121">
      <c r="B7313">
        <f>D7313&amp;Q7313&amp;E7313</f>
        <v/>
      </c>
      <c r="C7313" s="73" t="n"/>
      <c r="D7313" s="73" t="n"/>
      <c r="E7313" s="78" t="n"/>
      <c r="F7313" s="75" t="n"/>
      <c r="G7313" s="73" t="n"/>
      <c r="H7313" s="75" t="n"/>
      <c r="I7313" s="75" t="n"/>
      <c r="J7313" s="75" t="n"/>
      <c r="K7313" s="75" t="n"/>
      <c r="L7313" s="75" t="n"/>
      <c r="M7313" s="75" t="n"/>
      <c r="N7313" s="75" t="n"/>
      <c r="O7313" s="75" t="n"/>
      <c r="P7313" s="75" t="n"/>
      <c r="Q7313" s="79" t="n"/>
      <c r="AR7313">
        <f>IF($AU$2&lt;&gt;5,NA(),IF(D7313=D7312,0,IF(AND(D16814=D7313,D7314=D7313),O7313+O7314+O16814,IF(D7314=D7313,O7314+O7313,O7313))))</f>
        <v/>
      </c>
      <c r="AS7313">
        <f>IF($AU$2&lt;&gt;5,NA(),IF(D7313=D7312,0,IF(AND(D16814=D7313,D7314=D7313),P7313+P7314+P16814,IF(D7314=D7313,P7314+P7313,P7313))))</f>
        <v/>
      </c>
      <c r="AT7313">
        <f>AR7313-AS7313</f>
        <v/>
      </c>
    </row>
    <row r="7314" ht="15.75" customHeight="1" s="121">
      <c r="B7314">
        <f>D7314&amp;Q7314&amp;E7314</f>
        <v/>
      </c>
      <c r="C7314" s="73" t="n"/>
      <c r="D7314" s="73" t="n"/>
      <c r="E7314" s="78" t="n"/>
      <c r="F7314" s="75" t="n"/>
      <c r="G7314" s="73" t="n"/>
      <c r="H7314" s="75" t="n"/>
      <c r="I7314" s="75" t="n"/>
      <c r="J7314" s="75" t="n"/>
      <c r="K7314" s="75" t="n"/>
      <c r="L7314" s="75" t="n"/>
      <c r="M7314" s="75" t="n"/>
      <c r="N7314" s="75" t="n"/>
      <c r="O7314" s="75" t="n"/>
      <c r="P7314" s="75" t="n"/>
      <c r="Q7314" s="79" t="n"/>
      <c r="AR7314">
        <f>IF($AU$2&lt;&gt;5,NA(),IF(D7314=D7313,0,IF(AND(D16815=D7314,D7315=D7314),O7314+O7315+O16815,IF(D7315=D7314,O7315+O7314,O7314))))</f>
        <v/>
      </c>
      <c r="AS7314">
        <f>IF($AU$2&lt;&gt;5,NA(),IF(D7314=D7313,0,IF(AND(D16815=D7314,D7315=D7314),P7314+P7315+P16815,IF(D7315=D7314,P7315+P7314,P7314))))</f>
        <v/>
      </c>
      <c r="AT7314">
        <f>AR7314-AS7314</f>
        <v/>
      </c>
    </row>
    <row r="7315" ht="15.75" customHeight="1" s="121">
      <c r="B7315">
        <f>D7315&amp;Q7315&amp;E7315</f>
        <v/>
      </c>
      <c r="C7315" s="73" t="n"/>
      <c r="D7315" s="73" t="n"/>
      <c r="E7315" s="78" t="n"/>
      <c r="F7315" s="75" t="n"/>
      <c r="G7315" s="73" t="n"/>
      <c r="H7315" s="75" t="n"/>
      <c r="I7315" s="75" t="n"/>
      <c r="J7315" s="75" t="n"/>
      <c r="K7315" s="75" t="n"/>
      <c r="L7315" s="75" t="n"/>
      <c r="M7315" s="75" t="n"/>
      <c r="N7315" s="75" t="n"/>
      <c r="O7315" s="75" t="n"/>
      <c r="P7315" s="75" t="n"/>
      <c r="Q7315" s="79" t="n"/>
      <c r="AR7315">
        <f>IF($AU$2&lt;&gt;5,NA(),IF(D7315=D7314,0,IF(AND(D16816=D7315,D7316=D7315),O7315+O7316+O16816,IF(D7316=D7315,O7316+O7315,O7315))))</f>
        <v/>
      </c>
      <c r="AS7315">
        <f>IF($AU$2&lt;&gt;5,NA(),IF(D7315=D7314,0,IF(AND(D16816=D7315,D7316=D7315),P7315+P7316+P16816,IF(D7316=D7315,P7316+P7315,P7315))))</f>
        <v/>
      </c>
      <c r="AT7315">
        <f>AR7315-AS7315</f>
        <v/>
      </c>
    </row>
    <row r="7316" ht="15.75" customHeight="1" s="121">
      <c r="B7316">
        <f>D7316&amp;Q7316&amp;E7316</f>
        <v/>
      </c>
      <c r="C7316" s="73" t="n"/>
      <c r="D7316" s="73" t="n"/>
      <c r="E7316" s="78" t="n"/>
      <c r="F7316" s="75" t="n"/>
      <c r="G7316" s="73" t="n"/>
      <c r="H7316" s="75" t="n"/>
      <c r="I7316" s="75" t="n"/>
      <c r="J7316" s="75" t="n"/>
      <c r="K7316" s="75" t="n"/>
      <c r="L7316" s="75" t="n"/>
      <c r="M7316" s="75" t="n"/>
      <c r="N7316" s="75" t="n"/>
      <c r="O7316" s="75" t="n"/>
      <c r="P7316" s="75" t="n"/>
      <c r="Q7316" s="79" t="n"/>
      <c r="AR7316">
        <f>IF($AU$2&lt;&gt;5,NA(),IF(D7316=D7315,0,IF(AND(D16817=D7316,D7317=D7316),O7316+O7317+O16817,IF(D7317=D7316,O7317+O7316,O7316))))</f>
        <v/>
      </c>
      <c r="AS7316">
        <f>IF($AU$2&lt;&gt;5,NA(),IF(D7316=D7315,0,IF(AND(D16817=D7316,D7317=D7316),P7316+P7317+P16817,IF(D7317=D7316,P7317+P7316,P7316))))</f>
        <v/>
      </c>
      <c r="AT7316">
        <f>AR7316-AS7316</f>
        <v/>
      </c>
    </row>
    <row r="7317" ht="15.75" customHeight="1" s="121">
      <c r="B7317">
        <f>D7317&amp;Q7317&amp;E7317</f>
        <v/>
      </c>
      <c r="C7317" s="73" t="n"/>
      <c r="D7317" s="73" t="n"/>
      <c r="E7317" s="78" t="n"/>
      <c r="F7317" s="75" t="n"/>
      <c r="G7317" s="73" t="n"/>
      <c r="H7317" s="75" t="n"/>
      <c r="I7317" s="75" t="n"/>
      <c r="J7317" s="75" t="n"/>
      <c r="K7317" s="75" t="n"/>
      <c r="L7317" s="75" t="n"/>
      <c r="M7317" s="75" t="n"/>
      <c r="N7317" s="75" t="n"/>
      <c r="O7317" s="75" t="n"/>
      <c r="P7317" s="75" t="n"/>
      <c r="Q7317" s="79" t="n"/>
      <c r="AR7317">
        <f>IF($AU$2&lt;&gt;5,NA(),IF(D7317=D7316,0,IF(AND(D16818=D7317,D7318=D7317),O7317+O7318+O16818,IF(D7318=D7317,O7318+O7317,O7317))))</f>
        <v/>
      </c>
      <c r="AS7317">
        <f>IF($AU$2&lt;&gt;5,NA(),IF(D7317=D7316,0,IF(AND(D16818=D7317,D7318=D7317),P7317+P7318+P16818,IF(D7318=D7317,P7318+P7317,P7317))))</f>
        <v/>
      </c>
      <c r="AT7317">
        <f>AR7317-AS7317</f>
        <v/>
      </c>
    </row>
    <row r="7318" ht="15.75" customHeight="1" s="121">
      <c r="B7318">
        <f>D7318&amp;Q7318&amp;E7318</f>
        <v/>
      </c>
      <c r="C7318" s="73" t="n"/>
      <c r="D7318" s="73" t="n"/>
      <c r="E7318" s="78" t="n"/>
      <c r="F7318" s="75" t="n"/>
      <c r="G7318" s="73" t="n"/>
      <c r="H7318" s="75" t="n"/>
      <c r="I7318" s="75" t="n"/>
      <c r="J7318" s="75" t="n"/>
      <c r="K7318" s="75" t="n"/>
      <c r="L7318" s="75" t="n"/>
      <c r="M7318" s="75" t="n"/>
      <c r="N7318" s="75" t="n"/>
      <c r="O7318" s="75" t="n"/>
      <c r="P7318" s="75" t="n"/>
      <c r="Q7318" s="79" t="n"/>
      <c r="AR7318">
        <f>IF($AU$2&lt;&gt;5,NA(),IF(D7318=D7317,0,IF(AND(D16819=D7318,D7319=D7318),O7318+O7319+O16819,IF(D7319=D7318,O7319+O7318,O7318))))</f>
        <v/>
      </c>
      <c r="AS7318">
        <f>IF($AU$2&lt;&gt;5,NA(),IF(D7318=D7317,0,IF(AND(D16819=D7318,D7319=D7318),P7318+P7319+P16819,IF(D7319=D7318,P7319+P7318,P7318))))</f>
        <v/>
      </c>
      <c r="AT7318">
        <f>AR7318-AS7318</f>
        <v/>
      </c>
    </row>
    <row r="7319" ht="15.75" customHeight="1" s="121">
      <c r="B7319">
        <f>D7319&amp;Q7319&amp;E7319</f>
        <v/>
      </c>
      <c r="C7319" s="73" t="n"/>
      <c r="D7319" s="73" t="n"/>
      <c r="E7319" s="78" t="n"/>
      <c r="F7319" s="75" t="n"/>
      <c r="G7319" s="73" t="n"/>
      <c r="H7319" s="75" t="n"/>
      <c r="I7319" s="75" t="n"/>
      <c r="J7319" s="75" t="n"/>
      <c r="K7319" s="75" t="n"/>
      <c r="L7319" s="75" t="n"/>
      <c r="M7319" s="75" t="n"/>
      <c r="N7319" s="75" t="n"/>
      <c r="O7319" s="75" t="n"/>
      <c r="P7319" s="75" t="n"/>
      <c r="Q7319" s="79" t="n"/>
      <c r="AR7319">
        <f>IF($AU$2&lt;&gt;5,NA(),IF(D7319=D7318,0,IF(AND(D16820=D7319,D7320=D7319),O7319+O7320+O16820,IF(D7320=D7319,O7320+O7319,O7319))))</f>
        <v/>
      </c>
      <c r="AS7319">
        <f>IF($AU$2&lt;&gt;5,NA(),IF(D7319=D7318,0,IF(AND(D16820=D7319,D7320=D7319),P7319+P7320+P16820,IF(D7320=D7319,P7320+P7319,P7319))))</f>
        <v/>
      </c>
      <c r="AT7319">
        <f>AR7319-AS7319</f>
        <v/>
      </c>
    </row>
    <row r="7320" ht="15.75" customHeight="1" s="121">
      <c r="B7320">
        <f>D7320&amp;Q7320&amp;E7320</f>
        <v/>
      </c>
      <c r="C7320" s="73" t="n"/>
      <c r="D7320" s="73" t="n"/>
      <c r="E7320" s="78" t="n"/>
      <c r="F7320" s="75" t="n"/>
      <c r="G7320" s="73" t="n"/>
      <c r="H7320" s="75" t="n"/>
      <c r="I7320" s="75" t="n"/>
      <c r="J7320" s="75" t="n"/>
      <c r="K7320" s="75" t="n"/>
      <c r="L7320" s="75" t="n"/>
      <c r="M7320" s="75" t="n"/>
      <c r="N7320" s="75" t="n"/>
      <c r="O7320" s="75" t="n"/>
      <c r="P7320" s="75" t="n"/>
      <c r="Q7320" s="79" t="n"/>
      <c r="AR7320">
        <f>IF($AU$2&lt;&gt;5,NA(),IF(D7320=D7319,0,IF(AND(D16821=D7320,D7321=D7320),O7320+O7321+O16821,IF(D7321=D7320,O7321+O7320,O7320))))</f>
        <v/>
      </c>
      <c r="AS7320">
        <f>IF($AU$2&lt;&gt;5,NA(),IF(D7320=D7319,0,IF(AND(D16821=D7320,D7321=D7320),P7320+P7321+P16821,IF(D7321=D7320,P7321+P7320,P7320))))</f>
        <v/>
      </c>
      <c r="AT7320">
        <f>AR7320-AS7320</f>
        <v/>
      </c>
    </row>
    <row r="7321" ht="15.75" customHeight="1" s="121">
      <c r="B7321">
        <f>D7321&amp;Q7321&amp;E7321</f>
        <v/>
      </c>
      <c r="C7321" s="73" t="n"/>
      <c r="D7321" s="73" t="n"/>
      <c r="E7321" s="78" t="n"/>
      <c r="F7321" s="75" t="n"/>
      <c r="G7321" s="73" t="n"/>
      <c r="H7321" s="75" t="n"/>
      <c r="I7321" s="75" t="n"/>
      <c r="J7321" s="75" t="n"/>
      <c r="K7321" s="75" t="n"/>
      <c r="L7321" s="75" t="n"/>
      <c r="M7321" s="75" t="n"/>
      <c r="N7321" s="75" t="n"/>
      <c r="O7321" s="75" t="n"/>
      <c r="P7321" s="75" t="n"/>
      <c r="Q7321" s="79" t="n"/>
      <c r="AR7321">
        <f>IF($AU$2&lt;&gt;5,NA(),IF(D7321=D7320,0,IF(AND(D16822=D7321,D7322=D7321),O7321+O7322+O16822,IF(D7322=D7321,O7322+O7321,O7321))))</f>
        <v/>
      </c>
      <c r="AS7321">
        <f>IF($AU$2&lt;&gt;5,NA(),IF(D7321=D7320,0,IF(AND(D16822=D7321,D7322=D7321),P7321+P7322+P16822,IF(D7322=D7321,P7322+P7321,P7321))))</f>
        <v/>
      </c>
      <c r="AT7321">
        <f>AR7321-AS7321</f>
        <v/>
      </c>
    </row>
    <row r="7322" ht="15.75" customHeight="1" s="121">
      <c r="B7322">
        <f>D7322&amp;Q7322&amp;E7322</f>
        <v/>
      </c>
      <c r="C7322" s="73" t="n"/>
      <c r="D7322" s="73" t="n"/>
      <c r="E7322" s="78" t="n"/>
      <c r="F7322" s="75" t="n"/>
      <c r="G7322" s="73" t="n"/>
      <c r="H7322" s="75" t="n"/>
      <c r="I7322" s="75" t="n"/>
      <c r="J7322" s="75" t="n"/>
      <c r="K7322" s="75" t="n"/>
      <c r="L7322" s="75" t="n"/>
      <c r="M7322" s="75" t="n"/>
      <c r="N7322" s="75" t="n"/>
      <c r="O7322" s="75" t="n"/>
      <c r="P7322" s="75" t="n"/>
      <c r="Q7322" s="79" t="n"/>
      <c r="AR7322">
        <f>IF($AU$2&lt;&gt;5,NA(),IF(D7322=D7321,0,IF(AND(D16823=D7322,D7323=D7322),O7322+O7323+O16823,IF(D7323=D7322,O7323+O7322,O7322))))</f>
        <v/>
      </c>
      <c r="AS7322">
        <f>IF($AU$2&lt;&gt;5,NA(),IF(D7322=D7321,0,IF(AND(D16823=D7322,D7323=D7322),P7322+P7323+P16823,IF(D7323=D7322,P7323+P7322,P7322))))</f>
        <v/>
      </c>
      <c r="AT7322">
        <f>AR7322-AS7322</f>
        <v/>
      </c>
    </row>
    <row r="7323" ht="15.75" customHeight="1" s="121">
      <c r="B7323">
        <f>D7323&amp;Q7323&amp;E7323</f>
        <v/>
      </c>
      <c r="C7323" s="73" t="n"/>
      <c r="D7323" s="73" t="n"/>
      <c r="E7323" s="78" t="n"/>
      <c r="F7323" s="75" t="n"/>
      <c r="G7323" s="73" t="n"/>
      <c r="H7323" s="75" t="n"/>
      <c r="I7323" s="75" t="n"/>
      <c r="J7323" s="75" t="n"/>
      <c r="K7323" s="75" t="n"/>
      <c r="L7323" s="75" t="n"/>
      <c r="M7323" s="75" t="n"/>
      <c r="N7323" s="75" t="n"/>
      <c r="O7323" s="75" t="n"/>
      <c r="P7323" s="75" t="n"/>
      <c r="Q7323" s="79" t="n"/>
      <c r="AR7323">
        <f>IF($AU$2&lt;&gt;5,NA(),IF(D7323=D7322,0,IF(AND(D16824=D7323,D7324=D7323),O7323+O7324+O16824,IF(D7324=D7323,O7324+O7323,O7323))))</f>
        <v/>
      </c>
      <c r="AS7323">
        <f>IF($AU$2&lt;&gt;5,NA(),IF(D7323=D7322,0,IF(AND(D16824=D7323,D7324=D7323),P7323+P7324+P16824,IF(D7324=D7323,P7324+P7323,P7323))))</f>
        <v/>
      </c>
      <c r="AT7323">
        <f>AR7323-AS7323</f>
        <v/>
      </c>
    </row>
    <row r="7324" ht="15.75" customHeight="1" s="121">
      <c r="B7324">
        <f>D7324&amp;Q7324&amp;E7324</f>
        <v/>
      </c>
      <c r="C7324" s="73" t="n"/>
      <c r="D7324" s="73" t="n"/>
      <c r="E7324" s="78" t="n"/>
      <c r="F7324" s="75" t="n"/>
      <c r="G7324" s="73" t="n"/>
      <c r="H7324" s="75" t="n"/>
      <c r="I7324" s="75" t="n"/>
      <c r="J7324" s="75" t="n"/>
      <c r="K7324" s="75" t="n"/>
      <c r="L7324" s="75" t="n"/>
      <c r="M7324" s="75" t="n"/>
      <c r="N7324" s="75" t="n"/>
      <c r="O7324" s="75" t="n"/>
      <c r="P7324" s="75" t="n"/>
      <c r="Q7324" s="79" t="n"/>
      <c r="AR7324">
        <f>IF($AU$2&lt;&gt;5,NA(),IF(D7324=D7323,0,IF(AND(D16825=D7324,D7325=D7324),O7324+O7325+O16825,IF(D7325=D7324,O7325+O7324,O7324))))</f>
        <v/>
      </c>
      <c r="AS7324">
        <f>IF($AU$2&lt;&gt;5,NA(),IF(D7324=D7323,0,IF(AND(D16825=D7324,D7325=D7324),P7324+P7325+P16825,IF(D7325=D7324,P7325+P7324,P7324))))</f>
        <v/>
      </c>
      <c r="AT7324">
        <f>AR7324-AS7324</f>
        <v/>
      </c>
    </row>
    <row r="7325" ht="15.75" customHeight="1" s="121">
      <c r="B7325">
        <f>D7325&amp;Q7325&amp;E7325</f>
        <v/>
      </c>
      <c r="C7325" s="73" t="n"/>
      <c r="D7325" s="73" t="n"/>
      <c r="E7325" s="78" t="n"/>
      <c r="F7325" s="75" t="n"/>
      <c r="G7325" s="73" t="n"/>
      <c r="H7325" s="75" t="n"/>
      <c r="I7325" s="75" t="n"/>
      <c r="J7325" s="75" t="n"/>
      <c r="K7325" s="75" t="n"/>
      <c r="L7325" s="75" t="n"/>
      <c r="M7325" s="75" t="n"/>
      <c r="N7325" s="75" t="n"/>
      <c r="O7325" s="75" t="n"/>
      <c r="P7325" s="75" t="n"/>
      <c r="Q7325" s="79" t="n"/>
      <c r="AR7325">
        <f>IF($AU$2&lt;&gt;5,NA(),IF(D7325=D7324,0,IF(AND(D16826=D7325,D7326=D7325),O7325+O7326+O16826,IF(D7326=D7325,O7326+O7325,O7325))))</f>
        <v/>
      </c>
      <c r="AS7325">
        <f>IF($AU$2&lt;&gt;5,NA(),IF(D7325=D7324,0,IF(AND(D16826=D7325,D7326=D7325),P7325+P7326+P16826,IF(D7326=D7325,P7326+P7325,P7325))))</f>
        <v/>
      </c>
      <c r="AT7325">
        <f>AR7325-AS7325</f>
        <v/>
      </c>
    </row>
    <row r="7326" ht="15.75" customHeight="1" s="121">
      <c r="B7326">
        <f>D7326&amp;Q7326&amp;E7326</f>
        <v/>
      </c>
      <c r="C7326" s="73" t="n"/>
      <c r="D7326" s="73" t="n"/>
      <c r="E7326" s="78" t="n"/>
      <c r="F7326" s="75" t="n"/>
      <c r="G7326" s="73" t="n"/>
      <c r="H7326" s="75" t="n"/>
      <c r="I7326" s="75" t="n"/>
      <c r="J7326" s="75" t="n"/>
      <c r="K7326" s="75" t="n"/>
      <c r="L7326" s="75" t="n"/>
      <c r="M7326" s="75" t="n"/>
      <c r="N7326" s="75" t="n"/>
      <c r="O7326" s="75" t="n"/>
      <c r="P7326" s="75" t="n"/>
      <c r="Q7326" s="79" t="n"/>
      <c r="AR7326">
        <f>IF($AU$2&lt;&gt;5,NA(),IF(D7326=D7325,0,IF(AND(D16827=D7326,D7327=D7326),O7326+O7327+O16827,IF(D7327=D7326,O7327+O7326,O7326))))</f>
        <v/>
      </c>
      <c r="AS7326">
        <f>IF($AU$2&lt;&gt;5,NA(),IF(D7326=D7325,0,IF(AND(D16827=D7326,D7327=D7326),P7326+P7327+P16827,IF(D7327=D7326,P7327+P7326,P7326))))</f>
        <v/>
      </c>
      <c r="AT7326">
        <f>AR7326-AS7326</f>
        <v/>
      </c>
    </row>
    <row r="7327" ht="15.75" customHeight="1" s="121">
      <c r="B7327">
        <f>D7327&amp;Q7327&amp;E7327</f>
        <v/>
      </c>
      <c r="C7327" s="73" t="n"/>
      <c r="D7327" s="73" t="n"/>
      <c r="E7327" s="78" t="n"/>
      <c r="F7327" s="75" t="n"/>
      <c r="G7327" s="73" t="n"/>
      <c r="H7327" s="75" t="n"/>
      <c r="I7327" s="75" t="n"/>
      <c r="J7327" s="75" t="n"/>
      <c r="K7327" s="75" t="n"/>
      <c r="L7327" s="75" t="n"/>
      <c r="M7327" s="75" t="n"/>
      <c r="N7327" s="75" t="n"/>
      <c r="O7327" s="75" t="n"/>
      <c r="P7327" s="75" t="n"/>
      <c r="Q7327" s="79" t="n"/>
      <c r="AR7327">
        <f>IF($AU$2&lt;&gt;5,NA(),IF(D7327=D7326,0,IF(AND(D16828=D7327,D7328=D7327),O7327+O7328+O16828,IF(D7328=D7327,O7328+O7327,O7327))))</f>
        <v/>
      </c>
      <c r="AS7327">
        <f>IF($AU$2&lt;&gt;5,NA(),IF(D7327=D7326,0,IF(AND(D16828=D7327,D7328=D7327),P7327+P7328+P16828,IF(D7328=D7327,P7328+P7327,P7327))))</f>
        <v/>
      </c>
      <c r="AT7327">
        <f>AR7327-AS7327</f>
        <v/>
      </c>
    </row>
    <row r="7328" ht="15.75" customHeight="1" s="121">
      <c r="B7328">
        <f>D7328&amp;Q7328&amp;E7328</f>
        <v/>
      </c>
      <c r="C7328" s="73" t="n"/>
      <c r="D7328" s="73" t="n"/>
      <c r="E7328" s="78" t="n"/>
      <c r="F7328" s="75" t="n"/>
      <c r="G7328" s="73" t="n"/>
      <c r="H7328" s="75" t="n"/>
      <c r="I7328" s="75" t="n"/>
      <c r="J7328" s="75" t="n"/>
      <c r="K7328" s="75" t="n"/>
      <c r="L7328" s="75" t="n"/>
      <c r="M7328" s="75" t="n"/>
      <c r="N7328" s="75" t="n"/>
      <c r="O7328" s="75" t="n"/>
      <c r="P7328" s="75" t="n"/>
      <c r="Q7328" s="79" t="n"/>
      <c r="AR7328">
        <f>IF($AU$2&lt;&gt;5,NA(),IF(D7328=D7327,0,IF(AND(D16829=D7328,D7329=D7328),O7328+O7329+O16829,IF(D7329=D7328,O7329+O7328,O7328))))</f>
        <v/>
      </c>
      <c r="AS7328">
        <f>IF($AU$2&lt;&gt;5,NA(),IF(D7328=D7327,0,IF(AND(D16829=D7328,D7329=D7328),P7328+P7329+P16829,IF(D7329=D7328,P7329+P7328,P7328))))</f>
        <v/>
      </c>
      <c r="AT7328">
        <f>AR7328-AS7328</f>
        <v/>
      </c>
    </row>
    <row r="7329" ht="15.75" customHeight="1" s="121">
      <c r="B7329">
        <f>D7329&amp;Q7329&amp;E7329</f>
        <v/>
      </c>
      <c r="C7329" s="73" t="n"/>
      <c r="D7329" s="73" t="n"/>
      <c r="E7329" s="78" t="n"/>
      <c r="F7329" s="75" t="n"/>
      <c r="G7329" s="73" t="n"/>
      <c r="H7329" s="75" t="n"/>
      <c r="I7329" s="75" t="n"/>
      <c r="J7329" s="75" t="n"/>
      <c r="K7329" s="75" t="n"/>
      <c r="L7329" s="75" t="n"/>
      <c r="M7329" s="75" t="n"/>
      <c r="N7329" s="75" t="n"/>
      <c r="O7329" s="75" t="n"/>
      <c r="P7329" s="75" t="n"/>
      <c r="Q7329" s="79" t="n"/>
      <c r="AR7329">
        <f>IF($AU$2&lt;&gt;5,NA(),IF(D7329=D7328,0,IF(AND(D16830=D7329,D7330=D7329),O7329+O7330+O16830,IF(D7330=D7329,O7330+O7329,O7329))))</f>
        <v/>
      </c>
      <c r="AS7329">
        <f>IF($AU$2&lt;&gt;5,NA(),IF(D7329=D7328,0,IF(AND(D16830=D7329,D7330=D7329),P7329+P7330+P16830,IF(D7330=D7329,P7330+P7329,P7329))))</f>
        <v/>
      </c>
      <c r="AT7329">
        <f>AR7329-AS7329</f>
        <v/>
      </c>
    </row>
    <row r="7330" ht="15.75" customHeight="1" s="121">
      <c r="B7330">
        <f>D7330&amp;Q7330&amp;E7330</f>
        <v/>
      </c>
      <c r="C7330" s="73" t="n"/>
      <c r="D7330" s="73" t="n"/>
      <c r="E7330" s="78" t="n"/>
      <c r="F7330" s="75" t="n"/>
      <c r="G7330" s="73" t="n"/>
      <c r="H7330" s="75" t="n"/>
      <c r="I7330" s="75" t="n"/>
      <c r="J7330" s="75" t="n"/>
      <c r="K7330" s="75" t="n"/>
      <c r="L7330" s="75" t="n"/>
      <c r="M7330" s="75" t="n"/>
      <c r="N7330" s="75" t="n"/>
      <c r="O7330" s="75" t="n"/>
      <c r="P7330" s="75" t="n"/>
      <c r="Q7330" s="79" t="n"/>
      <c r="AR7330">
        <f>IF($AU$2&lt;&gt;5,NA(),IF(D7330=D7329,0,IF(AND(D16831=D7330,D7331=D7330),O7330+O7331+O16831,IF(D7331=D7330,O7331+O7330,O7330))))</f>
        <v/>
      </c>
      <c r="AS7330">
        <f>IF($AU$2&lt;&gt;5,NA(),IF(D7330=D7329,0,IF(AND(D16831=D7330,D7331=D7330),P7330+P7331+P16831,IF(D7331=D7330,P7331+P7330,P7330))))</f>
        <v/>
      </c>
      <c r="AT7330">
        <f>AR7330-AS7330</f>
        <v/>
      </c>
    </row>
    <row r="7331" ht="15.75" customHeight="1" s="121">
      <c r="B7331">
        <f>D7331&amp;Q7331&amp;E7331</f>
        <v/>
      </c>
      <c r="C7331" s="73" t="n"/>
      <c r="D7331" s="73" t="n"/>
      <c r="E7331" s="78" t="n"/>
      <c r="F7331" s="75" t="n"/>
      <c r="G7331" s="73" t="n"/>
      <c r="H7331" s="75" t="n"/>
      <c r="I7331" s="75" t="n"/>
      <c r="J7331" s="75" t="n"/>
      <c r="K7331" s="75" t="n"/>
      <c r="L7331" s="75" t="n"/>
      <c r="M7331" s="75" t="n"/>
      <c r="N7331" s="75" t="n"/>
      <c r="O7331" s="75" t="n"/>
      <c r="P7331" s="75" t="n"/>
      <c r="Q7331" s="79" t="n"/>
      <c r="AR7331">
        <f>IF($AU$2&lt;&gt;5,NA(),IF(D7331=D7330,0,IF(AND(D16832=D7331,D7332=D7331),O7331+O7332+O16832,IF(D7332=D7331,O7332+O7331,O7331))))</f>
        <v/>
      </c>
      <c r="AS7331">
        <f>IF($AU$2&lt;&gt;5,NA(),IF(D7331=D7330,0,IF(AND(D16832=D7331,D7332=D7331),P7331+P7332+P16832,IF(D7332=D7331,P7332+P7331,P7331))))</f>
        <v/>
      </c>
      <c r="AT7331">
        <f>AR7331-AS7331</f>
        <v/>
      </c>
    </row>
    <row r="7332" ht="15.75" customHeight="1" s="121">
      <c r="B7332">
        <f>D7332&amp;Q7332&amp;E7332</f>
        <v/>
      </c>
      <c r="C7332" s="73" t="n"/>
      <c r="D7332" s="73" t="n"/>
      <c r="E7332" s="78" t="n"/>
      <c r="F7332" s="75" t="n"/>
      <c r="G7332" s="73" t="n"/>
      <c r="H7332" s="75" t="n"/>
      <c r="I7332" s="75" t="n"/>
      <c r="J7332" s="75" t="n"/>
      <c r="K7332" s="75" t="n"/>
      <c r="L7332" s="75" t="n"/>
      <c r="M7332" s="75" t="n"/>
      <c r="N7332" s="75" t="n"/>
      <c r="O7332" s="75" t="n"/>
      <c r="P7332" s="75" t="n"/>
      <c r="Q7332" s="79" t="n"/>
      <c r="AR7332">
        <f>IF($AU$2&lt;&gt;5,NA(),IF(D7332=D7331,0,IF(AND(D16833=D7332,D7333=D7332),O7332+O7333+O16833,IF(D7333=D7332,O7333+O7332,O7332))))</f>
        <v/>
      </c>
      <c r="AS7332">
        <f>IF($AU$2&lt;&gt;5,NA(),IF(D7332=D7331,0,IF(AND(D16833=D7332,D7333=D7332),P7332+P7333+P16833,IF(D7333=D7332,P7333+P7332,P7332))))</f>
        <v/>
      </c>
      <c r="AT7332">
        <f>AR7332-AS7332</f>
        <v/>
      </c>
    </row>
    <row r="7333" ht="15.75" customHeight="1" s="121">
      <c r="B7333">
        <f>D7333&amp;Q7333&amp;E7333</f>
        <v/>
      </c>
      <c r="C7333" s="73" t="n"/>
      <c r="D7333" s="73" t="n"/>
      <c r="E7333" s="78" t="n"/>
      <c r="F7333" s="75" t="n"/>
      <c r="G7333" s="73" t="n"/>
      <c r="H7333" s="75" t="n"/>
      <c r="I7333" s="75" t="n"/>
      <c r="J7333" s="75" t="n"/>
      <c r="K7333" s="75" t="n"/>
      <c r="L7333" s="75" t="n"/>
      <c r="M7333" s="75" t="n"/>
      <c r="N7333" s="75" t="n"/>
      <c r="O7333" s="75" t="n"/>
      <c r="P7333" s="75" t="n"/>
      <c r="Q7333" s="79" t="n"/>
      <c r="AR7333">
        <f>IF($AU$2&lt;&gt;5,NA(),IF(D7333=D7332,0,IF(AND(D16834=D7333,D7334=D7333),O7333+O7334+O16834,IF(D7334=D7333,O7334+O7333,O7333))))</f>
        <v/>
      </c>
      <c r="AS7333">
        <f>IF($AU$2&lt;&gt;5,NA(),IF(D7333=D7332,0,IF(AND(D16834=D7333,D7334=D7333),P7333+P7334+P16834,IF(D7334=D7333,P7334+P7333,P7333))))</f>
        <v/>
      </c>
      <c r="AT7333">
        <f>AR7333-AS7333</f>
        <v/>
      </c>
    </row>
    <row r="7334" ht="15.75" customHeight="1" s="121">
      <c r="B7334">
        <f>D7334&amp;Q7334&amp;E7334</f>
        <v/>
      </c>
      <c r="C7334" s="73" t="n"/>
      <c r="D7334" s="73" t="n"/>
      <c r="E7334" s="78" t="n"/>
      <c r="F7334" s="75" t="n"/>
      <c r="G7334" s="73" t="n"/>
      <c r="H7334" s="75" t="n"/>
      <c r="I7334" s="75" t="n"/>
      <c r="J7334" s="75" t="n"/>
      <c r="K7334" s="75" t="n"/>
      <c r="L7334" s="75" t="n"/>
      <c r="M7334" s="75" t="n"/>
      <c r="N7334" s="75" t="n"/>
      <c r="O7334" s="75" t="n"/>
      <c r="P7334" s="75" t="n"/>
      <c r="Q7334" s="79" t="n"/>
      <c r="AR7334">
        <f>IF($AU$2&lt;&gt;5,NA(),IF(D7334=D7333,0,IF(AND(D16835=D7334,D7335=D7334),O7334+O7335+O16835,IF(D7335=D7334,O7335+O7334,O7334))))</f>
        <v/>
      </c>
      <c r="AS7334">
        <f>IF($AU$2&lt;&gt;5,NA(),IF(D7334=D7333,0,IF(AND(D16835=D7334,D7335=D7334),P7334+P7335+P16835,IF(D7335=D7334,P7335+P7334,P7334))))</f>
        <v/>
      </c>
      <c r="AT7334">
        <f>AR7334-AS7334</f>
        <v/>
      </c>
    </row>
    <row r="7335" ht="15.75" customHeight="1" s="121">
      <c r="B7335">
        <f>D7335&amp;Q7335&amp;E7335</f>
        <v/>
      </c>
      <c r="C7335" s="73" t="n"/>
      <c r="D7335" s="73" t="n"/>
      <c r="E7335" s="78" t="n"/>
      <c r="F7335" s="75" t="n"/>
      <c r="G7335" s="73" t="n"/>
      <c r="H7335" s="75" t="n"/>
      <c r="I7335" s="75" t="n"/>
      <c r="J7335" s="75" t="n"/>
      <c r="K7335" s="75" t="n"/>
      <c r="L7335" s="75" t="n"/>
      <c r="M7335" s="75" t="n"/>
      <c r="N7335" s="75" t="n"/>
      <c r="O7335" s="75" t="n"/>
      <c r="P7335" s="75" t="n"/>
      <c r="Q7335" s="79" t="n"/>
      <c r="AR7335">
        <f>IF($AU$2&lt;&gt;5,NA(),IF(D7335=D7334,0,IF(AND(D16836=D7335,D7336=D7335),O7335+O7336+O16836,IF(D7336=D7335,O7336+O7335,O7335))))</f>
        <v/>
      </c>
      <c r="AS7335">
        <f>IF($AU$2&lt;&gt;5,NA(),IF(D7335=D7334,0,IF(AND(D16836=D7335,D7336=D7335),P7335+P7336+P16836,IF(D7336=D7335,P7336+P7335,P7335))))</f>
        <v/>
      </c>
      <c r="AT7335">
        <f>AR7335-AS7335</f>
        <v/>
      </c>
    </row>
    <row r="7336" ht="15.75" customHeight="1" s="121">
      <c r="B7336">
        <f>D7336&amp;Q7336&amp;E7336</f>
        <v/>
      </c>
      <c r="C7336" s="73" t="n"/>
      <c r="D7336" s="73" t="n"/>
      <c r="E7336" s="78" t="n"/>
      <c r="F7336" s="75" t="n"/>
      <c r="G7336" s="73" t="n"/>
      <c r="H7336" s="75" t="n"/>
      <c r="I7336" s="75" t="n"/>
      <c r="J7336" s="75" t="n"/>
      <c r="K7336" s="75" t="n"/>
      <c r="L7336" s="75" t="n"/>
      <c r="M7336" s="75" t="n"/>
      <c r="N7336" s="75" t="n"/>
      <c r="O7336" s="75" t="n"/>
      <c r="P7336" s="75" t="n"/>
      <c r="Q7336" s="79" t="n"/>
      <c r="AR7336">
        <f>IF($AU$2&lt;&gt;5,NA(),IF(D7336=D7335,0,IF(AND(D16837=D7336,D7337=D7336),O7336+O7337+O16837,IF(D7337=D7336,O7337+O7336,O7336))))</f>
        <v/>
      </c>
      <c r="AS7336">
        <f>IF($AU$2&lt;&gt;5,NA(),IF(D7336=D7335,0,IF(AND(D16837=D7336,D7337=D7336),P7336+P7337+P16837,IF(D7337=D7336,P7337+P7336,P7336))))</f>
        <v/>
      </c>
      <c r="AT7336">
        <f>AR7336-AS7336</f>
        <v/>
      </c>
    </row>
    <row r="7337" ht="15.75" customHeight="1" s="121">
      <c r="B7337">
        <f>D7337&amp;Q7337&amp;E7337</f>
        <v/>
      </c>
      <c r="C7337" s="73" t="n"/>
      <c r="D7337" s="73" t="n"/>
      <c r="E7337" s="78" t="n"/>
      <c r="F7337" s="75" t="n"/>
      <c r="G7337" s="73" t="n"/>
      <c r="H7337" s="75" t="n"/>
      <c r="I7337" s="75" t="n"/>
      <c r="J7337" s="75" t="n"/>
      <c r="K7337" s="75" t="n"/>
      <c r="L7337" s="75" t="n"/>
      <c r="M7337" s="75" t="n"/>
      <c r="N7337" s="75" t="n"/>
      <c r="O7337" s="75" t="n"/>
      <c r="P7337" s="75" t="n"/>
      <c r="Q7337" s="79" t="n"/>
      <c r="AR7337">
        <f>IF($AU$2&lt;&gt;5,NA(),IF(D7337=D7336,0,IF(AND(D16838=D7337,D7338=D7337),O7337+O7338+O16838,IF(D7338=D7337,O7338+O7337,O7337))))</f>
        <v/>
      </c>
      <c r="AS7337">
        <f>IF($AU$2&lt;&gt;5,NA(),IF(D7337=D7336,0,IF(AND(D16838=D7337,D7338=D7337),P7337+P7338+P16838,IF(D7338=D7337,P7338+P7337,P7337))))</f>
        <v/>
      </c>
      <c r="AT7337">
        <f>AR7337-AS7337</f>
        <v/>
      </c>
    </row>
    <row r="7338" ht="15.75" customHeight="1" s="121">
      <c r="B7338">
        <f>D7338&amp;Q7338&amp;E7338</f>
        <v/>
      </c>
      <c r="C7338" s="73" t="n"/>
      <c r="D7338" s="73" t="n"/>
      <c r="E7338" s="78" t="n"/>
      <c r="F7338" s="75" t="n"/>
      <c r="G7338" s="73" t="n"/>
      <c r="H7338" s="75" t="n"/>
      <c r="I7338" s="75" t="n"/>
      <c r="J7338" s="75" t="n"/>
      <c r="K7338" s="75" t="n"/>
      <c r="L7338" s="75" t="n"/>
      <c r="M7338" s="75" t="n"/>
      <c r="N7338" s="75" t="n"/>
      <c r="O7338" s="75" t="n"/>
      <c r="P7338" s="75" t="n"/>
      <c r="Q7338" s="79" t="n"/>
      <c r="AR7338">
        <f>IF($AU$2&lt;&gt;5,NA(),IF(D7338=D7337,0,IF(AND(D16839=D7338,D7339=D7338),O7338+O7339+O16839,IF(D7339=D7338,O7339+O7338,O7338))))</f>
        <v/>
      </c>
      <c r="AS7338">
        <f>IF($AU$2&lt;&gt;5,NA(),IF(D7338=D7337,0,IF(AND(D16839=D7338,D7339=D7338),P7338+P7339+P16839,IF(D7339=D7338,P7339+P7338,P7338))))</f>
        <v/>
      </c>
      <c r="AT7338">
        <f>AR7338-AS7338</f>
        <v/>
      </c>
    </row>
    <row r="7339" ht="15.75" customHeight="1" s="121">
      <c r="B7339">
        <f>D7339&amp;Q7339&amp;E7339</f>
        <v/>
      </c>
      <c r="C7339" s="73" t="n"/>
      <c r="D7339" s="73" t="n"/>
      <c r="E7339" s="78" t="n"/>
      <c r="F7339" s="75" t="n"/>
      <c r="G7339" s="73" t="n"/>
      <c r="H7339" s="75" t="n"/>
      <c r="I7339" s="75" t="n"/>
      <c r="J7339" s="75" t="n"/>
      <c r="K7339" s="75" t="n"/>
      <c r="L7339" s="75" t="n"/>
      <c r="M7339" s="75" t="n"/>
      <c r="N7339" s="75" t="n"/>
      <c r="O7339" s="75" t="n"/>
      <c r="P7339" s="75" t="n"/>
      <c r="Q7339" s="79" t="n"/>
      <c r="AR7339">
        <f>IF($AU$2&lt;&gt;5,NA(),IF(D7339=D7338,0,IF(AND(D16840=D7339,D7340=D7339),O7339+O7340+O16840,IF(D7340=D7339,O7340+O7339,O7339))))</f>
        <v/>
      </c>
      <c r="AS7339">
        <f>IF($AU$2&lt;&gt;5,NA(),IF(D7339=D7338,0,IF(AND(D16840=D7339,D7340=D7339),P7339+P7340+P16840,IF(D7340=D7339,P7340+P7339,P7339))))</f>
        <v/>
      </c>
      <c r="AT7339">
        <f>AR7339-AS7339</f>
        <v/>
      </c>
    </row>
    <row r="7340" ht="15.75" customHeight="1" s="121">
      <c r="B7340">
        <f>D7340&amp;Q7340&amp;E7340</f>
        <v/>
      </c>
      <c r="C7340" s="73" t="n"/>
      <c r="D7340" s="73" t="n"/>
      <c r="E7340" s="78" t="n"/>
      <c r="F7340" s="75" t="n"/>
      <c r="G7340" s="73" t="n"/>
      <c r="H7340" s="75" t="n"/>
      <c r="I7340" s="75" t="n"/>
      <c r="J7340" s="75" t="n"/>
      <c r="K7340" s="75" t="n"/>
      <c r="L7340" s="75" t="n"/>
      <c r="M7340" s="75" t="n"/>
      <c r="N7340" s="75" t="n"/>
      <c r="O7340" s="75" t="n"/>
      <c r="P7340" s="75" t="n"/>
      <c r="Q7340" s="79" t="n"/>
      <c r="AR7340">
        <f>IF($AU$2&lt;&gt;5,NA(),IF(D7340=D7339,0,IF(AND(D16841=D7340,D7341=D7340),O7340+O7341+O16841,IF(D7341=D7340,O7341+O7340,O7340))))</f>
        <v/>
      </c>
      <c r="AS7340">
        <f>IF($AU$2&lt;&gt;5,NA(),IF(D7340=D7339,0,IF(AND(D16841=D7340,D7341=D7340),P7340+P7341+P16841,IF(D7341=D7340,P7341+P7340,P7340))))</f>
        <v/>
      </c>
      <c r="AT7340">
        <f>AR7340-AS7340</f>
        <v/>
      </c>
    </row>
    <row r="7341" ht="15.75" customHeight="1" s="121">
      <c r="B7341">
        <f>D7341&amp;Q7341&amp;E7341</f>
        <v/>
      </c>
      <c r="C7341" s="73" t="n"/>
      <c r="D7341" s="73" t="n"/>
      <c r="E7341" s="78" t="n"/>
      <c r="F7341" s="75" t="n"/>
      <c r="G7341" s="73" t="n"/>
      <c r="H7341" s="75" t="n"/>
      <c r="I7341" s="75" t="n"/>
      <c r="J7341" s="75" t="n"/>
      <c r="K7341" s="75" t="n"/>
      <c r="L7341" s="75" t="n"/>
      <c r="M7341" s="75" t="n"/>
      <c r="N7341" s="75" t="n"/>
      <c r="O7341" s="75" t="n"/>
      <c r="P7341" s="75" t="n"/>
      <c r="Q7341" s="79" t="n"/>
      <c r="AR7341">
        <f>IF($AU$2&lt;&gt;5,NA(),IF(D7341=D7340,0,IF(AND(D16842=D7341,D7342=D7341),O7341+O7342+O16842,IF(D7342=D7341,O7342+O7341,O7341))))</f>
        <v/>
      </c>
      <c r="AS7341">
        <f>IF($AU$2&lt;&gt;5,NA(),IF(D7341=D7340,0,IF(AND(D16842=D7341,D7342=D7341),P7341+P7342+P16842,IF(D7342=D7341,P7342+P7341,P7341))))</f>
        <v/>
      </c>
      <c r="AT7341">
        <f>AR7341-AS7341</f>
        <v/>
      </c>
    </row>
    <row r="7342" ht="15.75" customHeight="1" s="121">
      <c r="B7342">
        <f>D7342&amp;Q7342&amp;E7342</f>
        <v/>
      </c>
      <c r="C7342" s="73" t="n"/>
      <c r="D7342" s="73" t="n"/>
      <c r="E7342" s="78" t="n"/>
      <c r="F7342" s="75" t="n"/>
      <c r="G7342" s="73" t="n"/>
      <c r="H7342" s="75" t="n"/>
      <c r="I7342" s="75" t="n"/>
      <c r="J7342" s="75" t="n"/>
      <c r="K7342" s="75" t="n"/>
      <c r="L7342" s="75" t="n"/>
      <c r="M7342" s="75" t="n"/>
      <c r="N7342" s="75" t="n"/>
      <c r="O7342" s="75" t="n"/>
      <c r="P7342" s="75" t="n"/>
      <c r="Q7342" s="79" t="n"/>
      <c r="AR7342">
        <f>IF($AU$2&lt;&gt;5,NA(),IF(D7342=D7341,0,IF(AND(D16843=D7342,D7343=D7342),O7342+O7343+O16843,IF(D7343=D7342,O7343+O7342,O7342))))</f>
        <v/>
      </c>
      <c r="AS7342">
        <f>IF($AU$2&lt;&gt;5,NA(),IF(D7342=D7341,0,IF(AND(D16843=D7342,D7343=D7342),P7342+P7343+P16843,IF(D7343=D7342,P7343+P7342,P7342))))</f>
        <v/>
      </c>
      <c r="AT7342">
        <f>AR7342-AS7342</f>
        <v/>
      </c>
    </row>
    <row r="7343" ht="15.75" customHeight="1" s="121">
      <c r="B7343">
        <f>D7343&amp;Q7343&amp;E7343</f>
        <v/>
      </c>
      <c r="C7343" s="73" t="n"/>
      <c r="D7343" s="73" t="n"/>
      <c r="E7343" s="78" t="n"/>
      <c r="F7343" s="75" t="n"/>
      <c r="G7343" s="73" t="n"/>
      <c r="H7343" s="75" t="n"/>
      <c r="I7343" s="75" t="n"/>
      <c r="J7343" s="75" t="n"/>
      <c r="K7343" s="75" t="n"/>
      <c r="L7343" s="75" t="n"/>
      <c r="M7343" s="75" t="n"/>
      <c r="N7343" s="75" t="n"/>
      <c r="O7343" s="75" t="n"/>
      <c r="P7343" s="75" t="n"/>
      <c r="Q7343" s="79" t="n"/>
      <c r="AR7343">
        <f>IF($AU$2&lt;&gt;5,NA(),IF(D7343=D7342,0,IF(AND(D16844=D7343,D7344=D7343),O7343+O7344+O16844,IF(D7344=D7343,O7344+O7343,O7343))))</f>
        <v/>
      </c>
      <c r="AS7343">
        <f>IF($AU$2&lt;&gt;5,NA(),IF(D7343=D7342,0,IF(AND(D16844=D7343,D7344=D7343),P7343+P7344+P16844,IF(D7344=D7343,P7344+P7343,P7343))))</f>
        <v/>
      </c>
      <c r="AT7343">
        <f>AR7343-AS7343</f>
        <v/>
      </c>
    </row>
    <row r="7344" ht="15.75" customHeight="1" s="121">
      <c r="B7344">
        <f>D7344&amp;Q7344&amp;E7344</f>
        <v/>
      </c>
      <c r="C7344" s="73" t="n"/>
      <c r="D7344" s="73" t="n"/>
      <c r="E7344" s="78" t="n"/>
      <c r="F7344" s="75" t="n"/>
      <c r="G7344" s="73" t="n"/>
      <c r="H7344" s="75" t="n"/>
      <c r="I7344" s="75" t="n"/>
      <c r="J7344" s="75" t="n"/>
      <c r="K7344" s="75" t="n"/>
      <c r="L7344" s="75" t="n"/>
      <c r="M7344" s="75" t="n"/>
      <c r="N7344" s="75" t="n"/>
      <c r="O7344" s="75" t="n"/>
      <c r="P7344" s="75" t="n"/>
      <c r="Q7344" s="79" t="n"/>
      <c r="AR7344">
        <f>IF($AU$2&lt;&gt;5,NA(),IF(D7344=D7343,0,IF(AND(D16845=D7344,D7345=D7344),O7344+O7345+O16845,IF(D7345=D7344,O7345+O7344,O7344))))</f>
        <v/>
      </c>
      <c r="AS7344">
        <f>IF($AU$2&lt;&gt;5,NA(),IF(D7344=D7343,0,IF(AND(D16845=D7344,D7345=D7344),P7344+P7345+P16845,IF(D7345=D7344,P7345+P7344,P7344))))</f>
        <v/>
      </c>
      <c r="AT7344">
        <f>AR7344-AS7344</f>
        <v/>
      </c>
    </row>
    <row r="7345" ht="15.75" customHeight="1" s="121">
      <c r="B7345">
        <f>D7345&amp;Q7345&amp;E7345</f>
        <v/>
      </c>
      <c r="C7345" s="73" t="n"/>
      <c r="D7345" s="73" t="n"/>
      <c r="E7345" s="78" t="n"/>
      <c r="F7345" s="75" t="n"/>
      <c r="G7345" s="73" t="n"/>
      <c r="H7345" s="75" t="n"/>
      <c r="I7345" s="75" t="n"/>
      <c r="J7345" s="75" t="n"/>
      <c r="K7345" s="75" t="n"/>
      <c r="L7345" s="75" t="n"/>
      <c r="M7345" s="75" t="n"/>
      <c r="N7345" s="75" t="n"/>
      <c r="O7345" s="75" t="n"/>
      <c r="P7345" s="75" t="n"/>
      <c r="Q7345" s="79" t="n"/>
      <c r="AR7345">
        <f>IF($AU$2&lt;&gt;5,NA(),IF(D7345=D7344,0,IF(AND(D16846=D7345,D7346=D7345),O7345+O7346+O16846,IF(D7346=D7345,O7346+O7345,O7345))))</f>
        <v/>
      </c>
      <c r="AS7345">
        <f>IF($AU$2&lt;&gt;5,NA(),IF(D7345=D7344,0,IF(AND(D16846=D7345,D7346=D7345),P7345+P7346+P16846,IF(D7346=D7345,P7346+P7345,P7345))))</f>
        <v/>
      </c>
      <c r="AT7345">
        <f>AR7345-AS7345</f>
        <v/>
      </c>
    </row>
    <row r="7346" ht="15.75" customHeight="1" s="121">
      <c r="B7346">
        <f>D7346&amp;Q7346&amp;E7346</f>
        <v/>
      </c>
      <c r="C7346" s="73" t="n"/>
      <c r="D7346" s="73" t="n"/>
      <c r="E7346" s="78" t="n"/>
      <c r="F7346" s="75" t="n"/>
      <c r="G7346" s="73" t="n"/>
      <c r="H7346" s="75" t="n"/>
      <c r="I7346" s="75" t="n"/>
      <c r="J7346" s="75" t="n"/>
      <c r="K7346" s="75" t="n"/>
      <c r="L7346" s="75" t="n"/>
      <c r="M7346" s="75" t="n"/>
      <c r="N7346" s="75" t="n"/>
      <c r="O7346" s="75" t="n"/>
      <c r="P7346" s="75" t="n"/>
      <c r="Q7346" s="79" t="n"/>
      <c r="AR7346">
        <f>IF($AU$2&lt;&gt;5,NA(),IF(D7346=D7345,0,IF(AND(D16847=D7346,D7347=D7346),O7346+O7347+O16847,IF(D7347=D7346,O7347+O7346,O7346))))</f>
        <v/>
      </c>
      <c r="AS7346">
        <f>IF($AU$2&lt;&gt;5,NA(),IF(D7346=D7345,0,IF(AND(D16847=D7346,D7347=D7346),P7346+P7347+P16847,IF(D7347=D7346,P7347+P7346,P7346))))</f>
        <v/>
      </c>
      <c r="AT7346">
        <f>AR7346-AS7346</f>
        <v/>
      </c>
    </row>
    <row r="7347" ht="15.75" customHeight="1" s="121">
      <c r="B7347">
        <f>D7347&amp;Q7347&amp;E7347</f>
        <v/>
      </c>
      <c r="C7347" s="73" t="n"/>
      <c r="D7347" s="73" t="n"/>
      <c r="E7347" s="78" t="n"/>
      <c r="F7347" s="75" t="n"/>
      <c r="G7347" s="73" t="n"/>
      <c r="H7347" s="75" t="n"/>
      <c r="I7347" s="75" t="n"/>
      <c r="J7347" s="75" t="n"/>
      <c r="K7347" s="75" t="n"/>
      <c r="L7347" s="75" t="n"/>
      <c r="M7347" s="75" t="n"/>
      <c r="N7347" s="75" t="n"/>
      <c r="O7347" s="75" t="n"/>
      <c r="P7347" s="75" t="n"/>
      <c r="Q7347" s="79" t="n"/>
      <c r="AR7347">
        <f>IF($AU$2&lt;&gt;5,NA(),IF(D7347=D7346,0,IF(AND(D16848=D7347,D7348=D7347),O7347+O7348+O16848,IF(D7348=D7347,O7348+O7347,O7347))))</f>
        <v/>
      </c>
      <c r="AS7347">
        <f>IF($AU$2&lt;&gt;5,NA(),IF(D7347=D7346,0,IF(AND(D16848=D7347,D7348=D7347),P7347+P7348+P16848,IF(D7348=D7347,P7348+P7347,P7347))))</f>
        <v/>
      </c>
      <c r="AT7347">
        <f>AR7347-AS7347</f>
        <v/>
      </c>
    </row>
    <row r="7348" ht="15.75" customHeight="1" s="121">
      <c r="B7348">
        <f>D7348&amp;Q7348&amp;E7348</f>
        <v/>
      </c>
      <c r="C7348" s="73" t="n"/>
      <c r="D7348" s="73" t="n"/>
      <c r="E7348" s="78" t="n"/>
      <c r="F7348" s="75" t="n"/>
      <c r="G7348" s="73" t="n"/>
      <c r="H7348" s="75" t="n"/>
      <c r="I7348" s="75" t="n"/>
      <c r="J7348" s="75" t="n"/>
      <c r="K7348" s="75" t="n"/>
      <c r="L7348" s="75" t="n"/>
      <c r="M7348" s="75" t="n"/>
      <c r="N7348" s="75" t="n"/>
      <c r="O7348" s="75" t="n"/>
      <c r="P7348" s="75" t="n"/>
      <c r="Q7348" s="79" t="n"/>
      <c r="AR7348">
        <f>IF($AU$2&lt;&gt;5,NA(),IF(D7348=D7347,0,IF(AND(D16849=D7348,D7349=D7348),O7348+O7349+O16849,IF(D7349=D7348,O7349+O7348,O7348))))</f>
        <v/>
      </c>
      <c r="AS7348">
        <f>IF($AU$2&lt;&gt;5,NA(),IF(D7348=D7347,0,IF(AND(D16849=D7348,D7349=D7348),P7348+P7349+P16849,IF(D7349=D7348,P7349+P7348,P7348))))</f>
        <v/>
      </c>
      <c r="AT7348">
        <f>AR7348-AS7348</f>
        <v/>
      </c>
    </row>
    <row r="7349" ht="15.75" customHeight="1" s="121">
      <c r="B7349">
        <f>D7349&amp;Q7349&amp;E7349</f>
        <v/>
      </c>
      <c r="C7349" s="73" t="n"/>
      <c r="D7349" s="73" t="n"/>
      <c r="E7349" s="78" t="n"/>
      <c r="F7349" s="75" t="n"/>
      <c r="G7349" s="73" t="n"/>
      <c r="H7349" s="75" t="n"/>
      <c r="I7349" s="75" t="n"/>
      <c r="J7349" s="75" t="n"/>
      <c r="K7349" s="75" t="n"/>
      <c r="L7349" s="75" t="n"/>
      <c r="M7349" s="75" t="n"/>
      <c r="N7349" s="75" t="n"/>
      <c r="O7349" s="75" t="n"/>
      <c r="P7349" s="75" t="n"/>
      <c r="Q7349" s="79" t="n"/>
      <c r="AR7349">
        <f>IF($AU$2&lt;&gt;5,NA(),IF(D7349=D7348,0,IF(AND(D16850=D7349,D7350=D7349),O7349+O7350+O16850,IF(D7350=D7349,O7350+O7349,O7349))))</f>
        <v/>
      </c>
      <c r="AS7349">
        <f>IF($AU$2&lt;&gt;5,NA(),IF(D7349=D7348,0,IF(AND(D16850=D7349,D7350=D7349),P7349+P7350+P16850,IF(D7350=D7349,P7350+P7349,P7349))))</f>
        <v/>
      </c>
      <c r="AT7349">
        <f>AR7349-AS7349</f>
        <v/>
      </c>
    </row>
    <row r="7350" ht="15.75" customHeight="1" s="121">
      <c r="B7350">
        <f>D7350&amp;Q7350&amp;E7350</f>
        <v/>
      </c>
      <c r="C7350" s="73" t="n"/>
      <c r="D7350" s="73" t="n"/>
      <c r="E7350" s="78" t="n"/>
      <c r="F7350" s="75" t="n"/>
      <c r="G7350" s="73" t="n"/>
      <c r="H7350" s="75" t="n"/>
      <c r="I7350" s="75" t="n"/>
      <c r="J7350" s="75" t="n"/>
      <c r="K7350" s="75" t="n"/>
      <c r="L7350" s="75" t="n"/>
      <c r="M7350" s="75" t="n"/>
      <c r="N7350" s="75" t="n"/>
      <c r="O7350" s="75" t="n"/>
      <c r="P7350" s="75" t="n"/>
      <c r="Q7350" s="79" t="n"/>
      <c r="AR7350">
        <f>IF($AU$2&lt;&gt;5,NA(),IF(D7350=D7349,0,IF(AND(D16851=D7350,D7351=D7350),O7350+O7351+O16851,IF(D7351=D7350,O7351+O7350,O7350))))</f>
        <v/>
      </c>
      <c r="AS7350">
        <f>IF($AU$2&lt;&gt;5,NA(),IF(D7350=D7349,0,IF(AND(D16851=D7350,D7351=D7350),P7350+P7351+P16851,IF(D7351=D7350,P7351+P7350,P7350))))</f>
        <v/>
      </c>
      <c r="AT7350">
        <f>AR7350-AS7350</f>
        <v/>
      </c>
    </row>
    <row r="7351" ht="15.75" customHeight="1" s="121">
      <c r="B7351">
        <f>D7351&amp;Q7351&amp;E7351</f>
        <v/>
      </c>
      <c r="C7351" s="73" t="n"/>
      <c r="D7351" s="73" t="n"/>
      <c r="E7351" s="78" t="n"/>
      <c r="F7351" s="75" t="n"/>
      <c r="G7351" s="73" t="n"/>
      <c r="H7351" s="75" t="n"/>
      <c r="I7351" s="75" t="n"/>
      <c r="J7351" s="75" t="n"/>
      <c r="K7351" s="75" t="n"/>
      <c r="L7351" s="75" t="n"/>
      <c r="M7351" s="75" t="n"/>
      <c r="N7351" s="75" t="n"/>
      <c r="O7351" s="75" t="n"/>
      <c r="P7351" s="75" t="n"/>
      <c r="Q7351" s="79" t="n"/>
      <c r="AR7351">
        <f>IF($AU$2&lt;&gt;5,NA(),IF(D7351=D7350,0,IF(AND(D16852=D7351,D7352=D7351),O7351+O7352+O16852,IF(D7352=D7351,O7352+O7351,O7351))))</f>
        <v/>
      </c>
      <c r="AS7351">
        <f>IF($AU$2&lt;&gt;5,NA(),IF(D7351=D7350,0,IF(AND(D16852=D7351,D7352=D7351),P7351+P7352+P16852,IF(D7352=D7351,P7352+P7351,P7351))))</f>
        <v/>
      </c>
      <c r="AT7351">
        <f>AR7351-AS7351</f>
        <v/>
      </c>
    </row>
    <row r="7352" ht="15.75" customHeight="1" s="121">
      <c r="B7352">
        <f>D7352&amp;Q7352&amp;E7352</f>
        <v/>
      </c>
      <c r="C7352" s="73" t="n"/>
      <c r="D7352" s="73" t="n"/>
      <c r="E7352" s="78" t="n"/>
      <c r="F7352" s="75" t="n"/>
      <c r="G7352" s="73" t="n"/>
      <c r="H7352" s="75" t="n"/>
      <c r="I7352" s="75" t="n"/>
      <c r="J7352" s="75" t="n"/>
      <c r="K7352" s="75" t="n"/>
      <c r="L7352" s="75" t="n"/>
      <c r="M7352" s="75" t="n"/>
      <c r="N7352" s="75" t="n"/>
      <c r="O7352" s="75" t="n"/>
      <c r="P7352" s="75" t="n"/>
      <c r="Q7352" s="79" t="n"/>
      <c r="AR7352">
        <f>IF($AU$2&lt;&gt;5,NA(),IF(D7352=D7351,0,IF(AND(D16853=D7352,D7353=D7352),O7352+O7353+O16853,IF(D7353=D7352,O7353+O7352,O7352))))</f>
        <v/>
      </c>
      <c r="AS7352">
        <f>IF($AU$2&lt;&gt;5,NA(),IF(D7352=D7351,0,IF(AND(D16853=D7352,D7353=D7352),P7352+P7353+P16853,IF(D7353=D7352,P7353+P7352,P7352))))</f>
        <v/>
      </c>
      <c r="AT7352">
        <f>AR7352-AS7352</f>
        <v/>
      </c>
    </row>
    <row r="7353" ht="15.75" customHeight="1" s="121">
      <c r="B7353">
        <f>D7353&amp;Q7353&amp;E7353</f>
        <v/>
      </c>
      <c r="C7353" s="73" t="n"/>
      <c r="D7353" s="73" t="n"/>
      <c r="E7353" s="78" t="n"/>
      <c r="F7353" s="75" t="n"/>
      <c r="G7353" s="73" t="n"/>
      <c r="H7353" s="75" t="n"/>
      <c r="I7353" s="75" t="n"/>
      <c r="J7353" s="75" t="n"/>
      <c r="K7353" s="75" t="n"/>
      <c r="L7353" s="75" t="n"/>
      <c r="M7353" s="75" t="n"/>
      <c r="N7353" s="75" t="n"/>
      <c r="O7353" s="75" t="n"/>
      <c r="P7353" s="75" t="n"/>
      <c r="Q7353" s="79" t="n"/>
      <c r="AR7353">
        <f>IF($AU$2&lt;&gt;5,NA(),IF(D7353=D7352,0,IF(AND(D16854=D7353,D7354=D7353),O7353+O7354+O16854,IF(D7354=D7353,O7354+O7353,O7353))))</f>
        <v/>
      </c>
      <c r="AS7353">
        <f>IF($AU$2&lt;&gt;5,NA(),IF(D7353=D7352,0,IF(AND(D16854=D7353,D7354=D7353),P7353+P7354+P16854,IF(D7354=D7353,P7354+P7353,P7353))))</f>
        <v/>
      </c>
      <c r="AT7353">
        <f>AR7353-AS7353</f>
        <v/>
      </c>
    </row>
    <row r="7354" ht="15.75" customHeight="1" s="121">
      <c r="B7354">
        <f>D7354&amp;Q7354&amp;E7354</f>
        <v/>
      </c>
      <c r="C7354" s="73" t="n"/>
      <c r="D7354" s="73" t="n"/>
      <c r="E7354" s="78" t="n"/>
      <c r="F7354" s="75" t="n"/>
      <c r="G7354" s="73" t="n"/>
      <c r="H7354" s="75" t="n"/>
      <c r="I7354" s="75" t="n"/>
      <c r="J7354" s="75" t="n"/>
      <c r="K7354" s="75" t="n"/>
      <c r="L7354" s="75" t="n"/>
      <c r="M7354" s="75" t="n"/>
      <c r="N7354" s="75" t="n"/>
      <c r="O7354" s="75" t="n"/>
      <c r="P7354" s="75" t="n"/>
      <c r="Q7354" s="79" t="n"/>
      <c r="AR7354">
        <f>IF($AU$2&lt;&gt;5,NA(),IF(D7354=D7353,0,IF(AND(D16855=D7354,D7355=D7354),O7354+O7355+O16855,IF(D7355=D7354,O7355+O7354,O7354))))</f>
        <v/>
      </c>
      <c r="AS7354">
        <f>IF($AU$2&lt;&gt;5,NA(),IF(D7354=D7353,0,IF(AND(D16855=D7354,D7355=D7354),P7354+P7355+P16855,IF(D7355=D7354,P7355+P7354,P7354))))</f>
        <v/>
      </c>
      <c r="AT7354">
        <f>AR7354-AS7354</f>
        <v/>
      </c>
    </row>
    <row r="7355" ht="15.75" customHeight="1" s="121">
      <c r="B7355">
        <f>D7355&amp;Q7355&amp;E7355</f>
        <v/>
      </c>
      <c r="C7355" s="73" t="n"/>
      <c r="D7355" s="73" t="n"/>
      <c r="E7355" s="78" t="n"/>
      <c r="F7355" s="75" t="n"/>
      <c r="G7355" s="73" t="n"/>
      <c r="H7355" s="75" t="n"/>
      <c r="I7355" s="75" t="n"/>
      <c r="J7355" s="75" t="n"/>
      <c r="K7355" s="75" t="n"/>
      <c r="L7355" s="75" t="n"/>
      <c r="M7355" s="75" t="n"/>
      <c r="N7355" s="75" t="n"/>
      <c r="O7355" s="75" t="n"/>
      <c r="P7355" s="75" t="n"/>
      <c r="Q7355" s="79" t="n"/>
      <c r="AR7355">
        <f>IF($AU$2&lt;&gt;5,NA(),IF(D7355=D7354,0,IF(AND(D16856=D7355,D7356=D7355),O7355+O7356+O16856,IF(D7356=D7355,O7356+O7355,O7355))))</f>
        <v/>
      </c>
      <c r="AS7355">
        <f>IF($AU$2&lt;&gt;5,NA(),IF(D7355=D7354,0,IF(AND(D16856=D7355,D7356=D7355),P7355+P7356+P16856,IF(D7356=D7355,P7356+P7355,P7355))))</f>
        <v/>
      </c>
      <c r="AT7355">
        <f>AR7355-AS7355</f>
        <v/>
      </c>
    </row>
    <row r="7356" ht="15.75" customHeight="1" s="121">
      <c r="B7356">
        <f>D7356&amp;Q7356&amp;E7356</f>
        <v/>
      </c>
      <c r="C7356" s="73" t="n"/>
      <c r="D7356" s="73" t="n"/>
      <c r="E7356" s="78" t="n"/>
      <c r="F7356" s="75" t="n"/>
      <c r="G7356" s="73" t="n"/>
      <c r="H7356" s="75" t="n"/>
      <c r="I7356" s="75" t="n"/>
      <c r="J7356" s="75" t="n"/>
      <c r="K7356" s="75" t="n"/>
      <c r="L7356" s="75" t="n"/>
      <c r="M7356" s="75" t="n"/>
      <c r="N7356" s="75" t="n"/>
      <c r="O7356" s="75" t="n"/>
      <c r="P7356" s="75" t="n"/>
      <c r="Q7356" s="79" t="n"/>
      <c r="AR7356">
        <f>IF($AU$2&lt;&gt;5,NA(),IF(D7356=D7355,0,IF(AND(D16857=D7356,D7357=D7356),O7356+O7357+O16857,IF(D7357=D7356,O7357+O7356,O7356))))</f>
        <v/>
      </c>
      <c r="AS7356">
        <f>IF($AU$2&lt;&gt;5,NA(),IF(D7356=D7355,0,IF(AND(D16857=D7356,D7357=D7356),P7356+P7357+P16857,IF(D7357=D7356,P7357+P7356,P7356))))</f>
        <v/>
      </c>
      <c r="AT7356">
        <f>AR7356-AS7356</f>
        <v/>
      </c>
    </row>
    <row r="7357" ht="15.75" customHeight="1" s="121">
      <c r="B7357">
        <f>D7357&amp;Q7357&amp;E7357</f>
        <v/>
      </c>
      <c r="C7357" s="73" t="n"/>
      <c r="D7357" s="73" t="n"/>
      <c r="E7357" s="78" t="n"/>
      <c r="F7357" s="75" t="n"/>
      <c r="G7357" s="73" t="n"/>
      <c r="H7357" s="75" t="n"/>
      <c r="I7357" s="75" t="n"/>
      <c r="J7357" s="75" t="n"/>
      <c r="K7357" s="75" t="n"/>
      <c r="L7357" s="75" t="n"/>
      <c r="M7357" s="75" t="n"/>
      <c r="N7357" s="75" t="n"/>
      <c r="O7357" s="75" t="n"/>
      <c r="P7357" s="75" t="n"/>
      <c r="Q7357" s="79" t="n"/>
      <c r="AR7357">
        <f>IF($AU$2&lt;&gt;5,NA(),IF(D7357=D7356,0,IF(AND(D16858=D7357,D7358=D7357),O7357+O7358+O16858,IF(D7358=D7357,O7358+O7357,O7357))))</f>
        <v/>
      </c>
      <c r="AS7357">
        <f>IF($AU$2&lt;&gt;5,NA(),IF(D7357=D7356,0,IF(AND(D16858=D7357,D7358=D7357),P7357+P7358+P16858,IF(D7358=D7357,P7358+P7357,P7357))))</f>
        <v/>
      </c>
      <c r="AT7357">
        <f>AR7357-AS7357</f>
        <v/>
      </c>
    </row>
    <row r="7358" ht="15.75" customHeight="1" s="121">
      <c r="B7358">
        <f>D7358&amp;Q7358&amp;E7358</f>
        <v/>
      </c>
      <c r="C7358" s="73" t="n"/>
      <c r="D7358" s="73" t="n"/>
      <c r="E7358" s="78" t="n"/>
      <c r="F7358" s="75" t="n"/>
      <c r="G7358" s="73" t="n"/>
      <c r="H7358" s="75" t="n"/>
      <c r="I7358" s="75" t="n"/>
      <c r="J7358" s="75" t="n"/>
      <c r="K7358" s="75" t="n"/>
      <c r="L7358" s="75" t="n"/>
      <c r="M7358" s="75" t="n"/>
      <c r="N7358" s="75" t="n"/>
      <c r="O7358" s="75" t="n"/>
      <c r="P7358" s="75" t="n"/>
      <c r="Q7358" s="79" t="n"/>
      <c r="AR7358">
        <f>IF($AU$2&lt;&gt;5,NA(),IF(D7358=D7357,0,IF(AND(D16859=D7358,D7359=D7358),O7358+O7359+O16859,IF(D7359=D7358,O7359+O7358,O7358))))</f>
        <v/>
      </c>
      <c r="AS7358">
        <f>IF($AU$2&lt;&gt;5,NA(),IF(D7358=D7357,0,IF(AND(D16859=D7358,D7359=D7358),P7358+P7359+P16859,IF(D7359=D7358,P7359+P7358,P7358))))</f>
        <v/>
      </c>
      <c r="AT7358">
        <f>AR7358-AS7358</f>
        <v/>
      </c>
    </row>
    <row r="7359" ht="15.75" customHeight="1" s="121">
      <c r="B7359">
        <f>D7359&amp;Q7359&amp;E7359</f>
        <v/>
      </c>
      <c r="C7359" s="73" t="n"/>
      <c r="D7359" s="73" t="n"/>
      <c r="E7359" s="78" t="n"/>
      <c r="F7359" s="75" t="n"/>
      <c r="G7359" s="73" t="n"/>
      <c r="H7359" s="75" t="n"/>
      <c r="I7359" s="75" t="n"/>
      <c r="J7359" s="75" t="n"/>
      <c r="K7359" s="75" t="n"/>
      <c r="L7359" s="75" t="n"/>
      <c r="M7359" s="75" t="n"/>
      <c r="N7359" s="75" t="n"/>
      <c r="O7359" s="75" t="n"/>
      <c r="P7359" s="75" t="n"/>
      <c r="Q7359" s="79" t="n"/>
      <c r="AR7359">
        <f>IF($AU$2&lt;&gt;5,NA(),IF(D7359=D7358,0,IF(AND(D16860=D7359,D7360=D7359),O7359+O7360+O16860,IF(D7360=D7359,O7360+O7359,O7359))))</f>
        <v/>
      </c>
      <c r="AS7359">
        <f>IF($AU$2&lt;&gt;5,NA(),IF(D7359=D7358,0,IF(AND(D16860=D7359,D7360=D7359),P7359+P7360+P16860,IF(D7360=D7359,P7360+P7359,P7359))))</f>
        <v/>
      </c>
      <c r="AT7359">
        <f>AR7359-AS7359</f>
        <v/>
      </c>
    </row>
    <row r="7360" ht="15.75" customHeight="1" s="121">
      <c r="B7360">
        <f>D7360&amp;Q7360&amp;E7360</f>
        <v/>
      </c>
      <c r="C7360" s="73" t="n"/>
      <c r="D7360" s="73" t="n"/>
      <c r="E7360" s="78" t="n"/>
      <c r="F7360" s="75" t="n"/>
      <c r="G7360" s="73" t="n"/>
      <c r="H7360" s="75" t="n"/>
      <c r="I7360" s="75" t="n"/>
      <c r="J7360" s="75" t="n"/>
      <c r="K7360" s="75" t="n"/>
      <c r="L7360" s="75" t="n"/>
      <c r="M7360" s="75" t="n"/>
      <c r="N7360" s="75" t="n"/>
      <c r="O7360" s="75" t="n"/>
      <c r="P7360" s="75" t="n"/>
      <c r="Q7360" s="79" t="n"/>
      <c r="AR7360">
        <f>IF($AU$2&lt;&gt;5,NA(),IF(D7360=D7359,0,IF(AND(D16861=D7360,D7361=D7360),O7360+O7361+O16861,IF(D7361=D7360,O7361+O7360,O7360))))</f>
        <v/>
      </c>
      <c r="AS7360">
        <f>IF($AU$2&lt;&gt;5,NA(),IF(D7360=D7359,0,IF(AND(D16861=D7360,D7361=D7360),P7360+P7361+P16861,IF(D7361=D7360,P7361+P7360,P7360))))</f>
        <v/>
      </c>
      <c r="AT7360">
        <f>AR7360-AS7360</f>
        <v/>
      </c>
    </row>
    <row r="7361" ht="15.75" customHeight="1" s="121">
      <c r="B7361">
        <f>D7361&amp;Q7361&amp;E7361</f>
        <v/>
      </c>
      <c r="C7361" s="73" t="n"/>
      <c r="D7361" s="73" t="n"/>
      <c r="E7361" s="78" t="n"/>
      <c r="F7361" s="75" t="n"/>
      <c r="G7361" s="73" t="n"/>
      <c r="H7361" s="75" t="n"/>
      <c r="I7361" s="75" t="n"/>
      <c r="J7361" s="75" t="n"/>
      <c r="K7361" s="75" t="n"/>
      <c r="L7361" s="75" t="n"/>
      <c r="M7361" s="75" t="n"/>
      <c r="N7361" s="75" t="n"/>
      <c r="O7361" s="75" t="n"/>
      <c r="P7361" s="75" t="n"/>
      <c r="Q7361" s="79" t="n"/>
      <c r="AR7361">
        <f>IF($AU$2&lt;&gt;5,NA(),IF(D7361=D7360,0,IF(AND(D16862=D7361,D7362=D7361),O7361+O7362+O16862,IF(D7362=D7361,O7362+O7361,O7361))))</f>
        <v/>
      </c>
      <c r="AS7361">
        <f>IF($AU$2&lt;&gt;5,NA(),IF(D7361=D7360,0,IF(AND(D16862=D7361,D7362=D7361),P7361+P7362+P16862,IF(D7362=D7361,P7362+P7361,P7361))))</f>
        <v/>
      </c>
      <c r="AT7361">
        <f>AR7361-AS7361</f>
        <v/>
      </c>
    </row>
    <row r="7362" ht="15.75" customHeight="1" s="121">
      <c r="B7362">
        <f>D7362&amp;Q7362&amp;E7362</f>
        <v/>
      </c>
      <c r="C7362" s="73" t="n"/>
      <c r="D7362" s="73" t="n"/>
      <c r="E7362" s="78" t="n"/>
      <c r="F7362" s="75" t="n"/>
      <c r="G7362" s="73" t="n"/>
      <c r="H7362" s="75" t="n"/>
      <c r="I7362" s="75" t="n"/>
      <c r="J7362" s="75" t="n"/>
      <c r="K7362" s="75" t="n"/>
      <c r="L7362" s="75" t="n"/>
      <c r="M7362" s="75" t="n"/>
      <c r="N7362" s="75" t="n"/>
      <c r="O7362" s="75" t="n"/>
      <c r="P7362" s="75" t="n"/>
      <c r="Q7362" s="79" t="n"/>
      <c r="AR7362">
        <f>IF($AU$2&lt;&gt;5,NA(),IF(D7362=D7361,0,IF(AND(D16863=D7362,D7363=D7362),O7362+O7363+O16863,IF(D7363=D7362,O7363+O7362,O7362))))</f>
        <v/>
      </c>
      <c r="AS7362">
        <f>IF($AU$2&lt;&gt;5,NA(),IF(D7362=D7361,0,IF(AND(D16863=D7362,D7363=D7362),P7362+P7363+P16863,IF(D7363=D7362,P7363+P7362,P7362))))</f>
        <v/>
      </c>
      <c r="AT7362">
        <f>AR7362-AS7362</f>
        <v/>
      </c>
    </row>
    <row r="7363" ht="15.75" customHeight="1" s="121">
      <c r="B7363">
        <f>D7363&amp;Q7363&amp;E7363</f>
        <v/>
      </c>
      <c r="C7363" s="73" t="n"/>
      <c r="D7363" s="73" t="n"/>
      <c r="E7363" s="78" t="n"/>
      <c r="F7363" s="75" t="n"/>
      <c r="G7363" s="73" t="n"/>
      <c r="H7363" s="75" t="n"/>
      <c r="I7363" s="75" t="n"/>
      <c r="J7363" s="75" t="n"/>
      <c r="K7363" s="75" t="n"/>
      <c r="L7363" s="75" t="n"/>
      <c r="M7363" s="75" t="n"/>
      <c r="N7363" s="75" t="n"/>
      <c r="O7363" s="75" t="n"/>
      <c r="P7363" s="75" t="n"/>
      <c r="Q7363" s="79" t="n"/>
      <c r="AR7363">
        <f>IF($AU$2&lt;&gt;5,NA(),IF(D7363=D7362,0,IF(AND(D16864=D7363,D7364=D7363),O7363+O7364+O16864,IF(D7364=D7363,O7364+O7363,O7363))))</f>
        <v/>
      </c>
      <c r="AS7363">
        <f>IF($AU$2&lt;&gt;5,NA(),IF(D7363=D7362,0,IF(AND(D16864=D7363,D7364=D7363),P7363+P7364+P16864,IF(D7364=D7363,P7364+P7363,P7363))))</f>
        <v/>
      </c>
      <c r="AT7363">
        <f>AR7363-AS7363</f>
        <v/>
      </c>
    </row>
    <row r="7364" ht="15.75" customHeight="1" s="121">
      <c r="B7364">
        <f>D7364&amp;Q7364&amp;E7364</f>
        <v/>
      </c>
      <c r="C7364" s="73" t="n"/>
      <c r="D7364" s="73" t="n"/>
      <c r="E7364" s="78" t="n"/>
      <c r="F7364" s="75" t="n"/>
      <c r="G7364" s="73" t="n"/>
      <c r="H7364" s="75" t="n"/>
      <c r="I7364" s="75" t="n"/>
      <c r="J7364" s="75" t="n"/>
      <c r="K7364" s="75" t="n"/>
      <c r="L7364" s="75" t="n"/>
      <c r="M7364" s="75" t="n"/>
      <c r="N7364" s="75" t="n"/>
      <c r="O7364" s="75" t="n"/>
      <c r="P7364" s="75" t="n"/>
      <c r="Q7364" s="79" t="n"/>
      <c r="AR7364">
        <f>IF($AU$2&lt;&gt;5,NA(),IF(D7364=D7363,0,IF(AND(D16865=D7364,D7365=D7364),O7364+O7365+O16865,IF(D7365=D7364,O7365+O7364,O7364))))</f>
        <v/>
      </c>
      <c r="AS7364">
        <f>IF($AU$2&lt;&gt;5,NA(),IF(D7364=D7363,0,IF(AND(D16865=D7364,D7365=D7364),P7364+P7365+P16865,IF(D7365=D7364,P7365+P7364,P7364))))</f>
        <v/>
      </c>
      <c r="AT7364">
        <f>AR7364-AS7364</f>
        <v/>
      </c>
    </row>
    <row r="7365" ht="15.75" customHeight="1" s="121">
      <c r="B7365">
        <f>D7365&amp;Q7365&amp;E7365</f>
        <v/>
      </c>
      <c r="C7365" s="73" t="n"/>
      <c r="D7365" s="73" t="n"/>
      <c r="E7365" s="78" t="n"/>
      <c r="F7365" s="75" t="n"/>
      <c r="G7365" s="73" t="n"/>
      <c r="H7365" s="75" t="n"/>
      <c r="I7365" s="75" t="n"/>
      <c r="J7365" s="75" t="n"/>
      <c r="K7365" s="75" t="n"/>
      <c r="L7365" s="75" t="n"/>
      <c r="M7365" s="75" t="n"/>
      <c r="N7365" s="75" t="n"/>
      <c r="O7365" s="75" t="n"/>
      <c r="P7365" s="75" t="n"/>
      <c r="Q7365" s="79" t="n"/>
      <c r="AR7365">
        <f>IF($AU$2&lt;&gt;5,NA(),IF(D7365=D7364,0,IF(AND(D16866=D7365,D7366=D7365),O7365+O7366+O16866,IF(D7366=D7365,O7366+O7365,O7365))))</f>
        <v/>
      </c>
      <c r="AS7365">
        <f>IF($AU$2&lt;&gt;5,NA(),IF(D7365=D7364,0,IF(AND(D16866=D7365,D7366=D7365),P7365+P7366+P16866,IF(D7366=D7365,P7366+P7365,P7365))))</f>
        <v/>
      </c>
      <c r="AT7365">
        <f>AR7365-AS7365</f>
        <v/>
      </c>
    </row>
    <row r="7366" ht="15.75" customHeight="1" s="121">
      <c r="B7366">
        <f>D7366&amp;Q7366&amp;E7366</f>
        <v/>
      </c>
      <c r="C7366" s="73" t="n"/>
      <c r="D7366" s="73" t="n"/>
      <c r="E7366" s="78" t="n"/>
      <c r="F7366" s="75" t="n"/>
      <c r="G7366" s="73" t="n"/>
      <c r="H7366" s="75" t="n"/>
      <c r="I7366" s="75" t="n"/>
      <c r="J7366" s="75" t="n"/>
      <c r="K7366" s="75" t="n"/>
      <c r="L7366" s="75" t="n"/>
      <c r="M7366" s="75" t="n"/>
      <c r="N7366" s="75" t="n"/>
      <c r="O7366" s="75" t="n"/>
      <c r="P7366" s="75" t="n"/>
      <c r="Q7366" s="79" t="n"/>
      <c r="AR7366">
        <f>IF($AU$2&lt;&gt;5,NA(),IF(D7366=D7365,0,IF(AND(D16867=D7366,D7367=D7366),O7366+O7367+O16867,IF(D7367=D7366,O7367+O7366,O7366))))</f>
        <v/>
      </c>
      <c r="AS7366">
        <f>IF($AU$2&lt;&gt;5,NA(),IF(D7366=D7365,0,IF(AND(D16867=D7366,D7367=D7366),P7366+P7367+P16867,IF(D7367=D7366,P7367+P7366,P7366))))</f>
        <v/>
      </c>
      <c r="AT7366">
        <f>AR7366-AS7366</f>
        <v/>
      </c>
    </row>
    <row r="7367" ht="15.75" customHeight="1" s="121">
      <c r="B7367">
        <f>D7367&amp;Q7367&amp;E7367</f>
        <v/>
      </c>
      <c r="C7367" s="73" t="n"/>
      <c r="D7367" s="73" t="n"/>
      <c r="E7367" s="78" t="n"/>
      <c r="F7367" s="75" t="n"/>
      <c r="G7367" s="73" t="n"/>
      <c r="H7367" s="75" t="n"/>
      <c r="I7367" s="75" t="n"/>
      <c r="J7367" s="75" t="n"/>
      <c r="K7367" s="75" t="n"/>
      <c r="L7367" s="75" t="n"/>
      <c r="M7367" s="75" t="n"/>
      <c r="N7367" s="75" t="n"/>
      <c r="O7367" s="76" t="n"/>
      <c r="P7367" s="75" t="n"/>
      <c r="Q7367" s="79" t="n"/>
      <c r="AR7367">
        <f>IF($AU$2&lt;&gt;5,NA(),IF(D7367=D7366,0,IF(AND(D16868=D7367,D7368=D7367),O7367+O7368+O16868,IF(D7368=D7367,O7368+O7367,O7367))))</f>
        <v/>
      </c>
      <c r="AS7367">
        <f>IF($AU$2&lt;&gt;5,NA(),IF(D7367=D7366,0,IF(AND(D16868=D7367,D7368=D7367),P7367+P7368+P16868,IF(D7368=D7367,P7368+P7367,P7367))))</f>
        <v/>
      </c>
      <c r="AT7367">
        <f>AR7367-AS7367</f>
        <v/>
      </c>
    </row>
    <row r="7368" ht="15.75" customHeight="1" s="121">
      <c r="B7368">
        <f>D7368&amp;Q7368&amp;E7368</f>
        <v/>
      </c>
      <c r="C7368" s="73" t="n"/>
      <c r="D7368" s="73" t="n"/>
      <c r="E7368" s="78" t="n"/>
      <c r="F7368" s="75" t="n"/>
      <c r="G7368" s="73" t="n"/>
      <c r="H7368" s="75" t="n"/>
      <c r="I7368" s="75" t="n"/>
      <c r="J7368" s="75" t="n"/>
      <c r="K7368" s="75" t="n"/>
      <c r="L7368" s="75" t="n"/>
      <c r="M7368" s="75" t="n"/>
      <c r="N7368" s="75" t="n"/>
      <c r="O7368" s="75" t="n"/>
      <c r="P7368" s="75" t="n"/>
      <c r="Q7368" s="79" t="n"/>
      <c r="AR7368">
        <f>IF($AU$2&lt;&gt;5,NA(),IF(D7368=D7367,0,IF(AND(D16869=D7368,D7369=D7368),O7368+O7369+O16869,IF(D7369=D7368,O7369+O7368,O7368))))</f>
        <v/>
      </c>
      <c r="AS7368">
        <f>IF($AU$2&lt;&gt;5,NA(),IF(D7368=D7367,0,IF(AND(D16869=D7368,D7369=D7368),P7368+P7369+P16869,IF(D7369=D7368,P7369+P7368,P7368))))</f>
        <v/>
      </c>
      <c r="AT7368">
        <f>AR7368-AS7368</f>
        <v/>
      </c>
    </row>
    <row r="7369" ht="15.75" customHeight="1" s="121">
      <c r="B7369">
        <f>D7369&amp;Q7369&amp;E7369</f>
        <v/>
      </c>
      <c r="C7369" s="73" t="n"/>
      <c r="D7369" s="73" t="n"/>
      <c r="E7369" s="78" t="n"/>
      <c r="F7369" s="75" t="n"/>
      <c r="G7369" s="73" t="n"/>
      <c r="H7369" s="75" t="n"/>
      <c r="I7369" s="75" t="n"/>
      <c r="J7369" s="75" t="n"/>
      <c r="K7369" s="75" t="n"/>
      <c r="L7369" s="75" t="n"/>
      <c r="M7369" s="75" t="n"/>
      <c r="N7369" s="75" t="n"/>
      <c r="O7369" s="75" t="n"/>
      <c r="P7369" s="75" t="n"/>
      <c r="Q7369" s="79" t="n"/>
      <c r="AR7369">
        <f>IF($AU$2&lt;&gt;5,NA(),IF(D7369=D7368,0,IF(AND(D16870=D7369,D7370=D7369),O7369+O7370+O16870,IF(D7370=D7369,O7370+O7369,O7369))))</f>
        <v/>
      </c>
      <c r="AS7369">
        <f>IF($AU$2&lt;&gt;5,NA(),IF(D7369=D7368,0,IF(AND(D16870=D7369,D7370=D7369),P7369+P7370+P16870,IF(D7370=D7369,P7370+P7369,P7369))))</f>
        <v/>
      </c>
      <c r="AT7369">
        <f>AR7369-AS7369</f>
        <v/>
      </c>
    </row>
    <row r="7370" ht="15.75" customHeight="1" s="121">
      <c r="B7370">
        <f>D7370&amp;Q7370&amp;E7370</f>
        <v/>
      </c>
      <c r="C7370" s="73" t="n"/>
      <c r="D7370" s="73" t="n"/>
      <c r="E7370" s="78" t="n"/>
      <c r="F7370" s="75" t="n"/>
      <c r="G7370" s="73" t="n"/>
      <c r="H7370" s="75" t="n"/>
      <c r="I7370" s="75" t="n"/>
      <c r="J7370" s="75" t="n"/>
      <c r="K7370" s="75" t="n"/>
      <c r="L7370" s="75" t="n"/>
      <c r="M7370" s="75" t="n"/>
      <c r="N7370" s="75" t="n"/>
      <c r="O7370" s="75" t="n"/>
      <c r="P7370" s="75" t="n"/>
      <c r="Q7370" s="79" t="n"/>
      <c r="AR7370">
        <f>IF($AU$2&lt;&gt;5,NA(),IF(D7370=D7369,0,IF(AND(D16871=D7370,D7371=D7370),O7370+O7371+O16871,IF(D7371=D7370,O7371+O7370,O7370))))</f>
        <v/>
      </c>
      <c r="AS7370">
        <f>IF($AU$2&lt;&gt;5,NA(),IF(D7370=D7369,0,IF(AND(D16871=D7370,D7371=D7370),P7370+P7371+P16871,IF(D7371=D7370,P7371+P7370,P7370))))</f>
        <v/>
      </c>
      <c r="AT7370">
        <f>AR7370-AS7370</f>
        <v/>
      </c>
    </row>
    <row r="7371" ht="15.75" customHeight="1" s="121">
      <c r="B7371">
        <f>D7371&amp;Q7371&amp;E7371</f>
        <v/>
      </c>
      <c r="C7371" s="73" t="n"/>
      <c r="D7371" s="73" t="n"/>
      <c r="E7371" s="78" t="n"/>
      <c r="F7371" s="75" t="n"/>
      <c r="G7371" s="73" t="n"/>
      <c r="H7371" s="75" t="n"/>
      <c r="I7371" s="75" t="n"/>
      <c r="J7371" s="75" t="n"/>
      <c r="K7371" s="75" t="n"/>
      <c r="L7371" s="75" t="n"/>
      <c r="M7371" s="75" t="n"/>
      <c r="N7371" s="75" t="n"/>
      <c r="O7371" s="75" t="n"/>
      <c r="P7371" s="75" t="n"/>
      <c r="Q7371" s="79" t="n"/>
      <c r="AR7371">
        <f>IF($AU$2&lt;&gt;5,NA(),IF(D7371=D7370,0,IF(AND(D16872=D7371,D7372=D7371),O7371+O7372+O16872,IF(D7372=D7371,O7372+O7371,O7371))))</f>
        <v/>
      </c>
      <c r="AS7371">
        <f>IF($AU$2&lt;&gt;5,NA(),IF(D7371=D7370,0,IF(AND(D16872=D7371,D7372=D7371),P7371+P7372+P16872,IF(D7372=D7371,P7372+P7371,P7371))))</f>
        <v/>
      </c>
      <c r="AT7371">
        <f>AR7371-AS7371</f>
        <v/>
      </c>
    </row>
    <row r="7372" ht="15.75" customHeight="1" s="121">
      <c r="B7372">
        <f>D7372&amp;Q7372&amp;E7372</f>
        <v/>
      </c>
      <c r="C7372" s="73" t="n"/>
      <c r="D7372" s="73" t="n"/>
      <c r="E7372" s="78" t="n"/>
      <c r="F7372" s="75" t="n"/>
      <c r="G7372" s="73" t="n"/>
      <c r="H7372" s="75" t="n"/>
      <c r="I7372" s="75" t="n"/>
      <c r="J7372" s="75" t="n"/>
      <c r="K7372" s="75" t="n"/>
      <c r="L7372" s="75" t="n"/>
      <c r="M7372" s="75" t="n"/>
      <c r="N7372" s="75" t="n"/>
      <c r="O7372" s="75" t="n"/>
      <c r="P7372" s="75" t="n"/>
      <c r="Q7372" s="79" t="n"/>
      <c r="AR7372">
        <f>IF($AU$2&lt;&gt;5,NA(),IF(D7372=D7371,0,IF(AND(D16873=D7372,D7373=D7372),O7372+O7373+O16873,IF(D7373=D7372,O7373+O7372,O7372))))</f>
        <v/>
      </c>
      <c r="AS7372">
        <f>IF($AU$2&lt;&gt;5,NA(),IF(D7372=D7371,0,IF(AND(D16873=D7372,D7373=D7372),P7372+P7373+P16873,IF(D7373=D7372,P7373+P7372,P7372))))</f>
        <v/>
      </c>
      <c r="AT7372">
        <f>AR7372-AS7372</f>
        <v/>
      </c>
    </row>
    <row r="7373" ht="15.75" customHeight="1" s="121">
      <c r="B7373">
        <f>D7373&amp;Q7373&amp;E7373</f>
        <v/>
      </c>
      <c r="C7373" s="73" t="n"/>
      <c r="D7373" s="73" t="n"/>
      <c r="E7373" s="78" t="n"/>
      <c r="F7373" s="75" t="n"/>
      <c r="G7373" s="73" t="n"/>
      <c r="H7373" s="75" t="n"/>
      <c r="I7373" s="75" t="n"/>
      <c r="J7373" s="75" t="n"/>
      <c r="K7373" s="75" t="n"/>
      <c r="L7373" s="75" t="n"/>
      <c r="M7373" s="75" t="n"/>
      <c r="N7373" s="75" t="n"/>
      <c r="O7373" s="75" t="n"/>
      <c r="P7373" s="75" t="n"/>
      <c r="Q7373" s="79" t="n"/>
      <c r="AR7373">
        <f>IF($AU$2&lt;&gt;5,NA(),IF(D7373=D7372,0,IF(AND(D16874=D7373,D7374=D7373),O7373+O7374+O16874,IF(D7374=D7373,O7374+O7373,O7373))))</f>
        <v/>
      </c>
      <c r="AS7373">
        <f>IF($AU$2&lt;&gt;5,NA(),IF(D7373=D7372,0,IF(AND(D16874=D7373,D7374=D7373),P7373+P7374+P16874,IF(D7374=D7373,P7374+P7373,P7373))))</f>
        <v/>
      </c>
      <c r="AT7373">
        <f>AR7373-AS7373</f>
        <v/>
      </c>
    </row>
    <row r="7374" ht="15.75" customHeight="1" s="121">
      <c r="B7374">
        <f>D7374&amp;Q7374&amp;E7374</f>
        <v/>
      </c>
      <c r="C7374" s="73" t="n"/>
      <c r="D7374" s="73" t="n"/>
      <c r="E7374" s="78" t="n"/>
      <c r="F7374" s="75" t="n"/>
      <c r="G7374" s="73" t="n"/>
      <c r="H7374" s="75" t="n"/>
      <c r="I7374" s="75" t="n"/>
      <c r="J7374" s="75" t="n"/>
      <c r="K7374" s="75" t="n"/>
      <c r="L7374" s="75" t="n"/>
      <c r="M7374" s="75" t="n"/>
      <c r="N7374" s="75" t="n"/>
      <c r="O7374" s="75" t="n"/>
      <c r="P7374" s="75" t="n"/>
      <c r="Q7374" s="79" t="n"/>
      <c r="AR7374">
        <f>IF($AU$2&lt;&gt;5,NA(),IF(D7374=D7373,0,IF(AND(D16875=D7374,D7375=D7374),O7374+O7375+O16875,IF(D7375=D7374,O7375+O7374,O7374))))</f>
        <v/>
      </c>
      <c r="AS7374">
        <f>IF($AU$2&lt;&gt;5,NA(),IF(D7374=D7373,0,IF(AND(D16875=D7374,D7375=D7374),P7374+P7375+P16875,IF(D7375=D7374,P7375+P7374,P7374))))</f>
        <v/>
      </c>
      <c r="AT7374">
        <f>AR7374-AS7374</f>
        <v/>
      </c>
    </row>
    <row r="7375" ht="15.75" customHeight="1" s="121">
      <c r="B7375">
        <f>D7375&amp;Q7375&amp;E7375</f>
        <v/>
      </c>
      <c r="C7375" s="73" t="n"/>
      <c r="D7375" s="73" t="n"/>
      <c r="E7375" s="78" t="n"/>
      <c r="F7375" s="75" t="n"/>
      <c r="G7375" s="73" t="n"/>
      <c r="H7375" s="75" t="n"/>
      <c r="I7375" s="75" t="n"/>
      <c r="J7375" s="75" t="n"/>
      <c r="K7375" s="75" t="n"/>
      <c r="L7375" s="75" t="n"/>
      <c r="M7375" s="75" t="n"/>
      <c r="N7375" s="75" t="n"/>
      <c r="O7375" s="75" t="n"/>
      <c r="P7375" s="75" t="n"/>
      <c r="Q7375" s="79" t="n"/>
      <c r="AR7375">
        <f>IF($AU$2&lt;&gt;5,NA(),IF(D7375=D7374,0,IF(AND(D16876=D7375,D7376=D7375),O7375+O7376+O16876,IF(D7376=D7375,O7376+O7375,O7375))))</f>
        <v/>
      </c>
      <c r="AS7375">
        <f>IF($AU$2&lt;&gt;5,NA(),IF(D7375=D7374,0,IF(AND(D16876=D7375,D7376=D7375),P7375+P7376+P16876,IF(D7376=D7375,P7376+P7375,P7375))))</f>
        <v/>
      </c>
      <c r="AT7375">
        <f>AR7375-AS7375</f>
        <v/>
      </c>
    </row>
    <row r="7376" ht="15.75" customHeight="1" s="121">
      <c r="B7376">
        <f>D7376&amp;Q7376&amp;E7376</f>
        <v/>
      </c>
      <c r="C7376" s="73" t="n"/>
      <c r="D7376" s="73" t="n"/>
      <c r="E7376" s="78" t="n"/>
      <c r="F7376" s="75" t="n"/>
      <c r="G7376" s="73" t="n"/>
      <c r="H7376" s="75" t="n"/>
      <c r="I7376" s="75" t="n"/>
      <c r="J7376" s="75" t="n"/>
      <c r="K7376" s="75" t="n"/>
      <c r="L7376" s="75" t="n"/>
      <c r="M7376" s="75" t="n"/>
      <c r="N7376" s="75" t="n"/>
      <c r="O7376" s="75" t="n"/>
      <c r="P7376" s="75" t="n"/>
      <c r="Q7376" s="79" t="n"/>
      <c r="AR7376">
        <f>IF($AU$2&lt;&gt;5,NA(),IF(D7376=D7375,0,IF(AND(D16877=D7376,D7377=D7376),O7376+O7377+O16877,IF(D7377=D7376,O7377+O7376,O7376))))</f>
        <v/>
      </c>
      <c r="AS7376">
        <f>IF($AU$2&lt;&gt;5,NA(),IF(D7376=D7375,0,IF(AND(D16877=D7376,D7377=D7376),P7376+P7377+P16877,IF(D7377=D7376,P7377+P7376,P7376))))</f>
        <v/>
      </c>
      <c r="AT7376">
        <f>AR7376-AS7376</f>
        <v/>
      </c>
    </row>
    <row r="7377" ht="15.75" customHeight="1" s="121">
      <c r="B7377">
        <f>D7377&amp;Q7377&amp;E7377</f>
        <v/>
      </c>
      <c r="C7377" s="73" t="n"/>
      <c r="D7377" s="73" t="n"/>
      <c r="E7377" s="78" t="n"/>
      <c r="F7377" s="75" t="n"/>
      <c r="G7377" s="73" t="n"/>
      <c r="H7377" s="75" t="n"/>
      <c r="I7377" s="75" t="n"/>
      <c r="J7377" s="75" t="n"/>
      <c r="K7377" s="75" t="n"/>
      <c r="L7377" s="75" t="n"/>
      <c r="M7377" s="75" t="n"/>
      <c r="N7377" s="75" t="n"/>
      <c r="O7377" s="75" t="n"/>
      <c r="P7377" s="75" t="n"/>
      <c r="Q7377" s="79" t="n"/>
      <c r="AR7377">
        <f>IF($AU$2&lt;&gt;5,NA(),IF(D7377=D7376,0,IF(AND(D16878=D7377,D7378=D7377),O7377+O7378+O16878,IF(D7378=D7377,O7378+O7377,O7377))))</f>
        <v/>
      </c>
      <c r="AS7377">
        <f>IF($AU$2&lt;&gt;5,NA(),IF(D7377=D7376,0,IF(AND(D16878=D7377,D7378=D7377),P7377+P7378+P16878,IF(D7378=D7377,P7378+P7377,P7377))))</f>
        <v/>
      </c>
      <c r="AT7377">
        <f>AR7377-AS7377</f>
        <v/>
      </c>
    </row>
    <row r="7378" ht="15.75" customHeight="1" s="121">
      <c r="B7378">
        <f>D7378&amp;Q7378&amp;E7378</f>
        <v/>
      </c>
      <c r="C7378" s="73" t="n"/>
      <c r="D7378" s="73" t="n"/>
      <c r="E7378" s="78" t="n"/>
      <c r="F7378" s="75" t="n"/>
      <c r="G7378" s="73" t="n"/>
      <c r="H7378" s="75" t="n"/>
      <c r="I7378" s="75" t="n"/>
      <c r="J7378" s="75" t="n"/>
      <c r="K7378" s="75" t="n"/>
      <c r="L7378" s="75" t="n"/>
      <c r="M7378" s="75" t="n"/>
      <c r="N7378" s="75" t="n"/>
      <c r="O7378" s="75" t="n"/>
      <c r="P7378" s="75" t="n"/>
      <c r="Q7378" s="79" t="n"/>
      <c r="AR7378">
        <f>IF($AU$2&lt;&gt;5,NA(),IF(D7378=D7377,0,IF(AND(D16879=D7378,D7379=D7378),O7378+O7379+O16879,IF(D7379=D7378,O7379+O7378,O7378))))</f>
        <v/>
      </c>
      <c r="AS7378">
        <f>IF($AU$2&lt;&gt;5,NA(),IF(D7378=D7377,0,IF(AND(D16879=D7378,D7379=D7378),P7378+P7379+P16879,IF(D7379=D7378,P7379+P7378,P7378))))</f>
        <v/>
      </c>
      <c r="AT7378">
        <f>AR7378-AS7378</f>
        <v/>
      </c>
    </row>
    <row r="7379" ht="15.75" customHeight="1" s="121">
      <c r="B7379">
        <f>D7379&amp;Q7379&amp;E7379</f>
        <v/>
      </c>
      <c r="C7379" s="73" t="n"/>
      <c r="D7379" s="73" t="n"/>
      <c r="E7379" s="78" t="n"/>
      <c r="F7379" s="75" t="n"/>
      <c r="G7379" s="73" t="n"/>
      <c r="H7379" s="75" t="n"/>
      <c r="I7379" s="75" t="n"/>
      <c r="J7379" s="75" t="n"/>
      <c r="K7379" s="75" t="n"/>
      <c r="L7379" s="75" t="n"/>
      <c r="M7379" s="75" t="n"/>
      <c r="N7379" s="75" t="n"/>
      <c r="O7379" s="75" t="n"/>
      <c r="P7379" s="75" t="n"/>
      <c r="Q7379" s="79" t="n"/>
      <c r="AR7379">
        <f>IF($AU$2&lt;&gt;5,NA(),IF(D7379=D7378,0,IF(AND(D16880=D7379,D7380=D7379),O7379+O7380+O16880,IF(D7380=D7379,O7380+O7379,O7379))))</f>
        <v/>
      </c>
      <c r="AS7379">
        <f>IF($AU$2&lt;&gt;5,NA(),IF(D7379=D7378,0,IF(AND(D16880=D7379,D7380=D7379),P7379+P7380+P16880,IF(D7380=D7379,P7380+P7379,P7379))))</f>
        <v/>
      </c>
      <c r="AT7379">
        <f>AR7379-AS7379</f>
        <v/>
      </c>
    </row>
    <row r="7380" ht="15.75" customHeight="1" s="121">
      <c r="B7380">
        <f>D7380&amp;Q7380&amp;E7380</f>
        <v/>
      </c>
      <c r="C7380" s="73" t="n"/>
      <c r="D7380" s="73" t="n"/>
      <c r="E7380" s="78" t="n"/>
      <c r="F7380" s="75" t="n"/>
      <c r="G7380" s="73" t="n"/>
      <c r="H7380" s="75" t="n"/>
      <c r="I7380" s="75" t="n"/>
      <c r="J7380" s="75" t="n"/>
      <c r="K7380" s="75" t="n"/>
      <c r="L7380" s="75" t="n"/>
      <c r="M7380" s="75" t="n"/>
      <c r="N7380" s="75" t="n"/>
      <c r="O7380" s="75" t="n"/>
      <c r="P7380" s="75" t="n"/>
      <c r="Q7380" s="79" t="n"/>
      <c r="AR7380">
        <f>IF($AU$2&lt;&gt;5,NA(),IF(D7380=D7379,0,IF(AND(D16881=D7380,D7381=D7380),O7380+O7381+O16881,IF(D7381=D7380,O7381+O7380,O7380))))</f>
        <v/>
      </c>
      <c r="AS7380">
        <f>IF($AU$2&lt;&gt;5,NA(),IF(D7380=D7379,0,IF(AND(D16881=D7380,D7381=D7380),P7380+P7381+P16881,IF(D7381=D7380,P7381+P7380,P7380))))</f>
        <v/>
      </c>
      <c r="AT7380">
        <f>AR7380-AS7380</f>
        <v/>
      </c>
    </row>
    <row r="7381" ht="15.75" customHeight="1" s="121">
      <c r="B7381">
        <f>D7381&amp;Q7381&amp;E7381</f>
        <v/>
      </c>
      <c r="C7381" s="73" t="n"/>
      <c r="D7381" s="73" t="n"/>
      <c r="E7381" s="78" t="n"/>
      <c r="F7381" s="75" t="n"/>
      <c r="G7381" s="73" t="n"/>
      <c r="H7381" s="75" t="n"/>
      <c r="I7381" s="75" t="n"/>
      <c r="J7381" s="75" t="n"/>
      <c r="K7381" s="75" t="n"/>
      <c r="L7381" s="75" t="n"/>
      <c r="M7381" s="75" t="n"/>
      <c r="N7381" s="75" t="n"/>
      <c r="O7381" s="75" t="n"/>
      <c r="P7381" s="75" t="n"/>
      <c r="Q7381" s="79" t="n"/>
      <c r="AR7381">
        <f>IF($AU$2&lt;&gt;5,NA(),IF(D7381=D7380,0,IF(AND(D16882=D7381,D7382=D7381),O7381+O7382+O16882,IF(D7382=D7381,O7382+O7381,O7381))))</f>
        <v/>
      </c>
      <c r="AS7381">
        <f>IF($AU$2&lt;&gt;5,NA(),IF(D7381=D7380,0,IF(AND(D16882=D7381,D7382=D7381),P7381+P7382+P16882,IF(D7382=D7381,P7382+P7381,P7381))))</f>
        <v/>
      </c>
      <c r="AT7381">
        <f>AR7381-AS7381</f>
        <v/>
      </c>
    </row>
    <row r="7382" ht="15.75" customHeight="1" s="121">
      <c r="B7382">
        <f>D7382&amp;Q7382&amp;E7382</f>
        <v/>
      </c>
      <c r="C7382" s="73" t="n"/>
      <c r="D7382" s="73" t="n"/>
      <c r="E7382" s="78" t="n"/>
      <c r="F7382" s="75" t="n"/>
      <c r="G7382" s="73" t="n"/>
      <c r="H7382" s="75" t="n"/>
      <c r="I7382" s="75" t="n"/>
      <c r="J7382" s="75" t="n"/>
      <c r="K7382" s="75" t="n"/>
      <c r="L7382" s="75" t="n"/>
      <c r="M7382" s="75" t="n"/>
      <c r="N7382" s="75" t="n"/>
      <c r="O7382" s="75" t="n"/>
      <c r="P7382" s="75" t="n"/>
      <c r="Q7382" s="79" t="n"/>
      <c r="AR7382">
        <f>IF($AU$2&lt;&gt;5,NA(),IF(D7382=D7381,0,IF(AND(D16883=D7382,D7383=D7382),O7382+O7383+O16883,IF(D7383=D7382,O7383+O7382,O7382))))</f>
        <v/>
      </c>
      <c r="AS7382">
        <f>IF($AU$2&lt;&gt;5,NA(),IF(D7382=D7381,0,IF(AND(D16883=D7382,D7383=D7382),P7382+P7383+P16883,IF(D7383=D7382,P7383+P7382,P7382))))</f>
        <v/>
      </c>
      <c r="AT7382">
        <f>AR7382-AS7382</f>
        <v/>
      </c>
    </row>
    <row r="7383" ht="15.75" customHeight="1" s="121">
      <c r="B7383">
        <f>D7383&amp;Q7383&amp;E7383</f>
        <v/>
      </c>
      <c r="C7383" s="73" t="n"/>
      <c r="D7383" s="73" t="n"/>
      <c r="E7383" s="78" t="n"/>
      <c r="F7383" s="75" t="n"/>
      <c r="G7383" s="73" t="n"/>
      <c r="H7383" s="75" t="n"/>
      <c r="I7383" s="75" t="n"/>
      <c r="J7383" s="75" t="n"/>
      <c r="K7383" s="75" t="n"/>
      <c r="L7383" s="75" t="n"/>
      <c r="M7383" s="75" t="n"/>
      <c r="N7383" s="75" t="n"/>
      <c r="O7383" s="75" t="n"/>
      <c r="P7383" s="75" t="n"/>
      <c r="Q7383" s="79" t="n"/>
      <c r="AR7383">
        <f>IF($AU$2&lt;&gt;5,NA(),IF(D7383=D7382,0,IF(AND(D16884=D7383,D7384=D7383),O7383+O7384+O16884,IF(D7384=D7383,O7384+O7383,O7383))))</f>
        <v/>
      </c>
      <c r="AS7383">
        <f>IF($AU$2&lt;&gt;5,NA(),IF(D7383=D7382,0,IF(AND(D16884=D7383,D7384=D7383),P7383+P7384+P16884,IF(D7384=D7383,P7384+P7383,P7383))))</f>
        <v/>
      </c>
      <c r="AT7383">
        <f>AR7383-AS7383</f>
        <v/>
      </c>
    </row>
    <row r="7384" ht="15.75" customHeight="1" s="121">
      <c r="B7384">
        <f>D7384&amp;Q7384&amp;E7384</f>
        <v/>
      </c>
      <c r="C7384" s="73" t="n"/>
      <c r="D7384" s="73" t="n"/>
      <c r="E7384" s="78" t="n"/>
      <c r="F7384" s="75" t="n"/>
      <c r="G7384" s="73" t="n"/>
      <c r="H7384" s="75" t="n"/>
      <c r="I7384" s="75" t="n"/>
      <c r="J7384" s="75" t="n"/>
      <c r="K7384" s="75" t="n"/>
      <c r="L7384" s="75" t="n"/>
      <c r="M7384" s="75" t="n"/>
      <c r="N7384" s="75" t="n"/>
      <c r="O7384" s="75" t="n"/>
      <c r="P7384" s="75" t="n"/>
      <c r="Q7384" s="79" t="n"/>
      <c r="AR7384">
        <f>IF($AU$2&lt;&gt;5,NA(),IF(D7384=D7383,0,IF(AND(D16885=D7384,D7385=D7384),O7384+O7385+O16885,IF(D7385=D7384,O7385+O7384,O7384))))</f>
        <v/>
      </c>
      <c r="AS7384">
        <f>IF($AU$2&lt;&gt;5,NA(),IF(D7384=D7383,0,IF(AND(D16885=D7384,D7385=D7384),P7384+P7385+P16885,IF(D7385=D7384,P7385+P7384,P7384))))</f>
        <v/>
      </c>
      <c r="AT7384">
        <f>AR7384-AS7384</f>
        <v/>
      </c>
    </row>
    <row r="7385" ht="15.75" customHeight="1" s="121">
      <c r="B7385">
        <f>D7385&amp;Q7385&amp;E7385</f>
        <v/>
      </c>
      <c r="C7385" s="73" t="n"/>
      <c r="D7385" s="73" t="n"/>
      <c r="E7385" s="78" t="n"/>
      <c r="F7385" s="75" t="n"/>
      <c r="G7385" s="73" t="n"/>
      <c r="H7385" s="75" t="n"/>
      <c r="I7385" s="75" t="n"/>
      <c r="J7385" s="75" t="n"/>
      <c r="K7385" s="75" t="n"/>
      <c r="L7385" s="75" t="n"/>
      <c r="M7385" s="75" t="n"/>
      <c r="N7385" s="75" t="n"/>
      <c r="O7385" s="75" t="n"/>
      <c r="P7385" s="75" t="n"/>
      <c r="Q7385" s="79" t="n"/>
      <c r="AR7385">
        <f>IF($AU$2&lt;&gt;5,NA(),IF(D7385=D7384,0,IF(AND(D16886=D7385,D7386=D7385),O7385+O7386+O16886,IF(D7386=D7385,O7386+O7385,O7385))))</f>
        <v/>
      </c>
      <c r="AS7385">
        <f>IF($AU$2&lt;&gt;5,NA(),IF(D7385=D7384,0,IF(AND(D16886=D7385,D7386=D7385),P7385+P7386+P16886,IF(D7386=D7385,P7386+P7385,P7385))))</f>
        <v/>
      </c>
      <c r="AT7385">
        <f>AR7385-AS7385</f>
        <v/>
      </c>
    </row>
    <row r="7386" ht="15.75" customHeight="1" s="121">
      <c r="B7386">
        <f>D7386&amp;Q7386&amp;E7386</f>
        <v/>
      </c>
      <c r="C7386" s="73" t="n"/>
      <c r="D7386" s="73" t="n"/>
      <c r="E7386" s="78" t="n"/>
      <c r="F7386" s="75" t="n"/>
      <c r="G7386" s="73" t="n"/>
      <c r="H7386" s="75" t="n"/>
      <c r="I7386" s="75" t="n"/>
      <c r="J7386" s="75" t="n"/>
      <c r="K7386" s="75" t="n"/>
      <c r="L7386" s="75" t="n"/>
      <c r="M7386" s="75" t="n"/>
      <c r="N7386" s="75" t="n"/>
      <c r="O7386" s="75" t="n"/>
      <c r="P7386" s="75" t="n"/>
      <c r="Q7386" s="79" t="n"/>
      <c r="AR7386">
        <f>IF($AU$2&lt;&gt;5,NA(),IF(D7386=D7385,0,IF(AND(D16887=D7386,D7387=D7386),O7386+O7387+O16887,IF(D7387=D7386,O7387+O7386,O7386))))</f>
        <v/>
      </c>
      <c r="AS7386">
        <f>IF($AU$2&lt;&gt;5,NA(),IF(D7386=D7385,0,IF(AND(D16887=D7386,D7387=D7386),P7386+P7387+P16887,IF(D7387=D7386,P7387+P7386,P7386))))</f>
        <v/>
      </c>
      <c r="AT7386">
        <f>AR7386-AS7386</f>
        <v/>
      </c>
    </row>
    <row r="7387" ht="15.75" customHeight="1" s="121">
      <c r="B7387">
        <f>D7387&amp;Q7387&amp;E7387</f>
        <v/>
      </c>
      <c r="C7387" s="73" t="n"/>
      <c r="D7387" s="73" t="n"/>
      <c r="E7387" s="78" t="n"/>
      <c r="F7387" s="75" t="n"/>
      <c r="G7387" s="73" t="n"/>
      <c r="H7387" s="75" t="n"/>
      <c r="I7387" s="75" t="n"/>
      <c r="J7387" s="75" t="n"/>
      <c r="K7387" s="75" t="n"/>
      <c r="L7387" s="75" t="n"/>
      <c r="M7387" s="75" t="n"/>
      <c r="N7387" s="75" t="n"/>
      <c r="O7387" s="75" t="n"/>
      <c r="P7387" s="75" t="n"/>
      <c r="Q7387" s="79" t="n"/>
      <c r="AR7387">
        <f>IF($AU$2&lt;&gt;5,NA(),IF(D7387=D7386,0,IF(AND(D16888=D7387,D7388=D7387),O7387+O7388+O16888,IF(D7388=D7387,O7388+O7387,O7387))))</f>
        <v/>
      </c>
      <c r="AS7387">
        <f>IF($AU$2&lt;&gt;5,NA(),IF(D7387=D7386,0,IF(AND(D16888=D7387,D7388=D7387),P7387+P7388+P16888,IF(D7388=D7387,P7388+P7387,P7387))))</f>
        <v/>
      </c>
      <c r="AT7387">
        <f>AR7387-AS7387</f>
        <v/>
      </c>
    </row>
    <row r="7388" ht="15.75" customHeight="1" s="121">
      <c r="B7388">
        <f>D7388&amp;Q7388&amp;E7388</f>
        <v/>
      </c>
      <c r="C7388" s="73" t="n"/>
      <c r="D7388" s="73" t="n"/>
      <c r="E7388" s="78" t="n"/>
      <c r="F7388" s="75" t="n"/>
      <c r="G7388" s="73" t="n"/>
      <c r="H7388" s="75" t="n"/>
      <c r="I7388" s="75" t="n"/>
      <c r="J7388" s="75" t="n"/>
      <c r="K7388" s="75" t="n"/>
      <c r="L7388" s="75" t="n"/>
      <c r="M7388" s="75" t="n"/>
      <c r="N7388" s="75" t="n"/>
      <c r="O7388" s="75" t="n"/>
      <c r="P7388" s="75" t="n"/>
      <c r="Q7388" s="79" t="n"/>
      <c r="AR7388">
        <f>IF($AU$2&lt;&gt;5,NA(),IF(D7388=D7387,0,IF(AND(D16889=D7388,D7389=D7388),O7388+O7389+O16889,IF(D7389=D7388,O7389+O7388,O7388))))</f>
        <v/>
      </c>
      <c r="AS7388">
        <f>IF($AU$2&lt;&gt;5,NA(),IF(D7388=D7387,0,IF(AND(D16889=D7388,D7389=D7388),P7388+P7389+P16889,IF(D7389=D7388,P7389+P7388,P7388))))</f>
        <v/>
      </c>
      <c r="AT7388">
        <f>AR7388-AS7388</f>
        <v/>
      </c>
    </row>
    <row r="7389" ht="15.75" customHeight="1" s="121">
      <c r="B7389">
        <f>D7389&amp;Q7389&amp;E7389</f>
        <v/>
      </c>
      <c r="C7389" s="73" t="n"/>
      <c r="D7389" s="73" t="n"/>
      <c r="E7389" s="78" t="n"/>
      <c r="F7389" s="75" t="n"/>
      <c r="G7389" s="73" t="n"/>
      <c r="H7389" s="75" t="n"/>
      <c r="I7389" s="75" t="n"/>
      <c r="J7389" s="75" t="n"/>
      <c r="K7389" s="75" t="n"/>
      <c r="L7389" s="75" t="n"/>
      <c r="M7389" s="75" t="n"/>
      <c r="N7389" s="75" t="n"/>
      <c r="O7389" s="75" t="n"/>
      <c r="P7389" s="75" t="n"/>
      <c r="Q7389" s="79" t="n"/>
      <c r="AR7389">
        <f>IF($AU$2&lt;&gt;5,NA(),IF(D7389=D7388,0,IF(AND(D16890=D7389,D7390=D7389),O7389+O7390+O16890,IF(D7390=D7389,O7390+O7389,O7389))))</f>
        <v/>
      </c>
      <c r="AS7389">
        <f>IF($AU$2&lt;&gt;5,NA(),IF(D7389=D7388,0,IF(AND(D16890=D7389,D7390=D7389),P7389+P7390+P16890,IF(D7390=D7389,P7390+P7389,P7389))))</f>
        <v/>
      </c>
      <c r="AT7389">
        <f>AR7389-AS7389</f>
        <v/>
      </c>
    </row>
    <row r="7390" ht="15.75" customHeight="1" s="121">
      <c r="B7390">
        <f>D7390&amp;Q7390&amp;E7390</f>
        <v/>
      </c>
      <c r="C7390" s="73" t="n"/>
      <c r="D7390" s="73" t="n"/>
      <c r="E7390" s="78" t="n"/>
      <c r="F7390" s="75" t="n"/>
      <c r="G7390" s="73" t="n"/>
      <c r="H7390" s="75" t="n"/>
      <c r="I7390" s="75" t="n"/>
      <c r="J7390" s="75" t="n"/>
      <c r="K7390" s="75" t="n"/>
      <c r="L7390" s="75" t="n"/>
      <c r="M7390" s="75" t="n"/>
      <c r="N7390" s="75" t="n"/>
      <c r="O7390" s="75" t="n"/>
      <c r="P7390" s="75" t="n"/>
      <c r="Q7390" s="79" t="n"/>
      <c r="AR7390">
        <f>IF($AU$2&lt;&gt;5,NA(),IF(D7390=D7389,0,IF(AND(D16891=D7390,D7391=D7390),O7390+O7391+O16891,IF(D7391=D7390,O7391+O7390,O7390))))</f>
        <v/>
      </c>
      <c r="AS7390">
        <f>IF($AU$2&lt;&gt;5,NA(),IF(D7390=D7389,0,IF(AND(D16891=D7390,D7391=D7390),P7390+P7391+P16891,IF(D7391=D7390,P7391+P7390,P7390))))</f>
        <v/>
      </c>
      <c r="AT7390">
        <f>AR7390-AS7390</f>
        <v/>
      </c>
    </row>
    <row r="7391" ht="15.75" customHeight="1" s="121">
      <c r="B7391">
        <f>D7391&amp;Q7391&amp;E7391</f>
        <v/>
      </c>
      <c r="C7391" s="73" t="n"/>
      <c r="D7391" s="73" t="n"/>
      <c r="E7391" s="78" t="n"/>
      <c r="F7391" s="75" t="n"/>
      <c r="G7391" s="73" t="n"/>
      <c r="H7391" s="75" t="n"/>
      <c r="I7391" s="75" t="n"/>
      <c r="J7391" s="75" t="n"/>
      <c r="K7391" s="75" t="n"/>
      <c r="L7391" s="75" t="n"/>
      <c r="M7391" s="75" t="n"/>
      <c r="N7391" s="75" t="n"/>
      <c r="O7391" s="75" t="n"/>
      <c r="P7391" s="75" t="n"/>
      <c r="Q7391" s="79" t="n"/>
      <c r="AR7391">
        <f>IF($AU$2&lt;&gt;5,NA(),IF(D7391=D7390,0,IF(AND(D16892=D7391,D7392=D7391),O7391+O7392+O16892,IF(D7392=D7391,O7392+O7391,O7391))))</f>
        <v/>
      </c>
      <c r="AS7391">
        <f>IF($AU$2&lt;&gt;5,NA(),IF(D7391=D7390,0,IF(AND(D16892=D7391,D7392=D7391),P7391+P7392+P16892,IF(D7392=D7391,P7392+P7391,P7391))))</f>
        <v/>
      </c>
      <c r="AT7391">
        <f>AR7391-AS7391</f>
        <v/>
      </c>
    </row>
    <row r="7392" ht="15.75" customHeight="1" s="121">
      <c r="B7392">
        <f>D7392&amp;Q7392&amp;E7392</f>
        <v/>
      </c>
      <c r="C7392" s="73" t="n"/>
      <c r="D7392" s="73" t="n"/>
      <c r="E7392" s="78" t="n"/>
      <c r="F7392" s="75" t="n"/>
      <c r="G7392" s="73" t="n"/>
      <c r="H7392" s="75" t="n"/>
      <c r="I7392" s="75" t="n"/>
      <c r="J7392" s="75" t="n"/>
      <c r="K7392" s="75" t="n"/>
      <c r="L7392" s="75" t="n"/>
      <c r="M7392" s="75" t="n"/>
      <c r="N7392" s="75" t="n"/>
      <c r="O7392" s="75" t="n"/>
      <c r="P7392" s="75" t="n"/>
      <c r="Q7392" s="79" t="n"/>
      <c r="AR7392">
        <f>IF($AU$2&lt;&gt;5,NA(),IF(D7392=D7391,0,IF(AND(D16893=D7392,D7393=D7392),O7392+O7393+O16893,IF(D7393=D7392,O7393+O7392,O7392))))</f>
        <v/>
      </c>
      <c r="AS7392">
        <f>IF($AU$2&lt;&gt;5,NA(),IF(D7392=D7391,0,IF(AND(D16893=D7392,D7393=D7392),P7392+P7393+P16893,IF(D7393=D7392,P7393+P7392,P7392))))</f>
        <v/>
      </c>
      <c r="AT7392">
        <f>AR7392-AS7392</f>
        <v/>
      </c>
    </row>
    <row r="7393" ht="15.75" customHeight="1" s="121">
      <c r="B7393">
        <f>D7393&amp;Q7393&amp;E7393</f>
        <v/>
      </c>
      <c r="C7393" s="73" t="n"/>
      <c r="D7393" s="73" t="n"/>
      <c r="E7393" s="78" t="n"/>
      <c r="F7393" s="75" t="n"/>
      <c r="G7393" s="73" t="n"/>
      <c r="H7393" s="75" t="n"/>
      <c r="I7393" s="75" t="n"/>
      <c r="J7393" s="75" t="n"/>
      <c r="K7393" s="75" t="n"/>
      <c r="L7393" s="75" t="n"/>
      <c r="M7393" s="75" t="n"/>
      <c r="N7393" s="75" t="n"/>
      <c r="O7393" s="75" t="n"/>
      <c r="P7393" s="75" t="n"/>
      <c r="Q7393" s="79" t="n"/>
      <c r="AR7393">
        <f>IF($AU$2&lt;&gt;5,NA(),IF(D7393=D7392,0,IF(AND(D16894=D7393,D7394=D7393),O7393+O7394+O16894,IF(D7394=D7393,O7394+O7393,O7393))))</f>
        <v/>
      </c>
      <c r="AS7393">
        <f>IF($AU$2&lt;&gt;5,NA(),IF(D7393=D7392,0,IF(AND(D16894=D7393,D7394=D7393),P7393+P7394+P16894,IF(D7394=D7393,P7394+P7393,P7393))))</f>
        <v/>
      </c>
      <c r="AT7393">
        <f>AR7393-AS7393</f>
        <v/>
      </c>
    </row>
    <row r="7394" ht="15.75" customHeight="1" s="121">
      <c r="B7394">
        <f>D7394&amp;Q7394&amp;E7394</f>
        <v/>
      </c>
      <c r="C7394" s="73" t="n"/>
      <c r="D7394" s="73" t="n"/>
      <c r="E7394" s="78" t="n"/>
      <c r="F7394" s="75" t="n"/>
      <c r="G7394" s="73" t="n"/>
      <c r="H7394" s="75" t="n"/>
      <c r="I7394" s="75" t="n"/>
      <c r="J7394" s="75" t="n"/>
      <c r="K7394" s="75" t="n"/>
      <c r="L7394" s="75" t="n"/>
      <c r="M7394" s="75" t="n"/>
      <c r="N7394" s="75" t="n"/>
      <c r="O7394" s="75" t="n"/>
      <c r="P7394" s="75" t="n"/>
      <c r="Q7394" s="79" t="n"/>
      <c r="AR7394">
        <f>IF($AU$2&lt;&gt;5,NA(),IF(D7394=D7393,0,IF(AND(D16895=D7394,D7395=D7394),O7394+O7395+O16895,IF(D7395=D7394,O7395+O7394,O7394))))</f>
        <v/>
      </c>
      <c r="AS7394">
        <f>IF($AU$2&lt;&gt;5,NA(),IF(D7394=D7393,0,IF(AND(D16895=D7394,D7395=D7394),P7394+P7395+P16895,IF(D7395=D7394,P7395+P7394,P7394))))</f>
        <v/>
      </c>
      <c r="AT7394">
        <f>AR7394-AS7394</f>
        <v/>
      </c>
    </row>
    <row r="7395" ht="15.75" customHeight="1" s="121">
      <c r="B7395">
        <f>D7395&amp;Q7395&amp;E7395</f>
        <v/>
      </c>
      <c r="C7395" s="73" t="n"/>
      <c r="D7395" s="73" t="n"/>
      <c r="E7395" s="78" t="n"/>
      <c r="F7395" s="75" t="n"/>
      <c r="G7395" s="73" t="n"/>
      <c r="H7395" s="75" t="n"/>
      <c r="I7395" s="75" t="n"/>
      <c r="J7395" s="75" t="n"/>
      <c r="K7395" s="75" t="n"/>
      <c r="L7395" s="75" t="n"/>
      <c r="M7395" s="75" t="n"/>
      <c r="N7395" s="75" t="n"/>
      <c r="O7395" s="75" t="n"/>
      <c r="P7395" s="75" t="n"/>
      <c r="Q7395" s="79" t="n"/>
      <c r="AR7395">
        <f>IF($AU$2&lt;&gt;5,NA(),IF(D7395=D7394,0,IF(AND(D16896=D7395,D7396=D7395),O7395+O7396+O16896,IF(D7396=D7395,O7396+O7395,O7395))))</f>
        <v/>
      </c>
      <c r="AS7395">
        <f>IF($AU$2&lt;&gt;5,NA(),IF(D7395=D7394,0,IF(AND(D16896=D7395,D7396=D7395),P7395+P7396+P16896,IF(D7396=D7395,P7396+P7395,P7395))))</f>
        <v/>
      </c>
      <c r="AT7395">
        <f>AR7395-AS7395</f>
        <v/>
      </c>
    </row>
    <row r="7396" ht="15.75" customHeight="1" s="121">
      <c r="B7396">
        <f>D7396&amp;Q7396&amp;E7396</f>
        <v/>
      </c>
      <c r="C7396" s="73" t="n"/>
      <c r="D7396" s="73" t="n"/>
      <c r="E7396" s="78" t="n"/>
      <c r="F7396" s="75" t="n"/>
      <c r="G7396" s="73" t="n"/>
      <c r="H7396" s="75" t="n"/>
      <c r="I7396" s="75" t="n"/>
      <c r="J7396" s="75" t="n"/>
      <c r="K7396" s="75" t="n"/>
      <c r="L7396" s="75" t="n"/>
      <c r="M7396" s="75" t="n"/>
      <c r="N7396" s="75" t="n"/>
      <c r="O7396" s="75" t="n"/>
      <c r="P7396" s="75" t="n"/>
      <c r="Q7396" s="79" t="n"/>
      <c r="AR7396">
        <f>IF($AU$2&lt;&gt;5,NA(),IF(D7396=D7395,0,IF(AND(D16897=D7396,D7397=D7396),O7396+O7397+O16897,IF(D7397=D7396,O7397+O7396,O7396))))</f>
        <v/>
      </c>
      <c r="AS7396">
        <f>IF($AU$2&lt;&gt;5,NA(),IF(D7396=D7395,0,IF(AND(D16897=D7396,D7397=D7396),P7396+P7397+P16897,IF(D7397=D7396,P7397+P7396,P7396))))</f>
        <v/>
      </c>
      <c r="AT7396">
        <f>AR7396-AS7396</f>
        <v/>
      </c>
    </row>
    <row r="7397" ht="15.75" customHeight="1" s="121">
      <c r="B7397">
        <f>D7397&amp;Q7397&amp;E7397</f>
        <v/>
      </c>
      <c r="C7397" s="73" t="n"/>
      <c r="D7397" s="73" t="n"/>
      <c r="E7397" s="78" t="n"/>
      <c r="F7397" s="75" t="n"/>
      <c r="G7397" s="73" t="n"/>
      <c r="H7397" s="75" t="n"/>
      <c r="I7397" s="75" t="n"/>
      <c r="J7397" s="75" t="n"/>
      <c r="K7397" s="75" t="n"/>
      <c r="L7397" s="75" t="n"/>
      <c r="M7397" s="75" t="n"/>
      <c r="N7397" s="75" t="n"/>
      <c r="O7397" s="75" t="n"/>
      <c r="P7397" s="75" t="n"/>
      <c r="Q7397" s="79" t="n"/>
      <c r="AR7397">
        <f>IF($AU$2&lt;&gt;5,NA(),IF(D7397=D7396,0,IF(AND(D16898=D7397,D7398=D7397),O7397+O7398+O16898,IF(D7398=D7397,O7398+O7397,O7397))))</f>
        <v/>
      </c>
      <c r="AS7397">
        <f>IF($AU$2&lt;&gt;5,NA(),IF(D7397=D7396,0,IF(AND(D16898=D7397,D7398=D7397),P7397+P7398+P16898,IF(D7398=D7397,P7398+P7397,P7397))))</f>
        <v/>
      </c>
      <c r="AT7397">
        <f>AR7397-AS7397</f>
        <v/>
      </c>
    </row>
    <row r="7398" ht="15.75" customHeight="1" s="121">
      <c r="B7398">
        <f>D7398&amp;Q7398&amp;E7398</f>
        <v/>
      </c>
      <c r="C7398" s="73" t="n"/>
      <c r="D7398" s="73" t="n"/>
      <c r="E7398" s="78" t="n"/>
      <c r="F7398" s="75" t="n"/>
      <c r="G7398" s="73" t="n"/>
      <c r="H7398" s="75" t="n"/>
      <c r="I7398" s="75" t="n"/>
      <c r="J7398" s="75" t="n"/>
      <c r="K7398" s="75" t="n"/>
      <c r="L7398" s="75" t="n"/>
      <c r="M7398" s="75" t="n"/>
      <c r="N7398" s="75" t="n"/>
      <c r="O7398" s="75" t="n"/>
      <c r="P7398" s="75" t="n"/>
      <c r="Q7398" s="79" t="n"/>
      <c r="AR7398">
        <f>IF($AU$2&lt;&gt;5,NA(),IF(D7398=D7397,0,IF(AND(D16899=D7398,D7399=D7398),O7398+O7399+O16899,IF(D7399=D7398,O7399+O7398,O7398))))</f>
        <v/>
      </c>
      <c r="AS7398">
        <f>IF($AU$2&lt;&gt;5,NA(),IF(D7398=D7397,0,IF(AND(D16899=D7398,D7399=D7398),P7398+P7399+P16899,IF(D7399=D7398,P7399+P7398,P7398))))</f>
        <v/>
      </c>
      <c r="AT7398">
        <f>AR7398-AS7398</f>
        <v/>
      </c>
    </row>
    <row r="7399" ht="15.75" customHeight="1" s="121">
      <c r="B7399">
        <f>D7399&amp;Q7399&amp;E7399</f>
        <v/>
      </c>
      <c r="C7399" s="73" t="n"/>
      <c r="D7399" s="73" t="n"/>
      <c r="E7399" s="78" t="n"/>
      <c r="F7399" s="75" t="n"/>
      <c r="G7399" s="73" t="n"/>
      <c r="H7399" s="75" t="n"/>
      <c r="I7399" s="75" t="n"/>
      <c r="J7399" s="75" t="n"/>
      <c r="K7399" s="75" t="n"/>
      <c r="L7399" s="75" t="n"/>
      <c r="M7399" s="75" t="n"/>
      <c r="N7399" s="75" t="n"/>
      <c r="O7399" s="75" t="n"/>
      <c r="P7399" s="75" t="n"/>
      <c r="Q7399" s="79" t="n"/>
      <c r="AR7399">
        <f>IF($AU$2&lt;&gt;5,NA(),IF(D7399=D7398,0,IF(AND(D16900=D7399,D7400=D7399),O7399+O7400+O16900,IF(D7400=D7399,O7400+O7399,O7399))))</f>
        <v/>
      </c>
      <c r="AS7399">
        <f>IF($AU$2&lt;&gt;5,NA(),IF(D7399=D7398,0,IF(AND(D16900=D7399,D7400=D7399),P7399+P7400+P16900,IF(D7400=D7399,P7400+P7399,P7399))))</f>
        <v/>
      </c>
      <c r="AT7399">
        <f>AR7399-AS7399</f>
        <v/>
      </c>
    </row>
    <row r="7400" ht="15.75" customHeight="1" s="121">
      <c r="B7400">
        <f>D7400&amp;Q7400&amp;E7400</f>
        <v/>
      </c>
      <c r="C7400" s="73" t="n"/>
      <c r="D7400" s="73" t="n"/>
      <c r="E7400" s="78" t="n"/>
      <c r="F7400" s="75" t="n"/>
      <c r="G7400" s="73" t="n"/>
      <c r="H7400" s="75" t="n"/>
      <c r="I7400" s="75" t="n"/>
      <c r="J7400" s="75" t="n"/>
      <c r="K7400" s="75" t="n"/>
      <c r="L7400" s="75" t="n"/>
      <c r="M7400" s="75" t="n"/>
      <c r="N7400" s="75" t="n"/>
      <c r="O7400" s="75" t="n"/>
      <c r="P7400" s="75" t="n"/>
      <c r="Q7400" s="79" t="n"/>
      <c r="AR7400">
        <f>IF($AU$2&lt;&gt;5,NA(),IF(D7400=D7399,0,IF(AND(D16901=D7400,D7401=D7400),O7400+O7401+O16901,IF(D7401=D7400,O7401+O7400,O7400))))</f>
        <v/>
      </c>
      <c r="AS7400">
        <f>IF($AU$2&lt;&gt;5,NA(),IF(D7400=D7399,0,IF(AND(D16901=D7400,D7401=D7400),P7400+P7401+P16901,IF(D7401=D7400,P7401+P7400,P7400))))</f>
        <v/>
      </c>
      <c r="AT7400">
        <f>AR7400-AS7400</f>
        <v/>
      </c>
    </row>
    <row r="7401" ht="15.75" customHeight="1" s="121">
      <c r="B7401">
        <f>D7401&amp;Q7401&amp;E7401</f>
        <v/>
      </c>
      <c r="C7401" s="73" t="n"/>
      <c r="D7401" s="73" t="n"/>
      <c r="E7401" s="78" t="n"/>
      <c r="F7401" s="75" t="n"/>
      <c r="G7401" s="73" t="n"/>
      <c r="H7401" s="75" t="n"/>
      <c r="I7401" s="75" t="n"/>
      <c r="J7401" s="75" t="n"/>
      <c r="K7401" s="75" t="n"/>
      <c r="L7401" s="75" t="n"/>
      <c r="M7401" s="75" t="n"/>
      <c r="N7401" s="75" t="n"/>
      <c r="O7401" s="75" t="n"/>
      <c r="P7401" s="75" t="n"/>
      <c r="Q7401" s="79" t="n"/>
      <c r="AR7401">
        <f>IF($AU$2&lt;&gt;5,NA(),IF(D7401=D7400,0,IF(AND(D16902=D7401,D7402=D7401),O7401+O7402+O16902,IF(D7402=D7401,O7402+O7401,O7401))))</f>
        <v/>
      </c>
      <c r="AS7401">
        <f>IF($AU$2&lt;&gt;5,NA(),IF(D7401=D7400,0,IF(AND(D16902=D7401,D7402=D7401),P7401+P7402+P16902,IF(D7402=D7401,P7402+P7401,P7401))))</f>
        <v/>
      </c>
      <c r="AT7401">
        <f>AR7401-AS7401</f>
        <v/>
      </c>
    </row>
    <row r="7402" ht="15.75" customHeight="1" s="121">
      <c r="B7402">
        <f>D7402&amp;Q7402&amp;E7402</f>
        <v/>
      </c>
      <c r="C7402" s="73" t="n"/>
      <c r="D7402" s="73" t="n"/>
      <c r="E7402" s="78" t="n"/>
      <c r="F7402" s="75" t="n"/>
      <c r="G7402" s="73" t="n"/>
      <c r="H7402" s="75" t="n"/>
      <c r="I7402" s="75" t="n"/>
      <c r="J7402" s="75" t="n"/>
      <c r="K7402" s="75" t="n"/>
      <c r="L7402" s="75" t="n"/>
      <c r="M7402" s="75" t="n"/>
      <c r="N7402" s="75" t="n"/>
      <c r="O7402" s="75" t="n"/>
      <c r="P7402" s="75" t="n"/>
      <c r="Q7402" s="79" t="n"/>
      <c r="AR7402">
        <f>IF($AU$2&lt;&gt;5,NA(),IF(D7402=D7401,0,IF(AND(D16903=D7402,D7403=D7402),O7402+O7403+O16903,IF(D7403=D7402,O7403+O7402,O7402))))</f>
        <v/>
      </c>
      <c r="AS7402">
        <f>IF($AU$2&lt;&gt;5,NA(),IF(D7402=D7401,0,IF(AND(D16903=D7402,D7403=D7402),P7402+P7403+P16903,IF(D7403=D7402,P7403+P7402,P7402))))</f>
        <v/>
      </c>
      <c r="AT7402">
        <f>AR7402-AS7402</f>
        <v/>
      </c>
    </row>
    <row r="7403" ht="15.75" customHeight="1" s="121">
      <c r="B7403">
        <f>D7403&amp;Q7403&amp;E7403</f>
        <v/>
      </c>
      <c r="C7403" s="73" t="n"/>
      <c r="D7403" s="73" t="n"/>
      <c r="E7403" s="78" t="n"/>
      <c r="F7403" s="75" t="n"/>
      <c r="G7403" s="73" t="n"/>
      <c r="H7403" s="75" t="n"/>
      <c r="I7403" s="75" t="n"/>
      <c r="J7403" s="75" t="n"/>
      <c r="K7403" s="75" t="n"/>
      <c r="L7403" s="75" t="n"/>
      <c r="M7403" s="75" t="n"/>
      <c r="N7403" s="75" t="n"/>
      <c r="O7403" s="75" t="n"/>
      <c r="P7403" s="75" t="n"/>
      <c r="Q7403" s="79" t="n"/>
      <c r="AR7403">
        <f>IF($AU$2&lt;&gt;5,NA(),IF(D7403=D7402,0,IF(AND(D16904=D7403,D7404=D7403),O7403+O7404+O16904,IF(D7404=D7403,O7404+O7403,O7403))))</f>
        <v/>
      </c>
      <c r="AS7403">
        <f>IF($AU$2&lt;&gt;5,NA(),IF(D7403=D7402,0,IF(AND(D16904=D7403,D7404=D7403),P7403+P7404+P16904,IF(D7404=D7403,P7404+P7403,P7403))))</f>
        <v/>
      </c>
      <c r="AT7403">
        <f>AR7403-AS7403</f>
        <v/>
      </c>
    </row>
    <row r="7404" ht="15.75" customHeight="1" s="121">
      <c r="B7404">
        <f>D7404&amp;Q7404&amp;E7404</f>
        <v/>
      </c>
      <c r="C7404" s="73" t="n"/>
      <c r="D7404" s="73" t="n"/>
      <c r="E7404" s="78" t="n"/>
      <c r="F7404" s="75" t="n"/>
      <c r="G7404" s="73" t="n"/>
      <c r="H7404" s="75" t="n"/>
      <c r="I7404" s="75" t="n"/>
      <c r="J7404" s="75" t="n"/>
      <c r="K7404" s="75" t="n"/>
      <c r="L7404" s="75" t="n"/>
      <c r="M7404" s="75" t="n"/>
      <c r="N7404" s="75" t="n"/>
      <c r="O7404" s="75" t="n"/>
      <c r="P7404" s="75" t="n"/>
      <c r="Q7404" s="79" t="n"/>
      <c r="AR7404">
        <f>IF($AU$2&lt;&gt;5,NA(),IF(D7404=D7403,0,IF(AND(D16905=D7404,D7405=D7404),O7404+O7405+O16905,IF(D7405=D7404,O7405+O7404,O7404))))</f>
        <v/>
      </c>
      <c r="AS7404">
        <f>IF($AU$2&lt;&gt;5,NA(),IF(D7404=D7403,0,IF(AND(D16905=D7404,D7405=D7404),P7404+P7405+P16905,IF(D7405=D7404,P7405+P7404,P7404))))</f>
        <v/>
      </c>
      <c r="AT7404">
        <f>AR7404-AS7404</f>
        <v/>
      </c>
    </row>
    <row r="7405" ht="15.75" customHeight="1" s="121">
      <c r="B7405">
        <f>D7405&amp;Q7405&amp;E7405</f>
        <v/>
      </c>
      <c r="C7405" s="73" t="n"/>
      <c r="D7405" s="73" t="n"/>
      <c r="E7405" s="78" t="n"/>
      <c r="F7405" s="75" t="n"/>
      <c r="G7405" s="73" t="n"/>
      <c r="H7405" s="75" t="n"/>
      <c r="I7405" s="75" t="n"/>
      <c r="J7405" s="75" t="n"/>
      <c r="K7405" s="75" t="n"/>
      <c r="L7405" s="75" t="n"/>
      <c r="M7405" s="75" t="n"/>
      <c r="N7405" s="75" t="n"/>
      <c r="O7405" s="75" t="n"/>
      <c r="P7405" s="75" t="n"/>
      <c r="Q7405" s="79" t="n"/>
      <c r="AR7405">
        <f>IF($AU$2&lt;&gt;5,NA(),IF(D7405=D7404,0,IF(AND(D16906=D7405,D7406=D7405),O7405+O7406+O16906,IF(D7406=D7405,O7406+O7405,O7405))))</f>
        <v/>
      </c>
      <c r="AS7405">
        <f>IF($AU$2&lt;&gt;5,NA(),IF(D7405=D7404,0,IF(AND(D16906=D7405,D7406=D7405),P7405+P7406+P16906,IF(D7406=D7405,P7406+P7405,P7405))))</f>
        <v/>
      </c>
      <c r="AT7405">
        <f>AR7405-AS7405</f>
        <v/>
      </c>
    </row>
    <row r="7406" ht="15.75" customHeight="1" s="121">
      <c r="B7406">
        <f>D7406&amp;Q7406&amp;E7406</f>
        <v/>
      </c>
      <c r="C7406" s="73" t="n"/>
      <c r="D7406" s="73" t="n"/>
      <c r="E7406" s="78" t="n"/>
      <c r="F7406" s="75" t="n"/>
      <c r="G7406" s="73" t="n"/>
      <c r="H7406" s="75" t="n"/>
      <c r="I7406" s="75" t="n"/>
      <c r="J7406" s="75" t="n"/>
      <c r="K7406" s="75" t="n"/>
      <c r="L7406" s="75" t="n"/>
      <c r="M7406" s="75" t="n"/>
      <c r="N7406" s="75" t="n"/>
      <c r="O7406" s="75" t="n"/>
      <c r="P7406" s="75" t="n"/>
      <c r="Q7406" s="79" t="n"/>
      <c r="AR7406">
        <f>IF($AU$2&lt;&gt;5,NA(),IF(D7406=D7405,0,IF(AND(D16907=D7406,D7407=D7406),O7406+O7407+O16907,IF(D7407=D7406,O7407+O7406,O7406))))</f>
        <v/>
      </c>
      <c r="AS7406">
        <f>IF($AU$2&lt;&gt;5,NA(),IF(D7406=D7405,0,IF(AND(D16907=D7406,D7407=D7406),P7406+P7407+P16907,IF(D7407=D7406,P7407+P7406,P7406))))</f>
        <v/>
      </c>
      <c r="AT7406">
        <f>AR7406-AS7406</f>
        <v/>
      </c>
    </row>
    <row r="7407" ht="15.75" customHeight="1" s="121">
      <c r="B7407">
        <f>D7407&amp;Q7407&amp;E7407</f>
        <v/>
      </c>
      <c r="C7407" s="73" t="n"/>
      <c r="D7407" s="73" t="n"/>
      <c r="E7407" s="78" t="n"/>
      <c r="F7407" s="75" t="n"/>
      <c r="G7407" s="73" t="n"/>
      <c r="H7407" s="75" t="n"/>
      <c r="I7407" s="75" t="n"/>
      <c r="J7407" s="75" t="n"/>
      <c r="K7407" s="75" t="n"/>
      <c r="L7407" s="75" t="n"/>
      <c r="M7407" s="75" t="n"/>
      <c r="N7407" s="75" t="n"/>
      <c r="O7407" s="75" t="n"/>
      <c r="P7407" s="75" t="n"/>
      <c r="Q7407" s="79" t="n"/>
      <c r="AR7407">
        <f>IF($AU$2&lt;&gt;5,NA(),IF(D7407=D7406,0,IF(AND(D16908=D7407,D7408=D7407),O7407+O7408+O16908,IF(D7408=D7407,O7408+O7407,O7407))))</f>
        <v/>
      </c>
      <c r="AS7407">
        <f>IF($AU$2&lt;&gt;5,NA(),IF(D7407=D7406,0,IF(AND(D16908=D7407,D7408=D7407),P7407+P7408+P16908,IF(D7408=D7407,P7408+P7407,P7407))))</f>
        <v/>
      </c>
      <c r="AT7407">
        <f>AR7407-AS7407</f>
        <v/>
      </c>
    </row>
    <row r="7408" ht="15.75" customHeight="1" s="121">
      <c r="B7408">
        <f>D7408&amp;Q7408&amp;E7408</f>
        <v/>
      </c>
      <c r="C7408" s="73" t="n"/>
      <c r="D7408" s="73" t="n"/>
      <c r="E7408" s="78" t="n"/>
      <c r="F7408" s="75" t="n"/>
      <c r="G7408" s="73" t="n"/>
      <c r="H7408" s="75" t="n"/>
      <c r="I7408" s="75" t="n"/>
      <c r="J7408" s="75" t="n"/>
      <c r="K7408" s="75" t="n"/>
      <c r="L7408" s="75" t="n"/>
      <c r="M7408" s="75" t="n"/>
      <c r="N7408" s="75" t="n"/>
      <c r="O7408" s="75" t="n"/>
      <c r="P7408" s="75" t="n"/>
      <c r="Q7408" s="79" t="n"/>
      <c r="AR7408">
        <f>IF($AU$2&lt;&gt;5,NA(),IF(D7408=D7407,0,IF(AND(D16909=D7408,D7409=D7408),O7408+O7409+O16909,IF(D7409=D7408,O7409+O7408,O7408))))</f>
        <v/>
      </c>
      <c r="AS7408">
        <f>IF($AU$2&lt;&gt;5,NA(),IF(D7408=D7407,0,IF(AND(D16909=D7408,D7409=D7408),P7408+P7409+P16909,IF(D7409=D7408,P7409+P7408,P7408))))</f>
        <v/>
      </c>
      <c r="AT7408">
        <f>AR7408-AS7408</f>
        <v/>
      </c>
    </row>
    <row r="7409" ht="15.75" customHeight="1" s="121">
      <c r="B7409">
        <f>D7409&amp;Q7409&amp;E7409</f>
        <v/>
      </c>
      <c r="C7409" s="73" t="n"/>
      <c r="D7409" s="73" t="n"/>
      <c r="E7409" s="78" t="n"/>
      <c r="F7409" s="75" t="n"/>
      <c r="G7409" s="73" t="n"/>
      <c r="H7409" s="75" t="n"/>
      <c r="I7409" s="75" t="n"/>
      <c r="J7409" s="75" t="n"/>
      <c r="K7409" s="75" t="n"/>
      <c r="L7409" s="75" t="n"/>
      <c r="M7409" s="75" t="n"/>
      <c r="N7409" s="75" t="n"/>
      <c r="O7409" s="75" t="n"/>
      <c r="P7409" s="75" t="n"/>
      <c r="Q7409" s="79" t="n"/>
      <c r="AR7409">
        <f>IF($AU$2&lt;&gt;5,NA(),IF(D7409=D7408,0,IF(AND(D16910=D7409,D7410=D7409),O7409+O7410+O16910,IF(D7410=D7409,O7410+O7409,O7409))))</f>
        <v/>
      </c>
      <c r="AS7409">
        <f>IF($AU$2&lt;&gt;5,NA(),IF(D7409=D7408,0,IF(AND(D16910=D7409,D7410=D7409),P7409+P7410+P16910,IF(D7410=D7409,P7410+P7409,P7409))))</f>
        <v/>
      </c>
      <c r="AT7409">
        <f>AR7409-AS7409</f>
        <v/>
      </c>
    </row>
    <row r="7410" ht="15.75" customHeight="1" s="121">
      <c r="B7410">
        <f>D7410&amp;Q7410&amp;E7410</f>
        <v/>
      </c>
      <c r="C7410" s="73" t="n"/>
      <c r="D7410" s="73" t="n"/>
      <c r="E7410" s="78" t="n"/>
      <c r="F7410" s="75" t="n"/>
      <c r="G7410" s="73" t="n"/>
      <c r="H7410" s="75" t="n"/>
      <c r="I7410" s="75" t="n"/>
      <c r="J7410" s="75" t="n"/>
      <c r="K7410" s="75" t="n"/>
      <c r="L7410" s="75" t="n"/>
      <c r="M7410" s="75" t="n"/>
      <c r="N7410" s="75" t="n"/>
      <c r="O7410" s="75" t="n"/>
      <c r="P7410" s="75" t="n"/>
      <c r="Q7410" s="79" t="n"/>
      <c r="AR7410">
        <f>IF($AU$2&lt;&gt;5,NA(),IF(D7410=D7409,0,IF(AND(D16911=D7410,D7411=D7410),O7410+O7411+O16911,IF(D7411=D7410,O7411+O7410,O7410))))</f>
        <v/>
      </c>
      <c r="AS7410">
        <f>IF($AU$2&lt;&gt;5,NA(),IF(D7410=D7409,0,IF(AND(D16911=D7410,D7411=D7410),P7410+P7411+P16911,IF(D7411=D7410,P7411+P7410,P7410))))</f>
        <v/>
      </c>
      <c r="AT7410">
        <f>AR7410-AS7410</f>
        <v/>
      </c>
    </row>
    <row r="7411" ht="15.75" customHeight="1" s="121">
      <c r="B7411">
        <f>D7411&amp;Q7411&amp;E7411</f>
        <v/>
      </c>
      <c r="C7411" s="73" t="n"/>
      <c r="D7411" s="73" t="n"/>
      <c r="E7411" s="78" t="n"/>
      <c r="F7411" s="75" t="n"/>
      <c r="G7411" s="73" t="n"/>
      <c r="H7411" s="75" t="n"/>
      <c r="I7411" s="75" t="n"/>
      <c r="J7411" s="75" t="n"/>
      <c r="K7411" s="75" t="n"/>
      <c r="L7411" s="75" t="n"/>
      <c r="M7411" s="75" t="n"/>
      <c r="N7411" s="75" t="n"/>
      <c r="O7411" s="75" t="n"/>
      <c r="P7411" s="75" t="n"/>
      <c r="Q7411" s="79" t="n"/>
      <c r="AR7411">
        <f>IF($AU$2&lt;&gt;5,NA(),IF(D7411=D7410,0,IF(AND(D16912=D7411,D7412=D7411),O7411+O7412+O16912,IF(D7412=D7411,O7412+O7411,O7411))))</f>
        <v/>
      </c>
      <c r="AS7411">
        <f>IF($AU$2&lt;&gt;5,NA(),IF(D7411=D7410,0,IF(AND(D16912=D7411,D7412=D7411),P7411+P7412+P16912,IF(D7412=D7411,P7412+P7411,P7411))))</f>
        <v/>
      </c>
      <c r="AT7411">
        <f>AR7411-AS7411</f>
        <v/>
      </c>
    </row>
    <row r="7412" ht="15.75" customHeight="1" s="121">
      <c r="B7412">
        <f>D7412&amp;Q7412&amp;E7412</f>
        <v/>
      </c>
      <c r="C7412" s="73" t="n"/>
      <c r="D7412" s="73" t="n"/>
      <c r="E7412" s="78" t="n"/>
      <c r="F7412" s="75" t="n"/>
      <c r="G7412" s="73" t="n"/>
      <c r="H7412" s="75" t="n"/>
      <c r="I7412" s="75" t="n"/>
      <c r="J7412" s="75" t="n"/>
      <c r="K7412" s="75" t="n"/>
      <c r="L7412" s="75" t="n"/>
      <c r="M7412" s="75" t="n"/>
      <c r="N7412" s="75" t="n"/>
      <c r="O7412" s="75" t="n"/>
      <c r="P7412" s="75" t="n"/>
      <c r="Q7412" s="79" t="n"/>
      <c r="AR7412">
        <f>IF($AU$2&lt;&gt;5,NA(),IF(D7412=D7411,0,IF(AND(D16913=D7412,D7413=D7412),O7412+O7413+O16913,IF(D7413=D7412,O7413+O7412,O7412))))</f>
        <v/>
      </c>
      <c r="AS7412">
        <f>IF($AU$2&lt;&gt;5,NA(),IF(D7412=D7411,0,IF(AND(D16913=D7412,D7413=D7412),P7412+P7413+P16913,IF(D7413=D7412,P7413+P7412,P7412))))</f>
        <v/>
      </c>
      <c r="AT7412">
        <f>AR7412-AS7412</f>
        <v/>
      </c>
    </row>
    <row r="7413" ht="15.75" customHeight="1" s="121">
      <c r="B7413">
        <f>D7413&amp;Q7413&amp;E7413</f>
        <v/>
      </c>
      <c r="C7413" s="73" t="n"/>
      <c r="D7413" s="73" t="n"/>
      <c r="E7413" s="78" t="n"/>
      <c r="F7413" s="75" t="n"/>
      <c r="G7413" s="73" t="n"/>
      <c r="H7413" s="75" t="n"/>
      <c r="I7413" s="75" t="n"/>
      <c r="J7413" s="75" t="n"/>
      <c r="K7413" s="75" t="n"/>
      <c r="L7413" s="75" t="n"/>
      <c r="M7413" s="75" t="n"/>
      <c r="N7413" s="75" t="n"/>
      <c r="O7413" s="75" t="n"/>
      <c r="P7413" s="75" t="n"/>
      <c r="Q7413" s="79" t="n"/>
      <c r="AR7413">
        <f>IF($AU$2&lt;&gt;5,NA(),IF(D7413=D7412,0,IF(AND(D16914=D7413,D7414=D7413),O7413+O7414+O16914,IF(D7414=D7413,O7414+O7413,O7413))))</f>
        <v/>
      </c>
      <c r="AS7413">
        <f>IF($AU$2&lt;&gt;5,NA(),IF(D7413=D7412,0,IF(AND(D16914=D7413,D7414=D7413),P7413+P7414+P16914,IF(D7414=D7413,P7414+P7413,P7413))))</f>
        <v/>
      </c>
      <c r="AT7413">
        <f>AR7413-AS7413</f>
        <v/>
      </c>
    </row>
    <row r="7414" ht="15.75" customHeight="1" s="121">
      <c r="B7414">
        <f>D7414&amp;Q7414&amp;E7414</f>
        <v/>
      </c>
      <c r="C7414" s="73" t="n"/>
      <c r="D7414" s="73" t="n"/>
      <c r="E7414" s="78" t="n"/>
      <c r="F7414" s="75" t="n"/>
      <c r="G7414" s="73" t="n"/>
      <c r="H7414" s="75" t="n"/>
      <c r="I7414" s="75" t="n"/>
      <c r="J7414" s="75" t="n"/>
      <c r="K7414" s="75" t="n"/>
      <c r="L7414" s="75" t="n"/>
      <c r="M7414" s="75" t="n"/>
      <c r="N7414" s="75" t="n"/>
      <c r="O7414" s="75" t="n"/>
      <c r="P7414" s="75" t="n"/>
      <c r="Q7414" s="79" t="n"/>
      <c r="AR7414">
        <f>IF($AU$2&lt;&gt;5,NA(),IF(D7414=D7413,0,IF(AND(D16915=D7414,D7415=D7414),O7414+O7415+O16915,IF(D7415=D7414,O7415+O7414,O7414))))</f>
        <v/>
      </c>
      <c r="AS7414">
        <f>IF($AU$2&lt;&gt;5,NA(),IF(D7414=D7413,0,IF(AND(D16915=D7414,D7415=D7414),P7414+P7415+P16915,IF(D7415=D7414,P7415+P7414,P7414))))</f>
        <v/>
      </c>
      <c r="AT7414">
        <f>AR7414-AS7414</f>
        <v/>
      </c>
    </row>
    <row r="7415" ht="15.75" customHeight="1" s="121">
      <c r="B7415">
        <f>D7415&amp;Q7415&amp;E7415</f>
        <v/>
      </c>
      <c r="C7415" s="73" t="n"/>
      <c r="D7415" s="73" t="n"/>
      <c r="E7415" s="78" t="n"/>
      <c r="F7415" s="75" t="n"/>
      <c r="G7415" s="73" t="n"/>
      <c r="H7415" s="75" t="n"/>
      <c r="I7415" s="75" t="n"/>
      <c r="J7415" s="75" t="n"/>
      <c r="K7415" s="75" t="n"/>
      <c r="L7415" s="75" t="n"/>
      <c r="M7415" s="75" t="n"/>
      <c r="N7415" s="75" t="n"/>
      <c r="O7415" s="75" t="n"/>
      <c r="P7415" s="75" t="n"/>
      <c r="Q7415" s="79" t="n"/>
      <c r="AR7415">
        <f>IF($AU$2&lt;&gt;5,NA(),IF(D7415=D7414,0,IF(AND(D16916=D7415,D7416=D7415),O7415+O7416+O16916,IF(D7416=D7415,O7416+O7415,O7415))))</f>
        <v/>
      </c>
      <c r="AS7415">
        <f>IF($AU$2&lt;&gt;5,NA(),IF(D7415=D7414,0,IF(AND(D16916=D7415,D7416=D7415),P7415+P7416+P16916,IF(D7416=D7415,P7416+P7415,P7415))))</f>
        <v/>
      </c>
      <c r="AT7415">
        <f>AR7415-AS7415</f>
        <v/>
      </c>
    </row>
    <row r="7416" ht="15.75" customHeight="1" s="121">
      <c r="B7416">
        <f>D7416&amp;Q7416&amp;E7416</f>
        <v/>
      </c>
      <c r="C7416" s="73" t="n"/>
      <c r="D7416" s="73" t="n"/>
      <c r="E7416" s="78" t="n"/>
      <c r="F7416" s="75" t="n"/>
      <c r="G7416" s="73" t="n"/>
      <c r="H7416" s="75" t="n"/>
      <c r="I7416" s="75" t="n"/>
      <c r="J7416" s="75" t="n"/>
      <c r="K7416" s="75" t="n"/>
      <c r="L7416" s="75" t="n"/>
      <c r="M7416" s="75" t="n"/>
      <c r="N7416" s="75" t="n"/>
      <c r="O7416" s="75" t="n"/>
      <c r="P7416" s="75" t="n"/>
      <c r="Q7416" s="79" t="n"/>
      <c r="AR7416">
        <f>IF($AU$2&lt;&gt;5,NA(),IF(D7416=D7415,0,IF(AND(D16917=D7416,D7417=D7416),O7416+O7417+O16917,IF(D7417=D7416,O7417+O7416,O7416))))</f>
        <v/>
      </c>
      <c r="AS7416">
        <f>IF($AU$2&lt;&gt;5,NA(),IF(D7416=D7415,0,IF(AND(D16917=D7416,D7417=D7416),P7416+P7417+P16917,IF(D7417=D7416,P7417+P7416,P7416))))</f>
        <v/>
      </c>
      <c r="AT7416">
        <f>AR7416-AS7416</f>
        <v/>
      </c>
    </row>
    <row r="7417" ht="15.75" customHeight="1" s="121">
      <c r="B7417">
        <f>D7417&amp;Q7417&amp;E7417</f>
        <v/>
      </c>
      <c r="C7417" s="73" t="n"/>
      <c r="D7417" s="73" t="n"/>
      <c r="E7417" s="78" t="n"/>
      <c r="F7417" s="75" t="n"/>
      <c r="G7417" s="73" t="n"/>
      <c r="H7417" s="75" t="n"/>
      <c r="I7417" s="75" t="n"/>
      <c r="J7417" s="75" t="n"/>
      <c r="K7417" s="75" t="n"/>
      <c r="L7417" s="75" t="n"/>
      <c r="M7417" s="75" t="n"/>
      <c r="N7417" s="75" t="n"/>
      <c r="O7417" s="75" t="n"/>
      <c r="P7417" s="75" t="n"/>
      <c r="Q7417" s="79" t="n"/>
      <c r="AR7417">
        <f>IF($AU$2&lt;&gt;5,NA(),IF(D7417=D7416,0,IF(AND(D16918=D7417,D7418=D7417),O7417+O7418+O16918,IF(D7418=D7417,O7418+O7417,O7417))))</f>
        <v/>
      </c>
      <c r="AS7417">
        <f>IF($AU$2&lt;&gt;5,NA(),IF(D7417=D7416,0,IF(AND(D16918=D7417,D7418=D7417),P7417+P7418+P16918,IF(D7418=D7417,P7418+P7417,P7417))))</f>
        <v/>
      </c>
      <c r="AT7417">
        <f>AR7417-AS7417</f>
        <v/>
      </c>
    </row>
    <row r="7418" ht="15.75" customHeight="1" s="121">
      <c r="B7418">
        <f>D7418&amp;Q7418&amp;E7418</f>
        <v/>
      </c>
      <c r="C7418" s="73" t="n"/>
      <c r="D7418" s="73" t="n"/>
      <c r="E7418" s="78" t="n"/>
      <c r="F7418" s="75" t="n"/>
      <c r="G7418" s="73" t="n"/>
      <c r="H7418" s="75" t="n"/>
      <c r="I7418" s="75" t="n"/>
      <c r="J7418" s="75" t="n"/>
      <c r="K7418" s="75" t="n"/>
      <c r="L7418" s="75" t="n"/>
      <c r="M7418" s="75" t="n"/>
      <c r="N7418" s="75" t="n"/>
      <c r="O7418" s="75" t="n"/>
      <c r="P7418" s="75" t="n"/>
      <c r="Q7418" s="79" t="n"/>
      <c r="AR7418">
        <f>IF($AU$2&lt;&gt;5,NA(),IF(D7418=D7417,0,IF(AND(D16919=D7418,D7419=D7418),O7418+O7419+O16919,IF(D7419=D7418,O7419+O7418,O7418))))</f>
        <v/>
      </c>
      <c r="AS7418">
        <f>IF($AU$2&lt;&gt;5,NA(),IF(D7418=D7417,0,IF(AND(D16919=D7418,D7419=D7418),P7418+P7419+P16919,IF(D7419=D7418,P7419+P7418,P7418))))</f>
        <v/>
      </c>
      <c r="AT7418">
        <f>AR7418-AS7418</f>
        <v/>
      </c>
    </row>
    <row r="7419" ht="15.75" customHeight="1" s="121">
      <c r="B7419">
        <f>D7419&amp;Q7419&amp;E7419</f>
        <v/>
      </c>
      <c r="C7419" s="73" t="n"/>
      <c r="D7419" s="73" t="n"/>
      <c r="E7419" s="78" t="n"/>
      <c r="F7419" s="75" t="n"/>
      <c r="G7419" s="73" t="n"/>
      <c r="H7419" s="75" t="n"/>
      <c r="I7419" s="75" t="n"/>
      <c r="J7419" s="75" t="n"/>
      <c r="K7419" s="75" t="n"/>
      <c r="L7419" s="75" t="n"/>
      <c r="M7419" s="75" t="n"/>
      <c r="N7419" s="75" t="n"/>
      <c r="O7419" s="75" t="n"/>
      <c r="P7419" s="75" t="n"/>
      <c r="Q7419" s="79" t="n"/>
      <c r="AR7419">
        <f>IF($AU$2&lt;&gt;5,NA(),IF(D7419=D7418,0,IF(AND(D16920=D7419,D7420=D7419),O7419+O7420+O16920,IF(D7420=D7419,O7420+O7419,O7419))))</f>
        <v/>
      </c>
      <c r="AS7419">
        <f>IF($AU$2&lt;&gt;5,NA(),IF(D7419=D7418,0,IF(AND(D16920=D7419,D7420=D7419),P7419+P7420+P16920,IF(D7420=D7419,P7420+P7419,P7419))))</f>
        <v/>
      </c>
      <c r="AT7419">
        <f>AR7419-AS7419</f>
        <v/>
      </c>
    </row>
    <row r="7420" ht="15.75" customHeight="1" s="121">
      <c r="B7420">
        <f>D7420&amp;Q7420&amp;E7420</f>
        <v/>
      </c>
      <c r="C7420" s="73" t="n"/>
      <c r="D7420" s="73" t="n"/>
      <c r="E7420" s="78" t="n"/>
      <c r="F7420" s="75" t="n"/>
      <c r="G7420" s="73" t="n"/>
      <c r="H7420" s="75" t="n"/>
      <c r="I7420" s="75" t="n"/>
      <c r="J7420" s="75" t="n"/>
      <c r="K7420" s="75" t="n"/>
      <c r="L7420" s="75" t="n"/>
      <c r="M7420" s="75" t="n"/>
      <c r="N7420" s="75" t="n"/>
      <c r="O7420" s="75" t="n"/>
      <c r="P7420" s="75" t="n"/>
      <c r="Q7420" s="79" t="n"/>
      <c r="AR7420">
        <f>IF($AU$2&lt;&gt;5,NA(),IF(D7420=D7419,0,IF(AND(D16921=D7420,D7421=D7420),O7420+O7421+O16921,IF(D7421=D7420,O7421+O7420,O7420))))</f>
        <v/>
      </c>
      <c r="AS7420">
        <f>IF($AU$2&lt;&gt;5,NA(),IF(D7420=D7419,0,IF(AND(D16921=D7420,D7421=D7420),P7420+P7421+P16921,IF(D7421=D7420,P7421+P7420,P7420))))</f>
        <v/>
      </c>
      <c r="AT7420">
        <f>AR7420-AS7420</f>
        <v/>
      </c>
    </row>
    <row r="7421" ht="15.75" customHeight="1" s="121">
      <c r="B7421">
        <f>D7421&amp;Q7421&amp;E7421</f>
        <v/>
      </c>
      <c r="C7421" s="73" t="n"/>
      <c r="D7421" s="73" t="n"/>
      <c r="E7421" s="78" t="n"/>
      <c r="F7421" s="75" t="n"/>
      <c r="G7421" s="73" t="n"/>
      <c r="H7421" s="75" t="n"/>
      <c r="I7421" s="75" t="n"/>
      <c r="J7421" s="75" t="n"/>
      <c r="K7421" s="75" t="n"/>
      <c r="L7421" s="75" t="n"/>
      <c r="M7421" s="75" t="n"/>
      <c r="N7421" s="75" t="n"/>
      <c r="O7421" s="75" t="n"/>
      <c r="P7421" s="75" t="n"/>
      <c r="Q7421" s="79" t="n"/>
      <c r="AR7421">
        <f>IF($AU$2&lt;&gt;5,NA(),IF(D7421=D7420,0,IF(AND(D16922=D7421,D7422=D7421),O7421+O7422+O16922,IF(D7422=D7421,O7422+O7421,O7421))))</f>
        <v/>
      </c>
      <c r="AS7421">
        <f>IF($AU$2&lt;&gt;5,NA(),IF(D7421=D7420,0,IF(AND(D16922=D7421,D7422=D7421),P7421+P7422+P16922,IF(D7422=D7421,P7422+P7421,P7421))))</f>
        <v/>
      </c>
      <c r="AT7421">
        <f>AR7421-AS7421</f>
        <v/>
      </c>
    </row>
    <row r="7422" ht="15.75" customHeight="1" s="121">
      <c r="B7422">
        <f>D7422&amp;Q7422&amp;E7422</f>
        <v/>
      </c>
      <c r="C7422" s="73" t="n"/>
      <c r="D7422" s="73" t="n"/>
      <c r="E7422" s="78" t="n"/>
      <c r="F7422" s="75" t="n"/>
      <c r="G7422" s="73" t="n"/>
      <c r="H7422" s="75" t="n"/>
      <c r="I7422" s="75" t="n"/>
      <c r="J7422" s="75" t="n"/>
      <c r="K7422" s="75" t="n"/>
      <c r="L7422" s="75" t="n"/>
      <c r="M7422" s="75" t="n"/>
      <c r="N7422" s="75" t="n"/>
      <c r="O7422" s="75" t="n"/>
      <c r="P7422" s="75" t="n"/>
      <c r="Q7422" s="79" t="n"/>
      <c r="AR7422">
        <f>IF($AU$2&lt;&gt;5,NA(),IF(D7422=D7421,0,IF(AND(D16923=D7422,D7423=D7422),O7422+O7423+O16923,IF(D7423=D7422,O7423+O7422,O7422))))</f>
        <v/>
      </c>
      <c r="AS7422">
        <f>IF($AU$2&lt;&gt;5,NA(),IF(D7422=D7421,0,IF(AND(D16923=D7422,D7423=D7422),P7422+P7423+P16923,IF(D7423=D7422,P7423+P7422,P7422))))</f>
        <v/>
      </c>
      <c r="AT7422">
        <f>AR7422-AS7422</f>
        <v/>
      </c>
    </row>
    <row r="7423" ht="15.75" customHeight="1" s="121">
      <c r="B7423">
        <f>D7423&amp;Q7423&amp;E7423</f>
        <v/>
      </c>
      <c r="C7423" s="73" t="n"/>
      <c r="D7423" s="73" t="n"/>
      <c r="E7423" s="78" t="n"/>
      <c r="F7423" s="75" t="n"/>
      <c r="G7423" s="73" t="n"/>
      <c r="H7423" s="75" t="n"/>
      <c r="I7423" s="75" t="n"/>
      <c r="J7423" s="75" t="n"/>
      <c r="K7423" s="75" t="n"/>
      <c r="L7423" s="75" t="n"/>
      <c r="M7423" s="75" t="n"/>
      <c r="N7423" s="75" t="n"/>
      <c r="O7423" s="75" t="n"/>
      <c r="P7423" s="75" t="n"/>
      <c r="Q7423" s="79" t="n"/>
      <c r="AR7423">
        <f>IF($AU$2&lt;&gt;5,NA(),IF(D7423=D7422,0,IF(AND(D16924=D7423,D7424=D7423),O7423+O7424+O16924,IF(D7424=D7423,O7424+O7423,O7423))))</f>
        <v/>
      </c>
      <c r="AS7423">
        <f>IF($AU$2&lt;&gt;5,NA(),IF(D7423=D7422,0,IF(AND(D16924=D7423,D7424=D7423),P7423+P7424+P16924,IF(D7424=D7423,P7424+P7423,P7423))))</f>
        <v/>
      </c>
      <c r="AT7423">
        <f>AR7423-AS7423</f>
        <v/>
      </c>
    </row>
    <row r="7424" ht="15.75" customHeight="1" s="121">
      <c r="B7424">
        <f>D7424&amp;Q7424&amp;E7424</f>
        <v/>
      </c>
      <c r="C7424" s="73" t="n"/>
      <c r="D7424" s="73" t="n"/>
      <c r="E7424" s="78" t="n"/>
      <c r="F7424" s="75" t="n"/>
      <c r="G7424" s="73" t="n"/>
      <c r="H7424" s="75" t="n"/>
      <c r="I7424" s="75" t="n"/>
      <c r="J7424" s="75" t="n"/>
      <c r="K7424" s="75" t="n"/>
      <c r="L7424" s="75" t="n"/>
      <c r="M7424" s="75" t="n"/>
      <c r="N7424" s="75" t="n"/>
      <c r="O7424" s="75" t="n"/>
      <c r="P7424" s="75" t="n"/>
      <c r="Q7424" s="79" t="n"/>
      <c r="AR7424">
        <f>IF($AU$2&lt;&gt;5,NA(),IF(D7424=D7423,0,IF(AND(D16925=D7424,D7425=D7424),O7424+O7425+O16925,IF(D7425=D7424,O7425+O7424,O7424))))</f>
        <v/>
      </c>
      <c r="AS7424">
        <f>IF($AU$2&lt;&gt;5,NA(),IF(D7424=D7423,0,IF(AND(D16925=D7424,D7425=D7424),P7424+P7425+P16925,IF(D7425=D7424,P7425+P7424,P7424))))</f>
        <v/>
      </c>
      <c r="AT7424">
        <f>AR7424-AS7424</f>
        <v/>
      </c>
    </row>
    <row r="7425" ht="15.75" customHeight="1" s="121">
      <c r="B7425">
        <f>D7425&amp;Q7425&amp;E7425</f>
        <v/>
      </c>
      <c r="C7425" s="73" t="n"/>
      <c r="D7425" s="73" t="n"/>
      <c r="E7425" s="78" t="n"/>
      <c r="F7425" s="75" t="n"/>
      <c r="G7425" s="73" t="n"/>
      <c r="H7425" s="75" t="n"/>
      <c r="I7425" s="75" t="n"/>
      <c r="J7425" s="75" t="n"/>
      <c r="K7425" s="75" t="n"/>
      <c r="L7425" s="75" t="n"/>
      <c r="M7425" s="75" t="n"/>
      <c r="N7425" s="75" t="n"/>
      <c r="O7425" s="75" t="n"/>
      <c r="P7425" s="75" t="n"/>
      <c r="Q7425" s="79" t="n"/>
      <c r="AR7425">
        <f>IF($AU$2&lt;&gt;5,NA(),IF(D7425=D7424,0,IF(AND(D16926=D7425,D7426=D7425),O7425+O7426+O16926,IF(D7426=D7425,O7426+O7425,O7425))))</f>
        <v/>
      </c>
      <c r="AS7425">
        <f>IF($AU$2&lt;&gt;5,NA(),IF(D7425=D7424,0,IF(AND(D16926=D7425,D7426=D7425),P7425+P7426+P16926,IF(D7426=D7425,P7426+P7425,P7425))))</f>
        <v/>
      </c>
      <c r="AT7425">
        <f>AR7425-AS7425</f>
        <v/>
      </c>
    </row>
    <row r="7426" ht="15.75" customHeight="1" s="121">
      <c r="B7426">
        <f>D7426&amp;Q7426&amp;E7426</f>
        <v/>
      </c>
      <c r="C7426" s="73" t="n"/>
      <c r="D7426" s="73" t="n"/>
      <c r="E7426" s="78" t="n"/>
      <c r="F7426" s="75" t="n"/>
      <c r="G7426" s="73" t="n"/>
      <c r="H7426" s="75" t="n"/>
      <c r="I7426" s="75" t="n"/>
      <c r="J7426" s="75" t="n"/>
      <c r="K7426" s="75" t="n"/>
      <c r="L7426" s="75" t="n"/>
      <c r="M7426" s="75" t="n"/>
      <c r="N7426" s="75" t="n"/>
      <c r="O7426" s="75" t="n"/>
      <c r="P7426" s="75" t="n"/>
      <c r="Q7426" s="79" t="n"/>
      <c r="AR7426">
        <f>IF($AU$2&lt;&gt;5,NA(),IF(D7426=D7425,0,IF(AND(D16927=D7426,D7427=D7426),O7426+O7427+O16927,IF(D7427=D7426,O7427+O7426,O7426))))</f>
        <v/>
      </c>
      <c r="AS7426">
        <f>IF($AU$2&lt;&gt;5,NA(),IF(D7426=D7425,0,IF(AND(D16927=D7426,D7427=D7426),P7426+P7427+P16927,IF(D7427=D7426,P7427+P7426,P7426))))</f>
        <v/>
      </c>
      <c r="AT7426">
        <f>AR7426-AS7426</f>
        <v/>
      </c>
    </row>
    <row r="7427" ht="15.75" customHeight="1" s="121">
      <c r="B7427">
        <f>D7427&amp;Q7427&amp;E7427</f>
        <v/>
      </c>
      <c r="C7427" s="73" t="n"/>
      <c r="D7427" s="73" t="n"/>
      <c r="E7427" s="78" t="n"/>
      <c r="F7427" s="75" t="n"/>
      <c r="G7427" s="73" t="n"/>
      <c r="H7427" s="75" t="n"/>
      <c r="I7427" s="75" t="n"/>
      <c r="J7427" s="75" t="n"/>
      <c r="K7427" s="75" t="n"/>
      <c r="L7427" s="75" t="n"/>
      <c r="M7427" s="75" t="n"/>
      <c r="N7427" s="75" t="n"/>
      <c r="O7427" s="75" t="n"/>
      <c r="P7427" s="75" t="n"/>
      <c r="Q7427" s="79" t="n"/>
      <c r="AR7427">
        <f>IF($AU$2&lt;&gt;5,NA(),IF(D7427=D7426,0,IF(AND(D16928=D7427,D7428=D7427),O7427+O7428+O16928,IF(D7428=D7427,O7428+O7427,O7427))))</f>
        <v/>
      </c>
      <c r="AS7427">
        <f>IF($AU$2&lt;&gt;5,NA(),IF(D7427=D7426,0,IF(AND(D16928=D7427,D7428=D7427),P7427+P7428+P16928,IF(D7428=D7427,P7428+P7427,P7427))))</f>
        <v/>
      </c>
      <c r="AT7427">
        <f>AR7427-AS7427</f>
        <v/>
      </c>
    </row>
    <row r="7428" ht="15.75" customHeight="1" s="121">
      <c r="B7428">
        <f>D7428&amp;Q7428&amp;E7428</f>
        <v/>
      </c>
      <c r="C7428" s="73" t="n"/>
      <c r="D7428" s="73" t="n"/>
      <c r="E7428" s="78" t="n"/>
      <c r="F7428" s="75" t="n"/>
      <c r="G7428" s="73" t="n"/>
      <c r="H7428" s="75" t="n"/>
      <c r="I7428" s="75" t="n"/>
      <c r="J7428" s="75" t="n"/>
      <c r="K7428" s="75" t="n"/>
      <c r="L7428" s="75" t="n"/>
      <c r="M7428" s="75" t="n"/>
      <c r="N7428" s="75" t="n"/>
      <c r="O7428" s="75" t="n"/>
      <c r="P7428" s="75" t="n"/>
      <c r="Q7428" s="79" t="n"/>
      <c r="AR7428">
        <f>IF($AU$2&lt;&gt;5,NA(),IF(D7428=D7427,0,IF(AND(D16929=D7428,D7429=D7428),O7428+O7429+O16929,IF(D7429=D7428,O7429+O7428,O7428))))</f>
        <v/>
      </c>
      <c r="AS7428">
        <f>IF($AU$2&lt;&gt;5,NA(),IF(D7428=D7427,0,IF(AND(D16929=D7428,D7429=D7428),P7428+P7429+P16929,IF(D7429=D7428,P7429+P7428,P7428))))</f>
        <v/>
      </c>
      <c r="AT7428">
        <f>AR7428-AS7428</f>
        <v/>
      </c>
    </row>
    <row r="7429" ht="15.75" customHeight="1" s="121">
      <c r="B7429">
        <f>D7429&amp;Q7429&amp;E7429</f>
        <v/>
      </c>
      <c r="C7429" s="73" t="n"/>
      <c r="D7429" s="73" t="n"/>
      <c r="E7429" s="78" t="n"/>
      <c r="F7429" s="75" t="n"/>
      <c r="G7429" s="73" t="n"/>
      <c r="H7429" s="75" t="n"/>
      <c r="I7429" s="75" t="n"/>
      <c r="J7429" s="75" t="n"/>
      <c r="K7429" s="75" t="n"/>
      <c r="L7429" s="75" t="n"/>
      <c r="M7429" s="75" t="n"/>
      <c r="N7429" s="75" t="n"/>
      <c r="O7429" s="75" t="n"/>
      <c r="P7429" s="75" t="n"/>
      <c r="Q7429" s="79" t="n"/>
      <c r="AR7429">
        <f>IF($AU$2&lt;&gt;5,NA(),IF(D7429=D7428,0,IF(AND(D16930=D7429,D7430=D7429),O7429+O7430+O16930,IF(D7430=D7429,O7430+O7429,O7429))))</f>
        <v/>
      </c>
      <c r="AS7429">
        <f>IF($AU$2&lt;&gt;5,NA(),IF(D7429=D7428,0,IF(AND(D16930=D7429,D7430=D7429),P7429+P7430+P16930,IF(D7430=D7429,P7430+P7429,P7429))))</f>
        <v/>
      </c>
      <c r="AT7429">
        <f>AR7429-AS7429</f>
        <v/>
      </c>
    </row>
    <row r="7430" ht="15.75" customHeight="1" s="121">
      <c r="B7430">
        <f>D7430&amp;Q7430&amp;E7430</f>
        <v/>
      </c>
      <c r="C7430" s="73" t="n"/>
      <c r="D7430" s="73" t="n"/>
      <c r="E7430" s="78" t="n"/>
      <c r="F7430" s="75" t="n"/>
      <c r="G7430" s="73" t="n"/>
      <c r="H7430" s="75" t="n"/>
      <c r="I7430" s="75" t="n"/>
      <c r="J7430" s="75" t="n"/>
      <c r="K7430" s="75" t="n"/>
      <c r="L7430" s="75" t="n"/>
      <c r="M7430" s="75" t="n"/>
      <c r="N7430" s="75" t="n"/>
      <c r="O7430" s="75" t="n"/>
      <c r="P7430" s="75" t="n"/>
      <c r="Q7430" s="79" t="n"/>
      <c r="AR7430">
        <f>IF($AU$2&lt;&gt;5,NA(),IF(D7430=D7429,0,IF(AND(D16931=D7430,D7431=D7430),O7430+O7431+O16931,IF(D7431=D7430,O7431+O7430,O7430))))</f>
        <v/>
      </c>
      <c r="AS7430">
        <f>IF($AU$2&lt;&gt;5,NA(),IF(D7430=D7429,0,IF(AND(D16931=D7430,D7431=D7430),P7430+P7431+P16931,IF(D7431=D7430,P7431+P7430,P7430))))</f>
        <v/>
      </c>
      <c r="AT7430">
        <f>AR7430-AS7430</f>
        <v/>
      </c>
    </row>
    <row r="7431" ht="15.75" customHeight="1" s="121">
      <c r="B7431">
        <f>D7431&amp;Q7431&amp;E7431</f>
        <v/>
      </c>
      <c r="C7431" s="73" t="n"/>
      <c r="D7431" s="73" t="n"/>
      <c r="E7431" s="78" t="n"/>
      <c r="F7431" s="75" t="n"/>
      <c r="G7431" s="73" t="n"/>
      <c r="H7431" s="75" t="n"/>
      <c r="I7431" s="75" t="n"/>
      <c r="J7431" s="75" t="n"/>
      <c r="K7431" s="75" t="n"/>
      <c r="L7431" s="75" t="n"/>
      <c r="M7431" s="75" t="n"/>
      <c r="N7431" s="75" t="n"/>
      <c r="O7431" s="75" t="n"/>
      <c r="P7431" s="75" t="n"/>
      <c r="Q7431" s="79" t="n"/>
      <c r="AR7431">
        <f>IF($AU$2&lt;&gt;5,NA(),IF(D7431=D7430,0,IF(AND(D16932=D7431,D7432=D7431),O7431+O7432+O16932,IF(D7432=D7431,O7432+O7431,O7431))))</f>
        <v/>
      </c>
      <c r="AS7431">
        <f>IF($AU$2&lt;&gt;5,NA(),IF(D7431=D7430,0,IF(AND(D16932=D7431,D7432=D7431),P7431+P7432+P16932,IF(D7432=D7431,P7432+P7431,P7431))))</f>
        <v/>
      </c>
      <c r="AT7431">
        <f>AR7431-AS7431</f>
        <v/>
      </c>
    </row>
    <row r="7432" ht="15.75" customHeight="1" s="121">
      <c r="B7432">
        <f>D7432&amp;Q7432&amp;E7432</f>
        <v/>
      </c>
      <c r="C7432" s="73" t="n"/>
      <c r="D7432" s="73" t="n"/>
      <c r="E7432" s="78" t="n"/>
      <c r="F7432" s="75" t="n"/>
      <c r="G7432" s="73" t="n"/>
      <c r="H7432" s="75" t="n"/>
      <c r="I7432" s="75" t="n"/>
      <c r="J7432" s="75" t="n"/>
      <c r="K7432" s="75" t="n"/>
      <c r="L7432" s="75" t="n"/>
      <c r="M7432" s="75" t="n"/>
      <c r="N7432" s="75" t="n"/>
      <c r="O7432" s="75" t="n"/>
      <c r="P7432" s="75" t="n"/>
      <c r="Q7432" s="79" t="n"/>
      <c r="AR7432">
        <f>IF($AU$2&lt;&gt;5,NA(),IF(D7432=D7431,0,IF(AND(D16933=D7432,D7433=D7432),O7432+O7433+O16933,IF(D7433=D7432,O7433+O7432,O7432))))</f>
        <v/>
      </c>
      <c r="AS7432">
        <f>IF($AU$2&lt;&gt;5,NA(),IF(D7432=D7431,0,IF(AND(D16933=D7432,D7433=D7432),P7432+P7433+P16933,IF(D7433=D7432,P7433+P7432,P7432))))</f>
        <v/>
      </c>
      <c r="AT7432">
        <f>AR7432-AS7432</f>
        <v/>
      </c>
    </row>
    <row r="7433" ht="15.75" customHeight="1" s="121">
      <c r="B7433">
        <f>D7433&amp;Q7433&amp;E7433</f>
        <v/>
      </c>
      <c r="C7433" s="73" t="n"/>
      <c r="D7433" s="73" t="n"/>
      <c r="E7433" s="78" t="n"/>
      <c r="F7433" s="75" t="n"/>
      <c r="G7433" s="73" t="n"/>
      <c r="H7433" s="75" t="n"/>
      <c r="I7433" s="75" t="n"/>
      <c r="J7433" s="75" t="n"/>
      <c r="K7433" s="75" t="n"/>
      <c r="L7433" s="75" t="n"/>
      <c r="M7433" s="75" t="n"/>
      <c r="N7433" s="75" t="n"/>
      <c r="O7433" s="75" t="n"/>
      <c r="P7433" s="75" t="n"/>
      <c r="Q7433" s="79" t="n"/>
      <c r="AR7433">
        <f>IF($AU$2&lt;&gt;5,NA(),IF(D7433=D7432,0,IF(AND(D16934=D7433,D7434=D7433),O7433+O7434+O16934,IF(D7434=D7433,O7434+O7433,O7433))))</f>
        <v/>
      </c>
      <c r="AS7433">
        <f>IF($AU$2&lt;&gt;5,NA(),IF(D7433=D7432,0,IF(AND(D16934=D7433,D7434=D7433),P7433+P7434+P16934,IF(D7434=D7433,P7434+P7433,P7433))))</f>
        <v/>
      </c>
      <c r="AT7433">
        <f>AR7433-AS7433</f>
        <v/>
      </c>
    </row>
    <row r="7434" ht="15.75" customHeight="1" s="121">
      <c r="B7434">
        <f>D7434&amp;Q7434&amp;E7434</f>
        <v/>
      </c>
      <c r="C7434" s="73" t="n"/>
      <c r="D7434" s="73" t="n"/>
      <c r="E7434" s="78" t="n"/>
      <c r="F7434" s="75" t="n"/>
      <c r="G7434" s="73" t="n"/>
      <c r="H7434" s="75" t="n"/>
      <c r="I7434" s="75" t="n"/>
      <c r="J7434" s="75" t="n"/>
      <c r="K7434" s="75" t="n"/>
      <c r="L7434" s="75" t="n"/>
      <c r="M7434" s="75" t="n"/>
      <c r="N7434" s="75" t="n"/>
      <c r="O7434" s="75" t="n"/>
      <c r="P7434" s="75" t="n"/>
      <c r="Q7434" s="79" t="n"/>
      <c r="AR7434">
        <f>IF($AU$2&lt;&gt;5,NA(),IF(D7434=D7433,0,IF(AND(D16935=D7434,D7435=D7434),O7434+O7435+O16935,IF(D7435=D7434,O7435+O7434,O7434))))</f>
        <v/>
      </c>
      <c r="AS7434">
        <f>IF($AU$2&lt;&gt;5,NA(),IF(D7434=D7433,0,IF(AND(D16935=D7434,D7435=D7434),P7434+P7435+P16935,IF(D7435=D7434,P7435+P7434,P7434))))</f>
        <v/>
      </c>
      <c r="AT7434">
        <f>AR7434-AS7434</f>
        <v/>
      </c>
    </row>
    <row r="7435" ht="15.75" customHeight="1" s="121">
      <c r="B7435">
        <f>D7435&amp;Q7435&amp;E7435</f>
        <v/>
      </c>
      <c r="C7435" s="73" t="n"/>
      <c r="D7435" s="73" t="n"/>
      <c r="E7435" s="78" t="n"/>
      <c r="F7435" s="75" t="n"/>
      <c r="G7435" s="73" t="n"/>
      <c r="H7435" s="75" t="n"/>
      <c r="I7435" s="75" t="n"/>
      <c r="J7435" s="75" t="n"/>
      <c r="K7435" s="75" t="n"/>
      <c r="L7435" s="75" t="n"/>
      <c r="M7435" s="75" t="n"/>
      <c r="N7435" s="75" t="n"/>
      <c r="O7435" s="75" t="n"/>
      <c r="P7435" s="75" t="n"/>
      <c r="Q7435" s="79" t="n"/>
      <c r="AR7435">
        <f>IF($AU$2&lt;&gt;5,NA(),IF(D7435=D7434,0,IF(AND(D16936=D7435,D7436=D7435),O7435+O7436+O16936,IF(D7436=D7435,O7436+O7435,O7435))))</f>
        <v/>
      </c>
      <c r="AS7435">
        <f>IF($AU$2&lt;&gt;5,NA(),IF(D7435=D7434,0,IF(AND(D16936=D7435,D7436=D7435),P7435+P7436+P16936,IF(D7436=D7435,P7436+P7435,P7435))))</f>
        <v/>
      </c>
      <c r="AT7435">
        <f>AR7435-AS7435</f>
        <v/>
      </c>
    </row>
    <row r="7436" ht="15.75" customHeight="1" s="121">
      <c r="B7436">
        <f>D7436&amp;Q7436&amp;E7436</f>
        <v/>
      </c>
      <c r="C7436" s="73" t="n"/>
      <c r="D7436" s="73" t="n"/>
      <c r="E7436" s="78" t="n"/>
      <c r="F7436" s="75" t="n"/>
      <c r="G7436" s="73" t="n"/>
      <c r="H7436" s="75" t="n"/>
      <c r="I7436" s="75" t="n"/>
      <c r="J7436" s="75" t="n"/>
      <c r="K7436" s="75" t="n"/>
      <c r="L7436" s="75" t="n"/>
      <c r="M7436" s="75" t="n"/>
      <c r="N7436" s="75" t="n"/>
      <c r="O7436" s="75" t="n"/>
      <c r="P7436" s="75" t="n"/>
      <c r="Q7436" s="79" t="n"/>
      <c r="AR7436">
        <f>IF($AU$2&lt;&gt;5,NA(),IF(D7436=D7435,0,IF(AND(D16937=D7436,D7437=D7436),O7436+O7437+O16937,IF(D7437=D7436,O7437+O7436,O7436))))</f>
        <v/>
      </c>
      <c r="AS7436">
        <f>IF($AU$2&lt;&gt;5,NA(),IF(D7436=D7435,0,IF(AND(D16937=D7436,D7437=D7436),P7436+P7437+P16937,IF(D7437=D7436,P7437+P7436,P7436))))</f>
        <v/>
      </c>
      <c r="AT7436">
        <f>AR7436-AS7436</f>
        <v/>
      </c>
    </row>
    <row r="7437" ht="15.75" customHeight="1" s="121">
      <c r="B7437">
        <f>D7437&amp;Q7437&amp;E7437</f>
        <v/>
      </c>
      <c r="C7437" s="73" t="n"/>
      <c r="D7437" s="73" t="n"/>
      <c r="E7437" s="78" t="n"/>
      <c r="F7437" s="75" t="n"/>
      <c r="G7437" s="73" t="n"/>
      <c r="H7437" s="75" t="n"/>
      <c r="I7437" s="75" t="n"/>
      <c r="J7437" s="75" t="n"/>
      <c r="K7437" s="75" t="n"/>
      <c r="L7437" s="75" t="n"/>
      <c r="M7437" s="75" t="n"/>
      <c r="N7437" s="75" t="n"/>
      <c r="O7437" s="75" t="n"/>
      <c r="P7437" s="75" t="n"/>
      <c r="Q7437" s="79" t="n"/>
      <c r="AR7437">
        <f>IF($AU$2&lt;&gt;5,NA(),IF(D7437=D7436,0,IF(AND(D16938=D7437,D7438=D7437),O7437+O7438+O16938,IF(D7438=D7437,O7438+O7437,O7437))))</f>
        <v/>
      </c>
      <c r="AS7437">
        <f>IF($AU$2&lt;&gt;5,NA(),IF(D7437=D7436,0,IF(AND(D16938=D7437,D7438=D7437),P7437+P7438+P16938,IF(D7438=D7437,P7438+P7437,P7437))))</f>
        <v/>
      </c>
      <c r="AT7437">
        <f>AR7437-AS7437</f>
        <v/>
      </c>
    </row>
    <row r="7438" ht="15.75" customHeight="1" s="121">
      <c r="B7438">
        <f>D7438&amp;Q7438&amp;E7438</f>
        <v/>
      </c>
      <c r="C7438" s="73" t="n"/>
      <c r="D7438" s="73" t="n"/>
      <c r="E7438" s="78" t="n"/>
      <c r="F7438" s="75" t="n"/>
      <c r="G7438" s="73" t="n"/>
      <c r="H7438" s="75" t="n"/>
      <c r="I7438" s="75" t="n"/>
      <c r="J7438" s="75" t="n"/>
      <c r="K7438" s="75" t="n"/>
      <c r="L7438" s="75" t="n"/>
      <c r="M7438" s="75" t="n"/>
      <c r="N7438" s="75" t="n"/>
      <c r="O7438" s="75" t="n"/>
      <c r="P7438" s="75" t="n"/>
      <c r="Q7438" s="79" t="n"/>
      <c r="AR7438">
        <f>IF($AU$2&lt;&gt;5,NA(),IF(D7438=D7437,0,IF(AND(D16939=D7438,D7439=D7438),O7438+O7439+O16939,IF(D7439=D7438,O7439+O7438,O7438))))</f>
        <v/>
      </c>
      <c r="AS7438">
        <f>IF($AU$2&lt;&gt;5,NA(),IF(D7438=D7437,0,IF(AND(D16939=D7438,D7439=D7438),P7438+P7439+P16939,IF(D7439=D7438,P7439+P7438,P7438))))</f>
        <v/>
      </c>
      <c r="AT7438">
        <f>AR7438-AS7438</f>
        <v/>
      </c>
    </row>
    <row r="7439" ht="15.75" customHeight="1" s="121">
      <c r="B7439">
        <f>D7439&amp;Q7439&amp;E7439</f>
        <v/>
      </c>
      <c r="C7439" s="73" t="n"/>
      <c r="D7439" s="73" t="n"/>
      <c r="E7439" s="78" t="n"/>
      <c r="F7439" s="75" t="n"/>
      <c r="G7439" s="73" t="n"/>
      <c r="H7439" s="75" t="n"/>
      <c r="I7439" s="75" t="n"/>
      <c r="J7439" s="75" t="n"/>
      <c r="K7439" s="75" t="n"/>
      <c r="L7439" s="75" t="n"/>
      <c r="M7439" s="75" t="n"/>
      <c r="N7439" s="75" t="n"/>
      <c r="O7439" s="75" t="n"/>
      <c r="P7439" s="75" t="n"/>
      <c r="Q7439" s="79" t="n"/>
      <c r="AR7439">
        <f>IF($AU$2&lt;&gt;5,NA(),IF(D7439=D7438,0,IF(AND(D16940=D7439,D7440=D7439),O7439+O7440+O16940,IF(D7440=D7439,O7440+O7439,O7439))))</f>
        <v/>
      </c>
      <c r="AS7439">
        <f>IF($AU$2&lt;&gt;5,NA(),IF(D7439=D7438,0,IF(AND(D16940=D7439,D7440=D7439),P7439+P7440+P16940,IF(D7440=D7439,P7440+P7439,P7439))))</f>
        <v/>
      </c>
      <c r="AT7439">
        <f>AR7439-AS7439</f>
        <v/>
      </c>
    </row>
    <row r="7440" ht="15.75" customHeight="1" s="121">
      <c r="B7440">
        <f>D7440&amp;Q7440&amp;E7440</f>
        <v/>
      </c>
      <c r="C7440" s="73" t="n"/>
      <c r="D7440" s="73" t="n"/>
      <c r="E7440" s="78" t="n"/>
      <c r="F7440" s="75" t="n"/>
      <c r="G7440" s="73" t="n"/>
      <c r="H7440" s="75" t="n"/>
      <c r="I7440" s="75" t="n"/>
      <c r="J7440" s="75" t="n"/>
      <c r="K7440" s="75" t="n"/>
      <c r="L7440" s="75" t="n"/>
      <c r="M7440" s="75" t="n"/>
      <c r="N7440" s="75" t="n"/>
      <c r="O7440" s="75" t="n"/>
      <c r="P7440" s="75" t="n"/>
      <c r="Q7440" s="79" t="n"/>
      <c r="AR7440">
        <f>IF($AU$2&lt;&gt;5,NA(),IF(D7440=D7439,0,IF(AND(D16941=D7440,D7441=D7440),O7440+O7441+O16941,IF(D7441=D7440,O7441+O7440,O7440))))</f>
        <v/>
      </c>
      <c r="AS7440">
        <f>IF($AU$2&lt;&gt;5,NA(),IF(D7440=D7439,0,IF(AND(D16941=D7440,D7441=D7440),P7440+P7441+P16941,IF(D7441=D7440,P7441+P7440,P7440))))</f>
        <v/>
      </c>
      <c r="AT7440">
        <f>AR7440-AS7440</f>
        <v/>
      </c>
    </row>
    <row r="7441" ht="15.75" customHeight="1" s="121">
      <c r="B7441">
        <f>D7441&amp;Q7441&amp;E7441</f>
        <v/>
      </c>
      <c r="C7441" s="73" t="n"/>
      <c r="D7441" s="73" t="n"/>
      <c r="E7441" s="78" t="n"/>
      <c r="F7441" s="75" t="n"/>
      <c r="G7441" s="73" t="n"/>
      <c r="H7441" s="75" t="n"/>
      <c r="I7441" s="75" t="n"/>
      <c r="J7441" s="75" t="n"/>
      <c r="K7441" s="75" t="n"/>
      <c r="L7441" s="75" t="n"/>
      <c r="M7441" s="75" t="n"/>
      <c r="N7441" s="75" t="n"/>
      <c r="O7441" s="75" t="n"/>
      <c r="P7441" s="75" t="n"/>
      <c r="Q7441" s="79" t="n"/>
      <c r="AR7441">
        <f>IF($AU$2&lt;&gt;5,NA(),IF(D7441=D7440,0,IF(AND(D16942=D7441,D7442=D7441),O7441+O7442+O16942,IF(D7442=D7441,O7442+O7441,O7441))))</f>
        <v/>
      </c>
      <c r="AS7441">
        <f>IF($AU$2&lt;&gt;5,NA(),IF(D7441=D7440,0,IF(AND(D16942=D7441,D7442=D7441),P7441+P7442+P16942,IF(D7442=D7441,P7442+P7441,P7441))))</f>
        <v/>
      </c>
      <c r="AT7441">
        <f>AR7441-AS7441</f>
        <v/>
      </c>
    </row>
    <row r="7442" ht="15.75" customHeight="1" s="121">
      <c r="B7442">
        <f>D7442&amp;Q7442&amp;E7442</f>
        <v/>
      </c>
      <c r="C7442" s="73" t="n"/>
      <c r="D7442" s="73" t="n"/>
      <c r="E7442" s="78" t="n"/>
      <c r="F7442" s="75" t="n"/>
      <c r="G7442" s="73" t="n"/>
      <c r="H7442" s="75" t="n"/>
      <c r="I7442" s="75" t="n"/>
      <c r="J7442" s="75" t="n"/>
      <c r="K7442" s="75" t="n"/>
      <c r="L7442" s="75" t="n"/>
      <c r="M7442" s="75" t="n"/>
      <c r="N7442" s="75" t="n"/>
      <c r="O7442" s="75" t="n"/>
      <c r="P7442" s="75" t="n"/>
      <c r="Q7442" s="79" t="n"/>
      <c r="AR7442">
        <f>IF($AU$2&lt;&gt;5,NA(),IF(D7442=D7441,0,IF(AND(D16943=D7442,D7443=D7442),O7442+O7443+O16943,IF(D7443=D7442,O7443+O7442,O7442))))</f>
        <v/>
      </c>
      <c r="AS7442">
        <f>IF($AU$2&lt;&gt;5,NA(),IF(D7442=D7441,0,IF(AND(D16943=D7442,D7443=D7442),P7442+P7443+P16943,IF(D7443=D7442,P7443+P7442,P7442))))</f>
        <v/>
      </c>
      <c r="AT7442">
        <f>AR7442-AS7442</f>
        <v/>
      </c>
    </row>
    <row r="7443" ht="15.75" customHeight="1" s="121">
      <c r="B7443">
        <f>D7443&amp;Q7443&amp;E7443</f>
        <v/>
      </c>
      <c r="C7443" s="73" t="n"/>
      <c r="D7443" s="73" t="n"/>
      <c r="E7443" s="78" t="n"/>
      <c r="F7443" s="75" t="n"/>
      <c r="G7443" s="73" t="n"/>
      <c r="H7443" s="75" t="n"/>
      <c r="I7443" s="75" t="n"/>
      <c r="J7443" s="75" t="n"/>
      <c r="K7443" s="75" t="n"/>
      <c r="L7443" s="75" t="n"/>
      <c r="M7443" s="75" t="n"/>
      <c r="N7443" s="75" t="n"/>
      <c r="O7443" s="75" t="n"/>
      <c r="P7443" s="75" t="n"/>
      <c r="Q7443" s="79" t="n"/>
      <c r="AR7443">
        <f>IF($AU$2&lt;&gt;5,NA(),IF(D7443=D7442,0,IF(AND(D16944=D7443,D7444=D7443),O7443+O7444+O16944,IF(D7444=D7443,O7444+O7443,O7443))))</f>
        <v/>
      </c>
      <c r="AS7443">
        <f>IF($AU$2&lt;&gt;5,NA(),IF(D7443=D7442,0,IF(AND(D16944=D7443,D7444=D7443),P7443+P7444+P16944,IF(D7444=D7443,P7444+P7443,P7443))))</f>
        <v/>
      </c>
      <c r="AT7443">
        <f>AR7443-AS7443</f>
        <v/>
      </c>
    </row>
    <row r="7444" ht="15.75" customHeight="1" s="121">
      <c r="B7444">
        <f>D7444&amp;Q7444&amp;E7444</f>
        <v/>
      </c>
      <c r="C7444" s="73" t="n"/>
      <c r="D7444" s="73" t="n"/>
      <c r="E7444" s="78" t="n"/>
      <c r="F7444" s="75" t="n"/>
      <c r="G7444" s="73" t="n"/>
      <c r="H7444" s="75" t="n"/>
      <c r="I7444" s="75" t="n"/>
      <c r="J7444" s="75" t="n"/>
      <c r="K7444" s="75" t="n"/>
      <c r="L7444" s="75" t="n"/>
      <c r="M7444" s="75" t="n"/>
      <c r="N7444" s="75" t="n"/>
      <c r="O7444" s="75" t="n"/>
      <c r="P7444" s="75" t="n"/>
      <c r="Q7444" s="79" t="n"/>
      <c r="AR7444">
        <f>IF($AU$2&lt;&gt;5,NA(),IF(D7444=D7443,0,IF(AND(D16945=D7444,D7445=D7444),O7444+O7445+O16945,IF(D7445=D7444,O7445+O7444,O7444))))</f>
        <v/>
      </c>
      <c r="AS7444">
        <f>IF($AU$2&lt;&gt;5,NA(),IF(D7444=D7443,0,IF(AND(D16945=D7444,D7445=D7444),P7444+P7445+P16945,IF(D7445=D7444,P7445+P7444,P7444))))</f>
        <v/>
      </c>
      <c r="AT7444">
        <f>AR7444-AS7444</f>
        <v/>
      </c>
    </row>
    <row r="7445" ht="15.75" customHeight="1" s="121">
      <c r="B7445">
        <f>D7445&amp;Q7445&amp;E7445</f>
        <v/>
      </c>
      <c r="C7445" s="73" t="n"/>
      <c r="D7445" s="73" t="n"/>
      <c r="E7445" s="78" t="n"/>
      <c r="F7445" s="75" t="n"/>
      <c r="G7445" s="73" t="n"/>
      <c r="H7445" s="75" t="n"/>
      <c r="I7445" s="75" t="n"/>
      <c r="J7445" s="75" t="n"/>
      <c r="K7445" s="75" t="n"/>
      <c r="L7445" s="75" t="n"/>
      <c r="M7445" s="75" t="n"/>
      <c r="N7445" s="75" t="n"/>
      <c r="O7445" s="75" t="n"/>
      <c r="P7445" s="75" t="n"/>
      <c r="Q7445" s="79" t="n"/>
      <c r="AR7445">
        <f>IF($AU$2&lt;&gt;5,NA(),IF(D7445=D7444,0,IF(AND(D16946=D7445,D7446=D7445),O7445+O7446+O16946,IF(D7446=D7445,O7446+O7445,O7445))))</f>
        <v/>
      </c>
      <c r="AS7445">
        <f>IF($AU$2&lt;&gt;5,NA(),IF(D7445=D7444,0,IF(AND(D16946=D7445,D7446=D7445),P7445+P7446+P16946,IF(D7446=D7445,P7446+P7445,P7445))))</f>
        <v/>
      </c>
      <c r="AT7445">
        <f>AR7445-AS7445</f>
        <v/>
      </c>
    </row>
    <row r="7446" ht="15.75" customHeight="1" s="121">
      <c r="B7446">
        <f>D7446&amp;Q7446&amp;E7446</f>
        <v/>
      </c>
      <c r="C7446" s="73" t="n"/>
      <c r="D7446" s="73" t="n"/>
      <c r="E7446" s="78" t="n"/>
      <c r="F7446" s="75" t="n"/>
      <c r="G7446" s="73" t="n"/>
      <c r="H7446" s="75" t="n"/>
      <c r="I7446" s="75" t="n"/>
      <c r="J7446" s="75" t="n"/>
      <c r="K7446" s="75" t="n"/>
      <c r="L7446" s="75" t="n"/>
      <c r="M7446" s="75" t="n"/>
      <c r="N7446" s="75" t="n"/>
      <c r="O7446" s="75" t="n"/>
      <c r="P7446" s="75" t="n"/>
      <c r="Q7446" s="79" t="n"/>
      <c r="AR7446">
        <f>IF($AU$2&lt;&gt;5,NA(),IF(D7446=D7445,0,IF(AND(D16947=D7446,D7447=D7446),O7446+O7447+O16947,IF(D7447=D7446,O7447+O7446,O7446))))</f>
        <v/>
      </c>
      <c r="AS7446">
        <f>IF($AU$2&lt;&gt;5,NA(),IF(D7446=D7445,0,IF(AND(D16947=D7446,D7447=D7446),P7446+P7447+P16947,IF(D7447=D7446,P7447+P7446,P7446))))</f>
        <v/>
      </c>
      <c r="AT7446">
        <f>AR7446-AS7446</f>
        <v/>
      </c>
    </row>
    <row r="7447" ht="15.75" customHeight="1" s="121">
      <c r="B7447">
        <f>D7447&amp;Q7447&amp;E7447</f>
        <v/>
      </c>
      <c r="C7447" s="73" t="n"/>
      <c r="D7447" s="73" t="n"/>
      <c r="E7447" s="78" t="n"/>
      <c r="F7447" s="75" t="n"/>
      <c r="G7447" s="73" t="n"/>
      <c r="H7447" s="75" t="n"/>
      <c r="I7447" s="75" t="n"/>
      <c r="J7447" s="75" t="n"/>
      <c r="K7447" s="75" t="n"/>
      <c r="L7447" s="75" t="n"/>
      <c r="M7447" s="75" t="n"/>
      <c r="N7447" s="75" t="n"/>
      <c r="O7447" s="75" t="n"/>
      <c r="P7447" s="75" t="n"/>
      <c r="Q7447" s="79" t="n"/>
      <c r="AR7447">
        <f>IF($AU$2&lt;&gt;5,NA(),IF(D7447=D7446,0,IF(AND(D16948=D7447,D7448=D7447),O7447+O7448+O16948,IF(D7448=D7447,O7448+O7447,O7447))))</f>
        <v/>
      </c>
      <c r="AS7447">
        <f>IF($AU$2&lt;&gt;5,NA(),IF(D7447=D7446,0,IF(AND(D16948=D7447,D7448=D7447),P7447+P7448+P16948,IF(D7448=D7447,P7448+P7447,P7447))))</f>
        <v/>
      </c>
      <c r="AT7447">
        <f>AR7447-AS7447</f>
        <v/>
      </c>
    </row>
    <row r="7448" ht="15.75" customHeight="1" s="121">
      <c r="B7448">
        <f>D7448&amp;Q7448&amp;E7448</f>
        <v/>
      </c>
      <c r="C7448" s="73" t="n"/>
      <c r="D7448" s="73" t="n"/>
      <c r="E7448" s="78" t="n"/>
      <c r="F7448" s="75" t="n"/>
      <c r="G7448" s="73" t="n"/>
      <c r="H7448" s="75" t="n"/>
      <c r="I7448" s="75" t="n"/>
      <c r="J7448" s="75" t="n"/>
      <c r="K7448" s="75" t="n"/>
      <c r="L7448" s="75" t="n"/>
      <c r="M7448" s="75" t="n"/>
      <c r="N7448" s="75" t="n"/>
      <c r="O7448" s="75" t="n"/>
      <c r="P7448" s="75" t="n"/>
      <c r="Q7448" s="79" t="n"/>
      <c r="AR7448">
        <f>IF($AU$2&lt;&gt;5,NA(),IF(D7448=D7447,0,IF(AND(D16949=D7448,D7449=D7448),O7448+O7449+O16949,IF(D7449=D7448,O7449+O7448,O7448))))</f>
        <v/>
      </c>
      <c r="AS7448">
        <f>IF($AU$2&lt;&gt;5,NA(),IF(D7448=D7447,0,IF(AND(D16949=D7448,D7449=D7448),P7448+P7449+P16949,IF(D7449=D7448,P7449+P7448,P7448))))</f>
        <v/>
      </c>
      <c r="AT7448">
        <f>AR7448-AS7448</f>
        <v/>
      </c>
    </row>
    <row r="7449" ht="15.75" customHeight="1" s="121">
      <c r="B7449">
        <f>D7449&amp;Q7449&amp;E7449</f>
        <v/>
      </c>
      <c r="C7449" s="73" t="n"/>
      <c r="D7449" s="73" t="n"/>
      <c r="E7449" s="78" t="n"/>
      <c r="F7449" s="75" t="n"/>
      <c r="G7449" s="73" t="n"/>
      <c r="H7449" s="75" t="n"/>
      <c r="I7449" s="75" t="n"/>
      <c r="J7449" s="75" t="n"/>
      <c r="K7449" s="75" t="n"/>
      <c r="L7449" s="75" t="n"/>
      <c r="M7449" s="75" t="n"/>
      <c r="N7449" s="75" t="n"/>
      <c r="O7449" s="75" t="n"/>
      <c r="P7449" s="75" t="n"/>
      <c r="Q7449" s="79" t="n"/>
      <c r="AR7449">
        <f>IF($AU$2&lt;&gt;5,NA(),IF(D7449=D7448,0,IF(AND(D16950=D7449,D7450=D7449),O7449+O7450+O16950,IF(D7450=D7449,O7450+O7449,O7449))))</f>
        <v/>
      </c>
      <c r="AS7449">
        <f>IF($AU$2&lt;&gt;5,NA(),IF(D7449=D7448,0,IF(AND(D16950=D7449,D7450=D7449),P7449+P7450+P16950,IF(D7450=D7449,P7450+P7449,P7449))))</f>
        <v/>
      </c>
      <c r="AT7449">
        <f>AR7449-AS7449</f>
        <v/>
      </c>
    </row>
    <row r="7450" ht="15.75" customHeight="1" s="121">
      <c r="B7450">
        <f>D7450&amp;Q7450&amp;E7450</f>
        <v/>
      </c>
      <c r="C7450" s="73" t="n"/>
      <c r="D7450" s="73" t="n"/>
      <c r="E7450" s="78" t="n"/>
      <c r="F7450" s="75" t="n"/>
      <c r="G7450" s="73" t="n"/>
      <c r="H7450" s="75" t="n"/>
      <c r="I7450" s="75" t="n"/>
      <c r="J7450" s="75" t="n"/>
      <c r="K7450" s="75" t="n"/>
      <c r="L7450" s="75" t="n"/>
      <c r="M7450" s="75" t="n"/>
      <c r="N7450" s="75" t="n"/>
      <c r="O7450" s="75" t="n"/>
      <c r="P7450" s="75" t="n"/>
      <c r="Q7450" s="79" t="n"/>
      <c r="AR7450">
        <f>IF($AU$2&lt;&gt;5,NA(),IF(D7450=D7449,0,IF(AND(D16951=D7450,D7451=D7450),O7450+O7451+O16951,IF(D7451=D7450,O7451+O7450,O7450))))</f>
        <v/>
      </c>
      <c r="AS7450">
        <f>IF($AU$2&lt;&gt;5,NA(),IF(D7450=D7449,0,IF(AND(D16951=D7450,D7451=D7450),P7450+P7451+P16951,IF(D7451=D7450,P7451+P7450,P7450))))</f>
        <v/>
      </c>
      <c r="AT7450">
        <f>AR7450-AS7450</f>
        <v/>
      </c>
    </row>
    <row r="7451" ht="15.75" customHeight="1" s="121">
      <c r="B7451">
        <f>D7451&amp;Q7451&amp;E7451</f>
        <v/>
      </c>
      <c r="C7451" s="73" t="n"/>
      <c r="D7451" s="73" t="n"/>
      <c r="E7451" s="78" t="n"/>
      <c r="F7451" s="75" t="n"/>
      <c r="G7451" s="73" t="n"/>
      <c r="H7451" s="75" t="n"/>
      <c r="I7451" s="75" t="n"/>
      <c r="J7451" s="75" t="n"/>
      <c r="K7451" s="75" t="n"/>
      <c r="L7451" s="75" t="n"/>
      <c r="M7451" s="75" t="n"/>
      <c r="N7451" s="75" t="n"/>
      <c r="O7451" s="75" t="n"/>
      <c r="P7451" s="75" t="n"/>
      <c r="Q7451" s="79" t="n"/>
      <c r="AR7451">
        <f>IF($AU$2&lt;&gt;5,NA(),IF(D7451=D7450,0,IF(AND(D16952=D7451,D7452=D7451),O7451+O7452+O16952,IF(D7452=D7451,O7452+O7451,O7451))))</f>
        <v/>
      </c>
      <c r="AS7451">
        <f>IF($AU$2&lt;&gt;5,NA(),IF(D7451=D7450,0,IF(AND(D16952=D7451,D7452=D7451),P7451+P7452+P16952,IF(D7452=D7451,P7452+P7451,P7451))))</f>
        <v/>
      </c>
      <c r="AT7451">
        <f>AR7451-AS7451</f>
        <v/>
      </c>
    </row>
    <row r="7452" ht="15.75" customHeight="1" s="121">
      <c r="B7452">
        <f>D7452&amp;Q7452&amp;E7452</f>
        <v/>
      </c>
      <c r="C7452" s="73" t="n"/>
      <c r="D7452" s="73" t="n"/>
      <c r="E7452" s="78" t="n"/>
      <c r="F7452" s="75" t="n"/>
      <c r="G7452" s="73" t="n"/>
      <c r="H7452" s="75" t="n"/>
      <c r="I7452" s="75" t="n"/>
      <c r="J7452" s="75" t="n"/>
      <c r="K7452" s="75" t="n"/>
      <c r="L7452" s="75" t="n"/>
      <c r="M7452" s="75" t="n"/>
      <c r="N7452" s="75" t="n"/>
      <c r="O7452" s="75" t="n"/>
      <c r="P7452" s="75" t="n"/>
      <c r="Q7452" s="79" t="n"/>
      <c r="AR7452">
        <f>IF($AU$2&lt;&gt;5,NA(),IF(D7452=D7451,0,IF(AND(D16953=D7452,D7453=D7452),O7452+O7453+O16953,IF(D7453=D7452,O7453+O7452,O7452))))</f>
        <v/>
      </c>
      <c r="AS7452">
        <f>IF($AU$2&lt;&gt;5,NA(),IF(D7452=D7451,0,IF(AND(D16953=D7452,D7453=D7452),P7452+P7453+P16953,IF(D7453=D7452,P7453+P7452,P7452))))</f>
        <v/>
      </c>
      <c r="AT7452">
        <f>AR7452-AS7452</f>
        <v/>
      </c>
    </row>
    <row r="7453" ht="15.75" customHeight="1" s="121">
      <c r="B7453">
        <f>D7453&amp;Q7453&amp;E7453</f>
        <v/>
      </c>
      <c r="C7453" s="73" t="n"/>
      <c r="D7453" s="73" t="n"/>
      <c r="E7453" s="78" t="n"/>
      <c r="F7453" s="75" t="n"/>
      <c r="G7453" s="73" t="n"/>
      <c r="H7453" s="75" t="n"/>
      <c r="I7453" s="75" t="n"/>
      <c r="J7453" s="75" t="n"/>
      <c r="K7453" s="75" t="n"/>
      <c r="L7453" s="75" t="n"/>
      <c r="M7453" s="75" t="n"/>
      <c r="N7453" s="75" t="n"/>
      <c r="O7453" s="75" t="n"/>
      <c r="P7453" s="75" t="n"/>
      <c r="Q7453" s="79" t="n"/>
      <c r="AR7453">
        <f>IF($AU$2&lt;&gt;5,NA(),IF(D7453=D7452,0,IF(AND(D16954=D7453,D7454=D7453),O7453+O7454+O16954,IF(D7454=D7453,O7454+O7453,O7453))))</f>
        <v/>
      </c>
      <c r="AS7453">
        <f>IF($AU$2&lt;&gt;5,NA(),IF(D7453=D7452,0,IF(AND(D16954=D7453,D7454=D7453),P7453+P7454+P16954,IF(D7454=D7453,P7454+P7453,P7453))))</f>
        <v/>
      </c>
      <c r="AT7453">
        <f>AR7453-AS7453</f>
        <v/>
      </c>
    </row>
    <row r="7454" ht="15.75" customHeight="1" s="121">
      <c r="B7454">
        <f>D7454&amp;Q7454&amp;E7454</f>
        <v/>
      </c>
      <c r="C7454" s="73" t="n"/>
      <c r="D7454" s="73" t="n"/>
      <c r="E7454" s="78" t="n"/>
      <c r="F7454" s="75" t="n"/>
      <c r="G7454" s="73" t="n"/>
      <c r="H7454" s="75" t="n"/>
      <c r="I7454" s="75" t="n"/>
      <c r="J7454" s="75" t="n"/>
      <c r="K7454" s="75" t="n"/>
      <c r="L7454" s="75" t="n"/>
      <c r="M7454" s="75" t="n"/>
      <c r="N7454" s="75" t="n"/>
      <c r="O7454" s="75" t="n"/>
      <c r="P7454" s="75" t="n"/>
      <c r="Q7454" s="79" t="n"/>
      <c r="AR7454">
        <f>IF($AU$2&lt;&gt;5,NA(),IF(D7454=D7453,0,IF(AND(D16955=D7454,D7455=D7454),O7454+O7455+O16955,IF(D7455=D7454,O7455+O7454,O7454))))</f>
        <v/>
      </c>
      <c r="AS7454">
        <f>IF($AU$2&lt;&gt;5,NA(),IF(D7454=D7453,0,IF(AND(D16955=D7454,D7455=D7454),P7454+P7455+P16955,IF(D7455=D7454,P7455+P7454,P7454))))</f>
        <v/>
      </c>
      <c r="AT7454">
        <f>AR7454-AS7454</f>
        <v/>
      </c>
    </row>
    <row r="7455" ht="15.75" customHeight="1" s="121">
      <c r="B7455">
        <f>D7455&amp;Q7455&amp;E7455</f>
        <v/>
      </c>
      <c r="C7455" s="73" t="n"/>
      <c r="D7455" s="73" t="n"/>
      <c r="E7455" s="78" t="n"/>
      <c r="F7455" s="75" t="n"/>
      <c r="G7455" s="73" t="n"/>
      <c r="H7455" s="75" t="n"/>
      <c r="I7455" s="75" t="n"/>
      <c r="J7455" s="75" t="n"/>
      <c r="K7455" s="75" t="n"/>
      <c r="L7455" s="75" t="n"/>
      <c r="M7455" s="75" t="n"/>
      <c r="N7455" s="75" t="n"/>
      <c r="O7455" s="75" t="n"/>
      <c r="P7455" s="75" t="n"/>
      <c r="Q7455" s="79" t="n"/>
      <c r="AR7455">
        <f>IF($AU$2&lt;&gt;5,NA(),IF(D7455=D7454,0,IF(AND(D16956=D7455,D7456=D7455),O7455+O7456+O16956,IF(D7456=D7455,O7456+O7455,O7455))))</f>
        <v/>
      </c>
      <c r="AS7455">
        <f>IF($AU$2&lt;&gt;5,NA(),IF(D7455=D7454,0,IF(AND(D16956=D7455,D7456=D7455),P7455+P7456+P16956,IF(D7456=D7455,P7456+P7455,P7455))))</f>
        <v/>
      </c>
      <c r="AT7455">
        <f>AR7455-AS7455</f>
        <v/>
      </c>
    </row>
    <row r="7456" ht="15.75" customHeight="1" s="121">
      <c r="B7456">
        <f>D7456&amp;Q7456&amp;E7456</f>
        <v/>
      </c>
      <c r="C7456" s="73" t="n"/>
      <c r="D7456" s="73" t="n"/>
      <c r="E7456" s="78" t="n"/>
      <c r="F7456" s="75" t="n"/>
      <c r="G7456" s="73" t="n"/>
      <c r="H7456" s="75" t="n"/>
      <c r="I7456" s="75" t="n"/>
      <c r="J7456" s="75" t="n"/>
      <c r="K7456" s="75" t="n"/>
      <c r="L7456" s="75" t="n"/>
      <c r="M7456" s="75" t="n"/>
      <c r="N7456" s="75" t="n"/>
      <c r="O7456" s="75" t="n"/>
      <c r="P7456" s="75" t="n"/>
      <c r="Q7456" s="79" t="n"/>
      <c r="AR7456">
        <f>IF($AU$2&lt;&gt;5,NA(),IF(D7456=D7455,0,IF(AND(D16957=D7456,D7457=D7456),O7456+O7457+O16957,IF(D7457=D7456,O7457+O7456,O7456))))</f>
        <v/>
      </c>
      <c r="AS7456">
        <f>IF($AU$2&lt;&gt;5,NA(),IF(D7456=D7455,0,IF(AND(D16957=D7456,D7457=D7456),P7456+P7457+P16957,IF(D7457=D7456,P7457+P7456,P7456))))</f>
        <v/>
      </c>
      <c r="AT7456">
        <f>AR7456-AS7456</f>
        <v/>
      </c>
    </row>
    <row r="7457" ht="15.75" customHeight="1" s="121">
      <c r="B7457">
        <f>D7457&amp;Q7457&amp;E7457</f>
        <v/>
      </c>
      <c r="C7457" s="73" t="n"/>
      <c r="D7457" s="73" t="n"/>
      <c r="E7457" s="78" t="n"/>
      <c r="F7457" s="75" t="n"/>
      <c r="G7457" s="73" t="n"/>
      <c r="H7457" s="75" t="n"/>
      <c r="I7457" s="75" t="n"/>
      <c r="J7457" s="75" t="n"/>
      <c r="K7457" s="75" t="n"/>
      <c r="L7457" s="75" t="n"/>
      <c r="M7457" s="75" t="n"/>
      <c r="N7457" s="75" t="n"/>
      <c r="O7457" s="75" t="n"/>
      <c r="P7457" s="75" t="n"/>
      <c r="Q7457" s="79" t="n"/>
      <c r="AR7457">
        <f>IF($AU$2&lt;&gt;5,NA(),IF(D7457=D7456,0,IF(AND(D16958=D7457,D7458=D7457),O7457+O7458+O16958,IF(D7458=D7457,O7458+O7457,O7457))))</f>
        <v/>
      </c>
      <c r="AS7457">
        <f>IF($AU$2&lt;&gt;5,NA(),IF(D7457=D7456,0,IF(AND(D16958=D7457,D7458=D7457),P7457+P7458+P16958,IF(D7458=D7457,P7458+P7457,P7457))))</f>
        <v/>
      </c>
      <c r="AT7457">
        <f>AR7457-AS7457</f>
        <v/>
      </c>
    </row>
    <row r="7458" ht="15.75" customHeight="1" s="121">
      <c r="B7458">
        <f>D7458&amp;Q7458&amp;E7458</f>
        <v/>
      </c>
      <c r="C7458" s="73" t="n"/>
      <c r="D7458" s="73" t="n"/>
      <c r="E7458" s="78" t="n"/>
      <c r="F7458" s="75" t="n"/>
      <c r="G7458" s="73" t="n"/>
      <c r="H7458" s="75" t="n"/>
      <c r="I7458" s="75" t="n"/>
      <c r="J7458" s="75" t="n"/>
      <c r="K7458" s="75" t="n"/>
      <c r="L7458" s="75" t="n"/>
      <c r="M7458" s="75" t="n"/>
      <c r="N7458" s="75" t="n"/>
      <c r="O7458" s="75" t="n"/>
      <c r="P7458" s="75" t="n"/>
      <c r="Q7458" s="79" t="n"/>
      <c r="AR7458">
        <f>IF($AU$2&lt;&gt;5,NA(),IF(D7458=D7457,0,IF(AND(D16959=D7458,D7459=D7458),O7458+O7459+O16959,IF(D7459=D7458,O7459+O7458,O7458))))</f>
        <v/>
      </c>
      <c r="AS7458">
        <f>IF($AU$2&lt;&gt;5,NA(),IF(D7458=D7457,0,IF(AND(D16959=D7458,D7459=D7458),P7458+P7459+P16959,IF(D7459=D7458,P7459+P7458,P7458))))</f>
        <v/>
      </c>
      <c r="AT7458">
        <f>AR7458-AS7458</f>
        <v/>
      </c>
    </row>
    <row r="7459" ht="15.75" customHeight="1" s="121">
      <c r="B7459">
        <f>D7459&amp;Q7459&amp;E7459</f>
        <v/>
      </c>
      <c r="C7459" s="73" t="n"/>
      <c r="D7459" s="73" t="n"/>
      <c r="E7459" s="78" t="n"/>
      <c r="F7459" s="75" t="n"/>
      <c r="G7459" s="73" t="n"/>
      <c r="H7459" s="75" t="n"/>
      <c r="I7459" s="75" t="n"/>
      <c r="J7459" s="75" t="n"/>
      <c r="K7459" s="75" t="n"/>
      <c r="L7459" s="75" t="n"/>
      <c r="M7459" s="75" t="n"/>
      <c r="N7459" s="75" t="n"/>
      <c r="O7459" s="75" t="n"/>
      <c r="P7459" s="75" t="n"/>
      <c r="Q7459" s="79" t="n"/>
      <c r="AR7459">
        <f>IF($AU$2&lt;&gt;5,NA(),IF(D7459=D7458,0,IF(AND(D16960=D7459,D7460=D7459),O7459+O7460+O16960,IF(D7460=D7459,O7460+O7459,O7459))))</f>
        <v/>
      </c>
      <c r="AS7459">
        <f>IF($AU$2&lt;&gt;5,NA(),IF(D7459=D7458,0,IF(AND(D16960=D7459,D7460=D7459),P7459+P7460+P16960,IF(D7460=D7459,P7460+P7459,P7459))))</f>
        <v/>
      </c>
      <c r="AT7459">
        <f>AR7459-AS7459</f>
        <v/>
      </c>
    </row>
    <row r="7460" ht="15.75" customHeight="1" s="121">
      <c r="B7460">
        <f>D7460&amp;Q7460&amp;E7460</f>
        <v/>
      </c>
      <c r="C7460" s="73" t="n"/>
      <c r="D7460" s="73" t="n"/>
      <c r="E7460" s="78" t="n"/>
      <c r="F7460" s="75" t="n"/>
      <c r="G7460" s="73" t="n"/>
      <c r="H7460" s="75" t="n"/>
      <c r="I7460" s="75" t="n"/>
      <c r="J7460" s="75" t="n"/>
      <c r="K7460" s="75" t="n"/>
      <c r="L7460" s="75" t="n"/>
      <c r="M7460" s="75" t="n"/>
      <c r="N7460" s="75" t="n"/>
      <c r="O7460" s="75" t="n"/>
      <c r="P7460" s="75" t="n"/>
      <c r="Q7460" s="79" t="n"/>
      <c r="AR7460">
        <f>IF($AU$2&lt;&gt;5,NA(),IF(D7460=D7459,0,IF(AND(D16961=D7460,D7461=D7460),O7460+O7461+O16961,IF(D7461=D7460,O7461+O7460,O7460))))</f>
        <v/>
      </c>
      <c r="AS7460">
        <f>IF($AU$2&lt;&gt;5,NA(),IF(D7460=D7459,0,IF(AND(D16961=D7460,D7461=D7460),P7460+P7461+P16961,IF(D7461=D7460,P7461+P7460,P7460))))</f>
        <v/>
      </c>
      <c r="AT7460">
        <f>AR7460-AS7460</f>
        <v/>
      </c>
    </row>
    <row r="7461" ht="15.75" customHeight="1" s="121">
      <c r="B7461">
        <f>D7461&amp;Q7461&amp;E7461</f>
        <v/>
      </c>
      <c r="C7461" s="73" t="n"/>
      <c r="D7461" s="73" t="n"/>
      <c r="E7461" s="78" t="n"/>
      <c r="F7461" s="75" t="n"/>
      <c r="G7461" s="73" t="n"/>
      <c r="H7461" s="75" t="n"/>
      <c r="I7461" s="75" t="n"/>
      <c r="J7461" s="75" t="n"/>
      <c r="K7461" s="75" t="n"/>
      <c r="L7461" s="75" t="n"/>
      <c r="M7461" s="75" t="n"/>
      <c r="N7461" s="75" t="n"/>
      <c r="O7461" s="75" t="n"/>
      <c r="P7461" s="75" t="n"/>
      <c r="Q7461" s="79" t="n"/>
      <c r="AR7461">
        <f>IF($AU$2&lt;&gt;5,NA(),IF(D7461=D7460,0,IF(AND(D16962=D7461,D7462=D7461),O7461+O7462+O16962,IF(D7462=D7461,O7462+O7461,O7461))))</f>
        <v/>
      </c>
      <c r="AS7461">
        <f>IF($AU$2&lt;&gt;5,NA(),IF(D7461=D7460,0,IF(AND(D16962=D7461,D7462=D7461),P7461+P7462+P16962,IF(D7462=D7461,P7462+P7461,P7461))))</f>
        <v/>
      </c>
      <c r="AT7461">
        <f>AR7461-AS7461</f>
        <v/>
      </c>
    </row>
    <row r="7462" ht="15.75" customHeight="1" s="121">
      <c r="B7462">
        <f>D7462&amp;Q7462&amp;E7462</f>
        <v/>
      </c>
      <c r="C7462" s="73" t="n"/>
      <c r="D7462" s="73" t="n"/>
      <c r="E7462" s="78" t="n"/>
      <c r="F7462" s="75" t="n"/>
      <c r="G7462" s="73" t="n"/>
      <c r="H7462" s="75" t="n"/>
      <c r="I7462" s="75" t="n"/>
      <c r="J7462" s="75" t="n"/>
      <c r="K7462" s="75" t="n"/>
      <c r="L7462" s="75" t="n"/>
      <c r="M7462" s="75" t="n"/>
      <c r="N7462" s="75" t="n"/>
      <c r="O7462" s="75" t="n"/>
      <c r="P7462" s="75" t="n"/>
      <c r="Q7462" s="79" t="n"/>
      <c r="AR7462">
        <f>IF($AU$2&lt;&gt;5,NA(),IF(D7462=D7461,0,IF(AND(D16963=D7462,D7463=D7462),O7462+O7463+O16963,IF(D7463=D7462,O7463+O7462,O7462))))</f>
        <v/>
      </c>
      <c r="AS7462">
        <f>IF($AU$2&lt;&gt;5,NA(),IF(D7462=D7461,0,IF(AND(D16963=D7462,D7463=D7462),P7462+P7463+P16963,IF(D7463=D7462,P7463+P7462,P7462))))</f>
        <v/>
      </c>
      <c r="AT7462">
        <f>AR7462-AS7462</f>
        <v/>
      </c>
    </row>
    <row r="7463" ht="15.75" customHeight="1" s="121">
      <c r="B7463">
        <f>D7463&amp;Q7463&amp;E7463</f>
        <v/>
      </c>
      <c r="C7463" s="73" t="n"/>
      <c r="D7463" s="73" t="n"/>
      <c r="E7463" s="78" t="n"/>
      <c r="F7463" s="75" t="n"/>
      <c r="G7463" s="73" t="n"/>
      <c r="H7463" s="75" t="n"/>
      <c r="I7463" s="75" t="n"/>
      <c r="J7463" s="75" t="n"/>
      <c r="K7463" s="75" t="n"/>
      <c r="L7463" s="75" t="n"/>
      <c r="M7463" s="75" t="n"/>
      <c r="N7463" s="75" t="n"/>
      <c r="O7463" s="75" t="n"/>
      <c r="P7463" s="75" t="n"/>
      <c r="Q7463" s="79" t="n"/>
      <c r="AR7463">
        <f>IF($AU$2&lt;&gt;5,NA(),IF(D7463=D7462,0,IF(AND(D16964=D7463,D7464=D7463),O7463+O7464+O16964,IF(D7464=D7463,O7464+O7463,O7463))))</f>
        <v/>
      </c>
      <c r="AS7463">
        <f>IF($AU$2&lt;&gt;5,NA(),IF(D7463=D7462,0,IF(AND(D16964=D7463,D7464=D7463),P7463+P7464+P16964,IF(D7464=D7463,P7464+P7463,P7463))))</f>
        <v/>
      </c>
      <c r="AT7463">
        <f>AR7463-AS7463</f>
        <v/>
      </c>
    </row>
    <row r="7464" ht="15.75" customHeight="1" s="121">
      <c r="B7464">
        <f>D7464&amp;Q7464&amp;E7464</f>
        <v/>
      </c>
      <c r="C7464" s="73" t="n"/>
      <c r="D7464" s="73" t="n"/>
      <c r="E7464" s="78" t="n"/>
      <c r="F7464" s="75" t="n"/>
      <c r="G7464" s="73" t="n"/>
      <c r="H7464" s="75" t="n"/>
      <c r="I7464" s="75" t="n"/>
      <c r="J7464" s="75" t="n"/>
      <c r="K7464" s="75" t="n"/>
      <c r="L7464" s="75" t="n"/>
      <c r="M7464" s="75" t="n"/>
      <c r="N7464" s="75" t="n"/>
      <c r="O7464" s="75" t="n"/>
      <c r="P7464" s="75" t="n"/>
      <c r="Q7464" s="79" t="n"/>
      <c r="AR7464">
        <f>IF($AU$2&lt;&gt;5,NA(),IF(D7464=D7463,0,IF(AND(D16965=D7464,D7465=D7464),O7464+O7465+O16965,IF(D7465=D7464,O7465+O7464,O7464))))</f>
        <v/>
      </c>
      <c r="AS7464">
        <f>IF($AU$2&lt;&gt;5,NA(),IF(D7464=D7463,0,IF(AND(D16965=D7464,D7465=D7464),P7464+P7465+P16965,IF(D7465=D7464,P7465+P7464,P7464))))</f>
        <v/>
      </c>
      <c r="AT7464">
        <f>AR7464-AS7464</f>
        <v/>
      </c>
    </row>
    <row r="7465" ht="15.75" customHeight="1" s="121">
      <c r="B7465">
        <f>D7465&amp;Q7465&amp;E7465</f>
        <v/>
      </c>
      <c r="C7465" s="73" t="n"/>
      <c r="D7465" s="73" t="n"/>
      <c r="E7465" s="78" t="n"/>
      <c r="F7465" s="75" t="n"/>
      <c r="G7465" s="73" t="n"/>
      <c r="H7465" s="75" t="n"/>
      <c r="I7465" s="75" t="n"/>
      <c r="J7465" s="75" t="n"/>
      <c r="K7465" s="75" t="n"/>
      <c r="L7465" s="75" t="n"/>
      <c r="M7465" s="75" t="n"/>
      <c r="N7465" s="75" t="n"/>
      <c r="O7465" s="75" t="n"/>
      <c r="P7465" s="75" t="n"/>
      <c r="Q7465" s="79" t="n"/>
      <c r="AR7465">
        <f>IF($AU$2&lt;&gt;5,NA(),IF(D7465=D7464,0,IF(AND(D16966=D7465,D7466=D7465),O7465+O7466+O16966,IF(D7466=D7465,O7466+O7465,O7465))))</f>
        <v/>
      </c>
      <c r="AS7465">
        <f>IF($AU$2&lt;&gt;5,NA(),IF(D7465=D7464,0,IF(AND(D16966=D7465,D7466=D7465),P7465+P7466+P16966,IF(D7466=D7465,P7466+P7465,P7465))))</f>
        <v/>
      </c>
      <c r="AT7465">
        <f>AR7465-AS7465</f>
        <v/>
      </c>
    </row>
    <row r="7466" ht="15.75" customHeight="1" s="121">
      <c r="B7466">
        <f>D7466&amp;Q7466&amp;E7466</f>
        <v/>
      </c>
      <c r="C7466" s="73" t="n"/>
      <c r="D7466" s="73" t="n"/>
      <c r="E7466" s="78" t="n"/>
      <c r="F7466" s="75" t="n"/>
      <c r="G7466" s="73" t="n"/>
      <c r="H7466" s="75" t="n"/>
      <c r="I7466" s="75" t="n"/>
      <c r="J7466" s="75" t="n"/>
      <c r="K7466" s="75" t="n"/>
      <c r="L7466" s="75" t="n"/>
      <c r="M7466" s="75" t="n"/>
      <c r="N7466" s="75" t="n"/>
      <c r="O7466" s="75" t="n"/>
      <c r="P7466" s="75" t="n"/>
      <c r="Q7466" s="79" t="n"/>
      <c r="AR7466">
        <f>IF($AU$2&lt;&gt;5,NA(),IF(D7466=D7465,0,IF(AND(D16967=D7466,D7467=D7466),O7466+O7467+O16967,IF(D7467=D7466,O7467+O7466,O7466))))</f>
        <v/>
      </c>
      <c r="AS7466">
        <f>IF($AU$2&lt;&gt;5,NA(),IF(D7466=D7465,0,IF(AND(D16967=D7466,D7467=D7466),P7466+P7467+P16967,IF(D7467=D7466,P7467+P7466,P7466))))</f>
        <v/>
      </c>
      <c r="AT7466">
        <f>AR7466-AS7466</f>
        <v/>
      </c>
    </row>
    <row r="7467" ht="15.75" customHeight="1" s="121">
      <c r="B7467">
        <f>D7467&amp;Q7467&amp;E7467</f>
        <v/>
      </c>
      <c r="C7467" s="73" t="n"/>
      <c r="D7467" s="73" t="n"/>
      <c r="E7467" s="78" t="n"/>
      <c r="F7467" s="75" t="n"/>
      <c r="G7467" s="73" t="n"/>
      <c r="H7467" s="75" t="n"/>
      <c r="I7467" s="75" t="n"/>
      <c r="J7467" s="75" t="n"/>
      <c r="K7467" s="75" t="n"/>
      <c r="L7467" s="75" t="n"/>
      <c r="M7467" s="75" t="n"/>
      <c r="N7467" s="75" t="n"/>
      <c r="O7467" s="75" t="n"/>
      <c r="P7467" s="75" t="n"/>
      <c r="Q7467" s="79" t="n"/>
      <c r="AR7467">
        <f>IF($AU$2&lt;&gt;5,NA(),IF(D7467=D7466,0,IF(AND(D16968=D7467,D7468=D7467),O7467+O7468+O16968,IF(D7468=D7467,O7468+O7467,O7467))))</f>
        <v/>
      </c>
      <c r="AS7467">
        <f>IF($AU$2&lt;&gt;5,NA(),IF(D7467=D7466,0,IF(AND(D16968=D7467,D7468=D7467),P7467+P7468+P16968,IF(D7468=D7467,P7468+P7467,P7467))))</f>
        <v/>
      </c>
      <c r="AT7467">
        <f>AR7467-AS7467</f>
        <v/>
      </c>
    </row>
    <row r="7468" ht="15.75" customHeight="1" s="121">
      <c r="B7468">
        <f>D7468&amp;Q7468&amp;E7468</f>
        <v/>
      </c>
      <c r="C7468" s="73" t="n"/>
      <c r="D7468" s="73" t="n"/>
      <c r="E7468" s="78" t="n"/>
      <c r="F7468" s="75" t="n"/>
      <c r="G7468" s="73" t="n"/>
      <c r="H7468" s="75" t="n"/>
      <c r="I7468" s="75" t="n"/>
      <c r="J7468" s="75" t="n"/>
      <c r="K7468" s="75" t="n"/>
      <c r="L7468" s="75" t="n"/>
      <c r="M7468" s="75" t="n"/>
      <c r="N7468" s="75" t="n"/>
      <c r="O7468" s="75" t="n"/>
      <c r="P7468" s="75" t="n"/>
      <c r="Q7468" s="79" t="n"/>
      <c r="AR7468">
        <f>IF($AU$2&lt;&gt;5,NA(),IF(D7468=D7467,0,IF(AND(D16969=D7468,D7469=D7468),O7468+O7469+O16969,IF(D7469=D7468,O7469+O7468,O7468))))</f>
        <v/>
      </c>
      <c r="AS7468">
        <f>IF($AU$2&lt;&gt;5,NA(),IF(D7468=D7467,0,IF(AND(D16969=D7468,D7469=D7468),P7468+P7469+P16969,IF(D7469=D7468,P7469+P7468,P7468))))</f>
        <v/>
      </c>
      <c r="AT7468">
        <f>AR7468-AS7468</f>
        <v/>
      </c>
    </row>
    <row r="7469" ht="15.75" customHeight="1" s="121">
      <c r="B7469">
        <f>D7469&amp;Q7469&amp;E7469</f>
        <v/>
      </c>
      <c r="C7469" s="73" t="n"/>
      <c r="D7469" s="73" t="n"/>
      <c r="E7469" s="78" t="n"/>
      <c r="F7469" s="75" t="n"/>
      <c r="G7469" s="73" t="n"/>
      <c r="H7469" s="75" t="n"/>
      <c r="I7469" s="75" t="n"/>
      <c r="J7469" s="75" t="n"/>
      <c r="K7469" s="75" t="n"/>
      <c r="L7469" s="75" t="n"/>
      <c r="M7469" s="75" t="n"/>
      <c r="N7469" s="75" t="n"/>
      <c r="O7469" s="75" t="n"/>
      <c r="P7469" s="75" t="n"/>
      <c r="Q7469" s="79" t="n"/>
      <c r="AR7469">
        <f>IF($AU$2&lt;&gt;5,NA(),IF(D7469=D7468,0,IF(AND(D16970=D7469,D7470=D7469),O7469+O7470+O16970,IF(D7470=D7469,O7470+O7469,O7469))))</f>
        <v/>
      </c>
      <c r="AS7469">
        <f>IF($AU$2&lt;&gt;5,NA(),IF(D7469=D7468,0,IF(AND(D16970=D7469,D7470=D7469),P7469+P7470+P16970,IF(D7470=D7469,P7470+P7469,P7469))))</f>
        <v/>
      </c>
      <c r="AT7469">
        <f>AR7469-AS7469</f>
        <v/>
      </c>
    </row>
    <row r="7470" ht="15.75" customHeight="1" s="121">
      <c r="B7470">
        <f>D7470&amp;Q7470&amp;E7470</f>
        <v/>
      </c>
      <c r="C7470" s="73" t="n"/>
      <c r="D7470" s="73" t="n"/>
      <c r="E7470" s="78" t="n"/>
      <c r="F7470" s="75" t="n"/>
      <c r="G7470" s="73" t="n"/>
      <c r="H7470" s="75" t="n"/>
      <c r="I7470" s="75" t="n"/>
      <c r="J7470" s="75" t="n"/>
      <c r="K7470" s="75" t="n"/>
      <c r="L7470" s="75" t="n"/>
      <c r="M7470" s="75" t="n"/>
      <c r="N7470" s="75" t="n"/>
      <c r="O7470" s="75" t="n"/>
      <c r="P7470" s="75" t="n"/>
      <c r="Q7470" s="79" t="n"/>
      <c r="AR7470">
        <f>IF($AU$2&lt;&gt;5,NA(),IF(D7470=D7469,0,IF(AND(D16971=D7470,D7471=D7470),O7470+O7471+O16971,IF(D7471=D7470,O7471+O7470,O7470))))</f>
        <v/>
      </c>
      <c r="AS7470">
        <f>IF($AU$2&lt;&gt;5,NA(),IF(D7470=D7469,0,IF(AND(D16971=D7470,D7471=D7470),P7470+P7471+P16971,IF(D7471=D7470,P7471+P7470,P7470))))</f>
        <v/>
      </c>
      <c r="AT7470">
        <f>AR7470-AS7470</f>
        <v/>
      </c>
    </row>
    <row r="7471" ht="15.75" customHeight="1" s="121">
      <c r="B7471">
        <f>D7471&amp;Q7471&amp;E7471</f>
        <v/>
      </c>
      <c r="C7471" s="73" t="n"/>
      <c r="D7471" s="73" t="n"/>
      <c r="E7471" s="78" t="n"/>
      <c r="F7471" s="75" t="n"/>
      <c r="G7471" s="73" t="n"/>
      <c r="H7471" s="75" t="n"/>
      <c r="I7471" s="75" t="n"/>
      <c r="J7471" s="75" t="n"/>
      <c r="K7471" s="75" t="n"/>
      <c r="L7471" s="75" t="n"/>
      <c r="M7471" s="75" t="n"/>
      <c r="N7471" s="75" t="n"/>
      <c r="O7471" s="75" t="n"/>
      <c r="P7471" s="75" t="n"/>
      <c r="Q7471" s="79" t="n"/>
      <c r="AR7471">
        <f>IF($AU$2&lt;&gt;5,NA(),IF(D7471=D7470,0,IF(AND(D16972=D7471,D7472=D7471),O7471+O7472+O16972,IF(D7472=D7471,O7472+O7471,O7471))))</f>
        <v/>
      </c>
      <c r="AS7471">
        <f>IF($AU$2&lt;&gt;5,NA(),IF(D7471=D7470,0,IF(AND(D16972=D7471,D7472=D7471),P7471+P7472+P16972,IF(D7472=D7471,P7472+P7471,P7471))))</f>
        <v/>
      </c>
      <c r="AT7471">
        <f>AR7471-AS7471</f>
        <v/>
      </c>
    </row>
    <row r="7472" ht="15.75" customHeight="1" s="121">
      <c r="B7472">
        <f>D7472&amp;Q7472&amp;E7472</f>
        <v/>
      </c>
      <c r="C7472" s="73" t="n"/>
      <c r="D7472" s="73" t="n"/>
      <c r="E7472" s="78" t="n"/>
      <c r="F7472" s="75" t="n"/>
      <c r="G7472" s="73" t="n"/>
      <c r="H7472" s="75" t="n"/>
      <c r="I7472" s="75" t="n"/>
      <c r="J7472" s="75" t="n"/>
      <c r="K7472" s="75" t="n"/>
      <c r="L7472" s="75" t="n"/>
      <c r="M7472" s="75" t="n"/>
      <c r="N7472" s="75" t="n"/>
      <c r="O7472" s="75" t="n"/>
      <c r="P7472" s="75" t="n"/>
      <c r="Q7472" s="79" t="n"/>
      <c r="AR7472">
        <f>IF($AU$2&lt;&gt;5,NA(),IF(D7472=D7471,0,IF(AND(D16973=D7472,D7473=D7472),O7472+O7473+O16973,IF(D7473=D7472,O7473+O7472,O7472))))</f>
        <v/>
      </c>
      <c r="AS7472">
        <f>IF($AU$2&lt;&gt;5,NA(),IF(D7472=D7471,0,IF(AND(D16973=D7472,D7473=D7472),P7472+P7473+P16973,IF(D7473=D7472,P7473+P7472,P7472))))</f>
        <v/>
      </c>
      <c r="AT7472">
        <f>AR7472-AS7472</f>
        <v/>
      </c>
    </row>
    <row r="7473" ht="15.75" customHeight="1" s="121">
      <c r="B7473">
        <f>D7473&amp;Q7473&amp;E7473</f>
        <v/>
      </c>
      <c r="C7473" s="73" t="n"/>
      <c r="D7473" s="73" t="n"/>
      <c r="E7473" s="78" t="n"/>
      <c r="F7473" s="75" t="n"/>
      <c r="G7473" s="73" t="n"/>
      <c r="H7473" s="75" t="n"/>
      <c r="I7473" s="75" t="n"/>
      <c r="J7473" s="75" t="n"/>
      <c r="K7473" s="75" t="n"/>
      <c r="L7473" s="75" t="n"/>
      <c r="M7473" s="75" t="n"/>
      <c r="N7473" s="75" t="n"/>
      <c r="O7473" s="75" t="n"/>
      <c r="P7473" s="75" t="n"/>
      <c r="Q7473" s="79" t="n"/>
      <c r="AR7473">
        <f>IF($AU$2&lt;&gt;5,NA(),IF(D7473=D7472,0,IF(AND(D16974=D7473,D7474=D7473),O7473+O7474+O16974,IF(D7474=D7473,O7474+O7473,O7473))))</f>
        <v/>
      </c>
      <c r="AS7473">
        <f>IF($AU$2&lt;&gt;5,NA(),IF(D7473=D7472,0,IF(AND(D16974=D7473,D7474=D7473),P7473+P7474+P16974,IF(D7474=D7473,P7474+P7473,P7473))))</f>
        <v/>
      </c>
      <c r="AT7473">
        <f>AR7473-AS7473</f>
        <v/>
      </c>
    </row>
    <row r="7474" ht="15.75" customHeight="1" s="121">
      <c r="B7474">
        <f>D7474&amp;Q7474&amp;E7474</f>
        <v/>
      </c>
      <c r="C7474" s="73" t="n"/>
      <c r="D7474" s="73" t="n"/>
      <c r="E7474" s="78" t="n"/>
      <c r="F7474" s="75" t="n"/>
      <c r="G7474" s="73" t="n"/>
      <c r="H7474" s="75" t="n"/>
      <c r="I7474" s="75" t="n"/>
      <c r="J7474" s="75" t="n"/>
      <c r="K7474" s="75" t="n"/>
      <c r="L7474" s="75" t="n"/>
      <c r="M7474" s="75" t="n"/>
      <c r="N7474" s="75" t="n"/>
      <c r="O7474" s="75" t="n"/>
      <c r="P7474" s="75" t="n"/>
      <c r="Q7474" s="79" t="n"/>
      <c r="AR7474">
        <f>IF($AU$2&lt;&gt;5,NA(),IF(D7474=D7473,0,IF(AND(D16975=D7474,D7475=D7474),O7474+O7475+O16975,IF(D7475=D7474,O7475+O7474,O7474))))</f>
        <v/>
      </c>
      <c r="AS7474">
        <f>IF($AU$2&lt;&gt;5,NA(),IF(D7474=D7473,0,IF(AND(D16975=D7474,D7475=D7474),P7474+P7475+P16975,IF(D7475=D7474,P7475+P7474,P7474))))</f>
        <v/>
      </c>
      <c r="AT7474">
        <f>AR7474-AS7474</f>
        <v/>
      </c>
    </row>
    <row r="7475" ht="15.75" customHeight="1" s="121">
      <c r="B7475">
        <f>D7475&amp;Q7475&amp;E7475</f>
        <v/>
      </c>
      <c r="C7475" s="73" t="n"/>
      <c r="D7475" s="73" t="n"/>
      <c r="E7475" s="78" t="n"/>
      <c r="F7475" s="75" t="n"/>
      <c r="G7475" s="73" t="n"/>
      <c r="H7475" s="75" t="n"/>
      <c r="I7475" s="75" t="n"/>
      <c r="J7475" s="75" t="n"/>
      <c r="K7475" s="75" t="n"/>
      <c r="L7475" s="75" t="n"/>
      <c r="M7475" s="75" t="n"/>
      <c r="N7475" s="75" t="n"/>
      <c r="O7475" s="75" t="n"/>
      <c r="P7475" s="75" t="n"/>
      <c r="Q7475" s="79" t="n"/>
      <c r="AR7475">
        <f>IF($AU$2&lt;&gt;5,NA(),IF(D7475=D7474,0,IF(AND(D16976=D7475,D7476=D7475),O7475+O7476+O16976,IF(D7476=D7475,O7476+O7475,O7475))))</f>
        <v/>
      </c>
      <c r="AS7475">
        <f>IF($AU$2&lt;&gt;5,NA(),IF(D7475=D7474,0,IF(AND(D16976=D7475,D7476=D7475),P7475+P7476+P16976,IF(D7476=D7475,P7476+P7475,P7475))))</f>
        <v/>
      </c>
      <c r="AT7475">
        <f>AR7475-AS7475</f>
        <v/>
      </c>
    </row>
    <row r="7476" ht="15.75" customHeight="1" s="121">
      <c r="B7476">
        <f>D7476&amp;Q7476&amp;E7476</f>
        <v/>
      </c>
      <c r="C7476" s="73" t="n"/>
      <c r="D7476" s="73" t="n"/>
      <c r="E7476" s="78" t="n"/>
      <c r="F7476" s="75" t="n"/>
      <c r="G7476" s="73" t="n"/>
      <c r="H7476" s="75" t="n"/>
      <c r="I7476" s="75" t="n"/>
      <c r="J7476" s="75" t="n"/>
      <c r="K7476" s="75" t="n"/>
      <c r="L7476" s="75" t="n"/>
      <c r="M7476" s="75" t="n"/>
      <c r="N7476" s="75" t="n"/>
      <c r="O7476" s="75" t="n"/>
      <c r="P7476" s="75" t="n"/>
      <c r="Q7476" s="79" t="n"/>
      <c r="AR7476">
        <f>IF($AU$2&lt;&gt;5,NA(),IF(D7476=D7475,0,IF(AND(D16977=D7476,D7477=D7476),O7476+O7477+O16977,IF(D7477=D7476,O7477+O7476,O7476))))</f>
        <v/>
      </c>
      <c r="AS7476">
        <f>IF($AU$2&lt;&gt;5,NA(),IF(D7476=D7475,0,IF(AND(D16977=D7476,D7477=D7476),P7476+P7477+P16977,IF(D7477=D7476,P7477+P7476,P7476))))</f>
        <v/>
      </c>
      <c r="AT7476">
        <f>AR7476-AS7476</f>
        <v/>
      </c>
    </row>
    <row r="7477" ht="15.75" customHeight="1" s="121">
      <c r="B7477">
        <f>D7477&amp;Q7477&amp;E7477</f>
        <v/>
      </c>
      <c r="C7477" s="73" t="n"/>
      <c r="D7477" s="73" t="n"/>
      <c r="E7477" s="78" t="n"/>
      <c r="F7477" s="75" t="n"/>
      <c r="G7477" s="73" t="n"/>
      <c r="H7477" s="75" t="n"/>
      <c r="I7477" s="75" t="n"/>
      <c r="J7477" s="75" t="n"/>
      <c r="K7477" s="75" t="n"/>
      <c r="L7477" s="75" t="n"/>
      <c r="M7477" s="75" t="n"/>
      <c r="N7477" s="75" t="n"/>
      <c r="O7477" s="75" t="n"/>
      <c r="P7477" s="75" t="n"/>
      <c r="Q7477" s="79" t="n"/>
      <c r="AR7477">
        <f>IF($AU$2&lt;&gt;5,NA(),IF(D7477=D7476,0,IF(AND(D16978=D7477,D7478=D7477),O7477+O7478+O16978,IF(D7478=D7477,O7478+O7477,O7477))))</f>
        <v/>
      </c>
      <c r="AS7477">
        <f>IF($AU$2&lt;&gt;5,NA(),IF(D7477=D7476,0,IF(AND(D16978=D7477,D7478=D7477),P7477+P7478+P16978,IF(D7478=D7477,P7478+P7477,P7477))))</f>
        <v/>
      </c>
      <c r="AT7477">
        <f>AR7477-AS7477</f>
        <v/>
      </c>
    </row>
    <row r="7478" ht="15.75" customHeight="1" s="121">
      <c r="B7478">
        <f>D7478&amp;Q7478&amp;E7478</f>
        <v/>
      </c>
      <c r="C7478" s="73" t="n"/>
      <c r="D7478" s="73" t="n"/>
      <c r="E7478" s="78" t="n"/>
      <c r="F7478" s="75" t="n"/>
      <c r="G7478" s="73" t="n"/>
      <c r="H7478" s="75" t="n"/>
      <c r="I7478" s="75" t="n"/>
      <c r="J7478" s="75" t="n"/>
      <c r="K7478" s="75" t="n"/>
      <c r="L7478" s="75" t="n"/>
      <c r="M7478" s="75" t="n"/>
      <c r="N7478" s="75" t="n"/>
      <c r="O7478" s="75" t="n"/>
      <c r="P7478" s="75" t="n"/>
      <c r="Q7478" s="79" t="n"/>
      <c r="AR7478">
        <f>IF($AU$2&lt;&gt;5,NA(),IF(D7478=D7477,0,IF(AND(D16979=D7478,D7479=D7478),O7478+O7479+O16979,IF(D7479=D7478,O7479+O7478,O7478))))</f>
        <v/>
      </c>
      <c r="AS7478">
        <f>IF($AU$2&lt;&gt;5,NA(),IF(D7478=D7477,0,IF(AND(D16979=D7478,D7479=D7478),P7478+P7479+P16979,IF(D7479=D7478,P7479+P7478,P7478))))</f>
        <v/>
      </c>
      <c r="AT7478">
        <f>AR7478-AS7478</f>
        <v/>
      </c>
    </row>
    <row r="7479" ht="15.75" customHeight="1" s="121">
      <c r="B7479">
        <f>D7479&amp;Q7479&amp;E7479</f>
        <v/>
      </c>
      <c r="C7479" s="73" t="n"/>
      <c r="D7479" s="73" t="n"/>
      <c r="E7479" s="78" t="n"/>
      <c r="F7479" s="75" t="n"/>
      <c r="G7479" s="73" t="n"/>
      <c r="H7479" s="75" t="n"/>
      <c r="I7479" s="75" t="n"/>
      <c r="J7479" s="75" t="n"/>
      <c r="K7479" s="75" t="n"/>
      <c r="L7479" s="75" t="n"/>
      <c r="M7479" s="75" t="n"/>
      <c r="N7479" s="75" t="n"/>
      <c r="O7479" s="75" t="n"/>
      <c r="P7479" s="75" t="n"/>
      <c r="Q7479" s="79" t="n"/>
      <c r="AR7479">
        <f>IF($AU$2&lt;&gt;5,NA(),IF(D7479=D7478,0,IF(AND(D16980=D7479,D7480=D7479),O7479+O7480+O16980,IF(D7480=D7479,O7480+O7479,O7479))))</f>
        <v/>
      </c>
      <c r="AS7479">
        <f>IF($AU$2&lt;&gt;5,NA(),IF(D7479=D7478,0,IF(AND(D16980=D7479,D7480=D7479),P7479+P7480+P16980,IF(D7480=D7479,P7480+P7479,P7479))))</f>
        <v/>
      </c>
      <c r="AT7479">
        <f>AR7479-AS7479</f>
        <v/>
      </c>
    </row>
    <row r="7480" ht="15.75" customHeight="1" s="121">
      <c r="B7480">
        <f>D7480&amp;Q7480&amp;E7480</f>
        <v/>
      </c>
      <c r="C7480" s="73" t="n"/>
      <c r="D7480" s="73" t="n"/>
      <c r="E7480" s="78" t="n"/>
      <c r="F7480" s="75" t="n"/>
      <c r="G7480" s="73" t="n"/>
      <c r="H7480" s="75" t="n"/>
      <c r="I7480" s="75" t="n"/>
      <c r="J7480" s="75" t="n"/>
      <c r="K7480" s="75" t="n"/>
      <c r="L7480" s="75" t="n"/>
      <c r="M7480" s="75" t="n"/>
      <c r="N7480" s="75" t="n"/>
      <c r="O7480" s="75" t="n"/>
      <c r="P7480" s="75" t="n"/>
      <c r="Q7480" s="79" t="n"/>
      <c r="AR7480">
        <f>IF($AU$2&lt;&gt;5,NA(),IF(D7480=D7479,0,IF(AND(D16981=D7480,D7481=D7480),O7480+O7481+O16981,IF(D7481=D7480,O7481+O7480,O7480))))</f>
        <v/>
      </c>
      <c r="AS7480">
        <f>IF($AU$2&lt;&gt;5,NA(),IF(D7480=D7479,0,IF(AND(D16981=D7480,D7481=D7480),P7480+P7481+P16981,IF(D7481=D7480,P7481+P7480,P7480))))</f>
        <v/>
      </c>
      <c r="AT7480">
        <f>AR7480-AS7480</f>
        <v/>
      </c>
    </row>
    <row r="7481" ht="15.75" customHeight="1" s="121">
      <c r="B7481">
        <f>D7481&amp;Q7481&amp;E7481</f>
        <v/>
      </c>
      <c r="C7481" s="73" t="n"/>
      <c r="D7481" s="73" t="n"/>
      <c r="E7481" s="78" t="n"/>
      <c r="F7481" s="75" t="n"/>
      <c r="G7481" s="73" t="n"/>
      <c r="H7481" s="75" t="n"/>
      <c r="I7481" s="75" t="n"/>
      <c r="J7481" s="75" t="n"/>
      <c r="K7481" s="75" t="n"/>
      <c r="L7481" s="75" t="n"/>
      <c r="M7481" s="75" t="n"/>
      <c r="N7481" s="75" t="n"/>
      <c r="O7481" s="75" t="n"/>
      <c r="P7481" s="75" t="n"/>
      <c r="Q7481" s="79" t="n"/>
      <c r="AR7481">
        <f>IF($AU$2&lt;&gt;5,NA(),IF(D7481=D7480,0,IF(AND(D16982=D7481,D7482=D7481),O7481+O7482+O16982,IF(D7482=D7481,O7482+O7481,O7481))))</f>
        <v/>
      </c>
      <c r="AS7481">
        <f>IF($AU$2&lt;&gt;5,NA(),IF(D7481=D7480,0,IF(AND(D16982=D7481,D7482=D7481),P7481+P7482+P16982,IF(D7482=D7481,P7482+P7481,P7481))))</f>
        <v/>
      </c>
      <c r="AT7481">
        <f>AR7481-AS7481</f>
        <v/>
      </c>
    </row>
    <row r="7482" ht="15.75" customHeight="1" s="121">
      <c r="B7482">
        <f>D7482&amp;Q7482&amp;E7482</f>
        <v/>
      </c>
      <c r="C7482" s="73" t="n"/>
      <c r="D7482" s="73" t="n"/>
      <c r="E7482" s="78" t="n"/>
      <c r="F7482" s="75" t="n"/>
      <c r="G7482" s="73" t="n"/>
      <c r="H7482" s="75" t="n"/>
      <c r="I7482" s="75" t="n"/>
      <c r="J7482" s="75" t="n"/>
      <c r="K7482" s="75" t="n"/>
      <c r="L7482" s="75" t="n"/>
      <c r="M7482" s="75" t="n"/>
      <c r="N7482" s="75" t="n"/>
      <c r="O7482" s="75" t="n"/>
      <c r="P7482" s="75" t="n"/>
      <c r="Q7482" s="79" t="n"/>
      <c r="AR7482">
        <f>IF($AU$2&lt;&gt;5,NA(),IF(D7482=D7481,0,IF(AND(D16983=D7482,D7483=D7482),O7482+O7483+O16983,IF(D7483=D7482,O7483+O7482,O7482))))</f>
        <v/>
      </c>
      <c r="AS7482">
        <f>IF($AU$2&lt;&gt;5,NA(),IF(D7482=D7481,0,IF(AND(D16983=D7482,D7483=D7482),P7482+P7483+P16983,IF(D7483=D7482,P7483+P7482,P7482))))</f>
        <v/>
      </c>
      <c r="AT7482">
        <f>AR7482-AS7482</f>
        <v/>
      </c>
    </row>
    <row r="7483" ht="15.75" customHeight="1" s="121">
      <c r="B7483">
        <f>D7483&amp;Q7483&amp;E7483</f>
        <v/>
      </c>
      <c r="C7483" s="73" t="n"/>
      <c r="D7483" s="73" t="n"/>
      <c r="E7483" s="78" t="n"/>
      <c r="F7483" s="75" t="n"/>
      <c r="G7483" s="73" t="n"/>
      <c r="H7483" s="75" t="n"/>
      <c r="I7483" s="75" t="n"/>
      <c r="J7483" s="75" t="n"/>
      <c r="K7483" s="75" t="n"/>
      <c r="L7483" s="75" t="n"/>
      <c r="M7483" s="75" t="n"/>
      <c r="N7483" s="75" t="n"/>
      <c r="O7483" s="75" t="n"/>
      <c r="P7483" s="75" t="n"/>
      <c r="Q7483" s="79" t="n"/>
      <c r="AR7483">
        <f>IF($AU$2&lt;&gt;5,NA(),IF(D7483=D7482,0,IF(AND(D16984=D7483,D7484=D7483),O7483+O7484+O16984,IF(D7484=D7483,O7484+O7483,O7483))))</f>
        <v/>
      </c>
      <c r="AS7483">
        <f>IF($AU$2&lt;&gt;5,NA(),IF(D7483=D7482,0,IF(AND(D16984=D7483,D7484=D7483),P7483+P7484+P16984,IF(D7484=D7483,P7484+P7483,P7483))))</f>
        <v/>
      </c>
      <c r="AT7483">
        <f>AR7483-AS7483</f>
        <v/>
      </c>
    </row>
    <row r="7484" ht="15.75" customHeight="1" s="121">
      <c r="B7484">
        <f>D7484&amp;Q7484&amp;E7484</f>
        <v/>
      </c>
      <c r="C7484" s="73" t="n"/>
      <c r="D7484" s="73" t="n"/>
      <c r="E7484" s="78" t="n"/>
      <c r="F7484" s="75" t="n"/>
      <c r="G7484" s="73" t="n"/>
      <c r="H7484" s="75" t="n"/>
      <c r="I7484" s="75" t="n"/>
      <c r="J7484" s="75" t="n"/>
      <c r="K7484" s="75" t="n"/>
      <c r="L7484" s="75" t="n"/>
      <c r="M7484" s="75" t="n"/>
      <c r="N7484" s="75" t="n"/>
      <c r="O7484" s="75" t="n"/>
      <c r="P7484" s="75" t="n"/>
      <c r="Q7484" s="79" t="n"/>
      <c r="AR7484">
        <f>IF($AU$2&lt;&gt;5,NA(),IF(D7484=D7483,0,IF(AND(D16985=D7484,D7485=D7484),O7484+O7485+O16985,IF(D7485=D7484,O7485+O7484,O7484))))</f>
        <v/>
      </c>
      <c r="AS7484">
        <f>IF($AU$2&lt;&gt;5,NA(),IF(D7484=D7483,0,IF(AND(D16985=D7484,D7485=D7484),P7484+P7485+P16985,IF(D7485=D7484,P7485+P7484,P7484))))</f>
        <v/>
      </c>
      <c r="AT7484">
        <f>AR7484-AS7484</f>
        <v/>
      </c>
    </row>
    <row r="7485" ht="15.75" customHeight="1" s="121">
      <c r="B7485">
        <f>D7485&amp;Q7485&amp;E7485</f>
        <v/>
      </c>
      <c r="C7485" s="73" t="n"/>
      <c r="D7485" s="73" t="n"/>
      <c r="E7485" s="78" t="n"/>
      <c r="F7485" s="75" t="n"/>
      <c r="G7485" s="73" t="n"/>
      <c r="H7485" s="75" t="n"/>
      <c r="I7485" s="75" t="n"/>
      <c r="J7485" s="75" t="n"/>
      <c r="K7485" s="75" t="n"/>
      <c r="L7485" s="75" t="n"/>
      <c r="M7485" s="75" t="n"/>
      <c r="N7485" s="75" t="n"/>
      <c r="O7485" s="75" t="n"/>
      <c r="P7485" s="75" t="n"/>
      <c r="Q7485" s="79" t="n"/>
      <c r="AR7485">
        <f>IF($AU$2&lt;&gt;5,NA(),IF(D7485=D7484,0,IF(AND(D16986=D7485,D7486=D7485),O7485+O7486+O16986,IF(D7486=D7485,O7486+O7485,O7485))))</f>
        <v/>
      </c>
      <c r="AS7485">
        <f>IF($AU$2&lt;&gt;5,NA(),IF(D7485=D7484,0,IF(AND(D16986=D7485,D7486=D7485),P7485+P7486+P16986,IF(D7486=D7485,P7486+P7485,P7485))))</f>
        <v/>
      </c>
      <c r="AT7485">
        <f>AR7485-AS7485</f>
        <v/>
      </c>
    </row>
    <row r="7486" ht="15.75" customHeight="1" s="121">
      <c r="B7486">
        <f>D7486&amp;Q7486&amp;E7486</f>
        <v/>
      </c>
      <c r="C7486" s="73" t="n"/>
      <c r="D7486" s="73" t="n"/>
      <c r="E7486" s="78" t="n"/>
      <c r="F7486" s="75" t="n"/>
      <c r="G7486" s="73" t="n"/>
      <c r="H7486" s="75" t="n"/>
      <c r="I7486" s="75" t="n"/>
      <c r="J7486" s="75" t="n"/>
      <c r="K7486" s="75" t="n"/>
      <c r="L7486" s="75" t="n"/>
      <c r="M7486" s="75" t="n"/>
      <c r="N7486" s="75" t="n"/>
      <c r="O7486" s="75" t="n"/>
      <c r="P7486" s="75" t="n"/>
      <c r="Q7486" s="79" t="n"/>
      <c r="AR7486">
        <f>IF($AU$2&lt;&gt;5,NA(),IF(D7486=D7485,0,IF(AND(D16987=D7486,D7487=D7486),O7486+O7487+O16987,IF(D7487=D7486,O7487+O7486,O7486))))</f>
        <v/>
      </c>
      <c r="AS7486">
        <f>IF($AU$2&lt;&gt;5,NA(),IF(D7486=D7485,0,IF(AND(D16987=D7486,D7487=D7486),P7486+P7487+P16987,IF(D7487=D7486,P7487+P7486,P7486))))</f>
        <v/>
      </c>
      <c r="AT7486">
        <f>AR7486-AS7486</f>
        <v/>
      </c>
    </row>
    <row r="7487" ht="15.75" customHeight="1" s="121">
      <c r="B7487">
        <f>D7487&amp;Q7487&amp;E7487</f>
        <v/>
      </c>
      <c r="C7487" s="73" t="n"/>
      <c r="D7487" s="73" t="n"/>
      <c r="E7487" s="78" t="n"/>
      <c r="F7487" s="75" t="n"/>
      <c r="G7487" s="73" t="n"/>
      <c r="H7487" s="75" t="n"/>
      <c r="I7487" s="75" t="n"/>
      <c r="J7487" s="75" t="n"/>
      <c r="K7487" s="75" t="n"/>
      <c r="L7487" s="75" t="n"/>
      <c r="M7487" s="75" t="n"/>
      <c r="N7487" s="75" t="n"/>
      <c r="O7487" s="75" t="n"/>
      <c r="P7487" s="75" t="n"/>
      <c r="Q7487" s="79" t="n"/>
      <c r="AR7487">
        <f>IF($AU$2&lt;&gt;5,NA(),IF(D7487=D7486,0,IF(AND(D16988=D7487,D7488=D7487),O7487+O7488+O16988,IF(D7488=D7487,O7488+O7487,O7487))))</f>
        <v/>
      </c>
      <c r="AS7487">
        <f>IF($AU$2&lt;&gt;5,NA(),IF(D7487=D7486,0,IF(AND(D16988=D7487,D7488=D7487),P7487+P7488+P16988,IF(D7488=D7487,P7488+P7487,P7487))))</f>
        <v/>
      </c>
      <c r="AT7487">
        <f>AR7487-AS7487</f>
        <v/>
      </c>
    </row>
    <row r="7488" ht="15.75" customHeight="1" s="121">
      <c r="B7488">
        <f>D7488&amp;Q7488&amp;E7488</f>
        <v/>
      </c>
      <c r="C7488" s="73" t="n"/>
      <c r="D7488" s="73" t="n"/>
      <c r="E7488" s="78" t="n"/>
      <c r="F7488" s="75" t="n"/>
      <c r="G7488" s="73" t="n"/>
      <c r="H7488" s="75" t="n"/>
      <c r="I7488" s="75" t="n"/>
      <c r="J7488" s="75" t="n"/>
      <c r="K7488" s="75" t="n"/>
      <c r="L7488" s="75" t="n"/>
      <c r="M7488" s="75" t="n"/>
      <c r="N7488" s="75" t="n"/>
      <c r="O7488" s="75" t="n"/>
      <c r="P7488" s="75" t="n"/>
      <c r="Q7488" s="79" t="n"/>
      <c r="AR7488">
        <f>IF($AU$2&lt;&gt;5,NA(),IF(D7488=D7487,0,IF(AND(D16989=D7488,D7489=D7488),O7488+O7489+O16989,IF(D7489=D7488,O7489+O7488,O7488))))</f>
        <v/>
      </c>
      <c r="AS7488">
        <f>IF($AU$2&lt;&gt;5,NA(),IF(D7488=D7487,0,IF(AND(D16989=D7488,D7489=D7488),P7488+P7489+P16989,IF(D7489=D7488,P7489+P7488,P7488))))</f>
        <v/>
      </c>
      <c r="AT7488">
        <f>AR7488-AS7488</f>
        <v/>
      </c>
    </row>
    <row r="7489" ht="15.75" customHeight="1" s="121">
      <c r="B7489">
        <f>D7489&amp;Q7489&amp;E7489</f>
        <v/>
      </c>
      <c r="C7489" s="73" t="n"/>
      <c r="D7489" s="73" t="n"/>
      <c r="E7489" s="78" t="n"/>
      <c r="F7489" s="75" t="n"/>
      <c r="G7489" s="73" t="n"/>
      <c r="H7489" s="75" t="n"/>
      <c r="I7489" s="75" t="n"/>
      <c r="J7489" s="75" t="n"/>
      <c r="K7489" s="75" t="n"/>
      <c r="L7489" s="75" t="n"/>
      <c r="M7489" s="75" t="n"/>
      <c r="N7489" s="75" t="n"/>
      <c r="O7489" s="75" t="n"/>
      <c r="P7489" s="75" t="n"/>
      <c r="Q7489" s="79" t="n"/>
      <c r="AR7489">
        <f>IF($AU$2&lt;&gt;5,NA(),IF(D7489=D7488,0,IF(AND(D16990=D7489,D7490=D7489),O7489+O7490+O16990,IF(D7490=D7489,O7490+O7489,O7489))))</f>
        <v/>
      </c>
      <c r="AS7489">
        <f>IF($AU$2&lt;&gt;5,NA(),IF(D7489=D7488,0,IF(AND(D16990=D7489,D7490=D7489),P7489+P7490+P16990,IF(D7490=D7489,P7490+P7489,P7489))))</f>
        <v/>
      </c>
      <c r="AT7489">
        <f>AR7489-AS7489</f>
        <v/>
      </c>
    </row>
    <row r="7490" ht="15.75" customHeight="1" s="121">
      <c r="B7490">
        <f>D7490&amp;Q7490&amp;E7490</f>
        <v/>
      </c>
      <c r="C7490" s="73" t="n"/>
      <c r="D7490" s="73" t="n"/>
      <c r="E7490" s="78" t="n"/>
      <c r="F7490" s="75" t="n"/>
      <c r="G7490" s="73" t="n"/>
      <c r="H7490" s="75" t="n"/>
      <c r="I7490" s="75" t="n"/>
      <c r="J7490" s="75" t="n"/>
      <c r="K7490" s="75" t="n"/>
      <c r="L7490" s="75" t="n"/>
      <c r="M7490" s="75" t="n"/>
      <c r="N7490" s="75" t="n"/>
      <c r="O7490" s="75" t="n"/>
      <c r="P7490" s="75" t="n"/>
      <c r="Q7490" s="79" t="n"/>
      <c r="AR7490">
        <f>IF($AU$2&lt;&gt;5,NA(),IF(D7490=D7489,0,IF(AND(D16991=D7490,D7491=D7490),O7490+O7491+O16991,IF(D7491=D7490,O7491+O7490,O7490))))</f>
        <v/>
      </c>
      <c r="AS7490">
        <f>IF($AU$2&lt;&gt;5,NA(),IF(D7490=D7489,0,IF(AND(D16991=D7490,D7491=D7490),P7490+P7491+P16991,IF(D7491=D7490,P7491+P7490,P7490))))</f>
        <v/>
      </c>
      <c r="AT7490">
        <f>AR7490-AS7490</f>
        <v/>
      </c>
    </row>
    <row r="7491" ht="15.75" customHeight="1" s="121">
      <c r="B7491">
        <f>D7491&amp;Q7491&amp;E7491</f>
        <v/>
      </c>
      <c r="C7491" s="73" t="n"/>
      <c r="D7491" s="73" t="n"/>
      <c r="E7491" s="78" t="n"/>
      <c r="F7491" s="75" t="n"/>
      <c r="G7491" s="73" t="n"/>
      <c r="H7491" s="75" t="n"/>
      <c r="I7491" s="75" t="n"/>
      <c r="J7491" s="75" t="n"/>
      <c r="K7491" s="75" t="n"/>
      <c r="L7491" s="75" t="n"/>
      <c r="M7491" s="75" t="n"/>
      <c r="N7491" s="75" t="n"/>
      <c r="O7491" s="75" t="n"/>
      <c r="P7491" s="75" t="n"/>
      <c r="Q7491" s="79" t="n"/>
      <c r="AR7491">
        <f>IF($AU$2&lt;&gt;5,NA(),IF(D7491=D7490,0,IF(AND(D16992=D7491,D7492=D7491),O7491+O7492+O16992,IF(D7492=D7491,O7492+O7491,O7491))))</f>
        <v/>
      </c>
      <c r="AS7491">
        <f>IF($AU$2&lt;&gt;5,NA(),IF(D7491=D7490,0,IF(AND(D16992=D7491,D7492=D7491),P7491+P7492+P16992,IF(D7492=D7491,P7492+P7491,P7491))))</f>
        <v/>
      </c>
      <c r="AT7491">
        <f>AR7491-AS7491</f>
        <v/>
      </c>
    </row>
    <row r="7492" ht="15.75" customHeight="1" s="121">
      <c r="B7492">
        <f>D7492&amp;Q7492&amp;E7492</f>
        <v/>
      </c>
      <c r="C7492" s="73" t="n"/>
      <c r="D7492" s="73" t="n"/>
      <c r="E7492" s="78" t="n"/>
      <c r="F7492" s="75" t="n"/>
      <c r="G7492" s="73" t="n"/>
      <c r="H7492" s="75" t="n"/>
      <c r="I7492" s="75" t="n"/>
      <c r="J7492" s="75" t="n"/>
      <c r="K7492" s="75" t="n"/>
      <c r="L7492" s="75" t="n"/>
      <c r="M7492" s="75" t="n"/>
      <c r="N7492" s="75" t="n"/>
      <c r="O7492" s="75" t="n"/>
      <c r="P7492" s="75" t="n"/>
      <c r="Q7492" s="79" t="n"/>
      <c r="AR7492">
        <f>IF($AU$2&lt;&gt;5,NA(),IF(D7492=D7491,0,IF(AND(D16993=D7492,D7493=D7492),O7492+O7493+O16993,IF(D7493=D7492,O7493+O7492,O7492))))</f>
        <v/>
      </c>
      <c r="AS7492">
        <f>IF($AU$2&lt;&gt;5,NA(),IF(D7492=D7491,0,IF(AND(D16993=D7492,D7493=D7492),P7492+P7493+P16993,IF(D7493=D7492,P7493+P7492,P7492))))</f>
        <v/>
      </c>
      <c r="AT7492">
        <f>AR7492-AS7492</f>
        <v/>
      </c>
    </row>
    <row r="7493" ht="15.75" customHeight="1" s="121">
      <c r="B7493">
        <f>D7493&amp;Q7493&amp;E7493</f>
        <v/>
      </c>
      <c r="C7493" s="73" t="n"/>
      <c r="D7493" s="73" t="n"/>
      <c r="E7493" s="78" t="n"/>
      <c r="F7493" s="75" t="n"/>
      <c r="G7493" s="73" t="n"/>
      <c r="H7493" s="75" t="n"/>
      <c r="I7493" s="75" t="n"/>
      <c r="J7493" s="75" t="n"/>
      <c r="K7493" s="75" t="n"/>
      <c r="L7493" s="75" t="n"/>
      <c r="M7493" s="75" t="n"/>
      <c r="N7493" s="75" t="n"/>
      <c r="O7493" s="75" t="n"/>
      <c r="P7493" s="75" t="n"/>
      <c r="Q7493" s="79" t="n"/>
      <c r="AR7493">
        <f>IF($AU$2&lt;&gt;5,NA(),IF(D7493=D7492,0,IF(AND(D16994=D7493,D7494=D7493),O7493+O7494+O16994,IF(D7494=D7493,O7494+O7493,O7493))))</f>
        <v/>
      </c>
      <c r="AS7493">
        <f>IF($AU$2&lt;&gt;5,NA(),IF(D7493=D7492,0,IF(AND(D16994=D7493,D7494=D7493),P7493+P7494+P16994,IF(D7494=D7493,P7494+P7493,P7493))))</f>
        <v/>
      </c>
      <c r="AT7493">
        <f>AR7493-AS7493</f>
        <v/>
      </c>
    </row>
    <row r="7494" ht="15.75" customHeight="1" s="121">
      <c r="B7494">
        <f>D7494&amp;Q7494&amp;E7494</f>
        <v/>
      </c>
      <c r="C7494" s="73" t="n"/>
      <c r="D7494" s="73" t="n"/>
      <c r="E7494" s="78" t="n"/>
      <c r="F7494" s="75" t="n"/>
      <c r="G7494" s="73" t="n"/>
      <c r="H7494" s="75" t="n"/>
      <c r="I7494" s="75" t="n"/>
      <c r="J7494" s="75" t="n"/>
      <c r="K7494" s="75" t="n"/>
      <c r="L7494" s="75" t="n"/>
      <c r="M7494" s="75" t="n"/>
      <c r="N7494" s="75" t="n"/>
      <c r="O7494" s="75" t="n"/>
      <c r="P7494" s="75" t="n"/>
      <c r="Q7494" s="79" t="n"/>
      <c r="AR7494">
        <f>IF($AU$2&lt;&gt;5,NA(),IF(D7494=D7493,0,IF(AND(D16995=D7494,D7495=D7494),O7494+O7495+O16995,IF(D7495=D7494,O7495+O7494,O7494))))</f>
        <v/>
      </c>
      <c r="AS7494">
        <f>IF($AU$2&lt;&gt;5,NA(),IF(D7494=D7493,0,IF(AND(D16995=D7494,D7495=D7494),P7494+P7495+P16995,IF(D7495=D7494,P7495+P7494,P7494))))</f>
        <v/>
      </c>
      <c r="AT7494">
        <f>AR7494-AS7494</f>
        <v/>
      </c>
    </row>
    <row r="7495" ht="15.75" customHeight="1" s="121">
      <c r="B7495">
        <f>D7495&amp;Q7495&amp;E7495</f>
        <v/>
      </c>
      <c r="C7495" s="73" t="n"/>
      <c r="D7495" s="73" t="n"/>
      <c r="E7495" s="78" t="n"/>
      <c r="F7495" s="75" t="n"/>
      <c r="G7495" s="73" t="n"/>
      <c r="H7495" s="75" t="n"/>
      <c r="I7495" s="75" t="n"/>
      <c r="J7495" s="75" t="n"/>
      <c r="K7495" s="75" t="n"/>
      <c r="L7495" s="75" t="n"/>
      <c r="M7495" s="75" t="n"/>
      <c r="N7495" s="75" t="n"/>
      <c r="O7495" s="75" t="n"/>
      <c r="P7495" s="75" t="n"/>
      <c r="Q7495" s="79" t="n"/>
      <c r="AR7495">
        <f>IF($AU$2&lt;&gt;5,NA(),IF(D7495=D7494,0,IF(AND(D16996=D7495,D7496=D7495),O7495+O7496+O16996,IF(D7496=D7495,O7496+O7495,O7495))))</f>
        <v/>
      </c>
      <c r="AS7495">
        <f>IF($AU$2&lt;&gt;5,NA(),IF(D7495=D7494,0,IF(AND(D16996=D7495,D7496=D7495),P7495+P7496+P16996,IF(D7496=D7495,P7496+P7495,P7495))))</f>
        <v/>
      </c>
      <c r="AT7495">
        <f>AR7495-AS7495</f>
        <v/>
      </c>
    </row>
    <row r="7496" ht="15.75" customHeight="1" s="121">
      <c r="B7496">
        <f>D7496&amp;Q7496&amp;E7496</f>
        <v/>
      </c>
      <c r="C7496" s="73" t="n"/>
      <c r="D7496" s="73" t="n"/>
      <c r="E7496" s="78" t="n"/>
      <c r="F7496" s="75" t="n"/>
      <c r="G7496" s="73" t="n"/>
      <c r="H7496" s="75" t="n"/>
      <c r="I7496" s="75" t="n"/>
      <c r="J7496" s="75" t="n"/>
      <c r="K7496" s="75" t="n"/>
      <c r="L7496" s="75" t="n"/>
      <c r="M7496" s="75" t="n"/>
      <c r="N7496" s="75" t="n"/>
      <c r="O7496" s="75" t="n"/>
      <c r="P7496" s="75" t="n"/>
      <c r="Q7496" s="79" t="n"/>
      <c r="AR7496">
        <f>IF($AU$2&lt;&gt;5,NA(),IF(D7496=D7495,0,IF(AND(D16997=D7496,D7497=D7496),O7496+O7497+O16997,IF(D7497=D7496,O7497+O7496,O7496))))</f>
        <v/>
      </c>
      <c r="AS7496">
        <f>IF($AU$2&lt;&gt;5,NA(),IF(D7496=D7495,0,IF(AND(D16997=D7496,D7497=D7496),P7496+P7497+P16997,IF(D7497=D7496,P7497+P7496,P7496))))</f>
        <v/>
      </c>
      <c r="AT7496">
        <f>AR7496-AS7496</f>
        <v/>
      </c>
    </row>
    <row r="7497" ht="15.75" customHeight="1" s="121">
      <c r="B7497">
        <f>D7497&amp;Q7497&amp;E7497</f>
        <v/>
      </c>
      <c r="C7497" s="73" t="n"/>
      <c r="D7497" s="73" t="n"/>
      <c r="E7497" s="78" t="n"/>
      <c r="F7497" s="75" t="n"/>
      <c r="G7497" s="73" t="n"/>
      <c r="H7497" s="75" t="n"/>
      <c r="I7497" s="75" t="n"/>
      <c r="J7497" s="75" t="n"/>
      <c r="K7497" s="75" t="n"/>
      <c r="L7497" s="75" t="n"/>
      <c r="M7497" s="75" t="n"/>
      <c r="N7497" s="75" t="n"/>
      <c r="O7497" s="75" t="n"/>
      <c r="P7497" s="75" t="n"/>
      <c r="Q7497" s="79" t="n"/>
      <c r="AR7497">
        <f>IF($AU$2&lt;&gt;5,NA(),IF(D7497=D7496,0,IF(AND(D16998=D7497,D7498=D7497),O7497+O7498+O16998,IF(D7498=D7497,O7498+O7497,O7497))))</f>
        <v/>
      </c>
      <c r="AS7497">
        <f>IF($AU$2&lt;&gt;5,NA(),IF(D7497=D7496,0,IF(AND(D16998=D7497,D7498=D7497),P7497+P7498+P16998,IF(D7498=D7497,P7498+P7497,P7497))))</f>
        <v/>
      </c>
      <c r="AT7497">
        <f>AR7497-AS7497</f>
        <v/>
      </c>
    </row>
    <row r="7498" ht="15.75" customHeight="1" s="121">
      <c r="B7498">
        <f>D7498&amp;Q7498&amp;E7498</f>
        <v/>
      </c>
      <c r="C7498" s="73" t="n"/>
      <c r="D7498" s="73" t="n"/>
      <c r="E7498" s="78" t="n"/>
      <c r="F7498" s="75" t="n"/>
      <c r="G7498" s="73" t="n"/>
      <c r="H7498" s="75" t="n"/>
      <c r="I7498" s="75" t="n"/>
      <c r="J7498" s="75" t="n"/>
      <c r="K7498" s="75" t="n"/>
      <c r="L7498" s="75" t="n"/>
      <c r="M7498" s="75" t="n"/>
      <c r="N7498" s="75" t="n"/>
      <c r="O7498" s="75" t="n"/>
      <c r="P7498" s="75" t="n"/>
      <c r="Q7498" s="79" t="n"/>
      <c r="AR7498">
        <f>IF($AU$2&lt;&gt;5,NA(),IF(D7498=D7497,0,IF(AND(D16999=D7498,D7499=D7498),O7498+O7499+O16999,IF(D7499=D7498,O7499+O7498,O7498))))</f>
        <v/>
      </c>
      <c r="AS7498">
        <f>IF($AU$2&lt;&gt;5,NA(),IF(D7498=D7497,0,IF(AND(D16999=D7498,D7499=D7498),P7498+P7499+P16999,IF(D7499=D7498,P7499+P7498,P7498))))</f>
        <v/>
      </c>
      <c r="AT7498">
        <f>AR7498-AS7498</f>
        <v/>
      </c>
    </row>
    <row r="7499" ht="15.75" customHeight="1" s="121">
      <c r="B7499">
        <f>D7499&amp;Q7499&amp;E7499</f>
        <v/>
      </c>
      <c r="C7499" s="73" t="n"/>
      <c r="D7499" s="73" t="n"/>
      <c r="E7499" s="78" t="n"/>
      <c r="F7499" s="75" t="n"/>
      <c r="G7499" s="73" t="n"/>
      <c r="H7499" s="75" t="n"/>
      <c r="I7499" s="75" t="n"/>
      <c r="J7499" s="75" t="n"/>
      <c r="K7499" s="75" t="n"/>
      <c r="L7499" s="75" t="n"/>
      <c r="M7499" s="75" t="n"/>
      <c r="N7499" s="75" t="n"/>
      <c r="O7499" s="75" t="n"/>
      <c r="P7499" s="75" t="n"/>
      <c r="Q7499" s="79" t="n"/>
      <c r="AR7499">
        <f>IF($AU$2&lt;&gt;5,NA(),IF(D7499=D7498,0,IF(AND(D17000=D7499,D7500=D7499),O7499+O7500+O17000,IF(D7500=D7499,O7500+O7499,O7499))))</f>
        <v/>
      </c>
      <c r="AS7499">
        <f>IF($AU$2&lt;&gt;5,NA(),IF(D7499=D7498,0,IF(AND(D17000=D7499,D7500=D7499),P7499+P7500+P17000,IF(D7500=D7499,P7500+P7499,P7499))))</f>
        <v/>
      </c>
      <c r="AT7499">
        <f>AR7499-AS7499</f>
        <v/>
      </c>
    </row>
    <row r="7500" ht="15.75" customHeight="1" s="121">
      <c r="B7500">
        <f>D7500&amp;Q7500&amp;E7500</f>
        <v/>
      </c>
      <c r="C7500" s="73" t="n"/>
      <c r="D7500" s="73" t="n"/>
      <c r="E7500" s="78" t="n"/>
      <c r="F7500" s="75" t="n"/>
      <c r="G7500" s="73" t="n"/>
      <c r="H7500" s="75" t="n"/>
      <c r="I7500" s="75" t="n"/>
      <c r="J7500" s="75" t="n"/>
      <c r="K7500" s="75" t="n"/>
      <c r="L7500" s="75" t="n"/>
      <c r="M7500" s="75" t="n"/>
      <c r="N7500" s="75" t="n"/>
      <c r="O7500" s="75" t="n"/>
      <c r="P7500" s="75" t="n"/>
      <c r="Q7500" s="79" t="n"/>
      <c r="AR7500">
        <f>IF($AU$2&lt;&gt;5,NA(),IF(D7500=D7499,0,IF(AND(D17001=D7500,D7501=D7500),O7500+O7501+O17001,IF(D7501=D7500,O7501+O7500,O7500))))</f>
        <v/>
      </c>
      <c r="AS7500">
        <f>IF($AU$2&lt;&gt;5,NA(),IF(D7500=D7499,0,IF(AND(D17001=D7500,D7501=D7500),P7500+P7501+P17001,IF(D7501=D7500,P7501+P7500,P7500))))</f>
        <v/>
      </c>
      <c r="AT7500">
        <f>AR7500-AS7500</f>
        <v/>
      </c>
    </row>
    <row r="7501" ht="15.75" customHeight="1" s="121">
      <c r="B7501">
        <f>D7501&amp;Q7501&amp;E7501</f>
        <v/>
      </c>
      <c r="C7501" s="73" t="n"/>
      <c r="D7501" s="73" t="n"/>
      <c r="E7501" s="78" t="n"/>
      <c r="F7501" s="75" t="n"/>
      <c r="G7501" s="73" t="n"/>
      <c r="H7501" s="75" t="n"/>
      <c r="I7501" s="75" t="n"/>
      <c r="J7501" s="75" t="n"/>
      <c r="K7501" s="75" t="n"/>
      <c r="L7501" s="75" t="n"/>
      <c r="M7501" s="75" t="n"/>
      <c r="N7501" s="75" t="n"/>
      <c r="O7501" s="75" t="n"/>
      <c r="P7501" s="75" t="n"/>
      <c r="Q7501" s="79" t="n"/>
      <c r="AR7501">
        <f>IF($AU$2&lt;&gt;5,NA(),IF(D7501=D7500,0,IF(AND(D17002=D7501,D7502=D7501),O7501+O7502+O17002,IF(D7502=D7501,O7502+O7501,O7501))))</f>
        <v/>
      </c>
      <c r="AS7501">
        <f>IF($AU$2&lt;&gt;5,NA(),IF(D7501=D7500,0,IF(AND(D17002=D7501,D7502=D7501),P7501+P7502+P17002,IF(D7502=D7501,P7502+P7501,P7501))))</f>
        <v/>
      </c>
      <c r="AT7501">
        <f>AR7501-AS7501</f>
        <v/>
      </c>
    </row>
    <row r="7502" ht="15.75" customHeight="1" s="121">
      <c r="B7502">
        <f>D7502&amp;Q7502&amp;E7502</f>
        <v/>
      </c>
      <c r="C7502" s="73" t="n"/>
      <c r="D7502" s="73" t="n"/>
      <c r="E7502" s="78" t="n"/>
      <c r="F7502" s="75" t="n"/>
      <c r="G7502" s="73" t="n"/>
      <c r="H7502" s="75" t="n"/>
      <c r="I7502" s="75" t="n"/>
      <c r="J7502" s="75" t="n"/>
      <c r="K7502" s="75" t="n"/>
      <c r="L7502" s="75" t="n"/>
      <c r="M7502" s="75" t="n"/>
      <c r="N7502" s="75" t="n"/>
      <c r="O7502" s="75" t="n"/>
      <c r="P7502" s="75" t="n"/>
      <c r="Q7502" s="79" t="n"/>
      <c r="AR7502">
        <f>IF($AU$2&lt;&gt;5,NA(),IF(D7502=D7501,0,IF(AND(D17003=D7502,D7503=D7502),O7502+O7503+O17003,IF(D7503=D7502,O7503+O7502,O7502))))</f>
        <v/>
      </c>
      <c r="AS7502">
        <f>IF($AU$2&lt;&gt;5,NA(),IF(D7502=D7501,0,IF(AND(D17003=D7502,D7503=D7502),P7502+P7503+P17003,IF(D7503=D7502,P7503+P7502,P7502))))</f>
        <v/>
      </c>
      <c r="AT7502">
        <f>AR7502-AS7502</f>
        <v/>
      </c>
    </row>
    <row r="7503" ht="15.75" customHeight="1" s="121">
      <c r="B7503">
        <f>D7503&amp;Q7503&amp;E7503</f>
        <v/>
      </c>
      <c r="C7503" s="73" t="n"/>
      <c r="D7503" s="73" t="n"/>
      <c r="E7503" s="78" t="n"/>
      <c r="F7503" s="75" t="n"/>
      <c r="G7503" s="73" t="n"/>
      <c r="H7503" s="75" t="n"/>
      <c r="I7503" s="75" t="n"/>
      <c r="J7503" s="75" t="n"/>
      <c r="K7503" s="75" t="n"/>
      <c r="L7503" s="75" t="n"/>
      <c r="M7503" s="75" t="n"/>
      <c r="N7503" s="75" t="n"/>
      <c r="O7503" s="75" t="n"/>
      <c r="P7503" s="75" t="n"/>
      <c r="Q7503" s="79" t="n"/>
      <c r="AR7503">
        <f>IF($AU$2&lt;&gt;5,NA(),IF(D7503=D7502,0,IF(AND(D17004=D7503,D7504=D7503),O7503+O7504+O17004,IF(D7504=D7503,O7504+O7503,O7503))))</f>
        <v/>
      </c>
      <c r="AS7503">
        <f>IF($AU$2&lt;&gt;5,NA(),IF(D7503=D7502,0,IF(AND(D17004=D7503,D7504=D7503),P7503+P7504+P17004,IF(D7504=D7503,P7504+P7503,P7503))))</f>
        <v/>
      </c>
      <c r="AT7503">
        <f>AR7503-AS7503</f>
        <v/>
      </c>
    </row>
    <row r="7504" ht="15.75" customHeight="1" s="121">
      <c r="B7504">
        <f>D7504&amp;Q7504&amp;E7504</f>
        <v/>
      </c>
      <c r="C7504" s="73" t="n"/>
      <c r="D7504" s="73" t="n"/>
      <c r="E7504" s="78" t="n"/>
      <c r="F7504" s="75" t="n"/>
      <c r="G7504" s="73" t="n"/>
      <c r="H7504" s="75" t="n"/>
      <c r="I7504" s="75" t="n"/>
      <c r="J7504" s="75" t="n"/>
      <c r="K7504" s="75" t="n"/>
      <c r="L7504" s="75" t="n"/>
      <c r="M7504" s="75" t="n"/>
      <c r="N7504" s="75" t="n"/>
      <c r="O7504" s="75" t="n"/>
      <c r="P7504" s="75" t="n"/>
      <c r="Q7504" s="79" t="n"/>
      <c r="AR7504">
        <f>IF($AU$2&lt;&gt;5,NA(),IF(D7504=D7503,0,IF(AND(D17005=D7504,D7505=D7504),O7504+O7505+O17005,IF(D7505=D7504,O7505+O7504,O7504))))</f>
        <v/>
      </c>
      <c r="AS7504">
        <f>IF($AU$2&lt;&gt;5,NA(),IF(D7504=D7503,0,IF(AND(D17005=D7504,D7505=D7504),P7504+P7505+P17005,IF(D7505=D7504,P7505+P7504,P7504))))</f>
        <v/>
      </c>
      <c r="AT7504">
        <f>AR7504-AS7504</f>
        <v/>
      </c>
    </row>
    <row r="7505" ht="15.75" customHeight="1" s="121">
      <c r="B7505">
        <f>D7505&amp;Q7505&amp;E7505</f>
        <v/>
      </c>
      <c r="C7505" s="73" t="n"/>
      <c r="D7505" s="73" t="n"/>
      <c r="E7505" s="78" t="n"/>
      <c r="F7505" s="75" t="n"/>
      <c r="G7505" s="73" t="n"/>
      <c r="H7505" s="75" t="n"/>
      <c r="I7505" s="75" t="n"/>
      <c r="J7505" s="75" t="n"/>
      <c r="K7505" s="75" t="n"/>
      <c r="L7505" s="75" t="n"/>
      <c r="M7505" s="75" t="n"/>
      <c r="N7505" s="75" t="n"/>
      <c r="O7505" s="75" t="n"/>
      <c r="P7505" s="75" t="n"/>
      <c r="Q7505" s="79" t="n"/>
      <c r="AR7505">
        <f>IF($AU$2&lt;&gt;5,NA(),IF(D7505=D7504,0,IF(AND(D17006=D7505,D7506=D7505),O7505+O7506+O17006,IF(D7506=D7505,O7506+O7505,O7505))))</f>
        <v/>
      </c>
      <c r="AS7505">
        <f>IF($AU$2&lt;&gt;5,NA(),IF(D7505=D7504,0,IF(AND(D17006=D7505,D7506=D7505),P7505+P7506+P17006,IF(D7506=D7505,P7506+P7505,P7505))))</f>
        <v/>
      </c>
      <c r="AT7505">
        <f>AR7505-AS7505</f>
        <v/>
      </c>
    </row>
    <row r="7506" ht="15.75" customHeight="1" s="121">
      <c r="B7506">
        <f>D7506&amp;Q7506&amp;E7506</f>
        <v/>
      </c>
      <c r="C7506" s="73" t="n"/>
      <c r="D7506" s="73" t="n"/>
      <c r="E7506" s="78" t="n"/>
      <c r="F7506" s="75" t="n"/>
      <c r="G7506" s="73" t="n"/>
      <c r="H7506" s="75" t="n"/>
      <c r="I7506" s="75" t="n"/>
      <c r="J7506" s="75" t="n"/>
      <c r="K7506" s="75" t="n"/>
      <c r="L7506" s="75" t="n"/>
      <c r="M7506" s="75" t="n"/>
      <c r="N7506" s="75" t="n"/>
      <c r="O7506" s="75" t="n"/>
      <c r="P7506" s="75" t="n"/>
      <c r="Q7506" s="79" t="n"/>
      <c r="AR7506">
        <f>IF($AU$2&lt;&gt;5,NA(),IF(D7506=D7505,0,IF(AND(D17007=D7506,D7507=D7506),O7506+O7507+O17007,IF(D7507=D7506,O7507+O7506,O7506))))</f>
        <v/>
      </c>
      <c r="AS7506">
        <f>IF($AU$2&lt;&gt;5,NA(),IF(D7506=D7505,0,IF(AND(D17007=D7506,D7507=D7506),P7506+P7507+P17007,IF(D7507=D7506,P7507+P7506,P7506))))</f>
        <v/>
      </c>
      <c r="AT7506">
        <f>AR7506-AS7506</f>
        <v/>
      </c>
    </row>
    <row r="7507" ht="15.75" customHeight="1" s="121">
      <c r="B7507">
        <f>D7507&amp;Q7507&amp;E7507</f>
        <v/>
      </c>
      <c r="C7507" s="73" t="n"/>
      <c r="D7507" s="73" t="n"/>
      <c r="E7507" s="78" t="n"/>
      <c r="F7507" s="75" t="n"/>
      <c r="G7507" s="73" t="n"/>
      <c r="H7507" s="75" t="n"/>
      <c r="I7507" s="75" t="n"/>
      <c r="J7507" s="75" t="n"/>
      <c r="K7507" s="75" t="n"/>
      <c r="L7507" s="75" t="n"/>
      <c r="M7507" s="75" t="n"/>
      <c r="N7507" s="75" t="n"/>
      <c r="O7507" s="75" t="n"/>
      <c r="P7507" s="75" t="n"/>
      <c r="Q7507" s="79" t="n"/>
      <c r="AR7507">
        <f>IF($AU$2&lt;&gt;5,NA(),IF(D7507=D7506,0,IF(AND(D17008=D7507,D7508=D7507),O7507+O7508+O17008,IF(D7508=D7507,O7508+O7507,O7507))))</f>
        <v/>
      </c>
      <c r="AS7507">
        <f>IF($AU$2&lt;&gt;5,NA(),IF(D7507=D7506,0,IF(AND(D17008=D7507,D7508=D7507),P7507+P7508+P17008,IF(D7508=D7507,P7508+P7507,P7507))))</f>
        <v/>
      </c>
      <c r="AT7507">
        <f>AR7507-AS7507</f>
        <v/>
      </c>
    </row>
    <row r="7508" ht="15.75" customHeight="1" s="121">
      <c r="B7508">
        <f>D7508&amp;Q7508&amp;E7508</f>
        <v/>
      </c>
      <c r="C7508" s="73" t="n"/>
      <c r="D7508" s="73" t="n"/>
      <c r="E7508" s="78" t="n"/>
      <c r="F7508" s="75" t="n"/>
      <c r="G7508" s="73" t="n"/>
      <c r="H7508" s="75" t="n"/>
      <c r="I7508" s="75" t="n"/>
      <c r="J7508" s="75" t="n"/>
      <c r="K7508" s="75" t="n"/>
      <c r="L7508" s="75" t="n"/>
      <c r="M7508" s="75" t="n"/>
      <c r="N7508" s="75" t="n"/>
      <c r="O7508" s="75" t="n"/>
      <c r="P7508" s="75" t="n"/>
      <c r="Q7508" s="79" t="n"/>
      <c r="AR7508">
        <f>IF($AU$2&lt;&gt;5,NA(),IF(D7508=D7507,0,IF(AND(D17009=D7508,D7509=D7508),O7508+O7509+O17009,IF(D7509=D7508,O7509+O7508,O7508))))</f>
        <v/>
      </c>
      <c r="AS7508">
        <f>IF($AU$2&lt;&gt;5,NA(),IF(D7508=D7507,0,IF(AND(D17009=D7508,D7509=D7508),P7508+P7509+P17009,IF(D7509=D7508,P7509+P7508,P7508))))</f>
        <v/>
      </c>
      <c r="AT7508">
        <f>AR7508-AS7508</f>
        <v/>
      </c>
    </row>
    <row r="7509" ht="15.75" customHeight="1" s="121">
      <c r="B7509">
        <f>D7509&amp;Q7509&amp;E7509</f>
        <v/>
      </c>
      <c r="C7509" s="73" t="n"/>
      <c r="D7509" s="73" t="n"/>
      <c r="E7509" s="78" t="n"/>
      <c r="F7509" s="75" t="n"/>
      <c r="G7509" s="73" t="n"/>
      <c r="H7509" s="75" t="n"/>
      <c r="I7509" s="75" t="n"/>
      <c r="J7509" s="75" t="n"/>
      <c r="K7509" s="75" t="n"/>
      <c r="L7509" s="75" t="n"/>
      <c r="M7509" s="75" t="n"/>
      <c r="N7509" s="75" t="n"/>
      <c r="O7509" s="75" t="n"/>
      <c r="P7509" s="75" t="n"/>
      <c r="Q7509" s="79" t="n"/>
      <c r="AR7509">
        <f>IF($AU$2&lt;&gt;5,NA(),IF(D7509=D7508,0,IF(AND(D17010=D7509,D7510=D7509),O7509+O7510+O17010,IF(D7510=D7509,O7510+O7509,O7509))))</f>
        <v/>
      </c>
      <c r="AS7509">
        <f>IF($AU$2&lt;&gt;5,NA(),IF(D7509=D7508,0,IF(AND(D17010=D7509,D7510=D7509),P7509+P7510+P17010,IF(D7510=D7509,P7510+P7509,P7509))))</f>
        <v/>
      </c>
      <c r="AT7509">
        <f>AR7509-AS7509</f>
        <v/>
      </c>
    </row>
    <row r="7510" ht="15.75" customHeight="1" s="121">
      <c r="B7510">
        <f>D7510&amp;Q7510&amp;E7510</f>
        <v/>
      </c>
      <c r="C7510" s="73" t="n"/>
      <c r="D7510" s="73" t="n"/>
      <c r="E7510" s="78" t="n"/>
      <c r="F7510" s="75" t="n"/>
      <c r="G7510" s="73" t="n"/>
      <c r="H7510" s="75" t="n"/>
      <c r="I7510" s="75" t="n"/>
      <c r="J7510" s="75" t="n"/>
      <c r="K7510" s="75" t="n"/>
      <c r="L7510" s="75" t="n"/>
      <c r="M7510" s="75" t="n"/>
      <c r="N7510" s="75" t="n"/>
      <c r="O7510" s="75" t="n"/>
      <c r="P7510" s="75" t="n"/>
      <c r="Q7510" s="79" t="n"/>
      <c r="AR7510">
        <f>IF($AU$2&lt;&gt;5,NA(),IF(D7510=D7509,0,IF(AND(D17011=D7510,D7511=D7510),O7510+O7511+O17011,IF(D7511=D7510,O7511+O7510,O7510))))</f>
        <v/>
      </c>
      <c r="AS7510">
        <f>IF($AU$2&lt;&gt;5,NA(),IF(D7510=D7509,0,IF(AND(D17011=D7510,D7511=D7510),P7510+P7511+P17011,IF(D7511=D7510,P7511+P7510,P7510))))</f>
        <v/>
      </c>
      <c r="AT7510">
        <f>AR7510-AS7510</f>
        <v/>
      </c>
    </row>
    <row r="7511" ht="15.75" customHeight="1" s="121">
      <c r="B7511">
        <f>D7511&amp;Q7511&amp;E7511</f>
        <v/>
      </c>
      <c r="C7511" s="73" t="n"/>
      <c r="D7511" s="73" t="n"/>
      <c r="E7511" s="78" t="n"/>
      <c r="F7511" s="75" t="n"/>
      <c r="G7511" s="73" t="n"/>
      <c r="H7511" s="75" t="n"/>
      <c r="I7511" s="75" t="n"/>
      <c r="J7511" s="75" t="n"/>
      <c r="K7511" s="75" t="n"/>
      <c r="L7511" s="75" t="n"/>
      <c r="M7511" s="75" t="n"/>
      <c r="N7511" s="75" t="n"/>
      <c r="O7511" s="75" t="n"/>
      <c r="P7511" s="75" t="n"/>
      <c r="Q7511" s="79" t="n"/>
      <c r="AR7511">
        <f>IF($AU$2&lt;&gt;5,NA(),IF(D7511=D7510,0,IF(AND(D17012=D7511,D7512=D7511),O7511+O7512+O17012,IF(D7512=D7511,O7512+O7511,O7511))))</f>
        <v/>
      </c>
      <c r="AS7511">
        <f>IF($AU$2&lt;&gt;5,NA(),IF(D7511=D7510,0,IF(AND(D17012=D7511,D7512=D7511),P7511+P7512+P17012,IF(D7512=D7511,P7512+P7511,P7511))))</f>
        <v/>
      </c>
      <c r="AT7511">
        <f>AR7511-AS7511</f>
        <v/>
      </c>
    </row>
    <row r="7512" ht="15.75" customHeight="1" s="121">
      <c r="B7512">
        <f>D7512&amp;Q7512&amp;E7512</f>
        <v/>
      </c>
      <c r="C7512" s="73" t="n"/>
      <c r="D7512" s="73" t="n"/>
      <c r="E7512" s="78" t="n"/>
      <c r="F7512" s="75" t="n"/>
      <c r="G7512" s="73" t="n"/>
      <c r="H7512" s="75" t="n"/>
      <c r="I7512" s="75" t="n"/>
      <c r="J7512" s="75" t="n"/>
      <c r="K7512" s="75" t="n"/>
      <c r="L7512" s="75" t="n"/>
      <c r="M7512" s="75" t="n"/>
      <c r="N7512" s="75" t="n"/>
      <c r="O7512" s="75" t="n"/>
      <c r="P7512" s="75" t="n"/>
      <c r="Q7512" s="79" t="n"/>
      <c r="AR7512">
        <f>IF($AU$2&lt;&gt;5,NA(),IF(D7512=D7511,0,IF(AND(D17013=D7512,D7513=D7512),O7512+O7513+O17013,IF(D7513=D7512,O7513+O7512,O7512))))</f>
        <v/>
      </c>
      <c r="AS7512">
        <f>IF($AU$2&lt;&gt;5,NA(),IF(D7512=D7511,0,IF(AND(D17013=D7512,D7513=D7512),P7512+P7513+P17013,IF(D7513=D7512,P7513+P7512,P7512))))</f>
        <v/>
      </c>
      <c r="AT7512">
        <f>AR7512-AS7512</f>
        <v/>
      </c>
    </row>
    <row r="7513" ht="15.75" customHeight="1" s="121">
      <c r="B7513">
        <f>D7513&amp;Q7513&amp;E7513</f>
        <v/>
      </c>
      <c r="C7513" s="73" t="n"/>
      <c r="D7513" s="73" t="n"/>
      <c r="E7513" s="78" t="n"/>
      <c r="F7513" s="75" t="n"/>
      <c r="G7513" s="73" t="n"/>
      <c r="H7513" s="75" t="n"/>
      <c r="I7513" s="75" t="n"/>
      <c r="J7513" s="75" t="n"/>
      <c r="K7513" s="75" t="n"/>
      <c r="L7513" s="75" t="n"/>
      <c r="M7513" s="75" t="n"/>
      <c r="N7513" s="75" t="n"/>
      <c r="O7513" s="75" t="n"/>
      <c r="P7513" s="75" t="n"/>
      <c r="Q7513" s="79" t="n"/>
      <c r="AR7513">
        <f>IF($AU$2&lt;&gt;5,NA(),IF(D7513=D7512,0,IF(AND(D17014=D7513,D7514=D7513),O7513+O7514+O17014,IF(D7514=D7513,O7514+O7513,O7513))))</f>
        <v/>
      </c>
      <c r="AS7513">
        <f>IF($AU$2&lt;&gt;5,NA(),IF(D7513=D7512,0,IF(AND(D17014=D7513,D7514=D7513),P7513+P7514+P17014,IF(D7514=D7513,P7514+P7513,P7513))))</f>
        <v/>
      </c>
      <c r="AT7513">
        <f>AR7513-AS7513</f>
        <v/>
      </c>
    </row>
    <row r="7514" ht="15.75" customHeight="1" s="121">
      <c r="B7514">
        <f>D7514&amp;Q7514&amp;E7514</f>
        <v/>
      </c>
      <c r="C7514" s="73" t="n"/>
      <c r="D7514" s="73" t="n"/>
      <c r="E7514" s="78" t="n"/>
      <c r="F7514" s="75" t="n"/>
      <c r="G7514" s="73" t="n"/>
      <c r="H7514" s="75" t="n"/>
      <c r="I7514" s="75" t="n"/>
      <c r="J7514" s="75" t="n"/>
      <c r="K7514" s="75" t="n"/>
      <c r="L7514" s="75" t="n"/>
      <c r="M7514" s="75" t="n"/>
      <c r="N7514" s="75" t="n"/>
      <c r="O7514" s="75" t="n"/>
      <c r="P7514" s="75" t="n"/>
      <c r="Q7514" s="79" t="n"/>
      <c r="AR7514">
        <f>IF($AU$2&lt;&gt;5,NA(),IF(D7514=D7513,0,IF(AND(D17015=D7514,D7515=D7514),O7514+O7515+O17015,IF(D7515=D7514,O7515+O7514,O7514))))</f>
        <v/>
      </c>
      <c r="AS7514">
        <f>IF($AU$2&lt;&gt;5,NA(),IF(D7514=D7513,0,IF(AND(D17015=D7514,D7515=D7514),P7514+P7515+P17015,IF(D7515=D7514,P7515+P7514,P7514))))</f>
        <v/>
      </c>
      <c r="AT7514">
        <f>AR7514-AS7514</f>
        <v/>
      </c>
    </row>
    <row r="7515" ht="15.75" customHeight="1" s="121">
      <c r="B7515">
        <f>D7515&amp;Q7515&amp;E7515</f>
        <v/>
      </c>
      <c r="C7515" s="73" t="n"/>
      <c r="D7515" s="73" t="n"/>
      <c r="E7515" s="78" t="n"/>
      <c r="F7515" s="75" t="n"/>
      <c r="G7515" s="73" t="n"/>
      <c r="H7515" s="75" t="n"/>
      <c r="I7515" s="75" t="n"/>
      <c r="J7515" s="75" t="n"/>
      <c r="K7515" s="75" t="n"/>
      <c r="L7515" s="75" t="n"/>
      <c r="M7515" s="75" t="n"/>
      <c r="N7515" s="75" t="n"/>
      <c r="O7515" s="75" t="n"/>
      <c r="P7515" s="75" t="n"/>
      <c r="Q7515" s="79" t="n"/>
      <c r="AR7515">
        <f>IF($AU$2&lt;&gt;5,NA(),IF(D7515=D7514,0,IF(AND(D17016=D7515,D7516=D7515),O7515+O7516+O17016,IF(D7516=D7515,O7516+O7515,O7515))))</f>
        <v/>
      </c>
      <c r="AS7515">
        <f>IF($AU$2&lt;&gt;5,NA(),IF(D7515=D7514,0,IF(AND(D17016=D7515,D7516=D7515),P7515+P7516+P17016,IF(D7516=D7515,P7516+P7515,P7515))))</f>
        <v/>
      </c>
      <c r="AT7515">
        <f>AR7515-AS7515</f>
        <v/>
      </c>
    </row>
    <row r="7516" ht="15.75" customHeight="1" s="121">
      <c r="B7516">
        <f>D7516&amp;Q7516&amp;E7516</f>
        <v/>
      </c>
      <c r="C7516" s="73" t="n"/>
      <c r="D7516" s="73" t="n"/>
      <c r="E7516" s="78" t="n"/>
      <c r="F7516" s="75" t="n"/>
      <c r="G7516" s="73" t="n"/>
      <c r="H7516" s="75" t="n"/>
      <c r="I7516" s="75" t="n"/>
      <c r="J7516" s="75" t="n"/>
      <c r="K7516" s="75" t="n"/>
      <c r="L7516" s="75" t="n"/>
      <c r="M7516" s="75" t="n"/>
      <c r="N7516" s="75" t="n"/>
      <c r="O7516" s="75" t="n"/>
      <c r="P7516" s="75" t="n"/>
      <c r="Q7516" s="79" t="n"/>
      <c r="AR7516">
        <f>IF($AU$2&lt;&gt;5,NA(),IF(D7516=D7515,0,IF(AND(D17017=D7516,D7517=D7516),O7516+O7517+O17017,IF(D7517=D7516,O7517+O7516,O7516))))</f>
        <v/>
      </c>
      <c r="AS7516">
        <f>IF($AU$2&lt;&gt;5,NA(),IF(D7516=D7515,0,IF(AND(D17017=D7516,D7517=D7516),P7516+P7517+P17017,IF(D7517=D7516,P7517+P7516,P7516))))</f>
        <v/>
      </c>
      <c r="AT7516">
        <f>AR7516-AS7516</f>
        <v/>
      </c>
    </row>
    <row r="7517" ht="15.75" customHeight="1" s="121">
      <c r="B7517">
        <f>D7517&amp;Q7517&amp;E7517</f>
        <v/>
      </c>
      <c r="C7517" s="73" t="n"/>
      <c r="D7517" s="73" t="n"/>
      <c r="E7517" s="78" t="n"/>
      <c r="F7517" s="75" t="n"/>
      <c r="G7517" s="73" t="n"/>
      <c r="H7517" s="75" t="n"/>
      <c r="I7517" s="75" t="n"/>
      <c r="J7517" s="75" t="n"/>
      <c r="K7517" s="75" t="n"/>
      <c r="L7517" s="75" t="n"/>
      <c r="M7517" s="75" t="n"/>
      <c r="N7517" s="75" t="n"/>
      <c r="O7517" s="75" t="n"/>
      <c r="P7517" s="75" t="n"/>
      <c r="Q7517" s="79" t="n"/>
      <c r="AR7517">
        <f>IF($AU$2&lt;&gt;5,NA(),IF(D7517=D7516,0,IF(AND(D17018=D7517,D7518=D7517),O7517+O7518+O17018,IF(D7518=D7517,O7518+O7517,O7517))))</f>
        <v/>
      </c>
      <c r="AS7517">
        <f>IF($AU$2&lt;&gt;5,NA(),IF(D7517=D7516,0,IF(AND(D17018=D7517,D7518=D7517),P7517+P7518+P17018,IF(D7518=D7517,P7518+P7517,P7517))))</f>
        <v/>
      </c>
      <c r="AT7517">
        <f>AR7517-AS7517</f>
        <v/>
      </c>
    </row>
    <row r="7518" ht="15.75" customHeight="1" s="121">
      <c r="B7518">
        <f>D7518&amp;Q7518&amp;E7518</f>
        <v/>
      </c>
      <c r="C7518" s="73" t="n"/>
      <c r="D7518" s="73" t="n"/>
      <c r="E7518" s="78" t="n"/>
      <c r="F7518" s="75" t="n"/>
      <c r="G7518" s="73" t="n"/>
      <c r="H7518" s="75" t="n"/>
      <c r="I7518" s="75" t="n"/>
      <c r="J7518" s="75" t="n"/>
      <c r="K7518" s="75" t="n"/>
      <c r="L7518" s="75" t="n"/>
      <c r="M7518" s="75" t="n"/>
      <c r="N7518" s="75" t="n"/>
      <c r="O7518" s="75" t="n"/>
      <c r="P7518" s="75" t="n"/>
      <c r="Q7518" s="79" t="n"/>
      <c r="AR7518">
        <f>IF($AU$2&lt;&gt;5,NA(),IF(D7518=D7517,0,IF(AND(D17019=D7518,D7519=D7518),O7518+O7519+O17019,IF(D7519=D7518,O7519+O7518,O7518))))</f>
        <v/>
      </c>
      <c r="AS7518">
        <f>IF($AU$2&lt;&gt;5,NA(),IF(D7518=D7517,0,IF(AND(D17019=D7518,D7519=D7518),P7518+P7519+P17019,IF(D7519=D7518,P7519+P7518,P7518))))</f>
        <v/>
      </c>
      <c r="AT7518">
        <f>AR7518-AS7518</f>
        <v/>
      </c>
    </row>
    <row r="7519" ht="15.75" customHeight="1" s="121">
      <c r="B7519">
        <f>D7519&amp;Q7519&amp;E7519</f>
        <v/>
      </c>
      <c r="C7519" s="73" t="n"/>
      <c r="D7519" s="73" t="n"/>
      <c r="E7519" s="78" t="n"/>
      <c r="F7519" s="75" t="n"/>
      <c r="G7519" s="73" t="n"/>
      <c r="H7519" s="75" t="n"/>
      <c r="I7519" s="75" t="n"/>
      <c r="J7519" s="75" t="n"/>
      <c r="K7519" s="75" t="n"/>
      <c r="L7519" s="75" t="n"/>
      <c r="M7519" s="75" t="n"/>
      <c r="N7519" s="75" t="n"/>
      <c r="O7519" s="75" t="n"/>
      <c r="P7519" s="75" t="n"/>
      <c r="Q7519" s="79" t="n"/>
      <c r="AR7519">
        <f>IF($AU$2&lt;&gt;5,NA(),IF(D7519=D7518,0,IF(AND(D17020=D7519,D7520=D7519),O7519+O7520+O17020,IF(D7520=D7519,O7520+O7519,O7519))))</f>
        <v/>
      </c>
      <c r="AS7519">
        <f>IF($AU$2&lt;&gt;5,NA(),IF(D7519=D7518,0,IF(AND(D17020=D7519,D7520=D7519),P7519+P7520+P17020,IF(D7520=D7519,P7520+P7519,P7519))))</f>
        <v/>
      </c>
      <c r="AT7519">
        <f>AR7519-AS7519</f>
        <v/>
      </c>
    </row>
    <row r="7520" ht="15.75" customHeight="1" s="121">
      <c r="B7520">
        <f>D7520&amp;Q7520&amp;E7520</f>
        <v/>
      </c>
      <c r="C7520" s="73" t="n"/>
      <c r="D7520" s="73" t="n"/>
      <c r="E7520" s="78" t="n"/>
      <c r="F7520" s="75" t="n"/>
      <c r="G7520" s="73" t="n"/>
      <c r="H7520" s="75" t="n"/>
      <c r="I7520" s="75" t="n"/>
      <c r="J7520" s="75" t="n"/>
      <c r="K7520" s="75" t="n"/>
      <c r="L7520" s="75" t="n"/>
      <c r="M7520" s="75" t="n"/>
      <c r="N7520" s="75" t="n"/>
      <c r="O7520" s="75" t="n"/>
      <c r="P7520" s="75" t="n"/>
      <c r="Q7520" s="79" t="n"/>
      <c r="AR7520">
        <f>IF($AU$2&lt;&gt;5,NA(),IF(D7520=D7519,0,IF(AND(D17021=D7520,D7521=D7520),O7520+O7521+O17021,IF(D7521=D7520,O7521+O7520,O7520))))</f>
        <v/>
      </c>
      <c r="AS7520">
        <f>IF($AU$2&lt;&gt;5,NA(),IF(D7520=D7519,0,IF(AND(D17021=D7520,D7521=D7520),P7520+P7521+P17021,IF(D7521=D7520,P7521+P7520,P7520))))</f>
        <v/>
      </c>
      <c r="AT7520">
        <f>AR7520-AS7520</f>
        <v/>
      </c>
    </row>
    <row r="7521" ht="15.75" customHeight="1" s="121">
      <c r="B7521">
        <f>D7521&amp;Q7521&amp;E7521</f>
        <v/>
      </c>
      <c r="C7521" s="73" t="n"/>
      <c r="D7521" s="73" t="n"/>
      <c r="E7521" s="78" t="n"/>
      <c r="F7521" s="75" t="n"/>
      <c r="G7521" s="73" t="n"/>
      <c r="H7521" s="75" t="n"/>
      <c r="I7521" s="75" t="n"/>
      <c r="J7521" s="75" t="n"/>
      <c r="K7521" s="75" t="n"/>
      <c r="L7521" s="75" t="n"/>
      <c r="M7521" s="75" t="n"/>
      <c r="N7521" s="75" t="n"/>
      <c r="O7521" s="75" t="n"/>
      <c r="P7521" s="75" t="n"/>
      <c r="Q7521" s="79" t="n"/>
      <c r="AR7521">
        <f>IF($AU$2&lt;&gt;5,NA(),IF(D7521=D7520,0,IF(AND(D17022=D7521,D7522=D7521),O7521+O7522+O17022,IF(D7522=D7521,O7522+O7521,O7521))))</f>
        <v/>
      </c>
      <c r="AS7521">
        <f>IF($AU$2&lt;&gt;5,NA(),IF(D7521=D7520,0,IF(AND(D17022=D7521,D7522=D7521),P7521+P7522+P17022,IF(D7522=D7521,P7522+P7521,P7521))))</f>
        <v/>
      </c>
      <c r="AT7521">
        <f>AR7521-AS7521</f>
        <v/>
      </c>
    </row>
    <row r="7522" ht="15.75" customHeight="1" s="121">
      <c r="B7522">
        <f>D7522&amp;Q7522&amp;E7522</f>
        <v/>
      </c>
      <c r="C7522" s="73" t="n"/>
      <c r="D7522" s="73" t="n"/>
      <c r="E7522" s="78" t="n"/>
      <c r="F7522" s="75" t="n"/>
      <c r="G7522" s="73" t="n"/>
      <c r="H7522" s="75" t="n"/>
      <c r="I7522" s="75" t="n"/>
      <c r="J7522" s="75" t="n"/>
      <c r="K7522" s="75" t="n"/>
      <c r="L7522" s="75" t="n"/>
      <c r="M7522" s="75" t="n"/>
      <c r="N7522" s="75" t="n"/>
      <c r="O7522" s="75" t="n"/>
      <c r="P7522" s="75" t="n"/>
      <c r="Q7522" s="79" t="n"/>
      <c r="AR7522">
        <f>IF($AU$2&lt;&gt;5,NA(),IF(D7522=D7521,0,IF(AND(D17023=D7522,D7523=D7522),O7522+O7523+O17023,IF(D7523=D7522,O7523+O7522,O7522))))</f>
        <v/>
      </c>
      <c r="AS7522">
        <f>IF($AU$2&lt;&gt;5,NA(),IF(D7522=D7521,0,IF(AND(D17023=D7522,D7523=D7522),P7522+P7523+P17023,IF(D7523=D7522,P7523+P7522,P7522))))</f>
        <v/>
      </c>
      <c r="AT7522">
        <f>AR7522-AS7522</f>
        <v/>
      </c>
    </row>
    <row r="7523" ht="15.75" customHeight="1" s="121">
      <c r="B7523">
        <f>D7523&amp;Q7523&amp;E7523</f>
        <v/>
      </c>
      <c r="C7523" s="73" t="n"/>
      <c r="D7523" s="73" t="n"/>
      <c r="E7523" s="78" t="n"/>
      <c r="F7523" s="75" t="n"/>
      <c r="G7523" s="73" t="n"/>
      <c r="H7523" s="75" t="n"/>
      <c r="I7523" s="75" t="n"/>
      <c r="J7523" s="75" t="n"/>
      <c r="K7523" s="75" t="n"/>
      <c r="L7523" s="75" t="n"/>
      <c r="M7523" s="75" t="n"/>
      <c r="N7523" s="75" t="n"/>
      <c r="O7523" s="75" t="n"/>
      <c r="P7523" s="75" t="n"/>
      <c r="Q7523" s="79" t="n"/>
      <c r="AR7523">
        <f>IF($AU$2&lt;&gt;5,NA(),IF(D7523=D7522,0,IF(AND(D17024=D7523,D7524=D7523),O7523+O7524+O17024,IF(D7524=D7523,O7524+O7523,O7523))))</f>
        <v/>
      </c>
      <c r="AS7523">
        <f>IF($AU$2&lt;&gt;5,NA(),IF(D7523=D7522,0,IF(AND(D17024=D7523,D7524=D7523),P7523+P7524+P17024,IF(D7524=D7523,P7524+P7523,P7523))))</f>
        <v/>
      </c>
      <c r="AT7523">
        <f>AR7523-AS7523</f>
        <v/>
      </c>
    </row>
    <row r="7524" ht="15.75" customHeight="1" s="121">
      <c r="B7524">
        <f>D7524&amp;Q7524&amp;E7524</f>
        <v/>
      </c>
      <c r="C7524" s="73" t="n"/>
      <c r="D7524" s="73" t="n"/>
      <c r="E7524" s="78" t="n"/>
      <c r="F7524" s="75" t="n"/>
      <c r="G7524" s="73" t="n"/>
      <c r="H7524" s="75" t="n"/>
      <c r="I7524" s="75" t="n"/>
      <c r="J7524" s="75" t="n"/>
      <c r="K7524" s="75" t="n"/>
      <c r="L7524" s="75" t="n"/>
      <c r="M7524" s="75" t="n"/>
      <c r="N7524" s="75" t="n"/>
      <c r="O7524" s="75" t="n"/>
      <c r="P7524" s="75" t="n"/>
      <c r="Q7524" s="79" t="n"/>
      <c r="AR7524">
        <f>IF($AU$2&lt;&gt;5,NA(),IF(D7524=D7523,0,IF(AND(D17025=D7524,D7525=D7524),O7524+O7525+O17025,IF(D7525=D7524,O7525+O7524,O7524))))</f>
        <v/>
      </c>
      <c r="AS7524">
        <f>IF($AU$2&lt;&gt;5,NA(),IF(D7524=D7523,0,IF(AND(D17025=D7524,D7525=D7524),P7524+P7525+P17025,IF(D7525=D7524,P7525+P7524,P7524))))</f>
        <v/>
      </c>
      <c r="AT7524">
        <f>AR7524-AS7524</f>
        <v/>
      </c>
    </row>
    <row r="7525" ht="15.75" customHeight="1" s="121">
      <c r="B7525">
        <f>D7525&amp;Q7525&amp;E7525</f>
        <v/>
      </c>
      <c r="C7525" s="73" t="n"/>
      <c r="D7525" s="73" t="n"/>
      <c r="E7525" s="78" t="n"/>
      <c r="F7525" s="75" t="n"/>
      <c r="G7525" s="73" t="n"/>
      <c r="H7525" s="75" t="n"/>
      <c r="I7525" s="75" t="n"/>
      <c r="J7525" s="75" t="n"/>
      <c r="K7525" s="75" t="n"/>
      <c r="L7525" s="75" t="n"/>
      <c r="M7525" s="75" t="n"/>
      <c r="N7525" s="75" t="n"/>
      <c r="O7525" s="75" t="n"/>
      <c r="P7525" s="75" t="n"/>
      <c r="Q7525" s="79" t="n"/>
      <c r="AR7525">
        <f>IF($AU$2&lt;&gt;5,NA(),IF(D7525=D7524,0,IF(AND(D17026=D7525,D7526=D7525),O7525+O7526+O17026,IF(D7526=D7525,O7526+O7525,O7525))))</f>
        <v/>
      </c>
      <c r="AS7525">
        <f>IF($AU$2&lt;&gt;5,NA(),IF(D7525=D7524,0,IF(AND(D17026=D7525,D7526=D7525),P7525+P7526+P17026,IF(D7526=D7525,P7526+P7525,P7525))))</f>
        <v/>
      </c>
      <c r="AT7525">
        <f>AR7525-AS7525</f>
        <v/>
      </c>
    </row>
    <row r="7526" ht="15.75" customHeight="1" s="121">
      <c r="B7526">
        <f>D7526&amp;Q7526&amp;E7526</f>
        <v/>
      </c>
      <c r="C7526" s="73" t="n"/>
      <c r="D7526" s="73" t="n"/>
      <c r="E7526" s="78" t="n"/>
      <c r="F7526" s="75" t="n"/>
      <c r="G7526" s="73" t="n"/>
      <c r="H7526" s="75" t="n"/>
      <c r="I7526" s="75" t="n"/>
      <c r="J7526" s="75" t="n"/>
      <c r="K7526" s="75" t="n"/>
      <c r="L7526" s="75" t="n"/>
      <c r="M7526" s="75" t="n"/>
      <c r="N7526" s="75" t="n"/>
      <c r="O7526" s="75" t="n"/>
      <c r="P7526" s="75" t="n"/>
      <c r="Q7526" s="79" t="n"/>
      <c r="AR7526">
        <f>IF($AU$2&lt;&gt;5,NA(),IF(D7526=D7525,0,IF(AND(D17027=D7526,D7527=D7526),O7526+O7527+O17027,IF(D7527=D7526,O7527+O7526,O7526))))</f>
        <v/>
      </c>
      <c r="AS7526">
        <f>IF($AU$2&lt;&gt;5,NA(),IF(D7526=D7525,0,IF(AND(D17027=D7526,D7527=D7526),P7526+P7527+P17027,IF(D7527=D7526,P7527+P7526,P7526))))</f>
        <v/>
      </c>
      <c r="AT7526">
        <f>AR7526-AS7526</f>
        <v/>
      </c>
    </row>
    <row r="7527" ht="15.75" customHeight="1" s="121">
      <c r="B7527">
        <f>D7527&amp;Q7527&amp;E7527</f>
        <v/>
      </c>
      <c r="C7527" s="73" t="n"/>
      <c r="D7527" s="73" t="n"/>
      <c r="E7527" s="78" t="n"/>
      <c r="F7527" s="75" t="n"/>
      <c r="G7527" s="73" t="n"/>
      <c r="H7527" s="75" t="n"/>
      <c r="I7527" s="75" t="n"/>
      <c r="J7527" s="75" t="n"/>
      <c r="K7527" s="75" t="n"/>
      <c r="L7527" s="75" t="n"/>
      <c r="M7527" s="75" t="n"/>
      <c r="N7527" s="75" t="n"/>
      <c r="O7527" s="75" t="n"/>
      <c r="P7527" s="75" t="n"/>
      <c r="Q7527" s="79" t="n"/>
      <c r="AR7527">
        <f>IF($AU$2&lt;&gt;5,NA(),IF(D7527=D7526,0,IF(AND(D17028=D7527,D7528=D7527),O7527+O7528+O17028,IF(D7528=D7527,O7528+O7527,O7527))))</f>
        <v/>
      </c>
      <c r="AS7527">
        <f>IF($AU$2&lt;&gt;5,NA(),IF(D7527=D7526,0,IF(AND(D17028=D7527,D7528=D7527),P7527+P7528+P17028,IF(D7528=D7527,P7528+P7527,P7527))))</f>
        <v/>
      </c>
      <c r="AT7527">
        <f>AR7527-AS7527</f>
        <v/>
      </c>
    </row>
    <row r="7528" ht="15.75" customHeight="1" s="121">
      <c r="B7528">
        <f>D7528&amp;Q7528&amp;E7528</f>
        <v/>
      </c>
      <c r="C7528" s="73" t="n"/>
      <c r="D7528" s="73" t="n"/>
      <c r="E7528" s="78" t="n"/>
      <c r="F7528" s="75" t="n"/>
      <c r="G7528" s="73" t="n"/>
      <c r="H7528" s="75" t="n"/>
      <c r="I7528" s="75" t="n"/>
      <c r="J7528" s="75" t="n"/>
      <c r="K7528" s="75" t="n"/>
      <c r="L7528" s="75" t="n"/>
      <c r="M7528" s="75" t="n"/>
      <c r="N7528" s="75" t="n"/>
      <c r="O7528" s="75" t="n"/>
      <c r="P7528" s="75" t="n"/>
      <c r="Q7528" s="79" t="n"/>
      <c r="AR7528">
        <f>IF($AU$2&lt;&gt;5,NA(),IF(D7528=D7527,0,IF(AND(D17029=D7528,D7529=D7528),O7528+O7529+O17029,IF(D7529=D7528,O7529+O7528,O7528))))</f>
        <v/>
      </c>
      <c r="AS7528">
        <f>IF($AU$2&lt;&gt;5,NA(),IF(D7528=D7527,0,IF(AND(D17029=D7528,D7529=D7528),P7528+P7529+P17029,IF(D7529=D7528,P7529+P7528,P7528))))</f>
        <v/>
      </c>
      <c r="AT7528">
        <f>AR7528-AS7528</f>
        <v/>
      </c>
    </row>
    <row r="7529" ht="15.75" customHeight="1" s="121">
      <c r="B7529">
        <f>D7529&amp;Q7529&amp;E7529</f>
        <v/>
      </c>
      <c r="C7529" s="73" t="n"/>
      <c r="D7529" s="73" t="n"/>
      <c r="E7529" s="78" t="n"/>
      <c r="F7529" s="75" t="n"/>
      <c r="G7529" s="73" t="n"/>
      <c r="H7529" s="75" t="n"/>
      <c r="I7529" s="75" t="n"/>
      <c r="J7529" s="75" t="n"/>
      <c r="K7529" s="75" t="n"/>
      <c r="L7529" s="75" t="n"/>
      <c r="M7529" s="75" t="n"/>
      <c r="N7529" s="75" t="n"/>
      <c r="O7529" s="75" t="n"/>
      <c r="P7529" s="75" t="n"/>
      <c r="Q7529" s="79" t="n"/>
      <c r="AR7529">
        <f>IF($AU$2&lt;&gt;5,NA(),IF(D7529=D7528,0,IF(AND(D17030=D7529,D7530=D7529),O7529+O7530+O17030,IF(D7530=D7529,O7530+O7529,O7529))))</f>
        <v/>
      </c>
      <c r="AS7529">
        <f>IF($AU$2&lt;&gt;5,NA(),IF(D7529=D7528,0,IF(AND(D17030=D7529,D7530=D7529),P7529+P7530+P17030,IF(D7530=D7529,P7530+P7529,P7529))))</f>
        <v/>
      </c>
      <c r="AT7529">
        <f>AR7529-AS7529</f>
        <v/>
      </c>
    </row>
    <row r="7530" ht="15.75" customHeight="1" s="121">
      <c r="B7530">
        <f>D7530&amp;Q7530&amp;E7530</f>
        <v/>
      </c>
      <c r="C7530" s="73" t="n"/>
      <c r="D7530" s="73" t="n"/>
      <c r="E7530" s="78" t="n"/>
      <c r="F7530" s="75" t="n"/>
      <c r="G7530" s="73" t="n"/>
      <c r="H7530" s="75" t="n"/>
      <c r="I7530" s="75" t="n"/>
      <c r="J7530" s="75" t="n"/>
      <c r="K7530" s="75" t="n"/>
      <c r="L7530" s="75" t="n"/>
      <c r="M7530" s="75" t="n"/>
      <c r="N7530" s="75" t="n"/>
      <c r="O7530" s="75" t="n"/>
      <c r="P7530" s="75" t="n"/>
      <c r="Q7530" s="79" t="n"/>
      <c r="AR7530">
        <f>IF($AU$2&lt;&gt;5,NA(),IF(D7530=D7529,0,IF(AND(D17031=D7530,D7531=D7530),O7530+O7531+O17031,IF(D7531=D7530,O7531+O7530,O7530))))</f>
        <v/>
      </c>
      <c r="AS7530">
        <f>IF($AU$2&lt;&gt;5,NA(),IF(D7530=D7529,0,IF(AND(D17031=D7530,D7531=D7530),P7530+P7531+P17031,IF(D7531=D7530,P7531+P7530,P7530))))</f>
        <v/>
      </c>
      <c r="AT7530">
        <f>AR7530-AS7530</f>
        <v/>
      </c>
    </row>
    <row r="7531" ht="15.75" customHeight="1" s="121">
      <c r="B7531">
        <f>D7531&amp;Q7531&amp;E7531</f>
        <v/>
      </c>
      <c r="C7531" s="73" t="n"/>
      <c r="D7531" s="73" t="n"/>
      <c r="E7531" s="78" t="n"/>
      <c r="F7531" s="75" t="n"/>
      <c r="G7531" s="73" t="n"/>
      <c r="H7531" s="75" t="n"/>
      <c r="I7531" s="75" t="n"/>
      <c r="J7531" s="75" t="n"/>
      <c r="K7531" s="75" t="n"/>
      <c r="L7531" s="75" t="n"/>
      <c r="M7531" s="75" t="n"/>
      <c r="N7531" s="75" t="n"/>
      <c r="O7531" s="75" t="n"/>
      <c r="P7531" s="75" t="n"/>
      <c r="Q7531" s="79" t="n"/>
      <c r="AR7531">
        <f>IF($AU$2&lt;&gt;5,NA(),IF(D7531=D7530,0,IF(AND(D17032=D7531,D7532=D7531),O7531+O7532+O17032,IF(D7532=D7531,O7532+O7531,O7531))))</f>
        <v/>
      </c>
      <c r="AS7531">
        <f>IF($AU$2&lt;&gt;5,NA(),IF(D7531=D7530,0,IF(AND(D17032=D7531,D7532=D7531),P7531+P7532+P17032,IF(D7532=D7531,P7532+P7531,P7531))))</f>
        <v/>
      </c>
      <c r="AT7531">
        <f>AR7531-AS7531</f>
        <v/>
      </c>
    </row>
    <row r="7532" ht="15.75" customHeight="1" s="121">
      <c r="B7532">
        <f>D7532&amp;Q7532&amp;E7532</f>
        <v/>
      </c>
      <c r="C7532" s="73" t="n"/>
      <c r="D7532" s="73" t="n"/>
      <c r="E7532" s="78" t="n"/>
      <c r="F7532" s="75" t="n"/>
      <c r="G7532" s="73" t="n"/>
      <c r="H7532" s="75" t="n"/>
      <c r="I7532" s="75" t="n"/>
      <c r="J7532" s="75" t="n"/>
      <c r="K7532" s="75" t="n"/>
      <c r="L7532" s="75" t="n"/>
      <c r="M7532" s="75" t="n"/>
      <c r="N7532" s="75" t="n"/>
      <c r="O7532" s="75" t="n"/>
      <c r="P7532" s="75" t="n"/>
      <c r="Q7532" s="79" t="n"/>
      <c r="AR7532">
        <f>IF($AU$2&lt;&gt;5,NA(),IF(D7532=D7531,0,IF(AND(D17033=D7532,D7533=D7532),O7532+O7533+O17033,IF(D7533=D7532,O7533+O7532,O7532))))</f>
        <v/>
      </c>
      <c r="AS7532">
        <f>IF($AU$2&lt;&gt;5,NA(),IF(D7532=D7531,0,IF(AND(D17033=D7532,D7533=D7532),P7532+P7533+P17033,IF(D7533=D7532,P7533+P7532,P7532))))</f>
        <v/>
      </c>
      <c r="AT7532">
        <f>AR7532-AS7532</f>
        <v/>
      </c>
    </row>
    <row r="7533" ht="15.75" customHeight="1" s="121">
      <c r="B7533">
        <f>D7533&amp;Q7533&amp;E7533</f>
        <v/>
      </c>
      <c r="C7533" s="73" t="n"/>
      <c r="D7533" s="73" t="n"/>
      <c r="E7533" s="78" t="n"/>
      <c r="F7533" s="75" t="n"/>
      <c r="G7533" s="73" t="n"/>
      <c r="H7533" s="75" t="n"/>
      <c r="I7533" s="75" t="n"/>
      <c r="J7533" s="75" t="n"/>
      <c r="K7533" s="75" t="n"/>
      <c r="L7533" s="75" t="n"/>
      <c r="M7533" s="75" t="n"/>
      <c r="N7533" s="75" t="n"/>
      <c r="O7533" s="75" t="n"/>
      <c r="P7533" s="75" t="n"/>
      <c r="Q7533" s="79" t="n"/>
      <c r="AR7533">
        <f>IF($AU$2&lt;&gt;5,NA(),IF(D7533=D7532,0,IF(AND(D17034=D7533,D7534=D7533),O7533+O7534+O17034,IF(D7534=D7533,O7534+O7533,O7533))))</f>
        <v/>
      </c>
      <c r="AS7533">
        <f>IF($AU$2&lt;&gt;5,NA(),IF(D7533=D7532,0,IF(AND(D17034=D7533,D7534=D7533),P7533+P7534+P17034,IF(D7534=D7533,P7534+P7533,P7533))))</f>
        <v/>
      </c>
      <c r="AT7533">
        <f>AR7533-AS7533</f>
        <v/>
      </c>
    </row>
    <row r="7534" ht="15.75" customHeight="1" s="121">
      <c r="B7534">
        <f>D7534&amp;Q7534&amp;E7534</f>
        <v/>
      </c>
      <c r="C7534" s="73" t="n"/>
      <c r="D7534" s="73" t="n"/>
      <c r="E7534" s="78" t="n"/>
      <c r="F7534" s="75" t="n"/>
      <c r="G7534" s="73" t="n"/>
      <c r="H7534" s="75" t="n"/>
      <c r="I7534" s="75" t="n"/>
      <c r="J7534" s="75" t="n"/>
      <c r="K7534" s="75" t="n"/>
      <c r="L7534" s="75" t="n"/>
      <c r="M7534" s="75" t="n"/>
      <c r="N7534" s="75" t="n"/>
      <c r="O7534" s="75" t="n"/>
      <c r="P7534" s="75" t="n"/>
      <c r="Q7534" s="79" t="n"/>
      <c r="AR7534">
        <f>IF($AU$2&lt;&gt;5,NA(),IF(D7534=D7533,0,IF(AND(D17035=D7534,D7535=D7534),O7534+O7535+O17035,IF(D7535=D7534,O7535+O7534,O7534))))</f>
        <v/>
      </c>
      <c r="AS7534">
        <f>IF($AU$2&lt;&gt;5,NA(),IF(D7534=D7533,0,IF(AND(D17035=D7534,D7535=D7534),P7534+P7535+P17035,IF(D7535=D7534,P7535+P7534,P7534))))</f>
        <v/>
      </c>
      <c r="AT7534">
        <f>AR7534-AS7534</f>
        <v/>
      </c>
    </row>
    <row r="7535" ht="15.75" customHeight="1" s="121">
      <c r="B7535">
        <f>D7535&amp;Q7535&amp;E7535</f>
        <v/>
      </c>
      <c r="C7535" s="73" t="n"/>
      <c r="D7535" s="73" t="n"/>
      <c r="E7535" s="78" t="n"/>
      <c r="F7535" s="75" t="n"/>
      <c r="G7535" s="73" t="n"/>
      <c r="H7535" s="75" t="n"/>
      <c r="I7535" s="75" t="n"/>
      <c r="J7535" s="75" t="n"/>
      <c r="K7535" s="75" t="n"/>
      <c r="L7535" s="75" t="n"/>
      <c r="M7535" s="75" t="n"/>
      <c r="N7535" s="75" t="n"/>
      <c r="O7535" s="75" t="n"/>
      <c r="P7535" s="75" t="n"/>
      <c r="Q7535" s="79" t="n"/>
      <c r="AR7535">
        <f>IF($AU$2&lt;&gt;5,NA(),IF(D7535=D7534,0,IF(AND(D17036=D7535,D7536=D7535),O7535+O7536+O17036,IF(D7536=D7535,O7536+O7535,O7535))))</f>
        <v/>
      </c>
      <c r="AS7535">
        <f>IF($AU$2&lt;&gt;5,NA(),IF(D7535=D7534,0,IF(AND(D17036=D7535,D7536=D7535),P7535+P7536+P17036,IF(D7536=D7535,P7536+P7535,P7535))))</f>
        <v/>
      </c>
      <c r="AT7535">
        <f>AR7535-AS7535</f>
        <v/>
      </c>
    </row>
    <row r="7536" ht="15.75" customHeight="1" s="121">
      <c r="B7536">
        <f>D7536&amp;Q7536&amp;E7536</f>
        <v/>
      </c>
      <c r="C7536" s="73" t="n"/>
      <c r="D7536" s="73" t="n"/>
      <c r="E7536" s="78" t="n"/>
      <c r="F7536" s="75" t="n"/>
      <c r="G7536" s="73" t="n"/>
      <c r="H7536" s="75" t="n"/>
      <c r="I7536" s="75" t="n"/>
      <c r="J7536" s="75" t="n"/>
      <c r="K7536" s="75" t="n"/>
      <c r="L7536" s="75" t="n"/>
      <c r="M7536" s="75" t="n"/>
      <c r="N7536" s="75" t="n"/>
      <c r="O7536" s="75" t="n"/>
      <c r="P7536" s="75" t="n"/>
      <c r="Q7536" s="79" t="n"/>
      <c r="AR7536">
        <f>IF($AU$2&lt;&gt;5,NA(),IF(D7536=D7535,0,IF(AND(D17037=D7536,D7537=D7536),O7536+O7537+O17037,IF(D7537=D7536,O7537+O7536,O7536))))</f>
        <v/>
      </c>
      <c r="AS7536">
        <f>IF($AU$2&lt;&gt;5,NA(),IF(D7536=D7535,0,IF(AND(D17037=D7536,D7537=D7536),P7536+P7537+P17037,IF(D7537=D7536,P7537+P7536,P7536))))</f>
        <v/>
      </c>
      <c r="AT7536">
        <f>AR7536-AS7536</f>
        <v/>
      </c>
    </row>
    <row r="7537" ht="15.75" customHeight="1" s="121">
      <c r="B7537">
        <f>D7537&amp;Q7537&amp;E7537</f>
        <v/>
      </c>
      <c r="C7537" s="73" t="n"/>
      <c r="D7537" s="73" t="n"/>
      <c r="E7537" s="78" t="n"/>
      <c r="F7537" s="75" t="n"/>
      <c r="G7537" s="73" t="n"/>
      <c r="H7537" s="75" t="n"/>
      <c r="I7537" s="75" t="n"/>
      <c r="J7537" s="75" t="n"/>
      <c r="K7537" s="75" t="n"/>
      <c r="L7537" s="75" t="n"/>
      <c r="M7537" s="75" t="n"/>
      <c r="N7537" s="75" t="n"/>
      <c r="O7537" s="75" t="n"/>
      <c r="P7537" s="75" t="n"/>
      <c r="Q7537" s="79" t="n"/>
      <c r="AR7537">
        <f>IF($AU$2&lt;&gt;5,NA(),IF(D7537=D7536,0,IF(AND(D17038=D7537,D7538=D7537),O7537+O7538+O17038,IF(D7538=D7537,O7538+O7537,O7537))))</f>
        <v/>
      </c>
      <c r="AS7537">
        <f>IF($AU$2&lt;&gt;5,NA(),IF(D7537=D7536,0,IF(AND(D17038=D7537,D7538=D7537),P7537+P7538+P17038,IF(D7538=D7537,P7538+P7537,P7537))))</f>
        <v/>
      </c>
      <c r="AT7537">
        <f>AR7537-AS7537</f>
        <v/>
      </c>
    </row>
    <row r="7538" ht="15.75" customHeight="1" s="121">
      <c r="B7538">
        <f>D7538&amp;Q7538&amp;E7538</f>
        <v/>
      </c>
      <c r="C7538" s="73" t="n"/>
      <c r="D7538" s="73" t="n"/>
      <c r="E7538" s="78" t="n"/>
      <c r="F7538" s="75" t="n"/>
      <c r="G7538" s="73" t="n"/>
      <c r="H7538" s="75" t="n"/>
      <c r="I7538" s="75" t="n"/>
      <c r="J7538" s="75" t="n"/>
      <c r="K7538" s="75" t="n"/>
      <c r="L7538" s="75" t="n"/>
      <c r="M7538" s="75" t="n"/>
      <c r="N7538" s="75" t="n"/>
      <c r="O7538" s="75" t="n"/>
      <c r="P7538" s="75" t="n"/>
      <c r="Q7538" s="79" t="n"/>
      <c r="AR7538">
        <f>IF($AU$2&lt;&gt;5,NA(),IF(D7538=D7537,0,IF(AND(D17039=D7538,D7539=D7538),O7538+O7539+O17039,IF(D7539=D7538,O7539+O7538,O7538))))</f>
        <v/>
      </c>
      <c r="AS7538">
        <f>IF($AU$2&lt;&gt;5,NA(),IF(D7538=D7537,0,IF(AND(D17039=D7538,D7539=D7538),P7538+P7539+P17039,IF(D7539=D7538,P7539+P7538,P7538))))</f>
        <v/>
      </c>
      <c r="AT7538">
        <f>AR7538-AS7538</f>
        <v/>
      </c>
    </row>
    <row r="7539" ht="15.75" customHeight="1" s="121">
      <c r="B7539">
        <f>D7539&amp;Q7539&amp;E7539</f>
        <v/>
      </c>
      <c r="C7539" s="73" t="n"/>
      <c r="D7539" s="73" t="n"/>
      <c r="E7539" s="78" t="n"/>
      <c r="F7539" s="75" t="n"/>
      <c r="G7539" s="73" t="n"/>
      <c r="H7539" s="75" t="n"/>
      <c r="I7539" s="75" t="n"/>
      <c r="J7539" s="75" t="n"/>
      <c r="K7539" s="75" t="n"/>
      <c r="L7539" s="75" t="n"/>
      <c r="M7539" s="75" t="n"/>
      <c r="N7539" s="75" t="n"/>
      <c r="O7539" s="75" t="n"/>
      <c r="P7539" s="75" t="n"/>
      <c r="Q7539" s="79" t="n"/>
      <c r="AR7539">
        <f>IF($AU$2&lt;&gt;5,NA(),IF(D7539=D7538,0,IF(AND(D17040=D7539,D7540=D7539),O7539+O7540+O17040,IF(D7540=D7539,O7540+O7539,O7539))))</f>
        <v/>
      </c>
      <c r="AS7539">
        <f>IF($AU$2&lt;&gt;5,NA(),IF(D7539=D7538,0,IF(AND(D17040=D7539,D7540=D7539),P7539+P7540+P17040,IF(D7540=D7539,P7540+P7539,P7539))))</f>
        <v/>
      </c>
      <c r="AT7539">
        <f>AR7539-AS7539</f>
        <v/>
      </c>
    </row>
    <row r="7540" ht="15.75" customHeight="1" s="121">
      <c r="B7540">
        <f>D7540&amp;Q7540&amp;E7540</f>
        <v/>
      </c>
      <c r="C7540" s="73" t="n"/>
      <c r="D7540" s="73" t="n"/>
      <c r="E7540" s="78" t="n"/>
      <c r="F7540" s="75" t="n"/>
      <c r="G7540" s="73" t="n"/>
      <c r="H7540" s="75" t="n"/>
      <c r="I7540" s="75" t="n"/>
      <c r="J7540" s="75" t="n"/>
      <c r="K7540" s="75" t="n"/>
      <c r="L7540" s="75" t="n"/>
      <c r="M7540" s="75" t="n"/>
      <c r="N7540" s="75" t="n"/>
      <c r="O7540" s="75" t="n"/>
      <c r="P7540" s="75" t="n"/>
      <c r="Q7540" s="79" t="n"/>
      <c r="AR7540">
        <f>IF($AU$2&lt;&gt;5,NA(),IF(D7540=D7539,0,IF(AND(D17041=D7540,D7541=D7540),O7540+O7541+O17041,IF(D7541=D7540,O7541+O7540,O7540))))</f>
        <v/>
      </c>
      <c r="AS7540">
        <f>IF($AU$2&lt;&gt;5,NA(),IF(D7540=D7539,0,IF(AND(D17041=D7540,D7541=D7540),P7540+P7541+P17041,IF(D7541=D7540,P7541+P7540,P7540))))</f>
        <v/>
      </c>
      <c r="AT7540">
        <f>AR7540-AS7540</f>
        <v/>
      </c>
    </row>
    <row r="7541" ht="15.75" customHeight="1" s="121">
      <c r="B7541">
        <f>D7541&amp;Q7541&amp;E7541</f>
        <v/>
      </c>
      <c r="C7541" s="73" t="n"/>
      <c r="D7541" s="73" t="n"/>
      <c r="E7541" s="78" t="n"/>
      <c r="F7541" s="75" t="n"/>
      <c r="G7541" s="73" t="n"/>
      <c r="H7541" s="75" t="n"/>
      <c r="I7541" s="75" t="n"/>
      <c r="J7541" s="75" t="n"/>
      <c r="K7541" s="75" t="n"/>
      <c r="L7541" s="75" t="n"/>
      <c r="M7541" s="75" t="n"/>
      <c r="N7541" s="75" t="n"/>
      <c r="O7541" s="75" t="n"/>
      <c r="P7541" s="75" t="n"/>
      <c r="Q7541" s="79" t="n"/>
      <c r="AR7541">
        <f>IF($AU$2&lt;&gt;5,NA(),IF(D7541=D7540,0,IF(AND(D17042=D7541,D7542=D7541),O7541+O7542+O17042,IF(D7542=D7541,O7542+O7541,O7541))))</f>
        <v/>
      </c>
      <c r="AS7541">
        <f>IF($AU$2&lt;&gt;5,NA(),IF(D7541=D7540,0,IF(AND(D17042=D7541,D7542=D7541),P7541+P7542+P17042,IF(D7542=D7541,P7542+P7541,P7541))))</f>
        <v/>
      </c>
      <c r="AT7541">
        <f>AR7541-AS7541</f>
        <v/>
      </c>
    </row>
    <row r="7542" ht="15.75" customHeight="1" s="121">
      <c r="B7542">
        <f>D7542&amp;Q7542&amp;E7542</f>
        <v/>
      </c>
      <c r="C7542" s="73" t="n"/>
      <c r="D7542" s="73" t="n"/>
      <c r="E7542" s="78" t="n"/>
      <c r="F7542" s="75" t="n"/>
      <c r="G7542" s="73" t="n"/>
      <c r="H7542" s="75" t="n"/>
      <c r="I7542" s="75" t="n"/>
      <c r="J7542" s="75" t="n"/>
      <c r="K7542" s="75" t="n"/>
      <c r="L7542" s="75" t="n"/>
      <c r="M7542" s="75" t="n"/>
      <c r="N7542" s="75" t="n"/>
      <c r="O7542" s="75" t="n"/>
      <c r="P7542" s="75" t="n"/>
      <c r="Q7542" s="79" t="n"/>
      <c r="AR7542">
        <f>IF($AU$2&lt;&gt;5,NA(),IF(D7542=D7541,0,IF(AND(D17043=D7542,D7543=D7542),O7542+O7543+O17043,IF(D7543=D7542,O7543+O7542,O7542))))</f>
        <v/>
      </c>
      <c r="AS7542">
        <f>IF($AU$2&lt;&gt;5,NA(),IF(D7542=D7541,0,IF(AND(D17043=D7542,D7543=D7542),P7542+P7543+P17043,IF(D7543=D7542,P7543+P7542,P7542))))</f>
        <v/>
      </c>
      <c r="AT7542">
        <f>AR7542-AS7542</f>
        <v/>
      </c>
    </row>
    <row r="7543" ht="15.75" customHeight="1" s="121">
      <c r="B7543">
        <f>D7543&amp;Q7543&amp;E7543</f>
        <v/>
      </c>
      <c r="C7543" s="73" t="n"/>
      <c r="D7543" s="73" t="n"/>
      <c r="E7543" s="78" t="n"/>
      <c r="F7543" s="75" t="n"/>
      <c r="G7543" s="73" t="n"/>
      <c r="H7543" s="75" t="n"/>
      <c r="I7543" s="75" t="n"/>
      <c r="J7543" s="75" t="n"/>
      <c r="K7543" s="75" t="n"/>
      <c r="L7543" s="75" t="n"/>
      <c r="M7543" s="75" t="n"/>
      <c r="N7543" s="75" t="n"/>
      <c r="O7543" s="75" t="n"/>
      <c r="P7543" s="75" t="n"/>
      <c r="Q7543" s="79" t="n"/>
      <c r="AR7543">
        <f>IF($AU$2&lt;&gt;5,NA(),IF(D7543=D7542,0,IF(AND(D17044=D7543,D7544=D7543),O7543+O7544+O17044,IF(D7544=D7543,O7544+O7543,O7543))))</f>
        <v/>
      </c>
      <c r="AS7543">
        <f>IF($AU$2&lt;&gt;5,NA(),IF(D7543=D7542,0,IF(AND(D17044=D7543,D7544=D7543),P7543+P7544+P17044,IF(D7544=D7543,P7544+P7543,P7543))))</f>
        <v/>
      </c>
      <c r="AT7543">
        <f>AR7543-AS7543</f>
        <v/>
      </c>
    </row>
    <row r="7544" ht="15.75" customHeight="1" s="121">
      <c r="B7544">
        <f>D7544&amp;Q7544&amp;E7544</f>
        <v/>
      </c>
      <c r="C7544" s="73" t="n"/>
      <c r="D7544" s="73" t="n"/>
      <c r="E7544" s="78" t="n"/>
      <c r="F7544" s="75" t="n"/>
      <c r="G7544" s="73" t="n"/>
      <c r="H7544" s="75" t="n"/>
      <c r="I7544" s="75" t="n"/>
      <c r="J7544" s="75" t="n"/>
      <c r="K7544" s="75" t="n"/>
      <c r="L7544" s="75" t="n"/>
      <c r="M7544" s="75" t="n"/>
      <c r="N7544" s="75" t="n"/>
      <c r="O7544" s="75" t="n"/>
      <c r="P7544" s="75" t="n"/>
      <c r="Q7544" s="79" t="n"/>
      <c r="AR7544">
        <f>IF($AU$2&lt;&gt;5,NA(),IF(D7544=D7543,0,IF(AND(D17045=D7544,D7545=D7544),O7544+O7545+O17045,IF(D7545=D7544,O7545+O7544,O7544))))</f>
        <v/>
      </c>
      <c r="AS7544">
        <f>IF($AU$2&lt;&gt;5,NA(),IF(D7544=D7543,0,IF(AND(D17045=D7544,D7545=D7544),P7544+P7545+P17045,IF(D7545=D7544,P7545+P7544,P7544))))</f>
        <v/>
      </c>
      <c r="AT7544">
        <f>AR7544-AS7544</f>
        <v/>
      </c>
    </row>
    <row r="7545" ht="15.75" customHeight="1" s="121">
      <c r="B7545">
        <f>D7545&amp;Q7545&amp;E7545</f>
        <v/>
      </c>
      <c r="C7545" s="73" t="n"/>
      <c r="D7545" s="73" t="n"/>
      <c r="E7545" s="78" t="n"/>
      <c r="F7545" s="75" t="n"/>
      <c r="G7545" s="73" t="n"/>
      <c r="H7545" s="75" t="n"/>
      <c r="I7545" s="75" t="n"/>
      <c r="J7545" s="75" t="n"/>
      <c r="K7545" s="75" t="n"/>
      <c r="L7545" s="75" t="n"/>
      <c r="M7545" s="75" t="n"/>
      <c r="N7545" s="75" t="n"/>
      <c r="O7545" s="75" t="n"/>
      <c r="P7545" s="75" t="n"/>
      <c r="Q7545" s="79" t="n"/>
      <c r="AR7545">
        <f>IF($AU$2&lt;&gt;5,NA(),IF(D7545=D7544,0,IF(AND(D17046=D7545,D7546=D7545),O7545+O7546+O17046,IF(D7546=D7545,O7546+O7545,O7545))))</f>
        <v/>
      </c>
      <c r="AS7545">
        <f>IF($AU$2&lt;&gt;5,NA(),IF(D7545=D7544,0,IF(AND(D17046=D7545,D7546=D7545),P7545+P7546+P17046,IF(D7546=D7545,P7546+P7545,P7545))))</f>
        <v/>
      </c>
      <c r="AT7545">
        <f>AR7545-AS7545</f>
        <v/>
      </c>
    </row>
    <row r="7546" ht="15.75" customHeight="1" s="121">
      <c r="B7546">
        <f>D7546&amp;Q7546&amp;E7546</f>
        <v/>
      </c>
      <c r="C7546" s="73" t="n"/>
      <c r="D7546" s="73" t="n"/>
      <c r="E7546" s="78" t="n"/>
      <c r="F7546" s="75" t="n"/>
      <c r="G7546" s="73" t="n"/>
      <c r="H7546" s="75" t="n"/>
      <c r="I7546" s="75" t="n"/>
      <c r="J7546" s="75" t="n"/>
      <c r="K7546" s="75" t="n"/>
      <c r="L7546" s="75" t="n"/>
      <c r="M7546" s="75" t="n"/>
      <c r="N7546" s="75" t="n"/>
      <c r="O7546" s="75" t="n"/>
      <c r="P7546" s="75" t="n"/>
      <c r="Q7546" s="79" t="n"/>
      <c r="AR7546">
        <f>IF($AU$2&lt;&gt;5,NA(),IF(D7546=D7545,0,IF(AND(D17047=D7546,D7547=D7546),O7546+O7547+O17047,IF(D7547=D7546,O7547+O7546,O7546))))</f>
        <v/>
      </c>
      <c r="AS7546">
        <f>IF($AU$2&lt;&gt;5,NA(),IF(D7546=D7545,0,IF(AND(D17047=D7546,D7547=D7546),P7546+P7547+P17047,IF(D7547=D7546,P7547+P7546,P7546))))</f>
        <v/>
      </c>
      <c r="AT7546">
        <f>AR7546-AS7546</f>
        <v/>
      </c>
    </row>
    <row r="7547" ht="15.75" customHeight="1" s="121">
      <c r="B7547">
        <f>D7547&amp;Q7547&amp;E7547</f>
        <v/>
      </c>
      <c r="C7547" s="73" t="n"/>
      <c r="D7547" s="73" t="n"/>
      <c r="E7547" s="78" t="n"/>
      <c r="F7547" s="75" t="n"/>
      <c r="G7547" s="73" t="n"/>
      <c r="H7547" s="75" t="n"/>
      <c r="I7547" s="75" t="n"/>
      <c r="J7547" s="75" t="n"/>
      <c r="K7547" s="75" t="n"/>
      <c r="L7547" s="75" t="n"/>
      <c r="M7547" s="75" t="n"/>
      <c r="N7547" s="75" t="n"/>
      <c r="O7547" s="75" t="n"/>
      <c r="P7547" s="75" t="n"/>
      <c r="Q7547" s="79" t="n"/>
      <c r="AR7547">
        <f>IF($AU$2&lt;&gt;5,NA(),IF(D7547=D7546,0,IF(AND(D17048=D7547,D7548=D7547),O7547+O7548+O17048,IF(D7548=D7547,O7548+O7547,O7547))))</f>
        <v/>
      </c>
      <c r="AS7547">
        <f>IF($AU$2&lt;&gt;5,NA(),IF(D7547=D7546,0,IF(AND(D17048=D7547,D7548=D7547),P7547+P7548+P17048,IF(D7548=D7547,P7548+P7547,P7547))))</f>
        <v/>
      </c>
      <c r="AT7547">
        <f>AR7547-AS7547</f>
        <v/>
      </c>
    </row>
    <row r="7548" ht="15.75" customHeight="1" s="121">
      <c r="B7548">
        <f>D7548&amp;Q7548&amp;E7548</f>
        <v/>
      </c>
      <c r="C7548" s="73" t="n"/>
      <c r="D7548" s="73" t="n"/>
      <c r="E7548" s="78" t="n"/>
      <c r="F7548" s="75" t="n"/>
      <c r="G7548" s="73" t="n"/>
      <c r="H7548" s="75" t="n"/>
      <c r="I7548" s="75" t="n"/>
      <c r="J7548" s="75" t="n"/>
      <c r="K7548" s="75" t="n"/>
      <c r="L7548" s="75" t="n"/>
      <c r="M7548" s="75" t="n"/>
      <c r="N7548" s="75" t="n"/>
      <c r="O7548" s="75" t="n"/>
      <c r="P7548" s="75" t="n"/>
      <c r="Q7548" s="79" t="n"/>
      <c r="AR7548">
        <f>IF($AU$2&lt;&gt;5,NA(),IF(D7548=D7547,0,IF(AND(D17049=D7548,D7549=D7548),O7548+O7549+O17049,IF(D7549=D7548,O7549+O7548,O7548))))</f>
        <v/>
      </c>
      <c r="AS7548">
        <f>IF($AU$2&lt;&gt;5,NA(),IF(D7548=D7547,0,IF(AND(D17049=D7548,D7549=D7548),P7548+P7549+P17049,IF(D7549=D7548,P7549+P7548,P7548))))</f>
        <v/>
      </c>
      <c r="AT7548">
        <f>AR7548-AS7548</f>
        <v/>
      </c>
    </row>
    <row r="7549" ht="15.75" customHeight="1" s="121">
      <c r="B7549">
        <f>D7549&amp;Q7549&amp;E7549</f>
        <v/>
      </c>
      <c r="C7549" s="73" t="n"/>
      <c r="D7549" s="73" t="n"/>
      <c r="E7549" s="78" t="n"/>
      <c r="F7549" s="75" t="n"/>
      <c r="G7549" s="73" t="n"/>
      <c r="H7549" s="75" t="n"/>
      <c r="I7549" s="75" t="n"/>
      <c r="J7549" s="75" t="n"/>
      <c r="K7549" s="75" t="n"/>
      <c r="L7549" s="75" t="n"/>
      <c r="M7549" s="75" t="n"/>
      <c r="N7549" s="75" t="n"/>
      <c r="O7549" s="75" t="n"/>
      <c r="P7549" s="75" t="n"/>
      <c r="Q7549" s="79" t="n"/>
      <c r="AR7549">
        <f>IF($AU$2&lt;&gt;5,NA(),IF(D7549=D7548,0,IF(AND(D17050=D7549,D7550=D7549),O7549+O7550+O17050,IF(D7550=D7549,O7550+O7549,O7549))))</f>
        <v/>
      </c>
      <c r="AS7549">
        <f>IF($AU$2&lt;&gt;5,NA(),IF(D7549=D7548,0,IF(AND(D17050=D7549,D7550=D7549),P7549+P7550+P17050,IF(D7550=D7549,P7550+P7549,P7549))))</f>
        <v/>
      </c>
      <c r="AT7549">
        <f>AR7549-AS7549</f>
        <v/>
      </c>
    </row>
    <row r="7550" ht="15.75" customHeight="1" s="121">
      <c r="B7550">
        <f>D7550&amp;Q7550&amp;E7550</f>
        <v/>
      </c>
      <c r="C7550" s="73" t="n"/>
      <c r="D7550" s="73" t="n"/>
      <c r="E7550" s="78" t="n"/>
      <c r="F7550" s="75" t="n"/>
      <c r="G7550" s="73" t="n"/>
      <c r="H7550" s="75" t="n"/>
      <c r="I7550" s="75" t="n"/>
      <c r="J7550" s="75" t="n"/>
      <c r="K7550" s="75" t="n"/>
      <c r="L7550" s="75" t="n"/>
      <c r="M7550" s="75" t="n"/>
      <c r="N7550" s="75" t="n"/>
      <c r="O7550" s="75" t="n"/>
      <c r="P7550" s="75" t="n"/>
      <c r="Q7550" s="79" t="n"/>
      <c r="AR7550">
        <f>IF($AU$2&lt;&gt;5,NA(),IF(D7550=D7549,0,IF(AND(D17051=D7550,D7551=D7550),O7550+O7551+O17051,IF(D7551=D7550,O7551+O7550,O7550))))</f>
        <v/>
      </c>
      <c r="AS7550">
        <f>IF($AU$2&lt;&gt;5,NA(),IF(D7550=D7549,0,IF(AND(D17051=D7550,D7551=D7550),P7550+P7551+P17051,IF(D7551=D7550,P7551+P7550,P7550))))</f>
        <v/>
      </c>
      <c r="AT7550">
        <f>AR7550-AS7550</f>
        <v/>
      </c>
    </row>
    <row r="7551" ht="15.75" customHeight="1" s="121">
      <c r="B7551">
        <f>D7551&amp;Q7551&amp;E7551</f>
        <v/>
      </c>
      <c r="C7551" s="73" t="n"/>
      <c r="D7551" s="73" t="n"/>
      <c r="E7551" s="78" t="n"/>
      <c r="F7551" s="75" t="n"/>
      <c r="G7551" s="73" t="n"/>
      <c r="H7551" s="75" t="n"/>
      <c r="I7551" s="75" t="n"/>
      <c r="J7551" s="75" t="n"/>
      <c r="K7551" s="75" t="n"/>
      <c r="L7551" s="75" t="n"/>
      <c r="M7551" s="75" t="n"/>
      <c r="N7551" s="75" t="n"/>
      <c r="O7551" s="75" t="n"/>
      <c r="P7551" s="75" t="n"/>
      <c r="Q7551" s="79" t="n"/>
      <c r="AR7551">
        <f>IF($AU$2&lt;&gt;5,NA(),IF(D7551=D7550,0,IF(AND(D17052=D7551,D7552=D7551),O7551+O7552+O17052,IF(D7552=D7551,O7552+O7551,O7551))))</f>
        <v/>
      </c>
      <c r="AS7551">
        <f>IF($AU$2&lt;&gt;5,NA(),IF(D7551=D7550,0,IF(AND(D17052=D7551,D7552=D7551),P7551+P7552+P17052,IF(D7552=D7551,P7552+P7551,P7551))))</f>
        <v/>
      </c>
      <c r="AT7551">
        <f>AR7551-AS7551</f>
        <v/>
      </c>
    </row>
    <row r="7552" ht="15.75" customHeight="1" s="121">
      <c r="B7552">
        <f>D7552&amp;Q7552&amp;E7552</f>
        <v/>
      </c>
      <c r="C7552" s="73" t="n"/>
      <c r="D7552" s="73" t="n"/>
      <c r="E7552" s="78" t="n"/>
      <c r="F7552" s="75" t="n"/>
      <c r="G7552" s="73" t="n"/>
      <c r="H7552" s="75" t="n"/>
      <c r="I7552" s="75" t="n"/>
      <c r="J7552" s="75" t="n"/>
      <c r="K7552" s="75" t="n"/>
      <c r="L7552" s="75" t="n"/>
      <c r="M7552" s="75" t="n"/>
      <c r="N7552" s="75" t="n"/>
      <c r="O7552" s="75" t="n"/>
      <c r="P7552" s="75" t="n"/>
      <c r="Q7552" s="79" t="n"/>
      <c r="AR7552">
        <f>IF($AU$2&lt;&gt;5,NA(),IF(D7552=D7551,0,IF(AND(D17053=D7552,D7553=D7552),O7552+O7553+O17053,IF(D7553=D7552,O7553+O7552,O7552))))</f>
        <v/>
      </c>
      <c r="AS7552">
        <f>IF($AU$2&lt;&gt;5,NA(),IF(D7552=D7551,0,IF(AND(D17053=D7552,D7553=D7552),P7552+P7553+P17053,IF(D7553=D7552,P7553+P7552,P7552))))</f>
        <v/>
      </c>
      <c r="AT7552">
        <f>AR7552-AS7552</f>
        <v/>
      </c>
    </row>
    <row r="7553" ht="15.75" customHeight="1" s="121">
      <c r="B7553">
        <f>D7553&amp;Q7553&amp;E7553</f>
        <v/>
      </c>
      <c r="C7553" s="73" t="n"/>
      <c r="D7553" s="73" t="n"/>
      <c r="E7553" s="78" t="n"/>
      <c r="F7553" s="75" t="n"/>
      <c r="G7553" s="73" t="n"/>
      <c r="H7553" s="75" t="n"/>
      <c r="I7553" s="75" t="n"/>
      <c r="J7553" s="75" t="n"/>
      <c r="K7553" s="75" t="n"/>
      <c r="L7553" s="75" t="n"/>
      <c r="M7553" s="75" t="n"/>
      <c r="N7553" s="75" t="n"/>
      <c r="O7553" s="75" t="n"/>
      <c r="P7553" s="75" t="n"/>
      <c r="Q7553" s="79" t="n"/>
      <c r="AR7553">
        <f>IF($AU$2&lt;&gt;5,NA(),IF(D7553=D7552,0,IF(AND(D17054=D7553,D7554=D7553),O7553+O7554+O17054,IF(D7554=D7553,O7554+O7553,O7553))))</f>
        <v/>
      </c>
      <c r="AS7553">
        <f>IF($AU$2&lt;&gt;5,NA(),IF(D7553=D7552,0,IF(AND(D17054=D7553,D7554=D7553),P7553+P7554+P17054,IF(D7554=D7553,P7554+P7553,P7553))))</f>
        <v/>
      </c>
      <c r="AT7553">
        <f>AR7553-AS7553</f>
        <v/>
      </c>
    </row>
    <row r="7554" ht="15.75" customHeight="1" s="121">
      <c r="B7554">
        <f>D7554&amp;Q7554&amp;E7554</f>
        <v/>
      </c>
      <c r="C7554" s="73" t="n"/>
      <c r="D7554" s="73" t="n"/>
      <c r="E7554" s="78" t="n"/>
      <c r="F7554" s="75" t="n"/>
      <c r="G7554" s="73" t="n"/>
      <c r="H7554" s="75" t="n"/>
      <c r="I7554" s="75" t="n"/>
      <c r="J7554" s="75" t="n"/>
      <c r="K7554" s="75" t="n"/>
      <c r="L7554" s="75" t="n"/>
      <c r="M7554" s="75" t="n"/>
      <c r="N7554" s="75" t="n"/>
      <c r="O7554" s="75" t="n"/>
      <c r="P7554" s="75" t="n"/>
      <c r="Q7554" s="79" t="n"/>
      <c r="AR7554">
        <f>IF($AU$2&lt;&gt;5,NA(),IF(D7554=D7553,0,IF(AND(D17055=D7554,D7555=D7554),O7554+O7555+O17055,IF(D7555=D7554,O7555+O7554,O7554))))</f>
        <v/>
      </c>
      <c r="AS7554">
        <f>IF($AU$2&lt;&gt;5,NA(),IF(D7554=D7553,0,IF(AND(D17055=D7554,D7555=D7554),P7554+P7555+P17055,IF(D7555=D7554,P7555+P7554,P7554))))</f>
        <v/>
      </c>
      <c r="AT7554">
        <f>AR7554-AS7554</f>
        <v/>
      </c>
    </row>
    <row r="7555" ht="15.75" customHeight="1" s="121">
      <c r="B7555">
        <f>D7555&amp;Q7555&amp;E7555</f>
        <v/>
      </c>
      <c r="C7555" s="73" t="n"/>
      <c r="D7555" s="73" t="n"/>
      <c r="E7555" s="78" t="n"/>
      <c r="F7555" s="75" t="n"/>
      <c r="G7555" s="73" t="n"/>
      <c r="H7555" s="75" t="n"/>
      <c r="I7555" s="75" t="n"/>
      <c r="J7555" s="75" t="n"/>
      <c r="K7555" s="75" t="n"/>
      <c r="L7555" s="75" t="n"/>
      <c r="M7555" s="75" t="n"/>
      <c r="N7555" s="75" t="n"/>
      <c r="O7555" s="75" t="n"/>
      <c r="P7555" s="75" t="n"/>
      <c r="Q7555" s="79" t="n"/>
      <c r="AR7555">
        <f>IF($AU$2&lt;&gt;5,NA(),IF(D7555=D7554,0,IF(AND(D17056=D7555,D7556=D7555),O7555+O7556+O17056,IF(D7556=D7555,O7556+O7555,O7555))))</f>
        <v/>
      </c>
      <c r="AS7555">
        <f>IF($AU$2&lt;&gt;5,NA(),IF(D7555=D7554,0,IF(AND(D17056=D7555,D7556=D7555),P7555+P7556+P17056,IF(D7556=D7555,P7556+P7555,P7555))))</f>
        <v/>
      </c>
      <c r="AT7555">
        <f>AR7555-AS7555</f>
        <v/>
      </c>
    </row>
    <row r="7556" ht="15.75" customHeight="1" s="121">
      <c r="B7556">
        <f>D7556&amp;Q7556&amp;E7556</f>
        <v/>
      </c>
      <c r="C7556" s="73" t="n"/>
      <c r="D7556" s="73" t="n"/>
      <c r="E7556" s="78" t="n"/>
      <c r="F7556" s="75" t="n"/>
      <c r="G7556" s="73" t="n"/>
      <c r="H7556" s="75" t="n"/>
      <c r="I7556" s="75" t="n"/>
      <c r="J7556" s="75" t="n"/>
      <c r="K7556" s="75" t="n"/>
      <c r="L7556" s="75" t="n"/>
      <c r="M7556" s="75" t="n"/>
      <c r="N7556" s="75" t="n"/>
      <c r="O7556" s="75" t="n"/>
      <c r="P7556" s="75" t="n"/>
      <c r="Q7556" s="79" t="n"/>
      <c r="AR7556">
        <f>IF($AU$2&lt;&gt;5,NA(),IF(D7556=D7555,0,IF(AND(D17057=D7556,D7557=D7556),O7556+O7557+O17057,IF(D7557=D7556,O7557+O7556,O7556))))</f>
        <v/>
      </c>
      <c r="AS7556">
        <f>IF($AU$2&lt;&gt;5,NA(),IF(D7556=D7555,0,IF(AND(D17057=D7556,D7557=D7556),P7556+P7557+P17057,IF(D7557=D7556,P7557+P7556,P7556))))</f>
        <v/>
      </c>
      <c r="AT7556">
        <f>AR7556-AS7556</f>
        <v/>
      </c>
    </row>
    <row r="7557" ht="15.75" customHeight="1" s="121">
      <c r="B7557">
        <f>D7557&amp;Q7557&amp;E7557</f>
        <v/>
      </c>
      <c r="C7557" s="73" t="n"/>
      <c r="D7557" s="73" t="n"/>
      <c r="E7557" s="78" t="n"/>
      <c r="F7557" s="75" t="n"/>
      <c r="G7557" s="73" t="n"/>
      <c r="H7557" s="75" t="n"/>
      <c r="I7557" s="75" t="n"/>
      <c r="J7557" s="75" t="n"/>
      <c r="K7557" s="75" t="n"/>
      <c r="L7557" s="75" t="n"/>
      <c r="M7557" s="75" t="n"/>
      <c r="N7557" s="75" t="n"/>
      <c r="O7557" s="75" t="n"/>
      <c r="P7557" s="75" t="n"/>
      <c r="Q7557" s="79" t="n"/>
      <c r="AR7557">
        <f>IF($AU$2&lt;&gt;5,NA(),IF(D7557=D7556,0,IF(AND(D17058=D7557,D7558=D7557),O7557+O7558+O17058,IF(D7558=D7557,O7558+O7557,O7557))))</f>
        <v/>
      </c>
      <c r="AS7557">
        <f>IF($AU$2&lt;&gt;5,NA(),IF(D7557=D7556,0,IF(AND(D17058=D7557,D7558=D7557),P7557+P7558+P17058,IF(D7558=D7557,P7558+P7557,P7557))))</f>
        <v/>
      </c>
      <c r="AT7557">
        <f>AR7557-AS7557</f>
        <v/>
      </c>
    </row>
    <row r="7558" ht="15.75" customHeight="1" s="121">
      <c r="B7558">
        <f>D7558&amp;Q7558&amp;E7558</f>
        <v/>
      </c>
      <c r="C7558" s="73" t="n"/>
      <c r="D7558" s="73" t="n"/>
      <c r="E7558" s="78" t="n"/>
      <c r="F7558" s="75" t="n"/>
      <c r="G7558" s="73" t="n"/>
      <c r="H7558" s="75" t="n"/>
      <c r="I7558" s="75" t="n"/>
      <c r="J7558" s="75" t="n"/>
      <c r="K7558" s="75" t="n"/>
      <c r="L7558" s="75" t="n"/>
      <c r="M7558" s="75" t="n"/>
      <c r="N7558" s="75" t="n"/>
      <c r="O7558" s="75" t="n"/>
      <c r="P7558" s="75" t="n"/>
      <c r="Q7558" s="79" t="n"/>
      <c r="AR7558">
        <f>IF($AU$2&lt;&gt;5,NA(),IF(D7558=D7557,0,IF(AND(D17059=D7558,D7559=D7558),O7558+O7559+O17059,IF(D7559=D7558,O7559+O7558,O7558))))</f>
        <v/>
      </c>
      <c r="AS7558">
        <f>IF($AU$2&lt;&gt;5,NA(),IF(D7558=D7557,0,IF(AND(D17059=D7558,D7559=D7558),P7558+P7559+P17059,IF(D7559=D7558,P7559+P7558,P7558))))</f>
        <v/>
      </c>
      <c r="AT7558">
        <f>AR7558-AS7558</f>
        <v/>
      </c>
    </row>
    <row r="7559" ht="15.75" customHeight="1" s="121">
      <c r="B7559">
        <f>D7559&amp;Q7559&amp;E7559</f>
        <v/>
      </c>
      <c r="C7559" s="73" t="n"/>
      <c r="D7559" s="73" t="n"/>
      <c r="E7559" s="78" t="n"/>
      <c r="F7559" s="75" t="n"/>
      <c r="G7559" s="73" t="n"/>
      <c r="H7559" s="75" t="n"/>
      <c r="I7559" s="75" t="n"/>
      <c r="J7559" s="75" t="n"/>
      <c r="K7559" s="75" t="n"/>
      <c r="L7559" s="75" t="n"/>
      <c r="M7559" s="75" t="n"/>
      <c r="N7559" s="75" t="n"/>
      <c r="O7559" s="75" t="n"/>
      <c r="P7559" s="75" t="n"/>
      <c r="Q7559" s="79" t="n"/>
      <c r="AR7559">
        <f>IF($AU$2&lt;&gt;5,NA(),IF(D7559=D7558,0,IF(AND(D17060=D7559,D7560=D7559),O7559+O7560+O17060,IF(D7560=D7559,O7560+O7559,O7559))))</f>
        <v/>
      </c>
      <c r="AS7559">
        <f>IF($AU$2&lt;&gt;5,NA(),IF(D7559=D7558,0,IF(AND(D17060=D7559,D7560=D7559),P7559+P7560+P17060,IF(D7560=D7559,P7560+P7559,P7559))))</f>
        <v/>
      </c>
      <c r="AT7559">
        <f>AR7559-AS7559</f>
        <v/>
      </c>
    </row>
    <row r="7560" ht="15.75" customHeight="1" s="121">
      <c r="B7560">
        <f>D7560&amp;Q7560&amp;E7560</f>
        <v/>
      </c>
      <c r="C7560" s="73" t="n"/>
      <c r="D7560" s="73" t="n"/>
      <c r="E7560" s="78" t="n"/>
      <c r="F7560" s="75" t="n"/>
      <c r="G7560" s="73" t="n"/>
      <c r="H7560" s="75" t="n"/>
      <c r="I7560" s="75" t="n"/>
      <c r="J7560" s="75" t="n"/>
      <c r="K7560" s="75" t="n"/>
      <c r="L7560" s="75" t="n"/>
      <c r="M7560" s="75" t="n"/>
      <c r="N7560" s="75" t="n"/>
      <c r="O7560" s="75" t="n"/>
      <c r="P7560" s="75" t="n"/>
      <c r="Q7560" s="79" t="n"/>
      <c r="AR7560">
        <f>IF($AU$2&lt;&gt;5,NA(),IF(D7560=D7559,0,IF(AND(D17061=D7560,D7561=D7560),O7560+O7561+O17061,IF(D7561=D7560,O7561+O7560,O7560))))</f>
        <v/>
      </c>
      <c r="AS7560">
        <f>IF($AU$2&lt;&gt;5,NA(),IF(D7560=D7559,0,IF(AND(D17061=D7560,D7561=D7560),P7560+P7561+P17061,IF(D7561=D7560,P7561+P7560,P7560))))</f>
        <v/>
      </c>
      <c r="AT7560">
        <f>AR7560-AS7560</f>
        <v/>
      </c>
    </row>
    <row r="7561" ht="15.75" customHeight="1" s="121">
      <c r="B7561">
        <f>D7561&amp;Q7561&amp;E7561</f>
        <v/>
      </c>
      <c r="C7561" s="73" t="n"/>
      <c r="D7561" s="73" t="n"/>
      <c r="E7561" s="78" t="n"/>
      <c r="F7561" s="75" t="n"/>
      <c r="G7561" s="73" t="n"/>
      <c r="H7561" s="75" t="n"/>
      <c r="I7561" s="75" t="n"/>
      <c r="J7561" s="75" t="n"/>
      <c r="K7561" s="75" t="n"/>
      <c r="L7561" s="75" t="n"/>
      <c r="M7561" s="75" t="n"/>
      <c r="N7561" s="75" t="n"/>
      <c r="O7561" s="75" t="n"/>
      <c r="P7561" s="75" t="n"/>
      <c r="Q7561" s="79" t="n"/>
      <c r="AR7561">
        <f>IF($AU$2&lt;&gt;5,NA(),IF(D7561=D7560,0,IF(AND(D17062=D7561,D7562=D7561),O7561+O7562+O17062,IF(D7562=D7561,O7562+O7561,O7561))))</f>
        <v/>
      </c>
      <c r="AS7561">
        <f>IF($AU$2&lt;&gt;5,NA(),IF(D7561=D7560,0,IF(AND(D17062=D7561,D7562=D7561),P7561+P7562+P17062,IF(D7562=D7561,P7562+P7561,P7561))))</f>
        <v/>
      </c>
      <c r="AT7561">
        <f>AR7561-AS7561</f>
        <v/>
      </c>
    </row>
    <row r="7562" ht="15.75" customHeight="1" s="121">
      <c r="B7562">
        <f>D7562&amp;Q7562&amp;E7562</f>
        <v/>
      </c>
      <c r="C7562" s="73" t="n"/>
      <c r="D7562" s="73" t="n"/>
      <c r="E7562" s="78" t="n"/>
      <c r="F7562" s="75" t="n"/>
      <c r="G7562" s="73" t="n"/>
      <c r="H7562" s="75" t="n"/>
      <c r="I7562" s="75" t="n"/>
      <c r="J7562" s="75" t="n"/>
      <c r="K7562" s="75" t="n"/>
      <c r="L7562" s="75" t="n"/>
      <c r="M7562" s="75" t="n"/>
      <c r="N7562" s="75" t="n"/>
      <c r="O7562" s="75" t="n"/>
      <c r="P7562" s="75" t="n"/>
      <c r="Q7562" s="79" t="n"/>
      <c r="AR7562">
        <f>IF($AU$2&lt;&gt;5,NA(),IF(D7562=D7561,0,IF(AND(D17063=D7562,D7563=D7562),O7562+O7563+O17063,IF(D7563=D7562,O7563+O7562,O7562))))</f>
        <v/>
      </c>
      <c r="AS7562">
        <f>IF($AU$2&lt;&gt;5,NA(),IF(D7562=D7561,0,IF(AND(D17063=D7562,D7563=D7562),P7562+P7563+P17063,IF(D7563=D7562,P7563+P7562,P7562))))</f>
        <v/>
      </c>
      <c r="AT7562">
        <f>AR7562-AS7562</f>
        <v/>
      </c>
    </row>
    <row r="7563" ht="15.75" customHeight="1" s="121">
      <c r="B7563">
        <f>D7563&amp;Q7563&amp;E7563</f>
        <v/>
      </c>
      <c r="C7563" s="73" t="n"/>
      <c r="D7563" s="73" t="n"/>
      <c r="E7563" s="78" t="n"/>
      <c r="F7563" s="75" t="n"/>
      <c r="G7563" s="73" t="n"/>
      <c r="H7563" s="75" t="n"/>
      <c r="I7563" s="75" t="n"/>
      <c r="J7563" s="75" t="n"/>
      <c r="K7563" s="75" t="n"/>
      <c r="L7563" s="75" t="n"/>
      <c r="M7563" s="75" t="n"/>
      <c r="N7563" s="75" t="n"/>
      <c r="O7563" s="75" t="n"/>
      <c r="P7563" s="75" t="n"/>
      <c r="Q7563" s="79" t="n"/>
      <c r="AR7563">
        <f>IF($AU$2&lt;&gt;5,NA(),IF(D7563=D7562,0,IF(AND(D17064=D7563,D7564=D7563),O7563+O7564+O17064,IF(D7564=D7563,O7564+O7563,O7563))))</f>
        <v/>
      </c>
      <c r="AS7563">
        <f>IF($AU$2&lt;&gt;5,NA(),IF(D7563=D7562,0,IF(AND(D17064=D7563,D7564=D7563),P7563+P7564+P17064,IF(D7564=D7563,P7564+P7563,P7563))))</f>
        <v/>
      </c>
      <c r="AT7563">
        <f>AR7563-AS7563</f>
        <v/>
      </c>
    </row>
    <row r="7564" ht="15.75" customHeight="1" s="121">
      <c r="B7564">
        <f>D7564&amp;Q7564&amp;E7564</f>
        <v/>
      </c>
      <c r="C7564" s="73" t="n"/>
      <c r="D7564" s="73" t="n"/>
      <c r="E7564" s="78" t="n"/>
      <c r="F7564" s="75" t="n"/>
      <c r="G7564" s="73" t="n"/>
      <c r="H7564" s="75" t="n"/>
      <c r="I7564" s="75" t="n"/>
      <c r="J7564" s="75" t="n"/>
      <c r="K7564" s="75" t="n"/>
      <c r="L7564" s="75" t="n"/>
      <c r="M7564" s="75" t="n"/>
      <c r="N7564" s="75" t="n"/>
      <c r="O7564" s="75" t="n"/>
      <c r="P7564" s="75" t="n"/>
      <c r="Q7564" s="79" t="n"/>
      <c r="AR7564">
        <f>IF($AU$2&lt;&gt;5,NA(),IF(D7564=D7563,0,IF(AND(D17065=D7564,D7565=D7564),O7564+O7565+O17065,IF(D7565=D7564,O7565+O7564,O7564))))</f>
        <v/>
      </c>
      <c r="AS7564">
        <f>IF($AU$2&lt;&gt;5,NA(),IF(D7564=D7563,0,IF(AND(D17065=D7564,D7565=D7564),P7564+P7565+P17065,IF(D7565=D7564,P7565+P7564,P7564))))</f>
        <v/>
      </c>
      <c r="AT7564">
        <f>AR7564-AS7564</f>
        <v/>
      </c>
    </row>
    <row r="7565" ht="15.75" customHeight="1" s="121">
      <c r="B7565">
        <f>D7565&amp;Q7565&amp;E7565</f>
        <v/>
      </c>
      <c r="C7565" s="73" t="n"/>
      <c r="D7565" s="73" t="n"/>
      <c r="E7565" s="78" t="n"/>
      <c r="F7565" s="75" t="n"/>
      <c r="G7565" s="73" t="n"/>
      <c r="H7565" s="75" t="n"/>
      <c r="I7565" s="75" t="n"/>
      <c r="J7565" s="75" t="n"/>
      <c r="K7565" s="75" t="n"/>
      <c r="L7565" s="75" t="n"/>
      <c r="M7565" s="75" t="n"/>
      <c r="N7565" s="75" t="n"/>
      <c r="O7565" s="75" t="n"/>
      <c r="P7565" s="75" t="n"/>
      <c r="Q7565" s="79" t="n"/>
      <c r="AR7565">
        <f>IF($AU$2&lt;&gt;5,NA(),IF(D7565=D7564,0,IF(AND(D17066=D7565,D7566=D7565),O7565+O7566+O17066,IF(D7566=D7565,O7566+O7565,O7565))))</f>
        <v/>
      </c>
      <c r="AS7565">
        <f>IF($AU$2&lt;&gt;5,NA(),IF(D7565=D7564,0,IF(AND(D17066=D7565,D7566=D7565),P7565+P7566+P17066,IF(D7566=D7565,P7566+P7565,P7565))))</f>
        <v/>
      </c>
      <c r="AT7565">
        <f>AR7565-AS7565</f>
        <v/>
      </c>
    </row>
    <row r="7566" ht="15.75" customHeight="1" s="121">
      <c r="B7566">
        <f>D7566&amp;Q7566&amp;E7566</f>
        <v/>
      </c>
      <c r="C7566" s="73" t="n"/>
      <c r="D7566" s="73" t="n"/>
      <c r="E7566" s="78" t="n"/>
      <c r="F7566" s="75" t="n"/>
      <c r="G7566" s="73" t="n"/>
      <c r="H7566" s="75" t="n"/>
      <c r="I7566" s="75" t="n"/>
      <c r="J7566" s="75" t="n"/>
      <c r="K7566" s="75" t="n"/>
      <c r="L7566" s="75" t="n"/>
      <c r="M7566" s="75" t="n"/>
      <c r="N7566" s="75" t="n"/>
      <c r="O7566" s="75" t="n"/>
      <c r="P7566" s="75" t="n"/>
      <c r="Q7566" s="79" t="n"/>
      <c r="AR7566">
        <f>IF($AU$2&lt;&gt;5,NA(),IF(D7566=D7565,0,IF(AND(D17067=D7566,D7567=D7566),O7566+O7567+O17067,IF(D7567=D7566,O7567+O7566,O7566))))</f>
        <v/>
      </c>
      <c r="AS7566">
        <f>IF($AU$2&lt;&gt;5,NA(),IF(D7566=D7565,0,IF(AND(D17067=D7566,D7567=D7566),P7566+P7567+P17067,IF(D7567=D7566,P7567+P7566,P7566))))</f>
        <v/>
      </c>
      <c r="AT7566">
        <f>AR7566-AS7566</f>
        <v/>
      </c>
    </row>
    <row r="7567" ht="15.75" customHeight="1" s="121">
      <c r="B7567">
        <f>D7567&amp;Q7567&amp;E7567</f>
        <v/>
      </c>
      <c r="C7567" s="73" t="n"/>
      <c r="D7567" s="73" t="n"/>
      <c r="E7567" s="78" t="n"/>
      <c r="F7567" s="75" t="n"/>
      <c r="G7567" s="73" t="n"/>
      <c r="H7567" s="75" t="n"/>
      <c r="I7567" s="75" t="n"/>
      <c r="J7567" s="75" t="n"/>
      <c r="K7567" s="75" t="n"/>
      <c r="L7567" s="75" t="n"/>
      <c r="M7567" s="75" t="n"/>
      <c r="N7567" s="75" t="n"/>
      <c r="O7567" s="75" t="n"/>
      <c r="P7567" s="75" t="n"/>
      <c r="Q7567" s="79" t="n"/>
      <c r="AR7567">
        <f>IF($AU$2&lt;&gt;5,NA(),IF(D7567=D7566,0,IF(AND(D17068=D7567,D7568=D7567),O7567+O7568+O17068,IF(D7568=D7567,O7568+O7567,O7567))))</f>
        <v/>
      </c>
      <c r="AS7567">
        <f>IF($AU$2&lt;&gt;5,NA(),IF(D7567=D7566,0,IF(AND(D17068=D7567,D7568=D7567),P7567+P7568+P17068,IF(D7568=D7567,P7568+P7567,P7567))))</f>
        <v/>
      </c>
      <c r="AT7567">
        <f>AR7567-AS7567</f>
        <v/>
      </c>
    </row>
    <row r="7568" ht="15.75" customHeight="1" s="121">
      <c r="B7568">
        <f>D7568&amp;Q7568&amp;E7568</f>
        <v/>
      </c>
      <c r="C7568" s="73" t="n"/>
      <c r="D7568" s="73" t="n"/>
      <c r="E7568" s="78" t="n"/>
      <c r="F7568" s="75" t="n"/>
      <c r="G7568" s="73" t="n"/>
      <c r="H7568" s="75" t="n"/>
      <c r="I7568" s="75" t="n"/>
      <c r="J7568" s="75" t="n"/>
      <c r="K7568" s="75" t="n"/>
      <c r="L7568" s="75" t="n"/>
      <c r="M7568" s="75" t="n"/>
      <c r="N7568" s="75" t="n"/>
      <c r="O7568" s="75" t="n"/>
      <c r="P7568" s="75" t="n"/>
      <c r="Q7568" s="79" t="n"/>
      <c r="AR7568">
        <f>IF($AU$2&lt;&gt;5,NA(),IF(D7568=D7567,0,IF(AND(D17069=D7568,D7569=D7568),O7568+O7569+O17069,IF(D7569=D7568,O7569+O7568,O7568))))</f>
        <v/>
      </c>
      <c r="AS7568">
        <f>IF($AU$2&lt;&gt;5,NA(),IF(D7568=D7567,0,IF(AND(D17069=D7568,D7569=D7568),P7568+P7569+P17069,IF(D7569=D7568,P7569+P7568,P7568))))</f>
        <v/>
      </c>
      <c r="AT7568">
        <f>AR7568-AS7568</f>
        <v/>
      </c>
    </row>
    <row r="7569" ht="15.75" customHeight="1" s="121">
      <c r="B7569">
        <f>D7569&amp;Q7569&amp;E7569</f>
        <v/>
      </c>
      <c r="C7569" s="73" t="n"/>
      <c r="D7569" s="73" t="n"/>
      <c r="E7569" s="78" t="n"/>
      <c r="F7569" s="75" t="n"/>
      <c r="G7569" s="73" t="n"/>
      <c r="H7569" s="75" t="n"/>
      <c r="I7569" s="75" t="n"/>
      <c r="J7569" s="75" t="n"/>
      <c r="K7569" s="75" t="n"/>
      <c r="L7569" s="75" t="n"/>
      <c r="M7569" s="75" t="n"/>
      <c r="N7569" s="75" t="n"/>
      <c r="O7569" s="75" t="n"/>
      <c r="P7569" s="75" t="n"/>
      <c r="Q7569" s="79" t="n"/>
      <c r="AR7569">
        <f>IF($AU$2&lt;&gt;5,NA(),IF(D7569=D7568,0,IF(AND(D17070=D7569,D7570=D7569),O7569+O7570+O17070,IF(D7570=D7569,O7570+O7569,O7569))))</f>
        <v/>
      </c>
      <c r="AS7569">
        <f>IF($AU$2&lt;&gt;5,NA(),IF(D7569=D7568,0,IF(AND(D17070=D7569,D7570=D7569),P7569+P7570+P17070,IF(D7570=D7569,P7570+P7569,P7569))))</f>
        <v/>
      </c>
      <c r="AT7569">
        <f>AR7569-AS7569</f>
        <v/>
      </c>
    </row>
    <row r="7570" ht="15.75" customHeight="1" s="121">
      <c r="B7570">
        <f>D7570&amp;Q7570&amp;E7570</f>
        <v/>
      </c>
      <c r="C7570" s="73" t="n"/>
      <c r="D7570" s="73" t="n"/>
      <c r="E7570" s="78" t="n"/>
      <c r="F7570" s="75" t="n"/>
      <c r="G7570" s="73" t="n"/>
      <c r="H7570" s="75" t="n"/>
      <c r="I7570" s="75" t="n"/>
      <c r="J7570" s="75" t="n"/>
      <c r="K7570" s="75" t="n"/>
      <c r="L7570" s="75" t="n"/>
      <c r="M7570" s="75" t="n"/>
      <c r="N7570" s="75" t="n"/>
      <c r="O7570" s="75" t="n"/>
      <c r="P7570" s="75" t="n"/>
      <c r="Q7570" s="79" t="n"/>
      <c r="AR7570">
        <f>IF($AU$2&lt;&gt;5,NA(),IF(D7570=D7569,0,IF(AND(D17071=D7570,D7571=D7570),O7570+O7571+O17071,IF(D7571=D7570,O7571+O7570,O7570))))</f>
        <v/>
      </c>
      <c r="AS7570">
        <f>IF($AU$2&lt;&gt;5,NA(),IF(D7570=D7569,0,IF(AND(D17071=D7570,D7571=D7570),P7570+P7571+P17071,IF(D7571=D7570,P7571+P7570,P7570))))</f>
        <v/>
      </c>
      <c r="AT7570">
        <f>AR7570-AS7570</f>
        <v/>
      </c>
    </row>
    <row r="7571" ht="15.75" customHeight="1" s="121">
      <c r="B7571">
        <f>D7571&amp;Q7571&amp;E7571</f>
        <v/>
      </c>
      <c r="C7571" s="73" t="n"/>
      <c r="D7571" s="73" t="n"/>
      <c r="E7571" s="78" t="n"/>
      <c r="F7571" s="75" t="n"/>
      <c r="G7571" s="73" t="n"/>
      <c r="H7571" s="75" t="n"/>
      <c r="I7571" s="75" t="n"/>
      <c r="J7571" s="75" t="n"/>
      <c r="K7571" s="75" t="n"/>
      <c r="L7571" s="75" t="n"/>
      <c r="M7571" s="75" t="n"/>
      <c r="N7571" s="75" t="n"/>
      <c r="O7571" s="75" t="n"/>
      <c r="P7571" s="75" t="n"/>
      <c r="Q7571" s="79" t="n"/>
      <c r="AR7571">
        <f>IF($AU$2&lt;&gt;5,NA(),IF(D7571=D7570,0,IF(AND(D17072=D7571,D7572=D7571),O7571+O7572+O17072,IF(D7572=D7571,O7572+O7571,O7571))))</f>
        <v/>
      </c>
      <c r="AS7571">
        <f>IF($AU$2&lt;&gt;5,NA(),IF(D7571=D7570,0,IF(AND(D17072=D7571,D7572=D7571),P7571+P7572+P17072,IF(D7572=D7571,P7572+P7571,P7571))))</f>
        <v/>
      </c>
      <c r="AT7571">
        <f>AR7571-AS7571</f>
        <v/>
      </c>
    </row>
    <row r="7572" ht="15.75" customHeight="1" s="121">
      <c r="B7572">
        <f>D7572&amp;Q7572&amp;E7572</f>
        <v/>
      </c>
      <c r="C7572" s="73" t="n"/>
      <c r="D7572" s="73" t="n"/>
      <c r="E7572" s="78" t="n"/>
      <c r="F7572" s="75" t="n"/>
      <c r="G7572" s="73" t="n"/>
      <c r="H7572" s="75" t="n"/>
      <c r="I7572" s="75" t="n"/>
      <c r="J7572" s="75" t="n"/>
      <c r="K7572" s="75" t="n"/>
      <c r="L7572" s="75" t="n"/>
      <c r="M7572" s="75" t="n"/>
      <c r="N7572" s="75" t="n"/>
      <c r="O7572" s="75" t="n"/>
      <c r="P7572" s="75" t="n"/>
      <c r="Q7572" s="79" t="n"/>
      <c r="AR7572">
        <f>IF($AU$2&lt;&gt;5,NA(),IF(D7572=D7571,0,IF(AND(D17073=D7572,D7573=D7572),O7572+O7573+O17073,IF(D7573=D7572,O7573+O7572,O7572))))</f>
        <v/>
      </c>
      <c r="AS7572">
        <f>IF($AU$2&lt;&gt;5,NA(),IF(D7572=D7571,0,IF(AND(D17073=D7572,D7573=D7572),P7572+P7573+P17073,IF(D7573=D7572,P7573+P7572,P7572))))</f>
        <v/>
      </c>
      <c r="AT7572">
        <f>AR7572-AS7572</f>
        <v/>
      </c>
    </row>
    <row r="7573" ht="15.75" customHeight="1" s="121">
      <c r="B7573">
        <f>D7573&amp;Q7573&amp;E7573</f>
        <v/>
      </c>
      <c r="C7573" s="73" t="n"/>
      <c r="D7573" s="73" t="n"/>
      <c r="E7573" s="78" t="n"/>
      <c r="F7573" s="75" t="n"/>
      <c r="G7573" s="73" t="n"/>
      <c r="H7573" s="75" t="n"/>
      <c r="I7573" s="75" t="n"/>
      <c r="J7573" s="75" t="n"/>
      <c r="K7573" s="75" t="n"/>
      <c r="L7573" s="75" t="n"/>
      <c r="M7573" s="75" t="n"/>
      <c r="N7573" s="75" t="n"/>
      <c r="O7573" s="75" t="n"/>
      <c r="P7573" s="75" t="n"/>
      <c r="Q7573" s="79" t="n"/>
      <c r="AR7573">
        <f>IF($AU$2&lt;&gt;5,NA(),IF(D7573=D7572,0,IF(AND(D17074=D7573,D7574=D7573),O7573+O7574+O17074,IF(D7574=D7573,O7574+O7573,O7573))))</f>
        <v/>
      </c>
      <c r="AS7573">
        <f>IF($AU$2&lt;&gt;5,NA(),IF(D7573=D7572,0,IF(AND(D17074=D7573,D7574=D7573),P7573+P7574+P17074,IF(D7574=D7573,P7574+P7573,P7573))))</f>
        <v/>
      </c>
      <c r="AT7573">
        <f>AR7573-AS7573</f>
        <v/>
      </c>
    </row>
    <row r="7574" ht="15.75" customHeight="1" s="121">
      <c r="B7574">
        <f>D7574&amp;Q7574&amp;E7574</f>
        <v/>
      </c>
      <c r="C7574" s="73" t="n"/>
      <c r="D7574" s="73" t="n"/>
      <c r="E7574" s="78" t="n"/>
      <c r="F7574" s="75" t="n"/>
      <c r="G7574" s="73" t="n"/>
      <c r="H7574" s="75" t="n"/>
      <c r="I7574" s="75" t="n"/>
      <c r="J7574" s="75" t="n"/>
      <c r="K7574" s="75" t="n"/>
      <c r="L7574" s="75" t="n"/>
      <c r="M7574" s="75" t="n"/>
      <c r="N7574" s="75" t="n"/>
      <c r="O7574" s="75" t="n"/>
      <c r="P7574" s="75" t="n"/>
      <c r="Q7574" s="79" t="n"/>
      <c r="AR7574">
        <f>IF($AU$2&lt;&gt;5,NA(),IF(D7574=D7573,0,IF(AND(D17075=D7574,D7575=D7574),O7574+O7575+O17075,IF(D7575=D7574,O7575+O7574,O7574))))</f>
        <v/>
      </c>
      <c r="AS7574">
        <f>IF($AU$2&lt;&gt;5,NA(),IF(D7574=D7573,0,IF(AND(D17075=D7574,D7575=D7574),P7574+P7575+P17075,IF(D7575=D7574,P7575+P7574,P7574))))</f>
        <v/>
      </c>
      <c r="AT7574">
        <f>AR7574-AS7574</f>
        <v/>
      </c>
    </row>
    <row r="7575" ht="15.75" customHeight="1" s="121">
      <c r="B7575">
        <f>D7575&amp;Q7575&amp;E7575</f>
        <v/>
      </c>
      <c r="C7575" s="73" t="n"/>
      <c r="D7575" s="73" t="n"/>
      <c r="E7575" s="78" t="n"/>
      <c r="F7575" s="75" t="n"/>
      <c r="G7575" s="73" t="n"/>
      <c r="H7575" s="75" t="n"/>
      <c r="I7575" s="75" t="n"/>
      <c r="J7575" s="75" t="n"/>
      <c r="K7575" s="75" t="n"/>
      <c r="L7575" s="75" t="n"/>
      <c r="M7575" s="75" t="n"/>
      <c r="N7575" s="75" t="n"/>
      <c r="O7575" s="75" t="n"/>
      <c r="P7575" s="75" t="n"/>
      <c r="Q7575" s="79" t="n"/>
      <c r="AR7575">
        <f>IF($AU$2&lt;&gt;5,NA(),IF(D7575=D7574,0,IF(AND(D17076=D7575,D7576=D7575),O7575+O7576+O17076,IF(D7576=D7575,O7576+O7575,O7575))))</f>
        <v/>
      </c>
      <c r="AS7575">
        <f>IF($AU$2&lt;&gt;5,NA(),IF(D7575=D7574,0,IF(AND(D17076=D7575,D7576=D7575),P7575+P7576+P17076,IF(D7576=D7575,P7576+P7575,P7575))))</f>
        <v/>
      </c>
      <c r="AT7575">
        <f>AR7575-AS7575</f>
        <v/>
      </c>
    </row>
    <row r="7576" ht="15.75" customHeight="1" s="121">
      <c r="B7576">
        <f>D7576&amp;Q7576&amp;E7576</f>
        <v/>
      </c>
      <c r="C7576" s="73" t="n"/>
      <c r="D7576" s="73" t="n"/>
      <c r="E7576" s="78" t="n"/>
      <c r="F7576" s="75" t="n"/>
      <c r="G7576" s="73" t="n"/>
      <c r="H7576" s="75" t="n"/>
      <c r="I7576" s="75" t="n"/>
      <c r="J7576" s="75" t="n"/>
      <c r="K7576" s="75" t="n"/>
      <c r="L7576" s="75" t="n"/>
      <c r="M7576" s="75" t="n"/>
      <c r="N7576" s="75" t="n"/>
      <c r="O7576" s="75" t="n"/>
      <c r="P7576" s="75" t="n"/>
      <c r="Q7576" s="79" t="n"/>
      <c r="AR7576">
        <f>IF($AU$2&lt;&gt;5,NA(),IF(D7576=D7575,0,IF(AND(D17077=D7576,D7577=D7576),O7576+O7577+O17077,IF(D7577=D7576,O7577+O7576,O7576))))</f>
        <v/>
      </c>
      <c r="AS7576">
        <f>IF($AU$2&lt;&gt;5,NA(),IF(D7576=D7575,0,IF(AND(D17077=D7576,D7577=D7576),P7576+P7577+P17077,IF(D7577=D7576,P7577+P7576,P7576))))</f>
        <v/>
      </c>
      <c r="AT7576">
        <f>AR7576-AS7576</f>
        <v/>
      </c>
    </row>
    <row r="7577" ht="15.75" customHeight="1" s="121">
      <c r="B7577">
        <f>D7577&amp;Q7577&amp;E7577</f>
        <v/>
      </c>
      <c r="C7577" s="73" t="n"/>
      <c r="D7577" s="73" t="n"/>
      <c r="E7577" s="78" t="n"/>
      <c r="F7577" s="75" t="n"/>
      <c r="G7577" s="73" t="n"/>
      <c r="H7577" s="75" t="n"/>
      <c r="I7577" s="75" t="n"/>
      <c r="J7577" s="75" t="n"/>
      <c r="K7577" s="75" t="n"/>
      <c r="L7577" s="75" t="n"/>
      <c r="M7577" s="75" t="n"/>
      <c r="N7577" s="75" t="n"/>
      <c r="O7577" s="75" t="n"/>
      <c r="P7577" s="75" t="n"/>
      <c r="Q7577" s="79" t="n"/>
      <c r="AR7577">
        <f>IF($AU$2&lt;&gt;5,NA(),IF(D7577=D7576,0,IF(AND(D17078=D7577,D7578=D7577),O7577+O7578+O17078,IF(D7578=D7577,O7578+O7577,O7577))))</f>
        <v/>
      </c>
      <c r="AS7577">
        <f>IF($AU$2&lt;&gt;5,NA(),IF(D7577=D7576,0,IF(AND(D17078=D7577,D7578=D7577),P7577+P7578+P17078,IF(D7578=D7577,P7578+P7577,P7577))))</f>
        <v/>
      </c>
      <c r="AT7577">
        <f>AR7577-AS7577</f>
        <v/>
      </c>
    </row>
    <row r="7578" ht="15.75" customHeight="1" s="121">
      <c r="B7578">
        <f>D7578&amp;Q7578&amp;E7578</f>
        <v/>
      </c>
      <c r="C7578" s="73" t="n"/>
      <c r="D7578" s="73" t="n"/>
      <c r="E7578" s="78" t="n"/>
      <c r="F7578" s="75" t="n"/>
      <c r="G7578" s="73" t="n"/>
      <c r="H7578" s="75" t="n"/>
      <c r="I7578" s="75" t="n"/>
      <c r="J7578" s="75" t="n"/>
      <c r="K7578" s="75" t="n"/>
      <c r="L7578" s="75" t="n"/>
      <c r="M7578" s="75" t="n"/>
      <c r="N7578" s="75" t="n"/>
      <c r="O7578" s="75" t="n"/>
      <c r="P7578" s="75" t="n"/>
      <c r="Q7578" s="79" t="n"/>
      <c r="AR7578">
        <f>IF($AU$2&lt;&gt;5,NA(),IF(D7578=D7577,0,IF(AND(D17079=D7578,D7579=D7578),O7578+O7579+O17079,IF(D7579=D7578,O7579+O7578,O7578))))</f>
        <v/>
      </c>
      <c r="AS7578">
        <f>IF($AU$2&lt;&gt;5,NA(),IF(D7578=D7577,0,IF(AND(D17079=D7578,D7579=D7578),P7578+P7579+P17079,IF(D7579=D7578,P7579+P7578,P7578))))</f>
        <v/>
      </c>
      <c r="AT7578">
        <f>AR7578-AS7578</f>
        <v/>
      </c>
    </row>
    <row r="7579" ht="15.75" customHeight="1" s="121">
      <c r="B7579">
        <f>D7579&amp;Q7579&amp;E7579</f>
        <v/>
      </c>
      <c r="C7579" s="73" t="n"/>
      <c r="D7579" s="73" t="n"/>
      <c r="E7579" s="78" t="n"/>
      <c r="F7579" s="75" t="n"/>
      <c r="G7579" s="73" t="n"/>
      <c r="H7579" s="75" t="n"/>
      <c r="I7579" s="75" t="n"/>
      <c r="J7579" s="75" t="n"/>
      <c r="K7579" s="75" t="n"/>
      <c r="L7579" s="75" t="n"/>
      <c r="M7579" s="75" t="n"/>
      <c r="N7579" s="75" t="n"/>
      <c r="O7579" s="75" t="n"/>
      <c r="P7579" s="75" t="n"/>
      <c r="Q7579" s="79" t="n"/>
      <c r="AR7579">
        <f>IF($AU$2&lt;&gt;5,NA(),IF(D7579=D7578,0,IF(AND(D17080=D7579,D7580=D7579),O7579+O7580+O17080,IF(D7580=D7579,O7580+O7579,O7579))))</f>
        <v/>
      </c>
      <c r="AS7579">
        <f>IF($AU$2&lt;&gt;5,NA(),IF(D7579=D7578,0,IF(AND(D17080=D7579,D7580=D7579),P7579+P7580+P17080,IF(D7580=D7579,P7580+P7579,P7579))))</f>
        <v/>
      </c>
      <c r="AT7579">
        <f>AR7579-AS7579</f>
        <v/>
      </c>
    </row>
    <row r="7580" ht="15.75" customHeight="1" s="121">
      <c r="B7580">
        <f>D7580&amp;Q7580&amp;E7580</f>
        <v/>
      </c>
      <c r="C7580" s="73" t="n"/>
      <c r="D7580" s="73" t="n"/>
      <c r="E7580" s="78" t="n"/>
      <c r="F7580" s="75" t="n"/>
      <c r="G7580" s="73" t="n"/>
      <c r="H7580" s="75" t="n"/>
      <c r="I7580" s="75" t="n"/>
      <c r="J7580" s="75" t="n"/>
      <c r="K7580" s="75" t="n"/>
      <c r="L7580" s="75" t="n"/>
      <c r="M7580" s="75" t="n"/>
      <c r="N7580" s="75" t="n"/>
      <c r="O7580" s="75" t="n"/>
      <c r="P7580" s="75" t="n"/>
      <c r="Q7580" s="79" t="n"/>
      <c r="AR7580">
        <f>IF($AU$2&lt;&gt;5,NA(),IF(D7580=D7579,0,IF(AND(D17081=D7580,D7581=D7580),O7580+O7581+O17081,IF(D7581=D7580,O7581+O7580,O7580))))</f>
        <v/>
      </c>
      <c r="AS7580">
        <f>IF($AU$2&lt;&gt;5,NA(),IF(D7580=D7579,0,IF(AND(D17081=D7580,D7581=D7580),P7580+P7581+P17081,IF(D7581=D7580,P7581+P7580,P7580))))</f>
        <v/>
      </c>
      <c r="AT7580">
        <f>AR7580-AS7580</f>
        <v/>
      </c>
    </row>
    <row r="7581" ht="15.75" customHeight="1" s="121">
      <c r="B7581">
        <f>D7581&amp;Q7581&amp;E7581</f>
        <v/>
      </c>
      <c r="C7581" s="73" t="n"/>
      <c r="D7581" s="73" t="n"/>
      <c r="E7581" s="78" t="n"/>
      <c r="F7581" s="75" t="n"/>
      <c r="G7581" s="73" t="n"/>
      <c r="H7581" s="75" t="n"/>
      <c r="I7581" s="75" t="n"/>
      <c r="J7581" s="75" t="n"/>
      <c r="K7581" s="75" t="n"/>
      <c r="L7581" s="75" t="n"/>
      <c r="M7581" s="75" t="n"/>
      <c r="N7581" s="75" t="n"/>
      <c r="O7581" s="75" t="n"/>
      <c r="P7581" s="75" t="n"/>
      <c r="Q7581" s="79" t="n"/>
      <c r="AR7581">
        <f>IF($AU$2&lt;&gt;5,NA(),IF(D7581=D7580,0,IF(AND(D17082=D7581,D7582=D7581),O7581+O7582+O17082,IF(D7582=D7581,O7582+O7581,O7581))))</f>
        <v/>
      </c>
      <c r="AS7581">
        <f>IF($AU$2&lt;&gt;5,NA(),IF(D7581=D7580,0,IF(AND(D17082=D7581,D7582=D7581),P7581+P7582+P17082,IF(D7582=D7581,P7582+P7581,P7581))))</f>
        <v/>
      </c>
      <c r="AT7581">
        <f>AR7581-AS7581</f>
        <v/>
      </c>
    </row>
    <row r="7582" ht="15.75" customHeight="1" s="121">
      <c r="B7582">
        <f>D7582&amp;Q7582&amp;E7582</f>
        <v/>
      </c>
      <c r="C7582" s="73" t="n"/>
      <c r="D7582" s="73" t="n"/>
      <c r="E7582" s="78" t="n"/>
      <c r="F7582" s="75" t="n"/>
      <c r="G7582" s="73" t="n"/>
      <c r="H7582" s="75" t="n"/>
      <c r="I7582" s="75" t="n"/>
      <c r="J7582" s="75" t="n"/>
      <c r="K7582" s="75" t="n"/>
      <c r="L7582" s="75" t="n"/>
      <c r="M7582" s="75" t="n"/>
      <c r="N7582" s="75" t="n"/>
      <c r="O7582" s="75" t="n"/>
      <c r="P7582" s="75" t="n"/>
      <c r="Q7582" s="79" t="n"/>
      <c r="AR7582">
        <f>IF($AU$2&lt;&gt;5,NA(),IF(D7582=D7581,0,IF(AND(D17083=D7582,D7583=D7582),O7582+O7583+O17083,IF(D7583=D7582,O7583+O7582,O7582))))</f>
        <v/>
      </c>
      <c r="AS7582">
        <f>IF($AU$2&lt;&gt;5,NA(),IF(D7582=D7581,0,IF(AND(D17083=D7582,D7583=D7582),P7582+P7583+P17083,IF(D7583=D7582,P7583+P7582,P7582))))</f>
        <v/>
      </c>
      <c r="AT7582">
        <f>AR7582-AS7582</f>
        <v/>
      </c>
    </row>
    <row r="7583" ht="15.75" customHeight="1" s="121">
      <c r="B7583">
        <f>D7583&amp;Q7583&amp;E7583</f>
        <v/>
      </c>
      <c r="C7583" s="73" t="n"/>
      <c r="D7583" s="73" t="n"/>
      <c r="E7583" s="78" t="n"/>
      <c r="F7583" s="75" t="n"/>
      <c r="G7583" s="73" t="n"/>
      <c r="H7583" s="75" t="n"/>
      <c r="I7583" s="75" t="n"/>
      <c r="J7583" s="75" t="n"/>
      <c r="K7583" s="75" t="n"/>
      <c r="L7583" s="75" t="n"/>
      <c r="M7583" s="75" t="n"/>
      <c r="N7583" s="75" t="n"/>
      <c r="O7583" s="75" t="n"/>
      <c r="P7583" s="75" t="n"/>
      <c r="Q7583" s="79" t="n"/>
      <c r="AR7583">
        <f>IF($AU$2&lt;&gt;5,NA(),IF(D7583=D7582,0,IF(AND(D17084=D7583,D7584=D7583),O7583+O7584+O17084,IF(D7584=D7583,O7584+O7583,O7583))))</f>
        <v/>
      </c>
      <c r="AS7583">
        <f>IF($AU$2&lt;&gt;5,NA(),IF(D7583=D7582,0,IF(AND(D17084=D7583,D7584=D7583),P7583+P7584+P17084,IF(D7584=D7583,P7584+P7583,P7583))))</f>
        <v/>
      </c>
      <c r="AT7583">
        <f>AR7583-AS7583</f>
        <v/>
      </c>
    </row>
    <row r="7584" ht="15.75" customHeight="1" s="121">
      <c r="B7584">
        <f>D7584&amp;Q7584&amp;E7584</f>
        <v/>
      </c>
      <c r="C7584" s="73" t="n"/>
      <c r="D7584" s="73" t="n"/>
      <c r="E7584" s="78" t="n"/>
      <c r="F7584" s="75" t="n"/>
      <c r="G7584" s="73" t="n"/>
      <c r="H7584" s="75" t="n"/>
      <c r="I7584" s="75" t="n"/>
      <c r="J7584" s="75" t="n"/>
      <c r="K7584" s="75" t="n"/>
      <c r="L7584" s="75" t="n"/>
      <c r="M7584" s="75" t="n"/>
      <c r="N7584" s="75" t="n"/>
      <c r="O7584" s="75" t="n"/>
      <c r="P7584" s="75" t="n"/>
      <c r="Q7584" s="79" t="n"/>
      <c r="AR7584">
        <f>IF($AU$2&lt;&gt;5,NA(),IF(D7584=D7583,0,IF(AND(D17085=D7584,D7585=D7584),O7584+O7585+O17085,IF(D7585=D7584,O7585+O7584,O7584))))</f>
        <v/>
      </c>
      <c r="AS7584">
        <f>IF($AU$2&lt;&gt;5,NA(),IF(D7584=D7583,0,IF(AND(D17085=D7584,D7585=D7584),P7584+P7585+P17085,IF(D7585=D7584,P7585+P7584,P7584))))</f>
        <v/>
      </c>
      <c r="AT7584">
        <f>AR7584-AS7584</f>
        <v/>
      </c>
    </row>
    <row r="7585" ht="15.75" customHeight="1" s="121">
      <c r="B7585">
        <f>D7585&amp;Q7585&amp;E7585</f>
        <v/>
      </c>
      <c r="C7585" s="73" t="n"/>
      <c r="D7585" s="73" t="n"/>
      <c r="E7585" s="78" t="n"/>
      <c r="F7585" s="75" t="n"/>
      <c r="G7585" s="73" t="n"/>
      <c r="H7585" s="75" t="n"/>
      <c r="I7585" s="75" t="n"/>
      <c r="J7585" s="75" t="n"/>
      <c r="K7585" s="75" t="n"/>
      <c r="L7585" s="75" t="n"/>
      <c r="M7585" s="75" t="n"/>
      <c r="N7585" s="75" t="n"/>
      <c r="O7585" s="75" t="n"/>
      <c r="P7585" s="75" t="n"/>
      <c r="Q7585" s="79" t="n"/>
      <c r="AR7585">
        <f>IF($AU$2&lt;&gt;5,NA(),IF(D7585=D7584,0,IF(AND(D17086=D7585,D7586=D7585),O7585+O7586+O17086,IF(D7586=D7585,O7586+O7585,O7585))))</f>
        <v/>
      </c>
      <c r="AS7585">
        <f>IF($AU$2&lt;&gt;5,NA(),IF(D7585=D7584,0,IF(AND(D17086=D7585,D7586=D7585),P7585+P7586+P17086,IF(D7586=D7585,P7586+P7585,P7585))))</f>
        <v/>
      </c>
      <c r="AT7585">
        <f>AR7585-AS7585</f>
        <v/>
      </c>
    </row>
    <row r="7586" ht="15.75" customHeight="1" s="121">
      <c r="B7586">
        <f>D7586&amp;Q7586&amp;E7586</f>
        <v/>
      </c>
      <c r="C7586" s="73" t="n"/>
      <c r="D7586" s="73" t="n"/>
      <c r="E7586" s="78" t="n"/>
      <c r="F7586" s="75" t="n"/>
      <c r="G7586" s="73" t="n"/>
      <c r="H7586" s="75" t="n"/>
      <c r="I7586" s="75" t="n"/>
      <c r="J7586" s="75" t="n"/>
      <c r="K7586" s="75" t="n"/>
      <c r="L7586" s="75" t="n"/>
      <c r="M7586" s="75" t="n"/>
      <c r="N7586" s="75" t="n"/>
      <c r="O7586" s="75" t="n"/>
      <c r="P7586" s="75" t="n"/>
      <c r="Q7586" s="79" t="n"/>
      <c r="AR7586">
        <f>IF($AU$2&lt;&gt;5,NA(),IF(D7586=D7585,0,IF(AND(D17087=D7586,D7587=D7586),O7586+O7587+O17087,IF(D7587=D7586,O7587+O7586,O7586))))</f>
        <v/>
      </c>
      <c r="AS7586">
        <f>IF($AU$2&lt;&gt;5,NA(),IF(D7586=D7585,0,IF(AND(D17087=D7586,D7587=D7586),P7586+P7587+P17087,IF(D7587=D7586,P7587+P7586,P7586))))</f>
        <v/>
      </c>
      <c r="AT7586">
        <f>AR7586-AS7586</f>
        <v/>
      </c>
    </row>
    <row r="7587" ht="15.75" customHeight="1" s="121">
      <c r="B7587">
        <f>D7587&amp;Q7587&amp;E7587</f>
        <v/>
      </c>
      <c r="C7587" s="73" t="n"/>
      <c r="D7587" s="73" t="n"/>
      <c r="E7587" s="78" t="n"/>
      <c r="F7587" s="75" t="n"/>
      <c r="G7587" s="73" t="n"/>
      <c r="H7587" s="75" t="n"/>
      <c r="I7587" s="75" t="n"/>
      <c r="J7587" s="75" t="n"/>
      <c r="K7587" s="75" t="n"/>
      <c r="L7587" s="75" t="n"/>
      <c r="M7587" s="75" t="n"/>
      <c r="N7587" s="75" t="n"/>
      <c r="O7587" s="75" t="n"/>
      <c r="P7587" s="75" t="n"/>
      <c r="Q7587" s="79" t="n"/>
      <c r="AR7587">
        <f>IF($AU$2&lt;&gt;5,NA(),IF(D7587=D7586,0,IF(AND(D17088=D7587,D7588=D7587),O7587+O7588+O17088,IF(D7588=D7587,O7588+O7587,O7587))))</f>
        <v/>
      </c>
      <c r="AS7587">
        <f>IF($AU$2&lt;&gt;5,NA(),IF(D7587=D7586,0,IF(AND(D17088=D7587,D7588=D7587),P7587+P7588+P17088,IF(D7588=D7587,P7588+P7587,P7587))))</f>
        <v/>
      </c>
      <c r="AT7587">
        <f>AR7587-AS7587</f>
        <v/>
      </c>
    </row>
    <row r="7588" ht="15.75" customHeight="1" s="121">
      <c r="B7588">
        <f>D7588&amp;Q7588&amp;E7588</f>
        <v/>
      </c>
      <c r="C7588" s="73" t="n"/>
      <c r="D7588" s="73" t="n"/>
      <c r="E7588" s="78" t="n"/>
      <c r="F7588" s="75" t="n"/>
      <c r="G7588" s="73" t="n"/>
      <c r="H7588" s="75" t="n"/>
      <c r="I7588" s="75" t="n"/>
      <c r="J7588" s="75" t="n"/>
      <c r="K7588" s="75" t="n"/>
      <c r="L7588" s="75" t="n"/>
      <c r="M7588" s="75" t="n"/>
      <c r="N7588" s="75" t="n"/>
      <c r="O7588" s="75" t="n"/>
      <c r="P7588" s="75" t="n"/>
      <c r="Q7588" s="79" t="n"/>
      <c r="AR7588">
        <f>IF($AU$2&lt;&gt;5,NA(),IF(D7588=D7587,0,IF(AND(D17089=D7588,D7589=D7588),O7588+O7589+O17089,IF(D7589=D7588,O7589+O7588,O7588))))</f>
        <v/>
      </c>
      <c r="AS7588">
        <f>IF($AU$2&lt;&gt;5,NA(),IF(D7588=D7587,0,IF(AND(D17089=D7588,D7589=D7588),P7588+P7589+P17089,IF(D7589=D7588,P7589+P7588,P7588))))</f>
        <v/>
      </c>
      <c r="AT7588">
        <f>AR7588-AS7588</f>
        <v/>
      </c>
    </row>
    <row r="7589" ht="15.75" customHeight="1" s="121">
      <c r="B7589">
        <f>D7589&amp;Q7589&amp;E7589</f>
        <v/>
      </c>
      <c r="C7589" s="73" t="n"/>
      <c r="D7589" s="73" t="n"/>
      <c r="E7589" s="78" t="n"/>
      <c r="F7589" s="75" t="n"/>
      <c r="G7589" s="73" t="n"/>
      <c r="H7589" s="75" t="n"/>
      <c r="I7589" s="75" t="n"/>
      <c r="J7589" s="75" t="n"/>
      <c r="K7589" s="75" t="n"/>
      <c r="L7589" s="75" t="n"/>
      <c r="M7589" s="75" t="n"/>
      <c r="N7589" s="75" t="n"/>
      <c r="O7589" s="75" t="n"/>
      <c r="P7589" s="75" t="n"/>
      <c r="Q7589" s="79" t="n"/>
      <c r="AR7589">
        <f>IF($AU$2&lt;&gt;5,NA(),IF(D7589=D7588,0,IF(AND(D17090=D7589,D7590=D7589),O7589+O7590+O17090,IF(D7590=D7589,O7590+O7589,O7589))))</f>
        <v/>
      </c>
      <c r="AS7589">
        <f>IF($AU$2&lt;&gt;5,NA(),IF(D7589=D7588,0,IF(AND(D17090=D7589,D7590=D7589),P7589+P7590+P17090,IF(D7590=D7589,P7590+P7589,P7589))))</f>
        <v/>
      </c>
      <c r="AT7589">
        <f>AR7589-AS7589</f>
        <v/>
      </c>
    </row>
    <row r="7590" ht="15.75" customHeight="1" s="121">
      <c r="B7590">
        <f>D7590&amp;Q7590&amp;E7590</f>
        <v/>
      </c>
      <c r="C7590" s="73" t="n"/>
      <c r="D7590" s="73" t="n"/>
      <c r="E7590" s="78" t="n"/>
      <c r="F7590" s="75" t="n"/>
      <c r="G7590" s="73" t="n"/>
      <c r="H7590" s="75" t="n"/>
      <c r="I7590" s="75" t="n"/>
      <c r="J7590" s="75" t="n"/>
      <c r="K7590" s="75" t="n"/>
      <c r="L7590" s="75" t="n"/>
      <c r="M7590" s="75" t="n"/>
      <c r="N7590" s="75" t="n"/>
      <c r="O7590" s="75" t="n"/>
      <c r="P7590" s="75" t="n"/>
      <c r="Q7590" s="79" t="n"/>
      <c r="AR7590">
        <f>IF($AU$2&lt;&gt;5,NA(),IF(D7590=D7589,0,IF(AND(D17091=D7590,D7591=D7590),O7590+O7591+O17091,IF(D7591=D7590,O7591+O7590,O7590))))</f>
        <v/>
      </c>
      <c r="AS7590">
        <f>IF($AU$2&lt;&gt;5,NA(),IF(D7590=D7589,0,IF(AND(D17091=D7590,D7591=D7590),P7590+P7591+P17091,IF(D7591=D7590,P7591+P7590,P7590))))</f>
        <v/>
      </c>
      <c r="AT7590">
        <f>AR7590-AS7590</f>
        <v/>
      </c>
    </row>
    <row r="7591" ht="15.75" customHeight="1" s="121">
      <c r="B7591">
        <f>D7591&amp;Q7591&amp;E7591</f>
        <v/>
      </c>
      <c r="C7591" s="73" t="n"/>
      <c r="D7591" s="73" t="n"/>
      <c r="E7591" s="78" t="n"/>
      <c r="F7591" s="75" t="n"/>
      <c r="G7591" s="73" t="n"/>
      <c r="H7591" s="75" t="n"/>
      <c r="I7591" s="75" t="n"/>
      <c r="J7591" s="75" t="n"/>
      <c r="K7591" s="75" t="n"/>
      <c r="L7591" s="75" t="n"/>
      <c r="M7591" s="75" t="n"/>
      <c r="N7591" s="75" t="n"/>
      <c r="O7591" s="75" t="n"/>
      <c r="P7591" s="75" t="n"/>
      <c r="Q7591" s="79" t="n"/>
      <c r="AR7591">
        <f>IF($AU$2&lt;&gt;5,NA(),IF(D7591=D7590,0,IF(AND(D17092=D7591,D7592=D7591),O7591+O7592+O17092,IF(D7592=D7591,O7592+O7591,O7591))))</f>
        <v/>
      </c>
      <c r="AS7591">
        <f>IF($AU$2&lt;&gt;5,NA(),IF(D7591=D7590,0,IF(AND(D17092=D7591,D7592=D7591),P7591+P7592+P17092,IF(D7592=D7591,P7592+P7591,P7591))))</f>
        <v/>
      </c>
      <c r="AT7591">
        <f>AR7591-AS7591</f>
        <v/>
      </c>
    </row>
    <row r="7592" ht="15.75" customHeight="1" s="121">
      <c r="B7592">
        <f>D7592&amp;Q7592&amp;E7592</f>
        <v/>
      </c>
      <c r="C7592" s="73" t="n"/>
      <c r="D7592" s="73" t="n"/>
      <c r="E7592" s="78" t="n"/>
      <c r="F7592" s="75" t="n"/>
      <c r="G7592" s="73" t="n"/>
      <c r="H7592" s="75" t="n"/>
      <c r="I7592" s="75" t="n"/>
      <c r="J7592" s="75" t="n"/>
      <c r="K7592" s="75" t="n"/>
      <c r="L7592" s="75" t="n"/>
      <c r="M7592" s="75" t="n"/>
      <c r="N7592" s="75" t="n"/>
      <c r="O7592" s="75" t="n"/>
      <c r="P7592" s="75" t="n"/>
      <c r="Q7592" s="79" t="n"/>
      <c r="AR7592">
        <f>IF($AU$2&lt;&gt;5,NA(),IF(D7592=D7591,0,IF(AND(D17093=D7592,D7593=D7592),O7592+O7593+O17093,IF(D7593=D7592,O7593+O7592,O7592))))</f>
        <v/>
      </c>
      <c r="AS7592">
        <f>IF($AU$2&lt;&gt;5,NA(),IF(D7592=D7591,0,IF(AND(D17093=D7592,D7593=D7592),P7592+P7593+P17093,IF(D7593=D7592,P7593+P7592,P7592))))</f>
        <v/>
      </c>
      <c r="AT7592">
        <f>AR7592-AS7592</f>
        <v/>
      </c>
    </row>
    <row r="7593" ht="15.75" customHeight="1" s="121">
      <c r="B7593">
        <f>D7593&amp;Q7593&amp;E7593</f>
        <v/>
      </c>
      <c r="C7593" s="73" t="n"/>
      <c r="D7593" s="73" t="n"/>
      <c r="E7593" s="78" t="n"/>
      <c r="F7593" s="75" t="n"/>
      <c r="G7593" s="73" t="n"/>
      <c r="H7593" s="75" t="n"/>
      <c r="I7593" s="75" t="n"/>
      <c r="J7593" s="75" t="n"/>
      <c r="K7593" s="75" t="n"/>
      <c r="L7593" s="75" t="n"/>
      <c r="M7593" s="75" t="n"/>
      <c r="N7593" s="75" t="n"/>
      <c r="O7593" s="75" t="n"/>
      <c r="P7593" s="75" t="n"/>
      <c r="Q7593" s="79" t="n"/>
      <c r="AR7593">
        <f>IF($AU$2&lt;&gt;5,NA(),IF(D7593=D7592,0,IF(AND(D17094=D7593,D7594=D7593),O7593+O7594+O17094,IF(D7594=D7593,O7594+O7593,O7593))))</f>
        <v/>
      </c>
      <c r="AS7593">
        <f>IF($AU$2&lt;&gt;5,NA(),IF(D7593=D7592,0,IF(AND(D17094=D7593,D7594=D7593),P7593+P7594+P17094,IF(D7594=D7593,P7594+P7593,P7593))))</f>
        <v/>
      </c>
      <c r="AT7593">
        <f>AR7593-AS7593</f>
        <v/>
      </c>
    </row>
    <row r="7594" ht="15.75" customHeight="1" s="121">
      <c r="B7594">
        <f>D7594&amp;Q7594&amp;E7594</f>
        <v/>
      </c>
      <c r="C7594" s="73" t="n"/>
      <c r="D7594" s="73" t="n"/>
      <c r="E7594" s="78" t="n"/>
      <c r="F7594" s="75" t="n"/>
      <c r="G7594" s="73" t="n"/>
      <c r="H7594" s="75" t="n"/>
      <c r="I7594" s="75" t="n"/>
      <c r="J7594" s="75" t="n"/>
      <c r="K7594" s="75" t="n"/>
      <c r="L7594" s="75" t="n"/>
      <c r="M7594" s="75" t="n"/>
      <c r="N7594" s="75" t="n"/>
      <c r="O7594" s="75" t="n"/>
      <c r="P7594" s="75" t="n"/>
      <c r="Q7594" s="79" t="n"/>
      <c r="AR7594">
        <f>IF($AU$2&lt;&gt;5,NA(),IF(D7594=D7593,0,IF(AND(D17095=D7594,D7595=D7594),O7594+O7595+O17095,IF(D7595=D7594,O7595+O7594,O7594))))</f>
        <v/>
      </c>
      <c r="AS7594">
        <f>IF($AU$2&lt;&gt;5,NA(),IF(D7594=D7593,0,IF(AND(D17095=D7594,D7595=D7594),P7594+P7595+P17095,IF(D7595=D7594,P7595+P7594,P7594))))</f>
        <v/>
      </c>
      <c r="AT7594">
        <f>AR7594-AS7594</f>
        <v/>
      </c>
    </row>
    <row r="7595" ht="15.75" customHeight="1" s="121">
      <c r="B7595">
        <f>D7595&amp;Q7595&amp;E7595</f>
        <v/>
      </c>
      <c r="C7595" s="73" t="n"/>
      <c r="D7595" s="73" t="n"/>
      <c r="E7595" s="78" t="n"/>
      <c r="F7595" s="75" t="n"/>
      <c r="G7595" s="73" t="n"/>
      <c r="H7595" s="75" t="n"/>
      <c r="I7595" s="75" t="n"/>
      <c r="J7595" s="75" t="n"/>
      <c r="K7595" s="75" t="n"/>
      <c r="L7595" s="75" t="n"/>
      <c r="M7595" s="75" t="n"/>
      <c r="N7595" s="75" t="n"/>
      <c r="O7595" s="75" t="n"/>
      <c r="P7595" s="75" t="n"/>
      <c r="Q7595" s="79" t="n"/>
      <c r="AR7595">
        <f>IF($AU$2&lt;&gt;5,NA(),IF(D7595=D7594,0,IF(AND(D17096=D7595,D7596=D7595),O7595+O7596+O17096,IF(D7596=D7595,O7596+O7595,O7595))))</f>
        <v/>
      </c>
      <c r="AS7595">
        <f>IF($AU$2&lt;&gt;5,NA(),IF(D7595=D7594,0,IF(AND(D17096=D7595,D7596=D7595),P7595+P7596+P17096,IF(D7596=D7595,P7596+P7595,P7595))))</f>
        <v/>
      </c>
      <c r="AT7595">
        <f>AR7595-AS7595</f>
        <v/>
      </c>
    </row>
    <row r="7596" ht="15.75" customHeight="1" s="121">
      <c r="B7596">
        <f>D7596&amp;Q7596&amp;E7596</f>
        <v/>
      </c>
      <c r="C7596" s="73" t="n"/>
      <c r="D7596" s="73" t="n"/>
      <c r="E7596" s="78" t="n"/>
      <c r="F7596" s="75" t="n"/>
      <c r="G7596" s="73" t="n"/>
      <c r="H7596" s="75" t="n"/>
      <c r="I7596" s="75" t="n"/>
      <c r="J7596" s="75" t="n"/>
      <c r="K7596" s="75" t="n"/>
      <c r="L7596" s="75" t="n"/>
      <c r="M7596" s="75" t="n"/>
      <c r="N7596" s="75" t="n"/>
      <c r="O7596" s="75" t="n"/>
      <c r="P7596" s="75" t="n"/>
      <c r="Q7596" s="79" t="n"/>
      <c r="AR7596">
        <f>IF($AU$2&lt;&gt;5,NA(),IF(D7596=D7595,0,IF(AND(D17097=D7596,D7597=D7596),O7596+O7597+O17097,IF(D7597=D7596,O7597+O7596,O7596))))</f>
        <v/>
      </c>
      <c r="AS7596">
        <f>IF($AU$2&lt;&gt;5,NA(),IF(D7596=D7595,0,IF(AND(D17097=D7596,D7597=D7596),P7596+P7597+P17097,IF(D7597=D7596,P7597+P7596,P7596))))</f>
        <v/>
      </c>
      <c r="AT7596">
        <f>AR7596-AS7596</f>
        <v/>
      </c>
    </row>
    <row r="7597" ht="15.75" customHeight="1" s="121">
      <c r="B7597">
        <f>D7597&amp;Q7597&amp;E7597</f>
        <v/>
      </c>
      <c r="C7597" s="73" t="n"/>
      <c r="D7597" s="73" t="n"/>
      <c r="E7597" s="78" t="n"/>
      <c r="F7597" s="75" t="n"/>
      <c r="G7597" s="73" t="n"/>
      <c r="H7597" s="75" t="n"/>
      <c r="I7597" s="75" t="n"/>
      <c r="J7597" s="75" t="n"/>
      <c r="K7597" s="75" t="n"/>
      <c r="L7597" s="75" t="n"/>
      <c r="M7597" s="75" t="n"/>
      <c r="N7597" s="75" t="n"/>
      <c r="O7597" s="75" t="n"/>
      <c r="P7597" s="75" t="n"/>
      <c r="Q7597" s="79" t="n"/>
      <c r="AR7597">
        <f>IF($AU$2&lt;&gt;5,NA(),IF(D7597=D7596,0,IF(AND(D17098=D7597,D7598=D7597),O7597+O7598+O17098,IF(D7598=D7597,O7598+O7597,O7597))))</f>
        <v/>
      </c>
      <c r="AS7597">
        <f>IF($AU$2&lt;&gt;5,NA(),IF(D7597=D7596,0,IF(AND(D17098=D7597,D7598=D7597),P7597+P7598+P17098,IF(D7598=D7597,P7598+P7597,P7597))))</f>
        <v/>
      </c>
      <c r="AT7597">
        <f>AR7597-AS7597</f>
        <v/>
      </c>
    </row>
    <row r="7598" ht="15.75" customHeight="1" s="121">
      <c r="B7598">
        <f>D7598&amp;Q7598&amp;E7598</f>
        <v/>
      </c>
      <c r="C7598" s="73" t="n"/>
      <c r="D7598" s="73" t="n"/>
      <c r="E7598" s="78" t="n"/>
      <c r="F7598" s="75" t="n"/>
      <c r="G7598" s="73" t="n"/>
      <c r="H7598" s="75" t="n"/>
      <c r="I7598" s="75" t="n"/>
      <c r="J7598" s="75" t="n"/>
      <c r="K7598" s="75" t="n"/>
      <c r="L7598" s="75" t="n"/>
      <c r="M7598" s="75" t="n"/>
      <c r="N7598" s="75" t="n"/>
      <c r="O7598" s="75" t="n"/>
      <c r="P7598" s="75" t="n"/>
      <c r="Q7598" s="79" t="n"/>
      <c r="AR7598">
        <f>IF($AU$2&lt;&gt;5,NA(),IF(D7598=D7597,0,IF(AND(D17099=D7598,D7599=D7598),O7598+O7599+O17099,IF(D7599=D7598,O7599+O7598,O7598))))</f>
        <v/>
      </c>
      <c r="AS7598">
        <f>IF($AU$2&lt;&gt;5,NA(),IF(D7598=D7597,0,IF(AND(D17099=D7598,D7599=D7598),P7598+P7599+P17099,IF(D7599=D7598,P7599+P7598,P7598))))</f>
        <v/>
      </c>
      <c r="AT7598">
        <f>AR7598-AS7598</f>
        <v/>
      </c>
    </row>
    <row r="7599" ht="15.75" customHeight="1" s="121">
      <c r="B7599">
        <f>D7599&amp;Q7599&amp;E7599</f>
        <v/>
      </c>
      <c r="C7599" s="73" t="n"/>
      <c r="D7599" s="73" t="n"/>
      <c r="E7599" s="78" t="n"/>
      <c r="F7599" s="75" t="n"/>
      <c r="G7599" s="73" t="n"/>
      <c r="H7599" s="75" t="n"/>
      <c r="I7599" s="75" t="n"/>
      <c r="J7599" s="75" t="n"/>
      <c r="K7599" s="75" t="n"/>
      <c r="L7599" s="75" t="n"/>
      <c r="M7599" s="75" t="n"/>
      <c r="N7599" s="75" t="n"/>
      <c r="O7599" s="75" t="n"/>
      <c r="P7599" s="75" t="n"/>
      <c r="Q7599" s="79" t="n"/>
      <c r="AR7599">
        <f>IF($AU$2&lt;&gt;5,NA(),IF(D7599=D7598,0,IF(AND(D17100=D7599,D7600=D7599),O7599+O7600+O17100,IF(D7600=D7599,O7600+O7599,O7599))))</f>
        <v/>
      </c>
      <c r="AS7599">
        <f>IF($AU$2&lt;&gt;5,NA(),IF(D7599=D7598,0,IF(AND(D17100=D7599,D7600=D7599),P7599+P7600+P17100,IF(D7600=D7599,P7600+P7599,P7599))))</f>
        <v/>
      </c>
      <c r="AT7599">
        <f>AR7599-AS7599</f>
        <v/>
      </c>
    </row>
    <row r="7600" ht="15.75" customHeight="1" s="121">
      <c r="B7600">
        <f>D7600&amp;Q7600&amp;E7600</f>
        <v/>
      </c>
      <c r="C7600" s="73" t="n"/>
      <c r="D7600" s="73" t="n"/>
      <c r="E7600" s="78" t="n"/>
      <c r="F7600" s="75" t="n"/>
      <c r="G7600" s="73" t="n"/>
      <c r="H7600" s="75" t="n"/>
      <c r="I7600" s="75" t="n"/>
      <c r="J7600" s="75" t="n"/>
      <c r="K7600" s="75" t="n"/>
      <c r="L7600" s="75" t="n"/>
      <c r="M7600" s="75" t="n"/>
      <c r="N7600" s="75" t="n"/>
      <c r="O7600" s="75" t="n"/>
      <c r="P7600" s="75" t="n"/>
      <c r="Q7600" s="79" t="n"/>
      <c r="AR7600">
        <f>IF($AU$2&lt;&gt;5,NA(),IF(D7600=D7599,0,IF(AND(D17101=D7600,D7601=D7600),O7600+O7601+O17101,IF(D7601=D7600,O7601+O7600,O7600))))</f>
        <v/>
      </c>
      <c r="AS7600">
        <f>IF($AU$2&lt;&gt;5,NA(),IF(D7600=D7599,0,IF(AND(D17101=D7600,D7601=D7600),P7600+P7601+P17101,IF(D7601=D7600,P7601+P7600,P7600))))</f>
        <v/>
      </c>
      <c r="AT7600">
        <f>AR7600-AS7600</f>
        <v/>
      </c>
    </row>
    <row r="7601" ht="15.75" customHeight="1" s="121">
      <c r="B7601">
        <f>D7601&amp;Q7601&amp;E7601</f>
        <v/>
      </c>
      <c r="C7601" s="73" t="n"/>
      <c r="D7601" s="73" t="n"/>
      <c r="E7601" s="78" t="n"/>
      <c r="F7601" s="75" t="n"/>
      <c r="G7601" s="73" t="n"/>
      <c r="H7601" s="75" t="n"/>
      <c r="I7601" s="75" t="n"/>
      <c r="J7601" s="75" t="n"/>
      <c r="K7601" s="75" t="n"/>
      <c r="L7601" s="75" t="n"/>
      <c r="M7601" s="75" t="n"/>
      <c r="N7601" s="75" t="n"/>
      <c r="O7601" s="75" t="n"/>
      <c r="P7601" s="75" t="n"/>
      <c r="Q7601" s="79" t="n"/>
      <c r="AR7601">
        <f>IF($AU$2&lt;&gt;5,NA(),IF(D7601=D7600,0,IF(AND(D17102=D7601,D7602=D7601),O7601+O7602+O17102,IF(D7602=D7601,O7602+O7601,O7601))))</f>
        <v/>
      </c>
      <c r="AS7601">
        <f>IF($AU$2&lt;&gt;5,NA(),IF(D7601=D7600,0,IF(AND(D17102=D7601,D7602=D7601),P7601+P7602+P17102,IF(D7602=D7601,P7602+P7601,P7601))))</f>
        <v/>
      </c>
      <c r="AT7601">
        <f>AR7601-AS7601</f>
        <v/>
      </c>
    </row>
    <row r="7602" ht="15.75" customHeight="1" s="121">
      <c r="B7602">
        <f>D7602&amp;Q7602&amp;E7602</f>
        <v/>
      </c>
      <c r="C7602" s="73" t="n"/>
      <c r="D7602" s="73" t="n"/>
      <c r="E7602" s="78" t="n"/>
      <c r="F7602" s="75" t="n"/>
      <c r="G7602" s="73" t="n"/>
      <c r="H7602" s="75" t="n"/>
      <c r="I7602" s="75" t="n"/>
      <c r="J7602" s="75" t="n"/>
      <c r="K7602" s="75" t="n"/>
      <c r="L7602" s="75" t="n"/>
      <c r="M7602" s="75" t="n"/>
      <c r="N7602" s="75" t="n"/>
      <c r="O7602" s="75" t="n"/>
      <c r="P7602" s="75" t="n"/>
      <c r="Q7602" s="79" t="n"/>
      <c r="AR7602">
        <f>IF($AU$2&lt;&gt;5,NA(),IF(D7602=D7601,0,IF(AND(D17103=D7602,D7603=D7602),O7602+O7603+O17103,IF(D7603=D7602,O7603+O7602,O7602))))</f>
        <v/>
      </c>
      <c r="AS7602">
        <f>IF($AU$2&lt;&gt;5,NA(),IF(D7602=D7601,0,IF(AND(D17103=D7602,D7603=D7602),P7602+P7603+P17103,IF(D7603=D7602,P7603+P7602,P7602))))</f>
        <v/>
      </c>
      <c r="AT7602">
        <f>AR7602-AS7602</f>
        <v/>
      </c>
    </row>
    <row r="7603" ht="15.75" customHeight="1" s="121">
      <c r="B7603">
        <f>D7603&amp;Q7603&amp;E7603</f>
        <v/>
      </c>
      <c r="C7603" s="73" t="n"/>
      <c r="D7603" s="73" t="n"/>
      <c r="E7603" s="78" t="n"/>
      <c r="F7603" s="75" t="n"/>
      <c r="G7603" s="73" t="n"/>
      <c r="H7603" s="75" t="n"/>
      <c r="I7603" s="75" t="n"/>
      <c r="J7603" s="75" t="n"/>
      <c r="K7603" s="75" t="n"/>
      <c r="L7603" s="75" t="n"/>
      <c r="M7603" s="75" t="n"/>
      <c r="N7603" s="75" t="n"/>
      <c r="O7603" s="75" t="n"/>
      <c r="P7603" s="75" t="n"/>
      <c r="Q7603" s="79" t="n"/>
      <c r="AR7603">
        <f>IF($AU$2&lt;&gt;5,NA(),IF(D7603=D7602,0,IF(AND(D17104=D7603,D7604=D7603),O7603+O7604+O17104,IF(D7604=D7603,O7604+O7603,O7603))))</f>
        <v/>
      </c>
      <c r="AS7603">
        <f>IF($AU$2&lt;&gt;5,NA(),IF(D7603=D7602,0,IF(AND(D17104=D7603,D7604=D7603),P7603+P7604+P17104,IF(D7604=D7603,P7604+P7603,P7603))))</f>
        <v/>
      </c>
      <c r="AT7603">
        <f>AR7603-AS7603</f>
        <v/>
      </c>
    </row>
    <row r="7604" ht="15.75" customHeight="1" s="121">
      <c r="B7604">
        <f>D7604&amp;Q7604&amp;E7604</f>
        <v/>
      </c>
      <c r="C7604" s="73" t="n"/>
      <c r="D7604" s="73" t="n"/>
      <c r="E7604" s="78" t="n"/>
      <c r="F7604" s="75" t="n"/>
      <c r="G7604" s="73" t="n"/>
      <c r="H7604" s="75" t="n"/>
      <c r="I7604" s="75" t="n"/>
      <c r="J7604" s="75" t="n"/>
      <c r="K7604" s="75" t="n"/>
      <c r="L7604" s="75" t="n"/>
      <c r="M7604" s="75" t="n"/>
      <c r="N7604" s="75" t="n"/>
      <c r="O7604" s="75" t="n"/>
      <c r="P7604" s="75" t="n"/>
      <c r="Q7604" s="79" t="n"/>
      <c r="AR7604">
        <f>IF($AU$2&lt;&gt;5,NA(),IF(D7604=D7603,0,IF(AND(D17105=D7604,D7605=D7604),O7604+O7605+O17105,IF(D7605=D7604,O7605+O7604,O7604))))</f>
        <v/>
      </c>
      <c r="AS7604">
        <f>IF($AU$2&lt;&gt;5,NA(),IF(D7604=D7603,0,IF(AND(D17105=D7604,D7605=D7604),P7604+P7605+P17105,IF(D7605=D7604,P7605+P7604,P7604))))</f>
        <v/>
      </c>
      <c r="AT7604">
        <f>AR7604-AS7604</f>
        <v/>
      </c>
    </row>
    <row r="7605" ht="15.75" customHeight="1" s="121">
      <c r="B7605">
        <f>D7605&amp;Q7605&amp;E7605</f>
        <v/>
      </c>
      <c r="C7605" s="73" t="n"/>
      <c r="D7605" s="73" t="n"/>
      <c r="E7605" s="78" t="n"/>
      <c r="F7605" s="75" t="n"/>
      <c r="G7605" s="73" t="n"/>
      <c r="H7605" s="75" t="n"/>
      <c r="I7605" s="75" t="n"/>
      <c r="J7605" s="75" t="n"/>
      <c r="K7605" s="75" t="n"/>
      <c r="L7605" s="75" t="n"/>
      <c r="M7605" s="75" t="n"/>
      <c r="N7605" s="75" t="n"/>
      <c r="O7605" s="75" t="n"/>
      <c r="P7605" s="75" t="n"/>
      <c r="Q7605" s="79" t="n"/>
      <c r="AR7605">
        <f>IF($AU$2&lt;&gt;5,NA(),IF(D7605=D7604,0,IF(AND(D17106=D7605,D7606=D7605),O7605+O7606+O17106,IF(D7606=D7605,O7606+O7605,O7605))))</f>
        <v/>
      </c>
      <c r="AS7605">
        <f>IF($AU$2&lt;&gt;5,NA(),IF(D7605=D7604,0,IF(AND(D17106=D7605,D7606=D7605),P7605+P7606+P17106,IF(D7606=D7605,P7606+P7605,P7605))))</f>
        <v/>
      </c>
      <c r="AT7605">
        <f>AR7605-AS7605</f>
        <v/>
      </c>
    </row>
    <row r="7606" ht="15.75" customHeight="1" s="121">
      <c r="B7606">
        <f>D7606&amp;Q7606&amp;E7606</f>
        <v/>
      </c>
      <c r="C7606" s="73" t="n"/>
      <c r="D7606" s="73" t="n"/>
      <c r="E7606" s="78" t="n"/>
      <c r="F7606" s="75" t="n"/>
      <c r="G7606" s="73" t="n"/>
      <c r="H7606" s="75" t="n"/>
      <c r="I7606" s="75" t="n"/>
      <c r="J7606" s="75" t="n"/>
      <c r="K7606" s="75" t="n"/>
      <c r="L7606" s="75" t="n"/>
      <c r="M7606" s="75" t="n"/>
      <c r="N7606" s="75" t="n"/>
      <c r="O7606" s="75" t="n"/>
      <c r="P7606" s="75" t="n"/>
      <c r="Q7606" s="79" t="n"/>
      <c r="AR7606">
        <f>IF($AU$2&lt;&gt;5,NA(),IF(D7606=D7605,0,IF(AND(D17107=D7606,D7607=D7606),O7606+O7607+O17107,IF(D7607=D7606,O7607+O7606,O7606))))</f>
        <v/>
      </c>
      <c r="AS7606">
        <f>IF($AU$2&lt;&gt;5,NA(),IF(D7606=D7605,0,IF(AND(D17107=D7606,D7607=D7606),P7606+P7607+P17107,IF(D7607=D7606,P7607+P7606,P7606))))</f>
        <v/>
      </c>
      <c r="AT7606">
        <f>AR7606-AS7606</f>
        <v/>
      </c>
    </row>
    <row r="7607" ht="15.75" customHeight="1" s="121">
      <c r="B7607">
        <f>D7607&amp;Q7607&amp;E7607</f>
        <v/>
      </c>
      <c r="C7607" s="73" t="n"/>
      <c r="D7607" s="73" t="n"/>
      <c r="E7607" s="78" t="n"/>
      <c r="F7607" s="75" t="n"/>
      <c r="G7607" s="73" t="n"/>
      <c r="H7607" s="75" t="n"/>
      <c r="I7607" s="75" t="n"/>
      <c r="J7607" s="75" t="n"/>
      <c r="K7607" s="75" t="n"/>
      <c r="L7607" s="75" t="n"/>
      <c r="M7607" s="75" t="n"/>
      <c r="N7607" s="75" t="n"/>
      <c r="O7607" s="75" t="n"/>
      <c r="P7607" s="75" t="n"/>
      <c r="Q7607" s="79" t="n"/>
      <c r="AR7607">
        <f>IF($AU$2&lt;&gt;5,NA(),IF(D7607=D7606,0,IF(AND(D17108=D7607,D7608=D7607),O7607+O7608+O17108,IF(D7608=D7607,O7608+O7607,O7607))))</f>
        <v/>
      </c>
      <c r="AS7607">
        <f>IF($AU$2&lt;&gt;5,NA(),IF(D7607=D7606,0,IF(AND(D17108=D7607,D7608=D7607),P7607+P7608+P17108,IF(D7608=D7607,P7608+P7607,P7607))))</f>
        <v/>
      </c>
      <c r="AT7607">
        <f>AR7607-AS7607</f>
        <v/>
      </c>
    </row>
    <row r="7608" ht="15.75" customHeight="1" s="121">
      <c r="B7608">
        <f>D7608&amp;Q7608&amp;E7608</f>
        <v/>
      </c>
      <c r="C7608" s="73" t="n"/>
      <c r="D7608" s="73" t="n"/>
      <c r="E7608" s="78" t="n"/>
      <c r="F7608" s="75" t="n"/>
      <c r="G7608" s="73" t="n"/>
      <c r="H7608" s="75" t="n"/>
      <c r="I7608" s="75" t="n"/>
      <c r="J7608" s="75" t="n"/>
      <c r="K7608" s="75" t="n"/>
      <c r="L7608" s="75" t="n"/>
      <c r="M7608" s="75" t="n"/>
      <c r="N7608" s="75" t="n"/>
      <c r="O7608" s="75" t="n"/>
      <c r="P7608" s="75" t="n"/>
      <c r="Q7608" s="79" t="n"/>
      <c r="AR7608">
        <f>IF($AU$2&lt;&gt;5,NA(),IF(D7608=D7607,0,IF(AND(D17109=D7608,D7609=D7608),O7608+O7609+O17109,IF(D7609=D7608,O7609+O7608,O7608))))</f>
        <v/>
      </c>
      <c r="AS7608">
        <f>IF($AU$2&lt;&gt;5,NA(),IF(D7608=D7607,0,IF(AND(D17109=D7608,D7609=D7608),P7608+P7609+P17109,IF(D7609=D7608,P7609+P7608,P7608))))</f>
        <v/>
      </c>
      <c r="AT7608">
        <f>AR7608-AS7608</f>
        <v/>
      </c>
    </row>
    <row r="7609" ht="15.75" customHeight="1" s="121">
      <c r="B7609">
        <f>D7609&amp;Q7609&amp;E7609</f>
        <v/>
      </c>
      <c r="C7609" s="73" t="n"/>
      <c r="D7609" s="73" t="n"/>
      <c r="E7609" s="78" t="n"/>
      <c r="F7609" s="75" t="n"/>
      <c r="G7609" s="73" t="n"/>
      <c r="H7609" s="75" t="n"/>
      <c r="I7609" s="75" t="n"/>
      <c r="J7609" s="75" t="n"/>
      <c r="K7609" s="75" t="n"/>
      <c r="L7609" s="75" t="n"/>
      <c r="M7609" s="75" t="n"/>
      <c r="N7609" s="75" t="n"/>
      <c r="O7609" s="75" t="n"/>
      <c r="P7609" s="75" t="n"/>
      <c r="Q7609" s="79" t="n"/>
      <c r="AR7609">
        <f>IF($AU$2&lt;&gt;5,NA(),IF(D7609=D7608,0,IF(AND(D17110=D7609,D7610=D7609),O7609+O7610+O17110,IF(D7610=D7609,O7610+O7609,O7609))))</f>
        <v/>
      </c>
      <c r="AS7609">
        <f>IF($AU$2&lt;&gt;5,NA(),IF(D7609=D7608,0,IF(AND(D17110=D7609,D7610=D7609),P7609+P7610+P17110,IF(D7610=D7609,P7610+P7609,P7609))))</f>
        <v/>
      </c>
      <c r="AT7609">
        <f>AR7609-AS7609</f>
        <v/>
      </c>
    </row>
    <row r="7610" ht="15.75" customHeight="1" s="121">
      <c r="B7610">
        <f>D7610&amp;Q7610&amp;E7610</f>
        <v/>
      </c>
      <c r="C7610" s="73" t="n"/>
      <c r="D7610" s="73" t="n"/>
      <c r="E7610" s="78" t="n"/>
      <c r="F7610" s="75" t="n"/>
      <c r="G7610" s="73" t="n"/>
      <c r="H7610" s="75" t="n"/>
      <c r="I7610" s="75" t="n"/>
      <c r="J7610" s="75" t="n"/>
      <c r="K7610" s="75" t="n"/>
      <c r="L7610" s="75" t="n"/>
      <c r="M7610" s="75" t="n"/>
      <c r="N7610" s="75" t="n"/>
      <c r="O7610" s="75" t="n"/>
      <c r="P7610" s="75" t="n"/>
      <c r="Q7610" s="79" t="n"/>
      <c r="AR7610">
        <f>IF($AU$2&lt;&gt;5,NA(),IF(D7610=D7609,0,IF(AND(D17111=D7610,D7611=D7610),O7610+O7611+O17111,IF(D7611=D7610,O7611+O7610,O7610))))</f>
        <v/>
      </c>
      <c r="AS7610">
        <f>IF($AU$2&lt;&gt;5,NA(),IF(D7610=D7609,0,IF(AND(D17111=D7610,D7611=D7610),P7610+P7611+P17111,IF(D7611=D7610,P7611+P7610,P7610))))</f>
        <v/>
      </c>
      <c r="AT7610">
        <f>AR7610-AS7610</f>
        <v/>
      </c>
    </row>
    <row r="7611" ht="15.75" customHeight="1" s="121">
      <c r="B7611">
        <f>D7611&amp;Q7611&amp;E7611</f>
        <v/>
      </c>
      <c r="C7611" s="73" t="n"/>
      <c r="D7611" s="73" t="n"/>
      <c r="E7611" s="78" t="n"/>
      <c r="F7611" s="75" t="n"/>
      <c r="G7611" s="73" t="n"/>
      <c r="H7611" s="75" t="n"/>
      <c r="I7611" s="75" t="n"/>
      <c r="J7611" s="75" t="n"/>
      <c r="K7611" s="75" t="n"/>
      <c r="L7611" s="75" t="n"/>
      <c r="M7611" s="75" t="n"/>
      <c r="N7611" s="75" t="n"/>
      <c r="O7611" s="75" t="n"/>
      <c r="P7611" s="75" t="n"/>
      <c r="Q7611" s="79" t="n"/>
      <c r="AR7611">
        <f>IF($AU$2&lt;&gt;5,NA(),IF(D7611=D7610,0,IF(AND(D17112=D7611,D7612=D7611),O7611+O7612+O17112,IF(D7612=D7611,O7612+O7611,O7611))))</f>
        <v/>
      </c>
      <c r="AS7611">
        <f>IF($AU$2&lt;&gt;5,NA(),IF(D7611=D7610,0,IF(AND(D17112=D7611,D7612=D7611),P7611+P7612+P17112,IF(D7612=D7611,P7612+P7611,P7611))))</f>
        <v/>
      </c>
      <c r="AT7611">
        <f>AR7611-AS7611</f>
        <v/>
      </c>
    </row>
    <row r="7612" ht="15.75" customHeight="1" s="121">
      <c r="B7612">
        <f>D7612&amp;Q7612&amp;E7612</f>
        <v/>
      </c>
      <c r="C7612" s="73" t="n"/>
      <c r="D7612" s="73" t="n"/>
      <c r="E7612" s="78" t="n"/>
      <c r="F7612" s="75" t="n"/>
      <c r="G7612" s="73" t="n"/>
      <c r="H7612" s="75" t="n"/>
      <c r="I7612" s="75" t="n"/>
      <c r="J7612" s="75" t="n"/>
      <c r="K7612" s="75" t="n"/>
      <c r="L7612" s="75" t="n"/>
      <c r="M7612" s="75" t="n"/>
      <c r="N7612" s="75" t="n"/>
      <c r="O7612" s="75" t="n"/>
      <c r="P7612" s="75" t="n"/>
      <c r="Q7612" s="79" t="n"/>
      <c r="AR7612">
        <f>IF($AU$2&lt;&gt;5,NA(),IF(D7612=D7611,0,IF(AND(D17113=D7612,D7613=D7612),O7612+O7613+O17113,IF(D7613=D7612,O7613+O7612,O7612))))</f>
        <v/>
      </c>
      <c r="AS7612">
        <f>IF($AU$2&lt;&gt;5,NA(),IF(D7612=D7611,0,IF(AND(D17113=D7612,D7613=D7612),P7612+P7613+P17113,IF(D7613=D7612,P7613+P7612,P7612))))</f>
        <v/>
      </c>
      <c r="AT7612">
        <f>AR7612-AS7612</f>
        <v/>
      </c>
    </row>
    <row r="7613" ht="15.75" customHeight="1" s="121">
      <c r="B7613">
        <f>D7613&amp;Q7613&amp;E7613</f>
        <v/>
      </c>
      <c r="C7613" s="73" t="n"/>
      <c r="D7613" s="73" t="n"/>
      <c r="E7613" s="78" t="n"/>
      <c r="F7613" s="75" t="n"/>
      <c r="G7613" s="73" t="n"/>
      <c r="H7613" s="75" t="n"/>
      <c r="I7613" s="75" t="n"/>
      <c r="J7613" s="75" t="n"/>
      <c r="K7613" s="75" t="n"/>
      <c r="L7613" s="75" t="n"/>
      <c r="M7613" s="75" t="n"/>
      <c r="N7613" s="75" t="n"/>
      <c r="O7613" s="75" t="n"/>
      <c r="P7613" s="75" t="n"/>
      <c r="Q7613" s="79" t="n"/>
      <c r="AR7613">
        <f>IF($AU$2&lt;&gt;5,NA(),IF(D7613=D7612,0,IF(AND(D17114=D7613,D7614=D7613),O7613+O7614+O17114,IF(D7614=D7613,O7614+O7613,O7613))))</f>
        <v/>
      </c>
      <c r="AS7613">
        <f>IF($AU$2&lt;&gt;5,NA(),IF(D7613=D7612,0,IF(AND(D17114=D7613,D7614=D7613),P7613+P7614+P17114,IF(D7614=D7613,P7614+P7613,P7613))))</f>
        <v/>
      </c>
      <c r="AT7613">
        <f>AR7613-AS7613</f>
        <v/>
      </c>
    </row>
    <row r="7614" ht="15.75" customHeight="1" s="121">
      <c r="B7614">
        <f>D7614&amp;Q7614&amp;E7614</f>
        <v/>
      </c>
      <c r="C7614" s="73" t="n"/>
      <c r="D7614" s="73" t="n"/>
      <c r="E7614" s="78" t="n"/>
      <c r="F7614" s="75" t="n"/>
      <c r="G7614" s="73" t="n"/>
      <c r="H7614" s="75" t="n"/>
      <c r="I7614" s="75" t="n"/>
      <c r="J7614" s="75" t="n"/>
      <c r="K7614" s="75" t="n"/>
      <c r="L7614" s="75" t="n"/>
      <c r="M7614" s="75" t="n"/>
      <c r="N7614" s="75" t="n"/>
      <c r="O7614" s="75" t="n"/>
      <c r="P7614" s="75" t="n"/>
      <c r="Q7614" s="79" t="n"/>
      <c r="AR7614">
        <f>IF($AU$2&lt;&gt;5,NA(),IF(D7614=D7613,0,IF(AND(D17115=D7614,D7615=D7614),O7614+O7615+O17115,IF(D7615=D7614,O7615+O7614,O7614))))</f>
        <v/>
      </c>
      <c r="AS7614">
        <f>IF($AU$2&lt;&gt;5,NA(),IF(D7614=D7613,0,IF(AND(D17115=D7614,D7615=D7614),P7614+P7615+P17115,IF(D7615=D7614,P7615+P7614,P7614))))</f>
        <v/>
      </c>
      <c r="AT7614">
        <f>AR7614-AS7614</f>
        <v/>
      </c>
    </row>
    <row r="7615" ht="15.75" customHeight="1" s="121">
      <c r="B7615">
        <f>D7615&amp;Q7615&amp;E7615</f>
        <v/>
      </c>
      <c r="C7615" s="73" t="n"/>
      <c r="D7615" s="73" t="n"/>
      <c r="E7615" s="78" t="n"/>
      <c r="F7615" s="75" t="n"/>
      <c r="G7615" s="73" t="n"/>
      <c r="H7615" s="75" t="n"/>
      <c r="I7615" s="75" t="n"/>
      <c r="J7615" s="75" t="n"/>
      <c r="K7615" s="75" t="n"/>
      <c r="L7615" s="75" t="n"/>
      <c r="M7615" s="75" t="n"/>
      <c r="N7615" s="75" t="n"/>
      <c r="O7615" s="75" t="n"/>
      <c r="P7615" s="75" t="n"/>
      <c r="Q7615" s="79" t="n"/>
      <c r="AR7615">
        <f>IF($AU$2&lt;&gt;5,NA(),IF(D7615=D7614,0,IF(AND(D17116=D7615,D7616=D7615),O7615+O7616+O17116,IF(D7616=D7615,O7616+O7615,O7615))))</f>
        <v/>
      </c>
      <c r="AS7615">
        <f>IF($AU$2&lt;&gt;5,NA(),IF(D7615=D7614,0,IF(AND(D17116=D7615,D7616=D7615),P7615+P7616+P17116,IF(D7616=D7615,P7616+P7615,P7615))))</f>
        <v/>
      </c>
      <c r="AT7615">
        <f>AR7615-AS7615</f>
        <v/>
      </c>
    </row>
    <row r="7616" ht="15.75" customHeight="1" s="121">
      <c r="B7616">
        <f>D7616&amp;Q7616&amp;E7616</f>
        <v/>
      </c>
      <c r="C7616" s="73" t="n"/>
      <c r="D7616" s="73" t="n"/>
      <c r="E7616" s="78" t="n"/>
      <c r="F7616" s="75" t="n"/>
      <c r="G7616" s="73" t="n"/>
      <c r="H7616" s="75" t="n"/>
      <c r="I7616" s="75" t="n"/>
      <c r="J7616" s="75" t="n"/>
      <c r="K7616" s="75" t="n"/>
      <c r="L7616" s="75" t="n"/>
      <c r="M7616" s="75" t="n"/>
      <c r="N7616" s="75" t="n"/>
      <c r="O7616" s="76" t="n"/>
      <c r="P7616" s="75" t="n"/>
      <c r="Q7616" s="79" t="n"/>
      <c r="AR7616">
        <f>IF($AU$2&lt;&gt;5,NA(),IF(D7616=D7615,0,IF(AND(D17117=D7616,D7617=D7616),O7616+O7617+O17117,IF(D7617=D7616,O7617+O7616,O7616))))</f>
        <v/>
      </c>
      <c r="AS7616">
        <f>IF($AU$2&lt;&gt;5,NA(),IF(D7616=D7615,0,IF(AND(D17117=D7616,D7617=D7616),P7616+P7617+P17117,IF(D7617=D7616,P7617+P7616,P7616))))</f>
        <v/>
      </c>
      <c r="AT7616">
        <f>AR7616-AS7616</f>
        <v/>
      </c>
    </row>
    <row r="7617" ht="15.75" customHeight="1" s="121">
      <c r="B7617">
        <f>D7617&amp;Q7617&amp;E7617</f>
        <v/>
      </c>
      <c r="C7617" s="73" t="n"/>
      <c r="D7617" s="73" t="n"/>
      <c r="E7617" s="78" t="n"/>
      <c r="F7617" s="75" t="n"/>
      <c r="G7617" s="73" t="n"/>
      <c r="H7617" s="75" t="n"/>
      <c r="I7617" s="75" t="n"/>
      <c r="J7617" s="75" t="n"/>
      <c r="K7617" s="75" t="n"/>
      <c r="L7617" s="75" t="n"/>
      <c r="M7617" s="75" t="n"/>
      <c r="N7617" s="75" t="n"/>
      <c r="O7617" s="75" t="n"/>
      <c r="P7617" s="75" t="n"/>
      <c r="Q7617" s="79" t="n"/>
      <c r="AR7617">
        <f>IF($AU$2&lt;&gt;5,NA(),IF(D7617=D7616,0,IF(AND(D17118=D7617,D7618=D7617),O7617+O7618+O17118,IF(D7618=D7617,O7618+O7617,O7617))))</f>
        <v/>
      </c>
      <c r="AS7617">
        <f>IF($AU$2&lt;&gt;5,NA(),IF(D7617=D7616,0,IF(AND(D17118=D7617,D7618=D7617),P7617+P7618+P17118,IF(D7618=D7617,P7618+P7617,P7617))))</f>
        <v/>
      </c>
      <c r="AT7617">
        <f>AR7617-AS7617</f>
        <v/>
      </c>
    </row>
    <row r="7618" ht="15.75" customHeight="1" s="121">
      <c r="B7618">
        <f>D7618&amp;Q7618&amp;E7618</f>
        <v/>
      </c>
      <c r="C7618" s="73" t="n"/>
      <c r="D7618" s="73" t="n"/>
      <c r="E7618" s="78" t="n"/>
      <c r="F7618" s="75" t="n"/>
      <c r="G7618" s="73" t="n"/>
      <c r="H7618" s="75" t="n"/>
      <c r="I7618" s="75" t="n"/>
      <c r="J7618" s="75" t="n"/>
      <c r="K7618" s="75" t="n"/>
      <c r="L7618" s="75" t="n"/>
      <c r="M7618" s="75" t="n"/>
      <c r="N7618" s="75" t="n"/>
      <c r="O7618" s="75" t="n"/>
      <c r="P7618" s="75" t="n"/>
      <c r="Q7618" s="79" t="n"/>
      <c r="AR7618">
        <f>IF($AU$2&lt;&gt;5,NA(),IF(D7618=D7617,0,IF(AND(D17119=D7618,D7619=D7618),O7618+O7619+O17119,IF(D7619=D7618,O7619+O7618,O7618))))</f>
        <v/>
      </c>
      <c r="AS7618">
        <f>IF($AU$2&lt;&gt;5,NA(),IF(D7618=D7617,0,IF(AND(D17119=D7618,D7619=D7618),P7618+P7619+P17119,IF(D7619=D7618,P7619+P7618,P7618))))</f>
        <v/>
      </c>
      <c r="AT7618">
        <f>AR7618-AS7618</f>
        <v/>
      </c>
    </row>
    <row r="7619" ht="15.75" customHeight="1" s="121">
      <c r="B7619">
        <f>D7619&amp;Q7619&amp;E7619</f>
        <v/>
      </c>
      <c r="C7619" s="73" t="n"/>
      <c r="D7619" s="73" t="n"/>
      <c r="E7619" s="78" t="n"/>
      <c r="F7619" s="75" t="n"/>
      <c r="G7619" s="73" t="n"/>
      <c r="H7619" s="75" t="n"/>
      <c r="I7619" s="75" t="n"/>
      <c r="J7619" s="75" t="n"/>
      <c r="K7619" s="75" t="n"/>
      <c r="L7619" s="75" t="n"/>
      <c r="M7619" s="75" t="n"/>
      <c r="N7619" s="75" t="n"/>
      <c r="O7619" s="75" t="n"/>
      <c r="P7619" s="75" t="n"/>
      <c r="Q7619" s="79" t="n"/>
      <c r="AR7619">
        <f>IF($AU$2&lt;&gt;5,NA(),IF(D7619=D7618,0,IF(AND(D17120=D7619,D7620=D7619),O7619+O7620+O17120,IF(D7620=D7619,O7620+O7619,O7619))))</f>
        <v/>
      </c>
      <c r="AS7619">
        <f>IF($AU$2&lt;&gt;5,NA(),IF(D7619=D7618,0,IF(AND(D17120=D7619,D7620=D7619),P7619+P7620+P17120,IF(D7620=D7619,P7620+P7619,P7619))))</f>
        <v/>
      </c>
      <c r="AT7619">
        <f>AR7619-AS7619</f>
        <v/>
      </c>
    </row>
    <row r="7620" ht="15.75" customHeight="1" s="121">
      <c r="B7620">
        <f>D7620&amp;Q7620&amp;E7620</f>
        <v/>
      </c>
      <c r="C7620" s="73" t="n"/>
      <c r="D7620" s="73" t="n"/>
      <c r="E7620" s="78" t="n"/>
      <c r="F7620" s="75" t="n"/>
      <c r="G7620" s="73" t="n"/>
      <c r="H7620" s="75" t="n"/>
      <c r="I7620" s="75" t="n"/>
      <c r="J7620" s="75" t="n"/>
      <c r="K7620" s="75" t="n"/>
      <c r="L7620" s="75" t="n"/>
      <c r="M7620" s="75" t="n"/>
      <c r="N7620" s="75" t="n"/>
      <c r="O7620" s="75" t="n"/>
      <c r="P7620" s="75" t="n"/>
      <c r="Q7620" s="79" t="n"/>
      <c r="AR7620">
        <f>IF($AU$2&lt;&gt;5,NA(),IF(D7620=D7619,0,IF(AND(D17121=D7620,D7621=D7620),O7620+O7621+O17121,IF(D7621=D7620,O7621+O7620,O7620))))</f>
        <v/>
      </c>
      <c r="AS7620">
        <f>IF($AU$2&lt;&gt;5,NA(),IF(D7620=D7619,0,IF(AND(D17121=D7620,D7621=D7620),P7620+P7621+P17121,IF(D7621=D7620,P7621+P7620,P7620))))</f>
        <v/>
      </c>
      <c r="AT7620">
        <f>AR7620-AS7620</f>
        <v/>
      </c>
    </row>
    <row r="7621" ht="15.75" customHeight="1" s="121">
      <c r="B7621">
        <f>D7621&amp;Q7621&amp;E7621</f>
        <v/>
      </c>
      <c r="C7621" s="73" t="n"/>
      <c r="D7621" s="73" t="n"/>
      <c r="E7621" s="78" t="n"/>
      <c r="F7621" s="75" t="n"/>
      <c r="G7621" s="73" t="n"/>
      <c r="H7621" s="75" t="n"/>
      <c r="I7621" s="75" t="n"/>
      <c r="J7621" s="75" t="n"/>
      <c r="K7621" s="75" t="n"/>
      <c r="L7621" s="75" t="n"/>
      <c r="M7621" s="75" t="n"/>
      <c r="N7621" s="75" t="n"/>
      <c r="O7621" s="75" t="n"/>
      <c r="P7621" s="75" t="n"/>
      <c r="Q7621" s="79" t="n"/>
      <c r="AR7621">
        <f>IF($AU$2&lt;&gt;5,NA(),IF(D7621=D7620,0,IF(AND(D17122=D7621,D7622=D7621),O7621+O7622+O17122,IF(D7622=D7621,O7622+O7621,O7621))))</f>
        <v/>
      </c>
      <c r="AS7621">
        <f>IF($AU$2&lt;&gt;5,NA(),IF(D7621=D7620,0,IF(AND(D17122=D7621,D7622=D7621),P7621+P7622+P17122,IF(D7622=D7621,P7622+P7621,P7621))))</f>
        <v/>
      </c>
      <c r="AT7621">
        <f>AR7621-AS7621</f>
        <v/>
      </c>
    </row>
    <row r="7622" ht="15.75" customHeight="1" s="121">
      <c r="B7622">
        <f>D7622&amp;Q7622&amp;E7622</f>
        <v/>
      </c>
      <c r="C7622" s="73" t="n"/>
      <c r="D7622" s="73" t="n"/>
      <c r="E7622" s="78" t="n"/>
      <c r="F7622" s="75" t="n"/>
      <c r="G7622" s="73" t="n"/>
      <c r="H7622" s="75" t="n"/>
      <c r="I7622" s="75" t="n"/>
      <c r="J7622" s="75" t="n"/>
      <c r="K7622" s="75" t="n"/>
      <c r="L7622" s="75" t="n"/>
      <c r="M7622" s="75" t="n"/>
      <c r="N7622" s="75" t="n"/>
      <c r="O7622" s="75" t="n"/>
      <c r="P7622" s="75" t="n"/>
      <c r="Q7622" s="79" t="n"/>
      <c r="AR7622">
        <f>IF($AU$2&lt;&gt;5,NA(),IF(D7622=D7621,0,IF(AND(D17123=D7622,D7623=D7622),O7622+O7623+O17123,IF(D7623=D7622,O7623+O7622,O7622))))</f>
        <v/>
      </c>
      <c r="AS7622">
        <f>IF($AU$2&lt;&gt;5,NA(),IF(D7622=D7621,0,IF(AND(D17123=D7622,D7623=D7622),P7622+P7623+P17123,IF(D7623=D7622,P7623+P7622,P7622))))</f>
        <v/>
      </c>
      <c r="AT7622">
        <f>AR7622-AS7622</f>
        <v/>
      </c>
    </row>
    <row r="7623" ht="15.75" customHeight="1" s="121">
      <c r="B7623">
        <f>D7623&amp;Q7623&amp;E7623</f>
        <v/>
      </c>
      <c r="C7623" s="73" t="n"/>
      <c r="D7623" s="73" t="n"/>
      <c r="E7623" s="78" t="n"/>
      <c r="F7623" s="75" t="n"/>
      <c r="G7623" s="73" t="n"/>
      <c r="H7623" s="75" t="n"/>
      <c r="I7623" s="75" t="n"/>
      <c r="J7623" s="75" t="n"/>
      <c r="K7623" s="75" t="n"/>
      <c r="L7623" s="75" t="n"/>
      <c r="M7623" s="75" t="n"/>
      <c r="N7623" s="75" t="n"/>
      <c r="O7623" s="75" t="n"/>
      <c r="P7623" s="75" t="n"/>
      <c r="Q7623" s="79" t="n"/>
      <c r="AR7623">
        <f>IF($AU$2&lt;&gt;5,NA(),IF(D7623=D7622,0,IF(AND(D17124=D7623,D7624=D7623),O7623+O7624+O17124,IF(D7624=D7623,O7624+O7623,O7623))))</f>
        <v/>
      </c>
      <c r="AS7623">
        <f>IF($AU$2&lt;&gt;5,NA(),IF(D7623=D7622,0,IF(AND(D17124=D7623,D7624=D7623),P7623+P7624+P17124,IF(D7624=D7623,P7624+P7623,P7623))))</f>
        <v/>
      </c>
      <c r="AT7623">
        <f>AR7623-AS7623</f>
        <v/>
      </c>
    </row>
    <row r="7624" ht="15.75" customHeight="1" s="121">
      <c r="B7624">
        <f>D7624&amp;Q7624&amp;E7624</f>
        <v/>
      </c>
      <c r="C7624" s="73" t="n"/>
      <c r="D7624" s="73" t="n"/>
      <c r="E7624" s="78" t="n"/>
      <c r="F7624" s="75" t="n"/>
      <c r="G7624" s="73" t="n"/>
      <c r="H7624" s="75" t="n"/>
      <c r="I7624" s="75" t="n"/>
      <c r="J7624" s="75" t="n"/>
      <c r="K7624" s="75" t="n"/>
      <c r="L7624" s="75" t="n"/>
      <c r="M7624" s="75" t="n"/>
      <c r="N7624" s="75" t="n"/>
      <c r="O7624" s="75" t="n"/>
      <c r="P7624" s="75" t="n"/>
      <c r="Q7624" s="79" t="n"/>
      <c r="AR7624">
        <f>IF($AU$2&lt;&gt;5,NA(),IF(D7624=D7623,0,IF(AND(D17125=D7624,D7625=D7624),O7624+O7625+O17125,IF(D7625=D7624,O7625+O7624,O7624))))</f>
        <v/>
      </c>
      <c r="AS7624">
        <f>IF($AU$2&lt;&gt;5,NA(),IF(D7624=D7623,0,IF(AND(D17125=D7624,D7625=D7624),P7624+P7625+P17125,IF(D7625=D7624,P7625+P7624,P7624))))</f>
        <v/>
      </c>
      <c r="AT7624">
        <f>AR7624-AS7624</f>
        <v/>
      </c>
    </row>
    <row r="7625" ht="15.75" customHeight="1" s="121">
      <c r="B7625">
        <f>D7625&amp;Q7625&amp;E7625</f>
        <v/>
      </c>
      <c r="C7625" s="73" t="n"/>
      <c r="D7625" s="73" t="n"/>
      <c r="E7625" s="78" t="n"/>
      <c r="F7625" s="75" t="n"/>
      <c r="G7625" s="73" t="n"/>
      <c r="H7625" s="75" t="n"/>
      <c r="I7625" s="75" t="n"/>
      <c r="J7625" s="75" t="n"/>
      <c r="K7625" s="75" t="n"/>
      <c r="L7625" s="75" t="n"/>
      <c r="M7625" s="75" t="n"/>
      <c r="N7625" s="75" t="n"/>
      <c r="O7625" s="75" t="n"/>
      <c r="P7625" s="75" t="n"/>
      <c r="Q7625" s="79" t="n"/>
      <c r="AR7625">
        <f>IF($AU$2&lt;&gt;5,NA(),IF(D7625=D7624,0,IF(AND(D17126=D7625,D7626=D7625),O7625+O7626+O17126,IF(D7626=D7625,O7626+O7625,O7625))))</f>
        <v/>
      </c>
      <c r="AS7625">
        <f>IF($AU$2&lt;&gt;5,NA(),IF(D7625=D7624,0,IF(AND(D17126=D7625,D7626=D7625),P7625+P7626+P17126,IF(D7626=D7625,P7626+P7625,P7625))))</f>
        <v/>
      </c>
      <c r="AT7625">
        <f>AR7625-AS7625</f>
        <v/>
      </c>
    </row>
    <row r="7626" ht="15.75" customHeight="1" s="121">
      <c r="B7626">
        <f>D7626&amp;Q7626&amp;E7626</f>
        <v/>
      </c>
      <c r="C7626" s="73" t="n"/>
      <c r="D7626" s="73" t="n"/>
      <c r="E7626" s="78" t="n"/>
      <c r="F7626" s="75" t="n"/>
      <c r="G7626" s="73" t="n"/>
      <c r="H7626" s="75" t="n"/>
      <c r="I7626" s="75" t="n"/>
      <c r="J7626" s="75" t="n"/>
      <c r="K7626" s="75" t="n"/>
      <c r="L7626" s="75" t="n"/>
      <c r="M7626" s="75" t="n"/>
      <c r="N7626" s="75" t="n"/>
      <c r="O7626" s="75" t="n"/>
      <c r="P7626" s="75" t="n"/>
      <c r="Q7626" s="79" t="n"/>
      <c r="AR7626">
        <f>IF($AU$2&lt;&gt;5,NA(),IF(D7626=D7625,0,IF(AND(D17127=D7626,D7627=D7626),O7626+O7627+O17127,IF(D7627=D7626,O7627+O7626,O7626))))</f>
        <v/>
      </c>
      <c r="AS7626">
        <f>IF($AU$2&lt;&gt;5,NA(),IF(D7626=D7625,0,IF(AND(D17127=D7626,D7627=D7626),P7626+P7627+P17127,IF(D7627=D7626,P7627+P7626,P7626))))</f>
        <v/>
      </c>
      <c r="AT7626">
        <f>AR7626-AS7626</f>
        <v/>
      </c>
    </row>
    <row r="7627" ht="15.75" customHeight="1" s="121">
      <c r="B7627">
        <f>D7627&amp;Q7627&amp;E7627</f>
        <v/>
      </c>
      <c r="C7627" s="73" t="n"/>
      <c r="D7627" s="73" t="n"/>
      <c r="E7627" s="78" t="n"/>
      <c r="F7627" s="75" t="n"/>
      <c r="G7627" s="73" t="n"/>
      <c r="H7627" s="75" t="n"/>
      <c r="I7627" s="75" t="n"/>
      <c r="J7627" s="75" t="n"/>
      <c r="K7627" s="75" t="n"/>
      <c r="L7627" s="75" t="n"/>
      <c r="M7627" s="75" t="n"/>
      <c r="N7627" s="75" t="n"/>
      <c r="O7627" s="75" t="n"/>
      <c r="P7627" s="75" t="n"/>
      <c r="Q7627" s="79" t="n"/>
      <c r="AR7627">
        <f>IF($AU$2&lt;&gt;5,NA(),IF(D7627=D7626,0,IF(AND(D17128=D7627,D7628=D7627),O7627+O7628+O17128,IF(D7628=D7627,O7628+O7627,O7627))))</f>
        <v/>
      </c>
      <c r="AS7627">
        <f>IF($AU$2&lt;&gt;5,NA(),IF(D7627=D7626,0,IF(AND(D17128=D7627,D7628=D7627),P7627+P7628+P17128,IF(D7628=D7627,P7628+P7627,P7627))))</f>
        <v/>
      </c>
      <c r="AT7627">
        <f>AR7627-AS7627</f>
        <v/>
      </c>
    </row>
    <row r="7628" ht="15.75" customHeight="1" s="121">
      <c r="B7628">
        <f>D7628&amp;Q7628&amp;E7628</f>
        <v/>
      </c>
      <c r="C7628" s="73" t="n"/>
      <c r="D7628" s="73" t="n"/>
      <c r="E7628" s="78" t="n"/>
      <c r="F7628" s="75" t="n"/>
      <c r="G7628" s="73" t="n"/>
      <c r="H7628" s="75" t="n"/>
      <c r="I7628" s="75" t="n"/>
      <c r="J7628" s="75" t="n"/>
      <c r="K7628" s="75" t="n"/>
      <c r="L7628" s="75" t="n"/>
      <c r="M7628" s="75" t="n"/>
      <c r="N7628" s="75" t="n"/>
      <c r="O7628" s="75" t="n"/>
      <c r="P7628" s="75" t="n"/>
      <c r="Q7628" s="79" t="n"/>
      <c r="AR7628">
        <f>IF($AU$2&lt;&gt;5,NA(),IF(D7628=D7627,0,IF(AND(D17129=D7628,D7629=D7628),O7628+O7629+O17129,IF(D7629=D7628,O7629+O7628,O7628))))</f>
        <v/>
      </c>
      <c r="AS7628">
        <f>IF($AU$2&lt;&gt;5,NA(),IF(D7628=D7627,0,IF(AND(D17129=D7628,D7629=D7628),P7628+P7629+P17129,IF(D7629=D7628,P7629+P7628,P7628))))</f>
        <v/>
      </c>
      <c r="AT7628">
        <f>AR7628-AS7628</f>
        <v/>
      </c>
    </row>
    <row r="7629" ht="15.75" customHeight="1" s="121">
      <c r="B7629">
        <f>D7629&amp;Q7629&amp;E7629</f>
        <v/>
      </c>
      <c r="C7629" s="73" t="n"/>
      <c r="D7629" s="73" t="n"/>
      <c r="E7629" s="78" t="n"/>
      <c r="F7629" s="75" t="n"/>
      <c r="G7629" s="73" t="n"/>
      <c r="H7629" s="75" t="n"/>
      <c r="I7629" s="75" t="n"/>
      <c r="J7629" s="75" t="n"/>
      <c r="K7629" s="75" t="n"/>
      <c r="L7629" s="75" t="n"/>
      <c r="M7629" s="75" t="n"/>
      <c r="N7629" s="75" t="n"/>
      <c r="O7629" s="75" t="n"/>
      <c r="P7629" s="75" t="n"/>
      <c r="Q7629" s="79" t="n"/>
      <c r="AR7629">
        <f>IF($AU$2&lt;&gt;5,NA(),IF(D7629=D7628,0,IF(AND(D17130=D7629,D7630=D7629),O7629+O7630+O17130,IF(D7630=D7629,O7630+O7629,O7629))))</f>
        <v/>
      </c>
      <c r="AS7629">
        <f>IF($AU$2&lt;&gt;5,NA(),IF(D7629=D7628,0,IF(AND(D17130=D7629,D7630=D7629),P7629+P7630+P17130,IF(D7630=D7629,P7630+P7629,P7629))))</f>
        <v/>
      </c>
      <c r="AT7629">
        <f>AR7629-AS7629</f>
        <v/>
      </c>
    </row>
    <row r="7630" ht="15.75" customHeight="1" s="121">
      <c r="B7630">
        <f>D7630&amp;Q7630&amp;E7630</f>
        <v/>
      </c>
      <c r="C7630" s="73" t="n"/>
      <c r="D7630" s="73" t="n"/>
      <c r="E7630" s="78" t="n"/>
      <c r="F7630" s="75" t="n"/>
      <c r="G7630" s="73" t="n"/>
      <c r="H7630" s="75" t="n"/>
      <c r="I7630" s="75" t="n"/>
      <c r="J7630" s="75" t="n"/>
      <c r="K7630" s="75" t="n"/>
      <c r="L7630" s="75" t="n"/>
      <c r="M7630" s="75" t="n"/>
      <c r="N7630" s="75" t="n"/>
      <c r="O7630" s="75" t="n"/>
      <c r="P7630" s="75" t="n"/>
      <c r="Q7630" s="79" t="n"/>
      <c r="AR7630">
        <f>IF($AU$2&lt;&gt;5,NA(),IF(D7630=D7629,0,IF(AND(D17131=D7630,D7631=D7630),O7630+O7631+O17131,IF(D7631=D7630,O7631+O7630,O7630))))</f>
        <v/>
      </c>
      <c r="AS7630">
        <f>IF($AU$2&lt;&gt;5,NA(),IF(D7630=D7629,0,IF(AND(D17131=D7630,D7631=D7630),P7630+P7631+P17131,IF(D7631=D7630,P7631+P7630,P7630))))</f>
        <v/>
      </c>
      <c r="AT7630">
        <f>AR7630-AS7630</f>
        <v/>
      </c>
    </row>
    <row r="7631" ht="15.75" customHeight="1" s="121">
      <c r="B7631">
        <f>D7631&amp;Q7631&amp;E7631</f>
        <v/>
      </c>
      <c r="C7631" s="73" t="n"/>
      <c r="D7631" s="73" t="n"/>
      <c r="E7631" s="78" t="n"/>
      <c r="F7631" s="75" t="n"/>
      <c r="G7631" s="73" t="n"/>
      <c r="H7631" s="75" t="n"/>
      <c r="I7631" s="75" t="n"/>
      <c r="J7631" s="75" t="n"/>
      <c r="K7631" s="75" t="n"/>
      <c r="L7631" s="75" t="n"/>
      <c r="M7631" s="75" t="n"/>
      <c r="N7631" s="75" t="n"/>
      <c r="O7631" s="75" t="n"/>
      <c r="P7631" s="75" t="n"/>
      <c r="Q7631" s="79" t="n"/>
      <c r="AR7631">
        <f>IF($AU$2&lt;&gt;5,NA(),IF(D7631=D7630,0,IF(AND(D17132=D7631,D7632=D7631),O7631+O7632+O17132,IF(D7632=D7631,O7632+O7631,O7631))))</f>
        <v/>
      </c>
      <c r="AS7631">
        <f>IF($AU$2&lt;&gt;5,NA(),IF(D7631=D7630,0,IF(AND(D17132=D7631,D7632=D7631),P7631+P7632+P17132,IF(D7632=D7631,P7632+P7631,P7631))))</f>
        <v/>
      </c>
      <c r="AT7631">
        <f>AR7631-AS7631</f>
        <v/>
      </c>
    </row>
    <row r="7632" ht="15.75" customHeight="1" s="121">
      <c r="B7632">
        <f>D7632&amp;Q7632&amp;E7632</f>
        <v/>
      </c>
      <c r="C7632" s="73" t="n"/>
      <c r="D7632" s="73" t="n"/>
      <c r="E7632" s="78" t="n"/>
      <c r="F7632" s="75" t="n"/>
      <c r="G7632" s="73" t="n"/>
      <c r="H7632" s="75" t="n"/>
      <c r="I7632" s="75" t="n"/>
      <c r="J7632" s="75" t="n"/>
      <c r="K7632" s="75" t="n"/>
      <c r="L7632" s="75" t="n"/>
      <c r="M7632" s="75" t="n"/>
      <c r="N7632" s="75" t="n"/>
      <c r="O7632" s="75" t="n"/>
      <c r="P7632" s="75" t="n"/>
      <c r="Q7632" s="79" t="n"/>
      <c r="AR7632">
        <f>IF($AU$2&lt;&gt;5,NA(),IF(D7632=D7631,0,IF(AND(D17133=D7632,D7633=D7632),O7632+O7633+O17133,IF(D7633=D7632,O7633+O7632,O7632))))</f>
        <v/>
      </c>
      <c r="AS7632">
        <f>IF($AU$2&lt;&gt;5,NA(),IF(D7632=D7631,0,IF(AND(D17133=D7632,D7633=D7632),P7632+P7633+P17133,IF(D7633=D7632,P7633+P7632,P7632))))</f>
        <v/>
      </c>
      <c r="AT7632">
        <f>AR7632-AS7632</f>
        <v/>
      </c>
    </row>
    <row r="7633" ht="15.75" customHeight="1" s="121">
      <c r="B7633">
        <f>D7633&amp;Q7633&amp;E7633</f>
        <v/>
      </c>
      <c r="C7633" s="73" t="n"/>
      <c r="D7633" s="73" t="n"/>
      <c r="E7633" s="78" t="n"/>
      <c r="F7633" s="75" t="n"/>
      <c r="G7633" s="73" t="n"/>
      <c r="H7633" s="75" t="n"/>
      <c r="I7633" s="75" t="n"/>
      <c r="J7633" s="75" t="n"/>
      <c r="K7633" s="75" t="n"/>
      <c r="L7633" s="75" t="n"/>
      <c r="M7633" s="75" t="n"/>
      <c r="N7633" s="75" t="n"/>
      <c r="O7633" s="75" t="n"/>
      <c r="P7633" s="75" t="n"/>
      <c r="Q7633" s="79" t="n"/>
      <c r="AR7633">
        <f>IF($AU$2&lt;&gt;5,NA(),IF(D7633=D7632,0,IF(AND(D17134=D7633,D7634=D7633),O7633+O7634+O17134,IF(D7634=D7633,O7634+O7633,O7633))))</f>
        <v/>
      </c>
      <c r="AS7633">
        <f>IF($AU$2&lt;&gt;5,NA(),IF(D7633=D7632,0,IF(AND(D17134=D7633,D7634=D7633),P7633+P7634+P17134,IF(D7634=D7633,P7634+P7633,P7633))))</f>
        <v/>
      </c>
      <c r="AT7633">
        <f>AR7633-AS7633</f>
        <v/>
      </c>
    </row>
    <row r="7634" ht="15.75" customHeight="1" s="121">
      <c r="B7634">
        <f>D7634&amp;Q7634&amp;E7634</f>
        <v/>
      </c>
      <c r="C7634" s="73" t="n"/>
      <c r="D7634" s="73" t="n"/>
      <c r="E7634" s="78" t="n"/>
      <c r="F7634" s="75" t="n"/>
      <c r="G7634" s="73" t="n"/>
      <c r="H7634" s="75" t="n"/>
      <c r="I7634" s="75" t="n"/>
      <c r="J7634" s="75" t="n"/>
      <c r="K7634" s="75" t="n"/>
      <c r="L7634" s="75" t="n"/>
      <c r="M7634" s="75" t="n"/>
      <c r="N7634" s="75" t="n"/>
      <c r="O7634" s="75" t="n"/>
      <c r="P7634" s="75" t="n"/>
      <c r="Q7634" s="79" t="n"/>
      <c r="AR7634">
        <f>IF($AU$2&lt;&gt;5,NA(),IF(D7634=D7633,0,IF(AND(D17135=D7634,D7635=D7634),O7634+O7635+O17135,IF(D7635=D7634,O7635+O7634,O7634))))</f>
        <v/>
      </c>
      <c r="AS7634">
        <f>IF($AU$2&lt;&gt;5,NA(),IF(D7634=D7633,0,IF(AND(D17135=D7634,D7635=D7634),P7634+P7635+P17135,IF(D7635=D7634,P7635+P7634,P7634))))</f>
        <v/>
      </c>
      <c r="AT7634">
        <f>AR7634-AS7634</f>
        <v/>
      </c>
    </row>
    <row r="7635" ht="15.75" customHeight="1" s="121">
      <c r="B7635">
        <f>D7635&amp;Q7635&amp;E7635</f>
        <v/>
      </c>
      <c r="C7635" s="73" t="n"/>
      <c r="D7635" s="73" t="n"/>
      <c r="E7635" s="78" t="n"/>
      <c r="F7635" s="75" t="n"/>
      <c r="G7635" s="73" t="n"/>
      <c r="H7635" s="75" t="n"/>
      <c r="I7635" s="75" t="n"/>
      <c r="J7635" s="75" t="n"/>
      <c r="K7635" s="75" t="n"/>
      <c r="L7635" s="75" t="n"/>
      <c r="M7635" s="75" t="n"/>
      <c r="N7635" s="75" t="n"/>
      <c r="O7635" s="75" t="n"/>
      <c r="P7635" s="75" t="n"/>
      <c r="Q7635" s="79" t="n"/>
      <c r="AR7635">
        <f>IF($AU$2&lt;&gt;5,NA(),IF(D7635=D7634,0,IF(AND(D17136=D7635,D7636=D7635),O7635+O7636+O17136,IF(D7636=D7635,O7636+O7635,O7635))))</f>
        <v/>
      </c>
      <c r="AS7635">
        <f>IF($AU$2&lt;&gt;5,NA(),IF(D7635=D7634,0,IF(AND(D17136=D7635,D7636=D7635),P7635+P7636+P17136,IF(D7636=D7635,P7636+P7635,P7635))))</f>
        <v/>
      </c>
      <c r="AT7635">
        <f>AR7635-AS7635</f>
        <v/>
      </c>
    </row>
    <row r="7636" ht="15.75" customHeight="1" s="121">
      <c r="B7636">
        <f>D7636&amp;Q7636&amp;E7636</f>
        <v/>
      </c>
      <c r="C7636" s="73" t="n"/>
      <c r="D7636" s="73" t="n"/>
      <c r="E7636" s="78" t="n"/>
      <c r="F7636" s="75" t="n"/>
      <c r="G7636" s="73" t="n"/>
      <c r="H7636" s="75" t="n"/>
      <c r="I7636" s="75" t="n"/>
      <c r="J7636" s="75" t="n"/>
      <c r="K7636" s="75" t="n"/>
      <c r="L7636" s="75" t="n"/>
      <c r="M7636" s="75" t="n"/>
      <c r="N7636" s="75" t="n"/>
      <c r="O7636" s="75" t="n"/>
      <c r="P7636" s="75" t="n"/>
      <c r="Q7636" s="79" t="n"/>
      <c r="AR7636">
        <f>IF($AU$2&lt;&gt;5,NA(),IF(D7636=D7635,0,IF(AND(D17137=D7636,D7637=D7636),O7636+O7637+O17137,IF(D7637=D7636,O7637+O7636,O7636))))</f>
        <v/>
      </c>
      <c r="AS7636">
        <f>IF($AU$2&lt;&gt;5,NA(),IF(D7636=D7635,0,IF(AND(D17137=D7636,D7637=D7636),P7636+P7637+P17137,IF(D7637=D7636,P7637+P7636,P7636))))</f>
        <v/>
      </c>
      <c r="AT7636">
        <f>AR7636-AS7636</f>
        <v/>
      </c>
    </row>
    <row r="7637" ht="15.75" customHeight="1" s="121">
      <c r="B7637">
        <f>D7637&amp;Q7637&amp;E7637</f>
        <v/>
      </c>
      <c r="C7637" s="73" t="n"/>
      <c r="D7637" s="73" t="n"/>
      <c r="E7637" s="78" t="n"/>
      <c r="F7637" s="75" t="n"/>
      <c r="G7637" s="73" t="n"/>
      <c r="H7637" s="75" t="n"/>
      <c r="I7637" s="75" t="n"/>
      <c r="J7637" s="75" t="n"/>
      <c r="K7637" s="75" t="n"/>
      <c r="L7637" s="75" t="n"/>
      <c r="M7637" s="75" t="n"/>
      <c r="N7637" s="75" t="n"/>
      <c r="O7637" s="75" t="n"/>
      <c r="P7637" s="75" t="n"/>
      <c r="Q7637" s="79" t="n"/>
      <c r="AR7637">
        <f>IF($AU$2&lt;&gt;5,NA(),IF(D7637=D7636,0,IF(AND(D17138=D7637,D7638=D7637),O7637+O7638+O17138,IF(D7638=D7637,O7638+O7637,O7637))))</f>
        <v/>
      </c>
      <c r="AS7637">
        <f>IF($AU$2&lt;&gt;5,NA(),IF(D7637=D7636,0,IF(AND(D17138=D7637,D7638=D7637),P7637+P7638+P17138,IF(D7638=D7637,P7638+P7637,P7637))))</f>
        <v/>
      </c>
      <c r="AT7637">
        <f>AR7637-AS7637</f>
        <v/>
      </c>
    </row>
    <row r="7638" ht="15.75" customHeight="1" s="121">
      <c r="B7638">
        <f>D7638&amp;Q7638&amp;E7638</f>
        <v/>
      </c>
      <c r="C7638" s="73" t="n"/>
      <c r="D7638" s="73" t="n"/>
      <c r="E7638" s="78" t="n"/>
      <c r="F7638" s="75" t="n"/>
      <c r="G7638" s="73" t="n"/>
      <c r="H7638" s="75" t="n"/>
      <c r="I7638" s="75" t="n"/>
      <c r="J7638" s="75" t="n"/>
      <c r="K7638" s="75" t="n"/>
      <c r="L7638" s="75" t="n"/>
      <c r="M7638" s="75" t="n"/>
      <c r="N7638" s="75" t="n"/>
      <c r="O7638" s="75" t="n"/>
      <c r="P7638" s="75" t="n"/>
      <c r="Q7638" s="79" t="n"/>
      <c r="AR7638">
        <f>IF($AU$2&lt;&gt;5,NA(),IF(D7638=D7637,0,IF(AND(D17139=D7638,D7639=D7638),O7638+O7639+O17139,IF(D7639=D7638,O7639+O7638,O7638))))</f>
        <v/>
      </c>
      <c r="AS7638">
        <f>IF($AU$2&lt;&gt;5,NA(),IF(D7638=D7637,0,IF(AND(D17139=D7638,D7639=D7638),P7638+P7639+P17139,IF(D7639=D7638,P7639+P7638,P7638))))</f>
        <v/>
      </c>
      <c r="AT7638">
        <f>AR7638-AS7638</f>
        <v/>
      </c>
    </row>
    <row r="7639" ht="15.75" customHeight="1" s="121">
      <c r="B7639">
        <f>D7639&amp;Q7639&amp;E7639</f>
        <v/>
      </c>
      <c r="C7639" s="73" t="n"/>
      <c r="D7639" s="73" t="n"/>
      <c r="E7639" s="78" t="n"/>
      <c r="F7639" s="75" t="n"/>
      <c r="G7639" s="73" t="n"/>
      <c r="H7639" s="75" t="n"/>
      <c r="I7639" s="75" t="n"/>
      <c r="J7639" s="75" t="n"/>
      <c r="K7639" s="75" t="n"/>
      <c r="L7639" s="75" t="n"/>
      <c r="M7639" s="75" t="n"/>
      <c r="N7639" s="75" t="n"/>
      <c r="O7639" s="75" t="n"/>
      <c r="P7639" s="75" t="n"/>
      <c r="Q7639" s="79" t="n"/>
      <c r="AR7639">
        <f>IF($AU$2&lt;&gt;5,NA(),IF(D7639=D7638,0,IF(AND(D17140=D7639,D7640=D7639),O7639+O7640+O17140,IF(D7640=D7639,O7640+O7639,O7639))))</f>
        <v/>
      </c>
      <c r="AS7639">
        <f>IF($AU$2&lt;&gt;5,NA(),IF(D7639=D7638,0,IF(AND(D17140=D7639,D7640=D7639),P7639+P7640+P17140,IF(D7640=D7639,P7640+P7639,P7639))))</f>
        <v/>
      </c>
      <c r="AT7639">
        <f>AR7639-AS7639</f>
        <v/>
      </c>
    </row>
    <row r="7640" ht="15.75" customHeight="1" s="121">
      <c r="B7640">
        <f>D7640&amp;Q7640&amp;E7640</f>
        <v/>
      </c>
      <c r="C7640" s="73" t="n"/>
      <c r="D7640" s="73" t="n"/>
      <c r="E7640" s="78" t="n"/>
      <c r="F7640" s="75" t="n"/>
      <c r="G7640" s="73" t="n"/>
      <c r="H7640" s="75" t="n"/>
      <c r="I7640" s="75" t="n"/>
      <c r="J7640" s="75" t="n"/>
      <c r="K7640" s="75" t="n"/>
      <c r="L7640" s="75" t="n"/>
      <c r="M7640" s="75" t="n"/>
      <c r="N7640" s="75" t="n"/>
      <c r="O7640" s="75" t="n"/>
      <c r="P7640" s="75" t="n"/>
      <c r="Q7640" s="79" t="n"/>
      <c r="AR7640">
        <f>IF($AU$2&lt;&gt;5,NA(),IF(D7640=D7639,0,IF(AND(D17141=D7640,D7641=D7640),O7640+O7641+O17141,IF(D7641=D7640,O7641+O7640,O7640))))</f>
        <v/>
      </c>
      <c r="AS7640">
        <f>IF($AU$2&lt;&gt;5,NA(),IF(D7640=D7639,0,IF(AND(D17141=D7640,D7641=D7640),P7640+P7641+P17141,IF(D7641=D7640,P7641+P7640,P7640))))</f>
        <v/>
      </c>
      <c r="AT7640">
        <f>AR7640-AS7640</f>
        <v/>
      </c>
    </row>
    <row r="7641" ht="15.75" customHeight="1" s="121">
      <c r="B7641">
        <f>D7641&amp;Q7641&amp;E7641</f>
        <v/>
      </c>
      <c r="C7641" s="73" t="n"/>
      <c r="D7641" s="73" t="n"/>
      <c r="E7641" s="78" t="n"/>
      <c r="F7641" s="75" t="n"/>
      <c r="G7641" s="73" t="n"/>
      <c r="H7641" s="75" t="n"/>
      <c r="I7641" s="75" t="n"/>
      <c r="J7641" s="75" t="n"/>
      <c r="K7641" s="75" t="n"/>
      <c r="L7641" s="75" t="n"/>
      <c r="M7641" s="75" t="n"/>
      <c r="N7641" s="75" t="n"/>
      <c r="O7641" s="75" t="n"/>
      <c r="P7641" s="75" t="n"/>
      <c r="Q7641" s="79" t="n"/>
      <c r="AR7641">
        <f>IF($AU$2&lt;&gt;5,NA(),IF(D7641=D7640,0,IF(AND(D17142=D7641,D7642=D7641),O7641+O7642+O17142,IF(D7642=D7641,O7642+O7641,O7641))))</f>
        <v/>
      </c>
      <c r="AS7641">
        <f>IF($AU$2&lt;&gt;5,NA(),IF(D7641=D7640,0,IF(AND(D17142=D7641,D7642=D7641),P7641+P7642+P17142,IF(D7642=D7641,P7642+P7641,P7641))))</f>
        <v/>
      </c>
      <c r="AT7641">
        <f>AR7641-AS7641</f>
        <v/>
      </c>
    </row>
    <row r="7642" ht="15.75" customHeight="1" s="121">
      <c r="B7642">
        <f>D7642&amp;Q7642&amp;E7642</f>
        <v/>
      </c>
      <c r="C7642" s="73" t="n"/>
      <c r="D7642" s="73" t="n"/>
      <c r="E7642" s="78" t="n"/>
      <c r="F7642" s="75" t="n"/>
      <c r="G7642" s="73" t="n"/>
      <c r="H7642" s="75" t="n"/>
      <c r="I7642" s="75" t="n"/>
      <c r="J7642" s="75" t="n"/>
      <c r="K7642" s="75" t="n"/>
      <c r="L7642" s="75" t="n"/>
      <c r="M7642" s="75" t="n"/>
      <c r="N7642" s="75" t="n"/>
      <c r="O7642" s="75" t="n"/>
      <c r="P7642" s="75" t="n"/>
      <c r="Q7642" s="79" t="n"/>
      <c r="AR7642">
        <f>IF($AU$2&lt;&gt;5,NA(),IF(D7642=D7641,0,IF(AND(D17143=D7642,D7643=D7642),O7642+O7643+O17143,IF(D7643=D7642,O7643+O7642,O7642))))</f>
        <v/>
      </c>
      <c r="AS7642">
        <f>IF($AU$2&lt;&gt;5,NA(),IF(D7642=D7641,0,IF(AND(D17143=D7642,D7643=D7642),P7642+P7643+P17143,IF(D7643=D7642,P7643+P7642,P7642))))</f>
        <v/>
      </c>
      <c r="AT7642">
        <f>AR7642-AS7642</f>
        <v/>
      </c>
    </row>
    <row r="7643" ht="15.75" customHeight="1" s="121">
      <c r="B7643">
        <f>D7643&amp;Q7643&amp;E7643</f>
        <v/>
      </c>
      <c r="C7643" s="73" t="n"/>
      <c r="D7643" s="73" t="n"/>
      <c r="E7643" s="78" t="n"/>
      <c r="F7643" s="75" t="n"/>
      <c r="G7643" s="73" t="n"/>
      <c r="H7643" s="75" t="n"/>
      <c r="I7643" s="75" t="n"/>
      <c r="J7643" s="75" t="n"/>
      <c r="K7643" s="75" t="n"/>
      <c r="L7643" s="75" t="n"/>
      <c r="M7643" s="75" t="n"/>
      <c r="N7643" s="75" t="n"/>
      <c r="O7643" s="75" t="n"/>
      <c r="P7643" s="75" t="n"/>
      <c r="Q7643" s="79" t="n"/>
      <c r="AR7643">
        <f>IF($AU$2&lt;&gt;5,NA(),IF(D7643=D7642,0,IF(AND(D17144=D7643,D7644=D7643),O7643+O7644+O17144,IF(D7644=D7643,O7644+O7643,O7643))))</f>
        <v/>
      </c>
      <c r="AS7643">
        <f>IF($AU$2&lt;&gt;5,NA(),IF(D7643=D7642,0,IF(AND(D17144=D7643,D7644=D7643),P7643+P7644+P17144,IF(D7644=D7643,P7644+P7643,P7643))))</f>
        <v/>
      </c>
      <c r="AT7643">
        <f>AR7643-AS7643</f>
        <v/>
      </c>
    </row>
    <row r="7644" ht="15.75" customHeight="1" s="121">
      <c r="B7644">
        <f>D7644&amp;Q7644&amp;E7644</f>
        <v/>
      </c>
      <c r="C7644" s="73" t="n"/>
      <c r="D7644" s="73" t="n"/>
      <c r="E7644" s="78" t="n"/>
      <c r="F7644" s="75" t="n"/>
      <c r="G7644" s="73" t="n"/>
      <c r="H7644" s="75" t="n"/>
      <c r="I7644" s="75" t="n"/>
      <c r="J7644" s="75" t="n"/>
      <c r="K7644" s="75" t="n"/>
      <c r="L7644" s="75" t="n"/>
      <c r="M7644" s="75" t="n"/>
      <c r="N7644" s="75" t="n"/>
      <c r="O7644" s="75" t="n"/>
      <c r="P7644" s="75" t="n"/>
      <c r="Q7644" s="79" t="n"/>
      <c r="AR7644">
        <f>IF($AU$2&lt;&gt;5,NA(),IF(D7644=D7643,0,IF(AND(D17145=D7644,D7645=D7644),O7644+O7645+O17145,IF(D7645=D7644,O7645+O7644,O7644))))</f>
        <v/>
      </c>
      <c r="AS7644">
        <f>IF($AU$2&lt;&gt;5,NA(),IF(D7644=D7643,0,IF(AND(D17145=D7644,D7645=D7644),P7644+P7645+P17145,IF(D7645=D7644,P7645+P7644,P7644))))</f>
        <v/>
      </c>
      <c r="AT7644">
        <f>AR7644-AS7644</f>
        <v/>
      </c>
    </row>
    <row r="7645" ht="15.75" customHeight="1" s="121">
      <c r="B7645">
        <f>D7645&amp;Q7645&amp;E7645</f>
        <v/>
      </c>
      <c r="C7645" s="73" t="n"/>
      <c r="D7645" s="73" t="n"/>
      <c r="E7645" s="78" t="n"/>
      <c r="F7645" s="75" t="n"/>
      <c r="G7645" s="73" t="n"/>
      <c r="H7645" s="75" t="n"/>
      <c r="I7645" s="75" t="n"/>
      <c r="J7645" s="75" t="n"/>
      <c r="K7645" s="75" t="n"/>
      <c r="L7645" s="75" t="n"/>
      <c r="M7645" s="75" t="n"/>
      <c r="N7645" s="75" t="n"/>
      <c r="O7645" s="75" t="n"/>
      <c r="P7645" s="75" t="n"/>
      <c r="Q7645" s="79" t="n"/>
      <c r="AR7645">
        <f>IF($AU$2&lt;&gt;5,NA(),IF(D7645=D7644,0,IF(AND(D17146=D7645,D7646=D7645),O7645+O7646+O17146,IF(D7646=D7645,O7646+O7645,O7645))))</f>
        <v/>
      </c>
      <c r="AS7645">
        <f>IF($AU$2&lt;&gt;5,NA(),IF(D7645=D7644,0,IF(AND(D17146=D7645,D7646=D7645),P7645+P7646+P17146,IF(D7646=D7645,P7646+P7645,P7645))))</f>
        <v/>
      </c>
      <c r="AT7645">
        <f>AR7645-AS7645</f>
        <v/>
      </c>
    </row>
    <row r="7646" ht="15.75" customHeight="1" s="121">
      <c r="B7646">
        <f>D7646&amp;Q7646&amp;E7646</f>
        <v/>
      </c>
      <c r="C7646" s="73" t="n"/>
      <c r="D7646" s="73" t="n"/>
      <c r="E7646" s="78" t="n"/>
      <c r="F7646" s="75" t="n"/>
      <c r="G7646" s="73" t="n"/>
      <c r="H7646" s="75" t="n"/>
      <c r="I7646" s="75" t="n"/>
      <c r="J7646" s="75" t="n"/>
      <c r="K7646" s="75" t="n"/>
      <c r="L7646" s="75" t="n"/>
      <c r="M7646" s="75" t="n"/>
      <c r="N7646" s="75" t="n"/>
      <c r="O7646" s="75" t="n"/>
      <c r="P7646" s="75" t="n"/>
      <c r="Q7646" s="79" t="n"/>
      <c r="AR7646">
        <f>IF($AU$2&lt;&gt;5,NA(),IF(D7646=D7645,0,IF(AND(D17147=D7646,D7647=D7646),O7646+O7647+O17147,IF(D7647=D7646,O7647+O7646,O7646))))</f>
        <v/>
      </c>
      <c r="AS7646">
        <f>IF($AU$2&lt;&gt;5,NA(),IF(D7646=D7645,0,IF(AND(D17147=D7646,D7647=D7646),P7646+P7647+P17147,IF(D7647=D7646,P7647+P7646,P7646))))</f>
        <v/>
      </c>
      <c r="AT7646">
        <f>AR7646-AS7646</f>
        <v/>
      </c>
    </row>
    <row r="7647" ht="15.75" customHeight="1" s="121">
      <c r="B7647">
        <f>D7647&amp;Q7647&amp;E7647</f>
        <v/>
      </c>
      <c r="C7647" s="73" t="n"/>
      <c r="D7647" s="73" t="n"/>
      <c r="E7647" s="78" t="n"/>
      <c r="F7647" s="75" t="n"/>
      <c r="G7647" s="73" t="n"/>
      <c r="H7647" s="75" t="n"/>
      <c r="I7647" s="75" t="n"/>
      <c r="J7647" s="75" t="n"/>
      <c r="K7647" s="75" t="n"/>
      <c r="L7647" s="75" t="n"/>
      <c r="M7647" s="75" t="n"/>
      <c r="N7647" s="75" t="n"/>
      <c r="O7647" s="75" t="n"/>
      <c r="P7647" s="75" t="n"/>
      <c r="Q7647" s="79" t="n"/>
      <c r="AR7647">
        <f>IF($AU$2&lt;&gt;5,NA(),IF(D7647=D7646,0,IF(AND(D17148=D7647,D7648=D7647),O7647+O7648+O17148,IF(D7648=D7647,O7648+O7647,O7647))))</f>
        <v/>
      </c>
      <c r="AS7647">
        <f>IF($AU$2&lt;&gt;5,NA(),IF(D7647=D7646,0,IF(AND(D17148=D7647,D7648=D7647),P7647+P7648+P17148,IF(D7648=D7647,P7648+P7647,P7647))))</f>
        <v/>
      </c>
      <c r="AT7647">
        <f>AR7647-AS7647</f>
        <v/>
      </c>
    </row>
    <row r="7648" ht="15.75" customHeight="1" s="121">
      <c r="B7648">
        <f>D7648&amp;Q7648&amp;E7648</f>
        <v/>
      </c>
      <c r="C7648" s="73" t="n"/>
      <c r="D7648" s="73" t="n"/>
      <c r="E7648" s="78" t="n"/>
      <c r="F7648" s="75" t="n"/>
      <c r="G7648" s="73" t="n"/>
      <c r="H7648" s="75" t="n"/>
      <c r="I7648" s="75" t="n"/>
      <c r="J7648" s="75" t="n"/>
      <c r="K7648" s="75" t="n"/>
      <c r="L7648" s="75" t="n"/>
      <c r="M7648" s="75" t="n"/>
      <c r="N7648" s="75" t="n"/>
      <c r="O7648" s="75" t="n"/>
      <c r="P7648" s="75" t="n"/>
      <c r="Q7648" s="79" t="n"/>
      <c r="AR7648">
        <f>IF($AU$2&lt;&gt;5,NA(),IF(D7648=D7647,0,IF(AND(D17149=D7648,D7649=D7648),O7648+O7649+O17149,IF(D7649=D7648,O7649+O7648,O7648))))</f>
        <v/>
      </c>
      <c r="AS7648">
        <f>IF($AU$2&lt;&gt;5,NA(),IF(D7648=D7647,0,IF(AND(D17149=D7648,D7649=D7648),P7648+P7649+P17149,IF(D7649=D7648,P7649+P7648,P7648))))</f>
        <v/>
      </c>
      <c r="AT7648">
        <f>AR7648-AS7648</f>
        <v/>
      </c>
    </row>
    <row r="7649" ht="15.75" customHeight="1" s="121">
      <c r="B7649">
        <f>D7649&amp;Q7649&amp;E7649</f>
        <v/>
      </c>
      <c r="C7649" s="73" t="n"/>
      <c r="D7649" s="73" t="n"/>
      <c r="E7649" s="78" t="n"/>
      <c r="F7649" s="75" t="n"/>
      <c r="G7649" s="73" t="n"/>
      <c r="H7649" s="75" t="n"/>
      <c r="I7649" s="75" t="n"/>
      <c r="J7649" s="75" t="n"/>
      <c r="K7649" s="75" t="n"/>
      <c r="L7649" s="75" t="n"/>
      <c r="M7649" s="75" t="n"/>
      <c r="N7649" s="75" t="n"/>
      <c r="O7649" s="75" t="n"/>
      <c r="P7649" s="75" t="n"/>
      <c r="Q7649" s="79" t="n"/>
      <c r="AR7649">
        <f>IF($AU$2&lt;&gt;5,NA(),IF(D7649=D7648,0,IF(AND(D17150=D7649,D7650=D7649),O7649+O7650+O17150,IF(D7650=D7649,O7650+O7649,O7649))))</f>
        <v/>
      </c>
      <c r="AS7649">
        <f>IF($AU$2&lt;&gt;5,NA(),IF(D7649=D7648,0,IF(AND(D17150=D7649,D7650=D7649),P7649+P7650+P17150,IF(D7650=D7649,P7650+P7649,P7649))))</f>
        <v/>
      </c>
      <c r="AT7649">
        <f>AR7649-AS7649</f>
        <v/>
      </c>
    </row>
    <row r="7650" ht="15.75" customHeight="1" s="121">
      <c r="B7650">
        <f>D7650&amp;Q7650&amp;E7650</f>
        <v/>
      </c>
      <c r="C7650" s="73" t="n"/>
      <c r="D7650" s="73" t="n"/>
      <c r="E7650" s="78" t="n"/>
      <c r="F7650" s="75" t="n"/>
      <c r="G7650" s="73" t="n"/>
      <c r="H7650" s="75" t="n"/>
      <c r="I7650" s="75" t="n"/>
      <c r="J7650" s="75" t="n"/>
      <c r="K7650" s="75" t="n"/>
      <c r="L7650" s="75" t="n"/>
      <c r="M7650" s="75" t="n"/>
      <c r="N7650" s="75" t="n"/>
      <c r="O7650" s="75" t="n"/>
      <c r="P7650" s="75" t="n"/>
      <c r="Q7650" s="79" t="n"/>
      <c r="AR7650">
        <f>IF($AU$2&lt;&gt;5,NA(),IF(D7650=D7649,0,IF(AND(D17151=D7650,D7651=D7650),O7650+O7651+O17151,IF(D7651=D7650,O7651+O7650,O7650))))</f>
        <v/>
      </c>
      <c r="AS7650">
        <f>IF($AU$2&lt;&gt;5,NA(),IF(D7650=D7649,0,IF(AND(D17151=D7650,D7651=D7650),P7650+P7651+P17151,IF(D7651=D7650,P7651+P7650,P7650))))</f>
        <v/>
      </c>
      <c r="AT7650">
        <f>AR7650-AS7650</f>
        <v/>
      </c>
    </row>
    <row r="7651" ht="15.75" customHeight="1" s="121">
      <c r="B7651">
        <f>D7651&amp;Q7651&amp;E7651</f>
        <v/>
      </c>
      <c r="C7651" s="73" t="n"/>
      <c r="D7651" s="73" t="n"/>
      <c r="E7651" s="78" t="n"/>
      <c r="F7651" s="75" t="n"/>
      <c r="G7651" s="73" t="n"/>
      <c r="H7651" s="75" t="n"/>
      <c r="I7651" s="75" t="n"/>
      <c r="J7651" s="75" t="n"/>
      <c r="K7651" s="75" t="n"/>
      <c r="L7651" s="75" t="n"/>
      <c r="M7651" s="75" t="n"/>
      <c r="N7651" s="75" t="n"/>
      <c r="O7651" s="75" t="n"/>
      <c r="P7651" s="75" t="n"/>
      <c r="Q7651" s="79" t="n"/>
      <c r="AR7651">
        <f>IF($AU$2&lt;&gt;5,NA(),IF(D7651=D7650,0,IF(AND(D17152=D7651,D7652=D7651),O7651+O7652+O17152,IF(D7652=D7651,O7652+O7651,O7651))))</f>
        <v/>
      </c>
      <c r="AS7651">
        <f>IF($AU$2&lt;&gt;5,NA(),IF(D7651=D7650,0,IF(AND(D17152=D7651,D7652=D7651),P7651+P7652+P17152,IF(D7652=D7651,P7652+P7651,P7651))))</f>
        <v/>
      </c>
      <c r="AT7651">
        <f>AR7651-AS7651</f>
        <v/>
      </c>
    </row>
    <row r="7652" ht="15.75" customHeight="1" s="121">
      <c r="B7652">
        <f>D7652&amp;Q7652&amp;E7652</f>
        <v/>
      </c>
      <c r="C7652" s="73" t="n"/>
      <c r="D7652" s="73" t="n"/>
      <c r="E7652" s="78" t="n"/>
      <c r="F7652" s="75" t="n"/>
      <c r="G7652" s="73" t="n"/>
      <c r="H7652" s="75" t="n"/>
      <c r="I7652" s="75" t="n"/>
      <c r="J7652" s="75" t="n"/>
      <c r="K7652" s="75" t="n"/>
      <c r="L7652" s="75" t="n"/>
      <c r="M7652" s="75" t="n"/>
      <c r="N7652" s="75" t="n"/>
      <c r="O7652" s="75" t="n"/>
      <c r="P7652" s="75" t="n"/>
      <c r="Q7652" s="79" t="n"/>
      <c r="AR7652">
        <f>IF($AU$2&lt;&gt;5,NA(),IF(D7652=D7651,0,IF(AND(D17153=D7652,D7653=D7652),O7652+O7653+O17153,IF(D7653=D7652,O7653+O7652,O7652))))</f>
        <v/>
      </c>
      <c r="AS7652">
        <f>IF($AU$2&lt;&gt;5,NA(),IF(D7652=D7651,0,IF(AND(D17153=D7652,D7653=D7652),P7652+P7653+P17153,IF(D7653=D7652,P7653+P7652,P7652))))</f>
        <v/>
      </c>
      <c r="AT7652">
        <f>AR7652-AS7652</f>
        <v/>
      </c>
    </row>
    <row r="7653" ht="15.75" customHeight="1" s="121">
      <c r="B7653">
        <f>D7653&amp;Q7653&amp;E7653</f>
        <v/>
      </c>
      <c r="C7653" s="73" t="n"/>
      <c r="D7653" s="73" t="n"/>
      <c r="E7653" s="78" t="n"/>
      <c r="F7653" s="75" t="n"/>
      <c r="G7653" s="73" t="n"/>
      <c r="H7653" s="75" t="n"/>
      <c r="I7653" s="75" t="n"/>
      <c r="J7653" s="75" t="n"/>
      <c r="K7653" s="75" t="n"/>
      <c r="L7653" s="75" t="n"/>
      <c r="M7653" s="75" t="n"/>
      <c r="N7653" s="75" t="n"/>
      <c r="O7653" s="75" t="n"/>
      <c r="P7653" s="75" t="n"/>
      <c r="Q7653" s="79" t="n"/>
      <c r="AR7653">
        <f>IF($AU$2&lt;&gt;5,NA(),IF(D7653=D7652,0,IF(AND(D17154=D7653,D7654=D7653),O7653+O7654+O17154,IF(D7654=D7653,O7654+O7653,O7653))))</f>
        <v/>
      </c>
      <c r="AS7653">
        <f>IF($AU$2&lt;&gt;5,NA(),IF(D7653=D7652,0,IF(AND(D17154=D7653,D7654=D7653),P7653+P7654+P17154,IF(D7654=D7653,P7654+P7653,P7653))))</f>
        <v/>
      </c>
      <c r="AT7653">
        <f>AR7653-AS7653</f>
        <v/>
      </c>
    </row>
    <row r="7654" ht="15.75" customHeight="1" s="121">
      <c r="B7654">
        <f>D7654&amp;Q7654&amp;E7654</f>
        <v/>
      </c>
      <c r="C7654" s="73" t="n"/>
      <c r="D7654" s="73" t="n"/>
      <c r="E7654" s="78" t="n"/>
      <c r="F7654" s="75" t="n"/>
      <c r="G7654" s="73" t="n"/>
      <c r="H7654" s="75" t="n"/>
      <c r="I7654" s="75" t="n"/>
      <c r="J7654" s="75" t="n"/>
      <c r="K7654" s="75" t="n"/>
      <c r="L7654" s="75" t="n"/>
      <c r="M7654" s="75" t="n"/>
      <c r="N7654" s="75" t="n"/>
      <c r="O7654" s="75" t="n"/>
      <c r="P7654" s="75" t="n"/>
      <c r="Q7654" s="79" t="n"/>
      <c r="AR7654">
        <f>IF($AU$2&lt;&gt;5,NA(),IF(D7654=D7653,0,IF(AND(D17155=D7654,D7655=D7654),O7654+O7655+O17155,IF(D7655=D7654,O7655+O7654,O7654))))</f>
        <v/>
      </c>
      <c r="AS7654">
        <f>IF($AU$2&lt;&gt;5,NA(),IF(D7654=D7653,0,IF(AND(D17155=D7654,D7655=D7654),P7654+P7655+P17155,IF(D7655=D7654,P7655+P7654,P7654))))</f>
        <v/>
      </c>
      <c r="AT7654">
        <f>AR7654-AS7654</f>
        <v/>
      </c>
    </row>
    <row r="7655" ht="15.75" customHeight="1" s="121">
      <c r="B7655">
        <f>D7655&amp;Q7655&amp;E7655</f>
        <v/>
      </c>
      <c r="C7655" s="73" t="n"/>
      <c r="D7655" s="73" t="n"/>
      <c r="E7655" s="78" t="n"/>
      <c r="F7655" s="75" t="n"/>
      <c r="G7655" s="73" t="n"/>
      <c r="H7655" s="75" t="n"/>
      <c r="I7655" s="75" t="n"/>
      <c r="J7655" s="75" t="n"/>
      <c r="K7655" s="75" t="n"/>
      <c r="L7655" s="75" t="n"/>
      <c r="M7655" s="75" t="n"/>
      <c r="N7655" s="75" t="n"/>
      <c r="O7655" s="75" t="n"/>
      <c r="P7655" s="75" t="n"/>
      <c r="Q7655" s="79" t="n"/>
      <c r="AR7655">
        <f>IF($AU$2&lt;&gt;5,NA(),IF(D7655=D7654,0,IF(AND(D17156=D7655,D7656=D7655),O7655+O7656+O17156,IF(D7656=D7655,O7656+O7655,O7655))))</f>
        <v/>
      </c>
      <c r="AS7655">
        <f>IF($AU$2&lt;&gt;5,NA(),IF(D7655=D7654,0,IF(AND(D17156=D7655,D7656=D7655),P7655+P7656+P17156,IF(D7656=D7655,P7656+P7655,P7655))))</f>
        <v/>
      </c>
      <c r="AT7655">
        <f>AR7655-AS7655</f>
        <v/>
      </c>
    </row>
    <row r="7656" ht="15.75" customHeight="1" s="121">
      <c r="B7656">
        <f>D7656&amp;Q7656&amp;E7656</f>
        <v/>
      </c>
      <c r="C7656" s="73" t="n"/>
      <c r="D7656" s="73" t="n"/>
      <c r="E7656" s="78" t="n"/>
      <c r="F7656" s="75" t="n"/>
      <c r="G7656" s="73" t="n"/>
      <c r="H7656" s="75" t="n"/>
      <c r="I7656" s="75" t="n"/>
      <c r="J7656" s="75" t="n"/>
      <c r="K7656" s="75" t="n"/>
      <c r="L7656" s="75" t="n"/>
      <c r="M7656" s="75" t="n"/>
      <c r="N7656" s="75" t="n"/>
      <c r="O7656" s="75" t="n"/>
      <c r="P7656" s="75" t="n"/>
      <c r="Q7656" s="79" t="n"/>
      <c r="AR7656">
        <f>IF($AU$2&lt;&gt;5,NA(),IF(D7656=D7655,0,IF(AND(D17157=D7656,D7657=D7656),O7656+O7657+O17157,IF(D7657=D7656,O7657+O7656,O7656))))</f>
        <v/>
      </c>
      <c r="AS7656">
        <f>IF($AU$2&lt;&gt;5,NA(),IF(D7656=D7655,0,IF(AND(D17157=D7656,D7657=D7656),P7656+P7657+P17157,IF(D7657=D7656,P7657+P7656,P7656))))</f>
        <v/>
      </c>
      <c r="AT7656">
        <f>AR7656-AS7656</f>
        <v/>
      </c>
    </row>
    <row r="7657" ht="15.75" customHeight="1" s="121">
      <c r="B7657">
        <f>D7657&amp;Q7657&amp;E7657</f>
        <v/>
      </c>
      <c r="C7657" s="73" t="n"/>
      <c r="D7657" s="73" t="n"/>
      <c r="E7657" s="78" t="n"/>
      <c r="F7657" s="75" t="n"/>
      <c r="G7657" s="73" t="n"/>
      <c r="H7657" s="75" t="n"/>
      <c r="I7657" s="75" t="n"/>
      <c r="J7657" s="75" t="n"/>
      <c r="K7657" s="75" t="n"/>
      <c r="L7657" s="75" t="n"/>
      <c r="M7657" s="75" t="n"/>
      <c r="N7657" s="75" t="n"/>
      <c r="O7657" s="75" t="n"/>
      <c r="P7657" s="75" t="n"/>
      <c r="Q7657" s="79" t="n"/>
      <c r="AR7657">
        <f>IF($AU$2&lt;&gt;5,NA(),IF(D7657=D7656,0,IF(AND(D17158=D7657,D7658=D7657),O7657+O7658+O17158,IF(D7658=D7657,O7658+O7657,O7657))))</f>
        <v/>
      </c>
      <c r="AS7657">
        <f>IF($AU$2&lt;&gt;5,NA(),IF(D7657=D7656,0,IF(AND(D17158=D7657,D7658=D7657),P7657+P7658+P17158,IF(D7658=D7657,P7658+P7657,P7657))))</f>
        <v/>
      </c>
      <c r="AT7657">
        <f>AR7657-AS7657</f>
        <v/>
      </c>
    </row>
    <row r="7658" ht="15.75" customHeight="1" s="121">
      <c r="B7658">
        <f>D7658&amp;Q7658&amp;E7658</f>
        <v/>
      </c>
      <c r="C7658" s="73" t="n"/>
      <c r="D7658" s="73" t="n"/>
      <c r="E7658" s="78" t="n"/>
      <c r="F7658" s="75" t="n"/>
      <c r="G7658" s="73" t="n"/>
      <c r="H7658" s="75" t="n"/>
      <c r="I7658" s="75" t="n"/>
      <c r="J7658" s="75" t="n"/>
      <c r="K7658" s="75" t="n"/>
      <c r="L7658" s="75" t="n"/>
      <c r="M7658" s="75" t="n"/>
      <c r="N7658" s="75" t="n"/>
      <c r="O7658" s="75" t="n"/>
      <c r="P7658" s="75" t="n"/>
      <c r="Q7658" s="79" t="n"/>
      <c r="AR7658">
        <f>IF($AU$2&lt;&gt;5,NA(),IF(D7658=D7657,0,IF(AND(D17159=D7658,D7659=D7658),O7658+O7659+O17159,IF(D7659=D7658,O7659+O7658,O7658))))</f>
        <v/>
      </c>
      <c r="AS7658">
        <f>IF($AU$2&lt;&gt;5,NA(),IF(D7658=D7657,0,IF(AND(D17159=D7658,D7659=D7658),P7658+P7659+P17159,IF(D7659=D7658,P7659+P7658,P7658))))</f>
        <v/>
      </c>
      <c r="AT7658">
        <f>AR7658-AS7658</f>
        <v/>
      </c>
    </row>
    <row r="7659" ht="15.75" customHeight="1" s="121">
      <c r="B7659">
        <f>D7659&amp;Q7659&amp;E7659</f>
        <v/>
      </c>
      <c r="C7659" s="73" t="n"/>
      <c r="D7659" s="73" t="n"/>
      <c r="E7659" s="78" t="n"/>
      <c r="F7659" s="75" t="n"/>
      <c r="G7659" s="73" t="n"/>
      <c r="H7659" s="75" t="n"/>
      <c r="I7659" s="75" t="n"/>
      <c r="J7659" s="75" t="n"/>
      <c r="K7659" s="75" t="n"/>
      <c r="L7659" s="75" t="n"/>
      <c r="M7659" s="75" t="n"/>
      <c r="N7659" s="75" t="n"/>
      <c r="O7659" s="75" t="n"/>
      <c r="P7659" s="75" t="n"/>
      <c r="Q7659" s="79" t="n"/>
      <c r="AR7659">
        <f>IF($AU$2&lt;&gt;5,NA(),IF(D7659=D7658,0,IF(AND(D17160=D7659,D7660=D7659),O7659+O7660+O17160,IF(D7660=D7659,O7660+O7659,O7659))))</f>
        <v/>
      </c>
      <c r="AS7659">
        <f>IF($AU$2&lt;&gt;5,NA(),IF(D7659=D7658,0,IF(AND(D17160=D7659,D7660=D7659),P7659+P7660+P17160,IF(D7660=D7659,P7660+P7659,P7659))))</f>
        <v/>
      </c>
      <c r="AT7659">
        <f>AR7659-AS7659</f>
        <v/>
      </c>
    </row>
    <row r="7660" ht="15.75" customHeight="1" s="121">
      <c r="B7660">
        <f>D7660&amp;Q7660&amp;E7660</f>
        <v/>
      </c>
      <c r="C7660" s="73" t="n"/>
      <c r="D7660" s="73" t="n"/>
      <c r="E7660" s="78" t="n"/>
      <c r="F7660" s="75" t="n"/>
      <c r="G7660" s="73" t="n"/>
      <c r="H7660" s="75" t="n"/>
      <c r="I7660" s="75" t="n"/>
      <c r="J7660" s="75" t="n"/>
      <c r="K7660" s="75" t="n"/>
      <c r="L7660" s="75" t="n"/>
      <c r="M7660" s="75" t="n"/>
      <c r="N7660" s="75" t="n"/>
      <c r="O7660" s="75" t="n"/>
      <c r="P7660" s="75" t="n"/>
      <c r="Q7660" s="79" t="n"/>
      <c r="AR7660">
        <f>IF($AU$2&lt;&gt;5,NA(),IF(D7660=D7659,0,IF(AND(D17161=D7660,D7661=D7660),O7660+O7661+O17161,IF(D7661=D7660,O7661+O7660,O7660))))</f>
        <v/>
      </c>
      <c r="AS7660">
        <f>IF($AU$2&lt;&gt;5,NA(),IF(D7660=D7659,0,IF(AND(D17161=D7660,D7661=D7660),P7660+P7661+P17161,IF(D7661=D7660,P7661+P7660,P7660))))</f>
        <v/>
      </c>
      <c r="AT7660">
        <f>AR7660-AS7660</f>
        <v/>
      </c>
    </row>
    <row r="7661" ht="15.75" customHeight="1" s="121">
      <c r="B7661">
        <f>D7661&amp;Q7661&amp;E7661</f>
        <v/>
      </c>
      <c r="C7661" s="73" t="n"/>
      <c r="D7661" s="73" t="n"/>
      <c r="E7661" s="78" t="n"/>
      <c r="F7661" s="75" t="n"/>
      <c r="G7661" s="73" t="n"/>
      <c r="H7661" s="75" t="n"/>
      <c r="I7661" s="75" t="n"/>
      <c r="J7661" s="75" t="n"/>
      <c r="K7661" s="75" t="n"/>
      <c r="L7661" s="75" t="n"/>
      <c r="M7661" s="75" t="n"/>
      <c r="N7661" s="75" t="n"/>
      <c r="O7661" s="75" t="n"/>
      <c r="P7661" s="75" t="n"/>
      <c r="Q7661" s="79" t="n"/>
      <c r="AR7661">
        <f>IF($AU$2&lt;&gt;5,NA(),IF(D7661=D7660,0,IF(AND(D17162=D7661,D7662=D7661),O7661+O7662+O17162,IF(D7662=D7661,O7662+O7661,O7661))))</f>
        <v/>
      </c>
      <c r="AS7661">
        <f>IF($AU$2&lt;&gt;5,NA(),IF(D7661=D7660,0,IF(AND(D17162=D7661,D7662=D7661),P7661+P7662+P17162,IF(D7662=D7661,P7662+P7661,P7661))))</f>
        <v/>
      </c>
      <c r="AT7661">
        <f>AR7661-AS7661</f>
        <v/>
      </c>
    </row>
    <row r="7662" ht="15.75" customHeight="1" s="121">
      <c r="B7662">
        <f>D7662&amp;Q7662&amp;E7662</f>
        <v/>
      </c>
      <c r="C7662" s="73" t="n"/>
      <c r="D7662" s="73" t="n"/>
      <c r="E7662" s="78" t="n"/>
      <c r="F7662" s="75" t="n"/>
      <c r="G7662" s="73" t="n"/>
      <c r="H7662" s="75" t="n"/>
      <c r="I7662" s="75" t="n"/>
      <c r="J7662" s="75" t="n"/>
      <c r="K7662" s="75" t="n"/>
      <c r="L7662" s="75" t="n"/>
      <c r="M7662" s="75" t="n"/>
      <c r="N7662" s="75" t="n"/>
      <c r="O7662" s="75" t="n"/>
      <c r="P7662" s="75" t="n"/>
      <c r="Q7662" s="79" t="n"/>
      <c r="AR7662">
        <f>IF($AU$2&lt;&gt;5,NA(),IF(D7662=D7661,0,IF(AND(D17163=D7662,D7663=D7662),O7662+O7663+O17163,IF(D7663=D7662,O7663+O7662,O7662))))</f>
        <v/>
      </c>
      <c r="AS7662">
        <f>IF($AU$2&lt;&gt;5,NA(),IF(D7662=D7661,0,IF(AND(D17163=D7662,D7663=D7662),P7662+P7663+P17163,IF(D7663=D7662,P7663+P7662,P7662))))</f>
        <v/>
      </c>
      <c r="AT7662">
        <f>AR7662-AS7662</f>
        <v/>
      </c>
    </row>
    <row r="7663" ht="15.75" customHeight="1" s="121">
      <c r="B7663">
        <f>D7663&amp;Q7663&amp;E7663</f>
        <v/>
      </c>
      <c r="C7663" s="73" t="n"/>
      <c r="D7663" s="73" t="n"/>
      <c r="E7663" s="78" t="n"/>
      <c r="F7663" s="75" t="n"/>
      <c r="G7663" s="73" t="n"/>
      <c r="H7663" s="75" t="n"/>
      <c r="I7663" s="75" t="n"/>
      <c r="J7663" s="75" t="n"/>
      <c r="K7663" s="75" t="n"/>
      <c r="L7663" s="75" t="n"/>
      <c r="M7663" s="75" t="n"/>
      <c r="N7663" s="75" t="n"/>
      <c r="O7663" s="75" t="n"/>
      <c r="P7663" s="75" t="n"/>
      <c r="Q7663" s="79" t="n"/>
      <c r="AR7663">
        <f>IF($AU$2&lt;&gt;5,NA(),IF(D7663=D7662,0,IF(AND(D17164=D7663,D7664=D7663),O7663+O7664+O17164,IF(D7664=D7663,O7664+O7663,O7663))))</f>
        <v/>
      </c>
      <c r="AS7663">
        <f>IF($AU$2&lt;&gt;5,NA(),IF(D7663=D7662,0,IF(AND(D17164=D7663,D7664=D7663),P7663+P7664+P17164,IF(D7664=D7663,P7664+P7663,P7663))))</f>
        <v/>
      </c>
      <c r="AT7663">
        <f>AR7663-AS7663</f>
        <v/>
      </c>
    </row>
    <row r="7664" ht="15.75" customHeight="1" s="121">
      <c r="B7664">
        <f>D7664&amp;Q7664&amp;E7664</f>
        <v/>
      </c>
      <c r="C7664" s="73" t="n"/>
      <c r="D7664" s="73" t="n"/>
      <c r="E7664" s="78" t="n"/>
      <c r="F7664" s="75" t="n"/>
      <c r="G7664" s="73" t="n"/>
      <c r="H7664" s="75" t="n"/>
      <c r="I7664" s="75" t="n"/>
      <c r="J7664" s="75" t="n"/>
      <c r="K7664" s="75" t="n"/>
      <c r="L7664" s="75" t="n"/>
      <c r="M7664" s="75" t="n"/>
      <c r="N7664" s="75" t="n"/>
      <c r="O7664" s="75" t="n"/>
      <c r="P7664" s="75" t="n"/>
      <c r="Q7664" s="79" t="n"/>
      <c r="AR7664">
        <f>IF($AU$2&lt;&gt;5,NA(),IF(D7664=D7663,0,IF(AND(D17165=D7664,D7665=D7664),O7664+O7665+O17165,IF(D7665=D7664,O7665+O7664,O7664))))</f>
        <v/>
      </c>
      <c r="AS7664">
        <f>IF($AU$2&lt;&gt;5,NA(),IF(D7664=D7663,0,IF(AND(D17165=D7664,D7665=D7664),P7664+P7665+P17165,IF(D7665=D7664,P7665+P7664,P7664))))</f>
        <v/>
      </c>
      <c r="AT7664">
        <f>AR7664-AS7664</f>
        <v/>
      </c>
    </row>
    <row r="7665" ht="15.75" customHeight="1" s="121">
      <c r="B7665">
        <f>D7665&amp;Q7665&amp;E7665</f>
        <v/>
      </c>
      <c r="C7665" s="73" t="n"/>
      <c r="D7665" s="73" t="n"/>
      <c r="E7665" s="78" t="n"/>
      <c r="F7665" s="75" t="n"/>
      <c r="G7665" s="73" t="n"/>
      <c r="H7665" s="75" t="n"/>
      <c r="I7665" s="75" t="n"/>
      <c r="J7665" s="75" t="n"/>
      <c r="K7665" s="75" t="n"/>
      <c r="L7665" s="75" t="n"/>
      <c r="M7665" s="75" t="n"/>
      <c r="N7665" s="75" t="n"/>
      <c r="O7665" s="75" t="n"/>
      <c r="P7665" s="75" t="n"/>
      <c r="Q7665" s="79" t="n"/>
      <c r="AR7665">
        <f>IF($AU$2&lt;&gt;5,NA(),IF(D7665=D7664,0,IF(AND(D17166=D7665,D7666=D7665),O7665+O7666+O17166,IF(D7666=D7665,O7666+O7665,O7665))))</f>
        <v/>
      </c>
      <c r="AS7665">
        <f>IF($AU$2&lt;&gt;5,NA(),IF(D7665=D7664,0,IF(AND(D17166=D7665,D7666=D7665),P7665+P7666+P17166,IF(D7666=D7665,P7666+P7665,P7665))))</f>
        <v/>
      </c>
      <c r="AT7665">
        <f>AR7665-AS7665</f>
        <v/>
      </c>
    </row>
    <row r="7666" ht="15.75" customHeight="1" s="121">
      <c r="B7666">
        <f>D7666&amp;Q7666&amp;E7666</f>
        <v/>
      </c>
      <c r="C7666" s="73" t="n"/>
      <c r="D7666" s="73" t="n"/>
      <c r="E7666" s="78" t="n"/>
      <c r="F7666" s="75" t="n"/>
      <c r="G7666" s="73" t="n"/>
      <c r="H7666" s="75" t="n"/>
      <c r="I7666" s="75" t="n"/>
      <c r="J7666" s="75" t="n"/>
      <c r="K7666" s="75" t="n"/>
      <c r="L7666" s="75" t="n"/>
      <c r="M7666" s="75" t="n"/>
      <c r="N7666" s="75" t="n"/>
      <c r="O7666" s="75" t="n"/>
      <c r="P7666" s="75" t="n"/>
      <c r="Q7666" s="79" t="n"/>
      <c r="AR7666">
        <f>IF($AU$2&lt;&gt;5,NA(),IF(D7666=D7665,0,IF(AND(D17167=D7666,D7667=D7666),O7666+O7667+O17167,IF(D7667=D7666,O7667+O7666,O7666))))</f>
        <v/>
      </c>
      <c r="AS7666">
        <f>IF($AU$2&lt;&gt;5,NA(),IF(D7666=D7665,0,IF(AND(D17167=D7666,D7667=D7666),P7666+P7667+P17167,IF(D7667=D7666,P7667+P7666,P7666))))</f>
        <v/>
      </c>
      <c r="AT7666">
        <f>AR7666-AS7666</f>
        <v/>
      </c>
    </row>
    <row r="7667" ht="15.75" customHeight="1" s="121">
      <c r="B7667">
        <f>D7667&amp;Q7667&amp;E7667</f>
        <v/>
      </c>
      <c r="C7667" s="73" t="n"/>
      <c r="D7667" s="73" t="n"/>
      <c r="E7667" s="78" t="n"/>
      <c r="F7667" s="75" t="n"/>
      <c r="G7667" s="73" t="n"/>
      <c r="H7667" s="75" t="n"/>
      <c r="I7667" s="75" t="n"/>
      <c r="J7667" s="75" t="n"/>
      <c r="K7667" s="75" t="n"/>
      <c r="L7667" s="75" t="n"/>
      <c r="M7667" s="75" t="n"/>
      <c r="N7667" s="75" t="n"/>
      <c r="O7667" s="75" t="n"/>
      <c r="P7667" s="75" t="n"/>
      <c r="Q7667" s="79" t="n"/>
      <c r="AR7667">
        <f>IF($AU$2&lt;&gt;5,NA(),IF(D7667=D7666,0,IF(AND(D17168=D7667,D7668=D7667),O7667+O7668+O17168,IF(D7668=D7667,O7668+O7667,O7667))))</f>
        <v/>
      </c>
      <c r="AS7667">
        <f>IF($AU$2&lt;&gt;5,NA(),IF(D7667=D7666,0,IF(AND(D17168=D7667,D7668=D7667),P7667+P7668+P17168,IF(D7668=D7667,P7668+P7667,P7667))))</f>
        <v/>
      </c>
      <c r="AT7667">
        <f>AR7667-AS7667</f>
        <v/>
      </c>
    </row>
    <row r="7668" ht="15.75" customHeight="1" s="121">
      <c r="B7668">
        <f>D7668&amp;Q7668&amp;E7668</f>
        <v/>
      </c>
      <c r="C7668" s="73" t="n"/>
      <c r="D7668" s="73" t="n"/>
      <c r="E7668" s="78" t="n"/>
      <c r="F7668" s="75" t="n"/>
      <c r="G7668" s="73" t="n"/>
      <c r="H7668" s="75" t="n"/>
      <c r="I7668" s="75" t="n"/>
      <c r="J7668" s="75" t="n"/>
      <c r="K7668" s="75" t="n"/>
      <c r="L7668" s="75" t="n"/>
      <c r="M7668" s="75" t="n"/>
      <c r="N7668" s="75" t="n"/>
      <c r="O7668" s="75" t="n"/>
      <c r="P7668" s="75" t="n"/>
      <c r="Q7668" s="79" t="n"/>
      <c r="AR7668">
        <f>IF($AU$2&lt;&gt;5,NA(),IF(D7668=D7667,0,IF(AND(D17169=D7668,D7669=D7668),O7668+O7669+O17169,IF(D7669=D7668,O7669+O7668,O7668))))</f>
        <v/>
      </c>
      <c r="AS7668">
        <f>IF($AU$2&lt;&gt;5,NA(),IF(D7668=D7667,0,IF(AND(D17169=D7668,D7669=D7668),P7668+P7669+P17169,IF(D7669=D7668,P7669+P7668,P7668))))</f>
        <v/>
      </c>
      <c r="AT7668">
        <f>AR7668-AS7668</f>
        <v/>
      </c>
    </row>
    <row r="7669" ht="15.75" customHeight="1" s="121">
      <c r="B7669">
        <f>D7669&amp;Q7669&amp;E7669</f>
        <v/>
      </c>
      <c r="C7669" s="73" t="n"/>
      <c r="D7669" s="73" t="n"/>
      <c r="E7669" s="78" t="n"/>
      <c r="F7669" s="75" t="n"/>
      <c r="G7669" s="73" t="n"/>
      <c r="H7669" s="75" t="n"/>
      <c r="I7669" s="75" t="n"/>
      <c r="J7669" s="75" t="n"/>
      <c r="K7669" s="75" t="n"/>
      <c r="L7669" s="75" t="n"/>
      <c r="M7669" s="75" t="n"/>
      <c r="N7669" s="75" t="n"/>
      <c r="O7669" s="75" t="n"/>
      <c r="P7669" s="75" t="n"/>
      <c r="Q7669" s="79" t="n"/>
      <c r="AR7669">
        <f>IF($AU$2&lt;&gt;5,NA(),IF(D7669=D7668,0,IF(AND(D17170=D7669,D7670=D7669),O7669+O7670+O17170,IF(D7670=D7669,O7670+O7669,O7669))))</f>
        <v/>
      </c>
      <c r="AS7669">
        <f>IF($AU$2&lt;&gt;5,NA(),IF(D7669=D7668,0,IF(AND(D17170=D7669,D7670=D7669),P7669+P7670+P17170,IF(D7670=D7669,P7670+P7669,P7669))))</f>
        <v/>
      </c>
      <c r="AT7669">
        <f>AR7669-AS7669</f>
        <v/>
      </c>
    </row>
    <row r="7670" ht="15.75" customHeight="1" s="121">
      <c r="B7670">
        <f>D7670&amp;Q7670&amp;E7670</f>
        <v/>
      </c>
      <c r="C7670" s="73" t="n"/>
      <c r="D7670" s="73" t="n"/>
      <c r="E7670" s="78" t="n"/>
      <c r="F7670" s="75" t="n"/>
      <c r="G7670" s="73" t="n"/>
      <c r="H7670" s="75" t="n"/>
      <c r="I7670" s="75" t="n"/>
      <c r="J7670" s="75" t="n"/>
      <c r="K7670" s="75" t="n"/>
      <c r="L7670" s="75" t="n"/>
      <c r="M7670" s="75" t="n"/>
      <c r="N7670" s="75" t="n"/>
      <c r="O7670" s="75" t="n"/>
      <c r="P7670" s="75" t="n"/>
      <c r="Q7670" s="79" t="n"/>
      <c r="AR7670">
        <f>IF($AU$2&lt;&gt;5,NA(),IF(D7670=D7669,0,IF(AND(D17171=D7670,D7671=D7670),O7670+O7671+O17171,IF(D7671=D7670,O7671+O7670,O7670))))</f>
        <v/>
      </c>
      <c r="AS7670">
        <f>IF($AU$2&lt;&gt;5,NA(),IF(D7670=D7669,0,IF(AND(D17171=D7670,D7671=D7670),P7670+P7671+P17171,IF(D7671=D7670,P7671+P7670,P7670))))</f>
        <v/>
      </c>
      <c r="AT7670">
        <f>AR7670-AS7670</f>
        <v/>
      </c>
    </row>
    <row r="7671" ht="15.75" customHeight="1" s="121">
      <c r="B7671">
        <f>D7671&amp;Q7671&amp;E7671</f>
        <v/>
      </c>
      <c r="C7671" s="73" t="n"/>
      <c r="D7671" s="73" t="n"/>
      <c r="E7671" s="78" t="n"/>
      <c r="F7671" s="75" t="n"/>
      <c r="G7671" s="73" t="n"/>
      <c r="H7671" s="75" t="n"/>
      <c r="I7671" s="75" t="n"/>
      <c r="J7671" s="75" t="n"/>
      <c r="K7671" s="75" t="n"/>
      <c r="L7671" s="75" t="n"/>
      <c r="M7671" s="75" t="n"/>
      <c r="N7671" s="75" t="n"/>
      <c r="O7671" s="75" t="n"/>
      <c r="P7671" s="75" t="n"/>
      <c r="Q7671" s="79" t="n"/>
      <c r="AR7671">
        <f>IF($AU$2&lt;&gt;5,NA(),IF(D7671=D7670,0,IF(AND(D17172=D7671,D7672=D7671),O7671+O7672+O17172,IF(D7672=D7671,O7672+O7671,O7671))))</f>
        <v/>
      </c>
      <c r="AS7671">
        <f>IF($AU$2&lt;&gt;5,NA(),IF(D7671=D7670,0,IF(AND(D17172=D7671,D7672=D7671),P7671+P7672+P17172,IF(D7672=D7671,P7672+P7671,P7671))))</f>
        <v/>
      </c>
      <c r="AT7671">
        <f>AR7671-AS7671</f>
        <v/>
      </c>
    </row>
    <row r="7672" ht="15.75" customHeight="1" s="121">
      <c r="B7672">
        <f>D7672&amp;Q7672&amp;E7672</f>
        <v/>
      </c>
      <c r="C7672" s="73" t="n"/>
      <c r="D7672" s="73" t="n"/>
      <c r="E7672" s="78" t="n"/>
      <c r="F7672" s="75" t="n"/>
      <c r="G7672" s="73" t="n"/>
      <c r="H7672" s="75" t="n"/>
      <c r="I7672" s="75" t="n"/>
      <c r="J7672" s="75" t="n"/>
      <c r="K7672" s="75" t="n"/>
      <c r="L7672" s="75" t="n"/>
      <c r="M7672" s="75" t="n"/>
      <c r="N7672" s="75" t="n"/>
      <c r="O7672" s="75" t="n"/>
      <c r="P7672" s="75" t="n"/>
      <c r="Q7672" s="79" t="n"/>
      <c r="AR7672">
        <f>IF($AU$2&lt;&gt;5,NA(),IF(D7672=D7671,0,IF(AND(D17173=D7672,D7673=D7672),O7672+O7673+O17173,IF(D7673=D7672,O7673+O7672,O7672))))</f>
        <v/>
      </c>
      <c r="AS7672">
        <f>IF($AU$2&lt;&gt;5,NA(),IF(D7672=D7671,0,IF(AND(D17173=D7672,D7673=D7672),P7672+P7673+P17173,IF(D7673=D7672,P7673+P7672,P7672))))</f>
        <v/>
      </c>
      <c r="AT7672">
        <f>AR7672-AS7672</f>
        <v/>
      </c>
    </row>
    <row r="7673" ht="15.75" customHeight="1" s="121">
      <c r="B7673">
        <f>D7673&amp;Q7673&amp;E7673</f>
        <v/>
      </c>
      <c r="C7673" s="73" t="n"/>
      <c r="D7673" s="73" t="n"/>
      <c r="E7673" s="78" t="n"/>
      <c r="F7673" s="75" t="n"/>
      <c r="G7673" s="73" t="n"/>
      <c r="H7673" s="75" t="n"/>
      <c r="I7673" s="75" t="n"/>
      <c r="J7673" s="75" t="n"/>
      <c r="K7673" s="75" t="n"/>
      <c r="L7673" s="75" t="n"/>
      <c r="M7673" s="75" t="n"/>
      <c r="N7673" s="75" t="n"/>
      <c r="O7673" s="75" t="n"/>
      <c r="P7673" s="75" t="n"/>
      <c r="Q7673" s="79" t="n"/>
      <c r="AR7673">
        <f>IF($AU$2&lt;&gt;5,NA(),IF(D7673=D7672,0,IF(AND(D17174=D7673,D7674=D7673),O7673+O7674+O17174,IF(D7674=D7673,O7674+O7673,O7673))))</f>
        <v/>
      </c>
      <c r="AS7673">
        <f>IF($AU$2&lt;&gt;5,NA(),IF(D7673=D7672,0,IF(AND(D17174=D7673,D7674=D7673),P7673+P7674+P17174,IF(D7674=D7673,P7674+P7673,P7673))))</f>
        <v/>
      </c>
      <c r="AT7673">
        <f>AR7673-AS7673</f>
        <v/>
      </c>
    </row>
    <row r="7674" ht="15.75" customHeight="1" s="121">
      <c r="B7674">
        <f>D7674&amp;Q7674&amp;E7674</f>
        <v/>
      </c>
      <c r="C7674" s="73" t="n"/>
      <c r="D7674" s="73" t="n"/>
      <c r="E7674" s="78" t="n"/>
      <c r="F7674" s="75" t="n"/>
      <c r="G7674" s="73" t="n"/>
      <c r="H7674" s="75" t="n"/>
      <c r="I7674" s="75" t="n"/>
      <c r="J7674" s="75" t="n"/>
      <c r="K7674" s="75" t="n"/>
      <c r="L7674" s="75" t="n"/>
      <c r="M7674" s="75" t="n"/>
      <c r="N7674" s="75" t="n"/>
      <c r="O7674" s="75" t="n"/>
      <c r="P7674" s="75" t="n"/>
      <c r="Q7674" s="79" t="n"/>
      <c r="AR7674">
        <f>IF($AU$2&lt;&gt;5,NA(),IF(D7674=D7673,0,IF(AND(D17175=D7674,D7675=D7674),O7674+O7675+O17175,IF(D7675=D7674,O7675+O7674,O7674))))</f>
        <v/>
      </c>
      <c r="AS7674">
        <f>IF($AU$2&lt;&gt;5,NA(),IF(D7674=D7673,0,IF(AND(D17175=D7674,D7675=D7674),P7674+P7675+P17175,IF(D7675=D7674,P7675+P7674,P7674))))</f>
        <v/>
      </c>
      <c r="AT7674">
        <f>AR7674-AS7674</f>
        <v/>
      </c>
    </row>
    <row r="7675" ht="15.75" customHeight="1" s="121">
      <c r="B7675">
        <f>D7675&amp;Q7675&amp;E7675</f>
        <v/>
      </c>
      <c r="C7675" s="73" t="n"/>
      <c r="D7675" s="73" t="n"/>
      <c r="E7675" s="78" t="n"/>
      <c r="F7675" s="75" t="n"/>
      <c r="G7675" s="73" t="n"/>
      <c r="H7675" s="75" t="n"/>
      <c r="I7675" s="75" t="n"/>
      <c r="J7675" s="75" t="n"/>
      <c r="K7675" s="75" t="n"/>
      <c r="L7675" s="75" t="n"/>
      <c r="M7675" s="75" t="n"/>
      <c r="N7675" s="75" t="n"/>
      <c r="O7675" s="75" t="n"/>
      <c r="P7675" s="75" t="n"/>
      <c r="Q7675" s="79" t="n"/>
      <c r="AR7675">
        <f>IF($AU$2&lt;&gt;5,NA(),IF(D7675=D7674,0,IF(AND(D17176=D7675,D7676=D7675),O7675+O7676+O17176,IF(D7676=D7675,O7676+O7675,O7675))))</f>
        <v/>
      </c>
      <c r="AS7675">
        <f>IF($AU$2&lt;&gt;5,NA(),IF(D7675=D7674,0,IF(AND(D17176=D7675,D7676=D7675),P7675+P7676+P17176,IF(D7676=D7675,P7676+P7675,P7675))))</f>
        <v/>
      </c>
      <c r="AT7675">
        <f>AR7675-AS7675</f>
        <v/>
      </c>
    </row>
    <row r="7676" ht="15.75" customHeight="1" s="121">
      <c r="B7676">
        <f>D7676&amp;Q7676&amp;E7676</f>
        <v/>
      </c>
      <c r="C7676" s="73" t="n"/>
      <c r="D7676" s="73" t="n"/>
      <c r="E7676" s="78" t="n"/>
      <c r="F7676" s="75" t="n"/>
      <c r="G7676" s="73" t="n"/>
      <c r="H7676" s="75" t="n"/>
      <c r="I7676" s="75" t="n"/>
      <c r="J7676" s="75" t="n"/>
      <c r="K7676" s="75" t="n"/>
      <c r="L7676" s="75" t="n"/>
      <c r="M7676" s="75" t="n"/>
      <c r="N7676" s="75" t="n"/>
      <c r="O7676" s="75" t="n"/>
      <c r="P7676" s="75" t="n"/>
      <c r="Q7676" s="79" t="n"/>
      <c r="AR7676">
        <f>IF($AU$2&lt;&gt;5,NA(),IF(D7676=D7675,0,IF(AND(D17177=D7676,D7677=D7676),O7676+O7677+O17177,IF(D7677=D7676,O7677+O7676,O7676))))</f>
        <v/>
      </c>
      <c r="AS7676">
        <f>IF($AU$2&lt;&gt;5,NA(),IF(D7676=D7675,0,IF(AND(D17177=D7676,D7677=D7676),P7676+P7677+P17177,IF(D7677=D7676,P7677+P7676,P7676))))</f>
        <v/>
      </c>
      <c r="AT7676">
        <f>AR7676-AS7676</f>
        <v/>
      </c>
    </row>
    <row r="7677" ht="15.75" customHeight="1" s="121">
      <c r="B7677">
        <f>D7677&amp;Q7677&amp;E7677</f>
        <v/>
      </c>
      <c r="C7677" s="73" t="n"/>
      <c r="D7677" s="73" t="n"/>
      <c r="E7677" s="78" t="n"/>
      <c r="F7677" s="75" t="n"/>
      <c r="G7677" s="73" t="n"/>
      <c r="H7677" s="75" t="n"/>
      <c r="I7677" s="75" t="n"/>
      <c r="J7677" s="75" t="n"/>
      <c r="K7677" s="75" t="n"/>
      <c r="L7677" s="75" t="n"/>
      <c r="M7677" s="75" t="n"/>
      <c r="N7677" s="75" t="n"/>
      <c r="O7677" s="75" t="n"/>
      <c r="P7677" s="75" t="n"/>
      <c r="Q7677" s="79" t="n"/>
      <c r="AR7677">
        <f>IF($AU$2&lt;&gt;5,NA(),IF(D7677=D7676,0,IF(AND(D17178=D7677,D7678=D7677),O7677+O7678+O17178,IF(D7678=D7677,O7678+O7677,O7677))))</f>
        <v/>
      </c>
      <c r="AS7677">
        <f>IF($AU$2&lt;&gt;5,NA(),IF(D7677=D7676,0,IF(AND(D17178=D7677,D7678=D7677),P7677+P7678+P17178,IF(D7678=D7677,P7678+P7677,P7677))))</f>
        <v/>
      </c>
      <c r="AT7677">
        <f>AR7677-AS7677</f>
        <v/>
      </c>
    </row>
    <row r="7678" ht="15.75" customHeight="1" s="121">
      <c r="B7678">
        <f>D7678&amp;Q7678&amp;E7678</f>
        <v/>
      </c>
      <c r="C7678" s="73" t="n"/>
      <c r="D7678" s="73" t="n"/>
      <c r="E7678" s="78" t="n"/>
      <c r="F7678" s="75" t="n"/>
      <c r="G7678" s="73" t="n"/>
      <c r="H7678" s="75" t="n"/>
      <c r="I7678" s="75" t="n"/>
      <c r="J7678" s="75" t="n"/>
      <c r="K7678" s="75" t="n"/>
      <c r="L7678" s="75" t="n"/>
      <c r="M7678" s="75" t="n"/>
      <c r="N7678" s="75" t="n"/>
      <c r="O7678" s="75" t="n"/>
      <c r="P7678" s="75" t="n"/>
      <c r="Q7678" s="79" t="n"/>
      <c r="AR7678">
        <f>IF($AU$2&lt;&gt;5,NA(),IF(D7678=D7677,0,IF(AND(D17179=D7678,D7679=D7678),O7678+O7679+O17179,IF(D7679=D7678,O7679+O7678,O7678))))</f>
        <v/>
      </c>
      <c r="AS7678">
        <f>IF($AU$2&lt;&gt;5,NA(),IF(D7678=D7677,0,IF(AND(D17179=D7678,D7679=D7678),P7678+P7679+P17179,IF(D7679=D7678,P7679+P7678,P7678))))</f>
        <v/>
      </c>
      <c r="AT7678">
        <f>AR7678-AS7678</f>
        <v/>
      </c>
    </row>
    <row r="7679" ht="15.75" customHeight="1" s="121">
      <c r="B7679">
        <f>D7679&amp;Q7679&amp;E7679</f>
        <v/>
      </c>
      <c r="C7679" s="73" t="n"/>
      <c r="D7679" s="73" t="n"/>
      <c r="E7679" s="78" t="n"/>
      <c r="F7679" s="75" t="n"/>
      <c r="G7679" s="73" t="n"/>
      <c r="H7679" s="75" t="n"/>
      <c r="I7679" s="75" t="n"/>
      <c r="J7679" s="75" t="n"/>
      <c r="K7679" s="75" t="n"/>
      <c r="L7679" s="75" t="n"/>
      <c r="M7679" s="75" t="n"/>
      <c r="N7679" s="75" t="n"/>
      <c r="O7679" s="75" t="n"/>
      <c r="P7679" s="75" t="n"/>
      <c r="Q7679" s="79" t="n"/>
      <c r="AR7679">
        <f>IF($AU$2&lt;&gt;5,NA(),IF(D7679=D7678,0,IF(AND(D17180=D7679,D7680=D7679),O7679+O7680+O17180,IF(D7680=D7679,O7680+O7679,O7679))))</f>
        <v/>
      </c>
      <c r="AS7679">
        <f>IF($AU$2&lt;&gt;5,NA(),IF(D7679=D7678,0,IF(AND(D17180=D7679,D7680=D7679),P7679+P7680+P17180,IF(D7680=D7679,P7680+P7679,P7679))))</f>
        <v/>
      </c>
      <c r="AT7679">
        <f>AR7679-AS7679</f>
        <v/>
      </c>
    </row>
    <row r="7680" ht="15.75" customHeight="1" s="121">
      <c r="B7680">
        <f>D7680&amp;Q7680&amp;E7680</f>
        <v/>
      </c>
      <c r="C7680" s="73" t="n"/>
      <c r="D7680" s="73" t="n"/>
      <c r="E7680" s="78" t="n"/>
      <c r="F7680" s="75" t="n"/>
      <c r="G7680" s="73" t="n"/>
      <c r="H7680" s="75" t="n"/>
      <c r="I7680" s="75" t="n"/>
      <c r="J7680" s="75" t="n"/>
      <c r="K7680" s="75" t="n"/>
      <c r="L7680" s="75" t="n"/>
      <c r="M7680" s="75" t="n"/>
      <c r="N7680" s="75" t="n"/>
      <c r="O7680" s="75" t="n"/>
      <c r="P7680" s="75" t="n"/>
      <c r="Q7680" s="79" t="n"/>
      <c r="AR7680">
        <f>IF($AU$2&lt;&gt;5,NA(),IF(D7680=D7679,0,IF(AND(D17181=D7680,D7681=D7680),O7680+O7681+O17181,IF(D7681=D7680,O7681+O7680,O7680))))</f>
        <v/>
      </c>
      <c r="AS7680">
        <f>IF($AU$2&lt;&gt;5,NA(),IF(D7680=D7679,0,IF(AND(D17181=D7680,D7681=D7680),P7680+P7681+P17181,IF(D7681=D7680,P7681+P7680,P7680))))</f>
        <v/>
      </c>
      <c r="AT7680">
        <f>AR7680-AS7680</f>
        <v/>
      </c>
    </row>
    <row r="7681" ht="15.75" customHeight="1" s="121">
      <c r="B7681">
        <f>D7681&amp;Q7681&amp;E7681</f>
        <v/>
      </c>
      <c r="C7681" s="73" t="n"/>
      <c r="D7681" s="73" t="n"/>
      <c r="E7681" s="78" t="n"/>
      <c r="F7681" s="75" t="n"/>
      <c r="G7681" s="73" t="n"/>
      <c r="H7681" s="75" t="n"/>
      <c r="I7681" s="75" t="n"/>
      <c r="J7681" s="75" t="n"/>
      <c r="K7681" s="75" t="n"/>
      <c r="L7681" s="75" t="n"/>
      <c r="M7681" s="75" t="n"/>
      <c r="N7681" s="75" t="n"/>
      <c r="O7681" s="75" t="n"/>
      <c r="P7681" s="75" t="n"/>
      <c r="Q7681" s="79" t="n"/>
      <c r="AR7681">
        <f>IF($AU$2&lt;&gt;5,NA(),IF(D7681=D7680,0,IF(AND(D17182=D7681,D7682=D7681),O7681+O7682+O17182,IF(D7682=D7681,O7682+O7681,O7681))))</f>
        <v/>
      </c>
      <c r="AS7681">
        <f>IF($AU$2&lt;&gt;5,NA(),IF(D7681=D7680,0,IF(AND(D17182=D7681,D7682=D7681),P7681+P7682+P17182,IF(D7682=D7681,P7682+P7681,P7681))))</f>
        <v/>
      </c>
      <c r="AT7681">
        <f>AR7681-AS7681</f>
        <v/>
      </c>
    </row>
    <row r="7682" ht="15.75" customHeight="1" s="121">
      <c r="B7682">
        <f>D7682&amp;Q7682&amp;E7682</f>
        <v/>
      </c>
      <c r="C7682" s="73" t="n"/>
      <c r="D7682" s="73" t="n"/>
      <c r="E7682" s="78" t="n"/>
      <c r="F7682" s="75" t="n"/>
      <c r="G7682" s="73" t="n"/>
      <c r="H7682" s="75" t="n"/>
      <c r="I7682" s="75" t="n"/>
      <c r="J7682" s="75" t="n"/>
      <c r="K7682" s="75" t="n"/>
      <c r="L7682" s="75" t="n"/>
      <c r="M7682" s="75" t="n"/>
      <c r="N7682" s="75" t="n"/>
      <c r="O7682" s="75" t="n"/>
      <c r="P7682" s="75" t="n"/>
      <c r="Q7682" s="79" t="n"/>
      <c r="AR7682">
        <f>IF($AU$2&lt;&gt;5,NA(),IF(D7682=D7681,0,IF(AND(D17183=D7682,D7683=D7682),O7682+O7683+O17183,IF(D7683=D7682,O7683+O7682,O7682))))</f>
        <v/>
      </c>
      <c r="AS7682">
        <f>IF($AU$2&lt;&gt;5,NA(),IF(D7682=D7681,0,IF(AND(D17183=D7682,D7683=D7682),P7682+P7683+P17183,IF(D7683=D7682,P7683+P7682,P7682))))</f>
        <v/>
      </c>
      <c r="AT7682">
        <f>AR7682-AS7682</f>
        <v/>
      </c>
    </row>
    <row r="7683" ht="15.75" customHeight="1" s="121">
      <c r="B7683">
        <f>D7683&amp;Q7683&amp;E7683</f>
        <v/>
      </c>
      <c r="C7683" s="73" t="n"/>
      <c r="D7683" s="73" t="n"/>
      <c r="E7683" s="78" t="n"/>
      <c r="F7683" s="75" t="n"/>
      <c r="G7683" s="73" t="n"/>
      <c r="H7683" s="75" t="n"/>
      <c r="I7683" s="75" t="n"/>
      <c r="J7683" s="75" t="n"/>
      <c r="K7683" s="75" t="n"/>
      <c r="L7683" s="75" t="n"/>
      <c r="M7683" s="75" t="n"/>
      <c r="N7683" s="75" t="n"/>
      <c r="O7683" s="75" t="n"/>
      <c r="P7683" s="75" t="n"/>
      <c r="Q7683" s="79" t="n"/>
      <c r="AR7683">
        <f>IF($AU$2&lt;&gt;5,NA(),IF(D7683=D7682,0,IF(AND(D17184=D7683,D7684=D7683),O7683+O7684+O17184,IF(D7684=D7683,O7684+O7683,O7683))))</f>
        <v/>
      </c>
      <c r="AS7683">
        <f>IF($AU$2&lt;&gt;5,NA(),IF(D7683=D7682,0,IF(AND(D17184=D7683,D7684=D7683),P7683+P7684+P17184,IF(D7684=D7683,P7684+P7683,P7683))))</f>
        <v/>
      </c>
      <c r="AT7683">
        <f>AR7683-AS7683</f>
        <v/>
      </c>
    </row>
    <row r="7684" ht="15.75" customHeight="1" s="121">
      <c r="B7684">
        <f>D7684&amp;Q7684&amp;E7684</f>
        <v/>
      </c>
      <c r="C7684" s="73" t="n"/>
      <c r="D7684" s="73" t="n"/>
      <c r="E7684" s="78" t="n"/>
      <c r="F7684" s="75" t="n"/>
      <c r="G7684" s="73" t="n"/>
      <c r="H7684" s="75" t="n"/>
      <c r="I7684" s="75" t="n"/>
      <c r="J7684" s="75" t="n"/>
      <c r="K7684" s="75" t="n"/>
      <c r="L7684" s="75" t="n"/>
      <c r="M7684" s="75" t="n"/>
      <c r="N7684" s="75" t="n"/>
      <c r="O7684" s="75" t="n"/>
      <c r="P7684" s="75" t="n"/>
      <c r="Q7684" s="79" t="n"/>
      <c r="AR7684">
        <f>IF($AU$2&lt;&gt;5,NA(),IF(D7684=D7683,0,IF(AND(D17185=D7684,D7685=D7684),O7684+O7685+O17185,IF(D7685=D7684,O7685+O7684,O7684))))</f>
        <v/>
      </c>
      <c r="AS7684">
        <f>IF($AU$2&lt;&gt;5,NA(),IF(D7684=D7683,0,IF(AND(D17185=D7684,D7685=D7684),P7684+P7685+P17185,IF(D7685=D7684,P7685+P7684,P7684))))</f>
        <v/>
      </c>
      <c r="AT7684">
        <f>AR7684-AS7684</f>
        <v/>
      </c>
    </row>
    <row r="7685" ht="15.75" customHeight="1" s="121">
      <c r="B7685">
        <f>D7685&amp;Q7685&amp;E7685</f>
        <v/>
      </c>
      <c r="C7685" s="73" t="n"/>
      <c r="D7685" s="73" t="n"/>
      <c r="E7685" s="78" t="n"/>
      <c r="F7685" s="75" t="n"/>
      <c r="G7685" s="73" t="n"/>
      <c r="H7685" s="75" t="n"/>
      <c r="I7685" s="75" t="n"/>
      <c r="J7685" s="75" t="n"/>
      <c r="K7685" s="75" t="n"/>
      <c r="L7685" s="75" t="n"/>
      <c r="M7685" s="75" t="n"/>
      <c r="N7685" s="75" t="n"/>
      <c r="O7685" s="76" t="n"/>
      <c r="P7685" s="75" t="n"/>
      <c r="Q7685" s="79" t="n"/>
      <c r="AR7685">
        <f>IF($AU$2&lt;&gt;5,NA(),IF(D7685=D7684,0,IF(AND(D17186=D7685,D7686=D7685),O7685+O7686+O17186,IF(D7686=D7685,O7686+O7685,O7685))))</f>
        <v/>
      </c>
      <c r="AS7685">
        <f>IF($AU$2&lt;&gt;5,NA(),IF(D7685=D7684,0,IF(AND(D17186=D7685,D7686=D7685),P7685+P7686+P17186,IF(D7686=D7685,P7686+P7685,P7685))))</f>
        <v/>
      </c>
      <c r="AT7685">
        <f>AR7685-AS7685</f>
        <v/>
      </c>
    </row>
    <row r="7686" ht="15.75" customHeight="1" s="121">
      <c r="B7686">
        <f>D7686&amp;Q7686&amp;E7686</f>
        <v/>
      </c>
      <c r="C7686" s="73" t="n"/>
      <c r="D7686" s="73" t="n"/>
      <c r="E7686" s="78" t="n"/>
      <c r="F7686" s="75" t="n"/>
      <c r="G7686" s="73" t="n"/>
      <c r="H7686" s="75" t="n"/>
      <c r="I7686" s="75" t="n"/>
      <c r="J7686" s="75" t="n"/>
      <c r="K7686" s="75" t="n"/>
      <c r="L7686" s="75" t="n"/>
      <c r="M7686" s="75" t="n"/>
      <c r="N7686" s="75" t="n"/>
      <c r="O7686" s="75" t="n"/>
      <c r="P7686" s="75" t="n"/>
      <c r="Q7686" s="79" t="n"/>
      <c r="AR7686">
        <f>IF($AU$2&lt;&gt;5,NA(),IF(D7686=D7685,0,IF(AND(D17187=D7686,D7687=D7686),O7686+O7687+O17187,IF(D7687=D7686,O7687+O7686,O7686))))</f>
        <v/>
      </c>
      <c r="AS7686">
        <f>IF($AU$2&lt;&gt;5,NA(),IF(D7686=D7685,0,IF(AND(D17187=D7686,D7687=D7686),P7686+P7687+P17187,IF(D7687=D7686,P7687+P7686,P7686))))</f>
        <v/>
      </c>
      <c r="AT7686">
        <f>AR7686-AS7686</f>
        <v/>
      </c>
    </row>
    <row r="7687" ht="15.75" customHeight="1" s="121">
      <c r="B7687">
        <f>D7687&amp;Q7687&amp;E7687</f>
        <v/>
      </c>
      <c r="C7687" s="73" t="n"/>
      <c r="D7687" s="73" t="n"/>
      <c r="E7687" s="78" t="n"/>
      <c r="F7687" s="75" t="n"/>
      <c r="G7687" s="73" t="n"/>
      <c r="H7687" s="75" t="n"/>
      <c r="I7687" s="75" t="n"/>
      <c r="J7687" s="75" t="n"/>
      <c r="K7687" s="75" t="n"/>
      <c r="L7687" s="75" t="n"/>
      <c r="M7687" s="75" t="n"/>
      <c r="N7687" s="75" t="n"/>
      <c r="O7687" s="75" t="n"/>
      <c r="P7687" s="75" t="n"/>
      <c r="Q7687" s="79" t="n"/>
      <c r="AR7687">
        <f>IF($AU$2&lt;&gt;5,NA(),IF(D7687=D7686,0,IF(AND(D17188=D7687,D7688=D7687),O7687+O7688+O17188,IF(D7688=D7687,O7688+O7687,O7687))))</f>
        <v/>
      </c>
      <c r="AS7687">
        <f>IF($AU$2&lt;&gt;5,NA(),IF(D7687=D7686,0,IF(AND(D17188=D7687,D7688=D7687),P7687+P7688+P17188,IF(D7688=D7687,P7688+P7687,P7687))))</f>
        <v/>
      </c>
      <c r="AT7687">
        <f>AR7687-AS7687</f>
        <v/>
      </c>
    </row>
    <row r="7688" ht="15.75" customHeight="1" s="121">
      <c r="B7688">
        <f>D7688&amp;Q7688&amp;E7688</f>
        <v/>
      </c>
      <c r="C7688" s="73" t="n"/>
      <c r="D7688" s="73" t="n"/>
      <c r="E7688" s="78" t="n"/>
      <c r="F7688" s="75" t="n"/>
      <c r="G7688" s="73" t="n"/>
      <c r="H7688" s="75" t="n"/>
      <c r="I7688" s="75" t="n"/>
      <c r="J7688" s="75" t="n"/>
      <c r="K7688" s="75" t="n"/>
      <c r="L7688" s="75" t="n"/>
      <c r="M7688" s="75" t="n"/>
      <c r="N7688" s="75" t="n"/>
      <c r="O7688" s="76" t="n"/>
      <c r="P7688" s="75" t="n"/>
      <c r="Q7688" s="79" t="n"/>
      <c r="AR7688">
        <f>IF($AU$2&lt;&gt;5,NA(),IF(D7688=D7687,0,IF(AND(D17189=D7688,D7689=D7688),O7688+O7689+O17189,IF(D7689=D7688,O7689+O7688,O7688))))</f>
        <v/>
      </c>
      <c r="AS7688">
        <f>IF($AU$2&lt;&gt;5,NA(),IF(D7688=D7687,0,IF(AND(D17189=D7688,D7689=D7688),P7688+P7689+P17189,IF(D7689=D7688,P7689+P7688,P7688))))</f>
        <v/>
      </c>
      <c r="AT7688">
        <f>AR7688-AS7688</f>
        <v/>
      </c>
    </row>
    <row r="7689" ht="15.75" customHeight="1" s="121">
      <c r="B7689">
        <f>D7689&amp;Q7689&amp;E7689</f>
        <v/>
      </c>
      <c r="C7689" s="73" t="n"/>
      <c r="D7689" s="73" t="n"/>
      <c r="E7689" s="78" t="n"/>
      <c r="F7689" s="75" t="n"/>
      <c r="G7689" s="73" t="n"/>
      <c r="H7689" s="75" t="n"/>
      <c r="I7689" s="75" t="n"/>
      <c r="J7689" s="75" t="n"/>
      <c r="K7689" s="75" t="n"/>
      <c r="L7689" s="75" t="n"/>
      <c r="M7689" s="75" t="n"/>
      <c r="N7689" s="75" t="n"/>
      <c r="O7689" s="75" t="n"/>
      <c r="P7689" s="75" t="n"/>
      <c r="Q7689" s="79" t="n"/>
      <c r="AR7689">
        <f>IF($AU$2&lt;&gt;5,NA(),IF(D7689=D7688,0,IF(AND(D17190=D7689,D7690=D7689),O7689+O7690+O17190,IF(D7690=D7689,O7690+O7689,O7689))))</f>
        <v/>
      </c>
      <c r="AS7689">
        <f>IF($AU$2&lt;&gt;5,NA(),IF(D7689=D7688,0,IF(AND(D17190=D7689,D7690=D7689),P7689+P7690+P17190,IF(D7690=D7689,P7690+P7689,P7689))))</f>
        <v/>
      </c>
      <c r="AT7689">
        <f>AR7689-AS7689</f>
        <v/>
      </c>
    </row>
    <row r="7690" ht="15.75" customHeight="1" s="121">
      <c r="B7690">
        <f>D7690&amp;Q7690&amp;E7690</f>
        <v/>
      </c>
      <c r="C7690" s="73" t="n"/>
      <c r="D7690" s="73" t="n"/>
      <c r="E7690" s="78" t="n"/>
      <c r="F7690" s="75" t="n"/>
      <c r="G7690" s="73" t="n"/>
      <c r="H7690" s="75" t="n"/>
      <c r="I7690" s="75" t="n"/>
      <c r="J7690" s="75" t="n"/>
      <c r="K7690" s="75" t="n"/>
      <c r="L7690" s="75" t="n"/>
      <c r="M7690" s="75" t="n"/>
      <c r="N7690" s="75" t="n"/>
      <c r="O7690" s="75" t="n"/>
      <c r="P7690" s="75" t="n"/>
      <c r="Q7690" s="79" t="n"/>
      <c r="AR7690">
        <f>IF($AU$2&lt;&gt;5,NA(),IF(D7690=D7689,0,IF(AND(D17191=D7690,D7691=D7690),O7690+O7691+O17191,IF(D7691=D7690,O7691+O7690,O7690))))</f>
        <v/>
      </c>
      <c r="AS7690">
        <f>IF($AU$2&lt;&gt;5,NA(),IF(D7690=D7689,0,IF(AND(D17191=D7690,D7691=D7690),P7690+P7691+P17191,IF(D7691=D7690,P7691+P7690,P7690))))</f>
        <v/>
      </c>
      <c r="AT7690">
        <f>AR7690-AS7690</f>
        <v/>
      </c>
    </row>
    <row r="7691" ht="15.75" customHeight="1" s="121">
      <c r="B7691">
        <f>D7691&amp;Q7691&amp;E7691</f>
        <v/>
      </c>
      <c r="C7691" s="73" t="n"/>
      <c r="D7691" s="73" t="n"/>
      <c r="E7691" s="78" t="n"/>
      <c r="F7691" s="75" t="n"/>
      <c r="G7691" s="73" t="n"/>
      <c r="H7691" s="75" t="n"/>
      <c r="I7691" s="75" t="n"/>
      <c r="J7691" s="75" t="n"/>
      <c r="K7691" s="75" t="n"/>
      <c r="L7691" s="75" t="n"/>
      <c r="M7691" s="75" t="n"/>
      <c r="N7691" s="75" t="n"/>
      <c r="O7691" s="76" t="n"/>
      <c r="P7691" s="75" t="n"/>
      <c r="Q7691" s="79" t="n"/>
      <c r="AR7691">
        <f>IF($AU$2&lt;&gt;5,NA(),IF(D7691=D7690,0,IF(AND(D17192=D7691,D7692=D7691),O7691+O7692+O17192,IF(D7692=D7691,O7692+O7691,O7691))))</f>
        <v/>
      </c>
      <c r="AS7691">
        <f>IF($AU$2&lt;&gt;5,NA(),IF(D7691=D7690,0,IF(AND(D17192=D7691,D7692=D7691),P7691+P7692+P17192,IF(D7692=D7691,P7692+P7691,P7691))))</f>
        <v/>
      </c>
      <c r="AT7691">
        <f>AR7691-AS7691</f>
        <v/>
      </c>
    </row>
    <row r="7692" ht="15.75" customHeight="1" s="121">
      <c r="B7692">
        <f>D7692&amp;Q7692&amp;E7692</f>
        <v/>
      </c>
      <c r="C7692" s="73" t="n"/>
      <c r="D7692" s="73" t="n"/>
      <c r="E7692" s="78" t="n"/>
      <c r="F7692" s="75" t="n"/>
      <c r="G7692" s="73" t="n"/>
      <c r="H7692" s="75" t="n"/>
      <c r="I7692" s="75" t="n"/>
      <c r="J7692" s="75" t="n"/>
      <c r="K7692" s="75" t="n"/>
      <c r="L7692" s="75" t="n"/>
      <c r="M7692" s="75" t="n"/>
      <c r="N7692" s="75" t="n"/>
      <c r="O7692" s="75" t="n"/>
      <c r="P7692" s="75" t="n"/>
      <c r="Q7692" s="79" t="n"/>
      <c r="AR7692">
        <f>IF($AU$2&lt;&gt;5,NA(),IF(D7692=D7691,0,IF(AND(D17193=D7692,D7693=D7692),O7692+O7693+O17193,IF(D7693=D7692,O7693+O7692,O7692))))</f>
        <v/>
      </c>
      <c r="AS7692">
        <f>IF($AU$2&lt;&gt;5,NA(),IF(D7692=D7691,0,IF(AND(D17193=D7692,D7693=D7692),P7692+P7693+P17193,IF(D7693=D7692,P7693+P7692,P7692))))</f>
        <v/>
      </c>
      <c r="AT7692">
        <f>AR7692-AS7692</f>
        <v/>
      </c>
    </row>
    <row r="7693" ht="15.75" customHeight="1" s="121">
      <c r="B7693">
        <f>D7693&amp;Q7693&amp;E7693</f>
        <v/>
      </c>
      <c r="C7693" s="73" t="n"/>
      <c r="D7693" s="73" t="n"/>
      <c r="E7693" s="78" t="n"/>
      <c r="F7693" s="75" t="n"/>
      <c r="G7693" s="73" t="n"/>
      <c r="H7693" s="75" t="n"/>
      <c r="I7693" s="75" t="n"/>
      <c r="J7693" s="75" t="n"/>
      <c r="K7693" s="75" t="n"/>
      <c r="L7693" s="75" t="n"/>
      <c r="M7693" s="75" t="n"/>
      <c r="N7693" s="75" t="n"/>
      <c r="O7693" s="75" t="n"/>
      <c r="P7693" s="75" t="n"/>
      <c r="Q7693" s="79" t="n"/>
      <c r="AR7693">
        <f>IF($AU$2&lt;&gt;5,NA(),IF(D7693=D7692,0,IF(AND(D17194=D7693,D7694=D7693),O7693+O7694+O17194,IF(D7694=D7693,O7694+O7693,O7693))))</f>
        <v/>
      </c>
      <c r="AS7693">
        <f>IF($AU$2&lt;&gt;5,NA(),IF(D7693=D7692,0,IF(AND(D17194=D7693,D7694=D7693),P7693+P7694+P17194,IF(D7694=D7693,P7694+P7693,P7693))))</f>
        <v/>
      </c>
      <c r="AT7693">
        <f>AR7693-AS7693</f>
        <v/>
      </c>
    </row>
    <row r="7694" ht="15.75" customHeight="1" s="121">
      <c r="B7694">
        <f>D7694&amp;Q7694&amp;E7694</f>
        <v/>
      </c>
      <c r="C7694" s="73" t="n"/>
      <c r="D7694" s="73" t="n"/>
      <c r="E7694" s="78" t="n"/>
      <c r="F7694" s="75" t="n"/>
      <c r="G7694" s="73" t="n"/>
      <c r="H7694" s="75" t="n"/>
      <c r="I7694" s="75" t="n"/>
      <c r="J7694" s="75" t="n"/>
      <c r="K7694" s="75" t="n"/>
      <c r="L7694" s="75" t="n"/>
      <c r="M7694" s="75" t="n"/>
      <c r="N7694" s="75" t="n"/>
      <c r="O7694" s="75" t="n"/>
      <c r="P7694" s="75" t="n"/>
      <c r="Q7694" s="79" t="n"/>
      <c r="AR7694">
        <f>IF($AU$2&lt;&gt;5,NA(),IF(D7694=D7693,0,IF(AND(D17195=D7694,D7695=D7694),O7694+O7695+O17195,IF(D7695=D7694,O7695+O7694,O7694))))</f>
        <v/>
      </c>
      <c r="AS7694">
        <f>IF($AU$2&lt;&gt;5,NA(),IF(D7694=D7693,0,IF(AND(D17195=D7694,D7695=D7694),P7694+P7695+P17195,IF(D7695=D7694,P7695+P7694,P7694))))</f>
        <v/>
      </c>
      <c r="AT7694">
        <f>AR7694-AS7694</f>
        <v/>
      </c>
    </row>
    <row r="7695" ht="15.75" customHeight="1" s="121">
      <c r="B7695">
        <f>D7695&amp;Q7695&amp;E7695</f>
        <v/>
      </c>
      <c r="C7695" s="73" t="n"/>
      <c r="D7695" s="73" t="n"/>
      <c r="E7695" s="78" t="n"/>
      <c r="F7695" s="75" t="n"/>
      <c r="G7695" s="73" t="n"/>
      <c r="H7695" s="75" t="n"/>
      <c r="I7695" s="75" t="n"/>
      <c r="J7695" s="75" t="n"/>
      <c r="K7695" s="75" t="n"/>
      <c r="L7695" s="75" t="n"/>
      <c r="M7695" s="75" t="n"/>
      <c r="N7695" s="75" t="n"/>
      <c r="O7695" s="75" t="n"/>
      <c r="P7695" s="75" t="n"/>
      <c r="Q7695" s="79" t="n"/>
      <c r="AR7695">
        <f>IF($AU$2&lt;&gt;5,NA(),IF(D7695=D7694,0,IF(AND(D17196=D7695,D7696=D7695),O7695+O7696+O17196,IF(D7696=D7695,O7696+O7695,O7695))))</f>
        <v/>
      </c>
      <c r="AS7695">
        <f>IF($AU$2&lt;&gt;5,NA(),IF(D7695=D7694,0,IF(AND(D17196=D7695,D7696=D7695),P7695+P7696+P17196,IF(D7696=D7695,P7696+P7695,P7695))))</f>
        <v/>
      </c>
      <c r="AT7695">
        <f>AR7695-AS7695</f>
        <v/>
      </c>
    </row>
    <row r="7696" ht="15.75" customHeight="1" s="121">
      <c r="B7696">
        <f>D7696&amp;Q7696&amp;E7696</f>
        <v/>
      </c>
      <c r="C7696" s="73" t="n"/>
      <c r="D7696" s="73" t="n"/>
      <c r="E7696" s="78" t="n"/>
      <c r="F7696" s="75" t="n"/>
      <c r="G7696" s="73" t="n"/>
      <c r="H7696" s="75" t="n"/>
      <c r="I7696" s="75" t="n"/>
      <c r="J7696" s="75" t="n"/>
      <c r="K7696" s="75" t="n"/>
      <c r="L7696" s="75" t="n"/>
      <c r="M7696" s="75" t="n"/>
      <c r="N7696" s="75" t="n"/>
      <c r="O7696" s="75" t="n"/>
      <c r="P7696" s="75" t="n"/>
      <c r="Q7696" s="79" t="n"/>
      <c r="AR7696">
        <f>IF($AU$2&lt;&gt;5,NA(),IF(D7696=D7695,0,IF(AND(D17197=D7696,D7697=D7696),O7696+O7697+O17197,IF(D7697=D7696,O7697+O7696,O7696))))</f>
        <v/>
      </c>
      <c r="AS7696">
        <f>IF($AU$2&lt;&gt;5,NA(),IF(D7696=D7695,0,IF(AND(D17197=D7696,D7697=D7696),P7696+P7697+P17197,IF(D7697=D7696,P7697+P7696,P7696))))</f>
        <v/>
      </c>
      <c r="AT7696">
        <f>AR7696-AS7696</f>
        <v/>
      </c>
    </row>
    <row r="7697" ht="15.75" customHeight="1" s="121">
      <c r="B7697">
        <f>D7697&amp;Q7697&amp;E7697</f>
        <v/>
      </c>
      <c r="C7697" s="73" t="n"/>
      <c r="D7697" s="73" t="n"/>
      <c r="E7697" s="78" t="n"/>
      <c r="F7697" s="75" t="n"/>
      <c r="G7697" s="73" t="n"/>
      <c r="H7697" s="75" t="n"/>
      <c r="I7697" s="75" t="n"/>
      <c r="J7697" s="75" t="n"/>
      <c r="K7697" s="75" t="n"/>
      <c r="L7697" s="75" t="n"/>
      <c r="M7697" s="75" t="n"/>
      <c r="N7697" s="75" t="n"/>
      <c r="O7697" s="75" t="n"/>
      <c r="P7697" s="75" t="n"/>
      <c r="Q7697" s="79" t="n"/>
      <c r="AR7697">
        <f>IF($AU$2&lt;&gt;5,NA(),IF(D7697=D7696,0,IF(AND(D17198=D7697,D7698=D7697),O7697+O7698+O17198,IF(D7698=D7697,O7698+O7697,O7697))))</f>
        <v/>
      </c>
      <c r="AS7697">
        <f>IF($AU$2&lt;&gt;5,NA(),IF(D7697=D7696,0,IF(AND(D17198=D7697,D7698=D7697),P7697+P7698+P17198,IF(D7698=D7697,P7698+P7697,P7697))))</f>
        <v/>
      </c>
      <c r="AT7697">
        <f>AR7697-AS7697</f>
        <v/>
      </c>
    </row>
    <row r="7698" ht="15.75" customHeight="1" s="121">
      <c r="B7698">
        <f>D7698&amp;Q7698&amp;E7698</f>
        <v/>
      </c>
      <c r="C7698" s="73" t="n"/>
      <c r="D7698" s="73" t="n"/>
      <c r="E7698" s="78" t="n"/>
      <c r="F7698" s="75" t="n"/>
      <c r="G7698" s="73" t="n"/>
      <c r="H7698" s="75" t="n"/>
      <c r="I7698" s="75" t="n"/>
      <c r="J7698" s="75" t="n"/>
      <c r="K7698" s="75" t="n"/>
      <c r="L7698" s="75" t="n"/>
      <c r="M7698" s="75" t="n"/>
      <c r="N7698" s="75" t="n"/>
      <c r="O7698" s="75" t="n"/>
      <c r="P7698" s="75" t="n"/>
      <c r="Q7698" s="79" t="n"/>
      <c r="AR7698">
        <f>IF($AU$2&lt;&gt;5,NA(),IF(D7698=D7697,0,IF(AND(D17199=D7698,D7699=D7698),O7698+O7699+O17199,IF(D7699=D7698,O7699+O7698,O7698))))</f>
        <v/>
      </c>
      <c r="AS7698">
        <f>IF($AU$2&lt;&gt;5,NA(),IF(D7698=D7697,0,IF(AND(D17199=D7698,D7699=D7698),P7698+P7699+P17199,IF(D7699=D7698,P7699+P7698,P7698))))</f>
        <v/>
      </c>
      <c r="AT7698">
        <f>AR7698-AS7698</f>
        <v/>
      </c>
    </row>
    <row r="7699" ht="15.75" customHeight="1" s="121">
      <c r="B7699">
        <f>D7699&amp;Q7699&amp;E7699</f>
        <v/>
      </c>
      <c r="C7699" s="73" t="n"/>
      <c r="D7699" s="73" t="n"/>
      <c r="E7699" s="78" t="n"/>
      <c r="F7699" s="75" t="n"/>
      <c r="G7699" s="73" t="n"/>
      <c r="H7699" s="75" t="n"/>
      <c r="I7699" s="75" t="n"/>
      <c r="J7699" s="75" t="n"/>
      <c r="K7699" s="75" t="n"/>
      <c r="L7699" s="75" t="n"/>
      <c r="M7699" s="75" t="n"/>
      <c r="N7699" s="75" t="n"/>
      <c r="O7699" s="75" t="n"/>
      <c r="P7699" s="75" t="n"/>
      <c r="Q7699" s="79" t="n"/>
      <c r="AR7699">
        <f>IF($AU$2&lt;&gt;5,NA(),IF(D7699=D7698,0,IF(AND(D17200=D7699,D7700=D7699),O7699+O7700+O17200,IF(D7700=D7699,O7700+O7699,O7699))))</f>
        <v/>
      </c>
      <c r="AS7699">
        <f>IF($AU$2&lt;&gt;5,NA(),IF(D7699=D7698,0,IF(AND(D17200=D7699,D7700=D7699),P7699+P7700+P17200,IF(D7700=D7699,P7700+P7699,P7699))))</f>
        <v/>
      </c>
      <c r="AT7699">
        <f>AR7699-AS7699</f>
        <v/>
      </c>
    </row>
    <row r="7700" ht="15.75" customHeight="1" s="121">
      <c r="B7700">
        <f>D7700&amp;Q7700&amp;E7700</f>
        <v/>
      </c>
      <c r="C7700" s="73" t="n"/>
      <c r="D7700" s="73" t="n"/>
      <c r="E7700" s="78" t="n"/>
      <c r="F7700" s="75" t="n"/>
      <c r="G7700" s="73" t="n"/>
      <c r="H7700" s="75" t="n"/>
      <c r="I7700" s="75" t="n"/>
      <c r="J7700" s="75" t="n"/>
      <c r="K7700" s="75" t="n"/>
      <c r="L7700" s="75" t="n"/>
      <c r="M7700" s="75" t="n"/>
      <c r="N7700" s="75" t="n"/>
      <c r="O7700" s="75" t="n"/>
      <c r="P7700" s="75" t="n"/>
      <c r="Q7700" s="79" t="n"/>
      <c r="AR7700">
        <f>IF($AU$2&lt;&gt;5,NA(),IF(D7700=D7699,0,IF(AND(D17201=D7700,D7701=D7700),O7700+O7701+O17201,IF(D7701=D7700,O7701+O7700,O7700))))</f>
        <v/>
      </c>
      <c r="AS7700">
        <f>IF($AU$2&lt;&gt;5,NA(),IF(D7700=D7699,0,IF(AND(D17201=D7700,D7701=D7700),P7700+P7701+P17201,IF(D7701=D7700,P7701+P7700,P7700))))</f>
        <v/>
      </c>
      <c r="AT7700">
        <f>AR7700-AS7700</f>
        <v/>
      </c>
    </row>
    <row r="7701" ht="15.75" customHeight="1" s="121">
      <c r="B7701">
        <f>D7701&amp;Q7701&amp;E7701</f>
        <v/>
      </c>
      <c r="C7701" s="73" t="n"/>
      <c r="D7701" s="73" t="n"/>
      <c r="E7701" s="78" t="n"/>
      <c r="F7701" s="75" t="n"/>
      <c r="G7701" s="73" t="n"/>
      <c r="H7701" s="75" t="n"/>
      <c r="I7701" s="75" t="n"/>
      <c r="J7701" s="75" t="n"/>
      <c r="K7701" s="75" t="n"/>
      <c r="L7701" s="75" t="n"/>
      <c r="M7701" s="75" t="n"/>
      <c r="N7701" s="75" t="n"/>
      <c r="O7701" s="75" t="n"/>
      <c r="P7701" s="75" t="n"/>
      <c r="Q7701" s="79" t="n"/>
      <c r="AR7701">
        <f>IF($AU$2&lt;&gt;5,NA(),IF(D7701=D7700,0,IF(AND(D17202=D7701,D7702=D7701),O7701+O7702+O17202,IF(D7702=D7701,O7702+O7701,O7701))))</f>
        <v/>
      </c>
      <c r="AS7701">
        <f>IF($AU$2&lt;&gt;5,NA(),IF(D7701=D7700,0,IF(AND(D17202=D7701,D7702=D7701),P7701+P7702+P17202,IF(D7702=D7701,P7702+P7701,P7701))))</f>
        <v/>
      </c>
      <c r="AT7701">
        <f>AR7701-AS7701</f>
        <v/>
      </c>
    </row>
    <row r="7702" ht="15.75" customHeight="1" s="121">
      <c r="B7702">
        <f>D7702&amp;Q7702&amp;E7702</f>
        <v/>
      </c>
      <c r="C7702" s="73" t="n"/>
      <c r="D7702" s="73" t="n"/>
      <c r="E7702" s="78" t="n"/>
      <c r="F7702" s="75" t="n"/>
      <c r="G7702" s="73" t="n"/>
      <c r="H7702" s="75" t="n"/>
      <c r="I7702" s="75" t="n"/>
      <c r="J7702" s="75" t="n"/>
      <c r="K7702" s="75" t="n"/>
      <c r="L7702" s="75" t="n"/>
      <c r="M7702" s="75" t="n"/>
      <c r="N7702" s="75" t="n"/>
      <c r="O7702" s="75" t="n"/>
      <c r="P7702" s="75" t="n"/>
      <c r="Q7702" s="79" t="n"/>
      <c r="AR7702">
        <f>IF($AU$2&lt;&gt;5,NA(),IF(D7702=D7701,0,IF(AND(D17203=D7702,D7703=D7702),O7702+O7703+O17203,IF(D7703=D7702,O7703+O7702,O7702))))</f>
        <v/>
      </c>
      <c r="AS7702">
        <f>IF($AU$2&lt;&gt;5,NA(),IF(D7702=D7701,0,IF(AND(D17203=D7702,D7703=D7702),P7702+P7703+P17203,IF(D7703=D7702,P7703+P7702,P7702))))</f>
        <v/>
      </c>
      <c r="AT7702">
        <f>AR7702-AS7702</f>
        <v/>
      </c>
    </row>
    <row r="7703" ht="15.75" customHeight="1" s="121">
      <c r="B7703">
        <f>D7703&amp;Q7703&amp;E7703</f>
        <v/>
      </c>
      <c r="C7703" s="73" t="n"/>
      <c r="D7703" s="73" t="n"/>
      <c r="E7703" s="78" t="n"/>
      <c r="F7703" s="75" t="n"/>
      <c r="G7703" s="73" t="n"/>
      <c r="H7703" s="75" t="n"/>
      <c r="I7703" s="75" t="n"/>
      <c r="J7703" s="75" t="n"/>
      <c r="K7703" s="75" t="n"/>
      <c r="L7703" s="75" t="n"/>
      <c r="M7703" s="75" t="n"/>
      <c r="N7703" s="75" t="n"/>
      <c r="O7703" s="75" t="n"/>
      <c r="P7703" s="75" t="n"/>
      <c r="Q7703" s="79" t="n"/>
      <c r="AR7703">
        <f>IF($AU$2&lt;&gt;5,NA(),IF(D7703=D7702,0,IF(AND(D17204=D7703,D7704=D7703),O7703+O7704+O17204,IF(D7704=D7703,O7704+O7703,O7703))))</f>
        <v/>
      </c>
      <c r="AS7703">
        <f>IF($AU$2&lt;&gt;5,NA(),IF(D7703=D7702,0,IF(AND(D17204=D7703,D7704=D7703),P7703+P7704+P17204,IF(D7704=D7703,P7704+P7703,P7703))))</f>
        <v/>
      </c>
      <c r="AT7703">
        <f>AR7703-AS7703</f>
        <v/>
      </c>
    </row>
    <row r="7704" ht="15.75" customHeight="1" s="121">
      <c r="B7704">
        <f>D7704&amp;Q7704&amp;E7704</f>
        <v/>
      </c>
      <c r="C7704" s="73" t="n"/>
      <c r="D7704" s="73" t="n"/>
      <c r="E7704" s="78" t="n"/>
      <c r="F7704" s="75" t="n"/>
      <c r="G7704" s="73" t="n"/>
      <c r="H7704" s="75" t="n"/>
      <c r="I7704" s="75" t="n"/>
      <c r="J7704" s="75" t="n"/>
      <c r="K7704" s="75" t="n"/>
      <c r="L7704" s="75" t="n"/>
      <c r="M7704" s="75" t="n"/>
      <c r="N7704" s="75" t="n"/>
      <c r="O7704" s="75" t="n"/>
      <c r="P7704" s="75" t="n"/>
      <c r="Q7704" s="79" t="n"/>
      <c r="AR7704">
        <f>IF($AU$2&lt;&gt;5,NA(),IF(D7704=D7703,0,IF(AND(D17205=D7704,D7705=D7704),O7704+O7705+O17205,IF(D7705=D7704,O7705+O7704,O7704))))</f>
        <v/>
      </c>
      <c r="AS7704">
        <f>IF($AU$2&lt;&gt;5,NA(),IF(D7704=D7703,0,IF(AND(D17205=D7704,D7705=D7704),P7704+P7705+P17205,IF(D7705=D7704,P7705+P7704,P7704))))</f>
        <v/>
      </c>
      <c r="AT7704">
        <f>AR7704-AS7704</f>
        <v/>
      </c>
    </row>
    <row r="7705" ht="15.75" customHeight="1" s="121">
      <c r="B7705">
        <f>D7705&amp;Q7705&amp;E7705</f>
        <v/>
      </c>
      <c r="C7705" s="73" t="n"/>
      <c r="D7705" s="73" t="n"/>
      <c r="E7705" s="78" t="n"/>
      <c r="F7705" s="75" t="n"/>
      <c r="G7705" s="73" t="n"/>
      <c r="H7705" s="75" t="n"/>
      <c r="I7705" s="75" t="n"/>
      <c r="J7705" s="75" t="n"/>
      <c r="K7705" s="75" t="n"/>
      <c r="L7705" s="75" t="n"/>
      <c r="M7705" s="75" t="n"/>
      <c r="N7705" s="75" t="n"/>
      <c r="O7705" s="75" t="n"/>
      <c r="P7705" s="75" t="n"/>
      <c r="Q7705" s="79" t="n"/>
      <c r="AR7705">
        <f>IF($AU$2&lt;&gt;5,NA(),IF(D7705=D7704,0,IF(AND(D17206=D7705,D7706=D7705),O7705+O7706+O17206,IF(D7706=D7705,O7706+O7705,O7705))))</f>
        <v/>
      </c>
      <c r="AS7705">
        <f>IF($AU$2&lt;&gt;5,NA(),IF(D7705=D7704,0,IF(AND(D17206=D7705,D7706=D7705),P7705+P7706+P17206,IF(D7706=D7705,P7706+P7705,P7705))))</f>
        <v/>
      </c>
      <c r="AT7705">
        <f>AR7705-AS7705</f>
        <v/>
      </c>
    </row>
    <row r="7706" ht="15.75" customHeight="1" s="121">
      <c r="B7706">
        <f>D7706&amp;Q7706&amp;E7706</f>
        <v/>
      </c>
      <c r="C7706" s="73" t="n"/>
      <c r="D7706" s="73" t="n"/>
      <c r="E7706" s="78" t="n"/>
      <c r="F7706" s="75" t="n"/>
      <c r="G7706" s="73" t="n"/>
      <c r="H7706" s="75" t="n"/>
      <c r="I7706" s="75" t="n"/>
      <c r="J7706" s="75" t="n"/>
      <c r="K7706" s="75" t="n"/>
      <c r="L7706" s="75" t="n"/>
      <c r="M7706" s="75" t="n"/>
      <c r="N7706" s="75" t="n"/>
      <c r="O7706" s="75" t="n"/>
      <c r="P7706" s="75" t="n"/>
      <c r="Q7706" s="79" t="n"/>
      <c r="AR7706">
        <f>IF($AU$2&lt;&gt;5,NA(),IF(D7706=D7705,0,IF(AND(D17207=D7706,D7707=D7706),O7706+O7707+O17207,IF(D7707=D7706,O7707+O7706,O7706))))</f>
        <v/>
      </c>
      <c r="AS7706">
        <f>IF($AU$2&lt;&gt;5,NA(),IF(D7706=D7705,0,IF(AND(D17207=D7706,D7707=D7706),P7706+P7707+P17207,IF(D7707=D7706,P7707+P7706,P7706))))</f>
        <v/>
      </c>
      <c r="AT7706">
        <f>AR7706-AS7706</f>
        <v/>
      </c>
    </row>
    <row r="7707" ht="15.75" customHeight="1" s="121">
      <c r="B7707">
        <f>D7707&amp;Q7707&amp;E7707</f>
        <v/>
      </c>
      <c r="C7707" s="73" t="n"/>
      <c r="D7707" s="73" t="n"/>
      <c r="E7707" s="78" t="n"/>
      <c r="F7707" s="75" t="n"/>
      <c r="G7707" s="73" t="n"/>
      <c r="H7707" s="75" t="n"/>
      <c r="I7707" s="75" t="n"/>
      <c r="J7707" s="75" t="n"/>
      <c r="K7707" s="75" t="n"/>
      <c r="L7707" s="75" t="n"/>
      <c r="M7707" s="75" t="n"/>
      <c r="N7707" s="75" t="n"/>
      <c r="O7707" s="75" t="n"/>
      <c r="P7707" s="75" t="n"/>
      <c r="Q7707" s="79" t="n"/>
      <c r="AR7707">
        <f>IF($AU$2&lt;&gt;5,NA(),IF(D7707=D7706,0,IF(AND(D17208=D7707,D7708=D7707),O7707+O7708+O17208,IF(D7708=D7707,O7708+O7707,O7707))))</f>
        <v/>
      </c>
      <c r="AS7707">
        <f>IF($AU$2&lt;&gt;5,NA(),IF(D7707=D7706,0,IF(AND(D17208=D7707,D7708=D7707),P7707+P7708+P17208,IF(D7708=D7707,P7708+P7707,P7707))))</f>
        <v/>
      </c>
      <c r="AT7707">
        <f>AR7707-AS7707</f>
        <v/>
      </c>
    </row>
    <row r="7708" ht="15.75" customHeight="1" s="121">
      <c r="B7708">
        <f>D7708&amp;Q7708&amp;E7708</f>
        <v/>
      </c>
      <c r="C7708" s="73" t="n"/>
      <c r="D7708" s="73" t="n"/>
      <c r="E7708" s="78" t="n"/>
      <c r="F7708" s="75" t="n"/>
      <c r="G7708" s="73" t="n"/>
      <c r="H7708" s="75" t="n"/>
      <c r="I7708" s="75" t="n"/>
      <c r="J7708" s="75" t="n"/>
      <c r="K7708" s="75" t="n"/>
      <c r="L7708" s="75" t="n"/>
      <c r="M7708" s="75" t="n"/>
      <c r="N7708" s="75" t="n"/>
      <c r="O7708" s="75" t="n"/>
      <c r="P7708" s="75" t="n"/>
      <c r="Q7708" s="79" t="n"/>
      <c r="AR7708">
        <f>IF($AU$2&lt;&gt;5,NA(),IF(D7708=D7707,0,IF(AND(D17209=D7708,D7709=D7708),O7708+O7709+O17209,IF(D7709=D7708,O7709+O7708,O7708))))</f>
        <v/>
      </c>
      <c r="AS7708">
        <f>IF($AU$2&lt;&gt;5,NA(),IF(D7708=D7707,0,IF(AND(D17209=D7708,D7709=D7708),P7708+P7709+P17209,IF(D7709=D7708,P7709+P7708,P7708))))</f>
        <v/>
      </c>
      <c r="AT7708">
        <f>AR7708-AS7708</f>
        <v/>
      </c>
    </row>
    <row r="7709" ht="15.75" customHeight="1" s="121">
      <c r="B7709">
        <f>D7709&amp;Q7709&amp;E7709</f>
        <v/>
      </c>
      <c r="C7709" s="73" t="n"/>
      <c r="D7709" s="73" t="n"/>
      <c r="E7709" s="78" t="n"/>
      <c r="F7709" s="75" t="n"/>
      <c r="G7709" s="73" t="n"/>
      <c r="H7709" s="75" t="n"/>
      <c r="I7709" s="75" t="n"/>
      <c r="J7709" s="75" t="n"/>
      <c r="K7709" s="75" t="n"/>
      <c r="L7709" s="75" t="n"/>
      <c r="M7709" s="75" t="n"/>
      <c r="N7709" s="75" t="n"/>
      <c r="O7709" s="75" t="n"/>
      <c r="P7709" s="75" t="n"/>
      <c r="Q7709" s="79" t="n"/>
      <c r="AR7709">
        <f>IF($AU$2&lt;&gt;5,NA(),IF(D7709=D7708,0,IF(AND(D17210=D7709,D7710=D7709),O7709+O7710+O17210,IF(D7710=D7709,O7710+O7709,O7709))))</f>
        <v/>
      </c>
      <c r="AS7709">
        <f>IF($AU$2&lt;&gt;5,NA(),IF(D7709=D7708,0,IF(AND(D17210=D7709,D7710=D7709),P7709+P7710+P17210,IF(D7710=D7709,P7710+P7709,P7709))))</f>
        <v/>
      </c>
      <c r="AT7709">
        <f>AR7709-AS7709</f>
        <v/>
      </c>
    </row>
    <row r="7710" ht="15.75" customHeight="1" s="121">
      <c r="B7710">
        <f>D7710&amp;Q7710&amp;E7710</f>
        <v/>
      </c>
      <c r="C7710" s="73" t="n"/>
      <c r="D7710" s="73" t="n"/>
      <c r="E7710" s="78" t="n"/>
      <c r="F7710" s="75" t="n"/>
      <c r="G7710" s="73" t="n"/>
      <c r="H7710" s="75" t="n"/>
      <c r="I7710" s="75" t="n"/>
      <c r="J7710" s="75" t="n"/>
      <c r="K7710" s="75" t="n"/>
      <c r="L7710" s="75" t="n"/>
      <c r="M7710" s="75" t="n"/>
      <c r="N7710" s="75" t="n"/>
      <c r="O7710" s="75" t="n"/>
      <c r="P7710" s="75" t="n"/>
      <c r="Q7710" s="79" t="n"/>
      <c r="AR7710">
        <f>IF($AU$2&lt;&gt;5,NA(),IF(D7710=D7709,0,IF(AND(D17211=D7710,D7711=D7710),O7710+O7711+O17211,IF(D7711=D7710,O7711+O7710,O7710))))</f>
        <v/>
      </c>
      <c r="AS7710">
        <f>IF($AU$2&lt;&gt;5,NA(),IF(D7710=D7709,0,IF(AND(D17211=D7710,D7711=D7710),P7710+P7711+P17211,IF(D7711=D7710,P7711+P7710,P7710))))</f>
        <v/>
      </c>
      <c r="AT7710">
        <f>AR7710-AS7710</f>
        <v/>
      </c>
    </row>
    <row r="7711" ht="15.75" customHeight="1" s="121">
      <c r="B7711">
        <f>D7711&amp;Q7711&amp;E7711</f>
        <v/>
      </c>
      <c r="C7711" s="73" t="n"/>
      <c r="D7711" s="73" t="n"/>
      <c r="E7711" s="78" t="n"/>
      <c r="F7711" s="75" t="n"/>
      <c r="G7711" s="73" t="n"/>
      <c r="H7711" s="75" t="n"/>
      <c r="I7711" s="75" t="n"/>
      <c r="J7711" s="75" t="n"/>
      <c r="K7711" s="75" t="n"/>
      <c r="L7711" s="75" t="n"/>
      <c r="M7711" s="75" t="n"/>
      <c r="N7711" s="75" t="n"/>
      <c r="O7711" s="75" t="n"/>
      <c r="P7711" s="75" t="n"/>
      <c r="Q7711" s="79" t="n"/>
      <c r="AR7711">
        <f>IF($AU$2&lt;&gt;5,NA(),IF(D7711=D7710,0,IF(AND(D17212=D7711,D7712=D7711),O7711+O7712+O17212,IF(D7712=D7711,O7712+O7711,O7711))))</f>
        <v/>
      </c>
      <c r="AS7711">
        <f>IF($AU$2&lt;&gt;5,NA(),IF(D7711=D7710,0,IF(AND(D17212=D7711,D7712=D7711),P7711+P7712+P17212,IF(D7712=D7711,P7712+P7711,P7711))))</f>
        <v/>
      </c>
      <c r="AT7711">
        <f>AR7711-AS7711</f>
        <v/>
      </c>
    </row>
    <row r="7712" ht="15.75" customHeight="1" s="121">
      <c r="B7712">
        <f>D7712&amp;Q7712&amp;E7712</f>
        <v/>
      </c>
      <c r="C7712" s="73" t="n"/>
      <c r="D7712" s="73" t="n"/>
      <c r="E7712" s="78" t="n"/>
      <c r="F7712" s="75" t="n"/>
      <c r="G7712" s="73" t="n"/>
      <c r="H7712" s="75" t="n"/>
      <c r="I7712" s="75" t="n"/>
      <c r="J7712" s="75" t="n"/>
      <c r="K7712" s="75" t="n"/>
      <c r="L7712" s="75" t="n"/>
      <c r="M7712" s="75" t="n"/>
      <c r="N7712" s="75" t="n"/>
      <c r="O7712" s="75" t="n"/>
      <c r="P7712" s="75" t="n"/>
      <c r="Q7712" s="79" t="n"/>
      <c r="AR7712">
        <f>IF($AU$2&lt;&gt;5,NA(),IF(D7712=D7711,0,IF(AND(D17213=D7712,D7713=D7712),O7712+O7713+O17213,IF(D7713=D7712,O7713+O7712,O7712))))</f>
        <v/>
      </c>
      <c r="AS7712">
        <f>IF($AU$2&lt;&gt;5,NA(),IF(D7712=D7711,0,IF(AND(D17213=D7712,D7713=D7712),P7712+P7713+P17213,IF(D7713=D7712,P7713+P7712,P7712))))</f>
        <v/>
      </c>
      <c r="AT7712">
        <f>AR7712-AS7712</f>
        <v/>
      </c>
    </row>
    <row r="7713" ht="15.75" customHeight="1" s="121">
      <c r="B7713">
        <f>D7713&amp;Q7713&amp;E7713</f>
        <v/>
      </c>
      <c r="C7713" s="73" t="n"/>
      <c r="D7713" s="73" t="n"/>
      <c r="E7713" s="78" t="n"/>
      <c r="F7713" s="75" t="n"/>
      <c r="G7713" s="73" t="n"/>
      <c r="H7713" s="75" t="n"/>
      <c r="I7713" s="75" t="n"/>
      <c r="J7713" s="75" t="n"/>
      <c r="K7713" s="75" t="n"/>
      <c r="L7713" s="75" t="n"/>
      <c r="M7713" s="75" t="n"/>
      <c r="N7713" s="75" t="n"/>
      <c r="O7713" s="75" t="n"/>
      <c r="P7713" s="75" t="n"/>
      <c r="Q7713" s="79" t="n"/>
      <c r="AR7713">
        <f>IF($AU$2&lt;&gt;5,NA(),IF(D7713=D7712,0,IF(AND(D17214=D7713,D7714=D7713),O7713+O7714+O17214,IF(D7714=D7713,O7714+O7713,O7713))))</f>
        <v/>
      </c>
      <c r="AS7713">
        <f>IF($AU$2&lt;&gt;5,NA(),IF(D7713=D7712,0,IF(AND(D17214=D7713,D7714=D7713),P7713+P7714+P17214,IF(D7714=D7713,P7714+P7713,P7713))))</f>
        <v/>
      </c>
      <c r="AT7713">
        <f>AR7713-AS7713</f>
        <v/>
      </c>
    </row>
    <row r="7714" ht="15.75" customHeight="1" s="121">
      <c r="B7714">
        <f>D7714&amp;Q7714&amp;E7714</f>
        <v/>
      </c>
      <c r="C7714" s="73" t="n"/>
      <c r="D7714" s="73" t="n"/>
      <c r="E7714" s="78" t="n"/>
      <c r="F7714" s="75" t="n"/>
      <c r="G7714" s="73" t="n"/>
      <c r="H7714" s="75" t="n"/>
      <c r="I7714" s="75" t="n"/>
      <c r="J7714" s="75" t="n"/>
      <c r="K7714" s="75" t="n"/>
      <c r="L7714" s="75" t="n"/>
      <c r="M7714" s="75" t="n"/>
      <c r="N7714" s="75" t="n"/>
      <c r="O7714" s="75" t="n"/>
      <c r="P7714" s="75" t="n"/>
      <c r="Q7714" s="79" t="n"/>
      <c r="AR7714">
        <f>IF($AU$2&lt;&gt;5,NA(),IF(D7714=D7713,0,IF(AND(D17215=D7714,D7715=D7714),O7714+O7715+O17215,IF(D7715=D7714,O7715+O7714,O7714))))</f>
        <v/>
      </c>
      <c r="AS7714">
        <f>IF($AU$2&lt;&gt;5,NA(),IF(D7714=D7713,0,IF(AND(D17215=D7714,D7715=D7714),P7714+P7715+P17215,IF(D7715=D7714,P7715+P7714,P7714))))</f>
        <v/>
      </c>
      <c r="AT7714">
        <f>AR7714-AS7714</f>
        <v/>
      </c>
    </row>
    <row r="7715" ht="15.75" customHeight="1" s="121">
      <c r="B7715">
        <f>D7715&amp;Q7715&amp;E7715</f>
        <v/>
      </c>
      <c r="C7715" s="73" t="n"/>
      <c r="D7715" s="73" t="n"/>
      <c r="E7715" s="78" t="n"/>
      <c r="F7715" s="75" t="n"/>
      <c r="G7715" s="73" t="n"/>
      <c r="H7715" s="75" t="n"/>
      <c r="I7715" s="75" t="n"/>
      <c r="J7715" s="75" t="n"/>
      <c r="K7715" s="75" t="n"/>
      <c r="L7715" s="75" t="n"/>
      <c r="M7715" s="75" t="n"/>
      <c r="N7715" s="75" t="n"/>
      <c r="O7715" s="75" t="n"/>
      <c r="P7715" s="75" t="n"/>
      <c r="Q7715" s="79" t="n"/>
      <c r="AR7715">
        <f>IF($AU$2&lt;&gt;5,NA(),IF(D7715=D7714,0,IF(AND(D17216=D7715,D7716=D7715),O7715+O7716+O17216,IF(D7716=D7715,O7716+O7715,O7715))))</f>
        <v/>
      </c>
      <c r="AS7715">
        <f>IF($AU$2&lt;&gt;5,NA(),IF(D7715=D7714,0,IF(AND(D17216=D7715,D7716=D7715),P7715+P7716+P17216,IF(D7716=D7715,P7716+P7715,P7715))))</f>
        <v/>
      </c>
      <c r="AT7715">
        <f>AR7715-AS7715</f>
        <v/>
      </c>
    </row>
    <row r="7716" ht="15.75" customHeight="1" s="121">
      <c r="B7716">
        <f>D7716&amp;Q7716&amp;E7716</f>
        <v/>
      </c>
      <c r="C7716" s="73" t="n"/>
      <c r="D7716" s="73" t="n"/>
      <c r="E7716" s="78" t="n"/>
      <c r="F7716" s="75" t="n"/>
      <c r="G7716" s="73" t="n"/>
      <c r="H7716" s="75" t="n"/>
      <c r="I7716" s="75" t="n"/>
      <c r="J7716" s="75" t="n"/>
      <c r="K7716" s="75" t="n"/>
      <c r="L7716" s="75" t="n"/>
      <c r="M7716" s="75" t="n"/>
      <c r="N7716" s="75" t="n"/>
      <c r="O7716" s="75" t="n"/>
      <c r="P7716" s="75" t="n"/>
      <c r="Q7716" s="79" t="n"/>
      <c r="AR7716">
        <f>IF($AU$2&lt;&gt;5,NA(),IF(D7716=D7715,0,IF(AND(D17217=D7716,D7717=D7716),O7716+O7717+O17217,IF(D7717=D7716,O7717+O7716,O7716))))</f>
        <v/>
      </c>
      <c r="AS7716">
        <f>IF($AU$2&lt;&gt;5,NA(),IF(D7716=D7715,0,IF(AND(D17217=D7716,D7717=D7716),P7716+P7717+P17217,IF(D7717=D7716,P7717+P7716,P7716))))</f>
        <v/>
      </c>
      <c r="AT7716">
        <f>AR7716-AS7716</f>
        <v/>
      </c>
    </row>
    <row r="7717" ht="15.75" customHeight="1" s="121">
      <c r="B7717">
        <f>D7717&amp;Q7717&amp;E7717</f>
        <v/>
      </c>
      <c r="C7717" s="73" t="n"/>
      <c r="D7717" s="73" t="n"/>
      <c r="E7717" s="78" t="n"/>
      <c r="F7717" s="75" t="n"/>
      <c r="G7717" s="73" t="n"/>
      <c r="H7717" s="75" t="n"/>
      <c r="I7717" s="75" t="n"/>
      <c r="J7717" s="75" t="n"/>
      <c r="K7717" s="75" t="n"/>
      <c r="L7717" s="75" t="n"/>
      <c r="M7717" s="75" t="n"/>
      <c r="N7717" s="75" t="n"/>
      <c r="O7717" s="75" t="n"/>
      <c r="P7717" s="75" t="n"/>
      <c r="Q7717" s="79" t="n"/>
      <c r="AR7717">
        <f>IF($AU$2&lt;&gt;5,NA(),IF(D7717=D7716,0,IF(AND(D17218=D7717,D7718=D7717),O7717+O7718+O17218,IF(D7718=D7717,O7718+O7717,O7717))))</f>
        <v/>
      </c>
      <c r="AS7717">
        <f>IF($AU$2&lt;&gt;5,NA(),IF(D7717=D7716,0,IF(AND(D17218=D7717,D7718=D7717),P7717+P7718+P17218,IF(D7718=D7717,P7718+P7717,P7717))))</f>
        <v/>
      </c>
      <c r="AT7717">
        <f>AR7717-AS7717</f>
        <v/>
      </c>
    </row>
    <row r="7718" ht="15.75" customHeight="1" s="121">
      <c r="B7718">
        <f>D7718&amp;Q7718&amp;E7718</f>
        <v/>
      </c>
      <c r="C7718" s="73" t="n"/>
      <c r="D7718" s="73" t="n"/>
      <c r="E7718" s="78" t="n"/>
      <c r="F7718" s="75" t="n"/>
      <c r="G7718" s="73" t="n"/>
      <c r="H7718" s="75" t="n"/>
      <c r="I7718" s="75" t="n"/>
      <c r="J7718" s="75" t="n"/>
      <c r="K7718" s="75" t="n"/>
      <c r="L7718" s="75" t="n"/>
      <c r="M7718" s="75" t="n"/>
      <c r="N7718" s="75" t="n"/>
      <c r="O7718" s="75" t="n"/>
      <c r="P7718" s="75" t="n"/>
      <c r="Q7718" s="79" t="n"/>
      <c r="AR7718">
        <f>IF($AU$2&lt;&gt;5,NA(),IF(D7718=D7717,0,IF(AND(D17219=D7718,D7719=D7718),O7718+O7719+O17219,IF(D7719=D7718,O7719+O7718,O7718))))</f>
        <v/>
      </c>
      <c r="AS7718">
        <f>IF($AU$2&lt;&gt;5,NA(),IF(D7718=D7717,0,IF(AND(D17219=D7718,D7719=D7718),P7718+P7719+P17219,IF(D7719=D7718,P7719+P7718,P7718))))</f>
        <v/>
      </c>
      <c r="AT7718">
        <f>AR7718-AS7718</f>
        <v/>
      </c>
    </row>
    <row r="7719" ht="15.75" customHeight="1" s="121">
      <c r="B7719">
        <f>D7719&amp;Q7719&amp;E7719</f>
        <v/>
      </c>
      <c r="C7719" s="73" t="n"/>
      <c r="D7719" s="73" t="n"/>
      <c r="E7719" s="78" t="n"/>
      <c r="F7719" s="75" t="n"/>
      <c r="G7719" s="73" t="n"/>
      <c r="H7719" s="75" t="n"/>
      <c r="I7719" s="75" t="n"/>
      <c r="J7719" s="75" t="n"/>
      <c r="K7719" s="75" t="n"/>
      <c r="L7719" s="75" t="n"/>
      <c r="M7719" s="75" t="n"/>
      <c r="N7719" s="75" t="n"/>
      <c r="O7719" s="75" t="n"/>
      <c r="P7719" s="75" t="n"/>
      <c r="Q7719" s="79" t="n"/>
      <c r="AR7719">
        <f>IF($AU$2&lt;&gt;5,NA(),IF(D7719=D7718,0,IF(AND(D17220=D7719,D7720=D7719),O7719+O7720+O17220,IF(D7720=D7719,O7720+O7719,O7719))))</f>
        <v/>
      </c>
      <c r="AS7719">
        <f>IF($AU$2&lt;&gt;5,NA(),IF(D7719=D7718,0,IF(AND(D17220=D7719,D7720=D7719),P7719+P7720+P17220,IF(D7720=D7719,P7720+P7719,P7719))))</f>
        <v/>
      </c>
      <c r="AT7719">
        <f>AR7719-AS7719</f>
        <v/>
      </c>
    </row>
    <row r="7720" ht="15.75" customHeight="1" s="121">
      <c r="B7720">
        <f>D7720&amp;Q7720&amp;E7720</f>
        <v/>
      </c>
      <c r="C7720" s="73" t="n"/>
      <c r="D7720" s="73" t="n"/>
      <c r="E7720" s="78" t="n"/>
      <c r="F7720" s="75" t="n"/>
      <c r="G7720" s="73" t="n"/>
      <c r="H7720" s="75" t="n"/>
      <c r="I7720" s="75" t="n"/>
      <c r="J7720" s="75" t="n"/>
      <c r="K7720" s="75" t="n"/>
      <c r="L7720" s="75" t="n"/>
      <c r="M7720" s="75" t="n"/>
      <c r="N7720" s="75" t="n"/>
      <c r="O7720" s="75" t="n"/>
      <c r="P7720" s="75" t="n"/>
      <c r="Q7720" s="79" t="n"/>
      <c r="AR7720">
        <f>IF($AU$2&lt;&gt;5,NA(),IF(D7720=D7719,0,IF(AND(D17221=D7720,D7721=D7720),O7720+O7721+O17221,IF(D7721=D7720,O7721+O7720,O7720))))</f>
        <v/>
      </c>
      <c r="AS7720">
        <f>IF($AU$2&lt;&gt;5,NA(),IF(D7720=D7719,0,IF(AND(D17221=D7720,D7721=D7720),P7720+P7721+P17221,IF(D7721=D7720,P7721+P7720,P7720))))</f>
        <v/>
      </c>
      <c r="AT7720">
        <f>AR7720-AS7720</f>
        <v/>
      </c>
    </row>
    <row r="7721" ht="15.75" customHeight="1" s="121">
      <c r="B7721">
        <f>D7721&amp;Q7721&amp;E7721</f>
        <v/>
      </c>
      <c r="C7721" s="73" t="n"/>
      <c r="D7721" s="73" t="n"/>
      <c r="E7721" s="78" t="n"/>
      <c r="F7721" s="75" t="n"/>
      <c r="G7721" s="73" t="n"/>
      <c r="H7721" s="75" t="n"/>
      <c r="I7721" s="75" t="n"/>
      <c r="J7721" s="75" t="n"/>
      <c r="K7721" s="75" t="n"/>
      <c r="L7721" s="75" t="n"/>
      <c r="M7721" s="75" t="n"/>
      <c r="N7721" s="75" t="n"/>
      <c r="O7721" s="75" t="n"/>
      <c r="P7721" s="75" t="n"/>
      <c r="Q7721" s="79" t="n"/>
      <c r="AR7721">
        <f>IF($AU$2&lt;&gt;5,NA(),IF(D7721=D7720,0,IF(AND(D17222=D7721,D7722=D7721),O7721+O7722+O17222,IF(D7722=D7721,O7722+O7721,O7721))))</f>
        <v/>
      </c>
      <c r="AS7721">
        <f>IF($AU$2&lt;&gt;5,NA(),IF(D7721=D7720,0,IF(AND(D17222=D7721,D7722=D7721),P7721+P7722+P17222,IF(D7722=D7721,P7722+P7721,P7721))))</f>
        <v/>
      </c>
      <c r="AT7721">
        <f>AR7721-AS7721</f>
        <v/>
      </c>
    </row>
    <row r="7722" ht="15.75" customHeight="1" s="121">
      <c r="B7722">
        <f>D7722&amp;Q7722&amp;E7722</f>
        <v/>
      </c>
      <c r="C7722" s="73" t="n"/>
      <c r="D7722" s="73" t="n"/>
      <c r="E7722" s="78" t="n"/>
      <c r="F7722" s="75" t="n"/>
      <c r="G7722" s="73" t="n"/>
      <c r="H7722" s="75" t="n"/>
      <c r="I7722" s="75" t="n"/>
      <c r="J7722" s="75" t="n"/>
      <c r="K7722" s="75" t="n"/>
      <c r="L7722" s="75" t="n"/>
      <c r="M7722" s="75" t="n"/>
      <c r="N7722" s="75" t="n"/>
      <c r="O7722" s="75" t="n"/>
      <c r="P7722" s="75" t="n"/>
      <c r="Q7722" s="79" t="n"/>
      <c r="AR7722">
        <f>IF($AU$2&lt;&gt;5,NA(),IF(D7722=D7721,0,IF(AND(D17223=D7722,D7723=D7722),O7722+O7723+O17223,IF(D7723=D7722,O7723+O7722,O7722))))</f>
        <v/>
      </c>
      <c r="AS7722">
        <f>IF($AU$2&lt;&gt;5,NA(),IF(D7722=D7721,0,IF(AND(D17223=D7722,D7723=D7722),P7722+P7723+P17223,IF(D7723=D7722,P7723+P7722,P7722))))</f>
        <v/>
      </c>
      <c r="AT7722">
        <f>AR7722-AS7722</f>
        <v/>
      </c>
    </row>
    <row r="7723" ht="15.75" customHeight="1" s="121">
      <c r="B7723">
        <f>D7723&amp;Q7723&amp;E7723</f>
        <v/>
      </c>
      <c r="C7723" s="73" t="n"/>
      <c r="D7723" s="73" t="n"/>
      <c r="E7723" s="78" t="n"/>
      <c r="F7723" s="75" t="n"/>
      <c r="G7723" s="73" t="n"/>
      <c r="H7723" s="75" t="n"/>
      <c r="I7723" s="75" t="n"/>
      <c r="J7723" s="75" t="n"/>
      <c r="K7723" s="75" t="n"/>
      <c r="L7723" s="75" t="n"/>
      <c r="M7723" s="75" t="n"/>
      <c r="N7723" s="75" t="n"/>
      <c r="O7723" s="75" t="n"/>
      <c r="P7723" s="75" t="n"/>
      <c r="Q7723" s="79" t="n"/>
      <c r="AR7723">
        <f>IF($AU$2&lt;&gt;5,NA(),IF(D7723=D7722,0,IF(AND(D17224=D7723,D7724=D7723),O7723+O7724+O17224,IF(D7724=D7723,O7724+O7723,O7723))))</f>
        <v/>
      </c>
      <c r="AS7723">
        <f>IF($AU$2&lt;&gt;5,NA(),IF(D7723=D7722,0,IF(AND(D17224=D7723,D7724=D7723),P7723+P7724+P17224,IF(D7724=D7723,P7724+P7723,P7723))))</f>
        <v/>
      </c>
      <c r="AT7723">
        <f>AR7723-AS7723</f>
        <v/>
      </c>
    </row>
    <row r="7724" ht="15.75" customHeight="1" s="121">
      <c r="B7724">
        <f>D7724&amp;Q7724&amp;E7724</f>
        <v/>
      </c>
      <c r="C7724" s="73" t="n"/>
      <c r="D7724" s="73" t="n"/>
      <c r="E7724" s="78" t="n"/>
      <c r="F7724" s="75" t="n"/>
      <c r="G7724" s="73" t="n"/>
      <c r="H7724" s="75" t="n"/>
      <c r="I7724" s="75" t="n"/>
      <c r="J7724" s="75" t="n"/>
      <c r="K7724" s="75" t="n"/>
      <c r="L7724" s="75" t="n"/>
      <c r="M7724" s="75" t="n"/>
      <c r="N7724" s="75" t="n"/>
      <c r="O7724" s="75" t="n"/>
      <c r="P7724" s="75" t="n"/>
      <c r="Q7724" s="79" t="n"/>
      <c r="AR7724">
        <f>IF($AU$2&lt;&gt;5,NA(),IF(D7724=D7723,0,IF(AND(D17225=D7724,D7725=D7724),O7724+O7725+O17225,IF(D7725=D7724,O7725+O7724,O7724))))</f>
        <v/>
      </c>
      <c r="AS7724">
        <f>IF($AU$2&lt;&gt;5,NA(),IF(D7724=D7723,0,IF(AND(D17225=D7724,D7725=D7724),P7724+P7725+P17225,IF(D7725=D7724,P7725+P7724,P7724))))</f>
        <v/>
      </c>
      <c r="AT7724">
        <f>AR7724-AS7724</f>
        <v/>
      </c>
    </row>
    <row r="7725" ht="15.75" customHeight="1" s="121">
      <c r="B7725">
        <f>D7725&amp;Q7725&amp;E7725</f>
        <v/>
      </c>
      <c r="C7725" s="73" t="n"/>
      <c r="D7725" s="73" t="n"/>
      <c r="E7725" s="78" t="n"/>
      <c r="F7725" s="75" t="n"/>
      <c r="G7725" s="73" t="n"/>
      <c r="H7725" s="75" t="n"/>
      <c r="I7725" s="75" t="n"/>
      <c r="J7725" s="75" t="n"/>
      <c r="K7725" s="75" t="n"/>
      <c r="L7725" s="75" t="n"/>
      <c r="M7725" s="75" t="n"/>
      <c r="N7725" s="75" t="n"/>
      <c r="O7725" s="75" t="n"/>
      <c r="P7725" s="75" t="n"/>
      <c r="Q7725" s="79" t="n"/>
      <c r="AR7725">
        <f>IF($AU$2&lt;&gt;5,NA(),IF(D7725=D7724,0,IF(AND(D17226=D7725,D7726=D7725),O7725+O7726+O17226,IF(D7726=D7725,O7726+O7725,O7725))))</f>
        <v/>
      </c>
      <c r="AS7725">
        <f>IF($AU$2&lt;&gt;5,NA(),IF(D7725=D7724,0,IF(AND(D17226=D7725,D7726=D7725),P7725+P7726+P17226,IF(D7726=D7725,P7726+P7725,P7725))))</f>
        <v/>
      </c>
      <c r="AT7725">
        <f>AR7725-AS7725</f>
        <v/>
      </c>
    </row>
    <row r="7726" ht="15.75" customHeight="1" s="121">
      <c r="B7726">
        <f>D7726&amp;Q7726&amp;E7726</f>
        <v/>
      </c>
      <c r="C7726" s="73" t="n"/>
      <c r="D7726" s="73" t="n"/>
      <c r="E7726" s="78" t="n"/>
      <c r="F7726" s="75" t="n"/>
      <c r="G7726" s="73" t="n"/>
      <c r="H7726" s="75" t="n"/>
      <c r="I7726" s="75" t="n"/>
      <c r="J7726" s="75" t="n"/>
      <c r="K7726" s="75" t="n"/>
      <c r="L7726" s="75" t="n"/>
      <c r="M7726" s="75" t="n"/>
      <c r="N7726" s="75" t="n"/>
      <c r="O7726" s="75" t="n"/>
      <c r="P7726" s="75" t="n"/>
      <c r="Q7726" s="79" t="n"/>
      <c r="AR7726">
        <f>IF($AU$2&lt;&gt;5,NA(),IF(D7726=D7725,0,IF(AND(D17227=D7726,D7727=D7726),O7726+O7727+O17227,IF(D7727=D7726,O7727+O7726,O7726))))</f>
        <v/>
      </c>
      <c r="AS7726">
        <f>IF($AU$2&lt;&gt;5,NA(),IF(D7726=D7725,0,IF(AND(D17227=D7726,D7727=D7726),P7726+P7727+P17227,IF(D7727=D7726,P7727+P7726,P7726))))</f>
        <v/>
      </c>
      <c r="AT7726">
        <f>AR7726-AS7726</f>
        <v/>
      </c>
    </row>
    <row r="7727" ht="15.75" customHeight="1" s="121">
      <c r="B7727">
        <f>D7727&amp;Q7727&amp;E7727</f>
        <v/>
      </c>
      <c r="C7727" s="73" t="n"/>
      <c r="D7727" s="73" t="n"/>
      <c r="E7727" s="78" t="n"/>
      <c r="F7727" s="75" t="n"/>
      <c r="G7727" s="73" t="n"/>
      <c r="H7727" s="75" t="n"/>
      <c r="I7727" s="75" t="n"/>
      <c r="J7727" s="75" t="n"/>
      <c r="K7727" s="75" t="n"/>
      <c r="L7727" s="75" t="n"/>
      <c r="M7727" s="75" t="n"/>
      <c r="N7727" s="75" t="n"/>
      <c r="O7727" s="75" t="n"/>
      <c r="P7727" s="75" t="n"/>
      <c r="Q7727" s="79" t="n"/>
      <c r="AR7727">
        <f>IF($AU$2&lt;&gt;5,NA(),IF(D7727=D7726,0,IF(AND(D17228=D7727,D7728=D7727),O7727+O7728+O17228,IF(D7728=D7727,O7728+O7727,O7727))))</f>
        <v/>
      </c>
      <c r="AS7727">
        <f>IF($AU$2&lt;&gt;5,NA(),IF(D7727=D7726,0,IF(AND(D17228=D7727,D7728=D7727),P7727+P7728+P17228,IF(D7728=D7727,P7728+P7727,P7727))))</f>
        <v/>
      </c>
      <c r="AT7727">
        <f>AR7727-AS7727</f>
        <v/>
      </c>
    </row>
    <row r="7728" ht="15.75" customHeight="1" s="121">
      <c r="B7728">
        <f>D7728&amp;Q7728&amp;E7728</f>
        <v/>
      </c>
      <c r="C7728" s="73" t="n"/>
      <c r="D7728" s="73" t="n"/>
      <c r="E7728" s="78" t="n"/>
      <c r="F7728" s="75" t="n"/>
      <c r="G7728" s="73" t="n"/>
      <c r="H7728" s="75" t="n"/>
      <c r="I7728" s="75" t="n"/>
      <c r="J7728" s="75" t="n"/>
      <c r="K7728" s="75" t="n"/>
      <c r="L7728" s="75" t="n"/>
      <c r="M7728" s="75" t="n"/>
      <c r="N7728" s="75" t="n"/>
      <c r="O7728" s="75" t="n"/>
      <c r="P7728" s="75" t="n"/>
      <c r="Q7728" s="79" t="n"/>
      <c r="AR7728">
        <f>IF($AU$2&lt;&gt;5,NA(),IF(D7728=D7727,0,IF(AND(D17229=D7728,D7729=D7728),O7728+O7729+O17229,IF(D7729=D7728,O7729+O7728,O7728))))</f>
        <v/>
      </c>
      <c r="AS7728">
        <f>IF($AU$2&lt;&gt;5,NA(),IF(D7728=D7727,0,IF(AND(D17229=D7728,D7729=D7728),P7728+P7729+P17229,IF(D7729=D7728,P7729+P7728,P7728))))</f>
        <v/>
      </c>
      <c r="AT7728">
        <f>AR7728-AS7728</f>
        <v/>
      </c>
    </row>
    <row r="7729" ht="15.75" customHeight="1" s="121">
      <c r="B7729">
        <f>D7729&amp;Q7729&amp;E7729</f>
        <v/>
      </c>
      <c r="C7729" s="73" t="n"/>
      <c r="D7729" s="73" t="n"/>
      <c r="E7729" s="78" t="n"/>
      <c r="F7729" s="75" t="n"/>
      <c r="G7729" s="73" t="n"/>
      <c r="H7729" s="75" t="n"/>
      <c r="I7729" s="75" t="n"/>
      <c r="J7729" s="75" t="n"/>
      <c r="K7729" s="75" t="n"/>
      <c r="L7729" s="75" t="n"/>
      <c r="M7729" s="75" t="n"/>
      <c r="N7729" s="75" t="n"/>
      <c r="O7729" s="75" t="n"/>
      <c r="P7729" s="75" t="n"/>
      <c r="Q7729" s="79" t="n"/>
      <c r="AR7729">
        <f>IF($AU$2&lt;&gt;5,NA(),IF(D7729=D7728,0,IF(AND(D17230=D7729,D7730=D7729),O7729+O7730+O17230,IF(D7730=D7729,O7730+O7729,O7729))))</f>
        <v/>
      </c>
      <c r="AS7729">
        <f>IF($AU$2&lt;&gt;5,NA(),IF(D7729=D7728,0,IF(AND(D17230=D7729,D7730=D7729),P7729+P7730+P17230,IF(D7730=D7729,P7730+P7729,P7729))))</f>
        <v/>
      </c>
      <c r="AT7729">
        <f>AR7729-AS7729</f>
        <v/>
      </c>
    </row>
    <row r="7730" ht="15.75" customHeight="1" s="121">
      <c r="B7730">
        <f>D7730&amp;Q7730&amp;E7730</f>
        <v/>
      </c>
      <c r="C7730" s="73" t="n"/>
      <c r="D7730" s="73" t="n"/>
      <c r="E7730" s="78" t="n"/>
      <c r="F7730" s="75" t="n"/>
      <c r="G7730" s="73" t="n"/>
      <c r="H7730" s="75" t="n"/>
      <c r="I7730" s="75" t="n"/>
      <c r="J7730" s="75" t="n"/>
      <c r="K7730" s="75" t="n"/>
      <c r="L7730" s="75" t="n"/>
      <c r="M7730" s="75" t="n"/>
      <c r="N7730" s="75" t="n"/>
      <c r="O7730" s="75" t="n"/>
      <c r="P7730" s="75" t="n"/>
      <c r="Q7730" s="79" t="n"/>
      <c r="AR7730">
        <f>IF($AU$2&lt;&gt;5,NA(),IF(D7730=D7729,0,IF(AND(D17231=D7730,D7731=D7730),O7730+O7731+O17231,IF(D7731=D7730,O7731+O7730,O7730))))</f>
        <v/>
      </c>
      <c r="AS7730">
        <f>IF($AU$2&lt;&gt;5,NA(),IF(D7730=D7729,0,IF(AND(D17231=D7730,D7731=D7730),P7730+P7731+P17231,IF(D7731=D7730,P7731+P7730,P7730))))</f>
        <v/>
      </c>
      <c r="AT7730">
        <f>AR7730-AS7730</f>
        <v/>
      </c>
    </row>
    <row r="7731" ht="15.75" customHeight="1" s="121">
      <c r="B7731">
        <f>D7731&amp;Q7731&amp;E7731</f>
        <v/>
      </c>
      <c r="C7731" s="73" t="n"/>
      <c r="D7731" s="73" t="n"/>
      <c r="E7731" s="78" t="n"/>
      <c r="F7731" s="75" t="n"/>
      <c r="G7731" s="73" t="n"/>
      <c r="H7731" s="75" t="n"/>
      <c r="I7731" s="75" t="n"/>
      <c r="J7731" s="75" t="n"/>
      <c r="K7731" s="75" t="n"/>
      <c r="L7731" s="75" t="n"/>
      <c r="M7731" s="75" t="n"/>
      <c r="N7731" s="75" t="n"/>
      <c r="O7731" s="75" t="n"/>
      <c r="P7731" s="75" t="n"/>
      <c r="Q7731" s="79" t="n"/>
      <c r="AR7731">
        <f>IF($AU$2&lt;&gt;5,NA(),IF(D7731=D7730,0,IF(AND(D17232=D7731,D7732=D7731),O7731+O7732+O17232,IF(D7732=D7731,O7732+O7731,O7731))))</f>
        <v/>
      </c>
      <c r="AS7731">
        <f>IF($AU$2&lt;&gt;5,NA(),IF(D7731=D7730,0,IF(AND(D17232=D7731,D7732=D7731),P7731+P7732+P17232,IF(D7732=D7731,P7732+P7731,P7731))))</f>
        <v/>
      </c>
      <c r="AT7731">
        <f>AR7731-AS7731</f>
        <v/>
      </c>
    </row>
    <row r="7732" ht="15.75" customHeight="1" s="121">
      <c r="B7732">
        <f>D7732&amp;Q7732&amp;E7732</f>
        <v/>
      </c>
      <c r="C7732" s="73" t="n"/>
      <c r="D7732" s="73" t="n"/>
      <c r="E7732" s="78" t="n"/>
      <c r="F7732" s="75" t="n"/>
      <c r="G7732" s="73" t="n"/>
      <c r="H7732" s="75" t="n"/>
      <c r="I7732" s="75" t="n"/>
      <c r="J7732" s="75" t="n"/>
      <c r="K7732" s="75" t="n"/>
      <c r="L7732" s="75" t="n"/>
      <c r="M7732" s="75" t="n"/>
      <c r="N7732" s="75" t="n"/>
      <c r="O7732" s="75" t="n"/>
      <c r="P7732" s="75" t="n"/>
      <c r="Q7732" s="79" t="n"/>
      <c r="AR7732">
        <f>IF($AU$2&lt;&gt;5,NA(),IF(D7732=D7731,0,IF(AND(D17233=D7732,D7733=D7732),O7732+O7733+O17233,IF(D7733=D7732,O7733+O7732,O7732))))</f>
        <v/>
      </c>
      <c r="AS7732">
        <f>IF($AU$2&lt;&gt;5,NA(),IF(D7732=D7731,0,IF(AND(D17233=D7732,D7733=D7732),P7732+P7733+P17233,IF(D7733=D7732,P7733+P7732,P7732))))</f>
        <v/>
      </c>
      <c r="AT7732">
        <f>AR7732-AS7732</f>
        <v/>
      </c>
    </row>
    <row r="7733" ht="15.75" customHeight="1" s="121">
      <c r="B7733">
        <f>D7733&amp;Q7733&amp;E7733</f>
        <v/>
      </c>
      <c r="C7733" s="73" t="n"/>
      <c r="D7733" s="73" t="n"/>
      <c r="E7733" s="78" t="n"/>
      <c r="F7733" s="75" t="n"/>
      <c r="G7733" s="73" t="n"/>
      <c r="H7733" s="75" t="n"/>
      <c r="I7733" s="75" t="n"/>
      <c r="J7733" s="75" t="n"/>
      <c r="K7733" s="75" t="n"/>
      <c r="L7733" s="75" t="n"/>
      <c r="M7733" s="75" t="n"/>
      <c r="N7733" s="75" t="n"/>
      <c r="O7733" s="75" t="n"/>
      <c r="P7733" s="75" t="n"/>
      <c r="Q7733" s="79" t="n"/>
      <c r="AR7733">
        <f>IF($AU$2&lt;&gt;5,NA(),IF(D7733=D7732,0,IF(AND(D17234=D7733,D7734=D7733),O7733+O7734+O17234,IF(D7734=D7733,O7734+O7733,O7733))))</f>
        <v/>
      </c>
      <c r="AS7733">
        <f>IF($AU$2&lt;&gt;5,NA(),IF(D7733=D7732,0,IF(AND(D17234=D7733,D7734=D7733),P7733+P7734+P17234,IF(D7734=D7733,P7734+P7733,P7733))))</f>
        <v/>
      </c>
      <c r="AT7733">
        <f>AR7733-AS7733</f>
        <v/>
      </c>
    </row>
    <row r="7734" ht="15.75" customHeight="1" s="121">
      <c r="B7734">
        <f>D7734&amp;Q7734&amp;E7734</f>
        <v/>
      </c>
      <c r="C7734" s="73" t="n"/>
      <c r="D7734" s="73" t="n"/>
      <c r="E7734" s="78" t="n"/>
      <c r="F7734" s="75" t="n"/>
      <c r="G7734" s="73" t="n"/>
      <c r="H7734" s="75" t="n"/>
      <c r="I7734" s="75" t="n"/>
      <c r="J7734" s="75" t="n"/>
      <c r="K7734" s="75" t="n"/>
      <c r="L7734" s="75" t="n"/>
      <c r="M7734" s="75" t="n"/>
      <c r="N7734" s="75" t="n"/>
      <c r="O7734" s="75" t="n"/>
      <c r="P7734" s="75" t="n"/>
      <c r="Q7734" s="79" t="n"/>
      <c r="AR7734">
        <f>IF($AU$2&lt;&gt;5,NA(),IF(D7734=D7733,0,IF(AND(D17235=D7734,D7735=D7734),O7734+O7735+O17235,IF(D7735=D7734,O7735+O7734,O7734))))</f>
        <v/>
      </c>
      <c r="AS7734">
        <f>IF($AU$2&lt;&gt;5,NA(),IF(D7734=D7733,0,IF(AND(D17235=D7734,D7735=D7734),P7734+P7735+P17235,IF(D7735=D7734,P7735+P7734,P7734))))</f>
        <v/>
      </c>
      <c r="AT7734">
        <f>AR7734-AS7734</f>
        <v/>
      </c>
    </row>
    <row r="7735" ht="15.75" customHeight="1" s="121">
      <c r="B7735">
        <f>D7735&amp;Q7735&amp;E7735</f>
        <v/>
      </c>
      <c r="C7735" s="73" t="n"/>
      <c r="D7735" s="73" t="n"/>
      <c r="E7735" s="78" t="n"/>
      <c r="F7735" s="75" t="n"/>
      <c r="G7735" s="73" t="n"/>
      <c r="H7735" s="75" t="n"/>
      <c r="I7735" s="75" t="n"/>
      <c r="J7735" s="75" t="n"/>
      <c r="K7735" s="75" t="n"/>
      <c r="L7735" s="75" t="n"/>
      <c r="M7735" s="75" t="n"/>
      <c r="N7735" s="75" t="n"/>
      <c r="O7735" s="75" t="n"/>
      <c r="P7735" s="75" t="n"/>
      <c r="Q7735" s="79" t="n"/>
      <c r="AR7735">
        <f>IF($AU$2&lt;&gt;5,NA(),IF(D7735=D7734,0,IF(AND(D17236=D7735,D7736=D7735),O7735+O7736+O17236,IF(D7736=D7735,O7736+O7735,O7735))))</f>
        <v/>
      </c>
      <c r="AS7735">
        <f>IF($AU$2&lt;&gt;5,NA(),IF(D7735=D7734,0,IF(AND(D17236=D7735,D7736=D7735),P7735+P7736+P17236,IF(D7736=D7735,P7736+P7735,P7735))))</f>
        <v/>
      </c>
      <c r="AT7735">
        <f>AR7735-AS7735</f>
        <v/>
      </c>
    </row>
    <row r="7736" ht="15.75" customHeight="1" s="121">
      <c r="B7736">
        <f>D7736&amp;Q7736&amp;E7736</f>
        <v/>
      </c>
      <c r="C7736" s="73" t="n"/>
      <c r="D7736" s="73" t="n"/>
      <c r="E7736" s="78" t="n"/>
      <c r="F7736" s="75" t="n"/>
      <c r="G7736" s="73" t="n"/>
      <c r="H7736" s="75" t="n"/>
      <c r="I7736" s="75" t="n"/>
      <c r="J7736" s="75" t="n"/>
      <c r="K7736" s="75" t="n"/>
      <c r="L7736" s="75" t="n"/>
      <c r="M7736" s="75" t="n"/>
      <c r="N7736" s="75" t="n"/>
      <c r="O7736" s="75" t="n"/>
      <c r="P7736" s="75" t="n"/>
      <c r="Q7736" s="79" t="n"/>
      <c r="AR7736">
        <f>IF($AU$2&lt;&gt;5,NA(),IF(D7736=D7735,0,IF(AND(D17237=D7736,D7737=D7736),O7736+O7737+O17237,IF(D7737=D7736,O7737+O7736,O7736))))</f>
        <v/>
      </c>
      <c r="AS7736">
        <f>IF($AU$2&lt;&gt;5,NA(),IF(D7736=D7735,0,IF(AND(D17237=D7736,D7737=D7736),P7736+P7737+P17237,IF(D7737=D7736,P7737+P7736,P7736))))</f>
        <v/>
      </c>
      <c r="AT7736">
        <f>AR7736-AS7736</f>
        <v/>
      </c>
    </row>
    <row r="7737" ht="15.75" customHeight="1" s="121">
      <c r="B7737">
        <f>D7737&amp;Q7737&amp;E7737</f>
        <v/>
      </c>
      <c r="C7737" s="73" t="n"/>
      <c r="D7737" s="73" t="n"/>
      <c r="E7737" s="78" t="n"/>
      <c r="F7737" s="75" t="n"/>
      <c r="G7737" s="73" t="n"/>
      <c r="H7737" s="75" t="n"/>
      <c r="I7737" s="75" t="n"/>
      <c r="J7737" s="75" t="n"/>
      <c r="K7737" s="75" t="n"/>
      <c r="L7737" s="75" t="n"/>
      <c r="M7737" s="75" t="n"/>
      <c r="N7737" s="75" t="n"/>
      <c r="O7737" s="75" t="n"/>
      <c r="P7737" s="75" t="n"/>
      <c r="Q7737" s="79" t="n"/>
      <c r="AR7737">
        <f>IF($AU$2&lt;&gt;5,NA(),IF(D7737=D7736,0,IF(AND(D17238=D7737,D7738=D7737),O7737+O7738+O17238,IF(D7738=D7737,O7738+O7737,O7737))))</f>
        <v/>
      </c>
      <c r="AS7737">
        <f>IF($AU$2&lt;&gt;5,NA(),IF(D7737=D7736,0,IF(AND(D17238=D7737,D7738=D7737),P7737+P7738+P17238,IF(D7738=D7737,P7738+P7737,P7737))))</f>
        <v/>
      </c>
      <c r="AT7737">
        <f>AR7737-AS7737</f>
        <v/>
      </c>
    </row>
    <row r="7738" ht="15.75" customHeight="1" s="121">
      <c r="B7738">
        <f>D7738&amp;Q7738&amp;E7738</f>
        <v/>
      </c>
      <c r="C7738" s="73" t="n"/>
      <c r="D7738" s="73" t="n"/>
      <c r="E7738" s="78" t="n"/>
      <c r="F7738" s="75" t="n"/>
      <c r="G7738" s="73" t="n"/>
      <c r="H7738" s="75" t="n"/>
      <c r="I7738" s="75" t="n"/>
      <c r="J7738" s="75" t="n"/>
      <c r="K7738" s="75" t="n"/>
      <c r="L7738" s="75" t="n"/>
      <c r="M7738" s="75" t="n"/>
      <c r="N7738" s="75" t="n"/>
      <c r="O7738" s="75" t="n"/>
      <c r="P7738" s="75" t="n"/>
      <c r="Q7738" s="79" t="n"/>
      <c r="AR7738">
        <f>IF($AU$2&lt;&gt;5,NA(),IF(D7738=D7737,0,IF(AND(D17239=D7738,D7739=D7738),O7738+O7739+O17239,IF(D7739=D7738,O7739+O7738,O7738))))</f>
        <v/>
      </c>
      <c r="AS7738">
        <f>IF($AU$2&lt;&gt;5,NA(),IF(D7738=D7737,0,IF(AND(D17239=D7738,D7739=D7738),P7738+P7739+P17239,IF(D7739=D7738,P7739+P7738,P7738))))</f>
        <v/>
      </c>
      <c r="AT7738">
        <f>AR7738-AS7738</f>
        <v/>
      </c>
    </row>
    <row r="7739" ht="15.75" customHeight="1" s="121">
      <c r="B7739">
        <f>D7739&amp;Q7739&amp;E7739</f>
        <v/>
      </c>
      <c r="C7739" s="73" t="n"/>
      <c r="D7739" s="73" t="n"/>
      <c r="E7739" s="78" t="n"/>
      <c r="F7739" s="75" t="n"/>
      <c r="G7739" s="73" t="n"/>
      <c r="H7739" s="75" t="n"/>
      <c r="I7739" s="75" t="n"/>
      <c r="J7739" s="75" t="n"/>
      <c r="K7739" s="75" t="n"/>
      <c r="L7739" s="75" t="n"/>
      <c r="M7739" s="75" t="n"/>
      <c r="N7739" s="75" t="n"/>
      <c r="O7739" s="75" t="n"/>
      <c r="P7739" s="75" t="n"/>
      <c r="Q7739" s="79" t="n"/>
      <c r="AR7739">
        <f>IF($AU$2&lt;&gt;5,NA(),IF(D7739=D7738,0,IF(AND(D17240=D7739,D7740=D7739),O7739+O7740+O17240,IF(D7740=D7739,O7740+O7739,O7739))))</f>
        <v/>
      </c>
      <c r="AS7739">
        <f>IF($AU$2&lt;&gt;5,NA(),IF(D7739=D7738,0,IF(AND(D17240=D7739,D7740=D7739),P7739+P7740+P17240,IF(D7740=D7739,P7740+P7739,P7739))))</f>
        <v/>
      </c>
      <c r="AT7739">
        <f>AR7739-AS7739</f>
        <v/>
      </c>
    </row>
    <row r="7740" ht="15.75" customHeight="1" s="121">
      <c r="B7740">
        <f>D7740&amp;Q7740&amp;E7740</f>
        <v/>
      </c>
      <c r="C7740" s="73" t="n"/>
      <c r="D7740" s="73" t="n"/>
      <c r="E7740" s="78" t="n"/>
      <c r="F7740" s="75" t="n"/>
      <c r="G7740" s="73" t="n"/>
      <c r="H7740" s="75" t="n"/>
      <c r="I7740" s="75" t="n"/>
      <c r="J7740" s="75" t="n"/>
      <c r="K7740" s="75" t="n"/>
      <c r="L7740" s="75" t="n"/>
      <c r="M7740" s="75" t="n"/>
      <c r="N7740" s="75" t="n"/>
      <c r="O7740" s="75" t="n"/>
      <c r="P7740" s="75" t="n"/>
      <c r="Q7740" s="79" t="n"/>
      <c r="AR7740">
        <f>IF($AU$2&lt;&gt;5,NA(),IF(D7740=D7739,0,IF(AND(D17241=D7740,D7741=D7740),O7740+O7741+O17241,IF(D7741=D7740,O7741+O7740,O7740))))</f>
        <v/>
      </c>
      <c r="AS7740">
        <f>IF($AU$2&lt;&gt;5,NA(),IF(D7740=D7739,0,IF(AND(D17241=D7740,D7741=D7740),P7740+P7741+P17241,IF(D7741=D7740,P7741+P7740,P7740))))</f>
        <v/>
      </c>
      <c r="AT7740">
        <f>AR7740-AS7740</f>
        <v/>
      </c>
    </row>
    <row r="7741" ht="15.75" customHeight="1" s="121">
      <c r="B7741">
        <f>D7741&amp;Q7741&amp;E7741</f>
        <v/>
      </c>
      <c r="C7741" s="73" t="n"/>
      <c r="D7741" s="73" t="n"/>
      <c r="E7741" s="78" t="n"/>
      <c r="F7741" s="75" t="n"/>
      <c r="G7741" s="73" t="n"/>
      <c r="H7741" s="75" t="n"/>
      <c r="I7741" s="75" t="n"/>
      <c r="J7741" s="75" t="n"/>
      <c r="K7741" s="75" t="n"/>
      <c r="L7741" s="75" t="n"/>
      <c r="M7741" s="75" t="n"/>
      <c r="N7741" s="75" t="n"/>
      <c r="O7741" s="75" t="n"/>
      <c r="P7741" s="75" t="n"/>
      <c r="Q7741" s="79" t="n"/>
      <c r="AR7741">
        <f>IF($AU$2&lt;&gt;5,NA(),IF(D7741=D7740,0,IF(AND(D17242=D7741,D7742=D7741),O7741+O7742+O17242,IF(D7742=D7741,O7742+O7741,O7741))))</f>
        <v/>
      </c>
      <c r="AS7741">
        <f>IF($AU$2&lt;&gt;5,NA(),IF(D7741=D7740,0,IF(AND(D17242=D7741,D7742=D7741),P7741+P7742+P17242,IF(D7742=D7741,P7742+P7741,P7741))))</f>
        <v/>
      </c>
      <c r="AT7741">
        <f>AR7741-AS7741</f>
        <v/>
      </c>
    </row>
    <row r="7742" ht="15.75" customHeight="1" s="121">
      <c r="B7742">
        <f>D7742&amp;Q7742&amp;E7742</f>
        <v/>
      </c>
      <c r="C7742" s="73" t="n"/>
      <c r="D7742" s="73" t="n"/>
      <c r="E7742" s="78" t="n"/>
      <c r="F7742" s="75" t="n"/>
      <c r="G7742" s="73" t="n"/>
      <c r="H7742" s="75" t="n"/>
      <c r="I7742" s="75" t="n"/>
      <c r="J7742" s="75" t="n"/>
      <c r="K7742" s="75" t="n"/>
      <c r="L7742" s="75" t="n"/>
      <c r="M7742" s="75" t="n"/>
      <c r="N7742" s="75" t="n"/>
      <c r="O7742" s="75" t="n"/>
      <c r="P7742" s="75" t="n"/>
      <c r="Q7742" s="79" t="n"/>
      <c r="AR7742">
        <f>IF($AU$2&lt;&gt;5,NA(),IF(D7742=D7741,0,IF(AND(D17243=D7742,D7743=D7742),O7742+O7743+O17243,IF(D7743=D7742,O7743+O7742,O7742))))</f>
        <v/>
      </c>
      <c r="AS7742">
        <f>IF($AU$2&lt;&gt;5,NA(),IF(D7742=D7741,0,IF(AND(D17243=D7742,D7743=D7742),P7742+P7743+P17243,IF(D7743=D7742,P7743+P7742,P7742))))</f>
        <v/>
      </c>
      <c r="AT7742">
        <f>AR7742-AS7742</f>
        <v/>
      </c>
    </row>
    <row r="7743" ht="15.75" customHeight="1" s="121">
      <c r="B7743">
        <f>D7743&amp;Q7743&amp;E7743</f>
        <v/>
      </c>
      <c r="C7743" s="73" t="n"/>
      <c r="D7743" s="73" t="n"/>
      <c r="E7743" s="78" t="n"/>
      <c r="F7743" s="75" t="n"/>
      <c r="G7743" s="73" t="n"/>
      <c r="H7743" s="75" t="n"/>
      <c r="I7743" s="75" t="n"/>
      <c r="J7743" s="75" t="n"/>
      <c r="K7743" s="75" t="n"/>
      <c r="L7743" s="75" t="n"/>
      <c r="M7743" s="75" t="n"/>
      <c r="N7743" s="75" t="n"/>
      <c r="O7743" s="75" t="n"/>
      <c r="P7743" s="75" t="n"/>
      <c r="Q7743" s="79" t="n"/>
      <c r="AR7743">
        <f>IF($AU$2&lt;&gt;5,NA(),IF(D7743=D7742,0,IF(AND(D17244=D7743,D7744=D7743),O7743+O7744+O17244,IF(D7744=D7743,O7744+O7743,O7743))))</f>
        <v/>
      </c>
      <c r="AS7743">
        <f>IF($AU$2&lt;&gt;5,NA(),IF(D7743=D7742,0,IF(AND(D17244=D7743,D7744=D7743),P7743+P7744+P17244,IF(D7744=D7743,P7744+P7743,P7743))))</f>
        <v/>
      </c>
      <c r="AT7743">
        <f>AR7743-AS7743</f>
        <v/>
      </c>
    </row>
    <row r="7744" ht="15.75" customHeight="1" s="121">
      <c r="B7744">
        <f>D7744&amp;Q7744&amp;E7744</f>
        <v/>
      </c>
      <c r="C7744" s="73" t="n"/>
      <c r="D7744" s="73" t="n"/>
      <c r="E7744" s="78" t="n"/>
      <c r="F7744" s="75" t="n"/>
      <c r="G7744" s="73" t="n"/>
      <c r="H7744" s="75" t="n"/>
      <c r="I7744" s="75" t="n"/>
      <c r="J7744" s="75" t="n"/>
      <c r="K7744" s="75" t="n"/>
      <c r="L7744" s="75" t="n"/>
      <c r="M7744" s="75" t="n"/>
      <c r="N7744" s="75" t="n"/>
      <c r="O7744" s="75" t="n"/>
      <c r="P7744" s="75" t="n"/>
      <c r="Q7744" s="79" t="n"/>
      <c r="AR7744">
        <f>IF($AU$2&lt;&gt;5,NA(),IF(D7744=D7743,0,IF(AND(D17245=D7744,D7745=D7744),O7744+O7745+O17245,IF(D7745=D7744,O7745+O7744,O7744))))</f>
        <v/>
      </c>
      <c r="AS7744">
        <f>IF($AU$2&lt;&gt;5,NA(),IF(D7744=D7743,0,IF(AND(D17245=D7744,D7745=D7744),P7744+P7745+P17245,IF(D7745=D7744,P7745+P7744,P7744))))</f>
        <v/>
      </c>
      <c r="AT7744">
        <f>AR7744-AS7744</f>
        <v/>
      </c>
    </row>
    <row r="7745" ht="15.75" customHeight="1" s="121">
      <c r="B7745">
        <f>D7745&amp;Q7745&amp;E7745</f>
        <v/>
      </c>
      <c r="C7745" s="73" t="n"/>
      <c r="D7745" s="73" t="n"/>
      <c r="E7745" s="78" t="n"/>
      <c r="F7745" s="75" t="n"/>
      <c r="G7745" s="73" t="n"/>
      <c r="H7745" s="75" t="n"/>
      <c r="I7745" s="75" t="n"/>
      <c r="J7745" s="75" t="n"/>
      <c r="K7745" s="75" t="n"/>
      <c r="L7745" s="75" t="n"/>
      <c r="M7745" s="75" t="n"/>
      <c r="N7745" s="75" t="n"/>
      <c r="O7745" s="75" t="n"/>
      <c r="P7745" s="75" t="n"/>
      <c r="Q7745" s="79" t="n"/>
      <c r="AR7745">
        <f>IF($AU$2&lt;&gt;5,NA(),IF(D7745=D7744,0,IF(AND(D17246=D7745,D7746=D7745),O7745+O7746+O17246,IF(D7746=D7745,O7746+O7745,O7745))))</f>
        <v/>
      </c>
      <c r="AS7745">
        <f>IF($AU$2&lt;&gt;5,NA(),IF(D7745=D7744,0,IF(AND(D17246=D7745,D7746=D7745),P7745+P7746+P17246,IF(D7746=D7745,P7746+P7745,P7745))))</f>
        <v/>
      </c>
      <c r="AT7745">
        <f>AR7745-AS7745</f>
        <v/>
      </c>
    </row>
    <row r="7746" ht="15.75" customHeight="1" s="121">
      <c r="B7746">
        <f>D7746&amp;Q7746&amp;E7746</f>
        <v/>
      </c>
      <c r="C7746" s="73" t="n"/>
      <c r="D7746" s="73" t="n"/>
      <c r="E7746" s="78" t="n"/>
      <c r="F7746" s="75" t="n"/>
      <c r="G7746" s="73" t="n"/>
      <c r="H7746" s="75" t="n"/>
      <c r="I7746" s="75" t="n"/>
      <c r="J7746" s="75" t="n"/>
      <c r="K7746" s="75" t="n"/>
      <c r="L7746" s="75" t="n"/>
      <c r="M7746" s="75" t="n"/>
      <c r="N7746" s="75" t="n"/>
      <c r="O7746" s="75" t="n"/>
      <c r="P7746" s="75" t="n"/>
      <c r="Q7746" s="79" t="n"/>
      <c r="AR7746">
        <f>IF($AU$2&lt;&gt;5,NA(),IF(D7746=D7745,0,IF(AND(D17247=D7746,D7747=D7746),O7746+O7747+O17247,IF(D7747=D7746,O7747+O7746,O7746))))</f>
        <v/>
      </c>
      <c r="AS7746">
        <f>IF($AU$2&lt;&gt;5,NA(),IF(D7746=D7745,0,IF(AND(D17247=D7746,D7747=D7746),P7746+P7747+P17247,IF(D7747=D7746,P7747+P7746,P7746))))</f>
        <v/>
      </c>
      <c r="AT7746">
        <f>AR7746-AS7746</f>
        <v/>
      </c>
    </row>
    <row r="7747" ht="15.75" customHeight="1" s="121">
      <c r="B7747">
        <f>D7747&amp;Q7747&amp;E7747</f>
        <v/>
      </c>
      <c r="C7747" s="73" t="n"/>
      <c r="D7747" s="73" t="n"/>
      <c r="E7747" s="78" t="n"/>
      <c r="F7747" s="75" t="n"/>
      <c r="G7747" s="73" t="n"/>
      <c r="H7747" s="75" t="n"/>
      <c r="I7747" s="75" t="n"/>
      <c r="J7747" s="75" t="n"/>
      <c r="K7747" s="75" t="n"/>
      <c r="L7747" s="75" t="n"/>
      <c r="M7747" s="75" t="n"/>
      <c r="N7747" s="75" t="n"/>
      <c r="O7747" s="75" t="n"/>
      <c r="P7747" s="75" t="n"/>
      <c r="Q7747" s="79" t="n"/>
      <c r="AR7747">
        <f>IF($AU$2&lt;&gt;5,NA(),IF(D7747=D7746,0,IF(AND(D17248=D7747,D7748=D7747),O7747+O7748+O17248,IF(D7748=D7747,O7748+O7747,O7747))))</f>
        <v/>
      </c>
      <c r="AS7747">
        <f>IF($AU$2&lt;&gt;5,NA(),IF(D7747=D7746,0,IF(AND(D17248=D7747,D7748=D7747),P7747+P7748+P17248,IF(D7748=D7747,P7748+P7747,P7747))))</f>
        <v/>
      </c>
      <c r="AT7747">
        <f>AR7747-AS7747</f>
        <v/>
      </c>
    </row>
    <row r="7748" ht="15.75" customHeight="1" s="121">
      <c r="B7748">
        <f>D7748&amp;Q7748&amp;E7748</f>
        <v/>
      </c>
      <c r="C7748" s="73" t="n"/>
      <c r="D7748" s="73" t="n"/>
      <c r="E7748" s="78" t="n"/>
      <c r="F7748" s="75" t="n"/>
      <c r="G7748" s="73" t="n"/>
      <c r="H7748" s="75" t="n"/>
      <c r="I7748" s="75" t="n"/>
      <c r="J7748" s="75" t="n"/>
      <c r="K7748" s="75" t="n"/>
      <c r="L7748" s="75" t="n"/>
      <c r="M7748" s="75" t="n"/>
      <c r="N7748" s="75" t="n"/>
      <c r="O7748" s="75" t="n"/>
      <c r="P7748" s="75" t="n"/>
      <c r="Q7748" s="79" t="n"/>
      <c r="AR7748">
        <f>IF($AU$2&lt;&gt;5,NA(),IF(D7748=D7747,0,IF(AND(D17249=D7748,D7749=D7748),O7748+O7749+O17249,IF(D7749=D7748,O7749+O7748,O7748))))</f>
        <v/>
      </c>
      <c r="AS7748">
        <f>IF($AU$2&lt;&gt;5,NA(),IF(D7748=D7747,0,IF(AND(D17249=D7748,D7749=D7748),P7748+P7749+P17249,IF(D7749=D7748,P7749+P7748,P7748))))</f>
        <v/>
      </c>
      <c r="AT7748">
        <f>AR7748-AS7748</f>
        <v/>
      </c>
    </row>
    <row r="7749" ht="15.75" customHeight="1" s="121">
      <c r="B7749">
        <f>D7749&amp;Q7749&amp;E7749</f>
        <v/>
      </c>
      <c r="C7749" s="73" t="n"/>
      <c r="D7749" s="73" t="n"/>
      <c r="E7749" s="78" t="n"/>
      <c r="F7749" s="75" t="n"/>
      <c r="G7749" s="73" t="n"/>
      <c r="H7749" s="75" t="n"/>
      <c r="I7749" s="75" t="n"/>
      <c r="J7749" s="75" t="n"/>
      <c r="K7749" s="75" t="n"/>
      <c r="L7749" s="75" t="n"/>
      <c r="M7749" s="75" t="n"/>
      <c r="N7749" s="75" t="n"/>
      <c r="O7749" s="75" t="n"/>
      <c r="P7749" s="75" t="n"/>
      <c r="Q7749" s="79" t="n"/>
      <c r="AR7749">
        <f>IF($AU$2&lt;&gt;5,NA(),IF(D7749=D7748,0,IF(AND(D17250=D7749,D7750=D7749),O7749+O7750+O17250,IF(D7750=D7749,O7750+O7749,O7749))))</f>
        <v/>
      </c>
      <c r="AS7749">
        <f>IF($AU$2&lt;&gt;5,NA(),IF(D7749=D7748,0,IF(AND(D17250=D7749,D7750=D7749),P7749+P7750+P17250,IF(D7750=D7749,P7750+P7749,P7749))))</f>
        <v/>
      </c>
      <c r="AT7749">
        <f>AR7749-AS7749</f>
        <v/>
      </c>
    </row>
    <row r="7750" ht="15.75" customHeight="1" s="121">
      <c r="B7750">
        <f>D7750&amp;Q7750&amp;E7750</f>
        <v/>
      </c>
      <c r="C7750" s="73" t="n"/>
      <c r="D7750" s="73" t="n"/>
      <c r="E7750" s="78" t="n"/>
      <c r="F7750" s="75" t="n"/>
      <c r="G7750" s="73" t="n"/>
      <c r="H7750" s="75" t="n"/>
      <c r="I7750" s="75" t="n"/>
      <c r="J7750" s="75" t="n"/>
      <c r="K7750" s="75" t="n"/>
      <c r="L7750" s="75" t="n"/>
      <c r="M7750" s="75" t="n"/>
      <c r="N7750" s="75" t="n"/>
      <c r="O7750" s="75" t="n"/>
      <c r="P7750" s="75" t="n"/>
      <c r="Q7750" s="79" t="n"/>
      <c r="AR7750">
        <f>IF($AU$2&lt;&gt;5,NA(),IF(D7750=D7749,0,IF(AND(D17251=D7750,D7751=D7750),O7750+O7751+O17251,IF(D7751=D7750,O7751+O7750,O7750))))</f>
        <v/>
      </c>
      <c r="AS7750">
        <f>IF($AU$2&lt;&gt;5,NA(),IF(D7750=D7749,0,IF(AND(D17251=D7750,D7751=D7750),P7750+P7751+P17251,IF(D7751=D7750,P7751+P7750,P7750))))</f>
        <v/>
      </c>
      <c r="AT7750">
        <f>AR7750-AS7750</f>
        <v/>
      </c>
    </row>
    <row r="7751" ht="15.75" customHeight="1" s="121">
      <c r="B7751">
        <f>D7751&amp;Q7751&amp;E7751</f>
        <v/>
      </c>
      <c r="C7751" s="73" t="n"/>
      <c r="D7751" s="73" t="n"/>
      <c r="E7751" s="78" t="n"/>
      <c r="F7751" s="75" t="n"/>
      <c r="G7751" s="73" t="n"/>
      <c r="H7751" s="75" t="n"/>
      <c r="I7751" s="75" t="n"/>
      <c r="J7751" s="75" t="n"/>
      <c r="K7751" s="75" t="n"/>
      <c r="L7751" s="75" t="n"/>
      <c r="M7751" s="75" t="n"/>
      <c r="N7751" s="75" t="n"/>
      <c r="O7751" s="75" t="n"/>
      <c r="P7751" s="75" t="n"/>
      <c r="Q7751" s="79" t="n"/>
      <c r="AR7751">
        <f>IF($AU$2&lt;&gt;5,NA(),IF(D7751=D7750,0,IF(AND(D17252=D7751,D7752=D7751),O7751+O7752+O17252,IF(D7752=D7751,O7752+O7751,O7751))))</f>
        <v/>
      </c>
      <c r="AS7751">
        <f>IF($AU$2&lt;&gt;5,NA(),IF(D7751=D7750,0,IF(AND(D17252=D7751,D7752=D7751),P7751+P7752+P17252,IF(D7752=D7751,P7752+P7751,P7751))))</f>
        <v/>
      </c>
      <c r="AT7751">
        <f>AR7751-AS7751</f>
        <v/>
      </c>
    </row>
    <row r="7752" ht="15.75" customHeight="1" s="121">
      <c r="B7752">
        <f>D7752&amp;Q7752&amp;E7752</f>
        <v/>
      </c>
      <c r="C7752" s="73" t="n"/>
      <c r="D7752" s="73" t="n"/>
      <c r="E7752" s="78" t="n"/>
      <c r="F7752" s="75" t="n"/>
      <c r="G7752" s="73" t="n"/>
      <c r="H7752" s="75" t="n"/>
      <c r="I7752" s="75" t="n"/>
      <c r="J7752" s="75" t="n"/>
      <c r="K7752" s="75" t="n"/>
      <c r="L7752" s="75" t="n"/>
      <c r="M7752" s="75" t="n"/>
      <c r="N7752" s="75" t="n"/>
      <c r="O7752" s="75" t="n"/>
      <c r="P7752" s="75" t="n"/>
      <c r="Q7752" s="79" t="n"/>
      <c r="AR7752">
        <f>IF($AU$2&lt;&gt;5,NA(),IF(D7752=D7751,0,IF(AND(D17253=D7752,D7753=D7752),O7752+O7753+O17253,IF(D7753=D7752,O7753+O7752,O7752))))</f>
        <v/>
      </c>
      <c r="AS7752">
        <f>IF($AU$2&lt;&gt;5,NA(),IF(D7752=D7751,0,IF(AND(D17253=D7752,D7753=D7752),P7752+P7753+P17253,IF(D7753=D7752,P7753+P7752,P7752))))</f>
        <v/>
      </c>
      <c r="AT7752">
        <f>AR7752-AS7752</f>
        <v/>
      </c>
    </row>
    <row r="7753" ht="15.75" customHeight="1" s="121">
      <c r="B7753">
        <f>D7753&amp;Q7753&amp;E7753</f>
        <v/>
      </c>
      <c r="C7753" s="73" t="n"/>
      <c r="D7753" s="73" t="n"/>
      <c r="E7753" s="78" t="n"/>
      <c r="F7753" s="75" t="n"/>
      <c r="G7753" s="73" t="n"/>
      <c r="H7753" s="75" t="n"/>
      <c r="I7753" s="75" t="n"/>
      <c r="J7753" s="75" t="n"/>
      <c r="K7753" s="75" t="n"/>
      <c r="L7753" s="75" t="n"/>
      <c r="M7753" s="75" t="n"/>
      <c r="N7753" s="75" t="n"/>
      <c r="O7753" s="75" t="n"/>
      <c r="P7753" s="75" t="n"/>
      <c r="Q7753" s="79" t="n"/>
      <c r="AR7753">
        <f>IF($AU$2&lt;&gt;5,NA(),IF(D7753=D7752,0,IF(AND(D17254=D7753,D7754=D7753),O7753+O7754+O17254,IF(D7754=D7753,O7754+O7753,O7753))))</f>
        <v/>
      </c>
      <c r="AS7753">
        <f>IF($AU$2&lt;&gt;5,NA(),IF(D7753=D7752,0,IF(AND(D17254=D7753,D7754=D7753),P7753+P7754+P17254,IF(D7754=D7753,P7754+P7753,P7753))))</f>
        <v/>
      </c>
      <c r="AT7753">
        <f>AR7753-AS7753</f>
        <v/>
      </c>
    </row>
    <row r="7754" ht="15.75" customHeight="1" s="121">
      <c r="B7754">
        <f>D7754&amp;Q7754&amp;E7754</f>
        <v/>
      </c>
      <c r="C7754" s="73" t="n"/>
      <c r="D7754" s="73" t="n"/>
      <c r="E7754" s="78" t="n"/>
      <c r="F7754" s="75" t="n"/>
      <c r="G7754" s="73" t="n"/>
      <c r="H7754" s="75" t="n"/>
      <c r="I7754" s="75" t="n"/>
      <c r="J7754" s="75" t="n"/>
      <c r="K7754" s="75" t="n"/>
      <c r="L7754" s="75" t="n"/>
      <c r="M7754" s="75" t="n"/>
      <c r="N7754" s="75" t="n"/>
      <c r="O7754" s="75" t="n"/>
      <c r="P7754" s="75" t="n"/>
      <c r="Q7754" s="79" t="n"/>
      <c r="AR7754">
        <f>IF($AU$2&lt;&gt;5,NA(),IF(D7754=D7753,0,IF(AND(D17255=D7754,D7755=D7754),O7754+O7755+O17255,IF(D7755=D7754,O7755+O7754,O7754))))</f>
        <v/>
      </c>
      <c r="AS7754">
        <f>IF($AU$2&lt;&gt;5,NA(),IF(D7754=D7753,0,IF(AND(D17255=D7754,D7755=D7754),P7754+P7755+P17255,IF(D7755=D7754,P7755+P7754,P7754))))</f>
        <v/>
      </c>
      <c r="AT7754">
        <f>AR7754-AS7754</f>
        <v/>
      </c>
    </row>
    <row r="7755" ht="15.75" customHeight="1" s="121">
      <c r="B7755">
        <f>D7755&amp;Q7755&amp;E7755</f>
        <v/>
      </c>
      <c r="C7755" s="73" t="n"/>
      <c r="D7755" s="73" t="n"/>
      <c r="E7755" s="78" t="n"/>
      <c r="F7755" s="75" t="n"/>
      <c r="G7755" s="73" t="n"/>
      <c r="H7755" s="75" t="n"/>
      <c r="I7755" s="75" t="n"/>
      <c r="J7755" s="75" t="n"/>
      <c r="K7755" s="75" t="n"/>
      <c r="L7755" s="75" t="n"/>
      <c r="M7755" s="75" t="n"/>
      <c r="N7755" s="75" t="n"/>
      <c r="O7755" s="75" t="n"/>
      <c r="P7755" s="75" t="n"/>
      <c r="Q7755" s="79" t="n"/>
      <c r="AR7755">
        <f>IF($AU$2&lt;&gt;5,NA(),IF(D7755=D7754,0,IF(AND(D17256=D7755,D7756=D7755),O7755+O7756+O17256,IF(D7756=D7755,O7756+O7755,O7755))))</f>
        <v/>
      </c>
      <c r="AS7755">
        <f>IF($AU$2&lt;&gt;5,NA(),IF(D7755=D7754,0,IF(AND(D17256=D7755,D7756=D7755),P7755+P7756+P17256,IF(D7756=D7755,P7756+P7755,P7755))))</f>
        <v/>
      </c>
      <c r="AT7755">
        <f>AR7755-AS7755</f>
        <v/>
      </c>
    </row>
    <row r="7756" ht="15.75" customHeight="1" s="121">
      <c r="B7756">
        <f>D7756&amp;Q7756&amp;E7756</f>
        <v/>
      </c>
      <c r="C7756" s="73" t="n"/>
      <c r="D7756" s="73" t="n"/>
      <c r="E7756" s="78" t="n"/>
      <c r="F7756" s="75" t="n"/>
      <c r="G7756" s="73" t="n"/>
      <c r="H7756" s="75" t="n"/>
      <c r="I7756" s="75" t="n"/>
      <c r="J7756" s="75" t="n"/>
      <c r="K7756" s="75" t="n"/>
      <c r="L7756" s="75" t="n"/>
      <c r="M7756" s="75" t="n"/>
      <c r="N7756" s="75" t="n"/>
      <c r="O7756" s="75" t="n"/>
      <c r="P7756" s="75" t="n"/>
      <c r="Q7756" s="79" t="n"/>
      <c r="AR7756">
        <f>IF($AU$2&lt;&gt;5,NA(),IF(D7756=D7755,0,IF(AND(D17257=D7756,D7757=D7756),O7756+O7757+O17257,IF(D7757=D7756,O7757+O7756,O7756))))</f>
        <v/>
      </c>
      <c r="AS7756">
        <f>IF($AU$2&lt;&gt;5,NA(),IF(D7756=D7755,0,IF(AND(D17257=D7756,D7757=D7756),P7756+P7757+P17257,IF(D7757=D7756,P7757+P7756,P7756))))</f>
        <v/>
      </c>
      <c r="AT7756">
        <f>AR7756-AS7756</f>
        <v/>
      </c>
    </row>
    <row r="7757" ht="15.75" customHeight="1" s="121">
      <c r="B7757">
        <f>D7757&amp;Q7757&amp;E7757</f>
        <v/>
      </c>
      <c r="C7757" s="73" t="n"/>
      <c r="D7757" s="73" t="n"/>
      <c r="E7757" s="78" t="n"/>
      <c r="F7757" s="75" t="n"/>
      <c r="G7757" s="73" t="n"/>
      <c r="H7757" s="75" t="n"/>
      <c r="I7757" s="75" t="n"/>
      <c r="J7757" s="75" t="n"/>
      <c r="K7757" s="75" t="n"/>
      <c r="L7757" s="75" t="n"/>
      <c r="M7757" s="75" t="n"/>
      <c r="N7757" s="75" t="n"/>
      <c r="O7757" s="75" t="n"/>
      <c r="P7757" s="75" t="n"/>
      <c r="Q7757" s="79" t="n"/>
      <c r="AR7757">
        <f>IF($AU$2&lt;&gt;5,NA(),IF(D7757=D7756,0,IF(AND(D17258=D7757,D7758=D7757),O7757+O7758+O17258,IF(D7758=D7757,O7758+O7757,O7757))))</f>
        <v/>
      </c>
      <c r="AS7757">
        <f>IF($AU$2&lt;&gt;5,NA(),IF(D7757=D7756,0,IF(AND(D17258=D7757,D7758=D7757),P7757+P7758+P17258,IF(D7758=D7757,P7758+P7757,P7757))))</f>
        <v/>
      </c>
      <c r="AT7757">
        <f>AR7757-AS7757</f>
        <v/>
      </c>
    </row>
    <row r="7758" ht="15.75" customHeight="1" s="121">
      <c r="B7758">
        <f>D7758&amp;Q7758&amp;E7758</f>
        <v/>
      </c>
      <c r="C7758" s="73" t="n"/>
      <c r="D7758" s="73" t="n"/>
      <c r="E7758" s="78" t="n"/>
      <c r="F7758" s="75" t="n"/>
      <c r="G7758" s="73" t="n"/>
      <c r="H7758" s="75" t="n"/>
      <c r="I7758" s="75" t="n"/>
      <c r="J7758" s="75" t="n"/>
      <c r="K7758" s="75" t="n"/>
      <c r="L7758" s="75" t="n"/>
      <c r="M7758" s="75" t="n"/>
      <c r="N7758" s="75" t="n"/>
      <c r="O7758" s="75" t="n"/>
      <c r="P7758" s="75" t="n"/>
      <c r="Q7758" s="79" t="n"/>
      <c r="AR7758">
        <f>IF($AU$2&lt;&gt;5,NA(),IF(D7758=D7757,0,IF(AND(D17259=D7758,D7759=D7758),O7758+O7759+O17259,IF(D7759=D7758,O7759+O7758,O7758))))</f>
        <v/>
      </c>
      <c r="AS7758">
        <f>IF($AU$2&lt;&gt;5,NA(),IF(D7758=D7757,0,IF(AND(D17259=D7758,D7759=D7758),P7758+P7759+P17259,IF(D7759=D7758,P7759+P7758,P7758))))</f>
        <v/>
      </c>
      <c r="AT7758">
        <f>AR7758-AS7758</f>
        <v/>
      </c>
    </row>
    <row r="7759" ht="15.75" customHeight="1" s="121">
      <c r="B7759">
        <f>D7759&amp;Q7759&amp;E7759</f>
        <v/>
      </c>
      <c r="C7759" s="73" t="n"/>
      <c r="D7759" s="73" t="n"/>
      <c r="E7759" s="78" t="n"/>
      <c r="F7759" s="75" t="n"/>
      <c r="G7759" s="73" t="n"/>
      <c r="H7759" s="75" t="n"/>
      <c r="I7759" s="75" t="n"/>
      <c r="J7759" s="75" t="n"/>
      <c r="K7759" s="75" t="n"/>
      <c r="L7759" s="75" t="n"/>
      <c r="M7759" s="75" t="n"/>
      <c r="N7759" s="75" t="n"/>
      <c r="O7759" s="75" t="n"/>
      <c r="P7759" s="75" t="n"/>
      <c r="Q7759" s="79" t="n"/>
      <c r="AR7759">
        <f>IF($AU$2&lt;&gt;5,NA(),IF(D7759=D7758,0,IF(AND(D17260=D7759,D7760=D7759),O7759+O7760+O17260,IF(D7760=D7759,O7760+O7759,O7759))))</f>
        <v/>
      </c>
      <c r="AS7759">
        <f>IF($AU$2&lt;&gt;5,NA(),IF(D7759=D7758,0,IF(AND(D17260=D7759,D7760=D7759),P7759+P7760+P17260,IF(D7760=D7759,P7760+P7759,P7759))))</f>
        <v/>
      </c>
      <c r="AT7759">
        <f>AR7759-AS7759</f>
        <v/>
      </c>
    </row>
    <row r="7760" ht="15.75" customHeight="1" s="121">
      <c r="B7760">
        <f>D7760&amp;Q7760&amp;E7760</f>
        <v/>
      </c>
      <c r="C7760" s="73" t="n"/>
      <c r="D7760" s="73" t="n"/>
      <c r="E7760" s="78" t="n"/>
      <c r="F7760" s="75" t="n"/>
      <c r="G7760" s="73" t="n"/>
      <c r="H7760" s="75" t="n"/>
      <c r="I7760" s="75" t="n"/>
      <c r="J7760" s="75" t="n"/>
      <c r="K7760" s="75" t="n"/>
      <c r="L7760" s="75" t="n"/>
      <c r="M7760" s="75" t="n"/>
      <c r="N7760" s="75" t="n"/>
      <c r="O7760" s="75" t="n"/>
      <c r="P7760" s="75" t="n"/>
      <c r="Q7760" s="79" t="n"/>
      <c r="AR7760">
        <f>IF($AU$2&lt;&gt;5,NA(),IF(D7760=D7759,0,IF(AND(D17261=D7760,D7761=D7760),O7760+O7761+O17261,IF(D7761=D7760,O7761+O7760,O7760))))</f>
        <v/>
      </c>
      <c r="AS7760">
        <f>IF($AU$2&lt;&gt;5,NA(),IF(D7760=D7759,0,IF(AND(D17261=D7760,D7761=D7760),P7760+P7761+P17261,IF(D7761=D7760,P7761+P7760,P7760))))</f>
        <v/>
      </c>
      <c r="AT7760">
        <f>AR7760-AS7760</f>
        <v/>
      </c>
    </row>
    <row r="7761" ht="15.75" customHeight="1" s="121">
      <c r="B7761">
        <f>D7761&amp;Q7761&amp;E7761</f>
        <v/>
      </c>
      <c r="C7761" s="73" t="n"/>
      <c r="D7761" s="73" t="n"/>
      <c r="E7761" s="78" t="n"/>
      <c r="F7761" s="75" t="n"/>
      <c r="G7761" s="73" t="n"/>
      <c r="H7761" s="75" t="n"/>
      <c r="I7761" s="75" t="n"/>
      <c r="J7761" s="75" t="n"/>
      <c r="K7761" s="75" t="n"/>
      <c r="L7761" s="75" t="n"/>
      <c r="M7761" s="75" t="n"/>
      <c r="N7761" s="75" t="n"/>
      <c r="O7761" s="75" t="n"/>
      <c r="P7761" s="75" t="n"/>
      <c r="Q7761" s="79" t="n"/>
      <c r="AR7761">
        <f>IF($AU$2&lt;&gt;5,NA(),IF(D7761=D7760,0,IF(AND(D17262=D7761,D7762=D7761),O7761+O7762+O17262,IF(D7762=D7761,O7762+O7761,O7761))))</f>
        <v/>
      </c>
      <c r="AS7761">
        <f>IF($AU$2&lt;&gt;5,NA(),IF(D7761=D7760,0,IF(AND(D17262=D7761,D7762=D7761),P7761+P7762+P17262,IF(D7762=D7761,P7762+P7761,P7761))))</f>
        <v/>
      </c>
      <c r="AT7761">
        <f>AR7761-AS7761</f>
        <v/>
      </c>
    </row>
    <row r="7762" ht="15.75" customHeight="1" s="121">
      <c r="B7762">
        <f>D7762&amp;Q7762&amp;E7762</f>
        <v/>
      </c>
      <c r="C7762" s="73" t="n"/>
      <c r="D7762" s="73" t="n"/>
      <c r="E7762" s="78" t="n"/>
      <c r="F7762" s="75" t="n"/>
      <c r="G7762" s="73" t="n"/>
      <c r="H7762" s="75" t="n"/>
      <c r="I7762" s="75" t="n"/>
      <c r="J7762" s="75" t="n"/>
      <c r="K7762" s="75" t="n"/>
      <c r="L7762" s="75" t="n"/>
      <c r="M7762" s="75" t="n"/>
      <c r="N7762" s="75" t="n"/>
      <c r="O7762" s="75" t="n"/>
      <c r="P7762" s="75" t="n"/>
      <c r="Q7762" s="79" t="n"/>
      <c r="AR7762">
        <f>IF($AU$2&lt;&gt;5,NA(),IF(D7762=D7761,0,IF(AND(D17263=D7762,D7763=D7762),O7762+O7763+O17263,IF(D7763=D7762,O7763+O7762,O7762))))</f>
        <v/>
      </c>
      <c r="AS7762">
        <f>IF($AU$2&lt;&gt;5,NA(),IF(D7762=D7761,0,IF(AND(D17263=D7762,D7763=D7762),P7762+P7763+P17263,IF(D7763=D7762,P7763+P7762,P7762))))</f>
        <v/>
      </c>
      <c r="AT7762">
        <f>AR7762-AS7762</f>
        <v/>
      </c>
    </row>
    <row r="7763" ht="15.75" customHeight="1" s="121">
      <c r="B7763">
        <f>D7763&amp;Q7763&amp;E7763</f>
        <v/>
      </c>
      <c r="C7763" s="73" t="n"/>
      <c r="D7763" s="73" t="n"/>
      <c r="E7763" s="78" t="n"/>
      <c r="F7763" s="75" t="n"/>
      <c r="G7763" s="73" t="n"/>
      <c r="H7763" s="75" t="n"/>
      <c r="I7763" s="75" t="n"/>
      <c r="J7763" s="75" t="n"/>
      <c r="K7763" s="75" t="n"/>
      <c r="L7763" s="75" t="n"/>
      <c r="M7763" s="75" t="n"/>
      <c r="N7763" s="75" t="n"/>
      <c r="O7763" s="75" t="n"/>
      <c r="P7763" s="75" t="n"/>
      <c r="Q7763" s="79" t="n"/>
      <c r="AR7763">
        <f>IF($AU$2&lt;&gt;5,NA(),IF(D7763=D7762,0,IF(AND(D17264=D7763,D7764=D7763),O7763+O7764+O17264,IF(D7764=D7763,O7764+O7763,O7763))))</f>
        <v/>
      </c>
      <c r="AS7763">
        <f>IF($AU$2&lt;&gt;5,NA(),IF(D7763=D7762,0,IF(AND(D17264=D7763,D7764=D7763),P7763+P7764+P17264,IF(D7764=D7763,P7764+P7763,P7763))))</f>
        <v/>
      </c>
      <c r="AT7763">
        <f>AR7763-AS7763</f>
        <v/>
      </c>
    </row>
    <row r="7764" ht="15.75" customHeight="1" s="121">
      <c r="B7764">
        <f>D7764&amp;Q7764&amp;E7764</f>
        <v/>
      </c>
      <c r="C7764" s="73" t="n"/>
      <c r="D7764" s="73" t="n"/>
      <c r="E7764" s="78" t="n"/>
      <c r="F7764" s="75" t="n"/>
      <c r="G7764" s="73" t="n"/>
      <c r="H7764" s="75" t="n"/>
      <c r="I7764" s="75" t="n"/>
      <c r="J7764" s="75" t="n"/>
      <c r="K7764" s="75" t="n"/>
      <c r="L7764" s="75" t="n"/>
      <c r="M7764" s="75" t="n"/>
      <c r="N7764" s="75" t="n"/>
      <c r="O7764" s="75" t="n"/>
      <c r="P7764" s="75" t="n"/>
      <c r="Q7764" s="79" t="n"/>
      <c r="AR7764">
        <f>IF($AU$2&lt;&gt;5,NA(),IF(D7764=D7763,0,IF(AND(D17265=D7764,D7765=D7764),O7764+O7765+O17265,IF(D7765=D7764,O7765+O7764,O7764))))</f>
        <v/>
      </c>
      <c r="AS7764">
        <f>IF($AU$2&lt;&gt;5,NA(),IF(D7764=D7763,0,IF(AND(D17265=D7764,D7765=D7764),P7764+P7765+P17265,IF(D7765=D7764,P7765+P7764,P7764))))</f>
        <v/>
      </c>
      <c r="AT7764">
        <f>AR7764-AS7764</f>
        <v/>
      </c>
    </row>
    <row r="7765" ht="15.75" customHeight="1" s="121">
      <c r="B7765">
        <f>D7765&amp;Q7765&amp;E7765</f>
        <v/>
      </c>
      <c r="C7765" s="73" t="n"/>
      <c r="D7765" s="73" t="n"/>
      <c r="E7765" s="78" t="n"/>
      <c r="F7765" s="75" t="n"/>
      <c r="G7765" s="73" t="n"/>
      <c r="H7765" s="75" t="n"/>
      <c r="I7765" s="75" t="n"/>
      <c r="J7765" s="75" t="n"/>
      <c r="K7765" s="75" t="n"/>
      <c r="L7765" s="75" t="n"/>
      <c r="M7765" s="75" t="n"/>
      <c r="N7765" s="75" t="n"/>
      <c r="O7765" s="75" t="n"/>
      <c r="P7765" s="75" t="n"/>
      <c r="Q7765" s="79" t="n"/>
      <c r="AR7765">
        <f>IF($AU$2&lt;&gt;5,NA(),IF(D7765=D7764,0,IF(AND(D17266=D7765,D7766=D7765),O7765+O7766+O17266,IF(D7766=D7765,O7766+O7765,O7765))))</f>
        <v/>
      </c>
      <c r="AS7765">
        <f>IF($AU$2&lt;&gt;5,NA(),IF(D7765=D7764,0,IF(AND(D17266=D7765,D7766=D7765),P7765+P7766+P17266,IF(D7766=D7765,P7766+P7765,P7765))))</f>
        <v/>
      </c>
      <c r="AT7765">
        <f>AR7765-AS7765</f>
        <v/>
      </c>
    </row>
    <row r="7766" ht="15.75" customHeight="1" s="121">
      <c r="B7766">
        <f>D7766&amp;Q7766&amp;E7766</f>
        <v/>
      </c>
      <c r="C7766" s="73" t="n"/>
      <c r="D7766" s="73" t="n"/>
      <c r="E7766" s="78" t="n"/>
      <c r="F7766" s="75" t="n"/>
      <c r="G7766" s="73" t="n"/>
      <c r="H7766" s="75" t="n"/>
      <c r="I7766" s="75" t="n"/>
      <c r="J7766" s="75" t="n"/>
      <c r="K7766" s="75" t="n"/>
      <c r="L7766" s="75" t="n"/>
      <c r="M7766" s="75" t="n"/>
      <c r="N7766" s="75" t="n"/>
      <c r="O7766" s="75" t="n"/>
      <c r="P7766" s="75" t="n"/>
      <c r="Q7766" s="79" t="n"/>
      <c r="AR7766">
        <f>IF($AU$2&lt;&gt;5,NA(),IF(D7766=D7765,0,IF(AND(D17267=D7766,D7767=D7766),O7766+O7767+O17267,IF(D7767=D7766,O7767+O7766,O7766))))</f>
        <v/>
      </c>
      <c r="AS7766">
        <f>IF($AU$2&lt;&gt;5,NA(),IF(D7766=D7765,0,IF(AND(D17267=D7766,D7767=D7766),P7766+P7767+P17267,IF(D7767=D7766,P7767+P7766,P7766))))</f>
        <v/>
      </c>
      <c r="AT7766">
        <f>AR7766-AS7766</f>
        <v/>
      </c>
    </row>
    <row r="7767" ht="15.75" customHeight="1" s="121">
      <c r="B7767">
        <f>D7767&amp;Q7767&amp;E7767</f>
        <v/>
      </c>
      <c r="C7767" s="73" t="n"/>
      <c r="D7767" s="73" t="n"/>
      <c r="E7767" s="78" t="n"/>
      <c r="F7767" s="75" t="n"/>
      <c r="G7767" s="73" t="n"/>
      <c r="H7767" s="75" t="n"/>
      <c r="I7767" s="75" t="n"/>
      <c r="J7767" s="75" t="n"/>
      <c r="K7767" s="75" t="n"/>
      <c r="L7767" s="75" t="n"/>
      <c r="M7767" s="75" t="n"/>
      <c r="N7767" s="75" t="n"/>
      <c r="O7767" s="75" t="n"/>
      <c r="P7767" s="75" t="n"/>
      <c r="Q7767" s="79" t="n"/>
      <c r="AR7767">
        <f>IF($AU$2&lt;&gt;5,NA(),IF(D7767=D7766,0,IF(AND(D17268=D7767,D7768=D7767),O7767+O7768+O17268,IF(D7768=D7767,O7768+O7767,O7767))))</f>
        <v/>
      </c>
      <c r="AS7767">
        <f>IF($AU$2&lt;&gt;5,NA(),IF(D7767=D7766,0,IF(AND(D17268=D7767,D7768=D7767),P7767+P7768+P17268,IF(D7768=D7767,P7768+P7767,P7767))))</f>
        <v/>
      </c>
      <c r="AT7767">
        <f>AR7767-AS7767</f>
        <v/>
      </c>
    </row>
    <row r="7768" ht="15.75" customHeight="1" s="121">
      <c r="B7768">
        <f>D7768&amp;Q7768&amp;E7768</f>
        <v/>
      </c>
      <c r="C7768" s="73" t="n"/>
      <c r="D7768" s="73" t="n"/>
      <c r="E7768" s="78" t="n"/>
      <c r="F7768" s="75" t="n"/>
      <c r="G7768" s="73" t="n"/>
      <c r="H7768" s="75" t="n"/>
      <c r="I7768" s="75" t="n"/>
      <c r="J7768" s="75" t="n"/>
      <c r="K7768" s="75" t="n"/>
      <c r="L7768" s="75" t="n"/>
      <c r="M7768" s="75" t="n"/>
      <c r="N7768" s="75" t="n"/>
      <c r="O7768" s="75" t="n"/>
      <c r="P7768" s="75" t="n"/>
      <c r="Q7768" s="79" t="n"/>
      <c r="AR7768">
        <f>IF($AU$2&lt;&gt;5,NA(),IF(D7768=D7767,0,IF(AND(D17269=D7768,D7769=D7768),O7768+O7769+O17269,IF(D7769=D7768,O7769+O7768,O7768))))</f>
        <v/>
      </c>
      <c r="AS7768">
        <f>IF($AU$2&lt;&gt;5,NA(),IF(D7768=D7767,0,IF(AND(D17269=D7768,D7769=D7768),P7768+P7769+P17269,IF(D7769=D7768,P7769+P7768,P7768))))</f>
        <v/>
      </c>
      <c r="AT7768">
        <f>AR7768-AS7768</f>
        <v/>
      </c>
    </row>
    <row r="7769" ht="15.75" customHeight="1" s="121">
      <c r="B7769">
        <f>D7769&amp;Q7769&amp;E7769</f>
        <v/>
      </c>
      <c r="C7769" s="73" t="n"/>
      <c r="D7769" s="73" t="n"/>
      <c r="E7769" s="78" t="n"/>
      <c r="F7769" s="75" t="n"/>
      <c r="G7769" s="73" t="n"/>
      <c r="H7769" s="75" t="n"/>
      <c r="I7769" s="75" t="n"/>
      <c r="J7769" s="75" t="n"/>
      <c r="K7769" s="75" t="n"/>
      <c r="L7769" s="75" t="n"/>
      <c r="M7769" s="75" t="n"/>
      <c r="N7769" s="75" t="n"/>
      <c r="O7769" s="75" t="n"/>
      <c r="P7769" s="75" t="n"/>
      <c r="Q7769" s="79" t="n"/>
      <c r="AR7769">
        <f>IF($AU$2&lt;&gt;5,NA(),IF(D7769=D7768,0,IF(AND(D17270=D7769,D7770=D7769),O7769+O7770+O17270,IF(D7770=D7769,O7770+O7769,O7769))))</f>
        <v/>
      </c>
      <c r="AS7769">
        <f>IF($AU$2&lt;&gt;5,NA(),IF(D7769=D7768,0,IF(AND(D17270=D7769,D7770=D7769),P7769+P7770+P17270,IF(D7770=D7769,P7770+P7769,P7769))))</f>
        <v/>
      </c>
      <c r="AT7769">
        <f>AR7769-AS7769</f>
        <v/>
      </c>
    </row>
    <row r="7770" ht="15.75" customHeight="1" s="121">
      <c r="B7770">
        <f>D7770&amp;Q7770&amp;E7770</f>
        <v/>
      </c>
      <c r="C7770" s="73" t="n"/>
      <c r="D7770" s="73" t="n"/>
      <c r="E7770" s="78" t="n"/>
      <c r="F7770" s="75" t="n"/>
      <c r="G7770" s="73" t="n"/>
      <c r="H7770" s="75" t="n"/>
      <c r="I7770" s="75" t="n"/>
      <c r="J7770" s="75" t="n"/>
      <c r="K7770" s="75" t="n"/>
      <c r="L7770" s="75" t="n"/>
      <c r="M7770" s="75" t="n"/>
      <c r="N7770" s="75" t="n"/>
      <c r="O7770" s="75" t="n"/>
      <c r="P7770" s="75" t="n"/>
      <c r="Q7770" s="79" t="n"/>
      <c r="AR7770">
        <f>IF($AU$2&lt;&gt;5,NA(),IF(D7770=D7769,0,IF(AND(D17271=D7770,D7771=D7770),O7770+O7771+O17271,IF(D7771=D7770,O7771+O7770,O7770))))</f>
        <v/>
      </c>
      <c r="AS7770">
        <f>IF($AU$2&lt;&gt;5,NA(),IF(D7770=D7769,0,IF(AND(D17271=D7770,D7771=D7770),P7770+P7771+P17271,IF(D7771=D7770,P7771+P7770,P7770))))</f>
        <v/>
      </c>
      <c r="AT7770">
        <f>AR7770-AS7770</f>
        <v/>
      </c>
    </row>
    <row r="7771" ht="15.75" customHeight="1" s="121">
      <c r="B7771">
        <f>D7771&amp;Q7771&amp;E7771</f>
        <v/>
      </c>
      <c r="C7771" s="73" t="n"/>
      <c r="D7771" s="73" t="n"/>
      <c r="E7771" s="78" t="n"/>
      <c r="F7771" s="75" t="n"/>
      <c r="G7771" s="73" t="n"/>
      <c r="H7771" s="75" t="n"/>
      <c r="I7771" s="75" t="n"/>
      <c r="J7771" s="75" t="n"/>
      <c r="K7771" s="75" t="n"/>
      <c r="L7771" s="75" t="n"/>
      <c r="M7771" s="75" t="n"/>
      <c r="N7771" s="75" t="n"/>
      <c r="O7771" s="75" t="n"/>
      <c r="P7771" s="75" t="n"/>
      <c r="Q7771" s="79" t="n"/>
      <c r="AR7771">
        <f>IF($AU$2&lt;&gt;5,NA(),IF(D7771=D7770,0,IF(AND(D17272=D7771,D7772=D7771),O7771+O7772+O17272,IF(D7772=D7771,O7772+O7771,O7771))))</f>
        <v/>
      </c>
      <c r="AS7771">
        <f>IF($AU$2&lt;&gt;5,NA(),IF(D7771=D7770,0,IF(AND(D17272=D7771,D7772=D7771),P7771+P7772+P17272,IF(D7772=D7771,P7772+P7771,P7771))))</f>
        <v/>
      </c>
      <c r="AT7771">
        <f>AR7771-AS7771</f>
        <v/>
      </c>
    </row>
    <row r="7772" ht="15.75" customHeight="1" s="121">
      <c r="B7772">
        <f>D7772&amp;Q7772&amp;E7772</f>
        <v/>
      </c>
      <c r="C7772" s="73" t="n"/>
      <c r="D7772" s="73" t="n"/>
      <c r="E7772" s="78" t="n"/>
      <c r="F7772" s="75" t="n"/>
      <c r="G7772" s="73" t="n"/>
      <c r="H7772" s="75" t="n"/>
      <c r="I7772" s="75" t="n"/>
      <c r="J7772" s="75" t="n"/>
      <c r="K7772" s="75" t="n"/>
      <c r="L7772" s="75" t="n"/>
      <c r="M7772" s="75" t="n"/>
      <c r="N7772" s="75" t="n"/>
      <c r="O7772" s="75" t="n"/>
      <c r="P7772" s="75" t="n"/>
      <c r="Q7772" s="79" t="n"/>
      <c r="AR7772">
        <f>IF($AU$2&lt;&gt;5,NA(),IF(D7772=D7771,0,IF(AND(D17273=D7772,D7773=D7772),O7772+O7773+O17273,IF(D7773=D7772,O7773+O7772,O7772))))</f>
        <v/>
      </c>
      <c r="AS7772">
        <f>IF($AU$2&lt;&gt;5,NA(),IF(D7772=D7771,0,IF(AND(D17273=D7772,D7773=D7772),P7772+P7773+P17273,IF(D7773=D7772,P7773+P7772,P7772))))</f>
        <v/>
      </c>
      <c r="AT7772">
        <f>AR7772-AS7772</f>
        <v/>
      </c>
    </row>
    <row r="7773" ht="15.75" customHeight="1" s="121">
      <c r="B7773">
        <f>D7773&amp;Q7773&amp;E7773</f>
        <v/>
      </c>
      <c r="C7773" s="73" t="n"/>
      <c r="D7773" s="73" t="n"/>
      <c r="E7773" s="78" t="n"/>
      <c r="F7773" s="75" t="n"/>
      <c r="G7773" s="73" t="n"/>
      <c r="H7773" s="75" t="n"/>
      <c r="I7773" s="75" t="n"/>
      <c r="J7773" s="75" t="n"/>
      <c r="K7773" s="75" t="n"/>
      <c r="L7773" s="75" t="n"/>
      <c r="M7773" s="75" t="n"/>
      <c r="N7773" s="75" t="n"/>
      <c r="O7773" s="75" t="n"/>
      <c r="P7773" s="75" t="n"/>
      <c r="Q7773" s="79" t="n"/>
      <c r="AR7773">
        <f>IF($AU$2&lt;&gt;5,NA(),IF(D7773=D7772,0,IF(AND(D17274=D7773,D7774=D7773),O7773+O7774+O17274,IF(D7774=D7773,O7774+O7773,O7773))))</f>
        <v/>
      </c>
      <c r="AS7773">
        <f>IF($AU$2&lt;&gt;5,NA(),IF(D7773=D7772,0,IF(AND(D17274=D7773,D7774=D7773),P7773+P7774+P17274,IF(D7774=D7773,P7774+P7773,P7773))))</f>
        <v/>
      </c>
      <c r="AT7773">
        <f>AR7773-AS7773</f>
        <v/>
      </c>
    </row>
    <row r="7774" ht="15.75" customHeight="1" s="121">
      <c r="B7774">
        <f>D7774&amp;Q7774&amp;E7774</f>
        <v/>
      </c>
      <c r="C7774" s="73" t="n"/>
      <c r="D7774" s="73" t="n"/>
      <c r="E7774" s="78" t="n"/>
      <c r="F7774" s="75" t="n"/>
      <c r="G7774" s="73" t="n"/>
      <c r="H7774" s="75" t="n"/>
      <c r="I7774" s="75" t="n"/>
      <c r="J7774" s="75" t="n"/>
      <c r="K7774" s="75" t="n"/>
      <c r="L7774" s="75" t="n"/>
      <c r="M7774" s="75" t="n"/>
      <c r="N7774" s="75" t="n"/>
      <c r="O7774" s="75" t="n"/>
      <c r="P7774" s="75" t="n"/>
      <c r="Q7774" s="79" t="n"/>
      <c r="AR7774">
        <f>IF($AU$2&lt;&gt;5,NA(),IF(D7774=D7773,0,IF(AND(D17275=D7774,D7775=D7774),O7774+O7775+O17275,IF(D7775=D7774,O7775+O7774,O7774))))</f>
        <v/>
      </c>
      <c r="AS7774">
        <f>IF($AU$2&lt;&gt;5,NA(),IF(D7774=D7773,0,IF(AND(D17275=D7774,D7775=D7774),P7774+P7775+P17275,IF(D7775=D7774,P7775+P7774,P7774))))</f>
        <v/>
      </c>
      <c r="AT7774">
        <f>AR7774-AS7774</f>
        <v/>
      </c>
    </row>
    <row r="7775" ht="15.75" customHeight="1" s="121">
      <c r="B7775">
        <f>D7775&amp;Q7775&amp;E7775</f>
        <v/>
      </c>
      <c r="C7775" s="73" t="n"/>
      <c r="D7775" s="73" t="n"/>
      <c r="E7775" s="78" t="n"/>
      <c r="F7775" s="75" t="n"/>
      <c r="G7775" s="73" t="n"/>
      <c r="H7775" s="75" t="n"/>
      <c r="I7775" s="75" t="n"/>
      <c r="J7775" s="75" t="n"/>
      <c r="K7775" s="75" t="n"/>
      <c r="L7775" s="75" t="n"/>
      <c r="M7775" s="75" t="n"/>
      <c r="N7775" s="75" t="n"/>
      <c r="O7775" s="75" t="n"/>
      <c r="P7775" s="75" t="n"/>
      <c r="Q7775" s="79" t="n"/>
      <c r="AR7775">
        <f>IF($AU$2&lt;&gt;5,NA(),IF(D7775=D7774,0,IF(AND(D17276=D7775,D7776=D7775),O7775+O7776+O17276,IF(D7776=D7775,O7776+O7775,O7775))))</f>
        <v/>
      </c>
      <c r="AS7775">
        <f>IF($AU$2&lt;&gt;5,NA(),IF(D7775=D7774,0,IF(AND(D17276=D7775,D7776=D7775),P7775+P7776+P17276,IF(D7776=D7775,P7776+P7775,P7775))))</f>
        <v/>
      </c>
      <c r="AT7775">
        <f>AR7775-AS7775</f>
        <v/>
      </c>
    </row>
    <row r="7776" ht="15.75" customHeight="1" s="121">
      <c r="B7776">
        <f>D7776&amp;Q7776&amp;E7776</f>
        <v/>
      </c>
      <c r="C7776" s="73" t="n"/>
      <c r="D7776" s="73" t="n"/>
      <c r="E7776" s="78" t="n"/>
      <c r="F7776" s="75" t="n"/>
      <c r="G7776" s="73" t="n"/>
      <c r="H7776" s="75" t="n"/>
      <c r="I7776" s="75" t="n"/>
      <c r="J7776" s="75" t="n"/>
      <c r="K7776" s="75" t="n"/>
      <c r="L7776" s="75" t="n"/>
      <c r="M7776" s="75" t="n"/>
      <c r="N7776" s="75" t="n"/>
      <c r="O7776" s="75" t="n"/>
      <c r="P7776" s="75" t="n"/>
      <c r="Q7776" s="79" t="n"/>
      <c r="AR7776">
        <f>IF($AU$2&lt;&gt;5,NA(),IF(D7776=D7775,0,IF(AND(D17277=D7776,D7777=D7776),O7776+O7777+O17277,IF(D7777=D7776,O7777+O7776,O7776))))</f>
        <v/>
      </c>
      <c r="AS7776">
        <f>IF($AU$2&lt;&gt;5,NA(),IF(D7776=D7775,0,IF(AND(D17277=D7776,D7777=D7776),P7776+P7777+P17277,IF(D7777=D7776,P7777+P7776,P7776))))</f>
        <v/>
      </c>
      <c r="AT7776">
        <f>AR7776-AS7776</f>
        <v/>
      </c>
    </row>
    <row r="7777" ht="15.75" customHeight="1" s="121">
      <c r="B7777">
        <f>D7777&amp;Q7777&amp;E7777</f>
        <v/>
      </c>
      <c r="C7777" s="73" t="n"/>
      <c r="D7777" s="73" t="n"/>
      <c r="E7777" s="78" t="n"/>
      <c r="F7777" s="75" t="n"/>
      <c r="G7777" s="73" t="n"/>
      <c r="H7777" s="75" t="n"/>
      <c r="I7777" s="75" t="n"/>
      <c r="J7777" s="75" t="n"/>
      <c r="K7777" s="75" t="n"/>
      <c r="L7777" s="75" t="n"/>
      <c r="M7777" s="75" t="n"/>
      <c r="N7777" s="75" t="n"/>
      <c r="O7777" s="75" t="n"/>
      <c r="P7777" s="75" t="n"/>
      <c r="Q7777" s="79" t="n"/>
      <c r="AR7777">
        <f>IF($AU$2&lt;&gt;5,NA(),IF(D7777=D7776,0,IF(AND(D17278=D7777,D7778=D7777),O7777+O7778+O17278,IF(D7778=D7777,O7778+O7777,O7777))))</f>
        <v/>
      </c>
      <c r="AS7777">
        <f>IF($AU$2&lt;&gt;5,NA(),IF(D7777=D7776,0,IF(AND(D17278=D7777,D7778=D7777),P7777+P7778+P17278,IF(D7778=D7777,P7778+P7777,P7777))))</f>
        <v/>
      </c>
      <c r="AT7777">
        <f>AR7777-AS7777</f>
        <v/>
      </c>
    </row>
    <row r="7778" ht="15.75" customHeight="1" s="121">
      <c r="B7778">
        <f>D7778&amp;Q7778&amp;E7778</f>
        <v/>
      </c>
      <c r="C7778" s="73" t="n"/>
      <c r="D7778" s="73" t="n"/>
      <c r="E7778" s="78" t="n"/>
      <c r="F7778" s="75" t="n"/>
      <c r="G7778" s="73" t="n"/>
      <c r="H7778" s="75" t="n"/>
      <c r="I7778" s="75" t="n"/>
      <c r="J7778" s="75" t="n"/>
      <c r="K7778" s="75" t="n"/>
      <c r="L7778" s="75" t="n"/>
      <c r="M7778" s="75" t="n"/>
      <c r="N7778" s="75" t="n"/>
      <c r="O7778" s="75" t="n"/>
      <c r="P7778" s="75" t="n"/>
      <c r="Q7778" s="79" t="n"/>
      <c r="AR7778">
        <f>IF($AU$2&lt;&gt;5,NA(),IF(D7778=D7777,0,IF(AND(D17279=D7778,D7779=D7778),O7778+O7779+O17279,IF(D7779=D7778,O7779+O7778,O7778))))</f>
        <v/>
      </c>
      <c r="AS7778">
        <f>IF($AU$2&lt;&gt;5,NA(),IF(D7778=D7777,0,IF(AND(D17279=D7778,D7779=D7778),P7778+P7779+P17279,IF(D7779=D7778,P7779+P7778,P7778))))</f>
        <v/>
      </c>
      <c r="AT7778">
        <f>AR7778-AS7778</f>
        <v/>
      </c>
    </row>
    <row r="7779" ht="15.75" customHeight="1" s="121">
      <c r="B7779">
        <f>D7779&amp;Q7779&amp;E7779</f>
        <v/>
      </c>
      <c r="C7779" s="73" t="n"/>
      <c r="D7779" s="73" t="n"/>
      <c r="E7779" s="78" t="n"/>
      <c r="F7779" s="75" t="n"/>
      <c r="G7779" s="73" t="n"/>
      <c r="H7779" s="75" t="n"/>
      <c r="I7779" s="75" t="n"/>
      <c r="J7779" s="75" t="n"/>
      <c r="K7779" s="75" t="n"/>
      <c r="L7779" s="75" t="n"/>
      <c r="M7779" s="75" t="n"/>
      <c r="N7779" s="75" t="n"/>
      <c r="O7779" s="75" t="n"/>
      <c r="P7779" s="75" t="n"/>
      <c r="Q7779" s="79" t="n"/>
      <c r="AR7779">
        <f>IF($AU$2&lt;&gt;5,NA(),IF(D7779=D7778,0,IF(AND(D17280=D7779,D7780=D7779),O7779+O7780+O17280,IF(D7780=D7779,O7780+O7779,O7779))))</f>
        <v/>
      </c>
      <c r="AS7779">
        <f>IF($AU$2&lt;&gt;5,NA(),IF(D7779=D7778,0,IF(AND(D17280=D7779,D7780=D7779),P7779+P7780+P17280,IF(D7780=D7779,P7780+P7779,P7779))))</f>
        <v/>
      </c>
      <c r="AT7779">
        <f>AR7779-AS7779</f>
        <v/>
      </c>
    </row>
    <row r="7780" ht="15.75" customHeight="1" s="121">
      <c r="B7780">
        <f>D7780&amp;Q7780&amp;E7780</f>
        <v/>
      </c>
      <c r="C7780" s="73" t="n"/>
      <c r="D7780" s="73" t="n"/>
      <c r="E7780" s="78" t="n"/>
      <c r="F7780" s="75" t="n"/>
      <c r="G7780" s="73" t="n"/>
      <c r="H7780" s="75" t="n"/>
      <c r="I7780" s="75" t="n"/>
      <c r="J7780" s="75" t="n"/>
      <c r="K7780" s="75" t="n"/>
      <c r="L7780" s="75" t="n"/>
      <c r="M7780" s="75" t="n"/>
      <c r="N7780" s="75" t="n"/>
      <c r="O7780" s="75" t="n"/>
      <c r="P7780" s="75" t="n"/>
      <c r="Q7780" s="79" t="n"/>
      <c r="AR7780">
        <f>IF($AU$2&lt;&gt;5,NA(),IF(D7780=D7779,0,IF(AND(D17281=D7780,D7781=D7780),O7780+O7781+O17281,IF(D7781=D7780,O7781+O7780,O7780))))</f>
        <v/>
      </c>
      <c r="AS7780">
        <f>IF($AU$2&lt;&gt;5,NA(),IF(D7780=D7779,0,IF(AND(D17281=D7780,D7781=D7780),P7780+P7781+P17281,IF(D7781=D7780,P7781+P7780,P7780))))</f>
        <v/>
      </c>
      <c r="AT7780">
        <f>AR7780-AS7780</f>
        <v/>
      </c>
    </row>
    <row r="7781" ht="15.75" customHeight="1" s="121">
      <c r="B7781">
        <f>D7781&amp;Q7781&amp;E7781</f>
        <v/>
      </c>
      <c r="C7781" s="73" t="n"/>
      <c r="D7781" s="73" t="n"/>
      <c r="E7781" s="78" t="n"/>
      <c r="F7781" s="75" t="n"/>
      <c r="G7781" s="73" t="n"/>
      <c r="H7781" s="75" t="n"/>
      <c r="I7781" s="75" t="n"/>
      <c r="J7781" s="75" t="n"/>
      <c r="K7781" s="75" t="n"/>
      <c r="L7781" s="75" t="n"/>
      <c r="M7781" s="75" t="n"/>
      <c r="N7781" s="75" t="n"/>
      <c r="O7781" s="75" t="n"/>
      <c r="P7781" s="75" t="n"/>
      <c r="Q7781" s="79" t="n"/>
      <c r="AR7781">
        <f>IF($AU$2&lt;&gt;5,NA(),IF(D7781=D7780,0,IF(AND(D17282=D7781,D7782=D7781),O7781+O7782+O17282,IF(D7782=D7781,O7782+O7781,O7781))))</f>
        <v/>
      </c>
      <c r="AS7781">
        <f>IF($AU$2&lt;&gt;5,NA(),IF(D7781=D7780,0,IF(AND(D17282=D7781,D7782=D7781),P7781+P7782+P17282,IF(D7782=D7781,P7782+P7781,P7781))))</f>
        <v/>
      </c>
      <c r="AT7781">
        <f>AR7781-AS7781</f>
        <v/>
      </c>
    </row>
    <row r="7782" ht="15.75" customHeight="1" s="121">
      <c r="B7782">
        <f>D7782&amp;Q7782&amp;E7782</f>
        <v/>
      </c>
      <c r="C7782" s="73" t="n"/>
      <c r="D7782" s="73" t="n"/>
      <c r="E7782" s="78" t="n"/>
      <c r="F7782" s="75" t="n"/>
      <c r="G7782" s="73" t="n"/>
      <c r="H7782" s="75" t="n"/>
      <c r="I7782" s="75" t="n"/>
      <c r="J7782" s="75" t="n"/>
      <c r="K7782" s="75" t="n"/>
      <c r="L7782" s="75" t="n"/>
      <c r="M7782" s="75" t="n"/>
      <c r="N7782" s="75" t="n"/>
      <c r="O7782" s="75" t="n"/>
      <c r="P7782" s="75" t="n"/>
      <c r="Q7782" s="79" t="n"/>
      <c r="AR7782">
        <f>IF($AU$2&lt;&gt;5,NA(),IF(D7782=D7781,0,IF(AND(D17283=D7782,D7783=D7782),O7782+O7783+O17283,IF(D7783=D7782,O7783+O7782,O7782))))</f>
        <v/>
      </c>
      <c r="AS7782">
        <f>IF($AU$2&lt;&gt;5,NA(),IF(D7782=D7781,0,IF(AND(D17283=D7782,D7783=D7782),P7782+P7783+P17283,IF(D7783=D7782,P7783+P7782,P7782))))</f>
        <v/>
      </c>
      <c r="AT7782">
        <f>AR7782-AS7782</f>
        <v/>
      </c>
    </row>
    <row r="7783" ht="15.75" customHeight="1" s="121">
      <c r="B7783">
        <f>D7783&amp;Q7783&amp;E7783</f>
        <v/>
      </c>
      <c r="C7783" s="73" t="n"/>
      <c r="D7783" s="73" t="n"/>
      <c r="E7783" s="78" t="n"/>
      <c r="F7783" s="75" t="n"/>
      <c r="G7783" s="73" t="n"/>
      <c r="H7783" s="75" t="n"/>
      <c r="I7783" s="75" t="n"/>
      <c r="J7783" s="75" t="n"/>
      <c r="K7783" s="75" t="n"/>
      <c r="L7783" s="75" t="n"/>
      <c r="M7783" s="75" t="n"/>
      <c r="N7783" s="75" t="n"/>
      <c r="O7783" s="75" t="n"/>
      <c r="P7783" s="75" t="n"/>
      <c r="Q7783" s="79" t="n"/>
      <c r="AR7783">
        <f>IF($AU$2&lt;&gt;5,NA(),IF(D7783=D7782,0,IF(AND(D17284=D7783,D7784=D7783),O7783+O7784+O17284,IF(D7784=D7783,O7784+O7783,O7783))))</f>
        <v/>
      </c>
      <c r="AS7783">
        <f>IF($AU$2&lt;&gt;5,NA(),IF(D7783=D7782,0,IF(AND(D17284=D7783,D7784=D7783),P7783+P7784+P17284,IF(D7784=D7783,P7784+P7783,P7783))))</f>
        <v/>
      </c>
      <c r="AT7783">
        <f>AR7783-AS7783</f>
        <v/>
      </c>
    </row>
    <row r="7784" ht="15.75" customHeight="1" s="121">
      <c r="B7784">
        <f>D7784&amp;Q7784&amp;E7784</f>
        <v/>
      </c>
      <c r="C7784" s="73" t="n"/>
      <c r="D7784" s="73" t="n"/>
      <c r="E7784" s="78" t="n"/>
      <c r="F7784" s="75" t="n"/>
      <c r="G7784" s="73" t="n"/>
      <c r="H7784" s="75" t="n"/>
      <c r="I7784" s="75" t="n"/>
      <c r="J7784" s="75" t="n"/>
      <c r="K7784" s="75" t="n"/>
      <c r="L7784" s="75" t="n"/>
      <c r="M7784" s="75" t="n"/>
      <c r="N7784" s="75" t="n"/>
      <c r="O7784" s="75" t="n"/>
      <c r="P7784" s="75" t="n"/>
      <c r="Q7784" s="79" t="n"/>
      <c r="AR7784">
        <f>IF($AU$2&lt;&gt;5,NA(),IF(D7784=D7783,0,IF(AND(D17285=D7784,D7785=D7784),O7784+O7785+O17285,IF(D7785=D7784,O7785+O7784,O7784))))</f>
        <v/>
      </c>
      <c r="AS7784">
        <f>IF($AU$2&lt;&gt;5,NA(),IF(D7784=D7783,0,IF(AND(D17285=D7784,D7785=D7784),P7784+P7785+P17285,IF(D7785=D7784,P7785+P7784,P7784))))</f>
        <v/>
      </c>
      <c r="AT7784">
        <f>AR7784-AS7784</f>
        <v/>
      </c>
    </row>
    <row r="7785" ht="15.75" customHeight="1" s="121">
      <c r="B7785">
        <f>D7785&amp;Q7785&amp;E7785</f>
        <v/>
      </c>
      <c r="C7785" s="73" t="n"/>
      <c r="D7785" s="73" t="n"/>
      <c r="E7785" s="78" t="n"/>
      <c r="F7785" s="75" t="n"/>
      <c r="G7785" s="73" t="n"/>
      <c r="H7785" s="75" t="n"/>
      <c r="I7785" s="75" t="n"/>
      <c r="J7785" s="75" t="n"/>
      <c r="K7785" s="75" t="n"/>
      <c r="L7785" s="75" t="n"/>
      <c r="M7785" s="75" t="n"/>
      <c r="N7785" s="75" t="n"/>
      <c r="O7785" s="75" t="n"/>
      <c r="P7785" s="75" t="n"/>
      <c r="Q7785" s="79" t="n"/>
      <c r="AR7785">
        <f>IF($AU$2&lt;&gt;5,NA(),IF(D7785=D7784,0,IF(AND(D17286=D7785,D7786=D7785),O7785+O7786+O17286,IF(D7786=D7785,O7786+O7785,O7785))))</f>
        <v/>
      </c>
      <c r="AS7785">
        <f>IF($AU$2&lt;&gt;5,NA(),IF(D7785=D7784,0,IF(AND(D17286=D7785,D7786=D7785),P7785+P7786+P17286,IF(D7786=D7785,P7786+P7785,P7785))))</f>
        <v/>
      </c>
      <c r="AT7785">
        <f>AR7785-AS7785</f>
        <v/>
      </c>
    </row>
    <row r="7786" ht="15.75" customHeight="1" s="121">
      <c r="B7786">
        <f>D7786&amp;Q7786&amp;E7786</f>
        <v/>
      </c>
      <c r="C7786" s="73" t="n"/>
      <c r="D7786" s="73" t="n"/>
      <c r="E7786" s="78" t="n"/>
      <c r="F7786" s="75" t="n"/>
      <c r="G7786" s="73" t="n"/>
      <c r="H7786" s="75" t="n"/>
      <c r="I7786" s="75" t="n"/>
      <c r="J7786" s="75" t="n"/>
      <c r="K7786" s="75" t="n"/>
      <c r="L7786" s="75" t="n"/>
      <c r="M7786" s="75" t="n"/>
      <c r="N7786" s="75" t="n"/>
      <c r="O7786" s="75" t="n"/>
      <c r="P7786" s="75" t="n"/>
      <c r="Q7786" s="79" t="n"/>
      <c r="AR7786">
        <f>IF($AU$2&lt;&gt;5,NA(),IF(D7786=D7785,0,IF(AND(D17287=D7786,D7787=D7786),O7786+O7787+O17287,IF(D7787=D7786,O7787+O7786,O7786))))</f>
        <v/>
      </c>
      <c r="AS7786">
        <f>IF($AU$2&lt;&gt;5,NA(),IF(D7786=D7785,0,IF(AND(D17287=D7786,D7787=D7786),P7786+P7787+P17287,IF(D7787=D7786,P7787+P7786,P7786))))</f>
        <v/>
      </c>
      <c r="AT7786">
        <f>AR7786-AS7786</f>
        <v/>
      </c>
    </row>
    <row r="7787" ht="15.75" customHeight="1" s="121">
      <c r="B7787">
        <f>D7787&amp;Q7787&amp;E7787</f>
        <v/>
      </c>
      <c r="C7787" s="73" t="n"/>
      <c r="D7787" s="73" t="n"/>
      <c r="E7787" s="78" t="n"/>
      <c r="F7787" s="75" t="n"/>
      <c r="G7787" s="73" t="n"/>
      <c r="H7787" s="75" t="n"/>
      <c r="I7787" s="75" t="n"/>
      <c r="J7787" s="75" t="n"/>
      <c r="K7787" s="75" t="n"/>
      <c r="L7787" s="75" t="n"/>
      <c r="M7787" s="75" t="n"/>
      <c r="N7787" s="75" t="n"/>
      <c r="O7787" s="75" t="n"/>
      <c r="P7787" s="75" t="n"/>
      <c r="Q7787" s="79" t="n"/>
      <c r="AR7787">
        <f>IF($AU$2&lt;&gt;5,NA(),IF(D7787=D7786,0,IF(AND(D17288=D7787,D7788=D7787),O7787+O7788+O17288,IF(D7788=D7787,O7788+O7787,O7787))))</f>
        <v/>
      </c>
      <c r="AS7787">
        <f>IF($AU$2&lt;&gt;5,NA(),IF(D7787=D7786,0,IF(AND(D17288=D7787,D7788=D7787),P7787+P7788+P17288,IF(D7788=D7787,P7788+P7787,P7787))))</f>
        <v/>
      </c>
      <c r="AT7787">
        <f>AR7787-AS7787</f>
        <v/>
      </c>
    </row>
    <row r="7788" ht="15.75" customHeight="1" s="121">
      <c r="B7788">
        <f>D7788&amp;Q7788&amp;E7788</f>
        <v/>
      </c>
      <c r="C7788" s="73" t="n"/>
      <c r="D7788" s="73" t="n"/>
      <c r="E7788" s="78" t="n"/>
      <c r="F7788" s="75" t="n"/>
      <c r="G7788" s="73" t="n"/>
      <c r="H7788" s="75" t="n"/>
      <c r="I7788" s="75" t="n"/>
      <c r="J7788" s="75" t="n"/>
      <c r="K7788" s="75" t="n"/>
      <c r="L7788" s="75" t="n"/>
      <c r="M7788" s="75" t="n"/>
      <c r="N7788" s="75" t="n"/>
      <c r="O7788" s="75" t="n"/>
      <c r="P7788" s="75" t="n"/>
      <c r="Q7788" s="79" t="n"/>
      <c r="AR7788">
        <f>IF($AU$2&lt;&gt;5,NA(),IF(D7788=D7787,0,IF(AND(D17289=D7788,D7789=D7788),O7788+O7789+O17289,IF(D7789=D7788,O7789+O7788,O7788))))</f>
        <v/>
      </c>
      <c r="AS7788">
        <f>IF($AU$2&lt;&gt;5,NA(),IF(D7788=D7787,0,IF(AND(D17289=D7788,D7789=D7788),P7788+P7789+P17289,IF(D7789=D7788,P7789+P7788,P7788))))</f>
        <v/>
      </c>
      <c r="AT7788">
        <f>AR7788-AS7788</f>
        <v/>
      </c>
    </row>
    <row r="7789" ht="15.75" customHeight="1" s="121">
      <c r="B7789">
        <f>D7789&amp;Q7789&amp;E7789</f>
        <v/>
      </c>
      <c r="C7789" s="73" t="n"/>
      <c r="D7789" s="73" t="n"/>
      <c r="E7789" s="78" t="n"/>
      <c r="F7789" s="75" t="n"/>
      <c r="G7789" s="73" t="n"/>
      <c r="H7789" s="75" t="n"/>
      <c r="I7789" s="75" t="n"/>
      <c r="J7789" s="75" t="n"/>
      <c r="K7789" s="75" t="n"/>
      <c r="L7789" s="75" t="n"/>
      <c r="M7789" s="75" t="n"/>
      <c r="N7789" s="75" t="n"/>
      <c r="O7789" s="75" t="n"/>
      <c r="P7789" s="75" t="n"/>
      <c r="Q7789" s="79" t="n"/>
      <c r="AR7789">
        <f>IF($AU$2&lt;&gt;5,NA(),IF(D7789=D7788,0,IF(AND(D17290=D7789,D7790=D7789),O7789+O7790+O17290,IF(D7790=D7789,O7790+O7789,O7789))))</f>
        <v/>
      </c>
      <c r="AS7789">
        <f>IF($AU$2&lt;&gt;5,NA(),IF(D7789=D7788,0,IF(AND(D17290=D7789,D7790=D7789),P7789+P7790+P17290,IF(D7790=D7789,P7790+P7789,P7789))))</f>
        <v/>
      </c>
      <c r="AT7789">
        <f>AR7789-AS7789</f>
        <v/>
      </c>
    </row>
    <row r="7790" ht="15.75" customHeight="1" s="121">
      <c r="B7790">
        <f>D7790&amp;Q7790&amp;E7790</f>
        <v/>
      </c>
      <c r="C7790" s="73" t="n"/>
      <c r="D7790" s="73" t="n"/>
      <c r="E7790" s="78" t="n"/>
      <c r="F7790" s="75" t="n"/>
      <c r="G7790" s="73" t="n"/>
      <c r="H7790" s="75" t="n"/>
      <c r="I7790" s="75" t="n"/>
      <c r="J7790" s="75" t="n"/>
      <c r="K7790" s="75" t="n"/>
      <c r="L7790" s="75" t="n"/>
      <c r="M7790" s="75" t="n"/>
      <c r="N7790" s="75" t="n"/>
      <c r="O7790" s="75" t="n"/>
      <c r="P7790" s="75" t="n"/>
      <c r="Q7790" s="79" t="n"/>
      <c r="AR7790">
        <f>IF($AU$2&lt;&gt;5,NA(),IF(D7790=D7789,0,IF(AND(D17291=D7790,D7791=D7790),O7790+O7791+O17291,IF(D7791=D7790,O7791+O7790,O7790))))</f>
        <v/>
      </c>
      <c r="AS7790">
        <f>IF($AU$2&lt;&gt;5,NA(),IF(D7790=D7789,0,IF(AND(D17291=D7790,D7791=D7790),P7790+P7791+P17291,IF(D7791=D7790,P7791+P7790,P7790))))</f>
        <v/>
      </c>
      <c r="AT7790">
        <f>AR7790-AS7790</f>
        <v/>
      </c>
    </row>
    <row r="7791" ht="15.75" customHeight="1" s="121">
      <c r="B7791">
        <f>D7791&amp;Q7791&amp;E7791</f>
        <v/>
      </c>
      <c r="C7791" s="73" t="n"/>
      <c r="D7791" s="73" t="n"/>
      <c r="E7791" s="78" t="n"/>
      <c r="F7791" s="75" t="n"/>
      <c r="G7791" s="73" t="n"/>
      <c r="H7791" s="75" t="n"/>
      <c r="I7791" s="75" t="n"/>
      <c r="J7791" s="75" t="n"/>
      <c r="K7791" s="75" t="n"/>
      <c r="L7791" s="75" t="n"/>
      <c r="M7791" s="75" t="n"/>
      <c r="N7791" s="75" t="n"/>
      <c r="O7791" s="75" t="n"/>
      <c r="P7791" s="75" t="n"/>
      <c r="Q7791" s="79" t="n"/>
      <c r="AR7791">
        <f>IF($AU$2&lt;&gt;5,NA(),IF(D7791=D7790,0,IF(AND(D17292=D7791,D7792=D7791),O7791+O7792+O17292,IF(D7792=D7791,O7792+O7791,O7791))))</f>
        <v/>
      </c>
      <c r="AS7791">
        <f>IF($AU$2&lt;&gt;5,NA(),IF(D7791=D7790,0,IF(AND(D17292=D7791,D7792=D7791),P7791+P7792+P17292,IF(D7792=D7791,P7792+P7791,P7791))))</f>
        <v/>
      </c>
      <c r="AT7791">
        <f>AR7791-AS7791</f>
        <v/>
      </c>
    </row>
    <row r="7792" ht="15.75" customHeight="1" s="121">
      <c r="B7792">
        <f>D7792&amp;Q7792&amp;E7792</f>
        <v/>
      </c>
      <c r="C7792" s="73" t="n"/>
      <c r="D7792" s="73" t="n"/>
      <c r="E7792" s="78" t="n"/>
      <c r="F7792" s="75" t="n"/>
      <c r="G7792" s="73" t="n"/>
      <c r="H7792" s="75" t="n"/>
      <c r="I7792" s="75" t="n"/>
      <c r="J7792" s="75" t="n"/>
      <c r="K7792" s="75" t="n"/>
      <c r="L7792" s="75" t="n"/>
      <c r="M7792" s="75" t="n"/>
      <c r="N7792" s="75" t="n"/>
      <c r="O7792" s="75" t="n"/>
      <c r="P7792" s="75" t="n"/>
      <c r="Q7792" s="79" t="n"/>
      <c r="AR7792">
        <f>IF($AU$2&lt;&gt;5,NA(),IF(D7792=D7791,0,IF(AND(D17293=D7792,D7793=D7792),O7792+O7793+O17293,IF(D7793=D7792,O7793+O7792,O7792))))</f>
        <v/>
      </c>
      <c r="AS7792">
        <f>IF($AU$2&lt;&gt;5,NA(),IF(D7792=D7791,0,IF(AND(D17293=D7792,D7793=D7792),P7792+P7793+P17293,IF(D7793=D7792,P7793+P7792,P7792))))</f>
        <v/>
      </c>
      <c r="AT7792">
        <f>AR7792-AS7792</f>
        <v/>
      </c>
    </row>
    <row r="7793" ht="15.75" customHeight="1" s="121">
      <c r="B7793">
        <f>D7793&amp;Q7793&amp;E7793</f>
        <v/>
      </c>
      <c r="C7793" s="73" t="n"/>
      <c r="D7793" s="73" t="n"/>
      <c r="E7793" s="78" t="n"/>
      <c r="F7793" s="75" t="n"/>
      <c r="G7793" s="73" t="n"/>
      <c r="H7793" s="75" t="n"/>
      <c r="I7793" s="75" t="n"/>
      <c r="J7793" s="75" t="n"/>
      <c r="K7793" s="75" t="n"/>
      <c r="L7793" s="75" t="n"/>
      <c r="M7793" s="75" t="n"/>
      <c r="N7793" s="75" t="n"/>
      <c r="O7793" s="75" t="n"/>
      <c r="P7793" s="75" t="n"/>
      <c r="Q7793" s="79" t="n"/>
      <c r="AR7793">
        <f>IF($AU$2&lt;&gt;5,NA(),IF(D7793=D7792,0,IF(AND(D17294=D7793,D7794=D7793),O7793+O7794+O17294,IF(D7794=D7793,O7794+O7793,O7793))))</f>
        <v/>
      </c>
      <c r="AS7793">
        <f>IF($AU$2&lt;&gt;5,NA(),IF(D7793=D7792,0,IF(AND(D17294=D7793,D7794=D7793),P7793+P7794+P17294,IF(D7794=D7793,P7794+P7793,P7793))))</f>
        <v/>
      </c>
      <c r="AT7793">
        <f>AR7793-AS7793</f>
        <v/>
      </c>
    </row>
    <row r="7794" ht="15.75" customHeight="1" s="121">
      <c r="B7794">
        <f>D7794&amp;Q7794&amp;E7794</f>
        <v/>
      </c>
      <c r="C7794" s="73" t="n"/>
      <c r="D7794" s="73" t="n"/>
      <c r="E7794" s="78" t="n"/>
      <c r="F7794" s="75" t="n"/>
      <c r="G7794" s="73" t="n"/>
      <c r="H7794" s="75" t="n"/>
      <c r="I7794" s="75" t="n"/>
      <c r="J7794" s="75" t="n"/>
      <c r="K7794" s="75" t="n"/>
      <c r="L7794" s="75" t="n"/>
      <c r="M7794" s="75" t="n"/>
      <c r="N7794" s="75" t="n"/>
      <c r="O7794" s="75" t="n"/>
      <c r="P7794" s="75" t="n"/>
      <c r="Q7794" s="79" t="n"/>
      <c r="AR7794">
        <f>IF($AU$2&lt;&gt;5,NA(),IF(D7794=D7793,0,IF(AND(D17295=D7794,D7795=D7794),O7794+O7795+O17295,IF(D7795=D7794,O7795+O7794,O7794))))</f>
        <v/>
      </c>
      <c r="AS7794">
        <f>IF($AU$2&lt;&gt;5,NA(),IF(D7794=D7793,0,IF(AND(D17295=D7794,D7795=D7794),P7794+P7795+P17295,IF(D7795=D7794,P7795+P7794,P7794))))</f>
        <v/>
      </c>
      <c r="AT7794">
        <f>AR7794-AS7794</f>
        <v/>
      </c>
    </row>
    <row r="7795" ht="15.75" customHeight="1" s="121">
      <c r="B7795">
        <f>D7795&amp;Q7795&amp;E7795</f>
        <v/>
      </c>
      <c r="C7795" s="73" t="n"/>
      <c r="D7795" s="73" t="n"/>
      <c r="E7795" s="78" t="n"/>
      <c r="F7795" s="75" t="n"/>
      <c r="G7795" s="73" t="n"/>
      <c r="H7795" s="75" t="n"/>
      <c r="I7795" s="75" t="n"/>
      <c r="J7795" s="75" t="n"/>
      <c r="K7795" s="75" t="n"/>
      <c r="L7795" s="75" t="n"/>
      <c r="M7795" s="75" t="n"/>
      <c r="N7795" s="75" t="n"/>
      <c r="O7795" s="75" t="n"/>
      <c r="P7795" s="75" t="n"/>
      <c r="Q7795" s="79" t="n"/>
      <c r="AR7795">
        <f>IF($AU$2&lt;&gt;5,NA(),IF(D7795=D7794,0,IF(AND(D17296=D7795,D7796=D7795),O7795+O7796+O17296,IF(D7796=D7795,O7796+O7795,O7795))))</f>
        <v/>
      </c>
      <c r="AS7795">
        <f>IF($AU$2&lt;&gt;5,NA(),IF(D7795=D7794,0,IF(AND(D17296=D7795,D7796=D7795),P7795+P7796+P17296,IF(D7796=D7795,P7796+P7795,P7795))))</f>
        <v/>
      </c>
      <c r="AT7795">
        <f>AR7795-AS7795</f>
        <v/>
      </c>
    </row>
    <row r="7796" ht="15.75" customHeight="1" s="121">
      <c r="B7796">
        <f>D7796&amp;Q7796&amp;E7796</f>
        <v/>
      </c>
      <c r="C7796" s="73" t="n"/>
      <c r="D7796" s="73" t="n"/>
      <c r="E7796" s="78" t="n"/>
      <c r="F7796" s="75" t="n"/>
      <c r="G7796" s="73" t="n"/>
      <c r="H7796" s="75" t="n"/>
      <c r="I7796" s="75" t="n"/>
      <c r="J7796" s="75" t="n"/>
      <c r="K7796" s="75" t="n"/>
      <c r="L7796" s="75" t="n"/>
      <c r="M7796" s="75" t="n"/>
      <c r="N7796" s="75" t="n"/>
      <c r="O7796" s="75" t="n"/>
      <c r="P7796" s="75" t="n"/>
      <c r="Q7796" s="79" t="n"/>
      <c r="AR7796">
        <f>IF($AU$2&lt;&gt;5,NA(),IF(D7796=D7795,0,IF(AND(D17297=D7796,D7797=D7796),O7796+O7797+O17297,IF(D7797=D7796,O7797+O7796,O7796))))</f>
        <v/>
      </c>
      <c r="AS7796">
        <f>IF($AU$2&lt;&gt;5,NA(),IF(D7796=D7795,0,IF(AND(D17297=D7796,D7797=D7796),P7796+P7797+P17297,IF(D7797=D7796,P7797+P7796,P7796))))</f>
        <v/>
      </c>
      <c r="AT7796">
        <f>AR7796-AS7796</f>
        <v/>
      </c>
    </row>
    <row r="7797" ht="15.75" customHeight="1" s="121">
      <c r="B7797">
        <f>D7797&amp;Q7797&amp;E7797</f>
        <v/>
      </c>
      <c r="C7797" s="73" t="n"/>
      <c r="D7797" s="73" t="n"/>
      <c r="E7797" s="78" t="n"/>
      <c r="F7797" s="75" t="n"/>
      <c r="G7797" s="73" t="n"/>
      <c r="H7797" s="75" t="n"/>
      <c r="I7797" s="75" t="n"/>
      <c r="J7797" s="75" t="n"/>
      <c r="K7797" s="75" t="n"/>
      <c r="L7797" s="75" t="n"/>
      <c r="M7797" s="75" t="n"/>
      <c r="N7797" s="75" t="n"/>
      <c r="O7797" s="75" t="n"/>
      <c r="P7797" s="75" t="n"/>
      <c r="Q7797" s="79" t="n"/>
      <c r="AR7797">
        <f>IF($AU$2&lt;&gt;5,NA(),IF(D7797=D7796,0,IF(AND(D17298=D7797,D7798=D7797),O7797+O7798+O17298,IF(D7798=D7797,O7798+O7797,O7797))))</f>
        <v/>
      </c>
      <c r="AS7797">
        <f>IF($AU$2&lt;&gt;5,NA(),IF(D7797=D7796,0,IF(AND(D17298=D7797,D7798=D7797),P7797+P7798+P17298,IF(D7798=D7797,P7798+P7797,P7797))))</f>
        <v/>
      </c>
      <c r="AT7797">
        <f>AR7797-AS7797</f>
        <v/>
      </c>
    </row>
    <row r="7798" ht="15.75" customHeight="1" s="121">
      <c r="B7798">
        <f>D7798&amp;Q7798&amp;E7798</f>
        <v/>
      </c>
      <c r="C7798" s="73" t="n"/>
      <c r="D7798" s="73" t="n"/>
      <c r="E7798" s="78" t="n"/>
      <c r="F7798" s="75" t="n"/>
      <c r="G7798" s="73" t="n"/>
      <c r="H7798" s="75" t="n"/>
      <c r="I7798" s="75" t="n"/>
      <c r="J7798" s="75" t="n"/>
      <c r="K7798" s="75" t="n"/>
      <c r="L7798" s="75" t="n"/>
      <c r="M7798" s="75" t="n"/>
      <c r="N7798" s="75" t="n"/>
      <c r="O7798" s="75" t="n"/>
      <c r="P7798" s="75" t="n"/>
      <c r="Q7798" s="79" t="n"/>
      <c r="AR7798">
        <f>IF($AU$2&lt;&gt;5,NA(),IF(D7798=D7797,0,IF(AND(D17299=D7798,D7799=D7798),O7798+O7799+O17299,IF(D7799=D7798,O7799+O7798,O7798))))</f>
        <v/>
      </c>
      <c r="AS7798">
        <f>IF($AU$2&lt;&gt;5,NA(),IF(D7798=D7797,0,IF(AND(D17299=D7798,D7799=D7798),P7798+P7799+P17299,IF(D7799=D7798,P7799+P7798,P7798))))</f>
        <v/>
      </c>
      <c r="AT7798">
        <f>AR7798-AS7798</f>
        <v/>
      </c>
    </row>
    <row r="7799" ht="15.75" customHeight="1" s="121">
      <c r="B7799">
        <f>D7799&amp;Q7799&amp;E7799</f>
        <v/>
      </c>
      <c r="C7799" s="73" t="n"/>
      <c r="D7799" s="73" t="n"/>
      <c r="E7799" s="78" t="n"/>
      <c r="F7799" s="75" t="n"/>
      <c r="G7799" s="73" t="n"/>
      <c r="H7799" s="75" t="n"/>
      <c r="I7799" s="75" t="n"/>
      <c r="J7799" s="75" t="n"/>
      <c r="K7799" s="75" t="n"/>
      <c r="L7799" s="75" t="n"/>
      <c r="M7799" s="75" t="n"/>
      <c r="N7799" s="75" t="n"/>
      <c r="O7799" s="75" t="n"/>
      <c r="P7799" s="75" t="n"/>
      <c r="Q7799" s="79" t="n"/>
      <c r="AR7799">
        <f>IF($AU$2&lt;&gt;5,NA(),IF(D7799=D7798,0,IF(AND(D17300=D7799,D7800=D7799),O7799+O7800+O17300,IF(D7800=D7799,O7800+O7799,O7799))))</f>
        <v/>
      </c>
      <c r="AS7799">
        <f>IF($AU$2&lt;&gt;5,NA(),IF(D7799=D7798,0,IF(AND(D17300=D7799,D7800=D7799),P7799+P7800+P17300,IF(D7800=D7799,P7800+P7799,P7799))))</f>
        <v/>
      </c>
      <c r="AT7799">
        <f>AR7799-AS7799</f>
        <v/>
      </c>
    </row>
    <row r="7800" ht="15.75" customHeight="1" s="121">
      <c r="B7800">
        <f>D7800&amp;Q7800&amp;E7800</f>
        <v/>
      </c>
      <c r="C7800" s="73" t="n"/>
      <c r="D7800" s="73" t="n"/>
      <c r="E7800" s="78" t="n"/>
      <c r="F7800" s="75" t="n"/>
      <c r="G7800" s="73" t="n"/>
      <c r="H7800" s="75" t="n"/>
      <c r="I7800" s="75" t="n"/>
      <c r="J7800" s="75" t="n"/>
      <c r="K7800" s="75" t="n"/>
      <c r="L7800" s="75" t="n"/>
      <c r="M7800" s="75" t="n"/>
      <c r="N7800" s="75" t="n"/>
      <c r="O7800" s="75" t="n"/>
      <c r="P7800" s="75" t="n"/>
      <c r="Q7800" s="79" t="n"/>
      <c r="AR7800">
        <f>IF($AU$2&lt;&gt;5,NA(),IF(D7800=D7799,0,IF(AND(D17301=D7800,D7801=D7800),O7800+O7801+O17301,IF(D7801=D7800,O7801+O7800,O7800))))</f>
        <v/>
      </c>
      <c r="AS7800">
        <f>IF($AU$2&lt;&gt;5,NA(),IF(D7800=D7799,0,IF(AND(D17301=D7800,D7801=D7800),P7800+P7801+P17301,IF(D7801=D7800,P7801+P7800,P7800))))</f>
        <v/>
      </c>
      <c r="AT7800">
        <f>AR7800-AS7800</f>
        <v/>
      </c>
    </row>
    <row r="7801" ht="15.75" customHeight="1" s="121">
      <c r="B7801">
        <f>D7801&amp;Q7801&amp;E7801</f>
        <v/>
      </c>
      <c r="C7801" s="73" t="n"/>
      <c r="D7801" s="73" t="n"/>
      <c r="E7801" s="78" t="n"/>
      <c r="F7801" s="75" t="n"/>
      <c r="G7801" s="73" t="n"/>
      <c r="H7801" s="75" t="n"/>
      <c r="I7801" s="75" t="n"/>
      <c r="J7801" s="75" t="n"/>
      <c r="K7801" s="75" t="n"/>
      <c r="L7801" s="75" t="n"/>
      <c r="M7801" s="75" t="n"/>
      <c r="N7801" s="75" t="n"/>
      <c r="O7801" s="75" t="n"/>
      <c r="P7801" s="75" t="n"/>
      <c r="Q7801" s="79" t="n"/>
      <c r="AR7801">
        <f>IF($AU$2&lt;&gt;5,NA(),IF(D7801=D7800,0,IF(AND(D17302=D7801,D7802=D7801),O7801+O7802+O17302,IF(D7802=D7801,O7802+O7801,O7801))))</f>
        <v/>
      </c>
      <c r="AS7801">
        <f>IF($AU$2&lt;&gt;5,NA(),IF(D7801=D7800,0,IF(AND(D17302=D7801,D7802=D7801),P7801+P7802+P17302,IF(D7802=D7801,P7802+P7801,P7801))))</f>
        <v/>
      </c>
      <c r="AT7801">
        <f>AR7801-AS7801</f>
        <v/>
      </c>
    </row>
    <row r="7802" ht="15.75" customHeight="1" s="121">
      <c r="B7802">
        <f>D7802&amp;Q7802&amp;E7802</f>
        <v/>
      </c>
      <c r="C7802" s="73" t="n"/>
      <c r="D7802" s="73" t="n"/>
      <c r="E7802" s="78" t="n"/>
      <c r="F7802" s="75" t="n"/>
      <c r="G7802" s="73" t="n"/>
      <c r="H7802" s="75" t="n"/>
      <c r="I7802" s="75" t="n"/>
      <c r="J7802" s="75" t="n"/>
      <c r="K7802" s="75" t="n"/>
      <c r="L7802" s="75" t="n"/>
      <c r="M7802" s="75" t="n"/>
      <c r="N7802" s="75" t="n"/>
      <c r="O7802" s="75" t="n"/>
      <c r="P7802" s="75" t="n"/>
      <c r="Q7802" s="79" t="n"/>
      <c r="AR7802">
        <f>IF($AU$2&lt;&gt;5,NA(),IF(D7802=D7801,0,IF(AND(D17303=D7802,D7803=D7802),O7802+O7803+O17303,IF(D7803=D7802,O7803+O7802,O7802))))</f>
        <v/>
      </c>
      <c r="AS7802">
        <f>IF($AU$2&lt;&gt;5,NA(),IF(D7802=D7801,0,IF(AND(D17303=D7802,D7803=D7802),P7802+P7803+P17303,IF(D7803=D7802,P7803+P7802,P7802))))</f>
        <v/>
      </c>
      <c r="AT7802">
        <f>AR7802-AS7802</f>
        <v/>
      </c>
    </row>
    <row r="7803" ht="15.75" customHeight="1" s="121">
      <c r="B7803">
        <f>D7803&amp;Q7803&amp;E7803</f>
        <v/>
      </c>
      <c r="C7803" s="73" t="n"/>
      <c r="D7803" s="73" t="n"/>
      <c r="E7803" s="78" t="n"/>
      <c r="F7803" s="75" t="n"/>
      <c r="G7803" s="73" t="n"/>
      <c r="H7803" s="75" t="n"/>
      <c r="I7803" s="75" t="n"/>
      <c r="J7803" s="75" t="n"/>
      <c r="K7803" s="75" t="n"/>
      <c r="L7803" s="75" t="n"/>
      <c r="M7803" s="75" t="n"/>
      <c r="N7803" s="75" t="n"/>
      <c r="O7803" s="75" t="n"/>
      <c r="P7803" s="75" t="n"/>
      <c r="Q7803" s="79" t="n"/>
      <c r="AR7803">
        <f>IF($AU$2&lt;&gt;5,NA(),IF(D7803=D7802,0,IF(AND(D17304=D7803,D7804=D7803),O7803+O7804+O17304,IF(D7804=D7803,O7804+O7803,O7803))))</f>
        <v/>
      </c>
      <c r="AS7803">
        <f>IF($AU$2&lt;&gt;5,NA(),IF(D7803=D7802,0,IF(AND(D17304=D7803,D7804=D7803),P7803+P7804+P17304,IF(D7804=D7803,P7804+P7803,P7803))))</f>
        <v/>
      </c>
      <c r="AT7803">
        <f>AR7803-AS7803</f>
        <v/>
      </c>
    </row>
    <row r="7804" ht="15.75" customHeight="1" s="121">
      <c r="B7804">
        <f>D7804&amp;Q7804&amp;E7804</f>
        <v/>
      </c>
      <c r="C7804" s="73" t="n"/>
      <c r="D7804" s="73" t="n"/>
      <c r="E7804" s="78" t="n"/>
      <c r="F7804" s="75" t="n"/>
      <c r="G7804" s="73" t="n"/>
      <c r="H7804" s="75" t="n"/>
      <c r="I7804" s="75" t="n"/>
      <c r="J7804" s="75" t="n"/>
      <c r="K7804" s="75" t="n"/>
      <c r="L7804" s="75" t="n"/>
      <c r="M7804" s="75" t="n"/>
      <c r="N7804" s="75" t="n"/>
      <c r="O7804" s="75" t="n"/>
      <c r="P7804" s="75" t="n"/>
      <c r="Q7804" s="79" t="n"/>
      <c r="AR7804">
        <f>IF($AU$2&lt;&gt;5,NA(),IF(D7804=D7803,0,IF(AND(D17305=D7804,D7805=D7804),O7804+O7805+O17305,IF(D7805=D7804,O7805+O7804,O7804))))</f>
        <v/>
      </c>
      <c r="AS7804">
        <f>IF($AU$2&lt;&gt;5,NA(),IF(D7804=D7803,0,IF(AND(D17305=D7804,D7805=D7804),P7804+P7805+P17305,IF(D7805=D7804,P7805+P7804,P7804))))</f>
        <v/>
      </c>
      <c r="AT7804">
        <f>AR7804-AS7804</f>
        <v/>
      </c>
    </row>
    <row r="7805" ht="15.75" customHeight="1" s="121">
      <c r="B7805">
        <f>D7805&amp;Q7805&amp;E7805</f>
        <v/>
      </c>
      <c r="C7805" s="73" t="n"/>
      <c r="D7805" s="73" t="n"/>
      <c r="E7805" s="78" t="n"/>
      <c r="F7805" s="75" t="n"/>
      <c r="G7805" s="73" t="n"/>
      <c r="H7805" s="75" t="n"/>
      <c r="I7805" s="75" t="n"/>
      <c r="J7805" s="75" t="n"/>
      <c r="K7805" s="75" t="n"/>
      <c r="L7805" s="75" t="n"/>
      <c r="M7805" s="75" t="n"/>
      <c r="N7805" s="75" t="n"/>
      <c r="O7805" s="75" t="n"/>
      <c r="P7805" s="75" t="n"/>
      <c r="Q7805" s="79" t="n"/>
      <c r="AR7805">
        <f>IF($AU$2&lt;&gt;5,NA(),IF(D7805=D7804,0,IF(AND(D17306=D7805,D7806=D7805),O7805+O7806+O17306,IF(D7806=D7805,O7806+O7805,O7805))))</f>
        <v/>
      </c>
      <c r="AS7805">
        <f>IF($AU$2&lt;&gt;5,NA(),IF(D7805=D7804,0,IF(AND(D17306=D7805,D7806=D7805),P7805+P7806+P17306,IF(D7806=D7805,P7806+P7805,P7805))))</f>
        <v/>
      </c>
      <c r="AT7805">
        <f>AR7805-AS7805</f>
        <v/>
      </c>
    </row>
    <row r="7806" ht="15.75" customHeight="1" s="121">
      <c r="B7806">
        <f>D7806&amp;Q7806&amp;E7806</f>
        <v/>
      </c>
      <c r="C7806" s="73" t="n"/>
      <c r="D7806" s="73" t="n"/>
      <c r="E7806" s="78" t="n"/>
      <c r="F7806" s="75" t="n"/>
      <c r="G7806" s="73" t="n"/>
      <c r="H7806" s="75" t="n"/>
      <c r="I7806" s="75" t="n"/>
      <c r="J7806" s="75" t="n"/>
      <c r="K7806" s="75" t="n"/>
      <c r="L7806" s="75" t="n"/>
      <c r="M7806" s="75" t="n"/>
      <c r="N7806" s="75" t="n"/>
      <c r="O7806" s="75" t="n"/>
      <c r="P7806" s="75" t="n"/>
      <c r="Q7806" s="79" t="n"/>
      <c r="AR7806">
        <f>IF($AU$2&lt;&gt;5,NA(),IF(D7806=D7805,0,IF(AND(D17307=D7806,D7807=D7806),O7806+O7807+O17307,IF(D7807=D7806,O7807+O7806,O7806))))</f>
        <v/>
      </c>
      <c r="AS7806">
        <f>IF($AU$2&lt;&gt;5,NA(),IF(D7806=D7805,0,IF(AND(D17307=D7806,D7807=D7806),P7806+P7807+P17307,IF(D7807=D7806,P7807+P7806,P7806))))</f>
        <v/>
      </c>
      <c r="AT7806">
        <f>AR7806-AS7806</f>
        <v/>
      </c>
    </row>
    <row r="7807" ht="15.75" customHeight="1" s="121">
      <c r="B7807">
        <f>D7807&amp;Q7807&amp;E7807</f>
        <v/>
      </c>
      <c r="C7807" s="73" t="n"/>
      <c r="D7807" s="73" t="n"/>
      <c r="E7807" s="78" t="n"/>
      <c r="F7807" s="75" t="n"/>
      <c r="G7807" s="73" t="n"/>
      <c r="H7807" s="75" t="n"/>
      <c r="I7807" s="75" t="n"/>
      <c r="J7807" s="75" t="n"/>
      <c r="K7807" s="75" t="n"/>
      <c r="L7807" s="75" t="n"/>
      <c r="M7807" s="75" t="n"/>
      <c r="N7807" s="75" t="n"/>
      <c r="O7807" s="75" t="n"/>
      <c r="P7807" s="75" t="n"/>
      <c r="Q7807" s="79" t="n"/>
      <c r="AR7807">
        <f>IF($AU$2&lt;&gt;5,NA(),IF(D7807=D7806,0,IF(AND(D17308=D7807,D7808=D7807),O7807+O7808+O17308,IF(D7808=D7807,O7808+O7807,O7807))))</f>
        <v/>
      </c>
      <c r="AS7807">
        <f>IF($AU$2&lt;&gt;5,NA(),IF(D7807=D7806,0,IF(AND(D17308=D7807,D7808=D7807),P7807+P7808+P17308,IF(D7808=D7807,P7808+P7807,P7807))))</f>
        <v/>
      </c>
      <c r="AT7807">
        <f>AR7807-AS7807</f>
        <v/>
      </c>
    </row>
    <row r="7808" ht="15.75" customHeight="1" s="121">
      <c r="B7808">
        <f>D7808&amp;Q7808&amp;E7808</f>
        <v/>
      </c>
      <c r="C7808" s="73" t="n"/>
      <c r="D7808" s="73" t="n"/>
      <c r="E7808" s="78" t="n"/>
      <c r="F7808" s="75" t="n"/>
      <c r="G7808" s="73" t="n"/>
      <c r="H7808" s="75" t="n"/>
      <c r="I7808" s="75" t="n"/>
      <c r="J7808" s="75" t="n"/>
      <c r="K7808" s="75" t="n"/>
      <c r="L7808" s="75" t="n"/>
      <c r="M7808" s="75" t="n"/>
      <c r="N7808" s="75" t="n"/>
      <c r="O7808" s="75" t="n"/>
      <c r="P7808" s="75" t="n"/>
      <c r="Q7808" s="79" t="n"/>
      <c r="AR7808">
        <f>IF($AU$2&lt;&gt;5,NA(),IF(D7808=D7807,0,IF(AND(D17309=D7808,D7809=D7808),O7808+O7809+O17309,IF(D7809=D7808,O7809+O7808,O7808))))</f>
        <v/>
      </c>
      <c r="AS7808">
        <f>IF($AU$2&lt;&gt;5,NA(),IF(D7808=D7807,0,IF(AND(D17309=D7808,D7809=D7808),P7808+P7809+P17309,IF(D7809=D7808,P7809+P7808,P7808))))</f>
        <v/>
      </c>
      <c r="AT7808">
        <f>AR7808-AS7808</f>
        <v/>
      </c>
    </row>
    <row r="7809" ht="15.75" customHeight="1" s="121">
      <c r="B7809">
        <f>D7809&amp;Q7809&amp;E7809</f>
        <v/>
      </c>
      <c r="C7809" s="73" t="n"/>
      <c r="D7809" s="73" t="n"/>
      <c r="E7809" s="78" t="n"/>
      <c r="F7809" s="75" t="n"/>
      <c r="G7809" s="73" t="n"/>
      <c r="H7809" s="75" t="n"/>
      <c r="I7809" s="75" t="n"/>
      <c r="J7809" s="75" t="n"/>
      <c r="K7809" s="75" t="n"/>
      <c r="L7809" s="75" t="n"/>
      <c r="M7809" s="75" t="n"/>
      <c r="N7809" s="75" t="n"/>
      <c r="O7809" s="75" t="n"/>
      <c r="P7809" s="75" t="n"/>
      <c r="Q7809" s="79" t="n"/>
      <c r="AR7809">
        <f>IF($AU$2&lt;&gt;5,NA(),IF(D7809=D7808,0,IF(AND(D17310=D7809,D7810=D7809),O7809+O7810+O17310,IF(D7810=D7809,O7810+O7809,O7809))))</f>
        <v/>
      </c>
      <c r="AS7809">
        <f>IF($AU$2&lt;&gt;5,NA(),IF(D7809=D7808,0,IF(AND(D17310=D7809,D7810=D7809),P7809+P7810+P17310,IF(D7810=D7809,P7810+P7809,P7809))))</f>
        <v/>
      </c>
      <c r="AT7809">
        <f>AR7809-AS7809</f>
        <v/>
      </c>
    </row>
    <row r="7810" ht="15.75" customHeight="1" s="121">
      <c r="B7810">
        <f>D7810&amp;Q7810&amp;E7810</f>
        <v/>
      </c>
      <c r="C7810" s="73" t="n"/>
      <c r="D7810" s="73" t="n"/>
      <c r="E7810" s="78" t="n"/>
      <c r="F7810" s="75" t="n"/>
      <c r="G7810" s="73" t="n"/>
      <c r="H7810" s="75" t="n"/>
      <c r="I7810" s="75" t="n"/>
      <c r="J7810" s="75" t="n"/>
      <c r="K7810" s="75" t="n"/>
      <c r="L7810" s="75" t="n"/>
      <c r="M7810" s="75" t="n"/>
      <c r="N7810" s="75" t="n"/>
      <c r="O7810" s="75" t="n"/>
      <c r="P7810" s="75" t="n"/>
      <c r="Q7810" s="79" t="n"/>
      <c r="AR7810">
        <f>IF($AU$2&lt;&gt;5,NA(),IF(D7810=D7809,0,IF(AND(D17311=D7810,D7811=D7810),O7810+O7811+O17311,IF(D7811=D7810,O7811+O7810,O7810))))</f>
        <v/>
      </c>
      <c r="AS7810">
        <f>IF($AU$2&lt;&gt;5,NA(),IF(D7810=D7809,0,IF(AND(D17311=D7810,D7811=D7810),P7810+P7811+P17311,IF(D7811=D7810,P7811+P7810,P7810))))</f>
        <v/>
      </c>
      <c r="AT7810">
        <f>AR7810-AS7810</f>
        <v/>
      </c>
    </row>
    <row r="7811" ht="15.75" customHeight="1" s="121">
      <c r="B7811">
        <f>D7811&amp;Q7811&amp;E7811</f>
        <v/>
      </c>
      <c r="C7811" s="73" t="n"/>
      <c r="D7811" s="73" t="n"/>
      <c r="E7811" s="78" t="n"/>
      <c r="F7811" s="75" t="n"/>
      <c r="G7811" s="73" t="n"/>
      <c r="H7811" s="75" t="n"/>
      <c r="I7811" s="75" t="n"/>
      <c r="J7811" s="75" t="n"/>
      <c r="K7811" s="75" t="n"/>
      <c r="L7811" s="75" t="n"/>
      <c r="M7811" s="75" t="n"/>
      <c r="N7811" s="75" t="n"/>
      <c r="O7811" s="75" t="n"/>
      <c r="P7811" s="75" t="n"/>
      <c r="Q7811" s="79" t="n"/>
      <c r="AR7811">
        <f>IF($AU$2&lt;&gt;5,NA(),IF(D7811=D7810,0,IF(AND(D17312=D7811,D7812=D7811),O7811+O7812+O17312,IF(D7812=D7811,O7812+O7811,O7811))))</f>
        <v/>
      </c>
      <c r="AS7811">
        <f>IF($AU$2&lt;&gt;5,NA(),IF(D7811=D7810,0,IF(AND(D17312=D7811,D7812=D7811),P7811+P7812+P17312,IF(D7812=D7811,P7812+P7811,P7811))))</f>
        <v/>
      </c>
      <c r="AT7811">
        <f>AR7811-AS7811</f>
        <v/>
      </c>
    </row>
    <row r="7812" ht="15.75" customHeight="1" s="121">
      <c r="B7812">
        <f>D7812&amp;Q7812&amp;E7812</f>
        <v/>
      </c>
      <c r="C7812" s="73" t="n"/>
      <c r="D7812" s="73" t="n"/>
      <c r="E7812" s="78" t="n"/>
      <c r="F7812" s="75" t="n"/>
      <c r="G7812" s="73" t="n"/>
      <c r="H7812" s="75" t="n"/>
      <c r="I7812" s="75" t="n"/>
      <c r="J7812" s="75" t="n"/>
      <c r="K7812" s="75" t="n"/>
      <c r="L7812" s="75" t="n"/>
      <c r="M7812" s="75" t="n"/>
      <c r="N7812" s="75" t="n"/>
      <c r="O7812" s="75" t="n"/>
      <c r="P7812" s="75" t="n"/>
      <c r="Q7812" s="79" t="n"/>
      <c r="AR7812">
        <f>IF($AU$2&lt;&gt;5,NA(),IF(D7812=D7811,0,IF(AND(D17313=D7812,D7813=D7812),O7812+O7813+O17313,IF(D7813=D7812,O7813+O7812,O7812))))</f>
        <v/>
      </c>
      <c r="AS7812">
        <f>IF($AU$2&lt;&gt;5,NA(),IF(D7812=D7811,0,IF(AND(D17313=D7812,D7813=D7812),P7812+P7813+P17313,IF(D7813=D7812,P7813+P7812,P7812))))</f>
        <v/>
      </c>
      <c r="AT7812">
        <f>AR7812-AS7812</f>
        <v/>
      </c>
    </row>
    <row r="7813" ht="15.75" customHeight="1" s="121">
      <c r="B7813">
        <f>D7813&amp;Q7813&amp;E7813</f>
        <v/>
      </c>
      <c r="C7813" s="73" t="n"/>
      <c r="D7813" s="73" t="n"/>
      <c r="E7813" s="78" t="n"/>
      <c r="F7813" s="75" t="n"/>
      <c r="G7813" s="73" t="n"/>
      <c r="H7813" s="75" t="n"/>
      <c r="I7813" s="75" t="n"/>
      <c r="J7813" s="75" t="n"/>
      <c r="K7813" s="75" t="n"/>
      <c r="L7813" s="75" t="n"/>
      <c r="M7813" s="75" t="n"/>
      <c r="N7813" s="75" t="n"/>
      <c r="O7813" s="75" t="n"/>
      <c r="P7813" s="75" t="n"/>
      <c r="Q7813" s="79" t="n"/>
      <c r="AR7813">
        <f>IF($AU$2&lt;&gt;5,NA(),IF(D7813=D7812,0,IF(AND(D17314=D7813,D7814=D7813),O7813+O7814+O17314,IF(D7814=D7813,O7814+O7813,O7813))))</f>
        <v/>
      </c>
      <c r="AS7813">
        <f>IF($AU$2&lt;&gt;5,NA(),IF(D7813=D7812,0,IF(AND(D17314=D7813,D7814=D7813),P7813+P7814+P17314,IF(D7814=D7813,P7814+P7813,P7813))))</f>
        <v/>
      </c>
      <c r="AT7813">
        <f>AR7813-AS7813</f>
        <v/>
      </c>
    </row>
    <row r="7814" ht="15.75" customHeight="1" s="121">
      <c r="B7814">
        <f>D7814&amp;Q7814&amp;E7814</f>
        <v/>
      </c>
      <c r="C7814" s="73" t="n"/>
      <c r="D7814" s="73" t="n"/>
      <c r="E7814" s="78" t="n"/>
      <c r="F7814" s="75" t="n"/>
      <c r="G7814" s="73" t="n"/>
      <c r="H7814" s="75" t="n"/>
      <c r="I7814" s="75" t="n"/>
      <c r="J7814" s="75" t="n"/>
      <c r="K7814" s="75" t="n"/>
      <c r="L7814" s="75" t="n"/>
      <c r="M7814" s="75" t="n"/>
      <c r="N7814" s="75" t="n"/>
      <c r="O7814" s="75" t="n"/>
      <c r="P7814" s="75" t="n"/>
      <c r="Q7814" s="79" t="n"/>
      <c r="AR7814">
        <f>IF($AU$2&lt;&gt;5,NA(),IF(D7814=D7813,0,IF(AND(D17315=D7814,D7815=D7814),O7814+O7815+O17315,IF(D7815=D7814,O7815+O7814,O7814))))</f>
        <v/>
      </c>
      <c r="AS7814">
        <f>IF($AU$2&lt;&gt;5,NA(),IF(D7814=D7813,0,IF(AND(D17315=D7814,D7815=D7814),P7814+P7815+P17315,IF(D7815=D7814,P7815+P7814,P7814))))</f>
        <v/>
      </c>
      <c r="AT7814">
        <f>AR7814-AS7814</f>
        <v/>
      </c>
    </row>
    <row r="7815" ht="15.75" customHeight="1" s="121">
      <c r="B7815">
        <f>D7815&amp;Q7815&amp;E7815</f>
        <v/>
      </c>
      <c r="C7815" s="73" t="n"/>
      <c r="D7815" s="73" t="n"/>
      <c r="E7815" s="78" t="n"/>
      <c r="F7815" s="75" t="n"/>
      <c r="G7815" s="73" t="n"/>
      <c r="H7815" s="75" t="n"/>
      <c r="I7815" s="75" t="n"/>
      <c r="J7815" s="75" t="n"/>
      <c r="K7815" s="75" t="n"/>
      <c r="L7815" s="75" t="n"/>
      <c r="M7815" s="75" t="n"/>
      <c r="N7815" s="75" t="n"/>
      <c r="O7815" s="75" t="n"/>
      <c r="P7815" s="75" t="n"/>
      <c r="Q7815" s="79" t="n"/>
      <c r="AR7815">
        <f>IF($AU$2&lt;&gt;5,NA(),IF(D7815=D7814,0,IF(AND(D17316=D7815,D7816=D7815),O7815+O7816+O17316,IF(D7816=D7815,O7816+O7815,O7815))))</f>
        <v/>
      </c>
      <c r="AS7815">
        <f>IF($AU$2&lt;&gt;5,NA(),IF(D7815=D7814,0,IF(AND(D17316=D7815,D7816=D7815),P7815+P7816+P17316,IF(D7816=D7815,P7816+P7815,P7815))))</f>
        <v/>
      </c>
      <c r="AT7815">
        <f>AR7815-AS7815</f>
        <v/>
      </c>
    </row>
    <row r="7816" ht="15.75" customHeight="1" s="121">
      <c r="B7816">
        <f>D7816&amp;Q7816&amp;E7816</f>
        <v/>
      </c>
      <c r="C7816" s="73" t="n"/>
      <c r="D7816" s="73" t="n"/>
      <c r="E7816" s="78" t="n"/>
      <c r="F7816" s="75" t="n"/>
      <c r="G7816" s="73" t="n"/>
      <c r="H7816" s="75" t="n"/>
      <c r="I7816" s="75" t="n"/>
      <c r="J7816" s="75" t="n"/>
      <c r="K7816" s="75" t="n"/>
      <c r="L7816" s="75" t="n"/>
      <c r="M7816" s="75" t="n"/>
      <c r="N7816" s="75" t="n"/>
      <c r="O7816" s="75" t="n"/>
      <c r="P7816" s="75" t="n"/>
      <c r="Q7816" s="79" t="n"/>
      <c r="AR7816">
        <f>IF($AU$2&lt;&gt;5,NA(),IF(D7816=D7815,0,IF(AND(D17317=D7816,D7817=D7816),O7816+O7817+O17317,IF(D7817=D7816,O7817+O7816,O7816))))</f>
        <v/>
      </c>
      <c r="AS7816">
        <f>IF($AU$2&lt;&gt;5,NA(),IF(D7816=D7815,0,IF(AND(D17317=D7816,D7817=D7816),P7816+P7817+P17317,IF(D7817=D7816,P7817+P7816,P7816))))</f>
        <v/>
      </c>
      <c r="AT7816">
        <f>AR7816-AS7816</f>
        <v/>
      </c>
    </row>
    <row r="7817" ht="15.75" customHeight="1" s="121">
      <c r="B7817">
        <f>D7817&amp;Q7817&amp;E7817</f>
        <v/>
      </c>
      <c r="C7817" s="73" t="n"/>
      <c r="D7817" s="73" t="n"/>
      <c r="E7817" s="78" t="n"/>
      <c r="F7817" s="75" t="n"/>
      <c r="G7817" s="73" t="n"/>
      <c r="H7817" s="75" t="n"/>
      <c r="I7817" s="75" t="n"/>
      <c r="J7817" s="75" t="n"/>
      <c r="K7817" s="75" t="n"/>
      <c r="L7817" s="75" t="n"/>
      <c r="M7817" s="75" t="n"/>
      <c r="N7817" s="75" t="n"/>
      <c r="O7817" s="75" t="n"/>
      <c r="P7817" s="75" t="n"/>
      <c r="Q7817" s="79" t="n"/>
      <c r="AR7817">
        <f>IF($AU$2&lt;&gt;5,NA(),IF(D7817=D7816,0,IF(AND(D17318=D7817,D7818=D7817),O7817+O7818+O17318,IF(D7818=D7817,O7818+O7817,O7817))))</f>
        <v/>
      </c>
      <c r="AS7817">
        <f>IF($AU$2&lt;&gt;5,NA(),IF(D7817=D7816,0,IF(AND(D17318=D7817,D7818=D7817),P7817+P7818+P17318,IF(D7818=D7817,P7818+P7817,P7817))))</f>
        <v/>
      </c>
      <c r="AT7817">
        <f>AR7817-AS7817</f>
        <v/>
      </c>
    </row>
    <row r="7818" ht="15.75" customHeight="1" s="121">
      <c r="B7818">
        <f>D7818&amp;Q7818&amp;E7818</f>
        <v/>
      </c>
      <c r="C7818" s="73" t="n"/>
      <c r="D7818" s="73" t="n"/>
      <c r="E7818" s="78" t="n"/>
      <c r="F7818" s="75" t="n"/>
      <c r="G7818" s="73" t="n"/>
      <c r="H7818" s="75" t="n"/>
      <c r="I7818" s="75" t="n"/>
      <c r="J7818" s="75" t="n"/>
      <c r="K7818" s="75" t="n"/>
      <c r="L7818" s="75" t="n"/>
      <c r="M7818" s="75" t="n"/>
      <c r="N7818" s="75" t="n"/>
      <c r="O7818" s="75" t="n"/>
      <c r="P7818" s="75" t="n"/>
      <c r="Q7818" s="79" t="n"/>
      <c r="AR7818">
        <f>IF($AU$2&lt;&gt;5,NA(),IF(D7818=D7817,0,IF(AND(D17319=D7818,D7819=D7818),O7818+O7819+O17319,IF(D7819=D7818,O7819+O7818,O7818))))</f>
        <v/>
      </c>
      <c r="AS7818">
        <f>IF($AU$2&lt;&gt;5,NA(),IF(D7818=D7817,0,IF(AND(D17319=D7818,D7819=D7818),P7818+P7819+P17319,IF(D7819=D7818,P7819+P7818,P7818))))</f>
        <v/>
      </c>
      <c r="AT7818">
        <f>AR7818-AS7818</f>
        <v/>
      </c>
    </row>
    <row r="7819" ht="15.75" customHeight="1" s="121">
      <c r="B7819">
        <f>D7819&amp;Q7819&amp;E7819</f>
        <v/>
      </c>
      <c r="C7819" s="73" t="n"/>
      <c r="D7819" s="73" t="n"/>
      <c r="E7819" s="78" t="n"/>
      <c r="F7819" s="75" t="n"/>
      <c r="G7819" s="73" t="n"/>
      <c r="H7819" s="75" t="n"/>
      <c r="I7819" s="75" t="n"/>
      <c r="J7819" s="75" t="n"/>
      <c r="K7819" s="75" t="n"/>
      <c r="L7819" s="75" t="n"/>
      <c r="M7819" s="75" t="n"/>
      <c r="N7819" s="75" t="n"/>
      <c r="O7819" s="75" t="n"/>
      <c r="P7819" s="75" t="n"/>
      <c r="Q7819" s="79" t="n"/>
      <c r="AR7819">
        <f>IF($AU$2&lt;&gt;5,NA(),IF(D7819=D7818,0,IF(AND(D17320=D7819,D7820=D7819),O7819+O7820+O17320,IF(D7820=D7819,O7820+O7819,O7819))))</f>
        <v/>
      </c>
      <c r="AS7819">
        <f>IF($AU$2&lt;&gt;5,NA(),IF(D7819=D7818,0,IF(AND(D17320=D7819,D7820=D7819),P7819+P7820+P17320,IF(D7820=D7819,P7820+P7819,P7819))))</f>
        <v/>
      </c>
      <c r="AT7819">
        <f>AR7819-AS7819</f>
        <v/>
      </c>
    </row>
    <row r="7820" ht="15.75" customHeight="1" s="121">
      <c r="B7820">
        <f>D7820&amp;Q7820&amp;E7820</f>
        <v/>
      </c>
      <c r="C7820" s="73" t="n"/>
      <c r="D7820" s="73" t="n"/>
      <c r="E7820" s="78" t="n"/>
      <c r="F7820" s="75" t="n"/>
      <c r="G7820" s="73" t="n"/>
      <c r="H7820" s="75" t="n"/>
      <c r="I7820" s="75" t="n"/>
      <c r="J7820" s="75" t="n"/>
      <c r="K7820" s="75" t="n"/>
      <c r="L7820" s="75" t="n"/>
      <c r="M7820" s="75" t="n"/>
      <c r="N7820" s="75" t="n"/>
      <c r="O7820" s="75" t="n"/>
      <c r="P7820" s="75" t="n"/>
      <c r="Q7820" s="79" t="n"/>
      <c r="AR7820">
        <f>IF($AU$2&lt;&gt;5,NA(),IF(D7820=D7819,0,IF(AND(D17321=D7820,D7821=D7820),O7820+O7821+O17321,IF(D7821=D7820,O7821+O7820,O7820))))</f>
        <v/>
      </c>
      <c r="AS7820">
        <f>IF($AU$2&lt;&gt;5,NA(),IF(D7820=D7819,0,IF(AND(D17321=D7820,D7821=D7820),P7820+P7821+P17321,IF(D7821=D7820,P7821+P7820,P7820))))</f>
        <v/>
      </c>
      <c r="AT7820">
        <f>AR7820-AS7820</f>
        <v/>
      </c>
    </row>
    <row r="7821" ht="15.75" customHeight="1" s="121">
      <c r="B7821">
        <f>D7821&amp;Q7821&amp;E7821</f>
        <v/>
      </c>
      <c r="C7821" s="73" t="n"/>
      <c r="D7821" s="73" t="n"/>
      <c r="E7821" s="78" t="n"/>
      <c r="F7821" s="75" t="n"/>
      <c r="G7821" s="73" t="n"/>
      <c r="H7821" s="75" t="n"/>
      <c r="I7821" s="75" t="n"/>
      <c r="J7821" s="75" t="n"/>
      <c r="K7821" s="75" t="n"/>
      <c r="L7821" s="75" t="n"/>
      <c r="M7821" s="75" t="n"/>
      <c r="N7821" s="75" t="n"/>
      <c r="O7821" s="75" t="n"/>
      <c r="P7821" s="75" t="n"/>
      <c r="Q7821" s="79" t="n"/>
      <c r="AR7821">
        <f>IF($AU$2&lt;&gt;5,NA(),IF(D7821=D7820,0,IF(AND(D17322=D7821,D7822=D7821),O7821+O7822+O17322,IF(D7822=D7821,O7822+O7821,O7821))))</f>
        <v/>
      </c>
      <c r="AS7821">
        <f>IF($AU$2&lt;&gt;5,NA(),IF(D7821=D7820,0,IF(AND(D17322=D7821,D7822=D7821),P7821+P7822+P17322,IF(D7822=D7821,P7822+P7821,P7821))))</f>
        <v/>
      </c>
      <c r="AT7821">
        <f>AR7821-AS7821</f>
        <v/>
      </c>
    </row>
    <row r="7822" ht="15.75" customHeight="1" s="121">
      <c r="B7822">
        <f>D7822&amp;Q7822&amp;E7822</f>
        <v/>
      </c>
      <c r="C7822" s="73" t="n"/>
      <c r="D7822" s="73" t="n"/>
      <c r="E7822" s="78" t="n"/>
      <c r="F7822" s="75" t="n"/>
      <c r="G7822" s="73" t="n"/>
      <c r="H7822" s="75" t="n"/>
      <c r="I7822" s="75" t="n"/>
      <c r="J7822" s="75" t="n"/>
      <c r="K7822" s="75" t="n"/>
      <c r="L7822" s="75" t="n"/>
      <c r="M7822" s="75" t="n"/>
      <c r="N7822" s="75" t="n"/>
      <c r="O7822" s="75" t="n"/>
      <c r="P7822" s="75" t="n"/>
      <c r="Q7822" s="79" t="n"/>
      <c r="AR7822">
        <f>IF($AU$2&lt;&gt;5,NA(),IF(D7822=D7821,0,IF(AND(D17323=D7822,D7823=D7822),O7822+O7823+O17323,IF(D7823=D7822,O7823+O7822,O7822))))</f>
        <v/>
      </c>
      <c r="AS7822">
        <f>IF($AU$2&lt;&gt;5,NA(),IF(D7822=D7821,0,IF(AND(D17323=D7822,D7823=D7822),P7822+P7823+P17323,IF(D7823=D7822,P7823+P7822,P7822))))</f>
        <v/>
      </c>
      <c r="AT7822">
        <f>AR7822-AS7822</f>
        <v/>
      </c>
    </row>
    <row r="7823" ht="15.75" customHeight="1" s="121">
      <c r="B7823">
        <f>D7823&amp;Q7823&amp;E7823</f>
        <v/>
      </c>
      <c r="C7823" s="73" t="n"/>
      <c r="D7823" s="73" t="n"/>
      <c r="E7823" s="78" t="n"/>
      <c r="F7823" s="75" t="n"/>
      <c r="G7823" s="73" t="n"/>
      <c r="H7823" s="75" t="n"/>
      <c r="I7823" s="75" t="n"/>
      <c r="J7823" s="75" t="n"/>
      <c r="K7823" s="75" t="n"/>
      <c r="L7823" s="75" t="n"/>
      <c r="M7823" s="75" t="n"/>
      <c r="N7823" s="75" t="n"/>
      <c r="O7823" s="75" t="n"/>
      <c r="P7823" s="75" t="n"/>
      <c r="Q7823" s="79" t="n"/>
      <c r="AR7823">
        <f>IF($AU$2&lt;&gt;5,NA(),IF(D7823=D7822,0,IF(AND(D17324=D7823,D7824=D7823),O7823+O7824+O17324,IF(D7824=D7823,O7824+O7823,O7823))))</f>
        <v/>
      </c>
      <c r="AS7823">
        <f>IF($AU$2&lt;&gt;5,NA(),IF(D7823=D7822,0,IF(AND(D17324=D7823,D7824=D7823),P7823+P7824+P17324,IF(D7824=D7823,P7824+P7823,P7823))))</f>
        <v/>
      </c>
      <c r="AT7823">
        <f>AR7823-AS7823</f>
        <v/>
      </c>
    </row>
    <row r="7824" ht="15.75" customHeight="1" s="121">
      <c r="B7824">
        <f>D7824&amp;Q7824&amp;E7824</f>
        <v/>
      </c>
      <c r="C7824" s="73" t="n"/>
      <c r="D7824" s="73" t="n"/>
      <c r="E7824" s="78" t="n"/>
      <c r="F7824" s="75" t="n"/>
      <c r="G7824" s="73" t="n"/>
      <c r="H7824" s="75" t="n"/>
      <c r="I7824" s="75" t="n"/>
      <c r="J7824" s="75" t="n"/>
      <c r="K7824" s="75" t="n"/>
      <c r="L7824" s="75" t="n"/>
      <c r="M7824" s="75" t="n"/>
      <c r="N7824" s="75" t="n"/>
      <c r="O7824" s="75" t="n"/>
      <c r="P7824" s="75" t="n"/>
      <c r="Q7824" s="79" t="n"/>
      <c r="AR7824">
        <f>IF($AU$2&lt;&gt;5,NA(),IF(D7824=D7823,0,IF(AND(D17325=D7824,D7825=D7824),O7824+O7825+O17325,IF(D7825=D7824,O7825+O7824,O7824))))</f>
        <v/>
      </c>
      <c r="AS7824">
        <f>IF($AU$2&lt;&gt;5,NA(),IF(D7824=D7823,0,IF(AND(D17325=D7824,D7825=D7824),P7824+P7825+P17325,IF(D7825=D7824,P7825+P7824,P7824))))</f>
        <v/>
      </c>
      <c r="AT7824">
        <f>AR7824-AS7824</f>
        <v/>
      </c>
    </row>
    <row r="7825" ht="15.75" customHeight="1" s="121">
      <c r="B7825">
        <f>D7825&amp;Q7825&amp;E7825</f>
        <v/>
      </c>
      <c r="C7825" s="73" t="n"/>
      <c r="D7825" s="73" t="n"/>
      <c r="E7825" s="78" t="n"/>
      <c r="F7825" s="75" t="n"/>
      <c r="G7825" s="73" t="n"/>
      <c r="H7825" s="75" t="n"/>
      <c r="I7825" s="75" t="n"/>
      <c r="J7825" s="75" t="n"/>
      <c r="K7825" s="75" t="n"/>
      <c r="L7825" s="75" t="n"/>
      <c r="M7825" s="75" t="n"/>
      <c r="N7825" s="75" t="n"/>
      <c r="O7825" s="75" t="n"/>
      <c r="P7825" s="75" t="n"/>
      <c r="Q7825" s="79" t="n"/>
      <c r="AR7825">
        <f>IF($AU$2&lt;&gt;5,NA(),IF(D7825=D7824,0,IF(AND(D17326=D7825,D7826=D7825),O7825+O7826+O17326,IF(D7826=D7825,O7826+O7825,O7825))))</f>
        <v/>
      </c>
      <c r="AS7825">
        <f>IF($AU$2&lt;&gt;5,NA(),IF(D7825=D7824,0,IF(AND(D17326=D7825,D7826=D7825),P7825+P7826+P17326,IF(D7826=D7825,P7826+P7825,P7825))))</f>
        <v/>
      </c>
      <c r="AT7825">
        <f>AR7825-AS7825</f>
        <v/>
      </c>
    </row>
    <row r="7826" ht="15.75" customHeight="1" s="121">
      <c r="B7826">
        <f>D7826&amp;Q7826&amp;E7826</f>
        <v/>
      </c>
      <c r="C7826" s="73" t="n"/>
      <c r="D7826" s="73" t="n"/>
      <c r="E7826" s="78" t="n"/>
      <c r="F7826" s="75" t="n"/>
      <c r="G7826" s="73" t="n"/>
      <c r="H7826" s="75" t="n"/>
      <c r="I7826" s="75" t="n"/>
      <c r="J7826" s="75" t="n"/>
      <c r="K7826" s="75" t="n"/>
      <c r="L7826" s="75" t="n"/>
      <c r="M7826" s="75" t="n"/>
      <c r="N7826" s="75" t="n"/>
      <c r="O7826" s="75" t="n"/>
      <c r="P7826" s="75" t="n"/>
      <c r="Q7826" s="79" t="n"/>
      <c r="AR7826">
        <f>IF($AU$2&lt;&gt;5,NA(),IF(D7826=D7825,0,IF(AND(D17327=D7826,D7827=D7826),O7826+O7827+O17327,IF(D7827=D7826,O7827+O7826,O7826))))</f>
        <v/>
      </c>
      <c r="AS7826">
        <f>IF($AU$2&lt;&gt;5,NA(),IF(D7826=D7825,0,IF(AND(D17327=D7826,D7827=D7826),P7826+P7827+P17327,IF(D7827=D7826,P7827+P7826,P7826))))</f>
        <v/>
      </c>
      <c r="AT7826">
        <f>AR7826-AS7826</f>
        <v/>
      </c>
    </row>
    <row r="7827" ht="15.75" customHeight="1" s="121">
      <c r="B7827">
        <f>D7827&amp;Q7827&amp;E7827</f>
        <v/>
      </c>
      <c r="C7827" s="73" t="n"/>
      <c r="D7827" s="73" t="n"/>
      <c r="E7827" s="78" t="n"/>
      <c r="F7827" s="75" t="n"/>
      <c r="G7827" s="73" t="n"/>
      <c r="H7827" s="75" t="n"/>
      <c r="I7827" s="75" t="n"/>
      <c r="J7827" s="75" t="n"/>
      <c r="K7827" s="75" t="n"/>
      <c r="L7827" s="75" t="n"/>
      <c r="M7827" s="75" t="n"/>
      <c r="N7827" s="75" t="n"/>
      <c r="O7827" s="75" t="n"/>
      <c r="P7827" s="75" t="n"/>
      <c r="Q7827" s="79" t="n"/>
      <c r="AR7827">
        <f>IF($AU$2&lt;&gt;5,NA(),IF(D7827=D7826,0,IF(AND(D17328=D7827,D7828=D7827),O7827+O7828+O17328,IF(D7828=D7827,O7828+O7827,O7827))))</f>
        <v/>
      </c>
      <c r="AS7827">
        <f>IF($AU$2&lt;&gt;5,NA(),IF(D7827=D7826,0,IF(AND(D17328=D7827,D7828=D7827),P7827+P7828+P17328,IF(D7828=D7827,P7828+P7827,P7827))))</f>
        <v/>
      </c>
      <c r="AT7827">
        <f>AR7827-AS7827</f>
        <v/>
      </c>
    </row>
    <row r="7828" ht="15.75" customHeight="1" s="121">
      <c r="B7828">
        <f>D7828&amp;Q7828&amp;E7828</f>
        <v/>
      </c>
      <c r="C7828" s="73" t="n"/>
      <c r="D7828" s="73" t="n"/>
      <c r="E7828" s="78" t="n"/>
      <c r="F7828" s="75" t="n"/>
      <c r="G7828" s="73" t="n"/>
      <c r="H7828" s="75" t="n"/>
      <c r="I7828" s="75" t="n"/>
      <c r="J7828" s="75" t="n"/>
      <c r="K7828" s="75" t="n"/>
      <c r="L7828" s="75" t="n"/>
      <c r="M7828" s="75" t="n"/>
      <c r="N7828" s="75" t="n"/>
      <c r="O7828" s="75" t="n"/>
      <c r="P7828" s="75" t="n"/>
      <c r="Q7828" s="79" t="n"/>
      <c r="AR7828">
        <f>IF($AU$2&lt;&gt;5,NA(),IF(D7828=D7827,0,IF(AND(D17329=D7828,D7829=D7828),O7828+O7829+O17329,IF(D7829=D7828,O7829+O7828,O7828))))</f>
        <v/>
      </c>
      <c r="AS7828">
        <f>IF($AU$2&lt;&gt;5,NA(),IF(D7828=D7827,0,IF(AND(D17329=D7828,D7829=D7828),P7828+P7829+P17329,IF(D7829=D7828,P7829+P7828,P7828))))</f>
        <v/>
      </c>
      <c r="AT7828">
        <f>AR7828-AS7828</f>
        <v/>
      </c>
    </row>
    <row r="7829" ht="15.75" customHeight="1" s="121">
      <c r="B7829">
        <f>D7829&amp;Q7829&amp;E7829</f>
        <v/>
      </c>
      <c r="C7829" s="73" t="n"/>
      <c r="D7829" s="73" t="n"/>
      <c r="E7829" s="78" t="n"/>
      <c r="F7829" s="75" t="n"/>
      <c r="G7829" s="73" t="n"/>
      <c r="H7829" s="75" t="n"/>
      <c r="I7829" s="75" t="n"/>
      <c r="J7829" s="75" t="n"/>
      <c r="K7829" s="75" t="n"/>
      <c r="L7829" s="75" t="n"/>
      <c r="M7829" s="75" t="n"/>
      <c r="N7829" s="75" t="n"/>
      <c r="O7829" s="75" t="n"/>
      <c r="P7829" s="75" t="n"/>
      <c r="Q7829" s="79" t="n"/>
      <c r="AR7829">
        <f>IF($AU$2&lt;&gt;5,NA(),IF(D7829=D7828,0,IF(AND(D17330=D7829,D7830=D7829),O7829+O7830+O17330,IF(D7830=D7829,O7830+O7829,O7829))))</f>
        <v/>
      </c>
      <c r="AS7829">
        <f>IF($AU$2&lt;&gt;5,NA(),IF(D7829=D7828,0,IF(AND(D17330=D7829,D7830=D7829),P7829+P7830+P17330,IF(D7830=D7829,P7830+P7829,P7829))))</f>
        <v/>
      </c>
      <c r="AT7829">
        <f>AR7829-AS7829</f>
        <v/>
      </c>
    </row>
    <row r="7830" ht="15.75" customHeight="1" s="121">
      <c r="B7830">
        <f>D7830&amp;Q7830&amp;E7830</f>
        <v/>
      </c>
      <c r="C7830" s="73" t="n"/>
      <c r="D7830" s="73" t="n"/>
      <c r="E7830" s="78" t="n"/>
      <c r="F7830" s="75" t="n"/>
      <c r="G7830" s="73" t="n"/>
      <c r="H7830" s="75" t="n"/>
      <c r="I7830" s="75" t="n"/>
      <c r="J7830" s="75" t="n"/>
      <c r="K7830" s="75" t="n"/>
      <c r="L7830" s="75" t="n"/>
      <c r="M7830" s="75" t="n"/>
      <c r="N7830" s="75" t="n"/>
      <c r="O7830" s="75" t="n"/>
      <c r="P7830" s="75" t="n"/>
      <c r="Q7830" s="79" t="n"/>
      <c r="AR7830">
        <f>IF($AU$2&lt;&gt;5,NA(),IF(D7830=D7829,0,IF(AND(D17331=D7830,D7831=D7830),O7830+O7831+O17331,IF(D7831=D7830,O7831+O7830,O7830))))</f>
        <v/>
      </c>
      <c r="AS7830">
        <f>IF($AU$2&lt;&gt;5,NA(),IF(D7830=D7829,0,IF(AND(D17331=D7830,D7831=D7830),P7830+P7831+P17331,IF(D7831=D7830,P7831+P7830,P7830))))</f>
        <v/>
      </c>
      <c r="AT7830">
        <f>AR7830-AS7830</f>
        <v/>
      </c>
    </row>
    <row r="7831" ht="15.75" customHeight="1" s="121">
      <c r="B7831">
        <f>D7831&amp;Q7831&amp;E7831</f>
        <v/>
      </c>
      <c r="C7831" s="73" t="n"/>
      <c r="D7831" s="73" t="n"/>
      <c r="E7831" s="78" t="n"/>
      <c r="F7831" s="75" t="n"/>
      <c r="G7831" s="73" t="n"/>
      <c r="H7831" s="75" t="n"/>
      <c r="I7831" s="75" t="n"/>
      <c r="J7831" s="75" t="n"/>
      <c r="K7831" s="75" t="n"/>
      <c r="L7831" s="75" t="n"/>
      <c r="M7831" s="75" t="n"/>
      <c r="N7831" s="75" t="n"/>
      <c r="O7831" s="75" t="n"/>
      <c r="P7831" s="75" t="n"/>
      <c r="Q7831" s="79" t="n"/>
      <c r="AR7831">
        <f>IF($AU$2&lt;&gt;5,NA(),IF(D7831=D7830,0,IF(AND(D17332=D7831,D7832=D7831),O7831+O7832+O17332,IF(D7832=D7831,O7832+O7831,O7831))))</f>
        <v/>
      </c>
      <c r="AS7831">
        <f>IF($AU$2&lt;&gt;5,NA(),IF(D7831=D7830,0,IF(AND(D17332=D7831,D7832=D7831),P7831+P7832+P17332,IF(D7832=D7831,P7832+P7831,P7831))))</f>
        <v/>
      </c>
      <c r="AT7831">
        <f>AR7831-AS7831</f>
        <v/>
      </c>
    </row>
    <row r="7832" ht="15.75" customHeight="1" s="121">
      <c r="B7832">
        <f>D7832&amp;Q7832&amp;E7832</f>
        <v/>
      </c>
      <c r="C7832" s="73" t="n"/>
      <c r="D7832" s="73" t="n"/>
      <c r="E7832" s="78" t="n"/>
      <c r="F7832" s="75" t="n"/>
      <c r="G7832" s="73" t="n"/>
      <c r="H7832" s="75" t="n"/>
      <c r="I7832" s="75" t="n"/>
      <c r="J7832" s="75" t="n"/>
      <c r="K7832" s="75" t="n"/>
      <c r="L7832" s="75" t="n"/>
      <c r="M7832" s="75" t="n"/>
      <c r="N7832" s="75" t="n"/>
      <c r="O7832" s="75" t="n"/>
      <c r="P7832" s="75" t="n"/>
      <c r="Q7832" s="79" t="n"/>
      <c r="AR7832">
        <f>IF($AU$2&lt;&gt;5,NA(),IF(D7832=D7831,0,IF(AND(D17333=D7832,D7833=D7832),O7832+O7833+O17333,IF(D7833=D7832,O7833+O7832,O7832))))</f>
        <v/>
      </c>
      <c r="AS7832">
        <f>IF($AU$2&lt;&gt;5,NA(),IF(D7832=D7831,0,IF(AND(D17333=D7832,D7833=D7832),P7832+P7833+P17333,IF(D7833=D7832,P7833+P7832,P7832))))</f>
        <v/>
      </c>
      <c r="AT7832">
        <f>AR7832-AS7832</f>
        <v/>
      </c>
    </row>
    <row r="7833" ht="15.75" customHeight="1" s="121">
      <c r="B7833">
        <f>D7833&amp;Q7833&amp;E7833</f>
        <v/>
      </c>
      <c r="C7833" s="73" t="n"/>
      <c r="D7833" s="73" t="n"/>
      <c r="E7833" s="78" t="n"/>
      <c r="F7833" s="75" t="n"/>
      <c r="G7833" s="73" t="n"/>
      <c r="H7833" s="75" t="n"/>
      <c r="I7833" s="75" t="n"/>
      <c r="J7833" s="75" t="n"/>
      <c r="K7833" s="75" t="n"/>
      <c r="L7833" s="75" t="n"/>
      <c r="M7833" s="75" t="n"/>
      <c r="N7833" s="75" t="n"/>
      <c r="O7833" s="75" t="n"/>
      <c r="P7833" s="75" t="n"/>
      <c r="Q7833" s="79" t="n"/>
      <c r="AR7833">
        <f>IF($AU$2&lt;&gt;5,NA(),IF(D7833=D7832,0,IF(AND(D17334=D7833,D7834=D7833),O7833+O7834+O17334,IF(D7834=D7833,O7834+O7833,O7833))))</f>
        <v/>
      </c>
      <c r="AS7833">
        <f>IF($AU$2&lt;&gt;5,NA(),IF(D7833=D7832,0,IF(AND(D17334=D7833,D7834=D7833),P7833+P7834+P17334,IF(D7834=D7833,P7834+P7833,P7833))))</f>
        <v/>
      </c>
      <c r="AT7833">
        <f>AR7833-AS7833</f>
        <v/>
      </c>
    </row>
    <row r="7834" ht="15.75" customHeight="1" s="121">
      <c r="B7834">
        <f>D7834&amp;Q7834&amp;E7834</f>
        <v/>
      </c>
      <c r="C7834" s="73" t="n"/>
      <c r="D7834" s="73" t="n"/>
      <c r="E7834" s="78" t="n"/>
      <c r="F7834" s="75" t="n"/>
      <c r="G7834" s="73" t="n"/>
      <c r="H7834" s="75" t="n"/>
      <c r="I7834" s="75" t="n"/>
      <c r="J7834" s="75" t="n"/>
      <c r="K7834" s="75" t="n"/>
      <c r="L7834" s="75" t="n"/>
      <c r="M7834" s="75" t="n"/>
      <c r="N7834" s="75" t="n"/>
      <c r="O7834" s="75" t="n"/>
      <c r="P7834" s="75" t="n"/>
      <c r="Q7834" s="79" t="n"/>
      <c r="AR7834">
        <f>IF($AU$2&lt;&gt;5,NA(),IF(D7834=D7833,0,IF(AND(D17335=D7834,D7835=D7834),O7834+O7835+O17335,IF(D7835=D7834,O7835+O7834,O7834))))</f>
        <v/>
      </c>
      <c r="AS7834">
        <f>IF($AU$2&lt;&gt;5,NA(),IF(D7834=D7833,0,IF(AND(D17335=D7834,D7835=D7834),P7834+P7835+P17335,IF(D7835=D7834,P7835+P7834,P7834))))</f>
        <v/>
      </c>
      <c r="AT7834">
        <f>AR7834-AS7834</f>
        <v/>
      </c>
    </row>
    <row r="7835" ht="15.75" customHeight="1" s="121">
      <c r="B7835">
        <f>D7835&amp;Q7835&amp;E7835</f>
        <v/>
      </c>
      <c r="C7835" s="73" t="n"/>
      <c r="D7835" s="73" t="n"/>
      <c r="E7835" s="78" t="n"/>
      <c r="F7835" s="75" t="n"/>
      <c r="G7835" s="73" t="n"/>
      <c r="H7835" s="75" t="n"/>
      <c r="I7835" s="75" t="n"/>
      <c r="J7835" s="75" t="n"/>
      <c r="K7835" s="75" t="n"/>
      <c r="L7835" s="75" t="n"/>
      <c r="M7835" s="75" t="n"/>
      <c r="N7835" s="75" t="n"/>
      <c r="O7835" s="75" t="n"/>
      <c r="P7835" s="75" t="n"/>
      <c r="Q7835" s="79" t="n"/>
      <c r="AR7835">
        <f>IF($AU$2&lt;&gt;5,NA(),IF(D7835=D7834,0,IF(AND(D17336=D7835,D7836=D7835),O7835+O7836+O17336,IF(D7836=D7835,O7836+O7835,O7835))))</f>
        <v/>
      </c>
      <c r="AS7835">
        <f>IF($AU$2&lt;&gt;5,NA(),IF(D7835=D7834,0,IF(AND(D17336=D7835,D7836=D7835),P7835+P7836+P17336,IF(D7836=D7835,P7836+P7835,P7835))))</f>
        <v/>
      </c>
      <c r="AT7835">
        <f>AR7835-AS7835</f>
        <v/>
      </c>
    </row>
    <row r="7836" ht="15.75" customHeight="1" s="121">
      <c r="B7836">
        <f>D7836&amp;Q7836&amp;E7836</f>
        <v/>
      </c>
      <c r="C7836" s="73" t="n"/>
      <c r="D7836" s="73" t="n"/>
      <c r="E7836" s="78" t="n"/>
      <c r="F7836" s="75" t="n"/>
      <c r="G7836" s="73" t="n"/>
      <c r="H7836" s="75" t="n"/>
      <c r="I7836" s="75" t="n"/>
      <c r="J7836" s="75" t="n"/>
      <c r="K7836" s="75" t="n"/>
      <c r="L7836" s="75" t="n"/>
      <c r="M7836" s="75" t="n"/>
      <c r="N7836" s="75" t="n"/>
      <c r="O7836" s="75" t="n"/>
      <c r="P7836" s="75" t="n"/>
      <c r="Q7836" s="79" t="n"/>
      <c r="AR7836">
        <f>IF($AU$2&lt;&gt;5,NA(),IF(D7836=D7835,0,IF(AND(D17337=D7836,D7837=D7836),O7836+O7837+O17337,IF(D7837=D7836,O7837+O7836,O7836))))</f>
        <v/>
      </c>
      <c r="AS7836">
        <f>IF($AU$2&lt;&gt;5,NA(),IF(D7836=D7835,0,IF(AND(D17337=D7836,D7837=D7836),P7836+P7837+P17337,IF(D7837=D7836,P7837+P7836,P7836))))</f>
        <v/>
      </c>
      <c r="AT7836">
        <f>AR7836-AS7836</f>
        <v/>
      </c>
    </row>
    <row r="7837" ht="15.75" customHeight="1" s="121">
      <c r="B7837">
        <f>D7837&amp;Q7837&amp;E7837</f>
        <v/>
      </c>
      <c r="C7837" s="73" t="n"/>
      <c r="D7837" s="73" t="n"/>
      <c r="E7837" s="78" t="n"/>
      <c r="F7837" s="75" t="n"/>
      <c r="G7837" s="73" t="n"/>
      <c r="H7837" s="75" t="n"/>
      <c r="I7837" s="75" t="n"/>
      <c r="J7837" s="75" t="n"/>
      <c r="K7837" s="75" t="n"/>
      <c r="L7837" s="75" t="n"/>
      <c r="M7837" s="75" t="n"/>
      <c r="N7837" s="75" t="n"/>
      <c r="O7837" s="75" t="n"/>
      <c r="P7837" s="75" t="n"/>
      <c r="Q7837" s="79" t="n"/>
      <c r="AR7837">
        <f>IF($AU$2&lt;&gt;5,NA(),IF(D7837=D7836,0,IF(AND(D17338=D7837,D7838=D7837),O7837+O7838+O17338,IF(D7838=D7837,O7838+O7837,O7837))))</f>
        <v/>
      </c>
      <c r="AS7837">
        <f>IF($AU$2&lt;&gt;5,NA(),IF(D7837=D7836,0,IF(AND(D17338=D7837,D7838=D7837),P7837+P7838+P17338,IF(D7838=D7837,P7838+P7837,P7837))))</f>
        <v/>
      </c>
      <c r="AT7837">
        <f>AR7837-AS7837</f>
        <v/>
      </c>
    </row>
    <row r="7838" ht="15.75" customHeight="1" s="121">
      <c r="B7838">
        <f>D7838&amp;Q7838&amp;E7838</f>
        <v/>
      </c>
      <c r="C7838" s="73" t="n"/>
      <c r="D7838" s="73" t="n"/>
      <c r="E7838" s="78" t="n"/>
      <c r="F7838" s="75" t="n"/>
      <c r="G7838" s="73" t="n"/>
      <c r="H7838" s="75" t="n"/>
      <c r="I7838" s="75" t="n"/>
      <c r="J7838" s="75" t="n"/>
      <c r="K7838" s="75" t="n"/>
      <c r="L7838" s="75" t="n"/>
      <c r="M7838" s="75" t="n"/>
      <c r="N7838" s="75" t="n"/>
      <c r="O7838" s="75" t="n"/>
      <c r="P7838" s="75" t="n"/>
      <c r="Q7838" s="79" t="n"/>
      <c r="AR7838">
        <f>IF($AU$2&lt;&gt;5,NA(),IF(D7838=D7837,0,IF(AND(D17339=D7838,D7839=D7838),O7838+O7839+O17339,IF(D7839=D7838,O7839+O7838,O7838))))</f>
        <v/>
      </c>
      <c r="AS7838">
        <f>IF($AU$2&lt;&gt;5,NA(),IF(D7838=D7837,0,IF(AND(D17339=D7838,D7839=D7838),P7838+P7839+P17339,IF(D7839=D7838,P7839+P7838,P7838))))</f>
        <v/>
      </c>
      <c r="AT7838">
        <f>AR7838-AS7838</f>
        <v/>
      </c>
    </row>
    <row r="7839" ht="15.75" customHeight="1" s="121">
      <c r="B7839">
        <f>D7839&amp;Q7839&amp;E7839</f>
        <v/>
      </c>
      <c r="C7839" s="73" t="n"/>
      <c r="D7839" s="73" t="n"/>
      <c r="E7839" s="78" t="n"/>
      <c r="F7839" s="75" t="n"/>
      <c r="G7839" s="73" t="n"/>
      <c r="H7839" s="75" t="n"/>
      <c r="I7839" s="75" t="n"/>
      <c r="J7839" s="75" t="n"/>
      <c r="K7839" s="75" t="n"/>
      <c r="L7839" s="75" t="n"/>
      <c r="M7839" s="75" t="n"/>
      <c r="N7839" s="75" t="n"/>
      <c r="O7839" s="75" t="n"/>
      <c r="P7839" s="75" t="n"/>
      <c r="Q7839" s="79" t="n"/>
      <c r="AR7839">
        <f>IF($AU$2&lt;&gt;5,NA(),IF(D7839=D7838,0,IF(AND(D17340=D7839,D7840=D7839),O7839+O7840+O17340,IF(D7840=D7839,O7840+O7839,O7839))))</f>
        <v/>
      </c>
      <c r="AS7839">
        <f>IF($AU$2&lt;&gt;5,NA(),IF(D7839=D7838,0,IF(AND(D17340=D7839,D7840=D7839),P7839+P7840+P17340,IF(D7840=D7839,P7840+P7839,P7839))))</f>
        <v/>
      </c>
      <c r="AT7839">
        <f>AR7839-AS7839</f>
        <v/>
      </c>
    </row>
    <row r="7840" ht="15.75" customHeight="1" s="121">
      <c r="B7840">
        <f>D7840&amp;Q7840&amp;E7840</f>
        <v/>
      </c>
      <c r="C7840" s="73" t="n"/>
      <c r="D7840" s="73" t="n"/>
      <c r="E7840" s="78" t="n"/>
      <c r="F7840" s="75" t="n"/>
      <c r="G7840" s="73" t="n"/>
      <c r="H7840" s="75" t="n"/>
      <c r="I7840" s="75" t="n"/>
      <c r="J7840" s="75" t="n"/>
      <c r="K7840" s="75" t="n"/>
      <c r="L7840" s="75" t="n"/>
      <c r="M7840" s="75" t="n"/>
      <c r="N7840" s="75" t="n"/>
      <c r="O7840" s="75" t="n"/>
      <c r="P7840" s="75" t="n"/>
      <c r="Q7840" s="79" t="n"/>
      <c r="AR7840">
        <f>IF($AU$2&lt;&gt;5,NA(),IF(D7840=D7839,0,IF(AND(D17341=D7840,D7841=D7840),O7840+O7841+O17341,IF(D7841=D7840,O7841+O7840,O7840))))</f>
        <v/>
      </c>
      <c r="AS7840">
        <f>IF($AU$2&lt;&gt;5,NA(),IF(D7840=D7839,0,IF(AND(D17341=D7840,D7841=D7840),P7840+P7841+P17341,IF(D7841=D7840,P7841+P7840,P7840))))</f>
        <v/>
      </c>
      <c r="AT7840">
        <f>AR7840-AS7840</f>
        <v/>
      </c>
    </row>
    <row r="7841" ht="15.75" customHeight="1" s="121">
      <c r="B7841">
        <f>D7841&amp;Q7841&amp;E7841</f>
        <v/>
      </c>
      <c r="C7841" s="73" t="n"/>
      <c r="D7841" s="73" t="n"/>
      <c r="E7841" s="78" t="n"/>
      <c r="F7841" s="75" t="n"/>
      <c r="G7841" s="73" t="n"/>
      <c r="H7841" s="75" t="n"/>
      <c r="I7841" s="75" t="n"/>
      <c r="J7841" s="75" t="n"/>
      <c r="K7841" s="75" t="n"/>
      <c r="L7841" s="75" t="n"/>
      <c r="M7841" s="75" t="n"/>
      <c r="N7841" s="75" t="n"/>
      <c r="O7841" s="75" t="n"/>
      <c r="P7841" s="75" t="n"/>
      <c r="Q7841" s="79" t="n"/>
      <c r="AR7841">
        <f>IF($AU$2&lt;&gt;5,NA(),IF(D7841=D7840,0,IF(AND(D17342=D7841,D7842=D7841),O7841+O7842+O17342,IF(D7842=D7841,O7842+O7841,O7841))))</f>
        <v/>
      </c>
      <c r="AS7841">
        <f>IF($AU$2&lt;&gt;5,NA(),IF(D7841=D7840,0,IF(AND(D17342=D7841,D7842=D7841),P7841+P7842+P17342,IF(D7842=D7841,P7842+P7841,P7841))))</f>
        <v/>
      </c>
      <c r="AT7841">
        <f>AR7841-AS7841</f>
        <v/>
      </c>
    </row>
    <row r="7842" ht="15.75" customHeight="1" s="121">
      <c r="B7842">
        <f>D7842&amp;Q7842&amp;E7842</f>
        <v/>
      </c>
      <c r="C7842" s="73" t="n"/>
      <c r="D7842" s="73" t="n"/>
      <c r="E7842" s="78" t="n"/>
      <c r="F7842" s="75" t="n"/>
      <c r="G7842" s="73" t="n"/>
      <c r="H7842" s="75" t="n"/>
      <c r="I7842" s="75" t="n"/>
      <c r="J7842" s="75" t="n"/>
      <c r="K7842" s="75" t="n"/>
      <c r="L7842" s="75" t="n"/>
      <c r="M7842" s="75" t="n"/>
      <c r="N7842" s="75" t="n"/>
      <c r="O7842" s="75" t="n"/>
      <c r="P7842" s="75" t="n"/>
      <c r="Q7842" s="79" t="n"/>
      <c r="AR7842">
        <f>IF($AU$2&lt;&gt;5,NA(),IF(D7842=D7841,0,IF(AND(D17343=D7842,D7843=D7842),O7842+O7843+O17343,IF(D7843=D7842,O7843+O7842,O7842))))</f>
        <v/>
      </c>
      <c r="AS7842">
        <f>IF($AU$2&lt;&gt;5,NA(),IF(D7842=D7841,0,IF(AND(D17343=D7842,D7843=D7842),P7842+P7843+P17343,IF(D7843=D7842,P7843+P7842,P7842))))</f>
        <v/>
      </c>
      <c r="AT7842">
        <f>AR7842-AS7842</f>
        <v/>
      </c>
    </row>
    <row r="7843" ht="15.75" customHeight="1" s="121">
      <c r="B7843">
        <f>D7843&amp;Q7843&amp;E7843</f>
        <v/>
      </c>
      <c r="C7843" s="73" t="n"/>
      <c r="D7843" s="73" t="n"/>
      <c r="E7843" s="78" t="n"/>
      <c r="F7843" s="75" t="n"/>
      <c r="G7843" s="73" t="n"/>
      <c r="H7843" s="75" t="n"/>
      <c r="I7843" s="75" t="n"/>
      <c r="J7843" s="75" t="n"/>
      <c r="K7843" s="75" t="n"/>
      <c r="L7843" s="75" t="n"/>
      <c r="M7843" s="75" t="n"/>
      <c r="N7843" s="75" t="n"/>
      <c r="O7843" s="75" t="n"/>
      <c r="P7843" s="75" t="n"/>
      <c r="Q7843" s="79" t="n"/>
      <c r="AR7843">
        <f>IF($AU$2&lt;&gt;5,NA(),IF(D7843=D7842,0,IF(AND(D17344=D7843,D7844=D7843),O7843+O7844+O17344,IF(D7844=D7843,O7844+O7843,O7843))))</f>
        <v/>
      </c>
      <c r="AS7843">
        <f>IF($AU$2&lt;&gt;5,NA(),IF(D7843=D7842,0,IF(AND(D17344=D7843,D7844=D7843),P7843+P7844+P17344,IF(D7844=D7843,P7844+P7843,P7843))))</f>
        <v/>
      </c>
      <c r="AT7843">
        <f>AR7843-AS7843</f>
        <v/>
      </c>
    </row>
    <row r="7844" ht="15.75" customHeight="1" s="121">
      <c r="B7844">
        <f>D7844&amp;Q7844&amp;E7844</f>
        <v/>
      </c>
      <c r="C7844" s="73" t="n"/>
      <c r="D7844" s="73" t="n"/>
      <c r="E7844" s="78" t="n"/>
      <c r="F7844" s="75" t="n"/>
      <c r="G7844" s="73" t="n"/>
      <c r="H7844" s="75" t="n"/>
      <c r="I7844" s="75" t="n"/>
      <c r="J7844" s="75" t="n"/>
      <c r="K7844" s="75" t="n"/>
      <c r="L7844" s="75" t="n"/>
      <c r="M7844" s="75" t="n"/>
      <c r="N7844" s="75" t="n"/>
      <c r="O7844" s="75" t="n"/>
      <c r="P7844" s="75" t="n"/>
      <c r="Q7844" s="79" t="n"/>
      <c r="AR7844">
        <f>IF($AU$2&lt;&gt;5,NA(),IF(D7844=D7843,0,IF(AND(D17345=D7844,D7845=D7844),O7844+O7845+O17345,IF(D7845=D7844,O7845+O7844,O7844))))</f>
        <v/>
      </c>
      <c r="AS7844">
        <f>IF($AU$2&lt;&gt;5,NA(),IF(D7844=D7843,0,IF(AND(D17345=D7844,D7845=D7844),P7844+P7845+P17345,IF(D7845=D7844,P7845+P7844,P7844))))</f>
        <v/>
      </c>
      <c r="AT7844">
        <f>AR7844-AS7844</f>
        <v/>
      </c>
    </row>
    <row r="7845" ht="15.75" customHeight="1" s="121">
      <c r="B7845">
        <f>D7845&amp;Q7845&amp;E7845</f>
        <v/>
      </c>
      <c r="C7845" s="73" t="n"/>
      <c r="D7845" s="73" t="n"/>
      <c r="E7845" s="78" t="n"/>
      <c r="F7845" s="75" t="n"/>
      <c r="G7845" s="73" t="n"/>
      <c r="H7845" s="75" t="n"/>
      <c r="I7845" s="75" t="n"/>
      <c r="J7845" s="75" t="n"/>
      <c r="K7845" s="75" t="n"/>
      <c r="L7845" s="75" t="n"/>
      <c r="M7845" s="75" t="n"/>
      <c r="N7845" s="75" t="n"/>
      <c r="O7845" s="75" t="n"/>
      <c r="P7845" s="75" t="n"/>
      <c r="Q7845" s="79" t="n"/>
      <c r="AR7845">
        <f>IF($AU$2&lt;&gt;5,NA(),IF(D7845=D7844,0,IF(AND(D17346=D7845,D7846=D7845),O7845+O7846+O17346,IF(D7846=D7845,O7846+O7845,O7845))))</f>
        <v/>
      </c>
      <c r="AS7845">
        <f>IF($AU$2&lt;&gt;5,NA(),IF(D7845=D7844,0,IF(AND(D17346=D7845,D7846=D7845),P7845+P7846+P17346,IF(D7846=D7845,P7846+P7845,P7845))))</f>
        <v/>
      </c>
      <c r="AT7845">
        <f>AR7845-AS7845</f>
        <v/>
      </c>
    </row>
    <row r="7846" ht="15.75" customHeight="1" s="121">
      <c r="B7846">
        <f>D7846&amp;Q7846&amp;E7846</f>
        <v/>
      </c>
      <c r="C7846" s="73" t="n"/>
      <c r="D7846" s="73" t="n"/>
      <c r="E7846" s="78" t="n"/>
      <c r="F7846" s="75" t="n"/>
      <c r="G7846" s="73" t="n"/>
      <c r="H7846" s="75" t="n"/>
      <c r="I7846" s="75" t="n"/>
      <c r="J7846" s="75" t="n"/>
      <c r="K7846" s="75" t="n"/>
      <c r="L7846" s="75" t="n"/>
      <c r="M7846" s="75" t="n"/>
      <c r="N7846" s="75" t="n"/>
      <c r="O7846" s="75" t="n"/>
      <c r="P7846" s="75" t="n"/>
      <c r="Q7846" s="79" t="n"/>
      <c r="AR7846">
        <f>IF($AU$2&lt;&gt;5,NA(),IF(D7846=D7845,0,IF(AND(D17347=D7846,D7847=D7846),O7846+O7847+O17347,IF(D7847=D7846,O7847+O7846,O7846))))</f>
        <v/>
      </c>
      <c r="AS7846">
        <f>IF($AU$2&lt;&gt;5,NA(),IF(D7846=D7845,0,IF(AND(D17347=D7846,D7847=D7846),P7846+P7847+P17347,IF(D7847=D7846,P7847+P7846,P7846))))</f>
        <v/>
      </c>
      <c r="AT7846">
        <f>AR7846-AS7846</f>
        <v/>
      </c>
    </row>
    <row r="7847" ht="15.75" customHeight="1" s="121">
      <c r="B7847">
        <f>D7847&amp;Q7847&amp;E7847</f>
        <v/>
      </c>
      <c r="C7847" s="73" t="n"/>
      <c r="D7847" s="73" t="n"/>
      <c r="E7847" s="78" t="n"/>
      <c r="F7847" s="75" t="n"/>
      <c r="G7847" s="73" t="n"/>
      <c r="H7847" s="75" t="n"/>
      <c r="I7847" s="75" t="n"/>
      <c r="J7847" s="75" t="n"/>
      <c r="K7847" s="75" t="n"/>
      <c r="L7847" s="75" t="n"/>
      <c r="M7847" s="75" t="n"/>
      <c r="N7847" s="75" t="n"/>
      <c r="O7847" s="75" t="n"/>
      <c r="P7847" s="75" t="n"/>
      <c r="Q7847" s="79" t="n"/>
      <c r="AR7847">
        <f>IF($AU$2&lt;&gt;5,NA(),IF(D7847=D7846,0,IF(AND(D17348=D7847,D7848=D7847),O7847+O7848+O17348,IF(D7848=D7847,O7848+O7847,O7847))))</f>
        <v/>
      </c>
      <c r="AS7847">
        <f>IF($AU$2&lt;&gt;5,NA(),IF(D7847=D7846,0,IF(AND(D17348=D7847,D7848=D7847),P7847+P7848+P17348,IF(D7848=D7847,P7848+P7847,P7847))))</f>
        <v/>
      </c>
      <c r="AT7847">
        <f>AR7847-AS7847</f>
        <v/>
      </c>
    </row>
    <row r="7848" ht="15.75" customHeight="1" s="121">
      <c r="B7848">
        <f>D7848&amp;Q7848&amp;E7848</f>
        <v/>
      </c>
      <c r="C7848" s="73" t="n"/>
      <c r="D7848" s="73" t="n"/>
      <c r="E7848" s="78" t="n"/>
      <c r="F7848" s="75" t="n"/>
      <c r="G7848" s="73" t="n"/>
      <c r="H7848" s="75" t="n"/>
      <c r="I7848" s="75" t="n"/>
      <c r="J7848" s="75" t="n"/>
      <c r="K7848" s="75" t="n"/>
      <c r="L7848" s="75" t="n"/>
      <c r="M7848" s="75" t="n"/>
      <c r="N7848" s="75" t="n"/>
      <c r="O7848" s="75" t="n"/>
      <c r="P7848" s="75" t="n"/>
      <c r="Q7848" s="79" t="n"/>
      <c r="AR7848">
        <f>IF($AU$2&lt;&gt;5,NA(),IF(D7848=D7847,0,IF(AND(D17349=D7848,D7849=D7848),O7848+O7849+O17349,IF(D7849=D7848,O7849+O7848,O7848))))</f>
        <v/>
      </c>
      <c r="AS7848">
        <f>IF($AU$2&lt;&gt;5,NA(),IF(D7848=D7847,0,IF(AND(D17349=D7848,D7849=D7848),P7848+P7849+P17349,IF(D7849=D7848,P7849+P7848,P7848))))</f>
        <v/>
      </c>
      <c r="AT7848">
        <f>AR7848-AS7848</f>
        <v/>
      </c>
    </row>
    <row r="7849" ht="15.75" customHeight="1" s="121">
      <c r="B7849">
        <f>D7849&amp;Q7849&amp;E7849</f>
        <v/>
      </c>
      <c r="C7849" s="73" t="n"/>
      <c r="D7849" s="73" t="n"/>
      <c r="E7849" s="78" t="n"/>
      <c r="F7849" s="75" t="n"/>
      <c r="G7849" s="73" t="n"/>
      <c r="H7849" s="75" t="n"/>
      <c r="I7849" s="75" t="n"/>
      <c r="J7849" s="75" t="n"/>
      <c r="K7849" s="75" t="n"/>
      <c r="L7849" s="75" t="n"/>
      <c r="M7849" s="75" t="n"/>
      <c r="N7849" s="75" t="n"/>
      <c r="O7849" s="75" t="n"/>
      <c r="P7849" s="75" t="n"/>
      <c r="Q7849" s="79" t="n"/>
      <c r="AR7849">
        <f>IF($AU$2&lt;&gt;5,NA(),IF(D7849=D7848,0,IF(AND(D17350=D7849,D7850=D7849),O7849+O7850+O17350,IF(D7850=D7849,O7850+O7849,O7849))))</f>
        <v/>
      </c>
      <c r="AS7849">
        <f>IF($AU$2&lt;&gt;5,NA(),IF(D7849=D7848,0,IF(AND(D17350=D7849,D7850=D7849),P7849+P7850+P17350,IF(D7850=D7849,P7850+P7849,P7849))))</f>
        <v/>
      </c>
      <c r="AT7849">
        <f>AR7849-AS7849</f>
        <v/>
      </c>
    </row>
    <row r="7850" ht="15.75" customHeight="1" s="121">
      <c r="B7850">
        <f>D7850&amp;Q7850&amp;E7850</f>
        <v/>
      </c>
      <c r="C7850" s="73" t="n"/>
      <c r="D7850" s="73" t="n"/>
      <c r="E7850" s="78" t="n"/>
      <c r="F7850" s="75" t="n"/>
      <c r="G7850" s="73" t="n"/>
      <c r="H7850" s="75" t="n"/>
      <c r="I7850" s="75" t="n"/>
      <c r="J7850" s="75" t="n"/>
      <c r="K7850" s="75" t="n"/>
      <c r="L7850" s="75" t="n"/>
      <c r="M7850" s="75" t="n"/>
      <c r="N7850" s="75" t="n"/>
      <c r="O7850" s="75" t="n"/>
      <c r="P7850" s="75" t="n"/>
      <c r="Q7850" s="79" t="n"/>
      <c r="AR7850">
        <f>IF($AU$2&lt;&gt;5,NA(),IF(D7850=D7849,0,IF(AND(D17351=D7850,D7851=D7850),O7850+O7851+O17351,IF(D7851=D7850,O7851+O7850,O7850))))</f>
        <v/>
      </c>
      <c r="AS7850">
        <f>IF($AU$2&lt;&gt;5,NA(),IF(D7850=D7849,0,IF(AND(D17351=D7850,D7851=D7850),P7850+P7851+P17351,IF(D7851=D7850,P7851+P7850,P7850))))</f>
        <v/>
      </c>
      <c r="AT7850">
        <f>AR7850-AS7850</f>
        <v/>
      </c>
    </row>
    <row r="7851" ht="15.75" customHeight="1" s="121">
      <c r="B7851">
        <f>D7851&amp;Q7851&amp;E7851</f>
        <v/>
      </c>
      <c r="C7851" s="73" t="n"/>
      <c r="D7851" s="73" t="n"/>
      <c r="E7851" s="78" t="n"/>
      <c r="F7851" s="75" t="n"/>
      <c r="G7851" s="73" t="n"/>
      <c r="H7851" s="75" t="n"/>
      <c r="I7851" s="75" t="n"/>
      <c r="J7851" s="75" t="n"/>
      <c r="K7851" s="75" t="n"/>
      <c r="L7851" s="75" t="n"/>
      <c r="M7851" s="75" t="n"/>
      <c r="N7851" s="75" t="n"/>
      <c r="O7851" s="75" t="n"/>
      <c r="P7851" s="75" t="n"/>
      <c r="Q7851" s="79" t="n"/>
      <c r="AR7851">
        <f>IF($AU$2&lt;&gt;5,NA(),IF(D7851=D7850,0,IF(AND(D17352=D7851,D7852=D7851),O7851+O7852+O17352,IF(D7852=D7851,O7852+O7851,O7851))))</f>
        <v/>
      </c>
      <c r="AS7851">
        <f>IF($AU$2&lt;&gt;5,NA(),IF(D7851=D7850,0,IF(AND(D17352=D7851,D7852=D7851),P7851+P7852+P17352,IF(D7852=D7851,P7852+P7851,P7851))))</f>
        <v/>
      </c>
      <c r="AT7851">
        <f>AR7851-AS7851</f>
        <v/>
      </c>
    </row>
    <row r="7852" ht="15.75" customHeight="1" s="121">
      <c r="B7852">
        <f>D7852&amp;Q7852&amp;E7852</f>
        <v/>
      </c>
      <c r="C7852" s="73" t="n"/>
      <c r="D7852" s="73" t="n"/>
      <c r="E7852" s="78" t="n"/>
      <c r="F7852" s="75" t="n"/>
      <c r="G7852" s="73" t="n"/>
      <c r="H7852" s="75" t="n"/>
      <c r="I7852" s="75" t="n"/>
      <c r="J7852" s="75" t="n"/>
      <c r="K7852" s="75" t="n"/>
      <c r="L7852" s="75" t="n"/>
      <c r="M7852" s="75" t="n"/>
      <c r="N7852" s="75" t="n"/>
      <c r="O7852" s="75" t="n"/>
      <c r="P7852" s="75" t="n"/>
      <c r="Q7852" s="79" t="n"/>
      <c r="AR7852">
        <f>IF($AU$2&lt;&gt;5,NA(),IF(D7852=D7851,0,IF(AND(D17353=D7852,D7853=D7852),O7852+O7853+O17353,IF(D7853=D7852,O7853+O7852,O7852))))</f>
        <v/>
      </c>
      <c r="AS7852">
        <f>IF($AU$2&lt;&gt;5,NA(),IF(D7852=D7851,0,IF(AND(D17353=D7852,D7853=D7852),P7852+P7853+P17353,IF(D7853=D7852,P7853+P7852,P7852))))</f>
        <v/>
      </c>
      <c r="AT7852">
        <f>AR7852-AS7852</f>
        <v/>
      </c>
    </row>
    <row r="7853" ht="15.75" customHeight="1" s="121">
      <c r="B7853">
        <f>D7853&amp;Q7853&amp;E7853</f>
        <v/>
      </c>
      <c r="C7853" s="73" t="n"/>
      <c r="D7853" s="73" t="n"/>
      <c r="E7853" s="78" t="n"/>
      <c r="F7853" s="75" t="n"/>
      <c r="G7853" s="73" t="n"/>
      <c r="H7853" s="75" t="n"/>
      <c r="I7853" s="75" t="n"/>
      <c r="J7853" s="75" t="n"/>
      <c r="K7853" s="75" t="n"/>
      <c r="L7853" s="75" t="n"/>
      <c r="M7853" s="75" t="n"/>
      <c r="N7853" s="75" t="n"/>
      <c r="O7853" s="75" t="n"/>
      <c r="P7853" s="75" t="n"/>
      <c r="Q7853" s="79" t="n"/>
      <c r="AR7853">
        <f>IF($AU$2&lt;&gt;5,NA(),IF(D7853=D7852,0,IF(AND(D17354=D7853,D7854=D7853),O7853+O7854+O17354,IF(D7854=D7853,O7854+O7853,O7853))))</f>
        <v/>
      </c>
      <c r="AS7853">
        <f>IF($AU$2&lt;&gt;5,NA(),IF(D7853=D7852,0,IF(AND(D17354=D7853,D7854=D7853),P7853+P7854+P17354,IF(D7854=D7853,P7854+P7853,P7853))))</f>
        <v/>
      </c>
      <c r="AT7853">
        <f>AR7853-AS7853</f>
        <v/>
      </c>
    </row>
    <row r="7854" ht="15.75" customHeight="1" s="121">
      <c r="B7854">
        <f>D7854&amp;Q7854&amp;E7854</f>
        <v/>
      </c>
      <c r="C7854" s="73" t="n"/>
      <c r="D7854" s="73" t="n"/>
      <c r="E7854" s="78" t="n"/>
      <c r="F7854" s="75" t="n"/>
      <c r="G7854" s="73" t="n"/>
      <c r="H7854" s="75" t="n"/>
      <c r="I7854" s="75" t="n"/>
      <c r="J7854" s="75" t="n"/>
      <c r="K7854" s="75" t="n"/>
      <c r="L7854" s="75" t="n"/>
      <c r="M7854" s="75" t="n"/>
      <c r="N7854" s="75" t="n"/>
      <c r="O7854" s="75" t="n"/>
      <c r="P7854" s="75" t="n"/>
      <c r="Q7854" s="79" t="n"/>
      <c r="AR7854">
        <f>IF($AU$2&lt;&gt;5,NA(),IF(D7854=D7853,0,IF(AND(D17355=D7854,D7855=D7854),O7854+O7855+O17355,IF(D7855=D7854,O7855+O7854,O7854))))</f>
        <v/>
      </c>
      <c r="AS7854">
        <f>IF($AU$2&lt;&gt;5,NA(),IF(D7854=D7853,0,IF(AND(D17355=D7854,D7855=D7854),P7854+P7855+P17355,IF(D7855=D7854,P7855+P7854,P7854))))</f>
        <v/>
      </c>
      <c r="AT7854">
        <f>AR7854-AS7854</f>
        <v/>
      </c>
    </row>
    <row r="7855" ht="15.75" customHeight="1" s="121">
      <c r="B7855">
        <f>D7855&amp;Q7855&amp;E7855</f>
        <v/>
      </c>
      <c r="C7855" s="73" t="n"/>
      <c r="D7855" s="73" t="n"/>
      <c r="E7855" s="78" t="n"/>
      <c r="F7855" s="75" t="n"/>
      <c r="G7855" s="73" t="n"/>
      <c r="H7855" s="75" t="n"/>
      <c r="I7855" s="75" t="n"/>
      <c r="J7855" s="75" t="n"/>
      <c r="K7855" s="75" t="n"/>
      <c r="L7855" s="75" t="n"/>
      <c r="M7855" s="75" t="n"/>
      <c r="N7855" s="75" t="n"/>
      <c r="O7855" s="75" t="n"/>
      <c r="P7855" s="75" t="n"/>
      <c r="Q7855" s="79" t="n"/>
      <c r="AR7855">
        <f>IF($AU$2&lt;&gt;5,NA(),IF(D7855=D7854,0,IF(AND(D17356=D7855,D7856=D7855),O7855+O7856+O17356,IF(D7856=D7855,O7856+O7855,O7855))))</f>
        <v/>
      </c>
      <c r="AS7855">
        <f>IF($AU$2&lt;&gt;5,NA(),IF(D7855=D7854,0,IF(AND(D17356=D7855,D7856=D7855),P7855+P7856+P17356,IF(D7856=D7855,P7856+P7855,P7855))))</f>
        <v/>
      </c>
      <c r="AT7855">
        <f>AR7855-AS7855</f>
        <v/>
      </c>
    </row>
    <row r="7856" ht="15.75" customHeight="1" s="121">
      <c r="B7856">
        <f>D7856&amp;Q7856&amp;E7856</f>
        <v/>
      </c>
      <c r="C7856" s="73" t="n"/>
      <c r="D7856" s="73" t="n"/>
      <c r="E7856" s="78" t="n"/>
      <c r="F7856" s="75" t="n"/>
      <c r="G7856" s="73" t="n"/>
      <c r="H7856" s="75" t="n"/>
      <c r="I7856" s="75" t="n"/>
      <c r="J7856" s="75" t="n"/>
      <c r="K7856" s="75" t="n"/>
      <c r="L7856" s="75" t="n"/>
      <c r="M7856" s="75" t="n"/>
      <c r="N7856" s="75" t="n"/>
      <c r="O7856" s="75" t="n"/>
      <c r="P7856" s="75" t="n"/>
      <c r="Q7856" s="79" t="n"/>
      <c r="AR7856">
        <f>IF($AU$2&lt;&gt;5,NA(),IF(D7856=D7855,0,IF(AND(D17357=D7856,D7857=D7856),O7856+O7857+O17357,IF(D7857=D7856,O7857+O7856,O7856))))</f>
        <v/>
      </c>
      <c r="AS7856">
        <f>IF($AU$2&lt;&gt;5,NA(),IF(D7856=D7855,0,IF(AND(D17357=D7856,D7857=D7856),P7856+P7857+P17357,IF(D7857=D7856,P7857+P7856,P7856))))</f>
        <v/>
      </c>
      <c r="AT7856">
        <f>AR7856-AS7856</f>
        <v/>
      </c>
    </row>
    <row r="7857" ht="15.75" customHeight="1" s="121">
      <c r="B7857">
        <f>D7857&amp;Q7857&amp;E7857</f>
        <v/>
      </c>
      <c r="C7857" s="73" t="n"/>
      <c r="D7857" s="73" t="n"/>
      <c r="E7857" s="78" t="n"/>
      <c r="F7857" s="75" t="n"/>
      <c r="G7857" s="73" t="n"/>
      <c r="H7857" s="75" t="n"/>
      <c r="I7857" s="75" t="n"/>
      <c r="J7857" s="75" t="n"/>
      <c r="K7857" s="75" t="n"/>
      <c r="L7857" s="75" t="n"/>
      <c r="M7857" s="75" t="n"/>
      <c r="N7857" s="75" t="n"/>
      <c r="O7857" s="75" t="n"/>
      <c r="P7857" s="75" t="n"/>
      <c r="Q7857" s="79" t="n"/>
      <c r="AR7857">
        <f>IF($AU$2&lt;&gt;5,NA(),IF(D7857=D7856,0,IF(AND(D17358=D7857,D7858=D7857),O7857+O7858+O17358,IF(D7858=D7857,O7858+O7857,O7857))))</f>
        <v/>
      </c>
      <c r="AS7857">
        <f>IF($AU$2&lt;&gt;5,NA(),IF(D7857=D7856,0,IF(AND(D17358=D7857,D7858=D7857),P7857+P7858+P17358,IF(D7858=D7857,P7858+P7857,P7857))))</f>
        <v/>
      </c>
      <c r="AT7857">
        <f>AR7857-AS7857</f>
        <v/>
      </c>
    </row>
    <row r="7858" ht="15.75" customHeight="1" s="121">
      <c r="B7858">
        <f>D7858&amp;Q7858&amp;E7858</f>
        <v/>
      </c>
      <c r="C7858" s="73" t="n"/>
      <c r="D7858" s="73" t="n"/>
      <c r="E7858" s="78" t="n"/>
      <c r="F7858" s="75" t="n"/>
      <c r="G7858" s="73" t="n"/>
      <c r="H7858" s="75" t="n"/>
      <c r="I7858" s="75" t="n"/>
      <c r="J7858" s="75" t="n"/>
      <c r="K7858" s="75" t="n"/>
      <c r="L7858" s="75" t="n"/>
      <c r="M7858" s="75" t="n"/>
      <c r="N7858" s="75" t="n"/>
      <c r="O7858" s="75" t="n"/>
      <c r="P7858" s="75" t="n"/>
      <c r="Q7858" s="79" t="n"/>
      <c r="AR7858">
        <f>IF($AU$2&lt;&gt;5,NA(),IF(D7858=D7857,0,IF(AND(D17359=D7858,D7859=D7858),O7858+O7859+O17359,IF(D7859=D7858,O7859+O7858,O7858))))</f>
        <v/>
      </c>
      <c r="AS7858">
        <f>IF($AU$2&lt;&gt;5,NA(),IF(D7858=D7857,0,IF(AND(D17359=D7858,D7859=D7858),P7858+P7859+P17359,IF(D7859=D7858,P7859+P7858,P7858))))</f>
        <v/>
      </c>
      <c r="AT7858">
        <f>AR7858-AS7858</f>
        <v/>
      </c>
    </row>
    <row r="7859" ht="15.75" customHeight="1" s="121">
      <c r="B7859">
        <f>D7859&amp;Q7859&amp;E7859</f>
        <v/>
      </c>
      <c r="C7859" s="73" t="n"/>
      <c r="D7859" s="73" t="n"/>
      <c r="E7859" s="78" t="n"/>
      <c r="F7859" s="75" t="n"/>
      <c r="G7859" s="73" t="n"/>
      <c r="H7859" s="75" t="n"/>
      <c r="I7859" s="75" t="n"/>
      <c r="J7859" s="75" t="n"/>
      <c r="K7859" s="75" t="n"/>
      <c r="L7859" s="75" t="n"/>
      <c r="M7859" s="75" t="n"/>
      <c r="N7859" s="75" t="n"/>
      <c r="O7859" s="75" t="n"/>
      <c r="P7859" s="75" t="n"/>
      <c r="Q7859" s="79" t="n"/>
      <c r="AR7859">
        <f>IF($AU$2&lt;&gt;5,NA(),IF(D7859=D7858,0,IF(AND(D17360=D7859,D7860=D7859),O7859+O7860+O17360,IF(D7860=D7859,O7860+O7859,O7859))))</f>
        <v/>
      </c>
      <c r="AS7859">
        <f>IF($AU$2&lt;&gt;5,NA(),IF(D7859=D7858,0,IF(AND(D17360=D7859,D7860=D7859),P7859+P7860+P17360,IF(D7860=D7859,P7860+P7859,P7859))))</f>
        <v/>
      </c>
      <c r="AT7859">
        <f>AR7859-AS7859</f>
        <v/>
      </c>
    </row>
    <row r="7860" ht="15.75" customHeight="1" s="121">
      <c r="B7860">
        <f>D7860&amp;Q7860&amp;E7860</f>
        <v/>
      </c>
      <c r="C7860" s="73" t="n"/>
      <c r="D7860" s="73" t="n"/>
      <c r="E7860" s="78" t="n"/>
      <c r="F7860" s="75" t="n"/>
      <c r="G7860" s="73" t="n"/>
      <c r="H7860" s="75" t="n"/>
      <c r="I7860" s="75" t="n"/>
      <c r="J7860" s="75" t="n"/>
      <c r="K7860" s="75" t="n"/>
      <c r="L7860" s="75" t="n"/>
      <c r="M7860" s="75" t="n"/>
      <c r="N7860" s="75" t="n"/>
      <c r="O7860" s="75" t="n"/>
      <c r="P7860" s="75" t="n"/>
      <c r="Q7860" s="79" t="n"/>
      <c r="AR7860">
        <f>IF($AU$2&lt;&gt;5,NA(),IF(D7860=D7859,0,IF(AND(D17361=D7860,D7861=D7860),O7860+O7861+O17361,IF(D7861=D7860,O7861+O7860,O7860))))</f>
        <v/>
      </c>
      <c r="AS7860">
        <f>IF($AU$2&lt;&gt;5,NA(),IF(D7860=D7859,0,IF(AND(D17361=D7860,D7861=D7860),P7860+P7861+P17361,IF(D7861=D7860,P7861+P7860,P7860))))</f>
        <v/>
      </c>
      <c r="AT7860">
        <f>AR7860-AS7860</f>
        <v/>
      </c>
    </row>
    <row r="7861" ht="15.75" customHeight="1" s="121">
      <c r="B7861">
        <f>D7861&amp;Q7861&amp;E7861</f>
        <v/>
      </c>
      <c r="C7861" s="73" t="n"/>
      <c r="D7861" s="73" t="n"/>
      <c r="E7861" s="78" t="n"/>
      <c r="F7861" s="75" t="n"/>
      <c r="G7861" s="73" t="n"/>
      <c r="H7861" s="75" t="n"/>
      <c r="I7861" s="75" t="n"/>
      <c r="J7861" s="75" t="n"/>
      <c r="K7861" s="75" t="n"/>
      <c r="L7861" s="75" t="n"/>
      <c r="M7861" s="75" t="n"/>
      <c r="N7861" s="75" t="n"/>
      <c r="O7861" s="75" t="n"/>
      <c r="P7861" s="75" t="n"/>
      <c r="Q7861" s="79" t="n"/>
      <c r="AR7861">
        <f>IF($AU$2&lt;&gt;5,NA(),IF(D7861=D7860,0,IF(AND(D17362=D7861,D7862=D7861),O7861+O7862+O17362,IF(D7862=D7861,O7862+O7861,O7861))))</f>
        <v/>
      </c>
      <c r="AS7861">
        <f>IF($AU$2&lt;&gt;5,NA(),IF(D7861=D7860,0,IF(AND(D17362=D7861,D7862=D7861),P7861+P7862+P17362,IF(D7862=D7861,P7862+P7861,P7861))))</f>
        <v/>
      </c>
      <c r="AT7861">
        <f>AR7861-AS7861</f>
        <v/>
      </c>
    </row>
    <row r="7862" ht="15.75" customHeight="1" s="121">
      <c r="B7862">
        <f>D7862&amp;Q7862&amp;E7862</f>
        <v/>
      </c>
      <c r="C7862" s="73" t="n"/>
      <c r="D7862" s="73" t="n"/>
      <c r="E7862" s="78" t="n"/>
      <c r="F7862" s="75" t="n"/>
      <c r="G7862" s="73" t="n"/>
      <c r="H7862" s="75" t="n"/>
      <c r="I7862" s="75" t="n"/>
      <c r="J7862" s="75" t="n"/>
      <c r="K7862" s="75" t="n"/>
      <c r="L7862" s="75" t="n"/>
      <c r="M7862" s="75" t="n"/>
      <c r="N7862" s="75" t="n"/>
      <c r="O7862" s="75" t="n"/>
      <c r="P7862" s="75" t="n"/>
      <c r="Q7862" s="79" t="n"/>
      <c r="AR7862">
        <f>IF($AU$2&lt;&gt;5,NA(),IF(D7862=D7861,0,IF(AND(D17363=D7862,D7863=D7862),O7862+O7863+O17363,IF(D7863=D7862,O7863+O7862,O7862))))</f>
        <v/>
      </c>
      <c r="AS7862">
        <f>IF($AU$2&lt;&gt;5,NA(),IF(D7862=D7861,0,IF(AND(D17363=D7862,D7863=D7862),P7862+P7863+P17363,IF(D7863=D7862,P7863+P7862,P7862))))</f>
        <v/>
      </c>
      <c r="AT7862">
        <f>AR7862-AS7862</f>
        <v/>
      </c>
    </row>
    <row r="7863" ht="15.75" customHeight="1" s="121">
      <c r="B7863">
        <f>D7863&amp;Q7863&amp;E7863</f>
        <v/>
      </c>
      <c r="C7863" s="73" t="n"/>
      <c r="D7863" s="73" t="n"/>
      <c r="E7863" s="78" t="n"/>
      <c r="F7863" s="75" t="n"/>
      <c r="G7863" s="73" t="n"/>
      <c r="H7863" s="75" t="n"/>
      <c r="I7863" s="75" t="n"/>
      <c r="J7863" s="75" t="n"/>
      <c r="K7863" s="75" t="n"/>
      <c r="L7863" s="75" t="n"/>
      <c r="M7863" s="75" t="n"/>
      <c r="N7863" s="75" t="n"/>
      <c r="O7863" s="75" t="n"/>
      <c r="P7863" s="75" t="n"/>
      <c r="Q7863" s="79" t="n"/>
      <c r="AR7863">
        <f>IF($AU$2&lt;&gt;5,NA(),IF(D7863=D7862,0,IF(AND(D17364=D7863,D7864=D7863),O7863+O7864+O17364,IF(D7864=D7863,O7864+O7863,O7863))))</f>
        <v/>
      </c>
      <c r="AS7863">
        <f>IF($AU$2&lt;&gt;5,NA(),IF(D7863=D7862,0,IF(AND(D17364=D7863,D7864=D7863),P7863+P7864+P17364,IF(D7864=D7863,P7864+P7863,P7863))))</f>
        <v/>
      </c>
      <c r="AT7863">
        <f>AR7863-AS7863</f>
        <v/>
      </c>
    </row>
    <row r="7864" ht="15.75" customHeight="1" s="121">
      <c r="B7864">
        <f>D7864&amp;Q7864&amp;E7864</f>
        <v/>
      </c>
      <c r="C7864" s="73" t="n"/>
      <c r="D7864" s="73" t="n"/>
      <c r="E7864" s="78" t="n"/>
      <c r="F7864" s="75" t="n"/>
      <c r="G7864" s="73" t="n"/>
      <c r="H7864" s="75" t="n"/>
      <c r="I7864" s="75" t="n"/>
      <c r="J7864" s="75" t="n"/>
      <c r="K7864" s="75" t="n"/>
      <c r="L7864" s="75" t="n"/>
      <c r="M7864" s="75" t="n"/>
      <c r="N7864" s="75" t="n"/>
      <c r="O7864" s="76" t="n"/>
      <c r="P7864" s="75" t="n"/>
      <c r="Q7864" s="79" t="n"/>
      <c r="AR7864">
        <f>IF($AU$2&lt;&gt;5,NA(),IF(D7864=D7863,0,IF(AND(D17365=D7864,D7865=D7864),O7864+O7865+O17365,IF(D7865=D7864,O7865+O7864,O7864))))</f>
        <v/>
      </c>
      <c r="AS7864">
        <f>IF($AU$2&lt;&gt;5,NA(),IF(D7864=D7863,0,IF(AND(D17365=D7864,D7865=D7864),P7864+P7865+P17365,IF(D7865=D7864,P7865+P7864,P7864))))</f>
        <v/>
      </c>
      <c r="AT7864">
        <f>AR7864-AS7864</f>
        <v/>
      </c>
    </row>
    <row r="7865" ht="15.75" customHeight="1" s="121">
      <c r="B7865">
        <f>D7865&amp;Q7865&amp;E7865</f>
        <v/>
      </c>
      <c r="C7865" s="73" t="n"/>
      <c r="D7865" s="73" t="n"/>
      <c r="E7865" s="78" t="n"/>
      <c r="F7865" s="75" t="n"/>
      <c r="G7865" s="73" t="n"/>
      <c r="H7865" s="75" t="n"/>
      <c r="I7865" s="75" t="n"/>
      <c r="J7865" s="75" t="n"/>
      <c r="K7865" s="75" t="n"/>
      <c r="L7865" s="75" t="n"/>
      <c r="M7865" s="75" t="n"/>
      <c r="N7865" s="75" t="n"/>
      <c r="O7865" s="75" t="n"/>
      <c r="P7865" s="75" t="n"/>
      <c r="Q7865" s="79" t="n"/>
      <c r="AR7865">
        <f>IF($AU$2&lt;&gt;5,NA(),IF(D7865=D7864,0,IF(AND(D17366=D7865,D7866=D7865),O7865+O7866+O17366,IF(D7866=D7865,O7866+O7865,O7865))))</f>
        <v/>
      </c>
      <c r="AS7865">
        <f>IF($AU$2&lt;&gt;5,NA(),IF(D7865=D7864,0,IF(AND(D17366=D7865,D7866=D7865),P7865+P7866+P17366,IF(D7866=D7865,P7866+P7865,P7865))))</f>
        <v/>
      </c>
      <c r="AT7865">
        <f>AR7865-AS7865</f>
        <v/>
      </c>
    </row>
    <row r="7866" ht="15.75" customHeight="1" s="121">
      <c r="B7866">
        <f>D7866&amp;Q7866&amp;E7866</f>
        <v/>
      </c>
      <c r="C7866" s="73" t="n"/>
      <c r="D7866" s="73" t="n"/>
      <c r="E7866" s="78" t="n"/>
      <c r="F7866" s="75" t="n"/>
      <c r="G7866" s="73" t="n"/>
      <c r="H7866" s="75" t="n"/>
      <c r="I7866" s="75" t="n"/>
      <c r="J7866" s="75" t="n"/>
      <c r="K7866" s="75" t="n"/>
      <c r="L7866" s="75" t="n"/>
      <c r="M7866" s="75" t="n"/>
      <c r="N7866" s="75" t="n"/>
      <c r="O7866" s="75" t="n"/>
      <c r="P7866" s="75" t="n"/>
      <c r="Q7866" s="79" t="n"/>
      <c r="AR7866">
        <f>IF($AU$2&lt;&gt;5,NA(),IF(D7866=D7865,0,IF(AND(D17367=D7866,D7867=D7866),O7866+O7867+O17367,IF(D7867=D7866,O7867+O7866,O7866))))</f>
        <v/>
      </c>
      <c r="AS7866">
        <f>IF($AU$2&lt;&gt;5,NA(),IF(D7866=D7865,0,IF(AND(D17367=D7866,D7867=D7866),P7866+P7867+P17367,IF(D7867=D7866,P7867+P7866,P7866))))</f>
        <v/>
      </c>
      <c r="AT7866">
        <f>AR7866-AS7866</f>
        <v/>
      </c>
    </row>
    <row r="7867" ht="15.75" customHeight="1" s="121">
      <c r="B7867">
        <f>D7867&amp;Q7867&amp;E7867</f>
        <v/>
      </c>
      <c r="C7867" s="73" t="n"/>
      <c r="D7867" s="73" t="n"/>
      <c r="E7867" s="78" t="n"/>
      <c r="F7867" s="75" t="n"/>
      <c r="G7867" s="73" t="n"/>
      <c r="H7867" s="75" t="n"/>
      <c r="I7867" s="75" t="n"/>
      <c r="J7867" s="75" t="n"/>
      <c r="K7867" s="75" t="n"/>
      <c r="L7867" s="75" t="n"/>
      <c r="M7867" s="75" t="n"/>
      <c r="N7867" s="75" t="n"/>
      <c r="O7867" s="75" t="n"/>
      <c r="P7867" s="75" t="n"/>
      <c r="Q7867" s="79" t="n"/>
      <c r="AR7867">
        <f>IF($AU$2&lt;&gt;5,NA(),IF(D7867=D7866,0,IF(AND(D17368=D7867,D7868=D7867),O7867+O7868+O17368,IF(D7868=D7867,O7868+O7867,O7867))))</f>
        <v/>
      </c>
      <c r="AS7867">
        <f>IF($AU$2&lt;&gt;5,NA(),IF(D7867=D7866,0,IF(AND(D17368=D7867,D7868=D7867),P7867+P7868+P17368,IF(D7868=D7867,P7868+P7867,P7867))))</f>
        <v/>
      </c>
      <c r="AT7867">
        <f>AR7867-AS7867</f>
        <v/>
      </c>
    </row>
    <row r="7868" ht="15.75" customHeight="1" s="121">
      <c r="B7868">
        <f>D7868&amp;Q7868&amp;E7868</f>
        <v/>
      </c>
      <c r="C7868" s="73" t="n"/>
      <c r="D7868" s="73" t="n"/>
      <c r="E7868" s="78" t="n"/>
      <c r="F7868" s="75" t="n"/>
      <c r="G7868" s="73" t="n"/>
      <c r="H7868" s="75" t="n"/>
      <c r="I7868" s="75" t="n"/>
      <c r="J7868" s="75" t="n"/>
      <c r="K7868" s="75" t="n"/>
      <c r="L7868" s="75" t="n"/>
      <c r="M7868" s="75" t="n"/>
      <c r="N7868" s="75" t="n"/>
      <c r="O7868" s="75" t="n"/>
      <c r="P7868" s="75" t="n"/>
      <c r="Q7868" s="79" t="n"/>
      <c r="AR7868">
        <f>IF($AU$2&lt;&gt;5,NA(),IF(D7868=D7867,0,IF(AND(D17369=D7868,D7869=D7868),O7868+O7869+O17369,IF(D7869=D7868,O7869+O7868,O7868))))</f>
        <v/>
      </c>
      <c r="AS7868">
        <f>IF($AU$2&lt;&gt;5,NA(),IF(D7868=D7867,0,IF(AND(D17369=D7868,D7869=D7868),P7868+P7869+P17369,IF(D7869=D7868,P7869+P7868,P7868))))</f>
        <v/>
      </c>
      <c r="AT7868">
        <f>AR7868-AS7868</f>
        <v/>
      </c>
    </row>
    <row r="7869" ht="15.75" customHeight="1" s="121">
      <c r="B7869">
        <f>D7869&amp;Q7869&amp;E7869</f>
        <v/>
      </c>
      <c r="C7869" s="73" t="n"/>
      <c r="D7869" s="73" t="n"/>
      <c r="E7869" s="78" t="n"/>
      <c r="F7869" s="75" t="n"/>
      <c r="G7869" s="73" t="n"/>
      <c r="H7869" s="75" t="n"/>
      <c r="I7869" s="75" t="n"/>
      <c r="J7869" s="75" t="n"/>
      <c r="K7869" s="75" t="n"/>
      <c r="L7869" s="75" t="n"/>
      <c r="M7869" s="75" t="n"/>
      <c r="N7869" s="75" t="n"/>
      <c r="O7869" s="75" t="n"/>
      <c r="P7869" s="75" t="n"/>
      <c r="Q7869" s="79" t="n"/>
      <c r="AR7869">
        <f>IF($AU$2&lt;&gt;5,NA(),IF(D7869=D7868,0,IF(AND(D17370=D7869,D7870=D7869),O7869+O7870+O17370,IF(D7870=D7869,O7870+O7869,O7869))))</f>
        <v/>
      </c>
      <c r="AS7869">
        <f>IF($AU$2&lt;&gt;5,NA(),IF(D7869=D7868,0,IF(AND(D17370=D7869,D7870=D7869),P7869+P7870+P17370,IF(D7870=D7869,P7870+P7869,P7869))))</f>
        <v/>
      </c>
      <c r="AT7869">
        <f>AR7869-AS7869</f>
        <v/>
      </c>
    </row>
    <row r="7870" ht="15.75" customHeight="1" s="121">
      <c r="B7870">
        <f>D7870&amp;Q7870&amp;E7870</f>
        <v/>
      </c>
      <c r="C7870" s="73" t="n"/>
      <c r="D7870" s="73" t="n"/>
      <c r="E7870" s="78" t="n"/>
      <c r="F7870" s="75" t="n"/>
      <c r="G7870" s="73" t="n"/>
      <c r="H7870" s="75" t="n"/>
      <c r="I7870" s="75" t="n"/>
      <c r="J7870" s="75" t="n"/>
      <c r="K7870" s="75" t="n"/>
      <c r="L7870" s="75" t="n"/>
      <c r="M7870" s="75" t="n"/>
      <c r="N7870" s="75" t="n"/>
      <c r="O7870" s="75" t="n"/>
      <c r="P7870" s="75" t="n"/>
      <c r="Q7870" s="79" t="n"/>
      <c r="AR7870">
        <f>IF($AU$2&lt;&gt;5,NA(),IF(D7870=D7869,0,IF(AND(D17371=D7870,D7871=D7870),O7870+O7871+O17371,IF(D7871=D7870,O7871+O7870,O7870))))</f>
        <v/>
      </c>
      <c r="AS7870">
        <f>IF($AU$2&lt;&gt;5,NA(),IF(D7870=D7869,0,IF(AND(D17371=D7870,D7871=D7870),P7870+P7871+P17371,IF(D7871=D7870,P7871+P7870,P7870))))</f>
        <v/>
      </c>
      <c r="AT7870">
        <f>AR7870-AS7870</f>
        <v/>
      </c>
    </row>
    <row r="7871" ht="15.75" customHeight="1" s="121">
      <c r="B7871">
        <f>D7871&amp;Q7871&amp;E7871</f>
        <v/>
      </c>
      <c r="C7871" s="73" t="n"/>
      <c r="D7871" s="73" t="n"/>
      <c r="E7871" s="78" t="n"/>
      <c r="F7871" s="75" t="n"/>
      <c r="G7871" s="73" t="n"/>
      <c r="H7871" s="75" t="n"/>
      <c r="I7871" s="75" t="n"/>
      <c r="J7871" s="75" t="n"/>
      <c r="K7871" s="75" t="n"/>
      <c r="L7871" s="75" t="n"/>
      <c r="M7871" s="75" t="n"/>
      <c r="N7871" s="75" t="n"/>
      <c r="O7871" s="75" t="n"/>
      <c r="P7871" s="75" t="n"/>
      <c r="Q7871" s="79" t="n"/>
      <c r="AR7871">
        <f>IF($AU$2&lt;&gt;5,NA(),IF(D7871=D7870,0,IF(AND(D17372=D7871,D7872=D7871),O7871+O7872+O17372,IF(D7872=D7871,O7872+O7871,O7871))))</f>
        <v/>
      </c>
      <c r="AS7871">
        <f>IF($AU$2&lt;&gt;5,NA(),IF(D7871=D7870,0,IF(AND(D17372=D7871,D7872=D7871),P7871+P7872+P17372,IF(D7872=D7871,P7872+P7871,P7871))))</f>
        <v/>
      </c>
      <c r="AT7871">
        <f>AR7871-AS7871</f>
        <v/>
      </c>
    </row>
    <row r="7872" ht="15.75" customHeight="1" s="121">
      <c r="B7872">
        <f>D7872&amp;Q7872&amp;E7872</f>
        <v/>
      </c>
      <c r="C7872" s="73" t="n"/>
      <c r="D7872" s="73" t="n"/>
      <c r="E7872" s="78" t="n"/>
      <c r="F7872" s="75" t="n"/>
      <c r="G7872" s="73" t="n"/>
      <c r="H7872" s="75" t="n"/>
      <c r="I7872" s="75" t="n"/>
      <c r="J7872" s="75" t="n"/>
      <c r="K7872" s="75" t="n"/>
      <c r="L7872" s="75" t="n"/>
      <c r="M7872" s="75" t="n"/>
      <c r="N7872" s="75" t="n"/>
      <c r="O7872" s="75" t="n"/>
      <c r="P7872" s="75" t="n"/>
      <c r="Q7872" s="79" t="n"/>
      <c r="AR7872">
        <f>IF($AU$2&lt;&gt;5,NA(),IF(D7872=D7871,0,IF(AND(D17373=D7872,D7873=D7872),O7872+O7873+O17373,IF(D7873=D7872,O7873+O7872,O7872))))</f>
        <v/>
      </c>
      <c r="AS7872">
        <f>IF($AU$2&lt;&gt;5,NA(),IF(D7872=D7871,0,IF(AND(D17373=D7872,D7873=D7872),P7872+P7873+P17373,IF(D7873=D7872,P7873+P7872,P7872))))</f>
        <v/>
      </c>
      <c r="AT7872">
        <f>AR7872-AS7872</f>
        <v/>
      </c>
    </row>
    <row r="7873" ht="15.75" customHeight="1" s="121">
      <c r="B7873">
        <f>D7873&amp;Q7873&amp;E7873</f>
        <v/>
      </c>
      <c r="C7873" s="73" t="n"/>
      <c r="D7873" s="73" t="n"/>
      <c r="E7873" s="78" t="n"/>
      <c r="F7873" s="75" t="n"/>
      <c r="G7873" s="73" t="n"/>
      <c r="H7873" s="75" t="n"/>
      <c r="I7873" s="75" t="n"/>
      <c r="J7873" s="75" t="n"/>
      <c r="K7873" s="75" t="n"/>
      <c r="L7873" s="75" t="n"/>
      <c r="M7873" s="75" t="n"/>
      <c r="N7873" s="75" t="n"/>
      <c r="O7873" s="75" t="n"/>
      <c r="P7873" s="75" t="n"/>
      <c r="Q7873" s="79" t="n"/>
      <c r="AR7873">
        <f>IF($AU$2&lt;&gt;5,NA(),IF(D7873=D7872,0,IF(AND(D17374=D7873,D7874=D7873),O7873+O7874+O17374,IF(D7874=D7873,O7874+O7873,O7873))))</f>
        <v/>
      </c>
      <c r="AS7873">
        <f>IF($AU$2&lt;&gt;5,NA(),IF(D7873=D7872,0,IF(AND(D17374=D7873,D7874=D7873),P7873+P7874+P17374,IF(D7874=D7873,P7874+P7873,P7873))))</f>
        <v/>
      </c>
      <c r="AT7873">
        <f>AR7873-AS7873</f>
        <v/>
      </c>
    </row>
    <row r="7874" ht="15.75" customHeight="1" s="121">
      <c r="B7874">
        <f>D7874&amp;Q7874&amp;E7874</f>
        <v/>
      </c>
      <c r="C7874" s="73" t="n"/>
      <c r="D7874" s="73" t="n"/>
      <c r="E7874" s="78" t="n"/>
      <c r="F7874" s="75" t="n"/>
      <c r="G7874" s="73" t="n"/>
      <c r="H7874" s="75" t="n"/>
      <c r="I7874" s="75" t="n"/>
      <c r="J7874" s="75" t="n"/>
      <c r="K7874" s="75" t="n"/>
      <c r="L7874" s="75" t="n"/>
      <c r="M7874" s="75" t="n"/>
      <c r="N7874" s="75" t="n"/>
      <c r="O7874" s="75" t="n"/>
      <c r="P7874" s="75" t="n"/>
      <c r="Q7874" s="79" t="n"/>
      <c r="AR7874">
        <f>IF($AU$2&lt;&gt;5,NA(),IF(D7874=D7873,0,IF(AND(D17375=D7874,D7875=D7874),O7874+O7875+O17375,IF(D7875=D7874,O7875+O7874,O7874))))</f>
        <v/>
      </c>
      <c r="AS7874">
        <f>IF($AU$2&lt;&gt;5,NA(),IF(D7874=D7873,0,IF(AND(D17375=D7874,D7875=D7874),P7874+P7875+P17375,IF(D7875=D7874,P7875+P7874,P7874))))</f>
        <v/>
      </c>
      <c r="AT7874">
        <f>AR7874-AS7874</f>
        <v/>
      </c>
    </row>
    <row r="7875" ht="15.75" customHeight="1" s="121">
      <c r="B7875">
        <f>D7875&amp;Q7875&amp;E7875</f>
        <v/>
      </c>
      <c r="C7875" s="73" t="n"/>
      <c r="D7875" s="73" t="n"/>
      <c r="E7875" s="78" t="n"/>
      <c r="F7875" s="75" t="n"/>
      <c r="G7875" s="73" t="n"/>
      <c r="H7875" s="75" t="n"/>
      <c r="I7875" s="75" t="n"/>
      <c r="J7875" s="75" t="n"/>
      <c r="K7875" s="75" t="n"/>
      <c r="L7875" s="75" t="n"/>
      <c r="M7875" s="75" t="n"/>
      <c r="N7875" s="75" t="n"/>
      <c r="O7875" s="75" t="n"/>
      <c r="P7875" s="75" t="n"/>
      <c r="Q7875" s="79" t="n"/>
      <c r="AR7875">
        <f>IF($AU$2&lt;&gt;5,NA(),IF(D7875=D7874,0,IF(AND(D17376=D7875,D7876=D7875),O7875+O7876+O17376,IF(D7876=D7875,O7876+O7875,O7875))))</f>
        <v/>
      </c>
      <c r="AS7875">
        <f>IF($AU$2&lt;&gt;5,NA(),IF(D7875=D7874,0,IF(AND(D17376=D7875,D7876=D7875),P7875+P7876+P17376,IF(D7876=D7875,P7876+P7875,P7875))))</f>
        <v/>
      </c>
      <c r="AT7875">
        <f>AR7875-AS7875</f>
        <v/>
      </c>
    </row>
    <row r="7876" ht="15.75" customHeight="1" s="121">
      <c r="B7876">
        <f>D7876&amp;Q7876&amp;E7876</f>
        <v/>
      </c>
      <c r="C7876" s="73" t="n"/>
      <c r="D7876" s="73" t="n"/>
      <c r="E7876" s="78" t="n"/>
      <c r="F7876" s="75" t="n"/>
      <c r="G7876" s="73" t="n"/>
      <c r="H7876" s="75" t="n"/>
      <c r="I7876" s="75" t="n"/>
      <c r="J7876" s="75" t="n"/>
      <c r="K7876" s="75" t="n"/>
      <c r="L7876" s="75" t="n"/>
      <c r="M7876" s="75" t="n"/>
      <c r="N7876" s="75" t="n"/>
      <c r="O7876" s="75" t="n"/>
      <c r="P7876" s="75" t="n"/>
      <c r="Q7876" s="79" t="n"/>
      <c r="AR7876">
        <f>IF($AU$2&lt;&gt;5,NA(),IF(D7876=D7875,0,IF(AND(D17377=D7876,D7877=D7876),O7876+O7877+O17377,IF(D7877=D7876,O7877+O7876,O7876))))</f>
        <v/>
      </c>
      <c r="AS7876">
        <f>IF($AU$2&lt;&gt;5,NA(),IF(D7876=D7875,0,IF(AND(D17377=D7876,D7877=D7876),P7876+P7877+P17377,IF(D7877=D7876,P7877+P7876,P7876))))</f>
        <v/>
      </c>
      <c r="AT7876">
        <f>AR7876-AS7876</f>
        <v/>
      </c>
    </row>
    <row r="7877" ht="15.75" customHeight="1" s="121">
      <c r="B7877">
        <f>D7877&amp;Q7877&amp;E7877</f>
        <v/>
      </c>
      <c r="C7877" s="73" t="n"/>
      <c r="D7877" s="73" t="n"/>
      <c r="E7877" s="78" t="n"/>
      <c r="F7877" s="75" t="n"/>
      <c r="G7877" s="73" t="n"/>
      <c r="H7877" s="75" t="n"/>
      <c r="I7877" s="75" t="n"/>
      <c r="J7877" s="75" t="n"/>
      <c r="K7877" s="75" t="n"/>
      <c r="L7877" s="75" t="n"/>
      <c r="M7877" s="75" t="n"/>
      <c r="N7877" s="75" t="n"/>
      <c r="O7877" s="75" t="n"/>
      <c r="P7877" s="75" t="n"/>
      <c r="Q7877" s="79" t="n"/>
      <c r="AR7877">
        <f>IF($AU$2&lt;&gt;5,NA(),IF(D7877=D7876,0,IF(AND(D17378=D7877,D7878=D7877),O7877+O7878+O17378,IF(D7878=D7877,O7878+O7877,O7877))))</f>
        <v/>
      </c>
      <c r="AS7877">
        <f>IF($AU$2&lt;&gt;5,NA(),IF(D7877=D7876,0,IF(AND(D17378=D7877,D7878=D7877),P7877+P7878+P17378,IF(D7878=D7877,P7878+P7877,P7877))))</f>
        <v/>
      </c>
      <c r="AT7877">
        <f>AR7877-AS7877</f>
        <v/>
      </c>
    </row>
    <row r="7878" ht="15.75" customHeight="1" s="121">
      <c r="B7878">
        <f>D7878&amp;Q7878&amp;E7878</f>
        <v/>
      </c>
      <c r="C7878" s="73" t="n"/>
      <c r="D7878" s="73" t="n"/>
      <c r="E7878" s="78" t="n"/>
      <c r="F7878" s="75" t="n"/>
      <c r="G7878" s="73" t="n"/>
      <c r="H7878" s="75" t="n"/>
      <c r="I7878" s="75" t="n"/>
      <c r="J7878" s="75" t="n"/>
      <c r="K7878" s="75" t="n"/>
      <c r="L7878" s="75" t="n"/>
      <c r="M7878" s="75" t="n"/>
      <c r="N7878" s="75" t="n"/>
      <c r="O7878" s="75" t="n"/>
      <c r="P7878" s="75" t="n"/>
      <c r="Q7878" s="79" t="n"/>
      <c r="AR7878">
        <f>IF($AU$2&lt;&gt;5,NA(),IF(D7878=D7877,0,IF(AND(D17379=D7878,D7879=D7878),O7878+O7879+O17379,IF(D7879=D7878,O7879+O7878,O7878))))</f>
        <v/>
      </c>
      <c r="AS7878">
        <f>IF($AU$2&lt;&gt;5,NA(),IF(D7878=D7877,0,IF(AND(D17379=D7878,D7879=D7878),P7878+P7879+P17379,IF(D7879=D7878,P7879+P7878,P7878))))</f>
        <v/>
      </c>
      <c r="AT7878">
        <f>AR7878-AS7878</f>
        <v/>
      </c>
    </row>
    <row r="7879" ht="15.75" customHeight="1" s="121">
      <c r="B7879">
        <f>D7879&amp;Q7879&amp;E7879</f>
        <v/>
      </c>
      <c r="C7879" s="73" t="n"/>
      <c r="D7879" s="73" t="n"/>
      <c r="E7879" s="78" t="n"/>
      <c r="F7879" s="75" t="n"/>
      <c r="G7879" s="73" t="n"/>
      <c r="H7879" s="75" t="n"/>
      <c r="I7879" s="75" t="n"/>
      <c r="J7879" s="75" t="n"/>
      <c r="K7879" s="75" t="n"/>
      <c r="L7879" s="75" t="n"/>
      <c r="M7879" s="75" t="n"/>
      <c r="N7879" s="75" t="n"/>
      <c r="O7879" s="75" t="n"/>
      <c r="P7879" s="75" t="n"/>
      <c r="Q7879" s="79" t="n"/>
      <c r="AR7879">
        <f>IF($AU$2&lt;&gt;5,NA(),IF(D7879=D7878,0,IF(AND(D17380=D7879,D7880=D7879),O7879+O7880+O17380,IF(D7880=D7879,O7880+O7879,O7879))))</f>
        <v/>
      </c>
      <c r="AS7879">
        <f>IF($AU$2&lt;&gt;5,NA(),IF(D7879=D7878,0,IF(AND(D17380=D7879,D7880=D7879),P7879+P7880+P17380,IF(D7880=D7879,P7880+P7879,P7879))))</f>
        <v/>
      </c>
      <c r="AT7879">
        <f>AR7879-AS7879</f>
        <v/>
      </c>
    </row>
    <row r="7880" ht="15.75" customHeight="1" s="121">
      <c r="B7880">
        <f>D7880&amp;Q7880&amp;E7880</f>
        <v/>
      </c>
      <c r="C7880" s="73" t="n"/>
      <c r="D7880" s="73" t="n"/>
      <c r="E7880" s="78" t="n"/>
      <c r="F7880" s="75" t="n"/>
      <c r="G7880" s="73" t="n"/>
      <c r="H7880" s="75" t="n"/>
      <c r="I7880" s="75" t="n"/>
      <c r="J7880" s="75" t="n"/>
      <c r="K7880" s="75" t="n"/>
      <c r="L7880" s="75" t="n"/>
      <c r="M7880" s="75" t="n"/>
      <c r="N7880" s="75" t="n"/>
      <c r="O7880" s="75" t="n"/>
      <c r="P7880" s="75" t="n"/>
      <c r="Q7880" s="79" t="n"/>
      <c r="AR7880">
        <f>IF($AU$2&lt;&gt;5,NA(),IF(D7880=D7879,0,IF(AND(D17381=D7880,D7881=D7880),O7880+O7881+O17381,IF(D7881=D7880,O7881+O7880,O7880))))</f>
        <v/>
      </c>
      <c r="AS7880">
        <f>IF($AU$2&lt;&gt;5,NA(),IF(D7880=D7879,0,IF(AND(D17381=D7880,D7881=D7880),P7880+P7881+P17381,IF(D7881=D7880,P7881+P7880,P7880))))</f>
        <v/>
      </c>
      <c r="AT7880">
        <f>AR7880-AS7880</f>
        <v/>
      </c>
    </row>
    <row r="7881" ht="15.75" customHeight="1" s="121">
      <c r="B7881">
        <f>D7881&amp;Q7881&amp;E7881</f>
        <v/>
      </c>
      <c r="C7881" s="73" t="n"/>
      <c r="D7881" s="73" t="n"/>
      <c r="E7881" s="78" t="n"/>
      <c r="F7881" s="75" t="n"/>
      <c r="G7881" s="73" t="n"/>
      <c r="H7881" s="75" t="n"/>
      <c r="I7881" s="75" t="n"/>
      <c r="J7881" s="75" t="n"/>
      <c r="K7881" s="75" t="n"/>
      <c r="L7881" s="75" t="n"/>
      <c r="M7881" s="75" t="n"/>
      <c r="N7881" s="75" t="n"/>
      <c r="O7881" s="75" t="n"/>
      <c r="P7881" s="75" t="n"/>
      <c r="Q7881" s="79" t="n"/>
      <c r="AR7881">
        <f>IF($AU$2&lt;&gt;5,NA(),IF(D7881=D7880,0,IF(AND(D17382=D7881,D7882=D7881),O7881+O7882+O17382,IF(D7882=D7881,O7882+O7881,O7881))))</f>
        <v/>
      </c>
      <c r="AS7881">
        <f>IF($AU$2&lt;&gt;5,NA(),IF(D7881=D7880,0,IF(AND(D17382=D7881,D7882=D7881),P7881+P7882+P17382,IF(D7882=D7881,P7882+P7881,P7881))))</f>
        <v/>
      </c>
      <c r="AT7881">
        <f>AR7881-AS7881</f>
        <v/>
      </c>
    </row>
    <row r="7882" ht="15.75" customHeight="1" s="121">
      <c r="B7882">
        <f>D7882&amp;Q7882&amp;E7882</f>
        <v/>
      </c>
      <c r="C7882" s="73" t="n"/>
      <c r="D7882" s="73" t="n"/>
      <c r="E7882" s="78" t="n"/>
      <c r="F7882" s="75" t="n"/>
      <c r="G7882" s="73" t="n"/>
      <c r="H7882" s="75" t="n"/>
      <c r="I7882" s="75" t="n"/>
      <c r="J7882" s="75" t="n"/>
      <c r="K7882" s="75" t="n"/>
      <c r="L7882" s="75" t="n"/>
      <c r="M7882" s="75" t="n"/>
      <c r="N7882" s="75" t="n"/>
      <c r="O7882" s="75" t="n"/>
      <c r="P7882" s="75" t="n"/>
      <c r="Q7882" s="79" t="n"/>
      <c r="AR7882">
        <f>IF($AU$2&lt;&gt;5,NA(),IF(D7882=D7881,0,IF(AND(D17383=D7882,D7883=D7882),O7882+O7883+O17383,IF(D7883=D7882,O7883+O7882,O7882))))</f>
        <v/>
      </c>
      <c r="AS7882">
        <f>IF($AU$2&lt;&gt;5,NA(),IF(D7882=D7881,0,IF(AND(D17383=D7882,D7883=D7882),P7882+P7883+P17383,IF(D7883=D7882,P7883+P7882,P7882))))</f>
        <v/>
      </c>
      <c r="AT7882">
        <f>AR7882-AS7882</f>
        <v/>
      </c>
    </row>
    <row r="7883" ht="15.75" customHeight="1" s="121">
      <c r="B7883">
        <f>D7883&amp;Q7883&amp;E7883</f>
        <v/>
      </c>
      <c r="C7883" s="73" t="n"/>
      <c r="D7883" s="73" t="n"/>
      <c r="E7883" s="78" t="n"/>
      <c r="F7883" s="75" t="n"/>
      <c r="G7883" s="73" t="n"/>
      <c r="H7883" s="75" t="n"/>
      <c r="I7883" s="75" t="n"/>
      <c r="J7883" s="75" t="n"/>
      <c r="K7883" s="75" t="n"/>
      <c r="L7883" s="75" t="n"/>
      <c r="M7883" s="75" t="n"/>
      <c r="N7883" s="75" t="n"/>
      <c r="O7883" s="75" t="n"/>
      <c r="P7883" s="75" t="n"/>
      <c r="Q7883" s="79" t="n"/>
      <c r="AR7883">
        <f>IF($AU$2&lt;&gt;5,NA(),IF(D7883=D7882,0,IF(AND(D17384=D7883,D7884=D7883),O7883+O7884+O17384,IF(D7884=D7883,O7884+O7883,O7883))))</f>
        <v/>
      </c>
      <c r="AS7883">
        <f>IF($AU$2&lt;&gt;5,NA(),IF(D7883=D7882,0,IF(AND(D17384=D7883,D7884=D7883),P7883+P7884+P17384,IF(D7884=D7883,P7884+P7883,P7883))))</f>
        <v/>
      </c>
      <c r="AT7883">
        <f>AR7883-AS7883</f>
        <v/>
      </c>
    </row>
    <row r="7884" ht="15.75" customHeight="1" s="121">
      <c r="B7884">
        <f>D7884&amp;Q7884&amp;E7884</f>
        <v/>
      </c>
      <c r="C7884" s="73" t="n"/>
      <c r="D7884" s="73" t="n"/>
      <c r="E7884" s="78" t="n"/>
      <c r="F7884" s="75" t="n"/>
      <c r="G7884" s="73" t="n"/>
      <c r="H7884" s="75" t="n"/>
      <c r="I7884" s="75" t="n"/>
      <c r="J7884" s="75" t="n"/>
      <c r="K7884" s="75" t="n"/>
      <c r="L7884" s="75" t="n"/>
      <c r="M7884" s="75" t="n"/>
      <c r="N7884" s="75" t="n"/>
      <c r="O7884" s="75" t="n"/>
      <c r="P7884" s="75" t="n"/>
      <c r="Q7884" s="79" t="n"/>
      <c r="AR7884">
        <f>IF($AU$2&lt;&gt;5,NA(),IF(D7884=D7883,0,IF(AND(D17385=D7884,D7885=D7884),O7884+O7885+O17385,IF(D7885=D7884,O7885+O7884,O7884))))</f>
        <v/>
      </c>
      <c r="AS7884">
        <f>IF($AU$2&lt;&gt;5,NA(),IF(D7884=D7883,0,IF(AND(D17385=D7884,D7885=D7884),P7884+P7885+P17385,IF(D7885=D7884,P7885+P7884,P7884))))</f>
        <v/>
      </c>
      <c r="AT7884">
        <f>AR7884-AS7884</f>
        <v/>
      </c>
    </row>
    <row r="7885" ht="15.75" customHeight="1" s="121">
      <c r="B7885">
        <f>D7885&amp;Q7885&amp;E7885</f>
        <v/>
      </c>
      <c r="C7885" s="73" t="n"/>
      <c r="D7885" s="73" t="n"/>
      <c r="E7885" s="78" t="n"/>
      <c r="F7885" s="75" t="n"/>
      <c r="G7885" s="73" t="n"/>
      <c r="H7885" s="75" t="n"/>
      <c r="I7885" s="75" t="n"/>
      <c r="J7885" s="75" t="n"/>
      <c r="K7885" s="75" t="n"/>
      <c r="L7885" s="75" t="n"/>
      <c r="M7885" s="75" t="n"/>
      <c r="N7885" s="75" t="n"/>
      <c r="O7885" s="75" t="n"/>
      <c r="P7885" s="75" t="n"/>
      <c r="Q7885" s="79" t="n"/>
      <c r="AR7885">
        <f>IF($AU$2&lt;&gt;5,NA(),IF(D7885=D7884,0,IF(AND(D17386=D7885,D7886=D7885),O7885+O7886+O17386,IF(D7886=D7885,O7886+O7885,O7885))))</f>
        <v/>
      </c>
      <c r="AS7885">
        <f>IF($AU$2&lt;&gt;5,NA(),IF(D7885=D7884,0,IF(AND(D17386=D7885,D7886=D7885),P7885+P7886+P17386,IF(D7886=D7885,P7886+P7885,P7885))))</f>
        <v/>
      </c>
      <c r="AT7885">
        <f>AR7885-AS7885</f>
        <v/>
      </c>
    </row>
    <row r="7886" ht="15.75" customHeight="1" s="121">
      <c r="B7886">
        <f>D7886&amp;Q7886&amp;E7886</f>
        <v/>
      </c>
      <c r="C7886" s="73" t="n"/>
      <c r="D7886" s="73" t="n"/>
      <c r="E7886" s="78" t="n"/>
      <c r="F7886" s="75" t="n"/>
      <c r="G7886" s="73" t="n"/>
      <c r="H7886" s="75" t="n"/>
      <c r="I7886" s="75" t="n"/>
      <c r="J7886" s="75" t="n"/>
      <c r="K7886" s="75" t="n"/>
      <c r="L7886" s="75" t="n"/>
      <c r="M7886" s="75" t="n"/>
      <c r="N7886" s="75" t="n"/>
      <c r="O7886" s="75" t="n"/>
      <c r="P7886" s="75" t="n"/>
      <c r="Q7886" s="79" t="n"/>
      <c r="AR7886">
        <f>IF($AU$2&lt;&gt;5,NA(),IF(D7886=D7885,0,IF(AND(D17387=D7886,D7887=D7886),O7886+O7887+O17387,IF(D7887=D7886,O7887+O7886,O7886))))</f>
        <v/>
      </c>
      <c r="AS7886">
        <f>IF($AU$2&lt;&gt;5,NA(),IF(D7886=D7885,0,IF(AND(D17387=D7886,D7887=D7886),P7886+P7887+P17387,IF(D7887=D7886,P7887+P7886,P7886))))</f>
        <v/>
      </c>
      <c r="AT7886">
        <f>AR7886-AS7886</f>
        <v/>
      </c>
    </row>
    <row r="7887" ht="15.75" customHeight="1" s="121">
      <c r="B7887">
        <f>D7887&amp;Q7887&amp;E7887</f>
        <v/>
      </c>
      <c r="C7887" s="73" t="n"/>
      <c r="D7887" s="73" t="n"/>
      <c r="E7887" s="78" t="n"/>
      <c r="F7887" s="75" t="n"/>
      <c r="G7887" s="73" t="n"/>
      <c r="H7887" s="75" t="n"/>
      <c r="I7887" s="75" t="n"/>
      <c r="J7887" s="75" t="n"/>
      <c r="K7887" s="75" t="n"/>
      <c r="L7887" s="75" t="n"/>
      <c r="M7887" s="75" t="n"/>
      <c r="N7887" s="75" t="n"/>
      <c r="O7887" s="75" t="n"/>
      <c r="P7887" s="75" t="n"/>
      <c r="Q7887" s="79" t="n"/>
      <c r="AR7887">
        <f>IF($AU$2&lt;&gt;5,NA(),IF(D7887=D7886,0,IF(AND(D17388=D7887,D7888=D7887),O7887+O7888+O17388,IF(D7888=D7887,O7888+O7887,O7887))))</f>
        <v/>
      </c>
      <c r="AS7887">
        <f>IF($AU$2&lt;&gt;5,NA(),IF(D7887=D7886,0,IF(AND(D17388=D7887,D7888=D7887),P7887+P7888+P17388,IF(D7888=D7887,P7888+P7887,P7887))))</f>
        <v/>
      </c>
      <c r="AT7887">
        <f>AR7887-AS7887</f>
        <v/>
      </c>
    </row>
    <row r="7888" ht="15.75" customHeight="1" s="121">
      <c r="B7888">
        <f>D7888&amp;Q7888&amp;E7888</f>
        <v/>
      </c>
      <c r="C7888" s="73" t="n"/>
      <c r="D7888" s="73" t="n"/>
      <c r="E7888" s="78" t="n"/>
      <c r="F7888" s="75" t="n"/>
      <c r="G7888" s="73" t="n"/>
      <c r="H7888" s="75" t="n"/>
      <c r="I7888" s="75" t="n"/>
      <c r="J7888" s="75" t="n"/>
      <c r="K7888" s="75" t="n"/>
      <c r="L7888" s="75" t="n"/>
      <c r="M7888" s="75" t="n"/>
      <c r="N7888" s="75" t="n"/>
      <c r="O7888" s="75" t="n"/>
      <c r="P7888" s="75" t="n"/>
      <c r="Q7888" s="79" t="n"/>
      <c r="AR7888">
        <f>IF($AU$2&lt;&gt;5,NA(),IF(D7888=D7887,0,IF(AND(D17389=D7888,D7889=D7888),O7888+O7889+O17389,IF(D7889=D7888,O7889+O7888,O7888))))</f>
        <v/>
      </c>
      <c r="AS7888">
        <f>IF($AU$2&lt;&gt;5,NA(),IF(D7888=D7887,0,IF(AND(D17389=D7888,D7889=D7888),P7888+P7889+P17389,IF(D7889=D7888,P7889+P7888,P7888))))</f>
        <v/>
      </c>
      <c r="AT7888">
        <f>AR7888-AS7888</f>
        <v/>
      </c>
    </row>
    <row r="7889" ht="15.75" customHeight="1" s="121">
      <c r="B7889">
        <f>D7889&amp;Q7889&amp;E7889</f>
        <v/>
      </c>
      <c r="C7889" s="73" t="n"/>
      <c r="D7889" s="73" t="n"/>
      <c r="E7889" s="78" t="n"/>
      <c r="F7889" s="75" t="n"/>
      <c r="G7889" s="73" t="n"/>
      <c r="H7889" s="75" t="n"/>
      <c r="I7889" s="75" t="n"/>
      <c r="J7889" s="75" t="n"/>
      <c r="K7889" s="75" t="n"/>
      <c r="L7889" s="75" t="n"/>
      <c r="M7889" s="75" t="n"/>
      <c r="N7889" s="75" t="n"/>
      <c r="O7889" s="76" t="n"/>
      <c r="P7889" s="75" t="n"/>
      <c r="Q7889" s="79" t="n"/>
      <c r="AR7889">
        <f>IF($AU$2&lt;&gt;5,NA(),IF(D7889=D7888,0,IF(AND(D17390=D7889,D7890=D7889),O7889+O7890+O17390,IF(D7890=D7889,O7890+O7889,O7889))))</f>
        <v/>
      </c>
      <c r="AS7889">
        <f>IF($AU$2&lt;&gt;5,NA(),IF(D7889=D7888,0,IF(AND(D17390=D7889,D7890=D7889),P7889+P7890+P17390,IF(D7890=D7889,P7890+P7889,P7889))))</f>
        <v/>
      </c>
      <c r="AT7889">
        <f>AR7889-AS7889</f>
        <v/>
      </c>
    </row>
    <row r="7890" ht="15.75" customHeight="1" s="121">
      <c r="B7890">
        <f>D7890&amp;Q7890&amp;E7890</f>
        <v/>
      </c>
      <c r="C7890" s="73" t="n"/>
      <c r="D7890" s="73" t="n"/>
      <c r="E7890" s="78" t="n"/>
      <c r="F7890" s="75" t="n"/>
      <c r="G7890" s="73" t="n"/>
      <c r="H7890" s="75" t="n"/>
      <c r="I7890" s="75" t="n"/>
      <c r="J7890" s="75" t="n"/>
      <c r="K7890" s="75" t="n"/>
      <c r="L7890" s="75" t="n"/>
      <c r="M7890" s="75" t="n"/>
      <c r="N7890" s="75" t="n"/>
      <c r="O7890" s="75" t="n"/>
      <c r="P7890" s="75" t="n"/>
      <c r="Q7890" s="79" t="n"/>
      <c r="AR7890">
        <f>IF($AU$2&lt;&gt;5,NA(),IF(D7890=D7889,0,IF(AND(D17391=D7890,D7891=D7890),O7890+O7891+O17391,IF(D7891=D7890,O7891+O7890,O7890))))</f>
        <v/>
      </c>
      <c r="AS7890">
        <f>IF($AU$2&lt;&gt;5,NA(),IF(D7890=D7889,0,IF(AND(D17391=D7890,D7891=D7890),P7890+P7891+P17391,IF(D7891=D7890,P7891+P7890,P7890))))</f>
        <v/>
      </c>
      <c r="AT7890">
        <f>AR7890-AS7890</f>
        <v/>
      </c>
    </row>
    <row r="7891" ht="15.75" customHeight="1" s="121">
      <c r="B7891">
        <f>D7891&amp;Q7891&amp;E7891</f>
        <v/>
      </c>
      <c r="C7891" s="73" t="n"/>
      <c r="D7891" s="73" t="n"/>
      <c r="E7891" s="78" t="n"/>
      <c r="F7891" s="75" t="n"/>
      <c r="G7891" s="73" t="n"/>
      <c r="H7891" s="75" t="n"/>
      <c r="I7891" s="75" t="n"/>
      <c r="J7891" s="75" t="n"/>
      <c r="K7891" s="75" t="n"/>
      <c r="L7891" s="75" t="n"/>
      <c r="M7891" s="75" t="n"/>
      <c r="N7891" s="75" t="n"/>
      <c r="O7891" s="75" t="n"/>
      <c r="P7891" s="75" t="n"/>
      <c r="Q7891" s="79" t="n"/>
      <c r="AR7891">
        <f>IF($AU$2&lt;&gt;5,NA(),IF(D7891=D7890,0,IF(AND(D17392=D7891,D7892=D7891),O7891+O7892+O17392,IF(D7892=D7891,O7892+O7891,O7891))))</f>
        <v/>
      </c>
      <c r="AS7891">
        <f>IF($AU$2&lt;&gt;5,NA(),IF(D7891=D7890,0,IF(AND(D17392=D7891,D7892=D7891),P7891+P7892+P17392,IF(D7892=D7891,P7892+P7891,P7891))))</f>
        <v/>
      </c>
      <c r="AT7891">
        <f>AR7891-AS7891</f>
        <v/>
      </c>
    </row>
    <row r="7892" ht="15.75" customHeight="1" s="121">
      <c r="B7892">
        <f>D7892&amp;Q7892&amp;E7892</f>
        <v/>
      </c>
      <c r="C7892" s="73" t="n"/>
      <c r="D7892" s="73" t="n"/>
      <c r="E7892" s="78" t="n"/>
      <c r="F7892" s="75" t="n"/>
      <c r="G7892" s="73" t="n"/>
      <c r="H7892" s="75" t="n"/>
      <c r="I7892" s="75" t="n"/>
      <c r="J7892" s="75" t="n"/>
      <c r="K7892" s="75" t="n"/>
      <c r="L7892" s="75" t="n"/>
      <c r="M7892" s="75" t="n"/>
      <c r="N7892" s="75" t="n"/>
      <c r="O7892" s="75" t="n"/>
      <c r="P7892" s="75" t="n"/>
      <c r="Q7892" s="79" t="n"/>
      <c r="AR7892">
        <f>IF($AU$2&lt;&gt;5,NA(),IF(D7892=D7891,0,IF(AND(D17393=D7892,D7893=D7892),O7892+O7893+O17393,IF(D7893=D7892,O7893+O7892,O7892))))</f>
        <v/>
      </c>
      <c r="AS7892">
        <f>IF($AU$2&lt;&gt;5,NA(),IF(D7892=D7891,0,IF(AND(D17393=D7892,D7893=D7892),P7892+P7893+P17393,IF(D7893=D7892,P7893+P7892,P7892))))</f>
        <v/>
      </c>
      <c r="AT7892">
        <f>AR7892-AS7892</f>
        <v/>
      </c>
    </row>
    <row r="7893" ht="15.75" customHeight="1" s="121">
      <c r="B7893">
        <f>D7893&amp;Q7893&amp;E7893</f>
        <v/>
      </c>
      <c r="C7893" s="73" t="n"/>
      <c r="D7893" s="73" t="n"/>
      <c r="E7893" s="78" t="n"/>
      <c r="F7893" s="75" t="n"/>
      <c r="G7893" s="73" t="n"/>
      <c r="H7893" s="75" t="n"/>
      <c r="I7893" s="75" t="n"/>
      <c r="J7893" s="75" t="n"/>
      <c r="K7893" s="75" t="n"/>
      <c r="L7893" s="75" t="n"/>
      <c r="M7893" s="75" t="n"/>
      <c r="N7893" s="75" t="n"/>
      <c r="O7893" s="75" t="n"/>
      <c r="P7893" s="75" t="n"/>
      <c r="Q7893" s="79" t="n"/>
      <c r="AR7893">
        <f>IF($AU$2&lt;&gt;5,NA(),IF(D7893=D7892,0,IF(AND(D17394=D7893,D7894=D7893),O7893+O7894+O17394,IF(D7894=D7893,O7894+O7893,O7893))))</f>
        <v/>
      </c>
      <c r="AS7893">
        <f>IF($AU$2&lt;&gt;5,NA(),IF(D7893=D7892,0,IF(AND(D17394=D7893,D7894=D7893),P7893+P7894+P17394,IF(D7894=D7893,P7894+P7893,P7893))))</f>
        <v/>
      </c>
      <c r="AT7893">
        <f>AR7893-AS7893</f>
        <v/>
      </c>
    </row>
    <row r="7894" ht="15.75" customHeight="1" s="121">
      <c r="B7894">
        <f>D7894&amp;Q7894&amp;E7894</f>
        <v/>
      </c>
      <c r="C7894" s="73" t="n"/>
      <c r="D7894" s="73" t="n"/>
      <c r="E7894" s="78" t="n"/>
      <c r="F7894" s="75" t="n"/>
      <c r="G7894" s="73" t="n"/>
      <c r="H7894" s="75" t="n"/>
      <c r="I7894" s="75" t="n"/>
      <c r="J7894" s="75" t="n"/>
      <c r="K7894" s="75" t="n"/>
      <c r="L7894" s="75" t="n"/>
      <c r="M7894" s="75" t="n"/>
      <c r="N7894" s="75" t="n"/>
      <c r="O7894" s="75" t="n"/>
      <c r="P7894" s="75" t="n"/>
      <c r="Q7894" s="79" t="n"/>
      <c r="AR7894">
        <f>IF($AU$2&lt;&gt;5,NA(),IF(D7894=D7893,0,IF(AND(D17395=D7894,D7895=D7894),O7894+O7895+O17395,IF(D7895=D7894,O7895+O7894,O7894))))</f>
        <v/>
      </c>
      <c r="AS7894">
        <f>IF($AU$2&lt;&gt;5,NA(),IF(D7894=D7893,0,IF(AND(D17395=D7894,D7895=D7894),P7894+P7895+P17395,IF(D7895=D7894,P7895+P7894,P7894))))</f>
        <v/>
      </c>
      <c r="AT7894">
        <f>AR7894-AS7894</f>
        <v/>
      </c>
    </row>
    <row r="7895" ht="15.75" customHeight="1" s="121">
      <c r="B7895">
        <f>D7895&amp;Q7895&amp;E7895</f>
        <v/>
      </c>
      <c r="C7895" s="73" t="n"/>
      <c r="D7895" s="73" t="n"/>
      <c r="E7895" s="78" t="n"/>
      <c r="F7895" s="75" t="n"/>
      <c r="G7895" s="73" t="n"/>
      <c r="H7895" s="75" t="n"/>
      <c r="I7895" s="75" t="n"/>
      <c r="J7895" s="75" t="n"/>
      <c r="K7895" s="75" t="n"/>
      <c r="L7895" s="75" t="n"/>
      <c r="M7895" s="75" t="n"/>
      <c r="N7895" s="75" t="n"/>
      <c r="O7895" s="75" t="n"/>
      <c r="P7895" s="75" t="n"/>
      <c r="Q7895" s="79" t="n"/>
      <c r="AR7895">
        <f>IF($AU$2&lt;&gt;5,NA(),IF(D7895=D7894,0,IF(AND(D17396=D7895,D7896=D7895),O7895+O7896+O17396,IF(D7896=D7895,O7896+O7895,O7895))))</f>
        <v/>
      </c>
      <c r="AS7895">
        <f>IF($AU$2&lt;&gt;5,NA(),IF(D7895=D7894,0,IF(AND(D17396=D7895,D7896=D7895),P7895+P7896+P17396,IF(D7896=D7895,P7896+P7895,P7895))))</f>
        <v/>
      </c>
      <c r="AT7895">
        <f>AR7895-AS7895</f>
        <v/>
      </c>
    </row>
    <row r="7896" ht="15.75" customHeight="1" s="121">
      <c r="B7896">
        <f>D7896&amp;Q7896&amp;E7896</f>
        <v/>
      </c>
      <c r="C7896" s="73" t="n"/>
      <c r="D7896" s="73" t="n"/>
      <c r="E7896" s="78" t="n"/>
      <c r="F7896" s="75" t="n"/>
      <c r="G7896" s="73" t="n"/>
      <c r="H7896" s="75" t="n"/>
      <c r="I7896" s="75" t="n"/>
      <c r="J7896" s="75" t="n"/>
      <c r="K7896" s="75" t="n"/>
      <c r="L7896" s="75" t="n"/>
      <c r="M7896" s="75" t="n"/>
      <c r="N7896" s="75" t="n"/>
      <c r="O7896" s="75" t="n"/>
      <c r="P7896" s="75" t="n"/>
      <c r="Q7896" s="79" t="n"/>
      <c r="AR7896">
        <f>IF($AU$2&lt;&gt;5,NA(),IF(D7896=D7895,0,IF(AND(D17397=D7896,D7897=D7896),O7896+O7897+O17397,IF(D7897=D7896,O7897+O7896,O7896))))</f>
        <v/>
      </c>
      <c r="AS7896">
        <f>IF($AU$2&lt;&gt;5,NA(),IF(D7896=D7895,0,IF(AND(D17397=D7896,D7897=D7896),P7896+P7897+P17397,IF(D7897=D7896,P7897+P7896,P7896))))</f>
        <v/>
      </c>
      <c r="AT7896">
        <f>AR7896-AS7896</f>
        <v/>
      </c>
    </row>
    <row r="7897" ht="15.75" customHeight="1" s="121">
      <c r="B7897">
        <f>D7897&amp;Q7897&amp;E7897</f>
        <v/>
      </c>
      <c r="C7897" s="73" t="n"/>
      <c r="D7897" s="73" t="n"/>
      <c r="E7897" s="78" t="n"/>
      <c r="F7897" s="75" t="n"/>
      <c r="G7897" s="73" t="n"/>
      <c r="H7897" s="75" t="n"/>
      <c r="I7897" s="75" t="n"/>
      <c r="J7897" s="75" t="n"/>
      <c r="K7897" s="75" t="n"/>
      <c r="L7897" s="75" t="n"/>
      <c r="M7897" s="75" t="n"/>
      <c r="N7897" s="75" t="n"/>
      <c r="O7897" s="75" t="n"/>
      <c r="P7897" s="75" t="n"/>
      <c r="Q7897" s="79" t="n"/>
      <c r="AR7897">
        <f>IF($AU$2&lt;&gt;5,NA(),IF(D7897=D7896,0,IF(AND(D17398=D7897,D7898=D7897),O7897+O7898+O17398,IF(D7898=D7897,O7898+O7897,O7897))))</f>
        <v/>
      </c>
      <c r="AS7897">
        <f>IF($AU$2&lt;&gt;5,NA(),IF(D7897=D7896,0,IF(AND(D17398=D7897,D7898=D7897),P7897+P7898+P17398,IF(D7898=D7897,P7898+P7897,P7897))))</f>
        <v/>
      </c>
      <c r="AT7897">
        <f>AR7897-AS7897</f>
        <v/>
      </c>
    </row>
    <row r="7898" ht="15.75" customHeight="1" s="121">
      <c r="B7898">
        <f>D7898&amp;Q7898&amp;E7898</f>
        <v/>
      </c>
      <c r="C7898" s="73" t="n"/>
      <c r="D7898" s="73" t="n"/>
      <c r="E7898" s="78" t="n"/>
      <c r="F7898" s="75" t="n"/>
      <c r="G7898" s="73" t="n"/>
      <c r="H7898" s="75" t="n"/>
      <c r="I7898" s="75" t="n"/>
      <c r="J7898" s="75" t="n"/>
      <c r="K7898" s="75" t="n"/>
      <c r="L7898" s="75" t="n"/>
      <c r="M7898" s="75" t="n"/>
      <c r="N7898" s="75" t="n"/>
      <c r="O7898" s="75" t="n"/>
      <c r="P7898" s="75" t="n"/>
      <c r="Q7898" s="79" t="n"/>
      <c r="AR7898">
        <f>IF($AU$2&lt;&gt;5,NA(),IF(D7898=D7897,0,IF(AND(D17399=D7898,D7899=D7898),O7898+O7899+O17399,IF(D7899=D7898,O7899+O7898,O7898))))</f>
        <v/>
      </c>
      <c r="AS7898">
        <f>IF($AU$2&lt;&gt;5,NA(),IF(D7898=D7897,0,IF(AND(D17399=D7898,D7899=D7898),P7898+P7899+P17399,IF(D7899=D7898,P7899+P7898,P7898))))</f>
        <v/>
      </c>
      <c r="AT7898">
        <f>AR7898-AS7898</f>
        <v/>
      </c>
    </row>
    <row r="7899" ht="15.75" customHeight="1" s="121">
      <c r="B7899">
        <f>D7899&amp;Q7899&amp;E7899</f>
        <v/>
      </c>
      <c r="C7899" s="73" t="n"/>
      <c r="D7899" s="73" t="n"/>
      <c r="E7899" s="78" t="n"/>
      <c r="F7899" s="75" t="n"/>
      <c r="G7899" s="73" t="n"/>
      <c r="H7899" s="75" t="n"/>
      <c r="I7899" s="75" t="n"/>
      <c r="J7899" s="75" t="n"/>
      <c r="K7899" s="75" t="n"/>
      <c r="L7899" s="75" t="n"/>
      <c r="M7899" s="75" t="n"/>
      <c r="N7899" s="75" t="n"/>
      <c r="O7899" s="75" t="n"/>
      <c r="P7899" s="75" t="n"/>
      <c r="Q7899" s="79" t="n"/>
      <c r="AR7899">
        <f>IF($AU$2&lt;&gt;5,NA(),IF(D7899=D7898,0,IF(AND(D17400=D7899,D7900=D7899),O7899+O7900+O17400,IF(D7900=D7899,O7900+O7899,O7899))))</f>
        <v/>
      </c>
      <c r="AS7899">
        <f>IF($AU$2&lt;&gt;5,NA(),IF(D7899=D7898,0,IF(AND(D17400=D7899,D7900=D7899),P7899+P7900+P17400,IF(D7900=D7899,P7900+P7899,P7899))))</f>
        <v/>
      </c>
      <c r="AT7899">
        <f>AR7899-AS7899</f>
        <v/>
      </c>
    </row>
    <row r="7900" ht="15.75" customHeight="1" s="121">
      <c r="B7900">
        <f>D7900&amp;Q7900&amp;E7900</f>
        <v/>
      </c>
      <c r="C7900" s="73" t="n"/>
      <c r="D7900" s="73" t="n"/>
      <c r="E7900" s="78" t="n"/>
      <c r="F7900" s="75" t="n"/>
      <c r="G7900" s="73" t="n"/>
      <c r="H7900" s="75" t="n"/>
      <c r="I7900" s="75" t="n"/>
      <c r="J7900" s="75" t="n"/>
      <c r="K7900" s="75" t="n"/>
      <c r="L7900" s="75" t="n"/>
      <c r="M7900" s="75" t="n"/>
      <c r="N7900" s="75" t="n"/>
      <c r="O7900" s="75" t="n"/>
      <c r="P7900" s="75" t="n"/>
      <c r="Q7900" s="79" t="n"/>
      <c r="AR7900">
        <f>IF($AU$2&lt;&gt;5,NA(),IF(D7900=D7899,0,IF(AND(D17401=D7900,D7901=D7900),O7900+O7901+O17401,IF(D7901=D7900,O7901+O7900,O7900))))</f>
        <v/>
      </c>
      <c r="AS7900">
        <f>IF($AU$2&lt;&gt;5,NA(),IF(D7900=D7899,0,IF(AND(D17401=D7900,D7901=D7900),P7900+P7901+P17401,IF(D7901=D7900,P7901+P7900,P7900))))</f>
        <v/>
      </c>
      <c r="AT7900">
        <f>AR7900-AS7900</f>
        <v/>
      </c>
    </row>
    <row r="7901" ht="15.75" customHeight="1" s="121">
      <c r="B7901">
        <f>D7901&amp;Q7901&amp;E7901</f>
        <v/>
      </c>
      <c r="C7901" s="73" t="n"/>
      <c r="D7901" s="73" t="n"/>
      <c r="E7901" s="78" t="n"/>
      <c r="F7901" s="75" t="n"/>
      <c r="G7901" s="73" t="n"/>
      <c r="H7901" s="75" t="n"/>
      <c r="I7901" s="75" t="n"/>
      <c r="J7901" s="75" t="n"/>
      <c r="K7901" s="75" t="n"/>
      <c r="L7901" s="75" t="n"/>
      <c r="M7901" s="75" t="n"/>
      <c r="N7901" s="75" t="n"/>
      <c r="O7901" s="75" t="n"/>
      <c r="P7901" s="75" t="n"/>
      <c r="Q7901" s="79" t="n"/>
      <c r="AR7901">
        <f>IF($AU$2&lt;&gt;5,NA(),IF(D7901=D7900,0,IF(AND(D17402=D7901,D7902=D7901),O7901+O7902+O17402,IF(D7902=D7901,O7902+O7901,O7901))))</f>
        <v/>
      </c>
      <c r="AS7901">
        <f>IF($AU$2&lt;&gt;5,NA(),IF(D7901=D7900,0,IF(AND(D17402=D7901,D7902=D7901),P7901+P7902+P17402,IF(D7902=D7901,P7902+P7901,P7901))))</f>
        <v/>
      </c>
      <c r="AT7901">
        <f>AR7901-AS7901</f>
        <v/>
      </c>
    </row>
    <row r="7902" ht="15.75" customHeight="1" s="121">
      <c r="B7902">
        <f>D7902&amp;Q7902&amp;E7902</f>
        <v/>
      </c>
      <c r="C7902" s="73" t="n"/>
      <c r="D7902" s="73" t="n"/>
      <c r="E7902" s="78" t="n"/>
      <c r="F7902" s="75" t="n"/>
      <c r="G7902" s="73" t="n"/>
      <c r="H7902" s="75" t="n"/>
      <c r="I7902" s="75" t="n"/>
      <c r="J7902" s="75" t="n"/>
      <c r="K7902" s="75" t="n"/>
      <c r="L7902" s="75" t="n"/>
      <c r="M7902" s="75" t="n"/>
      <c r="N7902" s="75" t="n"/>
      <c r="O7902" s="75" t="n"/>
      <c r="P7902" s="75" t="n"/>
      <c r="Q7902" s="79" t="n"/>
      <c r="AR7902">
        <f>IF($AU$2&lt;&gt;5,NA(),IF(D7902=D7901,0,IF(AND(D17403=D7902,D7903=D7902),O7902+O7903+O17403,IF(D7903=D7902,O7903+O7902,O7902))))</f>
        <v/>
      </c>
      <c r="AS7902">
        <f>IF($AU$2&lt;&gt;5,NA(),IF(D7902=D7901,0,IF(AND(D17403=D7902,D7903=D7902),P7902+P7903+P17403,IF(D7903=D7902,P7903+P7902,P7902))))</f>
        <v/>
      </c>
      <c r="AT7902">
        <f>AR7902-AS7902</f>
        <v/>
      </c>
    </row>
    <row r="7903" ht="15.75" customHeight="1" s="121">
      <c r="B7903">
        <f>D7903&amp;Q7903&amp;E7903</f>
        <v/>
      </c>
      <c r="C7903" s="73" t="n"/>
      <c r="D7903" s="73" t="n"/>
      <c r="E7903" s="78" t="n"/>
      <c r="F7903" s="75" t="n"/>
      <c r="G7903" s="73" t="n"/>
      <c r="H7903" s="75" t="n"/>
      <c r="I7903" s="75" t="n"/>
      <c r="J7903" s="75" t="n"/>
      <c r="K7903" s="75" t="n"/>
      <c r="L7903" s="75" t="n"/>
      <c r="M7903" s="75" t="n"/>
      <c r="N7903" s="75" t="n"/>
      <c r="O7903" s="75" t="n"/>
      <c r="P7903" s="75" t="n"/>
      <c r="Q7903" s="79" t="n"/>
      <c r="AR7903">
        <f>IF($AU$2&lt;&gt;5,NA(),IF(D7903=D7902,0,IF(AND(D17404=D7903,D7904=D7903),O7903+O7904+O17404,IF(D7904=D7903,O7904+O7903,O7903))))</f>
        <v/>
      </c>
      <c r="AS7903">
        <f>IF($AU$2&lt;&gt;5,NA(),IF(D7903=D7902,0,IF(AND(D17404=D7903,D7904=D7903),P7903+P7904+P17404,IF(D7904=D7903,P7904+P7903,P7903))))</f>
        <v/>
      </c>
      <c r="AT7903">
        <f>AR7903-AS7903</f>
        <v/>
      </c>
    </row>
    <row r="7904" ht="15.75" customHeight="1" s="121">
      <c r="B7904">
        <f>D7904&amp;Q7904&amp;E7904</f>
        <v/>
      </c>
      <c r="C7904" s="73" t="n"/>
      <c r="D7904" s="73" t="n"/>
      <c r="E7904" s="78" t="n"/>
      <c r="F7904" s="75" t="n"/>
      <c r="G7904" s="73" t="n"/>
      <c r="H7904" s="75" t="n"/>
      <c r="I7904" s="75" t="n"/>
      <c r="J7904" s="75" t="n"/>
      <c r="K7904" s="75" t="n"/>
      <c r="L7904" s="75" t="n"/>
      <c r="M7904" s="75" t="n"/>
      <c r="N7904" s="75" t="n"/>
      <c r="O7904" s="75" t="n"/>
      <c r="P7904" s="75" t="n"/>
      <c r="Q7904" s="79" t="n"/>
      <c r="AR7904">
        <f>IF($AU$2&lt;&gt;5,NA(),IF(D7904=D7903,0,IF(AND(D17405=D7904,D7905=D7904),O7904+O7905+O17405,IF(D7905=D7904,O7905+O7904,O7904))))</f>
        <v/>
      </c>
      <c r="AS7904">
        <f>IF($AU$2&lt;&gt;5,NA(),IF(D7904=D7903,0,IF(AND(D17405=D7904,D7905=D7904),P7904+P7905+P17405,IF(D7905=D7904,P7905+P7904,P7904))))</f>
        <v/>
      </c>
      <c r="AT7904">
        <f>AR7904-AS7904</f>
        <v/>
      </c>
    </row>
    <row r="7905" ht="15.75" customHeight="1" s="121">
      <c r="B7905">
        <f>D7905&amp;Q7905&amp;E7905</f>
        <v/>
      </c>
      <c r="C7905" s="73" t="n"/>
      <c r="D7905" s="73" t="n"/>
      <c r="E7905" s="78" t="n"/>
      <c r="F7905" s="75" t="n"/>
      <c r="G7905" s="73" t="n"/>
      <c r="H7905" s="75" t="n"/>
      <c r="I7905" s="75" t="n"/>
      <c r="J7905" s="75" t="n"/>
      <c r="K7905" s="75" t="n"/>
      <c r="L7905" s="75" t="n"/>
      <c r="M7905" s="75" t="n"/>
      <c r="N7905" s="75" t="n"/>
      <c r="O7905" s="75" t="n"/>
      <c r="P7905" s="75" t="n"/>
      <c r="Q7905" s="79" t="n"/>
      <c r="AR7905">
        <f>IF($AU$2&lt;&gt;5,NA(),IF(D7905=D7904,0,IF(AND(D17406=D7905,D7906=D7905),O7905+O7906+O17406,IF(D7906=D7905,O7906+O7905,O7905))))</f>
        <v/>
      </c>
      <c r="AS7905">
        <f>IF($AU$2&lt;&gt;5,NA(),IF(D7905=D7904,0,IF(AND(D17406=D7905,D7906=D7905),P7905+P7906+P17406,IF(D7906=D7905,P7906+P7905,P7905))))</f>
        <v/>
      </c>
      <c r="AT7905">
        <f>AR7905-AS7905</f>
        <v/>
      </c>
    </row>
    <row r="7906" ht="15.75" customHeight="1" s="121">
      <c r="B7906">
        <f>D7906&amp;Q7906&amp;E7906</f>
        <v/>
      </c>
      <c r="C7906" s="73" t="n"/>
      <c r="D7906" s="73" t="n"/>
      <c r="E7906" s="78" t="n"/>
      <c r="F7906" s="75" t="n"/>
      <c r="G7906" s="73" t="n"/>
      <c r="H7906" s="75" t="n"/>
      <c r="I7906" s="75" t="n"/>
      <c r="J7906" s="75" t="n"/>
      <c r="K7906" s="75" t="n"/>
      <c r="L7906" s="75" t="n"/>
      <c r="M7906" s="75" t="n"/>
      <c r="N7906" s="75" t="n"/>
      <c r="O7906" s="75" t="n"/>
      <c r="P7906" s="75" t="n"/>
      <c r="Q7906" s="79" t="n"/>
      <c r="AR7906">
        <f>IF($AU$2&lt;&gt;5,NA(),IF(D7906=D7905,0,IF(AND(D17407=D7906,D7907=D7906),O7906+O7907+O17407,IF(D7907=D7906,O7907+O7906,O7906))))</f>
        <v/>
      </c>
      <c r="AS7906">
        <f>IF($AU$2&lt;&gt;5,NA(),IF(D7906=D7905,0,IF(AND(D17407=D7906,D7907=D7906),P7906+P7907+P17407,IF(D7907=D7906,P7907+P7906,P7906))))</f>
        <v/>
      </c>
      <c r="AT7906">
        <f>AR7906-AS7906</f>
        <v/>
      </c>
    </row>
    <row r="7907" ht="15.75" customHeight="1" s="121">
      <c r="B7907">
        <f>D7907&amp;Q7907&amp;E7907</f>
        <v/>
      </c>
      <c r="C7907" s="73" t="n"/>
      <c r="D7907" s="73" t="n"/>
      <c r="E7907" s="78" t="n"/>
      <c r="F7907" s="75" t="n"/>
      <c r="G7907" s="73" t="n"/>
      <c r="H7907" s="75" t="n"/>
      <c r="I7907" s="75" t="n"/>
      <c r="J7907" s="75" t="n"/>
      <c r="K7907" s="75" t="n"/>
      <c r="L7907" s="75" t="n"/>
      <c r="M7907" s="75" t="n"/>
      <c r="N7907" s="75" t="n"/>
      <c r="O7907" s="75" t="n"/>
      <c r="P7907" s="75" t="n"/>
      <c r="Q7907" s="79" t="n"/>
      <c r="AR7907">
        <f>IF($AU$2&lt;&gt;5,NA(),IF(D7907=D7906,0,IF(AND(D17408=D7907,D7908=D7907),O7907+O7908+O17408,IF(D7908=D7907,O7908+O7907,O7907))))</f>
        <v/>
      </c>
      <c r="AS7907">
        <f>IF($AU$2&lt;&gt;5,NA(),IF(D7907=D7906,0,IF(AND(D17408=D7907,D7908=D7907),P7907+P7908+P17408,IF(D7908=D7907,P7908+P7907,P7907))))</f>
        <v/>
      </c>
      <c r="AT7907">
        <f>AR7907-AS7907</f>
        <v/>
      </c>
    </row>
    <row r="7908" ht="15.75" customHeight="1" s="121">
      <c r="B7908">
        <f>D7908&amp;Q7908&amp;E7908</f>
        <v/>
      </c>
      <c r="C7908" s="73" t="n"/>
      <c r="D7908" s="73" t="n"/>
      <c r="E7908" s="78" t="n"/>
      <c r="F7908" s="75" t="n"/>
      <c r="G7908" s="73" t="n"/>
      <c r="H7908" s="75" t="n"/>
      <c r="I7908" s="75" t="n"/>
      <c r="J7908" s="75" t="n"/>
      <c r="K7908" s="75" t="n"/>
      <c r="L7908" s="75" t="n"/>
      <c r="M7908" s="75" t="n"/>
      <c r="N7908" s="75" t="n"/>
      <c r="O7908" s="75" t="n"/>
      <c r="P7908" s="75" t="n"/>
      <c r="Q7908" s="79" t="n"/>
      <c r="AR7908">
        <f>IF($AU$2&lt;&gt;5,NA(),IF(D7908=D7907,0,IF(AND(D17409=D7908,D7909=D7908),O7908+O7909+O17409,IF(D7909=D7908,O7909+O7908,O7908))))</f>
        <v/>
      </c>
      <c r="AS7908">
        <f>IF($AU$2&lt;&gt;5,NA(),IF(D7908=D7907,0,IF(AND(D17409=D7908,D7909=D7908),P7908+P7909+P17409,IF(D7909=D7908,P7909+P7908,P7908))))</f>
        <v/>
      </c>
      <c r="AT7908">
        <f>AR7908-AS7908</f>
        <v/>
      </c>
    </row>
    <row r="7909" ht="15.75" customHeight="1" s="121">
      <c r="B7909">
        <f>D7909&amp;Q7909&amp;E7909</f>
        <v/>
      </c>
      <c r="C7909" s="73" t="n"/>
      <c r="D7909" s="73" t="n"/>
      <c r="E7909" s="78" t="n"/>
      <c r="F7909" s="75" t="n"/>
      <c r="G7909" s="73" t="n"/>
      <c r="H7909" s="75" t="n"/>
      <c r="I7909" s="75" t="n"/>
      <c r="J7909" s="75" t="n"/>
      <c r="K7909" s="75" t="n"/>
      <c r="L7909" s="75" t="n"/>
      <c r="M7909" s="75" t="n"/>
      <c r="N7909" s="75" t="n"/>
      <c r="O7909" s="75" t="n"/>
      <c r="P7909" s="75" t="n"/>
      <c r="Q7909" s="79" t="n"/>
      <c r="AR7909">
        <f>IF($AU$2&lt;&gt;5,NA(),IF(D7909=D7908,0,IF(AND(D17410=D7909,D7910=D7909),O7909+O7910+O17410,IF(D7910=D7909,O7910+O7909,O7909))))</f>
        <v/>
      </c>
      <c r="AS7909">
        <f>IF($AU$2&lt;&gt;5,NA(),IF(D7909=D7908,0,IF(AND(D17410=D7909,D7910=D7909),P7909+P7910+P17410,IF(D7910=D7909,P7910+P7909,P7909))))</f>
        <v/>
      </c>
      <c r="AT7909">
        <f>AR7909-AS7909</f>
        <v/>
      </c>
    </row>
    <row r="7910" ht="15.75" customHeight="1" s="121">
      <c r="B7910">
        <f>D7910&amp;Q7910&amp;E7910</f>
        <v/>
      </c>
      <c r="C7910" s="73" t="n"/>
      <c r="D7910" s="73" t="n"/>
      <c r="E7910" s="78" t="n"/>
      <c r="F7910" s="75" t="n"/>
      <c r="G7910" s="73" t="n"/>
      <c r="H7910" s="75" t="n"/>
      <c r="I7910" s="75" t="n"/>
      <c r="J7910" s="75" t="n"/>
      <c r="K7910" s="75" t="n"/>
      <c r="L7910" s="75" t="n"/>
      <c r="M7910" s="75" t="n"/>
      <c r="N7910" s="75" t="n"/>
      <c r="O7910" s="75" t="n"/>
      <c r="P7910" s="75" t="n"/>
      <c r="Q7910" s="79" t="n"/>
      <c r="AR7910">
        <f>IF($AU$2&lt;&gt;5,NA(),IF(D7910=D7909,0,IF(AND(D17411=D7910,D7911=D7910),O7910+O7911+O17411,IF(D7911=D7910,O7911+O7910,O7910))))</f>
        <v/>
      </c>
      <c r="AS7910">
        <f>IF($AU$2&lt;&gt;5,NA(),IF(D7910=D7909,0,IF(AND(D17411=D7910,D7911=D7910),P7910+P7911+P17411,IF(D7911=D7910,P7911+P7910,P7910))))</f>
        <v/>
      </c>
      <c r="AT7910">
        <f>AR7910-AS7910</f>
        <v/>
      </c>
    </row>
    <row r="7911" ht="15.75" customHeight="1" s="121">
      <c r="B7911">
        <f>D7911&amp;Q7911&amp;E7911</f>
        <v/>
      </c>
      <c r="C7911" s="73" t="n"/>
      <c r="D7911" s="73" t="n"/>
      <c r="E7911" s="78" t="n"/>
      <c r="F7911" s="75" t="n"/>
      <c r="G7911" s="73" t="n"/>
      <c r="H7911" s="75" t="n"/>
      <c r="I7911" s="75" t="n"/>
      <c r="J7911" s="75" t="n"/>
      <c r="K7911" s="75" t="n"/>
      <c r="L7911" s="75" t="n"/>
      <c r="M7911" s="75" t="n"/>
      <c r="N7911" s="75" t="n"/>
      <c r="O7911" s="75" t="n"/>
      <c r="P7911" s="75" t="n"/>
      <c r="Q7911" s="79" t="n"/>
      <c r="AR7911">
        <f>IF($AU$2&lt;&gt;5,NA(),IF(D7911=D7910,0,IF(AND(D17412=D7911,D7912=D7911),O7911+O7912+O17412,IF(D7912=D7911,O7912+O7911,O7911))))</f>
        <v/>
      </c>
      <c r="AS7911">
        <f>IF($AU$2&lt;&gt;5,NA(),IF(D7911=D7910,0,IF(AND(D17412=D7911,D7912=D7911),P7911+P7912+P17412,IF(D7912=D7911,P7912+P7911,P7911))))</f>
        <v/>
      </c>
      <c r="AT7911">
        <f>AR7911-AS7911</f>
        <v/>
      </c>
    </row>
    <row r="7912" ht="15.75" customHeight="1" s="121">
      <c r="B7912">
        <f>D7912&amp;Q7912&amp;E7912</f>
        <v/>
      </c>
      <c r="C7912" s="73" t="n"/>
      <c r="D7912" s="73" t="n"/>
      <c r="E7912" s="78" t="n"/>
      <c r="F7912" s="75" t="n"/>
      <c r="G7912" s="73" t="n"/>
      <c r="H7912" s="75" t="n"/>
      <c r="I7912" s="75" t="n"/>
      <c r="J7912" s="75" t="n"/>
      <c r="K7912" s="75" t="n"/>
      <c r="L7912" s="75" t="n"/>
      <c r="M7912" s="75" t="n"/>
      <c r="N7912" s="75" t="n"/>
      <c r="O7912" s="75" t="n"/>
      <c r="P7912" s="75" t="n"/>
      <c r="Q7912" s="79" t="n"/>
      <c r="AR7912">
        <f>IF($AU$2&lt;&gt;5,NA(),IF(D7912=D7911,0,IF(AND(D17413=D7912,D7913=D7912),O7912+O7913+O17413,IF(D7913=D7912,O7913+O7912,O7912))))</f>
        <v/>
      </c>
      <c r="AS7912">
        <f>IF($AU$2&lt;&gt;5,NA(),IF(D7912=D7911,0,IF(AND(D17413=D7912,D7913=D7912),P7912+P7913+P17413,IF(D7913=D7912,P7913+P7912,P7912))))</f>
        <v/>
      </c>
      <c r="AT7912">
        <f>AR7912-AS7912</f>
        <v/>
      </c>
    </row>
    <row r="7913" ht="15.75" customHeight="1" s="121">
      <c r="B7913">
        <f>D7913&amp;Q7913&amp;E7913</f>
        <v/>
      </c>
      <c r="C7913" s="73" t="n"/>
      <c r="D7913" s="73" t="n"/>
      <c r="E7913" s="78" t="n"/>
      <c r="F7913" s="75" t="n"/>
      <c r="G7913" s="73" t="n"/>
      <c r="H7913" s="75" t="n"/>
      <c r="I7913" s="75" t="n"/>
      <c r="J7913" s="75" t="n"/>
      <c r="K7913" s="75" t="n"/>
      <c r="L7913" s="75" t="n"/>
      <c r="M7913" s="75" t="n"/>
      <c r="N7913" s="75" t="n"/>
      <c r="O7913" s="75" t="n"/>
      <c r="P7913" s="75" t="n"/>
      <c r="Q7913" s="79" t="n"/>
      <c r="AR7913">
        <f>IF($AU$2&lt;&gt;5,NA(),IF(D7913=D7912,0,IF(AND(D17414=D7913,D7914=D7913),O7913+O7914+O17414,IF(D7914=D7913,O7914+O7913,O7913))))</f>
        <v/>
      </c>
      <c r="AS7913">
        <f>IF($AU$2&lt;&gt;5,NA(),IF(D7913=D7912,0,IF(AND(D17414=D7913,D7914=D7913),P7913+P7914+P17414,IF(D7914=D7913,P7914+P7913,P7913))))</f>
        <v/>
      </c>
      <c r="AT7913">
        <f>AR7913-AS7913</f>
        <v/>
      </c>
    </row>
    <row r="7914" ht="15.75" customHeight="1" s="121">
      <c r="B7914">
        <f>D7914&amp;Q7914&amp;E7914</f>
        <v/>
      </c>
      <c r="C7914" s="73" t="n"/>
      <c r="D7914" s="73" t="n"/>
      <c r="E7914" s="78" t="n"/>
      <c r="F7914" s="75" t="n"/>
      <c r="G7914" s="73" t="n"/>
      <c r="H7914" s="75" t="n"/>
      <c r="I7914" s="75" t="n"/>
      <c r="J7914" s="75" t="n"/>
      <c r="K7914" s="75" t="n"/>
      <c r="L7914" s="75" t="n"/>
      <c r="M7914" s="75" t="n"/>
      <c r="N7914" s="75" t="n"/>
      <c r="O7914" s="75" t="n"/>
      <c r="P7914" s="75" t="n"/>
      <c r="Q7914" s="79" t="n"/>
      <c r="AR7914">
        <f>IF($AU$2&lt;&gt;5,NA(),IF(D7914=D7913,0,IF(AND(D17415=D7914,D7915=D7914),O7914+O7915+O17415,IF(D7915=D7914,O7915+O7914,O7914))))</f>
        <v/>
      </c>
      <c r="AS7914">
        <f>IF($AU$2&lt;&gt;5,NA(),IF(D7914=D7913,0,IF(AND(D17415=D7914,D7915=D7914),P7914+P7915+P17415,IF(D7915=D7914,P7915+P7914,P7914))))</f>
        <v/>
      </c>
      <c r="AT7914">
        <f>AR7914-AS7914</f>
        <v/>
      </c>
    </row>
    <row r="7915" ht="15.75" customHeight="1" s="121">
      <c r="B7915">
        <f>D7915&amp;Q7915&amp;E7915</f>
        <v/>
      </c>
      <c r="C7915" s="73" t="n"/>
      <c r="D7915" s="73" t="n"/>
      <c r="E7915" s="78" t="n"/>
      <c r="F7915" s="75" t="n"/>
      <c r="G7915" s="73" t="n"/>
      <c r="H7915" s="75" t="n"/>
      <c r="I7915" s="75" t="n"/>
      <c r="J7915" s="75" t="n"/>
      <c r="K7915" s="75" t="n"/>
      <c r="L7915" s="75" t="n"/>
      <c r="M7915" s="75" t="n"/>
      <c r="N7915" s="75" t="n"/>
      <c r="O7915" s="75" t="n"/>
      <c r="P7915" s="75" t="n"/>
      <c r="Q7915" s="79" t="n"/>
      <c r="AR7915">
        <f>IF($AU$2&lt;&gt;5,NA(),IF(D7915=D7914,0,IF(AND(D17416=D7915,D7916=D7915),O7915+O7916+O17416,IF(D7916=D7915,O7916+O7915,O7915))))</f>
        <v/>
      </c>
      <c r="AS7915">
        <f>IF($AU$2&lt;&gt;5,NA(),IF(D7915=D7914,0,IF(AND(D17416=D7915,D7916=D7915),P7915+P7916+P17416,IF(D7916=D7915,P7916+P7915,P7915))))</f>
        <v/>
      </c>
      <c r="AT7915">
        <f>AR7915-AS7915</f>
        <v/>
      </c>
    </row>
    <row r="7916" ht="15.75" customHeight="1" s="121">
      <c r="B7916">
        <f>D7916&amp;Q7916&amp;E7916</f>
        <v/>
      </c>
      <c r="C7916" s="73" t="n"/>
      <c r="D7916" s="73" t="n"/>
      <c r="E7916" s="78" t="n"/>
      <c r="F7916" s="75" t="n"/>
      <c r="G7916" s="73" t="n"/>
      <c r="H7916" s="75" t="n"/>
      <c r="I7916" s="75" t="n"/>
      <c r="J7916" s="75" t="n"/>
      <c r="K7916" s="75" t="n"/>
      <c r="L7916" s="75" t="n"/>
      <c r="M7916" s="75" t="n"/>
      <c r="N7916" s="75" t="n"/>
      <c r="O7916" s="75" t="n"/>
      <c r="P7916" s="75" t="n"/>
      <c r="Q7916" s="79" t="n"/>
      <c r="AR7916">
        <f>IF($AU$2&lt;&gt;5,NA(),IF(D7916=D7915,0,IF(AND(D17417=D7916,D7917=D7916),O7916+O7917+O17417,IF(D7917=D7916,O7917+O7916,O7916))))</f>
        <v/>
      </c>
      <c r="AS7916">
        <f>IF($AU$2&lt;&gt;5,NA(),IF(D7916=D7915,0,IF(AND(D17417=D7916,D7917=D7916),P7916+P7917+P17417,IF(D7917=D7916,P7917+P7916,P7916))))</f>
        <v/>
      </c>
      <c r="AT7916">
        <f>AR7916-AS7916</f>
        <v/>
      </c>
    </row>
    <row r="7917" ht="15.75" customHeight="1" s="121">
      <c r="B7917">
        <f>D7917&amp;Q7917&amp;E7917</f>
        <v/>
      </c>
      <c r="C7917" s="73" t="n"/>
      <c r="D7917" s="73" t="n"/>
      <c r="E7917" s="78" t="n"/>
      <c r="F7917" s="75" t="n"/>
      <c r="G7917" s="73" t="n"/>
      <c r="H7917" s="75" t="n"/>
      <c r="I7917" s="75" t="n"/>
      <c r="J7917" s="75" t="n"/>
      <c r="K7917" s="75" t="n"/>
      <c r="L7917" s="75" t="n"/>
      <c r="M7917" s="75" t="n"/>
      <c r="N7917" s="75" t="n"/>
      <c r="O7917" s="75" t="n"/>
      <c r="P7917" s="75" t="n"/>
      <c r="Q7917" s="79" t="n"/>
      <c r="AR7917">
        <f>IF($AU$2&lt;&gt;5,NA(),IF(D7917=D7916,0,IF(AND(D17418=D7917,D7918=D7917),O7917+O7918+O17418,IF(D7918=D7917,O7918+O7917,O7917))))</f>
        <v/>
      </c>
      <c r="AS7917">
        <f>IF($AU$2&lt;&gt;5,NA(),IF(D7917=D7916,0,IF(AND(D17418=D7917,D7918=D7917),P7917+P7918+P17418,IF(D7918=D7917,P7918+P7917,P7917))))</f>
        <v/>
      </c>
      <c r="AT7917">
        <f>AR7917-AS7917</f>
        <v/>
      </c>
    </row>
    <row r="7918" ht="15.75" customHeight="1" s="121">
      <c r="B7918">
        <f>D7918&amp;Q7918&amp;E7918</f>
        <v/>
      </c>
      <c r="C7918" s="73" t="n"/>
      <c r="D7918" s="73" t="n"/>
      <c r="E7918" s="78" t="n"/>
      <c r="F7918" s="75" t="n"/>
      <c r="G7918" s="73" t="n"/>
      <c r="H7918" s="75" t="n"/>
      <c r="I7918" s="75" t="n"/>
      <c r="J7918" s="75" t="n"/>
      <c r="K7918" s="75" t="n"/>
      <c r="L7918" s="75" t="n"/>
      <c r="M7918" s="75" t="n"/>
      <c r="N7918" s="75" t="n"/>
      <c r="O7918" s="75" t="n"/>
      <c r="P7918" s="75" t="n"/>
      <c r="Q7918" s="79" t="n"/>
      <c r="AR7918">
        <f>IF($AU$2&lt;&gt;5,NA(),IF(D7918=D7917,0,IF(AND(D17419=D7918,D7919=D7918),O7918+O7919+O17419,IF(D7919=D7918,O7919+O7918,O7918))))</f>
        <v/>
      </c>
      <c r="AS7918">
        <f>IF($AU$2&lt;&gt;5,NA(),IF(D7918=D7917,0,IF(AND(D17419=D7918,D7919=D7918),P7918+P7919+P17419,IF(D7919=D7918,P7919+P7918,P7918))))</f>
        <v/>
      </c>
      <c r="AT7918">
        <f>AR7918-AS7918</f>
        <v/>
      </c>
    </row>
    <row r="7919" ht="15.75" customHeight="1" s="121">
      <c r="B7919">
        <f>D7919&amp;Q7919&amp;E7919</f>
        <v/>
      </c>
      <c r="C7919" s="73" t="n"/>
      <c r="D7919" s="73" t="n"/>
      <c r="E7919" s="78" t="n"/>
      <c r="F7919" s="75" t="n"/>
      <c r="G7919" s="73" t="n"/>
      <c r="H7919" s="75" t="n"/>
      <c r="I7919" s="75" t="n"/>
      <c r="J7919" s="75" t="n"/>
      <c r="K7919" s="75" t="n"/>
      <c r="L7919" s="75" t="n"/>
      <c r="M7919" s="75" t="n"/>
      <c r="N7919" s="75" t="n"/>
      <c r="O7919" s="75" t="n"/>
      <c r="P7919" s="75" t="n"/>
      <c r="Q7919" s="79" t="n"/>
      <c r="AR7919">
        <f>IF($AU$2&lt;&gt;5,NA(),IF(D7919=D7918,0,IF(AND(D17420=D7919,D7920=D7919),O7919+O7920+O17420,IF(D7920=D7919,O7920+O7919,O7919))))</f>
        <v/>
      </c>
      <c r="AS7919">
        <f>IF($AU$2&lt;&gt;5,NA(),IF(D7919=D7918,0,IF(AND(D17420=D7919,D7920=D7919),P7919+P7920+P17420,IF(D7920=D7919,P7920+P7919,P7919))))</f>
        <v/>
      </c>
      <c r="AT7919">
        <f>AR7919-AS7919</f>
        <v/>
      </c>
    </row>
    <row r="7920" ht="15.75" customHeight="1" s="121">
      <c r="B7920">
        <f>D7920&amp;Q7920&amp;E7920</f>
        <v/>
      </c>
      <c r="C7920" s="73" t="n"/>
      <c r="D7920" s="73" t="n"/>
      <c r="E7920" s="78" t="n"/>
      <c r="F7920" s="75" t="n"/>
      <c r="G7920" s="73" t="n"/>
      <c r="H7920" s="75" t="n"/>
      <c r="I7920" s="75" t="n"/>
      <c r="J7920" s="75" t="n"/>
      <c r="K7920" s="75" t="n"/>
      <c r="L7920" s="75" t="n"/>
      <c r="M7920" s="75" t="n"/>
      <c r="N7920" s="75" t="n"/>
      <c r="O7920" s="75" t="n"/>
      <c r="P7920" s="75" t="n"/>
      <c r="Q7920" s="79" t="n"/>
      <c r="AR7920">
        <f>IF($AU$2&lt;&gt;5,NA(),IF(D7920=D7919,0,IF(AND(D17421=D7920,D7921=D7920),O7920+O7921+O17421,IF(D7921=D7920,O7921+O7920,O7920))))</f>
        <v/>
      </c>
      <c r="AS7920">
        <f>IF($AU$2&lt;&gt;5,NA(),IF(D7920=D7919,0,IF(AND(D17421=D7920,D7921=D7920),P7920+P7921+P17421,IF(D7921=D7920,P7921+P7920,P7920))))</f>
        <v/>
      </c>
      <c r="AT7920">
        <f>AR7920-AS7920</f>
        <v/>
      </c>
    </row>
    <row r="7921" ht="15.75" customHeight="1" s="121">
      <c r="B7921">
        <f>D7921&amp;Q7921&amp;E7921</f>
        <v/>
      </c>
      <c r="C7921" s="73" t="n"/>
      <c r="D7921" s="73" t="n"/>
      <c r="E7921" s="78" t="n"/>
      <c r="F7921" s="75" t="n"/>
      <c r="G7921" s="73" t="n"/>
      <c r="H7921" s="75" t="n"/>
      <c r="I7921" s="75" t="n"/>
      <c r="J7921" s="75" t="n"/>
      <c r="K7921" s="75" t="n"/>
      <c r="L7921" s="75" t="n"/>
      <c r="M7921" s="75" t="n"/>
      <c r="N7921" s="75" t="n"/>
      <c r="O7921" s="75" t="n"/>
      <c r="P7921" s="75" t="n"/>
      <c r="Q7921" s="79" t="n"/>
      <c r="AR7921">
        <f>IF($AU$2&lt;&gt;5,NA(),IF(D7921=D7920,0,IF(AND(D17422=D7921,D7922=D7921),O7921+O7922+O17422,IF(D7922=D7921,O7922+O7921,O7921))))</f>
        <v/>
      </c>
      <c r="AS7921">
        <f>IF($AU$2&lt;&gt;5,NA(),IF(D7921=D7920,0,IF(AND(D17422=D7921,D7922=D7921),P7921+P7922+P17422,IF(D7922=D7921,P7922+P7921,P7921))))</f>
        <v/>
      </c>
      <c r="AT7921">
        <f>AR7921-AS7921</f>
        <v/>
      </c>
    </row>
    <row r="7922" ht="15.75" customHeight="1" s="121">
      <c r="B7922">
        <f>D7922&amp;Q7922&amp;E7922</f>
        <v/>
      </c>
      <c r="C7922" s="73" t="n"/>
      <c r="D7922" s="73" t="n"/>
      <c r="E7922" s="78" t="n"/>
      <c r="F7922" s="75" t="n"/>
      <c r="G7922" s="73" t="n"/>
      <c r="H7922" s="75" t="n"/>
      <c r="I7922" s="75" t="n"/>
      <c r="J7922" s="75" t="n"/>
      <c r="K7922" s="75" t="n"/>
      <c r="L7922" s="75" t="n"/>
      <c r="M7922" s="75" t="n"/>
      <c r="N7922" s="75" t="n"/>
      <c r="O7922" s="75" t="n"/>
      <c r="P7922" s="75" t="n"/>
      <c r="Q7922" s="79" t="n"/>
      <c r="AR7922">
        <f>IF($AU$2&lt;&gt;5,NA(),IF(D7922=D7921,0,IF(AND(D17423=D7922,D7923=D7922),O7922+O7923+O17423,IF(D7923=D7922,O7923+O7922,O7922))))</f>
        <v/>
      </c>
      <c r="AS7922">
        <f>IF($AU$2&lt;&gt;5,NA(),IF(D7922=D7921,0,IF(AND(D17423=D7922,D7923=D7922),P7922+P7923+P17423,IF(D7923=D7922,P7923+P7922,P7922))))</f>
        <v/>
      </c>
      <c r="AT7922">
        <f>AR7922-AS7922</f>
        <v/>
      </c>
    </row>
    <row r="7923" ht="15.75" customHeight="1" s="121">
      <c r="B7923">
        <f>D7923&amp;Q7923&amp;E7923</f>
        <v/>
      </c>
      <c r="C7923" s="73" t="n"/>
      <c r="D7923" s="73" t="n"/>
      <c r="E7923" s="78" t="n"/>
      <c r="F7923" s="75" t="n"/>
      <c r="G7923" s="73" t="n"/>
      <c r="H7923" s="75" t="n"/>
      <c r="I7923" s="75" t="n"/>
      <c r="J7923" s="75" t="n"/>
      <c r="K7923" s="75" t="n"/>
      <c r="L7923" s="75" t="n"/>
      <c r="M7923" s="75" t="n"/>
      <c r="N7923" s="75" t="n"/>
      <c r="O7923" s="75" t="n"/>
      <c r="P7923" s="75" t="n"/>
      <c r="Q7923" s="79" t="n"/>
      <c r="AR7923">
        <f>IF($AU$2&lt;&gt;5,NA(),IF(D7923=D7922,0,IF(AND(D17424=D7923,D7924=D7923),O7923+O7924+O17424,IF(D7924=D7923,O7924+O7923,O7923))))</f>
        <v/>
      </c>
      <c r="AS7923">
        <f>IF($AU$2&lt;&gt;5,NA(),IF(D7923=D7922,0,IF(AND(D17424=D7923,D7924=D7923),P7923+P7924+P17424,IF(D7924=D7923,P7924+P7923,P7923))))</f>
        <v/>
      </c>
      <c r="AT7923">
        <f>AR7923-AS7923</f>
        <v/>
      </c>
    </row>
    <row r="7924" ht="15.75" customHeight="1" s="121">
      <c r="B7924">
        <f>D7924&amp;Q7924&amp;E7924</f>
        <v/>
      </c>
      <c r="C7924" s="73" t="n"/>
      <c r="D7924" s="73" t="n"/>
      <c r="E7924" s="78" t="n"/>
      <c r="F7924" s="75" t="n"/>
      <c r="G7924" s="73" t="n"/>
      <c r="H7924" s="75" t="n"/>
      <c r="I7924" s="75" t="n"/>
      <c r="J7924" s="75" t="n"/>
      <c r="K7924" s="75" t="n"/>
      <c r="L7924" s="75" t="n"/>
      <c r="M7924" s="75" t="n"/>
      <c r="N7924" s="75" t="n"/>
      <c r="O7924" s="75" t="n"/>
      <c r="P7924" s="75" t="n"/>
      <c r="Q7924" s="79" t="n"/>
      <c r="AR7924">
        <f>IF($AU$2&lt;&gt;5,NA(),IF(D7924=D7923,0,IF(AND(D17425=D7924,D7925=D7924),O7924+O7925+O17425,IF(D7925=D7924,O7925+O7924,O7924))))</f>
        <v/>
      </c>
      <c r="AS7924">
        <f>IF($AU$2&lt;&gt;5,NA(),IF(D7924=D7923,0,IF(AND(D17425=D7924,D7925=D7924),P7924+P7925+P17425,IF(D7925=D7924,P7925+P7924,P7924))))</f>
        <v/>
      </c>
      <c r="AT7924">
        <f>AR7924-AS7924</f>
        <v/>
      </c>
    </row>
    <row r="7925" ht="15.75" customHeight="1" s="121">
      <c r="B7925">
        <f>D7925&amp;Q7925&amp;E7925</f>
        <v/>
      </c>
      <c r="C7925" s="73" t="n"/>
      <c r="D7925" s="73" t="n"/>
      <c r="E7925" s="78" t="n"/>
      <c r="F7925" s="75" t="n"/>
      <c r="G7925" s="73" t="n"/>
      <c r="H7925" s="75" t="n"/>
      <c r="I7925" s="75" t="n"/>
      <c r="J7925" s="75" t="n"/>
      <c r="K7925" s="75" t="n"/>
      <c r="L7925" s="75" t="n"/>
      <c r="M7925" s="75" t="n"/>
      <c r="N7925" s="75" t="n"/>
      <c r="O7925" s="75" t="n"/>
      <c r="P7925" s="75" t="n"/>
      <c r="Q7925" s="79" t="n"/>
      <c r="AR7925">
        <f>IF($AU$2&lt;&gt;5,NA(),IF(D7925=D7924,0,IF(AND(D17426=D7925,D7926=D7925),O7925+O7926+O17426,IF(D7926=D7925,O7926+O7925,O7925))))</f>
        <v/>
      </c>
      <c r="AS7925">
        <f>IF($AU$2&lt;&gt;5,NA(),IF(D7925=D7924,0,IF(AND(D17426=D7925,D7926=D7925),P7925+P7926+P17426,IF(D7926=D7925,P7926+P7925,P7925))))</f>
        <v/>
      </c>
      <c r="AT7925">
        <f>AR7925-AS7925</f>
        <v/>
      </c>
    </row>
    <row r="7926" ht="15.75" customHeight="1" s="121">
      <c r="B7926">
        <f>D7926&amp;Q7926&amp;E7926</f>
        <v/>
      </c>
      <c r="C7926" s="73" t="n"/>
      <c r="D7926" s="73" t="n"/>
      <c r="E7926" s="78" t="n"/>
      <c r="F7926" s="75" t="n"/>
      <c r="G7926" s="73" t="n"/>
      <c r="H7926" s="75" t="n"/>
      <c r="I7926" s="75" t="n"/>
      <c r="J7926" s="75" t="n"/>
      <c r="K7926" s="75" t="n"/>
      <c r="L7926" s="75" t="n"/>
      <c r="M7926" s="75" t="n"/>
      <c r="N7926" s="75" t="n"/>
      <c r="O7926" s="75" t="n"/>
      <c r="P7926" s="75" t="n"/>
      <c r="Q7926" s="79" t="n"/>
      <c r="AR7926">
        <f>IF($AU$2&lt;&gt;5,NA(),IF(D7926=D7925,0,IF(AND(D17427=D7926,D7927=D7926),O7926+O7927+O17427,IF(D7927=D7926,O7927+O7926,O7926))))</f>
        <v/>
      </c>
      <c r="AS7926">
        <f>IF($AU$2&lt;&gt;5,NA(),IF(D7926=D7925,0,IF(AND(D17427=D7926,D7927=D7926),P7926+P7927+P17427,IF(D7927=D7926,P7927+P7926,P7926))))</f>
        <v/>
      </c>
      <c r="AT7926">
        <f>AR7926-AS7926</f>
        <v/>
      </c>
    </row>
    <row r="7927" ht="15.75" customHeight="1" s="121">
      <c r="B7927">
        <f>D7927&amp;Q7927&amp;E7927</f>
        <v/>
      </c>
      <c r="C7927" s="73" t="n"/>
      <c r="D7927" s="73" t="n"/>
      <c r="E7927" s="78" t="n"/>
      <c r="F7927" s="75" t="n"/>
      <c r="G7927" s="73" t="n"/>
      <c r="H7927" s="75" t="n"/>
      <c r="I7927" s="75" t="n"/>
      <c r="J7927" s="75" t="n"/>
      <c r="K7927" s="75" t="n"/>
      <c r="L7927" s="75" t="n"/>
      <c r="M7927" s="75" t="n"/>
      <c r="N7927" s="75" t="n"/>
      <c r="O7927" s="75" t="n"/>
      <c r="P7927" s="75" t="n"/>
      <c r="Q7927" s="79" t="n"/>
      <c r="AR7927">
        <f>IF($AU$2&lt;&gt;5,NA(),IF(D7927=D7926,0,IF(AND(D17428=D7927,D7928=D7927),O7927+O7928+O17428,IF(D7928=D7927,O7928+O7927,O7927))))</f>
        <v/>
      </c>
      <c r="AS7927">
        <f>IF($AU$2&lt;&gt;5,NA(),IF(D7927=D7926,0,IF(AND(D17428=D7927,D7928=D7927),P7927+P7928+P17428,IF(D7928=D7927,P7928+P7927,P7927))))</f>
        <v/>
      </c>
      <c r="AT7927">
        <f>AR7927-AS7927</f>
        <v/>
      </c>
    </row>
    <row r="7928" ht="15.75" customHeight="1" s="121">
      <c r="B7928">
        <f>D7928&amp;Q7928&amp;E7928</f>
        <v/>
      </c>
      <c r="C7928" s="73" t="n"/>
      <c r="D7928" s="73" t="n"/>
      <c r="E7928" s="78" t="n"/>
      <c r="F7928" s="75" t="n"/>
      <c r="G7928" s="73" t="n"/>
      <c r="H7928" s="75" t="n"/>
      <c r="I7928" s="75" t="n"/>
      <c r="J7928" s="75" t="n"/>
      <c r="K7928" s="75" t="n"/>
      <c r="L7928" s="75" t="n"/>
      <c r="M7928" s="75" t="n"/>
      <c r="N7928" s="75" t="n"/>
      <c r="O7928" s="75" t="n"/>
      <c r="P7928" s="75" t="n"/>
      <c r="Q7928" s="79" t="n"/>
      <c r="AR7928">
        <f>IF($AU$2&lt;&gt;5,NA(),IF(D7928=D7927,0,IF(AND(D17429=D7928,D7929=D7928),O7928+O7929+O17429,IF(D7929=D7928,O7929+O7928,O7928))))</f>
        <v/>
      </c>
      <c r="AS7928">
        <f>IF($AU$2&lt;&gt;5,NA(),IF(D7928=D7927,0,IF(AND(D17429=D7928,D7929=D7928),P7928+P7929+P17429,IF(D7929=D7928,P7929+P7928,P7928))))</f>
        <v/>
      </c>
      <c r="AT7928">
        <f>AR7928-AS7928</f>
        <v/>
      </c>
    </row>
    <row r="7929" ht="15.75" customHeight="1" s="121">
      <c r="B7929">
        <f>D7929&amp;Q7929&amp;E7929</f>
        <v/>
      </c>
      <c r="C7929" s="73" t="n"/>
      <c r="D7929" s="73" t="n"/>
      <c r="E7929" s="78" t="n"/>
      <c r="F7929" s="75" t="n"/>
      <c r="G7929" s="73" t="n"/>
      <c r="H7929" s="75" t="n"/>
      <c r="I7929" s="75" t="n"/>
      <c r="J7929" s="75" t="n"/>
      <c r="K7929" s="75" t="n"/>
      <c r="L7929" s="75" t="n"/>
      <c r="M7929" s="75" t="n"/>
      <c r="N7929" s="75" t="n"/>
      <c r="O7929" s="75" t="n"/>
      <c r="P7929" s="75" t="n"/>
      <c r="Q7929" s="79" t="n"/>
      <c r="AR7929">
        <f>IF($AU$2&lt;&gt;5,NA(),IF(D7929=D7928,0,IF(AND(D17430=D7929,D7930=D7929),O7929+O7930+O17430,IF(D7930=D7929,O7930+O7929,O7929))))</f>
        <v/>
      </c>
      <c r="AS7929">
        <f>IF($AU$2&lt;&gt;5,NA(),IF(D7929=D7928,0,IF(AND(D17430=D7929,D7930=D7929),P7929+P7930+P17430,IF(D7930=D7929,P7930+P7929,P7929))))</f>
        <v/>
      </c>
      <c r="AT7929">
        <f>AR7929-AS7929</f>
        <v/>
      </c>
    </row>
    <row r="7930" ht="15.75" customHeight="1" s="121">
      <c r="B7930">
        <f>D7930&amp;Q7930&amp;E7930</f>
        <v/>
      </c>
      <c r="C7930" s="73" t="n"/>
      <c r="D7930" s="73" t="n"/>
      <c r="E7930" s="78" t="n"/>
      <c r="F7930" s="75" t="n"/>
      <c r="G7930" s="73" t="n"/>
      <c r="H7930" s="75" t="n"/>
      <c r="I7930" s="75" t="n"/>
      <c r="J7930" s="75" t="n"/>
      <c r="K7930" s="75" t="n"/>
      <c r="L7930" s="75" t="n"/>
      <c r="M7930" s="75" t="n"/>
      <c r="N7930" s="75" t="n"/>
      <c r="O7930" s="75" t="n"/>
      <c r="P7930" s="75" t="n"/>
      <c r="Q7930" s="79" t="n"/>
      <c r="AR7930">
        <f>IF($AU$2&lt;&gt;5,NA(),IF(D7930=D7929,0,IF(AND(D17431=D7930,D7931=D7930),O7930+O7931+O17431,IF(D7931=D7930,O7931+O7930,O7930))))</f>
        <v/>
      </c>
      <c r="AS7930">
        <f>IF($AU$2&lt;&gt;5,NA(),IF(D7930=D7929,0,IF(AND(D17431=D7930,D7931=D7930),P7930+P7931+P17431,IF(D7931=D7930,P7931+P7930,P7930))))</f>
        <v/>
      </c>
      <c r="AT7930">
        <f>AR7930-AS7930</f>
        <v/>
      </c>
    </row>
    <row r="7931" ht="15.75" customHeight="1" s="121">
      <c r="B7931">
        <f>D7931&amp;Q7931&amp;E7931</f>
        <v/>
      </c>
      <c r="C7931" s="73" t="n"/>
      <c r="D7931" s="73" t="n"/>
      <c r="E7931" s="78" t="n"/>
      <c r="F7931" s="75" t="n"/>
      <c r="G7931" s="73" t="n"/>
      <c r="H7931" s="75" t="n"/>
      <c r="I7931" s="75" t="n"/>
      <c r="J7931" s="75" t="n"/>
      <c r="K7931" s="75" t="n"/>
      <c r="L7931" s="75" t="n"/>
      <c r="M7931" s="75" t="n"/>
      <c r="N7931" s="75" t="n"/>
      <c r="O7931" s="75" t="n"/>
      <c r="P7931" s="75" t="n"/>
      <c r="Q7931" s="79" t="n"/>
      <c r="AR7931">
        <f>IF($AU$2&lt;&gt;5,NA(),IF(D7931=D7930,0,IF(AND(D17432=D7931,D7932=D7931),O7931+O7932+O17432,IF(D7932=D7931,O7932+O7931,O7931))))</f>
        <v/>
      </c>
      <c r="AS7931">
        <f>IF($AU$2&lt;&gt;5,NA(),IF(D7931=D7930,0,IF(AND(D17432=D7931,D7932=D7931),P7931+P7932+P17432,IF(D7932=D7931,P7932+P7931,P7931))))</f>
        <v/>
      </c>
      <c r="AT7931">
        <f>AR7931-AS7931</f>
        <v/>
      </c>
    </row>
    <row r="7932" ht="15.75" customHeight="1" s="121">
      <c r="B7932">
        <f>D7932&amp;Q7932&amp;E7932</f>
        <v/>
      </c>
      <c r="C7932" s="73" t="n"/>
      <c r="D7932" s="73" t="n"/>
      <c r="E7932" s="78" t="n"/>
      <c r="F7932" s="75" t="n"/>
      <c r="G7932" s="73" t="n"/>
      <c r="H7932" s="75" t="n"/>
      <c r="I7932" s="75" t="n"/>
      <c r="J7932" s="75" t="n"/>
      <c r="K7932" s="75" t="n"/>
      <c r="L7932" s="75" t="n"/>
      <c r="M7932" s="75" t="n"/>
      <c r="N7932" s="75" t="n"/>
      <c r="O7932" s="75" t="n"/>
      <c r="P7932" s="75" t="n"/>
      <c r="Q7932" s="79" t="n"/>
      <c r="AR7932">
        <f>IF($AU$2&lt;&gt;5,NA(),IF(D7932=D7931,0,IF(AND(D17433=D7932,D7933=D7932),O7932+O7933+O17433,IF(D7933=D7932,O7933+O7932,O7932))))</f>
        <v/>
      </c>
      <c r="AS7932">
        <f>IF($AU$2&lt;&gt;5,NA(),IF(D7932=D7931,0,IF(AND(D17433=D7932,D7933=D7932),P7932+P7933+P17433,IF(D7933=D7932,P7933+P7932,P7932))))</f>
        <v/>
      </c>
      <c r="AT7932">
        <f>AR7932-AS7932</f>
        <v/>
      </c>
    </row>
    <row r="7933" ht="15.75" customHeight="1" s="121">
      <c r="B7933">
        <f>D7933&amp;Q7933&amp;E7933</f>
        <v/>
      </c>
      <c r="C7933" s="73" t="n"/>
      <c r="D7933" s="73" t="n"/>
      <c r="E7933" s="78" t="n"/>
      <c r="F7933" s="75" t="n"/>
      <c r="G7933" s="73" t="n"/>
      <c r="H7933" s="75" t="n"/>
      <c r="I7933" s="75" t="n"/>
      <c r="J7933" s="75" t="n"/>
      <c r="K7933" s="75" t="n"/>
      <c r="L7933" s="75" t="n"/>
      <c r="M7933" s="75" t="n"/>
      <c r="N7933" s="75" t="n"/>
      <c r="O7933" s="75" t="n"/>
      <c r="P7933" s="75" t="n"/>
      <c r="Q7933" s="79" t="n"/>
      <c r="AR7933">
        <f>IF($AU$2&lt;&gt;5,NA(),IF(D7933=D7932,0,IF(AND(D17434=D7933,D7934=D7933),O7933+O7934+O17434,IF(D7934=D7933,O7934+O7933,O7933))))</f>
        <v/>
      </c>
      <c r="AS7933">
        <f>IF($AU$2&lt;&gt;5,NA(),IF(D7933=D7932,0,IF(AND(D17434=D7933,D7934=D7933),P7933+P7934+P17434,IF(D7934=D7933,P7934+P7933,P7933))))</f>
        <v/>
      </c>
      <c r="AT7933">
        <f>AR7933-AS7933</f>
        <v/>
      </c>
    </row>
    <row r="7934" ht="15.75" customHeight="1" s="121">
      <c r="B7934">
        <f>D7934&amp;Q7934&amp;E7934</f>
        <v/>
      </c>
      <c r="C7934" s="73" t="n"/>
      <c r="D7934" s="73" t="n"/>
      <c r="E7934" s="78" t="n"/>
      <c r="F7934" s="75" t="n"/>
      <c r="G7934" s="73" t="n"/>
      <c r="H7934" s="75" t="n"/>
      <c r="I7934" s="75" t="n"/>
      <c r="J7934" s="75" t="n"/>
      <c r="K7934" s="75" t="n"/>
      <c r="L7934" s="75" t="n"/>
      <c r="M7934" s="75" t="n"/>
      <c r="N7934" s="75" t="n"/>
      <c r="O7934" s="75" t="n"/>
      <c r="P7934" s="75" t="n"/>
      <c r="Q7934" s="79" t="n"/>
      <c r="AR7934">
        <f>IF($AU$2&lt;&gt;5,NA(),IF(D7934=D7933,0,IF(AND(D17435=D7934,D7935=D7934),O7934+O7935+O17435,IF(D7935=D7934,O7935+O7934,O7934))))</f>
        <v/>
      </c>
      <c r="AS7934">
        <f>IF($AU$2&lt;&gt;5,NA(),IF(D7934=D7933,0,IF(AND(D17435=D7934,D7935=D7934),P7934+P7935+P17435,IF(D7935=D7934,P7935+P7934,P7934))))</f>
        <v/>
      </c>
      <c r="AT7934">
        <f>AR7934-AS7934</f>
        <v/>
      </c>
    </row>
    <row r="7935" ht="15.75" customHeight="1" s="121">
      <c r="B7935">
        <f>D7935&amp;Q7935&amp;E7935</f>
        <v/>
      </c>
      <c r="C7935" s="73" t="n"/>
      <c r="D7935" s="73" t="n"/>
      <c r="E7935" s="78" t="n"/>
      <c r="F7935" s="75" t="n"/>
      <c r="G7935" s="73" t="n"/>
      <c r="H7935" s="75" t="n"/>
      <c r="I7935" s="75" t="n"/>
      <c r="J7935" s="75" t="n"/>
      <c r="K7935" s="75" t="n"/>
      <c r="L7935" s="75" t="n"/>
      <c r="M7935" s="75" t="n"/>
      <c r="N7935" s="75" t="n"/>
      <c r="O7935" s="75" t="n"/>
      <c r="P7935" s="75" t="n"/>
      <c r="Q7935" s="79" t="n"/>
      <c r="AR7935">
        <f>IF($AU$2&lt;&gt;5,NA(),IF(D7935=D7934,0,IF(AND(D17436=D7935,D7936=D7935),O7935+O7936+O17436,IF(D7936=D7935,O7936+O7935,O7935))))</f>
        <v/>
      </c>
      <c r="AS7935">
        <f>IF($AU$2&lt;&gt;5,NA(),IF(D7935=D7934,0,IF(AND(D17436=D7935,D7936=D7935),P7935+P7936+P17436,IF(D7936=D7935,P7936+P7935,P7935))))</f>
        <v/>
      </c>
      <c r="AT7935">
        <f>AR7935-AS7935</f>
        <v/>
      </c>
    </row>
    <row r="7936" ht="15.75" customHeight="1" s="121">
      <c r="B7936">
        <f>D7936&amp;Q7936&amp;E7936</f>
        <v/>
      </c>
      <c r="C7936" s="73" t="n"/>
      <c r="D7936" s="73" t="n"/>
      <c r="E7936" s="78" t="n"/>
      <c r="F7936" s="75" t="n"/>
      <c r="G7936" s="73" t="n"/>
      <c r="H7936" s="75" t="n"/>
      <c r="I7936" s="75" t="n"/>
      <c r="J7936" s="75" t="n"/>
      <c r="K7936" s="75" t="n"/>
      <c r="L7936" s="75" t="n"/>
      <c r="M7936" s="75" t="n"/>
      <c r="N7936" s="75" t="n"/>
      <c r="O7936" s="75" t="n"/>
      <c r="P7936" s="75" t="n"/>
      <c r="Q7936" s="79" t="n"/>
      <c r="AR7936">
        <f>IF($AU$2&lt;&gt;5,NA(),IF(D7936=D7935,0,IF(AND(D17437=D7936,D7937=D7936),O7936+O7937+O17437,IF(D7937=D7936,O7937+O7936,O7936))))</f>
        <v/>
      </c>
      <c r="AS7936">
        <f>IF($AU$2&lt;&gt;5,NA(),IF(D7936=D7935,0,IF(AND(D17437=D7936,D7937=D7936),P7936+P7937+P17437,IF(D7937=D7936,P7937+P7936,P7936))))</f>
        <v/>
      </c>
      <c r="AT7936">
        <f>AR7936-AS7936</f>
        <v/>
      </c>
    </row>
    <row r="7937" ht="15.75" customHeight="1" s="121">
      <c r="B7937">
        <f>D7937&amp;Q7937&amp;E7937</f>
        <v/>
      </c>
      <c r="C7937" s="73" t="n"/>
      <c r="D7937" s="73" t="n"/>
      <c r="E7937" s="78" t="n"/>
      <c r="F7937" s="75" t="n"/>
      <c r="G7937" s="73" t="n"/>
      <c r="H7937" s="75" t="n"/>
      <c r="I7937" s="75" t="n"/>
      <c r="J7937" s="75" t="n"/>
      <c r="K7937" s="75" t="n"/>
      <c r="L7937" s="75" t="n"/>
      <c r="M7937" s="75" t="n"/>
      <c r="N7937" s="75" t="n"/>
      <c r="O7937" s="76" t="n"/>
      <c r="P7937" s="75" t="n"/>
      <c r="Q7937" s="79" t="n"/>
      <c r="AR7937">
        <f>IF($AU$2&lt;&gt;5,NA(),IF(D7937=D7936,0,IF(AND(D17438=D7937,D7938=D7937),O7937+O7938+O17438,IF(D7938=D7937,O7938+O7937,O7937))))</f>
        <v/>
      </c>
      <c r="AS7937">
        <f>IF($AU$2&lt;&gt;5,NA(),IF(D7937=D7936,0,IF(AND(D17438=D7937,D7938=D7937),P7937+P7938+P17438,IF(D7938=D7937,P7938+P7937,P7937))))</f>
        <v/>
      </c>
      <c r="AT7937">
        <f>AR7937-AS7937</f>
        <v/>
      </c>
    </row>
    <row r="7938" ht="15.75" customHeight="1" s="121">
      <c r="B7938">
        <f>D7938&amp;Q7938&amp;E7938</f>
        <v/>
      </c>
      <c r="C7938" s="73" t="n"/>
      <c r="D7938" s="73" t="n"/>
      <c r="E7938" s="78" t="n"/>
      <c r="F7938" s="75" t="n"/>
      <c r="G7938" s="73" t="n"/>
      <c r="H7938" s="75" t="n"/>
      <c r="I7938" s="75" t="n"/>
      <c r="J7938" s="75" t="n"/>
      <c r="K7938" s="75" t="n"/>
      <c r="L7938" s="75" t="n"/>
      <c r="M7938" s="75" t="n"/>
      <c r="N7938" s="75" t="n"/>
      <c r="O7938" s="75" t="n"/>
      <c r="P7938" s="75" t="n"/>
      <c r="Q7938" s="79" t="n"/>
      <c r="AR7938">
        <f>IF($AU$2&lt;&gt;5,NA(),IF(D7938=D7937,0,IF(AND(D17439=D7938,D7939=D7938),O7938+O7939+O17439,IF(D7939=D7938,O7939+O7938,O7938))))</f>
        <v/>
      </c>
      <c r="AS7938">
        <f>IF($AU$2&lt;&gt;5,NA(),IF(D7938=D7937,0,IF(AND(D17439=D7938,D7939=D7938),P7938+P7939+P17439,IF(D7939=D7938,P7939+P7938,P7938))))</f>
        <v/>
      </c>
      <c r="AT7938">
        <f>AR7938-AS7938</f>
        <v/>
      </c>
    </row>
    <row r="7939" ht="15.75" customHeight="1" s="121">
      <c r="B7939">
        <f>D7939&amp;Q7939&amp;E7939</f>
        <v/>
      </c>
      <c r="C7939" s="73" t="n"/>
      <c r="D7939" s="73" t="n"/>
      <c r="E7939" s="78" t="n"/>
      <c r="F7939" s="75" t="n"/>
      <c r="G7939" s="73" t="n"/>
      <c r="H7939" s="75" t="n"/>
      <c r="I7939" s="75" t="n"/>
      <c r="J7939" s="75" t="n"/>
      <c r="K7939" s="75" t="n"/>
      <c r="L7939" s="75" t="n"/>
      <c r="M7939" s="75" t="n"/>
      <c r="N7939" s="75" t="n"/>
      <c r="O7939" s="75" t="n"/>
      <c r="P7939" s="75" t="n"/>
      <c r="Q7939" s="79" t="n"/>
      <c r="AR7939">
        <f>IF($AU$2&lt;&gt;5,NA(),IF(D7939=D7938,0,IF(AND(D17440=D7939,D7940=D7939),O7939+O7940+O17440,IF(D7940=D7939,O7940+O7939,O7939))))</f>
        <v/>
      </c>
      <c r="AS7939">
        <f>IF($AU$2&lt;&gt;5,NA(),IF(D7939=D7938,0,IF(AND(D17440=D7939,D7940=D7939),P7939+P7940+P17440,IF(D7940=D7939,P7940+P7939,P7939))))</f>
        <v/>
      </c>
      <c r="AT7939">
        <f>AR7939-AS7939</f>
        <v/>
      </c>
    </row>
    <row r="7940" ht="15.75" customHeight="1" s="121">
      <c r="B7940">
        <f>D7940&amp;Q7940&amp;E7940</f>
        <v/>
      </c>
      <c r="C7940" s="73" t="n"/>
      <c r="D7940" s="73" t="n"/>
      <c r="E7940" s="78" t="n"/>
      <c r="F7940" s="75" t="n"/>
      <c r="G7940" s="73" t="n"/>
      <c r="H7940" s="75" t="n"/>
      <c r="I7940" s="75" t="n"/>
      <c r="J7940" s="75" t="n"/>
      <c r="K7940" s="75" t="n"/>
      <c r="L7940" s="75" t="n"/>
      <c r="M7940" s="75" t="n"/>
      <c r="N7940" s="75" t="n"/>
      <c r="O7940" s="75" t="n"/>
      <c r="P7940" s="75" t="n"/>
      <c r="Q7940" s="79" t="n"/>
      <c r="AR7940">
        <f>IF($AU$2&lt;&gt;5,NA(),IF(D7940=D7939,0,IF(AND(D17441=D7940,D7941=D7940),O7940+O7941+O17441,IF(D7941=D7940,O7941+O7940,O7940))))</f>
        <v/>
      </c>
      <c r="AS7940">
        <f>IF($AU$2&lt;&gt;5,NA(),IF(D7940=D7939,0,IF(AND(D17441=D7940,D7941=D7940),P7940+P7941+P17441,IF(D7941=D7940,P7941+P7940,P7940))))</f>
        <v/>
      </c>
      <c r="AT7940">
        <f>AR7940-AS7940</f>
        <v/>
      </c>
    </row>
    <row r="7941" ht="15.75" customHeight="1" s="121">
      <c r="B7941">
        <f>D7941&amp;Q7941&amp;E7941</f>
        <v/>
      </c>
      <c r="C7941" s="73" t="n"/>
      <c r="D7941" s="73" t="n"/>
      <c r="E7941" s="78" t="n"/>
      <c r="F7941" s="75" t="n"/>
      <c r="G7941" s="73" t="n"/>
      <c r="H7941" s="75" t="n"/>
      <c r="I7941" s="75" t="n"/>
      <c r="J7941" s="75" t="n"/>
      <c r="K7941" s="75" t="n"/>
      <c r="L7941" s="75" t="n"/>
      <c r="M7941" s="75" t="n"/>
      <c r="N7941" s="75" t="n"/>
      <c r="O7941" s="75" t="n"/>
      <c r="P7941" s="75" t="n"/>
      <c r="Q7941" s="79" t="n"/>
      <c r="AR7941">
        <f>IF($AU$2&lt;&gt;5,NA(),IF(D7941=D7940,0,IF(AND(D17442=D7941,D7942=D7941),O7941+O7942+O17442,IF(D7942=D7941,O7942+O7941,O7941))))</f>
        <v/>
      </c>
      <c r="AS7941">
        <f>IF($AU$2&lt;&gt;5,NA(),IF(D7941=D7940,0,IF(AND(D17442=D7941,D7942=D7941),P7941+P7942+P17442,IF(D7942=D7941,P7942+P7941,P7941))))</f>
        <v/>
      </c>
      <c r="AT7941">
        <f>AR7941-AS7941</f>
        <v/>
      </c>
    </row>
    <row r="7942" ht="15.75" customHeight="1" s="121">
      <c r="B7942">
        <f>D7942&amp;Q7942&amp;E7942</f>
        <v/>
      </c>
      <c r="C7942" s="73" t="n"/>
      <c r="D7942" s="73" t="n"/>
      <c r="E7942" s="78" t="n"/>
      <c r="F7942" s="75" t="n"/>
      <c r="G7942" s="73" t="n"/>
      <c r="H7942" s="75" t="n"/>
      <c r="I7942" s="75" t="n"/>
      <c r="J7942" s="75" t="n"/>
      <c r="K7942" s="75" t="n"/>
      <c r="L7942" s="75" t="n"/>
      <c r="M7942" s="75" t="n"/>
      <c r="N7942" s="75" t="n"/>
      <c r="O7942" s="75" t="n"/>
      <c r="P7942" s="75" t="n"/>
      <c r="Q7942" s="79" t="n"/>
      <c r="AR7942">
        <f>IF($AU$2&lt;&gt;5,NA(),IF(D7942=D7941,0,IF(AND(D17443=D7942,D7943=D7942),O7942+O7943+O17443,IF(D7943=D7942,O7943+O7942,O7942))))</f>
        <v/>
      </c>
      <c r="AS7942">
        <f>IF($AU$2&lt;&gt;5,NA(),IF(D7942=D7941,0,IF(AND(D17443=D7942,D7943=D7942),P7942+P7943+P17443,IF(D7943=D7942,P7943+P7942,P7942))))</f>
        <v/>
      </c>
      <c r="AT7942">
        <f>AR7942-AS7942</f>
        <v/>
      </c>
    </row>
    <row r="7943" ht="15.75" customHeight="1" s="121">
      <c r="B7943">
        <f>D7943&amp;Q7943&amp;E7943</f>
        <v/>
      </c>
      <c r="C7943" s="73" t="n"/>
      <c r="D7943" s="73" t="n"/>
      <c r="E7943" s="78" t="n"/>
      <c r="F7943" s="75" t="n"/>
      <c r="G7943" s="73" t="n"/>
      <c r="H7943" s="75" t="n"/>
      <c r="I7943" s="75" t="n"/>
      <c r="J7943" s="75" t="n"/>
      <c r="K7943" s="75" t="n"/>
      <c r="L7943" s="75" t="n"/>
      <c r="M7943" s="75" t="n"/>
      <c r="N7943" s="75" t="n"/>
      <c r="O7943" s="75" t="n"/>
      <c r="P7943" s="75" t="n"/>
      <c r="Q7943" s="79" t="n"/>
      <c r="AR7943">
        <f>IF($AU$2&lt;&gt;5,NA(),IF(D7943=D7942,0,IF(AND(D17444=D7943,D7944=D7943),O7943+O7944+O17444,IF(D7944=D7943,O7944+O7943,O7943))))</f>
        <v/>
      </c>
      <c r="AS7943">
        <f>IF($AU$2&lt;&gt;5,NA(),IF(D7943=D7942,0,IF(AND(D17444=D7943,D7944=D7943),P7943+P7944+P17444,IF(D7944=D7943,P7944+P7943,P7943))))</f>
        <v/>
      </c>
      <c r="AT7943">
        <f>AR7943-AS7943</f>
        <v/>
      </c>
    </row>
    <row r="7944" ht="15.75" customHeight="1" s="121">
      <c r="B7944">
        <f>D7944&amp;Q7944&amp;E7944</f>
        <v/>
      </c>
      <c r="C7944" s="73" t="n"/>
      <c r="D7944" s="73" t="n"/>
      <c r="E7944" s="78" t="n"/>
      <c r="F7944" s="75" t="n"/>
      <c r="G7944" s="73" t="n"/>
      <c r="H7944" s="75" t="n"/>
      <c r="I7944" s="75" t="n"/>
      <c r="J7944" s="75" t="n"/>
      <c r="K7944" s="75" t="n"/>
      <c r="L7944" s="75" t="n"/>
      <c r="M7944" s="75" t="n"/>
      <c r="N7944" s="75" t="n"/>
      <c r="O7944" s="75" t="n"/>
      <c r="P7944" s="75" t="n"/>
      <c r="Q7944" s="79" t="n"/>
      <c r="AR7944">
        <f>IF($AU$2&lt;&gt;5,NA(),IF(D7944=D7943,0,IF(AND(D17445=D7944,D7945=D7944),O7944+O7945+O17445,IF(D7945=D7944,O7945+O7944,O7944))))</f>
        <v/>
      </c>
      <c r="AS7944">
        <f>IF($AU$2&lt;&gt;5,NA(),IF(D7944=D7943,0,IF(AND(D17445=D7944,D7945=D7944),P7944+P7945+P17445,IF(D7945=D7944,P7945+P7944,P7944))))</f>
        <v/>
      </c>
      <c r="AT7944">
        <f>AR7944-AS7944</f>
        <v/>
      </c>
    </row>
    <row r="7945" ht="15.75" customHeight="1" s="121">
      <c r="B7945">
        <f>D7945&amp;Q7945&amp;E7945</f>
        <v/>
      </c>
      <c r="C7945" s="73" t="n"/>
      <c r="D7945" s="73" t="n"/>
      <c r="E7945" s="78" t="n"/>
      <c r="F7945" s="75" t="n"/>
      <c r="G7945" s="73" t="n"/>
      <c r="H7945" s="75" t="n"/>
      <c r="I7945" s="75" t="n"/>
      <c r="J7945" s="75" t="n"/>
      <c r="K7945" s="75" t="n"/>
      <c r="L7945" s="75" t="n"/>
      <c r="M7945" s="75" t="n"/>
      <c r="N7945" s="75" t="n"/>
      <c r="O7945" s="75" t="n"/>
      <c r="P7945" s="75" t="n"/>
      <c r="Q7945" s="79" t="n"/>
      <c r="AR7945">
        <f>IF($AU$2&lt;&gt;5,NA(),IF(D7945=D7944,0,IF(AND(D17446=D7945,D7946=D7945),O7945+O7946+O17446,IF(D7946=D7945,O7946+O7945,O7945))))</f>
        <v/>
      </c>
      <c r="AS7945">
        <f>IF($AU$2&lt;&gt;5,NA(),IF(D7945=D7944,0,IF(AND(D17446=D7945,D7946=D7945),P7945+P7946+P17446,IF(D7946=D7945,P7946+P7945,P7945))))</f>
        <v/>
      </c>
      <c r="AT7945">
        <f>AR7945-AS7945</f>
        <v/>
      </c>
    </row>
    <row r="7946" ht="15.75" customHeight="1" s="121">
      <c r="B7946">
        <f>D7946&amp;Q7946&amp;E7946</f>
        <v/>
      </c>
      <c r="C7946" s="73" t="n"/>
      <c r="D7946" s="73" t="n"/>
      <c r="E7946" s="78" t="n"/>
      <c r="F7946" s="75" t="n"/>
      <c r="G7946" s="73" t="n"/>
      <c r="H7946" s="75" t="n"/>
      <c r="I7946" s="75" t="n"/>
      <c r="J7946" s="75" t="n"/>
      <c r="K7946" s="75" t="n"/>
      <c r="L7946" s="75" t="n"/>
      <c r="M7946" s="75" t="n"/>
      <c r="N7946" s="75" t="n"/>
      <c r="O7946" s="75" t="n"/>
      <c r="P7946" s="75" t="n"/>
      <c r="Q7946" s="79" t="n"/>
      <c r="AR7946">
        <f>IF($AU$2&lt;&gt;5,NA(),IF(D7946=D7945,0,IF(AND(D17447=D7946,D7947=D7946),O7946+O7947+O17447,IF(D7947=D7946,O7947+O7946,O7946))))</f>
        <v/>
      </c>
      <c r="AS7946">
        <f>IF($AU$2&lt;&gt;5,NA(),IF(D7946=D7945,0,IF(AND(D17447=D7946,D7947=D7946),P7946+P7947+P17447,IF(D7947=D7946,P7947+P7946,P7946))))</f>
        <v/>
      </c>
      <c r="AT7946">
        <f>AR7946-AS7946</f>
        <v/>
      </c>
    </row>
    <row r="7947" ht="15.75" customHeight="1" s="121">
      <c r="B7947">
        <f>D7947&amp;Q7947&amp;E7947</f>
        <v/>
      </c>
      <c r="C7947" s="73" t="n"/>
      <c r="D7947" s="73" t="n"/>
      <c r="E7947" s="78" t="n"/>
      <c r="F7947" s="75" t="n"/>
      <c r="G7947" s="73" t="n"/>
      <c r="H7947" s="75" t="n"/>
      <c r="I7947" s="75" t="n"/>
      <c r="J7947" s="75" t="n"/>
      <c r="K7947" s="75" t="n"/>
      <c r="L7947" s="75" t="n"/>
      <c r="M7947" s="75" t="n"/>
      <c r="N7947" s="75" t="n"/>
      <c r="O7947" s="75" t="n"/>
      <c r="P7947" s="75" t="n"/>
      <c r="Q7947" s="79" t="n"/>
      <c r="AR7947">
        <f>IF($AU$2&lt;&gt;5,NA(),IF(D7947=D7946,0,IF(AND(D17448=D7947,D7948=D7947),O7947+O7948+O17448,IF(D7948=D7947,O7948+O7947,O7947))))</f>
        <v/>
      </c>
      <c r="AS7947">
        <f>IF($AU$2&lt;&gt;5,NA(),IF(D7947=D7946,0,IF(AND(D17448=D7947,D7948=D7947),P7947+P7948+P17448,IF(D7948=D7947,P7948+P7947,P7947))))</f>
        <v/>
      </c>
      <c r="AT7947">
        <f>AR7947-AS7947</f>
        <v/>
      </c>
    </row>
    <row r="7948" ht="15.75" customHeight="1" s="121">
      <c r="B7948">
        <f>D7948&amp;Q7948&amp;E7948</f>
        <v/>
      </c>
      <c r="C7948" s="73" t="n"/>
      <c r="D7948" s="73" t="n"/>
      <c r="E7948" s="78" t="n"/>
      <c r="F7948" s="75" t="n"/>
      <c r="G7948" s="73" t="n"/>
      <c r="H7948" s="75" t="n"/>
      <c r="I7948" s="75" t="n"/>
      <c r="J7948" s="75" t="n"/>
      <c r="K7948" s="75" t="n"/>
      <c r="L7948" s="75" t="n"/>
      <c r="M7948" s="75" t="n"/>
      <c r="N7948" s="75" t="n"/>
      <c r="O7948" s="75" t="n"/>
      <c r="P7948" s="75" t="n"/>
      <c r="Q7948" s="79" t="n"/>
      <c r="AR7948">
        <f>IF($AU$2&lt;&gt;5,NA(),IF(D7948=D7947,0,IF(AND(D17449=D7948,D7949=D7948),O7948+O7949+O17449,IF(D7949=D7948,O7949+O7948,O7948))))</f>
        <v/>
      </c>
      <c r="AS7948">
        <f>IF($AU$2&lt;&gt;5,NA(),IF(D7948=D7947,0,IF(AND(D17449=D7948,D7949=D7948),P7948+P7949+P17449,IF(D7949=D7948,P7949+P7948,P7948))))</f>
        <v/>
      </c>
      <c r="AT7948">
        <f>AR7948-AS7948</f>
        <v/>
      </c>
    </row>
    <row r="7949" ht="15.75" customHeight="1" s="121">
      <c r="B7949">
        <f>D7949&amp;Q7949&amp;E7949</f>
        <v/>
      </c>
      <c r="C7949" s="73" t="n"/>
      <c r="D7949" s="73" t="n"/>
      <c r="E7949" s="78" t="n"/>
      <c r="F7949" s="75" t="n"/>
      <c r="G7949" s="73" t="n"/>
      <c r="H7949" s="75" t="n"/>
      <c r="I7949" s="75" t="n"/>
      <c r="J7949" s="75" t="n"/>
      <c r="K7949" s="75" t="n"/>
      <c r="L7949" s="75" t="n"/>
      <c r="M7949" s="75" t="n"/>
      <c r="N7949" s="75" t="n"/>
      <c r="O7949" s="75" t="n"/>
      <c r="P7949" s="75" t="n"/>
      <c r="Q7949" s="79" t="n"/>
      <c r="AR7949">
        <f>IF($AU$2&lt;&gt;5,NA(),IF(D7949=D7948,0,IF(AND(D17450=D7949,D7950=D7949),O7949+O7950+O17450,IF(D7950=D7949,O7950+O7949,O7949))))</f>
        <v/>
      </c>
      <c r="AS7949">
        <f>IF($AU$2&lt;&gt;5,NA(),IF(D7949=D7948,0,IF(AND(D17450=D7949,D7950=D7949),P7949+P7950+P17450,IF(D7950=D7949,P7950+P7949,P7949))))</f>
        <v/>
      </c>
      <c r="AT7949">
        <f>AR7949-AS7949</f>
        <v/>
      </c>
    </row>
    <row r="7950" ht="15.75" customHeight="1" s="121">
      <c r="B7950">
        <f>D7950&amp;Q7950&amp;E7950</f>
        <v/>
      </c>
      <c r="C7950" s="73" t="n"/>
      <c r="D7950" s="73" t="n"/>
      <c r="E7950" s="78" t="n"/>
      <c r="F7950" s="75" t="n"/>
      <c r="G7950" s="73" t="n"/>
      <c r="H7950" s="75" t="n"/>
      <c r="I7950" s="75" t="n"/>
      <c r="J7950" s="75" t="n"/>
      <c r="K7950" s="75" t="n"/>
      <c r="L7950" s="75" t="n"/>
      <c r="M7950" s="75" t="n"/>
      <c r="N7950" s="75" t="n"/>
      <c r="O7950" s="75" t="n"/>
      <c r="P7950" s="75" t="n"/>
      <c r="Q7950" s="79" t="n"/>
      <c r="AR7950">
        <f>IF($AU$2&lt;&gt;5,NA(),IF(D7950=D7949,0,IF(AND(D17451=D7950,D7951=D7950),O7950+O7951+O17451,IF(D7951=D7950,O7951+O7950,O7950))))</f>
        <v/>
      </c>
      <c r="AS7950">
        <f>IF($AU$2&lt;&gt;5,NA(),IF(D7950=D7949,0,IF(AND(D17451=D7950,D7951=D7950),P7950+P7951+P17451,IF(D7951=D7950,P7951+P7950,P7950))))</f>
        <v/>
      </c>
      <c r="AT7950">
        <f>AR7950-AS7950</f>
        <v/>
      </c>
    </row>
    <row r="7951" ht="15.75" customHeight="1" s="121">
      <c r="B7951">
        <f>D7951&amp;Q7951&amp;E7951</f>
        <v/>
      </c>
      <c r="C7951" s="73" t="n"/>
      <c r="D7951" s="73" t="n"/>
      <c r="E7951" s="78" t="n"/>
      <c r="F7951" s="75" t="n"/>
      <c r="G7951" s="73" t="n"/>
      <c r="H7951" s="75" t="n"/>
      <c r="I7951" s="75" t="n"/>
      <c r="J7951" s="75" t="n"/>
      <c r="K7951" s="75" t="n"/>
      <c r="L7951" s="75" t="n"/>
      <c r="M7951" s="75" t="n"/>
      <c r="N7951" s="75" t="n"/>
      <c r="O7951" s="75" t="n"/>
      <c r="P7951" s="75" t="n"/>
      <c r="Q7951" s="79" t="n"/>
      <c r="AR7951">
        <f>IF($AU$2&lt;&gt;5,NA(),IF(D7951=D7950,0,IF(AND(D17452=D7951,D7952=D7951),O7951+O7952+O17452,IF(D7952=D7951,O7952+O7951,O7951))))</f>
        <v/>
      </c>
      <c r="AS7951">
        <f>IF($AU$2&lt;&gt;5,NA(),IF(D7951=D7950,0,IF(AND(D17452=D7951,D7952=D7951),P7951+P7952+P17452,IF(D7952=D7951,P7952+P7951,P7951))))</f>
        <v/>
      </c>
      <c r="AT7951">
        <f>AR7951-AS7951</f>
        <v/>
      </c>
    </row>
    <row r="7952" ht="15.75" customHeight="1" s="121">
      <c r="B7952">
        <f>D7952&amp;Q7952&amp;E7952</f>
        <v/>
      </c>
      <c r="C7952" s="73" t="n"/>
      <c r="D7952" s="73" t="n"/>
      <c r="E7952" s="78" t="n"/>
      <c r="F7952" s="75" t="n"/>
      <c r="G7952" s="73" t="n"/>
      <c r="H7952" s="75" t="n"/>
      <c r="I7952" s="75" t="n"/>
      <c r="J7952" s="75" t="n"/>
      <c r="K7952" s="75" t="n"/>
      <c r="L7952" s="75" t="n"/>
      <c r="M7952" s="75" t="n"/>
      <c r="N7952" s="75" t="n"/>
      <c r="O7952" s="75" t="n"/>
      <c r="P7952" s="75" t="n"/>
      <c r="Q7952" s="79" t="n"/>
      <c r="AR7952">
        <f>IF($AU$2&lt;&gt;5,NA(),IF(D7952=D7951,0,IF(AND(D17453=D7952,D7953=D7952),O7952+O7953+O17453,IF(D7953=D7952,O7953+O7952,O7952))))</f>
        <v/>
      </c>
      <c r="AS7952">
        <f>IF($AU$2&lt;&gt;5,NA(),IF(D7952=D7951,0,IF(AND(D17453=D7952,D7953=D7952),P7952+P7953+P17453,IF(D7953=D7952,P7953+P7952,P7952))))</f>
        <v/>
      </c>
      <c r="AT7952">
        <f>AR7952-AS7952</f>
        <v/>
      </c>
    </row>
    <row r="7953" ht="15.75" customHeight="1" s="121">
      <c r="B7953">
        <f>D7953&amp;Q7953&amp;E7953</f>
        <v/>
      </c>
      <c r="C7953" s="73" t="n"/>
      <c r="D7953" s="73" t="n"/>
      <c r="E7953" s="78" t="n"/>
      <c r="F7953" s="75" t="n"/>
      <c r="G7953" s="73" t="n"/>
      <c r="H7953" s="75" t="n"/>
      <c r="I7953" s="75" t="n"/>
      <c r="J7953" s="75" t="n"/>
      <c r="K7953" s="75" t="n"/>
      <c r="L7953" s="75" t="n"/>
      <c r="M7953" s="75" t="n"/>
      <c r="N7953" s="75" t="n"/>
      <c r="O7953" s="75" t="n"/>
      <c r="P7953" s="75" t="n"/>
      <c r="Q7953" s="79" t="n"/>
      <c r="AR7953">
        <f>IF($AU$2&lt;&gt;5,NA(),IF(D7953=D7952,0,IF(AND(D17454=D7953,D7954=D7953),O7953+O7954+O17454,IF(D7954=D7953,O7954+O7953,O7953))))</f>
        <v/>
      </c>
      <c r="AS7953">
        <f>IF($AU$2&lt;&gt;5,NA(),IF(D7953=D7952,0,IF(AND(D17454=D7953,D7954=D7953),P7953+P7954+P17454,IF(D7954=D7953,P7954+P7953,P7953))))</f>
        <v/>
      </c>
      <c r="AT7953">
        <f>AR7953-AS7953</f>
        <v/>
      </c>
    </row>
    <row r="7954" ht="15.75" customHeight="1" s="121">
      <c r="B7954">
        <f>D7954&amp;Q7954&amp;E7954</f>
        <v/>
      </c>
      <c r="C7954" s="73" t="n"/>
      <c r="D7954" s="73" t="n"/>
      <c r="E7954" s="78" t="n"/>
      <c r="F7954" s="75" t="n"/>
      <c r="G7954" s="73" t="n"/>
      <c r="H7954" s="75" t="n"/>
      <c r="I7954" s="75" t="n"/>
      <c r="J7954" s="75" t="n"/>
      <c r="K7954" s="75" t="n"/>
      <c r="L7954" s="75" t="n"/>
      <c r="M7954" s="75" t="n"/>
      <c r="N7954" s="75" t="n"/>
      <c r="O7954" s="75" t="n"/>
      <c r="P7954" s="75" t="n"/>
      <c r="Q7954" s="79" t="n"/>
      <c r="AR7954">
        <f>IF($AU$2&lt;&gt;5,NA(),IF(D7954=D7953,0,IF(AND(D17455=D7954,D7955=D7954),O7954+O7955+O17455,IF(D7955=D7954,O7955+O7954,O7954))))</f>
        <v/>
      </c>
      <c r="AS7954">
        <f>IF($AU$2&lt;&gt;5,NA(),IF(D7954=D7953,0,IF(AND(D17455=D7954,D7955=D7954),P7954+P7955+P17455,IF(D7955=D7954,P7955+P7954,P7954))))</f>
        <v/>
      </c>
      <c r="AT7954">
        <f>AR7954-AS7954</f>
        <v/>
      </c>
    </row>
    <row r="7955" ht="15.75" customHeight="1" s="121">
      <c r="B7955">
        <f>D7955&amp;Q7955&amp;E7955</f>
        <v/>
      </c>
      <c r="C7955" s="73" t="n"/>
      <c r="D7955" s="73" t="n"/>
      <c r="E7955" s="78" t="n"/>
      <c r="F7955" s="75" t="n"/>
      <c r="G7955" s="73" t="n"/>
      <c r="H7955" s="75" t="n"/>
      <c r="I7955" s="75" t="n"/>
      <c r="J7955" s="75" t="n"/>
      <c r="K7955" s="75" t="n"/>
      <c r="L7955" s="75" t="n"/>
      <c r="M7955" s="75" t="n"/>
      <c r="N7955" s="75" t="n"/>
      <c r="O7955" s="75" t="n"/>
      <c r="P7955" s="75" t="n"/>
      <c r="Q7955" s="79" t="n"/>
      <c r="AR7955">
        <f>IF($AU$2&lt;&gt;5,NA(),IF(D7955=D7954,0,IF(AND(D17456=D7955,D7956=D7955),O7955+O7956+O17456,IF(D7956=D7955,O7956+O7955,O7955))))</f>
        <v/>
      </c>
      <c r="AS7955">
        <f>IF($AU$2&lt;&gt;5,NA(),IF(D7955=D7954,0,IF(AND(D17456=D7955,D7956=D7955),P7955+P7956+P17456,IF(D7956=D7955,P7956+P7955,P7955))))</f>
        <v/>
      </c>
      <c r="AT7955">
        <f>AR7955-AS7955</f>
        <v/>
      </c>
    </row>
    <row r="7956" ht="15.75" customHeight="1" s="121">
      <c r="B7956">
        <f>D7956&amp;Q7956&amp;E7956</f>
        <v/>
      </c>
      <c r="C7956" s="73" t="n"/>
      <c r="D7956" s="73" t="n"/>
      <c r="E7956" s="78" t="n"/>
      <c r="F7956" s="75" t="n"/>
      <c r="G7956" s="73" t="n"/>
      <c r="H7956" s="75" t="n"/>
      <c r="I7956" s="75" t="n"/>
      <c r="J7956" s="75" t="n"/>
      <c r="K7956" s="75" t="n"/>
      <c r="L7956" s="75" t="n"/>
      <c r="M7956" s="75" t="n"/>
      <c r="N7956" s="75" t="n"/>
      <c r="O7956" s="75" t="n"/>
      <c r="P7956" s="75" t="n"/>
      <c r="Q7956" s="79" t="n"/>
      <c r="AR7956">
        <f>IF($AU$2&lt;&gt;5,NA(),IF(D7956=D7955,0,IF(AND(D17457=D7956,D7957=D7956),O7956+O7957+O17457,IF(D7957=D7956,O7957+O7956,O7956))))</f>
        <v/>
      </c>
      <c r="AS7956">
        <f>IF($AU$2&lt;&gt;5,NA(),IF(D7956=D7955,0,IF(AND(D17457=D7956,D7957=D7956),P7956+P7957+P17457,IF(D7957=D7956,P7957+P7956,P7956))))</f>
        <v/>
      </c>
      <c r="AT7956">
        <f>AR7956-AS7956</f>
        <v/>
      </c>
    </row>
    <row r="7957" ht="15.75" customHeight="1" s="121">
      <c r="B7957">
        <f>D7957&amp;Q7957&amp;E7957</f>
        <v/>
      </c>
      <c r="C7957" s="73" t="n"/>
      <c r="D7957" s="73" t="n"/>
      <c r="E7957" s="78" t="n"/>
      <c r="F7957" s="75" t="n"/>
      <c r="G7957" s="73" t="n"/>
      <c r="H7957" s="75" t="n"/>
      <c r="I7957" s="75" t="n"/>
      <c r="J7957" s="75" t="n"/>
      <c r="K7957" s="75" t="n"/>
      <c r="L7957" s="75" t="n"/>
      <c r="M7957" s="75" t="n"/>
      <c r="N7957" s="75" t="n"/>
      <c r="O7957" s="75" t="n"/>
      <c r="P7957" s="75" t="n"/>
      <c r="Q7957" s="79" t="n"/>
      <c r="AR7957">
        <f>IF($AU$2&lt;&gt;5,NA(),IF(D7957=D7956,0,IF(AND(D17458=D7957,D7958=D7957),O7957+O7958+O17458,IF(D7958=D7957,O7958+O7957,O7957))))</f>
        <v/>
      </c>
      <c r="AS7957">
        <f>IF($AU$2&lt;&gt;5,NA(),IF(D7957=D7956,0,IF(AND(D17458=D7957,D7958=D7957),P7957+P7958+P17458,IF(D7958=D7957,P7958+P7957,P7957))))</f>
        <v/>
      </c>
      <c r="AT7957">
        <f>AR7957-AS7957</f>
        <v/>
      </c>
    </row>
    <row r="7958" ht="15.75" customHeight="1" s="121">
      <c r="B7958">
        <f>D7958&amp;Q7958&amp;E7958</f>
        <v/>
      </c>
      <c r="C7958" s="73" t="n"/>
      <c r="D7958" s="73" t="n"/>
      <c r="E7958" s="78" t="n"/>
      <c r="F7958" s="75" t="n"/>
      <c r="G7958" s="73" t="n"/>
      <c r="H7958" s="75" t="n"/>
      <c r="I7958" s="75" t="n"/>
      <c r="J7958" s="75" t="n"/>
      <c r="K7958" s="75" t="n"/>
      <c r="L7958" s="75" t="n"/>
      <c r="M7958" s="75" t="n"/>
      <c r="N7958" s="75" t="n"/>
      <c r="O7958" s="75" t="n"/>
      <c r="P7958" s="75" t="n"/>
      <c r="Q7958" s="79" t="n"/>
      <c r="AR7958">
        <f>IF($AU$2&lt;&gt;5,NA(),IF(D7958=D7957,0,IF(AND(D17459=D7958,D7959=D7958),O7958+O7959+O17459,IF(D7959=D7958,O7959+O7958,O7958))))</f>
        <v/>
      </c>
      <c r="AS7958">
        <f>IF($AU$2&lt;&gt;5,NA(),IF(D7958=D7957,0,IF(AND(D17459=D7958,D7959=D7958),P7958+P7959+P17459,IF(D7959=D7958,P7959+P7958,P7958))))</f>
        <v/>
      </c>
      <c r="AT7958">
        <f>AR7958-AS7958</f>
        <v/>
      </c>
    </row>
    <row r="7959" ht="15.75" customHeight="1" s="121">
      <c r="B7959">
        <f>D7959&amp;Q7959&amp;E7959</f>
        <v/>
      </c>
      <c r="C7959" s="73" t="n"/>
      <c r="D7959" s="73" t="n"/>
      <c r="E7959" s="78" t="n"/>
      <c r="F7959" s="75" t="n"/>
      <c r="G7959" s="73" t="n"/>
      <c r="H7959" s="75" t="n"/>
      <c r="I7959" s="75" t="n"/>
      <c r="J7959" s="75" t="n"/>
      <c r="K7959" s="75" t="n"/>
      <c r="L7959" s="75" t="n"/>
      <c r="M7959" s="75" t="n"/>
      <c r="N7959" s="75" t="n"/>
      <c r="O7959" s="75" t="n"/>
      <c r="P7959" s="75" t="n"/>
      <c r="Q7959" s="79" t="n"/>
      <c r="AR7959">
        <f>IF($AU$2&lt;&gt;5,NA(),IF(D7959=D7958,0,IF(AND(D17460=D7959,D7960=D7959),O7959+O7960+O17460,IF(D7960=D7959,O7960+O7959,O7959))))</f>
        <v/>
      </c>
      <c r="AS7959">
        <f>IF($AU$2&lt;&gt;5,NA(),IF(D7959=D7958,0,IF(AND(D17460=D7959,D7960=D7959),P7959+P7960+P17460,IF(D7960=D7959,P7960+P7959,P7959))))</f>
        <v/>
      </c>
      <c r="AT7959">
        <f>AR7959-AS7959</f>
        <v/>
      </c>
    </row>
    <row r="7960" ht="15.75" customHeight="1" s="121">
      <c r="B7960">
        <f>D7960&amp;Q7960&amp;E7960</f>
        <v/>
      </c>
      <c r="C7960" s="73" t="n"/>
      <c r="D7960" s="73" t="n"/>
      <c r="E7960" s="78" t="n"/>
      <c r="F7960" s="75" t="n"/>
      <c r="G7960" s="73" t="n"/>
      <c r="H7960" s="75" t="n"/>
      <c r="I7960" s="75" t="n"/>
      <c r="J7960" s="75" t="n"/>
      <c r="K7960" s="75" t="n"/>
      <c r="L7960" s="75" t="n"/>
      <c r="M7960" s="75" t="n"/>
      <c r="N7960" s="75" t="n"/>
      <c r="O7960" s="75" t="n"/>
      <c r="P7960" s="75" t="n"/>
      <c r="Q7960" s="79" t="n"/>
      <c r="AR7960">
        <f>IF($AU$2&lt;&gt;5,NA(),IF(D7960=D7959,0,IF(AND(D17461=D7960,D7961=D7960),O7960+O7961+O17461,IF(D7961=D7960,O7961+O7960,O7960))))</f>
        <v/>
      </c>
      <c r="AS7960">
        <f>IF($AU$2&lt;&gt;5,NA(),IF(D7960=D7959,0,IF(AND(D17461=D7960,D7961=D7960),P7960+P7961+P17461,IF(D7961=D7960,P7961+P7960,P7960))))</f>
        <v/>
      </c>
      <c r="AT7960">
        <f>AR7960-AS7960</f>
        <v/>
      </c>
    </row>
    <row r="7961" ht="15.75" customHeight="1" s="121">
      <c r="B7961">
        <f>D7961&amp;Q7961&amp;E7961</f>
        <v/>
      </c>
      <c r="C7961" s="73" t="n"/>
      <c r="D7961" s="73" t="n"/>
      <c r="E7961" s="78" t="n"/>
      <c r="F7961" s="75" t="n"/>
      <c r="G7961" s="73" t="n"/>
      <c r="H7961" s="75" t="n"/>
      <c r="I7961" s="75" t="n"/>
      <c r="J7961" s="75" t="n"/>
      <c r="K7961" s="75" t="n"/>
      <c r="L7961" s="75" t="n"/>
      <c r="M7961" s="75" t="n"/>
      <c r="N7961" s="75" t="n"/>
      <c r="O7961" s="75" t="n"/>
      <c r="P7961" s="75" t="n"/>
      <c r="Q7961" s="79" t="n"/>
      <c r="AR7961">
        <f>IF($AU$2&lt;&gt;5,NA(),IF(D7961=D7960,0,IF(AND(D17462=D7961,D7962=D7961),O7961+O7962+O17462,IF(D7962=D7961,O7962+O7961,O7961))))</f>
        <v/>
      </c>
      <c r="AS7961">
        <f>IF($AU$2&lt;&gt;5,NA(),IF(D7961=D7960,0,IF(AND(D17462=D7961,D7962=D7961),P7961+P7962+P17462,IF(D7962=D7961,P7962+P7961,P7961))))</f>
        <v/>
      </c>
      <c r="AT7961">
        <f>AR7961-AS7961</f>
        <v/>
      </c>
    </row>
    <row r="7962" ht="15.75" customHeight="1" s="121">
      <c r="B7962">
        <f>D7962&amp;Q7962&amp;E7962</f>
        <v/>
      </c>
      <c r="C7962" s="73" t="n"/>
      <c r="D7962" s="73" t="n"/>
      <c r="E7962" s="78" t="n"/>
      <c r="F7962" s="75" t="n"/>
      <c r="G7962" s="73" t="n"/>
      <c r="H7962" s="75" t="n"/>
      <c r="I7962" s="75" t="n"/>
      <c r="J7962" s="75" t="n"/>
      <c r="K7962" s="75" t="n"/>
      <c r="L7962" s="75" t="n"/>
      <c r="M7962" s="75" t="n"/>
      <c r="N7962" s="75" t="n"/>
      <c r="O7962" s="75" t="n"/>
      <c r="P7962" s="75" t="n"/>
      <c r="Q7962" s="79" t="n"/>
      <c r="AR7962">
        <f>IF($AU$2&lt;&gt;5,NA(),IF(D7962=D7961,0,IF(AND(D17463=D7962,D7963=D7962),O7962+O7963+O17463,IF(D7963=D7962,O7963+O7962,O7962))))</f>
        <v/>
      </c>
      <c r="AS7962">
        <f>IF($AU$2&lt;&gt;5,NA(),IF(D7962=D7961,0,IF(AND(D17463=D7962,D7963=D7962),P7962+P7963+P17463,IF(D7963=D7962,P7963+P7962,P7962))))</f>
        <v/>
      </c>
      <c r="AT7962">
        <f>AR7962-AS7962</f>
        <v/>
      </c>
    </row>
    <row r="7963" ht="15.75" customHeight="1" s="121">
      <c r="B7963">
        <f>D7963&amp;Q7963&amp;E7963</f>
        <v/>
      </c>
      <c r="C7963" s="73" t="n"/>
      <c r="D7963" s="73" t="n"/>
      <c r="E7963" s="78" t="n"/>
      <c r="F7963" s="75" t="n"/>
      <c r="G7963" s="73" t="n"/>
      <c r="H7963" s="75" t="n"/>
      <c r="I7963" s="75" t="n"/>
      <c r="J7963" s="75" t="n"/>
      <c r="K7963" s="75" t="n"/>
      <c r="L7963" s="75" t="n"/>
      <c r="M7963" s="75" t="n"/>
      <c r="N7963" s="75" t="n"/>
      <c r="O7963" s="75" t="n"/>
      <c r="P7963" s="75" t="n"/>
      <c r="Q7963" s="79" t="n"/>
      <c r="AR7963">
        <f>IF($AU$2&lt;&gt;5,NA(),IF(D7963=D7962,0,IF(AND(D17464=D7963,D7964=D7963),O7963+O7964+O17464,IF(D7964=D7963,O7964+O7963,O7963))))</f>
        <v/>
      </c>
      <c r="AS7963">
        <f>IF($AU$2&lt;&gt;5,NA(),IF(D7963=D7962,0,IF(AND(D17464=D7963,D7964=D7963),P7963+P7964+P17464,IF(D7964=D7963,P7964+P7963,P7963))))</f>
        <v/>
      </c>
      <c r="AT7963">
        <f>AR7963-AS7963</f>
        <v/>
      </c>
    </row>
    <row r="7964" ht="15.75" customHeight="1" s="121">
      <c r="B7964">
        <f>D7964&amp;Q7964&amp;E7964</f>
        <v/>
      </c>
      <c r="C7964" s="73" t="n"/>
      <c r="D7964" s="73" t="n"/>
      <c r="E7964" s="78" t="n"/>
      <c r="F7964" s="75" t="n"/>
      <c r="G7964" s="73" t="n"/>
      <c r="H7964" s="75" t="n"/>
      <c r="I7964" s="75" t="n"/>
      <c r="J7964" s="75" t="n"/>
      <c r="K7964" s="75" t="n"/>
      <c r="L7964" s="75" t="n"/>
      <c r="M7964" s="75" t="n"/>
      <c r="N7964" s="75" t="n"/>
      <c r="O7964" s="75" t="n"/>
      <c r="P7964" s="75" t="n"/>
      <c r="Q7964" s="79" t="n"/>
      <c r="AR7964">
        <f>IF($AU$2&lt;&gt;5,NA(),IF(D7964=D7963,0,IF(AND(D17465=D7964,D7965=D7964),O7964+O7965+O17465,IF(D7965=D7964,O7965+O7964,O7964))))</f>
        <v/>
      </c>
      <c r="AS7964">
        <f>IF($AU$2&lt;&gt;5,NA(),IF(D7964=D7963,0,IF(AND(D17465=D7964,D7965=D7964),P7964+P7965+P17465,IF(D7965=D7964,P7965+P7964,P7964))))</f>
        <v/>
      </c>
      <c r="AT7964">
        <f>AR7964-AS7964</f>
        <v/>
      </c>
    </row>
    <row r="7965" ht="15.75" customHeight="1" s="121">
      <c r="B7965">
        <f>D7965&amp;Q7965&amp;E7965</f>
        <v/>
      </c>
      <c r="C7965" s="73" t="n"/>
      <c r="D7965" s="73" t="n"/>
      <c r="E7965" s="78" t="n"/>
      <c r="F7965" s="75" t="n"/>
      <c r="G7965" s="73" t="n"/>
      <c r="H7965" s="75" t="n"/>
      <c r="I7965" s="75" t="n"/>
      <c r="J7965" s="75" t="n"/>
      <c r="K7965" s="75" t="n"/>
      <c r="L7965" s="75" t="n"/>
      <c r="M7965" s="75" t="n"/>
      <c r="N7965" s="75" t="n"/>
      <c r="O7965" s="75" t="n"/>
      <c r="P7965" s="75" t="n"/>
      <c r="Q7965" s="79" t="n"/>
      <c r="AR7965">
        <f>IF($AU$2&lt;&gt;5,NA(),IF(D7965=D7964,0,IF(AND(D17466=D7965,D7966=D7965),O7965+O7966+O17466,IF(D7966=D7965,O7966+O7965,O7965))))</f>
        <v/>
      </c>
      <c r="AS7965">
        <f>IF($AU$2&lt;&gt;5,NA(),IF(D7965=D7964,0,IF(AND(D17466=D7965,D7966=D7965),P7965+P7966+P17466,IF(D7966=D7965,P7966+P7965,P7965))))</f>
        <v/>
      </c>
      <c r="AT7965">
        <f>AR7965-AS7965</f>
        <v/>
      </c>
    </row>
    <row r="7966" ht="15.75" customHeight="1" s="121">
      <c r="B7966">
        <f>D7966&amp;Q7966&amp;E7966</f>
        <v/>
      </c>
      <c r="C7966" s="73" t="n"/>
      <c r="D7966" s="73" t="n"/>
      <c r="E7966" s="78" t="n"/>
      <c r="F7966" s="75" t="n"/>
      <c r="G7966" s="73" t="n"/>
      <c r="H7966" s="75" t="n"/>
      <c r="I7966" s="75" t="n"/>
      <c r="J7966" s="75" t="n"/>
      <c r="K7966" s="75" t="n"/>
      <c r="L7966" s="75" t="n"/>
      <c r="M7966" s="75" t="n"/>
      <c r="N7966" s="75" t="n"/>
      <c r="O7966" s="75" t="n"/>
      <c r="P7966" s="75" t="n"/>
      <c r="Q7966" s="79" t="n"/>
      <c r="AR7966">
        <f>IF($AU$2&lt;&gt;5,NA(),IF(D7966=D7965,0,IF(AND(D17467=D7966,D7967=D7966),O7966+O7967+O17467,IF(D7967=D7966,O7967+O7966,O7966))))</f>
        <v/>
      </c>
      <c r="AS7966">
        <f>IF($AU$2&lt;&gt;5,NA(),IF(D7966=D7965,0,IF(AND(D17467=D7966,D7967=D7966),P7966+P7967+P17467,IF(D7967=D7966,P7967+P7966,P7966))))</f>
        <v/>
      </c>
      <c r="AT7966">
        <f>AR7966-AS7966</f>
        <v/>
      </c>
    </row>
    <row r="7967" ht="15.75" customHeight="1" s="121">
      <c r="B7967">
        <f>D7967&amp;Q7967&amp;E7967</f>
        <v/>
      </c>
      <c r="C7967" s="73" t="n"/>
      <c r="D7967" s="73" t="n"/>
      <c r="E7967" s="78" t="n"/>
      <c r="F7967" s="75" t="n"/>
      <c r="G7967" s="73" t="n"/>
      <c r="H7967" s="75" t="n"/>
      <c r="I7967" s="75" t="n"/>
      <c r="J7967" s="75" t="n"/>
      <c r="K7967" s="75" t="n"/>
      <c r="L7967" s="75" t="n"/>
      <c r="M7967" s="75" t="n"/>
      <c r="N7967" s="75" t="n"/>
      <c r="O7967" s="75" t="n"/>
      <c r="P7967" s="75" t="n"/>
      <c r="Q7967" s="79" t="n"/>
      <c r="AR7967">
        <f>IF($AU$2&lt;&gt;5,NA(),IF(D7967=D7966,0,IF(AND(D17468=D7967,D7968=D7967),O7967+O7968+O17468,IF(D7968=D7967,O7968+O7967,O7967))))</f>
        <v/>
      </c>
      <c r="AS7967">
        <f>IF($AU$2&lt;&gt;5,NA(),IF(D7967=D7966,0,IF(AND(D17468=D7967,D7968=D7967),P7967+P7968+P17468,IF(D7968=D7967,P7968+P7967,P7967))))</f>
        <v/>
      </c>
      <c r="AT7967">
        <f>AR7967-AS7967</f>
        <v/>
      </c>
    </row>
    <row r="7968" ht="15.75" customHeight="1" s="121">
      <c r="B7968">
        <f>D7968&amp;Q7968&amp;E7968</f>
        <v/>
      </c>
      <c r="C7968" s="73" t="n"/>
      <c r="D7968" s="73" t="n"/>
      <c r="E7968" s="78" t="n"/>
      <c r="F7968" s="75" t="n"/>
      <c r="G7968" s="73" t="n"/>
      <c r="H7968" s="75" t="n"/>
      <c r="I7968" s="75" t="n"/>
      <c r="J7968" s="75" t="n"/>
      <c r="K7968" s="75" t="n"/>
      <c r="L7968" s="75" t="n"/>
      <c r="M7968" s="75" t="n"/>
      <c r="N7968" s="75" t="n"/>
      <c r="O7968" s="75" t="n"/>
      <c r="P7968" s="75" t="n"/>
      <c r="Q7968" s="79" t="n"/>
      <c r="AR7968">
        <f>IF($AU$2&lt;&gt;5,NA(),IF(D7968=D7967,0,IF(AND(D17469=D7968,D7969=D7968),O7968+O7969+O17469,IF(D7969=D7968,O7969+O7968,O7968))))</f>
        <v/>
      </c>
      <c r="AS7968">
        <f>IF($AU$2&lt;&gt;5,NA(),IF(D7968=D7967,0,IF(AND(D17469=D7968,D7969=D7968),P7968+P7969+P17469,IF(D7969=D7968,P7969+P7968,P7968))))</f>
        <v/>
      </c>
      <c r="AT7968">
        <f>AR7968-AS7968</f>
        <v/>
      </c>
    </row>
    <row r="7969" ht="15.75" customHeight="1" s="121">
      <c r="B7969">
        <f>D7969&amp;Q7969&amp;E7969</f>
        <v/>
      </c>
      <c r="C7969" s="73" t="n"/>
      <c r="D7969" s="73" t="n"/>
      <c r="E7969" s="78" t="n"/>
      <c r="F7969" s="75" t="n"/>
      <c r="G7969" s="73" t="n"/>
      <c r="H7969" s="75" t="n"/>
      <c r="I7969" s="75" t="n"/>
      <c r="J7969" s="75" t="n"/>
      <c r="K7969" s="75" t="n"/>
      <c r="L7969" s="75" t="n"/>
      <c r="M7969" s="75" t="n"/>
      <c r="N7969" s="75" t="n"/>
      <c r="O7969" s="75" t="n"/>
      <c r="P7969" s="75" t="n"/>
      <c r="Q7969" s="79" t="n"/>
      <c r="AR7969">
        <f>IF($AU$2&lt;&gt;5,NA(),IF(D7969=D7968,0,IF(AND(D17470=D7969,D7970=D7969),O7969+O7970+O17470,IF(D7970=D7969,O7970+O7969,O7969))))</f>
        <v/>
      </c>
      <c r="AS7969">
        <f>IF($AU$2&lt;&gt;5,NA(),IF(D7969=D7968,0,IF(AND(D17470=D7969,D7970=D7969),P7969+P7970+P17470,IF(D7970=D7969,P7970+P7969,P7969))))</f>
        <v/>
      </c>
      <c r="AT7969">
        <f>AR7969-AS7969</f>
        <v/>
      </c>
    </row>
    <row r="7970" ht="15.75" customHeight="1" s="121">
      <c r="B7970">
        <f>D7970&amp;Q7970&amp;E7970</f>
        <v/>
      </c>
      <c r="C7970" s="73" t="n"/>
      <c r="D7970" s="73" t="n"/>
      <c r="E7970" s="78" t="n"/>
      <c r="F7970" s="75" t="n"/>
      <c r="G7970" s="73" t="n"/>
      <c r="H7970" s="75" t="n"/>
      <c r="I7970" s="75" t="n"/>
      <c r="J7970" s="75" t="n"/>
      <c r="K7970" s="75" t="n"/>
      <c r="L7970" s="75" t="n"/>
      <c r="M7970" s="75" t="n"/>
      <c r="N7970" s="75" t="n"/>
      <c r="O7970" s="75" t="n"/>
      <c r="P7970" s="75" t="n"/>
      <c r="Q7970" s="79" t="n"/>
      <c r="AR7970">
        <f>IF($AU$2&lt;&gt;5,NA(),IF(D7970=D7969,0,IF(AND(D17471=D7970,D7971=D7970),O7970+O7971+O17471,IF(D7971=D7970,O7971+O7970,O7970))))</f>
        <v/>
      </c>
      <c r="AS7970">
        <f>IF($AU$2&lt;&gt;5,NA(),IF(D7970=D7969,0,IF(AND(D17471=D7970,D7971=D7970),P7970+P7971+P17471,IF(D7971=D7970,P7971+P7970,P7970))))</f>
        <v/>
      </c>
      <c r="AT7970">
        <f>AR7970-AS7970</f>
        <v/>
      </c>
    </row>
    <row r="7971" ht="15.75" customHeight="1" s="121">
      <c r="B7971">
        <f>D7971&amp;Q7971&amp;E7971</f>
        <v/>
      </c>
      <c r="C7971" s="73" t="n"/>
      <c r="D7971" s="73" t="n"/>
      <c r="E7971" s="78" t="n"/>
      <c r="F7971" s="75" t="n"/>
      <c r="G7971" s="73" t="n"/>
      <c r="H7971" s="75" t="n"/>
      <c r="I7971" s="75" t="n"/>
      <c r="J7971" s="75" t="n"/>
      <c r="K7971" s="75" t="n"/>
      <c r="L7971" s="75" t="n"/>
      <c r="M7971" s="75" t="n"/>
      <c r="N7971" s="75" t="n"/>
      <c r="O7971" s="75" t="n"/>
      <c r="P7971" s="75" t="n"/>
      <c r="Q7971" s="79" t="n"/>
      <c r="AR7971">
        <f>IF($AU$2&lt;&gt;5,NA(),IF(D7971=D7970,0,IF(AND(D17472=D7971,D7972=D7971),O7971+O7972+O17472,IF(D7972=D7971,O7972+O7971,O7971))))</f>
        <v/>
      </c>
      <c r="AS7971">
        <f>IF($AU$2&lt;&gt;5,NA(),IF(D7971=D7970,0,IF(AND(D17472=D7971,D7972=D7971),P7971+P7972+P17472,IF(D7972=D7971,P7972+P7971,P7971))))</f>
        <v/>
      </c>
      <c r="AT7971">
        <f>AR7971-AS7971</f>
        <v/>
      </c>
    </row>
    <row r="7972" ht="15.75" customHeight="1" s="121">
      <c r="B7972">
        <f>D7972&amp;Q7972&amp;E7972</f>
        <v/>
      </c>
      <c r="C7972" s="73" t="n"/>
      <c r="D7972" s="73" t="n"/>
      <c r="E7972" s="78" t="n"/>
      <c r="F7972" s="75" t="n"/>
      <c r="G7972" s="73" t="n"/>
      <c r="H7972" s="75" t="n"/>
      <c r="I7972" s="75" t="n"/>
      <c r="J7972" s="75" t="n"/>
      <c r="K7972" s="75" t="n"/>
      <c r="L7972" s="75" t="n"/>
      <c r="M7972" s="75" t="n"/>
      <c r="N7972" s="75" t="n"/>
      <c r="O7972" s="75" t="n"/>
      <c r="P7972" s="75" t="n"/>
      <c r="Q7972" s="79" t="n"/>
      <c r="AR7972">
        <f>IF($AU$2&lt;&gt;5,NA(),IF(D7972=D7971,0,IF(AND(D17473=D7972,D7973=D7972),O7972+O7973+O17473,IF(D7973=D7972,O7973+O7972,O7972))))</f>
        <v/>
      </c>
      <c r="AS7972">
        <f>IF($AU$2&lt;&gt;5,NA(),IF(D7972=D7971,0,IF(AND(D17473=D7972,D7973=D7972),P7972+P7973+P17473,IF(D7973=D7972,P7973+P7972,P7972))))</f>
        <v/>
      </c>
      <c r="AT7972">
        <f>AR7972-AS7972</f>
        <v/>
      </c>
    </row>
    <row r="7973" ht="15.75" customHeight="1" s="121">
      <c r="B7973">
        <f>D7973&amp;Q7973&amp;E7973</f>
        <v/>
      </c>
      <c r="C7973" s="73" t="n"/>
      <c r="D7973" s="73" t="n"/>
      <c r="E7973" s="78" t="n"/>
      <c r="F7973" s="75" t="n"/>
      <c r="G7973" s="73" t="n"/>
      <c r="H7973" s="75" t="n"/>
      <c r="I7973" s="75" t="n"/>
      <c r="J7973" s="75" t="n"/>
      <c r="K7973" s="75" t="n"/>
      <c r="L7973" s="75" t="n"/>
      <c r="M7973" s="75" t="n"/>
      <c r="N7973" s="75" t="n"/>
      <c r="O7973" s="75" t="n"/>
      <c r="P7973" s="75" t="n"/>
      <c r="Q7973" s="79" t="n"/>
      <c r="AR7973">
        <f>IF($AU$2&lt;&gt;5,NA(),IF(D7973=D7972,0,IF(AND(D17474=D7973,D7974=D7973),O7973+O7974+O17474,IF(D7974=D7973,O7974+O7973,O7973))))</f>
        <v/>
      </c>
      <c r="AS7973">
        <f>IF($AU$2&lt;&gt;5,NA(),IF(D7973=D7972,0,IF(AND(D17474=D7973,D7974=D7973),P7973+P7974+P17474,IF(D7974=D7973,P7974+P7973,P7973))))</f>
        <v/>
      </c>
      <c r="AT7973">
        <f>AR7973-AS7973</f>
        <v/>
      </c>
    </row>
    <row r="7974" ht="15.75" customHeight="1" s="121">
      <c r="B7974">
        <f>D7974&amp;Q7974&amp;E7974</f>
        <v/>
      </c>
      <c r="C7974" s="73" t="n"/>
      <c r="D7974" s="73" t="n"/>
      <c r="E7974" s="78" t="n"/>
      <c r="F7974" s="75" t="n"/>
      <c r="G7974" s="73" t="n"/>
      <c r="H7974" s="75" t="n"/>
      <c r="I7974" s="75" t="n"/>
      <c r="J7974" s="75" t="n"/>
      <c r="K7974" s="75" t="n"/>
      <c r="L7974" s="75" t="n"/>
      <c r="M7974" s="75" t="n"/>
      <c r="N7974" s="75" t="n"/>
      <c r="O7974" s="75" t="n"/>
      <c r="P7974" s="75" t="n"/>
      <c r="Q7974" s="79" t="n"/>
      <c r="AR7974">
        <f>IF($AU$2&lt;&gt;5,NA(),IF(D7974=D7973,0,IF(AND(D17475=D7974,D7975=D7974),O7974+O7975+O17475,IF(D7975=D7974,O7975+O7974,O7974))))</f>
        <v/>
      </c>
      <c r="AS7974">
        <f>IF($AU$2&lt;&gt;5,NA(),IF(D7974=D7973,0,IF(AND(D17475=D7974,D7975=D7974),P7974+P7975+P17475,IF(D7975=D7974,P7975+P7974,P7974))))</f>
        <v/>
      </c>
      <c r="AT7974">
        <f>AR7974-AS7974</f>
        <v/>
      </c>
    </row>
    <row r="7975" ht="15.75" customHeight="1" s="121">
      <c r="B7975">
        <f>D7975&amp;Q7975&amp;E7975</f>
        <v/>
      </c>
      <c r="C7975" s="73" t="n"/>
      <c r="D7975" s="73" t="n"/>
      <c r="E7975" s="78" t="n"/>
      <c r="F7975" s="75" t="n"/>
      <c r="G7975" s="73" t="n"/>
      <c r="H7975" s="75" t="n"/>
      <c r="I7975" s="75" t="n"/>
      <c r="J7975" s="75" t="n"/>
      <c r="K7975" s="75" t="n"/>
      <c r="L7975" s="75" t="n"/>
      <c r="M7975" s="75" t="n"/>
      <c r="N7975" s="75" t="n"/>
      <c r="O7975" s="75" t="n"/>
      <c r="P7975" s="75" t="n"/>
      <c r="Q7975" s="79" t="n"/>
      <c r="AR7975">
        <f>IF($AU$2&lt;&gt;5,NA(),IF(D7975=D7974,0,IF(AND(D17476=D7975,D7976=D7975),O7975+O7976+O17476,IF(D7976=D7975,O7976+O7975,O7975))))</f>
        <v/>
      </c>
      <c r="AS7975">
        <f>IF($AU$2&lt;&gt;5,NA(),IF(D7975=D7974,0,IF(AND(D17476=D7975,D7976=D7975),P7975+P7976+P17476,IF(D7976=D7975,P7976+P7975,P7975))))</f>
        <v/>
      </c>
      <c r="AT7975">
        <f>AR7975-AS7975</f>
        <v/>
      </c>
    </row>
    <row r="7976" ht="15.75" customHeight="1" s="121">
      <c r="B7976">
        <f>D7976&amp;Q7976&amp;E7976</f>
        <v/>
      </c>
      <c r="C7976" s="73" t="n"/>
      <c r="D7976" s="73" t="n"/>
      <c r="E7976" s="78" t="n"/>
      <c r="F7976" s="75" t="n"/>
      <c r="G7976" s="73" t="n"/>
      <c r="H7976" s="75" t="n"/>
      <c r="I7976" s="75" t="n"/>
      <c r="J7976" s="75" t="n"/>
      <c r="K7976" s="75" t="n"/>
      <c r="L7976" s="75" t="n"/>
      <c r="M7976" s="75" t="n"/>
      <c r="N7976" s="75" t="n"/>
      <c r="O7976" s="75" t="n"/>
      <c r="P7976" s="75" t="n"/>
      <c r="Q7976" s="79" t="n"/>
      <c r="AR7976">
        <f>IF($AU$2&lt;&gt;5,NA(),IF(D7976=D7975,0,IF(AND(D17477=D7976,D7977=D7976),O7976+O7977+O17477,IF(D7977=D7976,O7977+O7976,O7976))))</f>
        <v/>
      </c>
      <c r="AS7976">
        <f>IF($AU$2&lt;&gt;5,NA(),IF(D7976=D7975,0,IF(AND(D17477=D7976,D7977=D7976),P7976+P7977+P17477,IF(D7977=D7976,P7977+P7976,P7976))))</f>
        <v/>
      </c>
      <c r="AT7976">
        <f>AR7976-AS7976</f>
        <v/>
      </c>
    </row>
    <row r="7977" ht="15.75" customHeight="1" s="121">
      <c r="B7977">
        <f>D7977&amp;Q7977&amp;E7977</f>
        <v/>
      </c>
      <c r="C7977" s="73" t="n"/>
      <c r="D7977" s="73" t="n"/>
      <c r="E7977" s="78" t="n"/>
      <c r="F7977" s="75" t="n"/>
      <c r="G7977" s="73" t="n"/>
      <c r="H7977" s="75" t="n"/>
      <c r="I7977" s="75" t="n"/>
      <c r="J7977" s="75" t="n"/>
      <c r="K7977" s="75" t="n"/>
      <c r="L7977" s="75" t="n"/>
      <c r="M7977" s="75" t="n"/>
      <c r="N7977" s="75" t="n"/>
      <c r="O7977" s="75" t="n"/>
      <c r="P7977" s="75" t="n"/>
      <c r="Q7977" s="79" t="n"/>
      <c r="AR7977">
        <f>IF($AU$2&lt;&gt;5,NA(),IF(D7977=D7976,0,IF(AND(D17478=D7977,D7978=D7977),O7977+O7978+O17478,IF(D7978=D7977,O7978+O7977,O7977))))</f>
        <v/>
      </c>
      <c r="AS7977">
        <f>IF($AU$2&lt;&gt;5,NA(),IF(D7977=D7976,0,IF(AND(D17478=D7977,D7978=D7977),P7977+P7978+P17478,IF(D7978=D7977,P7978+P7977,P7977))))</f>
        <v/>
      </c>
      <c r="AT7977">
        <f>AR7977-AS7977</f>
        <v/>
      </c>
    </row>
    <row r="7978" ht="15.75" customHeight="1" s="121">
      <c r="B7978">
        <f>D7978&amp;Q7978&amp;E7978</f>
        <v/>
      </c>
      <c r="C7978" s="73" t="n"/>
      <c r="D7978" s="73" t="n"/>
      <c r="E7978" s="78" t="n"/>
      <c r="F7978" s="75" t="n"/>
      <c r="G7978" s="73" t="n"/>
      <c r="H7978" s="75" t="n"/>
      <c r="I7978" s="75" t="n"/>
      <c r="J7978" s="75" t="n"/>
      <c r="K7978" s="75" t="n"/>
      <c r="L7978" s="75" t="n"/>
      <c r="M7978" s="75" t="n"/>
      <c r="N7978" s="75" t="n"/>
      <c r="O7978" s="75" t="n"/>
      <c r="P7978" s="75" t="n"/>
      <c r="Q7978" s="79" t="n"/>
      <c r="AR7978">
        <f>IF($AU$2&lt;&gt;5,NA(),IF(D7978=D7977,0,IF(AND(D17479=D7978,D7979=D7978),O7978+O7979+O17479,IF(D7979=D7978,O7979+O7978,O7978))))</f>
        <v/>
      </c>
      <c r="AS7978">
        <f>IF($AU$2&lt;&gt;5,NA(),IF(D7978=D7977,0,IF(AND(D17479=D7978,D7979=D7978),P7978+P7979+P17479,IF(D7979=D7978,P7979+P7978,P7978))))</f>
        <v/>
      </c>
      <c r="AT7978">
        <f>AR7978-AS7978</f>
        <v/>
      </c>
    </row>
    <row r="7979" ht="15.75" customHeight="1" s="121">
      <c r="B7979">
        <f>D7979&amp;Q7979&amp;E7979</f>
        <v/>
      </c>
      <c r="C7979" s="73" t="n"/>
      <c r="D7979" s="73" t="n"/>
      <c r="E7979" s="78" t="n"/>
      <c r="F7979" s="75" t="n"/>
      <c r="G7979" s="73" t="n"/>
      <c r="H7979" s="75" t="n"/>
      <c r="I7979" s="75" t="n"/>
      <c r="J7979" s="75" t="n"/>
      <c r="K7979" s="75" t="n"/>
      <c r="L7979" s="75" t="n"/>
      <c r="M7979" s="75" t="n"/>
      <c r="N7979" s="75" t="n"/>
      <c r="O7979" s="75" t="n"/>
      <c r="P7979" s="75" t="n"/>
      <c r="Q7979" s="79" t="n"/>
      <c r="AR7979">
        <f>IF($AU$2&lt;&gt;5,NA(),IF(D7979=D7978,0,IF(AND(D17480=D7979,D7980=D7979),O7979+O7980+O17480,IF(D7980=D7979,O7980+O7979,O7979))))</f>
        <v/>
      </c>
      <c r="AS7979">
        <f>IF($AU$2&lt;&gt;5,NA(),IF(D7979=D7978,0,IF(AND(D17480=D7979,D7980=D7979),P7979+P7980+P17480,IF(D7980=D7979,P7980+P7979,P7979))))</f>
        <v/>
      </c>
      <c r="AT7979">
        <f>AR7979-AS7979</f>
        <v/>
      </c>
    </row>
    <row r="7980" ht="15.75" customHeight="1" s="121">
      <c r="B7980">
        <f>D7980&amp;Q7980&amp;E7980</f>
        <v/>
      </c>
      <c r="C7980" s="73" t="n"/>
      <c r="D7980" s="73" t="n"/>
      <c r="E7980" s="78" t="n"/>
      <c r="F7980" s="75" t="n"/>
      <c r="G7980" s="73" t="n"/>
      <c r="H7980" s="75" t="n"/>
      <c r="I7980" s="75" t="n"/>
      <c r="J7980" s="75" t="n"/>
      <c r="K7980" s="75" t="n"/>
      <c r="L7980" s="75" t="n"/>
      <c r="M7980" s="75" t="n"/>
      <c r="N7980" s="75" t="n"/>
      <c r="O7980" s="75" t="n"/>
      <c r="P7980" s="75" t="n"/>
      <c r="Q7980" s="79" t="n"/>
      <c r="AR7980">
        <f>IF($AU$2&lt;&gt;5,NA(),IF(D7980=D7979,0,IF(AND(D17481=D7980,D7981=D7980),O7980+O7981+O17481,IF(D7981=D7980,O7981+O7980,O7980))))</f>
        <v/>
      </c>
      <c r="AS7980">
        <f>IF($AU$2&lt;&gt;5,NA(),IF(D7980=D7979,0,IF(AND(D17481=D7980,D7981=D7980),P7980+P7981+P17481,IF(D7981=D7980,P7981+P7980,P7980))))</f>
        <v/>
      </c>
      <c r="AT7980">
        <f>AR7980-AS7980</f>
        <v/>
      </c>
    </row>
    <row r="7981" ht="15.75" customHeight="1" s="121">
      <c r="B7981">
        <f>D7981&amp;Q7981&amp;E7981</f>
        <v/>
      </c>
      <c r="C7981" s="73" t="n"/>
      <c r="D7981" s="73" t="n"/>
      <c r="E7981" s="78" t="n"/>
      <c r="F7981" s="75" t="n"/>
      <c r="G7981" s="73" t="n"/>
      <c r="H7981" s="75" t="n"/>
      <c r="I7981" s="75" t="n"/>
      <c r="J7981" s="75" t="n"/>
      <c r="K7981" s="75" t="n"/>
      <c r="L7981" s="75" t="n"/>
      <c r="M7981" s="75" t="n"/>
      <c r="N7981" s="75" t="n"/>
      <c r="O7981" s="75" t="n"/>
      <c r="P7981" s="75" t="n"/>
      <c r="Q7981" s="79" t="n"/>
      <c r="AR7981">
        <f>IF($AU$2&lt;&gt;5,NA(),IF(D7981=D7980,0,IF(AND(D17482=D7981,D7982=D7981),O7981+O7982+O17482,IF(D7982=D7981,O7982+O7981,O7981))))</f>
        <v/>
      </c>
      <c r="AS7981">
        <f>IF($AU$2&lt;&gt;5,NA(),IF(D7981=D7980,0,IF(AND(D17482=D7981,D7982=D7981),P7981+P7982+P17482,IF(D7982=D7981,P7982+P7981,P7981))))</f>
        <v/>
      </c>
      <c r="AT7981">
        <f>AR7981-AS7981</f>
        <v/>
      </c>
    </row>
    <row r="7982" ht="15.75" customHeight="1" s="121">
      <c r="B7982">
        <f>D7982&amp;Q7982&amp;E7982</f>
        <v/>
      </c>
      <c r="C7982" s="73" t="n"/>
      <c r="D7982" s="73" t="n"/>
      <c r="E7982" s="78" t="n"/>
      <c r="F7982" s="75" t="n"/>
      <c r="G7982" s="73" t="n"/>
      <c r="H7982" s="75" t="n"/>
      <c r="I7982" s="75" t="n"/>
      <c r="J7982" s="75" t="n"/>
      <c r="K7982" s="75" t="n"/>
      <c r="L7982" s="75" t="n"/>
      <c r="M7982" s="75" t="n"/>
      <c r="N7982" s="75" t="n"/>
      <c r="O7982" s="75" t="n"/>
      <c r="P7982" s="75" t="n"/>
      <c r="Q7982" s="79" t="n"/>
      <c r="AR7982">
        <f>IF($AU$2&lt;&gt;5,NA(),IF(D7982=D7981,0,IF(AND(D17483=D7982,D7983=D7982),O7982+O7983+O17483,IF(D7983=D7982,O7983+O7982,O7982))))</f>
        <v/>
      </c>
      <c r="AS7982">
        <f>IF($AU$2&lt;&gt;5,NA(),IF(D7982=D7981,0,IF(AND(D17483=D7982,D7983=D7982),P7982+P7983+P17483,IF(D7983=D7982,P7983+P7982,P7982))))</f>
        <v/>
      </c>
      <c r="AT7982">
        <f>AR7982-AS7982</f>
        <v/>
      </c>
    </row>
    <row r="7983" ht="15.75" customHeight="1" s="121">
      <c r="B7983">
        <f>D7983&amp;Q7983&amp;E7983</f>
        <v/>
      </c>
      <c r="C7983" s="73" t="n"/>
      <c r="D7983" s="73" t="n"/>
      <c r="E7983" s="78" t="n"/>
      <c r="F7983" s="75" t="n"/>
      <c r="G7983" s="73" t="n"/>
      <c r="H7983" s="75" t="n"/>
      <c r="I7983" s="75" t="n"/>
      <c r="J7983" s="75" t="n"/>
      <c r="K7983" s="75" t="n"/>
      <c r="L7983" s="75" t="n"/>
      <c r="M7983" s="75" t="n"/>
      <c r="N7983" s="75" t="n"/>
      <c r="O7983" s="75" t="n"/>
      <c r="P7983" s="75" t="n"/>
      <c r="Q7983" s="79" t="n"/>
      <c r="AR7983">
        <f>IF($AU$2&lt;&gt;5,NA(),IF(D7983=D7982,0,IF(AND(D17484=D7983,D7984=D7983),O7983+O7984+O17484,IF(D7984=D7983,O7984+O7983,O7983))))</f>
        <v/>
      </c>
      <c r="AS7983">
        <f>IF($AU$2&lt;&gt;5,NA(),IF(D7983=D7982,0,IF(AND(D17484=D7983,D7984=D7983),P7983+P7984+P17484,IF(D7984=D7983,P7984+P7983,P7983))))</f>
        <v/>
      </c>
      <c r="AT7983">
        <f>AR7983-AS7983</f>
        <v/>
      </c>
    </row>
    <row r="7984" ht="15.75" customHeight="1" s="121">
      <c r="B7984">
        <f>D7984&amp;Q7984&amp;E7984</f>
        <v/>
      </c>
      <c r="C7984" s="73" t="n"/>
      <c r="D7984" s="73" t="n"/>
      <c r="E7984" s="78" t="n"/>
      <c r="F7984" s="75" t="n"/>
      <c r="G7984" s="73" t="n"/>
      <c r="H7984" s="75" t="n"/>
      <c r="I7984" s="75" t="n"/>
      <c r="J7984" s="75" t="n"/>
      <c r="K7984" s="75" t="n"/>
      <c r="L7984" s="75" t="n"/>
      <c r="M7984" s="75" t="n"/>
      <c r="N7984" s="75" t="n"/>
      <c r="O7984" s="75" t="n"/>
      <c r="P7984" s="75" t="n"/>
      <c r="Q7984" s="79" t="n"/>
      <c r="AR7984">
        <f>IF($AU$2&lt;&gt;5,NA(),IF(D7984=D7983,0,IF(AND(D17485=D7984,D7985=D7984),O7984+O7985+O17485,IF(D7985=D7984,O7985+O7984,O7984))))</f>
        <v/>
      </c>
      <c r="AS7984">
        <f>IF($AU$2&lt;&gt;5,NA(),IF(D7984=D7983,0,IF(AND(D17485=D7984,D7985=D7984),P7984+P7985+P17485,IF(D7985=D7984,P7985+P7984,P7984))))</f>
        <v/>
      </c>
      <c r="AT7984">
        <f>AR7984-AS7984</f>
        <v/>
      </c>
    </row>
    <row r="7985" ht="15.75" customHeight="1" s="121">
      <c r="B7985">
        <f>D7985&amp;Q7985&amp;E7985</f>
        <v/>
      </c>
      <c r="C7985" s="73" t="n"/>
      <c r="D7985" s="73" t="n"/>
      <c r="E7985" s="78" t="n"/>
      <c r="F7985" s="75" t="n"/>
      <c r="G7985" s="73" t="n"/>
      <c r="H7985" s="75" t="n"/>
      <c r="I7985" s="75" t="n"/>
      <c r="J7985" s="75" t="n"/>
      <c r="K7985" s="75" t="n"/>
      <c r="L7985" s="75" t="n"/>
      <c r="M7985" s="75" t="n"/>
      <c r="N7985" s="75" t="n"/>
      <c r="O7985" s="75" t="n"/>
      <c r="P7985" s="75" t="n"/>
      <c r="Q7985" s="79" t="n"/>
      <c r="AR7985">
        <f>IF($AU$2&lt;&gt;5,NA(),IF(D7985=D7984,0,IF(AND(D17486=D7985,D7986=D7985),O7985+O7986+O17486,IF(D7986=D7985,O7986+O7985,O7985))))</f>
        <v/>
      </c>
      <c r="AS7985">
        <f>IF($AU$2&lt;&gt;5,NA(),IF(D7985=D7984,0,IF(AND(D17486=D7985,D7986=D7985),P7985+P7986+P17486,IF(D7986=D7985,P7986+P7985,P7985))))</f>
        <v/>
      </c>
      <c r="AT7985">
        <f>AR7985-AS7985</f>
        <v/>
      </c>
    </row>
    <row r="7986" ht="15.75" customHeight="1" s="121">
      <c r="B7986">
        <f>D7986&amp;Q7986&amp;E7986</f>
        <v/>
      </c>
      <c r="C7986" s="73" t="n"/>
      <c r="D7986" s="73" t="n"/>
      <c r="E7986" s="78" t="n"/>
      <c r="F7986" s="75" t="n"/>
      <c r="G7986" s="73" t="n"/>
      <c r="H7986" s="75" t="n"/>
      <c r="I7986" s="75" t="n"/>
      <c r="J7986" s="75" t="n"/>
      <c r="K7986" s="75" t="n"/>
      <c r="L7986" s="75" t="n"/>
      <c r="M7986" s="75" t="n"/>
      <c r="N7986" s="75" t="n"/>
      <c r="O7986" s="75" t="n"/>
      <c r="P7986" s="75" t="n"/>
      <c r="Q7986" s="79" t="n"/>
      <c r="AR7986">
        <f>IF($AU$2&lt;&gt;5,NA(),IF(D7986=D7985,0,IF(AND(D17487=D7986,D7987=D7986),O7986+O7987+O17487,IF(D7987=D7986,O7987+O7986,O7986))))</f>
        <v/>
      </c>
      <c r="AS7986">
        <f>IF($AU$2&lt;&gt;5,NA(),IF(D7986=D7985,0,IF(AND(D17487=D7986,D7987=D7986),P7986+P7987+P17487,IF(D7987=D7986,P7987+P7986,P7986))))</f>
        <v/>
      </c>
      <c r="AT7986">
        <f>AR7986-AS7986</f>
        <v/>
      </c>
    </row>
    <row r="7987" ht="15.75" customHeight="1" s="121">
      <c r="B7987">
        <f>D7987&amp;Q7987&amp;E7987</f>
        <v/>
      </c>
      <c r="C7987" s="73" t="n"/>
      <c r="D7987" s="73" t="n"/>
      <c r="E7987" s="78" t="n"/>
      <c r="F7987" s="75" t="n"/>
      <c r="G7987" s="73" t="n"/>
      <c r="H7987" s="75" t="n"/>
      <c r="I7987" s="75" t="n"/>
      <c r="J7987" s="75" t="n"/>
      <c r="K7987" s="75" t="n"/>
      <c r="L7987" s="75" t="n"/>
      <c r="M7987" s="75" t="n"/>
      <c r="N7987" s="75" t="n"/>
      <c r="O7987" s="75" t="n"/>
      <c r="P7987" s="75" t="n"/>
      <c r="Q7987" s="79" t="n"/>
      <c r="AR7987">
        <f>IF($AU$2&lt;&gt;5,NA(),IF(D7987=D7986,0,IF(AND(D17488=D7987,D7988=D7987),O7987+O7988+O17488,IF(D7988=D7987,O7988+O7987,O7987))))</f>
        <v/>
      </c>
      <c r="AS7987">
        <f>IF($AU$2&lt;&gt;5,NA(),IF(D7987=D7986,0,IF(AND(D17488=D7987,D7988=D7987),P7987+P7988+P17488,IF(D7988=D7987,P7988+P7987,P7987))))</f>
        <v/>
      </c>
      <c r="AT7987">
        <f>AR7987-AS7987</f>
        <v/>
      </c>
    </row>
    <row r="7988" ht="15.75" customHeight="1" s="121">
      <c r="B7988">
        <f>D7988&amp;Q7988&amp;E7988</f>
        <v/>
      </c>
      <c r="C7988" s="73" t="n"/>
      <c r="D7988" s="73" t="n"/>
      <c r="E7988" s="78" t="n"/>
      <c r="F7988" s="75" t="n"/>
      <c r="G7988" s="73" t="n"/>
      <c r="H7988" s="75" t="n"/>
      <c r="I7988" s="75" t="n"/>
      <c r="J7988" s="75" t="n"/>
      <c r="K7988" s="75" t="n"/>
      <c r="L7988" s="75" t="n"/>
      <c r="M7988" s="75" t="n"/>
      <c r="N7988" s="75" t="n"/>
      <c r="O7988" s="75" t="n"/>
      <c r="P7988" s="75" t="n"/>
      <c r="Q7988" s="79" t="n"/>
      <c r="AR7988">
        <f>IF($AU$2&lt;&gt;5,NA(),IF(D7988=D7987,0,IF(AND(D17489=D7988,D7989=D7988),O7988+O7989+O17489,IF(D7989=D7988,O7989+O7988,O7988))))</f>
        <v/>
      </c>
      <c r="AS7988">
        <f>IF($AU$2&lt;&gt;5,NA(),IF(D7988=D7987,0,IF(AND(D17489=D7988,D7989=D7988),P7988+P7989+P17489,IF(D7989=D7988,P7989+P7988,P7988))))</f>
        <v/>
      </c>
      <c r="AT7988">
        <f>AR7988-AS7988</f>
        <v/>
      </c>
    </row>
    <row r="7989" ht="15.75" customHeight="1" s="121">
      <c r="B7989">
        <f>D7989&amp;Q7989&amp;E7989</f>
        <v/>
      </c>
      <c r="C7989" s="73" t="n"/>
      <c r="D7989" s="73" t="n"/>
      <c r="E7989" s="78" t="n"/>
      <c r="F7989" s="75" t="n"/>
      <c r="G7989" s="73" t="n"/>
      <c r="H7989" s="75" t="n"/>
      <c r="I7989" s="75" t="n"/>
      <c r="J7989" s="75" t="n"/>
      <c r="K7989" s="75" t="n"/>
      <c r="L7989" s="75" t="n"/>
      <c r="M7989" s="75" t="n"/>
      <c r="N7989" s="75" t="n"/>
      <c r="O7989" s="75" t="n"/>
      <c r="P7989" s="75" t="n"/>
      <c r="Q7989" s="79" t="n"/>
      <c r="AR7989">
        <f>IF($AU$2&lt;&gt;5,NA(),IF(D7989=D7988,0,IF(AND(D17490=D7989,D7990=D7989),O7989+O7990+O17490,IF(D7990=D7989,O7990+O7989,O7989))))</f>
        <v/>
      </c>
      <c r="AS7989">
        <f>IF($AU$2&lt;&gt;5,NA(),IF(D7989=D7988,0,IF(AND(D17490=D7989,D7990=D7989),P7989+P7990+P17490,IF(D7990=D7989,P7990+P7989,P7989))))</f>
        <v/>
      </c>
      <c r="AT7989">
        <f>AR7989-AS7989</f>
        <v/>
      </c>
    </row>
    <row r="7990" ht="15.75" customHeight="1" s="121">
      <c r="B7990">
        <f>D7990&amp;Q7990&amp;E7990</f>
        <v/>
      </c>
      <c r="C7990" s="73" t="n"/>
      <c r="D7990" s="73" t="n"/>
      <c r="E7990" s="78" t="n"/>
      <c r="F7990" s="75" t="n"/>
      <c r="G7990" s="73" t="n"/>
      <c r="H7990" s="75" t="n"/>
      <c r="I7990" s="75" t="n"/>
      <c r="J7990" s="75" t="n"/>
      <c r="K7990" s="75" t="n"/>
      <c r="L7990" s="75" t="n"/>
      <c r="M7990" s="75" t="n"/>
      <c r="N7990" s="75" t="n"/>
      <c r="O7990" s="75" t="n"/>
      <c r="P7990" s="75" t="n"/>
      <c r="Q7990" s="79" t="n"/>
      <c r="AR7990">
        <f>IF($AU$2&lt;&gt;5,NA(),IF(D7990=D7989,0,IF(AND(D17491=D7990,D7991=D7990),O7990+O7991+O17491,IF(D7991=D7990,O7991+O7990,O7990))))</f>
        <v/>
      </c>
      <c r="AS7990">
        <f>IF($AU$2&lt;&gt;5,NA(),IF(D7990=D7989,0,IF(AND(D17491=D7990,D7991=D7990),P7990+P7991+P17491,IF(D7991=D7990,P7991+P7990,P7990))))</f>
        <v/>
      </c>
      <c r="AT7990">
        <f>AR7990-AS7990</f>
        <v/>
      </c>
    </row>
    <row r="7991" ht="15.75" customHeight="1" s="121">
      <c r="B7991">
        <f>D7991&amp;Q7991&amp;E7991</f>
        <v/>
      </c>
      <c r="C7991" s="73" t="n"/>
      <c r="D7991" s="73" t="n"/>
      <c r="E7991" s="78" t="n"/>
      <c r="F7991" s="75" t="n"/>
      <c r="G7991" s="73" t="n"/>
      <c r="H7991" s="75" t="n"/>
      <c r="I7991" s="75" t="n"/>
      <c r="J7991" s="75" t="n"/>
      <c r="K7991" s="75" t="n"/>
      <c r="L7991" s="75" t="n"/>
      <c r="M7991" s="75" t="n"/>
      <c r="N7991" s="75" t="n"/>
      <c r="O7991" s="75" t="n"/>
      <c r="P7991" s="75" t="n"/>
      <c r="Q7991" s="79" t="n"/>
      <c r="AR7991">
        <f>IF($AU$2&lt;&gt;5,NA(),IF(D7991=D7990,0,IF(AND(D17492=D7991,D7992=D7991),O7991+O7992+O17492,IF(D7992=D7991,O7992+O7991,O7991))))</f>
        <v/>
      </c>
      <c r="AS7991">
        <f>IF($AU$2&lt;&gt;5,NA(),IF(D7991=D7990,0,IF(AND(D17492=D7991,D7992=D7991),P7991+P7992+P17492,IF(D7992=D7991,P7992+P7991,P7991))))</f>
        <v/>
      </c>
      <c r="AT7991">
        <f>AR7991-AS7991</f>
        <v/>
      </c>
    </row>
    <row r="7992" ht="15.75" customHeight="1" s="121">
      <c r="B7992">
        <f>D7992&amp;Q7992&amp;E7992</f>
        <v/>
      </c>
      <c r="C7992" s="73" t="n"/>
      <c r="D7992" s="73" t="n"/>
      <c r="E7992" s="78" t="n"/>
      <c r="F7992" s="75" t="n"/>
      <c r="G7992" s="73" t="n"/>
      <c r="H7992" s="75" t="n"/>
      <c r="I7992" s="75" t="n"/>
      <c r="J7992" s="75" t="n"/>
      <c r="K7992" s="75" t="n"/>
      <c r="L7992" s="75" t="n"/>
      <c r="M7992" s="75" t="n"/>
      <c r="N7992" s="75" t="n"/>
      <c r="O7992" s="75" t="n"/>
      <c r="P7992" s="75" t="n"/>
      <c r="Q7992" s="79" t="n"/>
      <c r="AR7992">
        <f>IF($AU$2&lt;&gt;5,NA(),IF(D7992=D7991,0,IF(AND(D17493=D7992,D7993=D7992),O7992+O7993+O17493,IF(D7993=D7992,O7993+O7992,O7992))))</f>
        <v/>
      </c>
      <c r="AS7992">
        <f>IF($AU$2&lt;&gt;5,NA(),IF(D7992=D7991,0,IF(AND(D17493=D7992,D7993=D7992),P7992+P7993+P17493,IF(D7993=D7992,P7993+P7992,P7992))))</f>
        <v/>
      </c>
      <c r="AT7992">
        <f>AR7992-AS7992</f>
        <v/>
      </c>
    </row>
    <row r="7993" ht="15.75" customHeight="1" s="121">
      <c r="B7993">
        <f>D7993&amp;Q7993&amp;E7993</f>
        <v/>
      </c>
      <c r="C7993" s="73" t="n"/>
      <c r="D7993" s="73" t="n"/>
      <c r="E7993" s="78" t="n"/>
      <c r="F7993" s="75" t="n"/>
      <c r="G7993" s="73" t="n"/>
      <c r="H7993" s="75" t="n"/>
      <c r="I7993" s="75" t="n"/>
      <c r="J7993" s="75" t="n"/>
      <c r="K7993" s="75" t="n"/>
      <c r="L7993" s="75" t="n"/>
      <c r="M7993" s="75" t="n"/>
      <c r="N7993" s="75" t="n"/>
      <c r="O7993" s="75" t="n"/>
      <c r="P7993" s="75" t="n"/>
      <c r="Q7993" s="79" t="n"/>
      <c r="AR7993">
        <f>IF($AU$2&lt;&gt;5,NA(),IF(D7993=D7992,0,IF(AND(D17494=D7993,D7994=D7993),O7993+O7994+O17494,IF(D7994=D7993,O7994+O7993,O7993))))</f>
        <v/>
      </c>
      <c r="AS7993">
        <f>IF($AU$2&lt;&gt;5,NA(),IF(D7993=D7992,0,IF(AND(D17494=D7993,D7994=D7993),P7993+P7994+P17494,IF(D7994=D7993,P7994+P7993,P7993))))</f>
        <v/>
      </c>
      <c r="AT7993">
        <f>AR7993-AS7993</f>
        <v/>
      </c>
    </row>
    <row r="7994" ht="15.75" customHeight="1" s="121">
      <c r="B7994">
        <f>D7994&amp;Q7994&amp;E7994</f>
        <v/>
      </c>
      <c r="C7994" s="73" t="n"/>
      <c r="D7994" s="73" t="n"/>
      <c r="E7994" s="78" t="n"/>
      <c r="F7994" s="75" t="n"/>
      <c r="G7994" s="73" t="n"/>
      <c r="H7994" s="75" t="n"/>
      <c r="I7994" s="75" t="n"/>
      <c r="J7994" s="75" t="n"/>
      <c r="K7994" s="75" t="n"/>
      <c r="L7994" s="75" t="n"/>
      <c r="M7994" s="75" t="n"/>
      <c r="N7994" s="75" t="n"/>
      <c r="O7994" s="75" t="n"/>
      <c r="P7994" s="75" t="n"/>
      <c r="Q7994" s="79" t="n"/>
      <c r="AR7994">
        <f>IF($AU$2&lt;&gt;5,NA(),IF(D7994=D7993,0,IF(AND(D17495=D7994,D7995=D7994),O7994+O7995+O17495,IF(D7995=D7994,O7995+O7994,O7994))))</f>
        <v/>
      </c>
      <c r="AS7994">
        <f>IF($AU$2&lt;&gt;5,NA(),IF(D7994=D7993,0,IF(AND(D17495=D7994,D7995=D7994),P7994+P7995+P17495,IF(D7995=D7994,P7995+P7994,P7994))))</f>
        <v/>
      </c>
      <c r="AT7994">
        <f>AR7994-AS7994</f>
        <v/>
      </c>
    </row>
    <row r="7995" ht="15.75" customHeight="1" s="121">
      <c r="B7995">
        <f>D7995&amp;Q7995&amp;E7995</f>
        <v/>
      </c>
      <c r="C7995" s="73" t="n"/>
      <c r="D7995" s="73" t="n"/>
      <c r="E7995" s="78" t="n"/>
      <c r="F7995" s="75" t="n"/>
      <c r="G7995" s="73" t="n"/>
      <c r="H7995" s="75" t="n"/>
      <c r="I7995" s="75" t="n"/>
      <c r="J7995" s="75" t="n"/>
      <c r="K7995" s="75" t="n"/>
      <c r="L7995" s="75" t="n"/>
      <c r="M7995" s="75" t="n"/>
      <c r="N7995" s="75" t="n"/>
      <c r="O7995" s="75" t="n"/>
      <c r="P7995" s="75" t="n"/>
      <c r="Q7995" s="79" t="n"/>
      <c r="AR7995">
        <f>IF($AU$2&lt;&gt;5,NA(),IF(D7995=D7994,0,IF(AND(D17496=D7995,D7996=D7995),O7995+O7996+O17496,IF(D7996=D7995,O7996+O7995,O7995))))</f>
        <v/>
      </c>
      <c r="AS7995">
        <f>IF($AU$2&lt;&gt;5,NA(),IF(D7995=D7994,0,IF(AND(D17496=D7995,D7996=D7995),P7995+P7996+P17496,IF(D7996=D7995,P7996+P7995,P7995))))</f>
        <v/>
      </c>
      <c r="AT7995">
        <f>AR7995-AS7995</f>
        <v/>
      </c>
    </row>
    <row r="7996" ht="15.75" customHeight="1" s="121">
      <c r="B7996">
        <f>D7996&amp;Q7996&amp;E7996</f>
        <v/>
      </c>
      <c r="C7996" s="73" t="n"/>
      <c r="D7996" s="73" t="n"/>
      <c r="E7996" s="78" t="n"/>
      <c r="F7996" s="75" t="n"/>
      <c r="G7996" s="73" t="n"/>
      <c r="H7996" s="75" t="n"/>
      <c r="I7996" s="75" t="n"/>
      <c r="J7996" s="75" t="n"/>
      <c r="K7996" s="75" t="n"/>
      <c r="L7996" s="75" t="n"/>
      <c r="M7996" s="75" t="n"/>
      <c r="N7996" s="75" t="n"/>
      <c r="O7996" s="75" t="n"/>
      <c r="P7996" s="75" t="n"/>
      <c r="Q7996" s="79" t="n"/>
      <c r="AR7996">
        <f>IF($AU$2&lt;&gt;5,NA(),IF(D7996=D7995,0,IF(AND(D17497=D7996,D7997=D7996),O7996+O7997+O17497,IF(D7997=D7996,O7997+O7996,O7996))))</f>
        <v/>
      </c>
      <c r="AS7996">
        <f>IF($AU$2&lt;&gt;5,NA(),IF(D7996=D7995,0,IF(AND(D17497=D7996,D7997=D7996),P7996+P7997+P17497,IF(D7997=D7996,P7997+P7996,P7996))))</f>
        <v/>
      </c>
      <c r="AT7996">
        <f>AR7996-AS7996</f>
        <v/>
      </c>
    </row>
    <row r="7997" ht="15.75" customHeight="1" s="121">
      <c r="B7997">
        <f>D7997&amp;Q7997&amp;E7997</f>
        <v/>
      </c>
      <c r="C7997" s="73" t="n"/>
      <c r="D7997" s="73" t="n"/>
      <c r="E7997" s="78" t="n"/>
      <c r="F7997" s="75" t="n"/>
      <c r="G7997" s="73" t="n"/>
      <c r="H7997" s="75" t="n"/>
      <c r="I7997" s="75" t="n"/>
      <c r="J7997" s="75" t="n"/>
      <c r="K7997" s="75" t="n"/>
      <c r="L7997" s="75" t="n"/>
      <c r="M7997" s="75" t="n"/>
      <c r="N7997" s="75" t="n"/>
      <c r="O7997" s="75" t="n"/>
      <c r="P7997" s="75" t="n"/>
      <c r="Q7997" s="79" t="n"/>
      <c r="AR7997">
        <f>IF($AU$2&lt;&gt;5,NA(),IF(D7997=D7996,0,IF(AND(D17498=D7997,D7998=D7997),O7997+O7998+O17498,IF(D7998=D7997,O7998+O7997,O7997))))</f>
        <v/>
      </c>
      <c r="AS7997">
        <f>IF($AU$2&lt;&gt;5,NA(),IF(D7997=D7996,0,IF(AND(D17498=D7997,D7998=D7997),P7997+P7998+P17498,IF(D7998=D7997,P7998+P7997,P7997))))</f>
        <v/>
      </c>
      <c r="AT7997">
        <f>AR7997-AS7997</f>
        <v/>
      </c>
    </row>
    <row r="7998" ht="15.75" customHeight="1" s="121">
      <c r="B7998">
        <f>D7998&amp;Q7998&amp;E7998</f>
        <v/>
      </c>
      <c r="C7998" s="73" t="n"/>
      <c r="D7998" s="73" t="n"/>
      <c r="E7998" s="78" t="n"/>
      <c r="F7998" s="75" t="n"/>
      <c r="G7998" s="73" t="n"/>
      <c r="H7998" s="75" t="n"/>
      <c r="I7998" s="75" t="n"/>
      <c r="J7998" s="75" t="n"/>
      <c r="K7998" s="75" t="n"/>
      <c r="L7998" s="75" t="n"/>
      <c r="M7998" s="75" t="n"/>
      <c r="N7998" s="75" t="n"/>
      <c r="O7998" s="75" t="n"/>
      <c r="P7998" s="75" t="n"/>
      <c r="Q7998" s="79" t="n"/>
      <c r="AR7998">
        <f>IF($AU$2&lt;&gt;5,NA(),IF(D7998=D7997,0,IF(AND(D17499=D7998,D7999=D7998),O7998+O7999+O17499,IF(D7999=D7998,O7999+O7998,O7998))))</f>
        <v/>
      </c>
      <c r="AS7998">
        <f>IF($AU$2&lt;&gt;5,NA(),IF(D7998=D7997,0,IF(AND(D17499=D7998,D7999=D7998),P7998+P7999+P17499,IF(D7999=D7998,P7999+P7998,P7998))))</f>
        <v/>
      </c>
      <c r="AT7998">
        <f>AR7998-AS7998</f>
        <v/>
      </c>
    </row>
    <row r="7999" ht="15.75" customHeight="1" s="121">
      <c r="B7999">
        <f>D7999&amp;Q7999&amp;E7999</f>
        <v/>
      </c>
      <c r="C7999" s="73" t="n"/>
      <c r="D7999" s="73" t="n"/>
      <c r="E7999" s="78" t="n"/>
      <c r="F7999" s="75" t="n"/>
      <c r="G7999" s="73" t="n"/>
      <c r="H7999" s="75" t="n"/>
      <c r="I7999" s="75" t="n"/>
      <c r="J7999" s="75" t="n"/>
      <c r="K7999" s="75" t="n"/>
      <c r="L7999" s="75" t="n"/>
      <c r="M7999" s="75" t="n"/>
      <c r="N7999" s="75" t="n"/>
      <c r="O7999" s="75" t="n"/>
      <c r="P7999" s="75" t="n"/>
      <c r="Q7999" s="79" t="n"/>
      <c r="AR7999">
        <f>IF($AU$2&lt;&gt;5,NA(),IF(D7999=D7998,0,IF(AND(D17500=D7999,D8000=D7999),O7999+O8000+O17500,IF(D8000=D7999,O8000+O7999,O7999))))</f>
        <v/>
      </c>
      <c r="AS7999">
        <f>IF($AU$2&lt;&gt;5,NA(),IF(D7999=D7998,0,IF(AND(D17500=D7999,D8000=D7999),P7999+P8000+P17500,IF(D8000=D7999,P8000+P7999,P7999))))</f>
        <v/>
      </c>
      <c r="AT7999">
        <f>AR7999-AS7999</f>
        <v/>
      </c>
    </row>
    <row r="8000" ht="15.75" customHeight="1" s="121">
      <c r="B8000">
        <f>D8000&amp;Q8000&amp;E8000</f>
        <v/>
      </c>
      <c r="C8000" s="73" t="n"/>
      <c r="D8000" s="73" t="n"/>
      <c r="E8000" s="78" t="n"/>
      <c r="F8000" s="75" t="n"/>
      <c r="G8000" s="73" t="n"/>
      <c r="H8000" s="75" t="n"/>
      <c r="I8000" s="75" t="n"/>
      <c r="J8000" s="75" t="n"/>
      <c r="K8000" s="75" t="n"/>
      <c r="L8000" s="75" t="n"/>
      <c r="M8000" s="75" t="n"/>
      <c r="N8000" s="75" t="n"/>
      <c r="O8000" s="75" t="n"/>
      <c r="P8000" s="75" t="n"/>
      <c r="Q8000" s="79" t="n"/>
      <c r="AR8000">
        <f>IF($AU$2&lt;&gt;5,NA(),IF(D8000=D7999,0,IF(AND(D17501=D8000,D8001=D8000),O8000+O8001+O17501,IF(D8001=D8000,O8001+O8000,O8000))))</f>
        <v/>
      </c>
      <c r="AS8000">
        <f>IF($AU$2&lt;&gt;5,NA(),IF(D8000=D7999,0,IF(AND(D17501=D8000,D8001=D8000),P8000+P8001+P17501,IF(D8001=D8000,P8001+P8000,P8000))))</f>
        <v/>
      </c>
      <c r="AT8000">
        <f>AR8000-AS8000</f>
        <v/>
      </c>
    </row>
    <row r="8001" ht="15.75" customHeight="1" s="121">
      <c r="B8001">
        <f>D8001&amp;Q8001&amp;E8001</f>
        <v/>
      </c>
      <c r="C8001" s="73" t="n"/>
      <c r="D8001" s="73" t="n"/>
      <c r="E8001" s="78" t="n"/>
      <c r="F8001" s="75" t="n"/>
      <c r="G8001" s="73" t="n"/>
      <c r="H8001" s="75" t="n"/>
      <c r="I8001" s="75" t="n"/>
      <c r="J8001" s="75" t="n"/>
      <c r="K8001" s="75" t="n"/>
      <c r="L8001" s="75" t="n"/>
      <c r="M8001" s="75" t="n"/>
      <c r="N8001" s="75" t="n"/>
      <c r="O8001" s="75" t="n"/>
      <c r="P8001" s="75" t="n"/>
      <c r="Q8001" s="79" t="n"/>
      <c r="AR8001">
        <f>IF($AU$2&lt;&gt;5,NA(),IF(D8001=D8000,0,IF(AND(D17502=D8001,D8002=D8001),O8001+O8002+O17502,IF(D8002=D8001,O8002+O8001,O8001))))</f>
        <v/>
      </c>
      <c r="AS8001">
        <f>IF($AU$2&lt;&gt;5,NA(),IF(D8001=D8000,0,IF(AND(D17502=D8001,D8002=D8001),P8001+P8002+P17502,IF(D8002=D8001,P8002+P8001,P8001))))</f>
        <v/>
      </c>
      <c r="AT8001">
        <f>AR8001-AS8001</f>
        <v/>
      </c>
    </row>
    <row r="8002" ht="15.75" customHeight="1" s="121">
      <c r="B8002">
        <f>D8002&amp;Q8002&amp;E8002</f>
        <v/>
      </c>
      <c r="C8002" s="73" t="n"/>
      <c r="D8002" s="73" t="n"/>
      <c r="E8002" s="78" t="n"/>
      <c r="F8002" s="75" t="n"/>
      <c r="G8002" s="73" t="n"/>
      <c r="H8002" s="75" t="n"/>
      <c r="I8002" s="75" t="n"/>
      <c r="J8002" s="75" t="n"/>
      <c r="K8002" s="75" t="n"/>
      <c r="L8002" s="75" t="n"/>
      <c r="M8002" s="75" t="n"/>
      <c r="N8002" s="75" t="n"/>
      <c r="O8002" s="75" t="n"/>
      <c r="P8002" s="75" t="n"/>
      <c r="Q8002" s="79" t="n"/>
      <c r="AR8002">
        <f>IF($AU$2&lt;&gt;5,NA(),IF(D8002=D8001,0,IF(AND(D17503=D8002,D8003=D8002),O8002+O8003+O17503,IF(D8003=D8002,O8003+O8002,O8002))))</f>
        <v/>
      </c>
      <c r="AS8002">
        <f>IF($AU$2&lt;&gt;5,NA(),IF(D8002=D8001,0,IF(AND(D17503=D8002,D8003=D8002),P8002+P8003+P17503,IF(D8003=D8002,P8003+P8002,P8002))))</f>
        <v/>
      </c>
      <c r="AT8002">
        <f>AR8002-AS8002</f>
        <v/>
      </c>
    </row>
    <row r="8003" ht="15.75" customHeight="1" s="121">
      <c r="B8003">
        <f>D8003&amp;Q8003&amp;E8003</f>
        <v/>
      </c>
      <c r="C8003" s="73" t="n"/>
      <c r="D8003" s="73" t="n"/>
      <c r="E8003" s="78" t="n"/>
      <c r="F8003" s="75" t="n"/>
      <c r="G8003" s="73" t="n"/>
      <c r="H8003" s="75" t="n"/>
      <c r="I8003" s="75" t="n"/>
      <c r="J8003" s="75" t="n"/>
      <c r="K8003" s="75" t="n"/>
      <c r="L8003" s="75" t="n"/>
      <c r="M8003" s="75" t="n"/>
      <c r="N8003" s="75" t="n"/>
      <c r="O8003" s="75" t="n"/>
      <c r="P8003" s="75" t="n"/>
      <c r="Q8003" s="79" t="n"/>
      <c r="AR8003">
        <f>IF($AU$2&lt;&gt;5,NA(),IF(D8003=D8002,0,IF(AND(D17504=D8003,D8004=D8003),O8003+O8004+O17504,IF(D8004=D8003,O8004+O8003,O8003))))</f>
        <v/>
      </c>
      <c r="AS8003">
        <f>IF($AU$2&lt;&gt;5,NA(),IF(D8003=D8002,0,IF(AND(D17504=D8003,D8004=D8003),P8003+P8004+P17504,IF(D8004=D8003,P8004+P8003,P8003))))</f>
        <v/>
      </c>
      <c r="AT8003">
        <f>AR8003-AS8003</f>
        <v/>
      </c>
    </row>
    <row r="8004" ht="15.75" customHeight="1" s="121">
      <c r="B8004">
        <f>D8004&amp;Q8004&amp;E8004</f>
        <v/>
      </c>
      <c r="C8004" s="73" t="n"/>
      <c r="D8004" s="73" t="n"/>
      <c r="E8004" s="78" t="n"/>
      <c r="F8004" s="75" t="n"/>
      <c r="G8004" s="73" t="n"/>
      <c r="H8004" s="75" t="n"/>
      <c r="I8004" s="75" t="n"/>
      <c r="J8004" s="75" t="n"/>
      <c r="K8004" s="75" t="n"/>
      <c r="L8004" s="75" t="n"/>
      <c r="M8004" s="75" t="n"/>
      <c r="N8004" s="75" t="n"/>
      <c r="O8004" s="75" t="n"/>
      <c r="P8004" s="75" t="n"/>
      <c r="Q8004" s="79" t="n"/>
      <c r="AR8004">
        <f>IF($AU$2&lt;&gt;5,NA(),IF(D8004=D8003,0,IF(AND(D17505=D8004,D8005=D8004),O8004+O8005+O17505,IF(D8005=D8004,O8005+O8004,O8004))))</f>
        <v/>
      </c>
      <c r="AS8004">
        <f>IF($AU$2&lt;&gt;5,NA(),IF(D8004=D8003,0,IF(AND(D17505=D8004,D8005=D8004),P8004+P8005+P17505,IF(D8005=D8004,P8005+P8004,P8004))))</f>
        <v/>
      </c>
      <c r="AT8004">
        <f>AR8004-AS8004</f>
        <v/>
      </c>
    </row>
    <row r="8005" ht="15.75" customHeight="1" s="121">
      <c r="B8005">
        <f>D8005&amp;Q8005&amp;E8005</f>
        <v/>
      </c>
      <c r="C8005" s="73" t="n"/>
      <c r="D8005" s="73" t="n"/>
      <c r="E8005" s="78" t="n"/>
      <c r="F8005" s="75" t="n"/>
      <c r="G8005" s="73" t="n"/>
      <c r="H8005" s="75" t="n"/>
      <c r="I8005" s="75" t="n"/>
      <c r="J8005" s="75" t="n"/>
      <c r="K8005" s="75" t="n"/>
      <c r="L8005" s="75" t="n"/>
      <c r="M8005" s="75" t="n"/>
      <c r="N8005" s="75" t="n"/>
      <c r="O8005" s="75" t="n"/>
      <c r="P8005" s="75" t="n"/>
      <c r="Q8005" s="79" t="n"/>
      <c r="AR8005">
        <f>IF($AU$2&lt;&gt;5,NA(),IF(D8005=D8004,0,IF(AND(D17506=D8005,D8006=D8005),O8005+O8006+O17506,IF(D8006=D8005,O8006+O8005,O8005))))</f>
        <v/>
      </c>
      <c r="AS8005">
        <f>IF($AU$2&lt;&gt;5,NA(),IF(D8005=D8004,0,IF(AND(D17506=D8005,D8006=D8005),P8005+P8006+P17506,IF(D8006=D8005,P8006+P8005,P8005))))</f>
        <v/>
      </c>
      <c r="AT8005">
        <f>AR8005-AS8005</f>
        <v/>
      </c>
    </row>
    <row r="8006" ht="15.75" customHeight="1" s="121">
      <c r="B8006">
        <f>D8006&amp;Q8006&amp;E8006</f>
        <v/>
      </c>
      <c r="C8006" s="73" t="n"/>
      <c r="D8006" s="73" t="n"/>
      <c r="E8006" s="78" t="n"/>
      <c r="F8006" s="75" t="n"/>
      <c r="G8006" s="73" t="n"/>
      <c r="H8006" s="75" t="n"/>
      <c r="I8006" s="75" t="n"/>
      <c r="J8006" s="75" t="n"/>
      <c r="K8006" s="75" t="n"/>
      <c r="L8006" s="75" t="n"/>
      <c r="M8006" s="75" t="n"/>
      <c r="N8006" s="75" t="n"/>
      <c r="O8006" s="75" t="n"/>
      <c r="P8006" s="75" t="n"/>
      <c r="Q8006" s="79" t="n"/>
      <c r="AR8006">
        <f>IF($AU$2&lt;&gt;5,NA(),IF(D8006=D8005,0,IF(AND(D17507=D8006,D8007=D8006),O8006+O8007+O17507,IF(D8007=D8006,O8007+O8006,O8006))))</f>
        <v/>
      </c>
      <c r="AS8006">
        <f>IF($AU$2&lt;&gt;5,NA(),IF(D8006=D8005,0,IF(AND(D17507=D8006,D8007=D8006),P8006+P8007+P17507,IF(D8007=D8006,P8007+P8006,P8006))))</f>
        <v/>
      </c>
      <c r="AT8006">
        <f>AR8006-AS8006</f>
        <v/>
      </c>
    </row>
    <row r="8007" ht="15.75" customHeight="1" s="121">
      <c r="B8007">
        <f>D8007&amp;Q8007&amp;E8007</f>
        <v/>
      </c>
      <c r="C8007" s="73" t="n"/>
      <c r="D8007" s="73" t="n"/>
      <c r="E8007" s="78" t="n"/>
      <c r="F8007" s="75" t="n"/>
      <c r="G8007" s="73" t="n"/>
      <c r="H8007" s="75" t="n"/>
      <c r="I8007" s="75" t="n"/>
      <c r="J8007" s="75" t="n"/>
      <c r="K8007" s="75" t="n"/>
      <c r="L8007" s="75" t="n"/>
      <c r="M8007" s="75" t="n"/>
      <c r="N8007" s="75" t="n"/>
      <c r="O8007" s="75" t="n"/>
      <c r="P8007" s="75" t="n"/>
      <c r="Q8007" s="79" t="n"/>
      <c r="AR8007">
        <f>IF($AU$2&lt;&gt;5,NA(),IF(D8007=D8006,0,IF(AND(D17508=D8007,D8008=D8007),O8007+O8008+O17508,IF(D8008=D8007,O8008+O8007,O8007))))</f>
        <v/>
      </c>
      <c r="AS8007">
        <f>IF($AU$2&lt;&gt;5,NA(),IF(D8007=D8006,0,IF(AND(D17508=D8007,D8008=D8007),P8007+P8008+P17508,IF(D8008=D8007,P8008+P8007,P8007))))</f>
        <v/>
      </c>
      <c r="AT8007">
        <f>AR8007-AS8007</f>
        <v/>
      </c>
    </row>
    <row r="8008" ht="15.75" customHeight="1" s="121">
      <c r="B8008">
        <f>D8008&amp;Q8008&amp;E8008</f>
        <v/>
      </c>
      <c r="C8008" s="73" t="n"/>
      <c r="D8008" s="73" t="n"/>
      <c r="E8008" s="78" t="n"/>
      <c r="F8008" s="75" t="n"/>
      <c r="G8008" s="73" t="n"/>
      <c r="H8008" s="75" t="n"/>
      <c r="I8008" s="75" t="n"/>
      <c r="J8008" s="75" t="n"/>
      <c r="K8008" s="75" t="n"/>
      <c r="L8008" s="75" t="n"/>
      <c r="M8008" s="75" t="n"/>
      <c r="N8008" s="75" t="n"/>
      <c r="O8008" s="75" t="n"/>
      <c r="P8008" s="75" t="n"/>
      <c r="Q8008" s="79" t="n"/>
      <c r="AR8008">
        <f>IF($AU$2&lt;&gt;5,NA(),IF(D8008=D8007,0,IF(AND(D17509=D8008,D8009=D8008),O8008+O8009+O17509,IF(D8009=D8008,O8009+O8008,O8008))))</f>
        <v/>
      </c>
      <c r="AS8008">
        <f>IF($AU$2&lt;&gt;5,NA(),IF(D8008=D8007,0,IF(AND(D17509=D8008,D8009=D8008),P8008+P8009+P17509,IF(D8009=D8008,P8009+P8008,P8008))))</f>
        <v/>
      </c>
      <c r="AT8008">
        <f>AR8008-AS8008</f>
        <v/>
      </c>
    </row>
    <row r="8009" ht="15.75" customHeight="1" s="121">
      <c r="B8009">
        <f>D8009&amp;Q8009&amp;E8009</f>
        <v/>
      </c>
      <c r="C8009" s="73" t="n"/>
      <c r="D8009" s="73" t="n"/>
      <c r="E8009" s="78" t="n"/>
      <c r="F8009" s="75" t="n"/>
      <c r="G8009" s="73" t="n"/>
      <c r="H8009" s="75" t="n"/>
      <c r="I8009" s="75" t="n"/>
      <c r="J8009" s="75" t="n"/>
      <c r="K8009" s="75" t="n"/>
      <c r="L8009" s="75" t="n"/>
      <c r="M8009" s="75" t="n"/>
      <c r="N8009" s="75" t="n"/>
      <c r="O8009" s="75" t="n"/>
      <c r="P8009" s="75" t="n"/>
      <c r="Q8009" s="79" t="n"/>
      <c r="AR8009">
        <f>IF($AU$2&lt;&gt;5,NA(),IF(D8009=D8008,0,IF(AND(D17510=D8009,D8010=D8009),O8009+O8010+O17510,IF(D8010=D8009,O8010+O8009,O8009))))</f>
        <v/>
      </c>
      <c r="AS8009">
        <f>IF($AU$2&lt;&gt;5,NA(),IF(D8009=D8008,0,IF(AND(D17510=D8009,D8010=D8009),P8009+P8010+P17510,IF(D8010=D8009,P8010+P8009,P8009))))</f>
        <v/>
      </c>
      <c r="AT8009">
        <f>AR8009-AS8009</f>
        <v/>
      </c>
    </row>
    <row r="8010" ht="15.75" customHeight="1" s="121">
      <c r="B8010">
        <f>D8010&amp;Q8010&amp;E8010</f>
        <v/>
      </c>
      <c r="C8010" s="73" t="n"/>
      <c r="D8010" s="73" t="n"/>
      <c r="E8010" s="78" t="n"/>
      <c r="F8010" s="75" t="n"/>
      <c r="G8010" s="73" t="n"/>
      <c r="H8010" s="75" t="n"/>
      <c r="I8010" s="75" t="n"/>
      <c r="J8010" s="75" t="n"/>
      <c r="K8010" s="75" t="n"/>
      <c r="L8010" s="75" t="n"/>
      <c r="M8010" s="75" t="n"/>
      <c r="N8010" s="75" t="n"/>
      <c r="O8010" s="75" t="n"/>
      <c r="P8010" s="75" t="n"/>
      <c r="Q8010" s="79" t="n"/>
      <c r="AR8010">
        <f>IF($AU$2&lt;&gt;5,NA(),IF(D8010=D8009,0,IF(AND(D17511=D8010,D8011=D8010),O8010+O8011+O17511,IF(D8011=D8010,O8011+O8010,O8010))))</f>
        <v/>
      </c>
      <c r="AS8010">
        <f>IF($AU$2&lt;&gt;5,NA(),IF(D8010=D8009,0,IF(AND(D17511=D8010,D8011=D8010),P8010+P8011+P17511,IF(D8011=D8010,P8011+P8010,P8010))))</f>
        <v/>
      </c>
      <c r="AT8010">
        <f>AR8010-AS8010</f>
        <v/>
      </c>
    </row>
    <row r="8011" ht="15.75" customHeight="1" s="121">
      <c r="B8011">
        <f>D8011&amp;Q8011&amp;E8011</f>
        <v/>
      </c>
      <c r="C8011" s="73" t="n"/>
      <c r="D8011" s="73" t="n"/>
      <c r="E8011" s="78" t="n"/>
      <c r="F8011" s="75" t="n"/>
      <c r="G8011" s="73" t="n"/>
      <c r="H8011" s="75" t="n"/>
      <c r="I8011" s="75" t="n"/>
      <c r="J8011" s="75" t="n"/>
      <c r="K8011" s="75" t="n"/>
      <c r="L8011" s="75" t="n"/>
      <c r="M8011" s="75" t="n"/>
      <c r="N8011" s="75" t="n"/>
      <c r="O8011" s="75" t="n"/>
      <c r="P8011" s="75" t="n"/>
      <c r="Q8011" s="79" t="n"/>
      <c r="AR8011">
        <f>IF($AU$2&lt;&gt;5,NA(),IF(D8011=D8010,0,IF(AND(D17512=D8011,D8012=D8011),O8011+O8012+O17512,IF(D8012=D8011,O8012+O8011,O8011))))</f>
        <v/>
      </c>
      <c r="AS8011">
        <f>IF($AU$2&lt;&gt;5,NA(),IF(D8011=D8010,0,IF(AND(D17512=D8011,D8012=D8011),P8011+P8012+P17512,IF(D8012=D8011,P8012+P8011,P8011))))</f>
        <v/>
      </c>
      <c r="AT8011">
        <f>AR8011-AS8011</f>
        <v/>
      </c>
    </row>
    <row r="8012" ht="15.75" customHeight="1" s="121">
      <c r="B8012">
        <f>D8012&amp;Q8012&amp;E8012</f>
        <v/>
      </c>
      <c r="C8012" s="73" t="n"/>
      <c r="D8012" s="73" t="n"/>
      <c r="E8012" s="78" t="n"/>
      <c r="F8012" s="75" t="n"/>
      <c r="G8012" s="73" t="n"/>
      <c r="H8012" s="75" t="n"/>
      <c r="I8012" s="75" t="n"/>
      <c r="J8012" s="75" t="n"/>
      <c r="K8012" s="75" t="n"/>
      <c r="L8012" s="75" t="n"/>
      <c r="M8012" s="75" t="n"/>
      <c r="N8012" s="75" t="n"/>
      <c r="O8012" s="75" t="n"/>
      <c r="P8012" s="75" t="n"/>
      <c r="Q8012" s="79" t="n"/>
      <c r="AR8012">
        <f>IF($AU$2&lt;&gt;5,NA(),IF(D8012=D8011,0,IF(AND(D17513=D8012,D8013=D8012),O8012+O8013+O17513,IF(D8013=D8012,O8013+O8012,O8012))))</f>
        <v/>
      </c>
      <c r="AS8012">
        <f>IF($AU$2&lt;&gt;5,NA(),IF(D8012=D8011,0,IF(AND(D17513=D8012,D8013=D8012),P8012+P8013+P17513,IF(D8013=D8012,P8013+P8012,P8012))))</f>
        <v/>
      </c>
      <c r="AT8012">
        <f>AR8012-AS8012</f>
        <v/>
      </c>
    </row>
    <row r="8013" ht="15.75" customHeight="1" s="121">
      <c r="B8013">
        <f>D8013&amp;Q8013&amp;E8013</f>
        <v/>
      </c>
      <c r="C8013" s="73" t="n"/>
      <c r="D8013" s="73" t="n"/>
      <c r="E8013" s="78" t="n"/>
      <c r="F8013" s="75" t="n"/>
      <c r="G8013" s="73" t="n"/>
      <c r="H8013" s="75" t="n"/>
      <c r="I8013" s="75" t="n"/>
      <c r="J8013" s="75" t="n"/>
      <c r="K8013" s="75" t="n"/>
      <c r="L8013" s="75" t="n"/>
      <c r="M8013" s="75" t="n"/>
      <c r="N8013" s="75" t="n"/>
      <c r="O8013" s="75" t="n"/>
      <c r="P8013" s="75" t="n"/>
      <c r="Q8013" s="79" t="n"/>
      <c r="AR8013">
        <f>IF($AU$2&lt;&gt;5,NA(),IF(D8013=D8012,0,IF(AND(D17514=D8013,D8014=D8013),O8013+O8014+O17514,IF(D8014=D8013,O8014+O8013,O8013))))</f>
        <v/>
      </c>
      <c r="AS8013">
        <f>IF($AU$2&lt;&gt;5,NA(),IF(D8013=D8012,0,IF(AND(D17514=D8013,D8014=D8013),P8013+P8014+P17514,IF(D8014=D8013,P8014+P8013,P8013))))</f>
        <v/>
      </c>
      <c r="AT8013">
        <f>AR8013-AS8013</f>
        <v/>
      </c>
    </row>
    <row r="8014" ht="15.75" customHeight="1" s="121">
      <c r="B8014">
        <f>D8014&amp;Q8014&amp;E8014</f>
        <v/>
      </c>
      <c r="C8014" s="73" t="n"/>
      <c r="D8014" s="73" t="n"/>
      <c r="E8014" s="78" t="n"/>
      <c r="F8014" s="75" t="n"/>
      <c r="G8014" s="73" t="n"/>
      <c r="H8014" s="75" t="n"/>
      <c r="I8014" s="75" t="n"/>
      <c r="J8014" s="75" t="n"/>
      <c r="K8014" s="75" t="n"/>
      <c r="L8014" s="75" t="n"/>
      <c r="M8014" s="75" t="n"/>
      <c r="N8014" s="75" t="n"/>
      <c r="O8014" s="75" t="n"/>
      <c r="P8014" s="75" t="n"/>
      <c r="Q8014" s="79" t="n"/>
      <c r="AR8014">
        <f>IF($AU$2&lt;&gt;5,NA(),IF(D8014=D8013,0,IF(AND(D17515=D8014,D8015=D8014),O8014+O8015+O17515,IF(D8015=D8014,O8015+O8014,O8014))))</f>
        <v/>
      </c>
      <c r="AS8014">
        <f>IF($AU$2&lt;&gt;5,NA(),IF(D8014=D8013,0,IF(AND(D17515=D8014,D8015=D8014),P8014+P8015+P17515,IF(D8015=D8014,P8015+P8014,P8014))))</f>
        <v/>
      </c>
      <c r="AT8014">
        <f>AR8014-AS8014</f>
        <v/>
      </c>
    </row>
    <row r="8015" ht="15.75" customHeight="1" s="121">
      <c r="B8015">
        <f>D8015&amp;Q8015&amp;E8015</f>
        <v/>
      </c>
      <c r="C8015" s="73" t="n"/>
      <c r="D8015" s="73" t="n"/>
      <c r="E8015" s="78" t="n"/>
      <c r="F8015" s="75" t="n"/>
      <c r="G8015" s="73" t="n"/>
      <c r="H8015" s="75" t="n"/>
      <c r="I8015" s="75" t="n"/>
      <c r="J8015" s="75" t="n"/>
      <c r="K8015" s="75" t="n"/>
      <c r="L8015" s="75" t="n"/>
      <c r="M8015" s="75" t="n"/>
      <c r="N8015" s="75" t="n"/>
      <c r="O8015" s="75" t="n"/>
      <c r="P8015" s="75" t="n"/>
      <c r="Q8015" s="79" t="n"/>
      <c r="AR8015">
        <f>IF($AU$2&lt;&gt;5,NA(),IF(D8015=D8014,0,IF(AND(D17516=D8015,D8016=D8015),O8015+O8016+O17516,IF(D8016=D8015,O8016+O8015,O8015))))</f>
        <v/>
      </c>
      <c r="AS8015">
        <f>IF($AU$2&lt;&gt;5,NA(),IF(D8015=D8014,0,IF(AND(D17516=D8015,D8016=D8015),P8015+P8016+P17516,IF(D8016=D8015,P8016+P8015,P8015))))</f>
        <v/>
      </c>
      <c r="AT8015">
        <f>AR8015-AS8015</f>
        <v/>
      </c>
    </row>
    <row r="8016" ht="15.75" customHeight="1" s="121">
      <c r="B8016">
        <f>D8016&amp;Q8016&amp;E8016</f>
        <v/>
      </c>
      <c r="C8016" s="73" t="n"/>
      <c r="D8016" s="73" t="n"/>
      <c r="E8016" s="78" t="n"/>
      <c r="F8016" s="75" t="n"/>
      <c r="G8016" s="73" t="n"/>
      <c r="H8016" s="75" t="n"/>
      <c r="I8016" s="75" t="n"/>
      <c r="J8016" s="75" t="n"/>
      <c r="K8016" s="75" t="n"/>
      <c r="L8016" s="75" t="n"/>
      <c r="M8016" s="75" t="n"/>
      <c r="N8016" s="75" t="n"/>
      <c r="O8016" s="75" t="n"/>
      <c r="P8016" s="75" t="n"/>
      <c r="Q8016" s="79" t="n"/>
      <c r="AR8016">
        <f>IF($AU$2&lt;&gt;5,NA(),IF(D8016=D8015,0,IF(AND(D17517=D8016,D8017=D8016),O8016+O8017+O17517,IF(D8017=D8016,O8017+O8016,O8016))))</f>
        <v/>
      </c>
      <c r="AS8016">
        <f>IF($AU$2&lt;&gt;5,NA(),IF(D8016=D8015,0,IF(AND(D17517=D8016,D8017=D8016),P8016+P8017+P17517,IF(D8017=D8016,P8017+P8016,P8016))))</f>
        <v/>
      </c>
      <c r="AT8016">
        <f>AR8016-AS8016</f>
        <v/>
      </c>
    </row>
    <row r="8017" ht="15.75" customHeight="1" s="121">
      <c r="B8017">
        <f>D8017&amp;Q8017&amp;E8017</f>
        <v/>
      </c>
      <c r="C8017" s="73" t="n"/>
      <c r="D8017" s="73" t="n"/>
      <c r="E8017" s="78" t="n"/>
      <c r="F8017" s="75" t="n"/>
      <c r="G8017" s="73" t="n"/>
      <c r="H8017" s="75" t="n"/>
      <c r="I8017" s="75" t="n"/>
      <c r="J8017" s="75" t="n"/>
      <c r="K8017" s="75" t="n"/>
      <c r="L8017" s="75" t="n"/>
      <c r="M8017" s="75" t="n"/>
      <c r="N8017" s="75" t="n"/>
      <c r="O8017" s="75" t="n"/>
      <c r="P8017" s="75" t="n"/>
      <c r="Q8017" s="79" t="n"/>
      <c r="AR8017">
        <f>IF($AU$2&lt;&gt;5,NA(),IF(D8017=D8016,0,IF(AND(D17518=D8017,D8018=D8017),O8017+O8018+O17518,IF(D8018=D8017,O8018+O8017,O8017))))</f>
        <v/>
      </c>
      <c r="AS8017">
        <f>IF($AU$2&lt;&gt;5,NA(),IF(D8017=D8016,0,IF(AND(D17518=D8017,D8018=D8017),P8017+P8018+P17518,IF(D8018=D8017,P8018+P8017,P8017))))</f>
        <v/>
      </c>
      <c r="AT8017">
        <f>AR8017-AS8017</f>
        <v/>
      </c>
    </row>
    <row r="8018" ht="15.75" customHeight="1" s="121">
      <c r="B8018">
        <f>D8018&amp;Q8018&amp;E8018</f>
        <v/>
      </c>
      <c r="C8018" s="73" t="n"/>
      <c r="D8018" s="73" t="n"/>
      <c r="E8018" s="78" t="n"/>
      <c r="F8018" s="75" t="n"/>
      <c r="G8018" s="73" t="n"/>
      <c r="H8018" s="75" t="n"/>
      <c r="I8018" s="75" t="n"/>
      <c r="J8018" s="75" t="n"/>
      <c r="K8018" s="75" t="n"/>
      <c r="L8018" s="75" t="n"/>
      <c r="M8018" s="75" t="n"/>
      <c r="N8018" s="75" t="n"/>
      <c r="O8018" s="75" t="n"/>
      <c r="P8018" s="75" t="n"/>
      <c r="Q8018" s="79" t="n"/>
      <c r="AR8018">
        <f>IF($AU$2&lt;&gt;5,NA(),IF(D8018=D8017,0,IF(AND(D17519=D8018,D8019=D8018),O8018+O8019+O17519,IF(D8019=D8018,O8019+O8018,O8018))))</f>
        <v/>
      </c>
      <c r="AS8018">
        <f>IF($AU$2&lt;&gt;5,NA(),IF(D8018=D8017,0,IF(AND(D17519=D8018,D8019=D8018),P8018+P8019+P17519,IF(D8019=D8018,P8019+P8018,P8018))))</f>
        <v/>
      </c>
      <c r="AT8018">
        <f>AR8018-AS8018</f>
        <v/>
      </c>
    </row>
    <row r="8019" ht="15.75" customHeight="1" s="121">
      <c r="B8019">
        <f>D8019&amp;Q8019&amp;E8019</f>
        <v/>
      </c>
      <c r="C8019" s="73" t="n"/>
      <c r="D8019" s="73" t="n"/>
      <c r="E8019" s="78" t="n"/>
      <c r="F8019" s="75" t="n"/>
      <c r="G8019" s="73" t="n"/>
      <c r="H8019" s="75" t="n"/>
      <c r="I8019" s="75" t="n"/>
      <c r="J8019" s="75" t="n"/>
      <c r="K8019" s="75" t="n"/>
      <c r="L8019" s="75" t="n"/>
      <c r="M8019" s="75" t="n"/>
      <c r="N8019" s="75" t="n"/>
      <c r="O8019" s="75" t="n"/>
      <c r="P8019" s="75" t="n"/>
      <c r="Q8019" s="79" t="n"/>
      <c r="AR8019">
        <f>IF($AU$2&lt;&gt;5,NA(),IF(D8019=D8018,0,IF(AND(D17520=D8019,D8020=D8019),O8019+O8020+O17520,IF(D8020=D8019,O8020+O8019,O8019))))</f>
        <v/>
      </c>
      <c r="AS8019">
        <f>IF($AU$2&lt;&gt;5,NA(),IF(D8019=D8018,0,IF(AND(D17520=D8019,D8020=D8019),P8019+P8020+P17520,IF(D8020=D8019,P8020+P8019,P8019))))</f>
        <v/>
      </c>
      <c r="AT8019">
        <f>AR8019-AS8019</f>
        <v/>
      </c>
    </row>
    <row r="8020" ht="15.75" customHeight="1" s="121">
      <c r="B8020">
        <f>D8020&amp;Q8020&amp;E8020</f>
        <v/>
      </c>
      <c r="C8020" s="73" t="n"/>
      <c r="D8020" s="73" t="n"/>
      <c r="E8020" s="78" t="n"/>
      <c r="F8020" s="75" t="n"/>
      <c r="G8020" s="73" t="n"/>
      <c r="H8020" s="75" t="n"/>
      <c r="I8020" s="75" t="n"/>
      <c r="J8020" s="75" t="n"/>
      <c r="K8020" s="75" t="n"/>
      <c r="L8020" s="75" t="n"/>
      <c r="M8020" s="75" t="n"/>
      <c r="N8020" s="75" t="n"/>
      <c r="O8020" s="75" t="n"/>
      <c r="P8020" s="75" t="n"/>
      <c r="Q8020" s="79" t="n"/>
      <c r="AR8020">
        <f>IF($AU$2&lt;&gt;5,NA(),IF(D8020=D8019,0,IF(AND(D17521=D8020,D8021=D8020),O8020+O8021+O17521,IF(D8021=D8020,O8021+O8020,O8020))))</f>
        <v/>
      </c>
      <c r="AS8020">
        <f>IF($AU$2&lt;&gt;5,NA(),IF(D8020=D8019,0,IF(AND(D17521=D8020,D8021=D8020),P8020+P8021+P17521,IF(D8021=D8020,P8021+P8020,P8020))))</f>
        <v/>
      </c>
      <c r="AT8020">
        <f>AR8020-AS8020</f>
        <v/>
      </c>
    </row>
    <row r="8021" ht="15.75" customHeight="1" s="121">
      <c r="B8021">
        <f>D8021&amp;Q8021&amp;E8021</f>
        <v/>
      </c>
      <c r="C8021" s="73" t="n"/>
      <c r="D8021" s="73" t="n"/>
      <c r="E8021" s="78" t="n"/>
      <c r="F8021" s="75" t="n"/>
      <c r="G8021" s="73" t="n"/>
      <c r="H8021" s="75" t="n"/>
      <c r="I8021" s="75" t="n"/>
      <c r="J8021" s="75" t="n"/>
      <c r="K8021" s="75" t="n"/>
      <c r="L8021" s="75" t="n"/>
      <c r="M8021" s="75" t="n"/>
      <c r="N8021" s="75" t="n"/>
      <c r="O8021" s="75" t="n"/>
      <c r="P8021" s="75" t="n"/>
      <c r="Q8021" s="79" t="n"/>
      <c r="AR8021">
        <f>IF($AU$2&lt;&gt;5,NA(),IF(D8021=D8020,0,IF(AND(D17522=D8021,D8022=D8021),O8021+O8022+O17522,IF(D8022=D8021,O8022+O8021,O8021))))</f>
        <v/>
      </c>
      <c r="AS8021">
        <f>IF($AU$2&lt;&gt;5,NA(),IF(D8021=D8020,0,IF(AND(D17522=D8021,D8022=D8021),P8021+P8022+P17522,IF(D8022=D8021,P8022+P8021,P8021))))</f>
        <v/>
      </c>
      <c r="AT8021">
        <f>AR8021-AS8021</f>
        <v/>
      </c>
    </row>
    <row r="8022" ht="15.75" customHeight="1" s="121">
      <c r="B8022">
        <f>D8022&amp;Q8022&amp;E8022</f>
        <v/>
      </c>
      <c r="C8022" s="73" t="n"/>
      <c r="D8022" s="73" t="n"/>
      <c r="E8022" s="78" t="n"/>
      <c r="F8022" s="75" t="n"/>
      <c r="G8022" s="73" t="n"/>
      <c r="H8022" s="75" t="n"/>
      <c r="I8022" s="75" t="n"/>
      <c r="J8022" s="75" t="n"/>
      <c r="K8022" s="75" t="n"/>
      <c r="L8022" s="75" t="n"/>
      <c r="M8022" s="75" t="n"/>
      <c r="N8022" s="75" t="n"/>
      <c r="O8022" s="75" t="n"/>
      <c r="P8022" s="75" t="n"/>
      <c r="Q8022" s="79" t="n"/>
      <c r="AR8022">
        <f>IF($AU$2&lt;&gt;5,NA(),IF(D8022=D8021,0,IF(AND(D17523=D8022,D8023=D8022),O8022+O8023+O17523,IF(D8023=D8022,O8023+O8022,O8022))))</f>
        <v/>
      </c>
      <c r="AS8022">
        <f>IF($AU$2&lt;&gt;5,NA(),IF(D8022=D8021,0,IF(AND(D17523=D8022,D8023=D8022),P8022+P8023+P17523,IF(D8023=D8022,P8023+P8022,P8022))))</f>
        <v/>
      </c>
      <c r="AT8022">
        <f>AR8022-AS8022</f>
        <v/>
      </c>
    </row>
    <row r="8023" ht="15.75" customHeight="1" s="121">
      <c r="B8023">
        <f>D8023&amp;Q8023&amp;E8023</f>
        <v/>
      </c>
      <c r="C8023" s="73" t="n"/>
      <c r="D8023" s="73" t="n"/>
      <c r="E8023" s="78" t="n"/>
      <c r="F8023" s="75" t="n"/>
      <c r="G8023" s="73" t="n"/>
      <c r="H8023" s="75" t="n"/>
      <c r="I8023" s="75" t="n"/>
      <c r="J8023" s="75" t="n"/>
      <c r="K8023" s="75" t="n"/>
      <c r="L8023" s="75" t="n"/>
      <c r="M8023" s="75" t="n"/>
      <c r="N8023" s="75" t="n"/>
      <c r="O8023" s="75" t="n"/>
      <c r="P8023" s="75" t="n"/>
      <c r="Q8023" s="79" t="n"/>
      <c r="AR8023">
        <f>IF($AU$2&lt;&gt;5,NA(),IF(D8023=D8022,0,IF(AND(D17524=D8023,D8024=D8023),O8023+O8024+O17524,IF(D8024=D8023,O8024+O8023,O8023))))</f>
        <v/>
      </c>
      <c r="AS8023">
        <f>IF($AU$2&lt;&gt;5,NA(),IF(D8023=D8022,0,IF(AND(D17524=D8023,D8024=D8023),P8023+P8024+P17524,IF(D8024=D8023,P8024+P8023,P8023))))</f>
        <v/>
      </c>
      <c r="AT8023">
        <f>AR8023-AS8023</f>
        <v/>
      </c>
    </row>
    <row r="8024" ht="15.75" customHeight="1" s="121">
      <c r="B8024">
        <f>D8024&amp;Q8024&amp;E8024</f>
        <v/>
      </c>
      <c r="C8024" s="73" t="n"/>
      <c r="D8024" s="73" t="n"/>
      <c r="E8024" s="78" t="n"/>
      <c r="F8024" s="75" t="n"/>
      <c r="G8024" s="73" t="n"/>
      <c r="H8024" s="75" t="n"/>
      <c r="I8024" s="75" t="n"/>
      <c r="J8024" s="75" t="n"/>
      <c r="K8024" s="75" t="n"/>
      <c r="L8024" s="75" t="n"/>
      <c r="M8024" s="75" t="n"/>
      <c r="N8024" s="75" t="n"/>
      <c r="O8024" s="75" t="n"/>
      <c r="P8024" s="75" t="n"/>
      <c r="Q8024" s="79" t="n"/>
      <c r="AR8024">
        <f>IF($AU$2&lt;&gt;5,NA(),IF(D8024=D8023,0,IF(AND(D17525=D8024,D8025=D8024),O8024+O8025+O17525,IF(D8025=D8024,O8025+O8024,O8024))))</f>
        <v/>
      </c>
      <c r="AS8024">
        <f>IF($AU$2&lt;&gt;5,NA(),IF(D8024=D8023,0,IF(AND(D17525=D8024,D8025=D8024),P8024+P8025+P17525,IF(D8025=D8024,P8025+P8024,P8024))))</f>
        <v/>
      </c>
      <c r="AT8024">
        <f>AR8024-AS8024</f>
        <v/>
      </c>
    </row>
    <row r="8025" ht="15.75" customHeight="1" s="121">
      <c r="B8025">
        <f>D8025&amp;Q8025&amp;E8025</f>
        <v/>
      </c>
      <c r="C8025" s="73" t="n"/>
      <c r="D8025" s="73" t="n"/>
      <c r="E8025" s="78" t="n"/>
      <c r="F8025" s="75" t="n"/>
      <c r="G8025" s="73" t="n"/>
      <c r="H8025" s="75" t="n"/>
      <c r="I8025" s="75" t="n"/>
      <c r="J8025" s="75" t="n"/>
      <c r="K8025" s="75" t="n"/>
      <c r="L8025" s="75" t="n"/>
      <c r="M8025" s="75" t="n"/>
      <c r="N8025" s="75" t="n"/>
      <c r="O8025" s="75" t="n"/>
      <c r="P8025" s="75" t="n"/>
      <c r="Q8025" s="79" t="n"/>
      <c r="AR8025">
        <f>IF($AU$2&lt;&gt;5,NA(),IF(D8025=D8024,0,IF(AND(D17526=D8025,D8026=D8025),O8025+O8026+O17526,IF(D8026=D8025,O8026+O8025,O8025))))</f>
        <v/>
      </c>
      <c r="AS8025">
        <f>IF($AU$2&lt;&gt;5,NA(),IF(D8025=D8024,0,IF(AND(D17526=D8025,D8026=D8025),P8025+P8026+P17526,IF(D8026=D8025,P8026+P8025,P8025))))</f>
        <v/>
      </c>
      <c r="AT8025">
        <f>AR8025-AS8025</f>
        <v/>
      </c>
    </row>
    <row r="8026" ht="15.75" customHeight="1" s="121">
      <c r="B8026">
        <f>D8026&amp;Q8026&amp;E8026</f>
        <v/>
      </c>
      <c r="C8026" s="73" t="n"/>
      <c r="D8026" s="73" t="n"/>
      <c r="E8026" s="78" t="n"/>
      <c r="F8026" s="75" t="n"/>
      <c r="G8026" s="73" t="n"/>
      <c r="H8026" s="75" t="n"/>
      <c r="I8026" s="75" t="n"/>
      <c r="J8026" s="75" t="n"/>
      <c r="K8026" s="75" t="n"/>
      <c r="L8026" s="75" t="n"/>
      <c r="M8026" s="75" t="n"/>
      <c r="N8026" s="75" t="n"/>
      <c r="O8026" s="75" t="n"/>
      <c r="P8026" s="75" t="n"/>
      <c r="Q8026" s="79" t="n"/>
      <c r="AR8026">
        <f>IF($AU$2&lt;&gt;5,NA(),IF(D8026=D8025,0,IF(AND(D17527=D8026,D8027=D8026),O8026+O8027+O17527,IF(D8027=D8026,O8027+O8026,O8026))))</f>
        <v/>
      </c>
      <c r="AS8026">
        <f>IF($AU$2&lt;&gt;5,NA(),IF(D8026=D8025,0,IF(AND(D17527=D8026,D8027=D8026),P8026+P8027+P17527,IF(D8027=D8026,P8027+P8026,P8026))))</f>
        <v/>
      </c>
      <c r="AT8026">
        <f>AR8026-AS8026</f>
        <v/>
      </c>
    </row>
    <row r="8027" ht="15.75" customHeight="1" s="121">
      <c r="B8027">
        <f>D8027&amp;Q8027&amp;E8027</f>
        <v/>
      </c>
      <c r="C8027" s="73" t="n"/>
      <c r="D8027" s="73" t="n"/>
      <c r="E8027" s="78" t="n"/>
      <c r="F8027" s="75" t="n"/>
      <c r="G8027" s="73" t="n"/>
      <c r="H8027" s="75" t="n"/>
      <c r="I8027" s="75" t="n"/>
      <c r="J8027" s="75" t="n"/>
      <c r="K8027" s="75" t="n"/>
      <c r="L8027" s="75" t="n"/>
      <c r="M8027" s="75" t="n"/>
      <c r="N8027" s="75" t="n"/>
      <c r="O8027" s="75" t="n"/>
      <c r="P8027" s="75" t="n"/>
      <c r="Q8027" s="79" t="n"/>
      <c r="AR8027">
        <f>IF($AU$2&lt;&gt;5,NA(),IF(D8027=D8026,0,IF(AND(D17528=D8027,D8028=D8027),O8027+O8028+O17528,IF(D8028=D8027,O8028+O8027,O8027))))</f>
        <v/>
      </c>
      <c r="AS8027">
        <f>IF($AU$2&lt;&gt;5,NA(),IF(D8027=D8026,0,IF(AND(D17528=D8027,D8028=D8027),P8027+P8028+P17528,IF(D8028=D8027,P8028+P8027,P8027))))</f>
        <v/>
      </c>
      <c r="AT8027">
        <f>AR8027-AS8027</f>
        <v/>
      </c>
    </row>
    <row r="8028" ht="15.75" customHeight="1" s="121">
      <c r="B8028">
        <f>D8028&amp;Q8028&amp;E8028</f>
        <v/>
      </c>
      <c r="C8028" s="73" t="n"/>
      <c r="D8028" s="73" t="n"/>
      <c r="E8028" s="78" t="n"/>
      <c r="F8028" s="75" t="n"/>
      <c r="G8028" s="73" t="n"/>
      <c r="H8028" s="75" t="n"/>
      <c r="I8028" s="75" t="n"/>
      <c r="J8028" s="75" t="n"/>
      <c r="K8028" s="75" t="n"/>
      <c r="L8028" s="75" t="n"/>
      <c r="M8028" s="75" t="n"/>
      <c r="N8028" s="75" t="n"/>
      <c r="O8028" s="75" t="n"/>
      <c r="P8028" s="75" t="n"/>
      <c r="Q8028" s="79" t="n"/>
      <c r="AR8028">
        <f>IF($AU$2&lt;&gt;5,NA(),IF(D8028=D8027,0,IF(AND(D17529=D8028,D8029=D8028),O8028+O8029+O17529,IF(D8029=D8028,O8029+O8028,O8028))))</f>
        <v/>
      </c>
      <c r="AS8028">
        <f>IF($AU$2&lt;&gt;5,NA(),IF(D8028=D8027,0,IF(AND(D17529=D8028,D8029=D8028),P8028+P8029+P17529,IF(D8029=D8028,P8029+P8028,P8028))))</f>
        <v/>
      </c>
      <c r="AT8028">
        <f>AR8028-AS8028</f>
        <v/>
      </c>
    </row>
    <row r="8029" ht="15.75" customHeight="1" s="121">
      <c r="B8029">
        <f>D8029&amp;Q8029&amp;E8029</f>
        <v/>
      </c>
      <c r="C8029" s="73" t="n"/>
      <c r="D8029" s="73" t="n"/>
      <c r="E8029" s="78" t="n"/>
      <c r="F8029" s="75" t="n"/>
      <c r="G8029" s="73" t="n"/>
      <c r="H8029" s="75" t="n"/>
      <c r="I8029" s="75" t="n"/>
      <c r="J8029" s="75" t="n"/>
      <c r="K8029" s="75" t="n"/>
      <c r="L8029" s="75" t="n"/>
      <c r="M8029" s="75" t="n"/>
      <c r="N8029" s="75" t="n"/>
      <c r="O8029" s="75" t="n"/>
      <c r="P8029" s="75" t="n"/>
      <c r="Q8029" s="79" t="n"/>
      <c r="AR8029">
        <f>IF($AU$2&lt;&gt;5,NA(),IF(D8029=D8028,0,IF(AND(D17530=D8029,D8030=D8029),O8029+O8030+O17530,IF(D8030=D8029,O8030+O8029,O8029))))</f>
        <v/>
      </c>
      <c r="AS8029">
        <f>IF($AU$2&lt;&gt;5,NA(),IF(D8029=D8028,0,IF(AND(D17530=D8029,D8030=D8029),P8029+P8030+P17530,IF(D8030=D8029,P8030+P8029,P8029))))</f>
        <v/>
      </c>
      <c r="AT8029">
        <f>AR8029-AS8029</f>
        <v/>
      </c>
    </row>
    <row r="8030" ht="15.75" customHeight="1" s="121">
      <c r="B8030">
        <f>D8030&amp;Q8030&amp;E8030</f>
        <v/>
      </c>
      <c r="C8030" s="73" t="n"/>
      <c r="D8030" s="73" t="n"/>
      <c r="E8030" s="78" t="n"/>
      <c r="F8030" s="75" t="n"/>
      <c r="G8030" s="73" t="n"/>
      <c r="H8030" s="75" t="n"/>
      <c r="I8030" s="75" t="n"/>
      <c r="J8030" s="75" t="n"/>
      <c r="K8030" s="75" t="n"/>
      <c r="L8030" s="75" t="n"/>
      <c r="M8030" s="75" t="n"/>
      <c r="N8030" s="75" t="n"/>
      <c r="O8030" s="75" t="n"/>
      <c r="P8030" s="75" t="n"/>
      <c r="Q8030" s="79" t="n"/>
      <c r="AR8030">
        <f>IF($AU$2&lt;&gt;5,NA(),IF(D8030=D8029,0,IF(AND(D17531=D8030,D8031=D8030),O8030+O8031+O17531,IF(D8031=D8030,O8031+O8030,O8030))))</f>
        <v/>
      </c>
      <c r="AS8030">
        <f>IF($AU$2&lt;&gt;5,NA(),IF(D8030=D8029,0,IF(AND(D17531=D8030,D8031=D8030),P8030+P8031+P17531,IF(D8031=D8030,P8031+P8030,P8030))))</f>
        <v/>
      </c>
      <c r="AT8030">
        <f>AR8030-AS8030</f>
        <v/>
      </c>
    </row>
    <row r="8031" ht="15.75" customHeight="1" s="121">
      <c r="B8031">
        <f>D8031&amp;Q8031&amp;E8031</f>
        <v/>
      </c>
      <c r="C8031" s="73" t="n"/>
      <c r="D8031" s="73" t="n"/>
      <c r="E8031" s="78" t="n"/>
      <c r="F8031" s="75" t="n"/>
      <c r="G8031" s="73" t="n"/>
      <c r="H8031" s="75" t="n"/>
      <c r="I8031" s="75" t="n"/>
      <c r="J8031" s="75" t="n"/>
      <c r="K8031" s="75" t="n"/>
      <c r="L8031" s="75" t="n"/>
      <c r="M8031" s="75" t="n"/>
      <c r="N8031" s="75" t="n"/>
      <c r="O8031" s="75" t="n"/>
      <c r="P8031" s="75" t="n"/>
      <c r="Q8031" s="79" t="n"/>
      <c r="AR8031">
        <f>IF($AU$2&lt;&gt;5,NA(),IF(D8031=D8030,0,IF(AND(D17532=D8031,D8032=D8031),O8031+O8032+O17532,IF(D8032=D8031,O8032+O8031,O8031))))</f>
        <v/>
      </c>
      <c r="AS8031">
        <f>IF($AU$2&lt;&gt;5,NA(),IF(D8031=D8030,0,IF(AND(D17532=D8031,D8032=D8031),P8031+P8032+P17532,IF(D8032=D8031,P8032+P8031,P8031))))</f>
        <v/>
      </c>
      <c r="AT8031">
        <f>AR8031-AS8031</f>
        <v/>
      </c>
    </row>
    <row r="8032" ht="15.75" customHeight="1" s="121">
      <c r="B8032">
        <f>D8032&amp;Q8032&amp;E8032</f>
        <v/>
      </c>
      <c r="C8032" s="73" t="n"/>
      <c r="D8032" s="73" t="n"/>
      <c r="E8032" s="78" t="n"/>
      <c r="F8032" s="75" t="n"/>
      <c r="G8032" s="73" t="n"/>
      <c r="H8032" s="75" t="n"/>
      <c r="I8032" s="75" t="n"/>
      <c r="J8032" s="75" t="n"/>
      <c r="K8032" s="75" t="n"/>
      <c r="L8032" s="75" t="n"/>
      <c r="M8032" s="75" t="n"/>
      <c r="N8032" s="75" t="n"/>
      <c r="O8032" s="75" t="n"/>
      <c r="P8032" s="75" t="n"/>
      <c r="Q8032" s="79" t="n"/>
      <c r="AR8032">
        <f>IF($AU$2&lt;&gt;5,NA(),IF(D8032=D8031,0,IF(AND(D17533=D8032,D8033=D8032),O8032+O8033+O17533,IF(D8033=D8032,O8033+O8032,O8032))))</f>
        <v/>
      </c>
      <c r="AS8032">
        <f>IF($AU$2&lt;&gt;5,NA(),IF(D8032=D8031,0,IF(AND(D17533=D8032,D8033=D8032),P8032+P8033+P17533,IF(D8033=D8032,P8033+P8032,P8032))))</f>
        <v/>
      </c>
      <c r="AT8032">
        <f>AR8032-AS8032</f>
        <v/>
      </c>
    </row>
    <row r="8033" ht="15.75" customHeight="1" s="121">
      <c r="B8033">
        <f>D8033&amp;Q8033&amp;E8033</f>
        <v/>
      </c>
      <c r="C8033" s="73" t="n"/>
      <c r="D8033" s="73" t="n"/>
      <c r="E8033" s="78" t="n"/>
      <c r="F8033" s="75" t="n"/>
      <c r="G8033" s="73" t="n"/>
      <c r="H8033" s="75" t="n"/>
      <c r="I8033" s="75" t="n"/>
      <c r="J8033" s="75" t="n"/>
      <c r="K8033" s="75" t="n"/>
      <c r="L8033" s="75" t="n"/>
      <c r="M8033" s="75" t="n"/>
      <c r="N8033" s="75" t="n"/>
      <c r="O8033" s="75" t="n"/>
      <c r="P8033" s="75" t="n"/>
      <c r="Q8033" s="79" t="n"/>
      <c r="AR8033">
        <f>IF($AU$2&lt;&gt;5,NA(),IF(D8033=D8032,0,IF(AND(D17534=D8033,D8034=D8033),O8033+O8034+O17534,IF(D8034=D8033,O8034+O8033,O8033))))</f>
        <v/>
      </c>
      <c r="AS8033">
        <f>IF($AU$2&lt;&gt;5,NA(),IF(D8033=D8032,0,IF(AND(D17534=D8033,D8034=D8033),P8033+P8034+P17534,IF(D8034=D8033,P8034+P8033,P8033))))</f>
        <v/>
      </c>
      <c r="AT8033">
        <f>AR8033-AS8033</f>
        <v/>
      </c>
    </row>
    <row r="8034" ht="15.75" customHeight="1" s="121">
      <c r="B8034">
        <f>D8034&amp;Q8034&amp;E8034</f>
        <v/>
      </c>
      <c r="C8034" s="73" t="n"/>
      <c r="D8034" s="73" t="n"/>
      <c r="E8034" s="78" t="n"/>
      <c r="F8034" s="75" t="n"/>
      <c r="G8034" s="73" t="n"/>
      <c r="H8034" s="75" t="n"/>
      <c r="I8034" s="75" t="n"/>
      <c r="J8034" s="75" t="n"/>
      <c r="K8034" s="75" t="n"/>
      <c r="L8034" s="75" t="n"/>
      <c r="M8034" s="75" t="n"/>
      <c r="N8034" s="75" t="n"/>
      <c r="O8034" s="75" t="n"/>
      <c r="P8034" s="75" t="n"/>
      <c r="Q8034" s="79" t="n"/>
      <c r="AR8034">
        <f>IF($AU$2&lt;&gt;5,NA(),IF(D8034=D8033,0,IF(AND(D17535=D8034,D8035=D8034),O8034+O8035+O17535,IF(D8035=D8034,O8035+O8034,O8034))))</f>
        <v/>
      </c>
      <c r="AS8034">
        <f>IF($AU$2&lt;&gt;5,NA(),IF(D8034=D8033,0,IF(AND(D17535=D8034,D8035=D8034),P8034+P8035+P17535,IF(D8035=D8034,P8035+P8034,P8034))))</f>
        <v/>
      </c>
      <c r="AT8034">
        <f>AR8034-AS8034</f>
        <v/>
      </c>
    </row>
    <row r="8035" ht="15.75" customHeight="1" s="121">
      <c r="B8035">
        <f>D8035&amp;Q8035&amp;E8035</f>
        <v/>
      </c>
      <c r="C8035" s="73" t="n"/>
      <c r="D8035" s="73" t="n"/>
      <c r="E8035" s="78" t="n"/>
      <c r="F8035" s="75" t="n"/>
      <c r="G8035" s="73" t="n"/>
      <c r="H8035" s="75" t="n"/>
      <c r="I8035" s="75" t="n"/>
      <c r="J8035" s="75" t="n"/>
      <c r="K8035" s="75" t="n"/>
      <c r="L8035" s="75" t="n"/>
      <c r="M8035" s="75" t="n"/>
      <c r="N8035" s="75" t="n"/>
      <c r="O8035" s="75" t="n"/>
      <c r="P8035" s="75" t="n"/>
      <c r="Q8035" s="79" t="n"/>
      <c r="AR8035">
        <f>IF($AU$2&lt;&gt;5,NA(),IF(D8035=D8034,0,IF(AND(D17536=D8035,D8036=D8035),O8035+O8036+O17536,IF(D8036=D8035,O8036+O8035,O8035))))</f>
        <v/>
      </c>
      <c r="AS8035">
        <f>IF($AU$2&lt;&gt;5,NA(),IF(D8035=D8034,0,IF(AND(D17536=D8035,D8036=D8035),P8035+P8036+P17536,IF(D8036=D8035,P8036+P8035,P8035))))</f>
        <v/>
      </c>
      <c r="AT8035">
        <f>AR8035-AS8035</f>
        <v/>
      </c>
    </row>
    <row r="8036" ht="15.75" customHeight="1" s="121">
      <c r="B8036">
        <f>D8036&amp;Q8036&amp;E8036</f>
        <v/>
      </c>
      <c r="C8036" s="73" t="n"/>
      <c r="D8036" s="73" t="n"/>
      <c r="E8036" s="78" t="n"/>
      <c r="F8036" s="75" t="n"/>
      <c r="G8036" s="73" t="n"/>
      <c r="H8036" s="75" t="n"/>
      <c r="I8036" s="75" t="n"/>
      <c r="J8036" s="75" t="n"/>
      <c r="K8036" s="75" t="n"/>
      <c r="L8036" s="75" t="n"/>
      <c r="M8036" s="75" t="n"/>
      <c r="N8036" s="75" t="n"/>
      <c r="O8036" s="75" t="n"/>
      <c r="P8036" s="75" t="n"/>
      <c r="Q8036" s="79" t="n"/>
      <c r="AR8036">
        <f>IF($AU$2&lt;&gt;5,NA(),IF(D8036=D8035,0,IF(AND(D17537=D8036,D8037=D8036),O8036+O8037+O17537,IF(D8037=D8036,O8037+O8036,O8036))))</f>
        <v/>
      </c>
      <c r="AS8036">
        <f>IF($AU$2&lt;&gt;5,NA(),IF(D8036=D8035,0,IF(AND(D17537=D8036,D8037=D8036),P8036+P8037+P17537,IF(D8037=D8036,P8037+P8036,P8036))))</f>
        <v/>
      </c>
      <c r="AT8036">
        <f>AR8036-AS8036</f>
        <v/>
      </c>
    </row>
    <row r="8037" ht="15.75" customHeight="1" s="121">
      <c r="B8037">
        <f>D8037&amp;Q8037&amp;E8037</f>
        <v/>
      </c>
      <c r="C8037" s="73" t="n"/>
      <c r="D8037" s="73" t="n"/>
      <c r="E8037" s="78" t="n"/>
      <c r="F8037" s="75" t="n"/>
      <c r="G8037" s="73" t="n"/>
      <c r="H8037" s="75" t="n"/>
      <c r="I8037" s="75" t="n"/>
      <c r="J8037" s="75" t="n"/>
      <c r="K8037" s="75" t="n"/>
      <c r="L8037" s="75" t="n"/>
      <c r="M8037" s="75" t="n"/>
      <c r="N8037" s="75" t="n"/>
      <c r="O8037" s="75" t="n"/>
      <c r="P8037" s="75" t="n"/>
      <c r="Q8037" s="79" t="n"/>
      <c r="AR8037">
        <f>IF($AU$2&lt;&gt;5,NA(),IF(D8037=D8036,0,IF(AND(D17538=D8037,D8038=D8037),O8037+O8038+O17538,IF(D8038=D8037,O8038+O8037,O8037))))</f>
        <v/>
      </c>
      <c r="AS8037">
        <f>IF($AU$2&lt;&gt;5,NA(),IF(D8037=D8036,0,IF(AND(D17538=D8037,D8038=D8037),P8037+P8038+P17538,IF(D8038=D8037,P8038+P8037,P8037))))</f>
        <v/>
      </c>
      <c r="AT8037">
        <f>AR8037-AS8037</f>
        <v/>
      </c>
    </row>
    <row r="8038" ht="15.75" customHeight="1" s="121">
      <c r="B8038">
        <f>D8038&amp;Q8038&amp;E8038</f>
        <v/>
      </c>
      <c r="C8038" s="73" t="n"/>
      <c r="D8038" s="73" t="n"/>
      <c r="E8038" s="78" t="n"/>
      <c r="F8038" s="75" t="n"/>
      <c r="G8038" s="73" t="n"/>
      <c r="H8038" s="75" t="n"/>
      <c r="I8038" s="75" t="n"/>
      <c r="J8038" s="75" t="n"/>
      <c r="K8038" s="75" t="n"/>
      <c r="L8038" s="75" t="n"/>
      <c r="M8038" s="75" t="n"/>
      <c r="N8038" s="75" t="n"/>
      <c r="O8038" s="75" t="n"/>
      <c r="P8038" s="75" t="n"/>
      <c r="Q8038" s="79" t="n"/>
      <c r="AR8038">
        <f>IF($AU$2&lt;&gt;5,NA(),IF(D8038=D8037,0,IF(AND(D17539=D8038,D8039=D8038),O8038+O8039+O17539,IF(D8039=D8038,O8039+O8038,O8038))))</f>
        <v/>
      </c>
      <c r="AS8038">
        <f>IF($AU$2&lt;&gt;5,NA(),IF(D8038=D8037,0,IF(AND(D17539=D8038,D8039=D8038),P8038+P8039+P17539,IF(D8039=D8038,P8039+P8038,P8038))))</f>
        <v/>
      </c>
      <c r="AT8038">
        <f>AR8038-AS8038</f>
        <v/>
      </c>
    </row>
    <row r="8039" ht="15.75" customHeight="1" s="121">
      <c r="B8039">
        <f>D8039&amp;Q8039&amp;E8039</f>
        <v/>
      </c>
      <c r="C8039" s="73" t="n"/>
      <c r="D8039" s="73" t="n"/>
      <c r="E8039" s="78" t="n"/>
      <c r="F8039" s="75" t="n"/>
      <c r="G8039" s="73" t="n"/>
      <c r="H8039" s="75" t="n"/>
      <c r="I8039" s="75" t="n"/>
      <c r="J8039" s="75" t="n"/>
      <c r="K8039" s="75" t="n"/>
      <c r="L8039" s="75" t="n"/>
      <c r="M8039" s="75" t="n"/>
      <c r="N8039" s="75" t="n"/>
      <c r="O8039" s="75" t="n"/>
      <c r="P8039" s="75" t="n"/>
      <c r="Q8039" s="79" t="n"/>
      <c r="AR8039">
        <f>IF($AU$2&lt;&gt;5,NA(),IF(D8039=D8038,0,IF(AND(D17540=D8039,D8040=D8039),O8039+O8040+O17540,IF(D8040=D8039,O8040+O8039,O8039))))</f>
        <v/>
      </c>
      <c r="AS8039">
        <f>IF($AU$2&lt;&gt;5,NA(),IF(D8039=D8038,0,IF(AND(D17540=D8039,D8040=D8039),P8039+P8040+P17540,IF(D8040=D8039,P8040+P8039,P8039))))</f>
        <v/>
      </c>
      <c r="AT8039">
        <f>AR8039-AS8039</f>
        <v/>
      </c>
    </row>
    <row r="8040" ht="15.75" customHeight="1" s="121">
      <c r="B8040">
        <f>D8040&amp;Q8040&amp;E8040</f>
        <v/>
      </c>
      <c r="C8040" s="73" t="n"/>
      <c r="D8040" s="73" t="n"/>
      <c r="E8040" s="78" t="n"/>
      <c r="F8040" s="75" t="n"/>
      <c r="G8040" s="73" t="n"/>
      <c r="H8040" s="75" t="n"/>
      <c r="I8040" s="75" t="n"/>
      <c r="J8040" s="75" t="n"/>
      <c r="K8040" s="75" t="n"/>
      <c r="L8040" s="75" t="n"/>
      <c r="M8040" s="75" t="n"/>
      <c r="N8040" s="75" t="n"/>
      <c r="O8040" s="75" t="n"/>
      <c r="P8040" s="75" t="n"/>
      <c r="Q8040" s="79" t="n"/>
      <c r="AR8040">
        <f>IF($AU$2&lt;&gt;5,NA(),IF(D8040=D8039,0,IF(AND(D17541=D8040,D8041=D8040),O8040+O8041+O17541,IF(D8041=D8040,O8041+O8040,O8040))))</f>
        <v/>
      </c>
      <c r="AS8040">
        <f>IF($AU$2&lt;&gt;5,NA(),IF(D8040=D8039,0,IF(AND(D17541=D8040,D8041=D8040),P8040+P8041+P17541,IF(D8041=D8040,P8041+P8040,P8040))))</f>
        <v/>
      </c>
      <c r="AT8040">
        <f>AR8040-AS8040</f>
        <v/>
      </c>
    </row>
    <row r="8041" ht="15.75" customHeight="1" s="121">
      <c r="B8041">
        <f>D8041&amp;Q8041&amp;E8041</f>
        <v/>
      </c>
      <c r="C8041" s="73" t="n"/>
      <c r="D8041" s="73" t="n"/>
      <c r="E8041" s="78" t="n"/>
      <c r="F8041" s="75" t="n"/>
      <c r="G8041" s="73" t="n"/>
      <c r="H8041" s="75" t="n"/>
      <c r="I8041" s="75" t="n"/>
      <c r="J8041" s="75" t="n"/>
      <c r="K8041" s="75" t="n"/>
      <c r="L8041" s="75" t="n"/>
      <c r="M8041" s="75" t="n"/>
      <c r="N8041" s="75" t="n"/>
      <c r="O8041" s="75" t="n"/>
      <c r="P8041" s="75" t="n"/>
      <c r="Q8041" s="79" t="n"/>
      <c r="AR8041">
        <f>IF($AU$2&lt;&gt;5,NA(),IF(D8041=D8040,0,IF(AND(D17542=D8041,D8042=D8041),O8041+O8042+O17542,IF(D8042=D8041,O8042+O8041,O8041))))</f>
        <v/>
      </c>
      <c r="AS8041">
        <f>IF($AU$2&lt;&gt;5,NA(),IF(D8041=D8040,0,IF(AND(D17542=D8041,D8042=D8041),P8041+P8042+P17542,IF(D8042=D8041,P8042+P8041,P8041))))</f>
        <v/>
      </c>
      <c r="AT8041">
        <f>AR8041-AS8041</f>
        <v/>
      </c>
    </row>
    <row r="8042" ht="15.75" customHeight="1" s="121">
      <c r="B8042">
        <f>D8042&amp;Q8042&amp;E8042</f>
        <v/>
      </c>
      <c r="C8042" s="73" t="n"/>
      <c r="D8042" s="73" t="n"/>
      <c r="E8042" s="78" t="n"/>
      <c r="F8042" s="75" t="n"/>
      <c r="G8042" s="73" t="n"/>
      <c r="H8042" s="75" t="n"/>
      <c r="I8042" s="75" t="n"/>
      <c r="J8042" s="75" t="n"/>
      <c r="K8042" s="75" t="n"/>
      <c r="L8042" s="75" t="n"/>
      <c r="M8042" s="75" t="n"/>
      <c r="N8042" s="75" t="n"/>
      <c r="O8042" s="75" t="n"/>
      <c r="P8042" s="75" t="n"/>
      <c r="Q8042" s="79" t="n"/>
      <c r="AR8042">
        <f>IF($AU$2&lt;&gt;5,NA(),IF(D8042=D8041,0,IF(AND(D17543=D8042,D8043=D8042),O8042+O8043+O17543,IF(D8043=D8042,O8043+O8042,O8042))))</f>
        <v/>
      </c>
      <c r="AS8042">
        <f>IF($AU$2&lt;&gt;5,NA(),IF(D8042=D8041,0,IF(AND(D17543=D8042,D8043=D8042),P8042+P8043+P17543,IF(D8043=D8042,P8043+P8042,P8042))))</f>
        <v/>
      </c>
      <c r="AT8042">
        <f>AR8042-AS8042</f>
        <v/>
      </c>
    </row>
    <row r="8043" ht="15.75" customHeight="1" s="121">
      <c r="B8043">
        <f>D8043&amp;Q8043&amp;E8043</f>
        <v/>
      </c>
      <c r="C8043" s="73" t="n"/>
      <c r="D8043" s="73" t="n"/>
      <c r="E8043" s="78" t="n"/>
      <c r="F8043" s="75" t="n"/>
      <c r="G8043" s="73" t="n"/>
      <c r="H8043" s="75" t="n"/>
      <c r="I8043" s="75" t="n"/>
      <c r="J8043" s="75" t="n"/>
      <c r="K8043" s="75" t="n"/>
      <c r="L8043" s="75" t="n"/>
      <c r="M8043" s="75" t="n"/>
      <c r="N8043" s="75" t="n"/>
      <c r="O8043" s="75" t="n"/>
      <c r="P8043" s="75" t="n"/>
      <c r="Q8043" s="79" t="n"/>
      <c r="AR8043">
        <f>IF($AU$2&lt;&gt;5,NA(),IF(D8043=D8042,0,IF(AND(D17544=D8043,D8044=D8043),O8043+O8044+O17544,IF(D8044=D8043,O8044+O8043,O8043))))</f>
        <v/>
      </c>
      <c r="AS8043">
        <f>IF($AU$2&lt;&gt;5,NA(),IF(D8043=D8042,0,IF(AND(D17544=D8043,D8044=D8043),P8043+P8044+P17544,IF(D8044=D8043,P8044+P8043,P8043))))</f>
        <v/>
      </c>
      <c r="AT8043">
        <f>AR8043-AS8043</f>
        <v/>
      </c>
    </row>
    <row r="8044" ht="15.75" customHeight="1" s="121">
      <c r="B8044">
        <f>D8044&amp;Q8044&amp;E8044</f>
        <v/>
      </c>
      <c r="C8044" s="73" t="n"/>
      <c r="D8044" s="73" t="n"/>
      <c r="E8044" s="78" t="n"/>
      <c r="F8044" s="75" t="n"/>
      <c r="G8044" s="73" t="n"/>
      <c r="H8044" s="75" t="n"/>
      <c r="I8044" s="75" t="n"/>
      <c r="J8044" s="75" t="n"/>
      <c r="K8044" s="75" t="n"/>
      <c r="L8044" s="75" t="n"/>
      <c r="M8044" s="75" t="n"/>
      <c r="N8044" s="75" t="n"/>
      <c r="O8044" s="75" t="n"/>
      <c r="P8044" s="75" t="n"/>
      <c r="Q8044" s="79" t="n"/>
      <c r="AR8044">
        <f>IF($AU$2&lt;&gt;5,NA(),IF(D8044=D8043,0,IF(AND(D17545=D8044,D8045=D8044),O8044+O8045+O17545,IF(D8045=D8044,O8045+O8044,O8044))))</f>
        <v/>
      </c>
      <c r="AS8044">
        <f>IF($AU$2&lt;&gt;5,NA(),IF(D8044=D8043,0,IF(AND(D17545=D8044,D8045=D8044),P8044+P8045+P17545,IF(D8045=D8044,P8045+P8044,P8044))))</f>
        <v/>
      </c>
      <c r="AT8044">
        <f>AR8044-AS8044</f>
        <v/>
      </c>
    </row>
    <row r="8045" ht="15.75" customHeight="1" s="121">
      <c r="B8045">
        <f>D8045&amp;Q8045&amp;E8045</f>
        <v/>
      </c>
      <c r="C8045" s="73" t="n"/>
      <c r="D8045" s="73" t="n"/>
      <c r="E8045" s="78" t="n"/>
      <c r="F8045" s="75" t="n"/>
      <c r="G8045" s="73" t="n"/>
      <c r="H8045" s="75" t="n"/>
      <c r="I8045" s="75" t="n"/>
      <c r="J8045" s="75" t="n"/>
      <c r="K8045" s="75" t="n"/>
      <c r="L8045" s="75" t="n"/>
      <c r="M8045" s="75" t="n"/>
      <c r="N8045" s="75" t="n"/>
      <c r="O8045" s="75" t="n"/>
      <c r="P8045" s="75" t="n"/>
      <c r="Q8045" s="79" t="n"/>
      <c r="AR8045">
        <f>IF($AU$2&lt;&gt;5,NA(),IF(D8045=D8044,0,IF(AND(D17546=D8045,D8046=D8045),O8045+O8046+O17546,IF(D8046=D8045,O8046+O8045,O8045))))</f>
        <v/>
      </c>
      <c r="AS8045">
        <f>IF($AU$2&lt;&gt;5,NA(),IF(D8045=D8044,0,IF(AND(D17546=D8045,D8046=D8045),P8045+P8046+P17546,IF(D8046=D8045,P8046+P8045,P8045))))</f>
        <v/>
      </c>
      <c r="AT8045">
        <f>AR8045-AS8045</f>
        <v/>
      </c>
    </row>
    <row r="8046" ht="15.75" customHeight="1" s="121">
      <c r="B8046">
        <f>D8046&amp;Q8046&amp;E8046</f>
        <v/>
      </c>
      <c r="C8046" s="73" t="n"/>
      <c r="D8046" s="73" t="n"/>
      <c r="E8046" s="78" t="n"/>
      <c r="F8046" s="75" t="n"/>
      <c r="G8046" s="73" t="n"/>
      <c r="H8046" s="75" t="n"/>
      <c r="I8046" s="75" t="n"/>
      <c r="J8046" s="75" t="n"/>
      <c r="K8046" s="75" t="n"/>
      <c r="L8046" s="75" t="n"/>
      <c r="M8046" s="75" t="n"/>
      <c r="N8046" s="75" t="n"/>
      <c r="O8046" s="75" t="n"/>
      <c r="P8046" s="75" t="n"/>
      <c r="Q8046" s="79" t="n"/>
      <c r="AR8046">
        <f>IF($AU$2&lt;&gt;5,NA(),IF(D8046=D8045,0,IF(AND(D17547=D8046,D8047=D8046),O8046+O8047+O17547,IF(D8047=D8046,O8047+O8046,O8046))))</f>
        <v/>
      </c>
      <c r="AS8046">
        <f>IF($AU$2&lt;&gt;5,NA(),IF(D8046=D8045,0,IF(AND(D17547=D8046,D8047=D8046),P8046+P8047+P17547,IF(D8047=D8046,P8047+P8046,P8046))))</f>
        <v/>
      </c>
      <c r="AT8046">
        <f>AR8046-AS8046</f>
        <v/>
      </c>
    </row>
    <row r="8047" ht="15.75" customHeight="1" s="121">
      <c r="B8047">
        <f>D8047&amp;Q8047&amp;E8047</f>
        <v/>
      </c>
      <c r="C8047" s="73" t="n"/>
      <c r="D8047" s="73" t="n"/>
      <c r="E8047" s="78" t="n"/>
      <c r="F8047" s="75" t="n"/>
      <c r="G8047" s="73" t="n"/>
      <c r="H8047" s="75" t="n"/>
      <c r="I8047" s="75" t="n"/>
      <c r="J8047" s="75" t="n"/>
      <c r="K8047" s="75" t="n"/>
      <c r="L8047" s="75" t="n"/>
      <c r="M8047" s="75" t="n"/>
      <c r="N8047" s="75" t="n"/>
      <c r="O8047" s="75" t="n"/>
      <c r="P8047" s="75" t="n"/>
      <c r="Q8047" s="79" t="n"/>
      <c r="AR8047">
        <f>IF($AU$2&lt;&gt;5,NA(),IF(D8047=D8046,0,IF(AND(D17548=D8047,D8048=D8047),O8047+O8048+O17548,IF(D8048=D8047,O8048+O8047,O8047))))</f>
        <v/>
      </c>
      <c r="AS8047">
        <f>IF($AU$2&lt;&gt;5,NA(),IF(D8047=D8046,0,IF(AND(D17548=D8047,D8048=D8047),P8047+P8048+P17548,IF(D8048=D8047,P8048+P8047,P8047))))</f>
        <v/>
      </c>
      <c r="AT8047">
        <f>AR8047-AS8047</f>
        <v/>
      </c>
    </row>
    <row r="8048" ht="15.75" customHeight="1" s="121">
      <c r="B8048">
        <f>D8048&amp;Q8048&amp;E8048</f>
        <v/>
      </c>
      <c r="C8048" s="73" t="n"/>
      <c r="D8048" s="73" t="n"/>
      <c r="E8048" s="78" t="n"/>
      <c r="F8048" s="75" t="n"/>
      <c r="G8048" s="73" t="n"/>
      <c r="H8048" s="75" t="n"/>
      <c r="I8048" s="75" t="n"/>
      <c r="J8048" s="75" t="n"/>
      <c r="K8048" s="75" t="n"/>
      <c r="L8048" s="75" t="n"/>
      <c r="M8048" s="75" t="n"/>
      <c r="N8048" s="75" t="n"/>
      <c r="O8048" s="75" t="n"/>
      <c r="P8048" s="75" t="n"/>
      <c r="Q8048" s="79" t="n"/>
      <c r="AR8048">
        <f>IF($AU$2&lt;&gt;5,NA(),IF(D8048=D8047,0,IF(AND(D17549=D8048,D8049=D8048),O8048+O8049+O17549,IF(D8049=D8048,O8049+O8048,O8048))))</f>
        <v/>
      </c>
      <c r="AS8048">
        <f>IF($AU$2&lt;&gt;5,NA(),IF(D8048=D8047,0,IF(AND(D17549=D8048,D8049=D8048),P8048+P8049+P17549,IF(D8049=D8048,P8049+P8048,P8048))))</f>
        <v/>
      </c>
      <c r="AT8048">
        <f>AR8048-AS8048</f>
        <v/>
      </c>
    </row>
    <row r="8049" ht="15.75" customHeight="1" s="121">
      <c r="B8049">
        <f>D8049&amp;Q8049&amp;E8049</f>
        <v/>
      </c>
      <c r="C8049" s="73" t="n"/>
      <c r="D8049" s="73" t="n"/>
      <c r="E8049" s="78" t="n"/>
      <c r="F8049" s="75" t="n"/>
      <c r="G8049" s="73" t="n"/>
      <c r="H8049" s="75" t="n"/>
      <c r="I8049" s="75" t="n"/>
      <c r="J8049" s="75" t="n"/>
      <c r="K8049" s="75" t="n"/>
      <c r="L8049" s="75" t="n"/>
      <c r="M8049" s="75" t="n"/>
      <c r="N8049" s="75" t="n"/>
      <c r="O8049" s="75" t="n"/>
      <c r="P8049" s="75" t="n"/>
      <c r="Q8049" s="79" t="n"/>
      <c r="AR8049">
        <f>IF($AU$2&lt;&gt;5,NA(),IF(D8049=D8048,0,IF(AND(D17550=D8049,D8050=D8049),O8049+O8050+O17550,IF(D8050=D8049,O8050+O8049,O8049))))</f>
        <v/>
      </c>
      <c r="AS8049">
        <f>IF($AU$2&lt;&gt;5,NA(),IF(D8049=D8048,0,IF(AND(D17550=D8049,D8050=D8049),P8049+P8050+P17550,IF(D8050=D8049,P8050+P8049,P8049))))</f>
        <v/>
      </c>
      <c r="AT8049">
        <f>AR8049-AS8049</f>
        <v/>
      </c>
    </row>
    <row r="8050" ht="15.75" customHeight="1" s="121">
      <c r="B8050">
        <f>D8050&amp;Q8050&amp;E8050</f>
        <v/>
      </c>
      <c r="C8050" s="73" t="n"/>
      <c r="D8050" s="73" t="n"/>
      <c r="E8050" s="78" t="n"/>
      <c r="F8050" s="75" t="n"/>
      <c r="G8050" s="73" t="n"/>
      <c r="H8050" s="75" t="n"/>
      <c r="I8050" s="75" t="n"/>
      <c r="J8050" s="75" t="n"/>
      <c r="K8050" s="75" t="n"/>
      <c r="L8050" s="75" t="n"/>
      <c r="M8050" s="75" t="n"/>
      <c r="N8050" s="75" t="n"/>
      <c r="O8050" s="75" t="n"/>
      <c r="P8050" s="75" t="n"/>
      <c r="Q8050" s="79" t="n"/>
      <c r="AR8050">
        <f>IF($AU$2&lt;&gt;5,NA(),IF(D8050=D8049,0,IF(AND(D17551=D8050,D8051=D8050),O8050+O8051+O17551,IF(D8051=D8050,O8051+O8050,O8050))))</f>
        <v/>
      </c>
      <c r="AS8050">
        <f>IF($AU$2&lt;&gt;5,NA(),IF(D8050=D8049,0,IF(AND(D17551=D8050,D8051=D8050),P8050+P8051+P17551,IF(D8051=D8050,P8051+P8050,P8050))))</f>
        <v/>
      </c>
      <c r="AT8050">
        <f>AR8050-AS8050</f>
        <v/>
      </c>
    </row>
    <row r="8051" ht="15.75" customHeight="1" s="121">
      <c r="B8051">
        <f>D8051&amp;Q8051&amp;E8051</f>
        <v/>
      </c>
      <c r="C8051" s="73" t="n"/>
      <c r="D8051" s="73" t="n"/>
      <c r="E8051" s="78" t="n"/>
      <c r="F8051" s="75" t="n"/>
      <c r="G8051" s="73" t="n"/>
      <c r="H8051" s="75" t="n"/>
      <c r="I8051" s="75" t="n"/>
      <c r="J8051" s="75" t="n"/>
      <c r="K8051" s="75" t="n"/>
      <c r="L8051" s="75" t="n"/>
      <c r="M8051" s="75" t="n"/>
      <c r="N8051" s="75" t="n"/>
      <c r="O8051" s="75" t="n"/>
      <c r="P8051" s="75" t="n"/>
      <c r="Q8051" s="79" t="n"/>
      <c r="AR8051">
        <f>IF($AU$2&lt;&gt;5,NA(),IF(D8051=D8050,0,IF(AND(D17552=D8051,D8052=D8051),O8051+O8052+O17552,IF(D8052=D8051,O8052+O8051,O8051))))</f>
        <v/>
      </c>
      <c r="AS8051">
        <f>IF($AU$2&lt;&gt;5,NA(),IF(D8051=D8050,0,IF(AND(D17552=D8051,D8052=D8051),P8051+P8052+P17552,IF(D8052=D8051,P8052+P8051,P8051))))</f>
        <v/>
      </c>
      <c r="AT8051">
        <f>AR8051-AS8051</f>
        <v/>
      </c>
    </row>
    <row r="8052" ht="15.75" customHeight="1" s="121">
      <c r="B8052">
        <f>D8052&amp;Q8052&amp;E8052</f>
        <v/>
      </c>
      <c r="C8052" s="73" t="n"/>
      <c r="D8052" s="73" t="n"/>
      <c r="E8052" s="78" t="n"/>
      <c r="F8052" s="75" t="n"/>
      <c r="G8052" s="73" t="n"/>
      <c r="H8052" s="75" t="n"/>
      <c r="I8052" s="75" t="n"/>
      <c r="J8052" s="75" t="n"/>
      <c r="K8052" s="75" t="n"/>
      <c r="L8052" s="75" t="n"/>
      <c r="M8052" s="75" t="n"/>
      <c r="N8052" s="75" t="n"/>
      <c r="O8052" s="75" t="n"/>
      <c r="P8052" s="75" t="n"/>
      <c r="Q8052" s="79" t="n"/>
      <c r="AR8052">
        <f>IF($AU$2&lt;&gt;5,NA(),IF(D8052=D8051,0,IF(AND(D17553=D8052,D8053=D8052),O8052+O8053+O17553,IF(D8053=D8052,O8053+O8052,O8052))))</f>
        <v/>
      </c>
      <c r="AS8052">
        <f>IF($AU$2&lt;&gt;5,NA(),IF(D8052=D8051,0,IF(AND(D17553=D8052,D8053=D8052),P8052+P8053+P17553,IF(D8053=D8052,P8053+P8052,P8052))))</f>
        <v/>
      </c>
      <c r="AT8052">
        <f>AR8052-AS8052</f>
        <v/>
      </c>
    </row>
    <row r="8053" ht="15.75" customHeight="1" s="121">
      <c r="B8053">
        <f>D8053&amp;Q8053&amp;E8053</f>
        <v/>
      </c>
      <c r="C8053" s="73" t="n"/>
      <c r="D8053" s="73" t="n"/>
      <c r="E8053" s="78" t="n"/>
      <c r="F8053" s="75" t="n"/>
      <c r="G8053" s="73" t="n"/>
      <c r="H8053" s="75" t="n"/>
      <c r="I8053" s="75" t="n"/>
      <c r="J8053" s="75" t="n"/>
      <c r="K8053" s="75" t="n"/>
      <c r="L8053" s="75" t="n"/>
      <c r="M8053" s="75" t="n"/>
      <c r="N8053" s="75" t="n"/>
      <c r="O8053" s="75" t="n"/>
      <c r="P8053" s="75" t="n"/>
      <c r="Q8053" s="79" t="n"/>
      <c r="AR8053">
        <f>IF($AU$2&lt;&gt;5,NA(),IF(D8053=D8052,0,IF(AND(D17554=D8053,D8054=D8053),O8053+O8054+O17554,IF(D8054=D8053,O8054+O8053,O8053))))</f>
        <v/>
      </c>
      <c r="AS8053">
        <f>IF($AU$2&lt;&gt;5,NA(),IF(D8053=D8052,0,IF(AND(D17554=D8053,D8054=D8053),P8053+P8054+P17554,IF(D8054=D8053,P8054+P8053,P8053))))</f>
        <v/>
      </c>
      <c r="AT8053">
        <f>AR8053-AS8053</f>
        <v/>
      </c>
    </row>
    <row r="8054" ht="15.75" customHeight="1" s="121">
      <c r="B8054">
        <f>D8054&amp;Q8054&amp;E8054</f>
        <v/>
      </c>
      <c r="C8054" s="73" t="n"/>
      <c r="D8054" s="73" t="n"/>
      <c r="E8054" s="78" t="n"/>
      <c r="F8054" s="75" t="n"/>
      <c r="G8054" s="73" t="n"/>
      <c r="H8054" s="75" t="n"/>
      <c r="I8054" s="75" t="n"/>
      <c r="J8054" s="75" t="n"/>
      <c r="K8054" s="75" t="n"/>
      <c r="L8054" s="75" t="n"/>
      <c r="M8054" s="75" t="n"/>
      <c r="N8054" s="75" t="n"/>
      <c r="O8054" s="75" t="n"/>
      <c r="P8054" s="75" t="n"/>
      <c r="Q8054" s="79" t="n"/>
      <c r="AR8054">
        <f>IF($AU$2&lt;&gt;5,NA(),IF(D8054=D8053,0,IF(AND(D17555=D8054,D8055=D8054),O8054+O8055+O17555,IF(D8055=D8054,O8055+O8054,O8054))))</f>
        <v/>
      </c>
      <c r="AS8054">
        <f>IF($AU$2&lt;&gt;5,NA(),IF(D8054=D8053,0,IF(AND(D17555=D8054,D8055=D8054),P8054+P8055+P17555,IF(D8055=D8054,P8055+P8054,P8054))))</f>
        <v/>
      </c>
      <c r="AT8054">
        <f>AR8054-AS8054</f>
        <v/>
      </c>
    </row>
    <row r="8055" ht="15.75" customHeight="1" s="121">
      <c r="B8055">
        <f>D8055&amp;Q8055&amp;E8055</f>
        <v/>
      </c>
      <c r="C8055" s="73" t="n"/>
      <c r="D8055" s="73" t="n"/>
      <c r="E8055" s="78" t="n"/>
      <c r="F8055" s="75" t="n"/>
      <c r="G8055" s="73" t="n"/>
      <c r="H8055" s="75" t="n"/>
      <c r="I8055" s="75" t="n"/>
      <c r="J8055" s="75" t="n"/>
      <c r="K8055" s="75" t="n"/>
      <c r="L8055" s="75" t="n"/>
      <c r="M8055" s="75" t="n"/>
      <c r="N8055" s="75" t="n"/>
      <c r="O8055" s="75" t="n"/>
      <c r="P8055" s="75" t="n"/>
      <c r="Q8055" s="79" t="n"/>
      <c r="AR8055">
        <f>IF($AU$2&lt;&gt;5,NA(),IF(D8055=D8054,0,IF(AND(D17556=D8055,D8056=D8055),O8055+O8056+O17556,IF(D8056=D8055,O8056+O8055,O8055))))</f>
        <v/>
      </c>
      <c r="AS8055">
        <f>IF($AU$2&lt;&gt;5,NA(),IF(D8055=D8054,0,IF(AND(D17556=D8055,D8056=D8055),P8055+P8056+P17556,IF(D8056=D8055,P8056+P8055,P8055))))</f>
        <v/>
      </c>
      <c r="AT8055">
        <f>AR8055-AS8055</f>
        <v/>
      </c>
    </row>
    <row r="8056" ht="15.75" customHeight="1" s="121">
      <c r="B8056">
        <f>D8056&amp;Q8056&amp;E8056</f>
        <v/>
      </c>
      <c r="C8056" s="73" t="n"/>
      <c r="D8056" s="73" t="n"/>
      <c r="E8056" s="78" t="n"/>
      <c r="F8056" s="75" t="n"/>
      <c r="G8056" s="73" t="n"/>
      <c r="H8056" s="75" t="n"/>
      <c r="I8056" s="75" t="n"/>
      <c r="J8056" s="75" t="n"/>
      <c r="K8056" s="75" t="n"/>
      <c r="L8056" s="75" t="n"/>
      <c r="M8056" s="75" t="n"/>
      <c r="N8056" s="75" t="n"/>
      <c r="O8056" s="75" t="n"/>
      <c r="P8056" s="75" t="n"/>
      <c r="Q8056" s="79" t="n"/>
      <c r="AR8056">
        <f>IF($AU$2&lt;&gt;5,NA(),IF(D8056=D8055,0,IF(AND(D17557=D8056,D8057=D8056),O8056+O8057+O17557,IF(D8057=D8056,O8057+O8056,O8056))))</f>
        <v/>
      </c>
      <c r="AS8056">
        <f>IF($AU$2&lt;&gt;5,NA(),IF(D8056=D8055,0,IF(AND(D17557=D8056,D8057=D8056),P8056+P8057+P17557,IF(D8057=D8056,P8057+P8056,P8056))))</f>
        <v/>
      </c>
      <c r="AT8056">
        <f>AR8056-AS8056</f>
        <v/>
      </c>
    </row>
    <row r="8057" ht="15.75" customHeight="1" s="121">
      <c r="B8057">
        <f>D8057&amp;Q8057&amp;E8057</f>
        <v/>
      </c>
      <c r="C8057" s="73" t="n"/>
      <c r="D8057" s="73" t="n"/>
      <c r="E8057" s="78" t="n"/>
      <c r="F8057" s="75" t="n"/>
      <c r="G8057" s="73" t="n"/>
      <c r="H8057" s="75" t="n"/>
      <c r="I8057" s="75" t="n"/>
      <c r="J8057" s="75" t="n"/>
      <c r="K8057" s="75" t="n"/>
      <c r="L8057" s="75" t="n"/>
      <c r="M8057" s="75" t="n"/>
      <c r="N8057" s="75" t="n"/>
      <c r="O8057" s="75" t="n"/>
      <c r="P8057" s="75" t="n"/>
      <c r="Q8057" s="79" t="n"/>
      <c r="AR8057">
        <f>IF($AU$2&lt;&gt;5,NA(),IF(D8057=D8056,0,IF(AND(D17558=D8057,D8058=D8057),O8057+O8058+O17558,IF(D8058=D8057,O8058+O8057,O8057))))</f>
        <v/>
      </c>
      <c r="AS8057">
        <f>IF($AU$2&lt;&gt;5,NA(),IF(D8057=D8056,0,IF(AND(D17558=D8057,D8058=D8057),P8057+P8058+P17558,IF(D8058=D8057,P8058+P8057,P8057))))</f>
        <v/>
      </c>
      <c r="AT8057">
        <f>AR8057-AS8057</f>
        <v/>
      </c>
    </row>
    <row r="8058" ht="15.75" customHeight="1" s="121">
      <c r="B8058">
        <f>D8058&amp;Q8058&amp;E8058</f>
        <v/>
      </c>
      <c r="C8058" s="73" t="n"/>
      <c r="D8058" s="73" t="n"/>
      <c r="E8058" s="78" t="n"/>
      <c r="F8058" s="75" t="n"/>
      <c r="G8058" s="73" t="n"/>
      <c r="H8058" s="75" t="n"/>
      <c r="I8058" s="75" t="n"/>
      <c r="J8058" s="75" t="n"/>
      <c r="K8058" s="75" t="n"/>
      <c r="L8058" s="75" t="n"/>
      <c r="M8058" s="75" t="n"/>
      <c r="N8058" s="75" t="n"/>
      <c r="O8058" s="75" t="n"/>
      <c r="P8058" s="75" t="n"/>
      <c r="Q8058" s="79" t="n"/>
      <c r="AR8058">
        <f>IF($AU$2&lt;&gt;5,NA(),IF(D8058=D8057,0,IF(AND(D17559=D8058,D8059=D8058),O8058+O8059+O17559,IF(D8059=D8058,O8059+O8058,O8058))))</f>
        <v/>
      </c>
      <c r="AS8058">
        <f>IF($AU$2&lt;&gt;5,NA(),IF(D8058=D8057,0,IF(AND(D17559=D8058,D8059=D8058),P8058+P8059+P17559,IF(D8059=D8058,P8059+P8058,P8058))))</f>
        <v/>
      </c>
      <c r="AT8058">
        <f>AR8058-AS8058</f>
        <v/>
      </c>
    </row>
    <row r="8059" ht="15.75" customHeight="1" s="121">
      <c r="B8059">
        <f>D8059&amp;Q8059&amp;E8059</f>
        <v/>
      </c>
      <c r="C8059" s="73" t="n"/>
      <c r="D8059" s="73" t="n"/>
      <c r="E8059" s="78" t="n"/>
      <c r="F8059" s="75" t="n"/>
      <c r="G8059" s="73" t="n"/>
      <c r="H8059" s="75" t="n"/>
      <c r="I8059" s="75" t="n"/>
      <c r="J8059" s="75" t="n"/>
      <c r="K8059" s="75" t="n"/>
      <c r="L8059" s="75" t="n"/>
      <c r="M8059" s="75" t="n"/>
      <c r="N8059" s="75" t="n"/>
      <c r="O8059" s="75" t="n"/>
      <c r="P8059" s="75" t="n"/>
      <c r="Q8059" s="79" t="n"/>
      <c r="AR8059">
        <f>IF($AU$2&lt;&gt;5,NA(),IF(D8059=D8058,0,IF(AND(D17560=D8059,D8060=D8059),O8059+O8060+O17560,IF(D8060=D8059,O8060+O8059,O8059))))</f>
        <v/>
      </c>
      <c r="AS8059">
        <f>IF($AU$2&lt;&gt;5,NA(),IF(D8059=D8058,0,IF(AND(D17560=D8059,D8060=D8059),P8059+P8060+P17560,IF(D8060=D8059,P8060+P8059,P8059))))</f>
        <v/>
      </c>
      <c r="AT8059">
        <f>AR8059-AS8059</f>
        <v/>
      </c>
    </row>
    <row r="8060" ht="15.75" customHeight="1" s="121">
      <c r="B8060">
        <f>D8060&amp;Q8060&amp;E8060</f>
        <v/>
      </c>
      <c r="C8060" s="73" t="n"/>
      <c r="D8060" s="73" t="n"/>
      <c r="E8060" s="78" t="n"/>
      <c r="F8060" s="75" t="n"/>
      <c r="G8060" s="73" t="n"/>
      <c r="H8060" s="75" t="n"/>
      <c r="I8060" s="75" t="n"/>
      <c r="J8060" s="75" t="n"/>
      <c r="K8060" s="75" t="n"/>
      <c r="L8060" s="75" t="n"/>
      <c r="M8060" s="75" t="n"/>
      <c r="N8060" s="75" t="n"/>
      <c r="O8060" s="75" t="n"/>
      <c r="P8060" s="75" t="n"/>
      <c r="Q8060" s="79" t="n"/>
      <c r="AR8060">
        <f>IF($AU$2&lt;&gt;5,NA(),IF(D8060=D8059,0,IF(AND(D17561=D8060,D8061=D8060),O8060+O8061+O17561,IF(D8061=D8060,O8061+O8060,O8060))))</f>
        <v/>
      </c>
      <c r="AS8060">
        <f>IF($AU$2&lt;&gt;5,NA(),IF(D8060=D8059,0,IF(AND(D17561=D8060,D8061=D8060),P8060+P8061+P17561,IF(D8061=D8060,P8061+P8060,P8060))))</f>
        <v/>
      </c>
      <c r="AT8060">
        <f>AR8060-AS8060</f>
        <v/>
      </c>
    </row>
    <row r="8061" ht="15.75" customHeight="1" s="121">
      <c r="B8061">
        <f>D8061&amp;Q8061&amp;E8061</f>
        <v/>
      </c>
      <c r="C8061" s="73" t="n"/>
      <c r="D8061" s="73" t="n"/>
      <c r="E8061" s="78" t="n"/>
      <c r="F8061" s="75" t="n"/>
      <c r="G8061" s="73" t="n"/>
      <c r="H8061" s="75" t="n"/>
      <c r="I8061" s="75" t="n"/>
      <c r="J8061" s="75" t="n"/>
      <c r="K8061" s="75" t="n"/>
      <c r="L8061" s="75" t="n"/>
      <c r="M8061" s="75" t="n"/>
      <c r="N8061" s="75" t="n"/>
      <c r="O8061" s="75" t="n"/>
      <c r="P8061" s="75" t="n"/>
      <c r="Q8061" s="79" t="n"/>
      <c r="AR8061">
        <f>IF($AU$2&lt;&gt;5,NA(),IF(D8061=D8060,0,IF(AND(D17562=D8061,D8062=D8061),O8061+O8062+O17562,IF(D8062=D8061,O8062+O8061,O8061))))</f>
        <v/>
      </c>
      <c r="AS8061">
        <f>IF($AU$2&lt;&gt;5,NA(),IF(D8061=D8060,0,IF(AND(D17562=D8061,D8062=D8061),P8061+P8062+P17562,IF(D8062=D8061,P8062+P8061,P8061))))</f>
        <v/>
      </c>
      <c r="AT8061">
        <f>AR8061-AS8061</f>
        <v/>
      </c>
    </row>
    <row r="8062" ht="15.75" customHeight="1" s="121">
      <c r="B8062">
        <f>D8062&amp;Q8062&amp;E8062</f>
        <v/>
      </c>
      <c r="C8062" s="73" t="n"/>
      <c r="D8062" s="73" t="n"/>
      <c r="E8062" s="78" t="n"/>
      <c r="F8062" s="75" t="n"/>
      <c r="G8062" s="73" t="n"/>
      <c r="H8062" s="75" t="n"/>
      <c r="I8062" s="75" t="n"/>
      <c r="J8062" s="75" t="n"/>
      <c r="K8062" s="75" t="n"/>
      <c r="L8062" s="75" t="n"/>
      <c r="M8062" s="75" t="n"/>
      <c r="N8062" s="75" t="n"/>
      <c r="O8062" s="75" t="n"/>
      <c r="P8062" s="75" t="n"/>
      <c r="Q8062" s="79" t="n"/>
      <c r="AR8062">
        <f>IF($AU$2&lt;&gt;5,NA(),IF(D8062=D8061,0,IF(AND(D17563=D8062,D8063=D8062),O8062+O8063+O17563,IF(D8063=D8062,O8063+O8062,O8062))))</f>
        <v/>
      </c>
      <c r="AS8062">
        <f>IF($AU$2&lt;&gt;5,NA(),IF(D8062=D8061,0,IF(AND(D17563=D8062,D8063=D8062),P8062+P8063+P17563,IF(D8063=D8062,P8063+P8062,P8062))))</f>
        <v/>
      </c>
      <c r="AT8062">
        <f>AR8062-AS8062</f>
        <v/>
      </c>
    </row>
    <row r="8063" ht="15.75" customHeight="1" s="121">
      <c r="B8063">
        <f>D8063&amp;Q8063&amp;E8063</f>
        <v/>
      </c>
      <c r="C8063" s="73" t="n"/>
      <c r="D8063" s="73" t="n"/>
      <c r="E8063" s="78" t="n"/>
      <c r="F8063" s="75" t="n"/>
      <c r="G8063" s="73" t="n"/>
      <c r="H8063" s="75" t="n"/>
      <c r="I8063" s="75" t="n"/>
      <c r="J8063" s="75" t="n"/>
      <c r="K8063" s="75" t="n"/>
      <c r="L8063" s="75" t="n"/>
      <c r="M8063" s="75" t="n"/>
      <c r="N8063" s="75" t="n"/>
      <c r="O8063" s="75" t="n"/>
      <c r="P8063" s="75" t="n"/>
      <c r="Q8063" s="79" t="n"/>
      <c r="AR8063">
        <f>IF($AU$2&lt;&gt;5,NA(),IF(D8063=D8062,0,IF(AND(D17564=D8063,D8064=D8063),O8063+O8064+O17564,IF(D8064=D8063,O8064+O8063,O8063))))</f>
        <v/>
      </c>
      <c r="AS8063">
        <f>IF($AU$2&lt;&gt;5,NA(),IF(D8063=D8062,0,IF(AND(D17564=D8063,D8064=D8063),P8063+P8064+P17564,IF(D8064=D8063,P8064+P8063,P8063))))</f>
        <v/>
      </c>
      <c r="AT8063">
        <f>AR8063-AS8063</f>
        <v/>
      </c>
    </row>
    <row r="8064" ht="15.75" customHeight="1" s="121">
      <c r="B8064">
        <f>D8064&amp;Q8064&amp;E8064</f>
        <v/>
      </c>
      <c r="C8064" s="73" t="n"/>
      <c r="D8064" s="73" t="n"/>
      <c r="E8064" s="78" t="n"/>
      <c r="F8064" s="75" t="n"/>
      <c r="G8064" s="73" t="n"/>
      <c r="H8064" s="75" t="n"/>
      <c r="I8064" s="75" t="n"/>
      <c r="J8064" s="75" t="n"/>
      <c r="K8064" s="75" t="n"/>
      <c r="L8064" s="75" t="n"/>
      <c r="M8064" s="75" t="n"/>
      <c r="N8064" s="75" t="n"/>
      <c r="O8064" s="75" t="n"/>
      <c r="P8064" s="75" t="n"/>
      <c r="Q8064" s="79" t="n"/>
      <c r="AR8064">
        <f>IF($AU$2&lt;&gt;5,NA(),IF(D8064=D8063,0,IF(AND(D17565=D8064,D8065=D8064),O8064+O8065+O17565,IF(D8065=D8064,O8065+O8064,O8064))))</f>
        <v/>
      </c>
      <c r="AS8064">
        <f>IF($AU$2&lt;&gt;5,NA(),IF(D8064=D8063,0,IF(AND(D17565=D8064,D8065=D8064),P8064+P8065+P17565,IF(D8065=D8064,P8065+P8064,P8064))))</f>
        <v/>
      </c>
      <c r="AT8064">
        <f>AR8064-AS8064</f>
        <v/>
      </c>
    </row>
    <row r="8065" ht="15.75" customHeight="1" s="121">
      <c r="B8065">
        <f>D8065&amp;Q8065&amp;E8065</f>
        <v/>
      </c>
      <c r="C8065" s="73" t="n"/>
      <c r="D8065" s="73" t="n"/>
      <c r="E8065" s="78" t="n"/>
      <c r="F8065" s="75" t="n"/>
      <c r="G8065" s="73" t="n"/>
      <c r="H8065" s="75" t="n"/>
      <c r="I8065" s="75" t="n"/>
      <c r="J8065" s="75" t="n"/>
      <c r="K8065" s="75" t="n"/>
      <c r="L8065" s="75" t="n"/>
      <c r="M8065" s="75" t="n"/>
      <c r="N8065" s="75" t="n"/>
      <c r="O8065" s="75" t="n"/>
      <c r="P8065" s="75" t="n"/>
      <c r="Q8065" s="79" t="n"/>
      <c r="AR8065">
        <f>IF($AU$2&lt;&gt;5,NA(),IF(D8065=D8064,0,IF(AND(D17566=D8065,D8066=D8065),O8065+O8066+O17566,IF(D8066=D8065,O8066+O8065,O8065))))</f>
        <v/>
      </c>
      <c r="AS8065">
        <f>IF($AU$2&lt;&gt;5,NA(),IF(D8065=D8064,0,IF(AND(D17566=D8065,D8066=D8065),P8065+P8066+P17566,IF(D8066=D8065,P8066+P8065,P8065))))</f>
        <v/>
      </c>
      <c r="AT8065">
        <f>AR8065-AS8065</f>
        <v/>
      </c>
    </row>
    <row r="8066" ht="15.75" customHeight="1" s="121">
      <c r="B8066">
        <f>D8066&amp;Q8066&amp;E8066</f>
        <v/>
      </c>
      <c r="C8066" s="73" t="n"/>
      <c r="D8066" s="73" t="n"/>
      <c r="E8066" s="78" t="n"/>
      <c r="F8066" s="75" t="n"/>
      <c r="G8066" s="73" t="n"/>
      <c r="H8066" s="75" t="n"/>
      <c r="I8066" s="75" t="n"/>
      <c r="J8066" s="75" t="n"/>
      <c r="K8066" s="75" t="n"/>
      <c r="L8066" s="75" t="n"/>
      <c r="M8066" s="75" t="n"/>
      <c r="N8066" s="75" t="n"/>
      <c r="O8066" s="75" t="n"/>
      <c r="P8066" s="75" t="n"/>
      <c r="Q8066" s="79" t="n"/>
      <c r="AR8066">
        <f>IF($AU$2&lt;&gt;5,NA(),IF(D8066=D8065,0,IF(AND(D17567=D8066,D8067=D8066),O8066+O8067+O17567,IF(D8067=D8066,O8067+O8066,O8066))))</f>
        <v/>
      </c>
      <c r="AS8066">
        <f>IF($AU$2&lt;&gt;5,NA(),IF(D8066=D8065,0,IF(AND(D17567=D8066,D8067=D8066),P8066+P8067+P17567,IF(D8067=D8066,P8067+P8066,P8066))))</f>
        <v/>
      </c>
      <c r="AT8066">
        <f>AR8066-AS8066</f>
        <v/>
      </c>
    </row>
    <row r="8067" ht="15.75" customHeight="1" s="121">
      <c r="B8067">
        <f>D8067&amp;Q8067&amp;E8067</f>
        <v/>
      </c>
      <c r="C8067" s="73" t="n"/>
      <c r="D8067" s="73" t="n"/>
      <c r="E8067" s="78" t="n"/>
      <c r="F8067" s="75" t="n"/>
      <c r="G8067" s="73" t="n"/>
      <c r="H8067" s="75" t="n"/>
      <c r="I8067" s="75" t="n"/>
      <c r="J8067" s="75" t="n"/>
      <c r="K8067" s="75" t="n"/>
      <c r="L8067" s="75" t="n"/>
      <c r="M8067" s="75" t="n"/>
      <c r="N8067" s="75" t="n"/>
      <c r="O8067" s="75" t="n"/>
      <c r="P8067" s="75" t="n"/>
      <c r="Q8067" s="79" t="n"/>
      <c r="AR8067">
        <f>IF($AU$2&lt;&gt;5,NA(),IF(D8067=D8066,0,IF(AND(D17568=D8067,D8068=D8067),O8067+O8068+O17568,IF(D8068=D8067,O8068+O8067,O8067))))</f>
        <v/>
      </c>
      <c r="AS8067">
        <f>IF($AU$2&lt;&gt;5,NA(),IF(D8067=D8066,0,IF(AND(D17568=D8067,D8068=D8067),P8067+P8068+P17568,IF(D8068=D8067,P8068+P8067,P8067))))</f>
        <v/>
      </c>
      <c r="AT8067">
        <f>AR8067-AS8067</f>
        <v/>
      </c>
    </row>
    <row r="8068" ht="15.75" customHeight="1" s="121">
      <c r="B8068">
        <f>D8068&amp;Q8068&amp;E8068</f>
        <v/>
      </c>
      <c r="C8068" s="73" t="n"/>
      <c r="D8068" s="73" t="n"/>
      <c r="E8068" s="78" t="n"/>
      <c r="F8068" s="75" t="n"/>
      <c r="G8068" s="73" t="n"/>
      <c r="H8068" s="75" t="n"/>
      <c r="I8068" s="75" t="n"/>
      <c r="J8068" s="75" t="n"/>
      <c r="K8068" s="75" t="n"/>
      <c r="L8068" s="75" t="n"/>
      <c r="M8068" s="75" t="n"/>
      <c r="N8068" s="75" t="n"/>
      <c r="O8068" s="75" t="n"/>
      <c r="P8068" s="75" t="n"/>
      <c r="Q8068" s="79" t="n"/>
      <c r="AR8068">
        <f>IF($AU$2&lt;&gt;5,NA(),IF(D8068=D8067,0,IF(AND(D17569=D8068,D8069=D8068),O8068+O8069+O17569,IF(D8069=D8068,O8069+O8068,O8068))))</f>
        <v/>
      </c>
      <c r="AS8068">
        <f>IF($AU$2&lt;&gt;5,NA(),IF(D8068=D8067,0,IF(AND(D17569=D8068,D8069=D8068),P8068+P8069+P17569,IF(D8069=D8068,P8069+P8068,P8068))))</f>
        <v/>
      </c>
      <c r="AT8068">
        <f>AR8068-AS8068</f>
        <v/>
      </c>
    </row>
    <row r="8069" ht="15.75" customHeight="1" s="121">
      <c r="B8069">
        <f>D8069&amp;Q8069&amp;E8069</f>
        <v/>
      </c>
      <c r="C8069" s="73" t="n"/>
      <c r="D8069" s="73" t="n"/>
      <c r="E8069" s="78" t="n"/>
      <c r="F8069" s="75" t="n"/>
      <c r="G8069" s="73" t="n"/>
      <c r="H8069" s="75" t="n"/>
      <c r="I8069" s="75" t="n"/>
      <c r="J8069" s="75" t="n"/>
      <c r="K8069" s="75" t="n"/>
      <c r="L8069" s="75" t="n"/>
      <c r="M8069" s="75" t="n"/>
      <c r="N8069" s="75" t="n"/>
      <c r="O8069" s="75" t="n"/>
      <c r="P8069" s="75" t="n"/>
      <c r="Q8069" s="79" t="n"/>
      <c r="AR8069">
        <f>IF($AU$2&lt;&gt;5,NA(),IF(D8069=D8068,0,IF(AND(D17570=D8069,D8070=D8069),O8069+O8070+O17570,IF(D8070=D8069,O8070+O8069,O8069))))</f>
        <v/>
      </c>
      <c r="AS8069">
        <f>IF($AU$2&lt;&gt;5,NA(),IF(D8069=D8068,0,IF(AND(D17570=D8069,D8070=D8069),P8069+P8070+P17570,IF(D8070=D8069,P8070+P8069,P8069))))</f>
        <v/>
      </c>
      <c r="AT8069">
        <f>AR8069-AS8069</f>
        <v/>
      </c>
    </row>
    <row r="8070" ht="15.75" customHeight="1" s="121">
      <c r="B8070">
        <f>D8070&amp;Q8070&amp;E8070</f>
        <v/>
      </c>
      <c r="C8070" s="73" t="n"/>
      <c r="D8070" s="73" t="n"/>
      <c r="E8070" s="78" t="n"/>
      <c r="F8070" s="75" t="n"/>
      <c r="G8070" s="73" t="n"/>
      <c r="H8070" s="75" t="n"/>
      <c r="I8070" s="75" t="n"/>
      <c r="J8070" s="75" t="n"/>
      <c r="K8070" s="75" t="n"/>
      <c r="L8070" s="75" t="n"/>
      <c r="M8070" s="75" t="n"/>
      <c r="N8070" s="75" t="n"/>
      <c r="O8070" s="75" t="n"/>
      <c r="P8070" s="75" t="n"/>
      <c r="Q8070" s="79" t="n"/>
      <c r="AR8070">
        <f>IF($AU$2&lt;&gt;5,NA(),IF(D8070=D8069,0,IF(AND(D17571=D8070,D8071=D8070),O8070+O8071+O17571,IF(D8071=D8070,O8071+O8070,O8070))))</f>
        <v/>
      </c>
      <c r="AS8070">
        <f>IF($AU$2&lt;&gt;5,NA(),IF(D8070=D8069,0,IF(AND(D17571=D8070,D8071=D8070),P8070+P8071+P17571,IF(D8071=D8070,P8071+P8070,P8070))))</f>
        <v/>
      </c>
      <c r="AT8070">
        <f>AR8070-AS8070</f>
        <v/>
      </c>
    </row>
    <row r="8071" ht="15.75" customHeight="1" s="121">
      <c r="B8071">
        <f>D8071&amp;Q8071&amp;E8071</f>
        <v/>
      </c>
      <c r="C8071" s="73" t="n"/>
      <c r="D8071" s="73" t="n"/>
      <c r="E8071" s="78" t="n"/>
      <c r="F8071" s="75" t="n"/>
      <c r="G8071" s="73" t="n"/>
      <c r="H8071" s="75" t="n"/>
      <c r="I8071" s="75" t="n"/>
      <c r="J8071" s="75" t="n"/>
      <c r="K8071" s="75" t="n"/>
      <c r="L8071" s="75" t="n"/>
      <c r="M8071" s="75" t="n"/>
      <c r="N8071" s="75" t="n"/>
      <c r="O8071" s="75" t="n"/>
      <c r="P8071" s="75" t="n"/>
      <c r="Q8071" s="79" t="n"/>
      <c r="AR8071">
        <f>IF($AU$2&lt;&gt;5,NA(),IF(D8071=D8070,0,IF(AND(D17572=D8071,D8072=D8071),O8071+O8072+O17572,IF(D8072=D8071,O8072+O8071,O8071))))</f>
        <v/>
      </c>
      <c r="AS8071">
        <f>IF($AU$2&lt;&gt;5,NA(),IF(D8071=D8070,0,IF(AND(D17572=D8071,D8072=D8071),P8071+P8072+P17572,IF(D8072=D8071,P8072+P8071,P8071))))</f>
        <v/>
      </c>
      <c r="AT8071">
        <f>AR8071-AS8071</f>
        <v/>
      </c>
    </row>
    <row r="8072" ht="15.75" customHeight="1" s="121">
      <c r="B8072">
        <f>D8072&amp;Q8072&amp;E8072</f>
        <v/>
      </c>
      <c r="C8072" s="73" t="n"/>
      <c r="D8072" s="73" t="n"/>
      <c r="E8072" s="78" t="n"/>
      <c r="F8072" s="75" t="n"/>
      <c r="G8072" s="73" t="n"/>
      <c r="H8072" s="75" t="n"/>
      <c r="I8072" s="75" t="n"/>
      <c r="J8072" s="75" t="n"/>
      <c r="K8072" s="75" t="n"/>
      <c r="L8072" s="75" t="n"/>
      <c r="M8072" s="75" t="n"/>
      <c r="N8072" s="75" t="n"/>
      <c r="O8072" s="75" t="n"/>
      <c r="P8072" s="75" t="n"/>
      <c r="Q8072" s="79" t="n"/>
      <c r="AR8072">
        <f>IF($AU$2&lt;&gt;5,NA(),IF(D8072=D8071,0,IF(AND(D17573=D8072,D8073=D8072),O8072+O8073+O17573,IF(D8073=D8072,O8073+O8072,O8072))))</f>
        <v/>
      </c>
      <c r="AS8072">
        <f>IF($AU$2&lt;&gt;5,NA(),IF(D8072=D8071,0,IF(AND(D17573=D8072,D8073=D8072),P8072+P8073+P17573,IF(D8073=D8072,P8073+P8072,P8072))))</f>
        <v/>
      </c>
      <c r="AT8072">
        <f>AR8072-AS8072</f>
        <v/>
      </c>
    </row>
    <row r="8073" ht="15.75" customHeight="1" s="121">
      <c r="B8073">
        <f>D8073&amp;Q8073&amp;E8073</f>
        <v/>
      </c>
      <c r="C8073" s="73" t="n"/>
      <c r="D8073" s="73" t="n"/>
      <c r="E8073" s="78" t="n"/>
      <c r="F8073" s="75" t="n"/>
      <c r="G8073" s="73" t="n"/>
      <c r="H8073" s="75" t="n"/>
      <c r="I8073" s="75" t="n"/>
      <c r="J8073" s="75" t="n"/>
      <c r="K8073" s="75" t="n"/>
      <c r="L8073" s="75" t="n"/>
      <c r="M8073" s="75" t="n"/>
      <c r="N8073" s="75" t="n"/>
      <c r="O8073" s="75" t="n"/>
      <c r="P8073" s="75" t="n"/>
      <c r="Q8073" s="79" t="n"/>
      <c r="AR8073">
        <f>IF($AU$2&lt;&gt;5,NA(),IF(D8073=D8072,0,IF(AND(D17574=D8073,D8074=D8073),O8073+O8074+O17574,IF(D8074=D8073,O8074+O8073,O8073))))</f>
        <v/>
      </c>
      <c r="AS8073">
        <f>IF($AU$2&lt;&gt;5,NA(),IF(D8073=D8072,0,IF(AND(D17574=D8073,D8074=D8073),P8073+P8074+P17574,IF(D8074=D8073,P8074+P8073,P8073))))</f>
        <v/>
      </c>
      <c r="AT8073">
        <f>AR8073-AS8073</f>
        <v/>
      </c>
    </row>
    <row r="8074" ht="15.75" customHeight="1" s="121">
      <c r="B8074">
        <f>D8074&amp;Q8074&amp;E8074</f>
        <v/>
      </c>
      <c r="C8074" s="73" t="n"/>
      <c r="D8074" s="73" t="n"/>
      <c r="E8074" s="78" t="n"/>
      <c r="F8074" s="75" t="n"/>
      <c r="G8074" s="73" t="n"/>
      <c r="H8074" s="75" t="n"/>
      <c r="I8074" s="75" t="n"/>
      <c r="J8074" s="75" t="n"/>
      <c r="K8074" s="75" t="n"/>
      <c r="L8074" s="75" t="n"/>
      <c r="M8074" s="75" t="n"/>
      <c r="N8074" s="75" t="n"/>
      <c r="O8074" s="75" t="n"/>
      <c r="P8074" s="75" t="n"/>
      <c r="Q8074" s="79" t="n"/>
      <c r="AR8074">
        <f>IF($AU$2&lt;&gt;5,NA(),IF(D8074=D8073,0,IF(AND(D17575=D8074,D8075=D8074),O8074+O8075+O17575,IF(D8075=D8074,O8075+O8074,O8074))))</f>
        <v/>
      </c>
      <c r="AS8074">
        <f>IF($AU$2&lt;&gt;5,NA(),IF(D8074=D8073,0,IF(AND(D17575=D8074,D8075=D8074),P8074+P8075+P17575,IF(D8075=D8074,P8075+P8074,P8074))))</f>
        <v/>
      </c>
      <c r="AT8074">
        <f>AR8074-AS8074</f>
        <v/>
      </c>
    </row>
    <row r="8075" ht="15.75" customHeight="1" s="121">
      <c r="B8075">
        <f>D8075&amp;Q8075&amp;E8075</f>
        <v/>
      </c>
      <c r="C8075" s="73" t="n"/>
      <c r="D8075" s="73" t="n"/>
      <c r="E8075" s="78" t="n"/>
      <c r="F8075" s="75" t="n"/>
      <c r="G8075" s="73" t="n"/>
      <c r="H8075" s="75" t="n"/>
      <c r="I8075" s="75" t="n"/>
      <c r="J8075" s="75" t="n"/>
      <c r="K8075" s="75" t="n"/>
      <c r="L8075" s="75" t="n"/>
      <c r="M8075" s="75" t="n"/>
      <c r="N8075" s="75" t="n"/>
      <c r="O8075" s="75" t="n"/>
      <c r="P8075" s="75" t="n"/>
      <c r="Q8075" s="79" t="n"/>
      <c r="AR8075">
        <f>IF($AU$2&lt;&gt;5,NA(),IF(D8075=D8074,0,IF(AND(D17576=D8075,D8076=D8075),O8075+O8076+O17576,IF(D8076=D8075,O8076+O8075,O8075))))</f>
        <v/>
      </c>
      <c r="AS8075">
        <f>IF($AU$2&lt;&gt;5,NA(),IF(D8075=D8074,0,IF(AND(D17576=D8075,D8076=D8075),P8075+P8076+P17576,IF(D8076=D8075,P8076+P8075,P8075))))</f>
        <v/>
      </c>
      <c r="AT8075">
        <f>AR8075-AS8075</f>
        <v/>
      </c>
    </row>
    <row r="8076" ht="15.75" customHeight="1" s="121">
      <c r="B8076">
        <f>D8076&amp;Q8076&amp;E8076</f>
        <v/>
      </c>
      <c r="C8076" s="73" t="n"/>
      <c r="D8076" s="73" t="n"/>
      <c r="E8076" s="78" t="n"/>
      <c r="F8076" s="75" t="n"/>
      <c r="G8076" s="73" t="n"/>
      <c r="H8076" s="75" t="n"/>
      <c r="I8076" s="75" t="n"/>
      <c r="J8076" s="75" t="n"/>
      <c r="K8076" s="75" t="n"/>
      <c r="L8076" s="75" t="n"/>
      <c r="M8076" s="75" t="n"/>
      <c r="N8076" s="75" t="n"/>
      <c r="O8076" s="75" t="n"/>
      <c r="P8076" s="75" t="n"/>
      <c r="Q8076" s="79" t="n"/>
      <c r="AR8076">
        <f>IF($AU$2&lt;&gt;5,NA(),IF(D8076=D8075,0,IF(AND(D17577=D8076,D8077=D8076),O8076+O8077+O17577,IF(D8077=D8076,O8077+O8076,O8076))))</f>
        <v/>
      </c>
      <c r="AS8076">
        <f>IF($AU$2&lt;&gt;5,NA(),IF(D8076=D8075,0,IF(AND(D17577=D8076,D8077=D8076),P8076+P8077+P17577,IF(D8077=D8076,P8077+P8076,P8076))))</f>
        <v/>
      </c>
      <c r="AT8076">
        <f>AR8076-AS8076</f>
        <v/>
      </c>
    </row>
    <row r="8077" ht="15.75" customHeight="1" s="121">
      <c r="B8077">
        <f>D8077&amp;Q8077&amp;E8077</f>
        <v/>
      </c>
      <c r="C8077" s="73" t="n"/>
      <c r="D8077" s="73" t="n"/>
      <c r="E8077" s="78" t="n"/>
      <c r="F8077" s="75" t="n"/>
      <c r="G8077" s="73" t="n"/>
      <c r="H8077" s="75" t="n"/>
      <c r="I8077" s="75" t="n"/>
      <c r="J8077" s="75" t="n"/>
      <c r="K8077" s="75" t="n"/>
      <c r="L8077" s="75" t="n"/>
      <c r="M8077" s="75" t="n"/>
      <c r="N8077" s="75" t="n"/>
      <c r="O8077" s="75" t="n"/>
      <c r="P8077" s="75" t="n"/>
      <c r="Q8077" s="79" t="n"/>
      <c r="AR8077">
        <f>IF($AU$2&lt;&gt;5,NA(),IF(D8077=D8076,0,IF(AND(D17578=D8077,D8078=D8077),O8077+O8078+O17578,IF(D8078=D8077,O8078+O8077,O8077))))</f>
        <v/>
      </c>
      <c r="AS8077">
        <f>IF($AU$2&lt;&gt;5,NA(),IF(D8077=D8076,0,IF(AND(D17578=D8077,D8078=D8077),P8077+P8078+P17578,IF(D8078=D8077,P8078+P8077,P8077))))</f>
        <v/>
      </c>
      <c r="AT8077">
        <f>AR8077-AS8077</f>
        <v/>
      </c>
    </row>
    <row r="8078" ht="15.75" customHeight="1" s="121">
      <c r="B8078">
        <f>D8078&amp;Q8078&amp;E8078</f>
        <v/>
      </c>
      <c r="C8078" s="73" t="n"/>
      <c r="D8078" s="73" t="n"/>
      <c r="E8078" s="78" t="n"/>
      <c r="F8078" s="75" t="n"/>
      <c r="G8078" s="73" t="n"/>
      <c r="H8078" s="75" t="n"/>
      <c r="I8078" s="75" t="n"/>
      <c r="J8078" s="75" t="n"/>
      <c r="K8078" s="75" t="n"/>
      <c r="L8078" s="75" t="n"/>
      <c r="M8078" s="75" t="n"/>
      <c r="N8078" s="75" t="n"/>
      <c r="O8078" s="75" t="n"/>
      <c r="P8078" s="75" t="n"/>
      <c r="Q8078" s="79" t="n"/>
      <c r="AR8078">
        <f>IF($AU$2&lt;&gt;5,NA(),IF(D8078=D8077,0,IF(AND(D17579=D8078,D8079=D8078),O8078+O8079+O17579,IF(D8079=D8078,O8079+O8078,O8078))))</f>
        <v/>
      </c>
      <c r="AS8078">
        <f>IF($AU$2&lt;&gt;5,NA(),IF(D8078=D8077,0,IF(AND(D17579=D8078,D8079=D8078),P8078+P8079+P17579,IF(D8079=D8078,P8079+P8078,P8078))))</f>
        <v/>
      </c>
      <c r="AT8078">
        <f>AR8078-AS8078</f>
        <v/>
      </c>
    </row>
    <row r="8079" ht="15.75" customHeight="1" s="121">
      <c r="B8079">
        <f>D8079&amp;Q8079&amp;E8079</f>
        <v/>
      </c>
      <c r="C8079" s="73" t="n"/>
      <c r="D8079" s="73" t="n"/>
      <c r="E8079" s="78" t="n"/>
      <c r="F8079" s="75" t="n"/>
      <c r="G8079" s="73" t="n"/>
      <c r="H8079" s="75" t="n"/>
      <c r="I8079" s="75" t="n"/>
      <c r="J8079" s="75" t="n"/>
      <c r="K8079" s="75" t="n"/>
      <c r="L8079" s="75" t="n"/>
      <c r="M8079" s="75" t="n"/>
      <c r="N8079" s="75" t="n"/>
      <c r="O8079" s="75" t="n"/>
      <c r="P8079" s="75" t="n"/>
      <c r="Q8079" s="79" t="n"/>
      <c r="AR8079">
        <f>IF($AU$2&lt;&gt;5,NA(),IF(D8079=D8078,0,IF(AND(D17580=D8079,D8080=D8079),O8079+O8080+O17580,IF(D8080=D8079,O8080+O8079,O8079))))</f>
        <v/>
      </c>
      <c r="AS8079">
        <f>IF($AU$2&lt;&gt;5,NA(),IF(D8079=D8078,0,IF(AND(D17580=D8079,D8080=D8079),P8079+P8080+P17580,IF(D8080=D8079,P8080+P8079,P8079))))</f>
        <v/>
      </c>
      <c r="AT8079">
        <f>AR8079-AS8079</f>
        <v/>
      </c>
    </row>
    <row r="8080" ht="15.75" customHeight="1" s="121">
      <c r="B8080">
        <f>D8080&amp;Q8080&amp;E8080</f>
        <v/>
      </c>
      <c r="C8080" s="73" t="n"/>
      <c r="D8080" s="73" t="n"/>
      <c r="E8080" s="78" t="n"/>
      <c r="F8080" s="75" t="n"/>
      <c r="G8080" s="73" t="n"/>
      <c r="H8080" s="75" t="n"/>
      <c r="I8080" s="75" t="n"/>
      <c r="J8080" s="75" t="n"/>
      <c r="K8080" s="75" t="n"/>
      <c r="L8080" s="75" t="n"/>
      <c r="M8080" s="75" t="n"/>
      <c r="N8080" s="75" t="n"/>
      <c r="O8080" s="75" t="n"/>
      <c r="P8080" s="75" t="n"/>
      <c r="Q8080" s="79" t="n"/>
      <c r="AR8080">
        <f>IF($AU$2&lt;&gt;5,NA(),IF(D8080=D8079,0,IF(AND(D17581=D8080,D8081=D8080),O8080+O8081+O17581,IF(D8081=D8080,O8081+O8080,O8080))))</f>
        <v/>
      </c>
      <c r="AS8080">
        <f>IF($AU$2&lt;&gt;5,NA(),IF(D8080=D8079,0,IF(AND(D17581=D8080,D8081=D8080),P8080+P8081+P17581,IF(D8081=D8080,P8081+P8080,P8080))))</f>
        <v/>
      </c>
      <c r="AT8080">
        <f>AR8080-AS8080</f>
        <v/>
      </c>
    </row>
    <row r="8081" ht="15.75" customHeight="1" s="121">
      <c r="B8081">
        <f>D8081&amp;Q8081&amp;E8081</f>
        <v/>
      </c>
      <c r="C8081" s="73" t="n"/>
      <c r="D8081" s="73" t="n"/>
      <c r="E8081" s="78" t="n"/>
      <c r="F8081" s="75" t="n"/>
      <c r="G8081" s="73" t="n"/>
      <c r="H8081" s="75" t="n"/>
      <c r="I8081" s="75" t="n"/>
      <c r="J8081" s="75" t="n"/>
      <c r="K8081" s="75" t="n"/>
      <c r="L8081" s="75" t="n"/>
      <c r="M8081" s="75" t="n"/>
      <c r="N8081" s="75" t="n"/>
      <c r="O8081" s="75" t="n"/>
      <c r="P8081" s="75" t="n"/>
      <c r="Q8081" s="79" t="n"/>
      <c r="AR8081">
        <f>IF($AU$2&lt;&gt;5,NA(),IF(D8081=D8080,0,IF(AND(D17582=D8081,D8082=D8081),O8081+O8082+O17582,IF(D8082=D8081,O8082+O8081,O8081))))</f>
        <v/>
      </c>
      <c r="AS8081">
        <f>IF($AU$2&lt;&gt;5,NA(),IF(D8081=D8080,0,IF(AND(D17582=D8081,D8082=D8081),P8081+P8082+P17582,IF(D8082=D8081,P8082+P8081,P8081))))</f>
        <v/>
      </c>
      <c r="AT8081">
        <f>AR8081-AS8081</f>
        <v/>
      </c>
    </row>
    <row r="8082" ht="15.75" customHeight="1" s="121">
      <c r="B8082">
        <f>D8082&amp;Q8082&amp;E8082</f>
        <v/>
      </c>
      <c r="C8082" s="73" t="n"/>
      <c r="D8082" s="73" t="n"/>
      <c r="E8082" s="78" t="n"/>
      <c r="F8082" s="75" t="n"/>
      <c r="G8082" s="73" t="n"/>
      <c r="H8082" s="75" t="n"/>
      <c r="I8082" s="75" t="n"/>
      <c r="J8082" s="75" t="n"/>
      <c r="K8082" s="75" t="n"/>
      <c r="L8082" s="75" t="n"/>
      <c r="M8082" s="75" t="n"/>
      <c r="N8082" s="75" t="n"/>
      <c r="O8082" s="75" t="n"/>
      <c r="P8082" s="75" t="n"/>
      <c r="Q8082" s="79" t="n"/>
      <c r="AR8082">
        <f>IF($AU$2&lt;&gt;5,NA(),IF(D8082=D8081,0,IF(AND(D17583=D8082,D8083=D8082),O8082+O8083+O17583,IF(D8083=D8082,O8083+O8082,O8082))))</f>
        <v/>
      </c>
      <c r="AS8082">
        <f>IF($AU$2&lt;&gt;5,NA(),IF(D8082=D8081,0,IF(AND(D17583=D8082,D8083=D8082),P8082+P8083+P17583,IF(D8083=D8082,P8083+P8082,P8082))))</f>
        <v/>
      </c>
      <c r="AT8082">
        <f>AR8082-AS8082</f>
        <v/>
      </c>
    </row>
    <row r="8083" ht="15.75" customHeight="1" s="121">
      <c r="B8083">
        <f>D8083&amp;Q8083&amp;E8083</f>
        <v/>
      </c>
      <c r="C8083" s="73" t="n"/>
      <c r="D8083" s="73" t="n"/>
      <c r="E8083" s="78" t="n"/>
      <c r="F8083" s="75" t="n"/>
      <c r="G8083" s="73" t="n"/>
      <c r="H8083" s="75" t="n"/>
      <c r="I8083" s="75" t="n"/>
      <c r="J8083" s="75" t="n"/>
      <c r="K8083" s="75" t="n"/>
      <c r="L8083" s="75" t="n"/>
      <c r="M8083" s="75" t="n"/>
      <c r="N8083" s="75" t="n"/>
      <c r="O8083" s="75" t="n"/>
      <c r="P8083" s="75" t="n"/>
      <c r="Q8083" s="79" t="n"/>
      <c r="AR8083">
        <f>IF($AU$2&lt;&gt;5,NA(),IF(D8083=D8082,0,IF(AND(D17584=D8083,D8084=D8083),O8083+O8084+O17584,IF(D8084=D8083,O8084+O8083,O8083))))</f>
        <v/>
      </c>
      <c r="AS8083">
        <f>IF($AU$2&lt;&gt;5,NA(),IF(D8083=D8082,0,IF(AND(D17584=D8083,D8084=D8083),P8083+P8084+P17584,IF(D8084=D8083,P8084+P8083,P8083))))</f>
        <v/>
      </c>
      <c r="AT8083">
        <f>AR8083-AS8083</f>
        <v/>
      </c>
    </row>
    <row r="8084" ht="15.75" customHeight="1" s="121">
      <c r="B8084">
        <f>D8084&amp;Q8084&amp;E8084</f>
        <v/>
      </c>
      <c r="C8084" s="73" t="n"/>
      <c r="D8084" s="73" t="n"/>
      <c r="E8084" s="78" t="n"/>
      <c r="F8084" s="75" t="n"/>
      <c r="G8084" s="73" t="n"/>
      <c r="H8084" s="75" t="n"/>
      <c r="I8084" s="75" t="n"/>
      <c r="J8084" s="75" t="n"/>
      <c r="K8084" s="75" t="n"/>
      <c r="L8084" s="75" t="n"/>
      <c r="M8084" s="75" t="n"/>
      <c r="N8084" s="75" t="n"/>
      <c r="O8084" s="75" t="n"/>
      <c r="P8084" s="75" t="n"/>
      <c r="Q8084" s="79" t="n"/>
      <c r="AR8084">
        <f>IF($AU$2&lt;&gt;5,NA(),IF(D8084=D8083,0,IF(AND(D17585=D8084,D8085=D8084),O8084+O8085+O17585,IF(D8085=D8084,O8085+O8084,O8084))))</f>
        <v/>
      </c>
      <c r="AS8084">
        <f>IF($AU$2&lt;&gt;5,NA(),IF(D8084=D8083,0,IF(AND(D17585=D8084,D8085=D8084),P8084+P8085+P17585,IF(D8085=D8084,P8085+P8084,P8084))))</f>
        <v/>
      </c>
      <c r="AT8084">
        <f>AR8084-AS8084</f>
        <v/>
      </c>
    </row>
    <row r="8085" ht="15.75" customHeight="1" s="121">
      <c r="B8085">
        <f>D8085&amp;Q8085&amp;E8085</f>
        <v/>
      </c>
      <c r="C8085" s="73" t="n"/>
      <c r="D8085" s="73" t="n"/>
      <c r="E8085" s="78" t="n"/>
      <c r="F8085" s="75" t="n"/>
      <c r="G8085" s="73" t="n"/>
      <c r="H8085" s="75" t="n"/>
      <c r="I8085" s="75" t="n"/>
      <c r="J8085" s="75" t="n"/>
      <c r="K8085" s="75" t="n"/>
      <c r="L8085" s="75" t="n"/>
      <c r="M8085" s="75" t="n"/>
      <c r="N8085" s="75" t="n"/>
      <c r="O8085" s="75" t="n"/>
      <c r="P8085" s="75" t="n"/>
      <c r="Q8085" s="79" t="n"/>
      <c r="AR8085">
        <f>IF($AU$2&lt;&gt;5,NA(),IF(D8085=D8084,0,IF(AND(D17586=D8085,D8086=D8085),O8085+O8086+O17586,IF(D8086=D8085,O8086+O8085,O8085))))</f>
        <v/>
      </c>
      <c r="AS8085">
        <f>IF($AU$2&lt;&gt;5,NA(),IF(D8085=D8084,0,IF(AND(D17586=D8085,D8086=D8085),P8085+P8086+P17586,IF(D8086=D8085,P8086+P8085,P8085))))</f>
        <v/>
      </c>
      <c r="AT8085">
        <f>AR8085-AS8085</f>
        <v/>
      </c>
    </row>
    <row r="8086" ht="15.75" customHeight="1" s="121">
      <c r="B8086">
        <f>D8086&amp;Q8086&amp;E8086</f>
        <v/>
      </c>
      <c r="C8086" s="73" t="n"/>
      <c r="D8086" s="73" t="n"/>
      <c r="E8086" s="78" t="n"/>
      <c r="F8086" s="75" t="n"/>
      <c r="G8086" s="73" t="n"/>
      <c r="H8086" s="75" t="n"/>
      <c r="I8086" s="75" t="n"/>
      <c r="J8086" s="75" t="n"/>
      <c r="K8086" s="75" t="n"/>
      <c r="L8086" s="75" t="n"/>
      <c r="M8086" s="75" t="n"/>
      <c r="N8086" s="75" t="n"/>
      <c r="O8086" s="75" t="n"/>
      <c r="P8086" s="75" t="n"/>
      <c r="Q8086" s="79" t="n"/>
      <c r="AR8086">
        <f>IF($AU$2&lt;&gt;5,NA(),IF(D8086=D8085,0,IF(AND(D17587=D8086,D8087=D8086),O8086+O8087+O17587,IF(D8087=D8086,O8087+O8086,O8086))))</f>
        <v/>
      </c>
      <c r="AS8086">
        <f>IF($AU$2&lt;&gt;5,NA(),IF(D8086=D8085,0,IF(AND(D17587=D8086,D8087=D8086),P8086+P8087+P17587,IF(D8087=D8086,P8087+P8086,P8086))))</f>
        <v/>
      </c>
      <c r="AT8086">
        <f>AR8086-AS8086</f>
        <v/>
      </c>
    </row>
    <row r="8087" ht="15.75" customHeight="1" s="121">
      <c r="B8087">
        <f>D8087&amp;Q8087&amp;E8087</f>
        <v/>
      </c>
      <c r="C8087" s="73" t="n"/>
      <c r="D8087" s="73" t="n"/>
      <c r="E8087" s="78" t="n"/>
      <c r="F8087" s="75" t="n"/>
      <c r="G8087" s="73" t="n"/>
      <c r="H8087" s="75" t="n"/>
      <c r="I8087" s="75" t="n"/>
      <c r="J8087" s="75" t="n"/>
      <c r="K8087" s="75" t="n"/>
      <c r="L8087" s="75" t="n"/>
      <c r="M8087" s="75" t="n"/>
      <c r="N8087" s="75" t="n"/>
      <c r="O8087" s="75" t="n"/>
      <c r="P8087" s="75" t="n"/>
      <c r="Q8087" s="79" t="n"/>
      <c r="AR8087">
        <f>IF($AU$2&lt;&gt;5,NA(),IF(D8087=D8086,0,IF(AND(D17588=D8087,D8088=D8087),O8087+O8088+O17588,IF(D8088=D8087,O8088+O8087,O8087))))</f>
        <v/>
      </c>
      <c r="AS8087">
        <f>IF($AU$2&lt;&gt;5,NA(),IF(D8087=D8086,0,IF(AND(D17588=D8087,D8088=D8087),P8087+P8088+P17588,IF(D8088=D8087,P8088+P8087,P8087))))</f>
        <v/>
      </c>
      <c r="AT8087">
        <f>AR8087-AS8087</f>
        <v/>
      </c>
    </row>
    <row r="8088" ht="15.75" customHeight="1" s="121">
      <c r="B8088">
        <f>D8088&amp;Q8088&amp;E8088</f>
        <v/>
      </c>
      <c r="C8088" s="73" t="n"/>
      <c r="D8088" s="73" t="n"/>
      <c r="E8088" s="78" t="n"/>
      <c r="F8088" s="75" t="n"/>
      <c r="G8088" s="73" t="n"/>
      <c r="H8088" s="75" t="n"/>
      <c r="I8088" s="75" t="n"/>
      <c r="J8088" s="75" t="n"/>
      <c r="K8088" s="75" t="n"/>
      <c r="L8088" s="75" t="n"/>
      <c r="M8088" s="75" t="n"/>
      <c r="N8088" s="75" t="n"/>
      <c r="O8088" s="75" t="n"/>
      <c r="P8088" s="75" t="n"/>
      <c r="Q8088" s="79" t="n"/>
      <c r="AR8088">
        <f>IF($AU$2&lt;&gt;5,NA(),IF(D8088=D8087,0,IF(AND(D17589=D8088,D8089=D8088),O8088+O8089+O17589,IF(D8089=D8088,O8089+O8088,O8088))))</f>
        <v/>
      </c>
      <c r="AS8088">
        <f>IF($AU$2&lt;&gt;5,NA(),IF(D8088=D8087,0,IF(AND(D17589=D8088,D8089=D8088),P8088+P8089+P17589,IF(D8089=D8088,P8089+P8088,P8088))))</f>
        <v/>
      </c>
      <c r="AT8088">
        <f>AR8088-AS8088</f>
        <v/>
      </c>
    </row>
    <row r="8089" ht="15.75" customHeight="1" s="121">
      <c r="B8089">
        <f>D8089&amp;Q8089&amp;E8089</f>
        <v/>
      </c>
      <c r="C8089" s="73" t="n"/>
      <c r="D8089" s="73" t="n"/>
      <c r="E8089" s="78" t="n"/>
      <c r="F8089" s="75" t="n"/>
      <c r="G8089" s="73" t="n"/>
      <c r="H8089" s="75" t="n"/>
      <c r="I8089" s="75" t="n"/>
      <c r="J8089" s="75" t="n"/>
      <c r="K8089" s="75" t="n"/>
      <c r="L8089" s="75" t="n"/>
      <c r="M8089" s="75" t="n"/>
      <c r="N8089" s="75" t="n"/>
      <c r="O8089" s="75" t="n"/>
      <c r="P8089" s="75" t="n"/>
      <c r="Q8089" s="79" t="n"/>
      <c r="AR8089">
        <f>IF($AU$2&lt;&gt;5,NA(),IF(D8089=D8088,0,IF(AND(D17590=D8089,D8090=D8089),O8089+O8090+O17590,IF(D8090=D8089,O8090+O8089,O8089))))</f>
        <v/>
      </c>
      <c r="AS8089">
        <f>IF($AU$2&lt;&gt;5,NA(),IF(D8089=D8088,0,IF(AND(D17590=D8089,D8090=D8089),P8089+P8090+P17590,IF(D8090=D8089,P8090+P8089,P8089))))</f>
        <v/>
      </c>
      <c r="AT8089">
        <f>AR8089-AS8089</f>
        <v/>
      </c>
    </row>
    <row r="8090" ht="15.75" customHeight="1" s="121">
      <c r="B8090">
        <f>D8090&amp;Q8090&amp;E8090</f>
        <v/>
      </c>
      <c r="C8090" s="73" t="n"/>
      <c r="D8090" s="73" t="n"/>
      <c r="E8090" s="78" t="n"/>
      <c r="F8090" s="75" t="n"/>
      <c r="G8090" s="73" t="n"/>
      <c r="H8090" s="75" t="n"/>
      <c r="I8090" s="75" t="n"/>
      <c r="J8090" s="75" t="n"/>
      <c r="K8090" s="75" t="n"/>
      <c r="L8090" s="75" t="n"/>
      <c r="M8090" s="75" t="n"/>
      <c r="N8090" s="75" t="n"/>
      <c r="O8090" s="75" t="n"/>
      <c r="P8090" s="75" t="n"/>
      <c r="Q8090" s="79" t="n"/>
      <c r="AR8090">
        <f>IF($AU$2&lt;&gt;5,NA(),IF(D8090=D8089,0,IF(AND(D17591=D8090,D8091=D8090),O8090+O8091+O17591,IF(D8091=D8090,O8091+O8090,O8090))))</f>
        <v/>
      </c>
      <c r="AS8090">
        <f>IF($AU$2&lt;&gt;5,NA(),IF(D8090=D8089,0,IF(AND(D17591=D8090,D8091=D8090),P8090+P8091+P17591,IF(D8091=D8090,P8091+P8090,P8090))))</f>
        <v/>
      </c>
      <c r="AT8090">
        <f>AR8090-AS8090</f>
        <v/>
      </c>
    </row>
    <row r="8091" ht="15.75" customHeight="1" s="121">
      <c r="B8091">
        <f>D8091&amp;Q8091&amp;E8091</f>
        <v/>
      </c>
      <c r="C8091" s="73" t="n"/>
      <c r="D8091" s="73" t="n"/>
      <c r="E8091" s="78" t="n"/>
      <c r="F8091" s="75" t="n"/>
      <c r="G8091" s="73" t="n"/>
      <c r="H8091" s="75" t="n"/>
      <c r="I8091" s="75" t="n"/>
      <c r="J8091" s="75" t="n"/>
      <c r="K8091" s="75" t="n"/>
      <c r="L8091" s="75" t="n"/>
      <c r="M8091" s="75" t="n"/>
      <c r="N8091" s="75" t="n"/>
      <c r="O8091" s="75" t="n"/>
      <c r="P8091" s="75" t="n"/>
      <c r="Q8091" s="79" t="n"/>
      <c r="AR8091">
        <f>IF($AU$2&lt;&gt;5,NA(),IF(D8091=D8090,0,IF(AND(D17592=D8091,D8092=D8091),O8091+O8092+O17592,IF(D8092=D8091,O8092+O8091,O8091))))</f>
        <v/>
      </c>
      <c r="AS8091">
        <f>IF($AU$2&lt;&gt;5,NA(),IF(D8091=D8090,0,IF(AND(D17592=D8091,D8092=D8091),P8091+P8092+P17592,IF(D8092=D8091,P8092+P8091,P8091))))</f>
        <v/>
      </c>
      <c r="AT8091">
        <f>AR8091-AS8091</f>
        <v/>
      </c>
    </row>
    <row r="8092" ht="15.75" customHeight="1" s="121">
      <c r="B8092">
        <f>D8092&amp;Q8092&amp;E8092</f>
        <v/>
      </c>
      <c r="C8092" s="73" t="n"/>
      <c r="D8092" s="73" t="n"/>
      <c r="E8092" s="78" t="n"/>
      <c r="F8092" s="75" t="n"/>
      <c r="G8092" s="73" t="n"/>
      <c r="H8092" s="75" t="n"/>
      <c r="I8092" s="75" t="n"/>
      <c r="J8092" s="75" t="n"/>
      <c r="K8092" s="75" t="n"/>
      <c r="L8092" s="75" t="n"/>
      <c r="M8092" s="75" t="n"/>
      <c r="N8092" s="75" t="n"/>
      <c r="O8092" s="75" t="n"/>
      <c r="P8092" s="75" t="n"/>
      <c r="Q8092" s="79" t="n"/>
      <c r="AR8092">
        <f>IF($AU$2&lt;&gt;5,NA(),IF(D8092=D8091,0,IF(AND(D17593=D8092,D8093=D8092),O8092+O8093+O17593,IF(D8093=D8092,O8093+O8092,O8092))))</f>
        <v/>
      </c>
      <c r="AS8092">
        <f>IF($AU$2&lt;&gt;5,NA(),IF(D8092=D8091,0,IF(AND(D17593=D8092,D8093=D8092),P8092+P8093+P17593,IF(D8093=D8092,P8093+P8092,P8092))))</f>
        <v/>
      </c>
      <c r="AT8092">
        <f>AR8092-AS8092</f>
        <v/>
      </c>
    </row>
    <row r="8093" ht="15.75" customHeight="1" s="121">
      <c r="B8093">
        <f>D8093&amp;Q8093&amp;E8093</f>
        <v/>
      </c>
      <c r="C8093" s="73" t="n"/>
      <c r="D8093" s="73" t="n"/>
      <c r="E8093" s="78" t="n"/>
      <c r="F8093" s="75" t="n"/>
      <c r="G8093" s="73" t="n"/>
      <c r="H8093" s="75" t="n"/>
      <c r="I8093" s="75" t="n"/>
      <c r="J8093" s="75" t="n"/>
      <c r="K8093" s="75" t="n"/>
      <c r="L8093" s="75" t="n"/>
      <c r="M8093" s="75" t="n"/>
      <c r="N8093" s="75" t="n"/>
      <c r="O8093" s="75" t="n"/>
      <c r="P8093" s="75" t="n"/>
      <c r="Q8093" s="79" t="n"/>
      <c r="AR8093">
        <f>IF($AU$2&lt;&gt;5,NA(),IF(D8093=D8092,0,IF(AND(D17594=D8093,D8094=D8093),O8093+O8094+O17594,IF(D8094=D8093,O8094+O8093,O8093))))</f>
        <v/>
      </c>
      <c r="AS8093">
        <f>IF($AU$2&lt;&gt;5,NA(),IF(D8093=D8092,0,IF(AND(D17594=D8093,D8094=D8093),P8093+P8094+P17594,IF(D8094=D8093,P8094+P8093,P8093))))</f>
        <v/>
      </c>
      <c r="AT8093">
        <f>AR8093-AS8093</f>
        <v/>
      </c>
    </row>
    <row r="8094" ht="15.75" customHeight="1" s="121">
      <c r="B8094">
        <f>D8094&amp;Q8094&amp;E8094</f>
        <v/>
      </c>
      <c r="C8094" s="73" t="n"/>
      <c r="D8094" s="73" t="n"/>
      <c r="E8094" s="78" t="n"/>
      <c r="F8094" s="75" t="n"/>
      <c r="G8094" s="73" t="n"/>
      <c r="H8094" s="75" t="n"/>
      <c r="I8094" s="75" t="n"/>
      <c r="J8094" s="75" t="n"/>
      <c r="K8094" s="75" t="n"/>
      <c r="L8094" s="75" t="n"/>
      <c r="M8094" s="75" t="n"/>
      <c r="N8094" s="75" t="n"/>
      <c r="O8094" s="75" t="n"/>
      <c r="P8094" s="75" t="n"/>
      <c r="Q8094" s="79" t="n"/>
      <c r="AR8094">
        <f>IF($AU$2&lt;&gt;5,NA(),IF(D8094=D8093,0,IF(AND(D17595=D8094,D8095=D8094),O8094+O8095+O17595,IF(D8095=D8094,O8095+O8094,O8094))))</f>
        <v/>
      </c>
      <c r="AS8094">
        <f>IF($AU$2&lt;&gt;5,NA(),IF(D8094=D8093,0,IF(AND(D17595=D8094,D8095=D8094),P8094+P8095+P17595,IF(D8095=D8094,P8095+P8094,P8094))))</f>
        <v/>
      </c>
      <c r="AT8094">
        <f>AR8094-AS8094</f>
        <v/>
      </c>
    </row>
    <row r="8095" ht="15.75" customHeight="1" s="121">
      <c r="B8095">
        <f>D8095&amp;Q8095&amp;E8095</f>
        <v/>
      </c>
      <c r="C8095" s="73" t="n"/>
      <c r="D8095" s="73" t="n"/>
      <c r="E8095" s="78" t="n"/>
      <c r="F8095" s="75" t="n"/>
      <c r="G8095" s="73" t="n"/>
      <c r="H8095" s="75" t="n"/>
      <c r="I8095" s="75" t="n"/>
      <c r="J8095" s="75" t="n"/>
      <c r="K8095" s="75" t="n"/>
      <c r="L8095" s="75" t="n"/>
      <c r="M8095" s="75" t="n"/>
      <c r="N8095" s="75" t="n"/>
      <c r="O8095" s="75" t="n"/>
      <c r="P8095" s="75" t="n"/>
      <c r="Q8095" s="79" t="n"/>
      <c r="AR8095">
        <f>IF($AU$2&lt;&gt;5,NA(),IF(D8095=D8094,0,IF(AND(D17596=D8095,D8096=D8095),O8095+O8096+O17596,IF(D8096=D8095,O8096+O8095,O8095))))</f>
        <v/>
      </c>
      <c r="AS8095">
        <f>IF($AU$2&lt;&gt;5,NA(),IF(D8095=D8094,0,IF(AND(D17596=D8095,D8096=D8095),P8095+P8096+P17596,IF(D8096=D8095,P8096+P8095,P8095))))</f>
        <v/>
      </c>
      <c r="AT8095">
        <f>AR8095-AS8095</f>
        <v/>
      </c>
    </row>
    <row r="8096" ht="15.75" customHeight="1" s="121">
      <c r="B8096">
        <f>D8096&amp;Q8096&amp;E8096</f>
        <v/>
      </c>
      <c r="C8096" s="73" t="n"/>
      <c r="D8096" s="73" t="n"/>
      <c r="E8096" s="78" t="n"/>
      <c r="F8096" s="75" t="n"/>
      <c r="G8096" s="73" t="n"/>
      <c r="H8096" s="75" t="n"/>
      <c r="I8096" s="75" t="n"/>
      <c r="J8096" s="75" t="n"/>
      <c r="K8096" s="75" t="n"/>
      <c r="L8096" s="75" t="n"/>
      <c r="M8096" s="75" t="n"/>
      <c r="N8096" s="75" t="n"/>
      <c r="O8096" s="75" t="n"/>
      <c r="P8096" s="75" t="n"/>
      <c r="Q8096" s="79" t="n"/>
      <c r="AR8096">
        <f>IF($AU$2&lt;&gt;5,NA(),IF(D8096=D8095,0,IF(AND(D17597=D8096,D8097=D8096),O8096+O8097+O17597,IF(D8097=D8096,O8097+O8096,O8096))))</f>
        <v/>
      </c>
      <c r="AS8096">
        <f>IF($AU$2&lt;&gt;5,NA(),IF(D8096=D8095,0,IF(AND(D17597=D8096,D8097=D8096),P8096+P8097+P17597,IF(D8097=D8096,P8097+P8096,P8096))))</f>
        <v/>
      </c>
      <c r="AT8096">
        <f>AR8096-AS8096</f>
        <v/>
      </c>
    </row>
    <row r="8097" ht="15.75" customHeight="1" s="121">
      <c r="B8097">
        <f>D8097&amp;Q8097&amp;E8097</f>
        <v/>
      </c>
      <c r="C8097" s="73" t="n"/>
      <c r="D8097" s="73" t="n"/>
      <c r="E8097" s="78" t="n"/>
      <c r="F8097" s="75" t="n"/>
      <c r="G8097" s="73" t="n"/>
      <c r="H8097" s="75" t="n"/>
      <c r="I8097" s="75" t="n"/>
      <c r="J8097" s="75" t="n"/>
      <c r="K8097" s="75" t="n"/>
      <c r="L8097" s="75" t="n"/>
      <c r="M8097" s="75" t="n"/>
      <c r="N8097" s="75" t="n"/>
      <c r="O8097" s="75" t="n"/>
      <c r="P8097" s="75" t="n"/>
      <c r="Q8097" s="79" t="n"/>
      <c r="AR8097">
        <f>IF($AU$2&lt;&gt;5,NA(),IF(D8097=D8096,0,IF(AND(D17598=D8097,D8098=D8097),O8097+O8098+O17598,IF(D8098=D8097,O8098+O8097,O8097))))</f>
        <v/>
      </c>
      <c r="AS8097">
        <f>IF($AU$2&lt;&gt;5,NA(),IF(D8097=D8096,0,IF(AND(D17598=D8097,D8098=D8097),P8097+P8098+P17598,IF(D8098=D8097,P8098+P8097,P8097))))</f>
        <v/>
      </c>
      <c r="AT8097">
        <f>AR8097-AS8097</f>
        <v/>
      </c>
    </row>
    <row r="8098" ht="15.75" customHeight="1" s="121">
      <c r="B8098">
        <f>D8098&amp;Q8098&amp;E8098</f>
        <v/>
      </c>
      <c r="C8098" s="73" t="n"/>
      <c r="D8098" s="73" t="n"/>
      <c r="E8098" s="78" t="n"/>
      <c r="F8098" s="75" t="n"/>
      <c r="G8098" s="73" t="n"/>
      <c r="H8098" s="75" t="n"/>
      <c r="I8098" s="75" t="n"/>
      <c r="J8098" s="75" t="n"/>
      <c r="K8098" s="75" t="n"/>
      <c r="L8098" s="75" t="n"/>
      <c r="M8098" s="75" t="n"/>
      <c r="N8098" s="75" t="n"/>
      <c r="O8098" s="75" t="n"/>
      <c r="P8098" s="75" t="n"/>
      <c r="Q8098" s="79" t="n"/>
      <c r="AR8098">
        <f>IF($AU$2&lt;&gt;5,NA(),IF(D8098=D8097,0,IF(AND(D17599=D8098,D8099=D8098),O8098+O8099+O17599,IF(D8099=D8098,O8099+O8098,O8098))))</f>
        <v/>
      </c>
      <c r="AS8098">
        <f>IF($AU$2&lt;&gt;5,NA(),IF(D8098=D8097,0,IF(AND(D17599=D8098,D8099=D8098),P8098+P8099+P17599,IF(D8099=D8098,P8099+P8098,P8098))))</f>
        <v/>
      </c>
      <c r="AT8098">
        <f>AR8098-AS8098</f>
        <v/>
      </c>
    </row>
    <row r="8099" ht="15.75" customHeight="1" s="121">
      <c r="B8099">
        <f>D8099&amp;Q8099&amp;E8099</f>
        <v/>
      </c>
      <c r="C8099" s="73" t="n"/>
      <c r="D8099" s="73" t="n"/>
      <c r="E8099" s="78" t="n"/>
      <c r="F8099" s="75" t="n"/>
      <c r="G8099" s="73" t="n"/>
      <c r="H8099" s="75" t="n"/>
      <c r="I8099" s="75" t="n"/>
      <c r="J8099" s="75" t="n"/>
      <c r="K8099" s="75" t="n"/>
      <c r="L8099" s="75" t="n"/>
      <c r="M8099" s="75" t="n"/>
      <c r="N8099" s="75" t="n"/>
      <c r="O8099" s="75" t="n"/>
      <c r="P8099" s="75" t="n"/>
      <c r="Q8099" s="79" t="n"/>
      <c r="AR8099">
        <f>IF($AU$2&lt;&gt;5,NA(),IF(D8099=D8098,0,IF(AND(D17600=D8099,D8100=D8099),O8099+O8100+O17600,IF(D8100=D8099,O8100+O8099,O8099))))</f>
        <v/>
      </c>
      <c r="AS8099">
        <f>IF($AU$2&lt;&gt;5,NA(),IF(D8099=D8098,0,IF(AND(D17600=D8099,D8100=D8099),P8099+P8100+P17600,IF(D8100=D8099,P8100+P8099,P8099))))</f>
        <v/>
      </c>
      <c r="AT8099">
        <f>AR8099-AS8099</f>
        <v/>
      </c>
    </row>
    <row r="8100" ht="15.75" customHeight="1" s="121">
      <c r="B8100">
        <f>D8100&amp;Q8100&amp;E8100</f>
        <v/>
      </c>
      <c r="C8100" s="73" t="n"/>
      <c r="D8100" s="73" t="n"/>
      <c r="E8100" s="78" t="n"/>
      <c r="F8100" s="75" t="n"/>
      <c r="G8100" s="73" t="n"/>
      <c r="H8100" s="75" t="n"/>
      <c r="I8100" s="75" t="n"/>
      <c r="J8100" s="75" t="n"/>
      <c r="K8100" s="75" t="n"/>
      <c r="L8100" s="75" t="n"/>
      <c r="M8100" s="75" t="n"/>
      <c r="N8100" s="75" t="n"/>
      <c r="O8100" s="75" t="n"/>
      <c r="P8100" s="75" t="n"/>
      <c r="Q8100" s="79" t="n"/>
      <c r="AR8100">
        <f>IF($AU$2&lt;&gt;5,NA(),IF(D8100=D8099,0,IF(AND(D17601=D8100,D8101=D8100),O8100+O8101+O17601,IF(D8101=D8100,O8101+O8100,O8100))))</f>
        <v/>
      </c>
      <c r="AS8100">
        <f>IF($AU$2&lt;&gt;5,NA(),IF(D8100=D8099,0,IF(AND(D17601=D8100,D8101=D8100),P8100+P8101+P17601,IF(D8101=D8100,P8101+P8100,P8100))))</f>
        <v/>
      </c>
      <c r="AT8100">
        <f>AR8100-AS8100</f>
        <v/>
      </c>
    </row>
    <row r="8101" ht="15.75" customHeight="1" s="121">
      <c r="B8101">
        <f>D8101&amp;Q8101&amp;E8101</f>
        <v/>
      </c>
      <c r="C8101" s="73" t="n"/>
      <c r="D8101" s="73" t="n"/>
      <c r="E8101" s="78" t="n"/>
      <c r="F8101" s="75" t="n"/>
      <c r="G8101" s="73" t="n"/>
      <c r="H8101" s="75" t="n"/>
      <c r="I8101" s="75" t="n"/>
      <c r="J8101" s="75" t="n"/>
      <c r="K8101" s="75" t="n"/>
      <c r="L8101" s="75" t="n"/>
      <c r="M8101" s="75" t="n"/>
      <c r="N8101" s="75" t="n"/>
      <c r="O8101" s="75" t="n"/>
      <c r="P8101" s="75" t="n"/>
      <c r="Q8101" s="79" t="n"/>
      <c r="AR8101">
        <f>IF($AU$2&lt;&gt;5,NA(),IF(D8101=D8100,0,IF(AND(D17602=D8101,D8102=D8101),O8101+O8102+O17602,IF(D8102=D8101,O8102+O8101,O8101))))</f>
        <v/>
      </c>
      <c r="AS8101">
        <f>IF($AU$2&lt;&gt;5,NA(),IF(D8101=D8100,0,IF(AND(D17602=D8101,D8102=D8101),P8101+P8102+P17602,IF(D8102=D8101,P8102+P8101,P8101))))</f>
        <v/>
      </c>
      <c r="AT8101">
        <f>AR8101-AS8101</f>
        <v/>
      </c>
    </row>
    <row r="8102" ht="15.75" customHeight="1" s="121">
      <c r="B8102">
        <f>D8102&amp;Q8102&amp;E8102</f>
        <v/>
      </c>
      <c r="C8102" s="73" t="n"/>
      <c r="D8102" s="73" t="n"/>
      <c r="E8102" s="78" t="n"/>
      <c r="F8102" s="75" t="n"/>
      <c r="G8102" s="73" t="n"/>
      <c r="H8102" s="75" t="n"/>
      <c r="I8102" s="75" t="n"/>
      <c r="J8102" s="75" t="n"/>
      <c r="K8102" s="75" t="n"/>
      <c r="L8102" s="75" t="n"/>
      <c r="M8102" s="75" t="n"/>
      <c r="N8102" s="75" t="n"/>
      <c r="O8102" s="75" t="n"/>
      <c r="P8102" s="75" t="n"/>
      <c r="Q8102" s="79" t="n"/>
      <c r="AR8102">
        <f>IF($AU$2&lt;&gt;5,NA(),IF(D8102=D8101,0,IF(AND(D17603=D8102,D8103=D8102),O8102+O8103+O17603,IF(D8103=D8102,O8103+O8102,O8102))))</f>
        <v/>
      </c>
      <c r="AS8102">
        <f>IF($AU$2&lt;&gt;5,NA(),IF(D8102=D8101,0,IF(AND(D17603=D8102,D8103=D8102),P8102+P8103+P17603,IF(D8103=D8102,P8103+P8102,P8102))))</f>
        <v/>
      </c>
      <c r="AT8102">
        <f>AR8102-AS8102</f>
        <v/>
      </c>
    </row>
    <row r="8103" ht="15.75" customHeight="1" s="121">
      <c r="B8103">
        <f>D8103&amp;Q8103&amp;E8103</f>
        <v/>
      </c>
      <c r="C8103" s="73" t="n"/>
      <c r="D8103" s="73" t="n"/>
      <c r="E8103" s="78" t="n"/>
      <c r="F8103" s="75" t="n"/>
      <c r="G8103" s="73" t="n"/>
      <c r="H8103" s="75" t="n"/>
      <c r="I8103" s="75" t="n"/>
      <c r="J8103" s="75" t="n"/>
      <c r="K8103" s="75" t="n"/>
      <c r="L8103" s="75" t="n"/>
      <c r="M8103" s="75" t="n"/>
      <c r="N8103" s="75" t="n"/>
      <c r="O8103" s="75" t="n"/>
      <c r="P8103" s="75" t="n"/>
      <c r="Q8103" s="79" t="n"/>
      <c r="AR8103">
        <f>IF($AU$2&lt;&gt;5,NA(),IF(D8103=D8102,0,IF(AND(D17604=D8103,D8104=D8103),O8103+O8104+O17604,IF(D8104=D8103,O8104+O8103,O8103))))</f>
        <v/>
      </c>
      <c r="AS8103">
        <f>IF($AU$2&lt;&gt;5,NA(),IF(D8103=D8102,0,IF(AND(D17604=D8103,D8104=D8103),P8103+P8104+P17604,IF(D8104=D8103,P8104+P8103,P8103))))</f>
        <v/>
      </c>
      <c r="AT8103">
        <f>AR8103-AS8103</f>
        <v/>
      </c>
    </row>
    <row r="8104" ht="15.75" customHeight="1" s="121">
      <c r="B8104">
        <f>D8104&amp;Q8104&amp;E8104</f>
        <v/>
      </c>
      <c r="C8104" s="73" t="n"/>
      <c r="D8104" s="73" t="n"/>
      <c r="E8104" s="78" t="n"/>
      <c r="F8104" s="75" t="n"/>
      <c r="G8104" s="73" t="n"/>
      <c r="H8104" s="75" t="n"/>
      <c r="I8104" s="75" t="n"/>
      <c r="J8104" s="75" t="n"/>
      <c r="K8104" s="75" t="n"/>
      <c r="L8104" s="75" t="n"/>
      <c r="M8104" s="75" t="n"/>
      <c r="N8104" s="75" t="n"/>
      <c r="O8104" s="75" t="n"/>
      <c r="P8104" s="75" t="n"/>
      <c r="Q8104" s="79" t="n"/>
      <c r="AR8104">
        <f>IF($AU$2&lt;&gt;5,NA(),IF(D8104=D8103,0,IF(AND(D17605=D8104,D8105=D8104),O8104+O8105+O17605,IF(D8105=D8104,O8105+O8104,O8104))))</f>
        <v/>
      </c>
      <c r="AS8104">
        <f>IF($AU$2&lt;&gt;5,NA(),IF(D8104=D8103,0,IF(AND(D17605=D8104,D8105=D8104),P8104+P8105+P17605,IF(D8105=D8104,P8105+P8104,P8104))))</f>
        <v/>
      </c>
      <c r="AT8104">
        <f>AR8104-AS8104</f>
        <v/>
      </c>
    </row>
    <row r="8105" ht="15.75" customHeight="1" s="121">
      <c r="B8105">
        <f>D8105&amp;Q8105&amp;E8105</f>
        <v/>
      </c>
      <c r="C8105" s="73" t="n"/>
      <c r="D8105" s="73" t="n"/>
      <c r="E8105" s="78" t="n"/>
      <c r="F8105" s="75" t="n"/>
      <c r="G8105" s="73" t="n"/>
      <c r="H8105" s="75" t="n"/>
      <c r="I8105" s="75" t="n"/>
      <c r="J8105" s="75" t="n"/>
      <c r="K8105" s="75" t="n"/>
      <c r="L8105" s="75" t="n"/>
      <c r="M8105" s="75" t="n"/>
      <c r="N8105" s="75" t="n"/>
      <c r="O8105" s="75" t="n"/>
      <c r="P8105" s="75" t="n"/>
      <c r="Q8105" s="79" t="n"/>
      <c r="AR8105">
        <f>IF($AU$2&lt;&gt;5,NA(),IF(D8105=D8104,0,IF(AND(D17606=D8105,D8106=D8105),O8105+O8106+O17606,IF(D8106=D8105,O8106+O8105,O8105))))</f>
        <v/>
      </c>
      <c r="AS8105">
        <f>IF($AU$2&lt;&gt;5,NA(),IF(D8105=D8104,0,IF(AND(D17606=D8105,D8106=D8105),P8105+P8106+P17606,IF(D8106=D8105,P8106+P8105,P8105))))</f>
        <v/>
      </c>
      <c r="AT8105">
        <f>AR8105-AS8105</f>
        <v/>
      </c>
    </row>
    <row r="8106" ht="15.75" customHeight="1" s="121">
      <c r="B8106">
        <f>D8106&amp;Q8106&amp;E8106</f>
        <v/>
      </c>
      <c r="C8106" s="73" t="n"/>
      <c r="D8106" s="73" t="n"/>
      <c r="E8106" s="78" t="n"/>
      <c r="F8106" s="75" t="n"/>
      <c r="G8106" s="73" t="n"/>
      <c r="H8106" s="75" t="n"/>
      <c r="I8106" s="75" t="n"/>
      <c r="J8106" s="75" t="n"/>
      <c r="K8106" s="75" t="n"/>
      <c r="L8106" s="75" t="n"/>
      <c r="M8106" s="75" t="n"/>
      <c r="N8106" s="75" t="n"/>
      <c r="O8106" s="75" t="n"/>
      <c r="P8106" s="75" t="n"/>
      <c r="Q8106" s="79" t="n"/>
      <c r="AR8106">
        <f>IF($AU$2&lt;&gt;5,NA(),IF(D8106=D8105,0,IF(AND(D17607=D8106,D8107=D8106),O8106+O8107+O17607,IF(D8107=D8106,O8107+O8106,O8106))))</f>
        <v/>
      </c>
      <c r="AS8106">
        <f>IF($AU$2&lt;&gt;5,NA(),IF(D8106=D8105,0,IF(AND(D17607=D8106,D8107=D8106),P8106+P8107+P17607,IF(D8107=D8106,P8107+P8106,P8106))))</f>
        <v/>
      </c>
      <c r="AT8106">
        <f>AR8106-AS8106</f>
        <v/>
      </c>
    </row>
    <row r="8107" ht="15.75" customHeight="1" s="121">
      <c r="B8107">
        <f>D8107&amp;Q8107&amp;E8107</f>
        <v/>
      </c>
      <c r="C8107" s="73" t="n"/>
      <c r="D8107" s="73" t="n"/>
      <c r="E8107" s="78" t="n"/>
      <c r="F8107" s="75" t="n"/>
      <c r="G8107" s="73" t="n"/>
      <c r="H8107" s="75" t="n"/>
      <c r="I8107" s="75" t="n"/>
      <c r="J8107" s="75" t="n"/>
      <c r="K8107" s="75" t="n"/>
      <c r="L8107" s="75" t="n"/>
      <c r="M8107" s="75" t="n"/>
      <c r="N8107" s="75" t="n"/>
      <c r="O8107" s="75" t="n"/>
      <c r="P8107" s="75" t="n"/>
      <c r="Q8107" s="79" t="n"/>
      <c r="AR8107">
        <f>IF($AU$2&lt;&gt;5,NA(),IF(D8107=D8106,0,IF(AND(D17608=D8107,D8108=D8107),O8107+O8108+O17608,IF(D8108=D8107,O8108+O8107,O8107))))</f>
        <v/>
      </c>
      <c r="AS8107">
        <f>IF($AU$2&lt;&gt;5,NA(),IF(D8107=D8106,0,IF(AND(D17608=D8107,D8108=D8107),P8107+P8108+P17608,IF(D8108=D8107,P8108+P8107,P8107))))</f>
        <v/>
      </c>
      <c r="AT8107">
        <f>AR8107-AS8107</f>
        <v/>
      </c>
    </row>
    <row r="8108" ht="15.75" customHeight="1" s="121">
      <c r="B8108">
        <f>D8108&amp;Q8108&amp;E8108</f>
        <v/>
      </c>
      <c r="C8108" s="73" t="n"/>
      <c r="D8108" s="73" t="n"/>
      <c r="E8108" s="78" t="n"/>
      <c r="F8108" s="75" t="n"/>
      <c r="G8108" s="73" t="n"/>
      <c r="H8108" s="75" t="n"/>
      <c r="I8108" s="75" t="n"/>
      <c r="J8108" s="75" t="n"/>
      <c r="K8108" s="75" t="n"/>
      <c r="L8108" s="75" t="n"/>
      <c r="M8108" s="75" t="n"/>
      <c r="N8108" s="75" t="n"/>
      <c r="O8108" s="75" t="n"/>
      <c r="P8108" s="75" t="n"/>
      <c r="Q8108" s="79" t="n"/>
      <c r="AR8108">
        <f>IF($AU$2&lt;&gt;5,NA(),IF(D8108=D8107,0,IF(AND(D17609=D8108,D8109=D8108),O8108+O8109+O17609,IF(D8109=D8108,O8109+O8108,O8108))))</f>
        <v/>
      </c>
      <c r="AS8108">
        <f>IF($AU$2&lt;&gt;5,NA(),IF(D8108=D8107,0,IF(AND(D17609=D8108,D8109=D8108),P8108+P8109+P17609,IF(D8109=D8108,P8109+P8108,P8108))))</f>
        <v/>
      </c>
      <c r="AT8108">
        <f>AR8108-AS8108</f>
        <v/>
      </c>
    </row>
    <row r="8109" ht="15.75" customHeight="1" s="121">
      <c r="B8109">
        <f>D8109&amp;Q8109&amp;E8109</f>
        <v/>
      </c>
      <c r="C8109" s="73" t="n"/>
      <c r="D8109" s="73" t="n"/>
      <c r="E8109" s="78" t="n"/>
      <c r="F8109" s="75" t="n"/>
      <c r="G8109" s="73" t="n"/>
      <c r="H8109" s="75" t="n"/>
      <c r="I8109" s="75" t="n"/>
      <c r="J8109" s="75" t="n"/>
      <c r="K8109" s="75" t="n"/>
      <c r="L8109" s="75" t="n"/>
      <c r="M8109" s="75" t="n"/>
      <c r="N8109" s="75" t="n"/>
      <c r="O8109" s="75" t="n"/>
      <c r="P8109" s="75" t="n"/>
      <c r="Q8109" s="79" t="n"/>
      <c r="AR8109">
        <f>IF($AU$2&lt;&gt;5,NA(),IF(D8109=D8108,0,IF(AND(D17610=D8109,D8110=D8109),O8109+O8110+O17610,IF(D8110=D8109,O8110+O8109,O8109))))</f>
        <v/>
      </c>
      <c r="AS8109">
        <f>IF($AU$2&lt;&gt;5,NA(),IF(D8109=D8108,0,IF(AND(D17610=D8109,D8110=D8109),P8109+P8110+P17610,IF(D8110=D8109,P8110+P8109,P8109))))</f>
        <v/>
      </c>
      <c r="AT8109">
        <f>AR8109-AS8109</f>
        <v/>
      </c>
    </row>
    <row r="8110" ht="15.75" customHeight="1" s="121">
      <c r="B8110">
        <f>D8110&amp;Q8110&amp;E8110</f>
        <v/>
      </c>
      <c r="C8110" s="73" t="n"/>
      <c r="D8110" s="73" t="n"/>
      <c r="E8110" s="78" t="n"/>
      <c r="F8110" s="75" t="n"/>
      <c r="G8110" s="73" t="n"/>
      <c r="H8110" s="75" t="n"/>
      <c r="I8110" s="75" t="n"/>
      <c r="J8110" s="75" t="n"/>
      <c r="K8110" s="75" t="n"/>
      <c r="L8110" s="75" t="n"/>
      <c r="M8110" s="75" t="n"/>
      <c r="N8110" s="75" t="n"/>
      <c r="O8110" s="75" t="n"/>
      <c r="P8110" s="75" t="n"/>
      <c r="Q8110" s="79" t="n"/>
      <c r="AR8110">
        <f>IF($AU$2&lt;&gt;5,NA(),IF(D8110=D8109,0,IF(AND(D17611=D8110,D8111=D8110),O8110+O8111+O17611,IF(D8111=D8110,O8111+O8110,O8110))))</f>
        <v/>
      </c>
      <c r="AS8110">
        <f>IF($AU$2&lt;&gt;5,NA(),IF(D8110=D8109,0,IF(AND(D17611=D8110,D8111=D8110),P8110+P8111+P17611,IF(D8111=D8110,P8111+P8110,P8110))))</f>
        <v/>
      </c>
      <c r="AT8110">
        <f>AR8110-AS8110</f>
        <v/>
      </c>
    </row>
    <row r="8111" ht="15.75" customHeight="1" s="121">
      <c r="B8111">
        <f>D8111&amp;Q8111&amp;E8111</f>
        <v/>
      </c>
      <c r="C8111" s="73" t="n"/>
      <c r="D8111" s="73" t="n"/>
      <c r="E8111" s="78" t="n"/>
      <c r="F8111" s="75" t="n"/>
      <c r="G8111" s="73" t="n"/>
      <c r="H8111" s="75" t="n"/>
      <c r="I8111" s="75" t="n"/>
      <c r="J8111" s="75" t="n"/>
      <c r="K8111" s="75" t="n"/>
      <c r="L8111" s="75" t="n"/>
      <c r="M8111" s="75" t="n"/>
      <c r="N8111" s="75" t="n"/>
      <c r="O8111" s="75" t="n"/>
      <c r="P8111" s="75" t="n"/>
      <c r="Q8111" s="79" t="n"/>
      <c r="AR8111">
        <f>IF($AU$2&lt;&gt;5,NA(),IF(D8111=D8110,0,IF(AND(D17612=D8111,D8112=D8111),O8111+O8112+O17612,IF(D8112=D8111,O8112+O8111,O8111))))</f>
        <v/>
      </c>
      <c r="AS8111">
        <f>IF($AU$2&lt;&gt;5,NA(),IF(D8111=D8110,0,IF(AND(D17612=D8111,D8112=D8111),P8111+P8112+P17612,IF(D8112=D8111,P8112+P8111,P8111))))</f>
        <v/>
      </c>
      <c r="AT8111">
        <f>AR8111-AS8111</f>
        <v/>
      </c>
    </row>
    <row r="8112" ht="15.75" customHeight="1" s="121">
      <c r="B8112">
        <f>D8112&amp;Q8112&amp;E8112</f>
        <v/>
      </c>
      <c r="C8112" s="73" t="n"/>
      <c r="D8112" s="73" t="n"/>
      <c r="E8112" s="78" t="n"/>
      <c r="F8112" s="75" t="n"/>
      <c r="G8112" s="73" t="n"/>
      <c r="H8112" s="75" t="n"/>
      <c r="I8112" s="75" t="n"/>
      <c r="J8112" s="75" t="n"/>
      <c r="K8112" s="75" t="n"/>
      <c r="L8112" s="75" t="n"/>
      <c r="M8112" s="75" t="n"/>
      <c r="N8112" s="75" t="n"/>
      <c r="O8112" s="75" t="n"/>
      <c r="P8112" s="75" t="n"/>
      <c r="Q8112" s="79" t="n"/>
      <c r="AR8112">
        <f>IF($AU$2&lt;&gt;5,NA(),IF(D8112=D8111,0,IF(AND(D17613=D8112,D8113=D8112),O8112+O8113+O17613,IF(D8113=D8112,O8113+O8112,O8112))))</f>
        <v/>
      </c>
      <c r="AS8112">
        <f>IF($AU$2&lt;&gt;5,NA(),IF(D8112=D8111,0,IF(AND(D17613=D8112,D8113=D8112),P8112+P8113+P17613,IF(D8113=D8112,P8113+P8112,P8112))))</f>
        <v/>
      </c>
      <c r="AT8112">
        <f>AR8112-AS8112</f>
        <v/>
      </c>
    </row>
    <row r="8113" ht="15.75" customHeight="1" s="121">
      <c r="B8113">
        <f>D8113&amp;Q8113&amp;E8113</f>
        <v/>
      </c>
      <c r="C8113" s="73" t="n"/>
      <c r="D8113" s="73" t="n"/>
      <c r="E8113" s="78" t="n"/>
      <c r="F8113" s="75" t="n"/>
      <c r="G8113" s="73" t="n"/>
      <c r="H8113" s="75" t="n"/>
      <c r="I8113" s="75" t="n"/>
      <c r="J8113" s="75" t="n"/>
      <c r="K8113" s="75" t="n"/>
      <c r="L8113" s="75" t="n"/>
      <c r="M8113" s="75" t="n"/>
      <c r="N8113" s="75" t="n"/>
      <c r="O8113" s="75" t="n"/>
      <c r="P8113" s="75" t="n"/>
      <c r="Q8113" s="79" t="n"/>
      <c r="AR8113">
        <f>IF($AU$2&lt;&gt;5,NA(),IF(D8113=D8112,0,IF(AND(D17614=D8113,D8114=D8113),O8113+O8114+O17614,IF(D8114=D8113,O8114+O8113,O8113))))</f>
        <v/>
      </c>
      <c r="AS8113">
        <f>IF($AU$2&lt;&gt;5,NA(),IF(D8113=D8112,0,IF(AND(D17614=D8113,D8114=D8113),P8113+P8114+P17614,IF(D8114=D8113,P8114+P8113,P8113))))</f>
        <v/>
      </c>
      <c r="AT8113">
        <f>AR8113-AS8113</f>
        <v/>
      </c>
    </row>
    <row r="8114" ht="15.75" customHeight="1" s="121">
      <c r="B8114">
        <f>D8114&amp;Q8114&amp;E8114</f>
        <v/>
      </c>
      <c r="C8114" s="73" t="n"/>
      <c r="D8114" s="73" t="n"/>
      <c r="E8114" s="78" t="n"/>
      <c r="F8114" s="75" t="n"/>
      <c r="G8114" s="73" t="n"/>
      <c r="H8114" s="75" t="n"/>
      <c r="I8114" s="75" t="n"/>
      <c r="J8114" s="75" t="n"/>
      <c r="K8114" s="75" t="n"/>
      <c r="L8114" s="75" t="n"/>
      <c r="M8114" s="75" t="n"/>
      <c r="N8114" s="75" t="n"/>
      <c r="O8114" s="75" t="n"/>
      <c r="P8114" s="75" t="n"/>
      <c r="Q8114" s="79" t="n"/>
      <c r="AR8114">
        <f>IF($AU$2&lt;&gt;5,NA(),IF(D8114=D8113,0,IF(AND(D17615=D8114,D8115=D8114),O8114+O8115+O17615,IF(D8115=D8114,O8115+O8114,O8114))))</f>
        <v/>
      </c>
      <c r="AS8114">
        <f>IF($AU$2&lt;&gt;5,NA(),IF(D8114=D8113,0,IF(AND(D17615=D8114,D8115=D8114),P8114+P8115+P17615,IF(D8115=D8114,P8115+P8114,P8114))))</f>
        <v/>
      </c>
      <c r="AT8114">
        <f>AR8114-AS8114</f>
        <v/>
      </c>
    </row>
    <row r="8115" ht="15.75" customHeight="1" s="121">
      <c r="B8115">
        <f>D8115&amp;Q8115&amp;E8115</f>
        <v/>
      </c>
      <c r="C8115" s="73" t="n"/>
      <c r="D8115" s="73" t="n"/>
      <c r="E8115" s="78" t="n"/>
      <c r="F8115" s="75" t="n"/>
      <c r="G8115" s="73" t="n"/>
      <c r="H8115" s="75" t="n"/>
      <c r="I8115" s="75" t="n"/>
      <c r="J8115" s="75" t="n"/>
      <c r="K8115" s="75" t="n"/>
      <c r="L8115" s="75" t="n"/>
      <c r="M8115" s="75" t="n"/>
      <c r="N8115" s="75" t="n"/>
      <c r="O8115" s="75" t="n"/>
      <c r="P8115" s="75" t="n"/>
      <c r="Q8115" s="79" t="n"/>
      <c r="AR8115">
        <f>IF($AU$2&lt;&gt;5,NA(),IF(D8115=D8114,0,IF(AND(D17616=D8115,D8116=D8115),O8115+O8116+O17616,IF(D8116=D8115,O8116+O8115,O8115))))</f>
        <v/>
      </c>
      <c r="AS8115">
        <f>IF($AU$2&lt;&gt;5,NA(),IF(D8115=D8114,0,IF(AND(D17616=D8115,D8116=D8115),P8115+P8116+P17616,IF(D8116=D8115,P8116+P8115,P8115))))</f>
        <v/>
      </c>
      <c r="AT8115">
        <f>AR8115-AS8115</f>
        <v/>
      </c>
    </row>
    <row r="8116" ht="15.75" customHeight="1" s="121">
      <c r="B8116">
        <f>D8116&amp;Q8116&amp;E8116</f>
        <v/>
      </c>
      <c r="C8116" s="73" t="n"/>
      <c r="D8116" s="73" t="n"/>
      <c r="E8116" s="78" t="n"/>
      <c r="F8116" s="75" t="n"/>
      <c r="G8116" s="73" t="n"/>
      <c r="H8116" s="75" t="n"/>
      <c r="I8116" s="75" t="n"/>
      <c r="J8116" s="75" t="n"/>
      <c r="K8116" s="75" t="n"/>
      <c r="L8116" s="75" t="n"/>
      <c r="M8116" s="75" t="n"/>
      <c r="N8116" s="75" t="n"/>
      <c r="O8116" s="75" t="n"/>
      <c r="P8116" s="75" t="n"/>
      <c r="Q8116" s="79" t="n"/>
      <c r="AR8116">
        <f>IF($AU$2&lt;&gt;5,NA(),IF(D8116=D8115,0,IF(AND(D17617=D8116,D8117=D8116),O8116+O8117+O17617,IF(D8117=D8116,O8117+O8116,O8116))))</f>
        <v/>
      </c>
      <c r="AS8116">
        <f>IF($AU$2&lt;&gt;5,NA(),IF(D8116=D8115,0,IF(AND(D17617=D8116,D8117=D8116),P8116+P8117+P17617,IF(D8117=D8116,P8117+P8116,P8116))))</f>
        <v/>
      </c>
      <c r="AT8116">
        <f>AR8116-AS8116</f>
        <v/>
      </c>
    </row>
    <row r="8117" ht="15.75" customHeight="1" s="121">
      <c r="B8117">
        <f>D8117&amp;Q8117&amp;E8117</f>
        <v/>
      </c>
      <c r="C8117" s="73" t="n"/>
      <c r="D8117" s="73" t="n"/>
      <c r="E8117" s="78" t="n"/>
      <c r="F8117" s="75" t="n"/>
      <c r="G8117" s="73" t="n"/>
      <c r="H8117" s="75" t="n"/>
      <c r="I8117" s="75" t="n"/>
      <c r="J8117" s="75" t="n"/>
      <c r="K8117" s="75" t="n"/>
      <c r="L8117" s="75" t="n"/>
      <c r="M8117" s="75" t="n"/>
      <c r="N8117" s="75" t="n"/>
      <c r="O8117" s="75" t="n"/>
      <c r="P8117" s="75" t="n"/>
      <c r="Q8117" s="79" t="n"/>
      <c r="AR8117">
        <f>IF($AU$2&lt;&gt;5,NA(),IF(D8117=D8116,0,IF(AND(D17618=D8117,D8118=D8117),O8117+O8118+O17618,IF(D8118=D8117,O8118+O8117,O8117))))</f>
        <v/>
      </c>
      <c r="AS8117">
        <f>IF($AU$2&lt;&gt;5,NA(),IF(D8117=D8116,0,IF(AND(D17618=D8117,D8118=D8117),P8117+P8118+P17618,IF(D8118=D8117,P8118+P8117,P8117))))</f>
        <v/>
      </c>
      <c r="AT8117">
        <f>AR8117-AS8117</f>
        <v/>
      </c>
    </row>
    <row r="8118" ht="15.75" customHeight="1" s="121">
      <c r="B8118">
        <f>D8118&amp;Q8118&amp;E8118</f>
        <v/>
      </c>
      <c r="C8118" s="73" t="n"/>
      <c r="D8118" s="73" t="n"/>
      <c r="E8118" s="78" t="n"/>
      <c r="F8118" s="75" t="n"/>
      <c r="G8118" s="73" t="n"/>
      <c r="H8118" s="75" t="n"/>
      <c r="I8118" s="75" t="n"/>
      <c r="J8118" s="75" t="n"/>
      <c r="K8118" s="75" t="n"/>
      <c r="L8118" s="75" t="n"/>
      <c r="M8118" s="75" t="n"/>
      <c r="N8118" s="75" t="n"/>
      <c r="O8118" s="75" t="n"/>
      <c r="P8118" s="75" t="n"/>
      <c r="Q8118" s="79" t="n"/>
      <c r="AR8118">
        <f>IF($AU$2&lt;&gt;5,NA(),IF(D8118=D8117,0,IF(AND(D17619=D8118,D8119=D8118),O8118+O8119+O17619,IF(D8119=D8118,O8119+O8118,O8118))))</f>
        <v/>
      </c>
      <c r="AS8118">
        <f>IF($AU$2&lt;&gt;5,NA(),IF(D8118=D8117,0,IF(AND(D17619=D8118,D8119=D8118),P8118+P8119+P17619,IF(D8119=D8118,P8119+P8118,P8118))))</f>
        <v/>
      </c>
      <c r="AT8118">
        <f>AR8118-AS8118</f>
        <v/>
      </c>
    </row>
    <row r="8119" ht="15.75" customHeight="1" s="121">
      <c r="B8119">
        <f>D8119&amp;Q8119&amp;E8119</f>
        <v/>
      </c>
      <c r="C8119" s="73" t="n"/>
      <c r="D8119" s="73" t="n"/>
      <c r="E8119" s="78" t="n"/>
      <c r="F8119" s="75" t="n"/>
      <c r="G8119" s="73" t="n"/>
      <c r="H8119" s="75" t="n"/>
      <c r="I8119" s="75" t="n"/>
      <c r="J8119" s="75" t="n"/>
      <c r="K8119" s="75" t="n"/>
      <c r="L8119" s="75" t="n"/>
      <c r="M8119" s="75" t="n"/>
      <c r="N8119" s="75" t="n"/>
      <c r="O8119" s="75" t="n"/>
      <c r="P8119" s="75" t="n"/>
      <c r="Q8119" s="79" t="n"/>
      <c r="AR8119">
        <f>IF($AU$2&lt;&gt;5,NA(),IF(D8119=D8118,0,IF(AND(D17620=D8119,D8120=D8119),O8119+O8120+O17620,IF(D8120=D8119,O8120+O8119,O8119))))</f>
        <v/>
      </c>
      <c r="AS8119">
        <f>IF($AU$2&lt;&gt;5,NA(),IF(D8119=D8118,0,IF(AND(D17620=D8119,D8120=D8119),P8119+P8120+P17620,IF(D8120=D8119,P8120+P8119,P8119))))</f>
        <v/>
      </c>
      <c r="AT8119">
        <f>AR8119-AS8119</f>
        <v/>
      </c>
    </row>
    <row r="8120" ht="15.75" customHeight="1" s="121">
      <c r="B8120">
        <f>D8120&amp;Q8120&amp;E8120</f>
        <v/>
      </c>
      <c r="C8120" s="73" t="n"/>
      <c r="D8120" s="73" t="n"/>
      <c r="E8120" s="78" t="n"/>
      <c r="F8120" s="75" t="n"/>
      <c r="G8120" s="73" t="n"/>
      <c r="H8120" s="75" t="n"/>
      <c r="I8120" s="75" t="n"/>
      <c r="J8120" s="75" t="n"/>
      <c r="K8120" s="75" t="n"/>
      <c r="L8120" s="75" t="n"/>
      <c r="M8120" s="75" t="n"/>
      <c r="N8120" s="75" t="n"/>
      <c r="O8120" s="75" t="n"/>
      <c r="P8120" s="75" t="n"/>
      <c r="Q8120" s="79" t="n"/>
      <c r="AR8120">
        <f>IF($AU$2&lt;&gt;5,NA(),IF(D8120=D8119,0,IF(AND(D17621=D8120,D8121=D8120),O8120+O8121+O17621,IF(D8121=D8120,O8121+O8120,O8120))))</f>
        <v/>
      </c>
      <c r="AS8120">
        <f>IF($AU$2&lt;&gt;5,NA(),IF(D8120=D8119,0,IF(AND(D17621=D8120,D8121=D8120),P8120+P8121+P17621,IF(D8121=D8120,P8121+P8120,P8120))))</f>
        <v/>
      </c>
      <c r="AT8120">
        <f>AR8120-AS8120</f>
        <v/>
      </c>
    </row>
    <row r="8121" ht="15.75" customHeight="1" s="121">
      <c r="B8121">
        <f>D8121&amp;Q8121&amp;E8121</f>
        <v/>
      </c>
      <c r="C8121" s="73" t="n"/>
      <c r="D8121" s="73" t="n"/>
      <c r="E8121" s="78" t="n"/>
      <c r="F8121" s="75" t="n"/>
      <c r="G8121" s="73" t="n"/>
      <c r="H8121" s="75" t="n"/>
      <c r="I8121" s="75" t="n"/>
      <c r="J8121" s="75" t="n"/>
      <c r="K8121" s="75" t="n"/>
      <c r="L8121" s="75" t="n"/>
      <c r="M8121" s="75" t="n"/>
      <c r="N8121" s="75" t="n"/>
      <c r="O8121" s="75" t="n"/>
      <c r="P8121" s="75" t="n"/>
      <c r="Q8121" s="79" t="n"/>
      <c r="AR8121">
        <f>IF($AU$2&lt;&gt;5,NA(),IF(D8121=D8120,0,IF(AND(D17622=D8121,D8122=D8121),O8121+O8122+O17622,IF(D8122=D8121,O8122+O8121,O8121))))</f>
        <v/>
      </c>
      <c r="AS8121">
        <f>IF($AU$2&lt;&gt;5,NA(),IF(D8121=D8120,0,IF(AND(D17622=D8121,D8122=D8121),P8121+P8122+P17622,IF(D8122=D8121,P8122+P8121,P8121))))</f>
        <v/>
      </c>
      <c r="AT8121">
        <f>AR8121-AS8121</f>
        <v/>
      </c>
    </row>
    <row r="8122" ht="15.75" customHeight="1" s="121">
      <c r="B8122">
        <f>D8122&amp;Q8122&amp;E8122</f>
        <v/>
      </c>
      <c r="C8122" s="73" t="n"/>
      <c r="D8122" s="73" t="n"/>
      <c r="E8122" s="78" t="n"/>
      <c r="F8122" s="75" t="n"/>
      <c r="G8122" s="73" t="n"/>
      <c r="H8122" s="75" t="n"/>
      <c r="I8122" s="75" t="n"/>
      <c r="J8122" s="75" t="n"/>
      <c r="K8122" s="75" t="n"/>
      <c r="L8122" s="75" t="n"/>
      <c r="M8122" s="75" t="n"/>
      <c r="N8122" s="75" t="n"/>
      <c r="O8122" s="75" t="n"/>
      <c r="P8122" s="75" t="n"/>
      <c r="Q8122" s="79" t="n"/>
      <c r="AR8122">
        <f>IF($AU$2&lt;&gt;5,NA(),IF(D8122=D8121,0,IF(AND(D17623=D8122,D8123=D8122),O8122+O8123+O17623,IF(D8123=D8122,O8123+O8122,O8122))))</f>
        <v/>
      </c>
      <c r="AS8122">
        <f>IF($AU$2&lt;&gt;5,NA(),IF(D8122=D8121,0,IF(AND(D17623=D8122,D8123=D8122),P8122+P8123+P17623,IF(D8123=D8122,P8123+P8122,P8122))))</f>
        <v/>
      </c>
      <c r="AT8122">
        <f>AR8122-AS8122</f>
        <v/>
      </c>
    </row>
    <row r="8123" ht="15.75" customHeight="1" s="121">
      <c r="B8123">
        <f>D8123&amp;Q8123&amp;E8123</f>
        <v/>
      </c>
      <c r="C8123" s="73" t="n"/>
      <c r="D8123" s="73" t="n"/>
      <c r="E8123" s="78" t="n"/>
      <c r="F8123" s="75" t="n"/>
      <c r="G8123" s="73" t="n"/>
      <c r="H8123" s="75" t="n"/>
      <c r="I8123" s="75" t="n"/>
      <c r="J8123" s="75" t="n"/>
      <c r="K8123" s="75" t="n"/>
      <c r="L8123" s="75" t="n"/>
      <c r="M8123" s="75" t="n"/>
      <c r="N8123" s="75" t="n"/>
      <c r="O8123" s="75" t="n"/>
      <c r="P8123" s="75" t="n"/>
      <c r="Q8123" s="79" t="n"/>
      <c r="AR8123">
        <f>IF($AU$2&lt;&gt;5,NA(),IF(D8123=D8122,0,IF(AND(D17624=D8123,D8124=D8123),O8123+O8124+O17624,IF(D8124=D8123,O8124+O8123,O8123))))</f>
        <v/>
      </c>
      <c r="AS8123">
        <f>IF($AU$2&lt;&gt;5,NA(),IF(D8123=D8122,0,IF(AND(D17624=D8123,D8124=D8123),P8123+P8124+P17624,IF(D8124=D8123,P8124+P8123,P8123))))</f>
        <v/>
      </c>
      <c r="AT8123">
        <f>AR8123-AS8123</f>
        <v/>
      </c>
    </row>
    <row r="8124" ht="15.75" customHeight="1" s="121">
      <c r="B8124">
        <f>D8124&amp;Q8124&amp;E8124</f>
        <v/>
      </c>
      <c r="C8124" s="73" t="n"/>
      <c r="D8124" s="73" t="n"/>
      <c r="E8124" s="78" t="n"/>
      <c r="F8124" s="75" t="n"/>
      <c r="G8124" s="73" t="n"/>
      <c r="H8124" s="75" t="n"/>
      <c r="I8124" s="75" t="n"/>
      <c r="J8124" s="75" t="n"/>
      <c r="K8124" s="75" t="n"/>
      <c r="L8124" s="75" t="n"/>
      <c r="M8124" s="75" t="n"/>
      <c r="N8124" s="75" t="n"/>
      <c r="O8124" s="75" t="n"/>
      <c r="P8124" s="75" t="n"/>
      <c r="Q8124" s="79" t="n"/>
      <c r="AR8124">
        <f>IF($AU$2&lt;&gt;5,NA(),IF(D8124=D8123,0,IF(AND(D17625=D8124,D8125=D8124),O8124+O8125+O17625,IF(D8125=D8124,O8125+O8124,O8124))))</f>
        <v/>
      </c>
      <c r="AS8124">
        <f>IF($AU$2&lt;&gt;5,NA(),IF(D8124=D8123,0,IF(AND(D17625=D8124,D8125=D8124),P8124+P8125+P17625,IF(D8125=D8124,P8125+P8124,P8124))))</f>
        <v/>
      </c>
      <c r="AT8124">
        <f>AR8124-AS8124</f>
        <v/>
      </c>
    </row>
    <row r="8125" ht="15.75" customHeight="1" s="121">
      <c r="B8125">
        <f>D8125&amp;Q8125&amp;E8125</f>
        <v/>
      </c>
      <c r="C8125" s="73" t="n"/>
      <c r="D8125" s="73" t="n"/>
      <c r="E8125" s="78" t="n"/>
      <c r="F8125" s="75" t="n"/>
      <c r="G8125" s="73" t="n"/>
      <c r="H8125" s="75" t="n"/>
      <c r="I8125" s="75" t="n"/>
      <c r="J8125" s="75" t="n"/>
      <c r="K8125" s="75" t="n"/>
      <c r="L8125" s="75" t="n"/>
      <c r="M8125" s="75" t="n"/>
      <c r="N8125" s="75" t="n"/>
      <c r="O8125" s="75" t="n"/>
      <c r="P8125" s="75" t="n"/>
      <c r="Q8125" s="79" t="n"/>
      <c r="AR8125">
        <f>IF($AU$2&lt;&gt;5,NA(),IF(D8125=D8124,0,IF(AND(D17626=D8125,D8126=D8125),O8125+O8126+O17626,IF(D8126=D8125,O8126+O8125,O8125))))</f>
        <v/>
      </c>
      <c r="AS8125">
        <f>IF($AU$2&lt;&gt;5,NA(),IF(D8125=D8124,0,IF(AND(D17626=D8125,D8126=D8125),P8125+P8126+P17626,IF(D8126=D8125,P8126+P8125,P8125))))</f>
        <v/>
      </c>
      <c r="AT8125">
        <f>AR8125-AS8125</f>
        <v/>
      </c>
    </row>
    <row r="8126" ht="15.75" customHeight="1" s="121">
      <c r="B8126">
        <f>D8126&amp;Q8126&amp;E8126</f>
        <v/>
      </c>
      <c r="C8126" s="73" t="n"/>
      <c r="D8126" s="73" t="n"/>
      <c r="E8126" s="78" t="n"/>
      <c r="F8126" s="75" t="n"/>
      <c r="G8126" s="73" t="n"/>
      <c r="H8126" s="75" t="n"/>
      <c r="I8126" s="75" t="n"/>
      <c r="J8126" s="75" t="n"/>
      <c r="K8126" s="75" t="n"/>
      <c r="L8126" s="75" t="n"/>
      <c r="M8126" s="75" t="n"/>
      <c r="N8126" s="75" t="n"/>
      <c r="O8126" s="75" t="n"/>
      <c r="P8126" s="75" t="n"/>
      <c r="Q8126" s="79" t="n"/>
      <c r="AR8126">
        <f>IF($AU$2&lt;&gt;5,NA(),IF(D8126=D8125,0,IF(AND(D17627=D8126,D8127=D8126),O8126+O8127+O17627,IF(D8127=D8126,O8127+O8126,O8126))))</f>
        <v/>
      </c>
      <c r="AS8126">
        <f>IF($AU$2&lt;&gt;5,NA(),IF(D8126=D8125,0,IF(AND(D17627=D8126,D8127=D8126),P8126+P8127+P17627,IF(D8127=D8126,P8127+P8126,P8126))))</f>
        <v/>
      </c>
      <c r="AT8126">
        <f>AR8126-AS8126</f>
        <v/>
      </c>
    </row>
    <row r="8127" ht="15.75" customHeight="1" s="121">
      <c r="B8127">
        <f>D8127&amp;Q8127&amp;E8127</f>
        <v/>
      </c>
      <c r="C8127" s="73" t="n"/>
      <c r="D8127" s="73" t="n"/>
      <c r="E8127" s="78" t="n"/>
      <c r="F8127" s="75" t="n"/>
      <c r="G8127" s="73" t="n"/>
      <c r="H8127" s="75" t="n"/>
      <c r="I8127" s="75" t="n"/>
      <c r="J8127" s="75" t="n"/>
      <c r="K8127" s="75" t="n"/>
      <c r="L8127" s="75" t="n"/>
      <c r="M8127" s="75" t="n"/>
      <c r="N8127" s="75" t="n"/>
      <c r="O8127" s="75" t="n"/>
      <c r="P8127" s="75" t="n"/>
      <c r="Q8127" s="79" t="n"/>
      <c r="AR8127">
        <f>IF($AU$2&lt;&gt;5,NA(),IF(D8127=D8126,0,IF(AND(D17628=D8127,D8128=D8127),O8127+O8128+O17628,IF(D8128=D8127,O8128+O8127,O8127))))</f>
        <v/>
      </c>
      <c r="AS8127">
        <f>IF($AU$2&lt;&gt;5,NA(),IF(D8127=D8126,0,IF(AND(D17628=D8127,D8128=D8127),P8127+P8128+P17628,IF(D8128=D8127,P8128+P8127,P8127))))</f>
        <v/>
      </c>
      <c r="AT8127">
        <f>AR8127-AS8127</f>
        <v/>
      </c>
    </row>
    <row r="8128" ht="15.75" customHeight="1" s="121">
      <c r="B8128">
        <f>D8128&amp;Q8128&amp;E8128</f>
        <v/>
      </c>
      <c r="C8128" s="73" t="n"/>
      <c r="D8128" s="73" t="n"/>
      <c r="E8128" s="78" t="n"/>
      <c r="F8128" s="75" t="n"/>
      <c r="G8128" s="73" t="n"/>
      <c r="H8128" s="75" t="n"/>
      <c r="I8128" s="75" t="n"/>
      <c r="J8128" s="75" t="n"/>
      <c r="K8128" s="75" t="n"/>
      <c r="L8128" s="75" t="n"/>
      <c r="M8128" s="75" t="n"/>
      <c r="N8128" s="75" t="n"/>
      <c r="O8128" s="75" t="n"/>
      <c r="P8128" s="75" t="n"/>
      <c r="Q8128" s="79" t="n"/>
      <c r="AR8128">
        <f>IF($AU$2&lt;&gt;5,NA(),IF(D8128=D8127,0,IF(AND(D17629=D8128,D8129=D8128),O8128+O8129+O17629,IF(D8129=D8128,O8129+O8128,O8128))))</f>
        <v/>
      </c>
      <c r="AS8128">
        <f>IF($AU$2&lt;&gt;5,NA(),IF(D8128=D8127,0,IF(AND(D17629=D8128,D8129=D8128),P8128+P8129+P17629,IF(D8129=D8128,P8129+P8128,P8128))))</f>
        <v/>
      </c>
      <c r="AT8128">
        <f>AR8128-AS8128</f>
        <v/>
      </c>
    </row>
    <row r="8129" ht="15.75" customHeight="1" s="121">
      <c r="B8129">
        <f>D8129&amp;Q8129&amp;E8129</f>
        <v/>
      </c>
      <c r="C8129" s="73" t="n"/>
      <c r="D8129" s="73" t="n"/>
      <c r="E8129" s="78" t="n"/>
      <c r="F8129" s="75" t="n"/>
      <c r="G8129" s="73" t="n"/>
      <c r="H8129" s="75" t="n"/>
      <c r="I8129" s="75" t="n"/>
      <c r="J8129" s="75" t="n"/>
      <c r="K8129" s="75" t="n"/>
      <c r="L8129" s="75" t="n"/>
      <c r="M8129" s="75" t="n"/>
      <c r="N8129" s="75" t="n"/>
      <c r="O8129" s="75" t="n"/>
      <c r="P8129" s="75" t="n"/>
      <c r="Q8129" s="79" t="n"/>
      <c r="AR8129">
        <f>IF($AU$2&lt;&gt;5,NA(),IF(D8129=D8128,0,IF(AND(D17630=D8129,D8130=D8129),O8129+O8130+O17630,IF(D8130=D8129,O8130+O8129,O8129))))</f>
        <v/>
      </c>
      <c r="AS8129">
        <f>IF($AU$2&lt;&gt;5,NA(),IF(D8129=D8128,0,IF(AND(D17630=D8129,D8130=D8129),P8129+P8130+P17630,IF(D8130=D8129,P8130+P8129,P8129))))</f>
        <v/>
      </c>
      <c r="AT8129">
        <f>AR8129-AS8129</f>
        <v/>
      </c>
    </row>
    <row r="8130" ht="15.75" customHeight="1" s="121">
      <c r="B8130">
        <f>D8130&amp;Q8130&amp;E8130</f>
        <v/>
      </c>
      <c r="C8130" s="73" t="n"/>
      <c r="D8130" s="73" t="n"/>
      <c r="E8130" s="78" t="n"/>
      <c r="F8130" s="75" t="n"/>
      <c r="G8130" s="73" t="n"/>
      <c r="H8130" s="75" t="n"/>
      <c r="I8130" s="75" t="n"/>
      <c r="J8130" s="75" t="n"/>
      <c r="K8130" s="75" t="n"/>
      <c r="L8130" s="75" t="n"/>
      <c r="M8130" s="75" t="n"/>
      <c r="N8130" s="75" t="n"/>
      <c r="O8130" s="75" t="n"/>
      <c r="P8130" s="75" t="n"/>
      <c r="Q8130" s="79" t="n"/>
      <c r="AR8130">
        <f>IF($AU$2&lt;&gt;5,NA(),IF(D8130=D8129,0,IF(AND(D17631=D8130,D8131=D8130),O8130+O8131+O17631,IF(D8131=D8130,O8131+O8130,O8130))))</f>
        <v/>
      </c>
      <c r="AS8130">
        <f>IF($AU$2&lt;&gt;5,NA(),IF(D8130=D8129,0,IF(AND(D17631=D8130,D8131=D8130),P8130+P8131+P17631,IF(D8131=D8130,P8131+P8130,P8130))))</f>
        <v/>
      </c>
      <c r="AT8130">
        <f>AR8130-AS8130</f>
        <v/>
      </c>
    </row>
    <row r="8131" ht="15.75" customHeight="1" s="121">
      <c r="B8131">
        <f>D8131&amp;Q8131&amp;E8131</f>
        <v/>
      </c>
      <c r="C8131" s="73" t="n"/>
      <c r="D8131" s="73" t="n"/>
      <c r="E8131" s="78" t="n"/>
      <c r="F8131" s="75" t="n"/>
      <c r="G8131" s="73" t="n"/>
      <c r="H8131" s="75" t="n"/>
      <c r="I8131" s="75" t="n"/>
      <c r="J8131" s="75" t="n"/>
      <c r="K8131" s="75" t="n"/>
      <c r="L8131" s="75" t="n"/>
      <c r="M8131" s="75" t="n"/>
      <c r="N8131" s="75" t="n"/>
      <c r="O8131" s="75" t="n"/>
      <c r="P8131" s="75" t="n"/>
      <c r="Q8131" s="79" t="n"/>
      <c r="AR8131">
        <f>IF($AU$2&lt;&gt;5,NA(),IF(D8131=D8130,0,IF(AND(D17632=D8131,D8132=D8131),O8131+O8132+O17632,IF(D8132=D8131,O8132+O8131,O8131))))</f>
        <v/>
      </c>
      <c r="AS8131">
        <f>IF($AU$2&lt;&gt;5,NA(),IF(D8131=D8130,0,IF(AND(D17632=D8131,D8132=D8131),P8131+P8132+P17632,IF(D8132=D8131,P8132+P8131,P8131))))</f>
        <v/>
      </c>
      <c r="AT8131">
        <f>AR8131-AS8131</f>
        <v/>
      </c>
    </row>
    <row r="8132" ht="15.75" customHeight="1" s="121">
      <c r="B8132">
        <f>D8132&amp;Q8132&amp;E8132</f>
        <v/>
      </c>
      <c r="C8132" s="73" t="n"/>
      <c r="D8132" s="73" t="n"/>
      <c r="E8132" s="78" t="n"/>
      <c r="F8132" s="75" t="n"/>
      <c r="G8132" s="73" t="n"/>
      <c r="H8132" s="75" t="n"/>
      <c r="I8132" s="75" t="n"/>
      <c r="J8132" s="75" t="n"/>
      <c r="K8132" s="75" t="n"/>
      <c r="L8132" s="75" t="n"/>
      <c r="M8132" s="75" t="n"/>
      <c r="N8132" s="75" t="n"/>
      <c r="O8132" s="75" t="n"/>
      <c r="P8132" s="75" t="n"/>
      <c r="Q8132" s="79" t="n"/>
      <c r="AR8132">
        <f>IF($AU$2&lt;&gt;5,NA(),IF(D8132=D8131,0,IF(AND(D17633=D8132,D8133=D8132),O8132+O8133+O17633,IF(D8133=D8132,O8133+O8132,O8132))))</f>
        <v/>
      </c>
      <c r="AS8132">
        <f>IF($AU$2&lt;&gt;5,NA(),IF(D8132=D8131,0,IF(AND(D17633=D8132,D8133=D8132),P8132+P8133+P17633,IF(D8133=D8132,P8133+P8132,P8132))))</f>
        <v/>
      </c>
      <c r="AT8132">
        <f>AR8132-AS8132</f>
        <v/>
      </c>
    </row>
    <row r="8133" ht="15.75" customHeight="1" s="121">
      <c r="B8133">
        <f>D8133&amp;Q8133&amp;E8133</f>
        <v/>
      </c>
      <c r="C8133" s="73" t="n"/>
      <c r="D8133" s="73" t="n"/>
      <c r="E8133" s="78" t="n"/>
      <c r="F8133" s="75" t="n"/>
      <c r="G8133" s="73" t="n"/>
      <c r="H8133" s="75" t="n"/>
      <c r="I8133" s="75" t="n"/>
      <c r="J8133" s="75" t="n"/>
      <c r="K8133" s="75" t="n"/>
      <c r="L8133" s="75" t="n"/>
      <c r="M8133" s="75" t="n"/>
      <c r="N8133" s="75" t="n"/>
      <c r="O8133" s="75" t="n"/>
      <c r="P8133" s="75" t="n"/>
      <c r="Q8133" s="79" t="n"/>
      <c r="AR8133">
        <f>IF($AU$2&lt;&gt;5,NA(),IF(D8133=D8132,0,IF(AND(D17634=D8133,D8134=D8133),O8133+O8134+O17634,IF(D8134=D8133,O8134+O8133,O8133))))</f>
        <v/>
      </c>
      <c r="AS8133">
        <f>IF($AU$2&lt;&gt;5,NA(),IF(D8133=D8132,0,IF(AND(D17634=D8133,D8134=D8133),P8133+P8134+P17634,IF(D8134=D8133,P8134+P8133,P8133))))</f>
        <v/>
      </c>
      <c r="AT8133">
        <f>AR8133-AS8133</f>
        <v/>
      </c>
    </row>
    <row r="8134" ht="15.75" customHeight="1" s="121">
      <c r="B8134">
        <f>D8134&amp;Q8134&amp;E8134</f>
        <v/>
      </c>
      <c r="C8134" s="73" t="n"/>
      <c r="D8134" s="73" t="n"/>
      <c r="E8134" s="78" t="n"/>
      <c r="F8134" s="75" t="n"/>
      <c r="G8134" s="73" t="n"/>
      <c r="H8134" s="75" t="n"/>
      <c r="I8134" s="75" t="n"/>
      <c r="J8134" s="75" t="n"/>
      <c r="K8134" s="75" t="n"/>
      <c r="L8134" s="75" t="n"/>
      <c r="M8134" s="75" t="n"/>
      <c r="N8134" s="75" t="n"/>
      <c r="O8134" s="75" t="n"/>
      <c r="P8134" s="75" t="n"/>
      <c r="Q8134" s="79" t="n"/>
      <c r="AR8134">
        <f>IF($AU$2&lt;&gt;5,NA(),IF(D8134=D8133,0,IF(AND(D17635=D8134,D8135=D8134),O8134+O8135+O17635,IF(D8135=D8134,O8135+O8134,O8134))))</f>
        <v/>
      </c>
      <c r="AS8134">
        <f>IF($AU$2&lt;&gt;5,NA(),IF(D8134=D8133,0,IF(AND(D17635=D8134,D8135=D8134),P8134+P8135+P17635,IF(D8135=D8134,P8135+P8134,P8134))))</f>
        <v/>
      </c>
      <c r="AT8134">
        <f>AR8134-AS8134</f>
        <v/>
      </c>
    </row>
    <row r="8135" ht="15.75" customHeight="1" s="121">
      <c r="B8135">
        <f>D8135&amp;Q8135&amp;E8135</f>
        <v/>
      </c>
      <c r="C8135" s="73" t="n"/>
      <c r="D8135" s="73" t="n"/>
      <c r="E8135" s="78" t="n"/>
      <c r="F8135" s="75" t="n"/>
      <c r="G8135" s="73" t="n"/>
      <c r="H8135" s="75" t="n"/>
      <c r="I8135" s="75" t="n"/>
      <c r="J8135" s="75" t="n"/>
      <c r="K8135" s="75" t="n"/>
      <c r="L8135" s="75" t="n"/>
      <c r="M8135" s="75" t="n"/>
      <c r="N8135" s="75" t="n"/>
      <c r="O8135" s="75" t="n"/>
      <c r="P8135" s="75" t="n"/>
      <c r="Q8135" s="79" t="n"/>
      <c r="AR8135">
        <f>IF($AU$2&lt;&gt;5,NA(),IF(D8135=D8134,0,IF(AND(D17636=D8135,D8136=D8135),O8135+O8136+O17636,IF(D8136=D8135,O8136+O8135,O8135))))</f>
        <v/>
      </c>
      <c r="AS8135">
        <f>IF($AU$2&lt;&gt;5,NA(),IF(D8135=D8134,0,IF(AND(D17636=D8135,D8136=D8135),P8135+P8136+P17636,IF(D8136=D8135,P8136+P8135,P8135))))</f>
        <v/>
      </c>
      <c r="AT8135">
        <f>AR8135-AS8135</f>
        <v/>
      </c>
    </row>
    <row r="8136" ht="15.75" customHeight="1" s="121">
      <c r="B8136">
        <f>D8136&amp;Q8136&amp;E8136</f>
        <v/>
      </c>
      <c r="C8136" s="73" t="n"/>
      <c r="D8136" s="73" t="n"/>
      <c r="E8136" s="78" t="n"/>
      <c r="F8136" s="75" t="n"/>
      <c r="G8136" s="73" t="n"/>
      <c r="H8136" s="75" t="n"/>
      <c r="I8136" s="75" t="n"/>
      <c r="J8136" s="75" t="n"/>
      <c r="K8136" s="75" t="n"/>
      <c r="L8136" s="75" t="n"/>
      <c r="M8136" s="75" t="n"/>
      <c r="N8136" s="75" t="n"/>
      <c r="O8136" s="75" t="n"/>
      <c r="P8136" s="75" t="n"/>
      <c r="Q8136" s="79" t="n"/>
      <c r="AR8136">
        <f>IF($AU$2&lt;&gt;5,NA(),IF(D8136=D8135,0,IF(AND(D17637=D8136,D8137=D8136),O8136+O8137+O17637,IF(D8137=D8136,O8137+O8136,O8136))))</f>
        <v/>
      </c>
      <c r="AS8136">
        <f>IF($AU$2&lt;&gt;5,NA(),IF(D8136=D8135,0,IF(AND(D17637=D8136,D8137=D8136),P8136+P8137+P17637,IF(D8137=D8136,P8137+P8136,P8136))))</f>
        <v/>
      </c>
      <c r="AT8136">
        <f>AR8136-AS8136</f>
        <v/>
      </c>
    </row>
    <row r="8137" ht="15.75" customHeight="1" s="121">
      <c r="B8137">
        <f>D8137&amp;Q8137&amp;E8137</f>
        <v/>
      </c>
      <c r="C8137" s="73" t="n"/>
      <c r="D8137" s="73" t="n"/>
      <c r="E8137" s="78" t="n"/>
      <c r="F8137" s="75" t="n"/>
      <c r="G8137" s="73" t="n"/>
      <c r="H8137" s="75" t="n"/>
      <c r="I8137" s="75" t="n"/>
      <c r="J8137" s="75" t="n"/>
      <c r="K8137" s="75" t="n"/>
      <c r="L8137" s="75" t="n"/>
      <c r="M8137" s="75" t="n"/>
      <c r="N8137" s="75" t="n"/>
      <c r="O8137" s="75" t="n"/>
      <c r="P8137" s="75" t="n"/>
      <c r="Q8137" s="79" t="n"/>
      <c r="AR8137">
        <f>IF($AU$2&lt;&gt;5,NA(),IF(D8137=D8136,0,IF(AND(D17638=D8137,D8138=D8137),O8137+O8138+O17638,IF(D8138=D8137,O8138+O8137,O8137))))</f>
        <v/>
      </c>
      <c r="AS8137">
        <f>IF($AU$2&lt;&gt;5,NA(),IF(D8137=D8136,0,IF(AND(D17638=D8137,D8138=D8137),P8137+P8138+P17638,IF(D8138=D8137,P8138+P8137,P8137))))</f>
        <v/>
      </c>
      <c r="AT8137">
        <f>AR8137-AS8137</f>
        <v/>
      </c>
    </row>
    <row r="8138" ht="15.75" customHeight="1" s="121">
      <c r="B8138">
        <f>D8138&amp;Q8138&amp;E8138</f>
        <v/>
      </c>
      <c r="C8138" s="73" t="n"/>
      <c r="D8138" s="73" t="n"/>
      <c r="E8138" s="78" t="n"/>
      <c r="F8138" s="75" t="n"/>
      <c r="G8138" s="73" t="n"/>
      <c r="H8138" s="75" t="n"/>
      <c r="I8138" s="75" t="n"/>
      <c r="J8138" s="75" t="n"/>
      <c r="K8138" s="75" t="n"/>
      <c r="L8138" s="75" t="n"/>
      <c r="M8138" s="75" t="n"/>
      <c r="N8138" s="75" t="n"/>
      <c r="O8138" s="75" t="n"/>
      <c r="P8138" s="75" t="n"/>
      <c r="Q8138" s="79" t="n"/>
      <c r="AR8138">
        <f>IF($AU$2&lt;&gt;5,NA(),IF(D8138=D8137,0,IF(AND(D17639=D8138,D8139=D8138),O8138+O8139+O17639,IF(D8139=D8138,O8139+O8138,O8138))))</f>
        <v/>
      </c>
      <c r="AS8138">
        <f>IF($AU$2&lt;&gt;5,NA(),IF(D8138=D8137,0,IF(AND(D17639=D8138,D8139=D8138),P8138+P8139+P17639,IF(D8139=D8138,P8139+P8138,P8138))))</f>
        <v/>
      </c>
      <c r="AT8138">
        <f>AR8138-AS8138</f>
        <v/>
      </c>
    </row>
    <row r="8139" ht="15.75" customHeight="1" s="121">
      <c r="B8139">
        <f>D8139&amp;Q8139&amp;E8139</f>
        <v/>
      </c>
      <c r="C8139" s="73" t="n"/>
      <c r="D8139" s="73" t="n"/>
      <c r="E8139" s="78" t="n"/>
      <c r="F8139" s="75" t="n"/>
      <c r="G8139" s="73" t="n"/>
      <c r="H8139" s="75" t="n"/>
      <c r="I8139" s="75" t="n"/>
      <c r="J8139" s="75" t="n"/>
      <c r="K8139" s="75" t="n"/>
      <c r="L8139" s="75" t="n"/>
      <c r="M8139" s="75" t="n"/>
      <c r="N8139" s="75" t="n"/>
      <c r="O8139" s="75" t="n"/>
      <c r="P8139" s="75" t="n"/>
      <c r="Q8139" s="79" t="n"/>
      <c r="AR8139">
        <f>IF($AU$2&lt;&gt;5,NA(),IF(D8139=D8138,0,IF(AND(D17640=D8139,D8140=D8139),O8139+O8140+O17640,IF(D8140=D8139,O8140+O8139,O8139))))</f>
        <v/>
      </c>
      <c r="AS8139">
        <f>IF($AU$2&lt;&gt;5,NA(),IF(D8139=D8138,0,IF(AND(D17640=D8139,D8140=D8139),P8139+P8140+P17640,IF(D8140=D8139,P8140+P8139,P8139))))</f>
        <v/>
      </c>
      <c r="AT8139">
        <f>AR8139-AS8139</f>
        <v/>
      </c>
    </row>
    <row r="8140" ht="15.75" customHeight="1" s="121">
      <c r="B8140">
        <f>D8140&amp;Q8140&amp;E8140</f>
        <v/>
      </c>
      <c r="C8140" s="73" t="n"/>
      <c r="D8140" s="73" t="n"/>
      <c r="E8140" s="78" t="n"/>
      <c r="F8140" s="75" t="n"/>
      <c r="G8140" s="73" t="n"/>
      <c r="H8140" s="75" t="n"/>
      <c r="I8140" s="75" t="n"/>
      <c r="J8140" s="75" t="n"/>
      <c r="K8140" s="75" t="n"/>
      <c r="L8140" s="75" t="n"/>
      <c r="M8140" s="75" t="n"/>
      <c r="N8140" s="75" t="n"/>
      <c r="O8140" s="75" t="n"/>
      <c r="P8140" s="75" t="n"/>
      <c r="Q8140" s="79" t="n"/>
      <c r="AR8140">
        <f>IF($AU$2&lt;&gt;5,NA(),IF(D8140=D8139,0,IF(AND(D17641=D8140,D8141=D8140),O8140+O8141+O17641,IF(D8141=D8140,O8141+O8140,O8140))))</f>
        <v/>
      </c>
      <c r="AS8140">
        <f>IF($AU$2&lt;&gt;5,NA(),IF(D8140=D8139,0,IF(AND(D17641=D8140,D8141=D8140),P8140+P8141+P17641,IF(D8141=D8140,P8141+P8140,P8140))))</f>
        <v/>
      </c>
      <c r="AT8140">
        <f>AR8140-AS8140</f>
        <v/>
      </c>
    </row>
    <row r="8141" ht="15.75" customHeight="1" s="121">
      <c r="B8141">
        <f>D8141&amp;Q8141&amp;E8141</f>
        <v/>
      </c>
      <c r="C8141" s="73" t="n"/>
      <c r="D8141" s="73" t="n"/>
      <c r="E8141" s="78" t="n"/>
      <c r="F8141" s="75" t="n"/>
      <c r="G8141" s="73" t="n"/>
      <c r="H8141" s="75" t="n"/>
      <c r="I8141" s="75" t="n"/>
      <c r="J8141" s="75" t="n"/>
      <c r="K8141" s="75" t="n"/>
      <c r="L8141" s="75" t="n"/>
      <c r="M8141" s="75" t="n"/>
      <c r="N8141" s="75" t="n"/>
      <c r="O8141" s="75" t="n"/>
      <c r="P8141" s="75" t="n"/>
      <c r="Q8141" s="79" t="n"/>
      <c r="AR8141">
        <f>IF($AU$2&lt;&gt;5,NA(),IF(D8141=D8140,0,IF(AND(D17642=D8141,D8142=D8141),O8141+O8142+O17642,IF(D8142=D8141,O8142+O8141,O8141))))</f>
        <v/>
      </c>
      <c r="AS8141">
        <f>IF($AU$2&lt;&gt;5,NA(),IF(D8141=D8140,0,IF(AND(D17642=D8141,D8142=D8141),P8141+P8142+P17642,IF(D8142=D8141,P8142+P8141,P8141))))</f>
        <v/>
      </c>
      <c r="AT8141">
        <f>AR8141-AS8141</f>
        <v/>
      </c>
    </row>
    <row r="8142" ht="15.75" customHeight="1" s="121">
      <c r="B8142">
        <f>D8142&amp;Q8142&amp;E8142</f>
        <v/>
      </c>
      <c r="C8142" s="73" t="n"/>
      <c r="D8142" s="73" t="n"/>
      <c r="E8142" s="78" t="n"/>
      <c r="F8142" s="75" t="n"/>
      <c r="G8142" s="73" t="n"/>
      <c r="H8142" s="75" t="n"/>
      <c r="I8142" s="75" t="n"/>
      <c r="J8142" s="75" t="n"/>
      <c r="K8142" s="75" t="n"/>
      <c r="L8142" s="75" t="n"/>
      <c r="M8142" s="75" t="n"/>
      <c r="N8142" s="75" t="n"/>
      <c r="O8142" s="75" t="n"/>
      <c r="P8142" s="75" t="n"/>
      <c r="Q8142" s="79" t="n"/>
      <c r="AR8142">
        <f>IF($AU$2&lt;&gt;5,NA(),IF(D8142=D8141,0,IF(AND(D17643=D8142,D8143=D8142),O8142+O8143+O17643,IF(D8143=D8142,O8143+O8142,O8142))))</f>
        <v/>
      </c>
      <c r="AS8142">
        <f>IF($AU$2&lt;&gt;5,NA(),IF(D8142=D8141,0,IF(AND(D17643=D8142,D8143=D8142),P8142+P8143+P17643,IF(D8143=D8142,P8143+P8142,P8142))))</f>
        <v/>
      </c>
      <c r="AT8142">
        <f>AR8142-AS8142</f>
        <v/>
      </c>
    </row>
    <row r="8143" ht="15.75" customHeight="1" s="121">
      <c r="B8143">
        <f>D8143&amp;Q8143&amp;E8143</f>
        <v/>
      </c>
      <c r="C8143" s="73" t="n"/>
      <c r="D8143" s="73" t="n"/>
      <c r="E8143" s="78" t="n"/>
      <c r="F8143" s="75" t="n"/>
      <c r="G8143" s="73" t="n"/>
      <c r="H8143" s="75" t="n"/>
      <c r="I8143" s="75" t="n"/>
      <c r="J8143" s="75" t="n"/>
      <c r="K8143" s="75" t="n"/>
      <c r="L8143" s="75" t="n"/>
      <c r="M8143" s="75" t="n"/>
      <c r="N8143" s="75" t="n"/>
      <c r="O8143" s="75" t="n"/>
      <c r="P8143" s="75" t="n"/>
      <c r="Q8143" s="79" t="n"/>
      <c r="AR8143">
        <f>IF($AU$2&lt;&gt;5,NA(),IF(D8143=D8142,0,IF(AND(D17644=D8143,D8144=D8143),O8143+O8144+O17644,IF(D8144=D8143,O8144+O8143,O8143))))</f>
        <v/>
      </c>
      <c r="AS8143">
        <f>IF($AU$2&lt;&gt;5,NA(),IF(D8143=D8142,0,IF(AND(D17644=D8143,D8144=D8143),P8143+P8144+P17644,IF(D8144=D8143,P8144+P8143,P8143))))</f>
        <v/>
      </c>
      <c r="AT8143">
        <f>AR8143-AS8143</f>
        <v/>
      </c>
    </row>
    <row r="8144" ht="15.75" customHeight="1" s="121">
      <c r="B8144">
        <f>D8144&amp;Q8144&amp;E8144</f>
        <v/>
      </c>
      <c r="C8144" s="73" t="n"/>
      <c r="D8144" s="73" t="n"/>
      <c r="E8144" s="78" t="n"/>
      <c r="F8144" s="75" t="n"/>
      <c r="G8144" s="73" t="n"/>
      <c r="H8144" s="75" t="n"/>
      <c r="I8144" s="75" t="n"/>
      <c r="J8144" s="75" t="n"/>
      <c r="K8144" s="75" t="n"/>
      <c r="L8144" s="75" t="n"/>
      <c r="M8144" s="75" t="n"/>
      <c r="N8144" s="75" t="n"/>
      <c r="O8144" s="75" t="n"/>
      <c r="P8144" s="75" t="n"/>
      <c r="Q8144" s="79" t="n"/>
      <c r="AR8144">
        <f>IF($AU$2&lt;&gt;5,NA(),IF(D8144=D8143,0,IF(AND(D17645=D8144,D8145=D8144),O8144+O8145+O17645,IF(D8145=D8144,O8145+O8144,O8144))))</f>
        <v/>
      </c>
      <c r="AS8144">
        <f>IF($AU$2&lt;&gt;5,NA(),IF(D8144=D8143,0,IF(AND(D17645=D8144,D8145=D8144),P8144+P8145+P17645,IF(D8145=D8144,P8145+P8144,P8144))))</f>
        <v/>
      </c>
      <c r="AT8144">
        <f>AR8144-AS8144</f>
        <v/>
      </c>
    </row>
    <row r="8145" ht="15.75" customHeight="1" s="121">
      <c r="B8145">
        <f>D8145&amp;Q8145&amp;E8145</f>
        <v/>
      </c>
      <c r="C8145" s="73" t="n"/>
      <c r="D8145" s="73" t="n"/>
      <c r="E8145" s="78" t="n"/>
      <c r="F8145" s="75" t="n"/>
      <c r="G8145" s="73" t="n"/>
      <c r="H8145" s="75" t="n"/>
      <c r="I8145" s="75" t="n"/>
      <c r="J8145" s="75" t="n"/>
      <c r="K8145" s="75" t="n"/>
      <c r="L8145" s="75" t="n"/>
      <c r="M8145" s="75" t="n"/>
      <c r="N8145" s="75" t="n"/>
      <c r="O8145" s="75" t="n"/>
      <c r="P8145" s="75" t="n"/>
      <c r="Q8145" s="79" t="n"/>
      <c r="AR8145">
        <f>IF($AU$2&lt;&gt;5,NA(),IF(D8145=D8144,0,IF(AND(D17646=D8145,D8146=D8145),O8145+O8146+O17646,IF(D8146=D8145,O8146+O8145,O8145))))</f>
        <v/>
      </c>
      <c r="AS8145">
        <f>IF($AU$2&lt;&gt;5,NA(),IF(D8145=D8144,0,IF(AND(D17646=D8145,D8146=D8145),P8145+P8146+P17646,IF(D8146=D8145,P8146+P8145,P8145))))</f>
        <v/>
      </c>
      <c r="AT8145">
        <f>AR8145-AS8145</f>
        <v/>
      </c>
    </row>
    <row r="8146" ht="15.75" customHeight="1" s="121">
      <c r="B8146">
        <f>D8146&amp;Q8146&amp;E8146</f>
        <v/>
      </c>
      <c r="C8146" s="73" t="n"/>
      <c r="D8146" s="73" t="n"/>
      <c r="E8146" s="78" t="n"/>
      <c r="F8146" s="75" t="n"/>
      <c r="G8146" s="73" t="n"/>
      <c r="H8146" s="75" t="n"/>
      <c r="I8146" s="75" t="n"/>
      <c r="J8146" s="75" t="n"/>
      <c r="K8146" s="75" t="n"/>
      <c r="L8146" s="75" t="n"/>
      <c r="M8146" s="75" t="n"/>
      <c r="N8146" s="75" t="n"/>
      <c r="O8146" s="75" t="n"/>
      <c r="P8146" s="75" t="n"/>
      <c r="Q8146" s="79" t="n"/>
      <c r="AR8146">
        <f>IF($AU$2&lt;&gt;5,NA(),IF(D8146=D8145,0,IF(AND(D17647=D8146,D8147=D8146),O8146+O8147+O17647,IF(D8147=D8146,O8147+O8146,O8146))))</f>
        <v/>
      </c>
      <c r="AS8146">
        <f>IF($AU$2&lt;&gt;5,NA(),IF(D8146=D8145,0,IF(AND(D17647=D8146,D8147=D8146),P8146+P8147+P17647,IF(D8147=D8146,P8147+P8146,P8146))))</f>
        <v/>
      </c>
      <c r="AT8146">
        <f>AR8146-AS8146</f>
        <v/>
      </c>
    </row>
    <row r="8147" ht="15.75" customHeight="1" s="121">
      <c r="B8147">
        <f>D8147&amp;Q8147&amp;E8147</f>
        <v/>
      </c>
      <c r="C8147" s="73" t="n"/>
      <c r="D8147" s="73" t="n"/>
      <c r="E8147" s="78" t="n"/>
      <c r="F8147" s="75" t="n"/>
      <c r="G8147" s="73" t="n"/>
      <c r="H8147" s="75" t="n"/>
      <c r="I8147" s="75" t="n"/>
      <c r="J8147" s="75" t="n"/>
      <c r="K8147" s="75" t="n"/>
      <c r="L8147" s="75" t="n"/>
      <c r="M8147" s="75" t="n"/>
      <c r="N8147" s="75" t="n"/>
      <c r="O8147" s="75" t="n"/>
      <c r="P8147" s="75" t="n"/>
      <c r="Q8147" s="79" t="n"/>
      <c r="AR8147">
        <f>IF($AU$2&lt;&gt;5,NA(),IF(D8147=D8146,0,IF(AND(D17648=D8147,D8148=D8147),O8147+O8148+O17648,IF(D8148=D8147,O8148+O8147,O8147))))</f>
        <v/>
      </c>
      <c r="AS8147">
        <f>IF($AU$2&lt;&gt;5,NA(),IF(D8147=D8146,0,IF(AND(D17648=D8147,D8148=D8147),P8147+P8148+P17648,IF(D8148=D8147,P8148+P8147,P8147))))</f>
        <v/>
      </c>
      <c r="AT8147">
        <f>AR8147-AS8147</f>
        <v/>
      </c>
    </row>
    <row r="8148" ht="15.75" customHeight="1" s="121">
      <c r="B8148">
        <f>D8148&amp;Q8148&amp;E8148</f>
        <v/>
      </c>
      <c r="C8148" s="73" t="n"/>
      <c r="D8148" s="73" t="n"/>
      <c r="E8148" s="78" t="n"/>
      <c r="F8148" s="75" t="n"/>
      <c r="G8148" s="73" t="n"/>
      <c r="H8148" s="75" t="n"/>
      <c r="I8148" s="75" t="n"/>
      <c r="J8148" s="75" t="n"/>
      <c r="K8148" s="75" t="n"/>
      <c r="L8148" s="75" t="n"/>
      <c r="M8148" s="75" t="n"/>
      <c r="N8148" s="75" t="n"/>
      <c r="O8148" s="75" t="n"/>
      <c r="P8148" s="75" t="n"/>
      <c r="Q8148" s="79" t="n"/>
      <c r="AR8148">
        <f>IF($AU$2&lt;&gt;5,NA(),IF(D8148=D8147,0,IF(AND(D17649=D8148,D8149=D8148),O8148+O8149+O17649,IF(D8149=D8148,O8149+O8148,O8148))))</f>
        <v/>
      </c>
      <c r="AS8148">
        <f>IF($AU$2&lt;&gt;5,NA(),IF(D8148=D8147,0,IF(AND(D17649=D8148,D8149=D8148),P8148+P8149+P17649,IF(D8149=D8148,P8149+P8148,P8148))))</f>
        <v/>
      </c>
      <c r="AT8148">
        <f>AR8148-AS8148</f>
        <v/>
      </c>
    </row>
    <row r="8149" ht="15.75" customHeight="1" s="121">
      <c r="B8149">
        <f>D8149&amp;Q8149&amp;E8149</f>
        <v/>
      </c>
      <c r="C8149" s="73" t="n"/>
      <c r="D8149" s="73" t="n"/>
      <c r="E8149" s="78" t="n"/>
      <c r="F8149" s="75" t="n"/>
      <c r="G8149" s="73" t="n"/>
      <c r="H8149" s="75" t="n"/>
      <c r="I8149" s="75" t="n"/>
      <c r="J8149" s="75" t="n"/>
      <c r="K8149" s="75" t="n"/>
      <c r="L8149" s="75" t="n"/>
      <c r="M8149" s="75" t="n"/>
      <c r="N8149" s="75" t="n"/>
      <c r="O8149" s="75" t="n"/>
      <c r="P8149" s="75" t="n"/>
      <c r="Q8149" s="79" t="n"/>
      <c r="AR8149">
        <f>IF($AU$2&lt;&gt;5,NA(),IF(D8149=D8148,0,IF(AND(D17650=D8149,D8150=D8149),O8149+O8150+O17650,IF(D8150=D8149,O8150+O8149,O8149))))</f>
        <v/>
      </c>
      <c r="AS8149">
        <f>IF($AU$2&lt;&gt;5,NA(),IF(D8149=D8148,0,IF(AND(D17650=D8149,D8150=D8149),P8149+P8150+P17650,IF(D8150=D8149,P8150+P8149,P8149))))</f>
        <v/>
      </c>
      <c r="AT8149">
        <f>AR8149-AS8149</f>
        <v/>
      </c>
    </row>
    <row r="8150" ht="15.75" customHeight="1" s="121">
      <c r="B8150">
        <f>D8150&amp;Q8150&amp;E8150</f>
        <v/>
      </c>
      <c r="C8150" s="73" t="n"/>
      <c r="D8150" s="73" t="n"/>
      <c r="E8150" s="78" t="n"/>
      <c r="F8150" s="75" t="n"/>
      <c r="G8150" s="73" t="n"/>
      <c r="H8150" s="75" t="n"/>
      <c r="I8150" s="75" t="n"/>
      <c r="J8150" s="75" t="n"/>
      <c r="K8150" s="75" t="n"/>
      <c r="L8150" s="75" t="n"/>
      <c r="M8150" s="75" t="n"/>
      <c r="N8150" s="75" t="n"/>
      <c r="O8150" s="75" t="n"/>
      <c r="P8150" s="75" t="n"/>
      <c r="Q8150" s="79" t="n"/>
      <c r="AR8150">
        <f>IF($AU$2&lt;&gt;5,NA(),IF(D8150=D8149,0,IF(AND(D17651=D8150,D8151=D8150),O8150+O8151+O17651,IF(D8151=D8150,O8151+O8150,O8150))))</f>
        <v/>
      </c>
      <c r="AS8150">
        <f>IF($AU$2&lt;&gt;5,NA(),IF(D8150=D8149,0,IF(AND(D17651=D8150,D8151=D8150),P8150+P8151+P17651,IF(D8151=D8150,P8151+P8150,P8150))))</f>
        <v/>
      </c>
      <c r="AT8150">
        <f>AR8150-AS8150</f>
        <v/>
      </c>
    </row>
    <row r="8151" ht="15.75" customHeight="1" s="121">
      <c r="B8151">
        <f>D8151&amp;Q8151&amp;E8151</f>
        <v/>
      </c>
      <c r="C8151" s="73" t="n"/>
      <c r="D8151" s="73" t="n"/>
      <c r="E8151" s="78" t="n"/>
      <c r="F8151" s="75" t="n"/>
      <c r="G8151" s="73" t="n"/>
      <c r="H8151" s="75" t="n"/>
      <c r="I8151" s="75" t="n"/>
      <c r="J8151" s="75" t="n"/>
      <c r="K8151" s="75" t="n"/>
      <c r="L8151" s="75" t="n"/>
      <c r="M8151" s="75" t="n"/>
      <c r="N8151" s="75" t="n"/>
      <c r="O8151" s="75" t="n"/>
      <c r="P8151" s="75" t="n"/>
      <c r="Q8151" s="79" t="n"/>
      <c r="AR8151">
        <f>IF($AU$2&lt;&gt;5,NA(),IF(D8151=D8150,0,IF(AND(D17652=D8151,D8152=D8151),O8151+O8152+O17652,IF(D8152=D8151,O8152+O8151,O8151))))</f>
        <v/>
      </c>
      <c r="AS8151">
        <f>IF($AU$2&lt;&gt;5,NA(),IF(D8151=D8150,0,IF(AND(D17652=D8151,D8152=D8151),P8151+P8152+P17652,IF(D8152=D8151,P8152+P8151,P8151))))</f>
        <v/>
      </c>
      <c r="AT8151">
        <f>AR8151-AS8151</f>
        <v/>
      </c>
    </row>
    <row r="8152" ht="15.75" customHeight="1" s="121">
      <c r="B8152">
        <f>D8152&amp;Q8152&amp;E8152</f>
        <v/>
      </c>
      <c r="C8152" s="73" t="n"/>
      <c r="D8152" s="73" t="n"/>
      <c r="E8152" s="78" t="n"/>
      <c r="F8152" s="75" t="n"/>
      <c r="G8152" s="73" t="n"/>
      <c r="H8152" s="75" t="n"/>
      <c r="I8152" s="75" t="n"/>
      <c r="J8152" s="75" t="n"/>
      <c r="K8152" s="75" t="n"/>
      <c r="L8152" s="75" t="n"/>
      <c r="M8152" s="75" t="n"/>
      <c r="N8152" s="75" t="n"/>
      <c r="O8152" s="75" t="n"/>
      <c r="P8152" s="75" t="n"/>
      <c r="Q8152" s="79" t="n"/>
      <c r="AR8152">
        <f>IF($AU$2&lt;&gt;5,NA(),IF(D8152=D8151,0,IF(AND(D17653=D8152,D8153=D8152),O8152+O8153+O17653,IF(D8153=D8152,O8153+O8152,O8152))))</f>
        <v/>
      </c>
      <c r="AS8152">
        <f>IF($AU$2&lt;&gt;5,NA(),IF(D8152=D8151,0,IF(AND(D17653=D8152,D8153=D8152),P8152+P8153+P17653,IF(D8153=D8152,P8153+P8152,P8152))))</f>
        <v/>
      </c>
      <c r="AT8152">
        <f>AR8152-AS8152</f>
        <v/>
      </c>
    </row>
    <row r="8153" ht="15.75" customHeight="1" s="121">
      <c r="B8153">
        <f>D8153&amp;Q8153&amp;E8153</f>
        <v/>
      </c>
      <c r="C8153" s="73" t="n"/>
      <c r="D8153" s="73" t="n"/>
      <c r="E8153" s="78" t="n"/>
      <c r="F8153" s="75" t="n"/>
      <c r="G8153" s="73" t="n"/>
      <c r="H8153" s="75" t="n"/>
      <c r="I8153" s="75" t="n"/>
      <c r="J8153" s="75" t="n"/>
      <c r="K8153" s="75" t="n"/>
      <c r="L8153" s="75" t="n"/>
      <c r="M8153" s="75" t="n"/>
      <c r="N8153" s="75" t="n"/>
      <c r="O8153" s="75" t="n"/>
      <c r="P8153" s="75" t="n"/>
      <c r="Q8153" s="79" t="n"/>
      <c r="AR8153">
        <f>IF($AU$2&lt;&gt;5,NA(),IF(D8153=D8152,0,IF(AND(D17654=D8153,D8154=D8153),O8153+O8154+O17654,IF(D8154=D8153,O8154+O8153,O8153))))</f>
        <v/>
      </c>
      <c r="AS8153">
        <f>IF($AU$2&lt;&gt;5,NA(),IF(D8153=D8152,0,IF(AND(D17654=D8153,D8154=D8153),P8153+P8154+P17654,IF(D8154=D8153,P8154+P8153,P8153))))</f>
        <v/>
      </c>
      <c r="AT8153">
        <f>AR8153-AS8153</f>
        <v/>
      </c>
    </row>
    <row r="8154" ht="15.75" customHeight="1" s="121">
      <c r="B8154">
        <f>D8154&amp;Q8154&amp;E8154</f>
        <v/>
      </c>
      <c r="C8154" s="73" t="n"/>
      <c r="D8154" s="73" t="n"/>
      <c r="E8154" s="78" t="n"/>
      <c r="F8154" s="75" t="n"/>
      <c r="G8154" s="73" t="n"/>
      <c r="H8154" s="75" t="n"/>
      <c r="I8154" s="75" t="n"/>
      <c r="J8154" s="75" t="n"/>
      <c r="K8154" s="75" t="n"/>
      <c r="L8154" s="75" t="n"/>
      <c r="M8154" s="75" t="n"/>
      <c r="N8154" s="75" t="n"/>
      <c r="O8154" s="75" t="n"/>
      <c r="P8154" s="75" t="n"/>
      <c r="Q8154" s="79" t="n"/>
      <c r="AR8154">
        <f>IF($AU$2&lt;&gt;5,NA(),IF(D8154=D8153,0,IF(AND(D17655=D8154,D8155=D8154),O8154+O8155+O17655,IF(D8155=D8154,O8155+O8154,O8154))))</f>
        <v/>
      </c>
      <c r="AS8154">
        <f>IF($AU$2&lt;&gt;5,NA(),IF(D8154=D8153,0,IF(AND(D17655=D8154,D8155=D8154),P8154+P8155+P17655,IF(D8155=D8154,P8155+P8154,P8154))))</f>
        <v/>
      </c>
      <c r="AT8154">
        <f>AR8154-AS8154</f>
        <v/>
      </c>
    </row>
    <row r="8155" ht="15.75" customHeight="1" s="121">
      <c r="B8155">
        <f>D8155&amp;Q8155&amp;E8155</f>
        <v/>
      </c>
      <c r="C8155" s="73" t="n"/>
      <c r="D8155" s="73" t="n"/>
      <c r="E8155" s="78" t="n"/>
      <c r="F8155" s="75" t="n"/>
      <c r="G8155" s="73" t="n"/>
      <c r="H8155" s="75" t="n"/>
      <c r="I8155" s="75" t="n"/>
      <c r="J8155" s="75" t="n"/>
      <c r="K8155" s="75" t="n"/>
      <c r="L8155" s="75" t="n"/>
      <c r="M8155" s="75" t="n"/>
      <c r="N8155" s="75" t="n"/>
      <c r="O8155" s="75" t="n"/>
      <c r="P8155" s="75" t="n"/>
      <c r="Q8155" s="79" t="n"/>
      <c r="AR8155">
        <f>IF($AU$2&lt;&gt;5,NA(),IF(D8155=D8154,0,IF(AND(D17656=D8155,D8156=D8155),O8155+O8156+O17656,IF(D8156=D8155,O8156+O8155,O8155))))</f>
        <v/>
      </c>
      <c r="AS8155">
        <f>IF($AU$2&lt;&gt;5,NA(),IF(D8155=D8154,0,IF(AND(D17656=D8155,D8156=D8155),P8155+P8156+P17656,IF(D8156=D8155,P8156+P8155,P8155))))</f>
        <v/>
      </c>
      <c r="AT8155">
        <f>AR8155-AS8155</f>
        <v/>
      </c>
    </row>
    <row r="8156" ht="15.75" customHeight="1" s="121">
      <c r="B8156">
        <f>D8156&amp;Q8156&amp;E8156</f>
        <v/>
      </c>
      <c r="C8156" s="73" t="n"/>
      <c r="D8156" s="73" t="n"/>
      <c r="E8156" s="78" t="n"/>
      <c r="F8156" s="75" t="n"/>
      <c r="G8156" s="73" t="n"/>
      <c r="H8156" s="75" t="n"/>
      <c r="I8156" s="75" t="n"/>
      <c r="J8156" s="75" t="n"/>
      <c r="K8156" s="75" t="n"/>
      <c r="L8156" s="75" t="n"/>
      <c r="M8156" s="75" t="n"/>
      <c r="N8156" s="75" t="n"/>
      <c r="O8156" s="75" t="n"/>
      <c r="P8156" s="75" t="n"/>
      <c r="Q8156" s="79" t="n"/>
      <c r="AR8156">
        <f>IF($AU$2&lt;&gt;5,NA(),IF(D8156=D8155,0,IF(AND(D17657=D8156,D8157=D8156),O8156+O8157+O17657,IF(D8157=D8156,O8157+O8156,O8156))))</f>
        <v/>
      </c>
      <c r="AS8156">
        <f>IF($AU$2&lt;&gt;5,NA(),IF(D8156=D8155,0,IF(AND(D17657=D8156,D8157=D8156),P8156+P8157+P17657,IF(D8157=D8156,P8157+P8156,P8156))))</f>
        <v/>
      </c>
      <c r="AT8156">
        <f>AR8156-AS8156</f>
        <v/>
      </c>
    </row>
    <row r="8157" ht="15.75" customHeight="1" s="121">
      <c r="B8157">
        <f>D8157&amp;Q8157&amp;E8157</f>
        <v/>
      </c>
      <c r="C8157" s="73" t="n"/>
      <c r="D8157" s="73" t="n"/>
      <c r="E8157" s="78" t="n"/>
      <c r="F8157" s="75" t="n"/>
      <c r="G8157" s="73" t="n"/>
      <c r="H8157" s="75" t="n"/>
      <c r="I8157" s="75" t="n"/>
      <c r="J8157" s="75" t="n"/>
      <c r="K8157" s="75" t="n"/>
      <c r="L8157" s="75" t="n"/>
      <c r="M8157" s="75" t="n"/>
      <c r="N8157" s="75" t="n"/>
      <c r="O8157" s="75" t="n"/>
      <c r="P8157" s="75" t="n"/>
      <c r="Q8157" s="79" t="n"/>
      <c r="AR8157">
        <f>IF($AU$2&lt;&gt;5,NA(),IF(D8157=D8156,0,IF(AND(D17658=D8157,D8158=D8157),O8157+O8158+O17658,IF(D8158=D8157,O8158+O8157,O8157))))</f>
        <v/>
      </c>
      <c r="AS8157">
        <f>IF($AU$2&lt;&gt;5,NA(),IF(D8157=D8156,0,IF(AND(D17658=D8157,D8158=D8157),P8157+P8158+P17658,IF(D8158=D8157,P8158+P8157,P8157))))</f>
        <v/>
      </c>
      <c r="AT8157">
        <f>AR8157-AS8157</f>
        <v/>
      </c>
    </row>
    <row r="8158" ht="15.75" customHeight="1" s="121">
      <c r="B8158">
        <f>D8158&amp;Q8158&amp;E8158</f>
        <v/>
      </c>
      <c r="C8158" s="73" t="n"/>
      <c r="D8158" s="73" t="n"/>
      <c r="E8158" s="78" t="n"/>
      <c r="F8158" s="75" t="n"/>
      <c r="G8158" s="73" t="n"/>
      <c r="H8158" s="75" t="n"/>
      <c r="I8158" s="75" t="n"/>
      <c r="J8158" s="75" t="n"/>
      <c r="K8158" s="75" t="n"/>
      <c r="L8158" s="75" t="n"/>
      <c r="M8158" s="75" t="n"/>
      <c r="N8158" s="75" t="n"/>
      <c r="O8158" s="75" t="n"/>
      <c r="P8158" s="75" t="n"/>
      <c r="Q8158" s="79" t="n"/>
      <c r="AR8158">
        <f>IF($AU$2&lt;&gt;5,NA(),IF(D8158=D8157,0,IF(AND(D17659=D8158,D8159=D8158),O8158+O8159+O17659,IF(D8159=D8158,O8159+O8158,O8158))))</f>
        <v/>
      </c>
      <c r="AS8158">
        <f>IF($AU$2&lt;&gt;5,NA(),IF(D8158=D8157,0,IF(AND(D17659=D8158,D8159=D8158),P8158+P8159+P17659,IF(D8159=D8158,P8159+P8158,P8158))))</f>
        <v/>
      </c>
      <c r="AT8158">
        <f>AR8158-AS8158</f>
        <v/>
      </c>
    </row>
    <row r="8159" ht="15.75" customHeight="1" s="121">
      <c r="B8159">
        <f>D8159&amp;Q8159&amp;E8159</f>
        <v/>
      </c>
      <c r="C8159" s="73" t="n"/>
      <c r="D8159" s="73" t="n"/>
      <c r="E8159" s="78" t="n"/>
      <c r="F8159" s="75" t="n"/>
      <c r="G8159" s="73" t="n"/>
      <c r="H8159" s="75" t="n"/>
      <c r="I8159" s="75" t="n"/>
      <c r="J8159" s="75" t="n"/>
      <c r="K8159" s="75" t="n"/>
      <c r="L8159" s="75" t="n"/>
      <c r="M8159" s="75" t="n"/>
      <c r="N8159" s="75" t="n"/>
      <c r="O8159" s="75" t="n"/>
      <c r="P8159" s="75" t="n"/>
      <c r="Q8159" s="79" t="n"/>
      <c r="AR8159">
        <f>IF($AU$2&lt;&gt;5,NA(),IF(D8159=D8158,0,IF(AND(D17660=D8159,D8160=D8159),O8159+O8160+O17660,IF(D8160=D8159,O8160+O8159,O8159))))</f>
        <v/>
      </c>
      <c r="AS8159">
        <f>IF($AU$2&lt;&gt;5,NA(),IF(D8159=D8158,0,IF(AND(D17660=D8159,D8160=D8159),P8159+P8160+P17660,IF(D8160=D8159,P8160+P8159,P8159))))</f>
        <v/>
      </c>
      <c r="AT8159">
        <f>AR8159-AS8159</f>
        <v/>
      </c>
    </row>
    <row r="8160" ht="15.75" customHeight="1" s="121">
      <c r="B8160">
        <f>D8160&amp;Q8160&amp;E8160</f>
        <v/>
      </c>
      <c r="C8160" s="73" t="n"/>
      <c r="D8160" s="73" t="n"/>
      <c r="E8160" s="78" t="n"/>
      <c r="F8160" s="75" t="n"/>
      <c r="G8160" s="73" t="n"/>
      <c r="H8160" s="75" t="n"/>
      <c r="I8160" s="75" t="n"/>
      <c r="J8160" s="75" t="n"/>
      <c r="K8160" s="75" t="n"/>
      <c r="L8160" s="75" t="n"/>
      <c r="M8160" s="75" t="n"/>
      <c r="N8160" s="75" t="n"/>
      <c r="O8160" s="75" t="n"/>
      <c r="P8160" s="75" t="n"/>
      <c r="Q8160" s="79" t="n"/>
      <c r="AR8160">
        <f>IF($AU$2&lt;&gt;5,NA(),IF(D8160=D8159,0,IF(AND(D17661=D8160,D8161=D8160),O8160+O8161+O17661,IF(D8161=D8160,O8161+O8160,O8160))))</f>
        <v/>
      </c>
      <c r="AS8160">
        <f>IF($AU$2&lt;&gt;5,NA(),IF(D8160=D8159,0,IF(AND(D17661=D8160,D8161=D8160),P8160+P8161+P17661,IF(D8161=D8160,P8161+P8160,P8160))))</f>
        <v/>
      </c>
      <c r="AT8160">
        <f>AR8160-AS8160</f>
        <v/>
      </c>
    </row>
    <row r="8161" ht="15.75" customHeight="1" s="121">
      <c r="B8161">
        <f>D8161&amp;Q8161&amp;E8161</f>
        <v/>
      </c>
      <c r="C8161" s="73" t="n"/>
      <c r="D8161" s="73" t="n"/>
      <c r="E8161" s="78" t="n"/>
      <c r="F8161" s="75" t="n"/>
      <c r="G8161" s="73" t="n"/>
      <c r="H8161" s="75" t="n"/>
      <c r="I8161" s="75" t="n"/>
      <c r="J8161" s="75" t="n"/>
      <c r="K8161" s="75" t="n"/>
      <c r="L8161" s="75" t="n"/>
      <c r="M8161" s="75" t="n"/>
      <c r="N8161" s="75" t="n"/>
      <c r="O8161" s="75" t="n"/>
      <c r="P8161" s="75" t="n"/>
      <c r="Q8161" s="79" t="n"/>
      <c r="AR8161">
        <f>IF($AU$2&lt;&gt;5,NA(),IF(D8161=D8160,0,IF(AND(D17662=D8161,D8162=D8161),O8161+O8162+O17662,IF(D8162=D8161,O8162+O8161,O8161))))</f>
        <v/>
      </c>
      <c r="AS8161">
        <f>IF($AU$2&lt;&gt;5,NA(),IF(D8161=D8160,0,IF(AND(D17662=D8161,D8162=D8161),P8161+P8162+P17662,IF(D8162=D8161,P8162+P8161,P8161))))</f>
        <v/>
      </c>
      <c r="AT8161">
        <f>AR8161-AS8161</f>
        <v/>
      </c>
    </row>
    <row r="8162" ht="15.75" customHeight="1" s="121">
      <c r="B8162">
        <f>D8162&amp;Q8162&amp;E8162</f>
        <v/>
      </c>
      <c r="C8162" s="73" t="n"/>
      <c r="D8162" s="73" t="n"/>
      <c r="E8162" s="78" t="n"/>
      <c r="F8162" s="75" t="n"/>
      <c r="G8162" s="73" t="n"/>
      <c r="H8162" s="75" t="n"/>
      <c r="I8162" s="75" t="n"/>
      <c r="J8162" s="75" t="n"/>
      <c r="K8162" s="75" t="n"/>
      <c r="L8162" s="75" t="n"/>
      <c r="M8162" s="75" t="n"/>
      <c r="N8162" s="75" t="n"/>
      <c r="O8162" s="75" t="n"/>
      <c r="P8162" s="75" t="n"/>
      <c r="Q8162" s="79" t="n"/>
      <c r="AR8162">
        <f>IF($AU$2&lt;&gt;5,NA(),IF(D8162=D8161,0,IF(AND(D17663=D8162,D8163=D8162),O8162+O8163+O17663,IF(D8163=D8162,O8163+O8162,O8162))))</f>
        <v/>
      </c>
      <c r="AS8162">
        <f>IF($AU$2&lt;&gt;5,NA(),IF(D8162=D8161,0,IF(AND(D17663=D8162,D8163=D8162),P8162+P8163+P17663,IF(D8163=D8162,P8163+P8162,P8162))))</f>
        <v/>
      </c>
      <c r="AT8162">
        <f>AR8162-AS8162</f>
        <v/>
      </c>
    </row>
    <row r="8163" ht="15.75" customHeight="1" s="121">
      <c r="B8163">
        <f>D8163&amp;Q8163&amp;E8163</f>
        <v/>
      </c>
      <c r="C8163" s="73" t="n"/>
      <c r="D8163" s="73" t="n"/>
      <c r="E8163" s="78" t="n"/>
      <c r="F8163" s="75" t="n"/>
      <c r="G8163" s="73" t="n"/>
      <c r="H8163" s="75" t="n"/>
      <c r="I8163" s="75" t="n"/>
      <c r="J8163" s="75" t="n"/>
      <c r="K8163" s="75" t="n"/>
      <c r="L8163" s="75" t="n"/>
      <c r="M8163" s="75" t="n"/>
      <c r="N8163" s="75" t="n"/>
      <c r="O8163" s="75" t="n"/>
      <c r="P8163" s="75" t="n"/>
      <c r="Q8163" s="79" t="n"/>
      <c r="AR8163">
        <f>IF($AU$2&lt;&gt;5,NA(),IF(D8163=D8162,0,IF(AND(D17664=D8163,D8164=D8163),O8163+O8164+O17664,IF(D8164=D8163,O8164+O8163,O8163))))</f>
        <v/>
      </c>
      <c r="AS8163">
        <f>IF($AU$2&lt;&gt;5,NA(),IF(D8163=D8162,0,IF(AND(D17664=D8163,D8164=D8163),P8163+P8164+P17664,IF(D8164=D8163,P8164+P8163,P8163))))</f>
        <v/>
      </c>
      <c r="AT8163">
        <f>AR8163-AS8163</f>
        <v/>
      </c>
    </row>
    <row r="8164" ht="15.75" customHeight="1" s="121">
      <c r="B8164">
        <f>D8164&amp;Q8164&amp;E8164</f>
        <v/>
      </c>
      <c r="C8164" s="73" t="n"/>
      <c r="D8164" s="73" t="n"/>
      <c r="E8164" s="78" t="n"/>
      <c r="F8164" s="75" t="n"/>
      <c r="G8164" s="73" t="n"/>
      <c r="H8164" s="75" t="n"/>
      <c r="I8164" s="75" t="n"/>
      <c r="J8164" s="75" t="n"/>
      <c r="K8164" s="75" t="n"/>
      <c r="L8164" s="75" t="n"/>
      <c r="M8164" s="75" t="n"/>
      <c r="N8164" s="75" t="n"/>
      <c r="O8164" s="75" t="n"/>
      <c r="P8164" s="75" t="n"/>
      <c r="Q8164" s="79" t="n"/>
      <c r="AR8164">
        <f>IF($AU$2&lt;&gt;5,NA(),IF(D8164=D8163,0,IF(AND(D17665=D8164,D8165=D8164),O8164+O8165+O17665,IF(D8165=D8164,O8165+O8164,O8164))))</f>
        <v/>
      </c>
      <c r="AS8164">
        <f>IF($AU$2&lt;&gt;5,NA(),IF(D8164=D8163,0,IF(AND(D17665=D8164,D8165=D8164),P8164+P8165+P17665,IF(D8165=D8164,P8165+P8164,P8164))))</f>
        <v/>
      </c>
      <c r="AT8164">
        <f>AR8164-AS8164</f>
        <v/>
      </c>
    </row>
    <row r="8165" ht="15.75" customHeight="1" s="121">
      <c r="B8165">
        <f>D8165&amp;Q8165&amp;E8165</f>
        <v/>
      </c>
      <c r="C8165" s="73" t="n"/>
      <c r="D8165" s="73" t="n"/>
      <c r="E8165" s="78" t="n"/>
      <c r="F8165" s="75" t="n"/>
      <c r="G8165" s="73" t="n"/>
      <c r="H8165" s="75" t="n"/>
      <c r="I8165" s="75" t="n"/>
      <c r="J8165" s="75" t="n"/>
      <c r="K8165" s="75" t="n"/>
      <c r="L8165" s="75" t="n"/>
      <c r="M8165" s="75" t="n"/>
      <c r="N8165" s="75" t="n"/>
      <c r="O8165" s="75" t="n"/>
      <c r="P8165" s="75" t="n"/>
      <c r="Q8165" s="79" t="n"/>
      <c r="AR8165">
        <f>IF($AU$2&lt;&gt;5,NA(),IF(D8165=D8164,0,IF(AND(D17666=D8165,D8166=D8165),O8165+O8166+O17666,IF(D8166=D8165,O8166+O8165,O8165))))</f>
        <v/>
      </c>
      <c r="AS8165">
        <f>IF($AU$2&lt;&gt;5,NA(),IF(D8165=D8164,0,IF(AND(D17666=D8165,D8166=D8165),P8165+P8166+P17666,IF(D8166=D8165,P8166+P8165,P8165))))</f>
        <v/>
      </c>
      <c r="AT8165">
        <f>AR8165-AS8165</f>
        <v/>
      </c>
    </row>
    <row r="8166" ht="15.75" customHeight="1" s="121">
      <c r="B8166">
        <f>D8166&amp;Q8166&amp;E8166</f>
        <v/>
      </c>
      <c r="C8166" s="73" t="n"/>
      <c r="D8166" s="73" t="n"/>
      <c r="E8166" s="78" t="n"/>
      <c r="F8166" s="75" t="n"/>
      <c r="G8166" s="73" t="n"/>
      <c r="H8166" s="75" t="n"/>
      <c r="I8166" s="75" t="n"/>
      <c r="J8166" s="75" t="n"/>
      <c r="K8166" s="75" t="n"/>
      <c r="L8166" s="75" t="n"/>
      <c r="M8166" s="75" t="n"/>
      <c r="N8166" s="75" t="n"/>
      <c r="O8166" s="75" t="n"/>
      <c r="P8166" s="75" t="n"/>
      <c r="Q8166" s="79" t="n"/>
      <c r="AR8166">
        <f>IF($AU$2&lt;&gt;5,NA(),IF(D8166=D8165,0,IF(AND(D17667=D8166,D8167=D8166),O8166+O8167+O17667,IF(D8167=D8166,O8167+O8166,O8166))))</f>
        <v/>
      </c>
      <c r="AS8166">
        <f>IF($AU$2&lt;&gt;5,NA(),IF(D8166=D8165,0,IF(AND(D17667=D8166,D8167=D8166),P8166+P8167+P17667,IF(D8167=D8166,P8167+P8166,P8166))))</f>
        <v/>
      </c>
      <c r="AT8166">
        <f>AR8166-AS8166</f>
        <v/>
      </c>
    </row>
    <row r="8167" ht="15.75" customHeight="1" s="121">
      <c r="B8167">
        <f>D8167&amp;Q8167&amp;E8167</f>
        <v/>
      </c>
      <c r="C8167" s="73" t="n"/>
      <c r="D8167" s="73" t="n"/>
      <c r="E8167" s="78" t="n"/>
      <c r="F8167" s="75" t="n"/>
      <c r="G8167" s="73" t="n"/>
      <c r="H8167" s="75" t="n"/>
      <c r="I8167" s="75" t="n"/>
      <c r="J8167" s="75" t="n"/>
      <c r="K8167" s="75" t="n"/>
      <c r="L8167" s="75" t="n"/>
      <c r="M8167" s="75" t="n"/>
      <c r="N8167" s="75" t="n"/>
      <c r="O8167" s="75" t="n"/>
      <c r="P8167" s="75" t="n"/>
      <c r="Q8167" s="79" t="n"/>
      <c r="AR8167">
        <f>IF($AU$2&lt;&gt;5,NA(),IF(D8167=D8166,0,IF(AND(D17668=D8167,D8168=D8167),O8167+O8168+O17668,IF(D8168=D8167,O8168+O8167,O8167))))</f>
        <v/>
      </c>
      <c r="AS8167">
        <f>IF($AU$2&lt;&gt;5,NA(),IF(D8167=D8166,0,IF(AND(D17668=D8167,D8168=D8167),P8167+P8168+P17668,IF(D8168=D8167,P8168+P8167,P8167))))</f>
        <v/>
      </c>
      <c r="AT8167">
        <f>AR8167-AS8167</f>
        <v/>
      </c>
    </row>
    <row r="8168" ht="15.75" customHeight="1" s="121">
      <c r="B8168">
        <f>D8168&amp;Q8168&amp;E8168</f>
        <v/>
      </c>
      <c r="C8168" s="73" t="n"/>
      <c r="D8168" s="73" t="n"/>
      <c r="E8168" s="78" t="n"/>
      <c r="F8168" s="75" t="n"/>
      <c r="G8168" s="73" t="n"/>
      <c r="H8168" s="75" t="n"/>
      <c r="I8168" s="75" t="n"/>
      <c r="J8168" s="75" t="n"/>
      <c r="K8168" s="75" t="n"/>
      <c r="L8168" s="75" t="n"/>
      <c r="M8168" s="75" t="n"/>
      <c r="N8168" s="75" t="n"/>
      <c r="O8168" s="75" t="n"/>
      <c r="P8168" s="75" t="n"/>
      <c r="Q8168" s="79" t="n"/>
      <c r="AR8168">
        <f>IF($AU$2&lt;&gt;5,NA(),IF(D8168=D8167,0,IF(AND(D17669=D8168,D8169=D8168),O8168+O8169+O17669,IF(D8169=D8168,O8169+O8168,O8168))))</f>
        <v/>
      </c>
      <c r="AS8168">
        <f>IF($AU$2&lt;&gt;5,NA(),IF(D8168=D8167,0,IF(AND(D17669=D8168,D8169=D8168),P8168+P8169+P17669,IF(D8169=D8168,P8169+P8168,P8168))))</f>
        <v/>
      </c>
      <c r="AT8168">
        <f>AR8168-AS8168</f>
        <v/>
      </c>
    </row>
    <row r="8169" ht="15.75" customHeight="1" s="121">
      <c r="B8169">
        <f>D8169&amp;Q8169&amp;E8169</f>
        <v/>
      </c>
      <c r="C8169" s="73" t="n"/>
      <c r="D8169" s="73" t="n"/>
      <c r="E8169" s="78" t="n"/>
      <c r="F8169" s="75" t="n"/>
      <c r="G8169" s="73" t="n"/>
      <c r="H8169" s="75" t="n"/>
      <c r="I8169" s="75" t="n"/>
      <c r="J8169" s="75" t="n"/>
      <c r="K8169" s="75" t="n"/>
      <c r="L8169" s="75" t="n"/>
      <c r="M8169" s="75" t="n"/>
      <c r="N8169" s="75" t="n"/>
      <c r="O8169" s="75" t="n"/>
      <c r="P8169" s="75" t="n"/>
      <c r="Q8169" s="79" t="n"/>
      <c r="AR8169">
        <f>IF($AU$2&lt;&gt;5,NA(),IF(D8169=D8168,0,IF(AND(D17670=D8169,D8170=D8169),O8169+O8170+O17670,IF(D8170=D8169,O8170+O8169,O8169))))</f>
        <v/>
      </c>
      <c r="AS8169">
        <f>IF($AU$2&lt;&gt;5,NA(),IF(D8169=D8168,0,IF(AND(D17670=D8169,D8170=D8169),P8169+P8170+P17670,IF(D8170=D8169,P8170+P8169,P8169))))</f>
        <v/>
      </c>
      <c r="AT8169">
        <f>AR8169-AS8169</f>
        <v/>
      </c>
    </row>
    <row r="8170" ht="15.75" customHeight="1" s="121">
      <c r="B8170">
        <f>D8170&amp;Q8170&amp;E8170</f>
        <v/>
      </c>
      <c r="C8170" s="73" t="n"/>
      <c r="D8170" s="73" t="n"/>
      <c r="E8170" s="78" t="n"/>
      <c r="F8170" s="75" t="n"/>
      <c r="G8170" s="73" t="n"/>
      <c r="H8170" s="75" t="n"/>
      <c r="I8170" s="75" t="n"/>
      <c r="J8170" s="75" t="n"/>
      <c r="K8170" s="75" t="n"/>
      <c r="L8170" s="75" t="n"/>
      <c r="M8170" s="75" t="n"/>
      <c r="N8170" s="75" t="n"/>
      <c r="O8170" s="75" t="n"/>
      <c r="P8170" s="75" t="n"/>
      <c r="Q8170" s="79" t="n"/>
      <c r="AR8170">
        <f>IF($AU$2&lt;&gt;5,NA(),IF(D8170=D8169,0,IF(AND(D17671=D8170,D8171=D8170),O8170+O8171+O17671,IF(D8171=D8170,O8171+O8170,O8170))))</f>
        <v/>
      </c>
      <c r="AS8170">
        <f>IF($AU$2&lt;&gt;5,NA(),IF(D8170=D8169,0,IF(AND(D17671=D8170,D8171=D8170),P8170+P8171+P17671,IF(D8171=D8170,P8171+P8170,P8170))))</f>
        <v/>
      </c>
      <c r="AT8170">
        <f>AR8170-AS8170</f>
        <v/>
      </c>
    </row>
    <row r="8171" ht="15.75" customHeight="1" s="121">
      <c r="B8171">
        <f>D8171&amp;Q8171&amp;E8171</f>
        <v/>
      </c>
      <c r="C8171" s="73" t="n"/>
      <c r="D8171" s="73" t="n"/>
      <c r="E8171" s="78" t="n"/>
      <c r="F8171" s="75" t="n"/>
      <c r="G8171" s="73" t="n"/>
      <c r="H8171" s="75" t="n"/>
      <c r="I8171" s="75" t="n"/>
      <c r="J8171" s="75" t="n"/>
      <c r="K8171" s="75" t="n"/>
      <c r="L8171" s="75" t="n"/>
      <c r="M8171" s="75" t="n"/>
      <c r="N8171" s="75" t="n"/>
      <c r="O8171" s="75" t="n"/>
      <c r="P8171" s="75" t="n"/>
      <c r="Q8171" s="79" t="n"/>
      <c r="AR8171">
        <f>IF($AU$2&lt;&gt;5,NA(),IF(D8171=D8170,0,IF(AND(D17672=D8171,D8172=D8171),O8171+O8172+O17672,IF(D8172=D8171,O8172+O8171,O8171))))</f>
        <v/>
      </c>
      <c r="AS8171">
        <f>IF($AU$2&lt;&gt;5,NA(),IF(D8171=D8170,0,IF(AND(D17672=D8171,D8172=D8171),P8171+P8172+P17672,IF(D8172=D8171,P8172+P8171,P8171))))</f>
        <v/>
      </c>
      <c r="AT8171">
        <f>AR8171-AS8171</f>
        <v/>
      </c>
    </row>
    <row r="8172" ht="15.75" customHeight="1" s="121">
      <c r="B8172">
        <f>D8172&amp;Q8172&amp;E8172</f>
        <v/>
      </c>
      <c r="C8172" s="73" t="n"/>
      <c r="D8172" s="73" t="n"/>
      <c r="E8172" s="78" t="n"/>
      <c r="F8172" s="75" t="n"/>
      <c r="G8172" s="73" t="n"/>
      <c r="H8172" s="75" t="n"/>
      <c r="I8172" s="75" t="n"/>
      <c r="J8172" s="75" t="n"/>
      <c r="K8172" s="75" t="n"/>
      <c r="L8172" s="75" t="n"/>
      <c r="M8172" s="75" t="n"/>
      <c r="N8172" s="75" t="n"/>
      <c r="O8172" s="75" t="n"/>
      <c r="P8172" s="75" t="n"/>
      <c r="Q8172" s="79" t="n"/>
      <c r="AR8172">
        <f>IF($AU$2&lt;&gt;5,NA(),IF(D8172=D8171,0,IF(AND(D17673=D8172,D8173=D8172),O8172+O8173+O17673,IF(D8173=D8172,O8173+O8172,O8172))))</f>
        <v/>
      </c>
      <c r="AS8172">
        <f>IF($AU$2&lt;&gt;5,NA(),IF(D8172=D8171,0,IF(AND(D17673=D8172,D8173=D8172),P8172+P8173+P17673,IF(D8173=D8172,P8173+P8172,P8172))))</f>
        <v/>
      </c>
      <c r="AT8172">
        <f>AR8172-AS8172</f>
        <v/>
      </c>
    </row>
    <row r="8173" ht="15.75" customHeight="1" s="121">
      <c r="B8173">
        <f>D8173&amp;Q8173&amp;E8173</f>
        <v/>
      </c>
      <c r="C8173" s="73" t="n"/>
      <c r="D8173" s="73" t="n"/>
      <c r="E8173" s="78" t="n"/>
      <c r="F8173" s="75" t="n"/>
      <c r="G8173" s="73" t="n"/>
      <c r="H8173" s="75" t="n"/>
      <c r="I8173" s="75" t="n"/>
      <c r="J8173" s="75" t="n"/>
      <c r="K8173" s="75" t="n"/>
      <c r="L8173" s="75" t="n"/>
      <c r="M8173" s="75" t="n"/>
      <c r="N8173" s="75" t="n"/>
      <c r="O8173" s="75" t="n"/>
      <c r="P8173" s="75" t="n"/>
      <c r="Q8173" s="79" t="n"/>
      <c r="AR8173">
        <f>IF($AU$2&lt;&gt;5,NA(),IF(D8173=D8172,0,IF(AND(D17674=D8173,D8174=D8173),O8173+O8174+O17674,IF(D8174=D8173,O8174+O8173,O8173))))</f>
        <v/>
      </c>
      <c r="AS8173">
        <f>IF($AU$2&lt;&gt;5,NA(),IF(D8173=D8172,0,IF(AND(D17674=D8173,D8174=D8173),P8173+P8174+P17674,IF(D8174=D8173,P8174+P8173,P8173))))</f>
        <v/>
      </c>
      <c r="AT8173">
        <f>AR8173-AS8173</f>
        <v/>
      </c>
    </row>
    <row r="8174" ht="15.75" customHeight="1" s="121">
      <c r="B8174">
        <f>D8174&amp;Q8174&amp;E8174</f>
        <v/>
      </c>
      <c r="C8174" s="73" t="n"/>
      <c r="D8174" s="73" t="n"/>
      <c r="E8174" s="78" t="n"/>
      <c r="F8174" s="75" t="n"/>
      <c r="G8174" s="73" t="n"/>
      <c r="H8174" s="75" t="n"/>
      <c r="I8174" s="75" t="n"/>
      <c r="J8174" s="75" t="n"/>
      <c r="K8174" s="75" t="n"/>
      <c r="L8174" s="75" t="n"/>
      <c r="M8174" s="75" t="n"/>
      <c r="N8174" s="75" t="n"/>
      <c r="O8174" s="75" t="n"/>
      <c r="P8174" s="75" t="n"/>
      <c r="Q8174" s="79" t="n"/>
      <c r="AR8174">
        <f>IF($AU$2&lt;&gt;5,NA(),IF(D8174=D8173,0,IF(AND(D17675=D8174,D8175=D8174),O8174+O8175+O17675,IF(D8175=D8174,O8175+O8174,O8174))))</f>
        <v/>
      </c>
      <c r="AS8174">
        <f>IF($AU$2&lt;&gt;5,NA(),IF(D8174=D8173,0,IF(AND(D17675=D8174,D8175=D8174),P8174+P8175+P17675,IF(D8175=D8174,P8175+P8174,P8174))))</f>
        <v/>
      </c>
      <c r="AT8174">
        <f>AR8174-AS8174</f>
        <v/>
      </c>
    </row>
    <row r="8175" ht="15.75" customHeight="1" s="121">
      <c r="B8175">
        <f>D8175&amp;Q8175&amp;E8175</f>
        <v/>
      </c>
      <c r="C8175" s="73" t="n"/>
      <c r="D8175" s="73" t="n"/>
      <c r="E8175" s="78" t="n"/>
      <c r="F8175" s="75" t="n"/>
      <c r="G8175" s="73" t="n"/>
      <c r="H8175" s="75" t="n"/>
      <c r="I8175" s="75" t="n"/>
      <c r="J8175" s="75" t="n"/>
      <c r="K8175" s="75" t="n"/>
      <c r="L8175" s="75" t="n"/>
      <c r="M8175" s="75" t="n"/>
      <c r="N8175" s="75" t="n"/>
      <c r="O8175" s="75" t="n"/>
      <c r="P8175" s="75" t="n"/>
      <c r="Q8175" s="79" t="n"/>
      <c r="AR8175">
        <f>IF($AU$2&lt;&gt;5,NA(),IF(D8175=D8174,0,IF(AND(D17676=D8175,D8176=D8175),O8175+O8176+O17676,IF(D8176=D8175,O8176+O8175,O8175))))</f>
        <v/>
      </c>
      <c r="AS8175">
        <f>IF($AU$2&lt;&gt;5,NA(),IF(D8175=D8174,0,IF(AND(D17676=D8175,D8176=D8175),P8175+P8176+P17676,IF(D8176=D8175,P8176+P8175,P8175))))</f>
        <v/>
      </c>
      <c r="AT8175">
        <f>AR8175-AS8175</f>
        <v/>
      </c>
    </row>
    <row r="8176" ht="15.75" customHeight="1" s="121">
      <c r="B8176">
        <f>D8176&amp;Q8176&amp;E8176</f>
        <v/>
      </c>
      <c r="C8176" s="73" t="n"/>
      <c r="D8176" s="73" t="n"/>
      <c r="E8176" s="78" t="n"/>
      <c r="F8176" s="75" t="n"/>
      <c r="G8176" s="73" t="n"/>
      <c r="H8176" s="75" t="n"/>
      <c r="I8176" s="75" t="n"/>
      <c r="J8176" s="75" t="n"/>
      <c r="K8176" s="75" t="n"/>
      <c r="L8176" s="75" t="n"/>
      <c r="M8176" s="75" t="n"/>
      <c r="N8176" s="75" t="n"/>
      <c r="O8176" s="75" t="n"/>
      <c r="P8176" s="75" t="n"/>
      <c r="Q8176" s="79" t="n"/>
      <c r="AR8176">
        <f>IF($AU$2&lt;&gt;5,NA(),IF(D8176=D8175,0,IF(AND(D17677=D8176,D8177=D8176),O8176+O8177+O17677,IF(D8177=D8176,O8177+O8176,O8176))))</f>
        <v/>
      </c>
      <c r="AS8176">
        <f>IF($AU$2&lt;&gt;5,NA(),IF(D8176=D8175,0,IF(AND(D17677=D8176,D8177=D8176),P8176+P8177+P17677,IF(D8177=D8176,P8177+P8176,P8176))))</f>
        <v/>
      </c>
      <c r="AT8176">
        <f>AR8176-AS8176</f>
        <v/>
      </c>
    </row>
    <row r="8177" ht="15.75" customHeight="1" s="121">
      <c r="B8177">
        <f>D8177&amp;Q8177&amp;E8177</f>
        <v/>
      </c>
      <c r="C8177" s="73" t="n"/>
      <c r="D8177" s="73" t="n"/>
      <c r="E8177" s="78" t="n"/>
      <c r="F8177" s="75" t="n"/>
      <c r="G8177" s="73" t="n"/>
      <c r="H8177" s="75" t="n"/>
      <c r="I8177" s="75" t="n"/>
      <c r="J8177" s="75" t="n"/>
      <c r="K8177" s="75" t="n"/>
      <c r="L8177" s="75" t="n"/>
      <c r="M8177" s="75" t="n"/>
      <c r="N8177" s="75" t="n"/>
      <c r="O8177" s="75" t="n"/>
      <c r="P8177" s="75" t="n"/>
      <c r="Q8177" s="79" t="n"/>
      <c r="AR8177">
        <f>IF($AU$2&lt;&gt;5,NA(),IF(D8177=D8176,0,IF(AND(D17678=D8177,D8178=D8177),O8177+O8178+O17678,IF(D8178=D8177,O8178+O8177,O8177))))</f>
        <v/>
      </c>
      <c r="AS8177">
        <f>IF($AU$2&lt;&gt;5,NA(),IF(D8177=D8176,0,IF(AND(D17678=D8177,D8178=D8177),P8177+P8178+P17678,IF(D8178=D8177,P8178+P8177,P8177))))</f>
        <v/>
      </c>
      <c r="AT8177">
        <f>AR8177-AS8177</f>
        <v/>
      </c>
    </row>
    <row r="8178" ht="15.75" customHeight="1" s="121">
      <c r="B8178">
        <f>D8178&amp;Q8178&amp;E8178</f>
        <v/>
      </c>
      <c r="C8178" s="73" t="n"/>
      <c r="D8178" s="73" t="n"/>
      <c r="E8178" s="78" t="n"/>
      <c r="F8178" s="75" t="n"/>
      <c r="G8178" s="73" t="n"/>
      <c r="H8178" s="75" t="n"/>
      <c r="I8178" s="75" t="n"/>
      <c r="J8178" s="75" t="n"/>
      <c r="K8178" s="75" t="n"/>
      <c r="L8178" s="75" t="n"/>
      <c r="M8178" s="75" t="n"/>
      <c r="N8178" s="75" t="n"/>
      <c r="O8178" s="75" t="n"/>
      <c r="P8178" s="75" t="n"/>
      <c r="Q8178" s="79" t="n"/>
      <c r="AR8178">
        <f>IF($AU$2&lt;&gt;5,NA(),IF(D8178=D8177,0,IF(AND(D17679=D8178,D8179=D8178),O8178+O8179+O17679,IF(D8179=D8178,O8179+O8178,O8178))))</f>
        <v/>
      </c>
      <c r="AS8178">
        <f>IF($AU$2&lt;&gt;5,NA(),IF(D8178=D8177,0,IF(AND(D17679=D8178,D8179=D8178),P8178+P8179+P17679,IF(D8179=D8178,P8179+P8178,P8178))))</f>
        <v/>
      </c>
      <c r="AT8178">
        <f>AR8178-AS8178</f>
        <v/>
      </c>
    </row>
    <row r="8179" ht="15.75" customHeight="1" s="121">
      <c r="B8179">
        <f>D8179&amp;Q8179&amp;E8179</f>
        <v/>
      </c>
      <c r="C8179" s="73" t="n"/>
      <c r="D8179" s="73" t="n"/>
      <c r="E8179" s="78" t="n"/>
      <c r="F8179" s="75" t="n"/>
      <c r="G8179" s="73" t="n"/>
      <c r="H8179" s="75" t="n"/>
      <c r="I8179" s="75" t="n"/>
      <c r="J8179" s="75" t="n"/>
      <c r="K8179" s="75" t="n"/>
      <c r="L8179" s="75" t="n"/>
      <c r="M8179" s="75" t="n"/>
      <c r="N8179" s="75" t="n"/>
      <c r="O8179" s="75" t="n"/>
      <c r="P8179" s="75" t="n"/>
      <c r="Q8179" s="79" t="n"/>
      <c r="AR8179">
        <f>IF($AU$2&lt;&gt;5,NA(),IF(D8179=D8178,0,IF(AND(D17680=D8179,D8180=D8179),O8179+O8180+O17680,IF(D8180=D8179,O8180+O8179,O8179))))</f>
        <v/>
      </c>
      <c r="AS8179">
        <f>IF($AU$2&lt;&gt;5,NA(),IF(D8179=D8178,0,IF(AND(D17680=D8179,D8180=D8179),P8179+P8180+P17680,IF(D8180=D8179,P8180+P8179,P8179))))</f>
        <v/>
      </c>
      <c r="AT8179">
        <f>AR8179-AS8179</f>
        <v/>
      </c>
    </row>
    <row r="8180" ht="15.75" customHeight="1" s="121">
      <c r="B8180">
        <f>D8180&amp;Q8180&amp;E8180</f>
        <v/>
      </c>
      <c r="C8180" s="73" t="n"/>
      <c r="D8180" s="73" t="n"/>
      <c r="E8180" s="78" t="n"/>
      <c r="F8180" s="75" t="n"/>
      <c r="G8180" s="73" t="n"/>
      <c r="H8180" s="75" t="n"/>
      <c r="I8180" s="75" t="n"/>
      <c r="J8180" s="75" t="n"/>
      <c r="K8180" s="75" t="n"/>
      <c r="L8180" s="75" t="n"/>
      <c r="M8180" s="75" t="n"/>
      <c r="N8180" s="75" t="n"/>
      <c r="O8180" s="75" t="n"/>
      <c r="P8180" s="75" t="n"/>
      <c r="Q8180" s="79" t="n"/>
      <c r="AR8180">
        <f>IF($AU$2&lt;&gt;5,NA(),IF(D8180=D8179,0,IF(AND(D17681=D8180,D8181=D8180),O8180+O8181+O17681,IF(D8181=D8180,O8181+O8180,O8180))))</f>
        <v/>
      </c>
      <c r="AS8180">
        <f>IF($AU$2&lt;&gt;5,NA(),IF(D8180=D8179,0,IF(AND(D17681=D8180,D8181=D8180),P8180+P8181+P17681,IF(D8181=D8180,P8181+P8180,P8180))))</f>
        <v/>
      </c>
      <c r="AT8180">
        <f>AR8180-AS8180</f>
        <v/>
      </c>
    </row>
    <row r="8181" ht="15.75" customHeight="1" s="121">
      <c r="B8181">
        <f>D8181&amp;Q8181&amp;E8181</f>
        <v/>
      </c>
      <c r="C8181" s="73" t="n"/>
      <c r="D8181" s="73" t="n"/>
      <c r="E8181" s="78" t="n"/>
      <c r="F8181" s="75" t="n"/>
      <c r="G8181" s="73" t="n"/>
      <c r="H8181" s="75" t="n"/>
      <c r="I8181" s="75" t="n"/>
      <c r="J8181" s="75" t="n"/>
      <c r="K8181" s="75" t="n"/>
      <c r="L8181" s="75" t="n"/>
      <c r="M8181" s="75" t="n"/>
      <c r="N8181" s="75" t="n"/>
      <c r="O8181" s="75" t="n"/>
      <c r="P8181" s="75" t="n"/>
      <c r="Q8181" s="79" t="n"/>
      <c r="AR8181">
        <f>IF($AU$2&lt;&gt;5,NA(),IF(D8181=D8180,0,IF(AND(D17682=D8181,D8182=D8181),O8181+O8182+O17682,IF(D8182=D8181,O8182+O8181,O8181))))</f>
        <v/>
      </c>
      <c r="AS8181">
        <f>IF($AU$2&lt;&gt;5,NA(),IF(D8181=D8180,0,IF(AND(D17682=D8181,D8182=D8181),P8181+P8182+P17682,IF(D8182=D8181,P8182+P8181,P8181))))</f>
        <v/>
      </c>
      <c r="AT8181">
        <f>AR8181-AS8181</f>
        <v/>
      </c>
    </row>
    <row r="8182" ht="15.75" customHeight="1" s="121">
      <c r="B8182">
        <f>D8182&amp;Q8182&amp;E8182</f>
        <v/>
      </c>
      <c r="C8182" s="73" t="n"/>
      <c r="D8182" s="73" t="n"/>
      <c r="E8182" s="78" t="n"/>
      <c r="F8182" s="75" t="n"/>
      <c r="G8182" s="73" t="n"/>
      <c r="H8182" s="75" t="n"/>
      <c r="I8182" s="75" t="n"/>
      <c r="J8182" s="75" t="n"/>
      <c r="K8182" s="75" t="n"/>
      <c r="L8182" s="75" t="n"/>
      <c r="M8182" s="75" t="n"/>
      <c r="N8182" s="75" t="n"/>
      <c r="O8182" s="75" t="n"/>
      <c r="P8182" s="75" t="n"/>
      <c r="Q8182" s="79" t="n"/>
      <c r="AR8182">
        <f>IF($AU$2&lt;&gt;5,NA(),IF(D8182=D8181,0,IF(AND(D17683=D8182,D8183=D8182),O8182+O8183+O17683,IF(D8183=D8182,O8183+O8182,O8182))))</f>
        <v/>
      </c>
      <c r="AS8182">
        <f>IF($AU$2&lt;&gt;5,NA(),IF(D8182=D8181,0,IF(AND(D17683=D8182,D8183=D8182),P8182+P8183+P17683,IF(D8183=D8182,P8183+P8182,P8182))))</f>
        <v/>
      </c>
      <c r="AT8182">
        <f>AR8182-AS8182</f>
        <v/>
      </c>
    </row>
    <row r="8183" ht="15.75" customHeight="1" s="121">
      <c r="B8183">
        <f>D8183&amp;Q8183&amp;E8183</f>
        <v/>
      </c>
      <c r="C8183" s="73" t="n"/>
      <c r="D8183" s="73" t="n"/>
      <c r="E8183" s="78" t="n"/>
      <c r="F8183" s="75" t="n"/>
      <c r="G8183" s="73" t="n"/>
      <c r="H8183" s="75" t="n"/>
      <c r="I8183" s="75" t="n"/>
      <c r="J8183" s="75" t="n"/>
      <c r="K8183" s="75" t="n"/>
      <c r="L8183" s="75" t="n"/>
      <c r="M8183" s="75" t="n"/>
      <c r="N8183" s="75" t="n"/>
      <c r="O8183" s="75" t="n"/>
      <c r="P8183" s="75" t="n"/>
      <c r="Q8183" s="79" t="n"/>
      <c r="AR8183">
        <f>IF($AU$2&lt;&gt;5,NA(),IF(D8183=D8182,0,IF(AND(D17684=D8183,D8184=D8183),O8183+O8184+O17684,IF(D8184=D8183,O8184+O8183,O8183))))</f>
        <v/>
      </c>
      <c r="AS8183">
        <f>IF($AU$2&lt;&gt;5,NA(),IF(D8183=D8182,0,IF(AND(D17684=D8183,D8184=D8183),P8183+P8184+P17684,IF(D8184=D8183,P8184+P8183,P8183))))</f>
        <v/>
      </c>
      <c r="AT8183">
        <f>AR8183-AS8183</f>
        <v/>
      </c>
    </row>
    <row r="8184" ht="15.75" customHeight="1" s="121">
      <c r="B8184">
        <f>D8184&amp;Q8184&amp;E8184</f>
        <v/>
      </c>
      <c r="C8184" s="73" t="n"/>
      <c r="D8184" s="73" t="n"/>
      <c r="E8184" s="78" t="n"/>
      <c r="F8184" s="75" t="n"/>
      <c r="G8184" s="73" t="n"/>
      <c r="H8184" s="75" t="n"/>
      <c r="I8184" s="75" t="n"/>
      <c r="J8184" s="75" t="n"/>
      <c r="K8184" s="75" t="n"/>
      <c r="L8184" s="75" t="n"/>
      <c r="M8184" s="75" t="n"/>
      <c r="N8184" s="75" t="n"/>
      <c r="O8184" s="75" t="n"/>
      <c r="P8184" s="75" t="n"/>
      <c r="Q8184" s="79" t="n"/>
      <c r="AR8184">
        <f>IF($AU$2&lt;&gt;5,NA(),IF(D8184=D8183,0,IF(AND(D17685=D8184,D8185=D8184),O8184+O8185+O17685,IF(D8185=D8184,O8185+O8184,O8184))))</f>
        <v/>
      </c>
      <c r="AS8184">
        <f>IF($AU$2&lt;&gt;5,NA(),IF(D8184=D8183,0,IF(AND(D17685=D8184,D8185=D8184),P8184+P8185+P17685,IF(D8185=D8184,P8185+P8184,P8184))))</f>
        <v/>
      </c>
      <c r="AT8184">
        <f>AR8184-AS8184</f>
        <v/>
      </c>
    </row>
    <row r="8185" ht="15.75" customHeight="1" s="121">
      <c r="B8185">
        <f>D8185&amp;Q8185&amp;E8185</f>
        <v/>
      </c>
      <c r="C8185" s="73" t="n"/>
      <c r="D8185" s="73" t="n"/>
      <c r="E8185" s="78" t="n"/>
      <c r="F8185" s="75" t="n"/>
      <c r="G8185" s="73" t="n"/>
      <c r="H8185" s="75" t="n"/>
      <c r="I8185" s="75" t="n"/>
      <c r="J8185" s="75" t="n"/>
      <c r="K8185" s="75" t="n"/>
      <c r="L8185" s="75" t="n"/>
      <c r="M8185" s="75" t="n"/>
      <c r="N8185" s="75" t="n"/>
      <c r="O8185" s="75" t="n"/>
      <c r="P8185" s="75" t="n"/>
      <c r="Q8185" s="79" t="n"/>
      <c r="AR8185">
        <f>IF($AU$2&lt;&gt;5,NA(),IF(D8185=D8184,0,IF(AND(D17686=D8185,D8186=D8185),O8185+O8186+O17686,IF(D8186=D8185,O8186+O8185,O8185))))</f>
        <v/>
      </c>
      <c r="AS8185">
        <f>IF($AU$2&lt;&gt;5,NA(),IF(D8185=D8184,0,IF(AND(D17686=D8185,D8186=D8185),P8185+P8186+P17686,IF(D8186=D8185,P8186+P8185,P8185))))</f>
        <v/>
      </c>
      <c r="AT8185">
        <f>AR8185-AS8185</f>
        <v/>
      </c>
    </row>
    <row r="8186" ht="15.75" customHeight="1" s="121">
      <c r="B8186">
        <f>D8186&amp;Q8186&amp;E8186</f>
        <v/>
      </c>
      <c r="C8186" s="73" t="n"/>
      <c r="D8186" s="73" t="n"/>
      <c r="E8186" s="78" t="n"/>
      <c r="F8186" s="75" t="n"/>
      <c r="G8186" s="73" t="n"/>
      <c r="H8186" s="75" t="n"/>
      <c r="I8186" s="75" t="n"/>
      <c r="J8186" s="75" t="n"/>
      <c r="K8186" s="75" t="n"/>
      <c r="L8186" s="75" t="n"/>
      <c r="M8186" s="75" t="n"/>
      <c r="N8186" s="75" t="n"/>
      <c r="O8186" s="75" t="n"/>
      <c r="P8186" s="75" t="n"/>
      <c r="Q8186" s="79" t="n"/>
      <c r="AR8186">
        <f>IF($AU$2&lt;&gt;5,NA(),IF(D8186=D8185,0,IF(AND(D17687=D8186,D8187=D8186),O8186+O8187+O17687,IF(D8187=D8186,O8187+O8186,O8186))))</f>
        <v/>
      </c>
      <c r="AS8186">
        <f>IF($AU$2&lt;&gt;5,NA(),IF(D8186=D8185,0,IF(AND(D17687=D8186,D8187=D8186),P8186+P8187+P17687,IF(D8187=D8186,P8187+P8186,P8186))))</f>
        <v/>
      </c>
      <c r="AT8186">
        <f>AR8186-AS8186</f>
        <v/>
      </c>
    </row>
    <row r="8187" ht="15.75" customHeight="1" s="121">
      <c r="B8187">
        <f>D8187&amp;Q8187&amp;E8187</f>
        <v/>
      </c>
      <c r="C8187" s="73" t="n"/>
      <c r="D8187" s="73" t="n"/>
      <c r="E8187" s="78" t="n"/>
      <c r="F8187" s="75" t="n"/>
      <c r="G8187" s="73" t="n"/>
      <c r="H8187" s="75" t="n"/>
      <c r="I8187" s="75" t="n"/>
      <c r="J8187" s="75" t="n"/>
      <c r="K8187" s="75" t="n"/>
      <c r="L8187" s="75" t="n"/>
      <c r="M8187" s="75" t="n"/>
      <c r="N8187" s="75" t="n"/>
      <c r="O8187" s="75" t="n"/>
      <c r="P8187" s="75" t="n"/>
      <c r="Q8187" s="79" t="n"/>
      <c r="AR8187">
        <f>IF($AU$2&lt;&gt;5,NA(),IF(D8187=D8186,0,IF(AND(D17688=D8187,D8188=D8187),O8187+O8188+O17688,IF(D8188=D8187,O8188+O8187,O8187))))</f>
        <v/>
      </c>
      <c r="AS8187">
        <f>IF($AU$2&lt;&gt;5,NA(),IF(D8187=D8186,0,IF(AND(D17688=D8187,D8188=D8187),P8187+P8188+P17688,IF(D8188=D8187,P8188+P8187,P8187))))</f>
        <v/>
      </c>
      <c r="AT8187">
        <f>AR8187-AS8187</f>
        <v/>
      </c>
    </row>
    <row r="8188" ht="15.75" customHeight="1" s="121">
      <c r="B8188">
        <f>D8188&amp;Q8188&amp;E8188</f>
        <v/>
      </c>
      <c r="C8188" s="73" t="n"/>
      <c r="D8188" s="73" t="n"/>
      <c r="E8188" s="78" t="n"/>
      <c r="F8188" s="75" t="n"/>
      <c r="G8188" s="73" t="n"/>
      <c r="H8188" s="75" t="n"/>
      <c r="I8188" s="75" t="n"/>
      <c r="J8188" s="75" t="n"/>
      <c r="K8188" s="75" t="n"/>
      <c r="L8188" s="75" t="n"/>
      <c r="M8188" s="75" t="n"/>
      <c r="N8188" s="75" t="n"/>
      <c r="O8188" s="75" t="n"/>
      <c r="P8188" s="75" t="n"/>
      <c r="Q8188" s="79" t="n"/>
      <c r="AR8188">
        <f>IF($AU$2&lt;&gt;5,NA(),IF(D8188=D8187,0,IF(AND(D17689=D8188,D8189=D8188),O8188+O8189+O17689,IF(D8189=D8188,O8189+O8188,O8188))))</f>
        <v/>
      </c>
      <c r="AS8188">
        <f>IF($AU$2&lt;&gt;5,NA(),IF(D8188=D8187,0,IF(AND(D17689=D8188,D8189=D8188),P8188+P8189+P17689,IF(D8189=D8188,P8189+P8188,P8188))))</f>
        <v/>
      </c>
      <c r="AT8188">
        <f>AR8188-AS8188</f>
        <v/>
      </c>
    </row>
    <row r="8189" ht="15.75" customHeight="1" s="121">
      <c r="B8189">
        <f>D8189&amp;Q8189&amp;E8189</f>
        <v/>
      </c>
      <c r="C8189" s="73" t="n"/>
      <c r="D8189" s="73" t="n"/>
      <c r="E8189" s="78" t="n"/>
      <c r="F8189" s="75" t="n"/>
      <c r="G8189" s="73" t="n"/>
      <c r="H8189" s="75" t="n"/>
      <c r="I8189" s="75" t="n"/>
      <c r="J8189" s="75" t="n"/>
      <c r="K8189" s="75" t="n"/>
      <c r="L8189" s="75" t="n"/>
      <c r="M8189" s="75" t="n"/>
      <c r="N8189" s="75" t="n"/>
      <c r="O8189" s="75" t="n"/>
      <c r="P8189" s="75" t="n"/>
      <c r="Q8189" s="79" t="n"/>
      <c r="AR8189">
        <f>IF($AU$2&lt;&gt;5,NA(),IF(D8189=D8188,0,IF(AND(D17690=D8189,D8190=D8189),O8189+O8190+O17690,IF(D8190=D8189,O8190+O8189,O8189))))</f>
        <v/>
      </c>
      <c r="AS8189">
        <f>IF($AU$2&lt;&gt;5,NA(),IF(D8189=D8188,0,IF(AND(D17690=D8189,D8190=D8189),P8189+P8190+P17690,IF(D8190=D8189,P8190+P8189,P8189))))</f>
        <v/>
      </c>
      <c r="AT8189">
        <f>AR8189-AS8189</f>
        <v/>
      </c>
    </row>
    <row r="8190" ht="15.75" customHeight="1" s="121">
      <c r="B8190">
        <f>D8190&amp;Q8190&amp;E8190</f>
        <v/>
      </c>
      <c r="C8190" s="73" t="n"/>
      <c r="D8190" s="73" t="n"/>
      <c r="E8190" s="78" t="n"/>
      <c r="F8190" s="75" t="n"/>
      <c r="G8190" s="73" t="n"/>
      <c r="H8190" s="75" t="n"/>
      <c r="I8190" s="75" t="n"/>
      <c r="J8190" s="75" t="n"/>
      <c r="K8190" s="75" t="n"/>
      <c r="L8190" s="75" t="n"/>
      <c r="M8190" s="75" t="n"/>
      <c r="N8190" s="75" t="n"/>
      <c r="O8190" s="75" t="n"/>
      <c r="P8190" s="75" t="n"/>
      <c r="Q8190" s="79" t="n"/>
      <c r="AR8190">
        <f>IF($AU$2&lt;&gt;5,NA(),IF(D8190=D8189,0,IF(AND(D17691=D8190,D8191=D8190),O8190+O8191+O17691,IF(D8191=D8190,O8191+O8190,O8190))))</f>
        <v/>
      </c>
      <c r="AS8190">
        <f>IF($AU$2&lt;&gt;5,NA(),IF(D8190=D8189,0,IF(AND(D17691=D8190,D8191=D8190),P8190+P8191+P17691,IF(D8191=D8190,P8191+P8190,P8190))))</f>
        <v/>
      </c>
      <c r="AT8190">
        <f>AR8190-AS8190</f>
        <v/>
      </c>
    </row>
    <row r="8191" ht="15.75" customHeight="1" s="121">
      <c r="B8191">
        <f>D8191&amp;Q8191&amp;E8191</f>
        <v/>
      </c>
      <c r="C8191" s="73" t="n"/>
      <c r="D8191" s="73" t="n"/>
      <c r="E8191" s="78" t="n"/>
      <c r="F8191" s="75" t="n"/>
      <c r="G8191" s="73" t="n"/>
      <c r="H8191" s="75" t="n"/>
      <c r="I8191" s="75" t="n"/>
      <c r="J8191" s="75" t="n"/>
      <c r="K8191" s="75" t="n"/>
      <c r="L8191" s="75" t="n"/>
      <c r="M8191" s="75" t="n"/>
      <c r="N8191" s="75" t="n"/>
      <c r="O8191" s="75" t="n"/>
      <c r="P8191" s="75" t="n"/>
      <c r="Q8191" s="79" t="n"/>
      <c r="AR8191">
        <f>IF($AU$2&lt;&gt;5,NA(),IF(D8191=D8190,0,IF(AND(D17692=D8191,D8192=D8191),O8191+O8192+O17692,IF(D8192=D8191,O8192+O8191,O8191))))</f>
        <v/>
      </c>
      <c r="AS8191">
        <f>IF($AU$2&lt;&gt;5,NA(),IF(D8191=D8190,0,IF(AND(D17692=D8191,D8192=D8191),P8191+P8192+P17692,IF(D8192=D8191,P8192+P8191,P8191))))</f>
        <v/>
      </c>
      <c r="AT8191">
        <f>AR8191-AS8191</f>
        <v/>
      </c>
    </row>
    <row r="8192" ht="15.75" customHeight="1" s="121">
      <c r="B8192">
        <f>D8192&amp;Q8192&amp;E8192</f>
        <v/>
      </c>
      <c r="C8192" s="73" t="n"/>
      <c r="D8192" s="73" t="n"/>
      <c r="E8192" s="78" t="n"/>
      <c r="F8192" s="75" t="n"/>
      <c r="G8192" s="73" t="n"/>
      <c r="H8192" s="75" t="n"/>
      <c r="I8192" s="75" t="n"/>
      <c r="J8192" s="75" t="n"/>
      <c r="K8192" s="75" t="n"/>
      <c r="L8192" s="75" t="n"/>
      <c r="M8192" s="75" t="n"/>
      <c r="N8192" s="75" t="n"/>
      <c r="O8192" s="75" t="n"/>
      <c r="P8192" s="75" t="n"/>
      <c r="Q8192" s="79" t="n"/>
      <c r="AR8192">
        <f>IF($AU$2&lt;&gt;5,NA(),IF(D8192=D8191,0,IF(AND(D17693=D8192,D8193=D8192),O8192+O8193+O17693,IF(D8193=D8192,O8193+O8192,O8192))))</f>
        <v/>
      </c>
      <c r="AS8192">
        <f>IF($AU$2&lt;&gt;5,NA(),IF(D8192=D8191,0,IF(AND(D17693=D8192,D8193=D8192),P8192+P8193+P17693,IF(D8193=D8192,P8193+P8192,P8192))))</f>
        <v/>
      </c>
      <c r="AT8192">
        <f>AR8192-AS8192</f>
        <v/>
      </c>
    </row>
    <row r="8193" ht="15.75" customHeight="1" s="121">
      <c r="B8193">
        <f>D8193&amp;Q8193&amp;E8193</f>
        <v/>
      </c>
      <c r="C8193" s="73" t="n"/>
      <c r="D8193" s="73" t="n"/>
      <c r="E8193" s="78" t="n"/>
      <c r="F8193" s="75" t="n"/>
      <c r="G8193" s="73" t="n"/>
      <c r="H8193" s="75" t="n"/>
      <c r="I8193" s="75" t="n"/>
      <c r="J8193" s="75" t="n"/>
      <c r="K8193" s="75" t="n"/>
      <c r="L8193" s="75" t="n"/>
      <c r="M8193" s="75" t="n"/>
      <c r="N8193" s="75" t="n"/>
      <c r="O8193" s="75" t="n"/>
      <c r="P8193" s="75" t="n"/>
      <c r="Q8193" s="79" t="n"/>
      <c r="AR8193">
        <f>IF($AU$2&lt;&gt;5,NA(),IF(D8193=D8192,0,IF(AND(D17694=D8193,D8194=D8193),O8193+O8194+O17694,IF(D8194=D8193,O8194+O8193,O8193))))</f>
        <v/>
      </c>
      <c r="AS8193">
        <f>IF($AU$2&lt;&gt;5,NA(),IF(D8193=D8192,0,IF(AND(D17694=D8193,D8194=D8193),P8193+P8194+P17694,IF(D8194=D8193,P8194+P8193,P8193))))</f>
        <v/>
      </c>
      <c r="AT8193">
        <f>AR8193-AS8193</f>
        <v/>
      </c>
    </row>
    <row r="8194" ht="15.75" customHeight="1" s="121">
      <c r="B8194">
        <f>D8194&amp;Q8194&amp;E8194</f>
        <v/>
      </c>
      <c r="C8194" s="73" t="n"/>
      <c r="D8194" s="73" t="n"/>
      <c r="E8194" s="78" t="n"/>
      <c r="F8194" s="75" t="n"/>
      <c r="G8194" s="73" t="n"/>
      <c r="H8194" s="75" t="n"/>
      <c r="I8194" s="75" t="n"/>
      <c r="J8194" s="75" t="n"/>
      <c r="K8194" s="75" t="n"/>
      <c r="L8194" s="75" t="n"/>
      <c r="M8194" s="75" t="n"/>
      <c r="N8194" s="75" t="n"/>
      <c r="O8194" s="75" t="n"/>
      <c r="P8194" s="75" t="n"/>
      <c r="Q8194" s="79" t="n"/>
      <c r="AR8194">
        <f>IF($AU$2&lt;&gt;5,NA(),IF(D8194=D8193,0,IF(AND(D17695=D8194,D8195=D8194),O8194+O8195+O17695,IF(D8195=D8194,O8195+O8194,O8194))))</f>
        <v/>
      </c>
      <c r="AS8194">
        <f>IF($AU$2&lt;&gt;5,NA(),IF(D8194=D8193,0,IF(AND(D17695=D8194,D8195=D8194),P8194+P8195+P17695,IF(D8195=D8194,P8195+P8194,P8194))))</f>
        <v/>
      </c>
      <c r="AT8194">
        <f>AR8194-AS8194</f>
        <v/>
      </c>
    </row>
    <row r="8195" ht="15.75" customHeight="1" s="121">
      <c r="B8195">
        <f>D8195&amp;Q8195&amp;E8195</f>
        <v/>
      </c>
      <c r="C8195" s="73" t="n"/>
      <c r="D8195" s="73" t="n"/>
      <c r="E8195" s="78" t="n"/>
      <c r="F8195" s="75" t="n"/>
      <c r="G8195" s="73" t="n"/>
      <c r="H8195" s="75" t="n"/>
      <c r="I8195" s="75" t="n"/>
      <c r="J8195" s="75" t="n"/>
      <c r="K8195" s="75" t="n"/>
      <c r="L8195" s="75" t="n"/>
      <c r="M8195" s="75" t="n"/>
      <c r="N8195" s="75" t="n"/>
      <c r="O8195" s="75" t="n"/>
      <c r="P8195" s="75" t="n"/>
      <c r="Q8195" s="79" t="n"/>
      <c r="AR8195">
        <f>IF($AU$2&lt;&gt;5,NA(),IF(D8195=D8194,0,IF(AND(D17696=D8195,D8196=D8195),O8195+O8196+O17696,IF(D8196=D8195,O8196+O8195,O8195))))</f>
        <v/>
      </c>
      <c r="AS8195">
        <f>IF($AU$2&lt;&gt;5,NA(),IF(D8195=D8194,0,IF(AND(D17696=D8195,D8196=D8195),P8195+P8196+P17696,IF(D8196=D8195,P8196+P8195,P8195))))</f>
        <v/>
      </c>
      <c r="AT8195">
        <f>AR8195-AS8195</f>
        <v/>
      </c>
    </row>
    <row r="8196" ht="15.75" customHeight="1" s="121">
      <c r="B8196">
        <f>D8196&amp;Q8196&amp;E8196</f>
        <v/>
      </c>
      <c r="C8196" s="73" t="n"/>
      <c r="D8196" s="73" t="n"/>
      <c r="E8196" s="78" t="n"/>
      <c r="F8196" s="75" t="n"/>
      <c r="G8196" s="73" t="n"/>
      <c r="H8196" s="75" t="n"/>
      <c r="I8196" s="75" t="n"/>
      <c r="J8196" s="75" t="n"/>
      <c r="K8196" s="75" t="n"/>
      <c r="L8196" s="75" t="n"/>
      <c r="M8196" s="75" t="n"/>
      <c r="N8196" s="75" t="n"/>
      <c r="O8196" s="75" t="n"/>
      <c r="P8196" s="75" t="n"/>
      <c r="Q8196" s="79" t="n"/>
      <c r="AR8196">
        <f>IF($AU$2&lt;&gt;5,NA(),IF(D8196=D8195,0,IF(AND(D17697=D8196,D8197=D8196),O8196+O8197+O17697,IF(D8197=D8196,O8197+O8196,O8196))))</f>
        <v/>
      </c>
      <c r="AS8196">
        <f>IF($AU$2&lt;&gt;5,NA(),IF(D8196=D8195,0,IF(AND(D17697=D8196,D8197=D8196),P8196+P8197+P17697,IF(D8197=D8196,P8197+P8196,P8196))))</f>
        <v/>
      </c>
      <c r="AT8196">
        <f>AR8196-AS8196</f>
        <v/>
      </c>
    </row>
    <row r="8197" ht="15.75" customHeight="1" s="121">
      <c r="B8197">
        <f>D8197&amp;Q8197&amp;E8197</f>
        <v/>
      </c>
      <c r="C8197" s="73" t="n"/>
      <c r="D8197" s="73" t="n"/>
      <c r="E8197" s="78" t="n"/>
      <c r="F8197" s="75" t="n"/>
      <c r="G8197" s="73" t="n"/>
      <c r="H8197" s="75" t="n"/>
      <c r="I8197" s="75" t="n"/>
      <c r="J8197" s="75" t="n"/>
      <c r="K8197" s="75" t="n"/>
      <c r="L8197" s="75" t="n"/>
      <c r="M8197" s="75" t="n"/>
      <c r="N8197" s="75" t="n"/>
      <c r="O8197" s="75" t="n"/>
      <c r="P8197" s="75" t="n"/>
      <c r="Q8197" s="79" t="n"/>
      <c r="AR8197">
        <f>IF($AU$2&lt;&gt;5,NA(),IF(D8197=D8196,0,IF(AND(D17698=D8197,D8198=D8197),O8197+O8198+O17698,IF(D8198=D8197,O8198+O8197,O8197))))</f>
        <v/>
      </c>
      <c r="AS8197">
        <f>IF($AU$2&lt;&gt;5,NA(),IF(D8197=D8196,0,IF(AND(D17698=D8197,D8198=D8197),P8197+P8198+P17698,IF(D8198=D8197,P8198+P8197,P8197))))</f>
        <v/>
      </c>
      <c r="AT8197">
        <f>AR8197-AS8197</f>
        <v/>
      </c>
    </row>
    <row r="8198" ht="15.75" customHeight="1" s="121">
      <c r="B8198">
        <f>D8198&amp;Q8198&amp;E8198</f>
        <v/>
      </c>
      <c r="C8198" s="73" t="n"/>
      <c r="D8198" s="73" t="n"/>
      <c r="E8198" s="78" t="n"/>
      <c r="F8198" s="75" t="n"/>
      <c r="G8198" s="73" t="n"/>
      <c r="H8198" s="75" t="n"/>
      <c r="I8198" s="75" t="n"/>
      <c r="J8198" s="75" t="n"/>
      <c r="K8198" s="75" t="n"/>
      <c r="L8198" s="75" t="n"/>
      <c r="M8198" s="75" t="n"/>
      <c r="N8198" s="75" t="n"/>
      <c r="O8198" s="75" t="n"/>
      <c r="P8198" s="75" t="n"/>
      <c r="Q8198" s="79" t="n"/>
      <c r="AR8198">
        <f>IF($AU$2&lt;&gt;5,NA(),IF(D8198=D8197,0,IF(AND(D17699=D8198,D8199=D8198),O8198+O8199+O17699,IF(D8199=D8198,O8199+O8198,O8198))))</f>
        <v/>
      </c>
      <c r="AS8198">
        <f>IF($AU$2&lt;&gt;5,NA(),IF(D8198=D8197,0,IF(AND(D17699=D8198,D8199=D8198),P8198+P8199+P17699,IF(D8199=D8198,P8199+P8198,P8198))))</f>
        <v/>
      </c>
      <c r="AT8198">
        <f>AR8198-AS8198</f>
        <v/>
      </c>
    </row>
    <row r="8199" ht="15.75" customHeight="1" s="121">
      <c r="B8199">
        <f>D8199&amp;Q8199&amp;E8199</f>
        <v/>
      </c>
      <c r="C8199" s="73" t="n"/>
      <c r="D8199" s="73" t="n"/>
      <c r="E8199" s="78" t="n"/>
      <c r="F8199" s="75" t="n"/>
      <c r="G8199" s="73" t="n"/>
      <c r="H8199" s="75" t="n"/>
      <c r="I8199" s="75" t="n"/>
      <c r="J8199" s="75" t="n"/>
      <c r="K8199" s="75" t="n"/>
      <c r="L8199" s="75" t="n"/>
      <c r="M8199" s="75" t="n"/>
      <c r="N8199" s="75" t="n"/>
      <c r="O8199" s="75" t="n"/>
      <c r="P8199" s="75" t="n"/>
      <c r="Q8199" s="79" t="n"/>
      <c r="AR8199">
        <f>IF($AU$2&lt;&gt;5,NA(),IF(D8199=D8198,0,IF(AND(D17700=D8199,D8200=D8199),O8199+O8200+O17700,IF(D8200=D8199,O8200+O8199,O8199))))</f>
        <v/>
      </c>
      <c r="AS8199">
        <f>IF($AU$2&lt;&gt;5,NA(),IF(D8199=D8198,0,IF(AND(D17700=D8199,D8200=D8199),P8199+P8200+P17700,IF(D8200=D8199,P8200+P8199,P8199))))</f>
        <v/>
      </c>
      <c r="AT8199">
        <f>AR8199-AS8199</f>
        <v/>
      </c>
    </row>
    <row r="8200" ht="15.75" customHeight="1" s="121">
      <c r="B8200">
        <f>D8200&amp;Q8200&amp;E8200</f>
        <v/>
      </c>
      <c r="C8200" s="73" t="n"/>
      <c r="D8200" s="73" t="n"/>
      <c r="E8200" s="78" t="n"/>
      <c r="F8200" s="75" t="n"/>
      <c r="G8200" s="73" t="n"/>
      <c r="H8200" s="75" t="n"/>
      <c r="I8200" s="75" t="n"/>
      <c r="J8200" s="75" t="n"/>
      <c r="K8200" s="75" t="n"/>
      <c r="L8200" s="75" t="n"/>
      <c r="M8200" s="75" t="n"/>
      <c r="N8200" s="75" t="n"/>
      <c r="O8200" s="75" t="n"/>
      <c r="P8200" s="75" t="n"/>
      <c r="Q8200" s="79" t="n"/>
      <c r="AR8200">
        <f>IF($AU$2&lt;&gt;5,NA(),IF(D8200=D8199,0,IF(AND(D17701=D8200,D8201=D8200),O8200+O8201+O17701,IF(D8201=D8200,O8201+O8200,O8200))))</f>
        <v/>
      </c>
      <c r="AS8200">
        <f>IF($AU$2&lt;&gt;5,NA(),IF(D8200=D8199,0,IF(AND(D17701=D8200,D8201=D8200),P8200+P8201+P17701,IF(D8201=D8200,P8201+P8200,P8200))))</f>
        <v/>
      </c>
      <c r="AT8200">
        <f>AR8200-AS8200</f>
        <v/>
      </c>
    </row>
    <row r="8201" ht="15.75" customHeight="1" s="121">
      <c r="B8201">
        <f>D8201&amp;Q8201&amp;E8201</f>
        <v/>
      </c>
      <c r="C8201" s="73" t="n"/>
      <c r="D8201" s="73" t="n"/>
      <c r="E8201" s="78" t="n"/>
      <c r="F8201" s="75" t="n"/>
      <c r="G8201" s="73" t="n"/>
      <c r="H8201" s="75" t="n"/>
      <c r="I8201" s="75" t="n"/>
      <c r="J8201" s="75" t="n"/>
      <c r="K8201" s="75" t="n"/>
      <c r="L8201" s="75" t="n"/>
      <c r="M8201" s="75" t="n"/>
      <c r="N8201" s="75" t="n"/>
      <c r="O8201" s="75" t="n"/>
      <c r="P8201" s="75" t="n"/>
      <c r="Q8201" s="79" t="n"/>
      <c r="AR8201">
        <f>IF($AU$2&lt;&gt;5,NA(),IF(D8201=D8200,0,IF(AND(D17702=D8201,D8202=D8201),O8201+O8202+O17702,IF(D8202=D8201,O8202+O8201,O8201))))</f>
        <v/>
      </c>
      <c r="AS8201">
        <f>IF($AU$2&lt;&gt;5,NA(),IF(D8201=D8200,0,IF(AND(D17702=D8201,D8202=D8201),P8201+P8202+P17702,IF(D8202=D8201,P8202+P8201,P8201))))</f>
        <v/>
      </c>
      <c r="AT8201">
        <f>AR8201-AS8201</f>
        <v/>
      </c>
    </row>
    <row r="8202" ht="15.75" customHeight="1" s="121">
      <c r="B8202">
        <f>D8202&amp;Q8202&amp;E8202</f>
        <v/>
      </c>
      <c r="C8202" s="73" t="n"/>
      <c r="D8202" s="73" t="n"/>
      <c r="E8202" s="78" t="n"/>
      <c r="F8202" s="75" t="n"/>
      <c r="G8202" s="73" t="n"/>
      <c r="H8202" s="75" t="n"/>
      <c r="I8202" s="75" t="n"/>
      <c r="J8202" s="75" t="n"/>
      <c r="K8202" s="75" t="n"/>
      <c r="L8202" s="75" t="n"/>
      <c r="M8202" s="75" t="n"/>
      <c r="N8202" s="75" t="n"/>
      <c r="O8202" s="75" t="n"/>
      <c r="P8202" s="75" t="n"/>
      <c r="Q8202" s="79" t="n"/>
      <c r="AR8202">
        <f>IF($AU$2&lt;&gt;5,NA(),IF(D8202=D8201,0,IF(AND(D17703=D8202,D8203=D8202),O8202+O8203+O17703,IF(D8203=D8202,O8203+O8202,O8202))))</f>
        <v/>
      </c>
      <c r="AS8202">
        <f>IF($AU$2&lt;&gt;5,NA(),IF(D8202=D8201,0,IF(AND(D17703=D8202,D8203=D8202),P8202+P8203+P17703,IF(D8203=D8202,P8203+P8202,P8202))))</f>
        <v/>
      </c>
      <c r="AT8202">
        <f>AR8202-AS8202</f>
        <v/>
      </c>
    </row>
    <row r="8203" ht="15.75" customHeight="1" s="121">
      <c r="B8203">
        <f>D8203&amp;Q8203&amp;E8203</f>
        <v/>
      </c>
      <c r="C8203" s="73" t="n"/>
      <c r="D8203" s="73" t="n"/>
      <c r="E8203" s="78" t="n"/>
      <c r="F8203" s="75" t="n"/>
      <c r="G8203" s="73" t="n"/>
      <c r="H8203" s="75" t="n"/>
      <c r="I8203" s="75" t="n"/>
      <c r="J8203" s="75" t="n"/>
      <c r="K8203" s="75" t="n"/>
      <c r="L8203" s="75" t="n"/>
      <c r="M8203" s="75" t="n"/>
      <c r="N8203" s="75" t="n"/>
      <c r="O8203" s="75" t="n"/>
      <c r="P8203" s="75" t="n"/>
      <c r="Q8203" s="79" t="n"/>
      <c r="AR8203">
        <f>IF($AU$2&lt;&gt;5,NA(),IF(D8203=D8202,0,IF(AND(D17704=D8203,D8204=D8203),O8203+O8204+O17704,IF(D8204=D8203,O8204+O8203,O8203))))</f>
        <v/>
      </c>
      <c r="AS8203">
        <f>IF($AU$2&lt;&gt;5,NA(),IF(D8203=D8202,0,IF(AND(D17704=D8203,D8204=D8203),P8203+P8204+P17704,IF(D8204=D8203,P8204+P8203,P8203))))</f>
        <v/>
      </c>
      <c r="AT8203">
        <f>AR8203-AS8203</f>
        <v/>
      </c>
    </row>
    <row r="8204" ht="15.75" customHeight="1" s="121">
      <c r="B8204">
        <f>D8204&amp;Q8204&amp;E8204</f>
        <v/>
      </c>
      <c r="C8204" s="73" t="n"/>
      <c r="D8204" s="73" t="n"/>
      <c r="E8204" s="78" t="n"/>
      <c r="F8204" s="75" t="n"/>
      <c r="G8204" s="73" t="n"/>
      <c r="H8204" s="75" t="n"/>
      <c r="I8204" s="75" t="n"/>
      <c r="J8204" s="75" t="n"/>
      <c r="K8204" s="75" t="n"/>
      <c r="L8204" s="75" t="n"/>
      <c r="M8204" s="75" t="n"/>
      <c r="N8204" s="75" t="n"/>
      <c r="O8204" s="75" t="n"/>
      <c r="P8204" s="75" t="n"/>
      <c r="Q8204" s="79" t="n"/>
      <c r="AR8204">
        <f>IF($AU$2&lt;&gt;5,NA(),IF(D8204=D8203,0,IF(AND(D17705=D8204,D8205=D8204),O8204+O8205+O17705,IF(D8205=D8204,O8205+O8204,O8204))))</f>
        <v/>
      </c>
      <c r="AS8204">
        <f>IF($AU$2&lt;&gt;5,NA(),IF(D8204=D8203,0,IF(AND(D17705=D8204,D8205=D8204),P8204+P8205+P17705,IF(D8205=D8204,P8205+P8204,P8204))))</f>
        <v/>
      </c>
      <c r="AT8204">
        <f>AR8204-AS8204</f>
        <v/>
      </c>
    </row>
    <row r="8205" ht="15.75" customHeight="1" s="121">
      <c r="B8205">
        <f>D8205&amp;Q8205&amp;E8205</f>
        <v/>
      </c>
      <c r="C8205" s="73" t="n"/>
      <c r="D8205" s="73" t="n"/>
      <c r="E8205" s="78" t="n"/>
      <c r="F8205" s="75" t="n"/>
      <c r="G8205" s="73" t="n"/>
      <c r="H8205" s="75" t="n"/>
      <c r="I8205" s="75" t="n"/>
      <c r="J8205" s="75" t="n"/>
      <c r="K8205" s="75" t="n"/>
      <c r="L8205" s="75" t="n"/>
      <c r="M8205" s="75" t="n"/>
      <c r="N8205" s="75" t="n"/>
      <c r="O8205" s="75" t="n"/>
      <c r="P8205" s="75" t="n"/>
      <c r="Q8205" s="79" t="n"/>
      <c r="AR8205">
        <f>IF($AU$2&lt;&gt;5,NA(),IF(D8205=D8204,0,IF(AND(D17706=D8205,D8206=D8205),O8205+O8206+O17706,IF(D8206=D8205,O8206+O8205,O8205))))</f>
        <v/>
      </c>
      <c r="AS8205">
        <f>IF($AU$2&lt;&gt;5,NA(),IF(D8205=D8204,0,IF(AND(D17706=D8205,D8206=D8205),P8205+P8206+P17706,IF(D8206=D8205,P8206+P8205,P8205))))</f>
        <v/>
      </c>
      <c r="AT8205">
        <f>AR8205-AS8205</f>
        <v/>
      </c>
    </row>
    <row r="8206" ht="15.75" customHeight="1" s="121">
      <c r="B8206">
        <f>D8206&amp;Q8206&amp;E8206</f>
        <v/>
      </c>
      <c r="C8206" s="73" t="n"/>
      <c r="D8206" s="73" t="n"/>
      <c r="E8206" s="78" t="n"/>
      <c r="F8206" s="75" t="n"/>
      <c r="G8206" s="73" t="n"/>
      <c r="H8206" s="75" t="n"/>
      <c r="I8206" s="75" t="n"/>
      <c r="J8206" s="75" t="n"/>
      <c r="K8206" s="75" t="n"/>
      <c r="L8206" s="75" t="n"/>
      <c r="M8206" s="75" t="n"/>
      <c r="N8206" s="75" t="n"/>
      <c r="O8206" s="75" t="n"/>
      <c r="P8206" s="75" t="n"/>
      <c r="Q8206" s="79" t="n"/>
      <c r="AR8206">
        <f>IF($AU$2&lt;&gt;5,NA(),IF(D8206=D8205,0,IF(AND(D17707=D8206,D8207=D8206),O8206+O8207+O17707,IF(D8207=D8206,O8207+O8206,O8206))))</f>
        <v/>
      </c>
      <c r="AS8206">
        <f>IF($AU$2&lt;&gt;5,NA(),IF(D8206=D8205,0,IF(AND(D17707=D8206,D8207=D8206),P8206+P8207+P17707,IF(D8207=D8206,P8207+P8206,P8206))))</f>
        <v/>
      </c>
      <c r="AT8206">
        <f>AR8206-AS8206</f>
        <v/>
      </c>
    </row>
    <row r="8207" ht="15.75" customHeight="1" s="121">
      <c r="B8207">
        <f>D8207&amp;Q8207&amp;E8207</f>
        <v/>
      </c>
      <c r="C8207" s="73" t="n"/>
      <c r="D8207" s="73" t="n"/>
      <c r="E8207" s="78" t="n"/>
      <c r="F8207" s="75" t="n"/>
      <c r="G8207" s="73" t="n"/>
      <c r="H8207" s="75" t="n"/>
      <c r="I8207" s="75" t="n"/>
      <c r="J8207" s="75" t="n"/>
      <c r="K8207" s="75" t="n"/>
      <c r="L8207" s="75" t="n"/>
      <c r="M8207" s="75" t="n"/>
      <c r="N8207" s="75" t="n"/>
      <c r="O8207" s="75" t="n"/>
      <c r="P8207" s="75" t="n"/>
      <c r="Q8207" s="79" t="n"/>
      <c r="AR8207">
        <f>IF($AU$2&lt;&gt;5,NA(),IF(D8207=D8206,0,IF(AND(D17708=D8207,D8208=D8207),O8207+O8208+O17708,IF(D8208=D8207,O8208+O8207,O8207))))</f>
        <v/>
      </c>
      <c r="AS8207">
        <f>IF($AU$2&lt;&gt;5,NA(),IF(D8207=D8206,0,IF(AND(D17708=D8207,D8208=D8207),P8207+P8208+P17708,IF(D8208=D8207,P8208+P8207,P8207))))</f>
        <v/>
      </c>
      <c r="AT8207">
        <f>AR8207-AS8207</f>
        <v/>
      </c>
    </row>
    <row r="8208" ht="15.75" customHeight="1" s="121">
      <c r="B8208">
        <f>D8208&amp;Q8208&amp;E8208</f>
        <v/>
      </c>
      <c r="C8208" s="73" t="n"/>
      <c r="D8208" s="73" t="n"/>
      <c r="E8208" s="78" t="n"/>
      <c r="F8208" s="75" t="n"/>
      <c r="G8208" s="73" t="n"/>
      <c r="H8208" s="75" t="n"/>
      <c r="I8208" s="75" t="n"/>
      <c r="J8208" s="75" t="n"/>
      <c r="K8208" s="75" t="n"/>
      <c r="L8208" s="75" t="n"/>
      <c r="M8208" s="75" t="n"/>
      <c r="N8208" s="75" t="n"/>
      <c r="O8208" s="75" t="n"/>
      <c r="P8208" s="75" t="n"/>
      <c r="Q8208" s="79" t="n"/>
      <c r="AR8208">
        <f>IF($AU$2&lt;&gt;5,NA(),IF(D8208=D8207,0,IF(AND(D17709=D8208,D8209=D8208),O8208+O8209+O17709,IF(D8209=D8208,O8209+O8208,O8208))))</f>
        <v/>
      </c>
      <c r="AS8208">
        <f>IF($AU$2&lt;&gt;5,NA(),IF(D8208=D8207,0,IF(AND(D17709=D8208,D8209=D8208),P8208+P8209+P17709,IF(D8209=D8208,P8209+P8208,P8208))))</f>
        <v/>
      </c>
      <c r="AT8208">
        <f>AR8208-AS8208</f>
        <v/>
      </c>
    </row>
    <row r="8209" ht="15.75" customHeight="1" s="121">
      <c r="B8209">
        <f>D8209&amp;Q8209&amp;E8209</f>
        <v/>
      </c>
      <c r="C8209" s="73" t="n"/>
      <c r="D8209" s="73" t="n"/>
      <c r="E8209" s="78" t="n"/>
      <c r="F8209" s="75" t="n"/>
      <c r="G8209" s="73" t="n"/>
      <c r="H8209" s="75" t="n"/>
      <c r="I8209" s="75" t="n"/>
      <c r="J8209" s="75" t="n"/>
      <c r="K8209" s="75" t="n"/>
      <c r="L8209" s="75" t="n"/>
      <c r="M8209" s="75" t="n"/>
      <c r="N8209" s="75" t="n"/>
      <c r="O8209" s="75" t="n"/>
      <c r="P8209" s="75" t="n"/>
      <c r="Q8209" s="79" t="n"/>
      <c r="AR8209">
        <f>IF($AU$2&lt;&gt;5,NA(),IF(D8209=D8208,0,IF(AND(D17710=D8209,D8210=D8209),O8209+O8210+O17710,IF(D8210=D8209,O8210+O8209,O8209))))</f>
        <v/>
      </c>
      <c r="AS8209">
        <f>IF($AU$2&lt;&gt;5,NA(),IF(D8209=D8208,0,IF(AND(D17710=D8209,D8210=D8209),P8209+P8210+P17710,IF(D8210=D8209,P8210+P8209,P8209))))</f>
        <v/>
      </c>
      <c r="AT8209">
        <f>AR8209-AS8209</f>
        <v/>
      </c>
    </row>
    <row r="8210" ht="15.75" customHeight="1" s="121">
      <c r="B8210">
        <f>D8210&amp;Q8210&amp;E8210</f>
        <v/>
      </c>
      <c r="C8210" s="73" t="n"/>
      <c r="D8210" s="73" t="n"/>
      <c r="E8210" s="78" t="n"/>
      <c r="F8210" s="75" t="n"/>
      <c r="G8210" s="73" t="n"/>
      <c r="H8210" s="75" t="n"/>
      <c r="I8210" s="75" t="n"/>
      <c r="J8210" s="75" t="n"/>
      <c r="K8210" s="75" t="n"/>
      <c r="L8210" s="75" t="n"/>
      <c r="M8210" s="75" t="n"/>
      <c r="N8210" s="75" t="n"/>
      <c r="O8210" s="75" t="n"/>
      <c r="P8210" s="75" t="n"/>
      <c r="Q8210" s="79" t="n"/>
      <c r="AR8210">
        <f>IF($AU$2&lt;&gt;5,NA(),IF(D8210=D8209,0,IF(AND(D17711=D8210,D8211=D8210),O8210+O8211+O17711,IF(D8211=D8210,O8211+O8210,O8210))))</f>
        <v/>
      </c>
      <c r="AS8210">
        <f>IF($AU$2&lt;&gt;5,NA(),IF(D8210=D8209,0,IF(AND(D17711=D8210,D8211=D8210),P8210+P8211+P17711,IF(D8211=D8210,P8211+P8210,P8210))))</f>
        <v/>
      </c>
      <c r="AT8210">
        <f>AR8210-AS8210</f>
        <v/>
      </c>
    </row>
    <row r="8211" ht="15.75" customHeight="1" s="121">
      <c r="B8211">
        <f>D8211&amp;Q8211&amp;E8211</f>
        <v/>
      </c>
      <c r="C8211" s="73" t="n"/>
      <c r="D8211" s="73" t="n"/>
      <c r="E8211" s="78" t="n"/>
      <c r="F8211" s="75" t="n"/>
      <c r="G8211" s="73" t="n"/>
      <c r="H8211" s="75" t="n"/>
      <c r="I8211" s="75" t="n"/>
      <c r="J8211" s="75" t="n"/>
      <c r="K8211" s="75" t="n"/>
      <c r="L8211" s="75" t="n"/>
      <c r="M8211" s="75" t="n"/>
      <c r="N8211" s="75" t="n"/>
      <c r="O8211" s="75" t="n"/>
      <c r="P8211" s="75" t="n"/>
      <c r="Q8211" s="79" t="n"/>
      <c r="AR8211">
        <f>IF($AU$2&lt;&gt;5,NA(),IF(D8211=D8210,0,IF(AND(D17712=D8211,D8212=D8211),O8211+O8212+O17712,IF(D8212=D8211,O8212+O8211,O8211))))</f>
        <v/>
      </c>
      <c r="AS8211">
        <f>IF($AU$2&lt;&gt;5,NA(),IF(D8211=D8210,0,IF(AND(D17712=D8211,D8212=D8211),P8211+P8212+P17712,IF(D8212=D8211,P8212+P8211,P8211))))</f>
        <v/>
      </c>
      <c r="AT8211">
        <f>AR8211-AS8211</f>
        <v/>
      </c>
    </row>
    <row r="8212" ht="15.75" customHeight="1" s="121">
      <c r="B8212">
        <f>D8212&amp;Q8212&amp;E8212</f>
        <v/>
      </c>
      <c r="C8212" s="73" t="n"/>
      <c r="D8212" s="73" t="n"/>
      <c r="E8212" s="78" t="n"/>
      <c r="F8212" s="75" t="n"/>
      <c r="G8212" s="73" t="n"/>
      <c r="H8212" s="75" t="n"/>
      <c r="I8212" s="75" t="n"/>
      <c r="J8212" s="75" t="n"/>
      <c r="K8212" s="75" t="n"/>
      <c r="L8212" s="75" t="n"/>
      <c r="M8212" s="75" t="n"/>
      <c r="N8212" s="75" t="n"/>
      <c r="O8212" s="75" t="n"/>
      <c r="P8212" s="75" t="n"/>
      <c r="Q8212" s="79" t="n"/>
      <c r="AR8212">
        <f>IF($AU$2&lt;&gt;5,NA(),IF(D8212=D8211,0,IF(AND(D17713=D8212,D8213=D8212),O8212+O8213+O17713,IF(D8213=D8212,O8213+O8212,O8212))))</f>
        <v/>
      </c>
      <c r="AS8212">
        <f>IF($AU$2&lt;&gt;5,NA(),IF(D8212=D8211,0,IF(AND(D17713=D8212,D8213=D8212),P8212+P8213+P17713,IF(D8213=D8212,P8213+P8212,P8212))))</f>
        <v/>
      </c>
      <c r="AT8212">
        <f>AR8212-AS8212</f>
        <v/>
      </c>
    </row>
    <row r="8213" ht="15.75" customHeight="1" s="121">
      <c r="B8213">
        <f>D8213&amp;Q8213&amp;E8213</f>
        <v/>
      </c>
      <c r="C8213" s="73" t="n"/>
      <c r="D8213" s="73" t="n"/>
      <c r="E8213" s="78" t="n"/>
      <c r="F8213" s="75" t="n"/>
      <c r="G8213" s="73" t="n"/>
      <c r="H8213" s="75" t="n"/>
      <c r="I8213" s="75" t="n"/>
      <c r="J8213" s="75" t="n"/>
      <c r="K8213" s="75" t="n"/>
      <c r="L8213" s="75" t="n"/>
      <c r="M8213" s="75" t="n"/>
      <c r="N8213" s="75" t="n"/>
      <c r="O8213" s="75" t="n"/>
      <c r="P8213" s="75" t="n"/>
      <c r="Q8213" s="79" t="n"/>
      <c r="AR8213">
        <f>IF($AU$2&lt;&gt;5,NA(),IF(D8213=D8212,0,IF(AND(D17714=D8213,D8214=D8213),O8213+O8214+O17714,IF(D8214=D8213,O8214+O8213,O8213))))</f>
        <v/>
      </c>
      <c r="AS8213">
        <f>IF($AU$2&lt;&gt;5,NA(),IF(D8213=D8212,0,IF(AND(D17714=D8213,D8214=D8213),P8213+P8214+P17714,IF(D8214=D8213,P8214+P8213,P8213))))</f>
        <v/>
      </c>
      <c r="AT8213">
        <f>AR8213-AS8213</f>
        <v/>
      </c>
    </row>
    <row r="8214" ht="15.75" customHeight="1" s="121">
      <c r="B8214">
        <f>D8214&amp;Q8214&amp;E8214</f>
        <v/>
      </c>
      <c r="C8214" s="73" t="n"/>
      <c r="D8214" s="73" t="n"/>
      <c r="E8214" s="78" t="n"/>
      <c r="F8214" s="75" t="n"/>
      <c r="G8214" s="73" t="n"/>
      <c r="H8214" s="75" t="n"/>
      <c r="I8214" s="75" t="n"/>
      <c r="J8214" s="75" t="n"/>
      <c r="K8214" s="75" t="n"/>
      <c r="L8214" s="75" t="n"/>
      <c r="M8214" s="75" t="n"/>
      <c r="N8214" s="75" t="n"/>
      <c r="O8214" s="75" t="n"/>
      <c r="P8214" s="75" t="n"/>
      <c r="Q8214" s="79" t="n"/>
      <c r="AR8214">
        <f>IF($AU$2&lt;&gt;5,NA(),IF(D8214=D8213,0,IF(AND(D17715=D8214,D8215=D8214),O8214+O8215+O17715,IF(D8215=D8214,O8215+O8214,O8214))))</f>
        <v/>
      </c>
      <c r="AS8214">
        <f>IF($AU$2&lt;&gt;5,NA(),IF(D8214=D8213,0,IF(AND(D17715=D8214,D8215=D8214),P8214+P8215+P17715,IF(D8215=D8214,P8215+P8214,P8214))))</f>
        <v/>
      </c>
      <c r="AT8214">
        <f>AR8214-AS8214</f>
        <v/>
      </c>
    </row>
    <row r="8215" ht="15.75" customHeight="1" s="121">
      <c r="B8215">
        <f>D8215&amp;Q8215&amp;E8215</f>
        <v/>
      </c>
      <c r="C8215" s="73" t="n"/>
      <c r="D8215" s="73" t="n"/>
      <c r="E8215" s="78" t="n"/>
      <c r="F8215" s="75" t="n"/>
      <c r="G8215" s="73" t="n"/>
      <c r="H8215" s="75" t="n"/>
      <c r="I8215" s="75" t="n"/>
      <c r="J8215" s="75" t="n"/>
      <c r="K8215" s="75" t="n"/>
      <c r="L8215" s="75" t="n"/>
      <c r="M8215" s="75" t="n"/>
      <c r="N8215" s="75" t="n"/>
      <c r="O8215" s="75" t="n"/>
      <c r="P8215" s="75" t="n"/>
      <c r="Q8215" s="79" t="n"/>
      <c r="AR8215">
        <f>IF($AU$2&lt;&gt;5,NA(),IF(D8215=D8214,0,IF(AND(D17716=D8215,D8216=D8215),O8215+O8216+O17716,IF(D8216=D8215,O8216+O8215,O8215))))</f>
        <v/>
      </c>
      <c r="AS8215">
        <f>IF($AU$2&lt;&gt;5,NA(),IF(D8215=D8214,0,IF(AND(D17716=D8215,D8216=D8215),P8215+P8216+P17716,IF(D8216=D8215,P8216+P8215,P8215))))</f>
        <v/>
      </c>
      <c r="AT8215">
        <f>AR8215-AS8215</f>
        <v/>
      </c>
    </row>
    <row r="8216" ht="15.75" customHeight="1" s="121">
      <c r="B8216">
        <f>D8216&amp;Q8216&amp;E8216</f>
        <v/>
      </c>
      <c r="C8216" s="73" t="n"/>
      <c r="D8216" s="73" t="n"/>
      <c r="E8216" s="78" t="n"/>
      <c r="F8216" s="75" t="n"/>
      <c r="G8216" s="73" t="n"/>
      <c r="H8216" s="75" t="n"/>
      <c r="I8216" s="75" t="n"/>
      <c r="J8216" s="75" t="n"/>
      <c r="K8216" s="75" t="n"/>
      <c r="L8216" s="75" t="n"/>
      <c r="M8216" s="75" t="n"/>
      <c r="N8216" s="75" t="n"/>
      <c r="O8216" s="75" t="n"/>
      <c r="P8216" s="75" t="n"/>
      <c r="Q8216" s="79" t="n"/>
      <c r="AR8216">
        <f>IF($AU$2&lt;&gt;5,NA(),IF(D8216=D8215,0,IF(AND(D17717=D8216,D8217=D8216),O8216+O8217+O17717,IF(D8217=D8216,O8217+O8216,O8216))))</f>
        <v/>
      </c>
      <c r="AS8216">
        <f>IF($AU$2&lt;&gt;5,NA(),IF(D8216=D8215,0,IF(AND(D17717=D8216,D8217=D8216),P8216+P8217+P17717,IF(D8217=D8216,P8217+P8216,P8216))))</f>
        <v/>
      </c>
      <c r="AT8216">
        <f>AR8216-AS8216</f>
        <v/>
      </c>
    </row>
    <row r="8217" ht="15.75" customHeight="1" s="121">
      <c r="B8217">
        <f>D8217&amp;Q8217&amp;E8217</f>
        <v/>
      </c>
      <c r="C8217" s="73" t="n"/>
      <c r="D8217" s="73" t="n"/>
      <c r="E8217" s="78" t="n"/>
      <c r="F8217" s="75" t="n"/>
      <c r="G8217" s="73" t="n"/>
      <c r="H8217" s="75" t="n"/>
      <c r="I8217" s="75" t="n"/>
      <c r="J8217" s="75" t="n"/>
      <c r="K8217" s="75" t="n"/>
      <c r="L8217" s="75" t="n"/>
      <c r="M8217" s="75" t="n"/>
      <c r="N8217" s="75" t="n"/>
      <c r="O8217" s="75" t="n"/>
      <c r="P8217" s="75" t="n"/>
      <c r="Q8217" s="79" t="n"/>
      <c r="AR8217">
        <f>IF($AU$2&lt;&gt;5,NA(),IF(D8217=D8216,0,IF(AND(D17718=D8217,D8218=D8217),O8217+O8218+O17718,IF(D8218=D8217,O8218+O8217,O8217))))</f>
        <v/>
      </c>
      <c r="AS8217">
        <f>IF($AU$2&lt;&gt;5,NA(),IF(D8217=D8216,0,IF(AND(D17718=D8217,D8218=D8217),P8217+P8218+P17718,IF(D8218=D8217,P8218+P8217,P8217))))</f>
        <v/>
      </c>
      <c r="AT8217">
        <f>AR8217-AS8217</f>
        <v/>
      </c>
    </row>
    <row r="8218" ht="15.75" customHeight="1" s="121">
      <c r="B8218">
        <f>D8218&amp;Q8218&amp;E8218</f>
        <v/>
      </c>
      <c r="C8218" s="73" t="n"/>
      <c r="D8218" s="73" t="n"/>
      <c r="E8218" s="78" t="n"/>
      <c r="F8218" s="75" t="n"/>
      <c r="G8218" s="73" t="n"/>
      <c r="H8218" s="75" t="n"/>
      <c r="I8218" s="75" t="n"/>
      <c r="J8218" s="75" t="n"/>
      <c r="K8218" s="75" t="n"/>
      <c r="L8218" s="75" t="n"/>
      <c r="M8218" s="75" t="n"/>
      <c r="N8218" s="75" t="n"/>
      <c r="O8218" s="75" t="n"/>
      <c r="P8218" s="75" t="n"/>
      <c r="Q8218" s="79" t="n"/>
      <c r="AR8218">
        <f>IF($AU$2&lt;&gt;5,NA(),IF(D8218=D8217,0,IF(AND(D17719=D8218,D8219=D8218),O8218+O8219+O17719,IF(D8219=D8218,O8219+O8218,O8218))))</f>
        <v/>
      </c>
      <c r="AS8218">
        <f>IF($AU$2&lt;&gt;5,NA(),IF(D8218=D8217,0,IF(AND(D17719=D8218,D8219=D8218),P8218+P8219+P17719,IF(D8219=D8218,P8219+P8218,P8218))))</f>
        <v/>
      </c>
      <c r="AT8218">
        <f>AR8218-AS8218</f>
        <v/>
      </c>
    </row>
    <row r="8219" ht="15.75" customHeight="1" s="121">
      <c r="B8219">
        <f>D8219&amp;Q8219&amp;E8219</f>
        <v/>
      </c>
      <c r="C8219" s="73" t="n"/>
      <c r="D8219" s="73" t="n"/>
      <c r="E8219" s="78" t="n"/>
      <c r="F8219" s="75" t="n"/>
      <c r="G8219" s="73" t="n"/>
      <c r="H8219" s="75" t="n"/>
      <c r="I8219" s="75" t="n"/>
      <c r="J8219" s="75" t="n"/>
      <c r="K8219" s="75" t="n"/>
      <c r="L8219" s="75" t="n"/>
      <c r="M8219" s="75" t="n"/>
      <c r="N8219" s="75" t="n"/>
      <c r="O8219" s="75" t="n"/>
      <c r="P8219" s="75" t="n"/>
      <c r="Q8219" s="79" t="n"/>
      <c r="AR8219">
        <f>IF($AU$2&lt;&gt;5,NA(),IF(D8219=D8218,0,IF(AND(D17720=D8219,D8220=D8219),O8219+O8220+O17720,IF(D8220=D8219,O8220+O8219,O8219))))</f>
        <v/>
      </c>
      <c r="AS8219">
        <f>IF($AU$2&lt;&gt;5,NA(),IF(D8219=D8218,0,IF(AND(D17720=D8219,D8220=D8219),P8219+P8220+P17720,IF(D8220=D8219,P8220+P8219,P8219))))</f>
        <v/>
      </c>
      <c r="AT8219">
        <f>AR8219-AS8219</f>
        <v/>
      </c>
    </row>
    <row r="8220" ht="15.75" customHeight="1" s="121">
      <c r="B8220">
        <f>D8220&amp;Q8220&amp;E8220</f>
        <v/>
      </c>
      <c r="C8220" s="73" t="n"/>
      <c r="D8220" s="73" t="n"/>
      <c r="E8220" s="78" t="n"/>
      <c r="F8220" s="75" t="n"/>
      <c r="G8220" s="73" t="n"/>
      <c r="H8220" s="75" t="n"/>
      <c r="I8220" s="75" t="n"/>
      <c r="J8220" s="75" t="n"/>
      <c r="K8220" s="75" t="n"/>
      <c r="L8220" s="75" t="n"/>
      <c r="M8220" s="75" t="n"/>
      <c r="N8220" s="75" t="n"/>
      <c r="O8220" s="75" t="n"/>
      <c r="P8220" s="75" t="n"/>
      <c r="Q8220" s="79" t="n"/>
      <c r="AR8220">
        <f>IF($AU$2&lt;&gt;5,NA(),IF(D8220=D8219,0,IF(AND(D17721=D8220,D8221=D8220),O8220+O8221+O17721,IF(D8221=D8220,O8221+O8220,O8220))))</f>
        <v/>
      </c>
      <c r="AS8220">
        <f>IF($AU$2&lt;&gt;5,NA(),IF(D8220=D8219,0,IF(AND(D17721=D8220,D8221=D8220),P8220+P8221+P17721,IF(D8221=D8220,P8221+P8220,P8220))))</f>
        <v/>
      </c>
      <c r="AT8220">
        <f>AR8220-AS8220</f>
        <v/>
      </c>
    </row>
    <row r="8221" ht="15.75" customHeight="1" s="121">
      <c r="B8221">
        <f>D8221&amp;Q8221&amp;E8221</f>
        <v/>
      </c>
      <c r="C8221" s="73" t="n"/>
      <c r="D8221" s="73" t="n"/>
      <c r="E8221" s="78" t="n"/>
      <c r="F8221" s="75" t="n"/>
      <c r="G8221" s="73" t="n"/>
      <c r="H8221" s="75" t="n"/>
      <c r="I8221" s="75" t="n"/>
      <c r="J8221" s="75" t="n"/>
      <c r="K8221" s="75" t="n"/>
      <c r="L8221" s="75" t="n"/>
      <c r="M8221" s="75" t="n"/>
      <c r="N8221" s="75" t="n"/>
      <c r="O8221" s="75" t="n"/>
      <c r="P8221" s="75" t="n"/>
      <c r="Q8221" s="79" t="n"/>
      <c r="AR8221">
        <f>IF($AU$2&lt;&gt;5,NA(),IF(D8221=D8220,0,IF(AND(D17722=D8221,D8222=D8221),O8221+O8222+O17722,IF(D8222=D8221,O8222+O8221,O8221))))</f>
        <v/>
      </c>
      <c r="AS8221">
        <f>IF($AU$2&lt;&gt;5,NA(),IF(D8221=D8220,0,IF(AND(D17722=D8221,D8222=D8221),P8221+P8222+P17722,IF(D8222=D8221,P8222+P8221,P8221))))</f>
        <v/>
      </c>
      <c r="AT8221">
        <f>AR8221-AS8221</f>
        <v/>
      </c>
    </row>
    <row r="8222" ht="15.75" customHeight="1" s="121">
      <c r="B8222">
        <f>D8222&amp;Q8222&amp;E8222</f>
        <v/>
      </c>
      <c r="C8222" s="73" t="n"/>
      <c r="D8222" s="73" t="n"/>
      <c r="E8222" s="78" t="n"/>
      <c r="F8222" s="75" t="n"/>
      <c r="G8222" s="73" t="n"/>
      <c r="H8222" s="75" t="n"/>
      <c r="I8222" s="75" t="n"/>
      <c r="J8222" s="75" t="n"/>
      <c r="K8222" s="75" t="n"/>
      <c r="L8222" s="75" t="n"/>
      <c r="M8222" s="75" t="n"/>
      <c r="N8222" s="75" t="n"/>
      <c r="O8222" s="75" t="n"/>
      <c r="P8222" s="75" t="n"/>
      <c r="Q8222" s="79" t="n"/>
      <c r="AR8222">
        <f>IF($AU$2&lt;&gt;5,NA(),IF(D8222=D8221,0,IF(AND(D17723=D8222,D8223=D8222),O8222+O8223+O17723,IF(D8223=D8222,O8223+O8222,O8222))))</f>
        <v/>
      </c>
      <c r="AS8222">
        <f>IF($AU$2&lt;&gt;5,NA(),IF(D8222=D8221,0,IF(AND(D17723=D8222,D8223=D8222),P8222+P8223+P17723,IF(D8223=D8222,P8223+P8222,P8222))))</f>
        <v/>
      </c>
      <c r="AT8222">
        <f>AR8222-AS8222</f>
        <v/>
      </c>
    </row>
    <row r="8223" ht="15.75" customHeight="1" s="121">
      <c r="B8223">
        <f>D8223&amp;Q8223&amp;E8223</f>
        <v/>
      </c>
      <c r="C8223" s="73" t="n"/>
      <c r="D8223" s="73" t="n"/>
      <c r="E8223" s="78" t="n"/>
      <c r="F8223" s="75" t="n"/>
      <c r="G8223" s="73" t="n"/>
      <c r="H8223" s="75" t="n"/>
      <c r="I8223" s="75" t="n"/>
      <c r="J8223" s="75" t="n"/>
      <c r="K8223" s="75" t="n"/>
      <c r="L8223" s="75" t="n"/>
      <c r="M8223" s="75" t="n"/>
      <c r="N8223" s="75" t="n"/>
      <c r="O8223" s="75" t="n"/>
      <c r="P8223" s="75" t="n"/>
      <c r="Q8223" s="79" t="n"/>
      <c r="AR8223">
        <f>IF($AU$2&lt;&gt;5,NA(),IF(D8223=D8222,0,IF(AND(D17724=D8223,D8224=D8223),O8223+O8224+O17724,IF(D8224=D8223,O8224+O8223,O8223))))</f>
        <v/>
      </c>
      <c r="AS8223">
        <f>IF($AU$2&lt;&gt;5,NA(),IF(D8223=D8222,0,IF(AND(D17724=D8223,D8224=D8223),P8223+P8224+P17724,IF(D8224=D8223,P8224+P8223,P8223))))</f>
        <v/>
      </c>
      <c r="AT8223">
        <f>AR8223-AS8223</f>
        <v/>
      </c>
    </row>
    <row r="8224" ht="15.75" customHeight="1" s="121">
      <c r="B8224">
        <f>D8224&amp;Q8224&amp;E8224</f>
        <v/>
      </c>
      <c r="C8224" s="73" t="n"/>
      <c r="D8224" s="73" t="n"/>
      <c r="E8224" s="78" t="n"/>
      <c r="F8224" s="75" t="n"/>
      <c r="G8224" s="73" t="n"/>
      <c r="H8224" s="75" t="n"/>
      <c r="I8224" s="75" t="n"/>
      <c r="J8224" s="75" t="n"/>
      <c r="K8224" s="75" t="n"/>
      <c r="L8224" s="75" t="n"/>
      <c r="M8224" s="75" t="n"/>
      <c r="N8224" s="75" t="n"/>
      <c r="O8224" s="75" t="n"/>
      <c r="P8224" s="75" t="n"/>
      <c r="Q8224" s="79" t="n"/>
      <c r="AR8224">
        <f>IF($AU$2&lt;&gt;5,NA(),IF(D8224=D8223,0,IF(AND(D17725=D8224,D8225=D8224),O8224+O8225+O17725,IF(D8225=D8224,O8225+O8224,O8224))))</f>
        <v/>
      </c>
      <c r="AS8224">
        <f>IF($AU$2&lt;&gt;5,NA(),IF(D8224=D8223,0,IF(AND(D17725=D8224,D8225=D8224),P8224+P8225+P17725,IF(D8225=D8224,P8225+P8224,P8224))))</f>
        <v/>
      </c>
      <c r="AT8224">
        <f>AR8224-AS8224</f>
        <v/>
      </c>
    </row>
    <row r="8225" ht="15.75" customHeight="1" s="121">
      <c r="B8225">
        <f>D8225&amp;Q8225&amp;E8225</f>
        <v/>
      </c>
      <c r="C8225" s="73" t="n"/>
      <c r="D8225" s="73" t="n"/>
      <c r="E8225" s="78" t="n"/>
      <c r="F8225" s="75" t="n"/>
      <c r="G8225" s="73" t="n"/>
      <c r="H8225" s="75" t="n"/>
      <c r="I8225" s="75" t="n"/>
      <c r="J8225" s="75" t="n"/>
      <c r="K8225" s="75" t="n"/>
      <c r="L8225" s="75" t="n"/>
      <c r="M8225" s="75" t="n"/>
      <c r="N8225" s="75" t="n"/>
      <c r="O8225" s="75" t="n"/>
      <c r="P8225" s="75" t="n"/>
      <c r="Q8225" s="79" t="n"/>
      <c r="AR8225">
        <f>IF($AU$2&lt;&gt;5,NA(),IF(D8225=D8224,0,IF(AND(D17726=D8225,D8226=D8225),O8225+O8226+O17726,IF(D8226=D8225,O8226+O8225,O8225))))</f>
        <v/>
      </c>
      <c r="AS8225">
        <f>IF($AU$2&lt;&gt;5,NA(),IF(D8225=D8224,0,IF(AND(D17726=D8225,D8226=D8225),P8225+P8226+P17726,IF(D8226=D8225,P8226+P8225,P8225))))</f>
        <v/>
      </c>
      <c r="AT8225">
        <f>AR8225-AS8225</f>
        <v/>
      </c>
    </row>
    <row r="8226" ht="15.75" customHeight="1" s="121">
      <c r="B8226">
        <f>D8226&amp;Q8226&amp;E8226</f>
        <v/>
      </c>
      <c r="C8226" s="73" t="n"/>
      <c r="D8226" s="73" t="n"/>
      <c r="E8226" s="78" t="n"/>
      <c r="F8226" s="75" t="n"/>
      <c r="G8226" s="73" t="n"/>
      <c r="H8226" s="75" t="n"/>
      <c r="I8226" s="75" t="n"/>
      <c r="J8226" s="75" t="n"/>
      <c r="K8226" s="75" t="n"/>
      <c r="L8226" s="75" t="n"/>
      <c r="M8226" s="75" t="n"/>
      <c r="N8226" s="75" t="n"/>
      <c r="O8226" s="75" t="n"/>
      <c r="P8226" s="75" t="n"/>
      <c r="Q8226" s="79" t="n"/>
      <c r="AR8226">
        <f>IF($AU$2&lt;&gt;5,NA(),IF(D8226=D8225,0,IF(AND(D17727=D8226,D8227=D8226),O8226+O8227+O17727,IF(D8227=D8226,O8227+O8226,O8226))))</f>
        <v/>
      </c>
      <c r="AS8226">
        <f>IF($AU$2&lt;&gt;5,NA(),IF(D8226=D8225,0,IF(AND(D17727=D8226,D8227=D8226),P8226+P8227+P17727,IF(D8227=D8226,P8227+P8226,P8226))))</f>
        <v/>
      </c>
      <c r="AT8226">
        <f>AR8226-AS8226</f>
        <v/>
      </c>
    </row>
    <row r="8227" ht="15.75" customHeight="1" s="121">
      <c r="B8227">
        <f>D8227&amp;Q8227&amp;E8227</f>
        <v/>
      </c>
      <c r="C8227" s="73" t="n"/>
      <c r="D8227" s="73" t="n"/>
      <c r="E8227" s="78" t="n"/>
      <c r="F8227" s="75" t="n"/>
      <c r="G8227" s="73" t="n"/>
      <c r="H8227" s="75" t="n"/>
      <c r="I8227" s="75" t="n"/>
      <c r="J8227" s="75" t="n"/>
      <c r="K8227" s="75" t="n"/>
      <c r="L8227" s="75" t="n"/>
      <c r="M8227" s="75" t="n"/>
      <c r="N8227" s="75" t="n"/>
      <c r="O8227" s="75" t="n"/>
      <c r="P8227" s="75" t="n"/>
      <c r="Q8227" s="79" t="n"/>
      <c r="AR8227">
        <f>IF($AU$2&lt;&gt;5,NA(),IF(D8227=D8226,0,IF(AND(D17728=D8227,D8228=D8227),O8227+O8228+O17728,IF(D8228=D8227,O8228+O8227,O8227))))</f>
        <v/>
      </c>
      <c r="AS8227">
        <f>IF($AU$2&lt;&gt;5,NA(),IF(D8227=D8226,0,IF(AND(D17728=D8227,D8228=D8227),P8227+P8228+P17728,IF(D8228=D8227,P8228+P8227,P8227))))</f>
        <v/>
      </c>
      <c r="AT8227">
        <f>AR8227-AS8227</f>
        <v/>
      </c>
    </row>
    <row r="8228" ht="15.75" customHeight="1" s="121">
      <c r="B8228">
        <f>D8228&amp;Q8228&amp;E8228</f>
        <v/>
      </c>
      <c r="C8228" s="73" t="n"/>
      <c r="D8228" s="73" t="n"/>
      <c r="E8228" s="78" t="n"/>
      <c r="F8228" s="75" t="n"/>
      <c r="G8228" s="73" t="n"/>
      <c r="H8228" s="75" t="n"/>
      <c r="I8228" s="75" t="n"/>
      <c r="J8228" s="75" t="n"/>
      <c r="K8228" s="75" t="n"/>
      <c r="L8228" s="75" t="n"/>
      <c r="M8228" s="75" t="n"/>
      <c r="N8228" s="75" t="n"/>
      <c r="O8228" s="75" t="n"/>
      <c r="P8228" s="75" t="n"/>
      <c r="Q8228" s="79" t="n"/>
      <c r="AR8228">
        <f>IF($AU$2&lt;&gt;5,NA(),IF(D8228=D8227,0,IF(AND(D17729=D8228,D8229=D8228),O8228+O8229+O17729,IF(D8229=D8228,O8229+O8228,O8228))))</f>
        <v/>
      </c>
      <c r="AS8228">
        <f>IF($AU$2&lt;&gt;5,NA(),IF(D8228=D8227,0,IF(AND(D17729=D8228,D8229=D8228),P8228+P8229+P17729,IF(D8229=D8228,P8229+P8228,P8228))))</f>
        <v/>
      </c>
      <c r="AT8228">
        <f>AR8228-AS8228</f>
        <v/>
      </c>
    </row>
    <row r="8229" ht="15.75" customHeight="1" s="121">
      <c r="B8229">
        <f>D8229&amp;Q8229&amp;E8229</f>
        <v/>
      </c>
      <c r="C8229" s="73" t="n"/>
      <c r="D8229" s="73" t="n"/>
      <c r="E8229" s="78" t="n"/>
      <c r="F8229" s="75" t="n"/>
      <c r="G8229" s="73" t="n"/>
      <c r="H8229" s="75" t="n"/>
      <c r="I8229" s="75" t="n"/>
      <c r="J8229" s="75" t="n"/>
      <c r="K8229" s="75" t="n"/>
      <c r="L8229" s="75" t="n"/>
      <c r="M8229" s="75" t="n"/>
      <c r="N8229" s="75" t="n"/>
      <c r="O8229" s="75" t="n"/>
      <c r="P8229" s="75" t="n"/>
      <c r="Q8229" s="79" t="n"/>
      <c r="AR8229">
        <f>IF($AU$2&lt;&gt;5,NA(),IF(D8229=D8228,0,IF(AND(D17730=D8229,D8230=D8229),O8229+O8230+O17730,IF(D8230=D8229,O8230+O8229,O8229))))</f>
        <v/>
      </c>
      <c r="AS8229">
        <f>IF($AU$2&lt;&gt;5,NA(),IF(D8229=D8228,0,IF(AND(D17730=D8229,D8230=D8229),P8229+P8230+P17730,IF(D8230=D8229,P8230+P8229,P8229))))</f>
        <v/>
      </c>
      <c r="AT8229">
        <f>AR8229-AS8229</f>
        <v/>
      </c>
    </row>
    <row r="8230" ht="15.75" customHeight="1" s="121">
      <c r="B8230">
        <f>D8230&amp;Q8230&amp;E8230</f>
        <v/>
      </c>
      <c r="C8230" s="73" t="n"/>
      <c r="D8230" s="73" t="n"/>
      <c r="E8230" s="78" t="n"/>
      <c r="F8230" s="75" t="n"/>
      <c r="G8230" s="73" t="n"/>
      <c r="H8230" s="75" t="n"/>
      <c r="I8230" s="75" t="n"/>
      <c r="J8230" s="75" t="n"/>
      <c r="K8230" s="75" t="n"/>
      <c r="L8230" s="75" t="n"/>
      <c r="M8230" s="75" t="n"/>
      <c r="N8230" s="75" t="n"/>
      <c r="O8230" s="75" t="n"/>
      <c r="P8230" s="75" t="n"/>
      <c r="Q8230" s="79" t="n"/>
      <c r="AR8230">
        <f>IF($AU$2&lt;&gt;5,NA(),IF(D8230=D8229,0,IF(AND(D17731=D8230,D8231=D8230),O8230+O8231+O17731,IF(D8231=D8230,O8231+O8230,O8230))))</f>
        <v/>
      </c>
      <c r="AS8230">
        <f>IF($AU$2&lt;&gt;5,NA(),IF(D8230=D8229,0,IF(AND(D17731=D8230,D8231=D8230),P8230+P8231+P17731,IF(D8231=D8230,P8231+P8230,P8230))))</f>
        <v/>
      </c>
      <c r="AT8230">
        <f>AR8230-AS8230</f>
        <v/>
      </c>
    </row>
    <row r="8231" ht="15.75" customHeight="1" s="121">
      <c r="B8231">
        <f>D8231&amp;Q8231&amp;E8231</f>
        <v/>
      </c>
      <c r="C8231" s="73" t="n"/>
      <c r="D8231" s="73" t="n"/>
      <c r="E8231" s="78" t="n"/>
      <c r="F8231" s="75" t="n"/>
      <c r="G8231" s="73" t="n"/>
      <c r="H8231" s="75" t="n"/>
      <c r="I8231" s="75" t="n"/>
      <c r="J8231" s="75" t="n"/>
      <c r="K8231" s="75" t="n"/>
      <c r="L8231" s="75" t="n"/>
      <c r="M8231" s="75" t="n"/>
      <c r="N8231" s="75" t="n"/>
      <c r="O8231" s="75" t="n"/>
      <c r="P8231" s="75" t="n"/>
      <c r="Q8231" s="79" t="n"/>
      <c r="AR8231">
        <f>IF($AU$2&lt;&gt;5,NA(),IF(D8231=D8230,0,IF(AND(D17732=D8231,D8232=D8231),O8231+O8232+O17732,IF(D8232=D8231,O8232+O8231,O8231))))</f>
        <v/>
      </c>
      <c r="AS8231">
        <f>IF($AU$2&lt;&gt;5,NA(),IF(D8231=D8230,0,IF(AND(D17732=D8231,D8232=D8231),P8231+P8232+P17732,IF(D8232=D8231,P8232+P8231,P8231))))</f>
        <v/>
      </c>
      <c r="AT8231">
        <f>AR8231-AS8231</f>
        <v/>
      </c>
    </row>
    <row r="8232" ht="15.75" customHeight="1" s="121">
      <c r="B8232">
        <f>D8232&amp;Q8232&amp;E8232</f>
        <v/>
      </c>
      <c r="C8232" s="73" t="n"/>
      <c r="D8232" s="73" t="n"/>
      <c r="E8232" s="78" t="n"/>
      <c r="F8232" s="75" t="n"/>
      <c r="G8232" s="73" t="n"/>
      <c r="H8232" s="75" t="n"/>
      <c r="I8232" s="75" t="n"/>
      <c r="J8232" s="75" t="n"/>
      <c r="K8232" s="75" t="n"/>
      <c r="L8232" s="75" t="n"/>
      <c r="M8232" s="75" t="n"/>
      <c r="N8232" s="75" t="n"/>
      <c r="O8232" s="75" t="n"/>
      <c r="P8232" s="75" t="n"/>
      <c r="Q8232" s="79" t="n"/>
      <c r="AR8232">
        <f>IF($AU$2&lt;&gt;5,NA(),IF(D8232=D8231,0,IF(AND(D17733=D8232,D8233=D8232),O8232+O8233+O17733,IF(D8233=D8232,O8233+O8232,O8232))))</f>
        <v/>
      </c>
      <c r="AS8232">
        <f>IF($AU$2&lt;&gt;5,NA(),IF(D8232=D8231,0,IF(AND(D17733=D8232,D8233=D8232),P8232+P8233+P17733,IF(D8233=D8232,P8233+P8232,P8232))))</f>
        <v/>
      </c>
      <c r="AT8232">
        <f>AR8232-AS8232</f>
        <v/>
      </c>
    </row>
    <row r="8233" ht="15.75" customHeight="1" s="121">
      <c r="B8233">
        <f>D8233&amp;Q8233&amp;E8233</f>
        <v/>
      </c>
      <c r="C8233" s="73" t="n"/>
      <c r="D8233" s="73" t="n"/>
      <c r="E8233" s="78" t="n"/>
      <c r="F8233" s="75" t="n"/>
      <c r="G8233" s="73" t="n"/>
      <c r="H8233" s="75" t="n"/>
      <c r="I8233" s="75" t="n"/>
      <c r="J8233" s="75" t="n"/>
      <c r="K8233" s="75" t="n"/>
      <c r="L8233" s="75" t="n"/>
      <c r="M8233" s="75" t="n"/>
      <c r="N8233" s="75" t="n"/>
      <c r="O8233" s="75" t="n"/>
      <c r="P8233" s="75" t="n"/>
      <c r="Q8233" s="79" t="n"/>
      <c r="AR8233">
        <f>IF($AU$2&lt;&gt;5,NA(),IF(D8233=D8232,0,IF(AND(D17734=D8233,D8234=D8233),O8233+O8234+O17734,IF(D8234=D8233,O8234+O8233,O8233))))</f>
        <v/>
      </c>
      <c r="AS8233">
        <f>IF($AU$2&lt;&gt;5,NA(),IF(D8233=D8232,0,IF(AND(D17734=D8233,D8234=D8233),P8233+P8234+P17734,IF(D8234=D8233,P8234+P8233,P8233))))</f>
        <v/>
      </c>
      <c r="AT8233">
        <f>AR8233-AS8233</f>
        <v/>
      </c>
    </row>
    <row r="8234" ht="15.75" customHeight="1" s="121">
      <c r="B8234">
        <f>D8234&amp;Q8234&amp;E8234</f>
        <v/>
      </c>
      <c r="C8234" s="73" t="n"/>
      <c r="D8234" s="73" t="n"/>
      <c r="E8234" s="78" t="n"/>
      <c r="F8234" s="75" t="n"/>
      <c r="G8234" s="73" t="n"/>
      <c r="H8234" s="75" t="n"/>
      <c r="I8234" s="75" t="n"/>
      <c r="J8234" s="75" t="n"/>
      <c r="K8234" s="75" t="n"/>
      <c r="L8234" s="75" t="n"/>
      <c r="M8234" s="75" t="n"/>
      <c r="N8234" s="75" t="n"/>
      <c r="O8234" s="75" t="n"/>
      <c r="P8234" s="75" t="n"/>
      <c r="Q8234" s="79" t="n"/>
      <c r="AR8234">
        <f>IF($AU$2&lt;&gt;5,NA(),IF(D8234=D8233,0,IF(AND(D17735=D8234,D8235=D8234),O8234+O8235+O17735,IF(D8235=D8234,O8235+O8234,O8234))))</f>
        <v/>
      </c>
      <c r="AS8234">
        <f>IF($AU$2&lt;&gt;5,NA(),IF(D8234=D8233,0,IF(AND(D17735=D8234,D8235=D8234),P8234+P8235+P17735,IF(D8235=D8234,P8235+P8234,P8234))))</f>
        <v/>
      </c>
      <c r="AT8234">
        <f>AR8234-AS8234</f>
        <v/>
      </c>
    </row>
    <row r="8235" ht="15.75" customHeight="1" s="121">
      <c r="B8235">
        <f>D8235&amp;Q8235&amp;E8235</f>
        <v/>
      </c>
      <c r="C8235" s="73" t="n"/>
      <c r="D8235" s="73" t="n"/>
      <c r="E8235" s="78" t="n"/>
      <c r="F8235" s="75" t="n"/>
      <c r="G8235" s="73" t="n"/>
      <c r="H8235" s="75" t="n"/>
      <c r="I8235" s="75" t="n"/>
      <c r="J8235" s="75" t="n"/>
      <c r="K8235" s="75" t="n"/>
      <c r="L8235" s="75" t="n"/>
      <c r="M8235" s="75" t="n"/>
      <c r="N8235" s="75" t="n"/>
      <c r="O8235" s="75" t="n"/>
      <c r="P8235" s="75" t="n"/>
      <c r="Q8235" s="79" t="n"/>
      <c r="AR8235">
        <f>IF($AU$2&lt;&gt;5,NA(),IF(D8235=D8234,0,IF(AND(D17736=D8235,D8236=D8235),O8235+O8236+O17736,IF(D8236=D8235,O8236+O8235,O8235))))</f>
        <v/>
      </c>
      <c r="AS8235">
        <f>IF($AU$2&lt;&gt;5,NA(),IF(D8235=D8234,0,IF(AND(D17736=D8235,D8236=D8235),P8235+P8236+P17736,IF(D8236=D8235,P8236+P8235,P8235))))</f>
        <v/>
      </c>
      <c r="AT8235">
        <f>AR8235-AS8235</f>
        <v/>
      </c>
    </row>
    <row r="8236" ht="15.75" customHeight="1" s="121">
      <c r="B8236">
        <f>D8236&amp;Q8236&amp;E8236</f>
        <v/>
      </c>
      <c r="C8236" s="73" t="n"/>
      <c r="D8236" s="73" t="n"/>
      <c r="E8236" s="78" t="n"/>
      <c r="F8236" s="75" t="n"/>
      <c r="G8236" s="73" t="n"/>
      <c r="H8236" s="75" t="n"/>
      <c r="I8236" s="75" t="n"/>
      <c r="J8236" s="75" t="n"/>
      <c r="K8236" s="75" t="n"/>
      <c r="L8236" s="75" t="n"/>
      <c r="M8236" s="75" t="n"/>
      <c r="N8236" s="75" t="n"/>
      <c r="O8236" s="75" t="n"/>
      <c r="P8236" s="75" t="n"/>
      <c r="Q8236" s="79" t="n"/>
      <c r="AR8236">
        <f>IF($AU$2&lt;&gt;5,NA(),IF(D8236=D8235,0,IF(AND(D17737=D8236,D8237=D8236),O8236+O8237+O17737,IF(D8237=D8236,O8237+O8236,O8236))))</f>
        <v/>
      </c>
      <c r="AS8236">
        <f>IF($AU$2&lt;&gt;5,NA(),IF(D8236=D8235,0,IF(AND(D17737=D8236,D8237=D8236),P8236+P8237+P17737,IF(D8237=D8236,P8237+P8236,P8236))))</f>
        <v/>
      </c>
      <c r="AT8236">
        <f>AR8236-AS8236</f>
        <v/>
      </c>
    </row>
    <row r="8237" ht="15.75" customHeight="1" s="121">
      <c r="B8237">
        <f>D8237&amp;Q8237&amp;E8237</f>
        <v/>
      </c>
      <c r="C8237" s="73" t="n"/>
      <c r="D8237" s="73" t="n"/>
      <c r="E8237" s="78" t="n"/>
      <c r="F8237" s="75" t="n"/>
      <c r="G8237" s="73" t="n"/>
      <c r="H8237" s="75" t="n"/>
      <c r="I8237" s="75" t="n"/>
      <c r="J8237" s="75" t="n"/>
      <c r="K8237" s="75" t="n"/>
      <c r="L8237" s="75" t="n"/>
      <c r="M8237" s="75" t="n"/>
      <c r="N8237" s="75" t="n"/>
      <c r="O8237" s="75" t="n"/>
      <c r="P8237" s="75" t="n"/>
      <c r="Q8237" s="79" t="n"/>
      <c r="AR8237">
        <f>IF($AU$2&lt;&gt;5,NA(),IF(D8237=D8236,0,IF(AND(D17738=D8237,D8238=D8237),O8237+O8238+O17738,IF(D8238=D8237,O8238+O8237,O8237))))</f>
        <v/>
      </c>
      <c r="AS8237">
        <f>IF($AU$2&lt;&gt;5,NA(),IF(D8237=D8236,0,IF(AND(D17738=D8237,D8238=D8237),P8237+P8238+P17738,IF(D8238=D8237,P8238+P8237,P8237))))</f>
        <v/>
      </c>
      <c r="AT8237">
        <f>AR8237-AS8237</f>
        <v/>
      </c>
    </row>
    <row r="8238" ht="15.75" customHeight="1" s="121">
      <c r="B8238">
        <f>D8238&amp;Q8238&amp;E8238</f>
        <v/>
      </c>
      <c r="C8238" s="73" t="n"/>
      <c r="D8238" s="73" t="n"/>
      <c r="E8238" s="78" t="n"/>
      <c r="F8238" s="75" t="n"/>
      <c r="G8238" s="73" t="n"/>
      <c r="H8238" s="75" t="n"/>
      <c r="I8238" s="75" t="n"/>
      <c r="J8238" s="75" t="n"/>
      <c r="K8238" s="75" t="n"/>
      <c r="L8238" s="75" t="n"/>
      <c r="M8238" s="75" t="n"/>
      <c r="N8238" s="75" t="n"/>
      <c r="O8238" s="75" t="n"/>
      <c r="P8238" s="75" t="n"/>
      <c r="Q8238" s="79" t="n"/>
      <c r="AR8238">
        <f>IF($AU$2&lt;&gt;5,NA(),IF(D8238=D8237,0,IF(AND(D17739=D8238,D8239=D8238),O8238+O8239+O17739,IF(D8239=D8238,O8239+O8238,O8238))))</f>
        <v/>
      </c>
      <c r="AS8238">
        <f>IF($AU$2&lt;&gt;5,NA(),IF(D8238=D8237,0,IF(AND(D17739=D8238,D8239=D8238),P8238+P8239+P17739,IF(D8239=D8238,P8239+P8238,P8238))))</f>
        <v/>
      </c>
      <c r="AT8238">
        <f>AR8238-AS8238</f>
        <v/>
      </c>
    </row>
    <row r="8239" ht="15.75" customHeight="1" s="121">
      <c r="B8239">
        <f>D8239&amp;Q8239&amp;E8239</f>
        <v/>
      </c>
      <c r="C8239" s="73" t="n"/>
      <c r="D8239" s="73" t="n"/>
      <c r="E8239" s="78" t="n"/>
      <c r="F8239" s="75" t="n"/>
      <c r="G8239" s="73" t="n"/>
      <c r="H8239" s="75" t="n"/>
      <c r="I8239" s="75" t="n"/>
      <c r="J8239" s="75" t="n"/>
      <c r="K8239" s="75" t="n"/>
      <c r="L8239" s="75" t="n"/>
      <c r="M8239" s="75" t="n"/>
      <c r="N8239" s="75" t="n"/>
      <c r="O8239" s="75" t="n"/>
      <c r="P8239" s="75" t="n"/>
      <c r="Q8239" s="79" t="n"/>
      <c r="AR8239">
        <f>IF($AU$2&lt;&gt;5,NA(),IF(D8239=D8238,0,IF(AND(D17740=D8239,D8240=D8239),O8239+O8240+O17740,IF(D8240=D8239,O8240+O8239,O8239))))</f>
        <v/>
      </c>
      <c r="AS8239">
        <f>IF($AU$2&lt;&gt;5,NA(),IF(D8239=D8238,0,IF(AND(D17740=D8239,D8240=D8239),P8239+P8240+P17740,IF(D8240=D8239,P8240+P8239,P8239))))</f>
        <v/>
      </c>
      <c r="AT8239">
        <f>AR8239-AS8239</f>
        <v/>
      </c>
    </row>
    <row r="8240" ht="15.75" customHeight="1" s="121">
      <c r="B8240">
        <f>D8240&amp;Q8240&amp;E8240</f>
        <v/>
      </c>
      <c r="C8240" s="73" t="n"/>
      <c r="D8240" s="73" t="n"/>
      <c r="E8240" s="78" t="n"/>
      <c r="F8240" s="75" t="n"/>
      <c r="G8240" s="73" t="n"/>
      <c r="H8240" s="75" t="n"/>
      <c r="I8240" s="75" t="n"/>
      <c r="J8240" s="75" t="n"/>
      <c r="K8240" s="75" t="n"/>
      <c r="L8240" s="75" t="n"/>
      <c r="M8240" s="75" t="n"/>
      <c r="N8240" s="75" t="n"/>
      <c r="O8240" s="75" t="n"/>
      <c r="P8240" s="75" t="n"/>
      <c r="Q8240" s="79" t="n"/>
      <c r="AR8240">
        <f>IF($AU$2&lt;&gt;5,NA(),IF(D8240=D8239,0,IF(AND(D17741=D8240,D8241=D8240),O8240+O8241+O17741,IF(D8241=D8240,O8241+O8240,O8240))))</f>
        <v/>
      </c>
      <c r="AS8240">
        <f>IF($AU$2&lt;&gt;5,NA(),IF(D8240=D8239,0,IF(AND(D17741=D8240,D8241=D8240),P8240+P8241+P17741,IF(D8241=D8240,P8241+P8240,P8240))))</f>
        <v/>
      </c>
      <c r="AT8240">
        <f>AR8240-AS8240</f>
        <v/>
      </c>
    </row>
    <row r="8241" ht="15.75" customHeight="1" s="121">
      <c r="B8241">
        <f>D8241&amp;Q8241&amp;E8241</f>
        <v/>
      </c>
      <c r="C8241" s="73" t="n"/>
      <c r="D8241" s="73" t="n"/>
      <c r="E8241" s="78" t="n"/>
      <c r="F8241" s="75" t="n"/>
      <c r="G8241" s="73" t="n"/>
      <c r="H8241" s="75" t="n"/>
      <c r="I8241" s="75" t="n"/>
      <c r="J8241" s="75" t="n"/>
      <c r="K8241" s="75" t="n"/>
      <c r="L8241" s="75" t="n"/>
      <c r="M8241" s="75" t="n"/>
      <c r="N8241" s="75" t="n"/>
      <c r="O8241" s="75" t="n"/>
      <c r="P8241" s="75" t="n"/>
      <c r="Q8241" s="79" t="n"/>
      <c r="AR8241">
        <f>IF($AU$2&lt;&gt;5,NA(),IF(D8241=D8240,0,IF(AND(D17742=D8241,D8242=D8241),O8241+O8242+O17742,IF(D8242=D8241,O8242+O8241,O8241))))</f>
        <v/>
      </c>
      <c r="AS8241">
        <f>IF($AU$2&lt;&gt;5,NA(),IF(D8241=D8240,0,IF(AND(D17742=D8241,D8242=D8241),P8241+P8242+P17742,IF(D8242=D8241,P8242+P8241,P8241))))</f>
        <v/>
      </c>
      <c r="AT8241">
        <f>AR8241-AS8241</f>
        <v/>
      </c>
    </row>
    <row r="8242" ht="15.75" customHeight="1" s="121">
      <c r="B8242">
        <f>D8242&amp;Q8242&amp;E8242</f>
        <v/>
      </c>
      <c r="C8242" s="73" t="n"/>
      <c r="D8242" s="73" t="n"/>
      <c r="E8242" s="78" t="n"/>
      <c r="F8242" s="75" t="n"/>
      <c r="G8242" s="73" t="n"/>
      <c r="H8242" s="75" t="n"/>
      <c r="I8242" s="75" t="n"/>
      <c r="J8242" s="75" t="n"/>
      <c r="K8242" s="75" t="n"/>
      <c r="L8242" s="75" t="n"/>
      <c r="M8242" s="75" t="n"/>
      <c r="N8242" s="75" t="n"/>
      <c r="O8242" s="75" t="n"/>
      <c r="P8242" s="75" t="n"/>
      <c r="Q8242" s="79" t="n"/>
      <c r="AR8242">
        <f>IF($AU$2&lt;&gt;5,NA(),IF(D8242=D8241,0,IF(AND(D17743=D8242,D8243=D8242),O8242+O8243+O17743,IF(D8243=D8242,O8243+O8242,O8242))))</f>
        <v/>
      </c>
      <c r="AS8242">
        <f>IF($AU$2&lt;&gt;5,NA(),IF(D8242=D8241,0,IF(AND(D17743=D8242,D8243=D8242),P8242+P8243+P17743,IF(D8243=D8242,P8243+P8242,P8242))))</f>
        <v/>
      </c>
      <c r="AT8242">
        <f>AR8242-AS8242</f>
        <v/>
      </c>
    </row>
    <row r="8243" ht="15.75" customHeight="1" s="121">
      <c r="B8243">
        <f>D8243&amp;Q8243&amp;E8243</f>
        <v/>
      </c>
      <c r="C8243" s="73" t="n"/>
      <c r="D8243" s="73" t="n"/>
      <c r="E8243" s="78" t="n"/>
      <c r="F8243" s="75" t="n"/>
      <c r="G8243" s="73" t="n"/>
      <c r="H8243" s="75" t="n"/>
      <c r="I8243" s="75" t="n"/>
      <c r="J8243" s="75" t="n"/>
      <c r="K8243" s="75" t="n"/>
      <c r="L8243" s="75" t="n"/>
      <c r="M8243" s="75" t="n"/>
      <c r="N8243" s="75" t="n"/>
      <c r="O8243" s="75" t="n"/>
      <c r="P8243" s="75" t="n"/>
      <c r="Q8243" s="79" t="n"/>
      <c r="AR8243">
        <f>IF($AU$2&lt;&gt;5,NA(),IF(D8243=D8242,0,IF(AND(D17744=D8243,D8244=D8243),O8243+O8244+O17744,IF(D8244=D8243,O8244+O8243,O8243))))</f>
        <v/>
      </c>
      <c r="AS8243">
        <f>IF($AU$2&lt;&gt;5,NA(),IF(D8243=D8242,0,IF(AND(D17744=D8243,D8244=D8243),P8243+P8244+P17744,IF(D8244=D8243,P8244+P8243,P8243))))</f>
        <v/>
      </c>
      <c r="AT8243">
        <f>AR8243-AS8243</f>
        <v/>
      </c>
    </row>
    <row r="8244" ht="15.75" customHeight="1" s="121">
      <c r="B8244">
        <f>D8244&amp;Q8244&amp;E8244</f>
        <v/>
      </c>
      <c r="C8244" s="73" t="n"/>
      <c r="D8244" s="73" t="n"/>
      <c r="E8244" s="78" t="n"/>
      <c r="F8244" s="75" t="n"/>
      <c r="G8244" s="73" t="n"/>
      <c r="H8244" s="75" t="n"/>
      <c r="I8244" s="75" t="n"/>
      <c r="J8244" s="75" t="n"/>
      <c r="K8244" s="75" t="n"/>
      <c r="L8244" s="75" t="n"/>
      <c r="M8244" s="75" t="n"/>
      <c r="N8244" s="75" t="n"/>
      <c r="O8244" s="75" t="n"/>
      <c r="P8244" s="75" t="n"/>
      <c r="Q8244" s="79" t="n"/>
      <c r="AR8244">
        <f>IF($AU$2&lt;&gt;5,NA(),IF(D8244=D8243,0,IF(AND(D17745=D8244,D8245=D8244),O8244+O8245+O17745,IF(D8245=D8244,O8245+O8244,O8244))))</f>
        <v/>
      </c>
      <c r="AS8244">
        <f>IF($AU$2&lt;&gt;5,NA(),IF(D8244=D8243,0,IF(AND(D17745=D8244,D8245=D8244),P8244+P8245+P17745,IF(D8245=D8244,P8245+P8244,P8244))))</f>
        <v/>
      </c>
      <c r="AT8244">
        <f>AR8244-AS8244</f>
        <v/>
      </c>
    </row>
    <row r="8245" ht="15.75" customHeight="1" s="121">
      <c r="B8245">
        <f>D8245&amp;Q8245&amp;E8245</f>
        <v/>
      </c>
      <c r="C8245" s="73" t="n"/>
      <c r="D8245" s="73" t="n"/>
      <c r="E8245" s="78" t="n"/>
      <c r="F8245" s="75" t="n"/>
      <c r="G8245" s="73" t="n"/>
      <c r="H8245" s="75" t="n"/>
      <c r="I8245" s="75" t="n"/>
      <c r="J8245" s="75" t="n"/>
      <c r="K8245" s="75" t="n"/>
      <c r="L8245" s="75" t="n"/>
      <c r="M8245" s="75" t="n"/>
      <c r="N8245" s="75" t="n"/>
      <c r="O8245" s="75" t="n"/>
      <c r="P8245" s="75" t="n"/>
      <c r="Q8245" s="79" t="n"/>
      <c r="AR8245">
        <f>IF($AU$2&lt;&gt;5,NA(),IF(D8245=D8244,0,IF(AND(D17746=D8245,D8246=D8245),O8245+O8246+O17746,IF(D8246=D8245,O8246+O8245,O8245))))</f>
        <v/>
      </c>
      <c r="AS8245">
        <f>IF($AU$2&lt;&gt;5,NA(),IF(D8245=D8244,0,IF(AND(D17746=D8245,D8246=D8245),P8245+P8246+P17746,IF(D8246=D8245,P8246+P8245,P8245))))</f>
        <v/>
      </c>
      <c r="AT8245">
        <f>AR8245-AS8245</f>
        <v/>
      </c>
    </row>
    <row r="8246" ht="15.75" customHeight="1" s="121">
      <c r="B8246">
        <f>D8246&amp;Q8246&amp;E8246</f>
        <v/>
      </c>
      <c r="C8246" s="73" t="n"/>
      <c r="D8246" s="73" t="n"/>
      <c r="E8246" s="78" t="n"/>
      <c r="F8246" s="75" t="n"/>
      <c r="G8246" s="73" t="n"/>
      <c r="H8246" s="75" t="n"/>
      <c r="I8246" s="75" t="n"/>
      <c r="J8246" s="75" t="n"/>
      <c r="K8246" s="75" t="n"/>
      <c r="L8246" s="75" t="n"/>
      <c r="M8246" s="75" t="n"/>
      <c r="N8246" s="75" t="n"/>
      <c r="O8246" s="75" t="n"/>
      <c r="P8246" s="75" t="n"/>
      <c r="Q8246" s="79" t="n"/>
      <c r="AR8246">
        <f>IF($AU$2&lt;&gt;5,NA(),IF(D8246=D8245,0,IF(AND(D17747=D8246,D8247=D8246),O8246+O8247+O17747,IF(D8247=D8246,O8247+O8246,O8246))))</f>
        <v/>
      </c>
      <c r="AS8246">
        <f>IF($AU$2&lt;&gt;5,NA(),IF(D8246=D8245,0,IF(AND(D17747=D8246,D8247=D8246),P8246+P8247+P17747,IF(D8247=D8246,P8247+P8246,P8246))))</f>
        <v/>
      </c>
      <c r="AT8246">
        <f>AR8246-AS8246</f>
        <v/>
      </c>
    </row>
    <row r="8247" ht="15.75" customHeight="1" s="121">
      <c r="B8247">
        <f>D8247&amp;Q8247&amp;E8247</f>
        <v/>
      </c>
      <c r="C8247" s="73" t="n"/>
      <c r="D8247" s="73" t="n"/>
      <c r="E8247" s="78" t="n"/>
      <c r="F8247" s="75" t="n"/>
      <c r="G8247" s="73" t="n"/>
      <c r="H8247" s="75" t="n"/>
      <c r="I8247" s="75" t="n"/>
      <c r="J8247" s="75" t="n"/>
      <c r="K8247" s="75" t="n"/>
      <c r="L8247" s="75" t="n"/>
      <c r="M8247" s="75" t="n"/>
      <c r="N8247" s="75" t="n"/>
      <c r="O8247" s="75" t="n"/>
      <c r="P8247" s="75" t="n"/>
      <c r="Q8247" s="79" t="n"/>
      <c r="AR8247">
        <f>IF($AU$2&lt;&gt;5,NA(),IF(D8247=D8246,0,IF(AND(D17748=D8247,D8248=D8247),O8247+O8248+O17748,IF(D8248=D8247,O8248+O8247,O8247))))</f>
        <v/>
      </c>
      <c r="AS8247">
        <f>IF($AU$2&lt;&gt;5,NA(),IF(D8247=D8246,0,IF(AND(D17748=D8247,D8248=D8247),P8247+P8248+P17748,IF(D8248=D8247,P8248+P8247,P8247))))</f>
        <v/>
      </c>
      <c r="AT8247">
        <f>AR8247-AS8247</f>
        <v/>
      </c>
    </row>
    <row r="8248" ht="15.75" customHeight="1" s="121">
      <c r="B8248">
        <f>D8248&amp;Q8248&amp;E8248</f>
        <v/>
      </c>
      <c r="C8248" s="73" t="n"/>
      <c r="D8248" s="73" t="n"/>
      <c r="E8248" s="78" t="n"/>
      <c r="F8248" s="75" t="n"/>
      <c r="G8248" s="73" t="n"/>
      <c r="H8248" s="75" t="n"/>
      <c r="I8248" s="75" t="n"/>
      <c r="J8248" s="75" t="n"/>
      <c r="K8248" s="75" t="n"/>
      <c r="L8248" s="75" t="n"/>
      <c r="M8248" s="75" t="n"/>
      <c r="N8248" s="75" t="n"/>
      <c r="O8248" s="75" t="n"/>
      <c r="P8248" s="75" t="n"/>
      <c r="Q8248" s="79" t="n"/>
      <c r="AR8248">
        <f>IF($AU$2&lt;&gt;5,NA(),IF(D8248=D8247,0,IF(AND(D17749=D8248,D8249=D8248),O8248+O8249+O17749,IF(D8249=D8248,O8249+O8248,O8248))))</f>
        <v/>
      </c>
      <c r="AS8248">
        <f>IF($AU$2&lt;&gt;5,NA(),IF(D8248=D8247,0,IF(AND(D17749=D8248,D8249=D8248),P8248+P8249+P17749,IF(D8249=D8248,P8249+P8248,P8248))))</f>
        <v/>
      </c>
      <c r="AT8248">
        <f>AR8248-AS8248</f>
        <v/>
      </c>
    </row>
    <row r="8249" ht="15.75" customHeight="1" s="121">
      <c r="B8249">
        <f>D8249&amp;Q8249&amp;E8249</f>
        <v/>
      </c>
      <c r="C8249" s="73" t="n"/>
      <c r="D8249" s="73" t="n"/>
      <c r="E8249" s="78" t="n"/>
      <c r="F8249" s="75" t="n"/>
      <c r="G8249" s="73" t="n"/>
      <c r="H8249" s="75" t="n"/>
      <c r="I8249" s="75" t="n"/>
      <c r="J8249" s="75" t="n"/>
      <c r="K8249" s="75" t="n"/>
      <c r="L8249" s="75" t="n"/>
      <c r="M8249" s="75" t="n"/>
      <c r="N8249" s="75" t="n"/>
      <c r="O8249" s="75" t="n"/>
      <c r="P8249" s="75" t="n"/>
      <c r="Q8249" s="79" t="n"/>
      <c r="AR8249">
        <f>IF($AU$2&lt;&gt;5,NA(),IF(D8249=D8248,0,IF(AND(D17750=D8249,D8250=D8249),O8249+O8250+O17750,IF(D8250=D8249,O8250+O8249,O8249))))</f>
        <v/>
      </c>
      <c r="AS8249">
        <f>IF($AU$2&lt;&gt;5,NA(),IF(D8249=D8248,0,IF(AND(D17750=D8249,D8250=D8249),P8249+P8250+P17750,IF(D8250=D8249,P8250+P8249,P8249))))</f>
        <v/>
      </c>
      <c r="AT8249">
        <f>AR8249-AS8249</f>
        <v/>
      </c>
    </row>
    <row r="8250" ht="15.75" customHeight="1" s="121">
      <c r="B8250">
        <f>D8250&amp;Q8250&amp;E8250</f>
        <v/>
      </c>
      <c r="C8250" s="73" t="n"/>
      <c r="D8250" s="73" t="n"/>
      <c r="E8250" s="78" t="n"/>
      <c r="F8250" s="75" t="n"/>
      <c r="G8250" s="73" t="n"/>
      <c r="H8250" s="75" t="n"/>
      <c r="I8250" s="75" t="n"/>
      <c r="J8250" s="75" t="n"/>
      <c r="K8250" s="75" t="n"/>
      <c r="L8250" s="75" t="n"/>
      <c r="M8250" s="75" t="n"/>
      <c r="N8250" s="75" t="n"/>
      <c r="O8250" s="75" t="n"/>
      <c r="P8250" s="75" t="n"/>
      <c r="Q8250" s="79" t="n"/>
      <c r="AR8250">
        <f>IF($AU$2&lt;&gt;5,NA(),IF(D8250=D8249,0,IF(AND(D17751=D8250,D8251=D8250),O8250+O8251+O17751,IF(D8251=D8250,O8251+O8250,O8250))))</f>
        <v/>
      </c>
      <c r="AS8250">
        <f>IF($AU$2&lt;&gt;5,NA(),IF(D8250=D8249,0,IF(AND(D17751=D8250,D8251=D8250),P8250+P8251+P17751,IF(D8251=D8250,P8251+P8250,P8250))))</f>
        <v/>
      </c>
      <c r="AT8250">
        <f>AR8250-AS8250</f>
        <v/>
      </c>
    </row>
    <row r="8251" ht="15.75" customHeight="1" s="121">
      <c r="B8251">
        <f>D8251&amp;Q8251&amp;E8251</f>
        <v/>
      </c>
      <c r="C8251" s="73" t="n"/>
      <c r="D8251" s="73" t="n"/>
      <c r="E8251" s="78" t="n"/>
      <c r="F8251" s="75" t="n"/>
      <c r="G8251" s="73" t="n"/>
      <c r="H8251" s="75" t="n"/>
      <c r="I8251" s="75" t="n"/>
      <c r="J8251" s="75" t="n"/>
      <c r="K8251" s="75" t="n"/>
      <c r="L8251" s="75" t="n"/>
      <c r="M8251" s="75" t="n"/>
      <c r="N8251" s="75" t="n"/>
      <c r="O8251" s="75" t="n"/>
      <c r="P8251" s="75" t="n"/>
      <c r="Q8251" s="79" t="n"/>
      <c r="AR8251">
        <f>IF($AU$2&lt;&gt;5,NA(),IF(D8251=D8250,0,IF(AND(D17752=D8251,D8252=D8251),O8251+O8252+O17752,IF(D8252=D8251,O8252+O8251,O8251))))</f>
        <v/>
      </c>
      <c r="AS8251">
        <f>IF($AU$2&lt;&gt;5,NA(),IF(D8251=D8250,0,IF(AND(D17752=D8251,D8252=D8251),P8251+P8252+P17752,IF(D8252=D8251,P8252+P8251,P8251))))</f>
        <v/>
      </c>
      <c r="AT8251">
        <f>AR8251-AS8251</f>
        <v/>
      </c>
    </row>
    <row r="8252" ht="15.75" customHeight="1" s="121">
      <c r="B8252">
        <f>D8252&amp;Q8252&amp;E8252</f>
        <v/>
      </c>
      <c r="C8252" s="73" t="n"/>
      <c r="D8252" s="73" t="n"/>
      <c r="E8252" s="78" t="n"/>
      <c r="F8252" s="75" t="n"/>
      <c r="G8252" s="73" t="n"/>
      <c r="H8252" s="75" t="n"/>
      <c r="I8252" s="75" t="n"/>
      <c r="J8252" s="75" t="n"/>
      <c r="K8252" s="75" t="n"/>
      <c r="L8252" s="75" t="n"/>
      <c r="M8252" s="75" t="n"/>
      <c r="N8252" s="75" t="n"/>
      <c r="O8252" s="75" t="n"/>
      <c r="P8252" s="75" t="n"/>
      <c r="Q8252" s="79" t="n"/>
      <c r="AR8252">
        <f>IF($AU$2&lt;&gt;5,NA(),IF(D8252=D8251,0,IF(AND(D17753=D8252,D8253=D8252),O8252+O8253+O17753,IF(D8253=D8252,O8253+O8252,O8252))))</f>
        <v/>
      </c>
      <c r="AS8252">
        <f>IF($AU$2&lt;&gt;5,NA(),IF(D8252=D8251,0,IF(AND(D17753=D8252,D8253=D8252),P8252+P8253+P17753,IF(D8253=D8252,P8253+P8252,P8252))))</f>
        <v/>
      </c>
      <c r="AT8252">
        <f>AR8252-AS8252</f>
        <v/>
      </c>
    </row>
    <row r="8253" ht="15.75" customHeight="1" s="121">
      <c r="B8253">
        <f>D8253&amp;Q8253&amp;E8253</f>
        <v/>
      </c>
      <c r="C8253" s="73" t="n"/>
      <c r="D8253" s="73" t="n"/>
      <c r="E8253" s="78" t="n"/>
      <c r="F8253" s="75" t="n"/>
      <c r="G8253" s="73" t="n"/>
      <c r="H8253" s="75" t="n"/>
      <c r="I8253" s="75" t="n"/>
      <c r="J8253" s="75" t="n"/>
      <c r="K8253" s="75" t="n"/>
      <c r="L8253" s="75" t="n"/>
      <c r="M8253" s="75" t="n"/>
      <c r="N8253" s="75" t="n"/>
      <c r="O8253" s="75" t="n"/>
      <c r="P8253" s="75" t="n"/>
      <c r="Q8253" s="79" t="n"/>
      <c r="AR8253">
        <f>IF($AU$2&lt;&gt;5,NA(),IF(D8253=D8252,0,IF(AND(D17754=D8253,D8254=D8253),O8253+O8254+O17754,IF(D8254=D8253,O8254+O8253,O8253))))</f>
        <v/>
      </c>
      <c r="AS8253">
        <f>IF($AU$2&lt;&gt;5,NA(),IF(D8253=D8252,0,IF(AND(D17754=D8253,D8254=D8253),P8253+P8254+P17754,IF(D8254=D8253,P8254+P8253,P8253))))</f>
        <v/>
      </c>
      <c r="AT8253">
        <f>AR8253-AS8253</f>
        <v/>
      </c>
    </row>
    <row r="8254" ht="15.75" customHeight="1" s="121">
      <c r="B8254">
        <f>D8254&amp;Q8254&amp;E8254</f>
        <v/>
      </c>
      <c r="C8254" s="73" t="n"/>
      <c r="D8254" s="73" t="n"/>
      <c r="E8254" s="78" t="n"/>
      <c r="F8254" s="75" t="n"/>
      <c r="G8254" s="73" t="n"/>
      <c r="H8254" s="75" t="n"/>
      <c r="I8254" s="75" t="n"/>
      <c r="J8254" s="75" t="n"/>
      <c r="K8254" s="75" t="n"/>
      <c r="L8254" s="75" t="n"/>
      <c r="M8254" s="75" t="n"/>
      <c r="N8254" s="75" t="n"/>
      <c r="O8254" s="75" t="n"/>
      <c r="P8254" s="75" t="n"/>
      <c r="Q8254" s="79" t="n"/>
      <c r="AR8254">
        <f>IF($AU$2&lt;&gt;5,NA(),IF(D8254=D8253,0,IF(AND(D17755=D8254,D8255=D8254),O8254+O8255+O17755,IF(D8255=D8254,O8255+O8254,O8254))))</f>
        <v/>
      </c>
      <c r="AS8254">
        <f>IF($AU$2&lt;&gt;5,NA(),IF(D8254=D8253,0,IF(AND(D17755=D8254,D8255=D8254),P8254+P8255+P17755,IF(D8255=D8254,P8255+P8254,P8254))))</f>
        <v/>
      </c>
      <c r="AT8254">
        <f>AR8254-AS8254</f>
        <v/>
      </c>
    </row>
    <row r="8255" ht="15.75" customHeight="1" s="121">
      <c r="B8255">
        <f>D8255&amp;Q8255&amp;E8255</f>
        <v/>
      </c>
      <c r="C8255" s="73" t="n"/>
      <c r="D8255" s="73" t="n"/>
      <c r="E8255" s="78" t="n"/>
      <c r="F8255" s="75" t="n"/>
      <c r="G8255" s="73" t="n"/>
      <c r="H8255" s="75" t="n"/>
      <c r="I8255" s="75" t="n"/>
      <c r="J8255" s="75" t="n"/>
      <c r="K8255" s="75" t="n"/>
      <c r="L8255" s="75" t="n"/>
      <c r="M8255" s="75" t="n"/>
      <c r="N8255" s="75" t="n"/>
      <c r="O8255" s="75" t="n"/>
      <c r="P8255" s="75" t="n"/>
      <c r="Q8255" s="79" t="n"/>
      <c r="AR8255">
        <f>IF($AU$2&lt;&gt;5,NA(),IF(D8255=D8254,0,IF(AND(D17756=D8255,D8256=D8255),O8255+O8256+O17756,IF(D8256=D8255,O8256+O8255,O8255))))</f>
        <v/>
      </c>
      <c r="AS8255">
        <f>IF($AU$2&lt;&gt;5,NA(),IF(D8255=D8254,0,IF(AND(D17756=D8255,D8256=D8255),P8255+P8256+P17756,IF(D8256=D8255,P8256+P8255,P8255))))</f>
        <v/>
      </c>
      <c r="AT8255">
        <f>AR8255-AS8255</f>
        <v/>
      </c>
    </row>
    <row r="8256" ht="15.75" customHeight="1" s="121">
      <c r="B8256">
        <f>D8256&amp;Q8256&amp;E8256</f>
        <v/>
      </c>
      <c r="C8256" s="73" t="n"/>
      <c r="D8256" s="73" t="n"/>
      <c r="E8256" s="78" t="n"/>
      <c r="F8256" s="75" t="n"/>
      <c r="G8256" s="73" t="n"/>
      <c r="H8256" s="75" t="n"/>
      <c r="I8256" s="75" t="n"/>
      <c r="J8256" s="75" t="n"/>
      <c r="K8256" s="75" t="n"/>
      <c r="L8256" s="75" t="n"/>
      <c r="M8256" s="75" t="n"/>
      <c r="N8256" s="75" t="n"/>
      <c r="O8256" s="75" t="n"/>
      <c r="P8256" s="75" t="n"/>
      <c r="Q8256" s="79" t="n"/>
      <c r="AR8256">
        <f>IF($AU$2&lt;&gt;5,NA(),IF(D8256=D8255,0,IF(AND(D17757=D8256,D8257=D8256),O8256+O8257+O17757,IF(D8257=D8256,O8257+O8256,O8256))))</f>
        <v/>
      </c>
      <c r="AS8256">
        <f>IF($AU$2&lt;&gt;5,NA(),IF(D8256=D8255,0,IF(AND(D17757=D8256,D8257=D8256),P8256+P8257+P17757,IF(D8257=D8256,P8257+P8256,P8256))))</f>
        <v/>
      </c>
      <c r="AT8256">
        <f>AR8256-AS8256</f>
        <v/>
      </c>
    </row>
    <row r="8257" ht="15.75" customHeight="1" s="121">
      <c r="B8257">
        <f>D8257&amp;Q8257&amp;E8257</f>
        <v/>
      </c>
      <c r="C8257" s="73" t="n"/>
      <c r="D8257" s="73" t="n"/>
      <c r="E8257" s="78" t="n"/>
      <c r="F8257" s="75" t="n"/>
      <c r="G8257" s="73" t="n"/>
      <c r="H8257" s="75" t="n"/>
      <c r="I8257" s="75" t="n"/>
      <c r="J8257" s="75" t="n"/>
      <c r="K8257" s="75" t="n"/>
      <c r="L8257" s="75" t="n"/>
      <c r="M8257" s="75" t="n"/>
      <c r="N8257" s="75" t="n"/>
      <c r="O8257" s="75" t="n"/>
      <c r="P8257" s="75" t="n"/>
      <c r="Q8257" s="79" t="n"/>
      <c r="AR8257">
        <f>IF($AU$2&lt;&gt;5,NA(),IF(D8257=D8256,0,IF(AND(D17758=D8257,D8258=D8257),O8257+O8258+O17758,IF(D8258=D8257,O8258+O8257,O8257))))</f>
        <v/>
      </c>
      <c r="AS8257">
        <f>IF($AU$2&lt;&gt;5,NA(),IF(D8257=D8256,0,IF(AND(D17758=D8257,D8258=D8257),P8257+P8258+P17758,IF(D8258=D8257,P8258+P8257,P8257))))</f>
        <v/>
      </c>
      <c r="AT8257">
        <f>AR8257-AS8257</f>
        <v/>
      </c>
    </row>
    <row r="8258" ht="15.75" customHeight="1" s="121">
      <c r="B8258">
        <f>D8258&amp;Q8258&amp;E8258</f>
        <v/>
      </c>
      <c r="C8258" s="73" t="n"/>
      <c r="D8258" s="73" t="n"/>
      <c r="E8258" s="78" t="n"/>
      <c r="F8258" s="75" t="n"/>
      <c r="G8258" s="73" t="n"/>
      <c r="H8258" s="75" t="n"/>
      <c r="I8258" s="75" t="n"/>
      <c r="J8258" s="75" t="n"/>
      <c r="K8258" s="75" t="n"/>
      <c r="L8258" s="75" t="n"/>
      <c r="M8258" s="75" t="n"/>
      <c r="N8258" s="75" t="n"/>
      <c r="O8258" s="75" t="n"/>
      <c r="P8258" s="75" t="n"/>
      <c r="Q8258" s="79" t="n"/>
      <c r="AR8258">
        <f>IF($AU$2&lt;&gt;5,NA(),IF(D8258=D8257,0,IF(AND(D17759=D8258,D8259=D8258),O8258+O8259+O17759,IF(D8259=D8258,O8259+O8258,O8258))))</f>
        <v/>
      </c>
      <c r="AS8258">
        <f>IF($AU$2&lt;&gt;5,NA(),IF(D8258=D8257,0,IF(AND(D17759=D8258,D8259=D8258),P8258+P8259+P17759,IF(D8259=D8258,P8259+P8258,P8258))))</f>
        <v/>
      </c>
      <c r="AT8258">
        <f>AR8258-AS8258</f>
        <v/>
      </c>
    </row>
    <row r="8259" ht="15.75" customHeight="1" s="121">
      <c r="B8259">
        <f>D8259&amp;Q8259&amp;E8259</f>
        <v/>
      </c>
      <c r="C8259" s="73" t="n"/>
      <c r="D8259" s="73" t="n"/>
      <c r="E8259" s="78" t="n"/>
      <c r="F8259" s="75" t="n"/>
      <c r="G8259" s="73" t="n"/>
      <c r="H8259" s="75" t="n"/>
      <c r="I8259" s="75" t="n"/>
      <c r="J8259" s="75" t="n"/>
      <c r="K8259" s="75" t="n"/>
      <c r="L8259" s="75" t="n"/>
      <c r="M8259" s="75" t="n"/>
      <c r="N8259" s="75" t="n"/>
      <c r="O8259" s="75" t="n"/>
      <c r="P8259" s="75" t="n"/>
      <c r="Q8259" s="79" t="n"/>
      <c r="AR8259">
        <f>IF($AU$2&lt;&gt;5,NA(),IF(D8259=D8258,0,IF(AND(D17760=D8259,D8260=D8259),O8259+O8260+O17760,IF(D8260=D8259,O8260+O8259,O8259))))</f>
        <v/>
      </c>
      <c r="AS8259">
        <f>IF($AU$2&lt;&gt;5,NA(),IF(D8259=D8258,0,IF(AND(D17760=D8259,D8260=D8259),P8259+P8260+P17760,IF(D8260=D8259,P8260+P8259,P8259))))</f>
        <v/>
      </c>
      <c r="AT8259">
        <f>AR8259-AS8259</f>
        <v/>
      </c>
    </row>
    <row r="8260" ht="15.75" customHeight="1" s="121">
      <c r="B8260">
        <f>D8260&amp;Q8260&amp;E8260</f>
        <v/>
      </c>
      <c r="C8260" s="73" t="n"/>
      <c r="D8260" s="73" t="n"/>
      <c r="E8260" s="78" t="n"/>
      <c r="F8260" s="75" t="n"/>
      <c r="G8260" s="73" t="n"/>
      <c r="H8260" s="75" t="n"/>
      <c r="I8260" s="75" t="n"/>
      <c r="J8260" s="75" t="n"/>
      <c r="K8260" s="75" t="n"/>
      <c r="L8260" s="75" t="n"/>
      <c r="M8260" s="75" t="n"/>
      <c r="N8260" s="75" t="n"/>
      <c r="O8260" s="75" t="n"/>
      <c r="P8260" s="75" t="n"/>
      <c r="Q8260" s="79" t="n"/>
      <c r="AR8260">
        <f>IF($AU$2&lt;&gt;5,NA(),IF(D8260=D8259,0,IF(AND(D17761=D8260,D8261=D8260),O8260+O8261+O17761,IF(D8261=D8260,O8261+O8260,O8260))))</f>
        <v/>
      </c>
      <c r="AS8260">
        <f>IF($AU$2&lt;&gt;5,NA(),IF(D8260=D8259,0,IF(AND(D17761=D8260,D8261=D8260),P8260+P8261+P17761,IF(D8261=D8260,P8261+P8260,P8260))))</f>
        <v/>
      </c>
      <c r="AT8260">
        <f>AR8260-AS8260</f>
        <v/>
      </c>
    </row>
    <row r="8261" ht="15.75" customHeight="1" s="121">
      <c r="B8261">
        <f>D8261&amp;Q8261&amp;E8261</f>
        <v/>
      </c>
      <c r="C8261" s="73" t="n"/>
      <c r="D8261" s="73" t="n"/>
      <c r="E8261" s="78" t="n"/>
      <c r="F8261" s="75" t="n"/>
      <c r="G8261" s="73" t="n"/>
      <c r="H8261" s="75" t="n"/>
      <c r="I8261" s="75" t="n"/>
      <c r="J8261" s="75" t="n"/>
      <c r="K8261" s="75" t="n"/>
      <c r="L8261" s="75" t="n"/>
      <c r="M8261" s="75" t="n"/>
      <c r="N8261" s="75" t="n"/>
      <c r="O8261" s="75" t="n"/>
      <c r="P8261" s="75" t="n"/>
      <c r="Q8261" s="79" t="n"/>
      <c r="AR8261">
        <f>IF($AU$2&lt;&gt;5,NA(),IF(D8261=D8260,0,IF(AND(D17762=D8261,D8262=D8261),O8261+O8262+O17762,IF(D8262=D8261,O8262+O8261,O8261))))</f>
        <v/>
      </c>
      <c r="AS8261">
        <f>IF($AU$2&lt;&gt;5,NA(),IF(D8261=D8260,0,IF(AND(D17762=D8261,D8262=D8261),P8261+P8262+P17762,IF(D8262=D8261,P8262+P8261,P8261))))</f>
        <v/>
      </c>
      <c r="AT8261">
        <f>AR8261-AS8261</f>
        <v/>
      </c>
    </row>
    <row r="8262" ht="15.75" customHeight="1" s="121">
      <c r="B8262">
        <f>D8262&amp;Q8262&amp;E8262</f>
        <v/>
      </c>
      <c r="C8262" s="73" t="n"/>
      <c r="D8262" s="73" t="n"/>
      <c r="E8262" s="78" t="n"/>
      <c r="F8262" s="75" t="n"/>
      <c r="G8262" s="73" t="n"/>
      <c r="H8262" s="75" t="n"/>
      <c r="I8262" s="75" t="n"/>
      <c r="J8262" s="75" t="n"/>
      <c r="K8262" s="75" t="n"/>
      <c r="L8262" s="75" t="n"/>
      <c r="M8262" s="75" t="n"/>
      <c r="N8262" s="75" t="n"/>
      <c r="O8262" s="75" t="n"/>
      <c r="P8262" s="75" t="n"/>
      <c r="Q8262" s="79" t="n"/>
      <c r="AR8262">
        <f>IF($AU$2&lt;&gt;5,NA(),IF(D8262=D8261,0,IF(AND(D17763=D8262,D8263=D8262),O8262+O8263+O17763,IF(D8263=D8262,O8263+O8262,O8262))))</f>
        <v/>
      </c>
      <c r="AS8262">
        <f>IF($AU$2&lt;&gt;5,NA(),IF(D8262=D8261,0,IF(AND(D17763=D8262,D8263=D8262),P8262+P8263+P17763,IF(D8263=D8262,P8263+P8262,P8262))))</f>
        <v/>
      </c>
      <c r="AT8262">
        <f>AR8262-AS8262</f>
        <v/>
      </c>
    </row>
    <row r="8263" ht="15.75" customHeight="1" s="121">
      <c r="B8263">
        <f>D8263&amp;Q8263&amp;E8263</f>
        <v/>
      </c>
      <c r="C8263" s="73" t="n"/>
      <c r="D8263" s="73" t="n"/>
      <c r="E8263" s="78" t="n"/>
      <c r="F8263" s="75" t="n"/>
      <c r="G8263" s="73" t="n"/>
      <c r="H8263" s="75" t="n"/>
      <c r="I8263" s="75" t="n"/>
      <c r="J8263" s="75" t="n"/>
      <c r="K8263" s="75" t="n"/>
      <c r="L8263" s="75" t="n"/>
      <c r="M8263" s="75" t="n"/>
      <c r="N8263" s="75" t="n"/>
      <c r="O8263" s="75" t="n"/>
      <c r="P8263" s="75" t="n"/>
      <c r="Q8263" s="79" t="n"/>
      <c r="AR8263">
        <f>IF($AU$2&lt;&gt;5,NA(),IF(D8263=D8262,0,IF(AND(D17764=D8263,D8264=D8263),O8263+O8264+O17764,IF(D8264=D8263,O8264+O8263,O8263))))</f>
        <v/>
      </c>
      <c r="AS8263">
        <f>IF($AU$2&lt;&gt;5,NA(),IF(D8263=D8262,0,IF(AND(D17764=D8263,D8264=D8263),P8263+P8264+P17764,IF(D8264=D8263,P8264+P8263,P8263))))</f>
        <v/>
      </c>
      <c r="AT8263">
        <f>AR8263-AS8263</f>
        <v/>
      </c>
    </row>
    <row r="8264" ht="15.75" customHeight="1" s="121">
      <c r="B8264">
        <f>D8264&amp;Q8264&amp;E8264</f>
        <v/>
      </c>
      <c r="C8264" s="73" t="n"/>
      <c r="D8264" s="73" t="n"/>
      <c r="E8264" s="78" t="n"/>
      <c r="F8264" s="75" t="n"/>
      <c r="G8264" s="73" t="n"/>
      <c r="H8264" s="75" t="n"/>
      <c r="I8264" s="75" t="n"/>
      <c r="J8264" s="75" t="n"/>
      <c r="K8264" s="75" t="n"/>
      <c r="L8264" s="75" t="n"/>
      <c r="M8264" s="75" t="n"/>
      <c r="N8264" s="75" t="n"/>
      <c r="O8264" s="75" t="n"/>
      <c r="P8264" s="75" t="n"/>
      <c r="Q8264" s="79" t="n"/>
      <c r="AR8264">
        <f>IF($AU$2&lt;&gt;5,NA(),IF(D8264=D8263,0,IF(AND(D17765=D8264,D8265=D8264),O8264+O8265+O17765,IF(D8265=D8264,O8265+O8264,O8264))))</f>
        <v/>
      </c>
      <c r="AS8264">
        <f>IF($AU$2&lt;&gt;5,NA(),IF(D8264=D8263,0,IF(AND(D17765=D8264,D8265=D8264),P8264+P8265+P17765,IF(D8265=D8264,P8265+P8264,P8264))))</f>
        <v/>
      </c>
      <c r="AT8264">
        <f>AR8264-AS8264</f>
        <v/>
      </c>
    </row>
    <row r="8265" ht="15.75" customHeight="1" s="121">
      <c r="B8265">
        <f>D8265&amp;Q8265&amp;E8265</f>
        <v/>
      </c>
      <c r="C8265" s="73" t="n"/>
      <c r="D8265" s="73" t="n"/>
      <c r="E8265" s="78" t="n"/>
      <c r="F8265" s="75" t="n"/>
      <c r="G8265" s="73" t="n"/>
      <c r="H8265" s="75" t="n"/>
      <c r="I8265" s="75" t="n"/>
      <c r="J8265" s="75" t="n"/>
      <c r="K8265" s="75" t="n"/>
      <c r="L8265" s="75" t="n"/>
      <c r="M8265" s="75" t="n"/>
      <c r="N8265" s="75" t="n"/>
      <c r="O8265" s="75" t="n"/>
      <c r="P8265" s="75" t="n"/>
      <c r="Q8265" s="79" t="n"/>
      <c r="AR8265">
        <f>IF($AU$2&lt;&gt;5,NA(),IF(D8265=D8264,0,IF(AND(D17766=D8265,D8266=D8265),O8265+O8266+O17766,IF(D8266=D8265,O8266+O8265,O8265))))</f>
        <v/>
      </c>
      <c r="AS8265">
        <f>IF($AU$2&lt;&gt;5,NA(),IF(D8265=D8264,0,IF(AND(D17766=D8265,D8266=D8265),P8265+P8266+P17766,IF(D8266=D8265,P8266+P8265,P8265))))</f>
        <v/>
      </c>
      <c r="AT8265">
        <f>AR8265-AS8265</f>
        <v/>
      </c>
    </row>
    <row r="8266" ht="15.75" customHeight="1" s="121">
      <c r="B8266">
        <f>D8266&amp;Q8266&amp;E8266</f>
        <v/>
      </c>
      <c r="C8266" s="73" t="n"/>
      <c r="D8266" s="73" t="n"/>
      <c r="E8266" s="78" t="n"/>
      <c r="F8266" s="75" t="n"/>
      <c r="G8266" s="73" t="n"/>
      <c r="H8266" s="75" t="n"/>
      <c r="I8266" s="75" t="n"/>
      <c r="J8266" s="75" t="n"/>
      <c r="K8266" s="75" t="n"/>
      <c r="L8266" s="75" t="n"/>
      <c r="M8266" s="75" t="n"/>
      <c r="N8266" s="75" t="n"/>
      <c r="O8266" s="75" t="n"/>
      <c r="P8266" s="75" t="n"/>
      <c r="Q8266" s="79" t="n"/>
      <c r="AR8266">
        <f>IF($AU$2&lt;&gt;5,NA(),IF(D8266=D8265,0,IF(AND(D17767=D8266,D8267=D8266),O8266+O8267+O17767,IF(D8267=D8266,O8267+O8266,O8266))))</f>
        <v/>
      </c>
      <c r="AS8266">
        <f>IF($AU$2&lt;&gt;5,NA(),IF(D8266=D8265,0,IF(AND(D17767=D8266,D8267=D8266),P8266+P8267+P17767,IF(D8267=D8266,P8267+P8266,P8266))))</f>
        <v/>
      </c>
      <c r="AT8266">
        <f>AR8266-AS8266</f>
        <v/>
      </c>
    </row>
    <row r="8267" ht="15.75" customHeight="1" s="121">
      <c r="B8267">
        <f>D8267&amp;Q8267&amp;E8267</f>
        <v/>
      </c>
      <c r="C8267" s="73" t="n"/>
      <c r="D8267" s="73" t="n"/>
      <c r="E8267" s="78" t="n"/>
      <c r="F8267" s="75" t="n"/>
      <c r="G8267" s="73" t="n"/>
      <c r="H8267" s="75" t="n"/>
      <c r="I8267" s="75" t="n"/>
      <c r="J8267" s="75" t="n"/>
      <c r="K8267" s="75" t="n"/>
      <c r="L8267" s="75" t="n"/>
      <c r="M8267" s="75" t="n"/>
      <c r="N8267" s="75" t="n"/>
      <c r="O8267" s="75" t="n"/>
      <c r="P8267" s="75" t="n"/>
      <c r="Q8267" s="79" t="n"/>
      <c r="AR8267">
        <f>IF($AU$2&lt;&gt;5,NA(),IF(D8267=D8266,0,IF(AND(D17768=D8267,D8268=D8267),O8267+O8268+O17768,IF(D8268=D8267,O8268+O8267,O8267))))</f>
        <v/>
      </c>
      <c r="AS8267">
        <f>IF($AU$2&lt;&gt;5,NA(),IF(D8267=D8266,0,IF(AND(D17768=D8267,D8268=D8267),P8267+P8268+P17768,IF(D8268=D8267,P8268+P8267,P8267))))</f>
        <v/>
      </c>
      <c r="AT8267">
        <f>AR8267-AS8267</f>
        <v/>
      </c>
    </row>
    <row r="8268" ht="15.75" customHeight="1" s="121">
      <c r="B8268">
        <f>D8268&amp;Q8268&amp;E8268</f>
        <v/>
      </c>
      <c r="C8268" s="73" t="n"/>
      <c r="D8268" s="73" t="n"/>
      <c r="E8268" s="78" t="n"/>
      <c r="F8268" s="75" t="n"/>
      <c r="G8268" s="73" t="n"/>
      <c r="H8268" s="75" t="n"/>
      <c r="I8268" s="75" t="n"/>
      <c r="J8268" s="75" t="n"/>
      <c r="K8268" s="75" t="n"/>
      <c r="L8268" s="75" t="n"/>
      <c r="M8268" s="75" t="n"/>
      <c r="N8268" s="75" t="n"/>
      <c r="O8268" s="75" t="n"/>
      <c r="P8268" s="75" t="n"/>
      <c r="Q8268" s="79" t="n"/>
      <c r="AR8268">
        <f>IF($AU$2&lt;&gt;5,NA(),IF(D8268=D8267,0,IF(AND(D17769=D8268,D8269=D8268),O8268+O8269+O17769,IF(D8269=D8268,O8269+O8268,O8268))))</f>
        <v/>
      </c>
      <c r="AS8268">
        <f>IF($AU$2&lt;&gt;5,NA(),IF(D8268=D8267,0,IF(AND(D17769=D8268,D8269=D8268),P8268+P8269+P17769,IF(D8269=D8268,P8269+P8268,P8268))))</f>
        <v/>
      </c>
      <c r="AT8268">
        <f>AR8268-AS8268</f>
        <v/>
      </c>
    </row>
    <row r="8269" ht="15.75" customHeight="1" s="121">
      <c r="B8269">
        <f>D8269&amp;Q8269&amp;E8269</f>
        <v/>
      </c>
      <c r="C8269" s="73" t="n"/>
      <c r="D8269" s="73" t="n"/>
      <c r="E8269" s="78" t="n"/>
      <c r="F8269" s="75" t="n"/>
      <c r="G8269" s="73" t="n"/>
      <c r="H8269" s="75" t="n"/>
      <c r="I8269" s="75" t="n"/>
      <c r="J8269" s="75" t="n"/>
      <c r="K8269" s="75" t="n"/>
      <c r="L8269" s="75" t="n"/>
      <c r="M8269" s="75" t="n"/>
      <c r="N8269" s="75" t="n"/>
      <c r="O8269" s="75" t="n"/>
      <c r="P8269" s="75" t="n"/>
      <c r="Q8269" s="79" t="n"/>
      <c r="AR8269">
        <f>IF($AU$2&lt;&gt;5,NA(),IF(D8269=D8268,0,IF(AND(D17770=D8269,D8270=D8269),O8269+O8270+O17770,IF(D8270=D8269,O8270+O8269,O8269))))</f>
        <v/>
      </c>
      <c r="AS8269">
        <f>IF($AU$2&lt;&gt;5,NA(),IF(D8269=D8268,0,IF(AND(D17770=D8269,D8270=D8269),P8269+P8270+P17770,IF(D8270=D8269,P8270+P8269,P8269))))</f>
        <v/>
      </c>
      <c r="AT8269">
        <f>AR8269-AS8269</f>
        <v/>
      </c>
    </row>
    <row r="8270" ht="15.75" customHeight="1" s="121">
      <c r="B8270">
        <f>D8270&amp;Q8270&amp;E8270</f>
        <v/>
      </c>
      <c r="C8270" s="73" t="n"/>
      <c r="D8270" s="73" t="n"/>
      <c r="E8270" s="78" t="n"/>
      <c r="F8270" s="75" t="n"/>
      <c r="G8270" s="73" t="n"/>
      <c r="H8270" s="75" t="n"/>
      <c r="I8270" s="75" t="n"/>
      <c r="J8270" s="75" t="n"/>
      <c r="K8270" s="75" t="n"/>
      <c r="L8270" s="75" t="n"/>
      <c r="M8270" s="75" t="n"/>
      <c r="N8270" s="75" t="n"/>
      <c r="O8270" s="75" t="n"/>
      <c r="P8270" s="75" t="n"/>
      <c r="Q8270" s="79" t="n"/>
      <c r="AR8270">
        <f>IF($AU$2&lt;&gt;5,NA(),IF(D8270=D8269,0,IF(AND(D17771=D8270,D8271=D8270),O8270+O8271+O17771,IF(D8271=D8270,O8271+O8270,O8270))))</f>
        <v/>
      </c>
      <c r="AS8270">
        <f>IF($AU$2&lt;&gt;5,NA(),IF(D8270=D8269,0,IF(AND(D17771=D8270,D8271=D8270),P8270+P8271+P17771,IF(D8271=D8270,P8271+P8270,P8270))))</f>
        <v/>
      </c>
      <c r="AT8270">
        <f>AR8270-AS8270</f>
        <v/>
      </c>
    </row>
    <row r="8271" ht="15.75" customHeight="1" s="121">
      <c r="B8271">
        <f>D8271&amp;Q8271&amp;E8271</f>
        <v/>
      </c>
      <c r="C8271" s="73" t="n"/>
      <c r="D8271" s="73" t="n"/>
      <c r="E8271" s="78" t="n"/>
      <c r="F8271" s="75" t="n"/>
      <c r="G8271" s="73" t="n"/>
      <c r="H8271" s="75" t="n"/>
      <c r="I8271" s="75" t="n"/>
      <c r="J8271" s="75" t="n"/>
      <c r="K8271" s="75" t="n"/>
      <c r="L8271" s="75" t="n"/>
      <c r="M8271" s="75" t="n"/>
      <c r="N8271" s="75" t="n"/>
      <c r="O8271" s="75" t="n"/>
      <c r="P8271" s="75" t="n"/>
      <c r="Q8271" s="79" t="n"/>
      <c r="AR8271">
        <f>IF($AU$2&lt;&gt;5,NA(),IF(D8271=D8270,0,IF(AND(D17772=D8271,D8272=D8271),O8271+O8272+O17772,IF(D8272=D8271,O8272+O8271,O8271))))</f>
        <v/>
      </c>
      <c r="AS8271">
        <f>IF($AU$2&lt;&gt;5,NA(),IF(D8271=D8270,0,IF(AND(D17772=D8271,D8272=D8271),P8271+P8272+P17772,IF(D8272=D8271,P8272+P8271,P8271))))</f>
        <v/>
      </c>
      <c r="AT8271">
        <f>AR8271-AS8271</f>
        <v/>
      </c>
    </row>
    <row r="8272" ht="15.75" customHeight="1" s="121">
      <c r="B8272">
        <f>D8272&amp;Q8272&amp;E8272</f>
        <v/>
      </c>
      <c r="C8272" s="73" t="n"/>
      <c r="D8272" s="73" t="n"/>
      <c r="E8272" s="78" t="n"/>
      <c r="F8272" s="75" t="n"/>
      <c r="G8272" s="73" t="n"/>
      <c r="H8272" s="75" t="n"/>
      <c r="I8272" s="75" t="n"/>
      <c r="J8272" s="75" t="n"/>
      <c r="K8272" s="75" t="n"/>
      <c r="L8272" s="75" t="n"/>
      <c r="M8272" s="75" t="n"/>
      <c r="N8272" s="75" t="n"/>
      <c r="O8272" s="75" t="n"/>
      <c r="P8272" s="75" t="n"/>
      <c r="Q8272" s="79" t="n"/>
      <c r="AR8272">
        <f>IF($AU$2&lt;&gt;5,NA(),IF(D8272=D8271,0,IF(AND(D17773=D8272,D8273=D8272),O8272+O8273+O17773,IF(D8273=D8272,O8273+O8272,O8272))))</f>
        <v/>
      </c>
      <c r="AS8272">
        <f>IF($AU$2&lt;&gt;5,NA(),IF(D8272=D8271,0,IF(AND(D17773=D8272,D8273=D8272),P8272+P8273+P17773,IF(D8273=D8272,P8273+P8272,P8272))))</f>
        <v/>
      </c>
      <c r="AT8272">
        <f>AR8272-AS8272</f>
        <v/>
      </c>
    </row>
    <row r="8273" ht="15.75" customHeight="1" s="121">
      <c r="B8273">
        <f>D8273&amp;Q8273&amp;E8273</f>
        <v/>
      </c>
      <c r="C8273" s="73" t="n"/>
      <c r="D8273" s="73" t="n"/>
      <c r="E8273" s="78" t="n"/>
      <c r="F8273" s="75" t="n"/>
      <c r="G8273" s="73" t="n"/>
      <c r="H8273" s="75" t="n"/>
      <c r="I8273" s="75" t="n"/>
      <c r="J8273" s="75" t="n"/>
      <c r="K8273" s="75" t="n"/>
      <c r="L8273" s="75" t="n"/>
      <c r="M8273" s="75" t="n"/>
      <c r="N8273" s="75" t="n"/>
      <c r="O8273" s="75" t="n"/>
      <c r="P8273" s="75" t="n"/>
      <c r="Q8273" s="79" t="n"/>
      <c r="AR8273">
        <f>IF($AU$2&lt;&gt;5,NA(),IF(D8273=D8272,0,IF(AND(D17774=D8273,D8274=D8273),O8273+O8274+O17774,IF(D8274=D8273,O8274+O8273,O8273))))</f>
        <v/>
      </c>
      <c r="AS8273">
        <f>IF($AU$2&lt;&gt;5,NA(),IF(D8273=D8272,0,IF(AND(D17774=D8273,D8274=D8273),P8273+P8274+P17774,IF(D8274=D8273,P8274+P8273,P8273))))</f>
        <v/>
      </c>
      <c r="AT8273">
        <f>AR8273-AS8273</f>
        <v/>
      </c>
    </row>
    <row r="8274" ht="15.75" customHeight="1" s="121">
      <c r="B8274">
        <f>D8274&amp;Q8274&amp;E8274</f>
        <v/>
      </c>
      <c r="C8274" s="73" t="n"/>
      <c r="D8274" s="73" t="n"/>
      <c r="E8274" s="78" t="n"/>
      <c r="F8274" s="75" t="n"/>
      <c r="G8274" s="73" t="n"/>
      <c r="H8274" s="75" t="n"/>
      <c r="I8274" s="75" t="n"/>
      <c r="J8274" s="75" t="n"/>
      <c r="K8274" s="75" t="n"/>
      <c r="L8274" s="75" t="n"/>
      <c r="M8274" s="75" t="n"/>
      <c r="N8274" s="75" t="n"/>
      <c r="O8274" s="75" t="n"/>
      <c r="P8274" s="75" t="n"/>
      <c r="Q8274" s="79" t="n"/>
      <c r="AR8274">
        <f>IF($AU$2&lt;&gt;5,NA(),IF(D8274=D8273,0,IF(AND(D17775=D8274,D8275=D8274),O8274+O8275+O17775,IF(D8275=D8274,O8275+O8274,O8274))))</f>
        <v/>
      </c>
      <c r="AS8274">
        <f>IF($AU$2&lt;&gt;5,NA(),IF(D8274=D8273,0,IF(AND(D17775=D8274,D8275=D8274),P8274+P8275+P17775,IF(D8275=D8274,P8275+P8274,P8274))))</f>
        <v/>
      </c>
      <c r="AT8274">
        <f>AR8274-AS8274</f>
        <v/>
      </c>
    </row>
    <row r="8275" ht="15.75" customHeight="1" s="121">
      <c r="B8275">
        <f>D8275&amp;Q8275&amp;E8275</f>
        <v/>
      </c>
      <c r="C8275" s="73" t="n"/>
      <c r="D8275" s="73" t="n"/>
      <c r="E8275" s="78" t="n"/>
      <c r="F8275" s="75" t="n"/>
      <c r="G8275" s="73" t="n"/>
      <c r="H8275" s="75" t="n"/>
      <c r="I8275" s="75" t="n"/>
      <c r="J8275" s="75" t="n"/>
      <c r="K8275" s="75" t="n"/>
      <c r="L8275" s="75" t="n"/>
      <c r="M8275" s="75" t="n"/>
      <c r="N8275" s="75" t="n"/>
      <c r="O8275" s="75" t="n"/>
      <c r="P8275" s="75" t="n"/>
      <c r="Q8275" s="79" t="n"/>
      <c r="AR8275">
        <f>IF($AU$2&lt;&gt;5,NA(),IF(D8275=D8274,0,IF(AND(D17776=D8275,D8276=D8275),O8275+O8276+O17776,IF(D8276=D8275,O8276+O8275,O8275))))</f>
        <v/>
      </c>
      <c r="AS8275">
        <f>IF($AU$2&lt;&gt;5,NA(),IF(D8275=D8274,0,IF(AND(D17776=D8275,D8276=D8275),P8275+P8276+P17776,IF(D8276=D8275,P8276+P8275,P8275))))</f>
        <v/>
      </c>
      <c r="AT8275">
        <f>AR8275-AS8275</f>
        <v/>
      </c>
    </row>
    <row r="8276" ht="15.75" customHeight="1" s="121">
      <c r="B8276">
        <f>D8276&amp;Q8276&amp;E8276</f>
        <v/>
      </c>
      <c r="C8276" s="73" t="n"/>
      <c r="D8276" s="73" t="n"/>
      <c r="E8276" s="78" t="n"/>
      <c r="F8276" s="75" t="n"/>
      <c r="G8276" s="73" t="n"/>
      <c r="H8276" s="75" t="n"/>
      <c r="I8276" s="75" t="n"/>
      <c r="J8276" s="75" t="n"/>
      <c r="K8276" s="75" t="n"/>
      <c r="L8276" s="75" t="n"/>
      <c r="M8276" s="75" t="n"/>
      <c r="N8276" s="75" t="n"/>
      <c r="O8276" s="75" t="n"/>
      <c r="P8276" s="75" t="n"/>
      <c r="Q8276" s="79" t="n"/>
      <c r="AR8276">
        <f>IF($AU$2&lt;&gt;5,NA(),IF(D8276=D8275,0,IF(AND(D17777=D8276,D8277=D8276),O8276+O8277+O17777,IF(D8277=D8276,O8277+O8276,O8276))))</f>
        <v/>
      </c>
      <c r="AS8276">
        <f>IF($AU$2&lt;&gt;5,NA(),IF(D8276=D8275,0,IF(AND(D17777=D8276,D8277=D8276),P8276+P8277+P17777,IF(D8277=D8276,P8277+P8276,P8276))))</f>
        <v/>
      </c>
      <c r="AT8276">
        <f>AR8276-AS8276</f>
        <v/>
      </c>
    </row>
    <row r="8277" ht="15.75" customHeight="1" s="121">
      <c r="B8277">
        <f>D8277&amp;Q8277&amp;E8277</f>
        <v/>
      </c>
      <c r="C8277" s="73" t="n"/>
      <c r="D8277" s="73" t="n"/>
      <c r="E8277" s="78" t="n"/>
      <c r="F8277" s="75" t="n"/>
      <c r="G8277" s="73" t="n"/>
      <c r="H8277" s="75" t="n"/>
      <c r="I8277" s="75" t="n"/>
      <c r="J8277" s="75" t="n"/>
      <c r="K8277" s="75" t="n"/>
      <c r="L8277" s="75" t="n"/>
      <c r="M8277" s="75" t="n"/>
      <c r="N8277" s="75" t="n"/>
      <c r="O8277" s="75" t="n"/>
      <c r="P8277" s="75" t="n"/>
      <c r="Q8277" s="79" t="n"/>
      <c r="AR8277">
        <f>IF($AU$2&lt;&gt;5,NA(),IF(D8277=D8276,0,IF(AND(D17778=D8277,D8278=D8277),O8277+O8278+O17778,IF(D8278=D8277,O8278+O8277,O8277))))</f>
        <v/>
      </c>
      <c r="AS8277">
        <f>IF($AU$2&lt;&gt;5,NA(),IF(D8277=D8276,0,IF(AND(D17778=D8277,D8278=D8277),P8277+P8278+P17778,IF(D8278=D8277,P8278+P8277,P8277))))</f>
        <v/>
      </c>
      <c r="AT8277">
        <f>AR8277-AS8277</f>
        <v/>
      </c>
    </row>
    <row r="8278" ht="15.75" customHeight="1" s="121">
      <c r="B8278">
        <f>D8278&amp;Q8278&amp;E8278</f>
        <v/>
      </c>
      <c r="C8278" s="73" t="n"/>
      <c r="D8278" s="73" t="n"/>
      <c r="E8278" s="78" t="n"/>
      <c r="F8278" s="75" t="n"/>
      <c r="G8278" s="73" t="n"/>
      <c r="H8278" s="75" t="n"/>
      <c r="I8278" s="75" t="n"/>
      <c r="J8278" s="75" t="n"/>
      <c r="K8278" s="75" t="n"/>
      <c r="L8278" s="75" t="n"/>
      <c r="M8278" s="75" t="n"/>
      <c r="N8278" s="75" t="n"/>
      <c r="O8278" s="75" t="n"/>
      <c r="P8278" s="75" t="n"/>
      <c r="Q8278" s="79" t="n"/>
      <c r="AR8278">
        <f>IF($AU$2&lt;&gt;5,NA(),IF(D8278=D8277,0,IF(AND(D17779=D8278,D8279=D8278),O8278+O8279+O17779,IF(D8279=D8278,O8279+O8278,O8278))))</f>
        <v/>
      </c>
      <c r="AS8278">
        <f>IF($AU$2&lt;&gt;5,NA(),IF(D8278=D8277,0,IF(AND(D17779=D8278,D8279=D8278),P8278+P8279+P17779,IF(D8279=D8278,P8279+P8278,P8278))))</f>
        <v/>
      </c>
      <c r="AT8278">
        <f>AR8278-AS8278</f>
        <v/>
      </c>
    </row>
    <row r="8279" ht="15.75" customHeight="1" s="121">
      <c r="B8279">
        <f>D8279&amp;Q8279&amp;E8279</f>
        <v/>
      </c>
      <c r="C8279" s="73" t="n"/>
      <c r="D8279" s="73" t="n"/>
      <c r="E8279" s="78" t="n"/>
      <c r="F8279" s="75" t="n"/>
      <c r="G8279" s="73" t="n"/>
      <c r="H8279" s="75" t="n"/>
      <c r="I8279" s="75" t="n"/>
      <c r="J8279" s="75" t="n"/>
      <c r="K8279" s="75" t="n"/>
      <c r="L8279" s="75" t="n"/>
      <c r="M8279" s="75" t="n"/>
      <c r="N8279" s="75" t="n"/>
      <c r="O8279" s="75" t="n"/>
      <c r="P8279" s="75" t="n"/>
      <c r="Q8279" s="79" t="n"/>
      <c r="AR8279">
        <f>IF($AU$2&lt;&gt;5,NA(),IF(D8279=D8278,0,IF(AND(D17780=D8279,D8280=D8279),O8279+O8280+O17780,IF(D8280=D8279,O8280+O8279,O8279))))</f>
        <v/>
      </c>
      <c r="AS8279">
        <f>IF($AU$2&lt;&gt;5,NA(),IF(D8279=D8278,0,IF(AND(D17780=D8279,D8280=D8279),P8279+P8280+P17780,IF(D8280=D8279,P8280+P8279,P8279))))</f>
        <v/>
      </c>
      <c r="AT8279">
        <f>AR8279-AS8279</f>
        <v/>
      </c>
    </row>
    <row r="8280" ht="15.75" customHeight="1" s="121">
      <c r="B8280">
        <f>D8280&amp;Q8280&amp;E8280</f>
        <v/>
      </c>
      <c r="C8280" s="73" t="n"/>
      <c r="D8280" s="73" t="n"/>
      <c r="E8280" s="78" t="n"/>
      <c r="F8280" s="75" t="n"/>
      <c r="G8280" s="73" t="n"/>
      <c r="H8280" s="75" t="n"/>
      <c r="I8280" s="75" t="n"/>
      <c r="J8280" s="75" t="n"/>
      <c r="K8280" s="75" t="n"/>
      <c r="L8280" s="75" t="n"/>
      <c r="M8280" s="75" t="n"/>
      <c r="N8280" s="75" t="n"/>
      <c r="O8280" s="75" t="n"/>
      <c r="P8280" s="75" t="n"/>
      <c r="Q8280" s="79" t="n"/>
      <c r="AR8280">
        <f>IF($AU$2&lt;&gt;5,NA(),IF(D8280=D8279,0,IF(AND(D17781=D8280,D8281=D8280),O8280+O8281+O17781,IF(D8281=D8280,O8281+O8280,O8280))))</f>
        <v/>
      </c>
      <c r="AS8280">
        <f>IF($AU$2&lt;&gt;5,NA(),IF(D8280=D8279,0,IF(AND(D17781=D8280,D8281=D8280),P8280+P8281+P17781,IF(D8281=D8280,P8281+P8280,P8280))))</f>
        <v/>
      </c>
      <c r="AT8280">
        <f>AR8280-AS8280</f>
        <v/>
      </c>
    </row>
    <row r="8281" ht="15.75" customHeight="1" s="121">
      <c r="B8281">
        <f>D8281&amp;Q8281&amp;E8281</f>
        <v/>
      </c>
      <c r="C8281" s="73" t="n"/>
      <c r="D8281" s="73" t="n"/>
      <c r="E8281" s="78" t="n"/>
      <c r="F8281" s="75" t="n"/>
      <c r="G8281" s="73" t="n"/>
      <c r="H8281" s="75" t="n"/>
      <c r="I8281" s="75" t="n"/>
      <c r="J8281" s="75" t="n"/>
      <c r="K8281" s="75" t="n"/>
      <c r="L8281" s="75" t="n"/>
      <c r="M8281" s="75" t="n"/>
      <c r="N8281" s="75" t="n"/>
      <c r="O8281" s="75" t="n"/>
      <c r="P8281" s="75" t="n"/>
      <c r="Q8281" s="79" t="n"/>
      <c r="AR8281">
        <f>IF($AU$2&lt;&gt;5,NA(),IF(D8281=D8280,0,IF(AND(D17782=D8281,D8282=D8281),O8281+O8282+O17782,IF(D8282=D8281,O8282+O8281,O8281))))</f>
        <v/>
      </c>
      <c r="AS8281">
        <f>IF($AU$2&lt;&gt;5,NA(),IF(D8281=D8280,0,IF(AND(D17782=D8281,D8282=D8281),P8281+P8282+P17782,IF(D8282=D8281,P8282+P8281,P8281))))</f>
        <v/>
      </c>
      <c r="AT8281">
        <f>AR8281-AS8281</f>
        <v/>
      </c>
    </row>
    <row r="8282" ht="15.75" customHeight="1" s="121">
      <c r="B8282">
        <f>D8282&amp;Q8282&amp;E8282</f>
        <v/>
      </c>
      <c r="C8282" s="73" t="n"/>
      <c r="D8282" s="73" t="n"/>
      <c r="E8282" s="78" t="n"/>
      <c r="F8282" s="75" t="n"/>
      <c r="G8282" s="73" t="n"/>
      <c r="H8282" s="75" t="n"/>
      <c r="I8282" s="75" t="n"/>
      <c r="J8282" s="75" t="n"/>
      <c r="K8282" s="75" t="n"/>
      <c r="L8282" s="75" t="n"/>
      <c r="M8282" s="75" t="n"/>
      <c r="N8282" s="75" t="n"/>
      <c r="O8282" s="75" t="n"/>
      <c r="P8282" s="75" t="n"/>
      <c r="Q8282" s="79" t="n"/>
      <c r="AR8282">
        <f>IF($AU$2&lt;&gt;5,NA(),IF(D8282=D8281,0,IF(AND(D17783=D8282,D8283=D8282),O8282+O8283+O17783,IF(D8283=D8282,O8283+O8282,O8282))))</f>
        <v/>
      </c>
      <c r="AS8282">
        <f>IF($AU$2&lt;&gt;5,NA(),IF(D8282=D8281,0,IF(AND(D17783=D8282,D8283=D8282),P8282+P8283+P17783,IF(D8283=D8282,P8283+P8282,P8282))))</f>
        <v/>
      </c>
      <c r="AT8282">
        <f>AR8282-AS8282</f>
        <v/>
      </c>
    </row>
    <row r="8283" ht="15.75" customHeight="1" s="121">
      <c r="B8283">
        <f>D8283&amp;Q8283&amp;E8283</f>
        <v/>
      </c>
      <c r="C8283" s="73" t="n"/>
      <c r="D8283" s="73" t="n"/>
      <c r="E8283" s="78" t="n"/>
      <c r="F8283" s="75" t="n"/>
      <c r="G8283" s="73" t="n"/>
      <c r="H8283" s="75" t="n"/>
      <c r="I8283" s="75" t="n"/>
      <c r="J8283" s="75" t="n"/>
      <c r="K8283" s="75" t="n"/>
      <c r="L8283" s="75" t="n"/>
      <c r="M8283" s="75" t="n"/>
      <c r="N8283" s="75" t="n"/>
      <c r="O8283" s="75" t="n"/>
      <c r="P8283" s="75" t="n"/>
      <c r="Q8283" s="79" t="n"/>
      <c r="AR8283">
        <f>IF($AU$2&lt;&gt;5,NA(),IF(D8283=D8282,0,IF(AND(D17784=D8283,D8284=D8283),O8283+O8284+O17784,IF(D8284=D8283,O8284+O8283,O8283))))</f>
        <v/>
      </c>
      <c r="AS8283">
        <f>IF($AU$2&lt;&gt;5,NA(),IF(D8283=D8282,0,IF(AND(D17784=D8283,D8284=D8283),P8283+P8284+P17784,IF(D8284=D8283,P8284+P8283,P8283))))</f>
        <v/>
      </c>
      <c r="AT8283">
        <f>AR8283-AS8283</f>
        <v/>
      </c>
    </row>
    <row r="8284" ht="15.75" customHeight="1" s="121">
      <c r="B8284">
        <f>D8284&amp;Q8284&amp;E8284</f>
        <v/>
      </c>
      <c r="C8284" s="73" t="n"/>
      <c r="D8284" s="73" t="n"/>
      <c r="E8284" s="78" t="n"/>
      <c r="F8284" s="75" t="n"/>
      <c r="G8284" s="73" t="n"/>
      <c r="H8284" s="75" t="n"/>
      <c r="I8284" s="75" t="n"/>
      <c r="J8284" s="75" t="n"/>
      <c r="K8284" s="75" t="n"/>
      <c r="L8284" s="75" t="n"/>
      <c r="M8284" s="75" t="n"/>
      <c r="N8284" s="75" t="n"/>
      <c r="O8284" s="75" t="n"/>
      <c r="P8284" s="75" t="n"/>
      <c r="Q8284" s="79" t="n"/>
      <c r="AR8284">
        <f>IF($AU$2&lt;&gt;5,NA(),IF(D8284=D8283,0,IF(AND(D17785=D8284,D8285=D8284),O8284+O8285+O17785,IF(D8285=D8284,O8285+O8284,O8284))))</f>
        <v/>
      </c>
      <c r="AS8284">
        <f>IF($AU$2&lt;&gt;5,NA(),IF(D8284=D8283,0,IF(AND(D17785=D8284,D8285=D8284),P8284+P8285+P17785,IF(D8285=D8284,P8285+P8284,P8284))))</f>
        <v/>
      </c>
      <c r="AT8284">
        <f>AR8284-AS8284</f>
        <v/>
      </c>
    </row>
    <row r="8285" ht="15.75" customHeight="1" s="121">
      <c r="B8285">
        <f>D8285&amp;Q8285&amp;E8285</f>
        <v/>
      </c>
      <c r="C8285" s="73" t="n"/>
      <c r="D8285" s="73" t="n"/>
      <c r="E8285" s="78" t="n"/>
      <c r="F8285" s="75" t="n"/>
      <c r="G8285" s="73" t="n"/>
      <c r="H8285" s="75" t="n"/>
      <c r="I8285" s="75" t="n"/>
      <c r="J8285" s="75" t="n"/>
      <c r="K8285" s="75" t="n"/>
      <c r="L8285" s="75" t="n"/>
      <c r="M8285" s="75" t="n"/>
      <c r="N8285" s="75" t="n"/>
      <c r="O8285" s="75" t="n"/>
      <c r="P8285" s="75" t="n"/>
      <c r="Q8285" s="79" t="n"/>
      <c r="AR8285">
        <f>IF($AU$2&lt;&gt;5,NA(),IF(D8285=D8284,0,IF(AND(D17786=D8285,D8286=D8285),O8285+O8286+O17786,IF(D8286=D8285,O8286+O8285,O8285))))</f>
        <v/>
      </c>
      <c r="AS8285">
        <f>IF($AU$2&lt;&gt;5,NA(),IF(D8285=D8284,0,IF(AND(D17786=D8285,D8286=D8285),P8285+P8286+P17786,IF(D8286=D8285,P8286+P8285,P8285))))</f>
        <v/>
      </c>
      <c r="AT8285">
        <f>AR8285-AS8285</f>
        <v/>
      </c>
    </row>
    <row r="8286" ht="15.75" customHeight="1" s="121">
      <c r="B8286">
        <f>D8286&amp;Q8286&amp;E8286</f>
        <v/>
      </c>
      <c r="C8286" s="73" t="n"/>
      <c r="D8286" s="73" t="n"/>
      <c r="E8286" s="78" t="n"/>
      <c r="F8286" s="75" t="n"/>
      <c r="G8286" s="73" t="n"/>
      <c r="H8286" s="75" t="n"/>
      <c r="I8286" s="75" t="n"/>
      <c r="J8286" s="75" t="n"/>
      <c r="K8286" s="75" t="n"/>
      <c r="L8286" s="75" t="n"/>
      <c r="M8286" s="75" t="n"/>
      <c r="N8286" s="75" t="n"/>
      <c r="O8286" s="75" t="n"/>
      <c r="P8286" s="75" t="n"/>
      <c r="Q8286" s="79" t="n"/>
      <c r="AR8286">
        <f>IF($AU$2&lt;&gt;5,NA(),IF(D8286=D8285,0,IF(AND(D17787=D8286,D8287=D8286),O8286+O8287+O17787,IF(D8287=D8286,O8287+O8286,O8286))))</f>
        <v/>
      </c>
      <c r="AS8286">
        <f>IF($AU$2&lt;&gt;5,NA(),IF(D8286=D8285,0,IF(AND(D17787=D8286,D8287=D8286),P8286+P8287+P17787,IF(D8287=D8286,P8287+P8286,P8286))))</f>
        <v/>
      </c>
      <c r="AT8286">
        <f>AR8286-AS8286</f>
        <v/>
      </c>
    </row>
    <row r="8287" ht="15.75" customHeight="1" s="121">
      <c r="B8287">
        <f>D8287&amp;Q8287&amp;E8287</f>
        <v/>
      </c>
      <c r="C8287" s="73" t="n"/>
      <c r="D8287" s="73" t="n"/>
      <c r="E8287" s="78" t="n"/>
      <c r="F8287" s="75" t="n"/>
      <c r="G8287" s="73" t="n"/>
      <c r="H8287" s="75" t="n"/>
      <c r="I8287" s="75" t="n"/>
      <c r="J8287" s="75" t="n"/>
      <c r="K8287" s="75" t="n"/>
      <c r="L8287" s="75" t="n"/>
      <c r="M8287" s="75" t="n"/>
      <c r="N8287" s="75" t="n"/>
      <c r="O8287" s="75" t="n"/>
      <c r="P8287" s="75" t="n"/>
      <c r="Q8287" s="79" t="n"/>
      <c r="AR8287">
        <f>IF($AU$2&lt;&gt;5,NA(),IF(D8287=D8286,0,IF(AND(D17788=D8287,D8288=D8287),O8287+O8288+O17788,IF(D8288=D8287,O8288+O8287,O8287))))</f>
        <v/>
      </c>
      <c r="AS8287">
        <f>IF($AU$2&lt;&gt;5,NA(),IF(D8287=D8286,0,IF(AND(D17788=D8287,D8288=D8287),P8287+P8288+P17788,IF(D8288=D8287,P8288+P8287,P8287))))</f>
        <v/>
      </c>
      <c r="AT8287">
        <f>AR8287-AS8287</f>
        <v/>
      </c>
    </row>
    <row r="8288" ht="15.75" customHeight="1" s="121">
      <c r="B8288">
        <f>D8288&amp;Q8288&amp;E8288</f>
        <v/>
      </c>
      <c r="C8288" s="73" t="n"/>
      <c r="D8288" s="73" t="n"/>
      <c r="E8288" s="78" t="n"/>
      <c r="F8288" s="75" t="n"/>
      <c r="G8288" s="73" t="n"/>
      <c r="H8288" s="75" t="n"/>
      <c r="I8288" s="75" t="n"/>
      <c r="J8288" s="75" t="n"/>
      <c r="K8288" s="75" t="n"/>
      <c r="L8288" s="75" t="n"/>
      <c r="M8288" s="75" t="n"/>
      <c r="N8288" s="75" t="n"/>
      <c r="O8288" s="75" t="n"/>
      <c r="P8288" s="75" t="n"/>
      <c r="Q8288" s="79" t="n"/>
      <c r="AR8288">
        <f>IF($AU$2&lt;&gt;5,NA(),IF(D8288=D8287,0,IF(AND(D17789=D8288,D8289=D8288),O8288+O8289+O17789,IF(D8289=D8288,O8289+O8288,O8288))))</f>
        <v/>
      </c>
      <c r="AS8288">
        <f>IF($AU$2&lt;&gt;5,NA(),IF(D8288=D8287,0,IF(AND(D17789=D8288,D8289=D8288),P8288+P8289+P17789,IF(D8289=D8288,P8289+P8288,P8288))))</f>
        <v/>
      </c>
      <c r="AT8288">
        <f>AR8288-AS8288</f>
        <v/>
      </c>
    </row>
    <row r="8289" ht="15.75" customHeight="1" s="121">
      <c r="B8289">
        <f>D8289&amp;Q8289&amp;E8289</f>
        <v/>
      </c>
      <c r="C8289" s="73" t="n"/>
      <c r="D8289" s="73" t="n"/>
      <c r="E8289" s="78" t="n"/>
      <c r="F8289" s="75" t="n"/>
      <c r="G8289" s="73" t="n"/>
      <c r="H8289" s="75" t="n"/>
      <c r="I8289" s="75" t="n"/>
      <c r="J8289" s="75" t="n"/>
      <c r="K8289" s="75" t="n"/>
      <c r="L8289" s="75" t="n"/>
      <c r="M8289" s="75" t="n"/>
      <c r="N8289" s="75" t="n"/>
      <c r="O8289" s="75" t="n"/>
      <c r="P8289" s="75" t="n"/>
      <c r="Q8289" s="79" t="n"/>
      <c r="AR8289">
        <f>IF($AU$2&lt;&gt;5,NA(),IF(D8289=D8288,0,IF(AND(D17790=D8289,D8290=D8289),O8289+O8290+O17790,IF(D8290=D8289,O8290+O8289,O8289))))</f>
        <v/>
      </c>
      <c r="AS8289">
        <f>IF($AU$2&lt;&gt;5,NA(),IF(D8289=D8288,0,IF(AND(D17790=D8289,D8290=D8289),P8289+P8290+P17790,IF(D8290=D8289,P8290+P8289,P8289))))</f>
        <v/>
      </c>
      <c r="AT8289">
        <f>AR8289-AS8289</f>
        <v/>
      </c>
    </row>
    <row r="8290" ht="15.75" customHeight="1" s="121">
      <c r="B8290">
        <f>D8290&amp;Q8290&amp;E8290</f>
        <v/>
      </c>
      <c r="C8290" s="73" t="n"/>
      <c r="D8290" s="73" t="n"/>
      <c r="E8290" s="78" t="n"/>
      <c r="F8290" s="75" t="n"/>
      <c r="G8290" s="73" t="n"/>
      <c r="H8290" s="75" t="n"/>
      <c r="I8290" s="75" t="n"/>
      <c r="J8290" s="75" t="n"/>
      <c r="K8290" s="75" t="n"/>
      <c r="L8290" s="75" t="n"/>
      <c r="M8290" s="75" t="n"/>
      <c r="N8290" s="75" t="n"/>
      <c r="O8290" s="75" t="n"/>
      <c r="P8290" s="75" t="n"/>
      <c r="Q8290" s="79" t="n"/>
      <c r="AR8290">
        <f>IF($AU$2&lt;&gt;5,NA(),IF(D8290=D8289,0,IF(AND(D17791=D8290,D8291=D8290),O8290+O8291+O17791,IF(D8291=D8290,O8291+O8290,O8290))))</f>
        <v/>
      </c>
      <c r="AS8290">
        <f>IF($AU$2&lt;&gt;5,NA(),IF(D8290=D8289,0,IF(AND(D17791=D8290,D8291=D8290),P8290+P8291+P17791,IF(D8291=D8290,P8291+P8290,P8290))))</f>
        <v/>
      </c>
      <c r="AT8290">
        <f>AR8290-AS8290</f>
        <v/>
      </c>
    </row>
    <row r="8291" ht="15.75" customHeight="1" s="121">
      <c r="B8291">
        <f>D8291&amp;Q8291&amp;E8291</f>
        <v/>
      </c>
      <c r="C8291" s="73" t="n"/>
      <c r="D8291" s="73" t="n"/>
      <c r="E8291" s="78" t="n"/>
      <c r="F8291" s="75" t="n"/>
      <c r="G8291" s="73" t="n"/>
      <c r="H8291" s="75" t="n"/>
      <c r="I8291" s="75" t="n"/>
      <c r="J8291" s="75" t="n"/>
      <c r="K8291" s="75" t="n"/>
      <c r="L8291" s="75" t="n"/>
      <c r="M8291" s="75" t="n"/>
      <c r="N8291" s="75" t="n"/>
      <c r="O8291" s="75" t="n"/>
      <c r="P8291" s="75" t="n"/>
      <c r="Q8291" s="79" t="n"/>
      <c r="AR8291">
        <f>IF($AU$2&lt;&gt;5,NA(),IF(D8291=D8290,0,IF(AND(D17792=D8291,D8292=D8291),O8291+O8292+O17792,IF(D8292=D8291,O8292+O8291,O8291))))</f>
        <v/>
      </c>
      <c r="AS8291">
        <f>IF($AU$2&lt;&gt;5,NA(),IF(D8291=D8290,0,IF(AND(D17792=D8291,D8292=D8291),P8291+P8292+P17792,IF(D8292=D8291,P8292+P8291,P8291))))</f>
        <v/>
      </c>
      <c r="AT8291">
        <f>AR8291-AS8291</f>
        <v/>
      </c>
    </row>
    <row r="8292" ht="15.75" customHeight="1" s="121">
      <c r="B8292">
        <f>D8292&amp;Q8292&amp;E8292</f>
        <v/>
      </c>
      <c r="C8292" s="73" t="n"/>
      <c r="D8292" s="73" t="n"/>
      <c r="E8292" s="78" t="n"/>
      <c r="F8292" s="75" t="n"/>
      <c r="G8292" s="73" t="n"/>
      <c r="H8292" s="75" t="n"/>
      <c r="I8292" s="75" t="n"/>
      <c r="J8292" s="75" t="n"/>
      <c r="K8292" s="75" t="n"/>
      <c r="L8292" s="75" t="n"/>
      <c r="M8292" s="75" t="n"/>
      <c r="N8292" s="75" t="n"/>
      <c r="O8292" s="75" t="n"/>
      <c r="P8292" s="75" t="n"/>
      <c r="Q8292" s="79" t="n"/>
      <c r="AR8292">
        <f>IF($AU$2&lt;&gt;5,NA(),IF(D8292=D8291,0,IF(AND(D17793=D8292,D8293=D8292),O8292+O8293+O17793,IF(D8293=D8292,O8293+O8292,O8292))))</f>
        <v/>
      </c>
      <c r="AS8292">
        <f>IF($AU$2&lt;&gt;5,NA(),IF(D8292=D8291,0,IF(AND(D17793=D8292,D8293=D8292),P8292+P8293+P17793,IF(D8293=D8292,P8293+P8292,P8292))))</f>
        <v/>
      </c>
      <c r="AT8292">
        <f>AR8292-AS8292</f>
        <v/>
      </c>
    </row>
    <row r="8293" ht="15.75" customHeight="1" s="121">
      <c r="B8293">
        <f>D8293&amp;Q8293&amp;E8293</f>
        <v/>
      </c>
      <c r="C8293" s="73" t="n"/>
      <c r="D8293" s="73" t="n"/>
      <c r="E8293" s="78" t="n"/>
      <c r="F8293" s="75" t="n"/>
      <c r="G8293" s="73" t="n"/>
      <c r="H8293" s="75" t="n"/>
      <c r="I8293" s="75" t="n"/>
      <c r="J8293" s="75" t="n"/>
      <c r="K8293" s="75" t="n"/>
      <c r="L8293" s="75" t="n"/>
      <c r="M8293" s="75" t="n"/>
      <c r="N8293" s="75" t="n"/>
      <c r="O8293" s="75" t="n"/>
      <c r="P8293" s="75" t="n"/>
      <c r="Q8293" s="79" t="n"/>
      <c r="AR8293">
        <f>IF($AU$2&lt;&gt;5,NA(),IF(D8293=D8292,0,IF(AND(D17794=D8293,D8294=D8293),O8293+O8294+O17794,IF(D8294=D8293,O8294+O8293,O8293))))</f>
        <v/>
      </c>
      <c r="AS8293">
        <f>IF($AU$2&lt;&gt;5,NA(),IF(D8293=D8292,0,IF(AND(D17794=D8293,D8294=D8293),P8293+P8294+P17794,IF(D8294=D8293,P8294+P8293,P8293))))</f>
        <v/>
      </c>
      <c r="AT8293">
        <f>AR8293-AS8293</f>
        <v/>
      </c>
    </row>
    <row r="8294" ht="15.75" customHeight="1" s="121">
      <c r="B8294">
        <f>D8294&amp;Q8294&amp;E8294</f>
        <v/>
      </c>
      <c r="C8294" s="73" t="n"/>
      <c r="D8294" s="73" t="n"/>
      <c r="E8294" s="78" t="n"/>
      <c r="F8294" s="75" t="n"/>
      <c r="G8294" s="73" t="n"/>
      <c r="H8294" s="75" t="n"/>
      <c r="I8294" s="75" t="n"/>
      <c r="J8294" s="75" t="n"/>
      <c r="K8294" s="75" t="n"/>
      <c r="L8294" s="75" t="n"/>
      <c r="M8294" s="75" t="n"/>
      <c r="N8294" s="75" t="n"/>
      <c r="O8294" s="75" t="n"/>
      <c r="P8294" s="75" t="n"/>
      <c r="Q8294" s="79" t="n"/>
      <c r="AR8294">
        <f>IF($AU$2&lt;&gt;5,NA(),IF(D8294=D8293,0,IF(AND(D17795=D8294,D8295=D8294),O8294+O8295+O17795,IF(D8295=D8294,O8295+O8294,O8294))))</f>
        <v/>
      </c>
      <c r="AS8294">
        <f>IF($AU$2&lt;&gt;5,NA(),IF(D8294=D8293,0,IF(AND(D17795=D8294,D8295=D8294),P8294+P8295+P17795,IF(D8295=D8294,P8295+P8294,P8294))))</f>
        <v/>
      </c>
      <c r="AT8294">
        <f>AR8294-AS8294</f>
        <v/>
      </c>
    </row>
    <row r="8295" ht="15.75" customHeight="1" s="121">
      <c r="B8295">
        <f>D8295&amp;Q8295&amp;E8295</f>
        <v/>
      </c>
      <c r="C8295" s="73" t="n"/>
      <c r="D8295" s="73" t="n"/>
      <c r="E8295" s="78" t="n"/>
      <c r="F8295" s="75" t="n"/>
      <c r="G8295" s="73" t="n"/>
      <c r="H8295" s="75" t="n"/>
      <c r="I8295" s="75" t="n"/>
      <c r="J8295" s="75" t="n"/>
      <c r="K8295" s="75" t="n"/>
      <c r="L8295" s="75" t="n"/>
      <c r="M8295" s="75" t="n"/>
      <c r="N8295" s="75" t="n"/>
      <c r="O8295" s="75" t="n"/>
      <c r="P8295" s="75" t="n"/>
      <c r="Q8295" s="79" t="n"/>
      <c r="AR8295">
        <f>IF($AU$2&lt;&gt;5,NA(),IF(D8295=D8294,0,IF(AND(D17796=D8295,D8296=D8295),O8295+O8296+O17796,IF(D8296=D8295,O8296+O8295,O8295))))</f>
        <v/>
      </c>
      <c r="AS8295">
        <f>IF($AU$2&lt;&gt;5,NA(),IF(D8295=D8294,0,IF(AND(D17796=D8295,D8296=D8295),P8295+P8296+P17796,IF(D8296=D8295,P8296+P8295,P8295))))</f>
        <v/>
      </c>
      <c r="AT8295">
        <f>AR8295-AS8295</f>
        <v/>
      </c>
    </row>
    <row r="8296" ht="15.75" customHeight="1" s="121">
      <c r="B8296">
        <f>D8296&amp;Q8296&amp;E8296</f>
        <v/>
      </c>
      <c r="C8296" s="73" t="n"/>
      <c r="D8296" s="73" t="n"/>
      <c r="E8296" s="78" t="n"/>
      <c r="F8296" s="75" t="n"/>
      <c r="G8296" s="73" t="n"/>
      <c r="H8296" s="75" t="n"/>
      <c r="I8296" s="75" t="n"/>
      <c r="J8296" s="75" t="n"/>
      <c r="K8296" s="75" t="n"/>
      <c r="L8296" s="75" t="n"/>
      <c r="M8296" s="75" t="n"/>
      <c r="N8296" s="75" t="n"/>
      <c r="O8296" s="75" t="n"/>
      <c r="P8296" s="75" t="n"/>
      <c r="Q8296" s="79" t="n"/>
      <c r="AR8296">
        <f>IF($AU$2&lt;&gt;5,NA(),IF(D8296=D8295,0,IF(AND(D17797=D8296,D8297=D8296),O8296+O8297+O17797,IF(D8297=D8296,O8297+O8296,O8296))))</f>
        <v/>
      </c>
      <c r="AS8296">
        <f>IF($AU$2&lt;&gt;5,NA(),IF(D8296=D8295,0,IF(AND(D17797=D8296,D8297=D8296),P8296+P8297+P17797,IF(D8297=D8296,P8297+P8296,P8296))))</f>
        <v/>
      </c>
      <c r="AT8296">
        <f>AR8296-AS8296</f>
        <v/>
      </c>
    </row>
    <row r="8297" ht="15.75" customHeight="1" s="121">
      <c r="B8297">
        <f>D8297&amp;Q8297&amp;E8297</f>
        <v/>
      </c>
      <c r="C8297" s="73" t="n"/>
      <c r="D8297" s="73" t="n"/>
      <c r="E8297" s="78" t="n"/>
      <c r="F8297" s="75" t="n"/>
      <c r="G8297" s="73" t="n"/>
      <c r="H8297" s="75" t="n"/>
      <c r="I8297" s="75" t="n"/>
      <c r="J8297" s="75" t="n"/>
      <c r="K8297" s="75" t="n"/>
      <c r="L8297" s="75" t="n"/>
      <c r="M8297" s="75" t="n"/>
      <c r="N8297" s="75" t="n"/>
      <c r="O8297" s="75" t="n"/>
      <c r="P8297" s="75" t="n"/>
      <c r="Q8297" s="79" t="n"/>
      <c r="AR8297">
        <f>IF($AU$2&lt;&gt;5,NA(),IF(D8297=D8296,0,IF(AND(D17798=D8297,D8298=D8297),O8297+O8298+O17798,IF(D8298=D8297,O8298+O8297,O8297))))</f>
        <v/>
      </c>
      <c r="AS8297">
        <f>IF($AU$2&lt;&gt;5,NA(),IF(D8297=D8296,0,IF(AND(D17798=D8297,D8298=D8297),P8297+P8298+P17798,IF(D8298=D8297,P8298+P8297,P8297))))</f>
        <v/>
      </c>
      <c r="AT8297">
        <f>AR8297-AS8297</f>
        <v/>
      </c>
    </row>
    <row r="8298" ht="15.75" customHeight="1" s="121">
      <c r="B8298">
        <f>D8298&amp;Q8298&amp;E8298</f>
        <v/>
      </c>
      <c r="C8298" s="73" t="n"/>
      <c r="D8298" s="73" t="n"/>
      <c r="E8298" s="78" t="n"/>
      <c r="F8298" s="75" t="n"/>
      <c r="G8298" s="73" t="n"/>
      <c r="H8298" s="75" t="n"/>
      <c r="I8298" s="75" t="n"/>
      <c r="J8298" s="75" t="n"/>
      <c r="K8298" s="75" t="n"/>
      <c r="L8298" s="75" t="n"/>
      <c r="M8298" s="75" t="n"/>
      <c r="N8298" s="75" t="n"/>
      <c r="O8298" s="75" t="n"/>
      <c r="P8298" s="75" t="n"/>
      <c r="Q8298" s="79" t="n"/>
      <c r="AR8298">
        <f>IF($AU$2&lt;&gt;5,NA(),IF(D8298=D8297,0,IF(AND(D17799=D8298,D8299=D8298),O8298+O8299+O17799,IF(D8299=D8298,O8299+O8298,O8298))))</f>
        <v/>
      </c>
      <c r="AS8298">
        <f>IF($AU$2&lt;&gt;5,NA(),IF(D8298=D8297,0,IF(AND(D17799=D8298,D8299=D8298),P8298+P8299+P17799,IF(D8299=D8298,P8299+P8298,P8298))))</f>
        <v/>
      </c>
      <c r="AT8298">
        <f>AR8298-AS8298</f>
        <v/>
      </c>
    </row>
    <row r="8299" ht="15.75" customHeight="1" s="121">
      <c r="B8299">
        <f>D8299&amp;Q8299&amp;E8299</f>
        <v/>
      </c>
      <c r="C8299" s="73" t="n"/>
      <c r="D8299" s="73" t="n"/>
      <c r="E8299" s="78" t="n"/>
      <c r="F8299" s="75" t="n"/>
      <c r="G8299" s="73" t="n"/>
      <c r="H8299" s="75" t="n"/>
      <c r="I8299" s="75" t="n"/>
      <c r="J8299" s="75" t="n"/>
      <c r="K8299" s="75" t="n"/>
      <c r="L8299" s="75" t="n"/>
      <c r="M8299" s="75" t="n"/>
      <c r="N8299" s="75" t="n"/>
      <c r="O8299" s="75" t="n"/>
      <c r="P8299" s="75" t="n"/>
      <c r="Q8299" s="79" t="n"/>
      <c r="AR8299">
        <f>IF($AU$2&lt;&gt;5,NA(),IF(D8299=D8298,0,IF(AND(D17800=D8299,D8300=D8299),O8299+O8300+O17800,IF(D8300=D8299,O8300+O8299,O8299))))</f>
        <v/>
      </c>
      <c r="AS8299">
        <f>IF($AU$2&lt;&gt;5,NA(),IF(D8299=D8298,0,IF(AND(D17800=D8299,D8300=D8299),P8299+P8300+P17800,IF(D8300=D8299,P8300+P8299,P8299))))</f>
        <v/>
      </c>
      <c r="AT8299">
        <f>AR8299-AS8299</f>
        <v/>
      </c>
    </row>
    <row r="8300" ht="15.75" customHeight="1" s="121">
      <c r="B8300">
        <f>D8300&amp;Q8300&amp;E8300</f>
        <v/>
      </c>
      <c r="C8300" s="73" t="n"/>
      <c r="D8300" s="73" t="n"/>
      <c r="E8300" s="78" t="n"/>
      <c r="F8300" s="75" t="n"/>
      <c r="G8300" s="73" t="n"/>
      <c r="H8300" s="75" t="n"/>
      <c r="I8300" s="75" t="n"/>
      <c r="J8300" s="75" t="n"/>
      <c r="K8300" s="75" t="n"/>
      <c r="L8300" s="75" t="n"/>
      <c r="M8300" s="75" t="n"/>
      <c r="N8300" s="75" t="n"/>
      <c r="O8300" s="75" t="n"/>
      <c r="P8300" s="75" t="n"/>
      <c r="Q8300" s="79" t="n"/>
      <c r="AR8300">
        <f>IF($AU$2&lt;&gt;5,NA(),IF(D8300=D8299,0,IF(AND(D17801=D8300,D8301=D8300),O8300+O8301+O17801,IF(D8301=D8300,O8301+O8300,O8300))))</f>
        <v/>
      </c>
      <c r="AS8300">
        <f>IF($AU$2&lt;&gt;5,NA(),IF(D8300=D8299,0,IF(AND(D17801=D8300,D8301=D8300),P8300+P8301+P17801,IF(D8301=D8300,P8301+P8300,P8300))))</f>
        <v/>
      </c>
      <c r="AT8300">
        <f>AR8300-AS8300</f>
        <v/>
      </c>
    </row>
    <row r="8301" ht="15.75" customHeight="1" s="121">
      <c r="B8301">
        <f>D8301&amp;Q8301&amp;E8301</f>
        <v/>
      </c>
      <c r="C8301" s="73" t="n"/>
      <c r="D8301" s="73" t="n"/>
      <c r="E8301" s="78" t="n"/>
      <c r="F8301" s="75" t="n"/>
      <c r="G8301" s="73" t="n"/>
      <c r="H8301" s="75" t="n"/>
      <c r="I8301" s="75" t="n"/>
      <c r="J8301" s="75" t="n"/>
      <c r="K8301" s="75" t="n"/>
      <c r="L8301" s="75" t="n"/>
      <c r="M8301" s="75" t="n"/>
      <c r="N8301" s="75" t="n"/>
      <c r="O8301" s="75" t="n"/>
      <c r="P8301" s="75" t="n"/>
      <c r="Q8301" s="79" t="n"/>
      <c r="AR8301">
        <f>IF($AU$2&lt;&gt;5,NA(),IF(D8301=D8300,0,IF(AND(D17802=D8301,D8302=D8301),O8301+O8302+O17802,IF(D8302=D8301,O8302+O8301,O8301))))</f>
        <v/>
      </c>
      <c r="AS8301">
        <f>IF($AU$2&lt;&gt;5,NA(),IF(D8301=D8300,0,IF(AND(D17802=D8301,D8302=D8301),P8301+P8302+P17802,IF(D8302=D8301,P8302+P8301,P8301))))</f>
        <v/>
      </c>
      <c r="AT8301">
        <f>AR8301-AS8301</f>
        <v/>
      </c>
    </row>
    <row r="8302" ht="15.75" customHeight="1" s="121">
      <c r="B8302">
        <f>D8302&amp;Q8302&amp;E8302</f>
        <v/>
      </c>
      <c r="C8302" s="73" t="n"/>
      <c r="D8302" s="73" t="n"/>
      <c r="E8302" s="78" t="n"/>
      <c r="F8302" s="75" t="n"/>
      <c r="G8302" s="73" t="n"/>
      <c r="H8302" s="75" t="n"/>
      <c r="I8302" s="75" t="n"/>
      <c r="J8302" s="75" t="n"/>
      <c r="K8302" s="75" t="n"/>
      <c r="L8302" s="75" t="n"/>
      <c r="M8302" s="75" t="n"/>
      <c r="N8302" s="75" t="n"/>
      <c r="O8302" s="75" t="n"/>
      <c r="P8302" s="75" t="n"/>
      <c r="Q8302" s="79" t="n"/>
      <c r="AR8302">
        <f>IF($AU$2&lt;&gt;5,NA(),IF(D8302=D8301,0,IF(AND(D17803=D8302,D8303=D8302),O8302+O8303+O17803,IF(D8303=D8302,O8303+O8302,O8302))))</f>
        <v/>
      </c>
      <c r="AS8302">
        <f>IF($AU$2&lt;&gt;5,NA(),IF(D8302=D8301,0,IF(AND(D17803=D8302,D8303=D8302),P8302+P8303+P17803,IF(D8303=D8302,P8303+P8302,P8302))))</f>
        <v/>
      </c>
      <c r="AT8302">
        <f>AR8302-AS8302</f>
        <v/>
      </c>
    </row>
    <row r="8303" ht="15.75" customHeight="1" s="121">
      <c r="B8303">
        <f>D8303&amp;Q8303&amp;E8303</f>
        <v/>
      </c>
      <c r="C8303" s="73" t="n"/>
      <c r="D8303" s="73" t="n"/>
      <c r="E8303" s="78" t="n"/>
      <c r="F8303" s="75" t="n"/>
      <c r="G8303" s="73" t="n"/>
      <c r="H8303" s="75" t="n"/>
      <c r="I8303" s="75" t="n"/>
      <c r="J8303" s="75" t="n"/>
      <c r="K8303" s="75" t="n"/>
      <c r="L8303" s="75" t="n"/>
      <c r="M8303" s="75" t="n"/>
      <c r="N8303" s="75" t="n"/>
      <c r="O8303" s="75" t="n"/>
      <c r="P8303" s="75" t="n"/>
      <c r="Q8303" s="79" t="n"/>
      <c r="AR8303">
        <f>IF($AU$2&lt;&gt;5,NA(),IF(D8303=D8302,0,IF(AND(D17804=D8303,D8304=D8303),O8303+O8304+O17804,IF(D8304=D8303,O8304+O8303,O8303))))</f>
        <v/>
      </c>
      <c r="AS8303">
        <f>IF($AU$2&lt;&gt;5,NA(),IF(D8303=D8302,0,IF(AND(D17804=D8303,D8304=D8303),P8303+P8304+P17804,IF(D8304=D8303,P8304+P8303,P8303))))</f>
        <v/>
      </c>
      <c r="AT8303">
        <f>AR8303-AS8303</f>
        <v/>
      </c>
    </row>
    <row r="8304" ht="15.75" customHeight="1" s="121">
      <c r="B8304">
        <f>D8304&amp;Q8304&amp;E8304</f>
        <v/>
      </c>
      <c r="C8304" s="73" t="n"/>
      <c r="D8304" s="73" t="n"/>
      <c r="E8304" s="78" t="n"/>
      <c r="F8304" s="75" t="n"/>
      <c r="G8304" s="73" t="n"/>
      <c r="H8304" s="75" t="n"/>
      <c r="I8304" s="75" t="n"/>
      <c r="J8304" s="75" t="n"/>
      <c r="K8304" s="75" t="n"/>
      <c r="L8304" s="75" t="n"/>
      <c r="M8304" s="75" t="n"/>
      <c r="N8304" s="75" t="n"/>
      <c r="O8304" s="75" t="n"/>
      <c r="P8304" s="75" t="n"/>
      <c r="Q8304" s="79" t="n"/>
      <c r="AR8304">
        <f>IF($AU$2&lt;&gt;5,NA(),IF(D8304=D8303,0,IF(AND(D17805=D8304,D8305=D8304),O8304+O8305+O17805,IF(D8305=D8304,O8305+O8304,O8304))))</f>
        <v/>
      </c>
      <c r="AS8304">
        <f>IF($AU$2&lt;&gt;5,NA(),IF(D8304=D8303,0,IF(AND(D17805=D8304,D8305=D8304),P8304+P8305+P17805,IF(D8305=D8304,P8305+P8304,P8304))))</f>
        <v/>
      </c>
      <c r="AT8304">
        <f>AR8304-AS8304</f>
        <v/>
      </c>
    </row>
    <row r="8305" ht="15.75" customHeight="1" s="121">
      <c r="B8305">
        <f>D8305&amp;Q8305&amp;E8305</f>
        <v/>
      </c>
      <c r="C8305" s="73" t="n"/>
      <c r="D8305" s="73" t="n"/>
      <c r="E8305" s="78" t="n"/>
      <c r="F8305" s="75" t="n"/>
      <c r="G8305" s="73" t="n"/>
      <c r="H8305" s="75" t="n"/>
      <c r="I8305" s="75" t="n"/>
      <c r="J8305" s="75" t="n"/>
      <c r="K8305" s="75" t="n"/>
      <c r="L8305" s="75" t="n"/>
      <c r="M8305" s="75" t="n"/>
      <c r="N8305" s="75" t="n"/>
      <c r="O8305" s="75" t="n"/>
      <c r="P8305" s="75" t="n"/>
      <c r="Q8305" s="79" t="n"/>
      <c r="AR8305">
        <f>IF($AU$2&lt;&gt;5,NA(),IF(D8305=D8304,0,IF(AND(D17806=D8305,D8306=D8305),O8305+O8306+O17806,IF(D8306=D8305,O8306+O8305,O8305))))</f>
        <v/>
      </c>
      <c r="AS8305">
        <f>IF($AU$2&lt;&gt;5,NA(),IF(D8305=D8304,0,IF(AND(D17806=D8305,D8306=D8305),P8305+P8306+P17806,IF(D8306=D8305,P8306+P8305,P8305))))</f>
        <v/>
      </c>
      <c r="AT8305">
        <f>AR8305-AS8305</f>
        <v/>
      </c>
    </row>
    <row r="8306" ht="15.75" customHeight="1" s="121">
      <c r="B8306">
        <f>D8306&amp;Q8306&amp;E8306</f>
        <v/>
      </c>
      <c r="C8306" s="73" t="n"/>
      <c r="D8306" s="73" t="n"/>
      <c r="E8306" s="78" t="n"/>
      <c r="F8306" s="75" t="n"/>
      <c r="G8306" s="73" t="n"/>
      <c r="H8306" s="75" t="n"/>
      <c r="I8306" s="75" t="n"/>
      <c r="J8306" s="75" t="n"/>
      <c r="K8306" s="75" t="n"/>
      <c r="L8306" s="75" t="n"/>
      <c r="M8306" s="75" t="n"/>
      <c r="N8306" s="75" t="n"/>
      <c r="O8306" s="75" t="n"/>
      <c r="P8306" s="75" t="n"/>
      <c r="Q8306" s="79" t="n"/>
      <c r="AR8306">
        <f>IF($AU$2&lt;&gt;5,NA(),IF(D8306=D8305,0,IF(AND(D17807=D8306,D8307=D8306),O8306+O8307+O17807,IF(D8307=D8306,O8307+O8306,O8306))))</f>
        <v/>
      </c>
      <c r="AS8306">
        <f>IF($AU$2&lt;&gt;5,NA(),IF(D8306=D8305,0,IF(AND(D17807=D8306,D8307=D8306),P8306+P8307+P17807,IF(D8307=D8306,P8307+P8306,P8306))))</f>
        <v/>
      </c>
      <c r="AT8306">
        <f>AR8306-AS8306</f>
        <v/>
      </c>
    </row>
    <row r="8307" ht="15.75" customHeight="1" s="121">
      <c r="B8307">
        <f>D8307&amp;Q8307&amp;E8307</f>
        <v/>
      </c>
      <c r="C8307" s="73" t="n"/>
      <c r="D8307" s="73" t="n"/>
      <c r="E8307" s="78" t="n"/>
      <c r="F8307" s="75" t="n"/>
      <c r="G8307" s="73" t="n"/>
      <c r="H8307" s="75" t="n"/>
      <c r="I8307" s="75" t="n"/>
      <c r="J8307" s="75" t="n"/>
      <c r="K8307" s="75" t="n"/>
      <c r="L8307" s="75" t="n"/>
      <c r="M8307" s="75" t="n"/>
      <c r="N8307" s="75" t="n"/>
      <c r="O8307" s="75" t="n"/>
      <c r="P8307" s="75" t="n"/>
      <c r="Q8307" s="79" t="n"/>
      <c r="AR8307">
        <f>IF($AU$2&lt;&gt;5,NA(),IF(D8307=D8306,0,IF(AND(D17808=D8307,D8308=D8307),O8307+O8308+O17808,IF(D8308=D8307,O8308+O8307,O8307))))</f>
        <v/>
      </c>
      <c r="AS8307">
        <f>IF($AU$2&lt;&gt;5,NA(),IF(D8307=D8306,0,IF(AND(D17808=D8307,D8308=D8307),P8307+P8308+P17808,IF(D8308=D8307,P8308+P8307,P8307))))</f>
        <v/>
      </c>
      <c r="AT8307">
        <f>AR8307-AS8307</f>
        <v/>
      </c>
    </row>
    <row r="8308" ht="15.75" customHeight="1" s="121">
      <c r="B8308">
        <f>D8308&amp;Q8308&amp;E8308</f>
        <v/>
      </c>
      <c r="C8308" s="73" t="n"/>
      <c r="D8308" s="73" t="n"/>
      <c r="E8308" s="78" t="n"/>
      <c r="F8308" s="75" t="n"/>
      <c r="G8308" s="73" t="n"/>
      <c r="H8308" s="75" t="n"/>
      <c r="I8308" s="75" t="n"/>
      <c r="J8308" s="75" t="n"/>
      <c r="K8308" s="75" t="n"/>
      <c r="L8308" s="75" t="n"/>
      <c r="M8308" s="75" t="n"/>
      <c r="N8308" s="75" t="n"/>
      <c r="O8308" s="75" t="n"/>
      <c r="P8308" s="75" t="n"/>
      <c r="Q8308" s="79" t="n"/>
      <c r="AR8308">
        <f>IF($AU$2&lt;&gt;5,NA(),IF(D8308=D8307,0,IF(AND(D17809=D8308,D8309=D8308),O8308+O8309+O17809,IF(D8309=D8308,O8309+O8308,O8308))))</f>
        <v/>
      </c>
      <c r="AS8308">
        <f>IF($AU$2&lt;&gt;5,NA(),IF(D8308=D8307,0,IF(AND(D17809=D8308,D8309=D8308),P8308+P8309+P17809,IF(D8309=D8308,P8309+P8308,P8308))))</f>
        <v/>
      </c>
      <c r="AT8308">
        <f>AR8308-AS8308</f>
        <v/>
      </c>
    </row>
    <row r="8309" ht="15.75" customHeight="1" s="121">
      <c r="B8309">
        <f>D8309&amp;Q8309&amp;E8309</f>
        <v/>
      </c>
      <c r="C8309" s="73" t="n"/>
      <c r="D8309" s="73" t="n"/>
      <c r="E8309" s="78" t="n"/>
      <c r="F8309" s="75" t="n"/>
      <c r="G8309" s="73" t="n"/>
      <c r="H8309" s="75" t="n"/>
      <c r="I8309" s="75" t="n"/>
      <c r="J8309" s="75" t="n"/>
      <c r="K8309" s="75" t="n"/>
      <c r="L8309" s="75" t="n"/>
      <c r="M8309" s="75" t="n"/>
      <c r="N8309" s="75" t="n"/>
      <c r="O8309" s="75" t="n"/>
      <c r="P8309" s="75" t="n"/>
      <c r="Q8309" s="79" t="n"/>
      <c r="AR8309">
        <f>IF($AU$2&lt;&gt;5,NA(),IF(D8309=D8308,0,IF(AND(D17810=D8309,D8310=D8309),O8309+O8310+O17810,IF(D8310=D8309,O8310+O8309,O8309))))</f>
        <v/>
      </c>
      <c r="AS8309">
        <f>IF($AU$2&lt;&gt;5,NA(),IF(D8309=D8308,0,IF(AND(D17810=D8309,D8310=D8309),P8309+P8310+P17810,IF(D8310=D8309,P8310+P8309,P8309))))</f>
        <v/>
      </c>
      <c r="AT8309">
        <f>AR8309-AS8309</f>
        <v/>
      </c>
    </row>
    <row r="8310" ht="15.75" customHeight="1" s="121">
      <c r="B8310">
        <f>D8310&amp;Q8310&amp;E8310</f>
        <v/>
      </c>
      <c r="C8310" s="73" t="n"/>
      <c r="D8310" s="73" t="n"/>
      <c r="E8310" s="78" t="n"/>
      <c r="F8310" s="75" t="n"/>
      <c r="G8310" s="73" t="n"/>
      <c r="H8310" s="75" t="n"/>
      <c r="I8310" s="75" t="n"/>
      <c r="J8310" s="75" t="n"/>
      <c r="K8310" s="75" t="n"/>
      <c r="L8310" s="75" t="n"/>
      <c r="M8310" s="75" t="n"/>
      <c r="N8310" s="75" t="n"/>
      <c r="O8310" s="75" t="n"/>
      <c r="P8310" s="75" t="n"/>
      <c r="Q8310" s="79" t="n"/>
      <c r="AR8310">
        <f>IF($AU$2&lt;&gt;5,NA(),IF(D8310=D8309,0,IF(AND(D17811=D8310,D8311=D8310),O8310+O8311+O17811,IF(D8311=D8310,O8311+O8310,O8310))))</f>
        <v/>
      </c>
      <c r="AS8310">
        <f>IF($AU$2&lt;&gt;5,NA(),IF(D8310=D8309,0,IF(AND(D17811=D8310,D8311=D8310),P8310+P8311+P17811,IF(D8311=D8310,P8311+P8310,P8310))))</f>
        <v/>
      </c>
      <c r="AT8310">
        <f>AR8310-AS8310</f>
        <v/>
      </c>
    </row>
    <row r="8311" ht="15.75" customHeight="1" s="121">
      <c r="B8311">
        <f>D8311&amp;Q8311&amp;E8311</f>
        <v/>
      </c>
      <c r="C8311" s="73" t="n"/>
      <c r="D8311" s="73" t="n"/>
      <c r="E8311" s="78" t="n"/>
      <c r="F8311" s="75" t="n"/>
      <c r="G8311" s="73" t="n"/>
      <c r="H8311" s="75" t="n"/>
      <c r="I8311" s="75" t="n"/>
      <c r="J8311" s="75" t="n"/>
      <c r="K8311" s="75" t="n"/>
      <c r="L8311" s="75" t="n"/>
      <c r="M8311" s="75" t="n"/>
      <c r="N8311" s="75" t="n"/>
      <c r="O8311" s="75" t="n"/>
      <c r="P8311" s="75" t="n"/>
      <c r="Q8311" s="79" t="n"/>
      <c r="AR8311">
        <f>IF($AU$2&lt;&gt;5,NA(),IF(D8311=D8310,0,IF(AND(D17812=D8311,D8312=D8311),O8311+O8312+O17812,IF(D8312=D8311,O8312+O8311,O8311))))</f>
        <v/>
      </c>
      <c r="AS8311">
        <f>IF($AU$2&lt;&gt;5,NA(),IF(D8311=D8310,0,IF(AND(D17812=D8311,D8312=D8311),P8311+P8312+P17812,IF(D8312=D8311,P8312+P8311,P8311))))</f>
        <v/>
      </c>
      <c r="AT8311">
        <f>AR8311-AS8311</f>
        <v/>
      </c>
    </row>
    <row r="8312" ht="15.75" customHeight="1" s="121">
      <c r="B8312">
        <f>D8312&amp;Q8312&amp;E8312</f>
        <v/>
      </c>
      <c r="C8312" s="73" t="n"/>
      <c r="D8312" s="73" t="n"/>
      <c r="E8312" s="78" t="n"/>
      <c r="F8312" s="75" t="n"/>
      <c r="G8312" s="73" t="n"/>
      <c r="H8312" s="75" t="n"/>
      <c r="I8312" s="75" t="n"/>
      <c r="J8312" s="75" t="n"/>
      <c r="K8312" s="75" t="n"/>
      <c r="L8312" s="75" t="n"/>
      <c r="M8312" s="75" t="n"/>
      <c r="N8312" s="75" t="n"/>
      <c r="O8312" s="75" t="n"/>
      <c r="P8312" s="75" t="n"/>
      <c r="Q8312" s="79" t="n"/>
      <c r="AR8312">
        <f>IF($AU$2&lt;&gt;5,NA(),IF(D8312=D8311,0,IF(AND(D17813=D8312,D8313=D8312),O8312+O8313+O17813,IF(D8313=D8312,O8313+O8312,O8312))))</f>
        <v/>
      </c>
      <c r="AS8312">
        <f>IF($AU$2&lt;&gt;5,NA(),IF(D8312=D8311,0,IF(AND(D17813=D8312,D8313=D8312),P8312+P8313+P17813,IF(D8313=D8312,P8313+P8312,P8312))))</f>
        <v/>
      </c>
      <c r="AT8312">
        <f>AR8312-AS8312</f>
        <v/>
      </c>
    </row>
    <row r="8313" ht="15.75" customHeight="1" s="121">
      <c r="B8313">
        <f>D8313&amp;Q8313&amp;E8313</f>
        <v/>
      </c>
      <c r="C8313" s="73" t="n"/>
      <c r="D8313" s="73" t="n"/>
      <c r="E8313" s="78" t="n"/>
      <c r="F8313" s="75" t="n"/>
      <c r="G8313" s="73" t="n"/>
      <c r="H8313" s="75" t="n"/>
      <c r="I8313" s="75" t="n"/>
      <c r="J8313" s="75" t="n"/>
      <c r="K8313" s="75" t="n"/>
      <c r="L8313" s="75" t="n"/>
      <c r="M8313" s="75" t="n"/>
      <c r="N8313" s="75" t="n"/>
      <c r="O8313" s="75" t="n"/>
      <c r="P8313" s="75" t="n"/>
      <c r="Q8313" s="79" t="n"/>
      <c r="AR8313">
        <f>IF($AU$2&lt;&gt;5,NA(),IF(D8313=D8312,0,IF(AND(D17814=D8313,D8314=D8313),O8313+O8314+O17814,IF(D8314=D8313,O8314+O8313,O8313))))</f>
        <v/>
      </c>
      <c r="AS8313">
        <f>IF($AU$2&lt;&gt;5,NA(),IF(D8313=D8312,0,IF(AND(D17814=D8313,D8314=D8313),P8313+P8314+P17814,IF(D8314=D8313,P8314+P8313,P8313))))</f>
        <v/>
      </c>
      <c r="AT8313">
        <f>AR8313-AS8313</f>
        <v/>
      </c>
    </row>
    <row r="8314" ht="15.75" customHeight="1" s="121">
      <c r="B8314">
        <f>D8314&amp;Q8314&amp;E8314</f>
        <v/>
      </c>
      <c r="C8314" s="73" t="n"/>
      <c r="D8314" s="73" t="n"/>
      <c r="E8314" s="78" t="n"/>
      <c r="F8314" s="75" t="n"/>
      <c r="G8314" s="73" t="n"/>
      <c r="H8314" s="75" t="n"/>
      <c r="I8314" s="75" t="n"/>
      <c r="J8314" s="75" t="n"/>
      <c r="K8314" s="75" t="n"/>
      <c r="L8314" s="75" t="n"/>
      <c r="M8314" s="75" t="n"/>
      <c r="N8314" s="75" t="n"/>
      <c r="O8314" s="75" t="n"/>
      <c r="P8314" s="75" t="n"/>
      <c r="Q8314" s="79" t="n"/>
      <c r="AR8314">
        <f>IF($AU$2&lt;&gt;5,NA(),IF(D8314=D8313,0,IF(AND(D17815=D8314,D8315=D8314),O8314+O8315+O17815,IF(D8315=D8314,O8315+O8314,O8314))))</f>
        <v/>
      </c>
      <c r="AS8314">
        <f>IF($AU$2&lt;&gt;5,NA(),IF(D8314=D8313,0,IF(AND(D17815=D8314,D8315=D8314),P8314+P8315+P17815,IF(D8315=D8314,P8315+P8314,P8314))))</f>
        <v/>
      </c>
      <c r="AT8314">
        <f>AR8314-AS8314</f>
        <v/>
      </c>
    </row>
    <row r="8315" ht="15.75" customHeight="1" s="121">
      <c r="B8315">
        <f>D8315&amp;Q8315&amp;E8315</f>
        <v/>
      </c>
      <c r="C8315" s="73" t="n"/>
      <c r="D8315" s="73" t="n"/>
      <c r="E8315" s="78" t="n"/>
      <c r="F8315" s="75" t="n"/>
      <c r="G8315" s="73" t="n"/>
      <c r="H8315" s="75" t="n"/>
      <c r="I8315" s="75" t="n"/>
      <c r="J8315" s="75" t="n"/>
      <c r="K8315" s="75" t="n"/>
      <c r="L8315" s="75" t="n"/>
      <c r="M8315" s="75" t="n"/>
      <c r="N8315" s="75" t="n"/>
      <c r="O8315" s="75" t="n"/>
      <c r="P8315" s="75" t="n"/>
      <c r="Q8315" s="79" t="n"/>
      <c r="AR8315">
        <f>IF($AU$2&lt;&gt;5,NA(),IF(D8315=D8314,0,IF(AND(D17816=D8315,D8316=D8315),O8315+O8316+O17816,IF(D8316=D8315,O8316+O8315,O8315))))</f>
        <v/>
      </c>
      <c r="AS8315">
        <f>IF($AU$2&lt;&gt;5,NA(),IF(D8315=D8314,0,IF(AND(D17816=D8315,D8316=D8315),P8315+P8316+P17816,IF(D8316=D8315,P8316+P8315,P8315))))</f>
        <v/>
      </c>
      <c r="AT8315">
        <f>AR8315-AS8315</f>
        <v/>
      </c>
    </row>
    <row r="8316" ht="15.75" customHeight="1" s="121">
      <c r="B8316">
        <f>D8316&amp;Q8316&amp;E8316</f>
        <v/>
      </c>
      <c r="C8316" s="73" t="n"/>
      <c r="D8316" s="73" t="n"/>
      <c r="E8316" s="78" t="n"/>
      <c r="F8316" s="75" t="n"/>
      <c r="G8316" s="73" t="n"/>
      <c r="H8316" s="75" t="n"/>
      <c r="I8316" s="75" t="n"/>
      <c r="J8316" s="75" t="n"/>
      <c r="K8316" s="75" t="n"/>
      <c r="L8316" s="75" t="n"/>
      <c r="M8316" s="75" t="n"/>
      <c r="N8316" s="75" t="n"/>
      <c r="O8316" s="75" t="n"/>
      <c r="P8316" s="75" t="n"/>
      <c r="Q8316" s="79" t="n"/>
      <c r="AR8316">
        <f>IF($AU$2&lt;&gt;5,NA(),IF(D8316=D8315,0,IF(AND(D17817=D8316,D8317=D8316),O8316+O8317+O17817,IF(D8317=D8316,O8317+O8316,O8316))))</f>
        <v/>
      </c>
      <c r="AS8316">
        <f>IF($AU$2&lt;&gt;5,NA(),IF(D8316=D8315,0,IF(AND(D17817=D8316,D8317=D8316),P8316+P8317+P17817,IF(D8317=D8316,P8317+P8316,P8316))))</f>
        <v/>
      </c>
      <c r="AT8316">
        <f>AR8316-AS8316</f>
        <v/>
      </c>
    </row>
    <row r="8317" ht="15.75" customHeight="1" s="121">
      <c r="B8317">
        <f>D8317&amp;Q8317&amp;E8317</f>
        <v/>
      </c>
      <c r="C8317" s="73" t="n"/>
      <c r="D8317" s="73" t="n"/>
      <c r="E8317" s="78" t="n"/>
      <c r="F8317" s="75" t="n"/>
      <c r="G8317" s="73" t="n"/>
      <c r="H8317" s="75" t="n"/>
      <c r="I8317" s="75" t="n"/>
      <c r="J8317" s="75" t="n"/>
      <c r="K8317" s="75" t="n"/>
      <c r="L8317" s="75" t="n"/>
      <c r="M8317" s="75" t="n"/>
      <c r="N8317" s="75" t="n"/>
      <c r="O8317" s="75" t="n"/>
      <c r="P8317" s="75" t="n"/>
      <c r="Q8317" s="79" t="n"/>
      <c r="AR8317">
        <f>IF($AU$2&lt;&gt;5,NA(),IF(D8317=D8316,0,IF(AND(D17818=D8317,D8318=D8317),O8317+O8318+O17818,IF(D8318=D8317,O8318+O8317,O8317))))</f>
        <v/>
      </c>
      <c r="AS8317">
        <f>IF($AU$2&lt;&gt;5,NA(),IF(D8317=D8316,0,IF(AND(D17818=D8317,D8318=D8317),P8317+P8318+P17818,IF(D8318=D8317,P8318+P8317,P8317))))</f>
        <v/>
      </c>
      <c r="AT8317">
        <f>AR8317-AS8317</f>
        <v/>
      </c>
    </row>
    <row r="8318" ht="15.75" customHeight="1" s="121">
      <c r="B8318">
        <f>D8318&amp;Q8318&amp;E8318</f>
        <v/>
      </c>
      <c r="C8318" s="73" t="n"/>
      <c r="D8318" s="73" t="n"/>
      <c r="E8318" s="78" t="n"/>
      <c r="F8318" s="75" t="n"/>
      <c r="G8318" s="73" t="n"/>
      <c r="H8318" s="75" t="n"/>
      <c r="I8318" s="75" t="n"/>
      <c r="J8318" s="75" t="n"/>
      <c r="K8318" s="75" t="n"/>
      <c r="L8318" s="75" t="n"/>
      <c r="M8318" s="75" t="n"/>
      <c r="N8318" s="75" t="n"/>
      <c r="O8318" s="75" t="n"/>
      <c r="P8318" s="75" t="n"/>
      <c r="Q8318" s="79" t="n"/>
      <c r="AR8318">
        <f>IF($AU$2&lt;&gt;5,NA(),IF(D8318=D8317,0,IF(AND(D17819=D8318,D8319=D8318),O8318+O8319+O17819,IF(D8319=D8318,O8319+O8318,O8318))))</f>
        <v/>
      </c>
      <c r="AS8318">
        <f>IF($AU$2&lt;&gt;5,NA(),IF(D8318=D8317,0,IF(AND(D17819=D8318,D8319=D8318),P8318+P8319+P17819,IF(D8319=D8318,P8319+P8318,P8318))))</f>
        <v/>
      </c>
      <c r="AT8318">
        <f>AR8318-AS8318</f>
        <v/>
      </c>
    </row>
    <row r="8319" ht="15.75" customHeight="1" s="121">
      <c r="B8319">
        <f>D8319&amp;Q8319&amp;E8319</f>
        <v/>
      </c>
      <c r="C8319" s="73" t="n"/>
      <c r="D8319" s="73" t="n"/>
      <c r="E8319" s="78" t="n"/>
      <c r="F8319" s="75" t="n"/>
      <c r="G8319" s="73" t="n"/>
      <c r="H8319" s="75" t="n"/>
      <c r="I8319" s="75" t="n"/>
      <c r="J8319" s="75" t="n"/>
      <c r="K8319" s="75" t="n"/>
      <c r="L8319" s="75" t="n"/>
      <c r="M8319" s="75" t="n"/>
      <c r="N8319" s="75" t="n"/>
      <c r="O8319" s="75" t="n"/>
      <c r="P8319" s="75" t="n"/>
      <c r="Q8319" s="79" t="n"/>
      <c r="AR8319">
        <f>IF($AU$2&lt;&gt;5,NA(),IF(D8319=D8318,0,IF(AND(D17820=D8319,D8320=D8319),O8319+O8320+O17820,IF(D8320=D8319,O8320+O8319,O8319))))</f>
        <v/>
      </c>
      <c r="AS8319">
        <f>IF($AU$2&lt;&gt;5,NA(),IF(D8319=D8318,0,IF(AND(D17820=D8319,D8320=D8319),P8319+P8320+P17820,IF(D8320=D8319,P8320+P8319,P8319))))</f>
        <v/>
      </c>
      <c r="AT8319">
        <f>AR8319-AS8319</f>
        <v/>
      </c>
    </row>
    <row r="8320" ht="15.75" customHeight="1" s="121">
      <c r="B8320">
        <f>D8320&amp;Q8320&amp;E8320</f>
        <v/>
      </c>
      <c r="C8320" s="73" t="n"/>
      <c r="D8320" s="73" t="n"/>
      <c r="E8320" s="78" t="n"/>
      <c r="F8320" s="75" t="n"/>
      <c r="G8320" s="73" t="n"/>
      <c r="H8320" s="75" t="n"/>
      <c r="I8320" s="75" t="n"/>
      <c r="J8320" s="75" t="n"/>
      <c r="K8320" s="75" t="n"/>
      <c r="L8320" s="75" t="n"/>
      <c r="M8320" s="75" t="n"/>
      <c r="N8320" s="75" t="n"/>
      <c r="O8320" s="75" t="n"/>
      <c r="P8320" s="75" t="n"/>
      <c r="Q8320" s="79" t="n"/>
      <c r="AR8320">
        <f>IF($AU$2&lt;&gt;5,NA(),IF(D8320=D8319,0,IF(AND(D17821=D8320,D8321=D8320),O8320+O8321+O17821,IF(D8321=D8320,O8321+O8320,O8320))))</f>
        <v/>
      </c>
      <c r="AS8320">
        <f>IF($AU$2&lt;&gt;5,NA(),IF(D8320=D8319,0,IF(AND(D17821=D8320,D8321=D8320),P8320+P8321+P17821,IF(D8321=D8320,P8321+P8320,P8320))))</f>
        <v/>
      </c>
      <c r="AT8320">
        <f>AR8320-AS8320</f>
        <v/>
      </c>
    </row>
    <row r="8321" ht="15.75" customHeight="1" s="121">
      <c r="B8321">
        <f>D8321&amp;Q8321&amp;E8321</f>
        <v/>
      </c>
      <c r="C8321" s="73" t="n"/>
      <c r="D8321" s="73" t="n"/>
      <c r="E8321" s="78" t="n"/>
      <c r="F8321" s="75" t="n"/>
      <c r="G8321" s="73" t="n"/>
      <c r="H8321" s="75" t="n"/>
      <c r="I8321" s="75" t="n"/>
      <c r="J8321" s="75" t="n"/>
      <c r="K8321" s="75" t="n"/>
      <c r="L8321" s="75" t="n"/>
      <c r="M8321" s="75" t="n"/>
      <c r="N8321" s="75" t="n"/>
      <c r="O8321" s="75" t="n"/>
      <c r="P8321" s="75" t="n"/>
      <c r="Q8321" s="79" t="n"/>
      <c r="AR8321">
        <f>IF($AU$2&lt;&gt;5,NA(),IF(D8321=D8320,0,IF(AND(D17822=D8321,D8322=D8321),O8321+O8322+O17822,IF(D8322=D8321,O8322+O8321,O8321))))</f>
        <v/>
      </c>
      <c r="AS8321">
        <f>IF($AU$2&lt;&gt;5,NA(),IF(D8321=D8320,0,IF(AND(D17822=D8321,D8322=D8321),P8321+P8322+P17822,IF(D8322=D8321,P8322+P8321,P8321))))</f>
        <v/>
      </c>
      <c r="AT8321">
        <f>AR8321-AS8321</f>
        <v/>
      </c>
    </row>
    <row r="8322" ht="15.75" customHeight="1" s="121">
      <c r="B8322">
        <f>D8322&amp;Q8322&amp;E8322</f>
        <v/>
      </c>
      <c r="C8322" s="73" t="n"/>
      <c r="D8322" s="73" t="n"/>
      <c r="E8322" s="78" t="n"/>
      <c r="F8322" s="75" t="n"/>
      <c r="G8322" s="73" t="n"/>
      <c r="H8322" s="75" t="n"/>
      <c r="I8322" s="75" t="n"/>
      <c r="J8322" s="75" t="n"/>
      <c r="K8322" s="75" t="n"/>
      <c r="L8322" s="75" t="n"/>
      <c r="M8322" s="75" t="n"/>
      <c r="N8322" s="75" t="n"/>
      <c r="O8322" s="75" t="n"/>
      <c r="P8322" s="75" t="n"/>
      <c r="Q8322" s="79" t="n"/>
      <c r="AR8322">
        <f>IF($AU$2&lt;&gt;5,NA(),IF(D8322=D8321,0,IF(AND(D17823=D8322,D8323=D8322),O8322+O8323+O17823,IF(D8323=D8322,O8323+O8322,O8322))))</f>
        <v/>
      </c>
      <c r="AS8322">
        <f>IF($AU$2&lt;&gt;5,NA(),IF(D8322=D8321,0,IF(AND(D17823=D8322,D8323=D8322),P8322+P8323+P17823,IF(D8323=D8322,P8323+P8322,P8322))))</f>
        <v/>
      </c>
      <c r="AT8322">
        <f>AR8322-AS8322</f>
        <v/>
      </c>
    </row>
    <row r="8323" ht="15.75" customHeight="1" s="121">
      <c r="B8323">
        <f>D8323&amp;Q8323&amp;E8323</f>
        <v/>
      </c>
      <c r="C8323" s="73" t="n"/>
      <c r="D8323" s="73" t="n"/>
      <c r="E8323" s="78" t="n"/>
      <c r="F8323" s="75" t="n"/>
      <c r="G8323" s="73" t="n"/>
      <c r="H8323" s="75" t="n"/>
      <c r="I8323" s="75" t="n"/>
      <c r="J8323" s="75" t="n"/>
      <c r="K8323" s="75" t="n"/>
      <c r="L8323" s="75" t="n"/>
      <c r="M8323" s="75" t="n"/>
      <c r="N8323" s="75" t="n"/>
      <c r="O8323" s="75" t="n"/>
      <c r="P8323" s="75" t="n"/>
      <c r="Q8323" s="79" t="n"/>
      <c r="AR8323">
        <f>IF($AU$2&lt;&gt;5,NA(),IF(D8323=D8322,0,IF(AND(D17824=D8323,D8324=D8323),O8323+O8324+O17824,IF(D8324=D8323,O8324+O8323,O8323))))</f>
        <v/>
      </c>
      <c r="AS8323">
        <f>IF($AU$2&lt;&gt;5,NA(),IF(D8323=D8322,0,IF(AND(D17824=D8323,D8324=D8323),P8323+P8324+P17824,IF(D8324=D8323,P8324+P8323,P8323))))</f>
        <v/>
      </c>
      <c r="AT8323">
        <f>AR8323-AS8323</f>
        <v/>
      </c>
    </row>
    <row r="8324" ht="15.75" customHeight="1" s="121">
      <c r="B8324">
        <f>D8324&amp;Q8324&amp;E8324</f>
        <v/>
      </c>
      <c r="C8324" s="73" t="n"/>
      <c r="D8324" s="73" t="n"/>
      <c r="E8324" s="78" t="n"/>
      <c r="F8324" s="75" t="n"/>
      <c r="G8324" s="73" t="n"/>
      <c r="H8324" s="75" t="n"/>
      <c r="I8324" s="75" t="n"/>
      <c r="J8324" s="75" t="n"/>
      <c r="K8324" s="75" t="n"/>
      <c r="L8324" s="75" t="n"/>
      <c r="M8324" s="75" t="n"/>
      <c r="N8324" s="75" t="n"/>
      <c r="O8324" s="75" t="n"/>
      <c r="P8324" s="75" t="n"/>
      <c r="Q8324" s="79" t="n"/>
      <c r="AR8324">
        <f>IF($AU$2&lt;&gt;5,NA(),IF(D8324=D8323,0,IF(AND(D17825=D8324,D8325=D8324),O8324+O8325+O17825,IF(D8325=D8324,O8325+O8324,O8324))))</f>
        <v/>
      </c>
      <c r="AS8324">
        <f>IF($AU$2&lt;&gt;5,NA(),IF(D8324=D8323,0,IF(AND(D17825=D8324,D8325=D8324),P8324+P8325+P17825,IF(D8325=D8324,P8325+P8324,P8324))))</f>
        <v/>
      </c>
      <c r="AT8324">
        <f>AR8324-AS8324</f>
        <v/>
      </c>
    </row>
    <row r="8325" ht="15.75" customHeight="1" s="121">
      <c r="B8325">
        <f>D8325&amp;Q8325&amp;E8325</f>
        <v/>
      </c>
      <c r="C8325" s="73" t="n"/>
      <c r="D8325" s="73" t="n"/>
      <c r="E8325" s="78" t="n"/>
      <c r="F8325" s="75" t="n"/>
      <c r="G8325" s="73" t="n"/>
      <c r="H8325" s="75" t="n"/>
      <c r="I8325" s="75" t="n"/>
      <c r="J8325" s="75" t="n"/>
      <c r="K8325" s="75" t="n"/>
      <c r="L8325" s="75" t="n"/>
      <c r="M8325" s="75" t="n"/>
      <c r="N8325" s="75" t="n"/>
      <c r="O8325" s="75" t="n"/>
      <c r="P8325" s="75" t="n"/>
      <c r="Q8325" s="79" t="n"/>
      <c r="AR8325">
        <f>IF($AU$2&lt;&gt;5,NA(),IF(D8325=D8324,0,IF(AND(D17826=D8325,D8326=D8325),O8325+O8326+O17826,IF(D8326=D8325,O8326+O8325,O8325))))</f>
        <v/>
      </c>
      <c r="AS8325">
        <f>IF($AU$2&lt;&gt;5,NA(),IF(D8325=D8324,0,IF(AND(D17826=D8325,D8326=D8325),P8325+P8326+P17826,IF(D8326=D8325,P8326+P8325,P8325))))</f>
        <v/>
      </c>
      <c r="AT8325">
        <f>AR8325-AS8325</f>
        <v/>
      </c>
    </row>
    <row r="8326" ht="15.75" customHeight="1" s="121">
      <c r="B8326">
        <f>D8326&amp;Q8326&amp;E8326</f>
        <v/>
      </c>
      <c r="C8326" s="73" t="n"/>
      <c r="D8326" s="73" t="n"/>
      <c r="E8326" s="78" t="n"/>
      <c r="F8326" s="75" t="n"/>
      <c r="G8326" s="73" t="n"/>
      <c r="H8326" s="75" t="n"/>
      <c r="I8326" s="75" t="n"/>
      <c r="J8326" s="75" t="n"/>
      <c r="K8326" s="75" t="n"/>
      <c r="L8326" s="75" t="n"/>
      <c r="M8326" s="75" t="n"/>
      <c r="N8326" s="75" t="n"/>
      <c r="O8326" s="75" t="n"/>
      <c r="P8326" s="75" t="n"/>
      <c r="Q8326" s="79" t="n"/>
      <c r="AR8326">
        <f>IF($AU$2&lt;&gt;5,NA(),IF(D8326=D8325,0,IF(AND(D17827=D8326,D8327=D8326),O8326+O8327+O17827,IF(D8327=D8326,O8327+O8326,O8326))))</f>
        <v/>
      </c>
      <c r="AS8326">
        <f>IF($AU$2&lt;&gt;5,NA(),IF(D8326=D8325,0,IF(AND(D17827=D8326,D8327=D8326),P8326+P8327+P17827,IF(D8327=D8326,P8327+P8326,P8326))))</f>
        <v/>
      </c>
      <c r="AT8326">
        <f>AR8326-AS8326</f>
        <v/>
      </c>
    </row>
    <row r="8327" ht="15.75" customHeight="1" s="121">
      <c r="B8327">
        <f>D8327&amp;Q8327&amp;E8327</f>
        <v/>
      </c>
      <c r="C8327" s="73" t="n"/>
      <c r="D8327" s="73" t="n"/>
      <c r="E8327" s="78" t="n"/>
      <c r="F8327" s="75" t="n"/>
      <c r="G8327" s="73" t="n"/>
      <c r="H8327" s="75" t="n"/>
      <c r="I8327" s="75" t="n"/>
      <c r="J8327" s="75" t="n"/>
      <c r="K8327" s="75" t="n"/>
      <c r="L8327" s="75" t="n"/>
      <c r="M8327" s="75" t="n"/>
      <c r="N8327" s="75" t="n"/>
      <c r="O8327" s="75" t="n"/>
      <c r="P8327" s="75" t="n"/>
      <c r="Q8327" s="79" t="n"/>
      <c r="AR8327">
        <f>IF($AU$2&lt;&gt;5,NA(),IF(D8327=D8326,0,IF(AND(D17828=D8327,D8328=D8327),O8327+O8328+O17828,IF(D8328=D8327,O8328+O8327,O8327))))</f>
        <v/>
      </c>
      <c r="AS8327">
        <f>IF($AU$2&lt;&gt;5,NA(),IF(D8327=D8326,0,IF(AND(D17828=D8327,D8328=D8327),P8327+P8328+P17828,IF(D8328=D8327,P8328+P8327,P8327))))</f>
        <v/>
      </c>
      <c r="AT8327">
        <f>AR8327-AS8327</f>
        <v/>
      </c>
    </row>
    <row r="8328" ht="15.75" customHeight="1" s="121">
      <c r="B8328">
        <f>D8328&amp;Q8328&amp;E8328</f>
        <v/>
      </c>
      <c r="C8328" s="73" t="n"/>
      <c r="D8328" s="73" t="n"/>
      <c r="E8328" s="78" t="n"/>
      <c r="F8328" s="75" t="n"/>
      <c r="G8328" s="73" t="n"/>
      <c r="H8328" s="75" t="n"/>
      <c r="I8328" s="75" t="n"/>
      <c r="J8328" s="75" t="n"/>
      <c r="K8328" s="75" t="n"/>
      <c r="L8328" s="75" t="n"/>
      <c r="M8328" s="75" t="n"/>
      <c r="N8328" s="75" t="n"/>
      <c r="O8328" s="75" t="n"/>
      <c r="P8328" s="75" t="n"/>
      <c r="Q8328" s="79" t="n"/>
      <c r="AR8328">
        <f>IF($AU$2&lt;&gt;5,NA(),IF(D8328=D8327,0,IF(AND(D17829=D8328,D8329=D8328),O8328+O8329+O17829,IF(D8329=D8328,O8329+O8328,O8328))))</f>
        <v/>
      </c>
      <c r="AS8328">
        <f>IF($AU$2&lt;&gt;5,NA(),IF(D8328=D8327,0,IF(AND(D17829=D8328,D8329=D8328),P8328+P8329+P17829,IF(D8329=D8328,P8329+P8328,P8328))))</f>
        <v/>
      </c>
      <c r="AT8328">
        <f>AR8328-AS8328</f>
        <v/>
      </c>
    </row>
    <row r="8329" ht="15.75" customHeight="1" s="121">
      <c r="B8329">
        <f>D8329&amp;Q8329&amp;E8329</f>
        <v/>
      </c>
      <c r="C8329" s="73" t="n"/>
      <c r="D8329" s="73" t="n"/>
      <c r="E8329" s="78" t="n"/>
      <c r="F8329" s="75" t="n"/>
      <c r="G8329" s="73" t="n"/>
      <c r="H8329" s="75" t="n"/>
      <c r="I8329" s="75" t="n"/>
      <c r="J8329" s="75" t="n"/>
      <c r="K8329" s="75" t="n"/>
      <c r="L8329" s="75" t="n"/>
      <c r="M8329" s="75" t="n"/>
      <c r="N8329" s="75" t="n"/>
      <c r="O8329" s="75" t="n"/>
      <c r="P8329" s="75" t="n"/>
      <c r="Q8329" s="79" t="n"/>
      <c r="AR8329">
        <f>IF($AU$2&lt;&gt;5,NA(),IF(D8329=D8328,0,IF(AND(D17830=D8329,D8330=D8329),O8329+O8330+O17830,IF(D8330=D8329,O8330+O8329,O8329))))</f>
        <v/>
      </c>
      <c r="AS8329">
        <f>IF($AU$2&lt;&gt;5,NA(),IF(D8329=D8328,0,IF(AND(D17830=D8329,D8330=D8329),P8329+P8330+P17830,IF(D8330=D8329,P8330+P8329,P8329))))</f>
        <v/>
      </c>
      <c r="AT8329">
        <f>AR8329-AS8329</f>
        <v/>
      </c>
    </row>
    <row r="8330" ht="15.75" customHeight="1" s="121">
      <c r="B8330">
        <f>D8330&amp;Q8330&amp;E8330</f>
        <v/>
      </c>
      <c r="C8330" s="73" t="n"/>
      <c r="D8330" s="73" t="n"/>
      <c r="E8330" s="78" t="n"/>
      <c r="F8330" s="75" t="n"/>
      <c r="G8330" s="73" t="n"/>
      <c r="H8330" s="75" t="n"/>
      <c r="I8330" s="75" t="n"/>
      <c r="J8330" s="75" t="n"/>
      <c r="K8330" s="75" t="n"/>
      <c r="L8330" s="75" t="n"/>
      <c r="M8330" s="75" t="n"/>
      <c r="N8330" s="75" t="n"/>
      <c r="O8330" s="75" t="n"/>
      <c r="P8330" s="75" t="n"/>
      <c r="Q8330" s="79" t="n"/>
      <c r="AR8330">
        <f>IF($AU$2&lt;&gt;5,NA(),IF(D8330=D8329,0,IF(AND(D17831=D8330,D8331=D8330),O8330+O8331+O17831,IF(D8331=D8330,O8331+O8330,O8330))))</f>
        <v/>
      </c>
      <c r="AS8330">
        <f>IF($AU$2&lt;&gt;5,NA(),IF(D8330=D8329,0,IF(AND(D17831=D8330,D8331=D8330),P8330+P8331+P17831,IF(D8331=D8330,P8331+P8330,P8330))))</f>
        <v/>
      </c>
      <c r="AT8330">
        <f>AR8330-AS8330</f>
        <v/>
      </c>
    </row>
    <row r="8331" ht="15.75" customHeight="1" s="121">
      <c r="B8331">
        <f>D8331&amp;Q8331&amp;E8331</f>
        <v/>
      </c>
      <c r="C8331" s="73" t="n"/>
      <c r="D8331" s="73" t="n"/>
      <c r="E8331" s="78" t="n"/>
      <c r="F8331" s="75" t="n"/>
      <c r="G8331" s="73" t="n"/>
      <c r="H8331" s="75" t="n"/>
      <c r="I8331" s="75" t="n"/>
      <c r="J8331" s="75" t="n"/>
      <c r="K8331" s="75" t="n"/>
      <c r="L8331" s="75" t="n"/>
      <c r="M8331" s="75" t="n"/>
      <c r="N8331" s="75" t="n"/>
      <c r="O8331" s="75" t="n"/>
      <c r="P8331" s="75" t="n"/>
      <c r="Q8331" s="79" t="n"/>
      <c r="AR8331">
        <f>IF($AU$2&lt;&gt;5,NA(),IF(D8331=D8330,0,IF(AND(D17832=D8331,D8332=D8331),O8331+O8332+O17832,IF(D8332=D8331,O8332+O8331,O8331))))</f>
        <v/>
      </c>
      <c r="AS8331">
        <f>IF($AU$2&lt;&gt;5,NA(),IF(D8331=D8330,0,IF(AND(D17832=D8331,D8332=D8331),P8331+P8332+P17832,IF(D8332=D8331,P8332+P8331,P8331))))</f>
        <v/>
      </c>
      <c r="AT8331">
        <f>AR8331-AS8331</f>
        <v/>
      </c>
    </row>
    <row r="8332" ht="15.75" customHeight="1" s="121">
      <c r="B8332">
        <f>D8332&amp;Q8332&amp;E8332</f>
        <v/>
      </c>
      <c r="C8332" s="73" t="n"/>
      <c r="D8332" s="73" t="n"/>
      <c r="E8332" s="78" t="n"/>
      <c r="F8332" s="75" t="n"/>
      <c r="G8332" s="73" t="n"/>
      <c r="H8332" s="75" t="n"/>
      <c r="I8332" s="75" t="n"/>
      <c r="J8332" s="75" t="n"/>
      <c r="K8332" s="75" t="n"/>
      <c r="L8332" s="75" t="n"/>
      <c r="M8332" s="75" t="n"/>
      <c r="N8332" s="75" t="n"/>
      <c r="O8332" s="75" t="n"/>
      <c r="P8332" s="75" t="n"/>
      <c r="Q8332" s="79" t="n"/>
      <c r="AR8332">
        <f>IF($AU$2&lt;&gt;5,NA(),IF(D8332=D8331,0,IF(AND(D17833=D8332,D8333=D8332),O8332+O8333+O17833,IF(D8333=D8332,O8333+O8332,O8332))))</f>
        <v/>
      </c>
      <c r="AS8332">
        <f>IF($AU$2&lt;&gt;5,NA(),IF(D8332=D8331,0,IF(AND(D17833=D8332,D8333=D8332),P8332+P8333+P17833,IF(D8333=D8332,P8333+P8332,P8332))))</f>
        <v/>
      </c>
      <c r="AT8332">
        <f>AR8332-AS8332</f>
        <v/>
      </c>
    </row>
    <row r="8333" ht="15.75" customHeight="1" s="121">
      <c r="B8333">
        <f>D8333&amp;Q8333&amp;E8333</f>
        <v/>
      </c>
      <c r="C8333" s="73" t="n"/>
      <c r="D8333" s="73" t="n"/>
      <c r="E8333" s="78" t="n"/>
      <c r="F8333" s="75" t="n"/>
      <c r="G8333" s="73" t="n"/>
      <c r="H8333" s="75" t="n"/>
      <c r="I8333" s="75" t="n"/>
      <c r="J8333" s="75" t="n"/>
      <c r="K8333" s="75" t="n"/>
      <c r="L8333" s="75" t="n"/>
      <c r="M8333" s="75" t="n"/>
      <c r="N8333" s="75" t="n"/>
      <c r="O8333" s="75" t="n"/>
      <c r="P8333" s="75" t="n"/>
      <c r="Q8333" s="79" t="n"/>
      <c r="AR8333">
        <f>IF($AU$2&lt;&gt;5,NA(),IF(D8333=D8332,0,IF(AND(D17834=D8333,D8334=D8333),O8333+O8334+O17834,IF(D8334=D8333,O8334+O8333,O8333))))</f>
        <v/>
      </c>
      <c r="AS8333">
        <f>IF($AU$2&lt;&gt;5,NA(),IF(D8333=D8332,0,IF(AND(D17834=D8333,D8334=D8333),P8333+P8334+P17834,IF(D8334=D8333,P8334+P8333,P8333))))</f>
        <v/>
      </c>
      <c r="AT8333">
        <f>AR8333-AS8333</f>
        <v/>
      </c>
    </row>
    <row r="8334" ht="15.75" customHeight="1" s="121">
      <c r="B8334">
        <f>D8334&amp;Q8334&amp;E8334</f>
        <v/>
      </c>
      <c r="C8334" s="73" t="n"/>
      <c r="D8334" s="73" t="n"/>
      <c r="E8334" s="78" t="n"/>
      <c r="F8334" s="75" t="n"/>
      <c r="G8334" s="73" t="n"/>
      <c r="H8334" s="75" t="n"/>
      <c r="I8334" s="75" t="n"/>
      <c r="J8334" s="75" t="n"/>
      <c r="K8334" s="75" t="n"/>
      <c r="L8334" s="75" t="n"/>
      <c r="M8334" s="75" t="n"/>
      <c r="N8334" s="75" t="n"/>
      <c r="O8334" s="75" t="n"/>
      <c r="P8334" s="75" t="n"/>
      <c r="Q8334" s="79" t="n"/>
      <c r="AR8334">
        <f>IF($AU$2&lt;&gt;5,NA(),IF(D8334=D8333,0,IF(AND(D17835=D8334,D8335=D8334),O8334+O8335+O17835,IF(D8335=D8334,O8335+O8334,O8334))))</f>
        <v/>
      </c>
      <c r="AS8334">
        <f>IF($AU$2&lt;&gt;5,NA(),IF(D8334=D8333,0,IF(AND(D17835=D8334,D8335=D8334),P8334+P8335+P17835,IF(D8335=D8334,P8335+P8334,P8334))))</f>
        <v/>
      </c>
      <c r="AT8334">
        <f>AR8334-AS8334</f>
        <v/>
      </c>
    </row>
    <row r="8335" ht="15.75" customHeight="1" s="121">
      <c r="B8335">
        <f>D8335&amp;Q8335&amp;E8335</f>
        <v/>
      </c>
      <c r="C8335" s="73" t="n"/>
      <c r="D8335" s="73" t="n"/>
      <c r="E8335" s="78" t="n"/>
      <c r="F8335" s="75" t="n"/>
      <c r="G8335" s="73" t="n"/>
      <c r="H8335" s="75" t="n"/>
      <c r="I8335" s="75" t="n"/>
      <c r="J8335" s="75" t="n"/>
      <c r="K8335" s="75" t="n"/>
      <c r="L8335" s="75" t="n"/>
      <c r="M8335" s="75" t="n"/>
      <c r="N8335" s="75" t="n"/>
      <c r="O8335" s="75" t="n"/>
      <c r="P8335" s="75" t="n"/>
      <c r="Q8335" s="79" t="n"/>
      <c r="AR8335">
        <f>IF($AU$2&lt;&gt;5,NA(),IF(D8335=D8334,0,IF(AND(D17836=D8335,D8336=D8335),O8335+O8336+O17836,IF(D8336=D8335,O8336+O8335,O8335))))</f>
        <v/>
      </c>
      <c r="AS8335">
        <f>IF($AU$2&lt;&gt;5,NA(),IF(D8335=D8334,0,IF(AND(D17836=D8335,D8336=D8335),P8335+P8336+P17836,IF(D8336=D8335,P8336+P8335,P8335))))</f>
        <v/>
      </c>
      <c r="AT8335">
        <f>AR8335-AS8335</f>
        <v/>
      </c>
    </row>
    <row r="8336" ht="15.75" customHeight="1" s="121">
      <c r="B8336">
        <f>D8336&amp;Q8336&amp;E8336</f>
        <v/>
      </c>
      <c r="C8336" s="73" t="n"/>
      <c r="D8336" s="73" t="n"/>
      <c r="E8336" s="78" t="n"/>
      <c r="F8336" s="75" t="n"/>
      <c r="G8336" s="73" t="n"/>
      <c r="H8336" s="75" t="n"/>
      <c r="I8336" s="75" t="n"/>
      <c r="J8336" s="75" t="n"/>
      <c r="K8336" s="75" t="n"/>
      <c r="L8336" s="75" t="n"/>
      <c r="M8336" s="75" t="n"/>
      <c r="N8336" s="75" t="n"/>
      <c r="O8336" s="75" t="n"/>
      <c r="P8336" s="75" t="n"/>
      <c r="Q8336" s="79" t="n"/>
      <c r="AR8336">
        <f>IF($AU$2&lt;&gt;5,NA(),IF(D8336=D8335,0,IF(AND(D17837=D8336,D8337=D8336),O8336+O8337+O17837,IF(D8337=D8336,O8337+O8336,O8336))))</f>
        <v/>
      </c>
      <c r="AS8336">
        <f>IF($AU$2&lt;&gt;5,NA(),IF(D8336=D8335,0,IF(AND(D17837=D8336,D8337=D8336),P8336+P8337+P17837,IF(D8337=D8336,P8337+P8336,P8336))))</f>
        <v/>
      </c>
      <c r="AT8336">
        <f>AR8336-AS8336</f>
        <v/>
      </c>
    </row>
    <row r="8337" ht="15.75" customHeight="1" s="121">
      <c r="B8337">
        <f>D8337&amp;Q8337&amp;E8337</f>
        <v/>
      </c>
      <c r="C8337" s="73" t="n"/>
      <c r="D8337" s="73" t="n"/>
      <c r="E8337" s="78" t="n"/>
      <c r="F8337" s="75" t="n"/>
      <c r="G8337" s="73" t="n"/>
      <c r="H8337" s="75" t="n"/>
      <c r="I8337" s="75" t="n"/>
      <c r="J8337" s="75" t="n"/>
      <c r="K8337" s="75" t="n"/>
      <c r="L8337" s="75" t="n"/>
      <c r="M8337" s="75" t="n"/>
      <c r="N8337" s="75" t="n"/>
      <c r="O8337" s="75" t="n"/>
      <c r="P8337" s="75" t="n"/>
      <c r="Q8337" s="79" t="n"/>
      <c r="AR8337">
        <f>IF($AU$2&lt;&gt;5,NA(),IF(D8337=D8336,0,IF(AND(D17838=D8337,D8338=D8337),O8337+O8338+O17838,IF(D8338=D8337,O8338+O8337,O8337))))</f>
        <v/>
      </c>
      <c r="AS8337">
        <f>IF($AU$2&lt;&gt;5,NA(),IF(D8337=D8336,0,IF(AND(D17838=D8337,D8338=D8337),P8337+P8338+P17838,IF(D8338=D8337,P8338+P8337,P8337))))</f>
        <v/>
      </c>
      <c r="AT8337">
        <f>AR8337-AS8337</f>
        <v/>
      </c>
    </row>
    <row r="8338" ht="15.75" customHeight="1" s="121">
      <c r="B8338">
        <f>D8338&amp;Q8338&amp;E8338</f>
        <v/>
      </c>
      <c r="C8338" s="73" t="n"/>
      <c r="D8338" s="73" t="n"/>
      <c r="E8338" s="78" t="n"/>
      <c r="F8338" s="75" t="n"/>
      <c r="G8338" s="73" t="n"/>
      <c r="H8338" s="75" t="n"/>
      <c r="I8338" s="75" t="n"/>
      <c r="J8338" s="75" t="n"/>
      <c r="K8338" s="75" t="n"/>
      <c r="L8338" s="75" t="n"/>
      <c r="M8338" s="75" t="n"/>
      <c r="N8338" s="75" t="n"/>
      <c r="O8338" s="75" t="n"/>
      <c r="P8338" s="75" t="n"/>
      <c r="Q8338" s="79" t="n"/>
      <c r="AR8338">
        <f>IF($AU$2&lt;&gt;5,NA(),IF(D8338=D8337,0,IF(AND(D17839=D8338,D8339=D8338),O8338+O8339+O17839,IF(D8339=D8338,O8339+O8338,O8338))))</f>
        <v/>
      </c>
      <c r="AS8338">
        <f>IF($AU$2&lt;&gt;5,NA(),IF(D8338=D8337,0,IF(AND(D17839=D8338,D8339=D8338),P8338+P8339+P17839,IF(D8339=D8338,P8339+P8338,P8338))))</f>
        <v/>
      </c>
      <c r="AT8338">
        <f>AR8338-AS8338</f>
        <v/>
      </c>
    </row>
    <row r="8339" ht="15.75" customHeight="1" s="121">
      <c r="B8339">
        <f>D8339&amp;Q8339&amp;E8339</f>
        <v/>
      </c>
      <c r="C8339" s="73" t="n"/>
      <c r="D8339" s="73" t="n"/>
      <c r="E8339" s="78" t="n"/>
      <c r="F8339" s="75" t="n"/>
      <c r="G8339" s="73" t="n"/>
      <c r="H8339" s="75" t="n"/>
      <c r="I8339" s="75" t="n"/>
      <c r="J8339" s="75" t="n"/>
      <c r="K8339" s="75" t="n"/>
      <c r="L8339" s="75" t="n"/>
      <c r="M8339" s="75" t="n"/>
      <c r="N8339" s="75" t="n"/>
      <c r="O8339" s="75" t="n"/>
      <c r="P8339" s="75" t="n"/>
      <c r="Q8339" s="79" t="n"/>
      <c r="AR8339">
        <f>IF($AU$2&lt;&gt;5,NA(),IF(D8339=D8338,0,IF(AND(D17840=D8339,D8340=D8339),O8339+O8340+O17840,IF(D8340=D8339,O8340+O8339,O8339))))</f>
        <v/>
      </c>
      <c r="AS8339">
        <f>IF($AU$2&lt;&gt;5,NA(),IF(D8339=D8338,0,IF(AND(D17840=D8339,D8340=D8339),P8339+P8340+P17840,IF(D8340=D8339,P8340+P8339,P8339))))</f>
        <v/>
      </c>
      <c r="AT8339">
        <f>AR8339-AS8339</f>
        <v/>
      </c>
    </row>
    <row r="8340" ht="15.75" customHeight="1" s="121">
      <c r="B8340">
        <f>D8340&amp;Q8340&amp;E8340</f>
        <v/>
      </c>
      <c r="C8340" s="73" t="n"/>
      <c r="D8340" s="73" t="n"/>
      <c r="E8340" s="78" t="n"/>
      <c r="F8340" s="75" t="n"/>
      <c r="G8340" s="73" t="n"/>
      <c r="H8340" s="75" t="n"/>
      <c r="I8340" s="75" t="n"/>
      <c r="J8340" s="75" t="n"/>
      <c r="K8340" s="75" t="n"/>
      <c r="L8340" s="75" t="n"/>
      <c r="M8340" s="75" t="n"/>
      <c r="N8340" s="75" t="n"/>
      <c r="O8340" s="75" t="n"/>
      <c r="P8340" s="75" t="n"/>
      <c r="Q8340" s="79" t="n"/>
      <c r="AR8340">
        <f>IF($AU$2&lt;&gt;5,NA(),IF(D8340=D8339,0,IF(AND(D17841=D8340,D8341=D8340),O8340+O8341+O17841,IF(D8341=D8340,O8341+O8340,O8340))))</f>
        <v/>
      </c>
      <c r="AS8340">
        <f>IF($AU$2&lt;&gt;5,NA(),IF(D8340=D8339,0,IF(AND(D17841=D8340,D8341=D8340),P8340+P8341+P17841,IF(D8341=D8340,P8341+P8340,P8340))))</f>
        <v/>
      </c>
      <c r="AT8340">
        <f>AR8340-AS8340</f>
        <v/>
      </c>
    </row>
    <row r="8341" ht="15.75" customHeight="1" s="121">
      <c r="B8341">
        <f>D8341&amp;Q8341&amp;E8341</f>
        <v/>
      </c>
      <c r="C8341" s="73" t="n"/>
      <c r="D8341" s="73" t="n"/>
      <c r="E8341" s="78" t="n"/>
      <c r="F8341" s="75" t="n"/>
      <c r="G8341" s="73" t="n"/>
      <c r="H8341" s="75" t="n"/>
      <c r="I8341" s="75" t="n"/>
      <c r="J8341" s="75" t="n"/>
      <c r="K8341" s="75" t="n"/>
      <c r="L8341" s="75" t="n"/>
      <c r="M8341" s="75" t="n"/>
      <c r="N8341" s="75" t="n"/>
      <c r="O8341" s="75" t="n"/>
      <c r="P8341" s="75" t="n"/>
      <c r="Q8341" s="79" t="n"/>
      <c r="AR8341">
        <f>IF($AU$2&lt;&gt;5,NA(),IF(D8341=D8340,0,IF(AND(D17842=D8341,D8342=D8341),O8341+O8342+O17842,IF(D8342=D8341,O8342+O8341,O8341))))</f>
        <v/>
      </c>
      <c r="AS8341">
        <f>IF($AU$2&lt;&gt;5,NA(),IF(D8341=D8340,0,IF(AND(D17842=D8341,D8342=D8341),P8341+P8342+P17842,IF(D8342=D8341,P8342+P8341,P8341))))</f>
        <v/>
      </c>
      <c r="AT8341">
        <f>AR8341-AS8341</f>
        <v/>
      </c>
    </row>
    <row r="8342" ht="15.75" customHeight="1" s="121">
      <c r="B8342">
        <f>D8342&amp;Q8342&amp;E8342</f>
        <v/>
      </c>
      <c r="C8342" s="73" t="n"/>
      <c r="D8342" s="73" t="n"/>
      <c r="E8342" s="78" t="n"/>
      <c r="F8342" s="75" t="n"/>
      <c r="G8342" s="73" t="n"/>
      <c r="H8342" s="75" t="n"/>
      <c r="I8342" s="75" t="n"/>
      <c r="J8342" s="75" t="n"/>
      <c r="K8342" s="75" t="n"/>
      <c r="L8342" s="75" t="n"/>
      <c r="M8342" s="75" t="n"/>
      <c r="N8342" s="75" t="n"/>
      <c r="O8342" s="75" t="n"/>
      <c r="P8342" s="75" t="n"/>
      <c r="Q8342" s="79" t="n"/>
      <c r="AR8342">
        <f>IF($AU$2&lt;&gt;5,NA(),IF(D8342=D8341,0,IF(AND(D17843=D8342,D8343=D8342),O8342+O8343+O17843,IF(D8343=D8342,O8343+O8342,O8342))))</f>
        <v/>
      </c>
      <c r="AS8342">
        <f>IF($AU$2&lt;&gt;5,NA(),IF(D8342=D8341,0,IF(AND(D17843=D8342,D8343=D8342),P8342+P8343+P17843,IF(D8343=D8342,P8343+P8342,P8342))))</f>
        <v/>
      </c>
      <c r="AT8342">
        <f>AR8342-AS8342</f>
        <v/>
      </c>
    </row>
    <row r="8343" ht="15.75" customHeight="1" s="121">
      <c r="B8343">
        <f>D8343&amp;Q8343&amp;E8343</f>
        <v/>
      </c>
      <c r="C8343" s="73" t="n"/>
      <c r="D8343" s="73" t="n"/>
      <c r="E8343" s="78" t="n"/>
      <c r="F8343" s="75" t="n"/>
      <c r="G8343" s="73" t="n"/>
      <c r="H8343" s="75" t="n"/>
      <c r="I8343" s="75" t="n"/>
      <c r="J8343" s="75" t="n"/>
      <c r="K8343" s="75" t="n"/>
      <c r="L8343" s="75" t="n"/>
      <c r="M8343" s="75" t="n"/>
      <c r="N8343" s="75" t="n"/>
      <c r="O8343" s="75" t="n"/>
      <c r="P8343" s="75" t="n"/>
      <c r="Q8343" s="79" t="n"/>
      <c r="AR8343">
        <f>IF($AU$2&lt;&gt;5,NA(),IF(D8343=D8342,0,IF(AND(D17844=D8343,D8344=D8343),O8343+O8344+O17844,IF(D8344=D8343,O8344+O8343,O8343))))</f>
        <v/>
      </c>
      <c r="AS8343">
        <f>IF($AU$2&lt;&gt;5,NA(),IF(D8343=D8342,0,IF(AND(D17844=D8343,D8344=D8343),P8343+P8344+P17844,IF(D8344=D8343,P8344+P8343,P8343))))</f>
        <v/>
      </c>
      <c r="AT8343">
        <f>AR8343-AS8343</f>
        <v/>
      </c>
    </row>
    <row r="8344" ht="15.75" customHeight="1" s="121">
      <c r="B8344">
        <f>D8344&amp;Q8344&amp;E8344</f>
        <v/>
      </c>
      <c r="C8344" s="73" t="n"/>
      <c r="D8344" s="73" t="n"/>
      <c r="E8344" s="78" t="n"/>
      <c r="F8344" s="75" t="n"/>
      <c r="G8344" s="73" t="n"/>
      <c r="H8344" s="75" t="n"/>
      <c r="I8344" s="75" t="n"/>
      <c r="J8344" s="75" t="n"/>
      <c r="K8344" s="75" t="n"/>
      <c r="L8344" s="75" t="n"/>
      <c r="M8344" s="75" t="n"/>
      <c r="N8344" s="75" t="n"/>
      <c r="O8344" s="75" t="n"/>
      <c r="P8344" s="75" t="n"/>
      <c r="Q8344" s="79" t="n"/>
      <c r="AR8344">
        <f>IF($AU$2&lt;&gt;5,NA(),IF(D8344=D8343,0,IF(AND(D17845=D8344,D8345=D8344),O8344+O8345+O17845,IF(D8345=D8344,O8345+O8344,O8344))))</f>
        <v/>
      </c>
      <c r="AS8344">
        <f>IF($AU$2&lt;&gt;5,NA(),IF(D8344=D8343,0,IF(AND(D17845=D8344,D8345=D8344),P8344+P8345+P17845,IF(D8345=D8344,P8345+P8344,P8344))))</f>
        <v/>
      </c>
      <c r="AT8344">
        <f>AR8344-AS8344</f>
        <v/>
      </c>
    </row>
    <row r="8345" ht="15.75" customHeight="1" s="121">
      <c r="B8345">
        <f>D8345&amp;Q8345&amp;E8345</f>
        <v/>
      </c>
      <c r="C8345" s="73" t="n"/>
      <c r="D8345" s="73" t="n"/>
      <c r="E8345" s="78" t="n"/>
      <c r="F8345" s="75" t="n"/>
      <c r="G8345" s="73" t="n"/>
      <c r="H8345" s="75" t="n"/>
      <c r="I8345" s="75" t="n"/>
      <c r="J8345" s="75" t="n"/>
      <c r="K8345" s="75" t="n"/>
      <c r="L8345" s="75" t="n"/>
      <c r="M8345" s="75" t="n"/>
      <c r="N8345" s="75" t="n"/>
      <c r="O8345" s="75" t="n"/>
      <c r="P8345" s="75" t="n"/>
      <c r="Q8345" s="79" t="n"/>
      <c r="AR8345">
        <f>IF($AU$2&lt;&gt;5,NA(),IF(D8345=D8344,0,IF(AND(D17846=D8345,D8346=D8345),O8345+O8346+O17846,IF(D8346=D8345,O8346+O8345,O8345))))</f>
        <v/>
      </c>
      <c r="AS8345">
        <f>IF($AU$2&lt;&gt;5,NA(),IF(D8345=D8344,0,IF(AND(D17846=D8345,D8346=D8345),P8345+P8346+P17846,IF(D8346=D8345,P8346+P8345,P8345))))</f>
        <v/>
      </c>
      <c r="AT8345">
        <f>AR8345-AS8345</f>
        <v/>
      </c>
    </row>
    <row r="8346" ht="15.75" customHeight="1" s="121">
      <c r="B8346">
        <f>D8346&amp;Q8346&amp;E8346</f>
        <v/>
      </c>
      <c r="C8346" s="73" t="n"/>
      <c r="D8346" s="73" t="n"/>
      <c r="E8346" s="78" t="n"/>
      <c r="F8346" s="75" t="n"/>
      <c r="G8346" s="73" t="n"/>
      <c r="H8346" s="75" t="n"/>
      <c r="I8346" s="75" t="n"/>
      <c r="J8346" s="75" t="n"/>
      <c r="K8346" s="75" t="n"/>
      <c r="L8346" s="75" t="n"/>
      <c r="M8346" s="75" t="n"/>
      <c r="N8346" s="75" t="n"/>
      <c r="O8346" s="75" t="n"/>
      <c r="P8346" s="75" t="n"/>
      <c r="Q8346" s="79" t="n"/>
      <c r="AR8346">
        <f>IF($AU$2&lt;&gt;5,NA(),IF(D8346=D8345,0,IF(AND(D17847=D8346,D8347=D8346),O8346+O8347+O17847,IF(D8347=D8346,O8347+O8346,O8346))))</f>
        <v/>
      </c>
      <c r="AS8346">
        <f>IF($AU$2&lt;&gt;5,NA(),IF(D8346=D8345,0,IF(AND(D17847=D8346,D8347=D8346),P8346+P8347+P17847,IF(D8347=D8346,P8347+P8346,P8346))))</f>
        <v/>
      </c>
      <c r="AT8346">
        <f>AR8346-AS8346</f>
        <v/>
      </c>
    </row>
    <row r="8347" ht="15.75" customHeight="1" s="121">
      <c r="B8347">
        <f>D8347&amp;Q8347&amp;E8347</f>
        <v/>
      </c>
      <c r="C8347" s="73" t="n"/>
      <c r="D8347" s="73" t="n"/>
      <c r="E8347" s="78" t="n"/>
      <c r="F8347" s="75" t="n"/>
      <c r="G8347" s="73" t="n"/>
      <c r="H8347" s="75" t="n"/>
      <c r="I8347" s="75" t="n"/>
      <c r="J8347" s="75" t="n"/>
      <c r="K8347" s="75" t="n"/>
      <c r="L8347" s="75" t="n"/>
      <c r="M8347" s="75" t="n"/>
      <c r="N8347" s="75" t="n"/>
      <c r="O8347" s="75" t="n"/>
      <c r="P8347" s="75" t="n"/>
      <c r="Q8347" s="79" t="n"/>
      <c r="AR8347">
        <f>IF($AU$2&lt;&gt;5,NA(),IF(D8347=D8346,0,IF(AND(D17848=D8347,D8348=D8347),O8347+O8348+O17848,IF(D8348=D8347,O8348+O8347,O8347))))</f>
        <v/>
      </c>
      <c r="AS8347">
        <f>IF($AU$2&lt;&gt;5,NA(),IF(D8347=D8346,0,IF(AND(D17848=D8347,D8348=D8347),P8347+P8348+P17848,IF(D8348=D8347,P8348+P8347,P8347))))</f>
        <v/>
      </c>
      <c r="AT8347">
        <f>AR8347-AS8347</f>
        <v/>
      </c>
    </row>
    <row r="8348" ht="15.75" customHeight="1" s="121">
      <c r="B8348">
        <f>D8348&amp;Q8348&amp;E8348</f>
        <v/>
      </c>
      <c r="C8348" s="73" t="n"/>
      <c r="D8348" s="73" t="n"/>
      <c r="E8348" s="78" t="n"/>
      <c r="F8348" s="75" t="n"/>
      <c r="G8348" s="73" t="n"/>
      <c r="H8348" s="75" t="n"/>
      <c r="I8348" s="75" t="n"/>
      <c r="J8348" s="75" t="n"/>
      <c r="K8348" s="75" t="n"/>
      <c r="L8348" s="75" t="n"/>
      <c r="M8348" s="75" t="n"/>
      <c r="N8348" s="75" t="n"/>
      <c r="O8348" s="75" t="n"/>
      <c r="P8348" s="75" t="n"/>
      <c r="Q8348" s="79" t="n"/>
      <c r="AR8348">
        <f>IF($AU$2&lt;&gt;5,NA(),IF(D8348=D8347,0,IF(AND(D17849=D8348,D8349=D8348),O8348+O8349+O17849,IF(D8349=D8348,O8349+O8348,O8348))))</f>
        <v/>
      </c>
      <c r="AS8348">
        <f>IF($AU$2&lt;&gt;5,NA(),IF(D8348=D8347,0,IF(AND(D17849=D8348,D8349=D8348),P8348+P8349+P17849,IF(D8349=D8348,P8349+P8348,P8348))))</f>
        <v/>
      </c>
      <c r="AT8348">
        <f>AR8348-AS8348</f>
        <v/>
      </c>
    </row>
    <row r="8349" ht="15.75" customHeight="1" s="121">
      <c r="B8349">
        <f>D8349&amp;Q8349&amp;E8349</f>
        <v/>
      </c>
      <c r="C8349" s="73" t="n"/>
      <c r="D8349" s="73" t="n"/>
      <c r="E8349" s="78" t="n"/>
      <c r="F8349" s="75" t="n"/>
      <c r="G8349" s="73" t="n"/>
      <c r="H8349" s="75" t="n"/>
      <c r="I8349" s="75" t="n"/>
      <c r="J8349" s="75" t="n"/>
      <c r="K8349" s="75" t="n"/>
      <c r="L8349" s="75" t="n"/>
      <c r="M8349" s="75" t="n"/>
      <c r="N8349" s="75" t="n"/>
      <c r="O8349" s="75" t="n"/>
      <c r="P8349" s="75" t="n"/>
      <c r="Q8349" s="79" t="n"/>
      <c r="AR8349">
        <f>IF($AU$2&lt;&gt;5,NA(),IF(D8349=D8348,0,IF(AND(D17850=D8349,D8350=D8349),O8349+O8350+O17850,IF(D8350=D8349,O8350+O8349,O8349))))</f>
        <v/>
      </c>
      <c r="AS8349">
        <f>IF($AU$2&lt;&gt;5,NA(),IF(D8349=D8348,0,IF(AND(D17850=D8349,D8350=D8349),P8349+P8350+P17850,IF(D8350=D8349,P8350+P8349,P8349))))</f>
        <v/>
      </c>
      <c r="AT8349">
        <f>AR8349-AS8349</f>
        <v/>
      </c>
    </row>
    <row r="8350" ht="15.75" customHeight="1" s="121">
      <c r="B8350">
        <f>D8350&amp;Q8350&amp;E8350</f>
        <v/>
      </c>
      <c r="C8350" s="73" t="n"/>
      <c r="D8350" s="73" t="n"/>
      <c r="E8350" s="78" t="n"/>
      <c r="F8350" s="75" t="n"/>
      <c r="G8350" s="73" t="n"/>
      <c r="H8350" s="75" t="n"/>
      <c r="I8350" s="75" t="n"/>
      <c r="J8350" s="75" t="n"/>
      <c r="K8350" s="75" t="n"/>
      <c r="L8350" s="75" t="n"/>
      <c r="M8350" s="75" t="n"/>
      <c r="N8350" s="75" t="n"/>
      <c r="O8350" s="75" t="n"/>
      <c r="P8350" s="75" t="n"/>
      <c r="Q8350" s="79" t="n"/>
      <c r="AR8350">
        <f>IF($AU$2&lt;&gt;5,NA(),IF(D8350=D8349,0,IF(AND(D17851=D8350,D8351=D8350),O8350+O8351+O17851,IF(D8351=D8350,O8351+O8350,O8350))))</f>
        <v/>
      </c>
      <c r="AS8350">
        <f>IF($AU$2&lt;&gt;5,NA(),IF(D8350=D8349,0,IF(AND(D17851=D8350,D8351=D8350),P8350+P8351+P17851,IF(D8351=D8350,P8351+P8350,P8350))))</f>
        <v/>
      </c>
      <c r="AT8350">
        <f>AR8350-AS8350</f>
        <v/>
      </c>
    </row>
    <row r="8351" ht="15.75" customHeight="1" s="121">
      <c r="B8351">
        <f>D8351&amp;Q8351&amp;E8351</f>
        <v/>
      </c>
      <c r="C8351" s="73" t="n"/>
      <c r="D8351" s="73" t="n"/>
      <c r="E8351" s="78" t="n"/>
      <c r="F8351" s="75" t="n"/>
      <c r="G8351" s="73" t="n"/>
      <c r="H8351" s="75" t="n"/>
      <c r="I8351" s="75" t="n"/>
      <c r="J8351" s="75" t="n"/>
      <c r="K8351" s="75" t="n"/>
      <c r="L8351" s="75" t="n"/>
      <c r="M8351" s="75" t="n"/>
      <c r="N8351" s="75" t="n"/>
      <c r="O8351" s="75" t="n"/>
      <c r="P8351" s="75" t="n"/>
      <c r="Q8351" s="79" t="n"/>
      <c r="AR8351">
        <f>IF($AU$2&lt;&gt;5,NA(),IF(D8351=D8350,0,IF(AND(D17852=D8351,D8352=D8351),O8351+O8352+O17852,IF(D8352=D8351,O8352+O8351,O8351))))</f>
        <v/>
      </c>
      <c r="AS8351">
        <f>IF($AU$2&lt;&gt;5,NA(),IF(D8351=D8350,0,IF(AND(D17852=D8351,D8352=D8351),P8351+P8352+P17852,IF(D8352=D8351,P8352+P8351,P8351))))</f>
        <v/>
      </c>
      <c r="AT8351">
        <f>AR8351-AS8351</f>
        <v/>
      </c>
    </row>
    <row r="8352" ht="15.75" customHeight="1" s="121">
      <c r="B8352">
        <f>D8352&amp;Q8352&amp;E8352</f>
        <v/>
      </c>
      <c r="C8352" s="73" t="n"/>
      <c r="D8352" s="73" t="n"/>
      <c r="E8352" s="78" t="n"/>
      <c r="F8352" s="75" t="n"/>
      <c r="G8352" s="73" t="n"/>
      <c r="H8352" s="75" t="n"/>
      <c r="I8352" s="75" t="n"/>
      <c r="J8352" s="75" t="n"/>
      <c r="K8352" s="75" t="n"/>
      <c r="L8352" s="75" t="n"/>
      <c r="M8352" s="75" t="n"/>
      <c r="N8352" s="75" t="n"/>
      <c r="O8352" s="75" t="n"/>
      <c r="P8352" s="75" t="n"/>
      <c r="Q8352" s="79" t="n"/>
      <c r="AR8352">
        <f>IF($AU$2&lt;&gt;5,NA(),IF(D8352=D8351,0,IF(AND(D17853=D8352,D8353=D8352),O8352+O8353+O17853,IF(D8353=D8352,O8353+O8352,O8352))))</f>
        <v/>
      </c>
      <c r="AS8352">
        <f>IF($AU$2&lt;&gt;5,NA(),IF(D8352=D8351,0,IF(AND(D17853=D8352,D8353=D8352),P8352+P8353+P17853,IF(D8353=D8352,P8353+P8352,P8352))))</f>
        <v/>
      </c>
      <c r="AT8352">
        <f>AR8352-AS8352</f>
        <v/>
      </c>
    </row>
    <row r="8353" ht="15.75" customHeight="1" s="121">
      <c r="B8353">
        <f>D8353&amp;Q8353&amp;E8353</f>
        <v/>
      </c>
      <c r="C8353" s="73" t="n"/>
      <c r="D8353" s="73" t="n"/>
      <c r="E8353" s="78" t="n"/>
      <c r="F8353" s="75" t="n"/>
      <c r="G8353" s="73" t="n"/>
      <c r="H8353" s="75" t="n"/>
      <c r="I8353" s="75" t="n"/>
      <c r="J8353" s="75" t="n"/>
      <c r="K8353" s="75" t="n"/>
      <c r="L8353" s="75" t="n"/>
      <c r="M8353" s="75" t="n"/>
      <c r="N8353" s="75" t="n"/>
      <c r="O8353" s="75" t="n"/>
      <c r="P8353" s="75" t="n"/>
      <c r="Q8353" s="79" t="n"/>
      <c r="AR8353">
        <f>IF($AU$2&lt;&gt;5,NA(),IF(D8353=D8352,0,IF(AND(D17854=D8353,D8354=D8353),O8353+O8354+O17854,IF(D8354=D8353,O8354+O8353,O8353))))</f>
        <v/>
      </c>
      <c r="AS8353">
        <f>IF($AU$2&lt;&gt;5,NA(),IF(D8353=D8352,0,IF(AND(D17854=D8353,D8354=D8353),P8353+P8354+P17854,IF(D8354=D8353,P8354+P8353,P8353))))</f>
        <v/>
      </c>
      <c r="AT8353">
        <f>AR8353-AS8353</f>
        <v/>
      </c>
    </row>
    <row r="8354" ht="15.75" customHeight="1" s="121">
      <c r="B8354">
        <f>D8354&amp;Q8354&amp;E8354</f>
        <v/>
      </c>
      <c r="C8354" s="73" t="n"/>
      <c r="D8354" s="73" t="n"/>
      <c r="E8354" s="78" t="n"/>
      <c r="F8354" s="75" t="n"/>
      <c r="G8354" s="73" t="n"/>
      <c r="H8354" s="75" t="n"/>
      <c r="I8354" s="75" t="n"/>
      <c r="J8354" s="75" t="n"/>
      <c r="K8354" s="75" t="n"/>
      <c r="L8354" s="75" t="n"/>
      <c r="M8354" s="75" t="n"/>
      <c r="N8354" s="75" t="n"/>
      <c r="O8354" s="75" t="n"/>
      <c r="P8354" s="75" t="n"/>
      <c r="Q8354" s="79" t="n"/>
      <c r="AR8354">
        <f>IF($AU$2&lt;&gt;5,NA(),IF(D8354=D8353,0,IF(AND(D17855=D8354,D8355=D8354),O8354+O8355+O17855,IF(D8355=D8354,O8355+O8354,O8354))))</f>
        <v/>
      </c>
      <c r="AS8354">
        <f>IF($AU$2&lt;&gt;5,NA(),IF(D8354=D8353,0,IF(AND(D17855=D8354,D8355=D8354),P8354+P8355+P17855,IF(D8355=D8354,P8355+P8354,P8354))))</f>
        <v/>
      </c>
      <c r="AT8354">
        <f>AR8354-AS8354</f>
        <v/>
      </c>
    </row>
    <row r="8355" ht="15.75" customHeight="1" s="121">
      <c r="B8355">
        <f>D8355&amp;Q8355&amp;E8355</f>
        <v/>
      </c>
      <c r="C8355" s="73" t="n"/>
      <c r="D8355" s="73" t="n"/>
      <c r="E8355" s="78" t="n"/>
      <c r="F8355" s="75" t="n"/>
      <c r="G8355" s="73" t="n"/>
      <c r="H8355" s="75" t="n"/>
      <c r="I8355" s="75" t="n"/>
      <c r="J8355" s="75" t="n"/>
      <c r="K8355" s="75" t="n"/>
      <c r="L8355" s="75" t="n"/>
      <c r="M8355" s="75" t="n"/>
      <c r="N8355" s="75" t="n"/>
      <c r="O8355" s="75" t="n"/>
      <c r="P8355" s="75" t="n"/>
      <c r="Q8355" s="79" t="n"/>
      <c r="AR8355">
        <f>IF($AU$2&lt;&gt;5,NA(),IF(D8355=D8354,0,IF(AND(D17856=D8355,D8356=D8355),O8355+O8356+O17856,IF(D8356=D8355,O8356+O8355,O8355))))</f>
        <v/>
      </c>
      <c r="AS8355">
        <f>IF($AU$2&lt;&gt;5,NA(),IF(D8355=D8354,0,IF(AND(D17856=D8355,D8356=D8355),P8355+P8356+P17856,IF(D8356=D8355,P8356+P8355,P8355))))</f>
        <v/>
      </c>
      <c r="AT8355">
        <f>AR8355-AS8355</f>
        <v/>
      </c>
    </row>
    <row r="8356" ht="15.75" customHeight="1" s="121">
      <c r="B8356">
        <f>D8356&amp;Q8356&amp;E8356</f>
        <v/>
      </c>
      <c r="C8356" s="73" t="n"/>
      <c r="D8356" s="73" t="n"/>
      <c r="E8356" s="78" t="n"/>
      <c r="F8356" s="75" t="n"/>
      <c r="G8356" s="73" t="n"/>
      <c r="H8356" s="75" t="n"/>
      <c r="I8356" s="75" t="n"/>
      <c r="J8356" s="75" t="n"/>
      <c r="K8356" s="75" t="n"/>
      <c r="L8356" s="75" t="n"/>
      <c r="M8356" s="75" t="n"/>
      <c r="N8356" s="75" t="n"/>
      <c r="O8356" s="75" t="n"/>
      <c r="P8356" s="75" t="n"/>
      <c r="Q8356" s="79" t="n"/>
      <c r="AR8356">
        <f>IF($AU$2&lt;&gt;5,NA(),IF(D8356=D8355,0,IF(AND(D17857=D8356,D8357=D8356),O8356+O8357+O17857,IF(D8357=D8356,O8357+O8356,O8356))))</f>
        <v/>
      </c>
      <c r="AS8356">
        <f>IF($AU$2&lt;&gt;5,NA(),IF(D8356=D8355,0,IF(AND(D17857=D8356,D8357=D8356),P8356+P8357+P17857,IF(D8357=D8356,P8357+P8356,P8356))))</f>
        <v/>
      </c>
      <c r="AT8356">
        <f>AR8356-AS8356</f>
        <v/>
      </c>
    </row>
    <row r="8357" ht="15.75" customHeight="1" s="121">
      <c r="B8357">
        <f>D8357&amp;Q8357&amp;E8357</f>
        <v/>
      </c>
      <c r="C8357" s="73" t="n"/>
      <c r="D8357" s="73" t="n"/>
      <c r="E8357" s="78" t="n"/>
      <c r="F8357" s="75" t="n"/>
      <c r="G8357" s="73" t="n"/>
      <c r="H8357" s="75" t="n"/>
      <c r="I8357" s="75" t="n"/>
      <c r="J8357" s="75" t="n"/>
      <c r="K8357" s="75" t="n"/>
      <c r="L8357" s="75" t="n"/>
      <c r="M8357" s="75" t="n"/>
      <c r="N8357" s="75" t="n"/>
      <c r="O8357" s="75" t="n"/>
      <c r="P8357" s="75" t="n"/>
      <c r="Q8357" s="79" t="n"/>
      <c r="AR8357">
        <f>IF($AU$2&lt;&gt;5,NA(),IF(D8357=D8356,0,IF(AND(D17858=D8357,D8358=D8357),O8357+O8358+O17858,IF(D8358=D8357,O8358+O8357,O8357))))</f>
        <v/>
      </c>
      <c r="AS8357">
        <f>IF($AU$2&lt;&gt;5,NA(),IF(D8357=D8356,0,IF(AND(D17858=D8357,D8358=D8357),P8357+P8358+P17858,IF(D8358=D8357,P8358+P8357,P8357))))</f>
        <v/>
      </c>
      <c r="AT8357">
        <f>AR8357-AS8357</f>
        <v/>
      </c>
    </row>
    <row r="8358" ht="15.75" customHeight="1" s="121">
      <c r="B8358">
        <f>D8358&amp;Q8358&amp;E8358</f>
        <v/>
      </c>
      <c r="C8358" s="73" t="n"/>
      <c r="D8358" s="73" t="n"/>
      <c r="E8358" s="78" t="n"/>
      <c r="F8358" s="75" t="n"/>
      <c r="G8358" s="73" t="n"/>
      <c r="H8358" s="75" t="n"/>
      <c r="I8358" s="75" t="n"/>
      <c r="J8358" s="75" t="n"/>
      <c r="K8358" s="75" t="n"/>
      <c r="L8358" s="75" t="n"/>
      <c r="M8358" s="75" t="n"/>
      <c r="N8358" s="75" t="n"/>
      <c r="O8358" s="75" t="n"/>
      <c r="P8358" s="75" t="n"/>
      <c r="Q8358" s="79" t="n"/>
      <c r="AR8358">
        <f>IF($AU$2&lt;&gt;5,NA(),IF(D8358=D8357,0,IF(AND(D17859=D8358,D8359=D8358),O8358+O8359+O17859,IF(D8359=D8358,O8359+O8358,O8358))))</f>
        <v/>
      </c>
      <c r="AS8358">
        <f>IF($AU$2&lt;&gt;5,NA(),IF(D8358=D8357,0,IF(AND(D17859=D8358,D8359=D8358),P8358+P8359+P17859,IF(D8359=D8358,P8359+P8358,P8358))))</f>
        <v/>
      </c>
      <c r="AT8358">
        <f>AR8358-AS8358</f>
        <v/>
      </c>
    </row>
    <row r="8359" ht="15.75" customHeight="1" s="121">
      <c r="B8359">
        <f>D8359&amp;Q8359&amp;E8359</f>
        <v/>
      </c>
      <c r="C8359" s="73" t="n"/>
      <c r="D8359" s="73" t="n"/>
      <c r="E8359" s="78" t="n"/>
      <c r="F8359" s="75" t="n"/>
      <c r="G8359" s="73" t="n"/>
      <c r="H8359" s="75" t="n"/>
      <c r="I8359" s="75" t="n"/>
      <c r="J8359" s="75" t="n"/>
      <c r="K8359" s="75" t="n"/>
      <c r="L8359" s="75" t="n"/>
      <c r="M8359" s="75" t="n"/>
      <c r="N8359" s="75" t="n"/>
      <c r="O8359" s="75" t="n"/>
      <c r="P8359" s="75" t="n"/>
      <c r="Q8359" s="79" t="n"/>
      <c r="AR8359">
        <f>IF($AU$2&lt;&gt;5,NA(),IF(D8359=D8358,0,IF(AND(D17860=D8359,D8360=D8359),O8359+O8360+O17860,IF(D8360=D8359,O8360+O8359,O8359))))</f>
        <v/>
      </c>
      <c r="AS8359">
        <f>IF($AU$2&lt;&gt;5,NA(),IF(D8359=D8358,0,IF(AND(D17860=D8359,D8360=D8359),P8359+P8360+P17860,IF(D8360=D8359,P8360+P8359,P8359))))</f>
        <v/>
      </c>
      <c r="AT8359">
        <f>AR8359-AS8359</f>
        <v/>
      </c>
    </row>
    <row r="8360" ht="15.75" customHeight="1" s="121">
      <c r="B8360">
        <f>D8360&amp;Q8360&amp;E8360</f>
        <v/>
      </c>
      <c r="C8360" s="73" t="n"/>
      <c r="D8360" s="73" t="n"/>
      <c r="E8360" s="78" t="n"/>
      <c r="F8360" s="75" t="n"/>
      <c r="G8360" s="73" t="n"/>
      <c r="H8360" s="75" t="n"/>
      <c r="I8360" s="75" t="n"/>
      <c r="J8360" s="75" t="n"/>
      <c r="K8360" s="75" t="n"/>
      <c r="L8360" s="75" t="n"/>
      <c r="M8360" s="75" t="n"/>
      <c r="N8360" s="75" t="n"/>
      <c r="O8360" s="75" t="n"/>
      <c r="P8360" s="75" t="n"/>
      <c r="Q8360" s="79" t="n"/>
      <c r="AR8360">
        <f>IF($AU$2&lt;&gt;5,NA(),IF(D8360=D8359,0,IF(AND(D17861=D8360,D8361=D8360),O8360+O8361+O17861,IF(D8361=D8360,O8361+O8360,O8360))))</f>
        <v/>
      </c>
      <c r="AS8360">
        <f>IF($AU$2&lt;&gt;5,NA(),IF(D8360=D8359,0,IF(AND(D17861=D8360,D8361=D8360),P8360+P8361+P17861,IF(D8361=D8360,P8361+P8360,P8360))))</f>
        <v/>
      </c>
      <c r="AT8360">
        <f>AR8360-AS8360</f>
        <v/>
      </c>
    </row>
    <row r="8361" ht="15.75" customHeight="1" s="121">
      <c r="B8361">
        <f>D8361&amp;Q8361&amp;E8361</f>
        <v/>
      </c>
      <c r="C8361" s="73" t="n"/>
      <c r="D8361" s="73" t="n"/>
      <c r="E8361" s="78" t="n"/>
      <c r="F8361" s="75" t="n"/>
      <c r="G8361" s="73" t="n"/>
      <c r="H8361" s="75" t="n"/>
      <c r="I8361" s="75" t="n"/>
      <c r="J8361" s="75" t="n"/>
      <c r="K8361" s="75" t="n"/>
      <c r="L8361" s="75" t="n"/>
      <c r="M8361" s="75" t="n"/>
      <c r="N8361" s="75" t="n"/>
      <c r="O8361" s="75" t="n"/>
      <c r="P8361" s="75" t="n"/>
      <c r="Q8361" s="79" t="n"/>
      <c r="AR8361">
        <f>IF($AU$2&lt;&gt;5,NA(),IF(D8361=D8360,0,IF(AND(D17862=D8361,D8362=D8361),O8361+O8362+O17862,IF(D8362=D8361,O8362+O8361,O8361))))</f>
        <v/>
      </c>
      <c r="AS8361">
        <f>IF($AU$2&lt;&gt;5,NA(),IF(D8361=D8360,0,IF(AND(D17862=D8361,D8362=D8361),P8361+P8362+P17862,IF(D8362=D8361,P8362+P8361,P8361))))</f>
        <v/>
      </c>
      <c r="AT8361">
        <f>AR8361-AS8361</f>
        <v/>
      </c>
    </row>
    <row r="8362" ht="15.75" customHeight="1" s="121">
      <c r="B8362">
        <f>D8362&amp;Q8362&amp;E8362</f>
        <v/>
      </c>
      <c r="C8362" s="73" t="n"/>
      <c r="D8362" s="73" t="n"/>
      <c r="E8362" s="78" t="n"/>
      <c r="F8362" s="75" t="n"/>
      <c r="G8362" s="73" t="n"/>
      <c r="H8362" s="75" t="n"/>
      <c r="I8362" s="75" t="n"/>
      <c r="J8362" s="75" t="n"/>
      <c r="K8362" s="75" t="n"/>
      <c r="L8362" s="75" t="n"/>
      <c r="M8362" s="75" t="n"/>
      <c r="N8362" s="75" t="n"/>
      <c r="O8362" s="75" t="n"/>
      <c r="P8362" s="75" t="n"/>
      <c r="Q8362" s="79" t="n"/>
      <c r="AR8362">
        <f>IF($AU$2&lt;&gt;5,NA(),IF(D8362=D8361,0,IF(AND(D17863=D8362,D8363=D8362),O8362+O8363+O17863,IF(D8363=D8362,O8363+O8362,O8362))))</f>
        <v/>
      </c>
      <c r="AS8362">
        <f>IF($AU$2&lt;&gt;5,NA(),IF(D8362=D8361,0,IF(AND(D17863=D8362,D8363=D8362),P8362+P8363+P17863,IF(D8363=D8362,P8363+P8362,P8362))))</f>
        <v/>
      </c>
      <c r="AT8362">
        <f>AR8362-AS8362</f>
        <v/>
      </c>
    </row>
    <row r="8363" ht="15.75" customHeight="1" s="121">
      <c r="B8363">
        <f>D8363&amp;Q8363&amp;E8363</f>
        <v/>
      </c>
      <c r="C8363" s="73" t="n"/>
      <c r="D8363" s="73" t="n"/>
      <c r="E8363" s="78" t="n"/>
      <c r="F8363" s="75" t="n"/>
      <c r="G8363" s="73" t="n"/>
      <c r="H8363" s="75" t="n"/>
      <c r="I8363" s="75" t="n"/>
      <c r="J8363" s="75" t="n"/>
      <c r="K8363" s="75" t="n"/>
      <c r="L8363" s="75" t="n"/>
      <c r="M8363" s="75" t="n"/>
      <c r="N8363" s="75" t="n"/>
      <c r="O8363" s="75" t="n"/>
      <c r="P8363" s="75" t="n"/>
      <c r="Q8363" s="79" t="n"/>
      <c r="AR8363">
        <f>IF($AU$2&lt;&gt;5,NA(),IF(D8363=D8362,0,IF(AND(D17864=D8363,D8364=D8363),O8363+O8364+O17864,IF(D8364=D8363,O8364+O8363,O8363))))</f>
        <v/>
      </c>
      <c r="AS8363">
        <f>IF($AU$2&lt;&gt;5,NA(),IF(D8363=D8362,0,IF(AND(D17864=D8363,D8364=D8363),P8363+P8364+P17864,IF(D8364=D8363,P8364+P8363,P8363))))</f>
        <v/>
      </c>
      <c r="AT8363">
        <f>AR8363-AS8363</f>
        <v/>
      </c>
    </row>
    <row r="8364" ht="15.75" customHeight="1" s="121">
      <c r="B8364">
        <f>D8364&amp;Q8364&amp;E8364</f>
        <v/>
      </c>
      <c r="C8364" s="73" t="n"/>
      <c r="D8364" s="73" t="n"/>
      <c r="E8364" s="78" t="n"/>
      <c r="F8364" s="75" t="n"/>
      <c r="G8364" s="73" t="n"/>
      <c r="H8364" s="75" t="n"/>
      <c r="I8364" s="75" t="n"/>
      <c r="J8364" s="75" t="n"/>
      <c r="K8364" s="75" t="n"/>
      <c r="L8364" s="75" t="n"/>
      <c r="M8364" s="75" t="n"/>
      <c r="N8364" s="75" t="n"/>
      <c r="O8364" s="75" t="n"/>
      <c r="P8364" s="75" t="n"/>
      <c r="Q8364" s="79" t="n"/>
      <c r="AR8364">
        <f>IF($AU$2&lt;&gt;5,NA(),IF(D8364=D8363,0,IF(AND(D17865=D8364,D8365=D8364),O8364+O8365+O17865,IF(D8365=D8364,O8365+O8364,O8364))))</f>
        <v/>
      </c>
      <c r="AS8364">
        <f>IF($AU$2&lt;&gt;5,NA(),IF(D8364=D8363,0,IF(AND(D17865=D8364,D8365=D8364),P8364+P8365+P17865,IF(D8365=D8364,P8365+P8364,P8364))))</f>
        <v/>
      </c>
      <c r="AT8364">
        <f>AR8364-AS8364</f>
        <v/>
      </c>
    </row>
    <row r="8365" ht="15.75" customHeight="1" s="121">
      <c r="B8365">
        <f>D8365&amp;Q8365&amp;E8365</f>
        <v/>
      </c>
      <c r="C8365" s="73" t="n"/>
      <c r="D8365" s="73" t="n"/>
      <c r="E8365" s="78" t="n"/>
      <c r="F8365" s="75" t="n"/>
      <c r="G8365" s="73" t="n"/>
      <c r="H8365" s="75" t="n"/>
      <c r="I8365" s="75" t="n"/>
      <c r="J8365" s="75" t="n"/>
      <c r="K8365" s="75" t="n"/>
      <c r="L8365" s="75" t="n"/>
      <c r="M8365" s="75" t="n"/>
      <c r="N8365" s="75" t="n"/>
      <c r="O8365" s="75" t="n"/>
      <c r="P8365" s="75" t="n"/>
      <c r="Q8365" s="79" t="n"/>
      <c r="AR8365">
        <f>IF($AU$2&lt;&gt;5,NA(),IF(D8365=D8364,0,IF(AND(D17866=D8365,D8366=D8365),O8365+O8366+O17866,IF(D8366=D8365,O8366+O8365,O8365))))</f>
        <v/>
      </c>
      <c r="AS8365">
        <f>IF($AU$2&lt;&gt;5,NA(),IF(D8365=D8364,0,IF(AND(D17866=D8365,D8366=D8365),P8365+P8366+P17866,IF(D8366=D8365,P8366+P8365,P8365))))</f>
        <v/>
      </c>
      <c r="AT8365">
        <f>AR8365-AS8365</f>
        <v/>
      </c>
    </row>
    <row r="8366" ht="15.75" customHeight="1" s="121">
      <c r="B8366">
        <f>D8366&amp;Q8366&amp;E8366</f>
        <v/>
      </c>
      <c r="C8366" s="73" t="n"/>
      <c r="D8366" s="73" t="n"/>
      <c r="E8366" s="78" t="n"/>
      <c r="F8366" s="75" t="n"/>
      <c r="G8366" s="73" t="n"/>
      <c r="H8366" s="75" t="n"/>
      <c r="I8366" s="75" t="n"/>
      <c r="J8366" s="75" t="n"/>
      <c r="K8366" s="75" t="n"/>
      <c r="L8366" s="75" t="n"/>
      <c r="M8366" s="75" t="n"/>
      <c r="N8366" s="75" t="n"/>
      <c r="O8366" s="75" t="n"/>
      <c r="P8366" s="75" t="n"/>
      <c r="Q8366" s="79" t="n"/>
      <c r="AR8366">
        <f>IF($AU$2&lt;&gt;5,NA(),IF(D8366=D8365,0,IF(AND(D17867=D8366,D8367=D8366),O8366+O8367+O17867,IF(D8367=D8366,O8367+O8366,O8366))))</f>
        <v/>
      </c>
      <c r="AS8366">
        <f>IF($AU$2&lt;&gt;5,NA(),IF(D8366=D8365,0,IF(AND(D17867=D8366,D8367=D8366),P8366+P8367+P17867,IF(D8367=D8366,P8367+P8366,P8366))))</f>
        <v/>
      </c>
      <c r="AT8366">
        <f>AR8366-AS8366</f>
        <v/>
      </c>
    </row>
    <row r="8367" ht="15.75" customHeight="1" s="121">
      <c r="B8367">
        <f>D8367&amp;Q8367&amp;E8367</f>
        <v/>
      </c>
      <c r="C8367" s="73" t="n"/>
      <c r="D8367" s="73" t="n"/>
      <c r="E8367" s="78" t="n"/>
      <c r="F8367" s="75" t="n"/>
      <c r="G8367" s="73" t="n"/>
      <c r="H8367" s="75" t="n"/>
      <c r="I8367" s="75" t="n"/>
      <c r="J8367" s="75" t="n"/>
      <c r="K8367" s="75" t="n"/>
      <c r="L8367" s="75" t="n"/>
      <c r="M8367" s="75" t="n"/>
      <c r="N8367" s="75" t="n"/>
      <c r="O8367" s="75" t="n"/>
      <c r="P8367" s="75" t="n"/>
      <c r="Q8367" s="79" t="n"/>
      <c r="AR8367">
        <f>IF($AU$2&lt;&gt;5,NA(),IF(D8367=D8366,0,IF(AND(D17868=D8367,D8368=D8367),O8367+O8368+O17868,IF(D8368=D8367,O8368+O8367,O8367))))</f>
        <v/>
      </c>
      <c r="AS8367">
        <f>IF($AU$2&lt;&gt;5,NA(),IF(D8367=D8366,0,IF(AND(D17868=D8367,D8368=D8367),P8367+P8368+P17868,IF(D8368=D8367,P8368+P8367,P8367))))</f>
        <v/>
      </c>
      <c r="AT8367">
        <f>AR8367-AS8367</f>
        <v/>
      </c>
    </row>
    <row r="8368" ht="15.75" customHeight="1" s="121">
      <c r="B8368">
        <f>D8368&amp;Q8368&amp;E8368</f>
        <v/>
      </c>
      <c r="C8368" s="73" t="n"/>
      <c r="D8368" s="73" t="n"/>
      <c r="E8368" s="78" t="n"/>
      <c r="F8368" s="75" t="n"/>
      <c r="G8368" s="73" t="n"/>
      <c r="H8368" s="75" t="n"/>
      <c r="I8368" s="75" t="n"/>
      <c r="J8368" s="75" t="n"/>
      <c r="K8368" s="75" t="n"/>
      <c r="L8368" s="75" t="n"/>
      <c r="M8368" s="75" t="n"/>
      <c r="N8368" s="75" t="n"/>
      <c r="O8368" s="75" t="n"/>
      <c r="P8368" s="75" t="n"/>
      <c r="Q8368" s="79" t="n"/>
      <c r="AR8368">
        <f>IF($AU$2&lt;&gt;5,NA(),IF(D8368=D8367,0,IF(AND(D17869=D8368,D8369=D8368),O8368+O8369+O17869,IF(D8369=D8368,O8369+O8368,O8368))))</f>
        <v/>
      </c>
      <c r="AS8368">
        <f>IF($AU$2&lt;&gt;5,NA(),IF(D8368=D8367,0,IF(AND(D17869=D8368,D8369=D8368),P8368+P8369+P17869,IF(D8369=D8368,P8369+P8368,P8368))))</f>
        <v/>
      </c>
      <c r="AT8368">
        <f>AR8368-AS8368</f>
        <v/>
      </c>
    </row>
    <row r="8369" ht="15.75" customHeight="1" s="121">
      <c r="B8369">
        <f>D8369&amp;Q8369&amp;E8369</f>
        <v/>
      </c>
      <c r="C8369" s="73" t="n"/>
      <c r="D8369" s="73" t="n"/>
      <c r="E8369" s="78" t="n"/>
      <c r="F8369" s="75" t="n"/>
      <c r="G8369" s="73" t="n"/>
      <c r="H8369" s="75" t="n"/>
      <c r="I8369" s="75" t="n"/>
      <c r="J8369" s="75" t="n"/>
      <c r="K8369" s="75" t="n"/>
      <c r="L8369" s="75" t="n"/>
      <c r="M8369" s="75" t="n"/>
      <c r="N8369" s="75" t="n"/>
      <c r="O8369" s="75" t="n"/>
      <c r="P8369" s="75" t="n"/>
      <c r="Q8369" s="79" t="n"/>
      <c r="AR8369">
        <f>IF($AU$2&lt;&gt;5,NA(),IF(D8369=D8368,0,IF(AND(D17870=D8369,D8370=D8369),O8369+O8370+O17870,IF(D8370=D8369,O8370+O8369,O8369))))</f>
        <v/>
      </c>
      <c r="AS8369">
        <f>IF($AU$2&lt;&gt;5,NA(),IF(D8369=D8368,0,IF(AND(D17870=D8369,D8370=D8369),P8369+P8370+P17870,IF(D8370=D8369,P8370+P8369,P8369))))</f>
        <v/>
      </c>
      <c r="AT8369">
        <f>AR8369-AS8369</f>
        <v/>
      </c>
    </row>
    <row r="8370" ht="15.75" customHeight="1" s="121">
      <c r="B8370">
        <f>D8370&amp;Q8370&amp;E8370</f>
        <v/>
      </c>
      <c r="C8370" s="73" t="n"/>
      <c r="D8370" s="73" t="n"/>
      <c r="E8370" s="78" t="n"/>
      <c r="F8370" s="75" t="n"/>
      <c r="G8370" s="73" t="n"/>
      <c r="H8370" s="75" t="n"/>
      <c r="I8370" s="75" t="n"/>
      <c r="J8370" s="75" t="n"/>
      <c r="K8370" s="75" t="n"/>
      <c r="L8370" s="75" t="n"/>
      <c r="M8370" s="75" t="n"/>
      <c r="N8370" s="75" t="n"/>
      <c r="O8370" s="75" t="n"/>
      <c r="P8370" s="75" t="n"/>
      <c r="Q8370" s="79" t="n"/>
      <c r="AR8370">
        <f>IF($AU$2&lt;&gt;5,NA(),IF(D8370=D8369,0,IF(AND(D17871=D8370,D8371=D8370),O8370+O8371+O17871,IF(D8371=D8370,O8371+O8370,O8370))))</f>
        <v/>
      </c>
      <c r="AS8370">
        <f>IF($AU$2&lt;&gt;5,NA(),IF(D8370=D8369,0,IF(AND(D17871=D8370,D8371=D8370),P8370+P8371+P17871,IF(D8371=D8370,P8371+P8370,P8370))))</f>
        <v/>
      </c>
      <c r="AT8370">
        <f>AR8370-AS8370</f>
        <v/>
      </c>
    </row>
    <row r="8371" ht="15.75" customHeight="1" s="121">
      <c r="B8371">
        <f>D8371&amp;Q8371&amp;E8371</f>
        <v/>
      </c>
      <c r="C8371" s="73" t="n"/>
      <c r="D8371" s="73" t="n"/>
      <c r="E8371" s="78" t="n"/>
      <c r="F8371" s="75" t="n"/>
      <c r="G8371" s="73" t="n"/>
      <c r="H8371" s="75" t="n"/>
      <c r="I8371" s="75" t="n"/>
      <c r="J8371" s="75" t="n"/>
      <c r="K8371" s="75" t="n"/>
      <c r="L8371" s="75" t="n"/>
      <c r="M8371" s="75" t="n"/>
      <c r="N8371" s="75" t="n"/>
      <c r="O8371" s="75" t="n"/>
      <c r="P8371" s="75" t="n"/>
      <c r="Q8371" s="79" t="n"/>
      <c r="AR8371">
        <f>IF($AU$2&lt;&gt;5,NA(),IF(D8371=D8370,0,IF(AND(D17872=D8371,D8372=D8371),O8371+O8372+O17872,IF(D8372=D8371,O8372+O8371,O8371))))</f>
        <v/>
      </c>
      <c r="AS8371">
        <f>IF($AU$2&lt;&gt;5,NA(),IF(D8371=D8370,0,IF(AND(D17872=D8371,D8372=D8371),P8371+P8372+P17872,IF(D8372=D8371,P8372+P8371,P8371))))</f>
        <v/>
      </c>
      <c r="AT8371">
        <f>AR8371-AS8371</f>
        <v/>
      </c>
    </row>
    <row r="8372" ht="15.75" customHeight="1" s="121">
      <c r="B8372">
        <f>D8372&amp;Q8372&amp;E8372</f>
        <v/>
      </c>
      <c r="C8372" s="73" t="n"/>
      <c r="D8372" s="73" t="n"/>
      <c r="E8372" s="78" t="n"/>
      <c r="F8372" s="75" t="n"/>
      <c r="G8372" s="73" t="n"/>
      <c r="H8372" s="75" t="n"/>
      <c r="I8372" s="75" t="n"/>
      <c r="J8372" s="75" t="n"/>
      <c r="K8372" s="75" t="n"/>
      <c r="L8372" s="75" t="n"/>
      <c r="M8372" s="75" t="n"/>
      <c r="N8372" s="75" t="n"/>
      <c r="O8372" s="75" t="n"/>
      <c r="P8372" s="75" t="n"/>
      <c r="Q8372" s="79" t="n"/>
      <c r="AR8372">
        <f>IF($AU$2&lt;&gt;5,NA(),IF(D8372=D8371,0,IF(AND(D17873=D8372,D8373=D8372),O8372+O8373+O17873,IF(D8373=D8372,O8373+O8372,O8372))))</f>
        <v/>
      </c>
      <c r="AS8372">
        <f>IF($AU$2&lt;&gt;5,NA(),IF(D8372=D8371,0,IF(AND(D17873=D8372,D8373=D8372),P8372+P8373+P17873,IF(D8373=D8372,P8373+P8372,P8372))))</f>
        <v/>
      </c>
      <c r="AT8372">
        <f>AR8372-AS8372</f>
        <v/>
      </c>
    </row>
    <row r="8373" ht="15.75" customHeight="1" s="121">
      <c r="B8373">
        <f>D8373&amp;Q8373&amp;E8373</f>
        <v/>
      </c>
      <c r="C8373" s="73" t="n"/>
      <c r="D8373" s="73" t="n"/>
      <c r="E8373" s="78" t="n"/>
      <c r="F8373" s="75" t="n"/>
      <c r="G8373" s="73" t="n"/>
      <c r="H8373" s="75" t="n"/>
      <c r="I8373" s="75" t="n"/>
      <c r="J8373" s="75" t="n"/>
      <c r="K8373" s="75" t="n"/>
      <c r="L8373" s="75" t="n"/>
      <c r="M8373" s="75" t="n"/>
      <c r="N8373" s="75" t="n"/>
      <c r="O8373" s="75" t="n"/>
      <c r="P8373" s="75" t="n"/>
      <c r="Q8373" s="79" t="n"/>
      <c r="AR8373">
        <f>IF($AU$2&lt;&gt;5,NA(),IF(D8373=D8372,0,IF(AND(D17874=D8373,D8374=D8373),O8373+O8374+O17874,IF(D8374=D8373,O8374+O8373,O8373))))</f>
        <v/>
      </c>
      <c r="AS8373">
        <f>IF($AU$2&lt;&gt;5,NA(),IF(D8373=D8372,0,IF(AND(D17874=D8373,D8374=D8373),P8373+P8374+P17874,IF(D8374=D8373,P8374+P8373,P8373))))</f>
        <v/>
      </c>
      <c r="AT8373">
        <f>AR8373-AS8373</f>
        <v/>
      </c>
    </row>
    <row r="8374" ht="15.75" customHeight="1" s="121">
      <c r="B8374">
        <f>D8374&amp;Q8374&amp;E8374</f>
        <v/>
      </c>
      <c r="C8374" s="73" t="n"/>
      <c r="D8374" s="73" t="n"/>
      <c r="E8374" s="78" t="n"/>
      <c r="F8374" s="75" t="n"/>
      <c r="G8374" s="73" t="n"/>
      <c r="H8374" s="75" t="n"/>
      <c r="I8374" s="75" t="n"/>
      <c r="J8374" s="75" t="n"/>
      <c r="K8374" s="75" t="n"/>
      <c r="L8374" s="75" t="n"/>
      <c r="M8374" s="75" t="n"/>
      <c r="N8374" s="75" t="n"/>
      <c r="O8374" s="75" t="n"/>
      <c r="P8374" s="75" t="n"/>
      <c r="Q8374" s="79" t="n"/>
      <c r="AR8374">
        <f>IF($AU$2&lt;&gt;5,NA(),IF(D8374=D8373,0,IF(AND(D17875=D8374,D8375=D8374),O8374+O8375+O17875,IF(D8375=D8374,O8375+O8374,O8374))))</f>
        <v/>
      </c>
      <c r="AS8374">
        <f>IF($AU$2&lt;&gt;5,NA(),IF(D8374=D8373,0,IF(AND(D17875=D8374,D8375=D8374),P8374+P8375+P17875,IF(D8375=D8374,P8375+P8374,P8374))))</f>
        <v/>
      </c>
      <c r="AT8374">
        <f>AR8374-AS8374</f>
        <v/>
      </c>
    </row>
    <row r="8375" ht="15.75" customHeight="1" s="121">
      <c r="B8375">
        <f>D8375&amp;Q8375&amp;E8375</f>
        <v/>
      </c>
      <c r="C8375" s="73" t="n"/>
      <c r="D8375" s="73" t="n"/>
      <c r="E8375" s="78" t="n"/>
      <c r="F8375" s="75" t="n"/>
      <c r="G8375" s="73" t="n"/>
      <c r="H8375" s="75" t="n"/>
      <c r="I8375" s="75" t="n"/>
      <c r="J8375" s="75" t="n"/>
      <c r="K8375" s="75" t="n"/>
      <c r="L8375" s="75" t="n"/>
      <c r="M8375" s="75" t="n"/>
      <c r="N8375" s="75" t="n"/>
      <c r="O8375" s="76" t="n"/>
      <c r="P8375" s="75" t="n"/>
      <c r="Q8375" s="79" t="n"/>
      <c r="AR8375">
        <f>IF($AU$2&lt;&gt;5,NA(),IF(D8375=D8374,0,IF(AND(D17876=D8375,D8376=D8375),O8375+O8376+O17876,IF(D8376=D8375,O8376+O8375,O8375))))</f>
        <v/>
      </c>
      <c r="AS8375">
        <f>IF($AU$2&lt;&gt;5,NA(),IF(D8375=D8374,0,IF(AND(D17876=D8375,D8376=D8375),P8375+P8376+P17876,IF(D8376=D8375,P8376+P8375,P8375))))</f>
        <v/>
      </c>
      <c r="AT8375">
        <f>AR8375-AS8375</f>
        <v/>
      </c>
    </row>
    <row r="8376" ht="15.75" customHeight="1" s="121">
      <c r="B8376">
        <f>D8376&amp;Q8376&amp;E8376</f>
        <v/>
      </c>
      <c r="C8376" s="73" t="n"/>
      <c r="D8376" s="73" t="n"/>
      <c r="E8376" s="78" t="n"/>
      <c r="F8376" s="75" t="n"/>
      <c r="G8376" s="73" t="n"/>
      <c r="H8376" s="75" t="n"/>
      <c r="I8376" s="75" t="n"/>
      <c r="J8376" s="75" t="n"/>
      <c r="K8376" s="75" t="n"/>
      <c r="L8376" s="75" t="n"/>
      <c r="M8376" s="75" t="n"/>
      <c r="N8376" s="75" t="n"/>
      <c r="O8376" s="75" t="n"/>
      <c r="P8376" s="75" t="n"/>
      <c r="Q8376" s="79" t="n"/>
      <c r="AR8376">
        <f>IF($AU$2&lt;&gt;5,NA(),IF(D8376=D8375,0,IF(AND(D17877=D8376,D8377=D8376),O8376+O8377+O17877,IF(D8377=D8376,O8377+O8376,O8376))))</f>
        <v/>
      </c>
      <c r="AS8376">
        <f>IF($AU$2&lt;&gt;5,NA(),IF(D8376=D8375,0,IF(AND(D17877=D8376,D8377=D8376),P8376+P8377+P17877,IF(D8377=D8376,P8377+P8376,P8376))))</f>
        <v/>
      </c>
      <c r="AT8376">
        <f>AR8376-AS8376</f>
        <v/>
      </c>
    </row>
    <row r="8377" ht="15.75" customHeight="1" s="121">
      <c r="B8377">
        <f>D8377&amp;Q8377&amp;E8377</f>
        <v/>
      </c>
      <c r="C8377" s="73" t="n"/>
      <c r="D8377" s="73" t="n"/>
      <c r="E8377" s="78" t="n"/>
      <c r="F8377" s="75" t="n"/>
      <c r="G8377" s="73" t="n"/>
      <c r="H8377" s="75" t="n"/>
      <c r="I8377" s="75" t="n"/>
      <c r="J8377" s="75" t="n"/>
      <c r="K8377" s="75" t="n"/>
      <c r="L8377" s="75" t="n"/>
      <c r="M8377" s="75" t="n"/>
      <c r="N8377" s="75" t="n"/>
      <c r="O8377" s="75" t="n"/>
      <c r="P8377" s="75" t="n"/>
      <c r="Q8377" s="79" t="n"/>
      <c r="AR8377">
        <f>IF($AU$2&lt;&gt;5,NA(),IF(D8377=D8376,0,IF(AND(D17878=D8377,D8378=D8377),O8377+O8378+O17878,IF(D8378=D8377,O8378+O8377,O8377))))</f>
        <v/>
      </c>
      <c r="AS8377">
        <f>IF($AU$2&lt;&gt;5,NA(),IF(D8377=D8376,0,IF(AND(D17878=D8377,D8378=D8377),P8377+P8378+P17878,IF(D8378=D8377,P8378+P8377,P8377))))</f>
        <v/>
      </c>
      <c r="AT8377">
        <f>AR8377-AS8377</f>
        <v/>
      </c>
    </row>
    <row r="8378" ht="15.75" customHeight="1" s="121">
      <c r="B8378">
        <f>D8378&amp;Q8378&amp;E8378</f>
        <v/>
      </c>
      <c r="C8378" s="73" t="n"/>
      <c r="D8378" s="73" t="n"/>
      <c r="E8378" s="78" t="n"/>
      <c r="F8378" s="75" t="n"/>
      <c r="G8378" s="73" t="n"/>
      <c r="H8378" s="75" t="n"/>
      <c r="I8378" s="75" t="n"/>
      <c r="J8378" s="75" t="n"/>
      <c r="K8378" s="75" t="n"/>
      <c r="L8378" s="75" t="n"/>
      <c r="M8378" s="75" t="n"/>
      <c r="N8378" s="75" t="n"/>
      <c r="O8378" s="75" t="n"/>
      <c r="P8378" s="75" t="n"/>
      <c r="Q8378" s="79" t="n"/>
      <c r="AR8378">
        <f>IF($AU$2&lt;&gt;5,NA(),IF(D8378=D8377,0,IF(AND(D17879=D8378,D8379=D8378),O8378+O8379+O17879,IF(D8379=D8378,O8379+O8378,O8378))))</f>
        <v/>
      </c>
      <c r="AS8378">
        <f>IF($AU$2&lt;&gt;5,NA(),IF(D8378=D8377,0,IF(AND(D17879=D8378,D8379=D8378),P8378+P8379+P17879,IF(D8379=D8378,P8379+P8378,P8378))))</f>
        <v/>
      </c>
      <c r="AT8378">
        <f>AR8378-AS8378</f>
        <v/>
      </c>
    </row>
    <row r="8379" ht="15.75" customHeight="1" s="121">
      <c r="B8379">
        <f>D8379&amp;Q8379&amp;E8379</f>
        <v/>
      </c>
      <c r="C8379" s="73" t="n"/>
      <c r="D8379" s="73" t="n"/>
      <c r="E8379" s="78" t="n"/>
      <c r="F8379" s="75" t="n"/>
      <c r="G8379" s="73" t="n"/>
      <c r="H8379" s="75" t="n"/>
      <c r="I8379" s="75" t="n"/>
      <c r="J8379" s="75" t="n"/>
      <c r="K8379" s="75" t="n"/>
      <c r="L8379" s="75" t="n"/>
      <c r="M8379" s="75" t="n"/>
      <c r="N8379" s="75" t="n"/>
      <c r="O8379" s="75" t="n"/>
      <c r="P8379" s="75" t="n"/>
      <c r="Q8379" s="79" t="n"/>
      <c r="AR8379">
        <f>IF($AU$2&lt;&gt;5,NA(),IF(D8379=D8378,0,IF(AND(D17880=D8379,D8380=D8379),O8379+O8380+O17880,IF(D8380=D8379,O8380+O8379,O8379))))</f>
        <v/>
      </c>
      <c r="AS8379">
        <f>IF($AU$2&lt;&gt;5,NA(),IF(D8379=D8378,0,IF(AND(D17880=D8379,D8380=D8379),P8379+P8380+P17880,IF(D8380=D8379,P8380+P8379,P8379))))</f>
        <v/>
      </c>
      <c r="AT8379">
        <f>AR8379-AS8379</f>
        <v/>
      </c>
    </row>
    <row r="8380" ht="15.75" customHeight="1" s="121">
      <c r="B8380">
        <f>D8380&amp;Q8380&amp;E8380</f>
        <v/>
      </c>
      <c r="C8380" s="73" t="n"/>
      <c r="D8380" s="73" t="n"/>
      <c r="E8380" s="78" t="n"/>
      <c r="F8380" s="75" t="n"/>
      <c r="G8380" s="73" t="n"/>
      <c r="H8380" s="75" t="n"/>
      <c r="I8380" s="75" t="n"/>
      <c r="J8380" s="75" t="n"/>
      <c r="K8380" s="75" t="n"/>
      <c r="L8380" s="75" t="n"/>
      <c r="M8380" s="75" t="n"/>
      <c r="N8380" s="75" t="n"/>
      <c r="O8380" s="75" t="n"/>
      <c r="P8380" s="75" t="n"/>
      <c r="Q8380" s="79" t="n"/>
      <c r="AR8380">
        <f>IF($AU$2&lt;&gt;5,NA(),IF(D8380=D8379,0,IF(AND(D17881=D8380,D8381=D8380),O8380+O8381+O17881,IF(D8381=D8380,O8381+O8380,O8380))))</f>
        <v/>
      </c>
      <c r="AS8380">
        <f>IF($AU$2&lt;&gt;5,NA(),IF(D8380=D8379,0,IF(AND(D17881=D8380,D8381=D8380),P8380+P8381+P17881,IF(D8381=D8380,P8381+P8380,P8380))))</f>
        <v/>
      </c>
      <c r="AT8380">
        <f>AR8380-AS8380</f>
        <v/>
      </c>
    </row>
    <row r="8381" ht="15.75" customHeight="1" s="121">
      <c r="B8381">
        <f>D8381&amp;Q8381&amp;E8381</f>
        <v/>
      </c>
      <c r="C8381" s="73" t="n"/>
      <c r="D8381" s="73" t="n"/>
      <c r="E8381" s="78" t="n"/>
      <c r="F8381" s="75" t="n"/>
      <c r="G8381" s="73" t="n"/>
      <c r="H8381" s="75" t="n"/>
      <c r="I8381" s="75" t="n"/>
      <c r="J8381" s="75" t="n"/>
      <c r="K8381" s="75" t="n"/>
      <c r="L8381" s="75" t="n"/>
      <c r="M8381" s="75" t="n"/>
      <c r="N8381" s="75" t="n"/>
      <c r="O8381" s="75" t="n"/>
      <c r="P8381" s="75" t="n"/>
      <c r="Q8381" s="79" t="n"/>
      <c r="AR8381">
        <f>IF($AU$2&lt;&gt;5,NA(),IF(D8381=D8380,0,IF(AND(D17882=D8381,D8382=D8381),O8381+O8382+O17882,IF(D8382=D8381,O8382+O8381,O8381))))</f>
        <v/>
      </c>
      <c r="AS8381">
        <f>IF($AU$2&lt;&gt;5,NA(),IF(D8381=D8380,0,IF(AND(D17882=D8381,D8382=D8381),P8381+P8382+P17882,IF(D8382=D8381,P8382+P8381,P8381))))</f>
        <v/>
      </c>
      <c r="AT8381">
        <f>AR8381-AS8381</f>
        <v/>
      </c>
    </row>
    <row r="8382" ht="15.75" customHeight="1" s="121">
      <c r="B8382">
        <f>D8382&amp;Q8382&amp;E8382</f>
        <v/>
      </c>
      <c r="C8382" s="73" t="n"/>
      <c r="D8382" s="73" t="n"/>
      <c r="E8382" s="78" t="n"/>
      <c r="F8382" s="75" t="n"/>
      <c r="G8382" s="73" t="n"/>
      <c r="H8382" s="75" t="n"/>
      <c r="I8382" s="75" t="n"/>
      <c r="J8382" s="75" t="n"/>
      <c r="K8382" s="75" t="n"/>
      <c r="L8382" s="75" t="n"/>
      <c r="M8382" s="75" t="n"/>
      <c r="N8382" s="75" t="n"/>
      <c r="O8382" s="75" t="n"/>
      <c r="P8382" s="75" t="n"/>
      <c r="Q8382" s="79" t="n"/>
      <c r="AR8382">
        <f>IF($AU$2&lt;&gt;5,NA(),IF(D8382=D8381,0,IF(AND(D17883=D8382,D8383=D8382),O8382+O8383+O17883,IF(D8383=D8382,O8383+O8382,O8382))))</f>
        <v/>
      </c>
      <c r="AS8382">
        <f>IF($AU$2&lt;&gt;5,NA(),IF(D8382=D8381,0,IF(AND(D17883=D8382,D8383=D8382),P8382+P8383+P17883,IF(D8383=D8382,P8383+P8382,P8382))))</f>
        <v/>
      </c>
      <c r="AT8382">
        <f>AR8382-AS8382</f>
        <v/>
      </c>
    </row>
    <row r="8383" ht="15.75" customHeight="1" s="121">
      <c r="B8383">
        <f>D8383&amp;Q8383&amp;E8383</f>
        <v/>
      </c>
      <c r="C8383" s="73" t="n"/>
      <c r="D8383" s="73" t="n"/>
      <c r="E8383" s="78" t="n"/>
      <c r="F8383" s="75" t="n"/>
      <c r="G8383" s="73" t="n"/>
      <c r="H8383" s="75" t="n"/>
      <c r="I8383" s="75" t="n"/>
      <c r="J8383" s="75" t="n"/>
      <c r="K8383" s="75" t="n"/>
      <c r="L8383" s="75" t="n"/>
      <c r="M8383" s="75" t="n"/>
      <c r="N8383" s="75" t="n"/>
      <c r="O8383" s="75" t="n"/>
      <c r="P8383" s="75" t="n"/>
      <c r="Q8383" s="79" t="n"/>
      <c r="AR8383">
        <f>IF($AU$2&lt;&gt;5,NA(),IF(D8383=D8382,0,IF(AND(D17884=D8383,D8384=D8383),O8383+O8384+O17884,IF(D8384=D8383,O8384+O8383,O8383))))</f>
        <v/>
      </c>
      <c r="AS8383">
        <f>IF($AU$2&lt;&gt;5,NA(),IF(D8383=D8382,0,IF(AND(D17884=D8383,D8384=D8383),P8383+P8384+P17884,IF(D8384=D8383,P8384+P8383,P8383))))</f>
        <v/>
      </c>
      <c r="AT8383">
        <f>AR8383-AS8383</f>
        <v/>
      </c>
    </row>
    <row r="8384" ht="15.75" customHeight="1" s="121">
      <c r="B8384">
        <f>D8384&amp;Q8384&amp;E8384</f>
        <v/>
      </c>
      <c r="C8384" s="73" t="n"/>
      <c r="D8384" s="73" t="n"/>
      <c r="E8384" s="78" t="n"/>
      <c r="F8384" s="75" t="n"/>
      <c r="G8384" s="73" t="n"/>
      <c r="H8384" s="75" t="n"/>
      <c r="I8384" s="75" t="n"/>
      <c r="J8384" s="75" t="n"/>
      <c r="K8384" s="75" t="n"/>
      <c r="L8384" s="75" t="n"/>
      <c r="M8384" s="75" t="n"/>
      <c r="N8384" s="75" t="n"/>
      <c r="O8384" s="75" t="n"/>
      <c r="P8384" s="75" t="n"/>
      <c r="Q8384" s="79" t="n"/>
      <c r="AR8384">
        <f>IF($AU$2&lt;&gt;5,NA(),IF(D8384=D8383,0,IF(AND(D17885=D8384,D8385=D8384),O8384+O8385+O17885,IF(D8385=D8384,O8385+O8384,O8384))))</f>
        <v/>
      </c>
      <c r="AS8384">
        <f>IF($AU$2&lt;&gt;5,NA(),IF(D8384=D8383,0,IF(AND(D17885=D8384,D8385=D8384),P8384+P8385+P17885,IF(D8385=D8384,P8385+P8384,P8384))))</f>
        <v/>
      </c>
      <c r="AT8384">
        <f>AR8384-AS8384</f>
        <v/>
      </c>
    </row>
    <row r="8385" ht="15.75" customHeight="1" s="121">
      <c r="B8385">
        <f>D8385&amp;Q8385&amp;E8385</f>
        <v/>
      </c>
      <c r="C8385" s="73" t="n"/>
      <c r="D8385" s="73" t="n"/>
      <c r="E8385" s="78" t="n"/>
      <c r="F8385" s="75" t="n"/>
      <c r="G8385" s="73" t="n"/>
      <c r="H8385" s="75" t="n"/>
      <c r="I8385" s="75" t="n"/>
      <c r="J8385" s="75" t="n"/>
      <c r="K8385" s="75" t="n"/>
      <c r="L8385" s="75" t="n"/>
      <c r="M8385" s="75" t="n"/>
      <c r="N8385" s="75" t="n"/>
      <c r="O8385" s="75" t="n"/>
      <c r="P8385" s="75" t="n"/>
      <c r="Q8385" s="79" t="n"/>
      <c r="AR8385">
        <f>IF($AU$2&lt;&gt;5,NA(),IF(D8385=D8384,0,IF(AND(D17886=D8385,D8386=D8385),O8385+O8386+O17886,IF(D8386=D8385,O8386+O8385,O8385))))</f>
        <v/>
      </c>
      <c r="AS8385">
        <f>IF($AU$2&lt;&gt;5,NA(),IF(D8385=D8384,0,IF(AND(D17886=D8385,D8386=D8385),P8385+P8386+P17886,IF(D8386=D8385,P8386+P8385,P8385))))</f>
        <v/>
      </c>
      <c r="AT8385">
        <f>AR8385-AS8385</f>
        <v/>
      </c>
    </row>
    <row r="8386" ht="15.75" customHeight="1" s="121">
      <c r="B8386">
        <f>D8386&amp;Q8386&amp;E8386</f>
        <v/>
      </c>
      <c r="C8386" s="73" t="n"/>
      <c r="D8386" s="73" t="n"/>
      <c r="E8386" s="78" t="n"/>
      <c r="F8386" s="75" t="n"/>
      <c r="G8386" s="73" t="n"/>
      <c r="H8386" s="75" t="n"/>
      <c r="I8386" s="75" t="n"/>
      <c r="J8386" s="75" t="n"/>
      <c r="K8386" s="75" t="n"/>
      <c r="L8386" s="75" t="n"/>
      <c r="M8386" s="75" t="n"/>
      <c r="N8386" s="75" t="n"/>
      <c r="O8386" s="75" t="n"/>
      <c r="P8386" s="75" t="n"/>
      <c r="Q8386" s="79" t="n"/>
      <c r="AR8386">
        <f>IF($AU$2&lt;&gt;5,NA(),IF(D8386=D8385,0,IF(AND(D17887=D8386,D8387=D8386),O8386+O8387+O17887,IF(D8387=D8386,O8387+O8386,O8386))))</f>
        <v/>
      </c>
      <c r="AS8386">
        <f>IF($AU$2&lt;&gt;5,NA(),IF(D8386=D8385,0,IF(AND(D17887=D8386,D8387=D8386),P8386+P8387+P17887,IF(D8387=D8386,P8387+P8386,P8386))))</f>
        <v/>
      </c>
      <c r="AT8386">
        <f>AR8386-AS8386</f>
        <v/>
      </c>
    </row>
    <row r="8387" ht="15.75" customHeight="1" s="121">
      <c r="B8387">
        <f>D8387&amp;Q8387&amp;E8387</f>
        <v/>
      </c>
      <c r="C8387" s="73" t="n"/>
      <c r="D8387" s="73" t="n"/>
      <c r="E8387" s="78" t="n"/>
      <c r="F8387" s="75" t="n"/>
      <c r="G8387" s="73" t="n"/>
      <c r="H8387" s="75" t="n"/>
      <c r="I8387" s="75" t="n"/>
      <c r="J8387" s="75" t="n"/>
      <c r="K8387" s="75" t="n"/>
      <c r="L8387" s="75" t="n"/>
      <c r="M8387" s="75" t="n"/>
      <c r="N8387" s="75" t="n"/>
      <c r="O8387" s="75" t="n"/>
      <c r="P8387" s="75" t="n"/>
      <c r="Q8387" s="79" t="n"/>
      <c r="AR8387">
        <f>IF($AU$2&lt;&gt;5,NA(),IF(D8387=D8386,0,IF(AND(D17888=D8387,D8388=D8387),O8387+O8388+O17888,IF(D8388=D8387,O8388+O8387,O8387))))</f>
        <v/>
      </c>
      <c r="AS8387">
        <f>IF($AU$2&lt;&gt;5,NA(),IF(D8387=D8386,0,IF(AND(D17888=D8387,D8388=D8387),P8387+P8388+P17888,IF(D8388=D8387,P8388+P8387,P8387))))</f>
        <v/>
      </c>
      <c r="AT8387">
        <f>AR8387-AS8387</f>
        <v/>
      </c>
    </row>
    <row r="8388" ht="15.75" customHeight="1" s="121">
      <c r="B8388">
        <f>D8388&amp;Q8388&amp;E8388</f>
        <v/>
      </c>
      <c r="C8388" s="73" t="n"/>
      <c r="D8388" s="73" t="n"/>
      <c r="E8388" s="78" t="n"/>
      <c r="F8388" s="75" t="n"/>
      <c r="G8388" s="73" t="n"/>
      <c r="H8388" s="75" t="n"/>
      <c r="I8388" s="75" t="n"/>
      <c r="J8388" s="75" t="n"/>
      <c r="K8388" s="75" t="n"/>
      <c r="L8388" s="75" t="n"/>
      <c r="M8388" s="75" t="n"/>
      <c r="N8388" s="75" t="n"/>
      <c r="O8388" s="75" t="n"/>
      <c r="P8388" s="75" t="n"/>
      <c r="Q8388" s="79" t="n"/>
      <c r="AR8388">
        <f>IF($AU$2&lt;&gt;5,NA(),IF(D8388=D8387,0,IF(AND(D17889=D8388,D8389=D8388),O8388+O8389+O17889,IF(D8389=D8388,O8389+O8388,O8388))))</f>
        <v/>
      </c>
      <c r="AS8388">
        <f>IF($AU$2&lt;&gt;5,NA(),IF(D8388=D8387,0,IF(AND(D17889=D8388,D8389=D8388),P8388+P8389+P17889,IF(D8389=D8388,P8389+P8388,P8388))))</f>
        <v/>
      </c>
      <c r="AT8388">
        <f>AR8388-AS8388</f>
        <v/>
      </c>
    </row>
    <row r="8389" ht="15.75" customHeight="1" s="121">
      <c r="B8389">
        <f>D8389&amp;Q8389&amp;E8389</f>
        <v/>
      </c>
      <c r="C8389" s="73" t="n"/>
      <c r="D8389" s="73" t="n"/>
      <c r="E8389" s="78" t="n"/>
      <c r="F8389" s="75" t="n"/>
      <c r="G8389" s="73" t="n"/>
      <c r="H8389" s="75" t="n"/>
      <c r="I8389" s="75" t="n"/>
      <c r="J8389" s="75" t="n"/>
      <c r="K8389" s="75" t="n"/>
      <c r="L8389" s="75" t="n"/>
      <c r="M8389" s="75" t="n"/>
      <c r="N8389" s="75" t="n"/>
      <c r="O8389" s="75" t="n"/>
      <c r="P8389" s="75" t="n"/>
      <c r="Q8389" s="79" t="n"/>
      <c r="AR8389">
        <f>IF($AU$2&lt;&gt;5,NA(),IF(D8389=D8388,0,IF(AND(D17890=D8389,D8390=D8389),O8389+O8390+O17890,IF(D8390=D8389,O8390+O8389,O8389))))</f>
        <v/>
      </c>
      <c r="AS8389">
        <f>IF($AU$2&lt;&gt;5,NA(),IF(D8389=D8388,0,IF(AND(D17890=D8389,D8390=D8389),P8389+P8390+P17890,IF(D8390=D8389,P8390+P8389,P8389))))</f>
        <v/>
      </c>
      <c r="AT8389">
        <f>AR8389-AS8389</f>
        <v/>
      </c>
    </row>
    <row r="8390" ht="15.75" customHeight="1" s="121">
      <c r="B8390">
        <f>D8390&amp;Q8390&amp;E8390</f>
        <v/>
      </c>
      <c r="C8390" s="73" t="n"/>
      <c r="D8390" s="73" t="n"/>
      <c r="E8390" s="78" t="n"/>
      <c r="F8390" s="75" t="n"/>
      <c r="G8390" s="73" t="n"/>
      <c r="H8390" s="75" t="n"/>
      <c r="I8390" s="75" t="n"/>
      <c r="J8390" s="75" t="n"/>
      <c r="K8390" s="75" t="n"/>
      <c r="L8390" s="75" t="n"/>
      <c r="M8390" s="75" t="n"/>
      <c r="N8390" s="75" t="n"/>
      <c r="O8390" s="75" t="n"/>
      <c r="P8390" s="75" t="n"/>
      <c r="Q8390" s="79" t="n"/>
      <c r="AR8390">
        <f>IF($AU$2&lt;&gt;5,NA(),IF(D8390=D8389,0,IF(AND(D17891=D8390,D8391=D8390),O8390+O8391+O17891,IF(D8391=D8390,O8391+O8390,O8390))))</f>
        <v/>
      </c>
      <c r="AS8390">
        <f>IF($AU$2&lt;&gt;5,NA(),IF(D8390=D8389,0,IF(AND(D17891=D8390,D8391=D8390),P8390+P8391+P17891,IF(D8391=D8390,P8391+P8390,P8390))))</f>
        <v/>
      </c>
      <c r="AT8390">
        <f>AR8390-AS8390</f>
        <v/>
      </c>
    </row>
    <row r="8391" ht="15.75" customHeight="1" s="121">
      <c r="B8391">
        <f>D8391&amp;Q8391&amp;E8391</f>
        <v/>
      </c>
      <c r="C8391" s="73" t="n"/>
      <c r="D8391" s="73" t="n"/>
      <c r="E8391" s="78" t="n"/>
      <c r="F8391" s="75" t="n"/>
      <c r="G8391" s="73" t="n"/>
      <c r="H8391" s="75" t="n"/>
      <c r="I8391" s="75" t="n"/>
      <c r="J8391" s="75" t="n"/>
      <c r="K8391" s="75" t="n"/>
      <c r="L8391" s="75" t="n"/>
      <c r="M8391" s="75" t="n"/>
      <c r="N8391" s="75" t="n"/>
      <c r="O8391" s="75" t="n"/>
      <c r="P8391" s="75" t="n"/>
      <c r="Q8391" s="79" t="n"/>
      <c r="AR8391">
        <f>IF($AU$2&lt;&gt;5,NA(),IF(D8391=D8390,0,IF(AND(D17892=D8391,D8392=D8391),O8391+O8392+O17892,IF(D8392=D8391,O8392+O8391,O8391))))</f>
        <v/>
      </c>
      <c r="AS8391">
        <f>IF($AU$2&lt;&gt;5,NA(),IF(D8391=D8390,0,IF(AND(D17892=D8391,D8392=D8391),P8391+P8392+P17892,IF(D8392=D8391,P8392+P8391,P8391))))</f>
        <v/>
      </c>
      <c r="AT8391">
        <f>AR8391-AS8391</f>
        <v/>
      </c>
    </row>
    <row r="8392" ht="15.75" customHeight="1" s="121">
      <c r="B8392">
        <f>D8392&amp;Q8392&amp;E8392</f>
        <v/>
      </c>
      <c r="C8392" s="73" t="n"/>
      <c r="D8392" s="73" t="n"/>
      <c r="E8392" s="78" t="n"/>
      <c r="F8392" s="75" t="n"/>
      <c r="G8392" s="73" t="n"/>
      <c r="H8392" s="75" t="n"/>
      <c r="I8392" s="75" t="n"/>
      <c r="J8392" s="75" t="n"/>
      <c r="K8392" s="75" t="n"/>
      <c r="L8392" s="75" t="n"/>
      <c r="M8392" s="75" t="n"/>
      <c r="N8392" s="75" t="n"/>
      <c r="O8392" s="75" t="n"/>
      <c r="P8392" s="75" t="n"/>
      <c r="Q8392" s="79" t="n"/>
      <c r="AR8392">
        <f>IF($AU$2&lt;&gt;5,NA(),IF(D8392=D8391,0,IF(AND(D17893=D8392,D8393=D8392),O8392+O8393+O17893,IF(D8393=D8392,O8393+O8392,O8392))))</f>
        <v/>
      </c>
      <c r="AS8392">
        <f>IF($AU$2&lt;&gt;5,NA(),IF(D8392=D8391,0,IF(AND(D17893=D8392,D8393=D8392),P8392+P8393+P17893,IF(D8393=D8392,P8393+P8392,P8392))))</f>
        <v/>
      </c>
      <c r="AT8392">
        <f>AR8392-AS8392</f>
        <v/>
      </c>
    </row>
    <row r="8393" ht="15.75" customHeight="1" s="121">
      <c r="B8393">
        <f>D8393&amp;Q8393&amp;E8393</f>
        <v/>
      </c>
      <c r="C8393" s="73" t="n"/>
      <c r="D8393" s="73" t="n"/>
      <c r="E8393" s="78" t="n"/>
      <c r="F8393" s="75" t="n"/>
      <c r="G8393" s="73" t="n"/>
      <c r="H8393" s="75" t="n"/>
      <c r="I8393" s="75" t="n"/>
      <c r="J8393" s="75" t="n"/>
      <c r="K8393" s="75" t="n"/>
      <c r="L8393" s="75" t="n"/>
      <c r="M8393" s="75" t="n"/>
      <c r="N8393" s="75" t="n"/>
      <c r="O8393" s="75" t="n"/>
      <c r="P8393" s="75" t="n"/>
      <c r="Q8393" s="79" t="n"/>
      <c r="AR8393">
        <f>IF($AU$2&lt;&gt;5,NA(),IF(D8393=D8392,0,IF(AND(D17894=D8393,D8394=D8393),O8393+O8394+O17894,IF(D8394=D8393,O8394+O8393,O8393))))</f>
        <v/>
      </c>
      <c r="AS8393">
        <f>IF($AU$2&lt;&gt;5,NA(),IF(D8393=D8392,0,IF(AND(D17894=D8393,D8394=D8393),P8393+P8394+P17894,IF(D8394=D8393,P8394+P8393,P8393))))</f>
        <v/>
      </c>
      <c r="AT8393">
        <f>AR8393-AS8393</f>
        <v/>
      </c>
    </row>
    <row r="8394" ht="15.75" customHeight="1" s="121">
      <c r="B8394">
        <f>D8394&amp;Q8394&amp;E8394</f>
        <v/>
      </c>
      <c r="C8394" s="73" t="n"/>
      <c r="D8394" s="73" t="n"/>
      <c r="E8394" s="78" t="n"/>
      <c r="F8394" s="75" t="n"/>
      <c r="G8394" s="73" t="n"/>
      <c r="H8394" s="75" t="n"/>
      <c r="I8394" s="75" t="n"/>
      <c r="J8394" s="75" t="n"/>
      <c r="K8394" s="75" t="n"/>
      <c r="L8394" s="75" t="n"/>
      <c r="M8394" s="75" t="n"/>
      <c r="N8394" s="75" t="n"/>
      <c r="O8394" s="75" t="n"/>
      <c r="P8394" s="75" t="n"/>
      <c r="Q8394" s="79" t="n"/>
      <c r="AR8394">
        <f>IF($AU$2&lt;&gt;5,NA(),IF(D8394=D8393,0,IF(AND(D17895=D8394,D8395=D8394),O8394+O8395+O17895,IF(D8395=D8394,O8395+O8394,O8394))))</f>
        <v/>
      </c>
      <c r="AS8394">
        <f>IF($AU$2&lt;&gt;5,NA(),IF(D8394=D8393,0,IF(AND(D17895=D8394,D8395=D8394),P8394+P8395+P17895,IF(D8395=D8394,P8395+P8394,P8394))))</f>
        <v/>
      </c>
      <c r="AT8394">
        <f>AR8394-AS8394</f>
        <v/>
      </c>
    </row>
    <row r="8395" ht="15.75" customHeight="1" s="121">
      <c r="B8395">
        <f>D8395&amp;Q8395&amp;E8395</f>
        <v/>
      </c>
      <c r="C8395" s="73" t="n"/>
      <c r="D8395" s="73" t="n"/>
      <c r="E8395" s="78" t="n"/>
      <c r="F8395" s="75" t="n"/>
      <c r="G8395" s="73" t="n"/>
      <c r="H8395" s="75" t="n"/>
      <c r="I8395" s="75" t="n"/>
      <c r="J8395" s="75" t="n"/>
      <c r="K8395" s="75" t="n"/>
      <c r="L8395" s="75" t="n"/>
      <c r="M8395" s="75" t="n"/>
      <c r="N8395" s="75" t="n"/>
      <c r="O8395" s="75" t="n"/>
      <c r="P8395" s="75" t="n"/>
      <c r="Q8395" s="79" t="n"/>
      <c r="AR8395">
        <f>IF($AU$2&lt;&gt;5,NA(),IF(D8395=D8394,0,IF(AND(D17896=D8395,D8396=D8395),O8395+O8396+O17896,IF(D8396=D8395,O8396+O8395,O8395))))</f>
        <v/>
      </c>
      <c r="AS8395">
        <f>IF($AU$2&lt;&gt;5,NA(),IF(D8395=D8394,0,IF(AND(D17896=D8395,D8396=D8395),P8395+P8396+P17896,IF(D8396=D8395,P8396+P8395,P8395))))</f>
        <v/>
      </c>
      <c r="AT8395">
        <f>AR8395-AS8395</f>
        <v/>
      </c>
    </row>
    <row r="8396" ht="15.75" customHeight="1" s="121">
      <c r="B8396">
        <f>D8396&amp;Q8396&amp;E8396</f>
        <v/>
      </c>
      <c r="C8396" s="73" t="n"/>
      <c r="D8396" s="73" t="n"/>
      <c r="E8396" s="78" t="n"/>
      <c r="F8396" s="75" t="n"/>
      <c r="G8396" s="73" t="n"/>
      <c r="H8396" s="75" t="n"/>
      <c r="I8396" s="75" t="n"/>
      <c r="J8396" s="75" t="n"/>
      <c r="K8396" s="75" t="n"/>
      <c r="L8396" s="75" t="n"/>
      <c r="M8396" s="75" t="n"/>
      <c r="N8396" s="75" t="n"/>
      <c r="O8396" s="75" t="n"/>
      <c r="P8396" s="75" t="n"/>
      <c r="Q8396" s="79" t="n"/>
      <c r="AR8396">
        <f>IF($AU$2&lt;&gt;5,NA(),IF(D8396=D8395,0,IF(AND(D17897=D8396,D8397=D8396),O8396+O8397+O17897,IF(D8397=D8396,O8397+O8396,O8396))))</f>
        <v/>
      </c>
      <c r="AS8396">
        <f>IF($AU$2&lt;&gt;5,NA(),IF(D8396=D8395,0,IF(AND(D17897=D8396,D8397=D8396),P8396+P8397+P17897,IF(D8397=D8396,P8397+P8396,P8396))))</f>
        <v/>
      </c>
      <c r="AT8396">
        <f>AR8396-AS8396</f>
        <v/>
      </c>
    </row>
    <row r="8397" ht="15.75" customHeight="1" s="121">
      <c r="B8397">
        <f>D8397&amp;Q8397&amp;E8397</f>
        <v/>
      </c>
      <c r="C8397" s="73" t="n"/>
      <c r="D8397" s="73" t="n"/>
      <c r="E8397" s="78" t="n"/>
      <c r="F8397" s="75" t="n"/>
      <c r="G8397" s="73" t="n"/>
      <c r="H8397" s="75" t="n"/>
      <c r="I8397" s="75" t="n"/>
      <c r="J8397" s="75" t="n"/>
      <c r="K8397" s="75" t="n"/>
      <c r="L8397" s="75" t="n"/>
      <c r="M8397" s="75" t="n"/>
      <c r="N8397" s="75" t="n"/>
      <c r="O8397" s="75" t="n"/>
      <c r="P8397" s="75" t="n"/>
      <c r="Q8397" s="79" t="n"/>
      <c r="AR8397">
        <f>IF($AU$2&lt;&gt;5,NA(),IF(D8397=D8396,0,IF(AND(D17898=D8397,D8398=D8397),O8397+O8398+O17898,IF(D8398=D8397,O8398+O8397,O8397))))</f>
        <v/>
      </c>
      <c r="AS8397">
        <f>IF($AU$2&lt;&gt;5,NA(),IF(D8397=D8396,0,IF(AND(D17898=D8397,D8398=D8397),P8397+P8398+P17898,IF(D8398=D8397,P8398+P8397,P8397))))</f>
        <v/>
      </c>
      <c r="AT8397">
        <f>AR8397-AS8397</f>
        <v/>
      </c>
    </row>
    <row r="8398" ht="15.75" customHeight="1" s="121">
      <c r="B8398">
        <f>D8398&amp;Q8398&amp;E8398</f>
        <v/>
      </c>
      <c r="C8398" s="73" t="n"/>
      <c r="D8398" s="73" t="n"/>
      <c r="E8398" s="78" t="n"/>
      <c r="F8398" s="75" t="n"/>
      <c r="G8398" s="73" t="n"/>
      <c r="H8398" s="75" t="n"/>
      <c r="I8398" s="75" t="n"/>
      <c r="J8398" s="75" t="n"/>
      <c r="K8398" s="75" t="n"/>
      <c r="L8398" s="75" t="n"/>
      <c r="M8398" s="75" t="n"/>
      <c r="N8398" s="75" t="n"/>
      <c r="O8398" s="75" t="n"/>
      <c r="P8398" s="75" t="n"/>
      <c r="Q8398" s="79" t="n"/>
      <c r="AR8398">
        <f>IF($AU$2&lt;&gt;5,NA(),IF(D8398=D8397,0,IF(AND(D17899=D8398,D8399=D8398),O8398+O8399+O17899,IF(D8399=D8398,O8399+O8398,O8398))))</f>
        <v/>
      </c>
      <c r="AS8398">
        <f>IF($AU$2&lt;&gt;5,NA(),IF(D8398=D8397,0,IF(AND(D17899=D8398,D8399=D8398),P8398+P8399+P17899,IF(D8399=D8398,P8399+P8398,P8398))))</f>
        <v/>
      </c>
      <c r="AT8398">
        <f>AR8398-AS8398</f>
        <v/>
      </c>
    </row>
    <row r="8399" ht="15.75" customHeight="1" s="121">
      <c r="B8399">
        <f>D8399&amp;Q8399&amp;E8399</f>
        <v/>
      </c>
      <c r="C8399" s="73" t="n"/>
      <c r="D8399" s="73" t="n"/>
      <c r="E8399" s="78" t="n"/>
      <c r="F8399" s="75" t="n"/>
      <c r="G8399" s="73" t="n"/>
      <c r="H8399" s="75" t="n"/>
      <c r="I8399" s="75" t="n"/>
      <c r="J8399" s="75" t="n"/>
      <c r="K8399" s="75" t="n"/>
      <c r="L8399" s="75" t="n"/>
      <c r="M8399" s="75" t="n"/>
      <c r="N8399" s="75" t="n"/>
      <c r="O8399" s="75" t="n"/>
      <c r="P8399" s="75" t="n"/>
      <c r="Q8399" s="79" t="n"/>
      <c r="AR8399">
        <f>IF($AU$2&lt;&gt;5,NA(),IF(D8399=D8398,0,IF(AND(D17900=D8399,D8400=D8399),O8399+O8400+O17900,IF(D8400=D8399,O8400+O8399,O8399))))</f>
        <v/>
      </c>
      <c r="AS8399">
        <f>IF($AU$2&lt;&gt;5,NA(),IF(D8399=D8398,0,IF(AND(D17900=D8399,D8400=D8399),P8399+P8400+P17900,IF(D8400=D8399,P8400+P8399,P8399))))</f>
        <v/>
      </c>
      <c r="AT8399">
        <f>AR8399-AS8399</f>
        <v/>
      </c>
    </row>
    <row r="8400" ht="15.75" customHeight="1" s="121">
      <c r="B8400">
        <f>D8400&amp;Q8400&amp;E8400</f>
        <v/>
      </c>
      <c r="C8400" s="73" t="n"/>
      <c r="D8400" s="73" t="n"/>
      <c r="E8400" s="78" t="n"/>
      <c r="F8400" s="75" t="n"/>
      <c r="G8400" s="73" t="n"/>
      <c r="H8400" s="75" t="n"/>
      <c r="I8400" s="75" t="n"/>
      <c r="J8400" s="75" t="n"/>
      <c r="K8400" s="75" t="n"/>
      <c r="L8400" s="75" t="n"/>
      <c r="M8400" s="75" t="n"/>
      <c r="N8400" s="75" t="n"/>
      <c r="O8400" s="75" t="n"/>
      <c r="P8400" s="75" t="n"/>
      <c r="Q8400" s="79" t="n"/>
      <c r="AR8400">
        <f>IF($AU$2&lt;&gt;5,NA(),IF(D8400=D8399,0,IF(AND(D17901=D8400,D8401=D8400),O8400+O8401+O17901,IF(D8401=D8400,O8401+O8400,O8400))))</f>
        <v/>
      </c>
      <c r="AS8400">
        <f>IF($AU$2&lt;&gt;5,NA(),IF(D8400=D8399,0,IF(AND(D17901=D8400,D8401=D8400),P8400+P8401+P17901,IF(D8401=D8400,P8401+P8400,P8400))))</f>
        <v/>
      </c>
      <c r="AT8400">
        <f>AR8400-AS8400</f>
        <v/>
      </c>
    </row>
    <row r="8401" ht="15.75" customHeight="1" s="121">
      <c r="B8401">
        <f>D8401&amp;Q8401&amp;E8401</f>
        <v/>
      </c>
      <c r="C8401" s="73" t="n"/>
      <c r="D8401" s="73" t="n"/>
      <c r="E8401" s="78" t="n"/>
      <c r="F8401" s="75" t="n"/>
      <c r="G8401" s="73" t="n"/>
      <c r="H8401" s="75" t="n"/>
      <c r="I8401" s="75" t="n"/>
      <c r="J8401" s="75" t="n"/>
      <c r="K8401" s="75" t="n"/>
      <c r="L8401" s="75" t="n"/>
      <c r="M8401" s="75" t="n"/>
      <c r="N8401" s="75" t="n"/>
      <c r="O8401" s="75" t="n"/>
      <c r="P8401" s="75" t="n"/>
      <c r="Q8401" s="79" t="n"/>
      <c r="AR8401">
        <f>IF($AU$2&lt;&gt;5,NA(),IF(D8401=D8400,0,IF(AND(D17902=D8401,D8402=D8401),O8401+O8402+O17902,IF(D8402=D8401,O8402+O8401,O8401))))</f>
        <v/>
      </c>
      <c r="AS8401">
        <f>IF($AU$2&lt;&gt;5,NA(),IF(D8401=D8400,0,IF(AND(D17902=D8401,D8402=D8401),P8401+P8402+P17902,IF(D8402=D8401,P8402+P8401,P8401))))</f>
        <v/>
      </c>
      <c r="AT8401">
        <f>AR8401-AS8401</f>
        <v/>
      </c>
    </row>
    <row r="8402" ht="15.75" customHeight="1" s="121">
      <c r="B8402">
        <f>D8402&amp;Q8402&amp;E8402</f>
        <v/>
      </c>
      <c r="C8402" s="73" t="n"/>
      <c r="D8402" s="73" t="n"/>
      <c r="E8402" s="78" t="n"/>
      <c r="F8402" s="75" t="n"/>
      <c r="G8402" s="73" t="n"/>
      <c r="H8402" s="75" t="n"/>
      <c r="I8402" s="75" t="n"/>
      <c r="J8402" s="75" t="n"/>
      <c r="K8402" s="75" t="n"/>
      <c r="L8402" s="75" t="n"/>
      <c r="M8402" s="75" t="n"/>
      <c r="N8402" s="75" t="n"/>
      <c r="O8402" s="75" t="n"/>
      <c r="P8402" s="75" t="n"/>
      <c r="Q8402" s="79" t="n"/>
      <c r="AR8402">
        <f>IF($AU$2&lt;&gt;5,NA(),IF(D8402=D8401,0,IF(AND(D17903=D8402,D8403=D8402),O8402+O8403+O17903,IF(D8403=D8402,O8403+O8402,O8402))))</f>
        <v/>
      </c>
      <c r="AS8402">
        <f>IF($AU$2&lt;&gt;5,NA(),IF(D8402=D8401,0,IF(AND(D17903=D8402,D8403=D8402),P8402+P8403+P17903,IF(D8403=D8402,P8403+P8402,P8402))))</f>
        <v/>
      </c>
      <c r="AT8402">
        <f>AR8402-AS8402</f>
        <v/>
      </c>
    </row>
    <row r="8403" ht="15.75" customHeight="1" s="121">
      <c r="B8403">
        <f>D8403&amp;Q8403&amp;E8403</f>
        <v/>
      </c>
      <c r="C8403" s="73" t="n"/>
      <c r="D8403" s="73" t="n"/>
      <c r="E8403" s="78" t="n"/>
      <c r="F8403" s="75" t="n"/>
      <c r="G8403" s="73" t="n"/>
      <c r="H8403" s="75" t="n"/>
      <c r="I8403" s="75" t="n"/>
      <c r="J8403" s="75" t="n"/>
      <c r="K8403" s="75" t="n"/>
      <c r="L8403" s="75" t="n"/>
      <c r="M8403" s="75" t="n"/>
      <c r="N8403" s="75" t="n"/>
      <c r="O8403" s="75" t="n"/>
      <c r="P8403" s="75" t="n"/>
      <c r="Q8403" s="79" t="n"/>
      <c r="AR8403">
        <f>IF($AU$2&lt;&gt;5,NA(),IF(D8403=D8402,0,IF(AND(D17904=D8403,D8404=D8403),O8403+O8404+O17904,IF(D8404=D8403,O8404+O8403,O8403))))</f>
        <v/>
      </c>
      <c r="AS8403">
        <f>IF($AU$2&lt;&gt;5,NA(),IF(D8403=D8402,0,IF(AND(D17904=D8403,D8404=D8403),P8403+P8404+P17904,IF(D8404=D8403,P8404+P8403,P8403))))</f>
        <v/>
      </c>
      <c r="AT8403">
        <f>AR8403-AS8403</f>
        <v/>
      </c>
    </row>
    <row r="8404" ht="15.75" customHeight="1" s="121">
      <c r="B8404">
        <f>D8404&amp;Q8404&amp;E8404</f>
        <v/>
      </c>
      <c r="C8404" s="73" t="n"/>
      <c r="D8404" s="73" t="n"/>
      <c r="E8404" s="78" t="n"/>
      <c r="F8404" s="75" t="n"/>
      <c r="G8404" s="73" t="n"/>
      <c r="H8404" s="75" t="n"/>
      <c r="I8404" s="75" t="n"/>
      <c r="J8404" s="75" t="n"/>
      <c r="K8404" s="75" t="n"/>
      <c r="L8404" s="75" t="n"/>
      <c r="M8404" s="75" t="n"/>
      <c r="N8404" s="75" t="n"/>
      <c r="O8404" s="75" t="n"/>
      <c r="P8404" s="75" t="n"/>
      <c r="Q8404" s="79" t="n"/>
      <c r="AR8404">
        <f>IF($AU$2&lt;&gt;5,NA(),IF(D8404=D8403,0,IF(AND(D17905=D8404,D8405=D8404),O8404+O8405+O17905,IF(D8405=D8404,O8405+O8404,O8404))))</f>
        <v/>
      </c>
      <c r="AS8404">
        <f>IF($AU$2&lt;&gt;5,NA(),IF(D8404=D8403,0,IF(AND(D17905=D8404,D8405=D8404),P8404+P8405+P17905,IF(D8405=D8404,P8405+P8404,P8404))))</f>
        <v/>
      </c>
      <c r="AT8404">
        <f>AR8404-AS8404</f>
        <v/>
      </c>
    </row>
    <row r="8405" ht="15.75" customHeight="1" s="121">
      <c r="B8405">
        <f>D8405&amp;Q8405&amp;E8405</f>
        <v/>
      </c>
      <c r="C8405" s="73" t="n"/>
      <c r="D8405" s="73" t="n"/>
      <c r="E8405" s="78" t="n"/>
      <c r="F8405" s="75" t="n"/>
      <c r="G8405" s="73" t="n"/>
      <c r="H8405" s="75" t="n"/>
      <c r="I8405" s="75" t="n"/>
      <c r="J8405" s="75" t="n"/>
      <c r="K8405" s="75" t="n"/>
      <c r="L8405" s="75" t="n"/>
      <c r="M8405" s="75" t="n"/>
      <c r="N8405" s="75" t="n"/>
      <c r="O8405" s="75" t="n"/>
      <c r="P8405" s="75" t="n"/>
      <c r="Q8405" s="79" t="n"/>
      <c r="AR8405">
        <f>IF($AU$2&lt;&gt;5,NA(),IF(D8405=D8404,0,IF(AND(D17906=D8405,D8406=D8405),O8405+O8406+O17906,IF(D8406=D8405,O8406+O8405,O8405))))</f>
        <v/>
      </c>
      <c r="AS8405">
        <f>IF($AU$2&lt;&gt;5,NA(),IF(D8405=D8404,0,IF(AND(D17906=D8405,D8406=D8405),P8405+P8406+P17906,IF(D8406=D8405,P8406+P8405,P8405))))</f>
        <v/>
      </c>
      <c r="AT8405">
        <f>AR8405-AS8405</f>
        <v/>
      </c>
    </row>
    <row r="8406" ht="15.75" customHeight="1" s="121">
      <c r="B8406">
        <f>D8406&amp;Q8406&amp;E8406</f>
        <v/>
      </c>
      <c r="C8406" s="73" t="n"/>
      <c r="D8406" s="73" t="n"/>
      <c r="E8406" s="78" t="n"/>
      <c r="F8406" s="75" t="n"/>
      <c r="G8406" s="73" t="n"/>
      <c r="H8406" s="75" t="n"/>
      <c r="I8406" s="75" t="n"/>
      <c r="J8406" s="75" t="n"/>
      <c r="K8406" s="75" t="n"/>
      <c r="L8406" s="75" t="n"/>
      <c r="M8406" s="75" t="n"/>
      <c r="N8406" s="75" t="n"/>
      <c r="O8406" s="75" t="n"/>
      <c r="P8406" s="75" t="n"/>
      <c r="Q8406" s="79" t="n"/>
      <c r="AR8406">
        <f>IF($AU$2&lt;&gt;5,NA(),IF(D8406=D8405,0,IF(AND(D17907=D8406,D8407=D8406),O8406+O8407+O17907,IF(D8407=D8406,O8407+O8406,O8406))))</f>
        <v/>
      </c>
      <c r="AS8406">
        <f>IF($AU$2&lt;&gt;5,NA(),IF(D8406=D8405,0,IF(AND(D17907=D8406,D8407=D8406),P8406+P8407+P17907,IF(D8407=D8406,P8407+P8406,P8406))))</f>
        <v/>
      </c>
      <c r="AT8406">
        <f>AR8406-AS8406</f>
        <v/>
      </c>
    </row>
    <row r="8407" ht="15.75" customHeight="1" s="121">
      <c r="B8407">
        <f>D8407&amp;Q8407&amp;E8407</f>
        <v/>
      </c>
      <c r="C8407" s="73" t="n"/>
      <c r="D8407" s="73" t="n"/>
      <c r="E8407" s="78" t="n"/>
      <c r="F8407" s="75" t="n"/>
      <c r="G8407" s="73" t="n"/>
      <c r="H8407" s="75" t="n"/>
      <c r="I8407" s="75" t="n"/>
      <c r="J8407" s="75" t="n"/>
      <c r="K8407" s="75" t="n"/>
      <c r="L8407" s="75" t="n"/>
      <c r="M8407" s="75" t="n"/>
      <c r="N8407" s="75" t="n"/>
      <c r="O8407" s="75" t="n"/>
      <c r="P8407" s="75" t="n"/>
      <c r="Q8407" s="79" t="n"/>
      <c r="AR8407">
        <f>IF($AU$2&lt;&gt;5,NA(),IF(D8407=D8406,0,IF(AND(D17908=D8407,D8408=D8407),O8407+O8408+O17908,IF(D8408=D8407,O8408+O8407,O8407))))</f>
        <v/>
      </c>
      <c r="AS8407">
        <f>IF($AU$2&lt;&gt;5,NA(),IF(D8407=D8406,0,IF(AND(D17908=D8407,D8408=D8407),P8407+P8408+P17908,IF(D8408=D8407,P8408+P8407,P8407))))</f>
        <v/>
      </c>
      <c r="AT8407">
        <f>AR8407-AS8407</f>
        <v/>
      </c>
    </row>
    <row r="8408" ht="15.75" customHeight="1" s="121">
      <c r="B8408">
        <f>D8408&amp;Q8408&amp;E8408</f>
        <v/>
      </c>
      <c r="C8408" s="73" t="n"/>
      <c r="D8408" s="73" t="n"/>
      <c r="E8408" s="78" t="n"/>
      <c r="F8408" s="75" t="n"/>
      <c r="G8408" s="73" t="n"/>
      <c r="H8408" s="75" t="n"/>
      <c r="I8408" s="75" t="n"/>
      <c r="J8408" s="75" t="n"/>
      <c r="K8408" s="75" t="n"/>
      <c r="L8408" s="75" t="n"/>
      <c r="M8408" s="75" t="n"/>
      <c r="N8408" s="75" t="n"/>
      <c r="O8408" s="75" t="n"/>
      <c r="P8408" s="75" t="n"/>
      <c r="Q8408" s="79" t="n"/>
      <c r="AR8408">
        <f>IF($AU$2&lt;&gt;5,NA(),IF(D8408=D8407,0,IF(AND(D17909=D8408,D8409=D8408),O8408+O8409+O17909,IF(D8409=D8408,O8409+O8408,O8408))))</f>
        <v/>
      </c>
      <c r="AS8408">
        <f>IF($AU$2&lt;&gt;5,NA(),IF(D8408=D8407,0,IF(AND(D17909=D8408,D8409=D8408),P8408+P8409+P17909,IF(D8409=D8408,P8409+P8408,P8408))))</f>
        <v/>
      </c>
      <c r="AT8408">
        <f>AR8408-AS8408</f>
        <v/>
      </c>
    </row>
    <row r="8409" ht="15.75" customHeight="1" s="121">
      <c r="B8409">
        <f>D8409&amp;Q8409&amp;E8409</f>
        <v/>
      </c>
      <c r="C8409" s="73" t="n"/>
      <c r="D8409" s="73" t="n"/>
      <c r="E8409" s="78" t="n"/>
      <c r="F8409" s="75" t="n"/>
      <c r="G8409" s="73" t="n"/>
      <c r="H8409" s="75" t="n"/>
      <c r="I8409" s="75" t="n"/>
      <c r="J8409" s="75" t="n"/>
      <c r="K8409" s="75" t="n"/>
      <c r="L8409" s="75" t="n"/>
      <c r="M8409" s="75" t="n"/>
      <c r="N8409" s="75" t="n"/>
      <c r="O8409" s="75" t="n"/>
      <c r="P8409" s="75" t="n"/>
      <c r="Q8409" s="79" t="n"/>
      <c r="AR8409">
        <f>IF($AU$2&lt;&gt;5,NA(),IF(D8409=D8408,0,IF(AND(D17910=D8409,D8410=D8409),O8409+O8410+O17910,IF(D8410=D8409,O8410+O8409,O8409))))</f>
        <v/>
      </c>
      <c r="AS8409">
        <f>IF($AU$2&lt;&gt;5,NA(),IF(D8409=D8408,0,IF(AND(D17910=D8409,D8410=D8409),P8409+P8410+P17910,IF(D8410=D8409,P8410+P8409,P8409))))</f>
        <v/>
      </c>
      <c r="AT8409">
        <f>AR8409-AS8409</f>
        <v/>
      </c>
    </row>
    <row r="8410" ht="15.75" customHeight="1" s="121">
      <c r="B8410">
        <f>D8410&amp;Q8410&amp;E8410</f>
        <v/>
      </c>
      <c r="C8410" s="73" t="n"/>
      <c r="D8410" s="73" t="n"/>
      <c r="E8410" s="78" t="n"/>
      <c r="F8410" s="75" t="n"/>
      <c r="G8410" s="73" t="n"/>
      <c r="H8410" s="75" t="n"/>
      <c r="I8410" s="75" t="n"/>
      <c r="J8410" s="75" t="n"/>
      <c r="K8410" s="75" t="n"/>
      <c r="L8410" s="75" t="n"/>
      <c r="M8410" s="75" t="n"/>
      <c r="N8410" s="75" t="n"/>
      <c r="O8410" s="75" t="n"/>
      <c r="P8410" s="75" t="n"/>
      <c r="Q8410" s="79" t="n"/>
      <c r="AR8410">
        <f>IF($AU$2&lt;&gt;5,NA(),IF(D8410=D8409,0,IF(AND(D17911=D8410,D8411=D8410),O8410+O8411+O17911,IF(D8411=D8410,O8411+O8410,O8410))))</f>
        <v/>
      </c>
      <c r="AS8410">
        <f>IF($AU$2&lt;&gt;5,NA(),IF(D8410=D8409,0,IF(AND(D17911=D8410,D8411=D8410),P8410+P8411+P17911,IF(D8411=D8410,P8411+P8410,P8410))))</f>
        <v/>
      </c>
      <c r="AT8410">
        <f>AR8410-AS8410</f>
        <v/>
      </c>
    </row>
    <row r="8411" ht="15.75" customHeight="1" s="121">
      <c r="B8411">
        <f>D8411&amp;Q8411&amp;E8411</f>
        <v/>
      </c>
      <c r="C8411" s="73" t="n"/>
      <c r="D8411" s="73" t="n"/>
      <c r="E8411" s="78" t="n"/>
      <c r="F8411" s="75" t="n"/>
      <c r="G8411" s="73" t="n"/>
      <c r="H8411" s="75" t="n"/>
      <c r="I8411" s="75" t="n"/>
      <c r="J8411" s="75" t="n"/>
      <c r="K8411" s="75" t="n"/>
      <c r="L8411" s="75" t="n"/>
      <c r="M8411" s="75" t="n"/>
      <c r="N8411" s="75" t="n"/>
      <c r="O8411" s="75" t="n"/>
      <c r="P8411" s="75" t="n"/>
      <c r="Q8411" s="79" t="n"/>
      <c r="AR8411">
        <f>IF($AU$2&lt;&gt;5,NA(),IF(D8411=D8410,0,IF(AND(D17912=D8411,D8412=D8411),O8411+O8412+O17912,IF(D8412=D8411,O8412+O8411,O8411))))</f>
        <v/>
      </c>
      <c r="AS8411">
        <f>IF($AU$2&lt;&gt;5,NA(),IF(D8411=D8410,0,IF(AND(D17912=D8411,D8412=D8411),P8411+P8412+P17912,IF(D8412=D8411,P8412+P8411,P8411))))</f>
        <v/>
      </c>
      <c r="AT8411">
        <f>AR8411-AS8411</f>
        <v/>
      </c>
    </row>
    <row r="8412" ht="15.75" customHeight="1" s="121">
      <c r="B8412">
        <f>D8412&amp;Q8412&amp;E8412</f>
        <v/>
      </c>
      <c r="C8412" s="73" t="n"/>
      <c r="D8412" s="73" t="n"/>
      <c r="E8412" s="78" t="n"/>
      <c r="F8412" s="75" t="n"/>
      <c r="G8412" s="73" t="n"/>
      <c r="H8412" s="75" t="n"/>
      <c r="I8412" s="75" t="n"/>
      <c r="J8412" s="75" t="n"/>
      <c r="K8412" s="75" t="n"/>
      <c r="L8412" s="75" t="n"/>
      <c r="M8412" s="75" t="n"/>
      <c r="N8412" s="75" t="n"/>
      <c r="O8412" s="75" t="n"/>
      <c r="P8412" s="75" t="n"/>
      <c r="Q8412" s="79" t="n"/>
      <c r="AR8412">
        <f>IF($AU$2&lt;&gt;5,NA(),IF(D8412=D8411,0,IF(AND(D17913=D8412,D8413=D8412),O8412+O8413+O17913,IF(D8413=D8412,O8413+O8412,O8412))))</f>
        <v/>
      </c>
      <c r="AS8412">
        <f>IF($AU$2&lt;&gt;5,NA(),IF(D8412=D8411,0,IF(AND(D17913=D8412,D8413=D8412),P8412+P8413+P17913,IF(D8413=D8412,P8413+P8412,P8412))))</f>
        <v/>
      </c>
      <c r="AT8412">
        <f>AR8412-AS8412</f>
        <v/>
      </c>
    </row>
    <row r="8413" ht="15.75" customHeight="1" s="121">
      <c r="B8413">
        <f>D8413&amp;Q8413&amp;E8413</f>
        <v/>
      </c>
      <c r="C8413" s="73" t="n"/>
      <c r="D8413" s="73" t="n"/>
      <c r="E8413" s="78" t="n"/>
      <c r="F8413" s="75" t="n"/>
      <c r="G8413" s="73" t="n"/>
      <c r="H8413" s="75" t="n"/>
      <c r="I8413" s="75" t="n"/>
      <c r="J8413" s="75" t="n"/>
      <c r="K8413" s="75" t="n"/>
      <c r="L8413" s="75" t="n"/>
      <c r="M8413" s="75" t="n"/>
      <c r="N8413" s="75" t="n"/>
      <c r="O8413" s="75" t="n"/>
      <c r="P8413" s="75" t="n"/>
      <c r="Q8413" s="79" t="n"/>
      <c r="AR8413">
        <f>IF($AU$2&lt;&gt;5,NA(),IF(D8413=D8412,0,IF(AND(D17914=D8413,D8414=D8413),O8413+O8414+O17914,IF(D8414=D8413,O8414+O8413,O8413))))</f>
        <v/>
      </c>
      <c r="AS8413">
        <f>IF($AU$2&lt;&gt;5,NA(),IF(D8413=D8412,0,IF(AND(D17914=D8413,D8414=D8413),P8413+P8414+P17914,IF(D8414=D8413,P8414+P8413,P8413))))</f>
        <v/>
      </c>
      <c r="AT8413">
        <f>AR8413-AS8413</f>
        <v/>
      </c>
    </row>
    <row r="8414" ht="15.75" customHeight="1" s="121">
      <c r="B8414">
        <f>D8414&amp;Q8414&amp;E8414</f>
        <v/>
      </c>
      <c r="C8414" s="73" t="n"/>
      <c r="D8414" s="73" t="n"/>
      <c r="E8414" s="78" t="n"/>
      <c r="F8414" s="75" t="n"/>
      <c r="G8414" s="73" t="n"/>
      <c r="H8414" s="75" t="n"/>
      <c r="I8414" s="75" t="n"/>
      <c r="J8414" s="75" t="n"/>
      <c r="K8414" s="75" t="n"/>
      <c r="L8414" s="75" t="n"/>
      <c r="M8414" s="75" t="n"/>
      <c r="N8414" s="75" t="n"/>
      <c r="O8414" s="75" t="n"/>
      <c r="P8414" s="75" t="n"/>
      <c r="Q8414" s="79" t="n"/>
      <c r="AR8414">
        <f>IF($AU$2&lt;&gt;5,NA(),IF(D8414=D8413,0,IF(AND(D17915=D8414,D8415=D8414),O8414+O8415+O17915,IF(D8415=D8414,O8415+O8414,O8414))))</f>
        <v/>
      </c>
      <c r="AS8414">
        <f>IF($AU$2&lt;&gt;5,NA(),IF(D8414=D8413,0,IF(AND(D17915=D8414,D8415=D8414),P8414+P8415+P17915,IF(D8415=D8414,P8415+P8414,P8414))))</f>
        <v/>
      </c>
      <c r="AT8414">
        <f>AR8414-AS8414</f>
        <v/>
      </c>
    </row>
    <row r="8415" ht="15.75" customHeight="1" s="121">
      <c r="B8415">
        <f>D8415&amp;Q8415&amp;E8415</f>
        <v/>
      </c>
      <c r="C8415" s="73" t="n"/>
      <c r="D8415" s="73" t="n"/>
      <c r="E8415" s="78" t="n"/>
      <c r="F8415" s="75" t="n"/>
      <c r="G8415" s="73" t="n"/>
      <c r="H8415" s="75" t="n"/>
      <c r="I8415" s="75" t="n"/>
      <c r="J8415" s="75" t="n"/>
      <c r="K8415" s="75" t="n"/>
      <c r="L8415" s="75" t="n"/>
      <c r="M8415" s="75" t="n"/>
      <c r="N8415" s="75" t="n"/>
      <c r="O8415" s="75" t="n"/>
      <c r="P8415" s="75" t="n"/>
      <c r="Q8415" s="79" t="n"/>
      <c r="AR8415">
        <f>IF($AU$2&lt;&gt;5,NA(),IF(D8415=D8414,0,IF(AND(D17916=D8415,D8416=D8415),O8415+O8416+O17916,IF(D8416=D8415,O8416+O8415,O8415))))</f>
        <v/>
      </c>
      <c r="AS8415">
        <f>IF($AU$2&lt;&gt;5,NA(),IF(D8415=D8414,0,IF(AND(D17916=D8415,D8416=D8415),P8415+P8416+P17916,IF(D8416=D8415,P8416+P8415,P8415))))</f>
        <v/>
      </c>
      <c r="AT8415">
        <f>AR8415-AS8415</f>
        <v/>
      </c>
    </row>
    <row r="8416" ht="15.75" customHeight="1" s="121">
      <c r="B8416">
        <f>D8416&amp;Q8416&amp;E8416</f>
        <v/>
      </c>
      <c r="C8416" s="73" t="n"/>
      <c r="D8416" s="73" t="n"/>
      <c r="E8416" s="78" t="n"/>
      <c r="F8416" s="75" t="n"/>
      <c r="G8416" s="73" t="n"/>
      <c r="H8416" s="75" t="n"/>
      <c r="I8416" s="75" t="n"/>
      <c r="J8416" s="75" t="n"/>
      <c r="K8416" s="75" t="n"/>
      <c r="L8416" s="75" t="n"/>
      <c r="M8416" s="75" t="n"/>
      <c r="N8416" s="75" t="n"/>
      <c r="O8416" s="75" t="n"/>
      <c r="P8416" s="75" t="n"/>
      <c r="Q8416" s="79" t="n"/>
      <c r="AR8416">
        <f>IF($AU$2&lt;&gt;5,NA(),IF(D8416=D8415,0,IF(AND(D17917=D8416,D8417=D8416),O8416+O8417+O17917,IF(D8417=D8416,O8417+O8416,O8416))))</f>
        <v/>
      </c>
      <c r="AS8416">
        <f>IF($AU$2&lt;&gt;5,NA(),IF(D8416=D8415,0,IF(AND(D17917=D8416,D8417=D8416),P8416+P8417+P17917,IF(D8417=D8416,P8417+P8416,P8416))))</f>
        <v/>
      </c>
      <c r="AT8416">
        <f>AR8416-AS8416</f>
        <v/>
      </c>
    </row>
    <row r="8417" ht="15.75" customHeight="1" s="121">
      <c r="B8417">
        <f>D8417&amp;Q8417&amp;E8417</f>
        <v/>
      </c>
      <c r="C8417" s="73" t="n"/>
      <c r="D8417" s="73" t="n"/>
      <c r="E8417" s="78" t="n"/>
      <c r="F8417" s="75" t="n"/>
      <c r="G8417" s="73" t="n"/>
      <c r="H8417" s="75" t="n"/>
      <c r="I8417" s="75" t="n"/>
      <c r="J8417" s="75" t="n"/>
      <c r="K8417" s="75" t="n"/>
      <c r="L8417" s="75" t="n"/>
      <c r="M8417" s="75" t="n"/>
      <c r="N8417" s="75" t="n"/>
      <c r="O8417" s="75" t="n"/>
      <c r="P8417" s="75" t="n"/>
      <c r="Q8417" s="79" t="n"/>
      <c r="AR8417">
        <f>IF($AU$2&lt;&gt;5,NA(),IF(D8417=D8416,0,IF(AND(D17918=D8417,D8418=D8417),O8417+O8418+O17918,IF(D8418=D8417,O8418+O8417,O8417))))</f>
        <v/>
      </c>
      <c r="AS8417">
        <f>IF($AU$2&lt;&gt;5,NA(),IF(D8417=D8416,0,IF(AND(D17918=D8417,D8418=D8417),P8417+P8418+P17918,IF(D8418=D8417,P8418+P8417,P8417))))</f>
        <v/>
      </c>
      <c r="AT8417">
        <f>AR8417-AS8417</f>
        <v/>
      </c>
    </row>
    <row r="8418" ht="15.75" customHeight="1" s="121">
      <c r="B8418">
        <f>D8418&amp;Q8418&amp;E8418</f>
        <v/>
      </c>
      <c r="C8418" s="73" t="n"/>
      <c r="D8418" s="73" t="n"/>
      <c r="E8418" s="78" t="n"/>
      <c r="F8418" s="75" t="n"/>
      <c r="G8418" s="73" t="n"/>
      <c r="H8418" s="75" t="n"/>
      <c r="I8418" s="75" t="n"/>
      <c r="J8418" s="75" t="n"/>
      <c r="K8418" s="75" t="n"/>
      <c r="L8418" s="75" t="n"/>
      <c r="M8418" s="75" t="n"/>
      <c r="N8418" s="75" t="n"/>
      <c r="O8418" s="75" t="n"/>
      <c r="P8418" s="75" t="n"/>
      <c r="Q8418" s="79" t="n"/>
      <c r="AR8418">
        <f>IF($AU$2&lt;&gt;5,NA(),IF(D8418=D8417,0,IF(AND(D17919=D8418,D8419=D8418),O8418+O8419+O17919,IF(D8419=D8418,O8419+O8418,O8418))))</f>
        <v/>
      </c>
      <c r="AS8418">
        <f>IF($AU$2&lt;&gt;5,NA(),IF(D8418=D8417,0,IF(AND(D17919=D8418,D8419=D8418),P8418+P8419+P17919,IF(D8419=D8418,P8419+P8418,P8418))))</f>
        <v/>
      </c>
      <c r="AT8418">
        <f>AR8418-AS8418</f>
        <v/>
      </c>
    </row>
    <row r="8419" ht="15.75" customHeight="1" s="121">
      <c r="B8419">
        <f>D8419&amp;Q8419&amp;E8419</f>
        <v/>
      </c>
      <c r="C8419" s="73" t="n"/>
      <c r="D8419" s="73" t="n"/>
      <c r="E8419" s="78" t="n"/>
      <c r="F8419" s="75" t="n"/>
      <c r="G8419" s="73" t="n"/>
      <c r="H8419" s="75" t="n"/>
      <c r="I8419" s="75" t="n"/>
      <c r="J8419" s="75" t="n"/>
      <c r="K8419" s="75" t="n"/>
      <c r="L8419" s="75" t="n"/>
      <c r="M8419" s="75" t="n"/>
      <c r="N8419" s="75" t="n"/>
      <c r="O8419" s="75" t="n"/>
      <c r="P8419" s="75" t="n"/>
      <c r="Q8419" s="79" t="n"/>
      <c r="AR8419">
        <f>IF($AU$2&lt;&gt;5,NA(),IF(D8419=D8418,0,IF(AND(D17920=D8419,D8420=D8419),O8419+O8420+O17920,IF(D8420=D8419,O8420+O8419,O8419))))</f>
        <v/>
      </c>
      <c r="AS8419">
        <f>IF($AU$2&lt;&gt;5,NA(),IF(D8419=D8418,0,IF(AND(D17920=D8419,D8420=D8419),P8419+P8420+P17920,IF(D8420=D8419,P8420+P8419,P8419))))</f>
        <v/>
      </c>
      <c r="AT8419">
        <f>AR8419-AS8419</f>
        <v/>
      </c>
    </row>
    <row r="8420" ht="15.75" customHeight="1" s="121">
      <c r="B8420">
        <f>D8420&amp;Q8420&amp;E8420</f>
        <v/>
      </c>
      <c r="C8420" s="73" t="n"/>
      <c r="D8420" s="73" t="n"/>
      <c r="E8420" s="78" t="n"/>
      <c r="F8420" s="75" t="n"/>
      <c r="G8420" s="73" t="n"/>
      <c r="H8420" s="75" t="n"/>
      <c r="I8420" s="75" t="n"/>
      <c r="J8420" s="75" t="n"/>
      <c r="K8420" s="75" t="n"/>
      <c r="L8420" s="75" t="n"/>
      <c r="M8420" s="75" t="n"/>
      <c r="N8420" s="75" t="n"/>
      <c r="O8420" s="75" t="n"/>
      <c r="P8420" s="75" t="n"/>
      <c r="Q8420" s="79" t="n"/>
      <c r="AR8420">
        <f>IF($AU$2&lt;&gt;5,NA(),IF(D8420=D8419,0,IF(AND(D17921=D8420,D8421=D8420),O8420+O8421+O17921,IF(D8421=D8420,O8421+O8420,O8420))))</f>
        <v/>
      </c>
      <c r="AS8420">
        <f>IF($AU$2&lt;&gt;5,NA(),IF(D8420=D8419,0,IF(AND(D17921=D8420,D8421=D8420),P8420+P8421+P17921,IF(D8421=D8420,P8421+P8420,P8420))))</f>
        <v/>
      </c>
      <c r="AT8420">
        <f>AR8420-AS8420</f>
        <v/>
      </c>
    </row>
    <row r="8421" ht="15.75" customHeight="1" s="121">
      <c r="B8421">
        <f>D8421&amp;Q8421&amp;E8421</f>
        <v/>
      </c>
      <c r="C8421" s="73" t="n"/>
      <c r="D8421" s="73" t="n"/>
      <c r="E8421" s="78" t="n"/>
      <c r="F8421" s="75" t="n"/>
      <c r="G8421" s="73" t="n"/>
      <c r="H8421" s="75" t="n"/>
      <c r="I8421" s="75" t="n"/>
      <c r="J8421" s="75" t="n"/>
      <c r="K8421" s="75" t="n"/>
      <c r="L8421" s="75" t="n"/>
      <c r="M8421" s="75" t="n"/>
      <c r="N8421" s="75" t="n"/>
      <c r="O8421" s="75" t="n"/>
      <c r="P8421" s="75" t="n"/>
      <c r="Q8421" s="79" t="n"/>
      <c r="AR8421">
        <f>IF($AU$2&lt;&gt;5,NA(),IF(D8421=D8420,0,IF(AND(D17922=D8421,D8422=D8421),O8421+O8422+O17922,IF(D8422=D8421,O8422+O8421,O8421))))</f>
        <v/>
      </c>
      <c r="AS8421">
        <f>IF($AU$2&lt;&gt;5,NA(),IF(D8421=D8420,0,IF(AND(D17922=D8421,D8422=D8421),P8421+P8422+P17922,IF(D8422=D8421,P8422+P8421,P8421))))</f>
        <v/>
      </c>
      <c r="AT8421">
        <f>AR8421-AS8421</f>
        <v/>
      </c>
    </row>
    <row r="8422" ht="15.75" customHeight="1" s="121">
      <c r="B8422">
        <f>D8422&amp;Q8422&amp;E8422</f>
        <v/>
      </c>
      <c r="C8422" s="73" t="n"/>
      <c r="D8422" s="73" t="n"/>
      <c r="E8422" s="78" t="n"/>
      <c r="F8422" s="75" t="n"/>
      <c r="G8422" s="73" t="n"/>
      <c r="H8422" s="75" t="n"/>
      <c r="I8422" s="75" t="n"/>
      <c r="J8422" s="75" t="n"/>
      <c r="K8422" s="75" t="n"/>
      <c r="L8422" s="75" t="n"/>
      <c r="M8422" s="75" t="n"/>
      <c r="N8422" s="75" t="n"/>
      <c r="O8422" s="75" t="n"/>
      <c r="P8422" s="75" t="n"/>
      <c r="Q8422" s="79" t="n"/>
      <c r="AR8422">
        <f>IF($AU$2&lt;&gt;5,NA(),IF(D8422=D8421,0,IF(AND(D17923=D8422,D8423=D8422),O8422+O8423+O17923,IF(D8423=D8422,O8423+O8422,O8422))))</f>
        <v/>
      </c>
      <c r="AS8422">
        <f>IF($AU$2&lt;&gt;5,NA(),IF(D8422=D8421,0,IF(AND(D17923=D8422,D8423=D8422),P8422+P8423+P17923,IF(D8423=D8422,P8423+P8422,P8422))))</f>
        <v/>
      </c>
      <c r="AT8422">
        <f>AR8422-AS8422</f>
        <v/>
      </c>
    </row>
    <row r="8423" ht="15.75" customHeight="1" s="121">
      <c r="B8423">
        <f>D8423&amp;Q8423&amp;E8423</f>
        <v/>
      </c>
      <c r="C8423" s="73" t="n"/>
      <c r="D8423" s="73" t="n"/>
      <c r="E8423" s="78" t="n"/>
      <c r="F8423" s="75" t="n"/>
      <c r="G8423" s="73" t="n"/>
      <c r="H8423" s="75" t="n"/>
      <c r="I8423" s="75" t="n"/>
      <c r="J8423" s="75" t="n"/>
      <c r="K8423" s="75" t="n"/>
      <c r="L8423" s="75" t="n"/>
      <c r="M8423" s="75" t="n"/>
      <c r="N8423" s="75" t="n"/>
      <c r="O8423" s="75" t="n"/>
      <c r="P8423" s="75" t="n"/>
      <c r="Q8423" s="79" t="n"/>
      <c r="AR8423">
        <f>IF($AU$2&lt;&gt;5,NA(),IF(D8423=D8422,0,IF(AND(D17924=D8423,D8424=D8423),O8423+O8424+O17924,IF(D8424=D8423,O8424+O8423,O8423))))</f>
        <v/>
      </c>
      <c r="AS8423">
        <f>IF($AU$2&lt;&gt;5,NA(),IF(D8423=D8422,0,IF(AND(D17924=D8423,D8424=D8423),P8423+P8424+P17924,IF(D8424=D8423,P8424+P8423,P8423))))</f>
        <v/>
      </c>
      <c r="AT8423">
        <f>AR8423-AS8423</f>
        <v/>
      </c>
    </row>
    <row r="8424" ht="15.75" customHeight="1" s="121">
      <c r="B8424">
        <f>D8424&amp;Q8424&amp;E8424</f>
        <v/>
      </c>
      <c r="C8424" s="73" t="n"/>
      <c r="D8424" s="73" t="n"/>
      <c r="E8424" s="78" t="n"/>
      <c r="F8424" s="75" t="n"/>
      <c r="G8424" s="73" t="n"/>
      <c r="H8424" s="75" t="n"/>
      <c r="I8424" s="75" t="n"/>
      <c r="J8424" s="75" t="n"/>
      <c r="K8424" s="75" t="n"/>
      <c r="L8424" s="75" t="n"/>
      <c r="M8424" s="75" t="n"/>
      <c r="N8424" s="75" t="n"/>
      <c r="O8424" s="75" t="n"/>
      <c r="P8424" s="75" t="n"/>
      <c r="Q8424" s="79" t="n"/>
      <c r="AR8424">
        <f>IF($AU$2&lt;&gt;5,NA(),IF(D8424=D8423,0,IF(AND(D17925=D8424,D8425=D8424),O8424+O8425+O17925,IF(D8425=D8424,O8425+O8424,O8424))))</f>
        <v/>
      </c>
      <c r="AS8424">
        <f>IF($AU$2&lt;&gt;5,NA(),IF(D8424=D8423,0,IF(AND(D17925=D8424,D8425=D8424),P8424+P8425+P17925,IF(D8425=D8424,P8425+P8424,P8424))))</f>
        <v/>
      </c>
      <c r="AT8424">
        <f>AR8424-AS8424</f>
        <v/>
      </c>
    </row>
    <row r="8425" ht="15.75" customHeight="1" s="121">
      <c r="B8425">
        <f>D8425&amp;Q8425&amp;E8425</f>
        <v/>
      </c>
      <c r="C8425" s="73" t="n"/>
      <c r="D8425" s="73" t="n"/>
      <c r="E8425" s="78" t="n"/>
      <c r="F8425" s="75" t="n"/>
      <c r="G8425" s="73" t="n"/>
      <c r="H8425" s="75" t="n"/>
      <c r="I8425" s="75" t="n"/>
      <c r="J8425" s="75" t="n"/>
      <c r="K8425" s="75" t="n"/>
      <c r="L8425" s="75" t="n"/>
      <c r="M8425" s="75" t="n"/>
      <c r="N8425" s="75" t="n"/>
      <c r="O8425" s="75" t="n"/>
      <c r="P8425" s="75" t="n"/>
      <c r="Q8425" s="79" t="n"/>
      <c r="AR8425">
        <f>IF($AU$2&lt;&gt;5,NA(),IF(D8425=D8424,0,IF(AND(D17926=D8425,D8426=D8425),O8425+O8426+O17926,IF(D8426=D8425,O8426+O8425,O8425))))</f>
        <v/>
      </c>
      <c r="AS8425">
        <f>IF($AU$2&lt;&gt;5,NA(),IF(D8425=D8424,0,IF(AND(D17926=D8425,D8426=D8425),P8425+P8426+P17926,IF(D8426=D8425,P8426+P8425,P8425))))</f>
        <v/>
      </c>
      <c r="AT8425">
        <f>AR8425-AS8425</f>
        <v/>
      </c>
    </row>
    <row r="8426" ht="15.75" customHeight="1" s="121">
      <c r="B8426">
        <f>D8426&amp;Q8426&amp;E8426</f>
        <v/>
      </c>
      <c r="C8426" s="73" t="n"/>
      <c r="D8426" s="73" t="n"/>
      <c r="E8426" s="78" t="n"/>
      <c r="F8426" s="75" t="n"/>
      <c r="G8426" s="73" t="n"/>
      <c r="H8426" s="75" t="n"/>
      <c r="I8426" s="75" t="n"/>
      <c r="J8426" s="75" t="n"/>
      <c r="K8426" s="75" t="n"/>
      <c r="L8426" s="75" t="n"/>
      <c r="M8426" s="75" t="n"/>
      <c r="N8426" s="75" t="n"/>
      <c r="O8426" s="75" t="n"/>
      <c r="P8426" s="75" t="n"/>
      <c r="Q8426" s="79" t="n"/>
      <c r="AR8426">
        <f>IF($AU$2&lt;&gt;5,NA(),IF(D8426=D8425,0,IF(AND(D17927=D8426,D8427=D8426),O8426+O8427+O17927,IF(D8427=D8426,O8427+O8426,O8426))))</f>
        <v/>
      </c>
      <c r="AS8426">
        <f>IF($AU$2&lt;&gt;5,NA(),IF(D8426=D8425,0,IF(AND(D17927=D8426,D8427=D8426),P8426+P8427+P17927,IF(D8427=D8426,P8427+P8426,P8426))))</f>
        <v/>
      </c>
      <c r="AT8426">
        <f>AR8426-AS8426</f>
        <v/>
      </c>
    </row>
    <row r="8427" ht="15.75" customHeight="1" s="121">
      <c r="B8427">
        <f>D8427&amp;Q8427&amp;E8427</f>
        <v/>
      </c>
      <c r="C8427" s="73" t="n"/>
      <c r="D8427" s="73" t="n"/>
      <c r="E8427" s="78" t="n"/>
      <c r="F8427" s="75" t="n"/>
      <c r="G8427" s="73" t="n"/>
      <c r="H8427" s="75" t="n"/>
      <c r="I8427" s="75" t="n"/>
      <c r="J8427" s="75" t="n"/>
      <c r="K8427" s="75" t="n"/>
      <c r="L8427" s="75" t="n"/>
      <c r="M8427" s="75" t="n"/>
      <c r="N8427" s="75" t="n"/>
      <c r="O8427" s="75" t="n"/>
      <c r="P8427" s="75" t="n"/>
      <c r="Q8427" s="79" t="n"/>
      <c r="AR8427">
        <f>IF($AU$2&lt;&gt;5,NA(),IF(D8427=D8426,0,IF(AND(D17928=D8427,D8428=D8427),O8427+O8428+O17928,IF(D8428=D8427,O8428+O8427,O8427))))</f>
        <v/>
      </c>
      <c r="AS8427">
        <f>IF($AU$2&lt;&gt;5,NA(),IF(D8427=D8426,0,IF(AND(D17928=D8427,D8428=D8427),P8427+P8428+P17928,IF(D8428=D8427,P8428+P8427,P8427))))</f>
        <v/>
      </c>
      <c r="AT8427">
        <f>AR8427-AS8427</f>
        <v/>
      </c>
    </row>
    <row r="8428" ht="15.75" customHeight="1" s="121">
      <c r="B8428">
        <f>D8428&amp;Q8428&amp;E8428</f>
        <v/>
      </c>
      <c r="C8428" s="73" t="n"/>
      <c r="D8428" s="73" t="n"/>
      <c r="E8428" s="78" t="n"/>
      <c r="F8428" s="75" t="n"/>
      <c r="G8428" s="73" t="n"/>
      <c r="H8428" s="75" t="n"/>
      <c r="I8428" s="75" t="n"/>
      <c r="J8428" s="75" t="n"/>
      <c r="K8428" s="75" t="n"/>
      <c r="L8428" s="75" t="n"/>
      <c r="M8428" s="75" t="n"/>
      <c r="N8428" s="75" t="n"/>
      <c r="O8428" s="75" t="n"/>
      <c r="P8428" s="75" t="n"/>
      <c r="Q8428" s="79" t="n"/>
      <c r="AR8428">
        <f>IF($AU$2&lt;&gt;5,NA(),IF(D8428=D8427,0,IF(AND(D17929=D8428,D8429=D8428),O8428+O8429+O17929,IF(D8429=D8428,O8429+O8428,O8428))))</f>
        <v/>
      </c>
      <c r="AS8428">
        <f>IF($AU$2&lt;&gt;5,NA(),IF(D8428=D8427,0,IF(AND(D17929=D8428,D8429=D8428),P8428+P8429+P17929,IF(D8429=D8428,P8429+P8428,P8428))))</f>
        <v/>
      </c>
      <c r="AT8428">
        <f>AR8428-AS8428</f>
        <v/>
      </c>
    </row>
    <row r="8429" ht="15.75" customHeight="1" s="121">
      <c r="B8429">
        <f>D8429&amp;Q8429&amp;E8429</f>
        <v/>
      </c>
      <c r="C8429" s="73" t="n"/>
      <c r="D8429" s="73" t="n"/>
      <c r="E8429" s="78" t="n"/>
      <c r="F8429" s="75" t="n"/>
      <c r="G8429" s="73" t="n"/>
      <c r="H8429" s="75" t="n"/>
      <c r="I8429" s="75" t="n"/>
      <c r="J8429" s="75" t="n"/>
      <c r="K8429" s="75" t="n"/>
      <c r="L8429" s="75" t="n"/>
      <c r="M8429" s="75" t="n"/>
      <c r="N8429" s="75" t="n"/>
      <c r="O8429" s="75" t="n"/>
      <c r="P8429" s="75" t="n"/>
      <c r="Q8429" s="79" t="n"/>
      <c r="AR8429">
        <f>IF($AU$2&lt;&gt;5,NA(),IF(D8429=D8428,0,IF(AND(D17930=D8429,D8430=D8429),O8429+O8430+O17930,IF(D8430=D8429,O8430+O8429,O8429))))</f>
        <v/>
      </c>
      <c r="AS8429">
        <f>IF($AU$2&lt;&gt;5,NA(),IF(D8429=D8428,0,IF(AND(D17930=D8429,D8430=D8429),P8429+P8430+P17930,IF(D8430=D8429,P8430+P8429,P8429))))</f>
        <v/>
      </c>
      <c r="AT8429">
        <f>AR8429-AS8429</f>
        <v/>
      </c>
    </row>
    <row r="8430" ht="15.75" customHeight="1" s="121">
      <c r="B8430">
        <f>D8430&amp;Q8430&amp;E8430</f>
        <v/>
      </c>
      <c r="C8430" s="73" t="n"/>
      <c r="D8430" s="73" t="n"/>
      <c r="E8430" s="78" t="n"/>
      <c r="F8430" s="75" t="n"/>
      <c r="G8430" s="73" t="n"/>
      <c r="H8430" s="75" t="n"/>
      <c r="I8430" s="75" t="n"/>
      <c r="J8430" s="75" t="n"/>
      <c r="K8430" s="75" t="n"/>
      <c r="L8430" s="75" t="n"/>
      <c r="M8430" s="75" t="n"/>
      <c r="N8430" s="75" t="n"/>
      <c r="O8430" s="75" t="n"/>
      <c r="P8430" s="75" t="n"/>
      <c r="Q8430" s="79" t="n"/>
      <c r="AR8430">
        <f>IF($AU$2&lt;&gt;5,NA(),IF(D8430=D8429,0,IF(AND(D17931=D8430,D8431=D8430),O8430+O8431+O17931,IF(D8431=D8430,O8431+O8430,O8430))))</f>
        <v/>
      </c>
      <c r="AS8430">
        <f>IF($AU$2&lt;&gt;5,NA(),IF(D8430=D8429,0,IF(AND(D17931=D8430,D8431=D8430),P8430+P8431+P17931,IF(D8431=D8430,P8431+P8430,P8430))))</f>
        <v/>
      </c>
      <c r="AT8430">
        <f>AR8430-AS8430</f>
        <v/>
      </c>
    </row>
    <row r="8431" ht="15.75" customHeight="1" s="121">
      <c r="B8431">
        <f>D8431&amp;Q8431&amp;E8431</f>
        <v/>
      </c>
      <c r="C8431" s="73" t="n"/>
      <c r="D8431" s="73" t="n"/>
      <c r="E8431" s="78" t="n"/>
      <c r="F8431" s="75" t="n"/>
      <c r="G8431" s="73" t="n"/>
      <c r="H8431" s="75" t="n"/>
      <c r="I8431" s="75" t="n"/>
      <c r="J8431" s="75" t="n"/>
      <c r="K8431" s="75" t="n"/>
      <c r="L8431" s="75" t="n"/>
      <c r="M8431" s="75" t="n"/>
      <c r="N8431" s="75" t="n"/>
      <c r="O8431" s="75" t="n"/>
      <c r="P8431" s="75" t="n"/>
      <c r="Q8431" s="79" t="n"/>
      <c r="AR8431">
        <f>IF($AU$2&lt;&gt;5,NA(),IF(D8431=D8430,0,IF(AND(D17932=D8431,D8432=D8431),O8431+O8432+O17932,IF(D8432=D8431,O8432+O8431,O8431))))</f>
        <v/>
      </c>
      <c r="AS8431">
        <f>IF($AU$2&lt;&gt;5,NA(),IF(D8431=D8430,0,IF(AND(D17932=D8431,D8432=D8431),P8431+P8432+P17932,IF(D8432=D8431,P8432+P8431,P8431))))</f>
        <v/>
      </c>
      <c r="AT8431">
        <f>AR8431-AS8431</f>
        <v/>
      </c>
    </row>
    <row r="8432" ht="15.75" customHeight="1" s="121">
      <c r="B8432">
        <f>D8432&amp;Q8432&amp;E8432</f>
        <v/>
      </c>
      <c r="C8432" s="73" t="n"/>
      <c r="D8432" s="73" t="n"/>
      <c r="E8432" s="78" t="n"/>
      <c r="F8432" s="75" t="n"/>
      <c r="G8432" s="73" t="n"/>
      <c r="H8432" s="75" t="n"/>
      <c r="I8432" s="75" t="n"/>
      <c r="J8432" s="75" t="n"/>
      <c r="K8432" s="75" t="n"/>
      <c r="L8432" s="75" t="n"/>
      <c r="M8432" s="75" t="n"/>
      <c r="N8432" s="75" t="n"/>
      <c r="O8432" s="75" t="n"/>
      <c r="P8432" s="75" t="n"/>
      <c r="Q8432" s="79" t="n"/>
      <c r="AR8432">
        <f>IF($AU$2&lt;&gt;5,NA(),IF(D8432=D8431,0,IF(AND(D17933=D8432,D8433=D8432),O8432+O8433+O17933,IF(D8433=D8432,O8433+O8432,O8432))))</f>
        <v/>
      </c>
      <c r="AS8432">
        <f>IF($AU$2&lt;&gt;5,NA(),IF(D8432=D8431,0,IF(AND(D17933=D8432,D8433=D8432),P8432+P8433+P17933,IF(D8433=D8432,P8433+P8432,P8432))))</f>
        <v/>
      </c>
      <c r="AT8432">
        <f>AR8432-AS8432</f>
        <v/>
      </c>
    </row>
    <row r="8433" ht="15.75" customHeight="1" s="121">
      <c r="B8433">
        <f>D8433&amp;Q8433&amp;E8433</f>
        <v/>
      </c>
      <c r="C8433" s="73" t="n"/>
      <c r="D8433" s="73" t="n"/>
      <c r="E8433" s="78" t="n"/>
      <c r="F8433" s="75" t="n"/>
      <c r="G8433" s="73" t="n"/>
      <c r="H8433" s="75" t="n"/>
      <c r="I8433" s="75" t="n"/>
      <c r="J8433" s="75" t="n"/>
      <c r="K8433" s="75" t="n"/>
      <c r="L8433" s="75" t="n"/>
      <c r="M8433" s="75" t="n"/>
      <c r="N8433" s="75" t="n"/>
      <c r="O8433" s="75" t="n"/>
      <c r="P8433" s="75" t="n"/>
      <c r="Q8433" s="79" t="n"/>
      <c r="AR8433">
        <f>IF($AU$2&lt;&gt;5,NA(),IF(D8433=D8432,0,IF(AND(D17934=D8433,D8434=D8433),O8433+O8434+O17934,IF(D8434=D8433,O8434+O8433,O8433))))</f>
        <v/>
      </c>
      <c r="AS8433">
        <f>IF($AU$2&lt;&gt;5,NA(),IF(D8433=D8432,0,IF(AND(D17934=D8433,D8434=D8433),P8433+P8434+P17934,IF(D8434=D8433,P8434+P8433,P8433))))</f>
        <v/>
      </c>
      <c r="AT8433">
        <f>AR8433-AS8433</f>
        <v/>
      </c>
    </row>
    <row r="8434" ht="15.75" customHeight="1" s="121">
      <c r="B8434">
        <f>D8434&amp;Q8434&amp;E8434</f>
        <v/>
      </c>
      <c r="C8434" s="73" t="n"/>
      <c r="D8434" s="73" t="n"/>
      <c r="E8434" s="78" t="n"/>
      <c r="F8434" s="75" t="n"/>
      <c r="G8434" s="73" t="n"/>
      <c r="H8434" s="75" t="n"/>
      <c r="I8434" s="75" t="n"/>
      <c r="J8434" s="75" t="n"/>
      <c r="K8434" s="75" t="n"/>
      <c r="L8434" s="75" t="n"/>
      <c r="M8434" s="75" t="n"/>
      <c r="N8434" s="75" t="n"/>
      <c r="O8434" s="75" t="n"/>
      <c r="P8434" s="75" t="n"/>
      <c r="Q8434" s="79" t="n"/>
      <c r="AR8434">
        <f>IF($AU$2&lt;&gt;5,NA(),IF(D8434=D8433,0,IF(AND(D17935=D8434,D8435=D8434),O8434+O8435+O17935,IF(D8435=D8434,O8435+O8434,O8434))))</f>
        <v/>
      </c>
      <c r="AS8434">
        <f>IF($AU$2&lt;&gt;5,NA(),IF(D8434=D8433,0,IF(AND(D17935=D8434,D8435=D8434),P8434+P8435+P17935,IF(D8435=D8434,P8435+P8434,P8434))))</f>
        <v/>
      </c>
      <c r="AT8434">
        <f>AR8434-AS8434</f>
        <v/>
      </c>
    </row>
    <row r="8435" ht="15.75" customHeight="1" s="121">
      <c r="B8435">
        <f>D8435&amp;Q8435&amp;E8435</f>
        <v/>
      </c>
      <c r="C8435" s="73" t="n"/>
      <c r="D8435" s="73" t="n"/>
      <c r="E8435" s="78" t="n"/>
      <c r="F8435" s="75" t="n"/>
      <c r="G8435" s="73" t="n"/>
      <c r="H8435" s="75" t="n"/>
      <c r="I8435" s="75" t="n"/>
      <c r="J8435" s="75" t="n"/>
      <c r="K8435" s="75" t="n"/>
      <c r="L8435" s="75" t="n"/>
      <c r="M8435" s="75" t="n"/>
      <c r="N8435" s="75" t="n"/>
      <c r="O8435" s="75" t="n"/>
      <c r="P8435" s="75" t="n"/>
      <c r="Q8435" s="79" t="n"/>
      <c r="AR8435">
        <f>IF($AU$2&lt;&gt;5,NA(),IF(D8435=D8434,0,IF(AND(D17936=D8435,D8436=D8435),O8435+O8436+O17936,IF(D8436=D8435,O8436+O8435,O8435))))</f>
        <v/>
      </c>
      <c r="AS8435">
        <f>IF($AU$2&lt;&gt;5,NA(),IF(D8435=D8434,0,IF(AND(D17936=D8435,D8436=D8435),P8435+P8436+P17936,IF(D8436=D8435,P8436+P8435,P8435))))</f>
        <v/>
      </c>
      <c r="AT8435">
        <f>AR8435-AS8435</f>
        <v/>
      </c>
    </row>
    <row r="8436" ht="15.75" customHeight="1" s="121">
      <c r="B8436">
        <f>D8436&amp;Q8436&amp;E8436</f>
        <v/>
      </c>
      <c r="C8436" s="73" t="n"/>
      <c r="D8436" s="73" t="n"/>
      <c r="E8436" s="78" t="n"/>
      <c r="F8436" s="75" t="n"/>
      <c r="G8436" s="73" t="n"/>
      <c r="H8436" s="75" t="n"/>
      <c r="I8436" s="75" t="n"/>
      <c r="J8436" s="75" t="n"/>
      <c r="K8436" s="75" t="n"/>
      <c r="L8436" s="75" t="n"/>
      <c r="M8436" s="75" t="n"/>
      <c r="N8436" s="75" t="n"/>
      <c r="O8436" s="75" t="n"/>
      <c r="P8436" s="75" t="n"/>
      <c r="Q8436" s="79" t="n"/>
      <c r="AR8436">
        <f>IF($AU$2&lt;&gt;5,NA(),IF(D8436=D8435,0,IF(AND(D17937=D8436,D8437=D8436),O8436+O8437+O17937,IF(D8437=D8436,O8437+O8436,O8436))))</f>
        <v/>
      </c>
      <c r="AS8436">
        <f>IF($AU$2&lt;&gt;5,NA(),IF(D8436=D8435,0,IF(AND(D17937=D8436,D8437=D8436),P8436+P8437+P17937,IF(D8437=D8436,P8437+P8436,P8436))))</f>
        <v/>
      </c>
      <c r="AT8436">
        <f>AR8436-AS8436</f>
        <v/>
      </c>
    </row>
    <row r="8437" ht="15.75" customHeight="1" s="121">
      <c r="B8437">
        <f>D8437&amp;Q8437&amp;E8437</f>
        <v/>
      </c>
      <c r="C8437" s="73" t="n"/>
      <c r="D8437" s="73" t="n"/>
      <c r="E8437" s="78" t="n"/>
      <c r="F8437" s="75" t="n"/>
      <c r="G8437" s="73" t="n"/>
      <c r="H8437" s="75" t="n"/>
      <c r="I8437" s="75" t="n"/>
      <c r="J8437" s="75" t="n"/>
      <c r="K8437" s="75" t="n"/>
      <c r="L8437" s="75" t="n"/>
      <c r="M8437" s="75" t="n"/>
      <c r="N8437" s="75" t="n"/>
      <c r="O8437" s="75" t="n"/>
      <c r="P8437" s="75" t="n"/>
      <c r="Q8437" s="79" t="n"/>
      <c r="AR8437">
        <f>IF($AU$2&lt;&gt;5,NA(),IF(D8437=D8436,0,IF(AND(D17938=D8437,D8438=D8437),O8437+O8438+O17938,IF(D8438=D8437,O8438+O8437,O8437))))</f>
        <v/>
      </c>
      <c r="AS8437">
        <f>IF($AU$2&lt;&gt;5,NA(),IF(D8437=D8436,0,IF(AND(D17938=D8437,D8438=D8437),P8437+P8438+P17938,IF(D8438=D8437,P8438+P8437,P8437))))</f>
        <v/>
      </c>
      <c r="AT8437">
        <f>AR8437-AS8437</f>
        <v/>
      </c>
    </row>
    <row r="8438" ht="15.75" customHeight="1" s="121">
      <c r="B8438">
        <f>D8438&amp;Q8438&amp;E8438</f>
        <v/>
      </c>
      <c r="C8438" s="73" t="n"/>
      <c r="D8438" s="73" t="n"/>
      <c r="E8438" s="78" t="n"/>
      <c r="F8438" s="75" t="n"/>
      <c r="G8438" s="73" t="n"/>
      <c r="H8438" s="75" t="n"/>
      <c r="I8438" s="75" t="n"/>
      <c r="J8438" s="75" t="n"/>
      <c r="K8438" s="75" t="n"/>
      <c r="L8438" s="75" t="n"/>
      <c r="M8438" s="75" t="n"/>
      <c r="N8438" s="75" t="n"/>
      <c r="O8438" s="75" t="n"/>
      <c r="P8438" s="75" t="n"/>
      <c r="Q8438" s="79" t="n"/>
      <c r="AR8438">
        <f>IF($AU$2&lt;&gt;5,NA(),IF(D8438=D8437,0,IF(AND(D17939=D8438,D8439=D8438),O8438+O8439+O17939,IF(D8439=D8438,O8439+O8438,O8438))))</f>
        <v/>
      </c>
      <c r="AS8438">
        <f>IF($AU$2&lt;&gt;5,NA(),IF(D8438=D8437,0,IF(AND(D17939=D8438,D8439=D8438),P8438+P8439+P17939,IF(D8439=D8438,P8439+P8438,P8438))))</f>
        <v/>
      </c>
      <c r="AT8438">
        <f>AR8438-AS8438</f>
        <v/>
      </c>
    </row>
    <row r="8439" ht="15.75" customHeight="1" s="121">
      <c r="B8439">
        <f>D8439&amp;Q8439&amp;E8439</f>
        <v/>
      </c>
      <c r="C8439" s="73" t="n"/>
      <c r="D8439" s="73" t="n"/>
      <c r="E8439" s="78" t="n"/>
      <c r="F8439" s="75" t="n"/>
      <c r="G8439" s="73" t="n"/>
      <c r="H8439" s="75" t="n"/>
      <c r="I8439" s="75" t="n"/>
      <c r="J8439" s="75" t="n"/>
      <c r="K8439" s="75" t="n"/>
      <c r="L8439" s="75" t="n"/>
      <c r="M8439" s="75" t="n"/>
      <c r="N8439" s="75" t="n"/>
      <c r="O8439" s="75" t="n"/>
      <c r="P8439" s="75" t="n"/>
      <c r="Q8439" s="79" t="n"/>
      <c r="AR8439">
        <f>IF($AU$2&lt;&gt;5,NA(),IF(D8439=D8438,0,IF(AND(D17940=D8439,D8440=D8439),O8439+O8440+O17940,IF(D8440=D8439,O8440+O8439,O8439))))</f>
        <v/>
      </c>
      <c r="AS8439">
        <f>IF($AU$2&lt;&gt;5,NA(),IF(D8439=D8438,0,IF(AND(D17940=D8439,D8440=D8439),P8439+P8440+P17940,IF(D8440=D8439,P8440+P8439,P8439))))</f>
        <v/>
      </c>
      <c r="AT8439">
        <f>AR8439-AS8439</f>
        <v/>
      </c>
    </row>
    <row r="8440" ht="15.75" customHeight="1" s="121">
      <c r="B8440">
        <f>D8440&amp;Q8440&amp;E8440</f>
        <v/>
      </c>
      <c r="C8440" s="73" t="n"/>
      <c r="D8440" s="73" t="n"/>
      <c r="E8440" s="78" t="n"/>
      <c r="F8440" s="75" t="n"/>
      <c r="G8440" s="73" t="n"/>
      <c r="H8440" s="75" t="n"/>
      <c r="I8440" s="75" t="n"/>
      <c r="J8440" s="75" t="n"/>
      <c r="K8440" s="75" t="n"/>
      <c r="L8440" s="75" t="n"/>
      <c r="M8440" s="75" t="n"/>
      <c r="N8440" s="75" t="n"/>
      <c r="O8440" s="75" t="n"/>
      <c r="P8440" s="75" t="n"/>
      <c r="Q8440" s="79" t="n"/>
      <c r="AR8440">
        <f>IF($AU$2&lt;&gt;5,NA(),IF(D8440=D8439,0,IF(AND(D17941=D8440,D8441=D8440),O8440+O8441+O17941,IF(D8441=D8440,O8441+O8440,O8440))))</f>
        <v/>
      </c>
      <c r="AS8440">
        <f>IF($AU$2&lt;&gt;5,NA(),IF(D8440=D8439,0,IF(AND(D17941=D8440,D8441=D8440),P8440+P8441+P17941,IF(D8441=D8440,P8441+P8440,P8440))))</f>
        <v/>
      </c>
      <c r="AT8440">
        <f>AR8440-AS8440</f>
        <v/>
      </c>
    </row>
    <row r="8441" ht="15.75" customHeight="1" s="121">
      <c r="B8441">
        <f>D8441&amp;Q8441&amp;E8441</f>
        <v/>
      </c>
      <c r="C8441" s="73" t="n"/>
      <c r="D8441" s="73" t="n"/>
      <c r="E8441" s="78" t="n"/>
      <c r="F8441" s="75" t="n"/>
      <c r="G8441" s="73" t="n"/>
      <c r="H8441" s="75" t="n"/>
      <c r="I8441" s="75" t="n"/>
      <c r="J8441" s="75" t="n"/>
      <c r="K8441" s="75" t="n"/>
      <c r="L8441" s="75" t="n"/>
      <c r="M8441" s="75" t="n"/>
      <c r="N8441" s="75" t="n"/>
      <c r="O8441" s="75" t="n"/>
      <c r="P8441" s="75" t="n"/>
      <c r="Q8441" s="79" t="n"/>
      <c r="AR8441">
        <f>IF($AU$2&lt;&gt;5,NA(),IF(D8441=D8440,0,IF(AND(D17942=D8441,D8442=D8441),O8441+O8442+O17942,IF(D8442=D8441,O8442+O8441,O8441))))</f>
        <v/>
      </c>
      <c r="AS8441">
        <f>IF($AU$2&lt;&gt;5,NA(),IF(D8441=D8440,0,IF(AND(D17942=D8441,D8442=D8441),P8441+P8442+P17942,IF(D8442=D8441,P8442+P8441,P8441))))</f>
        <v/>
      </c>
      <c r="AT8441">
        <f>AR8441-AS8441</f>
        <v/>
      </c>
    </row>
    <row r="8442" ht="15.75" customHeight="1" s="121">
      <c r="B8442">
        <f>D8442&amp;Q8442&amp;E8442</f>
        <v/>
      </c>
      <c r="C8442" s="73" t="n"/>
      <c r="D8442" s="73" t="n"/>
      <c r="E8442" s="78" t="n"/>
      <c r="F8442" s="75" t="n"/>
      <c r="G8442" s="73" t="n"/>
      <c r="H8442" s="75" t="n"/>
      <c r="I8442" s="75" t="n"/>
      <c r="J8442" s="75" t="n"/>
      <c r="K8442" s="75" t="n"/>
      <c r="L8442" s="75" t="n"/>
      <c r="M8442" s="75" t="n"/>
      <c r="N8442" s="75" t="n"/>
      <c r="O8442" s="75" t="n"/>
      <c r="P8442" s="75" t="n"/>
      <c r="Q8442" s="79" t="n"/>
      <c r="AR8442">
        <f>IF($AU$2&lt;&gt;5,NA(),IF(D8442=D8441,0,IF(AND(D17943=D8442,D8443=D8442),O8442+O8443+O17943,IF(D8443=D8442,O8443+O8442,O8442))))</f>
        <v/>
      </c>
      <c r="AS8442">
        <f>IF($AU$2&lt;&gt;5,NA(),IF(D8442=D8441,0,IF(AND(D17943=D8442,D8443=D8442),P8442+P8443+P17943,IF(D8443=D8442,P8443+P8442,P8442))))</f>
        <v/>
      </c>
      <c r="AT8442">
        <f>AR8442-AS8442</f>
        <v/>
      </c>
    </row>
    <row r="8443" ht="15.75" customHeight="1" s="121">
      <c r="B8443">
        <f>D8443&amp;Q8443&amp;E8443</f>
        <v/>
      </c>
      <c r="C8443" s="73" t="n"/>
      <c r="D8443" s="73" t="n"/>
      <c r="E8443" s="78" t="n"/>
      <c r="F8443" s="75" t="n"/>
      <c r="G8443" s="73" t="n"/>
      <c r="H8443" s="75" t="n"/>
      <c r="I8443" s="75" t="n"/>
      <c r="J8443" s="75" t="n"/>
      <c r="K8443" s="75" t="n"/>
      <c r="L8443" s="75" t="n"/>
      <c r="M8443" s="75" t="n"/>
      <c r="N8443" s="75" t="n"/>
      <c r="O8443" s="75" t="n"/>
      <c r="P8443" s="75" t="n"/>
      <c r="Q8443" s="79" t="n"/>
      <c r="AR8443">
        <f>IF($AU$2&lt;&gt;5,NA(),IF(D8443=D8442,0,IF(AND(D17944=D8443,D8444=D8443),O8443+O8444+O17944,IF(D8444=D8443,O8444+O8443,O8443))))</f>
        <v/>
      </c>
      <c r="AS8443">
        <f>IF($AU$2&lt;&gt;5,NA(),IF(D8443=D8442,0,IF(AND(D17944=D8443,D8444=D8443),P8443+P8444+P17944,IF(D8444=D8443,P8444+P8443,P8443))))</f>
        <v/>
      </c>
      <c r="AT8443">
        <f>AR8443-AS8443</f>
        <v/>
      </c>
    </row>
    <row r="8444" ht="15.75" customHeight="1" s="121">
      <c r="B8444">
        <f>D8444&amp;Q8444&amp;E8444</f>
        <v/>
      </c>
      <c r="C8444" s="73" t="n"/>
      <c r="D8444" s="73" t="n"/>
      <c r="E8444" s="78" t="n"/>
      <c r="F8444" s="75" t="n"/>
      <c r="G8444" s="73" t="n"/>
      <c r="H8444" s="75" t="n"/>
      <c r="I8444" s="75" t="n"/>
      <c r="J8444" s="75" t="n"/>
      <c r="K8444" s="75" t="n"/>
      <c r="L8444" s="75" t="n"/>
      <c r="M8444" s="75" t="n"/>
      <c r="N8444" s="75" t="n"/>
      <c r="O8444" s="75" t="n"/>
      <c r="P8444" s="75" t="n"/>
      <c r="Q8444" s="79" t="n"/>
      <c r="AR8444">
        <f>IF($AU$2&lt;&gt;5,NA(),IF(D8444=D8443,0,IF(AND(D17945=D8444,D8445=D8444),O8444+O8445+O17945,IF(D8445=D8444,O8445+O8444,O8444))))</f>
        <v/>
      </c>
      <c r="AS8444">
        <f>IF($AU$2&lt;&gt;5,NA(),IF(D8444=D8443,0,IF(AND(D17945=D8444,D8445=D8444),P8444+P8445+P17945,IF(D8445=D8444,P8445+P8444,P8444))))</f>
        <v/>
      </c>
      <c r="AT8444">
        <f>AR8444-AS8444</f>
        <v/>
      </c>
    </row>
    <row r="8445" ht="15.75" customHeight="1" s="121">
      <c r="B8445">
        <f>D8445&amp;Q8445&amp;E8445</f>
        <v/>
      </c>
      <c r="C8445" s="73" t="n"/>
      <c r="D8445" s="73" t="n"/>
      <c r="E8445" s="78" t="n"/>
      <c r="F8445" s="75" t="n"/>
      <c r="G8445" s="73" t="n"/>
      <c r="H8445" s="75" t="n"/>
      <c r="I8445" s="75" t="n"/>
      <c r="J8445" s="75" t="n"/>
      <c r="K8445" s="75" t="n"/>
      <c r="L8445" s="75" t="n"/>
      <c r="M8445" s="75" t="n"/>
      <c r="N8445" s="75" t="n"/>
      <c r="O8445" s="75" t="n"/>
      <c r="P8445" s="75" t="n"/>
      <c r="Q8445" s="79" t="n"/>
      <c r="AR8445">
        <f>IF($AU$2&lt;&gt;5,NA(),IF(D8445=D8444,0,IF(AND(D17946=D8445,D8446=D8445),O8445+O8446+O17946,IF(D8446=D8445,O8446+O8445,O8445))))</f>
        <v/>
      </c>
      <c r="AS8445">
        <f>IF($AU$2&lt;&gt;5,NA(),IF(D8445=D8444,0,IF(AND(D17946=D8445,D8446=D8445),P8445+P8446+P17946,IF(D8446=D8445,P8446+P8445,P8445))))</f>
        <v/>
      </c>
      <c r="AT8445">
        <f>AR8445-AS8445</f>
        <v/>
      </c>
    </row>
    <row r="8446" ht="15.75" customHeight="1" s="121">
      <c r="B8446">
        <f>D8446&amp;Q8446&amp;E8446</f>
        <v/>
      </c>
      <c r="C8446" s="73" t="n"/>
      <c r="D8446" s="73" t="n"/>
      <c r="E8446" s="78" t="n"/>
      <c r="F8446" s="75" t="n"/>
      <c r="G8446" s="73" t="n"/>
      <c r="H8446" s="75" t="n"/>
      <c r="I8446" s="75" t="n"/>
      <c r="J8446" s="75" t="n"/>
      <c r="K8446" s="75" t="n"/>
      <c r="L8446" s="75" t="n"/>
      <c r="M8446" s="75" t="n"/>
      <c r="N8446" s="75" t="n"/>
      <c r="O8446" s="75" t="n"/>
      <c r="P8446" s="75" t="n"/>
      <c r="Q8446" s="79" t="n"/>
      <c r="AR8446">
        <f>IF($AU$2&lt;&gt;5,NA(),IF(D8446=D8445,0,IF(AND(D17947=D8446,D8447=D8446),O8446+O8447+O17947,IF(D8447=D8446,O8447+O8446,O8446))))</f>
        <v/>
      </c>
      <c r="AS8446">
        <f>IF($AU$2&lt;&gt;5,NA(),IF(D8446=D8445,0,IF(AND(D17947=D8446,D8447=D8446),P8446+P8447+P17947,IF(D8447=D8446,P8447+P8446,P8446))))</f>
        <v/>
      </c>
      <c r="AT8446">
        <f>AR8446-AS8446</f>
        <v/>
      </c>
    </row>
    <row r="8447" ht="15.75" customHeight="1" s="121">
      <c r="B8447">
        <f>D8447&amp;Q8447&amp;E8447</f>
        <v/>
      </c>
      <c r="C8447" s="73" t="n"/>
      <c r="D8447" s="73" t="n"/>
      <c r="E8447" s="78" t="n"/>
      <c r="F8447" s="75" t="n"/>
      <c r="G8447" s="73" t="n"/>
      <c r="H8447" s="75" t="n"/>
      <c r="I8447" s="75" t="n"/>
      <c r="J8447" s="75" t="n"/>
      <c r="K8447" s="75" t="n"/>
      <c r="L8447" s="75" t="n"/>
      <c r="M8447" s="75" t="n"/>
      <c r="N8447" s="75" t="n"/>
      <c r="O8447" s="75" t="n"/>
      <c r="P8447" s="75" t="n"/>
      <c r="Q8447" s="79" t="n"/>
      <c r="AR8447">
        <f>IF($AU$2&lt;&gt;5,NA(),IF(D8447=D8446,0,IF(AND(D17948=D8447,D8448=D8447),O8447+O8448+O17948,IF(D8448=D8447,O8448+O8447,O8447))))</f>
        <v/>
      </c>
      <c r="AS8447">
        <f>IF($AU$2&lt;&gt;5,NA(),IF(D8447=D8446,0,IF(AND(D17948=D8447,D8448=D8447),P8447+P8448+P17948,IF(D8448=D8447,P8448+P8447,P8447))))</f>
        <v/>
      </c>
      <c r="AT8447">
        <f>AR8447-AS8447</f>
        <v/>
      </c>
    </row>
    <row r="8448" ht="15.75" customHeight="1" s="121">
      <c r="B8448">
        <f>D8448&amp;Q8448&amp;E8448</f>
        <v/>
      </c>
      <c r="C8448" s="73" t="n"/>
      <c r="D8448" s="73" t="n"/>
      <c r="E8448" s="78" t="n"/>
      <c r="F8448" s="75" t="n"/>
      <c r="G8448" s="73" t="n"/>
      <c r="H8448" s="75" t="n"/>
      <c r="I8448" s="75" t="n"/>
      <c r="J8448" s="75" t="n"/>
      <c r="K8448" s="75" t="n"/>
      <c r="L8448" s="75" t="n"/>
      <c r="M8448" s="75" t="n"/>
      <c r="N8448" s="75" t="n"/>
      <c r="O8448" s="75" t="n"/>
      <c r="P8448" s="75" t="n"/>
      <c r="Q8448" s="79" t="n"/>
      <c r="AR8448">
        <f>IF($AU$2&lt;&gt;5,NA(),IF(D8448=D8447,0,IF(AND(D17949=D8448,D8449=D8448),O8448+O8449+O17949,IF(D8449=D8448,O8449+O8448,O8448))))</f>
        <v/>
      </c>
      <c r="AS8448">
        <f>IF($AU$2&lt;&gt;5,NA(),IF(D8448=D8447,0,IF(AND(D17949=D8448,D8449=D8448),P8448+P8449+P17949,IF(D8449=D8448,P8449+P8448,P8448))))</f>
        <v/>
      </c>
      <c r="AT8448">
        <f>AR8448-AS8448</f>
        <v/>
      </c>
    </row>
    <row r="8449" ht="15.75" customHeight="1" s="121">
      <c r="B8449">
        <f>D8449&amp;Q8449&amp;E8449</f>
        <v/>
      </c>
      <c r="C8449" s="73" t="n"/>
      <c r="D8449" s="73" t="n"/>
      <c r="E8449" s="78" t="n"/>
      <c r="F8449" s="75" t="n"/>
      <c r="G8449" s="73" t="n"/>
      <c r="H8449" s="75" t="n"/>
      <c r="I8449" s="75" t="n"/>
      <c r="J8449" s="75" t="n"/>
      <c r="K8449" s="75" t="n"/>
      <c r="L8449" s="75" t="n"/>
      <c r="M8449" s="75" t="n"/>
      <c r="N8449" s="75" t="n"/>
      <c r="O8449" s="75" t="n"/>
      <c r="P8449" s="75" t="n"/>
      <c r="Q8449" s="79" t="n"/>
      <c r="AR8449">
        <f>IF($AU$2&lt;&gt;5,NA(),IF(D8449=D8448,0,IF(AND(D17950=D8449,D8450=D8449),O8449+O8450+O17950,IF(D8450=D8449,O8450+O8449,O8449))))</f>
        <v/>
      </c>
      <c r="AS8449">
        <f>IF($AU$2&lt;&gt;5,NA(),IF(D8449=D8448,0,IF(AND(D17950=D8449,D8450=D8449),P8449+P8450+P17950,IF(D8450=D8449,P8450+P8449,P8449))))</f>
        <v/>
      </c>
      <c r="AT8449">
        <f>AR8449-AS8449</f>
        <v/>
      </c>
    </row>
    <row r="8450" ht="15.75" customHeight="1" s="121">
      <c r="B8450">
        <f>D8450&amp;Q8450&amp;E8450</f>
        <v/>
      </c>
      <c r="C8450" s="73" t="n"/>
      <c r="D8450" s="73" t="n"/>
      <c r="E8450" s="78" t="n"/>
      <c r="F8450" s="75" t="n"/>
      <c r="G8450" s="73" t="n"/>
      <c r="H8450" s="75" t="n"/>
      <c r="I8450" s="75" t="n"/>
      <c r="J8450" s="75" t="n"/>
      <c r="K8450" s="75" t="n"/>
      <c r="L8450" s="75" t="n"/>
      <c r="M8450" s="75" t="n"/>
      <c r="N8450" s="75" t="n"/>
      <c r="O8450" s="75" t="n"/>
      <c r="P8450" s="75" t="n"/>
      <c r="Q8450" s="79" t="n"/>
      <c r="AR8450">
        <f>IF($AU$2&lt;&gt;5,NA(),IF(D8450=D8449,0,IF(AND(D17951=D8450,D8451=D8450),O8450+O8451+O17951,IF(D8451=D8450,O8451+O8450,O8450))))</f>
        <v/>
      </c>
      <c r="AS8450">
        <f>IF($AU$2&lt;&gt;5,NA(),IF(D8450=D8449,0,IF(AND(D17951=D8450,D8451=D8450),P8450+P8451+P17951,IF(D8451=D8450,P8451+P8450,P8450))))</f>
        <v/>
      </c>
      <c r="AT8450">
        <f>AR8450-AS8450</f>
        <v/>
      </c>
    </row>
    <row r="8451" ht="15.75" customHeight="1" s="121">
      <c r="B8451">
        <f>D8451&amp;Q8451&amp;E8451</f>
        <v/>
      </c>
      <c r="C8451" s="73" t="n"/>
      <c r="D8451" s="73" t="n"/>
      <c r="E8451" s="78" t="n"/>
      <c r="F8451" s="75" t="n"/>
      <c r="G8451" s="73" t="n"/>
      <c r="H8451" s="75" t="n"/>
      <c r="I8451" s="75" t="n"/>
      <c r="J8451" s="75" t="n"/>
      <c r="K8451" s="75" t="n"/>
      <c r="L8451" s="75" t="n"/>
      <c r="M8451" s="75" t="n"/>
      <c r="N8451" s="75" t="n"/>
      <c r="O8451" s="75" t="n"/>
      <c r="P8451" s="75" t="n"/>
      <c r="Q8451" s="79" t="n"/>
      <c r="AR8451">
        <f>IF($AU$2&lt;&gt;5,NA(),IF(D8451=D8450,0,IF(AND(D17952=D8451,D8452=D8451),O8451+O8452+O17952,IF(D8452=D8451,O8452+O8451,O8451))))</f>
        <v/>
      </c>
      <c r="AS8451">
        <f>IF($AU$2&lt;&gt;5,NA(),IF(D8451=D8450,0,IF(AND(D17952=D8451,D8452=D8451),P8451+P8452+P17952,IF(D8452=D8451,P8452+P8451,P8451))))</f>
        <v/>
      </c>
      <c r="AT8451">
        <f>AR8451-AS8451</f>
        <v/>
      </c>
    </row>
    <row r="8452" ht="15.75" customHeight="1" s="121">
      <c r="B8452">
        <f>D8452&amp;Q8452&amp;E8452</f>
        <v/>
      </c>
      <c r="C8452" s="73" t="n"/>
      <c r="D8452" s="73" t="n"/>
      <c r="E8452" s="78" t="n"/>
      <c r="F8452" s="75" t="n"/>
      <c r="G8452" s="73" t="n"/>
      <c r="H8452" s="75" t="n"/>
      <c r="I8452" s="75" t="n"/>
      <c r="J8452" s="75" t="n"/>
      <c r="K8452" s="75" t="n"/>
      <c r="L8452" s="75" t="n"/>
      <c r="M8452" s="75" t="n"/>
      <c r="N8452" s="75" t="n"/>
      <c r="O8452" s="75" t="n"/>
      <c r="P8452" s="75" t="n"/>
      <c r="Q8452" s="79" t="n"/>
      <c r="AR8452">
        <f>IF($AU$2&lt;&gt;5,NA(),IF(D8452=D8451,0,IF(AND(D17953=D8452,D8453=D8452),O8452+O8453+O17953,IF(D8453=D8452,O8453+O8452,O8452))))</f>
        <v/>
      </c>
      <c r="AS8452">
        <f>IF($AU$2&lt;&gt;5,NA(),IF(D8452=D8451,0,IF(AND(D17953=D8452,D8453=D8452),P8452+P8453+P17953,IF(D8453=D8452,P8453+P8452,P8452))))</f>
        <v/>
      </c>
      <c r="AT8452">
        <f>AR8452-AS8452</f>
        <v/>
      </c>
    </row>
    <row r="8453" ht="15.75" customHeight="1" s="121">
      <c r="B8453">
        <f>D8453&amp;Q8453&amp;E8453</f>
        <v/>
      </c>
      <c r="C8453" s="73" t="n"/>
      <c r="D8453" s="73" t="n"/>
      <c r="E8453" s="78" t="n"/>
      <c r="F8453" s="75" t="n"/>
      <c r="G8453" s="73" t="n"/>
      <c r="H8453" s="75" t="n"/>
      <c r="I8453" s="75" t="n"/>
      <c r="J8453" s="75" t="n"/>
      <c r="K8453" s="75" t="n"/>
      <c r="L8453" s="75" t="n"/>
      <c r="M8453" s="75" t="n"/>
      <c r="N8453" s="75" t="n"/>
      <c r="O8453" s="75" t="n"/>
      <c r="P8453" s="75" t="n"/>
      <c r="Q8453" s="79" t="n"/>
      <c r="AR8453">
        <f>IF($AU$2&lt;&gt;5,NA(),IF(D8453=D8452,0,IF(AND(D17954=D8453,D8454=D8453),O8453+O8454+O17954,IF(D8454=D8453,O8454+O8453,O8453))))</f>
        <v/>
      </c>
      <c r="AS8453">
        <f>IF($AU$2&lt;&gt;5,NA(),IF(D8453=D8452,0,IF(AND(D17954=D8453,D8454=D8453),P8453+P8454+P17954,IF(D8454=D8453,P8454+P8453,P8453))))</f>
        <v/>
      </c>
      <c r="AT8453">
        <f>AR8453-AS8453</f>
        <v/>
      </c>
    </row>
    <row r="8454" ht="15.75" customHeight="1" s="121">
      <c r="B8454">
        <f>D8454&amp;Q8454&amp;E8454</f>
        <v/>
      </c>
      <c r="C8454" s="73" t="n"/>
      <c r="D8454" s="73" t="n"/>
      <c r="E8454" s="78" t="n"/>
      <c r="F8454" s="75" t="n"/>
      <c r="G8454" s="73" t="n"/>
      <c r="H8454" s="75" t="n"/>
      <c r="I8454" s="75" t="n"/>
      <c r="J8454" s="75" t="n"/>
      <c r="K8454" s="75" t="n"/>
      <c r="L8454" s="75" t="n"/>
      <c r="M8454" s="75" t="n"/>
      <c r="N8454" s="75" t="n"/>
      <c r="O8454" s="75" t="n"/>
      <c r="P8454" s="75" t="n"/>
      <c r="Q8454" s="79" t="n"/>
      <c r="AR8454">
        <f>IF($AU$2&lt;&gt;5,NA(),IF(D8454=D8453,0,IF(AND(D17955=D8454,D8455=D8454),O8454+O8455+O17955,IF(D8455=D8454,O8455+O8454,O8454))))</f>
        <v/>
      </c>
      <c r="AS8454">
        <f>IF($AU$2&lt;&gt;5,NA(),IF(D8454=D8453,0,IF(AND(D17955=D8454,D8455=D8454),P8454+P8455+P17955,IF(D8455=D8454,P8455+P8454,P8454))))</f>
        <v/>
      </c>
      <c r="AT8454">
        <f>AR8454-AS8454</f>
        <v/>
      </c>
    </row>
    <row r="8455" ht="15.75" customHeight="1" s="121">
      <c r="B8455">
        <f>D8455&amp;Q8455&amp;E8455</f>
        <v/>
      </c>
      <c r="C8455" s="73" t="n"/>
      <c r="D8455" s="73" t="n"/>
      <c r="E8455" s="78" t="n"/>
      <c r="F8455" s="75" t="n"/>
      <c r="G8455" s="73" t="n"/>
      <c r="H8455" s="75" t="n"/>
      <c r="I8455" s="75" t="n"/>
      <c r="J8455" s="75" t="n"/>
      <c r="K8455" s="75" t="n"/>
      <c r="L8455" s="75" t="n"/>
      <c r="M8455" s="75" t="n"/>
      <c r="N8455" s="75" t="n"/>
      <c r="O8455" s="75" t="n"/>
      <c r="P8455" s="75" t="n"/>
      <c r="Q8455" s="79" t="n"/>
      <c r="AR8455">
        <f>IF($AU$2&lt;&gt;5,NA(),IF(D8455=D8454,0,IF(AND(D17956=D8455,D8456=D8455),O8455+O8456+O17956,IF(D8456=D8455,O8456+O8455,O8455))))</f>
        <v/>
      </c>
      <c r="AS8455">
        <f>IF($AU$2&lt;&gt;5,NA(),IF(D8455=D8454,0,IF(AND(D17956=D8455,D8456=D8455),P8455+P8456+P17956,IF(D8456=D8455,P8456+P8455,P8455))))</f>
        <v/>
      </c>
      <c r="AT8455">
        <f>AR8455-AS8455</f>
        <v/>
      </c>
    </row>
    <row r="8456" ht="15.75" customHeight="1" s="121">
      <c r="B8456">
        <f>D8456&amp;Q8456&amp;E8456</f>
        <v/>
      </c>
      <c r="C8456" s="73" t="n"/>
      <c r="D8456" s="73" t="n"/>
      <c r="E8456" s="78" t="n"/>
      <c r="F8456" s="75" t="n"/>
      <c r="G8456" s="73" t="n"/>
      <c r="H8456" s="75" t="n"/>
      <c r="I8456" s="75" t="n"/>
      <c r="J8456" s="75" t="n"/>
      <c r="K8456" s="75" t="n"/>
      <c r="L8456" s="75" t="n"/>
      <c r="M8456" s="75" t="n"/>
      <c r="N8456" s="75" t="n"/>
      <c r="O8456" s="75" t="n"/>
      <c r="P8456" s="75" t="n"/>
      <c r="Q8456" s="79" t="n"/>
      <c r="AR8456">
        <f>IF($AU$2&lt;&gt;5,NA(),IF(D8456=D8455,0,IF(AND(D17957=D8456,D8457=D8456),O8456+O8457+O17957,IF(D8457=D8456,O8457+O8456,O8456))))</f>
        <v/>
      </c>
      <c r="AS8456">
        <f>IF($AU$2&lt;&gt;5,NA(),IF(D8456=D8455,0,IF(AND(D17957=D8456,D8457=D8456),P8456+P8457+P17957,IF(D8457=D8456,P8457+P8456,P8456))))</f>
        <v/>
      </c>
      <c r="AT8456">
        <f>AR8456-AS8456</f>
        <v/>
      </c>
    </row>
    <row r="8457" ht="15.75" customHeight="1" s="121">
      <c r="B8457">
        <f>D8457&amp;Q8457&amp;E8457</f>
        <v/>
      </c>
      <c r="C8457" s="73" t="n"/>
      <c r="D8457" s="73" t="n"/>
      <c r="E8457" s="78" t="n"/>
      <c r="F8457" s="75" t="n"/>
      <c r="G8457" s="73" t="n"/>
      <c r="H8457" s="75" t="n"/>
      <c r="I8457" s="75" t="n"/>
      <c r="J8457" s="75" t="n"/>
      <c r="K8457" s="75" t="n"/>
      <c r="L8457" s="75" t="n"/>
      <c r="M8457" s="75" t="n"/>
      <c r="N8457" s="75" t="n"/>
      <c r="O8457" s="75" t="n"/>
      <c r="P8457" s="75" t="n"/>
      <c r="Q8457" s="79" t="n"/>
      <c r="AR8457">
        <f>IF($AU$2&lt;&gt;5,NA(),IF(D8457=D8456,0,IF(AND(D17958=D8457,D8458=D8457),O8457+O8458+O17958,IF(D8458=D8457,O8458+O8457,O8457))))</f>
        <v/>
      </c>
      <c r="AS8457">
        <f>IF($AU$2&lt;&gt;5,NA(),IF(D8457=D8456,0,IF(AND(D17958=D8457,D8458=D8457),P8457+P8458+P17958,IF(D8458=D8457,P8458+P8457,P8457))))</f>
        <v/>
      </c>
      <c r="AT8457">
        <f>AR8457-AS8457</f>
        <v/>
      </c>
    </row>
    <row r="8458" ht="15.75" customHeight="1" s="121">
      <c r="B8458">
        <f>D8458&amp;Q8458&amp;E8458</f>
        <v/>
      </c>
      <c r="C8458" s="73" t="n"/>
      <c r="D8458" s="73" t="n"/>
      <c r="E8458" s="78" t="n"/>
      <c r="F8458" s="75" t="n"/>
      <c r="G8458" s="73" t="n"/>
      <c r="H8458" s="75" t="n"/>
      <c r="I8458" s="75" t="n"/>
      <c r="J8458" s="75" t="n"/>
      <c r="K8458" s="75" t="n"/>
      <c r="L8458" s="75" t="n"/>
      <c r="M8458" s="75" t="n"/>
      <c r="N8458" s="75" t="n"/>
      <c r="O8458" s="75" t="n"/>
      <c r="P8458" s="75" t="n"/>
      <c r="Q8458" s="79" t="n"/>
      <c r="AR8458">
        <f>IF($AU$2&lt;&gt;5,NA(),IF(D8458=D8457,0,IF(AND(D17959=D8458,D8459=D8458),O8458+O8459+O17959,IF(D8459=D8458,O8459+O8458,O8458))))</f>
        <v/>
      </c>
      <c r="AS8458">
        <f>IF($AU$2&lt;&gt;5,NA(),IF(D8458=D8457,0,IF(AND(D17959=D8458,D8459=D8458),P8458+P8459+P17959,IF(D8459=D8458,P8459+P8458,P8458))))</f>
        <v/>
      </c>
      <c r="AT8458">
        <f>AR8458-AS8458</f>
        <v/>
      </c>
    </row>
    <row r="8459" ht="15.75" customHeight="1" s="121">
      <c r="B8459">
        <f>D8459&amp;Q8459&amp;E8459</f>
        <v/>
      </c>
      <c r="C8459" s="73" t="n"/>
      <c r="D8459" s="73" t="n"/>
      <c r="E8459" s="78" t="n"/>
      <c r="F8459" s="75" t="n"/>
      <c r="G8459" s="73" t="n"/>
      <c r="H8459" s="75" t="n"/>
      <c r="I8459" s="75" t="n"/>
      <c r="J8459" s="75" t="n"/>
      <c r="K8459" s="75" t="n"/>
      <c r="L8459" s="75" t="n"/>
      <c r="M8459" s="75" t="n"/>
      <c r="N8459" s="75" t="n"/>
      <c r="O8459" s="75" t="n"/>
      <c r="P8459" s="75" t="n"/>
      <c r="Q8459" s="79" t="n"/>
      <c r="AR8459">
        <f>IF($AU$2&lt;&gt;5,NA(),IF(D8459=D8458,0,IF(AND(D17960=D8459,D8460=D8459),O8459+O8460+O17960,IF(D8460=D8459,O8460+O8459,O8459))))</f>
        <v/>
      </c>
      <c r="AS8459">
        <f>IF($AU$2&lt;&gt;5,NA(),IF(D8459=D8458,0,IF(AND(D17960=D8459,D8460=D8459),P8459+P8460+P17960,IF(D8460=D8459,P8460+P8459,P8459))))</f>
        <v/>
      </c>
      <c r="AT8459">
        <f>AR8459-AS8459</f>
        <v/>
      </c>
    </row>
    <row r="8460" ht="15.75" customHeight="1" s="121">
      <c r="B8460">
        <f>D8460&amp;Q8460&amp;E8460</f>
        <v/>
      </c>
      <c r="C8460" s="73" t="n"/>
      <c r="D8460" s="73" t="n"/>
      <c r="E8460" s="78" t="n"/>
      <c r="F8460" s="75" t="n"/>
      <c r="G8460" s="73" t="n"/>
      <c r="H8460" s="75" t="n"/>
      <c r="I8460" s="75" t="n"/>
      <c r="J8460" s="75" t="n"/>
      <c r="K8460" s="75" t="n"/>
      <c r="L8460" s="75" t="n"/>
      <c r="M8460" s="75" t="n"/>
      <c r="N8460" s="75" t="n"/>
      <c r="O8460" s="75" t="n"/>
      <c r="P8460" s="75" t="n"/>
      <c r="Q8460" s="79" t="n"/>
      <c r="AR8460">
        <f>IF($AU$2&lt;&gt;5,NA(),IF(D8460=D8459,0,IF(AND(D17961=D8460,D8461=D8460),O8460+O8461+O17961,IF(D8461=D8460,O8461+O8460,O8460))))</f>
        <v/>
      </c>
      <c r="AS8460">
        <f>IF($AU$2&lt;&gt;5,NA(),IF(D8460=D8459,0,IF(AND(D17961=D8460,D8461=D8460),P8460+P8461+P17961,IF(D8461=D8460,P8461+P8460,P8460))))</f>
        <v/>
      </c>
      <c r="AT8460">
        <f>AR8460-AS8460</f>
        <v/>
      </c>
    </row>
    <row r="8461" ht="15.75" customHeight="1" s="121">
      <c r="B8461">
        <f>D8461&amp;Q8461&amp;E8461</f>
        <v/>
      </c>
      <c r="C8461" s="73" t="n"/>
      <c r="D8461" s="73" t="n"/>
      <c r="E8461" s="78" t="n"/>
      <c r="F8461" s="75" t="n"/>
      <c r="G8461" s="73" t="n"/>
      <c r="H8461" s="75" t="n"/>
      <c r="I8461" s="75" t="n"/>
      <c r="J8461" s="75" t="n"/>
      <c r="K8461" s="75" t="n"/>
      <c r="L8461" s="75" t="n"/>
      <c r="M8461" s="75" t="n"/>
      <c r="N8461" s="75" t="n"/>
      <c r="O8461" s="75" t="n"/>
      <c r="P8461" s="75" t="n"/>
      <c r="Q8461" s="79" t="n"/>
      <c r="AR8461">
        <f>IF($AU$2&lt;&gt;5,NA(),IF(D8461=D8460,0,IF(AND(D17962=D8461,D8462=D8461),O8461+O8462+O17962,IF(D8462=D8461,O8462+O8461,O8461))))</f>
        <v/>
      </c>
      <c r="AS8461">
        <f>IF($AU$2&lt;&gt;5,NA(),IF(D8461=D8460,0,IF(AND(D17962=D8461,D8462=D8461),P8461+P8462+P17962,IF(D8462=D8461,P8462+P8461,P8461))))</f>
        <v/>
      </c>
      <c r="AT8461">
        <f>AR8461-AS8461</f>
        <v/>
      </c>
    </row>
    <row r="8462" ht="15.75" customHeight="1" s="121">
      <c r="B8462">
        <f>D8462&amp;Q8462&amp;E8462</f>
        <v/>
      </c>
      <c r="C8462" s="73" t="n"/>
      <c r="D8462" s="73" t="n"/>
      <c r="E8462" s="78" t="n"/>
      <c r="F8462" s="75" t="n"/>
      <c r="G8462" s="73" t="n"/>
      <c r="H8462" s="75" t="n"/>
      <c r="I8462" s="75" t="n"/>
      <c r="J8462" s="75" t="n"/>
      <c r="K8462" s="75" t="n"/>
      <c r="L8462" s="75" t="n"/>
      <c r="M8462" s="75" t="n"/>
      <c r="N8462" s="75" t="n"/>
      <c r="O8462" s="75" t="n"/>
      <c r="P8462" s="75" t="n"/>
      <c r="Q8462" s="79" t="n"/>
      <c r="AR8462">
        <f>IF($AU$2&lt;&gt;5,NA(),IF(D8462=D8461,0,IF(AND(D17963=D8462,D8463=D8462),O8462+O8463+O17963,IF(D8463=D8462,O8463+O8462,O8462))))</f>
        <v/>
      </c>
      <c r="AS8462">
        <f>IF($AU$2&lt;&gt;5,NA(),IF(D8462=D8461,0,IF(AND(D17963=D8462,D8463=D8462),P8462+P8463+P17963,IF(D8463=D8462,P8463+P8462,P8462))))</f>
        <v/>
      </c>
      <c r="AT8462">
        <f>AR8462-AS8462</f>
        <v/>
      </c>
    </row>
    <row r="8463" ht="15.75" customHeight="1" s="121">
      <c r="B8463">
        <f>D8463&amp;Q8463&amp;E8463</f>
        <v/>
      </c>
      <c r="C8463" s="73" t="n"/>
      <c r="D8463" s="73" t="n"/>
      <c r="E8463" s="78" t="n"/>
      <c r="F8463" s="75" t="n"/>
      <c r="G8463" s="73" t="n"/>
      <c r="H8463" s="75" t="n"/>
      <c r="I8463" s="75" t="n"/>
      <c r="J8463" s="75" t="n"/>
      <c r="K8463" s="75" t="n"/>
      <c r="L8463" s="75" t="n"/>
      <c r="M8463" s="75" t="n"/>
      <c r="N8463" s="75" t="n"/>
      <c r="O8463" s="75" t="n"/>
      <c r="P8463" s="75" t="n"/>
      <c r="Q8463" s="79" t="n"/>
      <c r="AR8463">
        <f>IF($AU$2&lt;&gt;5,NA(),IF(D8463=D8462,0,IF(AND(D17964=D8463,D8464=D8463),O8463+O8464+O17964,IF(D8464=D8463,O8464+O8463,O8463))))</f>
        <v/>
      </c>
      <c r="AS8463">
        <f>IF($AU$2&lt;&gt;5,NA(),IF(D8463=D8462,0,IF(AND(D17964=D8463,D8464=D8463),P8463+P8464+P17964,IF(D8464=D8463,P8464+P8463,P8463))))</f>
        <v/>
      </c>
      <c r="AT8463">
        <f>AR8463-AS8463</f>
        <v/>
      </c>
    </row>
    <row r="8464" ht="15.75" customHeight="1" s="121">
      <c r="B8464">
        <f>D8464&amp;Q8464&amp;E8464</f>
        <v/>
      </c>
      <c r="C8464" s="73" t="n"/>
      <c r="D8464" s="73" t="n"/>
      <c r="E8464" s="78" t="n"/>
      <c r="F8464" s="75" t="n"/>
      <c r="G8464" s="73" t="n"/>
      <c r="H8464" s="75" t="n"/>
      <c r="I8464" s="75" t="n"/>
      <c r="J8464" s="75" t="n"/>
      <c r="K8464" s="75" t="n"/>
      <c r="L8464" s="75" t="n"/>
      <c r="M8464" s="75" t="n"/>
      <c r="N8464" s="75" t="n"/>
      <c r="O8464" s="75" t="n"/>
      <c r="P8464" s="75" t="n"/>
      <c r="Q8464" s="79" t="n"/>
      <c r="AR8464">
        <f>IF($AU$2&lt;&gt;5,NA(),IF(D8464=D8463,0,IF(AND(D17965=D8464,D8465=D8464),O8464+O8465+O17965,IF(D8465=D8464,O8465+O8464,O8464))))</f>
        <v/>
      </c>
      <c r="AS8464">
        <f>IF($AU$2&lt;&gt;5,NA(),IF(D8464=D8463,0,IF(AND(D17965=D8464,D8465=D8464),P8464+P8465+P17965,IF(D8465=D8464,P8465+P8464,P8464))))</f>
        <v/>
      </c>
      <c r="AT8464">
        <f>AR8464-AS8464</f>
        <v/>
      </c>
    </row>
    <row r="8465" ht="15.75" customHeight="1" s="121">
      <c r="B8465">
        <f>D8465&amp;Q8465&amp;E8465</f>
        <v/>
      </c>
      <c r="C8465" s="73" t="n"/>
      <c r="D8465" s="73" t="n"/>
      <c r="E8465" s="78" t="n"/>
      <c r="F8465" s="75" t="n"/>
      <c r="G8465" s="73" t="n"/>
      <c r="H8465" s="75" t="n"/>
      <c r="I8465" s="75" t="n"/>
      <c r="J8465" s="75" t="n"/>
      <c r="K8465" s="75" t="n"/>
      <c r="L8465" s="75" t="n"/>
      <c r="M8465" s="75" t="n"/>
      <c r="N8465" s="75" t="n"/>
      <c r="O8465" s="75" t="n"/>
      <c r="P8465" s="75" t="n"/>
      <c r="Q8465" s="79" t="n"/>
      <c r="AR8465">
        <f>IF($AU$2&lt;&gt;5,NA(),IF(D8465=D8464,0,IF(AND(D17966=D8465,D8466=D8465),O8465+O8466+O17966,IF(D8466=D8465,O8466+O8465,O8465))))</f>
        <v/>
      </c>
      <c r="AS8465">
        <f>IF($AU$2&lt;&gt;5,NA(),IF(D8465=D8464,0,IF(AND(D17966=D8465,D8466=D8465),P8465+P8466+P17966,IF(D8466=D8465,P8466+P8465,P8465))))</f>
        <v/>
      </c>
      <c r="AT8465">
        <f>AR8465-AS8465</f>
        <v/>
      </c>
    </row>
    <row r="8466" ht="15.75" customHeight="1" s="121">
      <c r="B8466">
        <f>D8466&amp;Q8466&amp;E8466</f>
        <v/>
      </c>
      <c r="C8466" s="73" t="n"/>
      <c r="D8466" s="73" t="n"/>
      <c r="E8466" s="78" t="n"/>
      <c r="F8466" s="75" t="n"/>
      <c r="G8466" s="73" t="n"/>
      <c r="H8466" s="75" t="n"/>
      <c r="I8466" s="75" t="n"/>
      <c r="J8466" s="75" t="n"/>
      <c r="K8466" s="75" t="n"/>
      <c r="L8466" s="75" t="n"/>
      <c r="M8466" s="75" t="n"/>
      <c r="N8466" s="75" t="n"/>
      <c r="O8466" s="75" t="n"/>
      <c r="P8466" s="75" t="n"/>
      <c r="Q8466" s="79" t="n"/>
      <c r="AR8466">
        <f>IF($AU$2&lt;&gt;5,NA(),IF(D8466=D8465,0,IF(AND(D17967=D8466,D8467=D8466),O8466+O8467+O17967,IF(D8467=D8466,O8467+O8466,O8466))))</f>
        <v/>
      </c>
      <c r="AS8466">
        <f>IF($AU$2&lt;&gt;5,NA(),IF(D8466=D8465,0,IF(AND(D17967=D8466,D8467=D8466),P8466+P8467+P17967,IF(D8467=D8466,P8467+P8466,P8466))))</f>
        <v/>
      </c>
      <c r="AT8466">
        <f>AR8466-AS8466</f>
        <v/>
      </c>
    </row>
    <row r="8467" ht="15.75" customHeight="1" s="121">
      <c r="B8467">
        <f>D8467&amp;Q8467&amp;E8467</f>
        <v/>
      </c>
      <c r="C8467" s="73" t="n"/>
      <c r="D8467" s="73" t="n"/>
      <c r="E8467" s="78" t="n"/>
      <c r="F8467" s="75" t="n"/>
      <c r="G8467" s="73" t="n"/>
      <c r="H8467" s="75" t="n"/>
      <c r="I8467" s="75" t="n"/>
      <c r="J8467" s="75" t="n"/>
      <c r="K8467" s="75" t="n"/>
      <c r="L8467" s="75" t="n"/>
      <c r="M8467" s="75" t="n"/>
      <c r="N8467" s="75" t="n"/>
      <c r="O8467" s="75" t="n"/>
      <c r="P8467" s="75" t="n"/>
      <c r="Q8467" s="79" t="n"/>
      <c r="AR8467">
        <f>IF($AU$2&lt;&gt;5,NA(),IF(D8467=D8466,0,IF(AND(D17968=D8467,D8468=D8467),O8467+O8468+O17968,IF(D8468=D8467,O8468+O8467,O8467))))</f>
        <v/>
      </c>
      <c r="AS8467">
        <f>IF($AU$2&lt;&gt;5,NA(),IF(D8467=D8466,0,IF(AND(D17968=D8467,D8468=D8467),P8467+P8468+P17968,IF(D8468=D8467,P8468+P8467,P8467))))</f>
        <v/>
      </c>
      <c r="AT8467">
        <f>AR8467-AS8467</f>
        <v/>
      </c>
    </row>
    <row r="8468" ht="15.75" customHeight="1" s="121">
      <c r="B8468">
        <f>D8468&amp;Q8468&amp;E8468</f>
        <v/>
      </c>
      <c r="C8468" s="73" t="n"/>
      <c r="D8468" s="73" t="n"/>
      <c r="E8468" s="78" t="n"/>
      <c r="F8468" s="75" t="n"/>
      <c r="G8468" s="73" t="n"/>
      <c r="H8468" s="75" t="n"/>
      <c r="I8468" s="75" t="n"/>
      <c r="J8468" s="75" t="n"/>
      <c r="K8468" s="75" t="n"/>
      <c r="L8468" s="75" t="n"/>
      <c r="M8468" s="75" t="n"/>
      <c r="N8468" s="75" t="n"/>
      <c r="O8468" s="75" t="n"/>
      <c r="P8468" s="75" t="n"/>
      <c r="Q8468" s="79" t="n"/>
      <c r="AR8468">
        <f>IF($AU$2&lt;&gt;5,NA(),IF(D8468=D8467,0,IF(AND(D17969=D8468,D8469=D8468),O8468+O8469+O17969,IF(D8469=D8468,O8469+O8468,O8468))))</f>
        <v/>
      </c>
      <c r="AS8468">
        <f>IF($AU$2&lt;&gt;5,NA(),IF(D8468=D8467,0,IF(AND(D17969=D8468,D8469=D8468),P8468+P8469+P17969,IF(D8469=D8468,P8469+P8468,P8468))))</f>
        <v/>
      </c>
      <c r="AT8468">
        <f>AR8468-AS8468</f>
        <v/>
      </c>
    </row>
    <row r="8469" ht="15.75" customHeight="1" s="121">
      <c r="B8469">
        <f>D8469&amp;Q8469&amp;E8469</f>
        <v/>
      </c>
      <c r="C8469" s="73" t="n"/>
      <c r="D8469" s="73" t="n"/>
      <c r="E8469" s="78" t="n"/>
      <c r="F8469" s="75" t="n"/>
      <c r="G8469" s="73" t="n"/>
      <c r="H8469" s="75" t="n"/>
      <c r="I8469" s="75" t="n"/>
      <c r="J8469" s="75" t="n"/>
      <c r="K8469" s="75" t="n"/>
      <c r="L8469" s="75" t="n"/>
      <c r="M8469" s="75" t="n"/>
      <c r="N8469" s="75" t="n"/>
      <c r="O8469" s="75" t="n"/>
      <c r="P8469" s="75" t="n"/>
      <c r="Q8469" s="79" t="n"/>
      <c r="AR8469">
        <f>IF($AU$2&lt;&gt;5,NA(),IF(D8469=D8468,0,IF(AND(D17970=D8469,D8470=D8469),O8469+O8470+O17970,IF(D8470=D8469,O8470+O8469,O8469))))</f>
        <v/>
      </c>
      <c r="AS8469">
        <f>IF($AU$2&lt;&gt;5,NA(),IF(D8469=D8468,0,IF(AND(D17970=D8469,D8470=D8469),P8469+P8470+P17970,IF(D8470=D8469,P8470+P8469,P8469))))</f>
        <v/>
      </c>
      <c r="AT8469">
        <f>AR8469-AS8469</f>
        <v/>
      </c>
    </row>
    <row r="8470" ht="15.75" customHeight="1" s="121">
      <c r="B8470">
        <f>D8470&amp;Q8470&amp;E8470</f>
        <v/>
      </c>
      <c r="C8470" s="73" t="n"/>
      <c r="D8470" s="73" t="n"/>
      <c r="E8470" s="78" t="n"/>
      <c r="F8470" s="75" t="n"/>
      <c r="G8470" s="73" t="n"/>
      <c r="H8470" s="75" t="n"/>
      <c r="I8470" s="75" t="n"/>
      <c r="J8470" s="75" t="n"/>
      <c r="K8470" s="75" t="n"/>
      <c r="L8470" s="75" t="n"/>
      <c r="M8470" s="75" t="n"/>
      <c r="N8470" s="75" t="n"/>
      <c r="O8470" s="75" t="n"/>
      <c r="P8470" s="75" t="n"/>
      <c r="Q8470" s="79" t="n"/>
      <c r="AR8470">
        <f>IF($AU$2&lt;&gt;5,NA(),IF(D8470=D8469,0,IF(AND(D17971=D8470,D8471=D8470),O8470+O8471+O17971,IF(D8471=D8470,O8471+O8470,O8470))))</f>
        <v/>
      </c>
      <c r="AS8470">
        <f>IF($AU$2&lt;&gt;5,NA(),IF(D8470=D8469,0,IF(AND(D17971=D8470,D8471=D8470),P8470+P8471+P17971,IF(D8471=D8470,P8471+P8470,P8470))))</f>
        <v/>
      </c>
      <c r="AT8470">
        <f>AR8470-AS8470</f>
        <v/>
      </c>
    </row>
    <row r="8471" ht="15.75" customHeight="1" s="121">
      <c r="B8471">
        <f>D8471&amp;Q8471&amp;E8471</f>
        <v/>
      </c>
      <c r="C8471" s="73" t="n"/>
      <c r="D8471" s="73" t="n"/>
      <c r="E8471" s="78" t="n"/>
      <c r="F8471" s="75" t="n"/>
      <c r="G8471" s="73" t="n"/>
      <c r="H8471" s="75" t="n"/>
      <c r="I8471" s="75" t="n"/>
      <c r="J8471" s="75" t="n"/>
      <c r="K8471" s="75" t="n"/>
      <c r="L8471" s="75" t="n"/>
      <c r="M8471" s="75" t="n"/>
      <c r="N8471" s="75" t="n"/>
      <c r="O8471" s="75" t="n"/>
      <c r="P8471" s="75" t="n"/>
      <c r="Q8471" s="79" t="n"/>
      <c r="AR8471">
        <f>IF($AU$2&lt;&gt;5,NA(),IF(D8471=D8470,0,IF(AND(D17972=D8471,D8472=D8471),O8471+O8472+O17972,IF(D8472=D8471,O8472+O8471,O8471))))</f>
        <v/>
      </c>
      <c r="AS8471">
        <f>IF($AU$2&lt;&gt;5,NA(),IF(D8471=D8470,0,IF(AND(D17972=D8471,D8472=D8471),P8471+P8472+P17972,IF(D8472=D8471,P8472+P8471,P8471))))</f>
        <v/>
      </c>
      <c r="AT8471">
        <f>AR8471-AS8471</f>
        <v/>
      </c>
    </row>
    <row r="8472" ht="15.75" customHeight="1" s="121">
      <c r="B8472">
        <f>D8472&amp;Q8472&amp;E8472</f>
        <v/>
      </c>
      <c r="C8472" s="73" t="n"/>
      <c r="D8472" s="73" t="n"/>
      <c r="E8472" s="78" t="n"/>
      <c r="F8472" s="75" t="n"/>
      <c r="G8472" s="73" t="n"/>
      <c r="H8472" s="75" t="n"/>
      <c r="I8472" s="75" t="n"/>
      <c r="J8472" s="75" t="n"/>
      <c r="K8472" s="75" t="n"/>
      <c r="L8472" s="75" t="n"/>
      <c r="M8472" s="75" t="n"/>
      <c r="N8472" s="75" t="n"/>
      <c r="O8472" s="75" t="n"/>
      <c r="P8472" s="75" t="n"/>
      <c r="Q8472" s="79" t="n"/>
      <c r="AR8472">
        <f>IF($AU$2&lt;&gt;5,NA(),IF(D8472=D8471,0,IF(AND(D17973=D8472,D8473=D8472),O8472+O8473+O17973,IF(D8473=D8472,O8473+O8472,O8472))))</f>
        <v/>
      </c>
      <c r="AS8472">
        <f>IF($AU$2&lt;&gt;5,NA(),IF(D8472=D8471,0,IF(AND(D17973=D8472,D8473=D8472),P8472+P8473+P17973,IF(D8473=D8472,P8473+P8472,P8472))))</f>
        <v/>
      </c>
      <c r="AT8472">
        <f>AR8472-AS8472</f>
        <v/>
      </c>
    </row>
    <row r="8473" ht="15.75" customHeight="1" s="121">
      <c r="B8473">
        <f>D8473&amp;Q8473&amp;E8473</f>
        <v/>
      </c>
      <c r="C8473" s="73" t="n"/>
      <c r="D8473" s="73" t="n"/>
      <c r="E8473" s="78" t="n"/>
      <c r="F8473" s="75" t="n"/>
      <c r="G8473" s="73" t="n"/>
      <c r="H8473" s="75" t="n"/>
      <c r="I8473" s="75" t="n"/>
      <c r="J8473" s="75" t="n"/>
      <c r="K8473" s="75" t="n"/>
      <c r="L8473" s="75" t="n"/>
      <c r="M8473" s="75" t="n"/>
      <c r="N8473" s="75" t="n"/>
      <c r="O8473" s="75" t="n"/>
      <c r="P8473" s="75" t="n"/>
      <c r="Q8473" s="79" t="n"/>
      <c r="AR8473">
        <f>IF($AU$2&lt;&gt;5,NA(),IF(D8473=D8472,0,IF(AND(D17974=D8473,D8474=D8473),O8473+O8474+O17974,IF(D8474=D8473,O8474+O8473,O8473))))</f>
        <v/>
      </c>
      <c r="AS8473">
        <f>IF($AU$2&lt;&gt;5,NA(),IF(D8473=D8472,0,IF(AND(D17974=D8473,D8474=D8473),P8473+P8474+P17974,IF(D8474=D8473,P8474+P8473,P8473))))</f>
        <v/>
      </c>
      <c r="AT8473">
        <f>AR8473-AS8473</f>
        <v/>
      </c>
    </row>
    <row r="8474" ht="15.75" customHeight="1" s="121">
      <c r="B8474">
        <f>D8474&amp;Q8474&amp;E8474</f>
        <v/>
      </c>
      <c r="C8474" s="73" t="n"/>
      <c r="D8474" s="73" t="n"/>
      <c r="E8474" s="78" t="n"/>
      <c r="F8474" s="75" t="n"/>
      <c r="G8474" s="73" t="n"/>
      <c r="H8474" s="75" t="n"/>
      <c r="I8474" s="75" t="n"/>
      <c r="J8474" s="75" t="n"/>
      <c r="K8474" s="75" t="n"/>
      <c r="L8474" s="75" t="n"/>
      <c r="M8474" s="75" t="n"/>
      <c r="N8474" s="75" t="n"/>
      <c r="O8474" s="75" t="n"/>
      <c r="P8474" s="75" t="n"/>
      <c r="Q8474" s="79" t="n"/>
      <c r="AR8474">
        <f>IF($AU$2&lt;&gt;5,NA(),IF(D8474=D8473,0,IF(AND(D17975=D8474,D8475=D8474),O8474+O8475+O17975,IF(D8475=D8474,O8475+O8474,O8474))))</f>
        <v/>
      </c>
      <c r="AS8474">
        <f>IF($AU$2&lt;&gt;5,NA(),IF(D8474=D8473,0,IF(AND(D17975=D8474,D8475=D8474),P8474+P8475+P17975,IF(D8475=D8474,P8475+P8474,P8474))))</f>
        <v/>
      </c>
      <c r="AT8474">
        <f>AR8474-AS8474</f>
        <v/>
      </c>
    </row>
    <row r="8475" ht="15.75" customHeight="1" s="121">
      <c r="B8475">
        <f>D8475&amp;Q8475&amp;E8475</f>
        <v/>
      </c>
      <c r="C8475" s="73" t="n"/>
      <c r="D8475" s="73" t="n"/>
      <c r="E8475" s="78" t="n"/>
      <c r="F8475" s="75" t="n"/>
      <c r="G8475" s="73" t="n"/>
      <c r="H8475" s="75" t="n"/>
      <c r="I8475" s="75" t="n"/>
      <c r="J8475" s="75" t="n"/>
      <c r="K8475" s="75" t="n"/>
      <c r="L8475" s="75" t="n"/>
      <c r="M8475" s="75" t="n"/>
      <c r="N8475" s="75" t="n"/>
      <c r="O8475" s="75" t="n"/>
      <c r="P8475" s="75" t="n"/>
      <c r="Q8475" s="79" t="n"/>
      <c r="AR8475">
        <f>IF($AU$2&lt;&gt;5,NA(),IF(D8475=D8474,0,IF(AND(D17976=D8475,D8476=D8475),O8475+O8476+O17976,IF(D8476=D8475,O8476+O8475,O8475))))</f>
        <v/>
      </c>
      <c r="AS8475">
        <f>IF($AU$2&lt;&gt;5,NA(),IF(D8475=D8474,0,IF(AND(D17976=D8475,D8476=D8475),P8475+P8476+P17976,IF(D8476=D8475,P8476+P8475,P8475))))</f>
        <v/>
      </c>
      <c r="AT8475">
        <f>AR8475-AS8475</f>
        <v/>
      </c>
    </row>
    <row r="8476" ht="15.75" customHeight="1" s="121">
      <c r="B8476">
        <f>D8476&amp;Q8476&amp;E8476</f>
        <v/>
      </c>
      <c r="C8476" s="73" t="n"/>
      <c r="D8476" s="73" t="n"/>
      <c r="E8476" s="78" t="n"/>
      <c r="F8476" s="75" t="n"/>
      <c r="G8476" s="73" t="n"/>
      <c r="H8476" s="75" t="n"/>
      <c r="I8476" s="75" t="n"/>
      <c r="J8476" s="75" t="n"/>
      <c r="K8476" s="75" t="n"/>
      <c r="L8476" s="75" t="n"/>
      <c r="M8476" s="75" t="n"/>
      <c r="N8476" s="75" t="n"/>
      <c r="O8476" s="75" t="n"/>
      <c r="P8476" s="75" t="n"/>
      <c r="Q8476" s="79" t="n"/>
      <c r="AR8476">
        <f>IF($AU$2&lt;&gt;5,NA(),IF(D8476=D8475,0,IF(AND(D17977=D8476,D8477=D8476),O8476+O8477+O17977,IF(D8477=D8476,O8477+O8476,O8476))))</f>
        <v/>
      </c>
      <c r="AS8476">
        <f>IF($AU$2&lt;&gt;5,NA(),IF(D8476=D8475,0,IF(AND(D17977=D8476,D8477=D8476),P8476+P8477+P17977,IF(D8477=D8476,P8477+P8476,P8476))))</f>
        <v/>
      </c>
      <c r="AT8476">
        <f>AR8476-AS8476</f>
        <v/>
      </c>
    </row>
    <row r="8477" ht="15.75" customHeight="1" s="121">
      <c r="B8477">
        <f>D8477&amp;Q8477&amp;E8477</f>
        <v/>
      </c>
      <c r="C8477" s="73" t="n"/>
      <c r="D8477" s="73" t="n"/>
      <c r="E8477" s="78" t="n"/>
      <c r="F8477" s="75" t="n"/>
      <c r="G8477" s="73" t="n"/>
      <c r="H8477" s="75" t="n"/>
      <c r="I8477" s="75" t="n"/>
      <c r="J8477" s="75" t="n"/>
      <c r="K8477" s="75" t="n"/>
      <c r="L8477" s="75" t="n"/>
      <c r="M8477" s="75" t="n"/>
      <c r="N8477" s="75" t="n"/>
      <c r="O8477" s="75" t="n"/>
      <c r="P8477" s="75" t="n"/>
      <c r="Q8477" s="79" t="n"/>
      <c r="AR8477">
        <f>IF($AU$2&lt;&gt;5,NA(),IF(D8477=D8476,0,IF(AND(D17978=D8477,D8478=D8477),O8477+O8478+O17978,IF(D8478=D8477,O8478+O8477,O8477))))</f>
        <v/>
      </c>
      <c r="AS8477">
        <f>IF($AU$2&lt;&gt;5,NA(),IF(D8477=D8476,0,IF(AND(D17978=D8477,D8478=D8477),P8477+P8478+P17978,IF(D8478=D8477,P8478+P8477,P8477))))</f>
        <v/>
      </c>
      <c r="AT8477">
        <f>AR8477-AS8477</f>
        <v/>
      </c>
    </row>
    <row r="8478" ht="15.75" customHeight="1" s="121">
      <c r="B8478">
        <f>D8478&amp;Q8478&amp;E8478</f>
        <v/>
      </c>
      <c r="C8478" s="73" t="n"/>
      <c r="D8478" s="73" t="n"/>
      <c r="E8478" s="78" t="n"/>
      <c r="F8478" s="75" t="n"/>
      <c r="G8478" s="73" t="n"/>
      <c r="H8478" s="75" t="n"/>
      <c r="I8478" s="75" t="n"/>
      <c r="J8478" s="75" t="n"/>
      <c r="K8478" s="75" t="n"/>
      <c r="L8478" s="75" t="n"/>
      <c r="M8478" s="75" t="n"/>
      <c r="N8478" s="75" t="n"/>
      <c r="O8478" s="75" t="n"/>
      <c r="P8478" s="75" t="n"/>
      <c r="Q8478" s="79" t="n"/>
      <c r="AR8478">
        <f>IF($AU$2&lt;&gt;5,NA(),IF(D8478=D8477,0,IF(AND(D17979=D8478,D8479=D8478),O8478+O8479+O17979,IF(D8479=D8478,O8479+O8478,O8478))))</f>
        <v/>
      </c>
      <c r="AS8478">
        <f>IF($AU$2&lt;&gt;5,NA(),IF(D8478=D8477,0,IF(AND(D17979=D8478,D8479=D8478),P8478+P8479+P17979,IF(D8479=D8478,P8479+P8478,P8478))))</f>
        <v/>
      </c>
      <c r="AT8478">
        <f>AR8478-AS8478</f>
        <v/>
      </c>
    </row>
    <row r="8479" ht="15.75" customHeight="1" s="121">
      <c r="B8479">
        <f>D8479&amp;Q8479&amp;E8479</f>
        <v/>
      </c>
      <c r="C8479" s="73" t="n"/>
      <c r="D8479" s="73" t="n"/>
      <c r="E8479" s="78" t="n"/>
      <c r="F8479" s="75" t="n"/>
      <c r="G8479" s="73" t="n"/>
      <c r="H8479" s="75" t="n"/>
      <c r="I8479" s="75" t="n"/>
      <c r="J8479" s="75" t="n"/>
      <c r="K8479" s="75" t="n"/>
      <c r="L8479" s="75" t="n"/>
      <c r="M8479" s="75" t="n"/>
      <c r="N8479" s="75" t="n"/>
      <c r="O8479" s="75" t="n"/>
      <c r="P8479" s="75" t="n"/>
      <c r="Q8479" s="79" t="n"/>
      <c r="AR8479">
        <f>IF($AU$2&lt;&gt;5,NA(),IF(D8479=D8478,0,IF(AND(D17980=D8479,D8480=D8479),O8479+O8480+O17980,IF(D8480=D8479,O8480+O8479,O8479))))</f>
        <v/>
      </c>
      <c r="AS8479">
        <f>IF($AU$2&lt;&gt;5,NA(),IF(D8479=D8478,0,IF(AND(D17980=D8479,D8480=D8479),P8479+P8480+P17980,IF(D8480=D8479,P8480+P8479,P8479))))</f>
        <v/>
      </c>
      <c r="AT8479">
        <f>AR8479-AS8479</f>
        <v/>
      </c>
    </row>
    <row r="8480" ht="15.75" customHeight="1" s="121">
      <c r="B8480">
        <f>D8480&amp;Q8480&amp;E8480</f>
        <v/>
      </c>
      <c r="C8480" s="73" t="n"/>
      <c r="D8480" s="73" t="n"/>
      <c r="E8480" s="78" t="n"/>
      <c r="F8480" s="75" t="n"/>
      <c r="G8480" s="73" t="n"/>
      <c r="H8480" s="75" t="n"/>
      <c r="I8480" s="75" t="n"/>
      <c r="J8480" s="75" t="n"/>
      <c r="K8480" s="75" t="n"/>
      <c r="L8480" s="75" t="n"/>
      <c r="M8480" s="75" t="n"/>
      <c r="N8480" s="75" t="n"/>
      <c r="O8480" s="76" t="n"/>
      <c r="P8480" s="75" t="n"/>
      <c r="Q8480" s="79" t="n"/>
      <c r="AR8480">
        <f>IF($AU$2&lt;&gt;5,NA(),IF(D8480=D8479,0,IF(AND(D17981=D8480,D8481=D8480),O8480+O8481+O17981,IF(D8481=D8480,O8481+O8480,O8480))))</f>
        <v/>
      </c>
      <c r="AS8480">
        <f>IF($AU$2&lt;&gt;5,NA(),IF(D8480=D8479,0,IF(AND(D17981=D8480,D8481=D8480),P8480+P8481+P17981,IF(D8481=D8480,P8481+P8480,P8480))))</f>
        <v/>
      </c>
      <c r="AT8480">
        <f>AR8480-AS8480</f>
        <v/>
      </c>
    </row>
    <row r="8481" ht="15.75" customHeight="1" s="121">
      <c r="B8481">
        <f>D8481&amp;Q8481&amp;E8481</f>
        <v/>
      </c>
      <c r="C8481" s="73" t="n"/>
      <c r="D8481" s="73" t="n"/>
      <c r="E8481" s="78" t="n"/>
      <c r="F8481" s="75" t="n"/>
      <c r="G8481" s="73" t="n"/>
      <c r="H8481" s="75" t="n"/>
      <c r="I8481" s="75" t="n"/>
      <c r="J8481" s="75" t="n"/>
      <c r="K8481" s="75" t="n"/>
      <c r="L8481" s="75" t="n"/>
      <c r="M8481" s="75" t="n"/>
      <c r="N8481" s="75" t="n"/>
      <c r="O8481" s="75" t="n"/>
      <c r="P8481" s="75" t="n"/>
      <c r="Q8481" s="79" t="n"/>
      <c r="AR8481">
        <f>IF($AU$2&lt;&gt;5,NA(),IF(D8481=D8480,0,IF(AND(D17982=D8481,D8482=D8481),O8481+O8482+O17982,IF(D8482=D8481,O8482+O8481,O8481))))</f>
        <v/>
      </c>
      <c r="AS8481">
        <f>IF($AU$2&lt;&gt;5,NA(),IF(D8481=D8480,0,IF(AND(D17982=D8481,D8482=D8481),P8481+P8482+P17982,IF(D8482=D8481,P8482+P8481,P8481))))</f>
        <v/>
      </c>
      <c r="AT8481">
        <f>AR8481-AS8481</f>
        <v/>
      </c>
    </row>
    <row r="8482" ht="15.75" customHeight="1" s="121">
      <c r="B8482">
        <f>D8482&amp;Q8482&amp;E8482</f>
        <v/>
      </c>
      <c r="C8482" s="73" t="n"/>
      <c r="D8482" s="73" t="n"/>
      <c r="E8482" s="78" t="n"/>
      <c r="F8482" s="75" t="n"/>
      <c r="G8482" s="73" t="n"/>
      <c r="H8482" s="75" t="n"/>
      <c r="I8482" s="75" t="n"/>
      <c r="J8482" s="75" t="n"/>
      <c r="K8482" s="75" t="n"/>
      <c r="L8482" s="75" t="n"/>
      <c r="M8482" s="75" t="n"/>
      <c r="N8482" s="75" t="n"/>
      <c r="O8482" s="75" t="n"/>
      <c r="P8482" s="75" t="n"/>
      <c r="Q8482" s="79" t="n"/>
      <c r="AR8482">
        <f>IF($AU$2&lt;&gt;5,NA(),IF(D8482=D8481,0,IF(AND(D17983=D8482,D8483=D8482),O8482+O8483+O17983,IF(D8483=D8482,O8483+O8482,O8482))))</f>
        <v/>
      </c>
      <c r="AS8482">
        <f>IF($AU$2&lt;&gt;5,NA(),IF(D8482=D8481,0,IF(AND(D17983=D8482,D8483=D8482),P8482+P8483+P17983,IF(D8483=D8482,P8483+P8482,P8482))))</f>
        <v/>
      </c>
      <c r="AT8482">
        <f>AR8482-AS8482</f>
        <v/>
      </c>
    </row>
    <row r="8483" ht="15.75" customHeight="1" s="121">
      <c r="B8483">
        <f>D8483&amp;Q8483&amp;E8483</f>
        <v/>
      </c>
      <c r="C8483" s="73" t="n"/>
      <c r="D8483" s="73" t="n"/>
      <c r="E8483" s="78" t="n"/>
      <c r="F8483" s="75" t="n"/>
      <c r="G8483" s="73" t="n"/>
      <c r="H8483" s="75" t="n"/>
      <c r="I8483" s="75" t="n"/>
      <c r="J8483" s="75" t="n"/>
      <c r="K8483" s="75" t="n"/>
      <c r="L8483" s="75" t="n"/>
      <c r="M8483" s="75" t="n"/>
      <c r="N8483" s="75" t="n"/>
      <c r="O8483" s="75" t="n"/>
      <c r="P8483" s="75" t="n"/>
      <c r="Q8483" s="79" t="n"/>
      <c r="AR8483">
        <f>IF($AU$2&lt;&gt;5,NA(),IF(D8483=D8482,0,IF(AND(D17984=D8483,D8484=D8483),O8483+O8484+O17984,IF(D8484=D8483,O8484+O8483,O8483))))</f>
        <v/>
      </c>
      <c r="AS8483">
        <f>IF($AU$2&lt;&gt;5,NA(),IF(D8483=D8482,0,IF(AND(D17984=D8483,D8484=D8483),P8483+P8484+P17984,IF(D8484=D8483,P8484+P8483,P8483))))</f>
        <v/>
      </c>
      <c r="AT8483">
        <f>AR8483-AS8483</f>
        <v/>
      </c>
    </row>
    <row r="8484" ht="15.75" customHeight="1" s="121">
      <c r="B8484">
        <f>D8484&amp;Q8484&amp;E8484</f>
        <v/>
      </c>
      <c r="C8484" s="73" t="n"/>
      <c r="D8484" s="73" t="n"/>
      <c r="E8484" s="78" t="n"/>
      <c r="F8484" s="75" t="n"/>
      <c r="G8484" s="73" t="n"/>
      <c r="H8484" s="75" t="n"/>
      <c r="I8484" s="75" t="n"/>
      <c r="J8484" s="75" t="n"/>
      <c r="K8484" s="75" t="n"/>
      <c r="L8484" s="75" t="n"/>
      <c r="M8484" s="75" t="n"/>
      <c r="N8484" s="75" t="n"/>
      <c r="O8484" s="75" t="n"/>
      <c r="P8484" s="75" t="n"/>
      <c r="Q8484" s="79" t="n"/>
      <c r="AR8484">
        <f>IF($AU$2&lt;&gt;5,NA(),IF(D8484=D8483,0,IF(AND(D17985=D8484,D8485=D8484),O8484+O8485+O17985,IF(D8485=D8484,O8485+O8484,O8484))))</f>
        <v/>
      </c>
      <c r="AS8484">
        <f>IF($AU$2&lt;&gt;5,NA(),IF(D8484=D8483,0,IF(AND(D17985=D8484,D8485=D8484),P8484+P8485+P17985,IF(D8485=D8484,P8485+P8484,P8484))))</f>
        <v/>
      </c>
      <c r="AT8484">
        <f>AR8484-AS8484</f>
        <v/>
      </c>
    </row>
    <row r="8485" ht="15.75" customHeight="1" s="121">
      <c r="B8485">
        <f>D8485&amp;Q8485&amp;E8485</f>
        <v/>
      </c>
      <c r="C8485" s="73" t="n"/>
      <c r="D8485" s="73" t="n"/>
      <c r="E8485" s="78" t="n"/>
      <c r="F8485" s="75" t="n"/>
      <c r="G8485" s="73" t="n"/>
      <c r="H8485" s="75" t="n"/>
      <c r="I8485" s="75" t="n"/>
      <c r="J8485" s="75" t="n"/>
      <c r="K8485" s="75" t="n"/>
      <c r="L8485" s="75" t="n"/>
      <c r="M8485" s="75" t="n"/>
      <c r="N8485" s="75" t="n"/>
      <c r="O8485" s="75" t="n"/>
      <c r="P8485" s="75" t="n"/>
      <c r="Q8485" s="79" t="n"/>
      <c r="AR8485">
        <f>IF($AU$2&lt;&gt;5,NA(),IF(D8485=D8484,0,IF(AND(D17986=D8485,D8486=D8485),O8485+O8486+O17986,IF(D8486=D8485,O8486+O8485,O8485))))</f>
        <v/>
      </c>
      <c r="AS8485">
        <f>IF($AU$2&lt;&gt;5,NA(),IF(D8485=D8484,0,IF(AND(D17986=D8485,D8486=D8485),P8485+P8486+P17986,IF(D8486=D8485,P8486+P8485,P8485))))</f>
        <v/>
      </c>
      <c r="AT8485">
        <f>AR8485-AS8485</f>
        <v/>
      </c>
    </row>
    <row r="8486" ht="15.75" customHeight="1" s="121">
      <c r="B8486">
        <f>D8486&amp;Q8486&amp;E8486</f>
        <v/>
      </c>
      <c r="C8486" s="73" t="n"/>
      <c r="D8486" s="73" t="n"/>
      <c r="E8486" s="78" t="n"/>
      <c r="F8486" s="75" t="n"/>
      <c r="G8486" s="73" t="n"/>
      <c r="H8486" s="75" t="n"/>
      <c r="I8486" s="75" t="n"/>
      <c r="J8486" s="75" t="n"/>
      <c r="K8486" s="75" t="n"/>
      <c r="L8486" s="75" t="n"/>
      <c r="M8486" s="75" t="n"/>
      <c r="N8486" s="75" t="n"/>
      <c r="O8486" s="75" t="n"/>
      <c r="P8486" s="75" t="n"/>
      <c r="Q8486" s="79" t="n"/>
      <c r="AR8486">
        <f>IF($AU$2&lt;&gt;5,NA(),IF(D8486=D8485,0,IF(AND(D17987=D8486,D8487=D8486),O8486+O8487+O17987,IF(D8487=D8486,O8487+O8486,O8486))))</f>
        <v/>
      </c>
      <c r="AS8486">
        <f>IF($AU$2&lt;&gt;5,NA(),IF(D8486=D8485,0,IF(AND(D17987=D8486,D8487=D8486),P8486+P8487+P17987,IF(D8487=D8486,P8487+P8486,P8486))))</f>
        <v/>
      </c>
      <c r="AT8486">
        <f>AR8486-AS8486</f>
        <v/>
      </c>
    </row>
    <row r="8487" ht="15.75" customHeight="1" s="121">
      <c r="B8487">
        <f>D8487&amp;Q8487&amp;E8487</f>
        <v/>
      </c>
      <c r="C8487" s="73" t="n"/>
      <c r="D8487" s="73" t="n"/>
      <c r="E8487" s="78" t="n"/>
      <c r="F8487" s="75" t="n"/>
      <c r="G8487" s="73" t="n"/>
      <c r="H8487" s="75" t="n"/>
      <c r="I8487" s="75" t="n"/>
      <c r="J8487" s="75" t="n"/>
      <c r="K8487" s="75" t="n"/>
      <c r="L8487" s="75" t="n"/>
      <c r="M8487" s="75" t="n"/>
      <c r="N8487" s="75" t="n"/>
      <c r="O8487" s="75" t="n"/>
      <c r="P8487" s="75" t="n"/>
      <c r="Q8487" s="79" t="n"/>
      <c r="AR8487">
        <f>IF($AU$2&lt;&gt;5,NA(),IF(D8487=D8486,0,IF(AND(D17988=D8487,D8488=D8487),O8487+O8488+O17988,IF(D8488=D8487,O8488+O8487,O8487))))</f>
        <v/>
      </c>
      <c r="AS8487">
        <f>IF($AU$2&lt;&gt;5,NA(),IF(D8487=D8486,0,IF(AND(D17988=D8487,D8488=D8487),P8487+P8488+P17988,IF(D8488=D8487,P8488+P8487,P8487))))</f>
        <v/>
      </c>
      <c r="AT8487">
        <f>AR8487-AS8487</f>
        <v/>
      </c>
    </row>
    <row r="8488" ht="15.75" customHeight="1" s="121">
      <c r="B8488">
        <f>D8488&amp;Q8488&amp;E8488</f>
        <v/>
      </c>
      <c r="C8488" s="73" t="n"/>
      <c r="D8488" s="73" t="n"/>
      <c r="E8488" s="78" t="n"/>
      <c r="F8488" s="75" t="n"/>
      <c r="G8488" s="73" t="n"/>
      <c r="H8488" s="75" t="n"/>
      <c r="I8488" s="75" t="n"/>
      <c r="J8488" s="75" t="n"/>
      <c r="K8488" s="75" t="n"/>
      <c r="L8488" s="75" t="n"/>
      <c r="M8488" s="75" t="n"/>
      <c r="N8488" s="75" t="n"/>
      <c r="O8488" s="75" t="n"/>
      <c r="P8488" s="75" t="n"/>
      <c r="Q8488" s="79" t="n"/>
      <c r="AR8488">
        <f>IF($AU$2&lt;&gt;5,NA(),IF(D8488=D8487,0,IF(AND(D17989=D8488,D8489=D8488),O8488+O8489+O17989,IF(D8489=D8488,O8489+O8488,O8488))))</f>
        <v/>
      </c>
      <c r="AS8488">
        <f>IF($AU$2&lt;&gt;5,NA(),IF(D8488=D8487,0,IF(AND(D17989=D8488,D8489=D8488),P8488+P8489+P17989,IF(D8489=D8488,P8489+P8488,P8488))))</f>
        <v/>
      </c>
      <c r="AT8488">
        <f>AR8488-AS8488</f>
        <v/>
      </c>
    </row>
    <row r="8489" ht="15.75" customHeight="1" s="121">
      <c r="B8489">
        <f>D8489&amp;Q8489&amp;E8489</f>
        <v/>
      </c>
      <c r="C8489" s="73" t="n"/>
      <c r="D8489" s="73" t="n"/>
      <c r="E8489" s="78" t="n"/>
      <c r="F8489" s="75" t="n"/>
      <c r="G8489" s="73" t="n"/>
      <c r="H8489" s="75" t="n"/>
      <c r="I8489" s="75" t="n"/>
      <c r="J8489" s="75" t="n"/>
      <c r="K8489" s="75" t="n"/>
      <c r="L8489" s="75" t="n"/>
      <c r="M8489" s="75" t="n"/>
      <c r="N8489" s="75" t="n"/>
      <c r="O8489" s="75" t="n"/>
      <c r="P8489" s="75" t="n"/>
      <c r="Q8489" s="79" t="n"/>
      <c r="AR8489">
        <f>IF($AU$2&lt;&gt;5,NA(),IF(D8489=D8488,0,IF(AND(D17990=D8489,D8490=D8489),O8489+O8490+O17990,IF(D8490=D8489,O8490+O8489,O8489))))</f>
        <v/>
      </c>
      <c r="AS8489">
        <f>IF($AU$2&lt;&gt;5,NA(),IF(D8489=D8488,0,IF(AND(D17990=D8489,D8490=D8489),P8489+P8490+P17990,IF(D8490=D8489,P8490+P8489,P8489))))</f>
        <v/>
      </c>
      <c r="AT8489">
        <f>AR8489-AS8489</f>
        <v/>
      </c>
    </row>
    <row r="8490" ht="15.75" customHeight="1" s="121">
      <c r="B8490">
        <f>D8490&amp;Q8490&amp;E8490</f>
        <v/>
      </c>
      <c r="C8490" s="73" t="n"/>
      <c r="D8490" s="73" t="n"/>
      <c r="E8490" s="78" t="n"/>
      <c r="F8490" s="75" t="n"/>
      <c r="G8490" s="73" t="n"/>
      <c r="H8490" s="75" t="n"/>
      <c r="I8490" s="75" t="n"/>
      <c r="J8490" s="75" t="n"/>
      <c r="K8490" s="75" t="n"/>
      <c r="L8490" s="75" t="n"/>
      <c r="M8490" s="75" t="n"/>
      <c r="N8490" s="75" t="n"/>
      <c r="O8490" s="75" t="n"/>
      <c r="P8490" s="75" t="n"/>
      <c r="Q8490" s="79" t="n"/>
      <c r="AR8490">
        <f>IF($AU$2&lt;&gt;5,NA(),IF(D8490=D8489,0,IF(AND(D17991=D8490,D8491=D8490),O8490+O8491+O17991,IF(D8491=D8490,O8491+O8490,O8490))))</f>
        <v/>
      </c>
      <c r="AS8490">
        <f>IF($AU$2&lt;&gt;5,NA(),IF(D8490=D8489,0,IF(AND(D17991=D8490,D8491=D8490),P8490+P8491+P17991,IF(D8491=D8490,P8491+P8490,P8490))))</f>
        <v/>
      </c>
      <c r="AT8490">
        <f>AR8490-AS8490</f>
        <v/>
      </c>
    </row>
    <row r="8491" ht="15.75" customHeight="1" s="121">
      <c r="B8491">
        <f>D8491&amp;Q8491&amp;E8491</f>
        <v/>
      </c>
      <c r="C8491" s="73" t="n"/>
      <c r="D8491" s="73" t="n"/>
      <c r="E8491" s="78" t="n"/>
      <c r="F8491" s="75" t="n"/>
      <c r="G8491" s="73" t="n"/>
      <c r="H8491" s="75" t="n"/>
      <c r="I8491" s="75" t="n"/>
      <c r="J8491" s="75" t="n"/>
      <c r="K8491" s="75" t="n"/>
      <c r="L8491" s="75" t="n"/>
      <c r="M8491" s="75" t="n"/>
      <c r="N8491" s="75" t="n"/>
      <c r="O8491" s="75" t="n"/>
      <c r="P8491" s="75" t="n"/>
      <c r="Q8491" s="79" t="n"/>
      <c r="AR8491">
        <f>IF($AU$2&lt;&gt;5,NA(),IF(D8491=D8490,0,IF(AND(D17992=D8491,D8492=D8491),O8491+O8492+O17992,IF(D8492=D8491,O8492+O8491,O8491))))</f>
        <v/>
      </c>
      <c r="AS8491">
        <f>IF($AU$2&lt;&gt;5,NA(),IF(D8491=D8490,0,IF(AND(D17992=D8491,D8492=D8491),P8491+P8492+P17992,IF(D8492=D8491,P8492+P8491,P8491))))</f>
        <v/>
      </c>
      <c r="AT8491">
        <f>AR8491-AS8491</f>
        <v/>
      </c>
    </row>
    <row r="8492" ht="15.75" customHeight="1" s="121">
      <c r="B8492">
        <f>D8492&amp;Q8492&amp;E8492</f>
        <v/>
      </c>
      <c r="C8492" s="73" t="n"/>
      <c r="D8492" s="73" t="n"/>
      <c r="E8492" s="78" t="n"/>
      <c r="F8492" s="75" t="n"/>
      <c r="G8492" s="73" t="n"/>
      <c r="H8492" s="75" t="n"/>
      <c r="I8492" s="75" t="n"/>
      <c r="J8492" s="75" t="n"/>
      <c r="K8492" s="75" t="n"/>
      <c r="L8492" s="75" t="n"/>
      <c r="M8492" s="75" t="n"/>
      <c r="N8492" s="75" t="n"/>
      <c r="O8492" s="75" t="n"/>
      <c r="P8492" s="75" t="n"/>
      <c r="Q8492" s="79" t="n"/>
      <c r="AR8492">
        <f>IF($AU$2&lt;&gt;5,NA(),IF(D8492=D8491,0,IF(AND(D17993=D8492,D8493=D8492),O8492+O8493+O17993,IF(D8493=D8492,O8493+O8492,O8492))))</f>
        <v/>
      </c>
      <c r="AS8492">
        <f>IF($AU$2&lt;&gt;5,NA(),IF(D8492=D8491,0,IF(AND(D17993=D8492,D8493=D8492),P8492+P8493+P17993,IF(D8493=D8492,P8493+P8492,P8492))))</f>
        <v/>
      </c>
      <c r="AT8492">
        <f>AR8492-AS8492</f>
        <v/>
      </c>
    </row>
    <row r="8493" ht="15.75" customHeight="1" s="121">
      <c r="B8493">
        <f>D8493&amp;Q8493&amp;E8493</f>
        <v/>
      </c>
      <c r="C8493" s="73" t="n"/>
      <c r="D8493" s="73" t="n"/>
      <c r="E8493" s="78" t="n"/>
      <c r="F8493" s="75" t="n"/>
      <c r="G8493" s="73" t="n"/>
      <c r="H8493" s="75" t="n"/>
      <c r="I8493" s="75" t="n"/>
      <c r="J8493" s="75" t="n"/>
      <c r="K8493" s="75" t="n"/>
      <c r="L8493" s="75" t="n"/>
      <c r="M8493" s="75" t="n"/>
      <c r="N8493" s="75" t="n"/>
      <c r="O8493" s="75" t="n"/>
      <c r="P8493" s="75" t="n"/>
      <c r="Q8493" s="79" t="n"/>
      <c r="AR8493">
        <f>IF($AU$2&lt;&gt;5,NA(),IF(D8493=D8492,0,IF(AND(D17994=D8493,D8494=D8493),O8493+O8494+O17994,IF(D8494=D8493,O8494+O8493,O8493))))</f>
        <v/>
      </c>
      <c r="AS8493">
        <f>IF($AU$2&lt;&gt;5,NA(),IF(D8493=D8492,0,IF(AND(D17994=D8493,D8494=D8493),P8493+P8494+P17994,IF(D8494=D8493,P8494+P8493,P8493))))</f>
        <v/>
      </c>
      <c r="AT8493">
        <f>AR8493-AS8493</f>
        <v/>
      </c>
    </row>
    <row r="8494" ht="15.75" customHeight="1" s="121">
      <c r="B8494">
        <f>D8494&amp;Q8494&amp;E8494</f>
        <v/>
      </c>
      <c r="C8494" s="73" t="n"/>
      <c r="D8494" s="73" t="n"/>
      <c r="E8494" s="78" t="n"/>
      <c r="F8494" s="75" t="n"/>
      <c r="G8494" s="73" t="n"/>
      <c r="H8494" s="75" t="n"/>
      <c r="I8494" s="75" t="n"/>
      <c r="J8494" s="75" t="n"/>
      <c r="K8494" s="75" t="n"/>
      <c r="L8494" s="75" t="n"/>
      <c r="M8494" s="75" t="n"/>
      <c r="N8494" s="75" t="n"/>
      <c r="O8494" s="75" t="n"/>
      <c r="P8494" s="75" t="n"/>
      <c r="Q8494" s="79" t="n"/>
      <c r="AR8494">
        <f>IF($AU$2&lt;&gt;5,NA(),IF(D8494=D8493,0,IF(AND(D17995=D8494,D8495=D8494),O8494+O8495+O17995,IF(D8495=D8494,O8495+O8494,O8494))))</f>
        <v/>
      </c>
      <c r="AS8494">
        <f>IF($AU$2&lt;&gt;5,NA(),IF(D8494=D8493,0,IF(AND(D17995=D8494,D8495=D8494),P8494+P8495+P17995,IF(D8495=D8494,P8495+P8494,P8494))))</f>
        <v/>
      </c>
      <c r="AT8494">
        <f>AR8494-AS8494</f>
        <v/>
      </c>
    </row>
    <row r="8495" ht="15.75" customHeight="1" s="121">
      <c r="B8495">
        <f>D8495&amp;Q8495&amp;E8495</f>
        <v/>
      </c>
      <c r="C8495" s="73" t="n"/>
      <c r="D8495" s="73" t="n"/>
      <c r="E8495" s="78" t="n"/>
      <c r="F8495" s="75" t="n"/>
      <c r="G8495" s="73" t="n"/>
      <c r="H8495" s="75" t="n"/>
      <c r="I8495" s="75" t="n"/>
      <c r="J8495" s="75" t="n"/>
      <c r="K8495" s="75" t="n"/>
      <c r="L8495" s="75" t="n"/>
      <c r="M8495" s="75" t="n"/>
      <c r="N8495" s="75" t="n"/>
      <c r="O8495" s="75" t="n"/>
      <c r="P8495" s="75" t="n"/>
      <c r="Q8495" s="79" t="n"/>
      <c r="AR8495">
        <f>IF($AU$2&lt;&gt;5,NA(),IF(D8495=D8494,0,IF(AND(D17996=D8495,D8496=D8495),O8495+O8496+O17996,IF(D8496=D8495,O8496+O8495,O8495))))</f>
        <v/>
      </c>
      <c r="AS8495">
        <f>IF($AU$2&lt;&gt;5,NA(),IF(D8495=D8494,0,IF(AND(D17996=D8495,D8496=D8495),P8495+P8496+P17996,IF(D8496=D8495,P8496+P8495,P8495))))</f>
        <v/>
      </c>
      <c r="AT8495">
        <f>AR8495-AS8495</f>
        <v/>
      </c>
    </row>
    <row r="8496" ht="15.75" customHeight="1" s="121">
      <c r="B8496">
        <f>D8496&amp;Q8496&amp;E8496</f>
        <v/>
      </c>
      <c r="C8496" s="73" t="n"/>
      <c r="D8496" s="73" t="n"/>
      <c r="E8496" s="78" t="n"/>
      <c r="F8496" s="75" t="n"/>
      <c r="G8496" s="73" t="n"/>
      <c r="H8496" s="75" t="n"/>
      <c r="I8496" s="75" t="n"/>
      <c r="J8496" s="75" t="n"/>
      <c r="K8496" s="75" t="n"/>
      <c r="L8496" s="75" t="n"/>
      <c r="M8496" s="75" t="n"/>
      <c r="N8496" s="75" t="n"/>
      <c r="O8496" s="75" t="n"/>
      <c r="P8496" s="75" t="n"/>
      <c r="Q8496" s="79" t="n"/>
      <c r="AR8496">
        <f>IF($AU$2&lt;&gt;5,NA(),IF(D8496=D8495,0,IF(AND(D17997=D8496,D8497=D8496),O8496+O8497+O17997,IF(D8497=D8496,O8497+O8496,O8496))))</f>
        <v/>
      </c>
      <c r="AS8496">
        <f>IF($AU$2&lt;&gt;5,NA(),IF(D8496=D8495,0,IF(AND(D17997=D8496,D8497=D8496),P8496+P8497+P17997,IF(D8497=D8496,P8497+P8496,P8496))))</f>
        <v/>
      </c>
      <c r="AT8496">
        <f>AR8496-AS8496</f>
        <v/>
      </c>
    </row>
    <row r="8497" ht="15.75" customHeight="1" s="121">
      <c r="B8497">
        <f>D8497&amp;Q8497&amp;E8497</f>
        <v/>
      </c>
      <c r="C8497" s="73" t="n"/>
      <c r="D8497" s="73" t="n"/>
      <c r="E8497" s="78" t="n"/>
      <c r="F8497" s="75" t="n"/>
      <c r="G8497" s="73" t="n"/>
      <c r="H8497" s="75" t="n"/>
      <c r="I8497" s="75" t="n"/>
      <c r="J8497" s="75" t="n"/>
      <c r="K8497" s="75" t="n"/>
      <c r="L8497" s="75" t="n"/>
      <c r="M8497" s="75" t="n"/>
      <c r="N8497" s="75" t="n"/>
      <c r="O8497" s="75" t="n"/>
      <c r="P8497" s="75" t="n"/>
      <c r="Q8497" s="79" t="n"/>
      <c r="AR8497">
        <f>IF($AU$2&lt;&gt;5,NA(),IF(D8497=D8496,0,IF(AND(D17998=D8497,D8498=D8497),O8497+O8498+O17998,IF(D8498=D8497,O8498+O8497,O8497))))</f>
        <v/>
      </c>
      <c r="AS8497">
        <f>IF($AU$2&lt;&gt;5,NA(),IF(D8497=D8496,0,IF(AND(D17998=D8497,D8498=D8497),P8497+P8498+P17998,IF(D8498=D8497,P8498+P8497,P8497))))</f>
        <v/>
      </c>
      <c r="AT8497">
        <f>AR8497-AS8497</f>
        <v/>
      </c>
    </row>
    <row r="8498" ht="15.75" customHeight="1" s="121">
      <c r="B8498">
        <f>D8498&amp;Q8498&amp;E8498</f>
        <v/>
      </c>
      <c r="C8498" s="73" t="n"/>
      <c r="D8498" s="73" t="n"/>
      <c r="E8498" s="78" t="n"/>
      <c r="F8498" s="75" t="n"/>
      <c r="G8498" s="73" t="n"/>
      <c r="H8498" s="75" t="n"/>
      <c r="I8498" s="75" t="n"/>
      <c r="J8498" s="75" t="n"/>
      <c r="K8498" s="75" t="n"/>
      <c r="L8498" s="75" t="n"/>
      <c r="M8498" s="75" t="n"/>
      <c r="N8498" s="75" t="n"/>
      <c r="O8498" s="75" t="n"/>
      <c r="P8498" s="75" t="n"/>
      <c r="Q8498" s="79" t="n"/>
      <c r="AR8498">
        <f>IF($AU$2&lt;&gt;5,NA(),IF(D8498=D8497,0,IF(AND(D17999=D8498,D8499=D8498),O8498+O8499+O17999,IF(D8499=D8498,O8499+O8498,O8498))))</f>
        <v/>
      </c>
      <c r="AS8498">
        <f>IF($AU$2&lt;&gt;5,NA(),IF(D8498=D8497,0,IF(AND(D17999=D8498,D8499=D8498),P8498+P8499+P17999,IF(D8499=D8498,P8499+P8498,P8498))))</f>
        <v/>
      </c>
      <c r="AT8498">
        <f>AR8498-AS8498</f>
        <v/>
      </c>
    </row>
    <row r="8499" ht="15.75" customHeight="1" s="121">
      <c r="B8499">
        <f>D8499&amp;Q8499&amp;E8499</f>
        <v/>
      </c>
      <c r="C8499" s="73" t="n"/>
      <c r="D8499" s="73" t="n"/>
      <c r="E8499" s="78" t="n"/>
      <c r="F8499" s="75" t="n"/>
      <c r="G8499" s="73" t="n"/>
      <c r="H8499" s="75" t="n"/>
      <c r="I8499" s="75" t="n"/>
      <c r="J8499" s="75" t="n"/>
      <c r="K8499" s="75" t="n"/>
      <c r="L8499" s="75" t="n"/>
      <c r="M8499" s="75" t="n"/>
      <c r="N8499" s="75" t="n"/>
      <c r="O8499" s="75" t="n"/>
      <c r="P8499" s="75" t="n"/>
      <c r="Q8499" s="79" t="n"/>
      <c r="AR8499">
        <f>IF($AU$2&lt;&gt;5,NA(),IF(D8499=D8498,0,IF(AND(D18000=D8499,D8500=D8499),O8499+O8500+O18000,IF(D8500=D8499,O8500+O8499,O8499))))</f>
        <v/>
      </c>
      <c r="AS8499">
        <f>IF($AU$2&lt;&gt;5,NA(),IF(D8499=D8498,0,IF(AND(D18000=D8499,D8500=D8499),P8499+P8500+P18000,IF(D8500=D8499,P8500+P8499,P8499))))</f>
        <v/>
      </c>
      <c r="AT8499">
        <f>AR8499-AS8499</f>
        <v/>
      </c>
    </row>
    <row r="8500" ht="15.75" customHeight="1" s="121">
      <c r="B8500">
        <f>D8500&amp;Q8500&amp;E8500</f>
        <v/>
      </c>
      <c r="C8500" s="73" t="n"/>
      <c r="D8500" s="73" t="n"/>
      <c r="E8500" s="78" t="n"/>
      <c r="F8500" s="75" t="n"/>
      <c r="G8500" s="73" t="n"/>
      <c r="H8500" s="75" t="n"/>
      <c r="I8500" s="75" t="n"/>
      <c r="J8500" s="75" t="n"/>
      <c r="K8500" s="75" t="n"/>
      <c r="L8500" s="75" t="n"/>
      <c r="M8500" s="75" t="n"/>
      <c r="N8500" s="75" t="n"/>
      <c r="O8500" s="75" t="n"/>
      <c r="P8500" s="75" t="n"/>
      <c r="Q8500" s="79" t="n"/>
      <c r="AR8500">
        <f>IF($AU$2&lt;&gt;5,NA(),IF(D8500=D8499,0,IF(AND(D18001=D8500,D8501=D8500),O8500+O8501+O18001,IF(D8501=D8500,O8501+O8500,O8500))))</f>
        <v/>
      </c>
      <c r="AS8500">
        <f>IF($AU$2&lt;&gt;5,NA(),IF(D8500=D8499,0,IF(AND(D18001=D8500,D8501=D8500),P8500+P8501+P18001,IF(D8501=D8500,P8501+P8500,P8500))))</f>
        <v/>
      </c>
      <c r="AT8500">
        <f>AR8500-AS8500</f>
        <v/>
      </c>
    </row>
    <row r="8501" ht="15.75" customHeight="1" s="121">
      <c r="B8501">
        <f>D8501&amp;Q8501&amp;E8501</f>
        <v/>
      </c>
      <c r="C8501" s="73" t="n"/>
      <c r="D8501" s="73" t="n"/>
      <c r="E8501" s="78" t="n"/>
      <c r="F8501" s="75" t="n"/>
      <c r="G8501" s="73" t="n"/>
      <c r="H8501" s="75" t="n"/>
      <c r="I8501" s="75" t="n"/>
      <c r="J8501" s="75" t="n"/>
      <c r="K8501" s="75" t="n"/>
      <c r="L8501" s="75" t="n"/>
      <c r="M8501" s="75" t="n"/>
      <c r="N8501" s="75" t="n"/>
      <c r="O8501" s="75" t="n"/>
      <c r="P8501" s="75" t="n"/>
      <c r="Q8501" s="79" t="n"/>
      <c r="AR8501">
        <f>IF($AU$2&lt;&gt;5,NA(),IF(D8501=D8500,0,IF(AND(D18002=D8501,D8502=D8501),O8501+O8502+O18002,IF(D8502=D8501,O8502+O8501,O8501))))</f>
        <v/>
      </c>
      <c r="AS8501">
        <f>IF($AU$2&lt;&gt;5,NA(),IF(D8501=D8500,0,IF(AND(D18002=D8501,D8502=D8501),P8501+P8502+P18002,IF(D8502=D8501,P8502+P8501,P8501))))</f>
        <v/>
      </c>
      <c r="AT8501">
        <f>AR8501-AS8501</f>
        <v/>
      </c>
    </row>
    <row r="8502" ht="15.75" customHeight="1" s="121">
      <c r="B8502">
        <f>D8502&amp;Q8502&amp;E8502</f>
        <v/>
      </c>
      <c r="C8502" s="73" t="n"/>
      <c r="D8502" s="73" t="n"/>
      <c r="E8502" s="78" t="n"/>
      <c r="F8502" s="75" t="n"/>
      <c r="G8502" s="73" t="n"/>
      <c r="H8502" s="75" t="n"/>
      <c r="I8502" s="75" t="n"/>
      <c r="J8502" s="75" t="n"/>
      <c r="K8502" s="75" t="n"/>
      <c r="L8502" s="75" t="n"/>
      <c r="M8502" s="75" t="n"/>
      <c r="N8502" s="75" t="n"/>
      <c r="O8502" s="75" t="n"/>
      <c r="P8502" s="75" t="n"/>
      <c r="Q8502" s="79" t="n"/>
      <c r="AR8502">
        <f>IF($AU$2&lt;&gt;5,NA(),IF(D8502=D8501,0,IF(AND(D18003=D8502,D8503=D8502),O8502+O8503+O18003,IF(D8503=D8502,O8503+O8502,O8502))))</f>
        <v/>
      </c>
      <c r="AS8502">
        <f>IF($AU$2&lt;&gt;5,NA(),IF(D8502=D8501,0,IF(AND(D18003=D8502,D8503=D8502),P8502+P8503+P18003,IF(D8503=D8502,P8503+P8502,P8502))))</f>
        <v/>
      </c>
      <c r="AT8502">
        <f>AR8502-AS8502</f>
        <v/>
      </c>
    </row>
    <row r="8503" ht="15.75" customHeight="1" s="121">
      <c r="B8503">
        <f>D8503&amp;Q8503&amp;E8503</f>
        <v/>
      </c>
      <c r="C8503" s="73" t="n"/>
      <c r="D8503" s="73" t="n"/>
      <c r="E8503" s="78" t="n"/>
      <c r="F8503" s="75" t="n"/>
      <c r="G8503" s="73" t="n"/>
      <c r="H8503" s="75" t="n"/>
      <c r="I8503" s="75" t="n"/>
      <c r="J8503" s="75" t="n"/>
      <c r="K8503" s="75" t="n"/>
      <c r="L8503" s="75" t="n"/>
      <c r="M8503" s="75" t="n"/>
      <c r="N8503" s="75" t="n"/>
      <c r="O8503" s="75" t="n"/>
      <c r="P8503" s="75" t="n"/>
      <c r="Q8503" s="79" t="n"/>
      <c r="AR8503">
        <f>IF($AU$2&lt;&gt;5,NA(),IF(D8503=D8502,0,IF(AND(D18004=D8503,D8504=D8503),O8503+O8504+O18004,IF(D8504=D8503,O8504+O8503,O8503))))</f>
        <v/>
      </c>
      <c r="AS8503">
        <f>IF($AU$2&lt;&gt;5,NA(),IF(D8503=D8502,0,IF(AND(D18004=D8503,D8504=D8503),P8503+P8504+P18004,IF(D8504=D8503,P8504+P8503,P8503))))</f>
        <v/>
      </c>
      <c r="AT8503">
        <f>AR8503-AS8503</f>
        <v/>
      </c>
    </row>
    <row r="8504" ht="15.75" customHeight="1" s="121">
      <c r="B8504">
        <f>D8504&amp;Q8504&amp;E8504</f>
        <v/>
      </c>
      <c r="C8504" s="73" t="n"/>
      <c r="D8504" s="73" t="n"/>
      <c r="E8504" s="78" t="n"/>
      <c r="F8504" s="75" t="n"/>
      <c r="G8504" s="73" t="n"/>
      <c r="H8504" s="75" t="n"/>
      <c r="I8504" s="75" t="n"/>
      <c r="J8504" s="75" t="n"/>
      <c r="K8504" s="75" t="n"/>
      <c r="L8504" s="75" t="n"/>
      <c r="M8504" s="75" t="n"/>
      <c r="N8504" s="75" t="n"/>
      <c r="O8504" s="75" t="n"/>
      <c r="P8504" s="75" t="n"/>
      <c r="Q8504" s="79" t="n"/>
      <c r="AR8504">
        <f>IF($AU$2&lt;&gt;5,NA(),IF(D8504=D8503,0,IF(AND(D18005=D8504,D8505=D8504),O8504+O8505+O18005,IF(D8505=D8504,O8505+O8504,O8504))))</f>
        <v/>
      </c>
      <c r="AS8504">
        <f>IF($AU$2&lt;&gt;5,NA(),IF(D8504=D8503,0,IF(AND(D18005=D8504,D8505=D8504),P8504+P8505+P18005,IF(D8505=D8504,P8505+P8504,P8504))))</f>
        <v/>
      </c>
      <c r="AT8504">
        <f>AR8504-AS8504</f>
        <v/>
      </c>
    </row>
    <row r="8505" ht="15.75" customHeight="1" s="121">
      <c r="B8505">
        <f>D8505&amp;Q8505&amp;E8505</f>
        <v/>
      </c>
      <c r="C8505" s="73" t="n"/>
      <c r="D8505" s="73" t="n"/>
      <c r="E8505" s="78" t="n"/>
      <c r="F8505" s="75" t="n"/>
      <c r="G8505" s="73" t="n"/>
      <c r="H8505" s="75" t="n"/>
      <c r="I8505" s="75" t="n"/>
      <c r="J8505" s="75" t="n"/>
      <c r="K8505" s="75" t="n"/>
      <c r="L8505" s="75" t="n"/>
      <c r="M8505" s="75" t="n"/>
      <c r="N8505" s="75" t="n"/>
      <c r="O8505" s="75" t="n"/>
      <c r="P8505" s="75" t="n"/>
      <c r="Q8505" s="79" t="n"/>
      <c r="AR8505">
        <f>IF($AU$2&lt;&gt;5,NA(),IF(D8505=D8504,0,IF(AND(D18006=D8505,D8506=D8505),O8505+O8506+O18006,IF(D8506=D8505,O8506+O8505,O8505))))</f>
        <v/>
      </c>
      <c r="AS8505">
        <f>IF($AU$2&lt;&gt;5,NA(),IF(D8505=D8504,0,IF(AND(D18006=D8505,D8506=D8505),P8505+P8506+P18006,IF(D8506=D8505,P8506+P8505,P8505))))</f>
        <v/>
      </c>
      <c r="AT8505">
        <f>AR8505-AS8505</f>
        <v/>
      </c>
    </row>
    <row r="8506" ht="15.75" customHeight="1" s="121">
      <c r="B8506">
        <f>D8506&amp;Q8506&amp;E8506</f>
        <v/>
      </c>
      <c r="C8506" s="73" t="n"/>
      <c r="D8506" s="73" t="n"/>
      <c r="E8506" s="78" t="n"/>
      <c r="F8506" s="75" t="n"/>
      <c r="G8506" s="73" t="n"/>
      <c r="H8506" s="75" t="n"/>
      <c r="I8506" s="75" t="n"/>
      <c r="J8506" s="75" t="n"/>
      <c r="K8506" s="75" t="n"/>
      <c r="L8506" s="75" t="n"/>
      <c r="M8506" s="75" t="n"/>
      <c r="N8506" s="75" t="n"/>
      <c r="O8506" s="75" t="n"/>
      <c r="P8506" s="75" t="n"/>
      <c r="Q8506" s="79" t="n"/>
      <c r="AR8506">
        <f>IF($AU$2&lt;&gt;5,NA(),IF(D8506=D8505,0,IF(AND(D18007=D8506,D8507=D8506),O8506+O8507+O18007,IF(D8507=D8506,O8507+O8506,O8506))))</f>
        <v/>
      </c>
      <c r="AS8506">
        <f>IF($AU$2&lt;&gt;5,NA(),IF(D8506=D8505,0,IF(AND(D18007=D8506,D8507=D8506),P8506+P8507+P18007,IF(D8507=D8506,P8507+P8506,P8506))))</f>
        <v/>
      </c>
      <c r="AT8506">
        <f>AR8506-AS8506</f>
        <v/>
      </c>
    </row>
    <row r="8507" ht="15.75" customHeight="1" s="121">
      <c r="B8507">
        <f>D8507&amp;Q8507&amp;E8507</f>
        <v/>
      </c>
      <c r="C8507" s="73" t="n"/>
      <c r="D8507" s="73" t="n"/>
      <c r="E8507" s="78" t="n"/>
      <c r="F8507" s="75" t="n"/>
      <c r="G8507" s="73" t="n"/>
      <c r="H8507" s="75" t="n"/>
      <c r="I8507" s="75" t="n"/>
      <c r="J8507" s="75" t="n"/>
      <c r="K8507" s="75" t="n"/>
      <c r="L8507" s="75" t="n"/>
      <c r="M8507" s="75" t="n"/>
      <c r="N8507" s="75" t="n"/>
      <c r="O8507" s="75" t="n"/>
      <c r="P8507" s="75" t="n"/>
      <c r="Q8507" s="79" t="n"/>
      <c r="AR8507">
        <f>IF($AU$2&lt;&gt;5,NA(),IF(D8507=D8506,0,IF(AND(D18008=D8507,D8508=D8507),O8507+O8508+O18008,IF(D8508=D8507,O8508+O8507,O8507))))</f>
        <v/>
      </c>
      <c r="AS8507">
        <f>IF($AU$2&lt;&gt;5,NA(),IF(D8507=D8506,0,IF(AND(D18008=D8507,D8508=D8507),P8507+P8508+P18008,IF(D8508=D8507,P8508+P8507,P8507))))</f>
        <v/>
      </c>
      <c r="AT8507">
        <f>AR8507-AS8507</f>
        <v/>
      </c>
    </row>
    <row r="8508" ht="15.75" customHeight="1" s="121">
      <c r="B8508">
        <f>D8508&amp;Q8508&amp;E8508</f>
        <v/>
      </c>
      <c r="C8508" s="73" t="n"/>
      <c r="D8508" s="73" t="n"/>
      <c r="E8508" s="78" t="n"/>
      <c r="F8508" s="75" t="n"/>
      <c r="G8508" s="73" t="n"/>
      <c r="H8508" s="75" t="n"/>
      <c r="I8508" s="75" t="n"/>
      <c r="J8508" s="75" t="n"/>
      <c r="K8508" s="75" t="n"/>
      <c r="L8508" s="75" t="n"/>
      <c r="M8508" s="75" t="n"/>
      <c r="N8508" s="75" t="n"/>
      <c r="O8508" s="75" t="n"/>
      <c r="P8508" s="75" t="n"/>
      <c r="Q8508" s="79" t="n"/>
      <c r="AR8508">
        <f>IF($AU$2&lt;&gt;5,NA(),IF(D8508=D8507,0,IF(AND(D18009=D8508,D8509=D8508),O8508+O8509+O18009,IF(D8509=D8508,O8509+O8508,O8508))))</f>
        <v/>
      </c>
      <c r="AS8508">
        <f>IF($AU$2&lt;&gt;5,NA(),IF(D8508=D8507,0,IF(AND(D18009=D8508,D8509=D8508),P8508+P8509+P18009,IF(D8509=D8508,P8509+P8508,P8508))))</f>
        <v/>
      </c>
      <c r="AT8508">
        <f>AR8508-AS8508</f>
        <v/>
      </c>
    </row>
    <row r="8509" ht="15.75" customHeight="1" s="121">
      <c r="B8509">
        <f>D8509&amp;Q8509&amp;E8509</f>
        <v/>
      </c>
      <c r="C8509" s="73" t="n"/>
      <c r="D8509" s="73" t="n"/>
      <c r="E8509" s="78" t="n"/>
      <c r="F8509" s="75" t="n"/>
      <c r="G8509" s="73" t="n"/>
      <c r="H8509" s="75" t="n"/>
      <c r="I8509" s="75" t="n"/>
      <c r="J8509" s="75" t="n"/>
      <c r="K8509" s="75" t="n"/>
      <c r="L8509" s="75" t="n"/>
      <c r="M8509" s="75" t="n"/>
      <c r="N8509" s="75" t="n"/>
      <c r="O8509" s="75" t="n"/>
      <c r="P8509" s="75" t="n"/>
      <c r="Q8509" s="79" t="n"/>
      <c r="AR8509">
        <f>IF($AU$2&lt;&gt;5,NA(),IF(D8509=D8508,0,IF(AND(D18010=D8509,D8510=D8509),O8509+O8510+O18010,IF(D8510=D8509,O8510+O8509,O8509))))</f>
        <v/>
      </c>
      <c r="AS8509">
        <f>IF($AU$2&lt;&gt;5,NA(),IF(D8509=D8508,0,IF(AND(D18010=D8509,D8510=D8509),P8509+P8510+P18010,IF(D8510=D8509,P8510+P8509,P8509))))</f>
        <v/>
      </c>
      <c r="AT8509">
        <f>AR8509-AS8509</f>
        <v/>
      </c>
    </row>
    <row r="8510" ht="15.75" customHeight="1" s="121">
      <c r="B8510">
        <f>D8510&amp;Q8510&amp;E8510</f>
        <v/>
      </c>
      <c r="C8510" s="73" t="n"/>
      <c r="D8510" s="73" t="n"/>
      <c r="E8510" s="78" t="n"/>
      <c r="F8510" s="75" t="n"/>
      <c r="G8510" s="73" t="n"/>
      <c r="H8510" s="75" t="n"/>
      <c r="I8510" s="75" t="n"/>
      <c r="J8510" s="75" t="n"/>
      <c r="K8510" s="75" t="n"/>
      <c r="L8510" s="75" t="n"/>
      <c r="M8510" s="75" t="n"/>
      <c r="N8510" s="75" t="n"/>
      <c r="O8510" s="75" t="n"/>
      <c r="P8510" s="75" t="n"/>
      <c r="Q8510" s="79" t="n"/>
      <c r="AR8510">
        <f>IF($AU$2&lt;&gt;5,NA(),IF(D8510=D8509,0,IF(AND(D18011=D8510,D8511=D8510),O8510+O8511+O18011,IF(D8511=D8510,O8511+O8510,O8510))))</f>
        <v/>
      </c>
      <c r="AS8510">
        <f>IF($AU$2&lt;&gt;5,NA(),IF(D8510=D8509,0,IF(AND(D18011=D8510,D8511=D8510),P8510+P8511+P18011,IF(D8511=D8510,P8511+P8510,P8510))))</f>
        <v/>
      </c>
      <c r="AT8510">
        <f>AR8510-AS8510</f>
        <v/>
      </c>
    </row>
    <row r="8511" ht="15.75" customHeight="1" s="121">
      <c r="B8511">
        <f>D8511&amp;Q8511&amp;E8511</f>
        <v/>
      </c>
      <c r="C8511" s="73" t="n"/>
      <c r="D8511" s="73" t="n"/>
      <c r="E8511" s="78" t="n"/>
      <c r="F8511" s="75" t="n"/>
      <c r="G8511" s="73" t="n"/>
      <c r="H8511" s="75" t="n"/>
      <c r="I8511" s="75" t="n"/>
      <c r="J8511" s="75" t="n"/>
      <c r="K8511" s="75" t="n"/>
      <c r="L8511" s="75" t="n"/>
      <c r="M8511" s="75" t="n"/>
      <c r="N8511" s="75" t="n"/>
      <c r="O8511" s="75" t="n"/>
      <c r="P8511" s="75" t="n"/>
      <c r="Q8511" s="79" t="n"/>
      <c r="AR8511">
        <f>IF($AU$2&lt;&gt;5,NA(),IF(D8511=D8510,0,IF(AND(D18012=D8511,D8512=D8511),O8511+O8512+O18012,IF(D8512=D8511,O8512+O8511,O8511))))</f>
        <v/>
      </c>
      <c r="AS8511">
        <f>IF($AU$2&lt;&gt;5,NA(),IF(D8511=D8510,0,IF(AND(D18012=D8511,D8512=D8511),P8511+P8512+P18012,IF(D8512=D8511,P8512+P8511,P8511))))</f>
        <v/>
      </c>
      <c r="AT8511">
        <f>AR8511-AS8511</f>
        <v/>
      </c>
    </row>
    <row r="8512" ht="15.75" customHeight="1" s="121">
      <c r="B8512">
        <f>D8512&amp;Q8512&amp;E8512</f>
        <v/>
      </c>
      <c r="C8512" s="73" t="n"/>
      <c r="D8512" s="73" t="n"/>
      <c r="E8512" s="78" t="n"/>
      <c r="F8512" s="75" t="n"/>
      <c r="G8512" s="73" t="n"/>
      <c r="H8512" s="75" t="n"/>
      <c r="I8512" s="75" t="n"/>
      <c r="J8512" s="75" t="n"/>
      <c r="K8512" s="75" t="n"/>
      <c r="L8512" s="75" t="n"/>
      <c r="M8512" s="75" t="n"/>
      <c r="N8512" s="75" t="n"/>
      <c r="O8512" s="75" t="n"/>
      <c r="P8512" s="75" t="n"/>
      <c r="Q8512" s="79" t="n"/>
      <c r="AR8512">
        <f>IF($AU$2&lt;&gt;5,NA(),IF(D8512=D8511,0,IF(AND(D18013=D8512,D8513=D8512),O8512+O8513+O18013,IF(D8513=D8512,O8513+O8512,O8512))))</f>
        <v/>
      </c>
      <c r="AS8512">
        <f>IF($AU$2&lt;&gt;5,NA(),IF(D8512=D8511,0,IF(AND(D18013=D8512,D8513=D8512),P8512+P8513+P18013,IF(D8513=D8512,P8513+P8512,P8512))))</f>
        <v/>
      </c>
      <c r="AT8512">
        <f>AR8512-AS8512</f>
        <v/>
      </c>
    </row>
    <row r="8513" ht="15.75" customHeight="1" s="121">
      <c r="B8513">
        <f>D8513&amp;Q8513&amp;E8513</f>
        <v/>
      </c>
      <c r="C8513" s="73" t="n"/>
      <c r="D8513" s="73" t="n"/>
      <c r="E8513" s="78" t="n"/>
      <c r="F8513" s="75" t="n"/>
      <c r="G8513" s="73" t="n"/>
      <c r="H8513" s="75" t="n"/>
      <c r="I8513" s="75" t="n"/>
      <c r="J8513" s="75" t="n"/>
      <c r="K8513" s="75" t="n"/>
      <c r="L8513" s="75" t="n"/>
      <c r="M8513" s="75" t="n"/>
      <c r="N8513" s="75" t="n"/>
      <c r="O8513" s="75" t="n"/>
      <c r="P8513" s="75" t="n"/>
      <c r="Q8513" s="79" t="n"/>
      <c r="AR8513">
        <f>IF($AU$2&lt;&gt;5,NA(),IF(D8513=D8512,0,IF(AND(D18014=D8513,D8514=D8513),O8513+O8514+O18014,IF(D8514=D8513,O8514+O8513,O8513))))</f>
        <v/>
      </c>
      <c r="AS8513">
        <f>IF($AU$2&lt;&gt;5,NA(),IF(D8513=D8512,0,IF(AND(D18014=D8513,D8514=D8513),P8513+P8514+P18014,IF(D8514=D8513,P8514+P8513,P8513))))</f>
        <v/>
      </c>
      <c r="AT8513">
        <f>AR8513-AS8513</f>
        <v/>
      </c>
    </row>
    <row r="8514" ht="15.75" customHeight="1" s="121">
      <c r="B8514">
        <f>D8514&amp;Q8514&amp;E8514</f>
        <v/>
      </c>
      <c r="C8514" s="73" t="n"/>
      <c r="D8514" s="73" t="n"/>
      <c r="E8514" s="78" t="n"/>
      <c r="F8514" s="75" t="n"/>
      <c r="G8514" s="73" t="n"/>
      <c r="H8514" s="75" t="n"/>
      <c r="I8514" s="75" t="n"/>
      <c r="J8514" s="75" t="n"/>
      <c r="K8514" s="75" t="n"/>
      <c r="L8514" s="75" t="n"/>
      <c r="M8514" s="75" t="n"/>
      <c r="N8514" s="75" t="n"/>
      <c r="O8514" s="75" t="n"/>
      <c r="P8514" s="75" t="n"/>
      <c r="Q8514" s="79" t="n"/>
      <c r="AR8514">
        <f>IF($AU$2&lt;&gt;5,NA(),IF(D8514=D8513,0,IF(AND(D18015=D8514,D8515=D8514),O8514+O8515+O18015,IF(D8515=D8514,O8515+O8514,O8514))))</f>
        <v/>
      </c>
      <c r="AS8514">
        <f>IF($AU$2&lt;&gt;5,NA(),IF(D8514=D8513,0,IF(AND(D18015=D8514,D8515=D8514),P8514+P8515+P18015,IF(D8515=D8514,P8515+P8514,P8514))))</f>
        <v/>
      </c>
      <c r="AT8514">
        <f>AR8514-AS8514</f>
        <v/>
      </c>
    </row>
    <row r="8515" ht="15.75" customHeight="1" s="121">
      <c r="B8515">
        <f>D8515&amp;Q8515&amp;E8515</f>
        <v/>
      </c>
      <c r="C8515" s="73" t="n"/>
      <c r="D8515" s="73" t="n"/>
      <c r="E8515" s="78" t="n"/>
      <c r="F8515" s="75" t="n"/>
      <c r="G8515" s="73" t="n"/>
      <c r="H8515" s="75" t="n"/>
      <c r="I8515" s="75" t="n"/>
      <c r="J8515" s="75" t="n"/>
      <c r="K8515" s="75" t="n"/>
      <c r="L8515" s="75" t="n"/>
      <c r="M8515" s="75" t="n"/>
      <c r="N8515" s="75" t="n"/>
      <c r="O8515" s="75" t="n"/>
      <c r="P8515" s="75" t="n"/>
      <c r="Q8515" s="79" t="n"/>
      <c r="AR8515">
        <f>IF($AU$2&lt;&gt;5,NA(),IF(D8515=D8514,0,IF(AND(D18016=D8515,D8516=D8515),O8515+O8516+O18016,IF(D8516=D8515,O8516+O8515,O8515))))</f>
        <v/>
      </c>
      <c r="AS8515">
        <f>IF($AU$2&lt;&gt;5,NA(),IF(D8515=D8514,0,IF(AND(D18016=D8515,D8516=D8515),P8515+P8516+P18016,IF(D8516=D8515,P8516+P8515,P8515))))</f>
        <v/>
      </c>
      <c r="AT8515">
        <f>AR8515-AS8515</f>
        <v/>
      </c>
    </row>
    <row r="8516" ht="15.75" customHeight="1" s="121">
      <c r="B8516">
        <f>D8516&amp;Q8516&amp;E8516</f>
        <v/>
      </c>
      <c r="C8516" s="73" t="n"/>
      <c r="D8516" s="73" t="n"/>
      <c r="E8516" s="78" t="n"/>
      <c r="F8516" s="75" t="n"/>
      <c r="G8516" s="73" t="n"/>
      <c r="H8516" s="75" t="n"/>
      <c r="I8516" s="75" t="n"/>
      <c r="J8516" s="75" t="n"/>
      <c r="K8516" s="75" t="n"/>
      <c r="L8516" s="75" t="n"/>
      <c r="M8516" s="75" t="n"/>
      <c r="N8516" s="75" t="n"/>
      <c r="O8516" s="75" t="n"/>
      <c r="P8516" s="75" t="n"/>
      <c r="Q8516" s="79" t="n"/>
      <c r="AR8516">
        <f>IF($AU$2&lt;&gt;5,NA(),IF(D8516=D8515,0,IF(AND(D18017=D8516,D8517=D8516),O8516+O8517+O18017,IF(D8517=D8516,O8517+O8516,O8516))))</f>
        <v/>
      </c>
      <c r="AS8516">
        <f>IF($AU$2&lt;&gt;5,NA(),IF(D8516=D8515,0,IF(AND(D18017=D8516,D8517=D8516),P8516+P8517+P18017,IF(D8517=D8516,P8517+P8516,P8516))))</f>
        <v/>
      </c>
      <c r="AT8516">
        <f>AR8516-AS8516</f>
        <v/>
      </c>
    </row>
    <row r="8517" ht="15.75" customHeight="1" s="121">
      <c r="B8517">
        <f>D8517&amp;Q8517&amp;E8517</f>
        <v/>
      </c>
      <c r="C8517" s="73" t="n"/>
      <c r="D8517" s="73" t="n"/>
      <c r="E8517" s="78" t="n"/>
      <c r="F8517" s="75" t="n"/>
      <c r="G8517" s="73" t="n"/>
      <c r="H8517" s="75" t="n"/>
      <c r="I8517" s="75" t="n"/>
      <c r="J8517" s="75" t="n"/>
      <c r="K8517" s="75" t="n"/>
      <c r="L8517" s="75" t="n"/>
      <c r="M8517" s="75" t="n"/>
      <c r="N8517" s="75" t="n"/>
      <c r="O8517" s="75" t="n"/>
      <c r="P8517" s="75" t="n"/>
      <c r="Q8517" s="79" t="n"/>
      <c r="AR8517">
        <f>IF($AU$2&lt;&gt;5,NA(),IF(D8517=D8516,0,IF(AND(D18018=D8517,D8518=D8517),O8517+O8518+O18018,IF(D8518=D8517,O8518+O8517,O8517))))</f>
        <v/>
      </c>
      <c r="AS8517">
        <f>IF($AU$2&lt;&gt;5,NA(),IF(D8517=D8516,0,IF(AND(D18018=D8517,D8518=D8517),P8517+P8518+P18018,IF(D8518=D8517,P8518+P8517,P8517))))</f>
        <v/>
      </c>
      <c r="AT8517">
        <f>AR8517-AS8517</f>
        <v/>
      </c>
    </row>
    <row r="8518" ht="15.75" customHeight="1" s="121">
      <c r="B8518">
        <f>D8518&amp;Q8518&amp;E8518</f>
        <v/>
      </c>
      <c r="C8518" s="73" t="n"/>
      <c r="D8518" s="73" t="n"/>
      <c r="E8518" s="78" t="n"/>
      <c r="F8518" s="75" t="n"/>
      <c r="G8518" s="73" t="n"/>
      <c r="H8518" s="75" t="n"/>
      <c r="I8518" s="75" t="n"/>
      <c r="J8518" s="75" t="n"/>
      <c r="K8518" s="75" t="n"/>
      <c r="L8518" s="75" t="n"/>
      <c r="M8518" s="75" t="n"/>
      <c r="N8518" s="75" t="n"/>
      <c r="O8518" s="75" t="n"/>
      <c r="P8518" s="75" t="n"/>
      <c r="Q8518" s="79" t="n"/>
      <c r="AR8518">
        <f>IF($AU$2&lt;&gt;5,NA(),IF(D8518=D8517,0,IF(AND(D18019=D8518,D8519=D8518),O8518+O8519+O18019,IF(D8519=D8518,O8519+O8518,O8518))))</f>
        <v/>
      </c>
      <c r="AS8518">
        <f>IF($AU$2&lt;&gt;5,NA(),IF(D8518=D8517,0,IF(AND(D18019=D8518,D8519=D8518),P8518+P8519+P18019,IF(D8519=D8518,P8519+P8518,P8518))))</f>
        <v/>
      </c>
      <c r="AT8518">
        <f>AR8518-AS8518</f>
        <v/>
      </c>
    </row>
    <row r="8519" ht="15.75" customHeight="1" s="121">
      <c r="B8519">
        <f>D8519&amp;Q8519&amp;E8519</f>
        <v/>
      </c>
      <c r="C8519" s="73" t="n"/>
      <c r="D8519" s="73" t="n"/>
      <c r="E8519" s="78" t="n"/>
      <c r="F8519" s="75" t="n"/>
      <c r="G8519" s="73" t="n"/>
      <c r="H8519" s="75" t="n"/>
      <c r="I8519" s="75" t="n"/>
      <c r="J8519" s="75" t="n"/>
      <c r="K8519" s="75" t="n"/>
      <c r="L8519" s="75" t="n"/>
      <c r="M8519" s="75" t="n"/>
      <c r="N8519" s="75" t="n"/>
      <c r="O8519" s="75" t="n"/>
      <c r="P8519" s="75" t="n"/>
      <c r="Q8519" s="79" t="n"/>
      <c r="AR8519">
        <f>IF($AU$2&lt;&gt;5,NA(),IF(D8519=D8518,0,IF(AND(D18020=D8519,D8520=D8519),O8519+O8520+O18020,IF(D8520=D8519,O8520+O8519,O8519))))</f>
        <v/>
      </c>
      <c r="AS8519">
        <f>IF($AU$2&lt;&gt;5,NA(),IF(D8519=D8518,0,IF(AND(D18020=D8519,D8520=D8519),P8519+P8520+P18020,IF(D8520=D8519,P8520+P8519,P8519))))</f>
        <v/>
      </c>
      <c r="AT8519">
        <f>AR8519-AS8519</f>
        <v/>
      </c>
    </row>
    <row r="8520" ht="15.75" customHeight="1" s="121">
      <c r="B8520">
        <f>D8520&amp;Q8520&amp;E8520</f>
        <v/>
      </c>
      <c r="C8520" s="73" t="n"/>
      <c r="D8520" s="73" t="n"/>
      <c r="E8520" s="78" t="n"/>
      <c r="F8520" s="75" t="n"/>
      <c r="G8520" s="73" t="n"/>
      <c r="H8520" s="75" t="n"/>
      <c r="I8520" s="75" t="n"/>
      <c r="J8520" s="75" t="n"/>
      <c r="K8520" s="75" t="n"/>
      <c r="L8520" s="75" t="n"/>
      <c r="M8520" s="75" t="n"/>
      <c r="N8520" s="75" t="n"/>
      <c r="O8520" s="75" t="n"/>
      <c r="P8520" s="75" t="n"/>
      <c r="Q8520" s="79" t="n"/>
      <c r="AR8520">
        <f>IF($AU$2&lt;&gt;5,NA(),IF(D8520=D8519,0,IF(AND(D18021=D8520,D8521=D8520),O8520+O8521+O18021,IF(D8521=D8520,O8521+O8520,O8520))))</f>
        <v/>
      </c>
      <c r="AS8520">
        <f>IF($AU$2&lt;&gt;5,NA(),IF(D8520=D8519,0,IF(AND(D18021=D8520,D8521=D8520),P8520+P8521+P18021,IF(D8521=D8520,P8521+P8520,P8520))))</f>
        <v/>
      </c>
      <c r="AT8520">
        <f>AR8520-AS8520</f>
        <v/>
      </c>
    </row>
    <row r="8521" ht="15.75" customHeight="1" s="121">
      <c r="B8521">
        <f>D8521&amp;Q8521&amp;E8521</f>
        <v/>
      </c>
      <c r="C8521" s="73" t="n"/>
      <c r="D8521" s="73" t="n"/>
      <c r="E8521" s="78" t="n"/>
      <c r="F8521" s="75" t="n"/>
      <c r="G8521" s="73" t="n"/>
      <c r="H8521" s="75" t="n"/>
      <c r="I8521" s="75" t="n"/>
      <c r="J8521" s="75" t="n"/>
      <c r="K8521" s="75" t="n"/>
      <c r="L8521" s="75" t="n"/>
      <c r="M8521" s="75" t="n"/>
      <c r="N8521" s="75" t="n"/>
      <c r="O8521" s="75" t="n"/>
      <c r="P8521" s="75" t="n"/>
      <c r="Q8521" s="79" t="n"/>
      <c r="AR8521">
        <f>IF($AU$2&lt;&gt;5,NA(),IF(D8521=D8520,0,IF(AND(D18022=D8521,D8522=D8521),O8521+O8522+O18022,IF(D8522=D8521,O8522+O8521,O8521))))</f>
        <v/>
      </c>
      <c r="AS8521">
        <f>IF($AU$2&lt;&gt;5,NA(),IF(D8521=D8520,0,IF(AND(D18022=D8521,D8522=D8521),P8521+P8522+P18022,IF(D8522=D8521,P8522+P8521,P8521))))</f>
        <v/>
      </c>
      <c r="AT8521">
        <f>AR8521-AS8521</f>
        <v/>
      </c>
    </row>
    <row r="8522" ht="15.75" customHeight="1" s="121">
      <c r="B8522">
        <f>D8522&amp;Q8522&amp;E8522</f>
        <v/>
      </c>
      <c r="C8522" s="73" t="n"/>
      <c r="D8522" s="73" t="n"/>
      <c r="E8522" s="78" t="n"/>
      <c r="F8522" s="75" t="n"/>
      <c r="G8522" s="73" t="n"/>
      <c r="H8522" s="75" t="n"/>
      <c r="I8522" s="75" t="n"/>
      <c r="J8522" s="75" t="n"/>
      <c r="K8522" s="75" t="n"/>
      <c r="L8522" s="75" t="n"/>
      <c r="M8522" s="75" t="n"/>
      <c r="N8522" s="75" t="n"/>
      <c r="O8522" s="75" t="n"/>
      <c r="P8522" s="75" t="n"/>
      <c r="Q8522" s="79" t="n"/>
      <c r="AR8522">
        <f>IF($AU$2&lt;&gt;5,NA(),IF(D8522=D8521,0,IF(AND(D18023=D8522,D8523=D8522),O8522+O8523+O18023,IF(D8523=D8522,O8523+O8522,O8522))))</f>
        <v/>
      </c>
      <c r="AS8522">
        <f>IF($AU$2&lt;&gt;5,NA(),IF(D8522=D8521,0,IF(AND(D18023=D8522,D8523=D8522),P8522+P8523+P18023,IF(D8523=D8522,P8523+P8522,P8522))))</f>
        <v/>
      </c>
      <c r="AT8522">
        <f>AR8522-AS8522</f>
        <v/>
      </c>
    </row>
    <row r="8523" ht="15.75" customHeight="1" s="121">
      <c r="B8523">
        <f>D8523&amp;Q8523&amp;E8523</f>
        <v/>
      </c>
      <c r="C8523" s="73" t="n"/>
      <c r="D8523" s="73" t="n"/>
      <c r="E8523" s="78" t="n"/>
      <c r="F8523" s="75" t="n"/>
      <c r="G8523" s="73" t="n"/>
      <c r="H8523" s="75" t="n"/>
      <c r="I8523" s="75" t="n"/>
      <c r="J8523" s="75" t="n"/>
      <c r="K8523" s="75" t="n"/>
      <c r="L8523" s="75" t="n"/>
      <c r="M8523" s="75" t="n"/>
      <c r="N8523" s="75" t="n"/>
      <c r="O8523" s="75" t="n"/>
      <c r="P8523" s="75" t="n"/>
      <c r="Q8523" s="79" t="n"/>
      <c r="AR8523">
        <f>IF($AU$2&lt;&gt;5,NA(),IF(D8523=D8522,0,IF(AND(D18024=D8523,D8524=D8523),O8523+O8524+O18024,IF(D8524=D8523,O8524+O8523,O8523))))</f>
        <v/>
      </c>
      <c r="AS8523">
        <f>IF($AU$2&lt;&gt;5,NA(),IF(D8523=D8522,0,IF(AND(D18024=D8523,D8524=D8523),P8523+P8524+P18024,IF(D8524=D8523,P8524+P8523,P8523))))</f>
        <v/>
      </c>
      <c r="AT8523">
        <f>AR8523-AS8523</f>
        <v/>
      </c>
    </row>
    <row r="8524" ht="15.75" customHeight="1" s="121">
      <c r="B8524">
        <f>D8524&amp;Q8524&amp;E8524</f>
        <v/>
      </c>
      <c r="C8524" s="73" t="n"/>
      <c r="D8524" s="73" t="n"/>
      <c r="E8524" s="78" t="n"/>
      <c r="F8524" s="75" t="n"/>
      <c r="G8524" s="73" t="n"/>
      <c r="H8524" s="75" t="n"/>
      <c r="I8524" s="75" t="n"/>
      <c r="J8524" s="75" t="n"/>
      <c r="K8524" s="75" t="n"/>
      <c r="L8524" s="75" t="n"/>
      <c r="M8524" s="75" t="n"/>
      <c r="N8524" s="75" t="n"/>
      <c r="O8524" s="75" t="n"/>
      <c r="P8524" s="75" t="n"/>
      <c r="Q8524" s="79" t="n"/>
      <c r="AR8524">
        <f>IF($AU$2&lt;&gt;5,NA(),IF(D8524=D8523,0,IF(AND(D18025=D8524,D8525=D8524),O8524+O8525+O18025,IF(D8525=D8524,O8525+O8524,O8524))))</f>
        <v/>
      </c>
      <c r="AS8524">
        <f>IF($AU$2&lt;&gt;5,NA(),IF(D8524=D8523,0,IF(AND(D18025=D8524,D8525=D8524),P8524+P8525+P18025,IF(D8525=D8524,P8525+P8524,P8524))))</f>
        <v/>
      </c>
      <c r="AT8524">
        <f>AR8524-AS8524</f>
        <v/>
      </c>
    </row>
    <row r="8525" ht="15.75" customHeight="1" s="121">
      <c r="B8525">
        <f>D8525&amp;Q8525&amp;E8525</f>
        <v/>
      </c>
      <c r="C8525" s="73" t="n"/>
      <c r="D8525" s="73" t="n"/>
      <c r="E8525" s="78" t="n"/>
      <c r="F8525" s="75" t="n"/>
      <c r="G8525" s="73" t="n"/>
      <c r="H8525" s="75" t="n"/>
      <c r="I8525" s="75" t="n"/>
      <c r="J8525" s="75" t="n"/>
      <c r="K8525" s="75" t="n"/>
      <c r="L8525" s="75" t="n"/>
      <c r="M8525" s="75" t="n"/>
      <c r="N8525" s="75" t="n"/>
      <c r="O8525" s="75" t="n"/>
      <c r="P8525" s="75" t="n"/>
      <c r="Q8525" s="79" t="n"/>
      <c r="AR8525">
        <f>IF($AU$2&lt;&gt;5,NA(),IF(D8525=D8524,0,IF(AND(D18026=D8525,D8526=D8525),O8525+O8526+O18026,IF(D8526=D8525,O8526+O8525,O8525))))</f>
        <v/>
      </c>
      <c r="AS8525">
        <f>IF($AU$2&lt;&gt;5,NA(),IF(D8525=D8524,0,IF(AND(D18026=D8525,D8526=D8525),P8525+P8526+P18026,IF(D8526=D8525,P8526+P8525,P8525))))</f>
        <v/>
      </c>
      <c r="AT8525">
        <f>AR8525-AS8525</f>
        <v/>
      </c>
    </row>
    <row r="8526" ht="15.75" customHeight="1" s="121">
      <c r="B8526">
        <f>D8526&amp;Q8526&amp;E8526</f>
        <v/>
      </c>
      <c r="C8526" s="73" t="n"/>
      <c r="D8526" s="73" t="n"/>
      <c r="E8526" s="78" t="n"/>
      <c r="F8526" s="75" t="n"/>
      <c r="G8526" s="73" t="n"/>
      <c r="H8526" s="75" t="n"/>
      <c r="I8526" s="75" t="n"/>
      <c r="J8526" s="75" t="n"/>
      <c r="K8526" s="75" t="n"/>
      <c r="L8526" s="75" t="n"/>
      <c r="M8526" s="75" t="n"/>
      <c r="N8526" s="75" t="n"/>
      <c r="O8526" s="75" t="n"/>
      <c r="P8526" s="75" t="n"/>
      <c r="Q8526" s="79" t="n"/>
      <c r="AR8526">
        <f>IF($AU$2&lt;&gt;5,NA(),IF(D8526=D8525,0,IF(AND(D18027=D8526,D8527=D8526),O8526+O8527+O18027,IF(D8527=D8526,O8527+O8526,O8526))))</f>
        <v/>
      </c>
      <c r="AS8526">
        <f>IF($AU$2&lt;&gt;5,NA(),IF(D8526=D8525,0,IF(AND(D18027=D8526,D8527=D8526),P8526+P8527+P18027,IF(D8527=D8526,P8527+P8526,P8526))))</f>
        <v/>
      </c>
      <c r="AT8526">
        <f>AR8526-AS8526</f>
        <v/>
      </c>
    </row>
    <row r="8527" ht="15.75" customHeight="1" s="121">
      <c r="B8527">
        <f>D8527&amp;Q8527&amp;E8527</f>
        <v/>
      </c>
      <c r="C8527" s="73" t="n"/>
      <c r="D8527" s="73" t="n"/>
      <c r="E8527" s="78" t="n"/>
      <c r="F8527" s="75" t="n"/>
      <c r="G8527" s="73" t="n"/>
      <c r="H8527" s="75" t="n"/>
      <c r="I8527" s="75" t="n"/>
      <c r="J8527" s="75" t="n"/>
      <c r="K8527" s="75" t="n"/>
      <c r="L8527" s="75" t="n"/>
      <c r="M8527" s="75" t="n"/>
      <c r="N8527" s="75" t="n"/>
      <c r="O8527" s="75" t="n"/>
      <c r="P8527" s="75" t="n"/>
      <c r="Q8527" s="79" t="n"/>
      <c r="AR8527">
        <f>IF($AU$2&lt;&gt;5,NA(),IF(D8527=D8526,0,IF(AND(D18028=D8527,D8528=D8527),O8527+O8528+O18028,IF(D8528=D8527,O8528+O8527,O8527))))</f>
        <v/>
      </c>
      <c r="AS8527">
        <f>IF($AU$2&lt;&gt;5,NA(),IF(D8527=D8526,0,IF(AND(D18028=D8527,D8528=D8527),P8527+P8528+P18028,IF(D8528=D8527,P8528+P8527,P8527))))</f>
        <v/>
      </c>
      <c r="AT8527">
        <f>AR8527-AS8527</f>
        <v/>
      </c>
    </row>
    <row r="8528" ht="15.75" customHeight="1" s="121">
      <c r="B8528">
        <f>D8528&amp;Q8528&amp;E8528</f>
        <v/>
      </c>
      <c r="C8528" s="73" t="n"/>
      <c r="D8528" s="73" t="n"/>
      <c r="E8528" s="78" t="n"/>
      <c r="F8528" s="75" t="n"/>
      <c r="G8528" s="73" t="n"/>
      <c r="H8528" s="75" t="n"/>
      <c r="I8528" s="75" t="n"/>
      <c r="J8528" s="75" t="n"/>
      <c r="K8528" s="75" t="n"/>
      <c r="L8528" s="75" t="n"/>
      <c r="M8528" s="75" t="n"/>
      <c r="N8528" s="75" t="n"/>
      <c r="O8528" s="75" t="n"/>
      <c r="P8528" s="75" t="n"/>
      <c r="Q8528" s="79" t="n"/>
      <c r="AR8528">
        <f>IF($AU$2&lt;&gt;5,NA(),IF(D8528=D8527,0,IF(AND(D18029=D8528,D8529=D8528),O8528+O8529+O18029,IF(D8529=D8528,O8529+O8528,O8528))))</f>
        <v/>
      </c>
      <c r="AS8528">
        <f>IF($AU$2&lt;&gt;5,NA(),IF(D8528=D8527,0,IF(AND(D18029=D8528,D8529=D8528),P8528+P8529+P18029,IF(D8529=D8528,P8529+P8528,P8528))))</f>
        <v/>
      </c>
      <c r="AT8528">
        <f>AR8528-AS8528</f>
        <v/>
      </c>
    </row>
    <row r="8529" ht="15.75" customHeight="1" s="121">
      <c r="B8529">
        <f>D8529&amp;Q8529&amp;E8529</f>
        <v/>
      </c>
      <c r="C8529" s="73" t="n"/>
      <c r="D8529" s="73" t="n"/>
      <c r="E8529" s="78" t="n"/>
      <c r="F8529" s="75" t="n"/>
      <c r="G8529" s="73" t="n"/>
      <c r="H8529" s="75" t="n"/>
      <c r="I8529" s="75" t="n"/>
      <c r="J8529" s="75" t="n"/>
      <c r="K8529" s="75" t="n"/>
      <c r="L8529" s="75" t="n"/>
      <c r="M8529" s="75" t="n"/>
      <c r="N8529" s="75" t="n"/>
      <c r="O8529" s="75" t="n"/>
      <c r="P8529" s="75" t="n"/>
      <c r="Q8529" s="79" t="n"/>
      <c r="AR8529">
        <f>IF($AU$2&lt;&gt;5,NA(),IF(D8529=D8528,0,IF(AND(D18030=D8529,D8530=D8529),O8529+O8530+O18030,IF(D8530=D8529,O8530+O8529,O8529))))</f>
        <v/>
      </c>
      <c r="AS8529">
        <f>IF($AU$2&lt;&gt;5,NA(),IF(D8529=D8528,0,IF(AND(D18030=D8529,D8530=D8529),P8529+P8530+P18030,IF(D8530=D8529,P8530+P8529,P8529))))</f>
        <v/>
      </c>
      <c r="AT8529">
        <f>AR8529-AS8529</f>
        <v/>
      </c>
    </row>
    <row r="8530" ht="15.75" customHeight="1" s="121">
      <c r="B8530">
        <f>D8530&amp;Q8530&amp;E8530</f>
        <v/>
      </c>
      <c r="C8530" s="73" t="n"/>
      <c r="D8530" s="73" t="n"/>
      <c r="E8530" s="78" t="n"/>
      <c r="F8530" s="75" t="n"/>
      <c r="G8530" s="73" t="n"/>
      <c r="H8530" s="75" t="n"/>
      <c r="I8530" s="75" t="n"/>
      <c r="J8530" s="75" t="n"/>
      <c r="K8530" s="75" t="n"/>
      <c r="L8530" s="75" t="n"/>
      <c r="M8530" s="75" t="n"/>
      <c r="N8530" s="75" t="n"/>
      <c r="O8530" s="75" t="n"/>
      <c r="P8530" s="75" t="n"/>
      <c r="Q8530" s="79" t="n"/>
      <c r="AR8530">
        <f>IF($AU$2&lt;&gt;5,NA(),IF(D8530=D8529,0,IF(AND(D18031=D8530,D8531=D8530),O8530+O8531+O18031,IF(D8531=D8530,O8531+O8530,O8530))))</f>
        <v/>
      </c>
      <c r="AS8530">
        <f>IF($AU$2&lt;&gt;5,NA(),IF(D8530=D8529,0,IF(AND(D18031=D8530,D8531=D8530),P8530+P8531+P18031,IF(D8531=D8530,P8531+P8530,P8530))))</f>
        <v/>
      </c>
      <c r="AT8530">
        <f>AR8530-AS8530</f>
        <v/>
      </c>
    </row>
    <row r="8531" ht="15.75" customHeight="1" s="121">
      <c r="B8531">
        <f>D8531&amp;Q8531&amp;E8531</f>
        <v/>
      </c>
      <c r="C8531" s="73" t="n"/>
      <c r="D8531" s="73" t="n"/>
      <c r="E8531" s="78" t="n"/>
      <c r="F8531" s="75" t="n"/>
      <c r="G8531" s="73" t="n"/>
      <c r="H8531" s="75" t="n"/>
      <c r="I8531" s="75" t="n"/>
      <c r="J8531" s="75" t="n"/>
      <c r="K8531" s="75" t="n"/>
      <c r="L8531" s="75" t="n"/>
      <c r="M8531" s="75" t="n"/>
      <c r="N8531" s="75" t="n"/>
      <c r="O8531" s="75" t="n"/>
      <c r="P8531" s="75" t="n"/>
      <c r="Q8531" s="79" t="n"/>
      <c r="AR8531">
        <f>IF($AU$2&lt;&gt;5,NA(),IF(D8531=D8530,0,IF(AND(D18032=D8531,D8532=D8531),O8531+O8532+O18032,IF(D8532=D8531,O8532+O8531,O8531))))</f>
        <v/>
      </c>
      <c r="AS8531">
        <f>IF($AU$2&lt;&gt;5,NA(),IF(D8531=D8530,0,IF(AND(D18032=D8531,D8532=D8531),P8531+P8532+P18032,IF(D8532=D8531,P8532+P8531,P8531))))</f>
        <v/>
      </c>
      <c r="AT8531">
        <f>AR8531-AS8531</f>
        <v/>
      </c>
    </row>
    <row r="8532" ht="15.75" customHeight="1" s="121">
      <c r="B8532">
        <f>D8532&amp;Q8532&amp;E8532</f>
        <v/>
      </c>
      <c r="C8532" s="73" t="n"/>
      <c r="D8532" s="73" t="n"/>
      <c r="E8532" s="78" t="n"/>
      <c r="F8532" s="75" t="n"/>
      <c r="G8532" s="73" t="n"/>
      <c r="H8532" s="75" t="n"/>
      <c r="I8532" s="75" t="n"/>
      <c r="J8532" s="75" t="n"/>
      <c r="K8532" s="75" t="n"/>
      <c r="L8532" s="75" t="n"/>
      <c r="M8532" s="75" t="n"/>
      <c r="N8532" s="75" t="n"/>
      <c r="O8532" s="75" t="n"/>
      <c r="P8532" s="75" t="n"/>
      <c r="Q8532" s="79" t="n"/>
      <c r="AR8532">
        <f>IF($AU$2&lt;&gt;5,NA(),IF(D8532=D8531,0,IF(AND(D18033=D8532,D8533=D8532),O8532+O8533+O18033,IF(D8533=D8532,O8533+O8532,O8532))))</f>
        <v/>
      </c>
      <c r="AS8532">
        <f>IF($AU$2&lt;&gt;5,NA(),IF(D8532=D8531,0,IF(AND(D18033=D8532,D8533=D8532),P8532+P8533+P18033,IF(D8533=D8532,P8533+P8532,P8532))))</f>
        <v/>
      </c>
      <c r="AT8532">
        <f>AR8532-AS8532</f>
        <v/>
      </c>
    </row>
    <row r="8533" ht="15.75" customHeight="1" s="121">
      <c r="B8533">
        <f>D8533&amp;Q8533&amp;E8533</f>
        <v/>
      </c>
      <c r="C8533" s="73" t="n"/>
      <c r="D8533" s="73" t="n"/>
      <c r="E8533" s="78" t="n"/>
      <c r="F8533" s="75" t="n"/>
      <c r="G8533" s="73" t="n"/>
      <c r="H8533" s="75" t="n"/>
      <c r="I8533" s="75" t="n"/>
      <c r="J8533" s="75" t="n"/>
      <c r="K8533" s="75" t="n"/>
      <c r="L8533" s="75" t="n"/>
      <c r="M8533" s="75" t="n"/>
      <c r="N8533" s="75" t="n"/>
      <c r="O8533" s="75" t="n"/>
      <c r="P8533" s="75" t="n"/>
      <c r="Q8533" s="79" t="n"/>
      <c r="AR8533">
        <f>IF($AU$2&lt;&gt;5,NA(),IF(D8533=D8532,0,IF(AND(D18034=D8533,D8534=D8533),O8533+O8534+O18034,IF(D8534=D8533,O8534+O8533,O8533))))</f>
        <v/>
      </c>
      <c r="AS8533">
        <f>IF($AU$2&lt;&gt;5,NA(),IF(D8533=D8532,0,IF(AND(D18034=D8533,D8534=D8533),P8533+P8534+P18034,IF(D8534=D8533,P8534+P8533,P8533))))</f>
        <v/>
      </c>
      <c r="AT8533">
        <f>AR8533-AS8533</f>
        <v/>
      </c>
    </row>
    <row r="8534" ht="15.75" customHeight="1" s="121">
      <c r="B8534">
        <f>D8534&amp;Q8534&amp;E8534</f>
        <v/>
      </c>
      <c r="C8534" s="73" t="n"/>
      <c r="D8534" s="73" t="n"/>
      <c r="E8534" s="78" t="n"/>
      <c r="F8534" s="75" t="n"/>
      <c r="G8534" s="73" t="n"/>
      <c r="H8534" s="75" t="n"/>
      <c r="I8534" s="75" t="n"/>
      <c r="J8534" s="75" t="n"/>
      <c r="K8534" s="75" t="n"/>
      <c r="L8534" s="75" t="n"/>
      <c r="M8534" s="75" t="n"/>
      <c r="N8534" s="75" t="n"/>
      <c r="O8534" s="75" t="n"/>
      <c r="P8534" s="75" t="n"/>
      <c r="Q8534" s="79" t="n"/>
      <c r="AR8534">
        <f>IF($AU$2&lt;&gt;5,NA(),IF(D8534=D8533,0,IF(AND(D18035=D8534,D8535=D8534),O8534+O8535+O18035,IF(D8535=D8534,O8535+O8534,O8534))))</f>
        <v/>
      </c>
      <c r="AS8534">
        <f>IF($AU$2&lt;&gt;5,NA(),IF(D8534=D8533,0,IF(AND(D18035=D8534,D8535=D8534),P8534+P8535+P18035,IF(D8535=D8534,P8535+P8534,P8534))))</f>
        <v/>
      </c>
      <c r="AT8534">
        <f>AR8534-AS8534</f>
        <v/>
      </c>
    </row>
    <row r="8535" ht="15.75" customHeight="1" s="121">
      <c r="B8535">
        <f>D8535&amp;Q8535&amp;E8535</f>
        <v/>
      </c>
      <c r="C8535" s="73" t="n"/>
      <c r="D8535" s="73" t="n"/>
      <c r="E8535" s="78" t="n"/>
      <c r="F8535" s="75" t="n"/>
      <c r="G8535" s="73" t="n"/>
      <c r="H8535" s="75" t="n"/>
      <c r="I8535" s="75" t="n"/>
      <c r="J8535" s="75" t="n"/>
      <c r="K8535" s="75" t="n"/>
      <c r="L8535" s="75" t="n"/>
      <c r="M8535" s="75" t="n"/>
      <c r="N8535" s="75" t="n"/>
      <c r="O8535" s="75" t="n"/>
      <c r="P8535" s="75" t="n"/>
      <c r="Q8535" s="79" t="n"/>
      <c r="AR8535">
        <f>IF($AU$2&lt;&gt;5,NA(),IF(D8535=D8534,0,IF(AND(D18036=D8535,D8536=D8535),O8535+O8536+O18036,IF(D8536=D8535,O8536+O8535,O8535))))</f>
        <v/>
      </c>
      <c r="AS8535">
        <f>IF($AU$2&lt;&gt;5,NA(),IF(D8535=D8534,0,IF(AND(D18036=D8535,D8536=D8535),P8535+P8536+P18036,IF(D8536=D8535,P8536+P8535,P8535))))</f>
        <v/>
      </c>
      <c r="AT8535">
        <f>AR8535-AS8535</f>
        <v/>
      </c>
    </row>
    <row r="8536" ht="15.75" customHeight="1" s="121">
      <c r="B8536">
        <f>D8536&amp;Q8536&amp;E8536</f>
        <v/>
      </c>
      <c r="C8536" s="73" t="n"/>
      <c r="D8536" s="73" t="n"/>
      <c r="E8536" s="78" t="n"/>
      <c r="F8536" s="75" t="n"/>
      <c r="G8536" s="73" t="n"/>
      <c r="H8536" s="75" t="n"/>
      <c r="I8536" s="75" t="n"/>
      <c r="J8536" s="75" t="n"/>
      <c r="K8536" s="75" t="n"/>
      <c r="L8536" s="75" t="n"/>
      <c r="M8536" s="75" t="n"/>
      <c r="N8536" s="75" t="n"/>
      <c r="O8536" s="75" t="n"/>
      <c r="P8536" s="75" t="n"/>
      <c r="Q8536" s="79" t="n"/>
      <c r="AR8536">
        <f>IF($AU$2&lt;&gt;5,NA(),IF(D8536=D8535,0,IF(AND(D18037=D8536,D8537=D8536),O8536+O8537+O18037,IF(D8537=D8536,O8537+O8536,O8536))))</f>
        <v/>
      </c>
      <c r="AS8536">
        <f>IF($AU$2&lt;&gt;5,NA(),IF(D8536=D8535,0,IF(AND(D18037=D8536,D8537=D8536),P8536+P8537+P18037,IF(D8537=D8536,P8537+P8536,P8536))))</f>
        <v/>
      </c>
      <c r="AT8536">
        <f>AR8536-AS8536</f>
        <v/>
      </c>
    </row>
    <row r="8537" ht="15.75" customHeight="1" s="121">
      <c r="B8537">
        <f>D8537&amp;Q8537&amp;E8537</f>
        <v/>
      </c>
      <c r="C8537" s="73" t="n"/>
      <c r="D8537" s="73" t="n"/>
      <c r="E8537" s="78" t="n"/>
      <c r="F8537" s="75" t="n"/>
      <c r="G8537" s="73" t="n"/>
      <c r="H8537" s="75" t="n"/>
      <c r="I8537" s="75" t="n"/>
      <c r="J8537" s="75" t="n"/>
      <c r="K8537" s="75" t="n"/>
      <c r="L8537" s="75" t="n"/>
      <c r="M8537" s="75" t="n"/>
      <c r="N8537" s="75" t="n"/>
      <c r="O8537" s="75" t="n"/>
      <c r="P8537" s="75" t="n"/>
      <c r="Q8537" s="79" t="n"/>
      <c r="AR8537">
        <f>IF($AU$2&lt;&gt;5,NA(),IF(D8537=D8536,0,IF(AND(D18038=D8537,D8538=D8537),O8537+O8538+O18038,IF(D8538=D8537,O8538+O8537,O8537))))</f>
        <v/>
      </c>
      <c r="AS8537">
        <f>IF($AU$2&lt;&gt;5,NA(),IF(D8537=D8536,0,IF(AND(D18038=D8537,D8538=D8537),P8537+P8538+P18038,IF(D8538=D8537,P8538+P8537,P8537))))</f>
        <v/>
      </c>
      <c r="AT8537">
        <f>AR8537-AS8537</f>
        <v/>
      </c>
    </row>
    <row r="8538" ht="15.75" customHeight="1" s="121">
      <c r="B8538">
        <f>D8538&amp;Q8538&amp;E8538</f>
        <v/>
      </c>
      <c r="C8538" s="73" t="n"/>
      <c r="D8538" s="73" t="n"/>
      <c r="E8538" s="78" t="n"/>
      <c r="F8538" s="75" t="n"/>
      <c r="G8538" s="73" t="n"/>
      <c r="H8538" s="75" t="n"/>
      <c r="I8538" s="75" t="n"/>
      <c r="J8538" s="75" t="n"/>
      <c r="K8538" s="75" t="n"/>
      <c r="L8538" s="75" t="n"/>
      <c r="M8538" s="75" t="n"/>
      <c r="N8538" s="75" t="n"/>
      <c r="O8538" s="75" t="n"/>
      <c r="P8538" s="75" t="n"/>
      <c r="Q8538" s="79" t="n"/>
      <c r="AR8538">
        <f>IF($AU$2&lt;&gt;5,NA(),IF(D8538=D8537,0,IF(AND(D18039=D8538,D8539=D8538),O8538+O8539+O18039,IF(D8539=D8538,O8539+O8538,O8538))))</f>
        <v/>
      </c>
      <c r="AS8538">
        <f>IF($AU$2&lt;&gt;5,NA(),IF(D8538=D8537,0,IF(AND(D18039=D8538,D8539=D8538),P8538+P8539+P18039,IF(D8539=D8538,P8539+P8538,P8538))))</f>
        <v/>
      </c>
      <c r="AT8538">
        <f>AR8538-AS8538</f>
        <v/>
      </c>
    </row>
    <row r="8539" ht="15.75" customHeight="1" s="121">
      <c r="B8539">
        <f>D8539&amp;Q8539&amp;E8539</f>
        <v/>
      </c>
      <c r="C8539" s="73" t="n"/>
      <c r="D8539" s="73" t="n"/>
      <c r="E8539" s="78" t="n"/>
      <c r="F8539" s="75" t="n"/>
      <c r="G8539" s="73" t="n"/>
      <c r="H8539" s="75" t="n"/>
      <c r="I8539" s="75" t="n"/>
      <c r="J8539" s="75" t="n"/>
      <c r="K8539" s="75" t="n"/>
      <c r="L8539" s="75" t="n"/>
      <c r="M8539" s="75" t="n"/>
      <c r="N8539" s="75" t="n"/>
      <c r="O8539" s="75" t="n"/>
      <c r="P8539" s="75" t="n"/>
      <c r="Q8539" s="79" t="n"/>
      <c r="AR8539">
        <f>IF($AU$2&lt;&gt;5,NA(),IF(D8539=D8538,0,IF(AND(D18040=D8539,D8540=D8539),O8539+O8540+O18040,IF(D8540=D8539,O8540+O8539,O8539))))</f>
        <v/>
      </c>
      <c r="AS8539">
        <f>IF($AU$2&lt;&gt;5,NA(),IF(D8539=D8538,0,IF(AND(D18040=D8539,D8540=D8539),P8539+P8540+P18040,IF(D8540=D8539,P8540+P8539,P8539))))</f>
        <v/>
      </c>
      <c r="AT8539">
        <f>AR8539-AS8539</f>
        <v/>
      </c>
    </row>
    <row r="8540" ht="15.75" customHeight="1" s="121">
      <c r="B8540">
        <f>D8540&amp;Q8540&amp;E8540</f>
        <v/>
      </c>
      <c r="C8540" s="73" t="n"/>
      <c r="D8540" s="73" t="n"/>
      <c r="E8540" s="78" t="n"/>
      <c r="F8540" s="75" t="n"/>
      <c r="G8540" s="73" t="n"/>
      <c r="H8540" s="75" t="n"/>
      <c r="I8540" s="75" t="n"/>
      <c r="J8540" s="75" t="n"/>
      <c r="K8540" s="75" t="n"/>
      <c r="L8540" s="75" t="n"/>
      <c r="M8540" s="75" t="n"/>
      <c r="N8540" s="75" t="n"/>
      <c r="O8540" s="75" t="n"/>
      <c r="P8540" s="75" t="n"/>
      <c r="Q8540" s="79" t="n"/>
      <c r="AR8540">
        <f>IF($AU$2&lt;&gt;5,NA(),IF(D8540=D8539,0,IF(AND(D18041=D8540,D8541=D8540),O8540+O8541+O18041,IF(D8541=D8540,O8541+O8540,O8540))))</f>
        <v/>
      </c>
      <c r="AS8540">
        <f>IF($AU$2&lt;&gt;5,NA(),IF(D8540=D8539,0,IF(AND(D18041=D8540,D8541=D8540),P8540+P8541+P18041,IF(D8541=D8540,P8541+P8540,P8540))))</f>
        <v/>
      </c>
      <c r="AT8540">
        <f>AR8540-AS8540</f>
        <v/>
      </c>
    </row>
    <row r="8541" ht="15.75" customHeight="1" s="121">
      <c r="B8541">
        <f>D8541&amp;Q8541&amp;E8541</f>
        <v/>
      </c>
      <c r="C8541" s="73" t="n"/>
      <c r="D8541" s="73" t="n"/>
      <c r="E8541" s="78" t="n"/>
      <c r="F8541" s="75" t="n"/>
      <c r="G8541" s="73" t="n"/>
      <c r="H8541" s="75" t="n"/>
      <c r="I8541" s="75" t="n"/>
      <c r="J8541" s="75" t="n"/>
      <c r="K8541" s="75" t="n"/>
      <c r="L8541" s="75" t="n"/>
      <c r="M8541" s="75" t="n"/>
      <c r="N8541" s="75" t="n"/>
      <c r="O8541" s="75" t="n"/>
      <c r="P8541" s="75" t="n"/>
      <c r="Q8541" s="79" t="n"/>
      <c r="AR8541">
        <f>IF($AU$2&lt;&gt;5,NA(),IF(D8541=D8540,0,IF(AND(D18042=D8541,D8542=D8541),O8541+O8542+O18042,IF(D8542=D8541,O8542+O8541,O8541))))</f>
        <v/>
      </c>
      <c r="AS8541">
        <f>IF($AU$2&lt;&gt;5,NA(),IF(D8541=D8540,0,IF(AND(D18042=D8541,D8542=D8541),P8541+P8542+P18042,IF(D8542=D8541,P8542+P8541,P8541))))</f>
        <v/>
      </c>
      <c r="AT8541">
        <f>AR8541-AS8541</f>
        <v/>
      </c>
    </row>
    <row r="8542" ht="15.75" customHeight="1" s="121">
      <c r="B8542">
        <f>D8542&amp;Q8542&amp;E8542</f>
        <v/>
      </c>
      <c r="C8542" s="73" t="n"/>
      <c r="D8542" s="73" t="n"/>
      <c r="E8542" s="78" t="n"/>
      <c r="F8542" s="75" t="n"/>
      <c r="G8542" s="73" t="n"/>
      <c r="H8542" s="75" t="n"/>
      <c r="I8542" s="75" t="n"/>
      <c r="J8542" s="75" t="n"/>
      <c r="K8542" s="75" t="n"/>
      <c r="L8542" s="75" t="n"/>
      <c r="M8542" s="75" t="n"/>
      <c r="N8542" s="75" t="n"/>
      <c r="O8542" s="75" t="n"/>
      <c r="P8542" s="75" t="n"/>
      <c r="Q8542" s="79" t="n"/>
      <c r="AR8542">
        <f>IF($AU$2&lt;&gt;5,NA(),IF(D8542=D8541,0,IF(AND(D18043=D8542,D8543=D8542),O8542+O8543+O18043,IF(D8543=D8542,O8543+O8542,O8542))))</f>
        <v/>
      </c>
      <c r="AS8542">
        <f>IF($AU$2&lt;&gt;5,NA(),IF(D8542=D8541,0,IF(AND(D18043=D8542,D8543=D8542),P8542+P8543+P18043,IF(D8543=D8542,P8543+P8542,P8542))))</f>
        <v/>
      </c>
      <c r="AT8542">
        <f>AR8542-AS8542</f>
        <v/>
      </c>
    </row>
    <row r="8543" ht="15.75" customHeight="1" s="121">
      <c r="B8543">
        <f>D8543&amp;Q8543&amp;E8543</f>
        <v/>
      </c>
      <c r="C8543" s="73" t="n"/>
      <c r="D8543" s="73" t="n"/>
      <c r="E8543" s="78" t="n"/>
      <c r="F8543" s="75" t="n"/>
      <c r="G8543" s="73" t="n"/>
      <c r="H8543" s="75" t="n"/>
      <c r="I8543" s="75" t="n"/>
      <c r="J8543" s="75" t="n"/>
      <c r="K8543" s="75" t="n"/>
      <c r="L8543" s="75" t="n"/>
      <c r="M8543" s="75" t="n"/>
      <c r="N8543" s="75" t="n"/>
      <c r="O8543" s="76" t="n"/>
      <c r="P8543" s="76" t="n"/>
      <c r="Q8543" s="79" t="n"/>
      <c r="AR8543">
        <f>IF($AU$2&lt;&gt;5,NA(),IF(D8543=D8542,0,IF(AND(D18044=D8543,D8544=D8543),O8543+O8544+O18044,IF(D8544=D8543,O8544+O8543,O8543))))</f>
        <v/>
      </c>
      <c r="AS8543">
        <f>IF($AU$2&lt;&gt;5,NA(),IF(D8543=D8542,0,IF(AND(D18044=D8543,D8544=D8543),P8543+P8544+P18044,IF(D8544=D8543,P8544+P8543,P8543))))</f>
        <v/>
      </c>
      <c r="AT8543">
        <f>AR8543-AS8543</f>
        <v/>
      </c>
    </row>
    <row r="8544" ht="15.75" customHeight="1" s="121">
      <c r="B8544">
        <f>D8544&amp;Q8544&amp;E8544</f>
        <v/>
      </c>
      <c r="C8544" s="73" t="n"/>
      <c r="D8544" s="73" t="n"/>
      <c r="E8544" s="78" t="n"/>
      <c r="F8544" s="75" t="n"/>
      <c r="G8544" s="73" t="n"/>
      <c r="H8544" s="75" t="n"/>
      <c r="I8544" s="75" t="n"/>
      <c r="J8544" s="75" t="n"/>
      <c r="K8544" s="75" t="n"/>
      <c r="L8544" s="75" t="n"/>
      <c r="M8544" s="75" t="n"/>
      <c r="N8544" s="75" t="n"/>
      <c r="O8544" s="76" t="n"/>
      <c r="P8544" s="75" t="n"/>
      <c r="Q8544" s="79" t="n"/>
      <c r="AR8544">
        <f>IF($AU$2&lt;&gt;5,NA(),IF(D8544=D8543,0,IF(AND(D18045=D8544,D8545=D8544),O8544+O8545+O18045,IF(D8545=D8544,O8545+O8544,O8544))))</f>
        <v/>
      </c>
      <c r="AS8544">
        <f>IF($AU$2&lt;&gt;5,NA(),IF(D8544=D8543,0,IF(AND(D18045=D8544,D8545=D8544),P8544+P8545+P18045,IF(D8545=D8544,P8545+P8544,P8544))))</f>
        <v/>
      </c>
      <c r="AT8544">
        <f>AR8544-AS8544</f>
        <v/>
      </c>
    </row>
    <row r="8545" ht="15.75" customHeight="1" s="121">
      <c r="B8545">
        <f>D8545&amp;Q8545&amp;E8545</f>
        <v/>
      </c>
      <c r="C8545" s="73" t="n"/>
      <c r="D8545" s="73" t="n"/>
      <c r="E8545" s="78" t="n"/>
      <c r="F8545" s="75" t="n"/>
      <c r="G8545" s="73" t="n"/>
      <c r="H8545" s="75" t="n"/>
      <c r="I8545" s="75" t="n"/>
      <c r="J8545" s="75" t="n"/>
      <c r="K8545" s="75" t="n"/>
      <c r="L8545" s="75" t="n"/>
      <c r="M8545" s="75" t="n"/>
      <c r="N8545" s="75" t="n"/>
      <c r="O8545" s="75" t="n"/>
      <c r="P8545" s="75" t="n"/>
      <c r="Q8545" s="79" t="n"/>
      <c r="AR8545">
        <f>IF($AU$2&lt;&gt;5,NA(),IF(D8545=D8544,0,IF(AND(D18046=D8545,D8546=D8545),O8545+O8546+O18046,IF(D8546=D8545,O8546+O8545,O8545))))</f>
        <v/>
      </c>
      <c r="AS8545">
        <f>IF($AU$2&lt;&gt;5,NA(),IF(D8545=D8544,0,IF(AND(D18046=D8545,D8546=D8545),P8545+P8546+P18046,IF(D8546=D8545,P8546+P8545,P8545))))</f>
        <v/>
      </c>
      <c r="AT8545">
        <f>AR8545-AS8545</f>
        <v/>
      </c>
    </row>
    <row r="8546" ht="15.75" customHeight="1" s="121">
      <c r="B8546">
        <f>D8546&amp;Q8546&amp;E8546</f>
        <v/>
      </c>
      <c r="C8546" s="73" t="n"/>
      <c r="D8546" s="73" t="n"/>
      <c r="E8546" s="78" t="n"/>
      <c r="F8546" s="75" t="n"/>
      <c r="G8546" s="73" t="n"/>
      <c r="H8546" s="75" t="n"/>
      <c r="I8546" s="75" t="n"/>
      <c r="J8546" s="75" t="n"/>
      <c r="K8546" s="75" t="n"/>
      <c r="L8546" s="75" t="n"/>
      <c r="M8546" s="75" t="n"/>
      <c r="N8546" s="75" t="n"/>
      <c r="O8546" s="76" t="n"/>
      <c r="P8546" s="75" t="n"/>
      <c r="Q8546" s="79" t="n"/>
      <c r="AR8546">
        <f>IF($AU$2&lt;&gt;5,NA(),IF(D8546=D8545,0,IF(AND(D18047=D8546,D8547=D8546),O8546+O8547+O18047,IF(D8547=D8546,O8547+O8546,O8546))))</f>
        <v/>
      </c>
      <c r="AS8546">
        <f>IF($AU$2&lt;&gt;5,NA(),IF(D8546=D8545,0,IF(AND(D18047=D8546,D8547=D8546),P8546+P8547+P18047,IF(D8547=D8546,P8547+P8546,P8546))))</f>
        <v/>
      </c>
      <c r="AT8546">
        <f>AR8546-AS8546</f>
        <v/>
      </c>
    </row>
    <row r="8547" ht="15.75" customHeight="1" s="121">
      <c r="B8547">
        <f>D8547&amp;Q8547&amp;E8547</f>
        <v/>
      </c>
      <c r="C8547" s="73" t="n"/>
      <c r="D8547" s="73" t="n"/>
      <c r="E8547" s="78" t="n"/>
      <c r="F8547" s="75" t="n"/>
      <c r="G8547" s="73" t="n"/>
      <c r="H8547" s="75" t="n"/>
      <c r="I8547" s="75" t="n"/>
      <c r="J8547" s="75" t="n"/>
      <c r="K8547" s="75" t="n"/>
      <c r="L8547" s="75" t="n"/>
      <c r="M8547" s="75" t="n"/>
      <c r="N8547" s="75" t="n"/>
      <c r="O8547" s="75" t="n"/>
      <c r="P8547" s="75" t="n"/>
      <c r="Q8547" s="79" t="n"/>
      <c r="AR8547">
        <f>IF($AU$2&lt;&gt;5,NA(),IF(D8547=D8546,0,IF(AND(D18048=D8547,D8548=D8547),O8547+O8548+O18048,IF(D8548=D8547,O8548+O8547,O8547))))</f>
        <v/>
      </c>
      <c r="AS8547">
        <f>IF($AU$2&lt;&gt;5,NA(),IF(D8547=D8546,0,IF(AND(D18048=D8547,D8548=D8547),P8547+P8548+P18048,IF(D8548=D8547,P8548+P8547,P8547))))</f>
        <v/>
      </c>
      <c r="AT8547">
        <f>AR8547-AS8547</f>
        <v/>
      </c>
    </row>
    <row r="8548" ht="15.75" customHeight="1" s="121">
      <c r="B8548">
        <f>D8548&amp;Q8548&amp;E8548</f>
        <v/>
      </c>
      <c r="C8548" s="73" t="n"/>
      <c r="D8548" s="73" t="n"/>
      <c r="E8548" s="78" t="n"/>
      <c r="F8548" s="75" t="n"/>
      <c r="G8548" s="73" t="n"/>
      <c r="H8548" s="75" t="n"/>
      <c r="I8548" s="75" t="n"/>
      <c r="J8548" s="75" t="n"/>
      <c r="K8548" s="75" t="n"/>
      <c r="L8548" s="75" t="n"/>
      <c r="M8548" s="75" t="n"/>
      <c r="N8548" s="75" t="n"/>
      <c r="O8548" s="75" t="n"/>
      <c r="P8548" s="75" t="n"/>
      <c r="Q8548" s="79" t="n"/>
      <c r="AR8548">
        <f>IF($AU$2&lt;&gt;5,NA(),IF(D8548=D8547,0,IF(AND(D18049=D8548,D8549=D8548),O8548+O8549+O18049,IF(D8549=D8548,O8549+O8548,O8548))))</f>
        <v/>
      </c>
      <c r="AS8548">
        <f>IF($AU$2&lt;&gt;5,NA(),IF(D8548=D8547,0,IF(AND(D18049=D8548,D8549=D8548),P8548+P8549+P18049,IF(D8549=D8548,P8549+P8548,P8548))))</f>
        <v/>
      </c>
      <c r="AT8548">
        <f>AR8548-AS8548</f>
        <v/>
      </c>
    </row>
    <row r="8549" ht="15.75" customHeight="1" s="121">
      <c r="B8549">
        <f>D8549&amp;Q8549&amp;E8549</f>
        <v/>
      </c>
      <c r="C8549" s="73" t="n"/>
      <c r="D8549" s="73" t="n"/>
      <c r="E8549" s="78" t="n"/>
      <c r="F8549" s="75" t="n"/>
      <c r="G8549" s="73" t="n"/>
      <c r="H8549" s="75" t="n"/>
      <c r="I8549" s="75" t="n"/>
      <c r="J8549" s="75" t="n"/>
      <c r="K8549" s="75" t="n"/>
      <c r="L8549" s="75" t="n"/>
      <c r="M8549" s="75" t="n"/>
      <c r="N8549" s="75" t="n"/>
      <c r="O8549" s="75" t="n"/>
      <c r="P8549" s="75" t="n"/>
      <c r="Q8549" s="79" t="n"/>
      <c r="AR8549">
        <f>IF($AU$2&lt;&gt;5,NA(),IF(D8549=D8548,0,IF(AND(D18050=D8549,D8550=D8549),O8549+O8550+O18050,IF(D8550=D8549,O8550+O8549,O8549))))</f>
        <v/>
      </c>
      <c r="AS8549">
        <f>IF($AU$2&lt;&gt;5,NA(),IF(D8549=D8548,0,IF(AND(D18050=D8549,D8550=D8549),P8549+P8550+P18050,IF(D8550=D8549,P8550+P8549,P8549))))</f>
        <v/>
      </c>
      <c r="AT8549">
        <f>AR8549-AS8549</f>
        <v/>
      </c>
    </row>
    <row r="8550" ht="15.75" customHeight="1" s="121">
      <c r="B8550">
        <f>D8550&amp;Q8550&amp;E8550</f>
        <v/>
      </c>
      <c r="C8550" s="73" t="n"/>
      <c r="D8550" s="73" t="n"/>
      <c r="E8550" s="78" t="n"/>
      <c r="F8550" s="75" t="n"/>
      <c r="G8550" s="73" t="n"/>
      <c r="H8550" s="75" t="n"/>
      <c r="I8550" s="75" t="n"/>
      <c r="J8550" s="75" t="n"/>
      <c r="K8550" s="75" t="n"/>
      <c r="L8550" s="75" t="n"/>
      <c r="M8550" s="75" t="n"/>
      <c r="N8550" s="75" t="n"/>
      <c r="O8550" s="75" t="n"/>
      <c r="P8550" s="75" t="n"/>
      <c r="Q8550" s="79" t="n"/>
      <c r="AR8550">
        <f>IF($AU$2&lt;&gt;5,NA(),IF(D8550=D8549,0,IF(AND(D18051=D8550,D8551=D8550),O8550+O8551+O18051,IF(D8551=D8550,O8551+O8550,O8550))))</f>
        <v/>
      </c>
      <c r="AS8550">
        <f>IF($AU$2&lt;&gt;5,NA(),IF(D8550=D8549,0,IF(AND(D18051=D8550,D8551=D8550),P8550+P8551+P18051,IF(D8551=D8550,P8551+P8550,P8550))))</f>
        <v/>
      </c>
      <c r="AT8550">
        <f>AR8550-AS8550</f>
        <v/>
      </c>
    </row>
    <row r="8551" ht="15.75" customHeight="1" s="121">
      <c r="B8551">
        <f>D8551&amp;Q8551&amp;E8551</f>
        <v/>
      </c>
      <c r="C8551" s="73" t="n"/>
      <c r="D8551" s="73" t="n"/>
      <c r="E8551" s="78" t="n"/>
      <c r="F8551" s="75" t="n"/>
      <c r="G8551" s="73" t="n"/>
      <c r="H8551" s="75" t="n"/>
      <c r="I8551" s="75" t="n"/>
      <c r="J8551" s="75" t="n"/>
      <c r="K8551" s="75" t="n"/>
      <c r="L8551" s="75" t="n"/>
      <c r="M8551" s="75" t="n"/>
      <c r="N8551" s="75" t="n"/>
      <c r="O8551" s="75" t="n"/>
      <c r="P8551" s="75" t="n"/>
      <c r="Q8551" s="79" t="n"/>
      <c r="AR8551">
        <f>IF($AU$2&lt;&gt;5,NA(),IF(D8551=D8550,0,IF(AND(D18052=D8551,D8552=D8551),O8551+O8552+O18052,IF(D8552=D8551,O8552+O8551,O8551))))</f>
        <v/>
      </c>
      <c r="AS8551">
        <f>IF($AU$2&lt;&gt;5,NA(),IF(D8551=D8550,0,IF(AND(D18052=D8551,D8552=D8551),P8551+P8552+P18052,IF(D8552=D8551,P8552+P8551,P8551))))</f>
        <v/>
      </c>
      <c r="AT8551">
        <f>AR8551-AS8551</f>
        <v/>
      </c>
    </row>
    <row r="8552" ht="15.75" customHeight="1" s="121">
      <c r="B8552">
        <f>D8552&amp;Q8552&amp;E8552</f>
        <v/>
      </c>
      <c r="C8552" s="73" t="n"/>
      <c r="D8552" s="73" t="n"/>
      <c r="E8552" s="78" t="n"/>
      <c r="F8552" s="75" t="n"/>
      <c r="G8552" s="73" t="n"/>
      <c r="H8552" s="75" t="n"/>
      <c r="I8552" s="75" t="n"/>
      <c r="J8552" s="75" t="n"/>
      <c r="K8552" s="75" t="n"/>
      <c r="L8552" s="75" t="n"/>
      <c r="M8552" s="75" t="n"/>
      <c r="N8552" s="75" t="n"/>
      <c r="O8552" s="75" t="n"/>
      <c r="P8552" s="75" t="n"/>
      <c r="Q8552" s="79" t="n"/>
      <c r="AR8552">
        <f>IF($AU$2&lt;&gt;5,NA(),IF(D8552=D8551,0,IF(AND(D18053=D8552,D8553=D8552),O8552+O8553+O18053,IF(D8553=D8552,O8553+O8552,O8552))))</f>
        <v/>
      </c>
      <c r="AS8552">
        <f>IF($AU$2&lt;&gt;5,NA(),IF(D8552=D8551,0,IF(AND(D18053=D8552,D8553=D8552),P8552+P8553+P18053,IF(D8553=D8552,P8553+P8552,P8552))))</f>
        <v/>
      </c>
      <c r="AT8552">
        <f>AR8552-AS8552</f>
        <v/>
      </c>
    </row>
    <row r="8553" ht="15.75" customHeight="1" s="121">
      <c r="B8553">
        <f>D8553&amp;Q8553&amp;E8553</f>
        <v/>
      </c>
      <c r="C8553" s="73" t="n"/>
      <c r="D8553" s="73" t="n"/>
      <c r="E8553" s="78" t="n"/>
      <c r="F8553" s="75" t="n"/>
      <c r="G8553" s="73" t="n"/>
      <c r="H8553" s="75" t="n"/>
      <c r="I8553" s="75" t="n"/>
      <c r="J8553" s="75" t="n"/>
      <c r="K8553" s="75" t="n"/>
      <c r="L8553" s="75" t="n"/>
      <c r="M8553" s="75" t="n"/>
      <c r="N8553" s="75" t="n"/>
      <c r="O8553" s="75" t="n"/>
      <c r="P8553" s="75" t="n"/>
      <c r="Q8553" s="79" t="n"/>
      <c r="AR8553">
        <f>IF($AU$2&lt;&gt;5,NA(),IF(D8553=D8552,0,IF(AND(D18054=D8553,D8554=D8553),O8553+O8554+O18054,IF(D8554=D8553,O8554+O8553,O8553))))</f>
        <v/>
      </c>
      <c r="AS8553">
        <f>IF($AU$2&lt;&gt;5,NA(),IF(D8553=D8552,0,IF(AND(D18054=D8553,D8554=D8553),P8553+P8554+P18054,IF(D8554=D8553,P8554+P8553,P8553))))</f>
        <v/>
      </c>
      <c r="AT8553">
        <f>AR8553-AS8553</f>
        <v/>
      </c>
    </row>
    <row r="8554" ht="15.75" customHeight="1" s="121">
      <c r="B8554">
        <f>D8554&amp;Q8554&amp;E8554</f>
        <v/>
      </c>
      <c r="C8554" s="73" t="n"/>
      <c r="D8554" s="73" t="n"/>
      <c r="E8554" s="78" t="n"/>
      <c r="F8554" s="75" t="n"/>
      <c r="G8554" s="73" t="n"/>
      <c r="H8554" s="75" t="n"/>
      <c r="I8554" s="75" t="n"/>
      <c r="J8554" s="75" t="n"/>
      <c r="K8554" s="75" t="n"/>
      <c r="L8554" s="75" t="n"/>
      <c r="M8554" s="75" t="n"/>
      <c r="N8554" s="75" t="n"/>
      <c r="O8554" s="75" t="n"/>
      <c r="P8554" s="75" t="n"/>
      <c r="Q8554" s="79" t="n"/>
      <c r="AR8554">
        <f>IF($AU$2&lt;&gt;5,NA(),IF(D8554=D8553,0,IF(AND(D18055=D8554,D8555=D8554),O8554+O8555+O18055,IF(D8555=D8554,O8555+O8554,O8554))))</f>
        <v/>
      </c>
      <c r="AS8554">
        <f>IF($AU$2&lt;&gt;5,NA(),IF(D8554=D8553,0,IF(AND(D18055=D8554,D8555=D8554),P8554+P8555+P18055,IF(D8555=D8554,P8555+P8554,P8554))))</f>
        <v/>
      </c>
      <c r="AT8554">
        <f>AR8554-AS8554</f>
        <v/>
      </c>
    </row>
    <row r="8555" ht="15.75" customHeight="1" s="121">
      <c r="B8555">
        <f>D8555&amp;Q8555&amp;E8555</f>
        <v/>
      </c>
      <c r="C8555" s="73" t="n"/>
      <c r="D8555" s="73" t="n"/>
      <c r="E8555" s="78" t="n"/>
      <c r="F8555" s="75" t="n"/>
      <c r="G8555" s="73" t="n"/>
      <c r="H8555" s="75" t="n"/>
      <c r="I8555" s="75" t="n"/>
      <c r="J8555" s="75" t="n"/>
      <c r="K8555" s="75" t="n"/>
      <c r="L8555" s="75" t="n"/>
      <c r="M8555" s="75" t="n"/>
      <c r="N8555" s="75" t="n"/>
      <c r="O8555" s="75" t="n"/>
      <c r="P8555" s="75" t="n"/>
      <c r="Q8555" s="79" t="n"/>
      <c r="AR8555">
        <f>IF($AU$2&lt;&gt;5,NA(),IF(D8555=D8554,0,IF(AND(D18056=D8555,D8556=D8555),O8555+O8556+O18056,IF(D8556=D8555,O8556+O8555,O8555))))</f>
        <v/>
      </c>
      <c r="AS8555">
        <f>IF($AU$2&lt;&gt;5,NA(),IF(D8555=D8554,0,IF(AND(D18056=D8555,D8556=D8555),P8555+P8556+P18056,IF(D8556=D8555,P8556+P8555,P8555))))</f>
        <v/>
      </c>
      <c r="AT8555">
        <f>AR8555-AS8555</f>
        <v/>
      </c>
    </row>
    <row r="8556" ht="15.75" customHeight="1" s="121">
      <c r="B8556">
        <f>D8556&amp;Q8556&amp;E8556</f>
        <v/>
      </c>
      <c r="C8556" s="73" t="n"/>
      <c r="D8556" s="73" t="n"/>
      <c r="E8556" s="78" t="n"/>
      <c r="F8556" s="75" t="n"/>
      <c r="G8556" s="73" t="n"/>
      <c r="H8556" s="75" t="n"/>
      <c r="I8556" s="75" t="n"/>
      <c r="J8556" s="75" t="n"/>
      <c r="K8556" s="75" t="n"/>
      <c r="L8556" s="75" t="n"/>
      <c r="M8556" s="75" t="n"/>
      <c r="N8556" s="75" t="n"/>
      <c r="O8556" s="75" t="n"/>
      <c r="P8556" s="75" t="n"/>
      <c r="Q8556" s="79" t="n"/>
      <c r="AR8556">
        <f>IF($AU$2&lt;&gt;5,NA(),IF(D8556=D8555,0,IF(AND(D18057=D8556,D8557=D8556),O8556+O8557+O18057,IF(D8557=D8556,O8557+O8556,O8556))))</f>
        <v/>
      </c>
      <c r="AS8556">
        <f>IF($AU$2&lt;&gt;5,NA(),IF(D8556=D8555,0,IF(AND(D18057=D8556,D8557=D8556),P8556+P8557+P18057,IF(D8557=D8556,P8557+P8556,P8556))))</f>
        <v/>
      </c>
      <c r="AT8556">
        <f>AR8556-AS8556</f>
        <v/>
      </c>
    </row>
    <row r="8557" ht="15.75" customHeight="1" s="121">
      <c r="B8557">
        <f>D8557&amp;Q8557&amp;E8557</f>
        <v/>
      </c>
      <c r="C8557" s="73" t="n"/>
      <c r="D8557" s="73" t="n"/>
      <c r="E8557" s="78" t="n"/>
      <c r="F8557" s="75" t="n"/>
      <c r="G8557" s="73" t="n"/>
      <c r="H8557" s="75" t="n"/>
      <c r="I8557" s="75" t="n"/>
      <c r="J8557" s="75" t="n"/>
      <c r="K8557" s="75" t="n"/>
      <c r="L8557" s="75" t="n"/>
      <c r="M8557" s="75" t="n"/>
      <c r="N8557" s="75" t="n"/>
      <c r="O8557" s="75" t="n"/>
      <c r="P8557" s="75" t="n"/>
      <c r="Q8557" s="79" t="n"/>
      <c r="AR8557">
        <f>IF($AU$2&lt;&gt;5,NA(),IF(D8557=D8556,0,IF(AND(D18058=D8557,D8558=D8557),O8557+O8558+O18058,IF(D8558=D8557,O8558+O8557,O8557))))</f>
        <v/>
      </c>
      <c r="AS8557">
        <f>IF($AU$2&lt;&gt;5,NA(),IF(D8557=D8556,0,IF(AND(D18058=D8557,D8558=D8557),P8557+P8558+P18058,IF(D8558=D8557,P8558+P8557,P8557))))</f>
        <v/>
      </c>
      <c r="AT8557">
        <f>AR8557-AS8557</f>
        <v/>
      </c>
    </row>
    <row r="8558" ht="15.75" customHeight="1" s="121">
      <c r="B8558">
        <f>D8558&amp;Q8558&amp;E8558</f>
        <v/>
      </c>
      <c r="C8558" s="73" t="n"/>
      <c r="D8558" s="73" t="n"/>
      <c r="E8558" s="78" t="n"/>
      <c r="F8558" s="75" t="n"/>
      <c r="G8558" s="73" t="n"/>
      <c r="H8558" s="75" t="n"/>
      <c r="I8558" s="75" t="n"/>
      <c r="J8558" s="75" t="n"/>
      <c r="K8558" s="75" t="n"/>
      <c r="L8558" s="75" t="n"/>
      <c r="M8558" s="75" t="n"/>
      <c r="N8558" s="75" t="n"/>
      <c r="O8558" s="75" t="n"/>
      <c r="P8558" s="75" t="n"/>
      <c r="Q8558" s="79" t="n"/>
      <c r="AR8558">
        <f>IF($AU$2&lt;&gt;5,NA(),IF(D8558=D8557,0,IF(AND(D18059=D8558,D8559=D8558),O8558+O8559+O18059,IF(D8559=D8558,O8559+O8558,O8558))))</f>
        <v/>
      </c>
      <c r="AS8558">
        <f>IF($AU$2&lt;&gt;5,NA(),IF(D8558=D8557,0,IF(AND(D18059=D8558,D8559=D8558),P8558+P8559+P18059,IF(D8559=D8558,P8559+P8558,P8558))))</f>
        <v/>
      </c>
      <c r="AT8558">
        <f>AR8558-AS8558</f>
        <v/>
      </c>
    </row>
    <row r="8559" ht="15.75" customHeight="1" s="121">
      <c r="B8559">
        <f>D8559&amp;Q8559&amp;E8559</f>
        <v/>
      </c>
      <c r="C8559" s="73" t="n"/>
      <c r="D8559" s="73" t="n"/>
      <c r="E8559" s="78" t="n"/>
      <c r="F8559" s="75" t="n"/>
      <c r="G8559" s="73" t="n"/>
      <c r="H8559" s="75" t="n"/>
      <c r="I8559" s="75" t="n"/>
      <c r="J8559" s="75" t="n"/>
      <c r="K8559" s="75" t="n"/>
      <c r="L8559" s="75" t="n"/>
      <c r="M8559" s="75" t="n"/>
      <c r="N8559" s="75" t="n"/>
      <c r="O8559" s="75" t="n"/>
      <c r="P8559" s="75" t="n"/>
      <c r="Q8559" s="79" t="n"/>
      <c r="AR8559">
        <f>IF($AU$2&lt;&gt;5,NA(),IF(D8559=D8558,0,IF(AND(D18060=D8559,D8560=D8559),O8559+O8560+O18060,IF(D8560=D8559,O8560+O8559,O8559))))</f>
        <v/>
      </c>
      <c r="AS8559">
        <f>IF($AU$2&lt;&gt;5,NA(),IF(D8559=D8558,0,IF(AND(D18060=D8559,D8560=D8559),P8559+P8560+P18060,IF(D8560=D8559,P8560+P8559,P8559))))</f>
        <v/>
      </c>
      <c r="AT8559">
        <f>AR8559-AS8559</f>
        <v/>
      </c>
    </row>
    <row r="8560" ht="15.75" customHeight="1" s="121">
      <c r="B8560">
        <f>D8560&amp;Q8560&amp;E8560</f>
        <v/>
      </c>
      <c r="C8560" s="73" t="n"/>
      <c r="D8560" s="73" t="n"/>
      <c r="E8560" s="78" t="n"/>
      <c r="F8560" s="75" t="n"/>
      <c r="G8560" s="73" t="n"/>
      <c r="H8560" s="75" t="n"/>
      <c r="I8560" s="75" t="n"/>
      <c r="J8560" s="75" t="n"/>
      <c r="K8560" s="75" t="n"/>
      <c r="L8560" s="75" t="n"/>
      <c r="M8560" s="75" t="n"/>
      <c r="N8560" s="75" t="n"/>
      <c r="O8560" s="75" t="n"/>
      <c r="P8560" s="75" t="n"/>
      <c r="Q8560" s="79" t="n"/>
      <c r="AR8560">
        <f>IF($AU$2&lt;&gt;5,NA(),IF(D8560=D8559,0,IF(AND(D18061=D8560,D8561=D8560),O8560+O8561+O18061,IF(D8561=D8560,O8561+O8560,O8560))))</f>
        <v/>
      </c>
      <c r="AS8560">
        <f>IF($AU$2&lt;&gt;5,NA(),IF(D8560=D8559,0,IF(AND(D18061=D8560,D8561=D8560),P8560+P8561+P18061,IF(D8561=D8560,P8561+P8560,P8560))))</f>
        <v/>
      </c>
      <c r="AT8560">
        <f>AR8560-AS8560</f>
        <v/>
      </c>
    </row>
    <row r="8561" ht="15.75" customHeight="1" s="121">
      <c r="B8561">
        <f>D8561&amp;Q8561&amp;E8561</f>
        <v/>
      </c>
      <c r="C8561" s="73" t="n"/>
      <c r="D8561" s="73" t="n"/>
      <c r="E8561" s="78" t="n"/>
      <c r="F8561" s="75" t="n"/>
      <c r="G8561" s="73" t="n"/>
      <c r="H8561" s="75" t="n"/>
      <c r="I8561" s="75" t="n"/>
      <c r="J8561" s="75" t="n"/>
      <c r="K8561" s="75" t="n"/>
      <c r="L8561" s="75" t="n"/>
      <c r="M8561" s="75" t="n"/>
      <c r="N8561" s="75" t="n"/>
      <c r="O8561" s="75" t="n"/>
      <c r="P8561" s="75" t="n"/>
      <c r="Q8561" s="79" t="n"/>
      <c r="AR8561">
        <f>IF($AU$2&lt;&gt;5,NA(),IF(D8561=D8560,0,IF(AND(D18062=D8561,D8562=D8561),O8561+O8562+O18062,IF(D8562=D8561,O8562+O8561,O8561))))</f>
        <v/>
      </c>
      <c r="AS8561">
        <f>IF($AU$2&lt;&gt;5,NA(),IF(D8561=D8560,0,IF(AND(D18062=D8561,D8562=D8561),P8561+P8562+P18062,IF(D8562=D8561,P8562+P8561,P8561))))</f>
        <v/>
      </c>
      <c r="AT8561">
        <f>AR8561-AS8561</f>
        <v/>
      </c>
    </row>
    <row r="8562" ht="15.75" customHeight="1" s="121">
      <c r="B8562">
        <f>D8562&amp;Q8562&amp;E8562</f>
        <v/>
      </c>
      <c r="C8562" s="73" t="n"/>
      <c r="D8562" s="73" t="n"/>
      <c r="E8562" s="78" t="n"/>
      <c r="F8562" s="75" t="n"/>
      <c r="G8562" s="73" t="n"/>
      <c r="H8562" s="75" t="n"/>
      <c r="I8562" s="75" t="n"/>
      <c r="J8562" s="75" t="n"/>
      <c r="K8562" s="75" t="n"/>
      <c r="L8562" s="75" t="n"/>
      <c r="M8562" s="75" t="n"/>
      <c r="N8562" s="75" t="n"/>
      <c r="O8562" s="75" t="n"/>
      <c r="P8562" s="75" t="n"/>
      <c r="Q8562" s="79" t="n"/>
      <c r="AR8562">
        <f>IF($AU$2&lt;&gt;5,NA(),IF(D8562=D8561,0,IF(AND(D18063=D8562,D8563=D8562),O8562+O8563+O18063,IF(D8563=D8562,O8563+O8562,O8562))))</f>
        <v/>
      </c>
      <c r="AS8562">
        <f>IF($AU$2&lt;&gt;5,NA(),IF(D8562=D8561,0,IF(AND(D18063=D8562,D8563=D8562),P8562+P8563+P18063,IF(D8563=D8562,P8563+P8562,P8562))))</f>
        <v/>
      </c>
      <c r="AT8562">
        <f>AR8562-AS8562</f>
        <v/>
      </c>
    </row>
    <row r="8563" ht="15.75" customHeight="1" s="121">
      <c r="B8563">
        <f>D8563&amp;Q8563&amp;E8563</f>
        <v/>
      </c>
      <c r="C8563" s="73" t="n"/>
      <c r="D8563" s="73" t="n"/>
      <c r="E8563" s="78" t="n"/>
      <c r="F8563" s="75" t="n"/>
      <c r="G8563" s="73" t="n"/>
      <c r="H8563" s="75" t="n"/>
      <c r="I8563" s="75" t="n"/>
      <c r="J8563" s="75" t="n"/>
      <c r="K8563" s="75" t="n"/>
      <c r="L8563" s="75" t="n"/>
      <c r="M8563" s="75" t="n"/>
      <c r="N8563" s="75" t="n"/>
      <c r="O8563" s="75" t="n"/>
      <c r="P8563" s="75" t="n"/>
      <c r="Q8563" s="79" t="n"/>
      <c r="AR8563">
        <f>IF($AU$2&lt;&gt;5,NA(),IF(D8563=D8562,0,IF(AND(D18064=D8563,D8564=D8563),O8563+O8564+O18064,IF(D8564=D8563,O8564+O8563,O8563))))</f>
        <v/>
      </c>
      <c r="AS8563">
        <f>IF($AU$2&lt;&gt;5,NA(),IF(D8563=D8562,0,IF(AND(D18064=D8563,D8564=D8563),P8563+P8564+P18064,IF(D8564=D8563,P8564+P8563,P8563))))</f>
        <v/>
      </c>
      <c r="AT8563">
        <f>AR8563-AS8563</f>
        <v/>
      </c>
    </row>
    <row r="8564" ht="15.75" customHeight="1" s="121">
      <c r="B8564">
        <f>D8564&amp;Q8564&amp;E8564</f>
        <v/>
      </c>
      <c r="C8564" s="73" t="n"/>
      <c r="D8564" s="73" t="n"/>
      <c r="E8564" s="78" t="n"/>
      <c r="F8564" s="75" t="n"/>
      <c r="G8564" s="73" t="n"/>
      <c r="H8564" s="75" t="n"/>
      <c r="I8564" s="75" t="n"/>
      <c r="J8564" s="75" t="n"/>
      <c r="K8564" s="75" t="n"/>
      <c r="L8564" s="75" t="n"/>
      <c r="M8564" s="75" t="n"/>
      <c r="N8564" s="75" t="n"/>
      <c r="O8564" s="75" t="n"/>
      <c r="P8564" s="75" t="n"/>
      <c r="Q8564" s="79" t="n"/>
      <c r="AR8564">
        <f>IF($AU$2&lt;&gt;5,NA(),IF(D8564=D8563,0,IF(AND(D18065=D8564,D8565=D8564),O8564+O8565+O18065,IF(D8565=D8564,O8565+O8564,O8564))))</f>
        <v/>
      </c>
      <c r="AS8564">
        <f>IF($AU$2&lt;&gt;5,NA(),IF(D8564=D8563,0,IF(AND(D18065=D8564,D8565=D8564),P8564+P8565+P18065,IF(D8565=D8564,P8565+P8564,P8564))))</f>
        <v/>
      </c>
      <c r="AT8564">
        <f>AR8564-AS8564</f>
        <v/>
      </c>
    </row>
    <row r="8565" ht="15.75" customHeight="1" s="121">
      <c r="B8565">
        <f>D8565&amp;Q8565&amp;E8565</f>
        <v/>
      </c>
      <c r="C8565" s="73" t="n"/>
      <c r="D8565" s="73" t="n"/>
      <c r="E8565" s="78" t="n"/>
      <c r="F8565" s="75" t="n"/>
      <c r="G8565" s="73" t="n"/>
      <c r="H8565" s="75" t="n"/>
      <c r="I8565" s="75" t="n"/>
      <c r="J8565" s="75" t="n"/>
      <c r="K8565" s="75" t="n"/>
      <c r="L8565" s="75" t="n"/>
      <c r="M8565" s="75" t="n"/>
      <c r="N8565" s="75" t="n"/>
      <c r="O8565" s="75" t="n"/>
      <c r="P8565" s="75" t="n"/>
      <c r="Q8565" s="79" t="n"/>
      <c r="AR8565">
        <f>IF($AU$2&lt;&gt;5,NA(),IF(D8565=D8564,0,IF(AND(D18066=D8565,D8566=D8565),O8565+O8566+O18066,IF(D8566=D8565,O8566+O8565,O8565))))</f>
        <v/>
      </c>
      <c r="AS8565">
        <f>IF($AU$2&lt;&gt;5,NA(),IF(D8565=D8564,0,IF(AND(D18066=D8565,D8566=D8565),P8565+P8566+P18066,IF(D8566=D8565,P8566+P8565,P8565))))</f>
        <v/>
      </c>
      <c r="AT8565">
        <f>AR8565-AS8565</f>
        <v/>
      </c>
    </row>
    <row r="8566" ht="15.75" customHeight="1" s="121">
      <c r="B8566">
        <f>D8566&amp;Q8566&amp;E8566</f>
        <v/>
      </c>
      <c r="C8566" s="73" t="n"/>
      <c r="D8566" s="73" t="n"/>
      <c r="E8566" s="78" t="n"/>
      <c r="F8566" s="75" t="n"/>
      <c r="G8566" s="73" t="n"/>
      <c r="H8566" s="75" t="n"/>
      <c r="I8566" s="75" t="n"/>
      <c r="J8566" s="75" t="n"/>
      <c r="K8566" s="75" t="n"/>
      <c r="L8566" s="75" t="n"/>
      <c r="M8566" s="75" t="n"/>
      <c r="N8566" s="75" t="n"/>
      <c r="O8566" s="75" t="n"/>
      <c r="P8566" s="75" t="n"/>
      <c r="Q8566" s="79" t="n"/>
      <c r="AR8566">
        <f>IF($AU$2&lt;&gt;5,NA(),IF(D8566=D8565,0,IF(AND(D18067=D8566,D8567=D8566),O8566+O8567+O18067,IF(D8567=D8566,O8567+O8566,O8566))))</f>
        <v/>
      </c>
      <c r="AS8566">
        <f>IF($AU$2&lt;&gt;5,NA(),IF(D8566=D8565,0,IF(AND(D18067=D8566,D8567=D8566),P8566+P8567+P18067,IF(D8567=D8566,P8567+P8566,P8566))))</f>
        <v/>
      </c>
      <c r="AT8566">
        <f>AR8566-AS8566</f>
        <v/>
      </c>
    </row>
    <row r="8567" ht="15.75" customHeight="1" s="121">
      <c r="B8567">
        <f>D8567&amp;Q8567&amp;E8567</f>
        <v/>
      </c>
      <c r="C8567" s="73" t="n"/>
      <c r="D8567" s="73" t="n"/>
      <c r="E8567" s="78" t="n"/>
      <c r="F8567" s="75" t="n"/>
      <c r="G8567" s="73" t="n"/>
      <c r="H8567" s="75" t="n"/>
      <c r="I8567" s="75" t="n"/>
      <c r="J8567" s="75" t="n"/>
      <c r="K8567" s="75" t="n"/>
      <c r="L8567" s="75" t="n"/>
      <c r="M8567" s="75" t="n"/>
      <c r="N8567" s="75" t="n"/>
      <c r="O8567" s="75" t="n"/>
      <c r="P8567" s="75" t="n"/>
      <c r="Q8567" s="79" t="n"/>
      <c r="AR8567">
        <f>IF($AU$2&lt;&gt;5,NA(),IF(D8567=D8566,0,IF(AND(D18068=D8567,D8568=D8567),O8567+O8568+O18068,IF(D8568=D8567,O8568+O8567,O8567))))</f>
        <v/>
      </c>
      <c r="AS8567">
        <f>IF($AU$2&lt;&gt;5,NA(),IF(D8567=D8566,0,IF(AND(D18068=D8567,D8568=D8567),P8567+P8568+P18068,IF(D8568=D8567,P8568+P8567,P8567))))</f>
        <v/>
      </c>
      <c r="AT8567">
        <f>AR8567-AS8567</f>
        <v/>
      </c>
    </row>
    <row r="8568" ht="15.75" customHeight="1" s="121">
      <c r="B8568">
        <f>D8568&amp;Q8568&amp;E8568</f>
        <v/>
      </c>
      <c r="C8568" s="73" t="n"/>
      <c r="D8568" s="73" t="n"/>
      <c r="E8568" s="78" t="n"/>
      <c r="F8568" s="75" t="n"/>
      <c r="G8568" s="73" t="n"/>
      <c r="H8568" s="75" t="n"/>
      <c r="I8568" s="75" t="n"/>
      <c r="J8568" s="75" t="n"/>
      <c r="K8568" s="75" t="n"/>
      <c r="L8568" s="75" t="n"/>
      <c r="M8568" s="75" t="n"/>
      <c r="N8568" s="75" t="n"/>
      <c r="O8568" s="75" t="n"/>
      <c r="P8568" s="75" t="n"/>
      <c r="Q8568" s="79" t="n"/>
      <c r="AR8568">
        <f>IF($AU$2&lt;&gt;5,NA(),IF(D8568=D8567,0,IF(AND(D18069=D8568,D8569=D8568),O8568+O8569+O18069,IF(D8569=D8568,O8569+O8568,O8568))))</f>
        <v/>
      </c>
      <c r="AS8568">
        <f>IF($AU$2&lt;&gt;5,NA(),IF(D8568=D8567,0,IF(AND(D18069=D8568,D8569=D8568),P8568+P8569+P18069,IF(D8569=D8568,P8569+P8568,P8568))))</f>
        <v/>
      </c>
      <c r="AT8568">
        <f>AR8568-AS8568</f>
        <v/>
      </c>
    </row>
    <row r="8569" ht="15.75" customHeight="1" s="121">
      <c r="B8569">
        <f>D8569&amp;Q8569&amp;E8569</f>
        <v/>
      </c>
      <c r="C8569" s="73" t="n"/>
      <c r="D8569" s="73" t="n"/>
      <c r="E8569" s="78" t="n"/>
      <c r="F8569" s="75" t="n"/>
      <c r="G8569" s="73" t="n"/>
      <c r="H8569" s="75" t="n"/>
      <c r="I8569" s="75" t="n"/>
      <c r="J8569" s="75" t="n"/>
      <c r="K8569" s="75" t="n"/>
      <c r="L8569" s="75" t="n"/>
      <c r="M8569" s="75" t="n"/>
      <c r="N8569" s="75" t="n"/>
      <c r="O8569" s="75" t="n"/>
      <c r="P8569" s="75" t="n"/>
      <c r="Q8569" s="79" t="n"/>
      <c r="AR8569">
        <f>IF($AU$2&lt;&gt;5,NA(),IF(D8569=D8568,0,IF(AND(D18070=D8569,D8570=D8569),O8569+O8570+O18070,IF(D8570=D8569,O8570+O8569,O8569))))</f>
        <v/>
      </c>
      <c r="AS8569">
        <f>IF($AU$2&lt;&gt;5,NA(),IF(D8569=D8568,0,IF(AND(D18070=D8569,D8570=D8569),P8569+P8570+P18070,IF(D8570=D8569,P8570+P8569,P8569))))</f>
        <v/>
      </c>
      <c r="AT8569">
        <f>AR8569-AS8569</f>
        <v/>
      </c>
    </row>
    <row r="8570" ht="15.75" customHeight="1" s="121">
      <c r="B8570">
        <f>D8570&amp;Q8570&amp;E8570</f>
        <v/>
      </c>
      <c r="C8570" s="73" t="n"/>
      <c r="D8570" s="73" t="n"/>
      <c r="E8570" s="78" t="n"/>
      <c r="F8570" s="75" t="n"/>
      <c r="G8570" s="73" t="n"/>
      <c r="H8570" s="75" t="n"/>
      <c r="I8570" s="75" t="n"/>
      <c r="J8570" s="75" t="n"/>
      <c r="K8570" s="75" t="n"/>
      <c r="L8570" s="75" t="n"/>
      <c r="M8570" s="75" t="n"/>
      <c r="N8570" s="75" t="n"/>
      <c r="O8570" s="75" t="n"/>
      <c r="P8570" s="75" t="n"/>
      <c r="Q8570" s="79" t="n"/>
      <c r="AR8570">
        <f>IF($AU$2&lt;&gt;5,NA(),IF(D8570=D8569,0,IF(AND(D18071=D8570,D8571=D8570),O8570+O8571+O18071,IF(D8571=D8570,O8571+O8570,O8570))))</f>
        <v/>
      </c>
      <c r="AS8570">
        <f>IF($AU$2&lt;&gt;5,NA(),IF(D8570=D8569,0,IF(AND(D18071=D8570,D8571=D8570),P8570+P8571+P18071,IF(D8571=D8570,P8571+P8570,P8570))))</f>
        <v/>
      </c>
      <c r="AT8570">
        <f>AR8570-AS8570</f>
        <v/>
      </c>
    </row>
    <row r="8571" ht="15.75" customHeight="1" s="121">
      <c r="B8571">
        <f>D8571&amp;Q8571&amp;E8571</f>
        <v/>
      </c>
      <c r="C8571" s="73" t="n"/>
      <c r="D8571" s="73" t="n"/>
      <c r="E8571" s="78" t="n"/>
      <c r="F8571" s="75" t="n"/>
      <c r="G8571" s="73" t="n"/>
      <c r="H8571" s="75" t="n"/>
      <c r="I8571" s="75" t="n"/>
      <c r="J8571" s="75" t="n"/>
      <c r="K8571" s="75" t="n"/>
      <c r="L8571" s="75" t="n"/>
      <c r="M8571" s="75" t="n"/>
      <c r="N8571" s="75" t="n"/>
      <c r="O8571" s="75" t="n"/>
      <c r="P8571" s="75" t="n"/>
      <c r="Q8571" s="79" t="n"/>
      <c r="AR8571">
        <f>IF($AU$2&lt;&gt;5,NA(),IF(D8571=D8570,0,IF(AND(D18072=D8571,D8572=D8571),O8571+O8572+O18072,IF(D8572=D8571,O8572+O8571,O8571))))</f>
        <v/>
      </c>
      <c r="AS8571">
        <f>IF($AU$2&lt;&gt;5,NA(),IF(D8571=D8570,0,IF(AND(D18072=D8571,D8572=D8571),P8571+P8572+P18072,IF(D8572=D8571,P8572+P8571,P8571))))</f>
        <v/>
      </c>
      <c r="AT8571">
        <f>AR8571-AS8571</f>
        <v/>
      </c>
    </row>
    <row r="8572" ht="15.75" customHeight="1" s="121">
      <c r="B8572">
        <f>D8572&amp;Q8572&amp;E8572</f>
        <v/>
      </c>
      <c r="C8572" s="73" t="n"/>
      <c r="D8572" s="73" t="n"/>
      <c r="E8572" s="78" t="n"/>
      <c r="F8572" s="75" t="n"/>
      <c r="G8572" s="73" t="n"/>
      <c r="H8572" s="75" t="n"/>
      <c r="I8572" s="75" t="n"/>
      <c r="J8572" s="75" t="n"/>
      <c r="K8572" s="75" t="n"/>
      <c r="L8572" s="75" t="n"/>
      <c r="M8572" s="75" t="n"/>
      <c r="N8572" s="75" t="n"/>
      <c r="O8572" s="75" t="n"/>
      <c r="P8572" s="75" t="n"/>
      <c r="Q8572" s="79" t="n"/>
      <c r="AR8572">
        <f>IF($AU$2&lt;&gt;5,NA(),IF(D8572=D8571,0,IF(AND(D18073=D8572,D8573=D8572),O8572+O8573+O18073,IF(D8573=D8572,O8573+O8572,O8572))))</f>
        <v/>
      </c>
      <c r="AS8572">
        <f>IF($AU$2&lt;&gt;5,NA(),IF(D8572=D8571,0,IF(AND(D18073=D8572,D8573=D8572),P8572+P8573+P18073,IF(D8573=D8572,P8573+P8572,P8572))))</f>
        <v/>
      </c>
      <c r="AT8572">
        <f>AR8572-AS8572</f>
        <v/>
      </c>
    </row>
    <row r="8573" ht="15.75" customHeight="1" s="121">
      <c r="B8573">
        <f>D8573&amp;Q8573&amp;E8573</f>
        <v/>
      </c>
      <c r="C8573" s="73" t="n"/>
      <c r="D8573" s="73" t="n"/>
      <c r="E8573" s="78" t="n"/>
      <c r="F8573" s="75" t="n"/>
      <c r="G8573" s="73" t="n"/>
      <c r="H8573" s="75" t="n"/>
      <c r="I8573" s="75" t="n"/>
      <c r="J8573" s="75" t="n"/>
      <c r="K8573" s="75" t="n"/>
      <c r="L8573" s="75" t="n"/>
      <c r="M8573" s="75" t="n"/>
      <c r="N8573" s="75" t="n"/>
      <c r="O8573" s="75" t="n"/>
      <c r="P8573" s="75" t="n"/>
      <c r="Q8573" s="79" t="n"/>
      <c r="AR8573">
        <f>IF($AU$2&lt;&gt;5,NA(),IF(D8573=D8572,0,IF(AND(D18074=D8573,D8574=D8573),O8573+O8574+O18074,IF(D8574=D8573,O8574+O8573,O8573))))</f>
        <v/>
      </c>
      <c r="AS8573">
        <f>IF($AU$2&lt;&gt;5,NA(),IF(D8573=D8572,0,IF(AND(D18074=D8573,D8574=D8573),P8573+P8574+P18074,IF(D8574=D8573,P8574+P8573,P8573))))</f>
        <v/>
      </c>
      <c r="AT8573">
        <f>AR8573-AS8573</f>
        <v/>
      </c>
    </row>
    <row r="8574" ht="15.75" customHeight="1" s="121">
      <c r="B8574">
        <f>D8574&amp;Q8574&amp;E8574</f>
        <v/>
      </c>
      <c r="C8574" s="73" t="n"/>
      <c r="D8574" s="73" t="n"/>
      <c r="E8574" s="78" t="n"/>
      <c r="F8574" s="75" t="n"/>
      <c r="G8574" s="73" t="n"/>
      <c r="H8574" s="75" t="n"/>
      <c r="I8574" s="75" t="n"/>
      <c r="J8574" s="75" t="n"/>
      <c r="K8574" s="75" t="n"/>
      <c r="L8574" s="75" t="n"/>
      <c r="M8574" s="75" t="n"/>
      <c r="N8574" s="75" t="n"/>
      <c r="O8574" s="75" t="n"/>
      <c r="P8574" s="75" t="n"/>
      <c r="Q8574" s="79" t="n"/>
      <c r="AR8574">
        <f>IF($AU$2&lt;&gt;5,NA(),IF(D8574=D8573,0,IF(AND(D18075=D8574,D8575=D8574),O8574+O8575+O18075,IF(D8575=D8574,O8575+O8574,O8574))))</f>
        <v/>
      </c>
      <c r="AS8574">
        <f>IF($AU$2&lt;&gt;5,NA(),IF(D8574=D8573,0,IF(AND(D18075=D8574,D8575=D8574),P8574+P8575+P18075,IF(D8575=D8574,P8575+P8574,P8574))))</f>
        <v/>
      </c>
      <c r="AT8574">
        <f>AR8574-AS8574</f>
        <v/>
      </c>
    </row>
    <row r="8575" ht="15.75" customHeight="1" s="121">
      <c r="B8575">
        <f>D8575&amp;Q8575&amp;E8575</f>
        <v/>
      </c>
      <c r="C8575" s="73" t="n"/>
      <c r="D8575" s="73" t="n"/>
      <c r="E8575" s="78" t="n"/>
      <c r="F8575" s="75" t="n"/>
      <c r="G8575" s="73" t="n"/>
      <c r="H8575" s="75" t="n"/>
      <c r="I8575" s="75" t="n"/>
      <c r="J8575" s="75" t="n"/>
      <c r="K8575" s="75" t="n"/>
      <c r="L8575" s="75" t="n"/>
      <c r="M8575" s="75" t="n"/>
      <c r="N8575" s="75" t="n"/>
      <c r="O8575" s="75" t="n"/>
      <c r="P8575" s="75" t="n"/>
      <c r="Q8575" s="79" t="n"/>
      <c r="AR8575">
        <f>IF($AU$2&lt;&gt;5,NA(),IF(D8575=D8574,0,IF(AND(D18076=D8575,D8576=D8575),O8575+O8576+O18076,IF(D8576=D8575,O8576+O8575,O8575))))</f>
        <v/>
      </c>
      <c r="AS8575">
        <f>IF($AU$2&lt;&gt;5,NA(),IF(D8575=D8574,0,IF(AND(D18076=D8575,D8576=D8575),P8575+P8576+P18076,IF(D8576=D8575,P8576+P8575,P8575))))</f>
        <v/>
      </c>
      <c r="AT8575">
        <f>AR8575-AS8575</f>
        <v/>
      </c>
    </row>
    <row r="8576" ht="15.75" customHeight="1" s="121">
      <c r="B8576">
        <f>D8576&amp;Q8576&amp;E8576</f>
        <v/>
      </c>
      <c r="C8576" s="73" t="n"/>
      <c r="D8576" s="73" t="n"/>
      <c r="E8576" s="78" t="n"/>
      <c r="F8576" s="75" t="n"/>
      <c r="G8576" s="73" t="n"/>
      <c r="H8576" s="75" t="n"/>
      <c r="I8576" s="75" t="n"/>
      <c r="J8576" s="75" t="n"/>
      <c r="K8576" s="75" t="n"/>
      <c r="L8576" s="75" t="n"/>
      <c r="M8576" s="75" t="n"/>
      <c r="N8576" s="75" t="n"/>
      <c r="O8576" s="75" t="n"/>
      <c r="P8576" s="75" t="n"/>
      <c r="Q8576" s="79" t="n"/>
      <c r="AR8576">
        <f>IF($AU$2&lt;&gt;5,NA(),IF(D8576=D8575,0,IF(AND(D18077=D8576,D8577=D8576),O8576+O8577+O18077,IF(D8577=D8576,O8577+O8576,O8576))))</f>
        <v/>
      </c>
      <c r="AS8576">
        <f>IF($AU$2&lt;&gt;5,NA(),IF(D8576=D8575,0,IF(AND(D18077=D8576,D8577=D8576),P8576+P8577+P18077,IF(D8577=D8576,P8577+P8576,P8576))))</f>
        <v/>
      </c>
      <c r="AT8576">
        <f>AR8576-AS8576</f>
        <v/>
      </c>
    </row>
    <row r="8577" ht="15.75" customHeight="1" s="121">
      <c r="B8577">
        <f>D8577&amp;Q8577&amp;E8577</f>
        <v/>
      </c>
      <c r="C8577" s="73" t="n"/>
      <c r="D8577" s="73" t="n"/>
      <c r="E8577" s="78" t="n"/>
      <c r="F8577" s="75" t="n"/>
      <c r="G8577" s="73" t="n"/>
      <c r="H8577" s="75" t="n"/>
      <c r="I8577" s="75" t="n"/>
      <c r="J8577" s="75" t="n"/>
      <c r="K8577" s="75" t="n"/>
      <c r="L8577" s="75" t="n"/>
      <c r="M8577" s="75" t="n"/>
      <c r="N8577" s="75" t="n"/>
      <c r="O8577" s="75" t="n"/>
      <c r="P8577" s="75" t="n"/>
      <c r="Q8577" s="79" t="n"/>
      <c r="AR8577">
        <f>IF($AU$2&lt;&gt;5,NA(),IF(D8577=D8576,0,IF(AND(D18078=D8577,D8578=D8577),O8577+O8578+O18078,IF(D8578=D8577,O8578+O8577,O8577))))</f>
        <v/>
      </c>
      <c r="AS8577">
        <f>IF($AU$2&lt;&gt;5,NA(),IF(D8577=D8576,0,IF(AND(D18078=D8577,D8578=D8577),P8577+P8578+P18078,IF(D8578=D8577,P8578+P8577,P8577))))</f>
        <v/>
      </c>
      <c r="AT8577">
        <f>AR8577-AS8577</f>
        <v/>
      </c>
    </row>
    <row r="8578" ht="15.75" customHeight="1" s="121">
      <c r="B8578">
        <f>D8578&amp;Q8578&amp;E8578</f>
        <v/>
      </c>
      <c r="C8578" s="73" t="n"/>
      <c r="D8578" s="73" t="n"/>
      <c r="E8578" s="78" t="n"/>
      <c r="F8578" s="75" t="n"/>
      <c r="G8578" s="73" t="n"/>
      <c r="H8578" s="75" t="n"/>
      <c r="I8578" s="75" t="n"/>
      <c r="J8578" s="75" t="n"/>
      <c r="K8578" s="75" t="n"/>
      <c r="L8578" s="75" t="n"/>
      <c r="M8578" s="75" t="n"/>
      <c r="N8578" s="75" t="n"/>
      <c r="O8578" s="75" t="n"/>
      <c r="P8578" s="75" t="n"/>
      <c r="Q8578" s="79" t="n"/>
      <c r="AR8578">
        <f>IF($AU$2&lt;&gt;5,NA(),IF(D8578=D8577,0,IF(AND(D18079=D8578,D8579=D8578),O8578+O8579+O18079,IF(D8579=D8578,O8579+O8578,O8578))))</f>
        <v/>
      </c>
      <c r="AS8578">
        <f>IF($AU$2&lt;&gt;5,NA(),IF(D8578=D8577,0,IF(AND(D18079=D8578,D8579=D8578),P8578+P8579+P18079,IF(D8579=D8578,P8579+P8578,P8578))))</f>
        <v/>
      </c>
      <c r="AT8578">
        <f>AR8578-AS8578</f>
        <v/>
      </c>
    </row>
    <row r="8579" ht="15.75" customHeight="1" s="121">
      <c r="B8579">
        <f>D8579&amp;Q8579&amp;E8579</f>
        <v/>
      </c>
      <c r="C8579" s="73" t="n"/>
      <c r="D8579" s="73" t="n"/>
      <c r="E8579" s="78" t="n"/>
      <c r="F8579" s="75" t="n"/>
      <c r="G8579" s="73" t="n"/>
      <c r="H8579" s="75" t="n"/>
      <c r="I8579" s="75" t="n"/>
      <c r="J8579" s="75" t="n"/>
      <c r="K8579" s="75" t="n"/>
      <c r="L8579" s="75" t="n"/>
      <c r="M8579" s="75" t="n"/>
      <c r="N8579" s="75" t="n"/>
      <c r="O8579" s="75" t="n"/>
      <c r="P8579" s="75" t="n"/>
      <c r="Q8579" s="79" t="n"/>
      <c r="AR8579">
        <f>IF($AU$2&lt;&gt;5,NA(),IF(D8579=D8578,0,IF(AND(D18080=D8579,D8580=D8579),O8579+O8580+O18080,IF(D8580=D8579,O8580+O8579,O8579))))</f>
        <v/>
      </c>
      <c r="AS8579">
        <f>IF($AU$2&lt;&gt;5,NA(),IF(D8579=D8578,0,IF(AND(D18080=D8579,D8580=D8579),P8579+P8580+P18080,IF(D8580=D8579,P8580+P8579,P8579))))</f>
        <v/>
      </c>
      <c r="AT8579">
        <f>AR8579-AS8579</f>
        <v/>
      </c>
    </row>
    <row r="8580" ht="15.75" customHeight="1" s="121">
      <c r="B8580">
        <f>D8580&amp;Q8580&amp;E8580</f>
        <v/>
      </c>
      <c r="C8580" s="73" t="n"/>
      <c r="D8580" s="73" t="n"/>
      <c r="E8580" s="78" t="n"/>
      <c r="F8580" s="75" t="n"/>
      <c r="G8580" s="73" t="n"/>
      <c r="H8580" s="75" t="n"/>
      <c r="I8580" s="75" t="n"/>
      <c r="J8580" s="75" t="n"/>
      <c r="K8580" s="75" t="n"/>
      <c r="L8580" s="75" t="n"/>
      <c r="M8580" s="75" t="n"/>
      <c r="N8580" s="75" t="n"/>
      <c r="O8580" s="75" t="n"/>
      <c r="P8580" s="75" t="n"/>
      <c r="Q8580" s="79" t="n"/>
      <c r="AR8580">
        <f>IF($AU$2&lt;&gt;5,NA(),IF(D8580=D8579,0,IF(AND(D18081=D8580,D8581=D8580),O8580+O8581+O18081,IF(D8581=D8580,O8581+O8580,O8580))))</f>
        <v/>
      </c>
      <c r="AS8580">
        <f>IF($AU$2&lt;&gt;5,NA(),IF(D8580=D8579,0,IF(AND(D18081=D8580,D8581=D8580),P8580+P8581+P18081,IF(D8581=D8580,P8581+P8580,P8580))))</f>
        <v/>
      </c>
      <c r="AT8580">
        <f>AR8580-AS8580</f>
        <v/>
      </c>
    </row>
    <row r="8581" ht="15.75" customHeight="1" s="121">
      <c r="B8581">
        <f>D8581&amp;Q8581&amp;E8581</f>
        <v/>
      </c>
      <c r="C8581" s="73" t="n"/>
      <c r="D8581" s="73" t="n"/>
      <c r="E8581" s="78" t="n"/>
      <c r="F8581" s="75" t="n"/>
      <c r="G8581" s="73" t="n"/>
      <c r="H8581" s="75" t="n"/>
      <c r="I8581" s="75" t="n"/>
      <c r="J8581" s="75" t="n"/>
      <c r="K8581" s="75" t="n"/>
      <c r="L8581" s="75" t="n"/>
      <c r="M8581" s="75" t="n"/>
      <c r="N8581" s="75" t="n"/>
      <c r="O8581" s="75" t="n"/>
      <c r="P8581" s="75" t="n"/>
      <c r="Q8581" s="79" t="n"/>
      <c r="AR8581">
        <f>IF($AU$2&lt;&gt;5,NA(),IF(D8581=D8580,0,IF(AND(D18082=D8581,D8582=D8581),O8581+O8582+O18082,IF(D8582=D8581,O8582+O8581,O8581))))</f>
        <v/>
      </c>
      <c r="AS8581">
        <f>IF($AU$2&lt;&gt;5,NA(),IF(D8581=D8580,0,IF(AND(D18082=D8581,D8582=D8581),P8581+P8582+P18082,IF(D8582=D8581,P8582+P8581,P8581))))</f>
        <v/>
      </c>
      <c r="AT8581">
        <f>AR8581-AS8581</f>
        <v/>
      </c>
    </row>
    <row r="8582" ht="15.75" customHeight="1" s="121">
      <c r="B8582">
        <f>D8582&amp;Q8582&amp;E8582</f>
        <v/>
      </c>
      <c r="C8582" s="73" t="n"/>
      <c r="D8582" s="73" t="n"/>
      <c r="E8582" s="78" t="n"/>
      <c r="F8582" s="75" t="n"/>
      <c r="G8582" s="73" t="n"/>
      <c r="H8582" s="75" t="n"/>
      <c r="I8582" s="75" t="n"/>
      <c r="J8582" s="75" t="n"/>
      <c r="K8582" s="75" t="n"/>
      <c r="L8582" s="75" t="n"/>
      <c r="M8582" s="75" t="n"/>
      <c r="N8582" s="75" t="n"/>
      <c r="O8582" s="76" t="n"/>
      <c r="P8582" s="75" t="n"/>
      <c r="Q8582" s="79" t="n"/>
      <c r="AR8582">
        <f>IF($AU$2&lt;&gt;5,NA(),IF(D8582=D8581,0,IF(AND(D18083=D8582,D8583=D8582),O8582+O8583+O18083,IF(D8583=D8582,O8583+O8582,O8582))))</f>
        <v/>
      </c>
      <c r="AS8582">
        <f>IF($AU$2&lt;&gt;5,NA(),IF(D8582=D8581,0,IF(AND(D18083=D8582,D8583=D8582),P8582+P8583+P18083,IF(D8583=D8582,P8583+P8582,P8582))))</f>
        <v/>
      </c>
      <c r="AT8582">
        <f>AR8582-AS8582</f>
        <v/>
      </c>
    </row>
    <row r="8583" ht="15.75" customHeight="1" s="121">
      <c r="B8583">
        <f>D8583&amp;Q8583&amp;E8583</f>
        <v/>
      </c>
      <c r="C8583" s="73" t="n"/>
      <c r="D8583" s="73" t="n"/>
      <c r="E8583" s="78" t="n"/>
      <c r="F8583" s="75" t="n"/>
      <c r="G8583" s="73" t="n"/>
      <c r="H8583" s="75" t="n"/>
      <c r="I8583" s="75" t="n"/>
      <c r="J8583" s="75" t="n"/>
      <c r="K8583" s="75" t="n"/>
      <c r="L8583" s="75" t="n"/>
      <c r="M8583" s="75" t="n"/>
      <c r="N8583" s="75" t="n"/>
      <c r="O8583" s="75" t="n"/>
      <c r="P8583" s="75" t="n"/>
      <c r="Q8583" s="79" t="n"/>
      <c r="AR8583">
        <f>IF($AU$2&lt;&gt;5,NA(),IF(D8583=D8582,0,IF(AND(D18084=D8583,D8584=D8583),O8583+O8584+O18084,IF(D8584=D8583,O8584+O8583,O8583))))</f>
        <v/>
      </c>
      <c r="AS8583">
        <f>IF($AU$2&lt;&gt;5,NA(),IF(D8583=D8582,0,IF(AND(D18084=D8583,D8584=D8583),P8583+P8584+P18084,IF(D8584=D8583,P8584+P8583,P8583))))</f>
        <v/>
      </c>
      <c r="AT8583">
        <f>AR8583-AS8583</f>
        <v/>
      </c>
    </row>
    <row r="8584" ht="15.75" customHeight="1" s="121">
      <c r="B8584">
        <f>D8584&amp;Q8584&amp;E8584</f>
        <v/>
      </c>
      <c r="C8584" s="73" t="n"/>
      <c r="D8584" s="73" t="n"/>
      <c r="E8584" s="78" t="n"/>
      <c r="F8584" s="75" t="n"/>
      <c r="G8584" s="73" t="n"/>
      <c r="H8584" s="75" t="n"/>
      <c r="I8584" s="75" t="n"/>
      <c r="J8584" s="75" t="n"/>
      <c r="K8584" s="75" t="n"/>
      <c r="L8584" s="75" t="n"/>
      <c r="M8584" s="75" t="n"/>
      <c r="N8584" s="75" t="n"/>
      <c r="O8584" s="75" t="n"/>
      <c r="P8584" s="75" t="n"/>
      <c r="Q8584" s="79" t="n"/>
      <c r="AR8584">
        <f>IF($AU$2&lt;&gt;5,NA(),IF(D8584=D8583,0,IF(AND(D18085=D8584,D8585=D8584),O8584+O8585+O18085,IF(D8585=D8584,O8585+O8584,O8584))))</f>
        <v/>
      </c>
      <c r="AS8584">
        <f>IF($AU$2&lt;&gt;5,NA(),IF(D8584=D8583,0,IF(AND(D18085=D8584,D8585=D8584),P8584+P8585+P18085,IF(D8585=D8584,P8585+P8584,P8584))))</f>
        <v/>
      </c>
      <c r="AT8584">
        <f>AR8584-AS8584</f>
        <v/>
      </c>
    </row>
    <row r="8585" ht="15.75" customHeight="1" s="121">
      <c r="B8585">
        <f>D8585&amp;Q8585&amp;E8585</f>
        <v/>
      </c>
      <c r="C8585" s="73" t="n"/>
      <c r="D8585" s="73" t="n"/>
      <c r="E8585" s="78" t="n"/>
      <c r="F8585" s="75" t="n"/>
      <c r="G8585" s="73" t="n"/>
      <c r="H8585" s="75" t="n"/>
      <c r="I8585" s="75" t="n"/>
      <c r="J8585" s="75" t="n"/>
      <c r="K8585" s="75" t="n"/>
      <c r="L8585" s="75" t="n"/>
      <c r="M8585" s="75" t="n"/>
      <c r="N8585" s="75" t="n"/>
      <c r="O8585" s="75" t="n"/>
      <c r="P8585" s="75" t="n"/>
      <c r="Q8585" s="79" t="n"/>
      <c r="AR8585">
        <f>IF($AU$2&lt;&gt;5,NA(),IF(D8585=D8584,0,IF(AND(D18086=D8585,D8586=D8585),O8585+O8586+O18086,IF(D8586=D8585,O8586+O8585,O8585))))</f>
        <v/>
      </c>
      <c r="AS8585">
        <f>IF($AU$2&lt;&gt;5,NA(),IF(D8585=D8584,0,IF(AND(D18086=D8585,D8586=D8585),P8585+P8586+P18086,IF(D8586=D8585,P8586+P8585,P8585))))</f>
        <v/>
      </c>
      <c r="AT8585">
        <f>AR8585-AS8585</f>
        <v/>
      </c>
    </row>
    <row r="8586" ht="15.75" customHeight="1" s="121">
      <c r="B8586">
        <f>D8586&amp;Q8586&amp;E8586</f>
        <v/>
      </c>
      <c r="C8586" s="73" t="n"/>
      <c r="D8586" s="73" t="n"/>
      <c r="E8586" s="78" t="n"/>
      <c r="F8586" s="75" t="n"/>
      <c r="G8586" s="73" t="n"/>
      <c r="H8586" s="75" t="n"/>
      <c r="I8586" s="75" t="n"/>
      <c r="J8586" s="75" t="n"/>
      <c r="K8586" s="75" t="n"/>
      <c r="L8586" s="75" t="n"/>
      <c r="M8586" s="75" t="n"/>
      <c r="N8586" s="75" t="n"/>
      <c r="O8586" s="75" t="n"/>
      <c r="P8586" s="75" t="n"/>
      <c r="Q8586" s="79" t="n"/>
      <c r="AR8586">
        <f>IF($AU$2&lt;&gt;5,NA(),IF(D8586=D8585,0,IF(AND(D18087=D8586,D8587=D8586),O8586+O8587+O18087,IF(D8587=D8586,O8587+O8586,O8586))))</f>
        <v/>
      </c>
      <c r="AS8586">
        <f>IF($AU$2&lt;&gt;5,NA(),IF(D8586=D8585,0,IF(AND(D18087=D8586,D8587=D8586),P8586+P8587+P18087,IF(D8587=D8586,P8587+P8586,P8586))))</f>
        <v/>
      </c>
      <c r="AT8586">
        <f>AR8586-AS8586</f>
        <v/>
      </c>
    </row>
    <row r="8587" ht="15.75" customHeight="1" s="121">
      <c r="B8587">
        <f>D8587&amp;Q8587&amp;E8587</f>
        <v/>
      </c>
      <c r="C8587" s="73" t="n"/>
      <c r="D8587" s="73" t="n"/>
      <c r="E8587" s="78" t="n"/>
      <c r="F8587" s="75" t="n"/>
      <c r="G8587" s="73" t="n"/>
      <c r="H8587" s="75" t="n"/>
      <c r="I8587" s="75" t="n"/>
      <c r="J8587" s="75" t="n"/>
      <c r="K8587" s="75" t="n"/>
      <c r="L8587" s="75" t="n"/>
      <c r="M8587" s="75" t="n"/>
      <c r="N8587" s="75" t="n"/>
      <c r="O8587" s="75" t="n"/>
      <c r="P8587" s="75" t="n"/>
      <c r="Q8587" s="79" t="n"/>
      <c r="AR8587">
        <f>IF($AU$2&lt;&gt;5,NA(),IF(D8587=D8586,0,IF(AND(D18088=D8587,D8588=D8587),O8587+O8588+O18088,IF(D8588=D8587,O8588+O8587,O8587))))</f>
        <v/>
      </c>
      <c r="AS8587">
        <f>IF($AU$2&lt;&gt;5,NA(),IF(D8587=D8586,0,IF(AND(D18088=D8587,D8588=D8587),P8587+P8588+P18088,IF(D8588=D8587,P8588+P8587,P8587))))</f>
        <v/>
      </c>
      <c r="AT8587">
        <f>AR8587-AS8587</f>
        <v/>
      </c>
    </row>
    <row r="8588" ht="15.75" customHeight="1" s="121">
      <c r="B8588">
        <f>D8588&amp;Q8588&amp;E8588</f>
        <v/>
      </c>
      <c r="C8588" s="73" t="n"/>
      <c r="D8588" s="73" t="n"/>
      <c r="E8588" s="78" t="n"/>
      <c r="F8588" s="75" t="n"/>
      <c r="G8588" s="73" t="n"/>
      <c r="H8588" s="75" t="n"/>
      <c r="I8588" s="75" t="n"/>
      <c r="J8588" s="75" t="n"/>
      <c r="K8588" s="75" t="n"/>
      <c r="L8588" s="75" t="n"/>
      <c r="M8588" s="75" t="n"/>
      <c r="N8588" s="75" t="n"/>
      <c r="O8588" s="75" t="n"/>
      <c r="P8588" s="75" t="n"/>
      <c r="Q8588" s="79" t="n"/>
      <c r="AR8588">
        <f>IF($AU$2&lt;&gt;5,NA(),IF(D8588=D8587,0,IF(AND(D18089=D8588,D8589=D8588),O8588+O8589+O18089,IF(D8589=D8588,O8589+O8588,O8588))))</f>
        <v/>
      </c>
      <c r="AS8588">
        <f>IF($AU$2&lt;&gt;5,NA(),IF(D8588=D8587,0,IF(AND(D18089=D8588,D8589=D8588),P8588+P8589+P18089,IF(D8589=D8588,P8589+P8588,P8588))))</f>
        <v/>
      </c>
      <c r="AT8588">
        <f>AR8588-AS8588</f>
        <v/>
      </c>
    </row>
    <row r="8589" ht="15.75" customHeight="1" s="121">
      <c r="B8589">
        <f>D8589&amp;Q8589&amp;E8589</f>
        <v/>
      </c>
      <c r="C8589" s="73" t="n"/>
      <c r="D8589" s="73" t="n"/>
      <c r="E8589" s="78" t="n"/>
      <c r="F8589" s="75" t="n"/>
      <c r="G8589" s="73" t="n"/>
      <c r="H8589" s="75" t="n"/>
      <c r="I8589" s="75" t="n"/>
      <c r="J8589" s="75" t="n"/>
      <c r="K8589" s="75" t="n"/>
      <c r="L8589" s="75" t="n"/>
      <c r="M8589" s="75" t="n"/>
      <c r="N8589" s="75" t="n"/>
      <c r="O8589" s="75" t="n"/>
      <c r="P8589" s="75" t="n"/>
      <c r="Q8589" s="79" t="n"/>
      <c r="AR8589">
        <f>IF($AU$2&lt;&gt;5,NA(),IF(D8589=D8588,0,IF(AND(D18090=D8589,D8590=D8589),O8589+O8590+O18090,IF(D8590=D8589,O8590+O8589,O8589))))</f>
        <v/>
      </c>
      <c r="AS8589">
        <f>IF($AU$2&lt;&gt;5,NA(),IF(D8589=D8588,0,IF(AND(D18090=D8589,D8590=D8589),P8589+P8590+P18090,IF(D8590=D8589,P8590+P8589,P8589))))</f>
        <v/>
      </c>
      <c r="AT8589">
        <f>AR8589-AS8589</f>
        <v/>
      </c>
    </row>
    <row r="8590" ht="15.75" customHeight="1" s="121">
      <c r="B8590">
        <f>D8590&amp;Q8590&amp;E8590</f>
        <v/>
      </c>
      <c r="C8590" s="73" t="n"/>
      <c r="D8590" s="73" t="n"/>
      <c r="E8590" s="78" t="n"/>
      <c r="F8590" s="75" t="n"/>
      <c r="G8590" s="73" t="n"/>
      <c r="H8590" s="75" t="n"/>
      <c r="I8590" s="75" t="n"/>
      <c r="J8590" s="75" t="n"/>
      <c r="K8590" s="75" t="n"/>
      <c r="L8590" s="75" t="n"/>
      <c r="M8590" s="75" t="n"/>
      <c r="N8590" s="75" t="n"/>
      <c r="O8590" s="75" t="n"/>
      <c r="P8590" s="75" t="n"/>
      <c r="Q8590" s="79" t="n"/>
      <c r="AR8590">
        <f>IF($AU$2&lt;&gt;5,NA(),IF(D8590=D8589,0,IF(AND(D18091=D8590,D8591=D8590),O8590+O8591+O18091,IF(D8591=D8590,O8591+O8590,O8590))))</f>
        <v/>
      </c>
      <c r="AS8590">
        <f>IF($AU$2&lt;&gt;5,NA(),IF(D8590=D8589,0,IF(AND(D18091=D8590,D8591=D8590),P8590+P8591+P18091,IF(D8591=D8590,P8591+P8590,P8590))))</f>
        <v/>
      </c>
      <c r="AT8590">
        <f>AR8590-AS8590</f>
        <v/>
      </c>
    </row>
    <row r="8591" ht="15.75" customHeight="1" s="121">
      <c r="B8591">
        <f>D8591&amp;Q8591&amp;E8591</f>
        <v/>
      </c>
      <c r="C8591" s="73" t="n"/>
      <c r="D8591" s="73" t="n"/>
      <c r="E8591" s="78" t="n"/>
      <c r="F8591" s="75" t="n"/>
      <c r="G8591" s="73" t="n"/>
      <c r="H8591" s="75" t="n"/>
      <c r="I8591" s="75" t="n"/>
      <c r="J8591" s="75" t="n"/>
      <c r="K8591" s="75" t="n"/>
      <c r="L8591" s="75" t="n"/>
      <c r="M8591" s="75" t="n"/>
      <c r="N8591" s="75" t="n"/>
      <c r="O8591" s="75" t="n"/>
      <c r="P8591" s="75" t="n"/>
      <c r="Q8591" s="79" t="n"/>
      <c r="AR8591">
        <f>IF($AU$2&lt;&gt;5,NA(),IF(D8591=D8590,0,IF(AND(D18092=D8591,D8592=D8591),O8591+O8592+O18092,IF(D8592=D8591,O8592+O8591,O8591))))</f>
        <v/>
      </c>
      <c r="AS8591">
        <f>IF($AU$2&lt;&gt;5,NA(),IF(D8591=D8590,0,IF(AND(D18092=D8591,D8592=D8591),P8591+P8592+P18092,IF(D8592=D8591,P8592+P8591,P8591))))</f>
        <v/>
      </c>
      <c r="AT8591">
        <f>AR8591-AS8591</f>
        <v/>
      </c>
    </row>
    <row r="8592" ht="15.75" customHeight="1" s="121">
      <c r="B8592">
        <f>D8592&amp;Q8592&amp;E8592</f>
        <v/>
      </c>
      <c r="C8592" s="73" t="n"/>
      <c r="D8592" s="73" t="n"/>
      <c r="E8592" s="78" t="n"/>
      <c r="F8592" s="75" t="n"/>
      <c r="G8592" s="73" t="n"/>
      <c r="H8592" s="75" t="n"/>
      <c r="I8592" s="75" t="n"/>
      <c r="J8592" s="75" t="n"/>
      <c r="K8592" s="75" t="n"/>
      <c r="L8592" s="75" t="n"/>
      <c r="M8592" s="75" t="n"/>
      <c r="N8592" s="75" t="n"/>
      <c r="O8592" s="75" t="n"/>
      <c r="P8592" s="75" t="n"/>
      <c r="Q8592" s="79" t="n"/>
      <c r="AR8592">
        <f>IF($AU$2&lt;&gt;5,NA(),IF(D8592=D8591,0,IF(AND(D18093=D8592,D8593=D8592),O8592+O8593+O18093,IF(D8593=D8592,O8593+O8592,O8592))))</f>
        <v/>
      </c>
      <c r="AS8592">
        <f>IF($AU$2&lt;&gt;5,NA(),IF(D8592=D8591,0,IF(AND(D18093=D8592,D8593=D8592),P8592+P8593+P18093,IF(D8593=D8592,P8593+P8592,P8592))))</f>
        <v/>
      </c>
      <c r="AT8592">
        <f>AR8592-AS8592</f>
        <v/>
      </c>
    </row>
    <row r="8593" ht="15.75" customHeight="1" s="121">
      <c r="B8593">
        <f>D8593&amp;Q8593&amp;E8593</f>
        <v/>
      </c>
      <c r="C8593" s="73" t="n"/>
      <c r="D8593" s="73" t="n"/>
      <c r="E8593" s="78" t="n"/>
      <c r="F8593" s="75" t="n"/>
      <c r="G8593" s="73" t="n"/>
      <c r="H8593" s="75" t="n"/>
      <c r="I8593" s="75" t="n"/>
      <c r="J8593" s="75" t="n"/>
      <c r="K8593" s="75" t="n"/>
      <c r="L8593" s="75" t="n"/>
      <c r="M8593" s="75" t="n"/>
      <c r="N8593" s="75" t="n"/>
      <c r="O8593" s="75" t="n"/>
      <c r="P8593" s="75" t="n"/>
      <c r="Q8593" s="79" t="n"/>
      <c r="AR8593">
        <f>IF($AU$2&lt;&gt;5,NA(),IF(D8593=D8592,0,IF(AND(D18094=D8593,D8594=D8593),O8593+O8594+O18094,IF(D8594=D8593,O8594+O8593,O8593))))</f>
        <v/>
      </c>
      <c r="AS8593">
        <f>IF($AU$2&lt;&gt;5,NA(),IF(D8593=D8592,0,IF(AND(D18094=D8593,D8594=D8593),P8593+P8594+P18094,IF(D8594=D8593,P8594+P8593,P8593))))</f>
        <v/>
      </c>
      <c r="AT8593">
        <f>AR8593-AS8593</f>
        <v/>
      </c>
    </row>
    <row r="8594" ht="15.75" customHeight="1" s="121">
      <c r="B8594">
        <f>D8594&amp;Q8594&amp;E8594</f>
        <v/>
      </c>
      <c r="C8594" s="73" t="n"/>
      <c r="D8594" s="73" t="n"/>
      <c r="E8594" s="78" t="n"/>
      <c r="F8594" s="75" t="n"/>
      <c r="G8594" s="73" t="n"/>
      <c r="H8594" s="75" t="n"/>
      <c r="I8594" s="75" t="n"/>
      <c r="J8594" s="75" t="n"/>
      <c r="K8594" s="75" t="n"/>
      <c r="L8594" s="75" t="n"/>
      <c r="M8594" s="75" t="n"/>
      <c r="N8594" s="75" t="n"/>
      <c r="O8594" s="75" t="n"/>
      <c r="P8594" s="75" t="n"/>
      <c r="Q8594" s="79" t="n"/>
      <c r="AR8594">
        <f>IF($AU$2&lt;&gt;5,NA(),IF(D8594=D8593,0,IF(AND(D18095=D8594,D8595=D8594),O8594+O8595+O18095,IF(D8595=D8594,O8595+O8594,O8594))))</f>
        <v/>
      </c>
      <c r="AS8594">
        <f>IF($AU$2&lt;&gt;5,NA(),IF(D8594=D8593,0,IF(AND(D18095=D8594,D8595=D8594),P8594+P8595+P18095,IF(D8595=D8594,P8595+P8594,P8594))))</f>
        <v/>
      </c>
      <c r="AT8594">
        <f>AR8594-AS8594</f>
        <v/>
      </c>
    </row>
    <row r="8595" ht="15.75" customHeight="1" s="121">
      <c r="B8595">
        <f>D8595&amp;Q8595&amp;E8595</f>
        <v/>
      </c>
      <c r="C8595" s="73" t="n"/>
      <c r="D8595" s="73" t="n"/>
      <c r="E8595" s="78" t="n"/>
      <c r="F8595" s="75" t="n"/>
      <c r="G8595" s="73" t="n"/>
      <c r="H8595" s="75" t="n"/>
      <c r="I8595" s="75" t="n"/>
      <c r="J8595" s="75" t="n"/>
      <c r="K8595" s="75" t="n"/>
      <c r="L8595" s="75" t="n"/>
      <c r="M8595" s="75" t="n"/>
      <c r="N8595" s="75" t="n"/>
      <c r="O8595" s="75" t="n"/>
      <c r="P8595" s="75" t="n"/>
      <c r="Q8595" s="79" t="n"/>
      <c r="AR8595">
        <f>IF($AU$2&lt;&gt;5,NA(),IF(D8595=D8594,0,IF(AND(D18096=D8595,D8596=D8595),O8595+O8596+O18096,IF(D8596=D8595,O8596+O8595,O8595))))</f>
        <v/>
      </c>
      <c r="AS8595">
        <f>IF($AU$2&lt;&gt;5,NA(),IF(D8595=D8594,0,IF(AND(D18096=D8595,D8596=D8595),P8595+P8596+P18096,IF(D8596=D8595,P8596+P8595,P8595))))</f>
        <v/>
      </c>
      <c r="AT8595">
        <f>AR8595-AS8595</f>
        <v/>
      </c>
    </row>
    <row r="8596" ht="15.75" customHeight="1" s="121">
      <c r="B8596">
        <f>D8596&amp;Q8596&amp;E8596</f>
        <v/>
      </c>
      <c r="C8596" s="73" t="n"/>
      <c r="D8596" s="73" t="n"/>
      <c r="E8596" s="78" t="n"/>
      <c r="F8596" s="75" t="n"/>
      <c r="G8596" s="73" t="n"/>
      <c r="H8596" s="75" t="n"/>
      <c r="I8596" s="75" t="n"/>
      <c r="J8596" s="75" t="n"/>
      <c r="K8596" s="75" t="n"/>
      <c r="L8596" s="75" t="n"/>
      <c r="M8596" s="75" t="n"/>
      <c r="N8596" s="75" t="n"/>
      <c r="O8596" s="75" t="n"/>
      <c r="P8596" s="75" t="n"/>
      <c r="Q8596" s="79" t="n"/>
      <c r="AR8596">
        <f>IF($AU$2&lt;&gt;5,NA(),IF(D8596=D8595,0,IF(AND(D18097=D8596,D8597=D8596),O8596+O8597+O18097,IF(D8597=D8596,O8597+O8596,O8596))))</f>
        <v/>
      </c>
      <c r="AS8596">
        <f>IF($AU$2&lt;&gt;5,NA(),IF(D8596=D8595,0,IF(AND(D18097=D8596,D8597=D8596),P8596+P8597+P18097,IF(D8597=D8596,P8597+P8596,P8596))))</f>
        <v/>
      </c>
      <c r="AT8596">
        <f>AR8596-AS8596</f>
        <v/>
      </c>
    </row>
    <row r="8597" ht="15.75" customHeight="1" s="121">
      <c r="B8597">
        <f>D8597&amp;Q8597&amp;E8597</f>
        <v/>
      </c>
      <c r="C8597" s="73" t="n"/>
      <c r="D8597" s="73" t="n"/>
      <c r="E8597" s="78" t="n"/>
      <c r="F8597" s="75" t="n"/>
      <c r="G8597" s="73" t="n"/>
      <c r="H8597" s="75" t="n"/>
      <c r="I8597" s="75" t="n"/>
      <c r="J8597" s="75" t="n"/>
      <c r="K8597" s="75" t="n"/>
      <c r="L8597" s="75" t="n"/>
      <c r="M8597" s="75" t="n"/>
      <c r="N8597" s="75" t="n"/>
      <c r="O8597" s="75" t="n"/>
      <c r="P8597" s="75" t="n"/>
      <c r="Q8597" s="79" t="n"/>
      <c r="AR8597">
        <f>IF($AU$2&lt;&gt;5,NA(),IF(D8597=D8596,0,IF(AND(D18098=D8597,D8598=D8597),O8597+O8598+O18098,IF(D8598=D8597,O8598+O8597,O8597))))</f>
        <v/>
      </c>
      <c r="AS8597">
        <f>IF($AU$2&lt;&gt;5,NA(),IF(D8597=D8596,0,IF(AND(D18098=D8597,D8598=D8597),P8597+P8598+P18098,IF(D8598=D8597,P8598+P8597,P8597))))</f>
        <v/>
      </c>
      <c r="AT8597">
        <f>AR8597-AS8597</f>
        <v/>
      </c>
    </row>
    <row r="8598" ht="15.75" customHeight="1" s="121">
      <c r="B8598">
        <f>D8598&amp;Q8598&amp;E8598</f>
        <v/>
      </c>
      <c r="C8598" s="73" t="n"/>
      <c r="D8598" s="73" t="n"/>
      <c r="E8598" s="78" t="n"/>
      <c r="F8598" s="75" t="n"/>
      <c r="G8598" s="73" t="n"/>
      <c r="H8598" s="75" t="n"/>
      <c r="I8598" s="75" t="n"/>
      <c r="J8598" s="75" t="n"/>
      <c r="K8598" s="75" t="n"/>
      <c r="L8598" s="75" t="n"/>
      <c r="M8598" s="75" t="n"/>
      <c r="N8598" s="75" t="n"/>
      <c r="O8598" s="75" t="n"/>
      <c r="P8598" s="75" t="n"/>
      <c r="Q8598" s="79" t="n"/>
      <c r="AR8598">
        <f>IF($AU$2&lt;&gt;5,NA(),IF(D8598=D8597,0,IF(AND(D18099=D8598,D8599=D8598),O8598+O8599+O18099,IF(D8599=D8598,O8599+O8598,O8598))))</f>
        <v/>
      </c>
      <c r="AS8598">
        <f>IF($AU$2&lt;&gt;5,NA(),IF(D8598=D8597,0,IF(AND(D18099=D8598,D8599=D8598),P8598+P8599+P18099,IF(D8599=D8598,P8599+P8598,P8598))))</f>
        <v/>
      </c>
      <c r="AT8598">
        <f>AR8598-AS8598</f>
        <v/>
      </c>
    </row>
    <row r="8599" ht="15.75" customHeight="1" s="121">
      <c r="B8599">
        <f>D8599&amp;Q8599&amp;E8599</f>
        <v/>
      </c>
      <c r="C8599" s="73" t="n"/>
      <c r="D8599" s="73" t="n"/>
      <c r="E8599" s="78" t="n"/>
      <c r="F8599" s="75" t="n"/>
      <c r="G8599" s="73" t="n"/>
      <c r="H8599" s="75" t="n"/>
      <c r="I8599" s="75" t="n"/>
      <c r="J8599" s="75" t="n"/>
      <c r="K8599" s="75" t="n"/>
      <c r="L8599" s="75" t="n"/>
      <c r="M8599" s="75" t="n"/>
      <c r="N8599" s="75" t="n"/>
      <c r="O8599" s="75" t="n"/>
      <c r="P8599" s="75" t="n"/>
      <c r="Q8599" s="79" t="n"/>
      <c r="AR8599">
        <f>IF($AU$2&lt;&gt;5,NA(),IF(D8599=D8598,0,IF(AND(D18100=D8599,D8600=D8599),O8599+O8600+O18100,IF(D8600=D8599,O8600+O8599,O8599))))</f>
        <v/>
      </c>
      <c r="AS8599">
        <f>IF($AU$2&lt;&gt;5,NA(),IF(D8599=D8598,0,IF(AND(D18100=D8599,D8600=D8599),P8599+P8600+P18100,IF(D8600=D8599,P8600+P8599,P8599))))</f>
        <v/>
      </c>
      <c r="AT8599">
        <f>AR8599-AS8599</f>
        <v/>
      </c>
    </row>
    <row r="8600" ht="15.75" customHeight="1" s="121">
      <c r="B8600">
        <f>D8600&amp;Q8600&amp;E8600</f>
        <v/>
      </c>
      <c r="C8600" s="73" t="n"/>
      <c r="D8600" s="73" t="n"/>
      <c r="E8600" s="78" t="n"/>
      <c r="F8600" s="75" t="n"/>
      <c r="G8600" s="73" t="n"/>
      <c r="H8600" s="75" t="n"/>
      <c r="I8600" s="75" t="n"/>
      <c r="J8600" s="75" t="n"/>
      <c r="K8600" s="75" t="n"/>
      <c r="L8600" s="75" t="n"/>
      <c r="M8600" s="75" t="n"/>
      <c r="N8600" s="75" t="n"/>
      <c r="O8600" s="75" t="n"/>
      <c r="P8600" s="75" t="n"/>
      <c r="Q8600" s="79" t="n"/>
      <c r="AR8600">
        <f>IF($AU$2&lt;&gt;5,NA(),IF(D8600=D8599,0,IF(AND(D18101=D8600,D8601=D8600),O8600+O8601+O18101,IF(D8601=D8600,O8601+O8600,O8600))))</f>
        <v/>
      </c>
      <c r="AS8600">
        <f>IF($AU$2&lt;&gt;5,NA(),IF(D8600=D8599,0,IF(AND(D18101=D8600,D8601=D8600),P8600+P8601+P18101,IF(D8601=D8600,P8601+P8600,P8600))))</f>
        <v/>
      </c>
      <c r="AT8600">
        <f>AR8600-AS8600</f>
        <v/>
      </c>
    </row>
    <row r="8601" ht="15.75" customHeight="1" s="121">
      <c r="B8601">
        <f>D8601&amp;Q8601&amp;E8601</f>
        <v/>
      </c>
      <c r="C8601" s="73" t="n"/>
      <c r="D8601" s="73" t="n"/>
      <c r="E8601" s="78" t="n"/>
      <c r="F8601" s="75" t="n"/>
      <c r="G8601" s="73" t="n"/>
      <c r="H8601" s="75" t="n"/>
      <c r="I8601" s="75" t="n"/>
      <c r="J8601" s="75" t="n"/>
      <c r="K8601" s="75" t="n"/>
      <c r="L8601" s="75" t="n"/>
      <c r="M8601" s="75" t="n"/>
      <c r="N8601" s="75" t="n"/>
      <c r="O8601" s="75" t="n"/>
      <c r="P8601" s="75" t="n"/>
      <c r="Q8601" s="79" t="n"/>
      <c r="AR8601">
        <f>IF($AU$2&lt;&gt;5,NA(),IF(D8601=D8600,0,IF(AND(D18102=D8601,D8602=D8601),O8601+O8602+O18102,IF(D8602=D8601,O8602+O8601,O8601))))</f>
        <v/>
      </c>
      <c r="AS8601">
        <f>IF($AU$2&lt;&gt;5,NA(),IF(D8601=D8600,0,IF(AND(D18102=D8601,D8602=D8601),P8601+P8602+P18102,IF(D8602=D8601,P8602+P8601,P8601))))</f>
        <v/>
      </c>
      <c r="AT8601">
        <f>AR8601-AS8601</f>
        <v/>
      </c>
    </row>
    <row r="8602" ht="15.75" customHeight="1" s="121">
      <c r="B8602">
        <f>D8602&amp;Q8602&amp;E8602</f>
        <v/>
      </c>
      <c r="C8602" s="73" t="n"/>
      <c r="D8602" s="73" t="n"/>
      <c r="E8602" s="78" t="n"/>
      <c r="F8602" s="75" t="n"/>
      <c r="G8602" s="73" t="n"/>
      <c r="H8602" s="75" t="n"/>
      <c r="I8602" s="75" t="n"/>
      <c r="J8602" s="75" t="n"/>
      <c r="K8602" s="75" t="n"/>
      <c r="L8602" s="75" t="n"/>
      <c r="M8602" s="75" t="n"/>
      <c r="N8602" s="75" t="n"/>
      <c r="O8602" s="75" t="n"/>
      <c r="P8602" s="75" t="n"/>
      <c r="Q8602" s="79" t="n"/>
      <c r="AR8602">
        <f>IF($AU$2&lt;&gt;5,NA(),IF(D8602=D8601,0,IF(AND(D18103=D8602,D8603=D8602),O8602+O8603+O18103,IF(D8603=D8602,O8603+O8602,O8602))))</f>
        <v/>
      </c>
      <c r="AS8602">
        <f>IF($AU$2&lt;&gt;5,NA(),IF(D8602=D8601,0,IF(AND(D18103=D8602,D8603=D8602),P8602+P8603+P18103,IF(D8603=D8602,P8603+P8602,P8602))))</f>
        <v/>
      </c>
      <c r="AT8602">
        <f>AR8602-AS8602</f>
        <v/>
      </c>
    </row>
    <row r="8603" ht="15.75" customHeight="1" s="121">
      <c r="B8603">
        <f>D8603&amp;Q8603&amp;E8603</f>
        <v/>
      </c>
      <c r="C8603" s="73" t="n"/>
      <c r="D8603" s="73" t="n"/>
      <c r="E8603" s="78" t="n"/>
      <c r="F8603" s="75" t="n"/>
      <c r="G8603" s="73" t="n"/>
      <c r="H8603" s="75" t="n"/>
      <c r="I8603" s="75" t="n"/>
      <c r="J8603" s="75" t="n"/>
      <c r="K8603" s="75" t="n"/>
      <c r="L8603" s="75" t="n"/>
      <c r="M8603" s="75" t="n"/>
      <c r="N8603" s="75" t="n"/>
      <c r="O8603" s="75" t="n"/>
      <c r="P8603" s="75" t="n"/>
      <c r="Q8603" s="79" t="n"/>
      <c r="AR8603">
        <f>IF($AU$2&lt;&gt;5,NA(),IF(D8603=D8602,0,IF(AND(D18104=D8603,D8604=D8603),O8603+O8604+O18104,IF(D8604=D8603,O8604+O8603,O8603))))</f>
        <v/>
      </c>
      <c r="AS8603">
        <f>IF($AU$2&lt;&gt;5,NA(),IF(D8603=D8602,0,IF(AND(D18104=D8603,D8604=D8603),P8603+P8604+P18104,IF(D8604=D8603,P8604+P8603,P8603))))</f>
        <v/>
      </c>
      <c r="AT8603">
        <f>AR8603-AS8603</f>
        <v/>
      </c>
    </row>
    <row r="8604" ht="15.75" customHeight="1" s="121">
      <c r="B8604">
        <f>D8604&amp;Q8604&amp;E8604</f>
        <v/>
      </c>
      <c r="C8604" s="73" t="n"/>
      <c r="D8604" s="73" t="n"/>
      <c r="E8604" s="78" t="n"/>
      <c r="F8604" s="75" t="n"/>
      <c r="G8604" s="73" t="n"/>
      <c r="H8604" s="75" t="n"/>
      <c r="I8604" s="75" t="n"/>
      <c r="J8604" s="75" t="n"/>
      <c r="K8604" s="75" t="n"/>
      <c r="L8604" s="75" t="n"/>
      <c r="M8604" s="75" t="n"/>
      <c r="N8604" s="75" t="n"/>
      <c r="O8604" s="75" t="n"/>
      <c r="P8604" s="75" t="n"/>
      <c r="Q8604" s="79" t="n"/>
      <c r="AR8604">
        <f>IF($AU$2&lt;&gt;5,NA(),IF(D8604=D8603,0,IF(AND(D18105=D8604,D8605=D8604),O8604+O8605+O18105,IF(D8605=D8604,O8605+O8604,O8604))))</f>
        <v/>
      </c>
      <c r="AS8604">
        <f>IF($AU$2&lt;&gt;5,NA(),IF(D8604=D8603,0,IF(AND(D18105=D8604,D8605=D8604),P8604+P8605+P18105,IF(D8605=D8604,P8605+P8604,P8604))))</f>
        <v/>
      </c>
      <c r="AT8604">
        <f>AR8604-AS8604</f>
        <v/>
      </c>
    </row>
    <row r="8605" ht="15.75" customHeight="1" s="121">
      <c r="B8605">
        <f>D8605&amp;Q8605&amp;E8605</f>
        <v/>
      </c>
      <c r="C8605" s="73" t="n"/>
      <c r="D8605" s="73" t="n"/>
      <c r="E8605" s="78" t="n"/>
      <c r="F8605" s="75" t="n"/>
      <c r="G8605" s="73" t="n"/>
      <c r="H8605" s="75" t="n"/>
      <c r="I8605" s="75" t="n"/>
      <c r="J8605" s="75" t="n"/>
      <c r="K8605" s="75" t="n"/>
      <c r="L8605" s="75" t="n"/>
      <c r="M8605" s="75" t="n"/>
      <c r="N8605" s="75" t="n"/>
      <c r="O8605" s="75" t="n"/>
      <c r="P8605" s="75" t="n"/>
      <c r="Q8605" s="79" t="n"/>
      <c r="AR8605">
        <f>IF($AU$2&lt;&gt;5,NA(),IF(D8605=D8604,0,IF(AND(D18106=D8605,D8606=D8605),O8605+O8606+O18106,IF(D8606=D8605,O8606+O8605,O8605))))</f>
        <v/>
      </c>
      <c r="AS8605">
        <f>IF($AU$2&lt;&gt;5,NA(),IF(D8605=D8604,0,IF(AND(D18106=D8605,D8606=D8605),P8605+P8606+P18106,IF(D8606=D8605,P8606+P8605,P8605))))</f>
        <v/>
      </c>
      <c r="AT8605">
        <f>AR8605-AS8605</f>
        <v/>
      </c>
    </row>
    <row r="8606" ht="15.75" customHeight="1" s="121">
      <c r="B8606">
        <f>D8606&amp;Q8606&amp;E8606</f>
        <v/>
      </c>
      <c r="C8606" s="73" t="n"/>
      <c r="D8606" s="73" t="n"/>
      <c r="E8606" s="78" t="n"/>
      <c r="F8606" s="75" t="n"/>
      <c r="G8606" s="73" t="n"/>
      <c r="H8606" s="75" t="n"/>
      <c r="I8606" s="75" t="n"/>
      <c r="J8606" s="75" t="n"/>
      <c r="K8606" s="75" t="n"/>
      <c r="L8606" s="75" t="n"/>
      <c r="M8606" s="75" t="n"/>
      <c r="N8606" s="75" t="n"/>
      <c r="O8606" s="75" t="n"/>
      <c r="P8606" s="75" t="n"/>
      <c r="Q8606" s="79" t="n"/>
      <c r="AR8606">
        <f>IF($AU$2&lt;&gt;5,NA(),IF(D8606=D8605,0,IF(AND(D18107=D8606,D8607=D8606),O8606+O8607+O18107,IF(D8607=D8606,O8607+O8606,O8606))))</f>
        <v/>
      </c>
      <c r="AS8606">
        <f>IF($AU$2&lt;&gt;5,NA(),IF(D8606=D8605,0,IF(AND(D18107=D8606,D8607=D8606),P8606+P8607+P18107,IF(D8607=D8606,P8607+P8606,P8606))))</f>
        <v/>
      </c>
      <c r="AT8606">
        <f>AR8606-AS8606</f>
        <v/>
      </c>
    </row>
    <row r="8607" ht="15.75" customHeight="1" s="121">
      <c r="B8607">
        <f>D8607&amp;Q8607&amp;E8607</f>
        <v/>
      </c>
      <c r="C8607" s="73" t="n"/>
      <c r="D8607" s="73" t="n"/>
      <c r="E8607" s="78" t="n"/>
      <c r="F8607" s="75" t="n"/>
      <c r="G8607" s="73" t="n"/>
      <c r="H8607" s="75" t="n"/>
      <c r="I8607" s="75" t="n"/>
      <c r="J8607" s="75" t="n"/>
      <c r="K8607" s="75" t="n"/>
      <c r="L8607" s="75" t="n"/>
      <c r="M8607" s="75" t="n"/>
      <c r="N8607" s="75" t="n"/>
      <c r="O8607" s="75" t="n"/>
      <c r="P8607" s="75" t="n"/>
      <c r="Q8607" s="79" t="n"/>
      <c r="AR8607">
        <f>IF($AU$2&lt;&gt;5,NA(),IF(D8607=D8606,0,IF(AND(D18108=D8607,D8608=D8607),O8607+O8608+O18108,IF(D8608=D8607,O8608+O8607,O8607))))</f>
        <v/>
      </c>
      <c r="AS8607">
        <f>IF($AU$2&lt;&gt;5,NA(),IF(D8607=D8606,0,IF(AND(D18108=D8607,D8608=D8607),P8607+P8608+P18108,IF(D8608=D8607,P8608+P8607,P8607))))</f>
        <v/>
      </c>
      <c r="AT8607">
        <f>AR8607-AS8607</f>
        <v/>
      </c>
    </row>
    <row r="8608" ht="15.75" customHeight="1" s="121">
      <c r="B8608">
        <f>D8608&amp;Q8608&amp;E8608</f>
        <v/>
      </c>
      <c r="C8608" s="73" t="n"/>
      <c r="D8608" s="73" t="n"/>
      <c r="E8608" s="78" t="n"/>
      <c r="F8608" s="75" t="n"/>
      <c r="G8608" s="73" t="n"/>
      <c r="H8608" s="75" t="n"/>
      <c r="I8608" s="75" t="n"/>
      <c r="J8608" s="75" t="n"/>
      <c r="K8608" s="75" t="n"/>
      <c r="L8608" s="75" t="n"/>
      <c r="M8608" s="75" t="n"/>
      <c r="N8608" s="75" t="n"/>
      <c r="O8608" s="75" t="n"/>
      <c r="P8608" s="75" t="n"/>
      <c r="Q8608" s="79" t="n"/>
      <c r="AR8608">
        <f>IF($AU$2&lt;&gt;5,NA(),IF(D8608=D8607,0,IF(AND(D18109=D8608,D8609=D8608),O8608+O8609+O18109,IF(D8609=D8608,O8609+O8608,O8608))))</f>
        <v/>
      </c>
      <c r="AS8608">
        <f>IF($AU$2&lt;&gt;5,NA(),IF(D8608=D8607,0,IF(AND(D18109=D8608,D8609=D8608),P8608+P8609+P18109,IF(D8609=D8608,P8609+P8608,P8608))))</f>
        <v/>
      </c>
      <c r="AT8608">
        <f>AR8608-AS8608</f>
        <v/>
      </c>
    </row>
    <row r="8609" ht="15.75" customHeight="1" s="121">
      <c r="B8609">
        <f>D8609&amp;Q8609&amp;E8609</f>
        <v/>
      </c>
      <c r="C8609" s="73" t="n"/>
      <c r="D8609" s="73" t="n"/>
      <c r="E8609" s="78" t="n"/>
      <c r="F8609" s="75" t="n"/>
      <c r="G8609" s="73" t="n"/>
      <c r="H8609" s="75" t="n"/>
      <c r="I8609" s="75" t="n"/>
      <c r="J8609" s="75" t="n"/>
      <c r="K8609" s="75" t="n"/>
      <c r="L8609" s="75" t="n"/>
      <c r="M8609" s="75" t="n"/>
      <c r="N8609" s="75" t="n"/>
      <c r="O8609" s="75" t="n"/>
      <c r="P8609" s="75" t="n"/>
      <c r="Q8609" s="79" t="n"/>
      <c r="AR8609">
        <f>IF($AU$2&lt;&gt;5,NA(),IF(D8609=D8608,0,IF(AND(D18110=D8609,D8610=D8609),O8609+O8610+O18110,IF(D8610=D8609,O8610+O8609,O8609))))</f>
        <v/>
      </c>
      <c r="AS8609">
        <f>IF($AU$2&lt;&gt;5,NA(),IF(D8609=D8608,0,IF(AND(D18110=D8609,D8610=D8609),P8609+P8610+P18110,IF(D8610=D8609,P8610+P8609,P8609))))</f>
        <v/>
      </c>
      <c r="AT8609">
        <f>AR8609-AS8609</f>
        <v/>
      </c>
    </row>
    <row r="8610" ht="15.75" customHeight="1" s="121">
      <c r="B8610">
        <f>D8610&amp;Q8610&amp;E8610</f>
        <v/>
      </c>
      <c r="C8610" s="73" t="n"/>
      <c r="D8610" s="73" t="n"/>
      <c r="E8610" s="78" t="n"/>
      <c r="F8610" s="75" t="n"/>
      <c r="G8610" s="73" t="n"/>
      <c r="H8610" s="75" t="n"/>
      <c r="I8610" s="75" t="n"/>
      <c r="J8610" s="75" t="n"/>
      <c r="K8610" s="75" t="n"/>
      <c r="L8610" s="75" t="n"/>
      <c r="M8610" s="75" t="n"/>
      <c r="N8610" s="75" t="n"/>
      <c r="O8610" s="75" t="n"/>
      <c r="P8610" s="75" t="n"/>
      <c r="Q8610" s="79" t="n"/>
      <c r="AR8610">
        <f>IF($AU$2&lt;&gt;5,NA(),IF(D8610=D8609,0,IF(AND(D18111=D8610,D8611=D8610),O8610+O8611+O18111,IF(D8611=D8610,O8611+O8610,O8610))))</f>
        <v/>
      </c>
      <c r="AS8610">
        <f>IF($AU$2&lt;&gt;5,NA(),IF(D8610=D8609,0,IF(AND(D18111=D8610,D8611=D8610),P8610+P8611+P18111,IF(D8611=D8610,P8611+P8610,P8610))))</f>
        <v/>
      </c>
      <c r="AT8610">
        <f>AR8610-AS8610</f>
        <v/>
      </c>
    </row>
    <row r="8611" ht="15.75" customHeight="1" s="121">
      <c r="B8611">
        <f>D8611&amp;Q8611&amp;E8611</f>
        <v/>
      </c>
      <c r="C8611" s="73" t="n"/>
      <c r="D8611" s="73" t="n"/>
      <c r="E8611" s="78" t="n"/>
      <c r="F8611" s="75" t="n"/>
      <c r="G8611" s="73" t="n"/>
      <c r="H8611" s="75" t="n"/>
      <c r="I8611" s="75" t="n"/>
      <c r="J8611" s="75" t="n"/>
      <c r="K8611" s="75" t="n"/>
      <c r="L8611" s="75" t="n"/>
      <c r="M8611" s="75" t="n"/>
      <c r="N8611" s="75" t="n"/>
      <c r="O8611" s="75" t="n"/>
      <c r="P8611" s="75" t="n"/>
      <c r="Q8611" s="79" t="n"/>
      <c r="AR8611">
        <f>IF($AU$2&lt;&gt;5,NA(),IF(D8611=D8610,0,IF(AND(D18112=D8611,D8612=D8611),O8611+O8612+O18112,IF(D8612=D8611,O8612+O8611,O8611))))</f>
        <v/>
      </c>
      <c r="AS8611">
        <f>IF($AU$2&lt;&gt;5,NA(),IF(D8611=D8610,0,IF(AND(D18112=D8611,D8612=D8611),P8611+P8612+P18112,IF(D8612=D8611,P8612+P8611,P8611))))</f>
        <v/>
      </c>
      <c r="AT8611">
        <f>AR8611-AS8611</f>
        <v/>
      </c>
    </row>
    <row r="8612" ht="15.75" customHeight="1" s="121">
      <c r="B8612">
        <f>D8612&amp;Q8612&amp;E8612</f>
        <v/>
      </c>
      <c r="C8612" s="73" t="n"/>
      <c r="D8612" s="73" t="n"/>
      <c r="E8612" s="78" t="n"/>
      <c r="F8612" s="75" t="n"/>
      <c r="G8612" s="73" t="n"/>
      <c r="H8612" s="75" t="n"/>
      <c r="I8612" s="75" t="n"/>
      <c r="J8612" s="75" t="n"/>
      <c r="K8612" s="75" t="n"/>
      <c r="L8612" s="75" t="n"/>
      <c r="M8612" s="75" t="n"/>
      <c r="N8612" s="75" t="n"/>
      <c r="O8612" s="75" t="n"/>
      <c r="P8612" s="75" t="n"/>
      <c r="Q8612" s="79" t="n"/>
      <c r="AR8612">
        <f>IF($AU$2&lt;&gt;5,NA(),IF(D8612=D8611,0,IF(AND(D18113=D8612,D8613=D8612),O8612+O8613+O18113,IF(D8613=D8612,O8613+O8612,O8612))))</f>
        <v/>
      </c>
      <c r="AS8612">
        <f>IF($AU$2&lt;&gt;5,NA(),IF(D8612=D8611,0,IF(AND(D18113=D8612,D8613=D8612),P8612+P8613+P18113,IF(D8613=D8612,P8613+P8612,P8612))))</f>
        <v/>
      </c>
      <c r="AT8612">
        <f>AR8612-AS8612</f>
        <v/>
      </c>
    </row>
    <row r="8613" ht="15.75" customHeight="1" s="121">
      <c r="B8613">
        <f>D8613&amp;Q8613&amp;E8613</f>
        <v/>
      </c>
      <c r="C8613" s="73" t="n"/>
      <c r="D8613" s="73" t="n"/>
      <c r="E8613" s="78" t="n"/>
      <c r="F8613" s="75" t="n"/>
      <c r="G8613" s="73" t="n"/>
      <c r="H8613" s="75" t="n"/>
      <c r="I8613" s="75" t="n"/>
      <c r="J8613" s="75" t="n"/>
      <c r="K8613" s="75" t="n"/>
      <c r="L8613" s="75" t="n"/>
      <c r="M8613" s="75" t="n"/>
      <c r="N8613" s="75" t="n"/>
      <c r="O8613" s="75" t="n"/>
      <c r="P8613" s="75" t="n"/>
      <c r="Q8613" s="79" t="n"/>
      <c r="AR8613">
        <f>IF($AU$2&lt;&gt;5,NA(),IF(D8613=D8612,0,IF(AND(D18114=D8613,D8614=D8613),O8613+O8614+O18114,IF(D8614=D8613,O8614+O8613,O8613))))</f>
        <v/>
      </c>
      <c r="AS8613">
        <f>IF($AU$2&lt;&gt;5,NA(),IF(D8613=D8612,0,IF(AND(D18114=D8613,D8614=D8613),P8613+P8614+P18114,IF(D8614=D8613,P8614+P8613,P8613))))</f>
        <v/>
      </c>
      <c r="AT8613">
        <f>AR8613-AS8613</f>
        <v/>
      </c>
    </row>
    <row r="8614" ht="15.75" customHeight="1" s="121">
      <c r="B8614">
        <f>D8614&amp;Q8614&amp;E8614</f>
        <v/>
      </c>
      <c r="C8614" s="73" t="n"/>
      <c r="D8614" s="73" t="n"/>
      <c r="E8614" s="78" t="n"/>
      <c r="F8614" s="75" t="n"/>
      <c r="G8614" s="73" t="n"/>
      <c r="H8614" s="75" t="n"/>
      <c r="I8614" s="75" t="n"/>
      <c r="J8614" s="75" t="n"/>
      <c r="K8614" s="75" t="n"/>
      <c r="L8614" s="75" t="n"/>
      <c r="M8614" s="75" t="n"/>
      <c r="N8614" s="75" t="n"/>
      <c r="O8614" s="75" t="n"/>
      <c r="P8614" s="75" t="n"/>
      <c r="Q8614" s="79" t="n"/>
      <c r="AR8614">
        <f>IF($AU$2&lt;&gt;5,NA(),IF(D8614=D8613,0,IF(AND(D18115=D8614,D8615=D8614),O8614+O8615+O18115,IF(D8615=D8614,O8615+O8614,O8614))))</f>
        <v/>
      </c>
      <c r="AS8614">
        <f>IF($AU$2&lt;&gt;5,NA(),IF(D8614=D8613,0,IF(AND(D18115=D8614,D8615=D8614),P8614+P8615+P18115,IF(D8615=D8614,P8615+P8614,P8614))))</f>
        <v/>
      </c>
      <c r="AT8614">
        <f>AR8614-AS8614</f>
        <v/>
      </c>
    </row>
    <row r="8615" ht="15.75" customHeight="1" s="121">
      <c r="B8615">
        <f>D8615&amp;Q8615&amp;E8615</f>
        <v/>
      </c>
      <c r="C8615" s="73" t="n"/>
      <c r="D8615" s="73" t="n"/>
      <c r="E8615" s="78" t="n"/>
      <c r="F8615" s="75" t="n"/>
      <c r="G8615" s="73" t="n"/>
      <c r="H8615" s="75" t="n"/>
      <c r="I8615" s="75" t="n"/>
      <c r="J8615" s="75" t="n"/>
      <c r="K8615" s="75" t="n"/>
      <c r="L8615" s="75" t="n"/>
      <c r="M8615" s="75" t="n"/>
      <c r="N8615" s="75" t="n"/>
      <c r="O8615" s="75" t="n"/>
      <c r="P8615" s="75" t="n"/>
      <c r="Q8615" s="79" t="n"/>
      <c r="AR8615">
        <f>IF($AU$2&lt;&gt;5,NA(),IF(D8615=D8614,0,IF(AND(D18116=D8615,D8616=D8615),O8615+O8616+O18116,IF(D8616=D8615,O8616+O8615,O8615))))</f>
        <v/>
      </c>
      <c r="AS8615">
        <f>IF($AU$2&lt;&gt;5,NA(),IF(D8615=D8614,0,IF(AND(D18116=D8615,D8616=D8615),P8615+P8616+P18116,IF(D8616=D8615,P8616+P8615,P8615))))</f>
        <v/>
      </c>
      <c r="AT8615">
        <f>AR8615-AS8615</f>
        <v/>
      </c>
    </row>
    <row r="8616" ht="15.75" customHeight="1" s="121">
      <c r="B8616">
        <f>D8616&amp;Q8616&amp;E8616</f>
        <v/>
      </c>
      <c r="C8616" s="73" t="n"/>
      <c r="D8616" s="73" t="n"/>
      <c r="E8616" s="78" t="n"/>
      <c r="F8616" s="75" t="n"/>
      <c r="G8616" s="73" t="n"/>
      <c r="H8616" s="75" t="n"/>
      <c r="I8616" s="75" t="n"/>
      <c r="J8616" s="75" t="n"/>
      <c r="K8616" s="75" t="n"/>
      <c r="L8616" s="75" t="n"/>
      <c r="M8616" s="75" t="n"/>
      <c r="N8616" s="75" t="n"/>
      <c r="O8616" s="75" t="n"/>
      <c r="P8616" s="75" t="n"/>
      <c r="Q8616" s="79" t="n"/>
      <c r="AR8616">
        <f>IF($AU$2&lt;&gt;5,NA(),IF(D8616=D8615,0,IF(AND(D18117=D8616,D8617=D8616),O8616+O8617+O18117,IF(D8617=D8616,O8617+O8616,O8616))))</f>
        <v/>
      </c>
      <c r="AS8616">
        <f>IF($AU$2&lt;&gt;5,NA(),IF(D8616=D8615,0,IF(AND(D18117=D8616,D8617=D8616),P8616+P8617+P18117,IF(D8617=D8616,P8617+P8616,P8616))))</f>
        <v/>
      </c>
      <c r="AT8616">
        <f>AR8616-AS8616</f>
        <v/>
      </c>
    </row>
    <row r="8617" ht="15.75" customHeight="1" s="121">
      <c r="B8617">
        <f>D8617&amp;Q8617&amp;E8617</f>
        <v/>
      </c>
      <c r="C8617" s="73" t="n"/>
      <c r="D8617" s="73" t="n"/>
      <c r="E8617" s="78" t="n"/>
      <c r="F8617" s="75" t="n"/>
      <c r="G8617" s="73" t="n"/>
      <c r="H8617" s="75" t="n"/>
      <c r="I8617" s="75" t="n"/>
      <c r="J8617" s="75" t="n"/>
      <c r="K8617" s="75" t="n"/>
      <c r="L8617" s="75" t="n"/>
      <c r="M8617" s="75" t="n"/>
      <c r="N8617" s="75" t="n"/>
      <c r="O8617" s="75" t="n"/>
      <c r="P8617" s="75" t="n"/>
      <c r="Q8617" s="79" t="n"/>
      <c r="AR8617">
        <f>IF($AU$2&lt;&gt;5,NA(),IF(D8617=D8616,0,IF(AND(D18118=D8617,D8618=D8617),O8617+O8618+O18118,IF(D8618=D8617,O8618+O8617,O8617))))</f>
        <v/>
      </c>
      <c r="AS8617">
        <f>IF($AU$2&lt;&gt;5,NA(),IF(D8617=D8616,0,IF(AND(D18118=D8617,D8618=D8617),P8617+P8618+P18118,IF(D8618=D8617,P8618+P8617,P8617))))</f>
        <v/>
      </c>
      <c r="AT8617">
        <f>AR8617-AS8617</f>
        <v/>
      </c>
    </row>
    <row r="8618" ht="15.75" customHeight="1" s="121">
      <c r="B8618">
        <f>D8618&amp;Q8618&amp;E8618</f>
        <v/>
      </c>
      <c r="C8618" s="73" t="n"/>
      <c r="D8618" s="73" t="n"/>
      <c r="E8618" s="78" t="n"/>
      <c r="F8618" s="75" t="n"/>
      <c r="G8618" s="73" t="n"/>
      <c r="H8618" s="75" t="n"/>
      <c r="I8618" s="75" t="n"/>
      <c r="J8618" s="75" t="n"/>
      <c r="K8618" s="75" t="n"/>
      <c r="L8618" s="75" t="n"/>
      <c r="M8618" s="75" t="n"/>
      <c r="N8618" s="75" t="n"/>
      <c r="O8618" s="75" t="n"/>
      <c r="P8618" s="75" t="n"/>
      <c r="Q8618" s="79" t="n"/>
      <c r="AR8618">
        <f>IF($AU$2&lt;&gt;5,NA(),IF(D8618=D8617,0,IF(AND(D18119=D8618,D8619=D8618),O8618+O8619+O18119,IF(D8619=D8618,O8619+O8618,O8618))))</f>
        <v/>
      </c>
      <c r="AS8618">
        <f>IF($AU$2&lt;&gt;5,NA(),IF(D8618=D8617,0,IF(AND(D18119=D8618,D8619=D8618),P8618+P8619+P18119,IF(D8619=D8618,P8619+P8618,P8618))))</f>
        <v/>
      </c>
      <c r="AT8618">
        <f>AR8618-AS8618</f>
        <v/>
      </c>
    </row>
    <row r="8619" ht="15.75" customHeight="1" s="121">
      <c r="B8619">
        <f>D8619&amp;Q8619&amp;E8619</f>
        <v/>
      </c>
      <c r="C8619" s="73" t="n"/>
      <c r="D8619" s="73" t="n"/>
      <c r="E8619" s="78" t="n"/>
      <c r="F8619" s="75" t="n"/>
      <c r="G8619" s="73" t="n"/>
      <c r="H8619" s="75" t="n"/>
      <c r="I8619" s="75" t="n"/>
      <c r="J8619" s="75" t="n"/>
      <c r="K8619" s="75" t="n"/>
      <c r="L8619" s="75" t="n"/>
      <c r="M8619" s="75" t="n"/>
      <c r="N8619" s="75" t="n"/>
      <c r="O8619" s="75" t="n"/>
      <c r="P8619" s="75" t="n"/>
      <c r="Q8619" s="79" t="n"/>
      <c r="AR8619">
        <f>IF($AU$2&lt;&gt;5,NA(),IF(D8619=D8618,0,IF(AND(D18120=D8619,D8620=D8619),O8619+O8620+O18120,IF(D8620=D8619,O8620+O8619,O8619))))</f>
        <v/>
      </c>
      <c r="AS8619">
        <f>IF($AU$2&lt;&gt;5,NA(),IF(D8619=D8618,0,IF(AND(D18120=D8619,D8620=D8619),P8619+P8620+P18120,IF(D8620=D8619,P8620+P8619,P8619))))</f>
        <v/>
      </c>
      <c r="AT8619">
        <f>AR8619-AS8619</f>
        <v/>
      </c>
    </row>
    <row r="8620" ht="15.75" customHeight="1" s="121">
      <c r="B8620">
        <f>D8620&amp;Q8620&amp;E8620</f>
        <v/>
      </c>
      <c r="C8620" s="73" t="n"/>
      <c r="D8620" s="73" t="n"/>
      <c r="E8620" s="78" t="n"/>
      <c r="F8620" s="75" t="n"/>
      <c r="G8620" s="73" t="n"/>
      <c r="H8620" s="75" t="n"/>
      <c r="I8620" s="75" t="n"/>
      <c r="J8620" s="75" t="n"/>
      <c r="K8620" s="75" t="n"/>
      <c r="L8620" s="75" t="n"/>
      <c r="M8620" s="75" t="n"/>
      <c r="N8620" s="75" t="n"/>
      <c r="O8620" s="75" t="n"/>
      <c r="P8620" s="75" t="n"/>
      <c r="Q8620" s="79" t="n"/>
      <c r="AR8620">
        <f>IF($AU$2&lt;&gt;5,NA(),IF(D8620=D8619,0,IF(AND(D18121=D8620,D8621=D8620),O8620+O8621+O18121,IF(D8621=D8620,O8621+O8620,O8620))))</f>
        <v/>
      </c>
      <c r="AS8620">
        <f>IF($AU$2&lt;&gt;5,NA(),IF(D8620=D8619,0,IF(AND(D18121=D8620,D8621=D8620),P8620+P8621+P18121,IF(D8621=D8620,P8621+P8620,P8620))))</f>
        <v/>
      </c>
      <c r="AT8620">
        <f>AR8620-AS8620</f>
        <v/>
      </c>
    </row>
    <row r="8621" ht="15.75" customHeight="1" s="121">
      <c r="B8621">
        <f>D8621&amp;Q8621&amp;E8621</f>
        <v/>
      </c>
      <c r="C8621" s="73" t="n"/>
      <c r="D8621" s="73" t="n"/>
      <c r="E8621" s="78" t="n"/>
      <c r="F8621" s="75" t="n"/>
      <c r="G8621" s="73" t="n"/>
      <c r="H8621" s="75" t="n"/>
      <c r="I8621" s="75" t="n"/>
      <c r="J8621" s="75" t="n"/>
      <c r="K8621" s="75" t="n"/>
      <c r="L8621" s="75" t="n"/>
      <c r="M8621" s="75" t="n"/>
      <c r="N8621" s="75" t="n"/>
      <c r="O8621" s="75" t="n"/>
      <c r="P8621" s="75" t="n"/>
      <c r="Q8621" s="79" t="n"/>
      <c r="AR8621">
        <f>IF($AU$2&lt;&gt;5,NA(),IF(D8621=D8620,0,IF(AND(D18122=D8621,D8622=D8621),O8621+O8622+O18122,IF(D8622=D8621,O8622+O8621,O8621))))</f>
        <v/>
      </c>
      <c r="AS8621">
        <f>IF($AU$2&lt;&gt;5,NA(),IF(D8621=D8620,0,IF(AND(D18122=D8621,D8622=D8621),P8621+P8622+P18122,IF(D8622=D8621,P8622+P8621,P8621))))</f>
        <v/>
      </c>
      <c r="AT8621">
        <f>AR8621-AS8621</f>
        <v/>
      </c>
    </row>
    <row r="8622" ht="15.75" customHeight="1" s="121">
      <c r="B8622">
        <f>D8622&amp;Q8622&amp;E8622</f>
        <v/>
      </c>
      <c r="C8622" s="73" t="n"/>
      <c r="D8622" s="73" t="n"/>
      <c r="E8622" s="78" t="n"/>
      <c r="F8622" s="75" t="n"/>
      <c r="G8622" s="73" t="n"/>
      <c r="H8622" s="75" t="n"/>
      <c r="I8622" s="75" t="n"/>
      <c r="J8622" s="75" t="n"/>
      <c r="K8622" s="75" t="n"/>
      <c r="L8622" s="75" t="n"/>
      <c r="M8622" s="75" t="n"/>
      <c r="N8622" s="75" t="n"/>
      <c r="O8622" s="75" t="n"/>
      <c r="P8622" s="75" t="n"/>
      <c r="Q8622" s="79" t="n"/>
      <c r="AR8622">
        <f>IF($AU$2&lt;&gt;5,NA(),IF(D8622=D8621,0,IF(AND(D18123=D8622,D8623=D8622),O8622+O8623+O18123,IF(D8623=D8622,O8623+O8622,O8622))))</f>
        <v/>
      </c>
      <c r="AS8622">
        <f>IF($AU$2&lt;&gt;5,NA(),IF(D8622=D8621,0,IF(AND(D18123=D8622,D8623=D8622),P8622+P8623+P18123,IF(D8623=D8622,P8623+P8622,P8622))))</f>
        <v/>
      </c>
      <c r="AT8622">
        <f>AR8622-AS8622</f>
        <v/>
      </c>
    </row>
    <row r="8623" ht="15.75" customHeight="1" s="121">
      <c r="B8623">
        <f>D8623&amp;Q8623&amp;E8623</f>
        <v/>
      </c>
      <c r="C8623" s="73" t="n"/>
      <c r="D8623" s="73" t="n"/>
      <c r="E8623" s="78" t="n"/>
      <c r="F8623" s="75" t="n"/>
      <c r="G8623" s="73" t="n"/>
      <c r="H8623" s="75" t="n"/>
      <c r="I8623" s="75" t="n"/>
      <c r="J8623" s="75" t="n"/>
      <c r="K8623" s="75" t="n"/>
      <c r="L8623" s="75" t="n"/>
      <c r="M8623" s="75" t="n"/>
      <c r="N8623" s="75" t="n"/>
      <c r="O8623" s="75" t="n"/>
      <c r="P8623" s="75" t="n"/>
      <c r="Q8623" s="79" t="n"/>
      <c r="AR8623">
        <f>IF($AU$2&lt;&gt;5,NA(),IF(D8623=D8622,0,IF(AND(D18124=D8623,D8624=D8623),O8623+O8624+O18124,IF(D8624=D8623,O8624+O8623,O8623))))</f>
        <v/>
      </c>
      <c r="AS8623">
        <f>IF($AU$2&lt;&gt;5,NA(),IF(D8623=D8622,0,IF(AND(D18124=D8623,D8624=D8623),P8623+P8624+P18124,IF(D8624=D8623,P8624+P8623,P8623))))</f>
        <v/>
      </c>
      <c r="AT8623">
        <f>AR8623-AS8623</f>
        <v/>
      </c>
    </row>
    <row r="8624" ht="15.75" customHeight="1" s="121">
      <c r="B8624">
        <f>D8624&amp;Q8624&amp;E8624</f>
        <v/>
      </c>
      <c r="C8624" s="73" t="n"/>
      <c r="D8624" s="73" t="n"/>
      <c r="E8624" s="78" t="n"/>
      <c r="F8624" s="75" t="n"/>
      <c r="G8624" s="73" t="n"/>
      <c r="H8624" s="75" t="n"/>
      <c r="I8624" s="75" t="n"/>
      <c r="J8624" s="75" t="n"/>
      <c r="K8624" s="75" t="n"/>
      <c r="L8624" s="75" t="n"/>
      <c r="M8624" s="75" t="n"/>
      <c r="N8624" s="75" t="n"/>
      <c r="O8624" s="75" t="n"/>
      <c r="P8624" s="75" t="n"/>
      <c r="Q8624" s="79" t="n"/>
      <c r="AR8624">
        <f>IF($AU$2&lt;&gt;5,NA(),IF(D8624=D8623,0,IF(AND(D18125=D8624,D8625=D8624),O8624+O8625+O18125,IF(D8625=D8624,O8625+O8624,O8624))))</f>
        <v/>
      </c>
      <c r="AS8624">
        <f>IF($AU$2&lt;&gt;5,NA(),IF(D8624=D8623,0,IF(AND(D18125=D8624,D8625=D8624),P8624+P8625+P18125,IF(D8625=D8624,P8625+P8624,P8624))))</f>
        <v/>
      </c>
      <c r="AT8624">
        <f>AR8624-AS8624</f>
        <v/>
      </c>
    </row>
    <row r="8625" ht="15.75" customHeight="1" s="121">
      <c r="B8625">
        <f>D8625&amp;Q8625&amp;E8625</f>
        <v/>
      </c>
      <c r="C8625" s="73" t="n"/>
      <c r="D8625" s="73" t="n"/>
      <c r="E8625" s="78" t="n"/>
      <c r="F8625" s="75" t="n"/>
      <c r="G8625" s="73" t="n"/>
      <c r="H8625" s="75" t="n"/>
      <c r="I8625" s="75" t="n"/>
      <c r="J8625" s="75" t="n"/>
      <c r="K8625" s="75" t="n"/>
      <c r="L8625" s="75" t="n"/>
      <c r="M8625" s="75" t="n"/>
      <c r="N8625" s="75" t="n"/>
      <c r="O8625" s="75" t="n"/>
      <c r="P8625" s="75" t="n"/>
      <c r="Q8625" s="79" t="n"/>
      <c r="AR8625">
        <f>IF($AU$2&lt;&gt;5,NA(),IF(D8625=D8624,0,IF(AND(D18126=D8625,D8626=D8625),O8625+O8626+O18126,IF(D8626=D8625,O8626+O8625,O8625))))</f>
        <v/>
      </c>
      <c r="AS8625">
        <f>IF($AU$2&lt;&gt;5,NA(),IF(D8625=D8624,0,IF(AND(D18126=D8625,D8626=D8625),P8625+P8626+P18126,IF(D8626=D8625,P8626+P8625,P8625))))</f>
        <v/>
      </c>
      <c r="AT8625">
        <f>AR8625-AS8625</f>
        <v/>
      </c>
    </row>
    <row r="8626" ht="15.75" customHeight="1" s="121">
      <c r="B8626">
        <f>D8626&amp;Q8626&amp;E8626</f>
        <v/>
      </c>
      <c r="C8626" s="73" t="n"/>
      <c r="D8626" s="73" t="n"/>
      <c r="E8626" s="78" t="n"/>
      <c r="F8626" s="75" t="n"/>
      <c r="G8626" s="73" t="n"/>
      <c r="H8626" s="75" t="n"/>
      <c r="I8626" s="75" t="n"/>
      <c r="J8626" s="75" t="n"/>
      <c r="K8626" s="75" t="n"/>
      <c r="L8626" s="75" t="n"/>
      <c r="M8626" s="75" t="n"/>
      <c r="N8626" s="75" t="n"/>
      <c r="O8626" s="75" t="n"/>
      <c r="P8626" s="75" t="n"/>
      <c r="Q8626" s="79" t="n"/>
      <c r="AR8626">
        <f>IF($AU$2&lt;&gt;5,NA(),IF(D8626=D8625,0,IF(AND(D18127=D8626,D8627=D8626),O8626+O8627+O18127,IF(D8627=D8626,O8627+O8626,O8626))))</f>
        <v/>
      </c>
      <c r="AS8626">
        <f>IF($AU$2&lt;&gt;5,NA(),IF(D8626=D8625,0,IF(AND(D18127=D8626,D8627=D8626),P8626+P8627+P18127,IF(D8627=D8626,P8627+P8626,P8626))))</f>
        <v/>
      </c>
      <c r="AT8626">
        <f>AR8626-AS8626</f>
        <v/>
      </c>
    </row>
    <row r="8627" ht="15.75" customHeight="1" s="121">
      <c r="B8627">
        <f>D8627&amp;Q8627&amp;E8627</f>
        <v/>
      </c>
      <c r="C8627" s="73" t="n"/>
      <c r="D8627" s="73" t="n"/>
      <c r="E8627" s="78" t="n"/>
      <c r="F8627" s="75" t="n"/>
      <c r="G8627" s="73" t="n"/>
      <c r="H8627" s="75" t="n"/>
      <c r="I8627" s="75" t="n"/>
      <c r="J8627" s="75" t="n"/>
      <c r="K8627" s="75" t="n"/>
      <c r="L8627" s="75" t="n"/>
      <c r="M8627" s="75" t="n"/>
      <c r="N8627" s="75" t="n"/>
      <c r="O8627" s="75" t="n"/>
      <c r="P8627" s="75" t="n"/>
      <c r="Q8627" s="79" t="n"/>
      <c r="AR8627">
        <f>IF($AU$2&lt;&gt;5,NA(),IF(D8627=D8626,0,IF(AND(D18128=D8627,D8628=D8627),O8627+O8628+O18128,IF(D8628=D8627,O8628+O8627,O8627))))</f>
        <v/>
      </c>
      <c r="AS8627">
        <f>IF($AU$2&lt;&gt;5,NA(),IF(D8627=D8626,0,IF(AND(D18128=D8627,D8628=D8627),P8627+P8628+P18128,IF(D8628=D8627,P8628+P8627,P8627))))</f>
        <v/>
      </c>
      <c r="AT8627">
        <f>AR8627-AS8627</f>
        <v/>
      </c>
    </row>
    <row r="8628" ht="15.75" customHeight="1" s="121">
      <c r="B8628">
        <f>D8628&amp;Q8628&amp;E8628</f>
        <v/>
      </c>
      <c r="C8628" s="73" t="n"/>
      <c r="D8628" s="73" t="n"/>
      <c r="E8628" s="78" t="n"/>
      <c r="F8628" s="75" t="n"/>
      <c r="G8628" s="73" t="n"/>
      <c r="H8628" s="75" t="n"/>
      <c r="I8628" s="75" t="n"/>
      <c r="J8628" s="75" t="n"/>
      <c r="K8628" s="75" t="n"/>
      <c r="L8628" s="75" t="n"/>
      <c r="M8628" s="75" t="n"/>
      <c r="N8628" s="75" t="n"/>
      <c r="O8628" s="75" t="n"/>
      <c r="P8628" s="75" t="n"/>
      <c r="Q8628" s="79" t="n"/>
      <c r="AR8628">
        <f>IF($AU$2&lt;&gt;5,NA(),IF(D8628=D8627,0,IF(AND(D18129=D8628,D8629=D8628),O8628+O8629+O18129,IF(D8629=D8628,O8629+O8628,O8628))))</f>
        <v/>
      </c>
      <c r="AS8628">
        <f>IF($AU$2&lt;&gt;5,NA(),IF(D8628=D8627,0,IF(AND(D18129=D8628,D8629=D8628),P8628+P8629+P18129,IF(D8629=D8628,P8629+P8628,P8628))))</f>
        <v/>
      </c>
      <c r="AT8628">
        <f>AR8628-AS8628</f>
        <v/>
      </c>
    </row>
    <row r="8629" ht="15.75" customHeight="1" s="121">
      <c r="B8629">
        <f>D8629&amp;Q8629&amp;E8629</f>
        <v/>
      </c>
      <c r="C8629" s="73" t="n"/>
      <c r="D8629" s="73" t="n"/>
      <c r="E8629" s="78" t="n"/>
      <c r="F8629" s="75" t="n"/>
      <c r="G8629" s="73" t="n"/>
      <c r="H8629" s="75" t="n"/>
      <c r="I8629" s="75" t="n"/>
      <c r="J8629" s="75" t="n"/>
      <c r="K8629" s="75" t="n"/>
      <c r="L8629" s="75" t="n"/>
      <c r="M8629" s="75" t="n"/>
      <c r="N8629" s="75" t="n"/>
      <c r="O8629" s="75" t="n"/>
      <c r="P8629" s="75" t="n"/>
      <c r="Q8629" s="79" t="n"/>
      <c r="AR8629">
        <f>IF($AU$2&lt;&gt;5,NA(),IF(D8629=D8628,0,IF(AND(D18130=D8629,D8630=D8629),O8629+O8630+O18130,IF(D8630=D8629,O8630+O8629,O8629))))</f>
        <v/>
      </c>
      <c r="AS8629">
        <f>IF($AU$2&lt;&gt;5,NA(),IF(D8629=D8628,0,IF(AND(D18130=D8629,D8630=D8629),P8629+P8630+P18130,IF(D8630=D8629,P8630+P8629,P8629))))</f>
        <v/>
      </c>
      <c r="AT8629">
        <f>AR8629-AS8629</f>
        <v/>
      </c>
    </row>
    <row r="8630" ht="15.75" customHeight="1" s="121">
      <c r="B8630">
        <f>D8630&amp;Q8630&amp;E8630</f>
        <v/>
      </c>
      <c r="C8630" s="73" t="n"/>
      <c r="D8630" s="73" t="n"/>
      <c r="E8630" s="78" t="n"/>
      <c r="F8630" s="75" t="n"/>
      <c r="G8630" s="73" t="n"/>
      <c r="H8630" s="75" t="n"/>
      <c r="I8630" s="75" t="n"/>
      <c r="J8630" s="75" t="n"/>
      <c r="K8630" s="75" t="n"/>
      <c r="L8630" s="75" t="n"/>
      <c r="M8630" s="75" t="n"/>
      <c r="N8630" s="75" t="n"/>
      <c r="O8630" s="75" t="n"/>
      <c r="P8630" s="75" t="n"/>
      <c r="Q8630" s="79" t="n"/>
      <c r="AR8630">
        <f>IF($AU$2&lt;&gt;5,NA(),IF(D8630=D8629,0,IF(AND(D18131=D8630,D8631=D8630),O8630+O8631+O18131,IF(D8631=D8630,O8631+O8630,O8630))))</f>
        <v/>
      </c>
      <c r="AS8630">
        <f>IF($AU$2&lt;&gt;5,NA(),IF(D8630=D8629,0,IF(AND(D18131=D8630,D8631=D8630),P8630+P8631+P18131,IF(D8631=D8630,P8631+P8630,P8630))))</f>
        <v/>
      </c>
      <c r="AT8630">
        <f>AR8630-AS8630</f>
        <v/>
      </c>
    </row>
    <row r="8631" ht="15.75" customHeight="1" s="121">
      <c r="B8631">
        <f>D8631&amp;Q8631&amp;E8631</f>
        <v/>
      </c>
      <c r="C8631" s="73" t="n"/>
      <c r="D8631" s="73" t="n"/>
      <c r="E8631" s="78" t="n"/>
      <c r="F8631" s="75" t="n"/>
      <c r="G8631" s="73" t="n"/>
      <c r="H8631" s="75" t="n"/>
      <c r="I8631" s="75" t="n"/>
      <c r="J8631" s="75" t="n"/>
      <c r="K8631" s="75" t="n"/>
      <c r="L8631" s="75" t="n"/>
      <c r="M8631" s="75" t="n"/>
      <c r="N8631" s="75" t="n"/>
      <c r="O8631" s="75" t="n"/>
      <c r="P8631" s="75" t="n"/>
      <c r="Q8631" s="79" t="n"/>
      <c r="AR8631">
        <f>IF($AU$2&lt;&gt;5,NA(),IF(D8631=D8630,0,IF(AND(D18132=D8631,D8632=D8631),O8631+O8632+O18132,IF(D8632=D8631,O8632+O8631,O8631))))</f>
        <v/>
      </c>
      <c r="AS8631">
        <f>IF($AU$2&lt;&gt;5,NA(),IF(D8631=D8630,0,IF(AND(D18132=D8631,D8632=D8631),P8631+P8632+P18132,IF(D8632=D8631,P8632+P8631,P8631))))</f>
        <v/>
      </c>
      <c r="AT8631">
        <f>AR8631-AS8631</f>
        <v/>
      </c>
    </row>
    <row r="8632" ht="15.75" customHeight="1" s="121">
      <c r="B8632">
        <f>D8632&amp;Q8632&amp;E8632</f>
        <v/>
      </c>
      <c r="C8632" s="73" t="n"/>
      <c r="D8632" s="73" t="n"/>
      <c r="E8632" s="78" t="n"/>
      <c r="F8632" s="75" t="n"/>
      <c r="G8632" s="73" t="n"/>
      <c r="H8632" s="75" t="n"/>
      <c r="I8632" s="75" t="n"/>
      <c r="J8632" s="75" t="n"/>
      <c r="K8632" s="75" t="n"/>
      <c r="L8632" s="75" t="n"/>
      <c r="M8632" s="75" t="n"/>
      <c r="N8632" s="75" t="n"/>
      <c r="O8632" s="75" t="n"/>
      <c r="P8632" s="75" t="n"/>
      <c r="Q8632" s="79" t="n"/>
      <c r="AR8632">
        <f>IF($AU$2&lt;&gt;5,NA(),IF(D8632=D8631,0,IF(AND(D18133=D8632,D8633=D8632),O8632+O8633+O18133,IF(D8633=D8632,O8633+O8632,O8632))))</f>
        <v/>
      </c>
      <c r="AS8632">
        <f>IF($AU$2&lt;&gt;5,NA(),IF(D8632=D8631,0,IF(AND(D18133=D8632,D8633=D8632),P8632+P8633+P18133,IF(D8633=D8632,P8633+P8632,P8632))))</f>
        <v/>
      </c>
      <c r="AT8632">
        <f>AR8632-AS8632</f>
        <v/>
      </c>
    </row>
    <row r="8633" ht="15.75" customHeight="1" s="121">
      <c r="B8633">
        <f>D8633&amp;Q8633&amp;E8633</f>
        <v/>
      </c>
      <c r="C8633" s="73" t="n"/>
      <c r="D8633" s="73" t="n"/>
      <c r="E8633" s="78" t="n"/>
      <c r="F8633" s="75" t="n"/>
      <c r="G8633" s="73" t="n"/>
      <c r="H8633" s="75" t="n"/>
      <c r="I8633" s="75" t="n"/>
      <c r="J8633" s="75" t="n"/>
      <c r="K8633" s="75" t="n"/>
      <c r="L8633" s="75" t="n"/>
      <c r="M8633" s="75" t="n"/>
      <c r="N8633" s="75" t="n"/>
      <c r="O8633" s="75" t="n"/>
      <c r="P8633" s="75" t="n"/>
      <c r="Q8633" s="79" t="n"/>
      <c r="AR8633">
        <f>IF($AU$2&lt;&gt;5,NA(),IF(D8633=D8632,0,IF(AND(D18134=D8633,D8634=D8633),O8633+O8634+O18134,IF(D8634=D8633,O8634+O8633,O8633))))</f>
        <v/>
      </c>
      <c r="AS8633">
        <f>IF($AU$2&lt;&gt;5,NA(),IF(D8633=D8632,0,IF(AND(D18134=D8633,D8634=D8633),P8633+P8634+P18134,IF(D8634=D8633,P8634+P8633,P8633))))</f>
        <v/>
      </c>
      <c r="AT8633">
        <f>AR8633-AS8633</f>
        <v/>
      </c>
    </row>
    <row r="8634" ht="15.75" customHeight="1" s="121">
      <c r="B8634">
        <f>D8634&amp;Q8634&amp;E8634</f>
        <v/>
      </c>
      <c r="C8634" s="73" t="n"/>
      <c r="D8634" s="73" t="n"/>
      <c r="E8634" s="78" t="n"/>
      <c r="F8634" s="75" t="n"/>
      <c r="G8634" s="73" t="n"/>
      <c r="H8634" s="75" t="n"/>
      <c r="I8634" s="75" t="n"/>
      <c r="J8634" s="75" t="n"/>
      <c r="K8634" s="75" t="n"/>
      <c r="L8634" s="75" t="n"/>
      <c r="M8634" s="75" t="n"/>
      <c r="N8634" s="75" t="n"/>
      <c r="O8634" s="75" t="n"/>
      <c r="P8634" s="75" t="n"/>
      <c r="Q8634" s="79" t="n"/>
      <c r="AR8634">
        <f>IF($AU$2&lt;&gt;5,NA(),IF(D8634=D8633,0,IF(AND(D18135=D8634,D8635=D8634),O8634+O8635+O18135,IF(D8635=D8634,O8635+O8634,O8634))))</f>
        <v/>
      </c>
      <c r="AS8634">
        <f>IF($AU$2&lt;&gt;5,NA(),IF(D8634=D8633,0,IF(AND(D18135=D8634,D8635=D8634),P8634+P8635+P18135,IF(D8635=D8634,P8635+P8634,P8634))))</f>
        <v/>
      </c>
      <c r="AT8634">
        <f>AR8634-AS8634</f>
        <v/>
      </c>
    </row>
    <row r="8635" ht="15.75" customHeight="1" s="121">
      <c r="B8635">
        <f>D8635&amp;Q8635&amp;E8635</f>
        <v/>
      </c>
      <c r="C8635" s="73" t="n"/>
      <c r="D8635" s="73" t="n"/>
      <c r="E8635" s="78" t="n"/>
      <c r="F8635" s="75" t="n"/>
      <c r="G8635" s="73" t="n"/>
      <c r="H8635" s="75" t="n"/>
      <c r="I8635" s="75" t="n"/>
      <c r="J8635" s="75" t="n"/>
      <c r="K8635" s="75" t="n"/>
      <c r="L8635" s="75" t="n"/>
      <c r="M8635" s="75" t="n"/>
      <c r="N8635" s="75" t="n"/>
      <c r="O8635" s="75" t="n"/>
      <c r="P8635" s="75" t="n"/>
      <c r="Q8635" s="79" t="n"/>
      <c r="AR8635">
        <f>IF($AU$2&lt;&gt;5,NA(),IF(D8635=D8634,0,IF(AND(D18136=D8635,D8636=D8635),O8635+O8636+O18136,IF(D8636=D8635,O8636+O8635,O8635))))</f>
        <v/>
      </c>
      <c r="AS8635">
        <f>IF($AU$2&lt;&gt;5,NA(),IF(D8635=D8634,0,IF(AND(D18136=D8635,D8636=D8635),P8635+P8636+P18136,IF(D8636=D8635,P8636+P8635,P8635))))</f>
        <v/>
      </c>
      <c r="AT8635">
        <f>AR8635-AS8635</f>
        <v/>
      </c>
    </row>
    <row r="8636" ht="15.75" customHeight="1" s="121">
      <c r="B8636">
        <f>D8636&amp;Q8636&amp;E8636</f>
        <v/>
      </c>
      <c r="C8636" s="73" t="n"/>
      <c r="D8636" s="73" t="n"/>
      <c r="E8636" s="78" t="n"/>
      <c r="F8636" s="75" t="n"/>
      <c r="G8636" s="73" t="n"/>
      <c r="H8636" s="75" t="n"/>
      <c r="I8636" s="75" t="n"/>
      <c r="J8636" s="75" t="n"/>
      <c r="K8636" s="75" t="n"/>
      <c r="L8636" s="75" t="n"/>
      <c r="M8636" s="75" t="n"/>
      <c r="N8636" s="75" t="n"/>
      <c r="O8636" s="75" t="n"/>
      <c r="P8636" s="75" t="n"/>
      <c r="Q8636" s="79" t="n"/>
      <c r="AR8636">
        <f>IF($AU$2&lt;&gt;5,NA(),IF(D8636=D8635,0,IF(AND(D18137=D8636,D8637=D8636),O8636+O8637+O18137,IF(D8637=D8636,O8637+O8636,O8636))))</f>
        <v/>
      </c>
      <c r="AS8636">
        <f>IF($AU$2&lt;&gt;5,NA(),IF(D8636=D8635,0,IF(AND(D18137=D8636,D8637=D8636),P8636+P8637+P18137,IF(D8637=D8636,P8637+P8636,P8636))))</f>
        <v/>
      </c>
      <c r="AT8636">
        <f>AR8636-AS8636</f>
        <v/>
      </c>
    </row>
    <row r="8637" ht="15.75" customHeight="1" s="121">
      <c r="B8637">
        <f>D8637&amp;Q8637&amp;E8637</f>
        <v/>
      </c>
      <c r="C8637" s="73" t="n"/>
      <c r="D8637" s="73" t="n"/>
      <c r="E8637" s="78" t="n"/>
      <c r="F8637" s="75" t="n"/>
      <c r="G8637" s="73" t="n"/>
      <c r="H8637" s="75" t="n"/>
      <c r="I8637" s="75" t="n"/>
      <c r="J8637" s="75" t="n"/>
      <c r="K8637" s="75" t="n"/>
      <c r="L8637" s="75" t="n"/>
      <c r="M8637" s="75" t="n"/>
      <c r="N8637" s="75" t="n"/>
      <c r="O8637" s="75" t="n"/>
      <c r="P8637" s="75" t="n"/>
      <c r="Q8637" s="79" t="n"/>
      <c r="AR8637">
        <f>IF($AU$2&lt;&gt;5,NA(),IF(D8637=D8636,0,IF(AND(D18138=D8637,D8638=D8637),O8637+O8638+O18138,IF(D8638=D8637,O8638+O8637,O8637))))</f>
        <v/>
      </c>
      <c r="AS8637">
        <f>IF($AU$2&lt;&gt;5,NA(),IF(D8637=D8636,0,IF(AND(D18138=D8637,D8638=D8637),P8637+P8638+P18138,IF(D8638=D8637,P8638+P8637,P8637))))</f>
        <v/>
      </c>
      <c r="AT8637">
        <f>AR8637-AS8637</f>
        <v/>
      </c>
    </row>
    <row r="8638" ht="15.75" customHeight="1" s="121">
      <c r="B8638">
        <f>D8638&amp;Q8638&amp;E8638</f>
        <v/>
      </c>
      <c r="C8638" s="73" t="n"/>
      <c r="D8638" s="73" t="n"/>
      <c r="E8638" s="78" t="n"/>
      <c r="F8638" s="75" t="n"/>
      <c r="G8638" s="73" t="n"/>
      <c r="H8638" s="75" t="n"/>
      <c r="I8638" s="75" t="n"/>
      <c r="J8638" s="75" t="n"/>
      <c r="K8638" s="75" t="n"/>
      <c r="L8638" s="75" t="n"/>
      <c r="M8638" s="75" t="n"/>
      <c r="N8638" s="75" t="n"/>
      <c r="O8638" s="75" t="n"/>
      <c r="P8638" s="75" t="n"/>
      <c r="Q8638" s="79" t="n"/>
      <c r="AR8638">
        <f>IF($AU$2&lt;&gt;5,NA(),IF(D8638=D8637,0,IF(AND(D18139=D8638,D8639=D8638),O8638+O8639+O18139,IF(D8639=D8638,O8639+O8638,O8638))))</f>
        <v/>
      </c>
      <c r="AS8638">
        <f>IF($AU$2&lt;&gt;5,NA(),IF(D8638=D8637,0,IF(AND(D18139=D8638,D8639=D8638),P8638+P8639+P18139,IF(D8639=D8638,P8639+P8638,P8638))))</f>
        <v/>
      </c>
      <c r="AT8638">
        <f>AR8638-AS8638</f>
        <v/>
      </c>
    </row>
    <row r="8639" ht="15.75" customHeight="1" s="121">
      <c r="B8639">
        <f>D8639&amp;Q8639&amp;E8639</f>
        <v/>
      </c>
      <c r="C8639" s="73" t="n"/>
      <c r="D8639" s="73" t="n"/>
      <c r="E8639" s="78" t="n"/>
      <c r="F8639" s="75" t="n"/>
      <c r="G8639" s="73" t="n"/>
      <c r="H8639" s="75" t="n"/>
      <c r="I8639" s="75" t="n"/>
      <c r="J8639" s="75" t="n"/>
      <c r="K8639" s="75" t="n"/>
      <c r="L8639" s="75" t="n"/>
      <c r="M8639" s="75" t="n"/>
      <c r="N8639" s="75" t="n"/>
      <c r="O8639" s="75" t="n"/>
      <c r="P8639" s="75" t="n"/>
      <c r="Q8639" s="79" t="n"/>
      <c r="AR8639">
        <f>IF($AU$2&lt;&gt;5,NA(),IF(D8639=D8638,0,IF(AND(D18140=D8639,D8640=D8639),O8639+O8640+O18140,IF(D8640=D8639,O8640+O8639,O8639))))</f>
        <v/>
      </c>
      <c r="AS8639">
        <f>IF($AU$2&lt;&gt;5,NA(),IF(D8639=D8638,0,IF(AND(D18140=D8639,D8640=D8639),P8639+P8640+P18140,IF(D8640=D8639,P8640+P8639,P8639))))</f>
        <v/>
      </c>
      <c r="AT8639">
        <f>AR8639-AS8639</f>
        <v/>
      </c>
    </row>
    <row r="8640" ht="15.75" customHeight="1" s="121">
      <c r="B8640">
        <f>D8640&amp;Q8640&amp;E8640</f>
        <v/>
      </c>
      <c r="C8640" s="73" t="n"/>
      <c r="D8640" s="73" t="n"/>
      <c r="E8640" s="78" t="n"/>
      <c r="F8640" s="75" t="n"/>
      <c r="G8640" s="73" t="n"/>
      <c r="H8640" s="75" t="n"/>
      <c r="I8640" s="75" t="n"/>
      <c r="J8640" s="75" t="n"/>
      <c r="K8640" s="75" t="n"/>
      <c r="L8640" s="75" t="n"/>
      <c r="M8640" s="75" t="n"/>
      <c r="N8640" s="75" t="n"/>
      <c r="O8640" s="75" t="n"/>
      <c r="P8640" s="75" t="n"/>
      <c r="Q8640" s="79" t="n"/>
      <c r="AR8640">
        <f>IF($AU$2&lt;&gt;5,NA(),IF(D8640=D8639,0,IF(AND(D18141=D8640,D8641=D8640),O8640+O8641+O18141,IF(D8641=D8640,O8641+O8640,O8640))))</f>
        <v/>
      </c>
      <c r="AS8640">
        <f>IF($AU$2&lt;&gt;5,NA(),IF(D8640=D8639,0,IF(AND(D18141=D8640,D8641=D8640),P8640+P8641+P18141,IF(D8641=D8640,P8641+P8640,P8640))))</f>
        <v/>
      </c>
      <c r="AT8640">
        <f>AR8640-AS8640</f>
        <v/>
      </c>
    </row>
    <row r="8641" ht="15.75" customHeight="1" s="121">
      <c r="B8641">
        <f>D8641&amp;Q8641&amp;E8641</f>
        <v/>
      </c>
      <c r="C8641" s="73" t="n"/>
      <c r="D8641" s="73" t="n"/>
      <c r="E8641" s="78" t="n"/>
      <c r="F8641" s="75" t="n"/>
      <c r="G8641" s="73" t="n"/>
      <c r="H8641" s="75" t="n"/>
      <c r="I8641" s="75" t="n"/>
      <c r="J8641" s="75" t="n"/>
      <c r="K8641" s="75" t="n"/>
      <c r="L8641" s="75" t="n"/>
      <c r="M8641" s="75" t="n"/>
      <c r="N8641" s="75" t="n"/>
      <c r="O8641" s="75" t="n"/>
      <c r="P8641" s="75" t="n"/>
      <c r="Q8641" s="79" t="n"/>
      <c r="AR8641">
        <f>IF($AU$2&lt;&gt;5,NA(),IF(D8641=D8640,0,IF(AND(D18142=D8641,D8642=D8641),O8641+O8642+O18142,IF(D8642=D8641,O8642+O8641,O8641))))</f>
        <v/>
      </c>
      <c r="AS8641">
        <f>IF($AU$2&lt;&gt;5,NA(),IF(D8641=D8640,0,IF(AND(D18142=D8641,D8642=D8641),P8641+P8642+P18142,IF(D8642=D8641,P8642+P8641,P8641))))</f>
        <v/>
      </c>
      <c r="AT8641">
        <f>AR8641-AS8641</f>
        <v/>
      </c>
    </row>
    <row r="8642" ht="15.75" customHeight="1" s="121">
      <c r="B8642">
        <f>D8642&amp;Q8642&amp;E8642</f>
        <v/>
      </c>
      <c r="C8642" s="73" t="n"/>
      <c r="D8642" s="73" t="n"/>
      <c r="E8642" s="78" t="n"/>
      <c r="F8642" s="75" t="n"/>
      <c r="G8642" s="73" t="n"/>
      <c r="H8642" s="75" t="n"/>
      <c r="I8642" s="75" t="n"/>
      <c r="J8642" s="75" t="n"/>
      <c r="K8642" s="75" t="n"/>
      <c r="L8642" s="75" t="n"/>
      <c r="M8642" s="75" t="n"/>
      <c r="N8642" s="75" t="n"/>
      <c r="O8642" s="75" t="n"/>
      <c r="P8642" s="75" t="n"/>
      <c r="Q8642" s="79" t="n"/>
      <c r="AR8642">
        <f>IF($AU$2&lt;&gt;5,NA(),IF(D8642=D8641,0,IF(AND(D18143=D8642,D8643=D8642),O8642+O8643+O18143,IF(D8643=D8642,O8643+O8642,O8642))))</f>
        <v/>
      </c>
      <c r="AS8642">
        <f>IF($AU$2&lt;&gt;5,NA(),IF(D8642=D8641,0,IF(AND(D18143=D8642,D8643=D8642),P8642+P8643+P18143,IF(D8643=D8642,P8643+P8642,P8642))))</f>
        <v/>
      </c>
      <c r="AT8642">
        <f>AR8642-AS8642</f>
        <v/>
      </c>
    </row>
    <row r="8643" ht="15.75" customHeight="1" s="121">
      <c r="B8643">
        <f>D8643&amp;Q8643&amp;E8643</f>
        <v/>
      </c>
      <c r="C8643" s="73" t="n"/>
      <c r="D8643" s="73" t="n"/>
      <c r="E8643" s="78" t="n"/>
      <c r="F8643" s="75" t="n"/>
      <c r="G8643" s="73" t="n"/>
      <c r="H8643" s="75" t="n"/>
      <c r="I8643" s="75" t="n"/>
      <c r="J8643" s="75" t="n"/>
      <c r="K8643" s="75" t="n"/>
      <c r="L8643" s="75" t="n"/>
      <c r="M8643" s="75" t="n"/>
      <c r="N8643" s="75" t="n"/>
      <c r="O8643" s="75" t="n"/>
      <c r="P8643" s="75" t="n"/>
      <c r="Q8643" s="79" t="n"/>
      <c r="AR8643">
        <f>IF($AU$2&lt;&gt;5,NA(),IF(D8643=D8642,0,IF(AND(D18144=D8643,D8644=D8643),O8643+O8644+O18144,IF(D8644=D8643,O8644+O8643,O8643))))</f>
        <v/>
      </c>
      <c r="AS8643">
        <f>IF($AU$2&lt;&gt;5,NA(),IF(D8643=D8642,0,IF(AND(D18144=D8643,D8644=D8643),P8643+P8644+P18144,IF(D8644=D8643,P8644+P8643,P8643))))</f>
        <v/>
      </c>
      <c r="AT8643">
        <f>AR8643-AS8643</f>
        <v/>
      </c>
    </row>
    <row r="8644" ht="15.75" customHeight="1" s="121">
      <c r="B8644">
        <f>D8644&amp;Q8644&amp;E8644</f>
        <v/>
      </c>
      <c r="C8644" s="73" t="n"/>
      <c r="D8644" s="73" t="n"/>
      <c r="E8644" s="78" t="n"/>
      <c r="F8644" s="75" t="n"/>
      <c r="G8644" s="73" t="n"/>
      <c r="H8644" s="75" t="n"/>
      <c r="I8644" s="75" t="n"/>
      <c r="J8644" s="75" t="n"/>
      <c r="K8644" s="75" t="n"/>
      <c r="L8644" s="75" t="n"/>
      <c r="M8644" s="75" t="n"/>
      <c r="N8644" s="75" t="n"/>
      <c r="O8644" s="75" t="n"/>
      <c r="P8644" s="75" t="n"/>
      <c r="Q8644" s="79" t="n"/>
      <c r="AR8644">
        <f>IF($AU$2&lt;&gt;5,NA(),IF(D8644=D8643,0,IF(AND(D18145=D8644,D8645=D8644),O8644+O8645+O18145,IF(D8645=D8644,O8645+O8644,O8644))))</f>
        <v/>
      </c>
      <c r="AS8644">
        <f>IF($AU$2&lt;&gt;5,NA(),IF(D8644=D8643,0,IF(AND(D18145=D8644,D8645=D8644),P8644+P8645+P18145,IF(D8645=D8644,P8645+P8644,P8644))))</f>
        <v/>
      </c>
      <c r="AT8644">
        <f>AR8644-AS8644</f>
        <v/>
      </c>
    </row>
    <row r="8645" ht="15.75" customHeight="1" s="121">
      <c r="B8645">
        <f>D8645&amp;Q8645&amp;E8645</f>
        <v/>
      </c>
      <c r="C8645" s="73" t="n"/>
      <c r="D8645" s="73" t="n"/>
      <c r="E8645" s="78" t="n"/>
      <c r="F8645" s="75" t="n"/>
      <c r="G8645" s="73" t="n"/>
      <c r="H8645" s="75" t="n"/>
      <c r="I8645" s="75" t="n"/>
      <c r="J8645" s="75" t="n"/>
      <c r="K8645" s="75" t="n"/>
      <c r="L8645" s="75" t="n"/>
      <c r="M8645" s="75" t="n"/>
      <c r="N8645" s="75" t="n"/>
      <c r="O8645" s="75" t="n"/>
      <c r="P8645" s="75" t="n"/>
      <c r="Q8645" s="79" t="n"/>
      <c r="AR8645">
        <f>IF($AU$2&lt;&gt;5,NA(),IF(D8645=D8644,0,IF(AND(D18146=D8645,D8646=D8645),O8645+O8646+O18146,IF(D8646=D8645,O8646+O8645,O8645))))</f>
        <v/>
      </c>
      <c r="AS8645">
        <f>IF($AU$2&lt;&gt;5,NA(),IF(D8645=D8644,0,IF(AND(D18146=D8645,D8646=D8645),P8645+P8646+P18146,IF(D8646=D8645,P8646+P8645,P8645))))</f>
        <v/>
      </c>
      <c r="AT8645">
        <f>AR8645-AS8645</f>
        <v/>
      </c>
    </row>
    <row r="8646" ht="15.75" customHeight="1" s="121">
      <c r="B8646">
        <f>D8646&amp;Q8646&amp;E8646</f>
        <v/>
      </c>
      <c r="C8646" s="73" t="n"/>
      <c r="D8646" s="73" t="n"/>
      <c r="E8646" s="78" t="n"/>
      <c r="F8646" s="75" t="n"/>
      <c r="G8646" s="73" t="n"/>
      <c r="H8646" s="75" t="n"/>
      <c r="I8646" s="75" t="n"/>
      <c r="J8646" s="75" t="n"/>
      <c r="K8646" s="75" t="n"/>
      <c r="L8646" s="75" t="n"/>
      <c r="M8646" s="75" t="n"/>
      <c r="N8646" s="75" t="n"/>
      <c r="O8646" s="75" t="n"/>
      <c r="P8646" s="75" t="n"/>
      <c r="Q8646" s="79" t="n"/>
      <c r="AR8646">
        <f>IF($AU$2&lt;&gt;5,NA(),IF(D8646=D8645,0,IF(AND(D18147=D8646,D8647=D8646),O8646+O8647+O18147,IF(D8647=D8646,O8647+O8646,O8646))))</f>
        <v/>
      </c>
      <c r="AS8646">
        <f>IF($AU$2&lt;&gt;5,NA(),IF(D8646=D8645,0,IF(AND(D18147=D8646,D8647=D8646),P8646+P8647+P18147,IF(D8647=D8646,P8647+P8646,P8646))))</f>
        <v/>
      </c>
      <c r="AT8646">
        <f>AR8646-AS8646</f>
        <v/>
      </c>
    </row>
    <row r="8647" ht="15.75" customHeight="1" s="121">
      <c r="B8647">
        <f>D8647&amp;Q8647&amp;E8647</f>
        <v/>
      </c>
      <c r="C8647" s="73" t="n"/>
      <c r="D8647" s="73" t="n"/>
      <c r="E8647" s="78" t="n"/>
      <c r="F8647" s="75" t="n"/>
      <c r="G8647" s="73" t="n"/>
      <c r="H8647" s="75" t="n"/>
      <c r="I8647" s="75" t="n"/>
      <c r="J8647" s="75" t="n"/>
      <c r="K8647" s="75" t="n"/>
      <c r="L8647" s="75" t="n"/>
      <c r="M8647" s="75" t="n"/>
      <c r="N8647" s="75" t="n"/>
      <c r="O8647" s="75" t="n"/>
      <c r="P8647" s="75" t="n"/>
      <c r="Q8647" s="79" t="n"/>
      <c r="AR8647">
        <f>IF($AU$2&lt;&gt;5,NA(),IF(D8647=D8646,0,IF(AND(D18148=D8647,D8648=D8647),O8647+O8648+O18148,IF(D8648=D8647,O8648+O8647,O8647))))</f>
        <v/>
      </c>
      <c r="AS8647">
        <f>IF($AU$2&lt;&gt;5,NA(),IF(D8647=D8646,0,IF(AND(D18148=D8647,D8648=D8647),P8647+P8648+P18148,IF(D8648=D8647,P8648+P8647,P8647))))</f>
        <v/>
      </c>
      <c r="AT8647">
        <f>AR8647-AS8647</f>
        <v/>
      </c>
    </row>
    <row r="8648" ht="15.75" customHeight="1" s="121">
      <c r="B8648">
        <f>D8648&amp;Q8648&amp;E8648</f>
        <v/>
      </c>
      <c r="C8648" s="73" t="n"/>
      <c r="D8648" s="73" t="n"/>
      <c r="E8648" s="78" t="n"/>
      <c r="F8648" s="75" t="n"/>
      <c r="G8648" s="73" t="n"/>
      <c r="H8648" s="75" t="n"/>
      <c r="I8648" s="75" t="n"/>
      <c r="J8648" s="75" t="n"/>
      <c r="K8648" s="75" t="n"/>
      <c r="L8648" s="75" t="n"/>
      <c r="M8648" s="75" t="n"/>
      <c r="N8648" s="75" t="n"/>
      <c r="O8648" s="75" t="n"/>
      <c r="P8648" s="75" t="n"/>
      <c r="Q8648" s="79" t="n"/>
      <c r="AR8648">
        <f>IF($AU$2&lt;&gt;5,NA(),IF(D8648=D8647,0,IF(AND(D18149=D8648,D8649=D8648),O8648+O8649+O18149,IF(D8649=D8648,O8649+O8648,O8648))))</f>
        <v/>
      </c>
      <c r="AS8648">
        <f>IF($AU$2&lt;&gt;5,NA(),IF(D8648=D8647,0,IF(AND(D18149=D8648,D8649=D8648),P8648+P8649+P18149,IF(D8649=D8648,P8649+P8648,P8648))))</f>
        <v/>
      </c>
      <c r="AT8648">
        <f>AR8648-AS8648</f>
        <v/>
      </c>
    </row>
    <row r="8649" ht="15.75" customHeight="1" s="121">
      <c r="B8649">
        <f>D8649&amp;Q8649&amp;E8649</f>
        <v/>
      </c>
      <c r="C8649" s="73" t="n"/>
      <c r="D8649" s="73" t="n"/>
      <c r="E8649" s="78" t="n"/>
      <c r="F8649" s="75" t="n"/>
      <c r="G8649" s="73" t="n"/>
      <c r="H8649" s="75" t="n"/>
      <c r="I8649" s="75" t="n"/>
      <c r="J8649" s="75" t="n"/>
      <c r="K8649" s="75" t="n"/>
      <c r="L8649" s="75" t="n"/>
      <c r="M8649" s="75" t="n"/>
      <c r="N8649" s="75" t="n"/>
      <c r="O8649" s="75" t="n"/>
      <c r="P8649" s="75" t="n"/>
      <c r="Q8649" s="79" t="n"/>
      <c r="AR8649">
        <f>IF($AU$2&lt;&gt;5,NA(),IF(D8649=D8648,0,IF(AND(D18150=D8649,D8650=D8649),O8649+O8650+O18150,IF(D8650=D8649,O8650+O8649,O8649))))</f>
        <v/>
      </c>
      <c r="AS8649">
        <f>IF($AU$2&lt;&gt;5,NA(),IF(D8649=D8648,0,IF(AND(D18150=D8649,D8650=D8649),P8649+P8650+P18150,IF(D8650=D8649,P8650+P8649,P8649))))</f>
        <v/>
      </c>
      <c r="AT8649">
        <f>AR8649-AS8649</f>
        <v/>
      </c>
    </row>
    <row r="8650" ht="15.75" customHeight="1" s="121">
      <c r="B8650">
        <f>D8650&amp;Q8650&amp;E8650</f>
        <v/>
      </c>
      <c r="C8650" s="73" t="n"/>
      <c r="D8650" s="73" t="n"/>
      <c r="E8650" s="78" t="n"/>
      <c r="F8650" s="75" t="n"/>
      <c r="G8650" s="73" t="n"/>
      <c r="H8650" s="75" t="n"/>
      <c r="I8650" s="75" t="n"/>
      <c r="J8650" s="75" t="n"/>
      <c r="K8650" s="75" t="n"/>
      <c r="L8650" s="75" t="n"/>
      <c r="M8650" s="75" t="n"/>
      <c r="N8650" s="75" t="n"/>
      <c r="O8650" s="75" t="n"/>
      <c r="P8650" s="75" t="n"/>
      <c r="Q8650" s="79" t="n"/>
      <c r="AR8650">
        <f>IF($AU$2&lt;&gt;5,NA(),IF(D8650=D8649,0,IF(AND(D18151=D8650,D8651=D8650),O8650+O8651+O18151,IF(D8651=D8650,O8651+O8650,O8650))))</f>
        <v/>
      </c>
      <c r="AS8650">
        <f>IF($AU$2&lt;&gt;5,NA(),IF(D8650=D8649,0,IF(AND(D18151=D8650,D8651=D8650),P8650+P8651+P18151,IF(D8651=D8650,P8651+P8650,P8650))))</f>
        <v/>
      </c>
      <c r="AT8650">
        <f>AR8650-AS8650</f>
        <v/>
      </c>
    </row>
    <row r="8651" ht="15.75" customHeight="1" s="121">
      <c r="B8651">
        <f>D8651&amp;Q8651&amp;E8651</f>
        <v/>
      </c>
      <c r="C8651" s="73" t="n"/>
      <c r="D8651" s="73" t="n"/>
      <c r="E8651" s="78" t="n"/>
      <c r="F8651" s="75" t="n"/>
      <c r="G8651" s="73" t="n"/>
      <c r="H8651" s="75" t="n"/>
      <c r="I8651" s="75" t="n"/>
      <c r="J8651" s="75" t="n"/>
      <c r="K8651" s="75" t="n"/>
      <c r="L8651" s="75" t="n"/>
      <c r="M8651" s="75" t="n"/>
      <c r="N8651" s="75" t="n"/>
      <c r="O8651" s="75" t="n"/>
      <c r="P8651" s="75" t="n"/>
      <c r="Q8651" s="79" t="n"/>
      <c r="AR8651">
        <f>IF($AU$2&lt;&gt;5,NA(),IF(D8651=D8650,0,IF(AND(D18152=D8651,D8652=D8651),O8651+O8652+O18152,IF(D8652=D8651,O8652+O8651,O8651))))</f>
        <v/>
      </c>
      <c r="AS8651">
        <f>IF($AU$2&lt;&gt;5,NA(),IF(D8651=D8650,0,IF(AND(D18152=D8651,D8652=D8651),P8651+P8652+P18152,IF(D8652=D8651,P8652+P8651,P8651))))</f>
        <v/>
      </c>
      <c r="AT8651">
        <f>AR8651-AS8651</f>
        <v/>
      </c>
    </row>
    <row r="8652" ht="15.75" customHeight="1" s="121">
      <c r="B8652">
        <f>D8652&amp;Q8652&amp;E8652</f>
        <v/>
      </c>
      <c r="C8652" s="73" t="n"/>
      <c r="D8652" s="73" t="n"/>
      <c r="E8652" s="78" t="n"/>
      <c r="F8652" s="75" t="n"/>
      <c r="G8652" s="73" t="n"/>
      <c r="H8652" s="75" t="n"/>
      <c r="I8652" s="75" t="n"/>
      <c r="J8652" s="75" t="n"/>
      <c r="K8652" s="75" t="n"/>
      <c r="L8652" s="75" t="n"/>
      <c r="M8652" s="75" t="n"/>
      <c r="N8652" s="75" t="n"/>
      <c r="O8652" s="75" t="n"/>
      <c r="P8652" s="75" t="n"/>
      <c r="Q8652" s="79" t="n"/>
      <c r="AR8652">
        <f>IF($AU$2&lt;&gt;5,NA(),IF(D8652=D8651,0,IF(AND(D18153=D8652,D8653=D8652),O8652+O8653+O18153,IF(D8653=D8652,O8653+O8652,O8652))))</f>
        <v/>
      </c>
      <c r="AS8652">
        <f>IF($AU$2&lt;&gt;5,NA(),IF(D8652=D8651,0,IF(AND(D18153=D8652,D8653=D8652),P8652+P8653+P18153,IF(D8653=D8652,P8653+P8652,P8652))))</f>
        <v/>
      </c>
      <c r="AT8652">
        <f>AR8652-AS8652</f>
        <v/>
      </c>
    </row>
    <row r="8653" ht="15.75" customHeight="1" s="121">
      <c r="B8653">
        <f>D8653&amp;Q8653&amp;E8653</f>
        <v/>
      </c>
      <c r="C8653" s="73" t="n"/>
      <c r="D8653" s="73" t="n"/>
      <c r="E8653" s="78" t="n"/>
      <c r="F8653" s="75" t="n"/>
      <c r="G8653" s="73" t="n"/>
      <c r="H8653" s="75" t="n"/>
      <c r="I8653" s="75" t="n"/>
      <c r="J8653" s="75" t="n"/>
      <c r="K8653" s="75" t="n"/>
      <c r="L8653" s="75" t="n"/>
      <c r="M8653" s="75" t="n"/>
      <c r="N8653" s="75" t="n"/>
      <c r="O8653" s="75" t="n"/>
      <c r="P8653" s="75" t="n"/>
      <c r="Q8653" s="79" t="n"/>
      <c r="AR8653">
        <f>IF($AU$2&lt;&gt;5,NA(),IF(D8653=D8652,0,IF(AND(D18154=D8653,D8654=D8653),O8653+O8654+O18154,IF(D8654=D8653,O8654+O8653,O8653))))</f>
        <v/>
      </c>
      <c r="AS8653">
        <f>IF($AU$2&lt;&gt;5,NA(),IF(D8653=D8652,0,IF(AND(D18154=D8653,D8654=D8653),P8653+P8654+P18154,IF(D8654=D8653,P8654+P8653,P8653))))</f>
        <v/>
      </c>
      <c r="AT8653">
        <f>AR8653-AS8653</f>
        <v/>
      </c>
    </row>
    <row r="8654" ht="15.75" customHeight="1" s="121">
      <c r="B8654">
        <f>D8654&amp;Q8654&amp;E8654</f>
        <v/>
      </c>
      <c r="C8654" s="73" t="n"/>
      <c r="D8654" s="73" t="n"/>
      <c r="E8654" s="78" t="n"/>
      <c r="F8654" s="75" t="n"/>
      <c r="G8654" s="73" t="n"/>
      <c r="H8654" s="75" t="n"/>
      <c r="I8654" s="75" t="n"/>
      <c r="J8654" s="75" t="n"/>
      <c r="K8654" s="75" t="n"/>
      <c r="L8654" s="75" t="n"/>
      <c r="M8654" s="75" t="n"/>
      <c r="N8654" s="75" t="n"/>
      <c r="O8654" s="75" t="n"/>
      <c r="P8654" s="75" t="n"/>
      <c r="Q8654" s="79" t="n"/>
      <c r="AR8654">
        <f>IF($AU$2&lt;&gt;5,NA(),IF(D8654=D8653,0,IF(AND(D18155=D8654,D8655=D8654),O8654+O8655+O18155,IF(D8655=D8654,O8655+O8654,O8654))))</f>
        <v/>
      </c>
      <c r="AS8654">
        <f>IF($AU$2&lt;&gt;5,NA(),IF(D8654=D8653,0,IF(AND(D18155=D8654,D8655=D8654),P8654+P8655+P18155,IF(D8655=D8654,P8655+P8654,P8654))))</f>
        <v/>
      </c>
      <c r="AT8654">
        <f>AR8654-AS8654</f>
        <v/>
      </c>
    </row>
    <row r="8655" ht="15.75" customHeight="1" s="121">
      <c r="B8655">
        <f>D8655&amp;Q8655&amp;E8655</f>
        <v/>
      </c>
      <c r="C8655" s="73" t="n"/>
      <c r="D8655" s="73" t="n"/>
      <c r="E8655" s="78" t="n"/>
      <c r="F8655" s="75" t="n"/>
      <c r="G8655" s="73" t="n"/>
      <c r="H8655" s="75" t="n"/>
      <c r="I8655" s="75" t="n"/>
      <c r="J8655" s="75" t="n"/>
      <c r="K8655" s="75" t="n"/>
      <c r="L8655" s="75" t="n"/>
      <c r="M8655" s="75" t="n"/>
      <c r="N8655" s="75" t="n"/>
      <c r="O8655" s="75" t="n"/>
      <c r="P8655" s="75" t="n"/>
      <c r="Q8655" s="79" t="n"/>
      <c r="AR8655">
        <f>IF($AU$2&lt;&gt;5,NA(),IF(D8655=D8654,0,IF(AND(D18156=D8655,D8656=D8655),O8655+O8656+O18156,IF(D8656=D8655,O8656+O8655,O8655))))</f>
        <v/>
      </c>
      <c r="AS8655">
        <f>IF($AU$2&lt;&gt;5,NA(),IF(D8655=D8654,0,IF(AND(D18156=D8655,D8656=D8655),P8655+P8656+P18156,IF(D8656=D8655,P8656+P8655,P8655))))</f>
        <v/>
      </c>
      <c r="AT8655">
        <f>AR8655-AS8655</f>
        <v/>
      </c>
    </row>
    <row r="8656" ht="15.75" customHeight="1" s="121">
      <c r="B8656">
        <f>D8656&amp;Q8656&amp;E8656</f>
        <v/>
      </c>
      <c r="C8656" s="73" t="n"/>
      <c r="D8656" s="73" t="n"/>
      <c r="E8656" s="78" t="n"/>
      <c r="F8656" s="75" t="n"/>
      <c r="G8656" s="73" t="n"/>
      <c r="H8656" s="75" t="n"/>
      <c r="I8656" s="75" t="n"/>
      <c r="J8656" s="75" t="n"/>
      <c r="K8656" s="75" t="n"/>
      <c r="L8656" s="75" t="n"/>
      <c r="M8656" s="75" t="n"/>
      <c r="N8656" s="75" t="n"/>
      <c r="O8656" s="75" t="n"/>
      <c r="P8656" s="75" t="n"/>
      <c r="Q8656" s="79" t="n"/>
      <c r="AR8656">
        <f>IF($AU$2&lt;&gt;5,NA(),IF(D8656=D8655,0,IF(AND(D18157=D8656,D8657=D8656),O8656+O8657+O18157,IF(D8657=D8656,O8657+O8656,O8656))))</f>
        <v/>
      </c>
      <c r="AS8656">
        <f>IF($AU$2&lt;&gt;5,NA(),IF(D8656=D8655,0,IF(AND(D18157=D8656,D8657=D8656),P8656+P8657+P18157,IF(D8657=D8656,P8657+P8656,P8656))))</f>
        <v/>
      </c>
      <c r="AT8656">
        <f>AR8656-AS8656</f>
        <v/>
      </c>
    </row>
    <row r="8657" ht="15.75" customHeight="1" s="121">
      <c r="B8657">
        <f>D8657&amp;Q8657&amp;E8657</f>
        <v/>
      </c>
      <c r="C8657" s="73" t="n"/>
      <c r="D8657" s="73" t="n"/>
      <c r="E8657" s="78" t="n"/>
      <c r="F8657" s="75" t="n"/>
      <c r="G8657" s="73" t="n"/>
      <c r="H8657" s="75" t="n"/>
      <c r="I8657" s="75" t="n"/>
      <c r="J8657" s="75" t="n"/>
      <c r="K8657" s="75" t="n"/>
      <c r="L8657" s="75" t="n"/>
      <c r="M8657" s="75" t="n"/>
      <c r="N8657" s="75" t="n"/>
      <c r="O8657" s="75" t="n"/>
      <c r="P8657" s="75" t="n"/>
      <c r="Q8657" s="79" t="n"/>
      <c r="AR8657">
        <f>IF($AU$2&lt;&gt;5,NA(),IF(D8657=D8656,0,IF(AND(D18158=D8657,D8658=D8657),O8657+O8658+O18158,IF(D8658=D8657,O8658+O8657,O8657))))</f>
        <v/>
      </c>
      <c r="AS8657">
        <f>IF($AU$2&lt;&gt;5,NA(),IF(D8657=D8656,0,IF(AND(D18158=D8657,D8658=D8657),P8657+P8658+P18158,IF(D8658=D8657,P8658+P8657,P8657))))</f>
        <v/>
      </c>
      <c r="AT8657">
        <f>AR8657-AS8657</f>
        <v/>
      </c>
    </row>
    <row r="8658" ht="15.75" customHeight="1" s="121">
      <c r="B8658">
        <f>D8658&amp;Q8658&amp;E8658</f>
        <v/>
      </c>
      <c r="C8658" s="73" t="n"/>
      <c r="D8658" s="73" t="n"/>
      <c r="E8658" s="78" t="n"/>
      <c r="F8658" s="75" t="n"/>
      <c r="G8658" s="73" t="n"/>
      <c r="H8658" s="75" t="n"/>
      <c r="I8658" s="75" t="n"/>
      <c r="J8658" s="75" t="n"/>
      <c r="K8658" s="75" t="n"/>
      <c r="L8658" s="75" t="n"/>
      <c r="M8658" s="75" t="n"/>
      <c r="N8658" s="75" t="n"/>
      <c r="O8658" s="75" t="n"/>
      <c r="P8658" s="75" t="n"/>
      <c r="Q8658" s="79" t="n"/>
      <c r="AR8658">
        <f>IF($AU$2&lt;&gt;5,NA(),IF(D8658=D8657,0,IF(AND(D18159=D8658,D8659=D8658),O8658+O8659+O18159,IF(D8659=D8658,O8659+O8658,O8658))))</f>
        <v/>
      </c>
      <c r="AS8658">
        <f>IF($AU$2&lt;&gt;5,NA(),IF(D8658=D8657,0,IF(AND(D18159=D8658,D8659=D8658),P8658+P8659+P18159,IF(D8659=D8658,P8659+P8658,P8658))))</f>
        <v/>
      </c>
      <c r="AT8658">
        <f>AR8658-AS8658</f>
        <v/>
      </c>
    </row>
    <row r="8659" ht="15.75" customHeight="1" s="121">
      <c r="B8659">
        <f>D8659&amp;Q8659&amp;E8659</f>
        <v/>
      </c>
      <c r="C8659" s="73" t="n"/>
      <c r="D8659" s="73" t="n"/>
      <c r="E8659" s="78" t="n"/>
      <c r="F8659" s="75" t="n"/>
      <c r="G8659" s="73" t="n"/>
      <c r="H8659" s="75" t="n"/>
      <c r="I8659" s="75" t="n"/>
      <c r="J8659" s="75" t="n"/>
      <c r="K8659" s="75" t="n"/>
      <c r="L8659" s="75" t="n"/>
      <c r="M8659" s="75" t="n"/>
      <c r="N8659" s="75" t="n"/>
      <c r="O8659" s="75" t="n"/>
      <c r="P8659" s="75" t="n"/>
      <c r="Q8659" s="79" t="n"/>
      <c r="AR8659">
        <f>IF($AU$2&lt;&gt;5,NA(),IF(D8659=D8658,0,IF(AND(D18160=D8659,D8660=D8659),O8659+O8660+O18160,IF(D8660=D8659,O8660+O8659,O8659))))</f>
        <v/>
      </c>
      <c r="AS8659">
        <f>IF($AU$2&lt;&gt;5,NA(),IF(D8659=D8658,0,IF(AND(D18160=D8659,D8660=D8659),P8659+P8660+P18160,IF(D8660=D8659,P8660+P8659,P8659))))</f>
        <v/>
      </c>
      <c r="AT8659">
        <f>AR8659-AS8659</f>
        <v/>
      </c>
    </row>
    <row r="8660" ht="15.75" customHeight="1" s="121">
      <c r="B8660">
        <f>D8660&amp;Q8660&amp;E8660</f>
        <v/>
      </c>
      <c r="C8660" s="73" t="n"/>
      <c r="D8660" s="73" t="n"/>
      <c r="E8660" s="78" t="n"/>
      <c r="F8660" s="75" t="n"/>
      <c r="G8660" s="73" t="n"/>
      <c r="H8660" s="75" t="n"/>
      <c r="I8660" s="75" t="n"/>
      <c r="J8660" s="75" t="n"/>
      <c r="K8660" s="75" t="n"/>
      <c r="L8660" s="75" t="n"/>
      <c r="M8660" s="75" t="n"/>
      <c r="N8660" s="75" t="n"/>
      <c r="O8660" s="75" t="n"/>
      <c r="P8660" s="75" t="n"/>
      <c r="Q8660" s="79" t="n"/>
      <c r="AR8660">
        <f>IF($AU$2&lt;&gt;5,NA(),IF(D8660=D8659,0,IF(AND(D18161=D8660,D8661=D8660),O8660+O8661+O18161,IF(D8661=D8660,O8661+O8660,O8660))))</f>
        <v/>
      </c>
      <c r="AS8660">
        <f>IF($AU$2&lt;&gt;5,NA(),IF(D8660=D8659,0,IF(AND(D18161=D8660,D8661=D8660),P8660+P8661+P18161,IF(D8661=D8660,P8661+P8660,P8660))))</f>
        <v/>
      </c>
      <c r="AT8660">
        <f>AR8660-AS8660</f>
        <v/>
      </c>
    </row>
    <row r="8661" ht="15.75" customHeight="1" s="121">
      <c r="B8661">
        <f>D8661&amp;Q8661&amp;E8661</f>
        <v/>
      </c>
      <c r="C8661" s="73" t="n"/>
      <c r="D8661" s="73" t="n"/>
      <c r="E8661" s="78" t="n"/>
      <c r="F8661" s="75" t="n"/>
      <c r="G8661" s="73" t="n"/>
      <c r="H8661" s="75" t="n"/>
      <c r="I8661" s="75" t="n"/>
      <c r="J8661" s="75" t="n"/>
      <c r="K8661" s="75" t="n"/>
      <c r="L8661" s="75" t="n"/>
      <c r="M8661" s="75" t="n"/>
      <c r="N8661" s="75" t="n"/>
      <c r="O8661" s="75" t="n"/>
      <c r="P8661" s="75" t="n"/>
      <c r="Q8661" s="79" t="n"/>
      <c r="AR8661">
        <f>IF($AU$2&lt;&gt;5,NA(),IF(D8661=D8660,0,IF(AND(D18162=D8661,D8662=D8661),O8661+O8662+O18162,IF(D8662=D8661,O8662+O8661,O8661))))</f>
        <v/>
      </c>
      <c r="AS8661">
        <f>IF($AU$2&lt;&gt;5,NA(),IF(D8661=D8660,0,IF(AND(D18162=D8661,D8662=D8661),P8661+P8662+P18162,IF(D8662=D8661,P8662+P8661,P8661))))</f>
        <v/>
      </c>
      <c r="AT8661">
        <f>AR8661-AS8661</f>
        <v/>
      </c>
    </row>
    <row r="8662" ht="15.75" customHeight="1" s="121">
      <c r="B8662">
        <f>D8662&amp;Q8662&amp;E8662</f>
        <v/>
      </c>
      <c r="C8662" s="73" t="n"/>
      <c r="D8662" s="73" t="n"/>
      <c r="E8662" s="78" t="n"/>
      <c r="F8662" s="75" t="n"/>
      <c r="G8662" s="73" t="n"/>
      <c r="H8662" s="75" t="n"/>
      <c r="I8662" s="75" t="n"/>
      <c r="J8662" s="75" t="n"/>
      <c r="K8662" s="75" t="n"/>
      <c r="L8662" s="75" t="n"/>
      <c r="M8662" s="75" t="n"/>
      <c r="N8662" s="75" t="n"/>
      <c r="O8662" s="75" t="n"/>
      <c r="P8662" s="75" t="n"/>
      <c r="Q8662" s="79" t="n"/>
      <c r="AR8662">
        <f>IF($AU$2&lt;&gt;5,NA(),IF(D8662=D8661,0,IF(AND(D18163=D8662,D8663=D8662),O8662+O8663+O18163,IF(D8663=D8662,O8663+O8662,O8662))))</f>
        <v/>
      </c>
      <c r="AS8662">
        <f>IF($AU$2&lt;&gt;5,NA(),IF(D8662=D8661,0,IF(AND(D18163=D8662,D8663=D8662),P8662+P8663+P18163,IF(D8663=D8662,P8663+P8662,P8662))))</f>
        <v/>
      </c>
      <c r="AT8662">
        <f>AR8662-AS8662</f>
        <v/>
      </c>
    </row>
    <row r="8663" ht="15.75" customHeight="1" s="121">
      <c r="B8663">
        <f>D8663&amp;Q8663&amp;E8663</f>
        <v/>
      </c>
      <c r="C8663" s="73" t="n"/>
      <c r="D8663" s="73" t="n"/>
      <c r="E8663" s="78" t="n"/>
      <c r="F8663" s="75" t="n"/>
      <c r="G8663" s="73" t="n"/>
      <c r="H8663" s="75" t="n"/>
      <c r="I8663" s="75" t="n"/>
      <c r="J8663" s="75" t="n"/>
      <c r="K8663" s="75" t="n"/>
      <c r="L8663" s="75" t="n"/>
      <c r="M8663" s="75" t="n"/>
      <c r="N8663" s="75" t="n"/>
      <c r="O8663" s="75" t="n"/>
      <c r="P8663" s="75" t="n"/>
      <c r="Q8663" s="79" t="n"/>
      <c r="AR8663">
        <f>IF($AU$2&lt;&gt;5,NA(),IF(D8663=D8662,0,IF(AND(D18164=D8663,D8664=D8663),O8663+O8664+O18164,IF(D8664=D8663,O8664+O8663,O8663))))</f>
        <v/>
      </c>
      <c r="AS8663">
        <f>IF($AU$2&lt;&gt;5,NA(),IF(D8663=D8662,0,IF(AND(D18164=D8663,D8664=D8663),P8663+P8664+P18164,IF(D8664=D8663,P8664+P8663,P8663))))</f>
        <v/>
      </c>
      <c r="AT8663">
        <f>AR8663-AS8663</f>
        <v/>
      </c>
    </row>
    <row r="8664" ht="15.75" customHeight="1" s="121">
      <c r="B8664">
        <f>D8664&amp;Q8664&amp;E8664</f>
        <v/>
      </c>
      <c r="C8664" s="73" t="n"/>
      <c r="D8664" s="73" t="n"/>
      <c r="E8664" s="78" t="n"/>
      <c r="F8664" s="75" t="n"/>
      <c r="G8664" s="73" t="n"/>
      <c r="H8664" s="75" t="n"/>
      <c r="I8664" s="75" t="n"/>
      <c r="J8664" s="75" t="n"/>
      <c r="K8664" s="75" t="n"/>
      <c r="L8664" s="75" t="n"/>
      <c r="M8664" s="75" t="n"/>
      <c r="N8664" s="75" t="n"/>
      <c r="O8664" s="75" t="n"/>
      <c r="P8664" s="75" t="n"/>
      <c r="Q8664" s="79" t="n"/>
      <c r="AR8664">
        <f>IF($AU$2&lt;&gt;5,NA(),IF(D8664=D8663,0,IF(AND(D18165=D8664,D8665=D8664),O8664+O8665+O18165,IF(D8665=D8664,O8665+O8664,O8664))))</f>
        <v/>
      </c>
      <c r="AS8664">
        <f>IF($AU$2&lt;&gt;5,NA(),IF(D8664=D8663,0,IF(AND(D18165=D8664,D8665=D8664),P8664+P8665+P18165,IF(D8665=D8664,P8665+P8664,P8664))))</f>
        <v/>
      </c>
      <c r="AT8664">
        <f>AR8664-AS8664</f>
        <v/>
      </c>
    </row>
    <row r="8665" ht="15.75" customHeight="1" s="121">
      <c r="B8665">
        <f>D8665&amp;Q8665&amp;E8665</f>
        <v/>
      </c>
      <c r="C8665" s="73" t="n"/>
      <c r="D8665" s="73" t="n"/>
      <c r="E8665" s="78" t="n"/>
      <c r="F8665" s="75" t="n"/>
      <c r="G8665" s="73" t="n"/>
      <c r="H8665" s="75" t="n"/>
      <c r="I8665" s="75" t="n"/>
      <c r="J8665" s="75" t="n"/>
      <c r="K8665" s="75" t="n"/>
      <c r="L8665" s="75" t="n"/>
      <c r="M8665" s="75" t="n"/>
      <c r="N8665" s="75" t="n"/>
      <c r="O8665" s="75" t="n"/>
      <c r="P8665" s="75" t="n"/>
      <c r="Q8665" s="79" t="n"/>
      <c r="AR8665">
        <f>IF($AU$2&lt;&gt;5,NA(),IF(D8665=D8664,0,IF(AND(D18166=D8665,D8666=D8665),O8665+O8666+O18166,IF(D8666=D8665,O8666+O8665,O8665))))</f>
        <v/>
      </c>
      <c r="AS8665">
        <f>IF($AU$2&lt;&gt;5,NA(),IF(D8665=D8664,0,IF(AND(D18166=D8665,D8666=D8665),P8665+P8666+P18166,IF(D8666=D8665,P8666+P8665,P8665))))</f>
        <v/>
      </c>
      <c r="AT8665">
        <f>AR8665-AS8665</f>
        <v/>
      </c>
    </row>
    <row r="8666" ht="15.75" customHeight="1" s="121">
      <c r="B8666">
        <f>D8666&amp;Q8666&amp;E8666</f>
        <v/>
      </c>
      <c r="C8666" s="73" t="n"/>
      <c r="D8666" s="73" t="n"/>
      <c r="E8666" s="78" t="n"/>
      <c r="F8666" s="75" t="n"/>
      <c r="G8666" s="73" t="n"/>
      <c r="H8666" s="75" t="n"/>
      <c r="I8666" s="75" t="n"/>
      <c r="J8666" s="75" t="n"/>
      <c r="K8666" s="75" t="n"/>
      <c r="L8666" s="75" t="n"/>
      <c r="M8666" s="75" t="n"/>
      <c r="N8666" s="75" t="n"/>
      <c r="O8666" s="75" t="n"/>
      <c r="P8666" s="75" t="n"/>
      <c r="Q8666" s="79" t="n"/>
      <c r="AR8666">
        <f>IF($AU$2&lt;&gt;5,NA(),IF(D8666=D8665,0,IF(AND(D18167=D8666,D8667=D8666),O8666+O8667+O18167,IF(D8667=D8666,O8667+O8666,O8666))))</f>
        <v/>
      </c>
      <c r="AS8666">
        <f>IF($AU$2&lt;&gt;5,NA(),IF(D8666=D8665,0,IF(AND(D18167=D8666,D8667=D8666),P8666+P8667+P18167,IF(D8667=D8666,P8667+P8666,P8666))))</f>
        <v/>
      </c>
      <c r="AT8666">
        <f>AR8666-AS8666</f>
        <v/>
      </c>
    </row>
    <row r="8667" ht="15.75" customHeight="1" s="121">
      <c r="B8667">
        <f>D8667&amp;Q8667&amp;E8667</f>
        <v/>
      </c>
      <c r="C8667" s="73" t="n"/>
      <c r="D8667" s="73" t="n"/>
      <c r="E8667" s="78" t="n"/>
      <c r="F8667" s="75" t="n"/>
      <c r="G8667" s="73" t="n"/>
      <c r="H8667" s="75" t="n"/>
      <c r="I8667" s="75" t="n"/>
      <c r="J8667" s="75" t="n"/>
      <c r="K8667" s="75" t="n"/>
      <c r="L8667" s="75" t="n"/>
      <c r="M8667" s="75" t="n"/>
      <c r="N8667" s="75" t="n"/>
      <c r="O8667" s="75" t="n"/>
      <c r="P8667" s="75" t="n"/>
      <c r="Q8667" s="79" t="n"/>
      <c r="AR8667">
        <f>IF($AU$2&lt;&gt;5,NA(),IF(D8667=D8666,0,IF(AND(D18168=D8667,D8668=D8667),O8667+O8668+O18168,IF(D8668=D8667,O8668+O8667,O8667))))</f>
        <v/>
      </c>
      <c r="AS8667">
        <f>IF($AU$2&lt;&gt;5,NA(),IF(D8667=D8666,0,IF(AND(D18168=D8667,D8668=D8667),P8667+P8668+P18168,IF(D8668=D8667,P8668+P8667,P8667))))</f>
        <v/>
      </c>
      <c r="AT8667">
        <f>AR8667-AS8667</f>
        <v/>
      </c>
    </row>
    <row r="8668" ht="15.75" customHeight="1" s="121">
      <c r="B8668">
        <f>D8668&amp;Q8668&amp;E8668</f>
        <v/>
      </c>
      <c r="C8668" s="73" t="n"/>
      <c r="D8668" s="73" t="n"/>
      <c r="E8668" s="78" t="n"/>
      <c r="F8668" s="75" t="n"/>
      <c r="G8668" s="73" t="n"/>
      <c r="H8668" s="75" t="n"/>
      <c r="I8668" s="75" t="n"/>
      <c r="J8668" s="75" t="n"/>
      <c r="K8668" s="75" t="n"/>
      <c r="L8668" s="75" t="n"/>
      <c r="M8668" s="75" t="n"/>
      <c r="N8668" s="75" t="n"/>
      <c r="O8668" s="75" t="n"/>
      <c r="P8668" s="75" t="n"/>
      <c r="Q8668" s="79" t="n"/>
      <c r="AR8668">
        <f>IF($AU$2&lt;&gt;5,NA(),IF(D8668=D8667,0,IF(AND(D18169=D8668,D8669=D8668),O8668+O8669+O18169,IF(D8669=D8668,O8669+O8668,O8668))))</f>
        <v/>
      </c>
      <c r="AS8668">
        <f>IF($AU$2&lt;&gt;5,NA(),IF(D8668=D8667,0,IF(AND(D18169=D8668,D8669=D8668),P8668+P8669+P18169,IF(D8669=D8668,P8669+P8668,P8668))))</f>
        <v/>
      </c>
      <c r="AT8668">
        <f>AR8668-AS8668</f>
        <v/>
      </c>
    </row>
    <row r="8669" ht="15.75" customHeight="1" s="121">
      <c r="B8669">
        <f>D8669&amp;Q8669&amp;E8669</f>
        <v/>
      </c>
      <c r="C8669" s="73" t="n"/>
      <c r="D8669" s="73" t="n"/>
      <c r="E8669" s="78" t="n"/>
      <c r="F8669" s="75" t="n"/>
      <c r="G8669" s="73" t="n"/>
      <c r="H8669" s="75" t="n"/>
      <c r="I8669" s="75" t="n"/>
      <c r="J8669" s="75" t="n"/>
      <c r="K8669" s="75" t="n"/>
      <c r="L8669" s="75" t="n"/>
      <c r="M8669" s="75" t="n"/>
      <c r="N8669" s="75" t="n"/>
      <c r="O8669" s="75" t="n"/>
      <c r="P8669" s="75" t="n"/>
      <c r="Q8669" s="79" t="n"/>
      <c r="AR8669">
        <f>IF($AU$2&lt;&gt;5,NA(),IF(D8669=D8668,0,IF(AND(D18170=D8669,D8670=D8669),O8669+O8670+O18170,IF(D8670=D8669,O8670+O8669,O8669))))</f>
        <v/>
      </c>
      <c r="AS8669">
        <f>IF($AU$2&lt;&gt;5,NA(),IF(D8669=D8668,0,IF(AND(D18170=D8669,D8670=D8669),P8669+P8670+P18170,IF(D8670=D8669,P8670+P8669,P8669))))</f>
        <v/>
      </c>
      <c r="AT8669">
        <f>AR8669-AS8669</f>
        <v/>
      </c>
    </row>
    <row r="8670" ht="15.75" customHeight="1" s="121">
      <c r="B8670">
        <f>D8670&amp;Q8670&amp;E8670</f>
        <v/>
      </c>
      <c r="C8670" s="73" t="n"/>
      <c r="D8670" s="73" t="n"/>
      <c r="E8670" s="78" t="n"/>
      <c r="F8670" s="75" t="n"/>
      <c r="G8670" s="73" t="n"/>
      <c r="H8670" s="75" t="n"/>
      <c r="I8670" s="75" t="n"/>
      <c r="J8670" s="75" t="n"/>
      <c r="K8670" s="75" t="n"/>
      <c r="L8670" s="75" t="n"/>
      <c r="M8670" s="75" t="n"/>
      <c r="N8670" s="75" t="n"/>
      <c r="O8670" s="75" t="n"/>
      <c r="P8670" s="75" t="n"/>
      <c r="Q8670" s="79" t="n"/>
      <c r="AR8670">
        <f>IF($AU$2&lt;&gt;5,NA(),IF(D8670=D8669,0,IF(AND(D18171=D8670,D8671=D8670),O8670+O8671+O18171,IF(D8671=D8670,O8671+O8670,O8670))))</f>
        <v/>
      </c>
      <c r="AS8670">
        <f>IF($AU$2&lt;&gt;5,NA(),IF(D8670=D8669,0,IF(AND(D18171=D8670,D8671=D8670),P8670+P8671+P18171,IF(D8671=D8670,P8671+P8670,P8670))))</f>
        <v/>
      </c>
      <c r="AT8670">
        <f>AR8670-AS8670</f>
        <v/>
      </c>
    </row>
    <row r="8671" ht="15.75" customHeight="1" s="121">
      <c r="B8671">
        <f>D8671&amp;Q8671&amp;E8671</f>
        <v/>
      </c>
      <c r="C8671" s="73" t="n"/>
      <c r="D8671" s="73" t="n"/>
      <c r="E8671" s="78" t="n"/>
      <c r="F8671" s="75" t="n"/>
      <c r="G8671" s="73" t="n"/>
      <c r="H8671" s="75" t="n"/>
      <c r="I8671" s="75" t="n"/>
      <c r="J8671" s="75" t="n"/>
      <c r="K8671" s="75" t="n"/>
      <c r="L8671" s="75" t="n"/>
      <c r="M8671" s="75" t="n"/>
      <c r="N8671" s="75" t="n"/>
      <c r="O8671" s="75" t="n"/>
      <c r="P8671" s="75" t="n"/>
      <c r="Q8671" s="79" t="n"/>
      <c r="AR8671">
        <f>IF($AU$2&lt;&gt;5,NA(),IF(D8671=D8670,0,IF(AND(D18172=D8671,D8672=D8671),O8671+O8672+O18172,IF(D8672=D8671,O8672+O8671,O8671))))</f>
        <v/>
      </c>
      <c r="AS8671">
        <f>IF($AU$2&lt;&gt;5,NA(),IF(D8671=D8670,0,IF(AND(D18172=D8671,D8672=D8671),P8671+P8672+P18172,IF(D8672=D8671,P8672+P8671,P8671))))</f>
        <v/>
      </c>
      <c r="AT8671">
        <f>AR8671-AS8671</f>
        <v/>
      </c>
    </row>
    <row r="8672" ht="15.75" customHeight="1" s="121">
      <c r="B8672">
        <f>D8672&amp;Q8672&amp;E8672</f>
        <v/>
      </c>
      <c r="C8672" s="73" t="n"/>
      <c r="D8672" s="73" t="n"/>
      <c r="E8672" s="78" t="n"/>
      <c r="F8672" s="75" t="n"/>
      <c r="G8672" s="73" t="n"/>
      <c r="H8672" s="75" t="n"/>
      <c r="I8672" s="75" t="n"/>
      <c r="J8672" s="75" t="n"/>
      <c r="K8672" s="75" t="n"/>
      <c r="L8672" s="75" t="n"/>
      <c r="M8672" s="75" t="n"/>
      <c r="N8672" s="75" t="n"/>
      <c r="O8672" s="75" t="n"/>
      <c r="P8672" s="75" t="n"/>
      <c r="Q8672" s="79" t="n"/>
      <c r="AR8672">
        <f>IF($AU$2&lt;&gt;5,NA(),IF(D8672=D8671,0,IF(AND(D18173=D8672,D8673=D8672),O8672+O8673+O18173,IF(D8673=D8672,O8673+O8672,O8672))))</f>
        <v/>
      </c>
      <c r="AS8672">
        <f>IF($AU$2&lt;&gt;5,NA(),IF(D8672=D8671,0,IF(AND(D18173=D8672,D8673=D8672),P8672+P8673+P18173,IF(D8673=D8672,P8673+P8672,P8672))))</f>
        <v/>
      </c>
      <c r="AT8672">
        <f>AR8672-AS8672</f>
        <v/>
      </c>
    </row>
    <row r="8673" ht="15.75" customHeight="1" s="121">
      <c r="B8673">
        <f>D8673&amp;Q8673&amp;E8673</f>
        <v/>
      </c>
      <c r="C8673" s="73" t="n"/>
      <c r="D8673" s="73" t="n"/>
      <c r="E8673" s="78" t="n"/>
      <c r="F8673" s="75" t="n"/>
      <c r="G8673" s="73" t="n"/>
      <c r="H8673" s="75" t="n"/>
      <c r="I8673" s="75" t="n"/>
      <c r="J8673" s="75" t="n"/>
      <c r="K8673" s="75" t="n"/>
      <c r="L8673" s="75" t="n"/>
      <c r="M8673" s="75" t="n"/>
      <c r="N8673" s="75" t="n"/>
      <c r="O8673" s="75" t="n"/>
      <c r="P8673" s="75" t="n"/>
      <c r="Q8673" s="79" t="n"/>
      <c r="AR8673">
        <f>IF($AU$2&lt;&gt;5,NA(),IF(D8673=D8672,0,IF(AND(D18174=D8673,D8674=D8673),O8673+O8674+O18174,IF(D8674=D8673,O8674+O8673,O8673))))</f>
        <v/>
      </c>
      <c r="AS8673">
        <f>IF($AU$2&lt;&gt;5,NA(),IF(D8673=D8672,0,IF(AND(D18174=D8673,D8674=D8673),P8673+P8674+P18174,IF(D8674=D8673,P8674+P8673,P8673))))</f>
        <v/>
      </c>
      <c r="AT8673">
        <f>AR8673-AS8673</f>
        <v/>
      </c>
    </row>
    <row r="8674" ht="15.75" customHeight="1" s="121">
      <c r="B8674">
        <f>D8674&amp;Q8674&amp;E8674</f>
        <v/>
      </c>
      <c r="C8674" s="73" t="n"/>
      <c r="D8674" s="73" t="n"/>
      <c r="E8674" s="78" t="n"/>
      <c r="F8674" s="75" t="n"/>
      <c r="G8674" s="73" t="n"/>
      <c r="H8674" s="75" t="n"/>
      <c r="I8674" s="75" t="n"/>
      <c r="J8674" s="75" t="n"/>
      <c r="K8674" s="75" t="n"/>
      <c r="L8674" s="75" t="n"/>
      <c r="M8674" s="75" t="n"/>
      <c r="N8674" s="75" t="n"/>
      <c r="O8674" s="75" t="n"/>
      <c r="P8674" s="75" t="n"/>
      <c r="Q8674" s="79" t="n"/>
      <c r="AR8674">
        <f>IF($AU$2&lt;&gt;5,NA(),IF(D8674=D8673,0,IF(AND(D18175=D8674,D8675=D8674),O8674+O8675+O18175,IF(D8675=D8674,O8675+O8674,O8674))))</f>
        <v/>
      </c>
      <c r="AS8674">
        <f>IF($AU$2&lt;&gt;5,NA(),IF(D8674=D8673,0,IF(AND(D18175=D8674,D8675=D8674),P8674+P8675+P18175,IF(D8675=D8674,P8675+P8674,P8674))))</f>
        <v/>
      </c>
      <c r="AT8674">
        <f>AR8674-AS8674</f>
        <v/>
      </c>
    </row>
    <row r="8675" ht="15.75" customHeight="1" s="121">
      <c r="B8675">
        <f>D8675&amp;Q8675&amp;E8675</f>
        <v/>
      </c>
      <c r="C8675" s="73" t="n"/>
      <c r="D8675" s="73" t="n"/>
      <c r="E8675" s="78" t="n"/>
      <c r="F8675" s="75" t="n"/>
      <c r="G8675" s="73" t="n"/>
      <c r="H8675" s="75" t="n"/>
      <c r="I8675" s="75" t="n"/>
      <c r="J8675" s="75" t="n"/>
      <c r="K8675" s="75" t="n"/>
      <c r="L8675" s="75" t="n"/>
      <c r="M8675" s="75" t="n"/>
      <c r="N8675" s="75" t="n"/>
      <c r="O8675" s="75" t="n"/>
      <c r="P8675" s="75" t="n"/>
      <c r="Q8675" s="79" t="n"/>
      <c r="AR8675">
        <f>IF($AU$2&lt;&gt;5,NA(),IF(D8675=D8674,0,IF(AND(D18176=D8675,D8676=D8675),O8675+O8676+O18176,IF(D8676=D8675,O8676+O8675,O8675))))</f>
        <v/>
      </c>
      <c r="AS8675">
        <f>IF($AU$2&lt;&gt;5,NA(),IF(D8675=D8674,0,IF(AND(D18176=D8675,D8676=D8675),P8675+P8676+P18176,IF(D8676=D8675,P8676+P8675,P8675))))</f>
        <v/>
      </c>
      <c r="AT8675">
        <f>AR8675-AS8675</f>
        <v/>
      </c>
    </row>
    <row r="8676" ht="15.75" customHeight="1" s="121">
      <c r="B8676">
        <f>D8676&amp;Q8676&amp;E8676</f>
        <v/>
      </c>
      <c r="C8676" s="73" t="n"/>
      <c r="D8676" s="73" t="n"/>
      <c r="E8676" s="78" t="n"/>
      <c r="F8676" s="75" t="n"/>
      <c r="G8676" s="73" t="n"/>
      <c r="H8676" s="75" t="n"/>
      <c r="I8676" s="75" t="n"/>
      <c r="J8676" s="75" t="n"/>
      <c r="K8676" s="75" t="n"/>
      <c r="L8676" s="75" t="n"/>
      <c r="M8676" s="75" t="n"/>
      <c r="N8676" s="75" t="n"/>
      <c r="O8676" s="75" t="n"/>
      <c r="P8676" s="75" t="n"/>
      <c r="Q8676" s="79" t="n"/>
      <c r="AR8676">
        <f>IF($AU$2&lt;&gt;5,NA(),IF(D8676=D8675,0,IF(AND(D18177=D8676,D8677=D8676),O8676+O8677+O18177,IF(D8677=D8676,O8677+O8676,O8676))))</f>
        <v/>
      </c>
      <c r="AS8676">
        <f>IF($AU$2&lt;&gt;5,NA(),IF(D8676=D8675,0,IF(AND(D18177=D8676,D8677=D8676),P8676+P8677+P18177,IF(D8677=D8676,P8677+P8676,P8676))))</f>
        <v/>
      </c>
      <c r="AT8676">
        <f>AR8676-AS8676</f>
        <v/>
      </c>
    </row>
    <row r="8677" ht="15.75" customHeight="1" s="121">
      <c r="B8677">
        <f>D8677&amp;Q8677&amp;E8677</f>
        <v/>
      </c>
      <c r="C8677" s="73" t="n"/>
      <c r="D8677" s="73" t="n"/>
      <c r="E8677" s="78" t="n"/>
      <c r="F8677" s="75" t="n"/>
      <c r="G8677" s="73" t="n"/>
      <c r="H8677" s="75" t="n"/>
      <c r="I8677" s="75" t="n"/>
      <c r="J8677" s="75" t="n"/>
      <c r="K8677" s="75" t="n"/>
      <c r="L8677" s="75" t="n"/>
      <c r="M8677" s="75" t="n"/>
      <c r="N8677" s="75" t="n"/>
      <c r="O8677" s="75" t="n"/>
      <c r="P8677" s="75" t="n"/>
      <c r="Q8677" s="79" t="n"/>
      <c r="AR8677">
        <f>IF($AU$2&lt;&gt;5,NA(),IF(D8677=D8676,0,IF(AND(D18178=D8677,D8678=D8677),O8677+O8678+O18178,IF(D8678=D8677,O8678+O8677,O8677))))</f>
        <v/>
      </c>
      <c r="AS8677">
        <f>IF($AU$2&lt;&gt;5,NA(),IF(D8677=D8676,0,IF(AND(D18178=D8677,D8678=D8677),P8677+P8678+P18178,IF(D8678=D8677,P8678+P8677,P8677))))</f>
        <v/>
      </c>
      <c r="AT8677">
        <f>AR8677-AS8677</f>
        <v/>
      </c>
    </row>
    <row r="8678" ht="15.75" customHeight="1" s="121">
      <c r="B8678">
        <f>D8678&amp;Q8678&amp;E8678</f>
        <v/>
      </c>
      <c r="C8678" s="73" t="n"/>
      <c r="D8678" s="73" t="n"/>
      <c r="E8678" s="78" t="n"/>
      <c r="F8678" s="75" t="n"/>
      <c r="G8678" s="73" t="n"/>
      <c r="H8678" s="75" t="n"/>
      <c r="I8678" s="75" t="n"/>
      <c r="J8678" s="75" t="n"/>
      <c r="K8678" s="75" t="n"/>
      <c r="L8678" s="75" t="n"/>
      <c r="M8678" s="75" t="n"/>
      <c r="N8678" s="75" t="n"/>
      <c r="O8678" s="75" t="n"/>
      <c r="P8678" s="75" t="n"/>
      <c r="Q8678" s="79" t="n"/>
      <c r="AR8678">
        <f>IF($AU$2&lt;&gt;5,NA(),IF(D8678=D8677,0,IF(AND(D18179=D8678,D8679=D8678),O8678+O8679+O18179,IF(D8679=D8678,O8679+O8678,O8678))))</f>
        <v/>
      </c>
      <c r="AS8678">
        <f>IF($AU$2&lt;&gt;5,NA(),IF(D8678=D8677,0,IF(AND(D18179=D8678,D8679=D8678),P8678+P8679+P18179,IF(D8679=D8678,P8679+P8678,P8678))))</f>
        <v/>
      </c>
      <c r="AT8678">
        <f>AR8678-AS8678</f>
        <v/>
      </c>
    </row>
    <row r="8679" ht="15.75" customHeight="1" s="121">
      <c r="B8679">
        <f>D8679&amp;Q8679&amp;E8679</f>
        <v/>
      </c>
      <c r="C8679" s="73" t="n"/>
      <c r="D8679" s="73" t="n"/>
      <c r="E8679" s="78" t="n"/>
      <c r="F8679" s="75" t="n"/>
      <c r="G8679" s="73" t="n"/>
      <c r="H8679" s="75" t="n"/>
      <c r="I8679" s="75" t="n"/>
      <c r="J8679" s="75" t="n"/>
      <c r="K8679" s="75" t="n"/>
      <c r="L8679" s="75" t="n"/>
      <c r="M8679" s="75" t="n"/>
      <c r="N8679" s="75" t="n"/>
      <c r="O8679" s="75" t="n"/>
      <c r="P8679" s="75" t="n"/>
      <c r="Q8679" s="79" t="n"/>
      <c r="AR8679">
        <f>IF($AU$2&lt;&gt;5,NA(),IF(D8679=D8678,0,IF(AND(D18180=D8679,D8680=D8679),O8679+O8680+O18180,IF(D8680=D8679,O8680+O8679,O8679))))</f>
        <v/>
      </c>
      <c r="AS8679">
        <f>IF($AU$2&lt;&gt;5,NA(),IF(D8679=D8678,0,IF(AND(D18180=D8679,D8680=D8679),P8679+P8680+P18180,IF(D8680=D8679,P8680+P8679,P8679))))</f>
        <v/>
      </c>
      <c r="AT8679">
        <f>AR8679-AS8679</f>
        <v/>
      </c>
    </row>
    <row r="8680" ht="15.75" customHeight="1" s="121">
      <c r="B8680">
        <f>D8680&amp;Q8680&amp;E8680</f>
        <v/>
      </c>
      <c r="C8680" s="73" t="n"/>
      <c r="D8680" s="73" t="n"/>
      <c r="E8680" s="78" t="n"/>
      <c r="F8680" s="75" t="n"/>
      <c r="G8680" s="73" t="n"/>
      <c r="H8680" s="75" t="n"/>
      <c r="I8680" s="75" t="n"/>
      <c r="J8680" s="75" t="n"/>
      <c r="K8680" s="75" t="n"/>
      <c r="L8680" s="75" t="n"/>
      <c r="M8680" s="75" t="n"/>
      <c r="N8680" s="75" t="n"/>
      <c r="O8680" s="75" t="n"/>
      <c r="P8680" s="75" t="n"/>
      <c r="Q8680" s="79" t="n"/>
      <c r="AR8680">
        <f>IF($AU$2&lt;&gt;5,NA(),IF(D8680=D8679,0,IF(AND(D18181=D8680,D8681=D8680),O8680+O8681+O18181,IF(D8681=D8680,O8681+O8680,O8680))))</f>
        <v/>
      </c>
      <c r="AS8680">
        <f>IF($AU$2&lt;&gt;5,NA(),IF(D8680=D8679,0,IF(AND(D18181=D8680,D8681=D8680),P8680+P8681+P18181,IF(D8681=D8680,P8681+P8680,P8680))))</f>
        <v/>
      </c>
      <c r="AT8680">
        <f>AR8680-AS8680</f>
        <v/>
      </c>
    </row>
    <row r="8681" ht="15.75" customHeight="1" s="121">
      <c r="B8681">
        <f>D8681&amp;Q8681&amp;E8681</f>
        <v/>
      </c>
      <c r="C8681" s="73" t="n"/>
      <c r="D8681" s="73" t="n"/>
      <c r="E8681" s="78" t="n"/>
      <c r="F8681" s="75" t="n"/>
      <c r="G8681" s="73" t="n"/>
      <c r="H8681" s="75" t="n"/>
      <c r="I8681" s="75" t="n"/>
      <c r="J8681" s="75" t="n"/>
      <c r="K8681" s="75" t="n"/>
      <c r="L8681" s="75" t="n"/>
      <c r="M8681" s="75" t="n"/>
      <c r="N8681" s="75" t="n"/>
      <c r="O8681" s="75" t="n"/>
      <c r="P8681" s="75" t="n"/>
      <c r="Q8681" s="79" t="n"/>
      <c r="AR8681">
        <f>IF($AU$2&lt;&gt;5,NA(),IF(D8681=D8680,0,IF(AND(D18182=D8681,D8682=D8681),O8681+O8682+O18182,IF(D8682=D8681,O8682+O8681,O8681))))</f>
        <v/>
      </c>
      <c r="AS8681">
        <f>IF($AU$2&lt;&gt;5,NA(),IF(D8681=D8680,0,IF(AND(D18182=D8681,D8682=D8681),P8681+P8682+P18182,IF(D8682=D8681,P8682+P8681,P8681))))</f>
        <v/>
      </c>
      <c r="AT8681">
        <f>AR8681-AS8681</f>
        <v/>
      </c>
    </row>
    <row r="8682" ht="15.75" customHeight="1" s="121">
      <c r="B8682">
        <f>D8682&amp;Q8682&amp;E8682</f>
        <v/>
      </c>
      <c r="C8682" s="73" t="n"/>
      <c r="D8682" s="73" t="n"/>
      <c r="E8682" s="78" t="n"/>
      <c r="F8682" s="75" t="n"/>
      <c r="G8682" s="73" t="n"/>
      <c r="H8682" s="75" t="n"/>
      <c r="I8682" s="75" t="n"/>
      <c r="J8682" s="75" t="n"/>
      <c r="K8682" s="75" t="n"/>
      <c r="L8682" s="75" t="n"/>
      <c r="M8682" s="75" t="n"/>
      <c r="N8682" s="75" t="n"/>
      <c r="O8682" s="75" t="n"/>
      <c r="P8682" s="75" t="n"/>
      <c r="Q8682" s="79" t="n"/>
      <c r="AR8682">
        <f>IF($AU$2&lt;&gt;5,NA(),IF(D8682=D8681,0,IF(AND(D18183=D8682,D8683=D8682),O8682+O8683+O18183,IF(D8683=D8682,O8683+O8682,O8682))))</f>
        <v/>
      </c>
      <c r="AS8682">
        <f>IF($AU$2&lt;&gt;5,NA(),IF(D8682=D8681,0,IF(AND(D18183=D8682,D8683=D8682),P8682+P8683+P18183,IF(D8683=D8682,P8683+P8682,P8682))))</f>
        <v/>
      </c>
      <c r="AT8682">
        <f>AR8682-AS8682</f>
        <v/>
      </c>
    </row>
    <row r="8683" ht="15.75" customHeight="1" s="121">
      <c r="B8683">
        <f>D8683&amp;Q8683&amp;E8683</f>
        <v/>
      </c>
      <c r="C8683" s="73" t="n"/>
      <c r="D8683" s="73" t="n"/>
      <c r="E8683" s="78" t="n"/>
      <c r="F8683" s="75" t="n"/>
      <c r="G8683" s="73" t="n"/>
      <c r="H8683" s="75" t="n"/>
      <c r="I8683" s="75" t="n"/>
      <c r="J8683" s="75" t="n"/>
      <c r="K8683" s="75" t="n"/>
      <c r="L8683" s="75" t="n"/>
      <c r="M8683" s="75" t="n"/>
      <c r="N8683" s="75" t="n"/>
      <c r="O8683" s="75" t="n"/>
      <c r="P8683" s="75" t="n"/>
      <c r="Q8683" s="79" t="n"/>
      <c r="AR8683">
        <f>IF($AU$2&lt;&gt;5,NA(),IF(D8683=D8682,0,IF(AND(D18184=D8683,D8684=D8683),O8683+O8684+O18184,IF(D8684=D8683,O8684+O8683,O8683))))</f>
        <v/>
      </c>
      <c r="AS8683">
        <f>IF($AU$2&lt;&gt;5,NA(),IF(D8683=D8682,0,IF(AND(D18184=D8683,D8684=D8683),P8683+P8684+P18184,IF(D8684=D8683,P8684+P8683,P8683))))</f>
        <v/>
      </c>
      <c r="AT8683">
        <f>AR8683-AS8683</f>
        <v/>
      </c>
    </row>
    <row r="8684" ht="15.75" customHeight="1" s="121">
      <c r="B8684">
        <f>D8684&amp;Q8684&amp;E8684</f>
        <v/>
      </c>
      <c r="C8684" s="73" t="n"/>
      <c r="D8684" s="73" t="n"/>
      <c r="E8684" s="78" t="n"/>
      <c r="F8684" s="75" t="n"/>
      <c r="G8684" s="73" t="n"/>
      <c r="H8684" s="75" t="n"/>
      <c r="I8684" s="75" t="n"/>
      <c r="J8684" s="75" t="n"/>
      <c r="K8684" s="75" t="n"/>
      <c r="L8684" s="75" t="n"/>
      <c r="M8684" s="75" t="n"/>
      <c r="N8684" s="75" t="n"/>
      <c r="O8684" s="75" t="n"/>
      <c r="P8684" s="75" t="n"/>
      <c r="Q8684" s="79" t="n"/>
      <c r="AR8684">
        <f>IF($AU$2&lt;&gt;5,NA(),IF(D8684=D8683,0,IF(AND(D18185=D8684,D8685=D8684),O8684+O8685+O18185,IF(D8685=D8684,O8685+O8684,O8684))))</f>
        <v/>
      </c>
      <c r="AS8684">
        <f>IF($AU$2&lt;&gt;5,NA(),IF(D8684=D8683,0,IF(AND(D18185=D8684,D8685=D8684),P8684+P8685+P18185,IF(D8685=D8684,P8685+P8684,P8684))))</f>
        <v/>
      </c>
      <c r="AT8684">
        <f>AR8684-AS8684</f>
        <v/>
      </c>
    </row>
    <row r="8685" ht="15.75" customHeight="1" s="121">
      <c r="B8685">
        <f>D8685&amp;Q8685&amp;E8685</f>
        <v/>
      </c>
      <c r="C8685" s="73" t="n"/>
      <c r="D8685" s="73" t="n"/>
      <c r="E8685" s="78" t="n"/>
      <c r="F8685" s="75" t="n"/>
      <c r="G8685" s="73" t="n"/>
      <c r="H8685" s="75" t="n"/>
      <c r="I8685" s="75" t="n"/>
      <c r="J8685" s="75" t="n"/>
      <c r="K8685" s="75" t="n"/>
      <c r="L8685" s="75" t="n"/>
      <c r="M8685" s="75" t="n"/>
      <c r="N8685" s="75" t="n"/>
      <c r="O8685" s="75" t="n"/>
      <c r="P8685" s="75" t="n"/>
      <c r="Q8685" s="79" t="n"/>
      <c r="AR8685">
        <f>IF($AU$2&lt;&gt;5,NA(),IF(D8685=D8684,0,IF(AND(D18186=D8685,D8686=D8685),O8685+O8686+O18186,IF(D8686=D8685,O8686+O8685,O8685))))</f>
        <v/>
      </c>
      <c r="AS8685">
        <f>IF($AU$2&lt;&gt;5,NA(),IF(D8685=D8684,0,IF(AND(D18186=D8685,D8686=D8685),P8685+P8686+P18186,IF(D8686=D8685,P8686+P8685,P8685))))</f>
        <v/>
      </c>
      <c r="AT8685">
        <f>AR8685-AS8685</f>
        <v/>
      </c>
    </row>
    <row r="8686" ht="15.75" customHeight="1" s="121">
      <c r="B8686">
        <f>D8686&amp;Q8686&amp;E8686</f>
        <v/>
      </c>
      <c r="C8686" s="73" t="n"/>
      <c r="D8686" s="73" t="n"/>
      <c r="E8686" s="78" t="n"/>
      <c r="F8686" s="75" t="n"/>
      <c r="G8686" s="73" t="n"/>
      <c r="H8686" s="75" t="n"/>
      <c r="I8686" s="75" t="n"/>
      <c r="J8686" s="75" t="n"/>
      <c r="K8686" s="75" t="n"/>
      <c r="L8686" s="75" t="n"/>
      <c r="M8686" s="75" t="n"/>
      <c r="N8686" s="75" t="n"/>
      <c r="O8686" s="75" t="n"/>
      <c r="P8686" s="75" t="n"/>
      <c r="Q8686" s="79" t="n"/>
      <c r="AR8686">
        <f>IF($AU$2&lt;&gt;5,NA(),IF(D8686=D8685,0,IF(AND(D18187=D8686,D8687=D8686),O8686+O8687+O18187,IF(D8687=D8686,O8687+O8686,O8686))))</f>
        <v/>
      </c>
      <c r="AS8686">
        <f>IF($AU$2&lt;&gt;5,NA(),IF(D8686=D8685,0,IF(AND(D18187=D8686,D8687=D8686),P8686+P8687+P18187,IF(D8687=D8686,P8687+P8686,P8686))))</f>
        <v/>
      </c>
      <c r="AT8686">
        <f>AR8686-AS8686</f>
        <v/>
      </c>
    </row>
    <row r="8687" ht="15.75" customHeight="1" s="121">
      <c r="B8687">
        <f>D8687&amp;Q8687&amp;E8687</f>
        <v/>
      </c>
      <c r="C8687" s="73" t="n"/>
      <c r="D8687" s="73" t="n"/>
      <c r="E8687" s="78" t="n"/>
      <c r="F8687" s="75" t="n"/>
      <c r="G8687" s="73" t="n"/>
      <c r="H8687" s="75" t="n"/>
      <c r="I8687" s="75" t="n"/>
      <c r="J8687" s="75" t="n"/>
      <c r="K8687" s="75" t="n"/>
      <c r="L8687" s="75" t="n"/>
      <c r="M8687" s="75" t="n"/>
      <c r="N8687" s="75" t="n"/>
      <c r="O8687" s="75" t="n"/>
      <c r="P8687" s="75" t="n"/>
      <c r="Q8687" s="79" t="n"/>
      <c r="AR8687">
        <f>IF($AU$2&lt;&gt;5,NA(),IF(D8687=D8686,0,IF(AND(D18188=D8687,D8688=D8687),O8687+O8688+O18188,IF(D8688=D8687,O8688+O8687,O8687))))</f>
        <v/>
      </c>
      <c r="AS8687">
        <f>IF($AU$2&lt;&gt;5,NA(),IF(D8687=D8686,0,IF(AND(D18188=D8687,D8688=D8687),P8687+P8688+P18188,IF(D8688=D8687,P8688+P8687,P8687))))</f>
        <v/>
      </c>
      <c r="AT8687">
        <f>AR8687-AS8687</f>
        <v/>
      </c>
    </row>
    <row r="8688" ht="15.75" customHeight="1" s="121">
      <c r="B8688">
        <f>D8688&amp;Q8688&amp;E8688</f>
        <v/>
      </c>
      <c r="C8688" s="73" t="n"/>
      <c r="D8688" s="73" t="n"/>
      <c r="E8688" s="78" t="n"/>
      <c r="F8688" s="75" t="n"/>
      <c r="G8688" s="73" t="n"/>
      <c r="H8688" s="75" t="n"/>
      <c r="I8688" s="75" t="n"/>
      <c r="J8688" s="75" t="n"/>
      <c r="K8688" s="75" t="n"/>
      <c r="L8688" s="75" t="n"/>
      <c r="M8688" s="75" t="n"/>
      <c r="N8688" s="75" t="n"/>
      <c r="O8688" s="75" t="n"/>
      <c r="P8688" s="75" t="n"/>
      <c r="Q8688" s="79" t="n"/>
      <c r="AR8688">
        <f>IF($AU$2&lt;&gt;5,NA(),IF(D8688=D8687,0,IF(AND(D18189=D8688,D8689=D8688),O8688+O8689+O18189,IF(D8689=D8688,O8689+O8688,O8688))))</f>
        <v/>
      </c>
      <c r="AS8688">
        <f>IF($AU$2&lt;&gt;5,NA(),IF(D8688=D8687,0,IF(AND(D18189=D8688,D8689=D8688),P8688+P8689+P18189,IF(D8689=D8688,P8689+P8688,P8688))))</f>
        <v/>
      </c>
      <c r="AT8688">
        <f>AR8688-AS8688</f>
        <v/>
      </c>
    </row>
    <row r="8689" ht="15.75" customHeight="1" s="121">
      <c r="B8689">
        <f>D8689&amp;Q8689&amp;E8689</f>
        <v/>
      </c>
      <c r="C8689" s="73" t="n"/>
      <c r="D8689" s="73" t="n"/>
      <c r="E8689" s="78" t="n"/>
      <c r="F8689" s="75" t="n"/>
      <c r="G8689" s="73" t="n"/>
      <c r="H8689" s="75" t="n"/>
      <c r="I8689" s="75" t="n"/>
      <c r="J8689" s="75" t="n"/>
      <c r="K8689" s="75" t="n"/>
      <c r="L8689" s="75" t="n"/>
      <c r="M8689" s="75" t="n"/>
      <c r="N8689" s="75" t="n"/>
      <c r="O8689" s="75" t="n"/>
      <c r="P8689" s="75" t="n"/>
      <c r="Q8689" s="79" t="n"/>
      <c r="AR8689">
        <f>IF($AU$2&lt;&gt;5,NA(),IF(D8689=D8688,0,IF(AND(D18190=D8689,D8690=D8689),O8689+O8690+O18190,IF(D8690=D8689,O8690+O8689,O8689))))</f>
        <v/>
      </c>
      <c r="AS8689">
        <f>IF($AU$2&lt;&gt;5,NA(),IF(D8689=D8688,0,IF(AND(D18190=D8689,D8690=D8689),P8689+P8690+P18190,IF(D8690=D8689,P8690+P8689,P8689))))</f>
        <v/>
      </c>
      <c r="AT8689">
        <f>AR8689-AS8689</f>
        <v/>
      </c>
    </row>
    <row r="8690" ht="15.75" customHeight="1" s="121">
      <c r="B8690">
        <f>D8690&amp;Q8690&amp;E8690</f>
        <v/>
      </c>
      <c r="C8690" s="73" t="n"/>
      <c r="D8690" s="73" t="n"/>
      <c r="E8690" s="78" t="n"/>
      <c r="F8690" s="75" t="n"/>
      <c r="G8690" s="73" t="n"/>
      <c r="H8690" s="75" t="n"/>
      <c r="I8690" s="75" t="n"/>
      <c r="J8690" s="75" t="n"/>
      <c r="K8690" s="75" t="n"/>
      <c r="L8690" s="75" t="n"/>
      <c r="M8690" s="75" t="n"/>
      <c r="N8690" s="75" t="n"/>
      <c r="O8690" s="75" t="n"/>
      <c r="P8690" s="75" t="n"/>
      <c r="Q8690" s="79" t="n"/>
      <c r="AR8690">
        <f>IF($AU$2&lt;&gt;5,NA(),IF(D8690=D8689,0,IF(AND(D18191=D8690,D8691=D8690),O8690+O8691+O18191,IF(D8691=D8690,O8691+O8690,O8690))))</f>
        <v/>
      </c>
      <c r="AS8690">
        <f>IF($AU$2&lt;&gt;5,NA(),IF(D8690=D8689,0,IF(AND(D18191=D8690,D8691=D8690),P8690+P8691+P18191,IF(D8691=D8690,P8691+P8690,P8690))))</f>
        <v/>
      </c>
      <c r="AT8690">
        <f>AR8690-AS8690</f>
        <v/>
      </c>
    </row>
    <row r="8691" ht="15.75" customHeight="1" s="121">
      <c r="B8691">
        <f>D8691&amp;Q8691&amp;E8691</f>
        <v/>
      </c>
      <c r="C8691" s="73" t="n"/>
      <c r="D8691" s="73" t="n"/>
      <c r="E8691" s="78" t="n"/>
      <c r="F8691" s="75" t="n"/>
      <c r="G8691" s="73" t="n"/>
      <c r="H8691" s="75" t="n"/>
      <c r="I8691" s="75" t="n"/>
      <c r="J8691" s="75" t="n"/>
      <c r="K8691" s="75" t="n"/>
      <c r="L8691" s="75" t="n"/>
      <c r="M8691" s="75" t="n"/>
      <c r="N8691" s="75" t="n"/>
      <c r="O8691" s="75" t="n"/>
      <c r="P8691" s="75" t="n"/>
      <c r="Q8691" s="79" t="n"/>
      <c r="AR8691">
        <f>IF($AU$2&lt;&gt;5,NA(),IF(D8691=D8690,0,IF(AND(D18192=D8691,D8692=D8691),O8691+O8692+O18192,IF(D8692=D8691,O8692+O8691,O8691))))</f>
        <v/>
      </c>
      <c r="AS8691">
        <f>IF($AU$2&lt;&gt;5,NA(),IF(D8691=D8690,0,IF(AND(D18192=D8691,D8692=D8691),P8691+P8692+P18192,IF(D8692=D8691,P8692+P8691,P8691))))</f>
        <v/>
      </c>
      <c r="AT8691">
        <f>AR8691-AS8691</f>
        <v/>
      </c>
    </row>
    <row r="8692" ht="15.75" customHeight="1" s="121">
      <c r="B8692">
        <f>D8692&amp;Q8692&amp;E8692</f>
        <v/>
      </c>
      <c r="C8692" s="73" t="n"/>
      <c r="D8692" s="73" t="n"/>
      <c r="E8692" s="78" t="n"/>
      <c r="F8692" s="75" t="n"/>
      <c r="G8692" s="73" t="n"/>
      <c r="H8692" s="75" t="n"/>
      <c r="I8692" s="75" t="n"/>
      <c r="J8692" s="75" t="n"/>
      <c r="K8692" s="75" t="n"/>
      <c r="L8692" s="75" t="n"/>
      <c r="M8692" s="75" t="n"/>
      <c r="N8692" s="75" t="n"/>
      <c r="O8692" s="75" t="n"/>
      <c r="P8692" s="75" t="n"/>
      <c r="Q8692" s="79" t="n"/>
      <c r="AR8692">
        <f>IF($AU$2&lt;&gt;5,NA(),IF(D8692=D8691,0,IF(AND(D18193=D8692,D8693=D8692),O8692+O8693+O18193,IF(D8693=D8692,O8693+O8692,O8692))))</f>
        <v/>
      </c>
      <c r="AS8692">
        <f>IF($AU$2&lt;&gt;5,NA(),IF(D8692=D8691,0,IF(AND(D18193=D8692,D8693=D8692),P8692+P8693+P18193,IF(D8693=D8692,P8693+P8692,P8692))))</f>
        <v/>
      </c>
      <c r="AT8692">
        <f>AR8692-AS8692</f>
        <v/>
      </c>
    </row>
    <row r="8693" ht="15.75" customHeight="1" s="121">
      <c r="B8693">
        <f>D8693&amp;Q8693&amp;E8693</f>
        <v/>
      </c>
      <c r="C8693" s="73" t="n"/>
      <c r="D8693" s="73" t="n"/>
      <c r="E8693" s="78" t="n"/>
      <c r="F8693" s="75" t="n"/>
      <c r="G8693" s="73" t="n"/>
      <c r="H8693" s="75" t="n"/>
      <c r="I8693" s="75" t="n"/>
      <c r="J8693" s="75" t="n"/>
      <c r="K8693" s="75" t="n"/>
      <c r="L8693" s="75" t="n"/>
      <c r="M8693" s="75" t="n"/>
      <c r="N8693" s="75" t="n"/>
      <c r="O8693" s="75" t="n"/>
      <c r="P8693" s="75" t="n"/>
      <c r="Q8693" s="79" t="n"/>
      <c r="AR8693">
        <f>IF($AU$2&lt;&gt;5,NA(),IF(D8693=D8692,0,IF(AND(D18194=D8693,D8694=D8693),O8693+O8694+O18194,IF(D8694=D8693,O8694+O8693,O8693))))</f>
        <v/>
      </c>
      <c r="AS8693">
        <f>IF($AU$2&lt;&gt;5,NA(),IF(D8693=D8692,0,IF(AND(D18194=D8693,D8694=D8693),P8693+P8694+P18194,IF(D8694=D8693,P8694+P8693,P8693))))</f>
        <v/>
      </c>
      <c r="AT8693">
        <f>AR8693-AS8693</f>
        <v/>
      </c>
    </row>
    <row r="8694" ht="15.75" customHeight="1" s="121">
      <c r="B8694">
        <f>D8694&amp;Q8694&amp;E8694</f>
        <v/>
      </c>
      <c r="C8694" s="73" t="n"/>
      <c r="D8694" s="73" t="n"/>
      <c r="E8694" s="78" t="n"/>
      <c r="F8694" s="75" t="n"/>
      <c r="G8694" s="73" t="n"/>
      <c r="H8694" s="75" t="n"/>
      <c r="I8694" s="75" t="n"/>
      <c r="J8694" s="75" t="n"/>
      <c r="K8694" s="75" t="n"/>
      <c r="L8694" s="75" t="n"/>
      <c r="M8694" s="75" t="n"/>
      <c r="N8694" s="75" t="n"/>
      <c r="O8694" s="75" t="n"/>
      <c r="P8694" s="75" t="n"/>
      <c r="Q8694" s="79" t="n"/>
      <c r="AR8694">
        <f>IF($AU$2&lt;&gt;5,NA(),IF(D8694=D8693,0,IF(AND(D18195=D8694,D8695=D8694),O8694+O8695+O18195,IF(D8695=D8694,O8695+O8694,O8694))))</f>
        <v/>
      </c>
      <c r="AS8694">
        <f>IF($AU$2&lt;&gt;5,NA(),IF(D8694=D8693,0,IF(AND(D18195=D8694,D8695=D8694),P8694+P8695+P18195,IF(D8695=D8694,P8695+P8694,P8694))))</f>
        <v/>
      </c>
      <c r="AT8694">
        <f>AR8694-AS8694</f>
        <v/>
      </c>
    </row>
    <row r="8695" ht="15.75" customHeight="1" s="121">
      <c r="B8695">
        <f>D8695&amp;Q8695&amp;E8695</f>
        <v/>
      </c>
      <c r="C8695" s="73" t="n"/>
      <c r="D8695" s="73" t="n"/>
      <c r="E8695" s="78" t="n"/>
      <c r="F8695" s="75" t="n"/>
      <c r="G8695" s="73" t="n"/>
      <c r="H8695" s="75" t="n"/>
      <c r="I8695" s="75" t="n"/>
      <c r="J8695" s="75" t="n"/>
      <c r="K8695" s="75" t="n"/>
      <c r="L8695" s="75" t="n"/>
      <c r="M8695" s="75" t="n"/>
      <c r="N8695" s="75" t="n"/>
      <c r="O8695" s="75" t="n"/>
      <c r="P8695" s="75" t="n"/>
      <c r="Q8695" s="79" t="n"/>
      <c r="AR8695">
        <f>IF($AU$2&lt;&gt;5,NA(),IF(D8695=D8694,0,IF(AND(D18196=D8695,D8696=D8695),O8695+O8696+O18196,IF(D8696=D8695,O8696+O8695,O8695))))</f>
        <v/>
      </c>
      <c r="AS8695">
        <f>IF($AU$2&lt;&gt;5,NA(),IF(D8695=D8694,0,IF(AND(D18196=D8695,D8696=D8695),P8695+P8696+P18196,IF(D8696=D8695,P8696+P8695,P8695))))</f>
        <v/>
      </c>
      <c r="AT8695">
        <f>AR8695-AS8695</f>
        <v/>
      </c>
    </row>
    <row r="8696" ht="15.75" customHeight="1" s="121">
      <c r="B8696">
        <f>D8696&amp;Q8696&amp;E8696</f>
        <v/>
      </c>
      <c r="C8696" s="73" t="n"/>
      <c r="D8696" s="73" t="n"/>
      <c r="E8696" s="78" t="n"/>
      <c r="F8696" s="75" t="n"/>
      <c r="G8696" s="73" t="n"/>
      <c r="H8696" s="75" t="n"/>
      <c r="I8696" s="75" t="n"/>
      <c r="J8696" s="75" t="n"/>
      <c r="K8696" s="75" t="n"/>
      <c r="L8696" s="75" t="n"/>
      <c r="M8696" s="75" t="n"/>
      <c r="N8696" s="75" t="n"/>
      <c r="O8696" s="75" t="n"/>
      <c r="P8696" s="75" t="n"/>
      <c r="Q8696" s="79" t="n"/>
      <c r="AR8696">
        <f>IF($AU$2&lt;&gt;5,NA(),IF(D8696=D8695,0,IF(AND(D18197=D8696,D8697=D8696),O8696+O8697+O18197,IF(D8697=D8696,O8697+O8696,O8696))))</f>
        <v/>
      </c>
      <c r="AS8696">
        <f>IF($AU$2&lt;&gt;5,NA(),IF(D8696=D8695,0,IF(AND(D18197=D8696,D8697=D8696),P8696+P8697+P18197,IF(D8697=D8696,P8697+P8696,P8696))))</f>
        <v/>
      </c>
      <c r="AT8696">
        <f>AR8696-AS8696</f>
        <v/>
      </c>
    </row>
    <row r="8697" ht="15.75" customHeight="1" s="121">
      <c r="B8697">
        <f>D8697&amp;Q8697&amp;E8697</f>
        <v/>
      </c>
      <c r="C8697" s="73" t="n"/>
      <c r="D8697" s="73" t="n"/>
      <c r="E8697" s="78" t="n"/>
      <c r="F8697" s="75" t="n"/>
      <c r="G8697" s="73" t="n"/>
      <c r="H8697" s="75" t="n"/>
      <c r="I8697" s="75" t="n"/>
      <c r="J8697" s="75" t="n"/>
      <c r="K8697" s="75" t="n"/>
      <c r="L8697" s="75" t="n"/>
      <c r="M8697" s="75" t="n"/>
      <c r="N8697" s="75" t="n"/>
      <c r="O8697" s="75" t="n"/>
      <c r="P8697" s="75" t="n"/>
      <c r="Q8697" s="79" t="n"/>
      <c r="AR8697">
        <f>IF($AU$2&lt;&gt;5,NA(),IF(D8697=D8696,0,IF(AND(D18198=D8697,D8698=D8697),O8697+O8698+O18198,IF(D8698=D8697,O8698+O8697,O8697))))</f>
        <v/>
      </c>
      <c r="AS8697">
        <f>IF($AU$2&lt;&gt;5,NA(),IF(D8697=D8696,0,IF(AND(D18198=D8697,D8698=D8697),P8697+P8698+P18198,IF(D8698=D8697,P8698+P8697,P8697))))</f>
        <v/>
      </c>
      <c r="AT8697">
        <f>AR8697-AS8697</f>
        <v/>
      </c>
    </row>
    <row r="8698" ht="15.75" customHeight="1" s="121">
      <c r="B8698">
        <f>D8698&amp;Q8698&amp;E8698</f>
        <v/>
      </c>
      <c r="C8698" s="73" t="n"/>
      <c r="D8698" s="73" t="n"/>
      <c r="E8698" s="78" t="n"/>
      <c r="F8698" s="75" t="n"/>
      <c r="G8698" s="73" t="n"/>
      <c r="H8698" s="75" t="n"/>
      <c r="I8698" s="75" t="n"/>
      <c r="J8698" s="75" t="n"/>
      <c r="K8698" s="75" t="n"/>
      <c r="L8698" s="75" t="n"/>
      <c r="M8698" s="75" t="n"/>
      <c r="N8698" s="75" t="n"/>
      <c r="O8698" s="75" t="n"/>
      <c r="P8698" s="75" t="n"/>
      <c r="Q8698" s="79" t="n"/>
      <c r="AR8698">
        <f>IF($AU$2&lt;&gt;5,NA(),IF(D8698=D8697,0,IF(AND(D18199=D8698,D8699=D8698),O8698+O8699+O18199,IF(D8699=D8698,O8699+O8698,O8698))))</f>
        <v/>
      </c>
      <c r="AS8698">
        <f>IF($AU$2&lt;&gt;5,NA(),IF(D8698=D8697,0,IF(AND(D18199=D8698,D8699=D8698),P8698+P8699+P18199,IF(D8699=D8698,P8699+P8698,P8698))))</f>
        <v/>
      </c>
      <c r="AT8698">
        <f>AR8698-AS8698</f>
        <v/>
      </c>
    </row>
    <row r="8699" ht="15.75" customHeight="1" s="121">
      <c r="B8699">
        <f>D8699&amp;Q8699&amp;E8699</f>
        <v/>
      </c>
      <c r="C8699" s="73" t="n"/>
      <c r="D8699" s="73" t="n"/>
      <c r="E8699" s="78" t="n"/>
      <c r="F8699" s="75" t="n"/>
      <c r="G8699" s="73" t="n"/>
      <c r="H8699" s="75" t="n"/>
      <c r="I8699" s="75" t="n"/>
      <c r="J8699" s="75" t="n"/>
      <c r="K8699" s="75" t="n"/>
      <c r="L8699" s="75" t="n"/>
      <c r="M8699" s="75" t="n"/>
      <c r="N8699" s="75" t="n"/>
      <c r="O8699" s="75" t="n"/>
      <c r="P8699" s="75" t="n"/>
      <c r="Q8699" s="79" t="n"/>
      <c r="AR8699">
        <f>IF($AU$2&lt;&gt;5,NA(),IF(D8699=D8698,0,IF(AND(D18200=D8699,D8700=D8699),O8699+O8700+O18200,IF(D8700=D8699,O8700+O8699,O8699))))</f>
        <v/>
      </c>
      <c r="AS8699">
        <f>IF($AU$2&lt;&gt;5,NA(),IF(D8699=D8698,0,IF(AND(D18200=D8699,D8700=D8699),P8699+P8700+P18200,IF(D8700=D8699,P8700+P8699,P8699))))</f>
        <v/>
      </c>
      <c r="AT8699">
        <f>AR8699-AS8699</f>
        <v/>
      </c>
    </row>
    <row r="8700" ht="15.75" customHeight="1" s="121">
      <c r="B8700">
        <f>D8700&amp;Q8700&amp;E8700</f>
        <v/>
      </c>
      <c r="C8700" s="73" t="n"/>
      <c r="D8700" s="73" t="n"/>
      <c r="E8700" s="78" t="n"/>
      <c r="F8700" s="75" t="n"/>
      <c r="G8700" s="73" t="n"/>
      <c r="H8700" s="75" t="n"/>
      <c r="I8700" s="75" t="n"/>
      <c r="J8700" s="75" t="n"/>
      <c r="K8700" s="75" t="n"/>
      <c r="L8700" s="75" t="n"/>
      <c r="M8700" s="75" t="n"/>
      <c r="N8700" s="75" t="n"/>
      <c r="O8700" s="75" t="n"/>
      <c r="P8700" s="75" t="n"/>
      <c r="Q8700" s="79" t="n"/>
      <c r="AR8700">
        <f>IF($AU$2&lt;&gt;5,NA(),IF(D8700=D8699,0,IF(AND(D18201=D8700,D8701=D8700),O8700+O8701+O18201,IF(D8701=D8700,O8701+O8700,O8700))))</f>
        <v/>
      </c>
      <c r="AS8700">
        <f>IF($AU$2&lt;&gt;5,NA(),IF(D8700=D8699,0,IF(AND(D18201=D8700,D8701=D8700),P8700+P8701+P18201,IF(D8701=D8700,P8701+P8700,P8700))))</f>
        <v/>
      </c>
      <c r="AT8700">
        <f>AR8700-AS8700</f>
        <v/>
      </c>
    </row>
    <row r="8701" ht="15.75" customHeight="1" s="121">
      <c r="B8701">
        <f>D8701&amp;Q8701&amp;E8701</f>
        <v/>
      </c>
      <c r="C8701" s="73" t="n"/>
      <c r="D8701" s="73" t="n"/>
      <c r="E8701" s="78" t="n"/>
      <c r="F8701" s="75" t="n"/>
      <c r="G8701" s="73" t="n"/>
      <c r="H8701" s="75" t="n"/>
      <c r="I8701" s="75" t="n"/>
      <c r="J8701" s="75" t="n"/>
      <c r="K8701" s="75" t="n"/>
      <c r="L8701" s="75" t="n"/>
      <c r="M8701" s="75" t="n"/>
      <c r="N8701" s="75" t="n"/>
      <c r="O8701" s="75" t="n"/>
      <c r="P8701" s="75" t="n"/>
      <c r="Q8701" s="79" t="n"/>
      <c r="AR8701">
        <f>IF($AU$2&lt;&gt;5,NA(),IF(D8701=D8700,0,IF(AND(D18202=D8701,D8702=D8701),O8701+O8702+O18202,IF(D8702=D8701,O8702+O8701,O8701))))</f>
        <v/>
      </c>
      <c r="AS8701">
        <f>IF($AU$2&lt;&gt;5,NA(),IF(D8701=D8700,0,IF(AND(D18202=D8701,D8702=D8701),P8701+P8702+P18202,IF(D8702=D8701,P8702+P8701,P8701))))</f>
        <v/>
      </c>
      <c r="AT8701">
        <f>AR8701-AS8701</f>
        <v/>
      </c>
    </row>
    <row r="8702" ht="15.75" customHeight="1" s="121">
      <c r="B8702">
        <f>D8702&amp;Q8702&amp;E8702</f>
        <v/>
      </c>
      <c r="C8702" s="73" t="n"/>
      <c r="D8702" s="73" t="n"/>
      <c r="E8702" s="78" t="n"/>
      <c r="F8702" s="75" t="n"/>
      <c r="G8702" s="73" t="n"/>
      <c r="H8702" s="75" t="n"/>
      <c r="I8702" s="75" t="n"/>
      <c r="J8702" s="75" t="n"/>
      <c r="K8702" s="75" t="n"/>
      <c r="L8702" s="75" t="n"/>
      <c r="M8702" s="75" t="n"/>
      <c r="N8702" s="75" t="n"/>
      <c r="O8702" s="75" t="n"/>
      <c r="P8702" s="75" t="n"/>
      <c r="Q8702" s="79" t="n"/>
      <c r="AR8702">
        <f>IF($AU$2&lt;&gt;5,NA(),IF(D8702=D8701,0,IF(AND(D18203=D8702,D8703=D8702),O8702+O8703+O18203,IF(D8703=D8702,O8703+O8702,O8702))))</f>
        <v/>
      </c>
      <c r="AS8702">
        <f>IF($AU$2&lt;&gt;5,NA(),IF(D8702=D8701,0,IF(AND(D18203=D8702,D8703=D8702),P8702+P8703+P18203,IF(D8703=D8702,P8703+P8702,P8702))))</f>
        <v/>
      </c>
      <c r="AT8702">
        <f>AR8702-AS8702</f>
        <v/>
      </c>
    </row>
    <row r="8703" ht="15.75" customHeight="1" s="121">
      <c r="B8703">
        <f>D8703&amp;Q8703&amp;E8703</f>
        <v/>
      </c>
      <c r="C8703" s="73" t="n"/>
      <c r="D8703" s="73" t="n"/>
      <c r="E8703" s="78" t="n"/>
      <c r="F8703" s="75" t="n"/>
      <c r="G8703" s="73" t="n"/>
      <c r="H8703" s="75" t="n"/>
      <c r="I8703" s="75" t="n"/>
      <c r="J8703" s="75" t="n"/>
      <c r="K8703" s="75" t="n"/>
      <c r="L8703" s="75" t="n"/>
      <c r="M8703" s="75" t="n"/>
      <c r="N8703" s="75" t="n"/>
      <c r="O8703" s="75" t="n"/>
      <c r="P8703" s="75" t="n"/>
      <c r="Q8703" s="79" t="n"/>
      <c r="AR8703">
        <f>IF($AU$2&lt;&gt;5,NA(),IF(D8703=D8702,0,IF(AND(D18204=D8703,D8704=D8703),O8703+O8704+O18204,IF(D8704=D8703,O8704+O8703,O8703))))</f>
        <v/>
      </c>
      <c r="AS8703">
        <f>IF($AU$2&lt;&gt;5,NA(),IF(D8703=D8702,0,IF(AND(D18204=D8703,D8704=D8703),P8703+P8704+P18204,IF(D8704=D8703,P8704+P8703,P8703))))</f>
        <v/>
      </c>
      <c r="AT8703">
        <f>AR8703-AS8703</f>
        <v/>
      </c>
    </row>
    <row r="8704" ht="15.75" customHeight="1" s="121">
      <c r="B8704">
        <f>D8704&amp;Q8704&amp;E8704</f>
        <v/>
      </c>
      <c r="C8704" s="73" t="n"/>
      <c r="D8704" s="73" t="n"/>
      <c r="E8704" s="78" t="n"/>
      <c r="F8704" s="75" t="n"/>
      <c r="G8704" s="73" t="n"/>
      <c r="H8704" s="75" t="n"/>
      <c r="I8704" s="75" t="n"/>
      <c r="J8704" s="75" t="n"/>
      <c r="K8704" s="75" t="n"/>
      <c r="L8704" s="75" t="n"/>
      <c r="M8704" s="75" t="n"/>
      <c r="N8704" s="75" t="n"/>
      <c r="O8704" s="75" t="n"/>
      <c r="P8704" s="75" t="n"/>
      <c r="Q8704" s="79" t="n"/>
      <c r="AR8704">
        <f>IF($AU$2&lt;&gt;5,NA(),IF(D8704=D8703,0,IF(AND(D18205=D8704,D8705=D8704),O8704+O8705+O18205,IF(D8705=D8704,O8705+O8704,O8704))))</f>
        <v/>
      </c>
      <c r="AS8704">
        <f>IF($AU$2&lt;&gt;5,NA(),IF(D8704=D8703,0,IF(AND(D18205=D8704,D8705=D8704),P8704+P8705+P18205,IF(D8705=D8704,P8705+P8704,P8704))))</f>
        <v/>
      </c>
      <c r="AT8704">
        <f>AR8704-AS8704</f>
        <v/>
      </c>
    </row>
    <row r="8705" ht="15.75" customHeight="1" s="121">
      <c r="B8705">
        <f>D8705&amp;Q8705&amp;E8705</f>
        <v/>
      </c>
      <c r="C8705" s="73" t="n"/>
      <c r="D8705" s="73" t="n"/>
      <c r="E8705" s="78" t="n"/>
      <c r="F8705" s="75" t="n"/>
      <c r="G8705" s="73" t="n"/>
      <c r="H8705" s="75" t="n"/>
      <c r="I8705" s="75" t="n"/>
      <c r="J8705" s="75" t="n"/>
      <c r="K8705" s="75" t="n"/>
      <c r="L8705" s="75" t="n"/>
      <c r="M8705" s="75" t="n"/>
      <c r="N8705" s="75" t="n"/>
      <c r="O8705" s="75" t="n"/>
      <c r="P8705" s="75" t="n"/>
      <c r="Q8705" s="79" t="n"/>
      <c r="AR8705">
        <f>IF($AU$2&lt;&gt;5,NA(),IF(D8705=D8704,0,IF(AND(D18206=D8705,D8706=D8705),O8705+O8706+O18206,IF(D8706=D8705,O8706+O8705,O8705))))</f>
        <v/>
      </c>
      <c r="AS8705">
        <f>IF($AU$2&lt;&gt;5,NA(),IF(D8705=D8704,0,IF(AND(D18206=D8705,D8706=D8705),P8705+P8706+P18206,IF(D8706=D8705,P8706+P8705,P8705))))</f>
        <v/>
      </c>
      <c r="AT8705">
        <f>AR8705-AS8705</f>
        <v/>
      </c>
    </row>
    <row r="8706" ht="15.75" customHeight="1" s="121">
      <c r="B8706">
        <f>D8706&amp;Q8706&amp;E8706</f>
        <v/>
      </c>
      <c r="C8706" s="73" t="n"/>
      <c r="D8706" s="73" t="n"/>
      <c r="E8706" s="78" t="n"/>
      <c r="F8706" s="75" t="n"/>
      <c r="G8706" s="73" t="n"/>
      <c r="H8706" s="75" t="n"/>
      <c r="I8706" s="75" t="n"/>
      <c r="J8706" s="75" t="n"/>
      <c r="K8706" s="75" t="n"/>
      <c r="L8706" s="75" t="n"/>
      <c r="M8706" s="75" t="n"/>
      <c r="N8706" s="75" t="n"/>
      <c r="O8706" s="75" t="n"/>
      <c r="P8706" s="75" t="n"/>
      <c r="Q8706" s="79" t="n"/>
      <c r="AR8706">
        <f>IF($AU$2&lt;&gt;5,NA(),IF(D8706=D8705,0,IF(AND(D18207=D8706,D8707=D8706),O8706+O8707+O18207,IF(D8707=D8706,O8707+O8706,O8706))))</f>
        <v/>
      </c>
      <c r="AS8706">
        <f>IF($AU$2&lt;&gt;5,NA(),IF(D8706=D8705,0,IF(AND(D18207=D8706,D8707=D8706),P8706+P8707+P18207,IF(D8707=D8706,P8707+P8706,P8706))))</f>
        <v/>
      </c>
      <c r="AT8706">
        <f>AR8706-AS8706</f>
        <v/>
      </c>
    </row>
    <row r="8707" ht="15.75" customHeight="1" s="121">
      <c r="B8707">
        <f>D8707&amp;Q8707&amp;E8707</f>
        <v/>
      </c>
      <c r="C8707" s="73" t="n"/>
      <c r="D8707" s="73" t="n"/>
      <c r="E8707" s="78" t="n"/>
      <c r="F8707" s="75" t="n"/>
      <c r="G8707" s="73" t="n"/>
      <c r="H8707" s="75" t="n"/>
      <c r="I8707" s="75" t="n"/>
      <c r="J8707" s="75" t="n"/>
      <c r="K8707" s="75" t="n"/>
      <c r="L8707" s="75" t="n"/>
      <c r="M8707" s="75" t="n"/>
      <c r="N8707" s="75" t="n"/>
      <c r="O8707" s="75" t="n"/>
      <c r="P8707" s="75" t="n"/>
      <c r="Q8707" s="79" t="n"/>
      <c r="AR8707">
        <f>IF($AU$2&lt;&gt;5,NA(),IF(D8707=D8706,0,IF(AND(D18208=D8707,D8708=D8707),O8707+O8708+O18208,IF(D8708=D8707,O8708+O8707,O8707))))</f>
        <v/>
      </c>
      <c r="AS8707">
        <f>IF($AU$2&lt;&gt;5,NA(),IF(D8707=D8706,0,IF(AND(D18208=D8707,D8708=D8707),P8707+P8708+P18208,IF(D8708=D8707,P8708+P8707,P8707))))</f>
        <v/>
      </c>
      <c r="AT8707">
        <f>AR8707-AS8707</f>
        <v/>
      </c>
    </row>
    <row r="8708" ht="15.75" customHeight="1" s="121">
      <c r="B8708">
        <f>D8708&amp;Q8708&amp;E8708</f>
        <v/>
      </c>
      <c r="C8708" s="73" t="n"/>
      <c r="D8708" s="73" t="n"/>
      <c r="E8708" s="78" t="n"/>
      <c r="F8708" s="75" t="n"/>
      <c r="G8708" s="73" t="n"/>
      <c r="H8708" s="75" t="n"/>
      <c r="I8708" s="75" t="n"/>
      <c r="J8708" s="75" t="n"/>
      <c r="K8708" s="75" t="n"/>
      <c r="L8708" s="75" t="n"/>
      <c r="M8708" s="75" t="n"/>
      <c r="N8708" s="75" t="n"/>
      <c r="O8708" s="75" t="n"/>
      <c r="P8708" s="75" t="n"/>
      <c r="Q8708" s="79" t="n"/>
      <c r="AR8708">
        <f>IF($AU$2&lt;&gt;5,NA(),IF(D8708=D8707,0,IF(AND(D18209=D8708,D8709=D8708),O8708+O8709+O18209,IF(D8709=D8708,O8709+O8708,O8708))))</f>
        <v/>
      </c>
      <c r="AS8708">
        <f>IF($AU$2&lt;&gt;5,NA(),IF(D8708=D8707,0,IF(AND(D18209=D8708,D8709=D8708),P8708+P8709+P18209,IF(D8709=D8708,P8709+P8708,P8708))))</f>
        <v/>
      </c>
      <c r="AT8708">
        <f>AR8708-AS8708</f>
        <v/>
      </c>
    </row>
    <row r="8709" ht="15.75" customHeight="1" s="121">
      <c r="B8709">
        <f>D8709&amp;Q8709&amp;E8709</f>
        <v/>
      </c>
      <c r="C8709" s="73" t="n"/>
      <c r="D8709" s="73" t="n"/>
      <c r="E8709" s="78" t="n"/>
      <c r="F8709" s="75" t="n"/>
      <c r="G8709" s="73" t="n"/>
      <c r="H8709" s="75" t="n"/>
      <c r="I8709" s="75" t="n"/>
      <c r="J8709" s="75" t="n"/>
      <c r="K8709" s="75" t="n"/>
      <c r="L8709" s="75" t="n"/>
      <c r="M8709" s="75" t="n"/>
      <c r="N8709" s="75" t="n"/>
      <c r="O8709" s="75" t="n"/>
      <c r="P8709" s="75" t="n"/>
      <c r="Q8709" s="79" t="n"/>
      <c r="AR8709">
        <f>IF($AU$2&lt;&gt;5,NA(),IF(D8709=D8708,0,IF(AND(D18210=D8709,D8710=D8709),O8709+O8710+O18210,IF(D8710=D8709,O8710+O8709,O8709))))</f>
        <v/>
      </c>
      <c r="AS8709">
        <f>IF($AU$2&lt;&gt;5,NA(),IF(D8709=D8708,0,IF(AND(D18210=D8709,D8710=D8709),P8709+P8710+P18210,IF(D8710=D8709,P8710+P8709,P8709))))</f>
        <v/>
      </c>
      <c r="AT8709">
        <f>AR8709-AS8709</f>
        <v/>
      </c>
    </row>
    <row r="8710" ht="15.75" customHeight="1" s="121">
      <c r="B8710">
        <f>D8710&amp;Q8710&amp;E8710</f>
        <v/>
      </c>
      <c r="C8710" s="73" t="n"/>
      <c r="D8710" s="73" t="n"/>
      <c r="E8710" s="78" t="n"/>
      <c r="F8710" s="75" t="n"/>
      <c r="G8710" s="73" t="n"/>
      <c r="H8710" s="75" t="n"/>
      <c r="I8710" s="75" t="n"/>
      <c r="J8710" s="75" t="n"/>
      <c r="K8710" s="75" t="n"/>
      <c r="L8710" s="75" t="n"/>
      <c r="M8710" s="75" t="n"/>
      <c r="N8710" s="75" t="n"/>
      <c r="O8710" s="75" t="n"/>
      <c r="P8710" s="75" t="n"/>
      <c r="Q8710" s="79" t="n"/>
      <c r="AR8710">
        <f>IF($AU$2&lt;&gt;5,NA(),IF(D8710=D8709,0,IF(AND(D18211=D8710,D8711=D8710),O8710+O8711+O18211,IF(D8711=D8710,O8711+O8710,O8710))))</f>
        <v/>
      </c>
      <c r="AS8710">
        <f>IF($AU$2&lt;&gt;5,NA(),IF(D8710=D8709,0,IF(AND(D18211=D8710,D8711=D8710),P8710+P8711+P18211,IF(D8711=D8710,P8711+P8710,P8710))))</f>
        <v/>
      </c>
      <c r="AT8710">
        <f>AR8710-AS8710</f>
        <v/>
      </c>
    </row>
    <row r="8711" ht="15.75" customHeight="1" s="121">
      <c r="B8711">
        <f>D8711&amp;Q8711&amp;E8711</f>
        <v/>
      </c>
      <c r="C8711" s="73" t="n"/>
      <c r="D8711" s="73" t="n"/>
      <c r="E8711" s="78" t="n"/>
      <c r="F8711" s="75" t="n"/>
      <c r="G8711" s="73" t="n"/>
      <c r="H8711" s="75" t="n"/>
      <c r="I8711" s="75" t="n"/>
      <c r="J8711" s="75" t="n"/>
      <c r="K8711" s="75" t="n"/>
      <c r="L8711" s="75" t="n"/>
      <c r="M8711" s="75" t="n"/>
      <c r="N8711" s="75" t="n"/>
      <c r="O8711" s="76" t="n"/>
      <c r="P8711" s="75" t="n"/>
      <c r="Q8711" s="79" t="n"/>
      <c r="AR8711">
        <f>IF($AU$2&lt;&gt;5,NA(),IF(D8711=D8710,0,IF(AND(D18212=D8711,D8712=D8711),O8711+O8712+O18212,IF(D8712=D8711,O8712+O8711,O8711))))</f>
        <v/>
      </c>
      <c r="AS8711">
        <f>IF($AU$2&lt;&gt;5,NA(),IF(D8711=D8710,0,IF(AND(D18212=D8711,D8712=D8711),P8711+P8712+P18212,IF(D8712=D8711,P8712+P8711,P8711))))</f>
        <v/>
      </c>
      <c r="AT8711">
        <f>AR8711-AS8711</f>
        <v/>
      </c>
    </row>
    <row r="8712" ht="15.75" customHeight="1" s="121">
      <c r="B8712">
        <f>D8712&amp;Q8712&amp;E8712</f>
        <v/>
      </c>
      <c r="C8712" s="73" t="n"/>
      <c r="D8712" s="73" t="n"/>
      <c r="E8712" s="78" t="n"/>
      <c r="F8712" s="75" t="n"/>
      <c r="G8712" s="73" t="n"/>
      <c r="H8712" s="75" t="n"/>
      <c r="I8712" s="75" t="n"/>
      <c r="J8712" s="75" t="n"/>
      <c r="K8712" s="75" t="n"/>
      <c r="L8712" s="75" t="n"/>
      <c r="M8712" s="75" t="n"/>
      <c r="N8712" s="75" t="n"/>
      <c r="O8712" s="75" t="n"/>
      <c r="P8712" s="75" t="n"/>
      <c r="Q8712" s="79" t="n"/>
      <c r="AR8712">
        <f>IF($AU$2&lt;&gt;5,NA(),IF(D8712=D8711,0,IF(AND(D18213=D8712,D8713=D8712),O8712+O8713+O18213,IF(D8713=D8712,O8713+O8712,O8712))))</f>
        <v/>
      </c>
      <c r="AS8712">
        <f>IF($AU$2&lt;&gt;5,NA(),IF(D8712=D8711,0,IF(AND(D18213=D8712,D8713=D8712),P8712+P8713+P18213,IF(D8713=D8712,P8713+P8712,P8712))))</f>
        <v/>
      </c>
      <c r="AT8712">
        <f>AR8712-AS8712</f>
        <v/>
      </c>
    </row>
    <row r="8713" ht="15.75" customHeight="1" s="121">
      <c r="B8713">
        <f>D8713&amp;Q8713&amp;E8713</f>
        <v/>
      </c>
      <c r="C8713" s="73" t="n"/>
      <c r="D8713" s="73" t="n"/>
      <c r="E8713" s="78" t="n"/>
      <c r="F8713" s="75" t="n"/>
      <c r="G8713" s="73" t="n"/>
      <c r="H8713" s="75" t="n"/>
      <c r="I8713" s="75" t="n"/>
      <c r="J8713" s="75" t="n"/>
      <c r="K8713" s="75" t="n"/>
      <c r="L8713" s="75" t="n"/>
      <c r="M8713" s="75" t="n"/>
      <c r="N8713" s="75" t="n"/>
      <c r="O8713" s="75" t="n"/>
      <c r="P8713" s="75" t="n"/>
      <c r="Q8713" s="79" t="n"/>
      <c r="AR8713">
        <f>IF($AU$2&lt;&gt;5,NA(),IF(D8713=D8712,0,IF(AND(D18214=D8713,D8714=D8713),O8713+O8714+O18214,IF(D8714=D8713,O8714+O8713,O8713))))</f>
        <v/>
      </c>
      <c r="AS8713">
        <f>IF($AU$2&lt;&gt;5,NA(),IF(D8713=D8712,0,IF(AND(D18214=D8713,D8714=D8713),P8713+P8714+P18214,IF(D8714=D8713,P8714+P8713,P8713))))</f>
        <v/>
      </c>
      <c r="AT8713">
        <f>AR8713-AS8713</f>
        <v/>
      </c>
    </row>
    <row r="8714" ht="15.75" customHeight="1" s="121">
      <c r="B8714">
        <f>D8714&amp;Q8714&amp;E8714</f>
        <v/>
      </c>
      <c r="C8714" s="73" t="n"/>
      <c r="D8714" s="73" t="n"/>
      <c r="E8714" s="78" t="n"/>
      <c r="F8714" s="75" t="n"/>
      <c r="G8714" s="73" t="n"/>
      <c r="H8714" s="75" t="n"/>
      <c r="I8714" s="75" t="n"/>
      <c r="J8714" s="75" t="n"/>
      <c r="K8714" s="75" t="n"/>
      <c r="L8714" s="75" t="n"/>
      <c r="M8714" s="75" t="n"/>
      <c r="N8714" s="75" t="n"/>
      <c r="O8714" s="75" t="n"/>
      <c r="P8714" s="75" t="n"/>
      <c r="Q8714" s="79" t="n"/>
      <c r="AR8714">
        <f>IF($AU$2&lt;&gt;5,NA(),IF(D8714=D8713,0,IF(AND(D18215=D8714,D8715=D8714),O8714+O8715+O18215,IF(D8715=D8714,O8715+O8714,O8714))))</f>
        <v/>
      </c>
      <c r="AS8714">
        <f>IF($AU$2&lt;&gt;5,NA(),IF(D8714=D8713,0,IF(AND(D18215=D8714,D8715=D8714),P8714+P8715+P18215,IF(D8715=D8714,P8715+P8714,P8714))))</f>
        <v/>
      </c>
      <c r="AT8714">
        <f>AR8714-AS8714</f>
        <v/>
      </c>
    </row>
    <row r="8715" ht="15.75" customHeight="1" s="121">
      <c r="B8715">
        <f>D8715&amp;Q8715&amp;E8715</f>
        <v/>
      </c>
      <c r="C8715" s="73" t="n"/>
      <c r="D8715" s="73" t="n"/>
      <c r="E8715" s="78" t="n"/>
      <c r="F8715" s="75" t="n"/>
      <c r="G8715" s="73" t="n"/>
      <c r="H8715" s="75" t="n"/>
      <c r="I8715" s="75" t="n"/>
      <c r="J8715" s="75" t="n"/>
      <c r="K8715" s="75" t="n"/>
      <c r="L8715" s="75" t="n"/>
      <c r="M8715" s="75" t="n"/>
      <c r="N8715" s="75" t="n"/>
      <c r="O8715" s="75" t="n"/>
      <c r="P8715" s="75" t="n"/>
      <c r="Q8715" s="79" t="n"/>
      <c r="AR8715">
        <f>IF($AU$2&lt;&gt;5,NA(),IF(D8715=D8714,0,IF(AND(D18216=D8715,D8716=D8715),O8715+O8716+O18216,IF(D8716=D8715,O8716+O8715,O8715))))</f>
        <v/>
      </c>
      <c r="AS8715">
        <f>IF($AU$2&lt;&gt;5,NA(),IF(D8715=D8714,0,IF(AND(D18216=D8715,D8716=D8715),P8715+P8716+P18216,IF(D8716=D8715,P8716+P8715,P8715))))</f>
        <v/>
      </c>
      <c r="AT8715">
        <f>AR8715-AS8715</f>
        <v/>
      </c>
    </row>
    <row r="8716" ht="15.75" customHeight="1" s="121">
      <c r="B8716">
        <f>D8716&amp;Q8716&amp;E8716</f>
        <v/>
      </c>
      <c r="C8716" s="73" t="n"/>
      <c r="D8716" s="73" t="n"/>
      <c r="E8716" s="78" t="n"/>
      <c r="F8716" s="75" t="n"/>
      <c r="G8716" s="73" t="n"/>
      <c r="H8716" s="75" t="n"/>
      <c r="I8716" s="75" t="n"/>
      <c r="J8716" s="75" t="n"/>
      <c r="K8716" s="75" t="n"/>
      <c r="L8716" s="75" t="n"/>
      <c r="M8716" s="75" t="n"/>
      <c r="N8716" s="75" t="n"/>
      <c r="O8716" s="75" t="n"/>
      <c r="P8716" s="75" t="n"/>
      <c r="Q8716" s="79" t="n"/>
      <c r="AR8716">
        <f>IF($AU$2&lt;&gt;5,NA(),IF(D8716=D8715,0,IF(AND(D18217=D8716,D8717=D8716),O8716+O8717+O18217,IF(D8717=D8716,O8717+O8716,O8716))))</f>
        <v/>
      </c>
      <c r="AS8716">
        <f>IF($AU$2&lt;&gt;5,NA(),IF(D8716=D8715,0,IF(AND(D18217=D8716,D8717=D8716),P8716+P8717+P18217,IF(D8717=D8716,P8717+P8716,P8716))))</f>
        <v/>
      </c>
      <c r="AT8716">
        <f>AR8716-AS8716</f>
        <v/>
      </c>
    </row>
    <row r="8717" ht="15.75" customHeight="1" s="121">
      <c r="B8717">
        <f>D8717&amp;Q8717&amp;E8717</f>
        <v/>
      </c>
      <c r="C8717" s="73" t="n"/>
      <c r="D8717" s="73" t="n"/>
      <c r="E8717" s="78" t="n"/>
      <c r="F8717" s="75" t="n"/>
      <c r="G8717" s="73" t="n"/>
      <c r="H8717" s="75" t="n"/>
      <c r="I8717" s="75" t="n"/>
      <c r="J8717" s="75" t="n"/>
      <c r="K8717" s="75" t="n"/>
      <c r="L8717" s="75" t="n"/>
      <c r="M8717" s="75" t="n"/>
      <c r="N8717" s="75" t="n"/>
      <c r="O8717" s="75" t="n"/>
      <c r="P8717" s="75" t="n"/>
      <c r="Q8717" s="79" t="n"/>
      <c r="AR8717">
        <f>IF($AU$2&lt;&gt;5,NA(),IF(D8717=D8716,0,IF(AND(D18218=D8717,D8718=D8717),O8717+O8718+O18218,IF(D8718=D8717,O8718+O8717,O8717))))</f>
        <v/>
      </c>
      <c r="AS8717">
        <f>IF($AU$2&lt;&gt;5,NA(),IF(D8717=D8716,0,IF(AND(D18218=D8717,D8718=D8717),P8717+P8718+P18218,IF(D8718=D8717,P8718+P8717,P8717))))</f>
        <v/>
      </c>
      <c r="AT8717">
        <f>AR8717-AS8717</f>
        <v/>
      </c>
    </row>
    <row r="8718" ht="15.75" customHeight="1" s="121">
      <c r="B8718">
        <f>D8718&amp;Q8718&amp;E8718</f>
        <v/>
      </c>
      <c r="C8718" s="73" t="n"/>
      <c r="D8718" s="73" t="n"/>
      <c r="E8718" s="78" t="n"/>
      <c r="F8718" s="75" t="n"/>
      <c r="G8718" s="73" t="n"/>
      <c r="H8718" s="75" t="n"/>
      <c r="I8718" s="75" t="n"/>
      <c r="J8718" s="75" t="n"/>
      <c r="K8718" s="75" t="n"/>
      <c r="L8718" s="75" t="n"/>
      <c r="M8718" s="75" t="n"/>
      <c r="N8718" s="75" t="n"/>
      <c r="O8718" s="75" t="n"/>
      <c r="P8718" s="75" t="n"/>
      <c r="Q8718" s="79" t="n"/>
      <c r="AR8718">
        <f>IF($AU$2&lt;&gt;5,NA(),IF(D8718=D8717,0,IF(AND(D18219=D8718,D8719=D8718),O8718+O8719+O18219,IF(D8719=D8718,O8719+O8718,O8718))))</f>
        <v/>
      </c>
      <c r="AS8718">
        <f>IF($AU$2&lt;&gt;5,NA(),IF(D8718=D8717,0,IF(AND(D18219=D8718,D8719=D8718),P8718+P8719+P18219,IF(D8719=D8718,P8719+P8718,P8718))))</f>
        <v/>
      </c>
      <c r="AT8718">
        <f>AR8718-AS8718</f>
        <v/>
      </c>
    </row>
    <row r="8719" ht="15.75" customHeight="1" s="121">
      <c r="B8719">
        <f>D8719&amp;Q8719&amp;E8719</f>
        <v/>
      </c>
      <c r="C8719" s="73" t="n"/>
      <c r="D8719" s="73" t="n"/>
      <c r="E8719" s="78" t="n"/>
      <c r="F8719" s="75" t="n"/>
      <c r="G8719" s="73" t="n"/>
      <c r="H8719" s="75" t="n"/>
      <c r="I8719" s="75" t="n"/>
      <c r="J8719" s="75" t="n"/>
      <c r="K8719" s="75" t="n"/>
      <c r="L8719" s="75" t="n"/>
      <c r="M8719" s="75" t="n"/>
      <c r="N8719" s="75" t="n"/>
      <c r="O8719" s="75" t="n"/>
      <c r="P8719" s="75" t="n"/>
      <c r="Q8719" s="79" t="n"/>
      <c r="AR8719">
        <f>IF($AU$2&lt;&gt;5,NA(),IF(D8719=D8718,0,IF(AND(D18220=D8719,D8720=D8719),O8719+O8720+O18220,IF(D8720=D8719,O8720+O8719,O8719))))</f>
        <v/>
      </c>
      <c r="AS8719">
        <f>IF($AU$2&lt;&gt;5,NA(),IF(D8719=D8718,0,IF(AND(D18220=D8719,D8720=D8719),P8719+P8720+P18220,IF(D8720=D8719,P8720+P8719,P8719))))</f>
        <v/>
      </c>
      <c r="AT8719">
        <f>AR8719-AS8719</f>
        <v/>
      </c>
    </row>
    <row r="8720" ht="15.75" customHeight="1" s="121">
      <c r="B8720">
        <f>D8720&amp;Q8720&amp;E8720</f>
        <v/>
      </c>
      <c r="C8720" s="73" t="n"/>
      <c r="D8720" s="73" t="n"/>
      <c r="E8720" s="78" t="n"/>
      <c r="F8720" s="75" t="n"/>
      <c r="G8720" s="73" t="n"/>
      <c r="H8720" s="75" t="n"/>
      <c r="I8720" s="75" t="n"/>
      <c r="J8720" s="75" t="n"/>
      <c r="K8720" s="75" t="n"/>
      <c r="L8720" s="75" t="n"/>
      <c r="M8720" s="75" t="n"/>
      <c r="N8720" s="75" t="n"/>
      <c r="O8720" s="75" t="n"/>
      <c r="P8720" s="75" t="n"/>
      <c r="Q8720" s="79" t="n"/>
      <c r="AR8720">
        <f>IF($AU$2&lt;&gt;5,NA(),IF(D8720=D8719,0,IF(AND(D18221=D8720,D8721=D8720),O8720+O8721+O18221,IF(D8721=D8720,O8721+O8720,O8720))))</f>
        <v/>
      </c>
      <c r="AS8720">
        <f>IF($AU$2&lt;&gt;5,NA(),IF(D8720=D8719,0,IF(AND(D18221=D8720,D8721=D8720),P8720+P8721+P18221,IF(D8721=D8720,P8721+P8720,P8720))))</f>
        <v/>
      </c>
      <c r="AT8720">
        <f>AR8720-AS8720</f>
        <v/>
      </c>
    </row>
    <row r="8721" ht="15.75" customHeight="1" s="121">
      <c r="B8721">
        <f>D8721&amp;Q8721&amp;E8721</f>
        <v/>
      </c>
      <c r="C8721" s="73" t="n"/>
      <c r="D8721" s="73" t="n"/>
      <c r="E8721" s="78" t="n"/>
      <c r="F8721" s="75" t="n"/>
      <c r="G8721" s="73" t="n"/>
      <c r="H8721" s="75" t="n"/>
      <c r="I8721" s="75" t="n"/>
      <c r="J8721" s="75" t="n"/>
      <c r="K8721" s="75" t="n"/>
      <c r="L8721" s="75" t="n"/>
      <c r="M8721" s="75" t="n"/>
      <c r="N8721" s="75" t="n"/>
      <c r="O8721" s="75" t="n"/>
      <c r="P8721" s="75" t="n"/>
      <c r="Q8721" s="79" t="n"/>
      <c r="AR8721">
        <f>IF($AU$2&lt;&gt;5,NA(),IF(D8721=D8720,0,IF(AND(D18222=D8721,D8722=D8721),O8721+O8722+O18222,IF(D8722=D8721,O8722+O8721,O8721))))</f>
        <v/>
      </c>
      <c r="AS8721">
        <f>IF($AU$2&lt;&gt;5,NA(),IF(D8721=D8720,0,IF(AND(D18222=D8721,D8722=D8721),P8721+P8722+P18222,IF(D8722=D8721,P8722+P8721,P8721))))</f>
        <v/>
      </c>
      <c r="AT8721">
        <f>AR8721-AS8721</f>
        <v/>
      </c>
    </row>
    <row r="8722" ht="15.75" customHeight="1" s="121">
      <c r="B8722">
        <f>D8722&amp;Q8722&amp;E8722</f>
        <v/>
      </c>
      <c r="C8722" s="73" t="n"/>
      <c r="D8722" s="73" t="n"/>
      <c r="E8722" s="78" t="n"/>
      <c r="F8722" s="75" t="n"/>
      <c r="G8722" s="73" t="n"/>
      <c r="H8722" s="75" t="n"/>
      <c r="I8722" s="75" t="n"/>
      <c r="J8722" s="75" t="n"/>
      <c r="K8722" s="75" t="n"/>
      <c r="L8722" s="75" t="n"/>
      <c r="M8722" s="75" t="n"/>
      <c r="N8722" s="75" t="n"/>
      <c r="O8722" s="75" t="n"/>
      <c r="P8722" s="75" t="n"/>
      <c r="Q8722" s="79" t="n"/>
      <c r="AR8722">
        <f>IF($AU$2&lt;&gt;5,NA(),IF(D8722=D8721,0,IF(AND(D18223=D8722,D8723=D8722),O8722+O8723+O18223,IF(D8723=D8722,O8723+O8722,O8722))))</f>
        <v/>
      </c>
      <c r="AS8722">
        <f>IF($AU$2&lt;&gt;5,NA(),IF(D8722=D8721,0,IF(AND(D18223=D8722,D8723=D8722),P8722+P8723+P18223,IF(D8723=D8722,P8723+P8722,P8722))))</f>
        <v/>
      </c>
      <c r="AT8722">
        <f>AR8722-AS8722</f>
        <v/>
      </c>
    </row>
    <row r="8723" ht="15.75" customHeight="1" s="121">
      <c r="B8723">
        <f>D8723&amp;Q8723&amp;E8723</f>
        <v/>
      </c>
      <c r="C8723" s="73" t="n"/>
      <c r="D8723" s="73" t="n"/>
      <c r="E8723" s="78" t="n"/>
      <c r="F8723" s="75" t="n"/>
      <c r="G8723" s="73" t="n"/>
      <c r="H8723" s="75" t="n"/>
      <c r="I8723" s="75" t="n"/>
      <c r="J8723" s="75" t="n"/>
      <c r="K8723" s="75" t="n"/>
      <c r="L8723" s="75" t="n"/>
      <c r="M8723" s="75" t="n"/>
      <c r="N8723" s="75" t="n"/>
      <c r="O8723" s="75" t="n"/>
      <c r="P8723" s="75" t="n"/>
      <c r="Q8723" s="79" t="n"/>
      <c r="AR8723">
        <f>IF($AU$2&lt;&gt;5,NA(),IF(D8723=D8722,0,IF(AND(D18224=D8723,D8724=D8723),O8723+O8724+O18224,IF(D8724=D8723,O8724+O8723,O8723))))</f>
        <v/>
      </c>
      <c r="AS8723">
        <f>IF($AU$2&lt;&gt;5,NA(),IF(D8723=D8722,0,IF(AND(D18224=D8723,D8724=D8723),P8723+P8724+P18224,IF(D8724=D8723,P8724+P8723,P8723))))</f>
        <v/>
      </c>
      <c r="AT8723">
        <f>AR8723-AS8723</f>
        <v/>
      </c>
    </row>
    <row r="8724" ht="15.75" customHeight="1" s="121">
      <c r="B8724">
        <f>D8724&amp;Q8724&amp;E8724</f>
        <v/>
      </c>
      <c r="C8724" s="73" t="n"/>
      <c r="D8724" s="73" t="n"/>
      <c r="E8724" s="78" t="n"/>
      <c r="F8724" s="75" t="n"/>
      <c r="G8724" s="73" t="n"/>
      <c r="H8724" s="75" t="n"/>
      <c r="I8724" s="75" t="n"/>
      <c r="J8724" s="75" t="n"/>
      <c r="K8724" s="75" t="n"/>
      <c r="L8724" s="75" t="n"/>
      <c r="M8724" s="75" t="n"/>
      <c r="N8724" s="75" t="n"/>
      <c r="O8724" s="75" t="n"/>
      <c r="P8724" s="75" t="n"/>
      <c r="Q8724" s="79" t="n"/>
      <c r="AR8724">
        <f>IF($AU$2&lt;&gt;5,NA(),IF(D8724=D8723,0,IF(AND(D18225=D8724,D8725=D8724),O8724+O8725+O18225,IF(D8725=D8724,O8725+O8724,O8724))))</f>
        <v/>
      </c>
      <c r="AS8724">
        <f>IF($AU$2&lt;&gt;5,NA(),IF(D8724=D8723,0,IF(AND(D18225=D8724,D8725=D8724),P8724+P8725+P18225,IF(D8725=D8724,P8725+P8724,P8724))))</f>
        <v/>
      </c>
      <c r="AT8724">
        <f>AR8724-AS8724</f>
        <v/>
      </c>
    </row>
    <row r="8725" ht="15.75" customHeight="1" s="121">
      <c r="B8725">
        <f>D8725&amp;Q8725&amp;E8725</f>
        <v/>
      </c>
      <c r="C8725" s="73" t="n"/>
      <c r="D8725" s="73" t="n"/>
      <c r="E8725" s="78" t="n"/>
      <c r="F8725" s="75" t="n"/>
      <c r="G8725" s="73" t="n"/>
      <c r="H8725" s="75" t="n"/>
      <c r="I8725" s="75" t="n"/>
      <c r="J8725" s="75" t="n"/>
      <c r="K8725" s="75" t="n"/>
      <c r="L8725" s="75" t="n"/>
      <c r="M8725" s="75" t="n"/>
      <c r="N8725" s="75" t="n"/>
      <c r="O8725" s="75" t="n"/>
      <c r="P8725" s="75" t="n"/>
      <c r="Q8725" s="79" t="n"/>
      <c r="AR8725">
        <f>IF($AU$2&lt;&gt;5,NA(),IF(D8725=D8724,0,IF(AND(D18226=D8725,D8726=D8725),O8725+O8726+O18226,IF(D8726=D8725,O8726+O8725,O8725))))</f>
        <v/>
      </c>
      <c r="AS8725">
        <f>IF($AU$2&lt;&gt;5,NA(),IF(D8725=D8724,0,IF(AND(D18226=D8725,D8726=D8725),P8725+P8726+P18226,IF(D8726=D8725,P8726+P8725,P8725))))</f>
        <v/>
      </c>
      <c r="AT8725">
        <f>AR8725-AS8725</f>
        <v/>
      </c>
    </row>
    <row r="8726" ht="15.75" customHeight="1" s="121">
      <c r="B8726">
        <f>D8726&amp;Q8726&amp;E8726</f>
        <v/>
      </c>
      <c r="C8726" s="73" t="n"/>
      <c r="D8726" s="73" t="n"/>
      <c r="E8726" s="78" t="n"/>
      <c r="F8726" s="75" t="n"/>
      <c r="G8726" s="73" t="n"/>
      <c r="H8726" s="75" t="n"/>
      <c r="I8726" s="75" t="n"/>
      <c r="J8726" s="75" t="n"/>
      <c r="K8726" s="75" t="n"/>
      <c r="L8726" s="75" t="n"/>
      <c r="M8726" s="75" t="n"/>
      <c r="N8726" s="75" t="n"/>
      <c r="O8726" s="75" t="n"/>
      <c r="P8726" s="75" t="n"/>
      <c r="Q8726" s="79" t="n"/>
      <c r="AR8726">
        <f>IF($AU$2&lt;&gt;5,NA(),IF(D8726=D8725,0,IF(AND(D18227=D8726,D8727=D8726),O8726+O8727+O18227,IF(D8727=D8726,O8727+O8726,O8726))))</f>
        <v/>
      </c>
      <c r="AS8726">
        <f>IF($AU$2&lt;&gt;5,NA(),IF(D8726=D8725,0,IF(AND(D18227=D8726,D8727=D8726),P8726+P8727+P18227,IF(D8727=D8726,P8727+P8726,P8726))))</f>
        <v/>
      </c>
      <c r="AT8726">
        <f>AR8726-AS8726</f>
        <v/>
      </c>
    </row>
    <row r="8727" ht="15.75" customHeight="1" s="121">
      <c r="B8727">
        <f>D8727&amp;Q8727&amp;E8727</f>
        <v/>
      </c>
      <c r="C8727" s="73" t="n"/>
      <c r="D8727" s="73" t="n"/>
      <c r="E8727" s="78" t="n"/>
      <c r="F8727" s="75" t="n"/>
      <c r="G8727" s="73" t="n"/>
      <c r="H8727" s="75" t="n"/>
      <c r="I8727" s="75" t="n"/>
      <c r="J8727" s="75" t="n"/>
      <c r="K8727" s="75" t="n"/>
      <c r="L8727" s="75" t="n"/>
      <c r="M8727" s="75" t="n"/>
      <c r="N8727" s="75" t="n"/>
      <c r="O8727" s="75" t="n"/>
      <c r="P8727" s="75" t="n"/>
      <c r="Q8727" s="79" t="n"/>
      <c r="AR8727">
        <f>IF($AU$2&lt;&gt;5,NA(),IF(D8727=D8726,0,IF(AND(D18228=D8727,D8728=D8727),O8727+O8728+O18228,IF(D8728=D8727,O8728+O8727,O8727))))</f>
        <v/>
      </c>
      <c r="AS8727">
        <f>IF($AU$2&lt;&gt;5,NA(),IF(D8727=D8726,0,IF(AND(D18228=D8727,D8728=D8727),P8727+P8728+P18228,IF(D8728=D8727,P8728+P8727,P8727))))</f>
        <v/>
      </c>
      <c r="AT8727">
        <f>AR8727-AS8727</f>
        <v/>
      </c>
    </row>
    <row r="8728" ht="15.75" customHeight="1" s="121">
      <c r="B8728">
        <f>D8728&amp;Q8728&amp;E8728</f>
        <v/>
      </c>
      <c r="C8728" s="73" t="n"/>
      <c r="D8728" s="73" t="n"/>
      <c r="E8728" s="78" t="n"/>
      <c r="F8728" s="75" t="n"/>
      <c r="G8728" s="73" t="n"/>
      <c r="H8728" s="75" t="n"/>
      <c r="I8728" s="75" t="n"/>
      <c r="J8728" s="75" t="n"/>
      <c r="K8728" s="75" t="n"/>
      <c r="L8728" s="75" t="n"/>
      <c r="M8728" s="75" t="n"/>
      <c r="N8728" s="75" t="n"/>
      <c r="O8728" s="75" t="n"/>
      <c r="P8728" s="75" t="n"/>
      <c r="Q8728" s="79" t="n"/>
      <c r="AR8728">
        <f>IF($AU$2&lt;&gt;5,NA(),IF(D8728=D8727,0,IF(AND(D18229=D8728,D8729=D8728),O8728+O8729+O18229,IF(D8729=D8728,O8729+O8728,O8728))))</f>
        <v/>
      </c>
      <c r="AS8728">
        <f>IF($AU$2&lt;&gt;5,NA(),IF(D8728=D8727,0,IF(AND(D18229=D8728,D8729=D8728),P8728+P8729+P18229,IF(D8729=D8728,P8729+P8728,P8728))))</f>
        <v/>
      </c>
      <c r="AT8728">
        <f>AR8728-AS8728</f>
        <v/>
      </c>
    </row>
    <row r="8729" ht="15.75" customHeight="1" s="121">
      <c r="B8729">
        <f>D8729&amp;Q8729&amp;E8729</f>
        <v/>
      </c>
      <c r="C8729" s="73" t="n"/>
      <c r="D8729" s="73" t="n"/>
      <c r="E8729" s="78" t="n"/>
      <c r="F8729" s="75" t="n"/>
      <c r="G8729" s="73" t="n"/>
      <c r="H8729" s="75" t="n"/>
      <c r="I8729" s="75" t="n"/>
      <c r="J8729" s="75" t="n"/>
      <c r="K8729" s="75" t="n"/>
      <c r="L8729" s="75" t="n"/>
      <c r="M8729" s="75" t="n"/>
      <c r="N8729" s="75" t="n"/>
      <c r="O8729" s="75" t="n"/>
      <c r="P8729" s="75" t="n"/>
      <c r="Q8729" s="79" t="n"/>
      <c r="AR8729">
        <f>IF($AU$2&lt;&gt;5,NA(),IF(D8729=D8728,0,IF(AND(D18230=D8729,D8730=D8729),O8729+O8730+O18230,IF(D8730=D8729,O8730+O8729,O8729))))</f>
        <v/>
      </c>
      <c r="AS8729">
        <f>IF($AU$2&lt;&gt;5,NA(),IF(D8729=D8728,0,IF(AND(D18230=D8729,D8730=D8729),P8729+P8730+P18230,IF(D8730=D8729,P8730+P8729,P8729))))</f>
        <v/>
      </c>
      <c r="AT8729">
        <f>AR8729-AS8729</f>
        <v/>
      </c>
    </row>
    <row r="8730" ht="15.75" customHeight="1" s="121">
      <c r="B8730">
        <f>D8730&amp;Q8730&amp;E8730</f>
        <v/>
      </c>
      <c r="C8730" s="73" t="n"/>
      <c r="D8730" s="73" t="n"/>
      <c r="E8730" s="78" t="n"/>
      <c r="F8730" s="75" t="n"/>
      <c r="G8730" s="73" t="n"/>
      <c r="H8730" s="75" t="n"/>
      <c r="I8730" s="75" t="n"/>
      <c r="J8730" s="75" t="n"/>
      <c r="K8730" s="75" t="n"/>
      <c r="L8730" s="75" t="n"/>
      <c r="M8730" s="75" t="n"/>
      <c r="N8730" s="75" t="n"/>
      <c r="O8730" s="75" t="n"/>
      <c r="P8730" s="75" t="n"/>
      <c r="Q8730" s="79" t="n"/>
      <c r="AR8730">
        <f>IF($AU$2&lt;&gt;5,NA(),IF(D8730=D8729,0,IF(AND(D18231=D8730,D8731=D8730),O8730+O8731+O18231,IF(D8731=D8730,O8731+O8730,O8730))))</f>
        <v/>
      </c>
      <c r="AS8730">
        <f>IF($AU$2&lt;&gt;5,NA(),IF(D8730=D8729,0,IF(AND(D18231=D8730,D8731=D8730),P8730+P8731+P18231,IF(D8731=D8730,P8731+P8730,P8730))))</f>
        <v/>
      </c>
      <c r="AT8730">
        <f>AR8730-AS8730</f>
        <v/>
      </c>
    </row>
    <row r="8731" ht="15.75" customHeight="1" s="121">
      <c r="B8731">
        <f>D8731&amp;Q8731&amp;E8731</f>
        <v/>
      </c>
      <c r="C8731" s="73" t="n"/>
      <c r="D8731" s="73" t="n"/>
      <c r="E8731" s="78" t="n"/>
      <c r="F8731" s="75" t="n"/>
      <c r="G8731" s="73" t="n"/>
      <c r="H8731" s="75" t="n"/>
      <c r="I8731" s="75" t="n"/>
      <c r="J8731" s="75" t="n"/>
      <c r="K8731" s="75" t="n"/>
      <c r="L8731" s="75" t="n"/>
      <c r="M8731" s="75" t="n"/>
      <c r="N8731" s="75" t="n"/>
      <c r="O8731" s="75" t="n"/>
      <c r="P8731" s="75" t="n"/>
      <c r="Q8731" s="79" t="n"/>
      <c r="AR8731">
        <f>IF($AU$2&lt;&gt;5,NA(),IF(D8731=D8730,0,IF(AND(D18232=D8731,D8732=D8731),O8731+O8732+O18232,IF(D8732=D8731,O8732+O8731,O8731))))</f>
        <v/>
      </c>
      <c r="AS8731">
        <f>IF($AU$2&lt;&gt;5,NA(),IF(D8731=D8730,0,IF(AND(D18232=D8731,D8732=D8731),P8731+P8732+P18232,IF(D8732=D8731,P8732+P8731,P8731))))</f>
        <v/>
      </c>
      <c r="AT8731">
        <f>AR8731-AS8731</f>
        <v/>
      </c>
    </row>
    <row r="8732" ht="15.75" customHeight="1" s="121">
      <c r="B8732">
        <f>D8732&amp;Q8732&amp;E8732</f>
        <v/>
      </c>
      <c r="C8732" s="73" t="n"/>
      <c r="D8732" s="73" t="n"/>
      <c r="E8732" s="78" t="n"/>
      <c r="F8732" s="75" t="n"/>
      <c r="G8732" s="73" t="n"/>
      <c r="H8732" s="75" t="n"/>
      <c r="I8732" s="75" t="n"/>
      <c r="J8732" s="75" t="n"/>
      <c r="K8732" s="75" t="n"/>
      <c r="L8732" s="75" t="n"/>
      <c r="M8732" s="75" t="n"/>
      <c r="N8732" s="75" t="n"/>
      <c r="O8732" s="75" t="n"/>
      <c r="P8732" s="75" t="n"/>
      <c r="Q8732" s="79" t="n"/>
      <c r="AR8732">
        <f>IF($AU$2&lt;&gt;5,NA(),IF(D8732=D8731,0,IF(AND(D18233=D8732,D8733=D8732),O8732+O8733+O18233,IF(D8733=D8732,O8733+O8732,O8732))))</f>
        <v/>
      </c>
      <c r="AS8732">
        <f>IF($AU$2&lt;&gt;5,NA(),IF(D8732=D8731,0,IF(AND(D18233=D8732,D8733=D8732),P8732+P8733+P18233,IF(D8733=D8732,P8733+P8732,P8732))))</f>
        <v/>
      </c>
      <c r="AT8732">
        <f>AR8732-AS8732</f>
        <v/>
      </c>
    </row>
    <row r="8733" ht="15.75" customHeight="1" s="121">
      <c r="B8733">
        <f>D8733&amp;Q8733&amp;E8733</f>
        <v/>
      </c>
      <c r="C8733" s="73" t="n"/>
      <c r="D8733" s="73" t="n"/>
      <c r="E8733" s="78" t="n"/>
      <c r="F8733" s="75" t="n"/>
      <c r="G8733" s="73" t="n"/>
      <c r="H8733" s="75" t="n"/>
      <c r="I8733" s="75" t="n"/>
      <c r="J8733" s="75" t="n"/>
      <c r="K8733" s="75" t="n"/>
      <c r="L8733" s="75" t="n"/>
      <c r="M8733" s="75" t="n"/>
      <c r="N8733" s="75" t="n"/>
      <c r="O8733" s="75" t="n"/>
      <c r="P8733" s="75" t="n"/>
      <c r="Q8733" s="79" t="n"/>
      <c r="AR8733">
        <f>IF($AU$2&lt;&gt;5,NA(),IF(D8733=D8732,0,IF(AND(D18234=D8733,D8734=D8733),O8733+O8734+O18234,IF(D8734=D8733,O8734+O8733,O8733))))</f>
        <v/>
      </c>
      <c r="AS8733">
        <f>IF($AU$2&lt;&gt;5,NA(),IF(D8733=D8732,0,IF(AND(D18234=D8733,D8734=D8733),P8733+P8734+P18234,IF(D8734=D8733,P8734+P8733,P8733))))</f>
        <v/>
      </c>
      <c r="AT8733">
        <f>AR8733-AS8733</f>
        <v/>
      </c>
    </row>
    <row r="8734" ht="15.75" customHeight="1" s="121">
      <c r="B8734">
        <f>D8734&amp;Q8734&amp;E8734</f>
        <v/>
      </c>
      <c r="C8734" s="73" t="n"/>
      <c r="D8734" s="73" t="n"/>
      <c r="E8734" s="78" t="n"/>
      <c r="F8734" s="75" t="n"/>
      <c r="G8734" s="73" t="n"/>
      <c r="H8734" s="75" t="n"/>
      <c r="I8734" s="75" t="n"/>
      <c r="J8734" s="75" t="n"/>
      <c r="K8734" s="75" t="n"/>
      <c r="L8734" s="75" t="n"/>
      <c r="M8734" s="75" t="n"/>
      <c r="N8734" s="75" t="n"/>
      <c r="O8734" s="75" t="n"/>
      <c r="P8734" s="75" t="n"/>
      <c r="Q8734" s="79" t="n"/>
      <c r="AR8734">
        <f>IF($AU$2&lt;&gt;5,NA(),IF(D8734=D8733,0,IF(AND(D18235=D8734,D8735=D8734),O8734+O8735+O18235,IF(D8735=D8734,O8735+O8734,O8734))))</f>
        <v/>
      </c>
      <c r="AS8734">
        <f>IF($AU$2&lt;&gt;5,NA(),IF(D8734=D8733,0,IF(AND(D18235=D8734,D8735=D8734),P8734+P8735+P18235,IF(D8735=D8734,P8735+P8734,P8734))))</f>
        <v/>
      </c>
      <c r="AT8734">
        <f>AR8734-AS8734</f>
        <v/>
      </c>
    </row>
    <row r="8735" ht="15.75" customHeight="1" s="121">
      <c r="B8735">
        <f>D8735&amp;Q8735&amp;E8735</f>
        <v/>
      </c>
      <c r="C8735" s="73" t="n"/>
      <c r="D8735" s="73" t="n"/>
      <c r="E8735" s="78" t="n"/>
      <c r="F8735" s="75" t="n"/>
      <c r="G8735" s="73" t="n"/>
      <c r="H8735" s="75" t="n"/>
      <c r="I8735" s="75" t="n"/>
      <c r="J8735" s="75" t="n"/>
      <c r="K8735" s="75" t="n"/>
      <c r="L8735" s="75" t="n"/>
      <c r="M8735" s="75" t="n"/>
      <c r="N8735" s="75" t="n"/>
      <c r="O8735" s="76" t="n"/>
      <c r="P8735" s="75" t="n"/>
      <c r="Q8735" s="79" t="n"/>
      <c r="AR8735">
        <f>IF($AU$2&lt;&gt;5,NA(),IF(D8735=D8734,0,IF(AND(D18236=D8735,D8736=D8735),O8735+O8736+O18236,IF(D8736=D8735,O8736+O8735,O8735))))</f>
        <v/>
      </c>
      <c r="AS8735">
        <f>IF($AU$2&lt;&gt;5,NA(),IF(D8735=D8734,0,IF(AND(D18236=D8735,D8736=D8735),P8735+P8736+P18236,IF(D8736=D8735,P8736+P8735,P8735))))</f>
        <v/>
      </c>
      <c r="AT8735">
        <f>AR8735-AS8735</f>
        <v/>
      </c>
    </row>
    <row r="8736" ht="15.75" customHeight="1" s="121">
      <c r="B8736">
        <f>D8736&amp;Q8736&amp;E8736</f>
        <v/>
      </c>
      <c r="C8736" s="73" t="n"/>
      <c r="D8736" s="73" t="n"/>
      <c r="E8736" s="78" t="n"/>
      <c r="F8736" s="75" t="n"/>
      <c r="G8736" s="73" t="n"/>
      <c r="H8736" s="75" t="n"/>
      <c r="I8736" s="75" t="n"/>
      <c r="J8736" s="75" t="n"/>
      <c r="K8736" s="75" t="n"/>
      <c r="L8736" s="75" t="n"/>
      <c r="M8736" s="75" t="n"/>
      <c r="N8736" s="75" t="n"/>
      <c r="O8736" s="75" t="n"/>
      <c r="P8736" s="75" t="n"/>
      <c r="Q8736" s="79" t="n"/>
      <c r="AR8736">
        <f>IF($AU$2&lt;&gt;5,NA(),IF(D8736=D8735,0,IF(AND(D18237=D8736,D8737=D8736),O8736+O8737+O18237,IF(D8737=D8736,O8737+O8736,O8736))))</f>
        <v/>
      </c>
      <c r="AS8736">
        <f>IF($AU$2&lt;&gt;5,NA(),IF(D8736=D8735,0,IF(AND(D18237=D8736,D8737=D8736),P8736+P8737+P18237,IF(D8737=D8736,P8737+P8736,P8736))))</f>
        <v/>
      </c>
      <c r="AT8736">
        <f>AR8736-AS8736</f>
        <v/>
      </c>
    </row>
    <row r="8737" ht="15.75" customHeight="1" s="121">
      <c r="B8737">
        <f>D8737&amp;Q8737&amp;E8737</f>
        <v/>
      </c>
      <c r="C8737" s="73" t="n"/>
      <c r="D8737" s="73" t="n"/>
      <c r="E8737" s="78" t="n"/>
      <c r="F8737" s="75" t="n"/>
      <c r="G8737" s="73" t="n"/>
      <c r="H8737" s="75" t="n"/>
      <c r="I8737" s="75" t="n"/>
      <c r="J8737" s="75" t="n"/>
      <c r="K8737" s="75" t="n"/>
      <c r="L8737" s="75" t="n"/>
      <c r="M8737" s="75" t="n"/>
      <c r="N8737" s="75" t="n"/>
      <c r="O8737" s="75" t="n"/>
      <c r="P8737" s="75" t="n"/>
      <c r="Q8737" s="79" t="n"/>
      <c r="AR8737">
        <f>IF($AU$2&lt;&gt;5,NA(),IF(D8737=D8736,0,IF(AND(D18238=D8737,D8738=D8737),O8737+O8738+O18238,IF(D8738=D8737,O8738+O8737,O8737))))</f>
        <v/>
      </c>
      <c r="AS8737">
        <f>IF($AU$2&lt;&gt;5,NA(),IF(D8737=D8736,0,IF(AND(D18238=D8737,D8738=D8737),P8737+P8738+P18238,IF(D8738=D8737,P8738+P8737,P8737))))</f>
        <v/>
      </c>
      <c r="AT8737">
        <f>AR8737-AS8737</f>
        <v/>
      </c>
    </row>
    <row r="8738" ht="15.75" customHeight="1" s="121">
      <c r="B8738">
        <f>D8738&amp;Q8738&amp;E8738</f>
        <v/>
      </c>
      <c r="C8738" s="73" t="n"/>
      <c r="D8738" s="73" t="n"/>
      <c r="E8738" s="78" t="n"/>
      <c r="F8738" s="75" t="n"/>
      <c r="G8738" s="73" t="n"/>
      <c r="H8738" s="75" t="n"/>
      <c r="I8738" s="75" t="n"/>
      <c r="J8738" s="75" t="n"/>
      <c r="K8738" s="75" t="n"/>
      <c r="L8738" s="75" t="n"/>
      <c r="M8738" s="75" t="n"/>
      <c r="N8738" s="75" t="n"/>
      <c r="O8738" s="75" t="n"/>
      <c r="P8738" s="75" t="n"/>
      <c r="Q8738" s="79" t="n"/>
      <c r="AR8738">
        <f>IF($AU$2&lt;&gt;5,NA(),IF(D8738=D8737,0,IF(AND(D18239=D8738,D8739=D8738),O8738+O8739+O18239,IF(D8739=D8738,O8739+O8738,O8738))))</f>
        <v/>
      </c>
      <c r="AS8738">
        <f>IF($AU$2&lt;&gt;5,NA(),IF(D8738=D8737,0,IF(AND(D18239=D8738,D8739=D8738),P8738+P8739+P18239,IF(D8739=D8738,P8739+P8738,P8738))))</f>
        <v/>
      </c>
      <c r="AT8738">
        <f>AR8738-AS8738</f>
        <v/>
      </c>
    </row>
    <row r="8739" ht="15.75" customHeight="1" s="121">
      <c r="B8739">
        <f>D8739&amp;Q8739&amp;E8739</f>
        <v/>
      </c>
      <c r="C8739" s="73" t="n"/>
      <c r="D8739" s="73" t="n"/>
      <c r="E8739" s="78" t="n"/>
      <c r="F8739" s="75" t="n"/>
      <c r="G8739" s="73" t="n"/>
      <c r="H8739" s="75" t="n"/>
      <c r="I8739" s="75" t="n"/>
      <c r="J8739" s="75" t="n"/>
      <c r="K8739" s="75" t="n"/>
      <c r="L8739" s="75" t="n"/>
      <c r="M8739" s="75" t="n"/>
      <c r="N8739" s="75" t="n"/>
      <c r="O8739" s="75" t="n"/>
      <c r="P8739" s="75" t="n"/>
      <c r="Q8739" s="79" t="n"/>
      <c r="AR8739">
        <f>IF($AU$2&lt;&gt;5,NA(),IF(D8739=D8738,0,IF(AND(D18240=D8739,D8740=D8739),O8739+O8740+O18240,IF(D8740=D8739,O8740+O8739,O8739))))</f>
        <v/>
      </c>
      <c r="AS8739">
        <f>IF($AU$2&lt;&gt;5,NA(),IF(D8739=D8738,0,IF(AND(D18240=D8739,D8740=D8739),P8739+P8740+P18240,IF(D8740=D8739,P8740+P8739,P8739))))</f>
        <v/>
      </c>
      <c r="AT8739">
        <f>AR8739-AS8739</f>
        <v/>
      </c>
    </row>
    <row r="8740" ht="15.75" customHeight="1" s="121">
      <c r="B8740">
        <f>D8740&amp;Q8740&amp;E8740</f>
        <v/>
      </c>
      <c r="C8740" s="73" t="n"/>
      <c r="D8740" s="73" t="n"/>
      <c r="E8740" s="78" t="n"/>
      <c r="F8740" s="75" t="n"/>
      <c r="G8740" s="73" t="n"/>
      <c r="H8740" s="75" t="n"/>
      <c r="I8740" s="75" t="n"/>
      <c r="J8740" s="75" t="n"/>
      <c r="K8740" s="75" t="n"/>
      <c r="L8740" s="75" t="n"/>
      <c r="M8740" s="75" t="n"/>
      <c r="N8740" s="75" t="n"/>
      <c r="O8740" s="75" t="n"/>
      <c r="P8740" s="75" t="n"/>
      <c r="Q8740" s="79" t="n"/>
      <c r="AR8740">
        <f>IF($AU$2&lt;&gt;5,NA(),IF(D8740=D8739,0,IF(AND(D18241=D8740,D8741=D8740),O8740+O8741+O18241,IF(D8741=D8740,O8741+O8740,O8740))))</f>
        <v/>
      </c>
      <c r="AS8740">
        <f>IF($AU$2&lt;&gt;5,NA(),IF(D8740=D8739,0,IF(AND(D18241=D8740,D8741=D8740),P8740+P8741+P18241,IF(D8741=D8740,P8741+P8740,P8740))))</f>
        <v/>
      </c>
      <c r="AT8740">
        <f>AR8740-AS8740</f>
        <v/>
      </c>
    </row>
    <row r="8741" ht="15.75" customHeight="1" s="121">
      <c r="B8741">
        <f>D8741&amp;Q8741&amp;E8741</f>
        <v/>
      </c>
      <c r="C8741" s="73" t="n"/>
      <c r="D8741" s="73" t="n"/>
      <c r="E8741" s="78" t="n"/>
      <c r="F8741" s="75" t="n"/>
      <c r="G8741" s="73" t="n"/>
      <c r="H8741" s="75" t="n"/>
      <c r="I8741" s="75" t="n"/>
      <c r="J8741" s="75" t="n"/>
      <c r="K8741" s="75" t="n"/>
      <c r="L8741" s="75" t="n"/>
      <c r="M8741" s="75" t="n"/>
      <c r="N8741" s="75" t="n"/>
      <c r="O8741" s="75" t="n"/>
      <c r="P8741" s="75" t="n"/>
      <c r="Q8741" s="79" t="n"/>
      <c r="AR8741">
        <f>IF($AU$2&lt;&gt;5,NA(),IF(D8741=D8740,0,IF(AND(D18242=D8741,D8742=D8741),O8741+O8742+O18242,IF(D8742=D8741,O8742+O8741,O8741))))</f>
        <v/>
      </c>
      <c r="AS8741">
        <f>IF($AU$2&lt;&gt;5,NA(),IF(D8741=D8740,0,IF(AND(D18242=D8741,D8742=D8741),P8741+P8742+P18242,IF(D8742=D8741,P8742+P8741,P8741))))</f>
        <v/>
      </c>
      <c r="AT8741">
        <f>AR8741-AS8741</f>
        <v/>
      </c>
    </row>
    <row r="8742" ht="15.75" customHeight="1" s="121">
      <c r="B8742">
        <f>D8742&amp;Q8742&amp;E8742</f>
        <v/>
      </c>
      <c r="C8742" s="73" t="n"/>
      <c r="D8742" s="73" t="n"/>
      <c r="E8742" s="78" t="n"/>
      <c r="F8742" s="75" t="n"/>
      <c r="G8742" s="73" t="n"/>
      <c r="H8742" s="75" t="n"/>
      <c r="I8742" s="75" t="n"/>
      <c r="J8742" s="75" t="n"/>
      <c r="K8742" s="75" t="n"/>
      <c r="L8742" s="75" t="n"/>
      <c r="M8742" s="75" t="n"/>
      <c r="N8742" s="75" t="n"/>
      <c r="O8742" s="75" t="n"/>
      <c r="P8742" s="75" t="n"/>
      <c r="Q8742" s="79" t="n"/>
      <c r="AR8742">
        <f>IF($AU$2&lt;&gt;5,NA(),IF(D8742=D8741,0,IF(AND(D18243=D8742,D8743=D8742),O8742+O8743+O18243,IF(D8743=D8742,O8743+O8742,O8742))))</f>
        <v/>
      </c>
      <c r="AS8742">
        <f>IF($AU$2&lt;&gt;5,NA(),IF(D8742=D8741,0,IF(AND(D18243=D8742,D8743=D8742),P8742+P8743+P18243,IF(D8743=D8742,P8743+P8742,P8742))))</f>
        <v/>
      </c>
      <c r="AT8742">
        <f>AR8742-AS8742</f>
        <v/>
      </c>
    </row>
    <row r="8743" ht="15.75" customHeight="1" s="121">
      <c r="B8743">
        <f>D8743&amp;Q8743&amp;E8743</f>
        <v/>
      </c>
      <c r="C8743" s="73" t="n"/>
      <c r="D8743" s="73" t="n"/>
      <c r="E8743" s="78" t="n"/>
      <c r="F8743" s="75" t="n"/>
      <c r="G8743" s="73" t="n"/>
      <c r="H8743" s="75" t="n"/>
      <c r="I8743" s="75" t="n"/>
      <c r="J8743" s="75" t="n"/>
      <c r="K8743" s="75" t="n"/>
      <c r="L8743" s="75" t="n"/>
      <c r="M8743" s="75" t="n"/>
      <c r="N8743" s="75" t="n"/>
      <c r="O8743" s="75" t="n"/>
      <c r="P8743" s="75" t="n"/>
      <c r="Q8743" s="79" t="n"/>
      <c r="AR8743">
        <f>IF($AU$2&lt;&gt;5,NA(),IF(D8743=D8742,0,IF(AND(D18244=D8743,D8744=D8743),O8743+O8744+O18244,IF(D8744=D8743,O8744+O8743,O8743))))</f>
        <v/>
      </c>
      <c r="AS8743">
        <f>IF($AU$2&lt;&gt;5,NA(),IF(D8743=D8742,0,IF(AND(D18244=D8743,D8744=D8743),P8743+P8744+P18244,IF(D8744=D8743,P8744+P8743,P8743))))</f>
        <v/>
      </c>
      <c r="AT8743">
        <f>AR8743-AS8743</f>
        <v/>
      </c>
    </row>
    <row r="8744" ht="15.75" customHeight="1" s="121">
      <c r="B8744">
        <f>D8744&amp;Q8744&amp;E8744</f>
        <v/>
      </c>
      <c r="C8744" s="73" t="n"/>
      <c r="D8744" s="73" t="n"/>
      <c r="E8744" s="78" t="n"/>
      <c r="F8744" s="75" t="n"/>
      <c r="G8744" s="73" t="n"/>
      <c r="H8744" s="75" t="n"/>
      <c r="I8744" s="75" t="n"/>
      <c r="J8744" s="75" t="n"/>
      <c r="K8744" s="75" t="n"/>
      <c r="L8744" s="75" t="n"/>
      <c r="M8744" s="75" t="n"/>
      <c r="N8744" s="75" t="n"/>
      <c r="O8744" s="75" t="n"/>
      <c r="P8744" s="75" t="n"/>
      <c r="Q8744" s="79" t="n"/>
      <c r="AR8744">
        <f>IF($AU$2&lt;&gt;5,NA(),IF(D8744=D8743,0,IF(AND(D18245=D8744,D8745=D8744),O8744+O8745+O18245,IF(D8745=D8744,O8745+O8744,O8744))))</f>
        <v/>
      </c>
      <c r="AS8744">
        <f>IF($AU$2&lt;&gt;5,NA(),IF(D8744=D8743,0,IF(AND(D18245=D8744,D8745=D8744),P8744+P8745+P18245,IF(D8745=D8744,P8745+P8744,P8744))))</f>
        <v/>
      </c>
      <c r="AT8744">
        <f>AR8744-AS8744</f>
        <v/>
      </c>
    </row>
    <row r="8745" ht="15.75" customHeight="1" s="121">
      <c r="B8745">
        <f>D8745&amp;Q8745&amp;E8745</f>
        <v/>
      </c>
      <c r="C8745" s="73" t="n"/>
      <c r="D8745" s="73" t="n"/>
      <c r="E8745" s="78" t="n"/>
      <c r="F8745" s="75" t="n"/>
      <c r="G8745" s="73" t="n"/>
      <c r="H8745" s="75" t="n"/>
      <c r="I8745" s="75" t="n"/>
      <c r="J8745" s="75" t="n"/>
      <c r="K8745" s="75" t="n"/>
      <c r="L8745" s="75" t="n"/>
      <c r="M8745" s="75" t="n"/>
      <c r="N8745" s="75" t="n"/>
      <c r="O8745" s="75" t="n"/>
      <c r="P8745" s="75" t="n"/>
      <c r="Q8745" s="79" t="n"/>
      <c r="AR8745">
        <f>IF($AU$2&lt;&gt;5,NA(),IF(D8745=D8744,0,IF(AND(D18246=D8745,D8746=D8745),O8745+O8746+O18246,IF(D8746=D8745,O8746+O8745,O8745))))</f>
        <v/>
      </c>
      <c r="AS8745">
        <f>IF($AU$2&lt;&gt;5,NA(),IF(D8745=D8744,0,IF(AND(D18246=D8745,D8746=D8745),P8745+P8746+P18246,IF(D8746=D8745,P8746+P8745,P8745))))</f>
        <v/>
      </c>
      <c r="AT8745">
        <f>AR8745-AS8745</f>
        <v/>
      </c>
    </row>
    <row r="8746" ht="15.75" customHeight="1" s="121">
      <c r="B8746">
        <f>D8746&amp;Q8746&amp;E8746</f>
        <v/>
      </c>
      <c r="C8746" s="73" t="n"/>
      <c r="D8746" s="73" t="n"/>
      <c r="E8746" s="78" t="n"/>
      <c r="F8746" s="75" t="n"/>
      <c r="G8746" s="73" t="n"/>
      <c r="H8746" s="75" t="n"/>
      <c r="I8746" s="75" t="n"/>
      <c r="J8746" s="75" t="n"/>
      <c r="K8746" s="75" t="n"/>
      <c r="L8746" s="75" t="n"/>
      <c r="M8746" s="75" t="n"/>
      <c r="N8746" s="75" t="n"/>
      <c r="O8746" s="75" t="n"/>
      <c r="P8746" s="75" t="n"/>
      <c r="Q8746" s="79" t="n"/>
      <c r="AR8746">
        <f>IF($AU$2&lt;&gt;5,NA(),IF(D8746=D8745,0,IF(AND(D18247=D8746,D8747=D8746),O8746+O8747+O18247,IF(D8747=D8746,O8747+O8746,O8746))))</f>
        <v/>
      </c>
      <c r="AS8746">
        <f>IF($AU$2&lt;&gt;5,NA(),IF(D8746=D8745,0,IF(AND(D18247=D8746,D8747=D8746),P8746+P8747+P18247,IF(D8747=D8746,P8747+P8746,P8746))))</f>
        <v/>
      </c>
      <c r="AT8746">
        <f>AR8746-AS8746</f>
        <v/>
      </c>
    </row>
    <row r="8747" ht="15.75" customHeight="1" s="121">
      <c r="B8747">
        <f>D8747&amp;Q8747&amp;E8747</f>
        <v/>
      </c>
      <c r="C8747" s="73" t="n"/>
      <c r="D8747" s="73" t="n"/>
      <c r="E8747" s="78" t="n"/>
      <c r="F8747" s="75" t="n"/>
      <c r="G8747" s="73" t="n"/>
      <c r="H8747" s="75" t="n"/>
      <c r="I8747" s="75" t="n"/>
      <c r="J8747" s="75" t="n"/>
      <c r="K8747" s="75" t="n"/>
      <c r="L8747" s="75" t="n"/>
      <c r="M8747" s="75" t="n"/>
      <c r="N8747" s="75" t="n"/>
      <c r="O8747" s="75" t="n"/>
      <c r="P8747" s="75" t="n"/>
      <c r="Q8747" s="79" t="n"/>
      <c r="AR8747">
        <f>IF($AU$2&lt;&gt;5,NA(),IF(D8747=D8746,0,IF(AND(D18248=D8747,D8748=D8747),O8747+O8748+O18248,IF(D8748=D8747,O8748+O8747,O8747))))</f>
        <v/>
      </c>
      <c r="AS8747">
        <f>IF($AU$2&lt;&gt;5,NA(),IF(D8747=D8746,0,IF(AND(D18248=D8747,D8748=D8747),P8747+P8748+P18248,IF(D8748=D8747,P8748+P8747,P8747))))</f>
        <v/>
      </c>
      <c r="AT8747">
        <f>AR8747-AS8747</f>
        <v/>
      </c>
    </row>
    <row r="8748" ht="15.75" customHeight="1" s="121">
      <c r="B8748">
        <f>D8748&amp;Q8748&amp;E8748</f>
        <v/>
      </c>
      <c r="C8748" s="73" t="n"/>
      <c r="D8748" s="73" t="n"/>
      <c r="E8748" s="78" t="n"/>
      <c r="F8748" s="75" t="n"/>
      <c r="G8748" s="73" t="n"/>
      <c r="H8748" s="75" t="n"/>
      <c r="I8748" s="75" t="n"/>
      <c r="J8748" s="75" t="n"/>
      <c r="K8748" s="75" t="n"/>
      <c r="L8748" s="75" t="n"/>
      <c r="M8748" s="75" t="n"/>
      <c r="N8748" s="75" t="n"/>
      <c r="O8748" s="75" t="n"/>
      <c r="P8748" s="75" t="n"/>
      <c r="Q8748" s="79" t="n"/>
      <c r="AR8748">
        <f>IF($AU$2&lt;&gt;5,NA(),IF(D8748=D8747,0,IF(AND(D18249=D8748,D8749=D8748),O8748+O8749+O18249,IF(D8749=D8748,O8749+O8748,O8748))))</f>
        <v/>
      </c>
      <c r="AS8748">
        <f>IF($AU$2&lt;&gt;5,NA(),IF(D8748=D8747,0,IF(AND(D18249=D8748,D8749=D8748),P8748+P8749+P18249,IF(D8749=D8748,P8749+P8748,P8748))))</f>
        <v/>
      </c>
      <c r="AT8748">
        <f>AR8748-AS8748</f>
        <v/>
      </c>
    </row>
    <row r="8749" ht="15.75" customHeight="1" s="121">
      <c r="B8749">
        <f>D8749&amp;Q8749&amp;E8749</f>
        <v/>
      </c>
      <c r="C8749" s="73" t="n"/>
      <c r="D8749" s="73" t="n"/>
      <c r="E8749" s="78" t="n"/>
      <c r="F8749" s="75" t="n"/>
      <c r="G8749" s="73" t="n"/>
      <c r="H8749" s="75" t="n"/>
      <c r="I8749" s="75" t="n"/>
      <c r="J8749" s="75" t="n"/>
      <c r="K8749" s="75" t="n"/>
      <c r="L8749" s="75" t="n"/>
      <c r="M8749" s="75" t="n"/>
      <c r="N8749" s="75" t="n"/>
      <c r="O8749" s="75" t="n"/>
      <c r="P8749" s="75" t="n"/>
      <c r="Q8749" s="79" t="n"/>
      <c r="AR8749">
        <f>IF($AU$2&lt;&gt;5,NA(),IF(D8749=D8748,0,IF(AND(D18250=D8749,D8750=D8749),O8749+O8750+O18250,IF(D8750=D8749,O8750+O8749,O8749))))</f>
        <v/>
      </c>
      <c r="AS8749">
        <f>IF($AU$2&lt;&gt;5,NA(),IF(D8749=D8748,0,IF(AND(D18250=D8749,D8750=D8749),P8749+P8750+P18250,IF(D8750=D8749,P8750+P8749,P8749))))</f>
        <v/>
      </c>
      <c r="AT8749">
        <f>AR8749-AS8749</f>
        <v/>
      </c>
    </row>
    <row r="8750" ht="15.75" customHeight="1" s="121">
      <c r="B8750">
        <f>D8750&amp;Q8750&amp;E8750</f>
        <v/>
      </c>
      <c r="C8750" s="73" t="n"/>
      <c r="D8750" s="73" t="n"/>
      <c r="E8750" s="78" t="n"/>
      <c r="F8750" s="75" t="n"/>
      <c r="G8750" s="73" t="n"/>
      <c r="H8750" s="75" t="n"/>
      <c r="I8750" s="75" t="n"/>
      <c r="J8750" s="75" t="n"/>
      <c r="K8750" s="75" t="n"/>
      <c r="L8750" s="75" t="n"/>
      <c r="M8750" s="75" t="n"/>
      <c r="N8750" s="75" t="n"/>
      <c r="O8750" s="75" t="n"/>
      <c r="P8750" s="75" t="n"/>
      <c r="Q8750" s="79" t="n"/>
      <c r="AR8750">
        <f>IF($AU$2&lt;&gt;5,NA(),IF(D8750=D8749,0,IF(AND(D18251=D8750,D8751=D8750),O8750+O8751+O18251,IF(D8751=D8750,O8751+O8750,O8750))))</f>
        <v/>
      </c>
      <c r="AS8750">
        <f>IF($AU$2&lt;&gt;5,NA(),IF(D8750=D8749,0,IF(AND(D18251=D8750,D8751=D8750),P8750+P8751+P18251,IF(D8751=D8750,P8751+P8750,P8750))))</f>
        <v/>
      </c>
      <c r="AT8750">
        <f>AR8750-AS8750</f>
        <v/>
      </c>
    </row>
    <row r="8751" ht="15.75" customHeight="1" s="121">
      <c r="B8751">
        <f>D8751&amp;Q8751&amp;E8751</f>
        <v/>
      </c>
      <c r="C8751" s="73" t="n"/>
      <c r="D8751" s="73" t="n"/>
      <c r="E8751" s="78" t="n"/>
      <c r="F8751" s="75" t="n"/>
      <c r="G8751" s="73" t="n"/>
      <c r="H8751" s="75" t="n"/>
      <c r="I8751" s="75" t="n"/>
      <c r="J8751" s="75" t="n"/>
      <c r="K8751" s="75" t="n"/>
      <c r="L8751" s="75" t="n"/>
      <c r="M8751" s="75" t="n"/>
      <c r="N8751" s="75" t="n"/>
      <c r="O8751" s="75" t="n"/>
      <c r="P8751" s="75" t="n"/>
      <c r="Q8751" s="79" t="n"/>
      <c r="AR8751">
        <f>IF($AU$2&lt;&gt;5,NA(),IF(D8751=D8750,0,IF(AND(D18252=D8751,D8752=D8751),O8751+O8752+O18252,IF(D8752=D8751,O8752+O8751,O8751))))</f>
        <v/>
      </c>
      <c r="AS8751">
        <f>IF($AU$2&lt;&gt;5,NA(),IF(D8751=D8750,0,IF(AND(D18252=D8751,D8752=D8751),P8751+P8752+P18252,IF(D8752=D8751,P8752+P8751,P8751))))</f>
        <v/>
      </c>
      <c r="AT8751">
        <f>AR8751-AS8751</f>
        <v/>
      </c>
    </row>
    <row r="8752" ht="15.75" customHeight="1" s="121">
      <c r="B8752">
        <f>D8752&amp;Q8752&amp;E8752</f>
        <v/>
      </c>
      <c r="C8752" s="73" t="n"/>
      <c r="D8752" s="73" t="n"/>
      <c r="E8752" s="78" t="n"/>
      <c r="F8752" s="75" t="n"/>
      <c r="G8752" s="73" t="n"/>
      <c r="H8752" s="75" t="n"/>
      <c r="I8752" s="75" t="n"/>
      <c r="J8752" s="75" t="n"/>
      <c r="K8752" s="75" t="n"/>
      <c r="L8752" s="75" t="n"/>
      <c r="M8752" s="75" t="n"/>
      <c r="N8752" s="75" t="n"/>
      <c r="O8752" s="75" t="n"/>
      <c r="P8752" s="75" t="n"/>
      <c r="Q8752" s="79" t="n"/>
      <c r="AR8752">
        <f>IF($AU$2&lt;&gt;5,NA(),IF(D8752=D8751,0,IF(AND(D18253=D8752,D8753=D8752),O8752+O8753+O18253,IF(D8753=D8752,O8753+O8752,O8752))))</f>
        <v/>
      </c>
      <c r="AS8752">
        <f>IF($AU$2&lt;&gt;5,NA(),IF(D8752=D8751,0,IF(AND(D18253=D8752,D8753=D8752),P8752+P8753+P18253,IF(D8753=D8752,P8753+P8752,P8752))))</f>
        <v/>
      </c>
      <c r="AT8752">
        <f>AR8752-AS8752</f>
        <v/>
      </c>
    </row>
    <row r="8753" ht="15.75" customHeight="1" s="121">
      <c r="B8753">
        <f>D8753&amp;Q8753&amp;E8753</f>
        <v/>
      </c>
      <c r="C8753" s="73" t="n"/>
      <c r="D8753" s="73" t="n"/>
      <c r="E8753" s="78" t="n"/>
      <c r="F8753" s="75" t="n"/>
      <c r="G8753" s="73" t="n"/>
      <c r="H8753" s="75" t="n"/>
      <c r="I8753" s="75" t="n"/>
      <c r="J8753" s="75" t="n"/>
      <c r="K8753" s="75" t="n"/>
      <c r="L8753" s="75" t="n"/>
      <c r="M8753" s="75" t="n"/>
      <c r="N8753" s="75" t="n"/>
      <c r="O8753" s="75" t="n"/>
      <c r="P8753" s="75" t="n"/>
      <c r="Q8753" s="79" t="n"/>
      <c r="AR8753">
        <f>IF($AU$2&lt;&gt;5,NA(),IF(D8753=D8752,0,IF(AND(D18254=D8753,D8754=D8753),O8753+O8754+O18254,IF(D8754=D8753,O8754+O8753,O8753))))</f>
        <v/>
      </c>
      <c r="AS8753">
        <f>IF($AU$2&lt;&gt;5,NA(),IF(D8753=D8752,0,IF(AND(D18254=D8753,D8754=D8753),P8753+P8754+P18254,IF(D8754=D8753,P8754+P8753,P8753))))</f>
        <v/>
      </c>
      <c r="AT8753">
        <f>AR8753-AS8753</f>
        <v/>
      </c>
    </row>
    <row r="8754" ht="15.75" customHeight="1" s="121">
      <c r="B8754">
        <f>D8754&amp;Q8754&amp;E8754</f>
        <v/>
      </c>
      <c r="C8754" s="73" t="n"/>
      <c r="D8754" s="73" t="n"/>
      <c r="E8754" s="78" t="n"/>
      <c r="F8754" s="75" t="n"/>
      <c r="G8754" s="73" t="n"/>
      <c r="H8754" s="75" t="n"/>
      <c r="I8754" s="75" t="n"/>
      <c r="J8754" s="75" t="n"/>
      <c r="K8754" s="75" t="n"/>
      <c r="L8754" s="75" t="n"/>
      <c r="M8754" s="75" t="n"/>
      <c r="N8754" s="75" t="n"/>
      <c r="O8754" s="75" t="n"/>
      <c r="P8754" s="75" t="n"/>
      <c r="Q8754" s="79" t="n"/>
      <c r="AR8754">
        <f>IF($AU$2&lt;&gt;5,NA(),IF(D8754=D8753,0,IF(AND(D18255=D8754,D8755=D8754),O8754+O8755+O18255,IF(D8755=D8754,O8755+O8754,O8754))))</f>
        <v/>
      </c>
      <c r="AS8754">
        <f>IF($AU$2&lt;&gt;5,NA(),IF(D8754=D8753,0,IF(AND(D18255=D8754,D8755=D8754),P8754+P8755+P18255,IF(D8755=D8754,P8755+P8754,P8754))))</f>
        <v/>
      </c>
      <c r="AT8754">
        <f>AR8754-AS8754</f>
        <v/>
      </c>
    </row>
    <row r="8755" ht="15.75" customHeight="1" s="121">
      <c r="B8755">
        <f>D8755&amp;Q8755&amp;E8755</f>
        <v/>
      </c>
      <c r="C8755" s="73" t="n"/>
      <c r="D8755" s="73" t="n"/>
      <c r="E8755" s="78" t="n"/>
      <c r="F8755" s="75" t="n"/>
      <c r="G8755" s="73" t="n"/>
      <c r="H8755" s="75" t="n"/>
      <c r="I8755" s="75" t="n"/>
      <c r="J8755" s="75" t="n"/>
      <c r="K8755" s="75" t="n"/>
      <c r="L8755" s="75" t="n"/>
      <c r="M8755" s="75" t="n"/>
      <c r="N8755" s="75" t="n"/>
      <c r="O8755" s="75" t="n"/>
      <c r="P8755" s="75" t="n"/>
      <c r="Q8755" s="79" t="n"/>
      <c r="AR8755">
        <f>IF($AU$2&lt;&gt;5,NA(),IF(D8755=D8754,0,IF(AND(D18256=D8755,D8756=D8755),O8755+O8756+O18256,IF(D8756=D8755,O8756+O8755,O8755))))</f>
        <v/>
      </c>
      <c r="AS8755">
        <f>IF($AU$2&lt;&gt;5,NA(),IF(D8755=D8754,0,IF(AND(D18256=D8755,D8756=D8755),P8755+P8756+P18256,IF(D8756=D8755,P8756+P8755,P8755))))</f>
        <v/>
      </c>
      <c r="AT8755">
        <f>AR8755-AS8755</f>
        <v/>
      </c>
    </row>
    <row r="8756" ht="15.75" customHeight="1" s="121">
      <c r="B8756">
        <f>D8756&amp;Q8756&amp;E8756</f>
        <v/>
      </c>
      <c r="C8756" s="73" t="n"/>
      <c r="D8756" s="73" t="n"/>
      <c r="E8756" s="78" t="n"/>
      <c r="F8756" s="75" t="n"/>
      <c r="G8756" s="73" t="n"/>
      <c r="H8756" s="75" t="n"/>
      <c r="I8756" s="75" t="n"/>
      <c r="J8756" s="75" t="n"/>
      <c r="K8756" s="75" t="n"/>
      <c r="L8756" s="75" t="n"/>
      <c r="M8756" s="75" t="n"/>
      <c r="N8756" s="75" t="n"/>
      <c r="O8756" s="75" t="n"/>
      <c r="P8756" s="75" t="n"/>
      <c r="Q8756" s="79" t="n"/>
      <c r="AR8756">
        <f>IF($AU$2&lt;&gt;5,NA(),IF(D8756=D8755,0,IF(AND(D18257=D8756,D8757=D8756),O8756+O8757+O18257,IF(D8757=D8756,O8757+O8756,O8756))))</f>
        <v/>
      </c>
      <c r="AS8756">
        <f>IF($AU$2&lt;&gt;5,NA(),IF(D8756=D8755,0,IF(AND(D18257=D8756,D8757=D8756),P8756+P8757+P18257,IF(D8757=D8756,P8757+P8756,P8756))))</f>
        <v/>
      </c>
      <c r="AT8756">
        <f>AR8756-AS8756</f>
        <v/>
      </c>
    </row>
    <row r="8757" ht="15.75" customHeight="1" s="121">
      <c r="B8757">
        <f>D8757&amp;Q8757&amp;E8757</f>
        <v/>
      </c>
      <c r="C8757" s="73" t="n"/>
      <c r="D8757" s="73" t="n"/>
      <c r="E8757" s="78" t="n"/>
      <c r="F8757" s="75" t="n"/>
      <c r="G8757" s="73" t="n"/>
      <c r="H8757" s="75" t="n"/>
      <c r="I8757" s="75" t="n"/>
      <c r="J8757" s="75" t="n"/>
      <c r="K8757" s="75" t="n"/>
      <c r="L8757" s="75" t="n"/>
      <c r="M8757" s="75" t="n"/>
      <c r="N8757" s="75" t="n"/>
      <c r="O8757" s="75" t="n"/>
      <c r="P8757" s="75" t="n"/>
      <c r="Q8757" s="79" t="n"/>
      <c r="AR8757">
        <f>IF($AU$2&lt;&gt;5,NA(),IF(D8757=D8756,0,IF(AND(D18258=D8757,D8758=D8757),O8757+O8758+O18258,IF(D8758=D8757,O8758+O8757,O8757))))</f>
        <v/>
      </c>
      <c r="AS8757">
        <f>IF($AU$2&lt;&gt;5,NA(),IF(D8757=D8756,0,IF(AND(D18258=D8757,D8758=D8757),P8757+P8758+P18258,IF(D8758=D8757,P8758+P8757,P8757))))</f>
        <v/>
      </c>
      <c r="AT8757">
        <f>AR8757-AS8757</f>
        <v/>
      </c>
    </row>
    <row r="8758" ht="15.75" customHeight="1" s="121">
      <c r="B8758">
        <f>D8758&amp;Q8758&amp;E8758</f>
        <v/>
      </c>
      <c r="C8758" s="73" t="n"/>
      <c r="D8758" s="73" t="n"/>
      <c r="E8758" s="78" t="n"/>
      <c r="F8758" s="75" t="n"/>
      <c r="G8758" s="73" t="n"/>
      <c r="H8758" s="75" t="n"/>
      <c r="I8758" s="75" t="n"/>
      <c r="J8758" s="75" t="n"/>
      <c r="K8758" s="75" t="n"/>
      <c r="L8758" s="75" t="n"/>
      <c r="M8758" s="75" t="n"/>
      <c r="N8758" s="75" t="n"/>
      <c r="O8758" s="75" t="n"/>
      <c r="P8758" s="75" t="n"/>
      <c r="Q8758" s="79" t="n"/>
      <c r="AR8758">
        <f>IF($AU$2&lt;&gt;5,NA(),IF(D8758=D8757,0,IF(AND(D18259=D8758,D8759=D8758),O8758+O8759+O18259,IF(D8759=D8758,O8759+O8758,O8758))))</f>
        <v/>
      </c>
      <c r="AS8758">
        <f>IF($AU$2&lt;&gt;5,NA(),IF(D8758=D8757,0,IF(AND(D18259=D8758,D8759=D8758),P8758+P8759+P18259,IF(D8759=D8758,P8759+P8758,P8758))))</f>
        <v/>
      </c>
      <c r="AT8758">
        <f>AR8758-AS8758</f>
        <v/>
      </c>
    </row>
    <row r="8759" ht="15.75" customHeight="1" s="121">
      <c r="B8759">
        <f>D8759&amp;Q8759&amp;E8759</f>
        <v/>
      </c>
      <c r="C8759" s="73" t="n"/>
      <c r="D8759" s="73" t="n"/>
      <c r="E8759" s="78" t="n"/>
      <c r="F8759" s="75" t="n"/>
      <c r="G8759" s="73" t="n"/>
      <c r="H8759" s="75" t="n"/>
      <c r="I8759" s="75" t="n"/>
      <c r="J8759" s="75" t="n"/>
      <c r="K8759" s="75" t="n"/>
      <c r="L8759" s="75" t="n"/>
      <c r="M8759" s="75" t="n"/>
      <c r="N8759" s="75" t="n"/>
      <c r="O8759" s="75" t="n"/>
      <c r="P8759" s="75" t="n"/>
      <c r="Q8759" s="79" t="n"/>
      <c r="AR8759">
        <f>IF($AU$2&lt;&gt;5,NA(),IF(D8759=D8758,0,IF(AND(D18260=D8759,D8760=D8759),O8759+O8760+O18260,IF(D8760=D8759,O8760+O8759,O8759))))</f>
        <v/>
      </c>
      <c r="AS8759">
        <f>IF($AU$2&lt;&gt;5,NA(),IF(D8759=D8758,0,IF(AND(D18260=D8759,D8760=D8759),P8759+P8760+P18260,IF(D8760=D8759,P8760+P8759,P8759))))</f>
        <v/>
      </c>
      <c r="AT8759">
        <f>AR8759-AS8759</f>
        <v/>
      </c>
    </row>
    <row r="8760" ht="15.75" customHeight="1" s="121">
      <c r="B8760">
        <f>D8760&amp;Q8760&amp;E8760</f>
        <v/>
      </c>
      <c r="C8760" s="73" t="n"/>
      <c r="D8760" s="73" t="n"/>
      <c r="E8760" s="78" t="n"/>
      <c r="F8760" s="75" t="n"/>
      <c r="G8760" s="73" t="n"/>
      <c r="H8760" s="75" t="n"/>
      <c r="I8760" s="75" t="n"/>
      <c r="J8760" s="75" t="n"/>
      <c r="K8760" s="75" t="n"/>
      <c r="L8760" s="75" t="n"/>
      <c r="M8760" s="75" t="n"/>
      <c r="N8760" s="75" t="n"/>
      <c r="O8760" s="75" t="n"/>
      <c r="P8760" s="75" t="n"/>
      <c r="Q8760" s="79" t="n"/>
      <c r="AR8760">
        <f>IF($AU$2&lt;&gt;5,NA(),IF(D8760=D8759,0,IF(AND(D18261=D8760,D8761=D8760),O8760+O8761+O18261,IF(D8761=D8760,O8761+O8760,O8760))))</f>
        <v/>
      </c>
      <c r="AS8760">
        <f>IF($AU$2&lt;&gt;5,NA(),IF(D8760=D8759,0,IF(AND(D18261=D8760,D8761=D8760),P8760+P8761+P18261,IF(D8761=D8760,P8761+P8760,P8760))))</f>
        <v/>
      </c>
      <c r="AT8760">
        <f>AR8760-AS8760</f>
        <v/>
      </c>
    </row>
    <row r="8761" ht="15.75" customHeight="1" s="121">
      <c r="B8761">
        <f>D8761&amp;Q8761&amp;E8761</f>
        <v/>
      </c>
      <c r="C8761" s="73" t="n"/>
      <c r="D8761" s="73" t="n"/>
      <c r="E8761" s="78" t="n"/>
      <c r="F8761" s="75" t="n"/>
      <c r="G8761" s="73" t="n"/>
      <c r="H8761" s="75" t="n"/>
      <c r="I8761" s="75" t="n"/>
      <c r="J8761" s="75" t="n"/>
      <c r="K8761" s="75" t="n"/>
      <c r="L8761" s="75" t="n"/>
      <c r="M8761" s="75" t="n"/>
      <c r="N8761" s="75" t="n"/>
      <c r="O8761" s="75" t="n"/>
      <c r="P8761" s="75" t="n"/>
      <c r="Q8761" s="79" t="n"/>
      <c r="AR8761">
        <f>IF($AU$2&lt;&gt;5,NA(),IF(D8761=D8760,0,IF(AND(D18262=D8761,D8762=D8761),O8761+O8762+O18262,IF(D8762=D8761,O8762+O8761,O8761))))</f>
        <v/>
      </c>
      <c r="AS8761">
        <f>IF($AU$2&lt;&gt;5,NA(),IF(D8761=D8760,0,IF(AND(D18262=D8761,D8762=D8761),P8761+P8762+P18262,IF(D8762=D8761,P8762+P8761,P8761))))</f>
        <v/>
      </c>
      <c r="AT8761">
        <f>AR8761-AS8761</f>
        <v/>
      </c>
    </row>
    <row r="8762" ht="15.75" customHeight="1" s="121">
      <c r="B8762">
        <f>D8762&amp;Q8762&amp;E8762</f>
        <v/>
      </c>
      <c r="C8762" s="73" t="n"/>
      <c r="D8762" s="73" t="n"/>
      <c r="E8762" s="78" t="n"/>
      <c r="F8762" s="75" t="n"/>
      <c r="G8762" s="73" t="n"/>
      <c r="H8762" s="75" t="n"/>
      <c r="I8762" s="75" t="n"/>
      <c r="J8762" s="75" t="n"/>
      <c r="K8762" s="75" t="n"/>
      <c r="L8762" s="75" t="n"/>
      <c r="M8762" s="75" t="n"/>
      <c r="N8762" s="75" t="n"/>
      <c r="O8762" s="75" t="n"/>
      <c r="P8762" s="75" t="n"/>
      <c r="Q8762" s="79" t="n"/>
      <c r="AR8762">
        <f>IF($AU$2&lt;&gt;5,NA(),IF(D8762=D8761,0,IF(AND(D18263=D8762,D8763=D8762),O8762+O8763+O18263,IF(D8763=D8762,O8763+O8762,O8762))))</f>
        <v/>
      </c>
      <c r="AS8762">
        <f>IF($AU$2&lt;&gt;5,NA(),IF(D8762=D8761,0,IF(AND(D18263=D8762,D8763=D8762),P8762+P8763+P18263,IF(D8763=D8762,P8763+P8762,P8762))))</f>
        <v/>
      </c>
      <c r="AT8762">
        <f>AR8762-AS8762</f>
        <v/>
      </c>
    </row>
    <row r="8763" ht="15.75" customHeight="1" s="121">
      <c r="B8763">
        <f>D8763&amp;Q8763&amp;E8763</f>
        <v/>
      </c>
      <c r="C8763" s="73" t="n"/>
      <c r="D8763" s="73" t="n"/>
      <c r="E8763" s="78" t="n"/>
      <c r="F8763" s="75" t="n"/>
      <c r="G8763" s="73" t="n"/>
      <c r="H8763" s="75" t="n"/>
      <c r="I8763" s="75" t="n"/>
      <c r="J8763" s="75" t="n"/>
      <c r="K8763" s="75" t="n"/>
      <c r="L8763" s="75" t="n"/>
      <c r="M8763" s="75" t="n"/>
      <c r="N8763" s="75" t="n"/>
      <c r="O8763" s="75" t="n"/>
      <c r="P8763" s="75" t="n"/>
      <c r="Q8763" s="79" t="n"/>
      <c r="AR8763">
        <f>IF($AU$2&lt;&gt;5,NA(),IF(D8763=D8762,0,IF(AND(D18264=D8763,D8764=D8763),O8763+O8764+O18264,IF(D8764=D8763,O8764+O8763,O8763))))</f>
        <v/>
      </c>
      <c r="AS8763">
        <f>IF($AU$2&lt;&gt;5,NA(),IF(D8763=D8762,0,IF(AND(D18264=D8763,D8764=D8763),P8763+P8764+P18264,IF(D8764=D8763,P8764+P8763,P8763))))</f>
        <v/>
      </c>
      <c r="AT8763">
        <f>AR8763-AS8763</f>
        <v/>
      </c>
    </row>
    <row r="8764" ht="15.75" customHeight="1" s="121">
      <c r="B8764">
        <f>D8764&amp;Q8764&amp;E8764</f>
        <v/>
      </c>
      <c r="C8764" s="73" t="n"/>
      <c r="D8764" s="73" t="n"/>
      <c r="E8764" s="78" t="n"/>
      <c r="F8764" s="75" t="n"/>
      <c r="G8764" s="73" t="n"/>
      <c r="H8764" s="75" t="n"/>
      <c r="I8764" s="75" t="n"/>
      <c r="J8764" s="75" t="n"/>
      <c r="K8764" s="75" t="n"/>
      <c r="L8764" s="75" t="n"/>
      <c r="M8764" s="75" t="n"/>
      <c r="N8764" s="75" t="n"/>
      <c r="O8764" s="75" t="n"/>
      <c r="P8764" s="75" t="n"/>
      <c r="Q8764" s="79" t="n"/>
      <c r="AR8764">
        <f>IF($AU$2&lt;&gt;5,NA(),IF(D8764=D8763,0,IF(AND(D18265=D8764,D8765=D8764),O8764+O8765+O18265,IF(D8765=D8764,O8765+O8764,O8764))))</f>
        <v/>
      </c>
      <c r="AS8764">
        <f>IF($AU$2&lt;&gt;5,NA(),IF(D8764=D8763,0,IF(AND(D18265=D8764,D8765=D8764),P8764+P8765+P18265,IF(D8765=D8764,P8765+P8764,P8764))))</f>
        <v/>
      </c>
      <c r="AT8764">
        <f>AR8764-AS8764</f>
        <v/>
      </c>
    </row>
    <row r="8765" ht="15.75" customHeight="1" s="121">
      <c r="B8765">
        <f>D8765&amp;Q8765&amp;E8765</f>
        <v/>
      </c>
      <c r="C8765" s="73" t="n"/>
      <c r="D8765" s="73" t="n"/>
      <c r="E8765" s="78" t="n"/>
      <c r="F8765" s="75" t="n"/>
      <c r="G8765" s="73" t="n"/>
      <c r="H8765" s="75" t="n"/>
      <c r="I8765" s="75" t="n"/>
      <c r="J8765" s="75" t="n"/>
      <c r="K8765" s="75" t="n"/>
      <c r="L8765" s="75" t="n"/>
      <c r="M8765" s="75" t="n"/>
      <c r="N8765" s="75" t="n"/>
      <c r="O8765" s="75" t="n"/>
      <c r="P8765" s="75" t="n"/>
      <c r="Q8765" s="79" t="n"/>
      <c r="AR8765">
        <f>IF($AU$2&lt;&gt;5,NA(),IF(D8765=D8764,0,IF(AND(D18266=D8765,D8766=D8765),O8765+O8766+O18266,IF(D8766=D8765,O8766+O8765,O8765))))</f>
        <v/>
      </c>
      <c r="AS8765">
        <f>IF($AU$2&lt;&gt;5,NA(),IF(D8765=D8764,0,IF(AND(D18266=D8765,D8766=D8765),P8765+P8766+P18266,IF(D8766=D8765,P8766+P8765,P8765))))</f>
        <v/>
      </c>
      <c r="AT8765">
        <f>AR8765-AS8765</f>
        <v/>
      </c>
    </row>
    <row r="8766" ht="15.75" customHeight="1" s="121">
      <c r="B8766">
        <f>D8766&amp;Q8766&amp;E8766</f>
        <v/>
      </c>
      <c r="C8766" s="73" t="n"/>
      <c r="D8766" s="73" t="n"/>
      <c r="E8766" s="78" t="n"/>
      <c r="F8766" s="75" t="n"/>
      <c r="G8766" s="73" t="n"/>
      <c r="H8766" s="75" t="n"/>
      <c r="I8766" s="75" t="n"/>
      <c r="J8766" s="75" t="n"/>
      <c r="K8766" s="75" t="n"/>
      <c r="L8766" s="75" t="n"/>
      <c r="M8766" s="75" t="n"/>
      <c r="N8766" s="75" t="n"/>
      <c r="O8766" s="75" t="n"/>
      <c r="P8766" s="75" t="n"/>
      <c r="Q8766" s="79" t="n"/>
      <c r="AR8766">
        <f>IF($AU$2&lt;&gt;5,NA(),IF(D8766=D8765,0,IF(AND(D18267=D8766,D8767=D8766),O8766+O8767+O18267,IF(D8767=D8766,O8767+O8766,O8766))))</f>
        <v/>
      </c>
      <c r="AS8766">
        <f>IF($AU$2&lt;&gt;5,NA(),IF(D8766=D8765,0,IF(AND(D18267=D8766,D8767=D8766),P8766+P8767+P18267,IF(D8767=D8766,P8767+P8766,P8766))))</f>
        <v/>
      </c>
      <c r="AT8766">
        <f>AR8766-AS8766</f>
        <v/>
      </c>
    </row>
    <row r="8767" ht="15.75" customHeight="1" s="121">
      <c r="B8767">
        <f>D8767&amp;Q8767&amp;E8767</f>
        <v/>
      </c>
      <c r="C8767" s="73" t="n"/>
      <c r="D8767" s="73" t="n"/>
      <c r="E8767" s="78" t="n"/>
      <c r="F8767" s="75" t="n"/>
      <c r="G8767" s="73" t="n"/>
      <c r="H8767" s="75" t="n"/>
      <c r="I8767" s="75" t="n"/>
      <c r="J8767" s="75" t="n"/>
      <c r="K8767" s="75" t="n"/>
      <c r="L8767" s="75" t="n"/>
      <c r="M8767" s="75" t="n"/>
      <c r="N8767" s="75" t="n"/>
      <c r="O8767" s="75" t="n"/>
      <c r="P8767" s="75" t="n"/>
      <c r="Q8767" s="79" t="n"/>
      <c r="AR8767">
        <f>IF($AU$2&lt;&gt;5,NA(),IF(D8767=D8766,0,IF(AND(D18268=D8767,D8768=D8767),O8767+O8768+O18268,IF(D8768=D8767,O8768+O8767,O8767))))</f>
        <v/>
      </c>
      <c r="AS8767">
        <f>IF($AU$2&lt;&gt;5,NA(),IF(D8767=D8766,0,IF(AND(D18268=D8767,D8768=D8767),P8767+P8768+P18268,IF(D8768=D8767,P8768+P8767,P8767))))</f>
        <v/>
      </c>
      <c r="AT8767">
        <f>AR8767-AS8767</f>
        <v/>
      </c>
    </row>
    <row r="8768" ht="15.75" customHeight="1" s="121">
      <c r="B8768">
        <f>D8768&amp;Q8768&amp;E8768</f>
        <v/>
      </c>
      <c r="C8768" s="73" t="n"/>
      <c r="D8768" s="73" t="n"/>
      <c r="E8768" s="78" t="n"/>
      <c r="F8768" s="75" t="n"/>
      <c r="G8768" s="73" t="n"/>
      <c r="H8768" s="75" t="n"/>
      <c r="I8768" s="75" t="n"/>
      <c r="J8768" s="75" t="n"/>
      <c r="K8768" s="75" t="n"/>
      <c r="L8768" s="75" t="n"/>
      <c r="M8768" s="75" t="n"/>
      <c r="N8768" s="75" t="n"/>
      <c r="O8768" s="75" t="n"/>
      <c r="P8768" s="75" t="n"/>
      <c r="Q8768" s="79" t="n"/>
      <c r="AR8768">
        <f>IF($AU$2&lt;&gt;5,NA(),IF(D8768=D8767,0,IF(AND(D18269=D8768,D8769=D8768),O8768+O8769+O18269,IF(D8769=D8768,O8769+O8768,O8768))))</f>
        <v/>
      </c>
      <c r="AS8768">
        <f>IF($AU$2&lt;&gt;5,NA(),IF(D8768=D8767,0,IF(AND(D18269=D8768,D8769=D8768),P8768+P8769+P18269,IF(D8769=D8768,P8769+P8768,P8768))))</f>
        <v/>
      </c>
      <c r="AT8768">
        <f>AR8768-AS8768</f>
        <v/>
      </c>
    </row>
    <row r="8769" ht="15.75" customHeight="1" s="121">
      <c r="B8769">
        <f>D8769&amp;Q8769&amp;E8769</f>
        <v/>
      </c>
      <c r="C8769" s="73" t="n"/>
      <c r="D8769" s="73" t="n"/>
      <c r="E8769" s="78" t="n"/>
      <c r="F8769" s="75" t="n"/>
      <c r="G8769" s="73" t="n"/>
      <c r="H8769" s="75" t="n"/>
      <c r="I8769" s="75" t="n"/>
      <c r="J8769" s="75" t="n"/>
      <c r="K8769" s="75" t="n"/>
      <c r="L8769" s="75" t="n"/>
      <c r="M8769" s="75" t="n"/>
      <c r="N8769" s="75" t="n"/>
      <c r="O8769" s="75" t="n"/>
      <c r="P8769" s="75" t="n"/>
      <c r="Q8769" s="79" t="n"/>
      <c r="AR8769">
        <f>IF($AU$2&lt;&gt;5,NA(),IF(D8769=D8768,0,IF(AND(D18270=D8769,D8770=D8769),O8769+O8770+O18270,IF(D8770=D8769,O8770+O8769,O8769))))</f>
        <v/>
      </c>
      <c r="AS8769">
        <f>IF($AU$2&lt;&gt;5,NA(),IF(D8769=D8768,0,IF(AND(D18270=D8769,D8770=D8769),P8769+P8770+P18270,IF(D8770=D8769,P8770+P8769,P8769))))</f>
        <v/>
      </c>
      <c r="AT8769">
        <f>AR8769-AS8769</f>
        <v/>
      </c>
    </row>
    <row r="8770" ht="15.75" customHeight="1" s="121">
      <c r="B8770">
        <f>D8770&amp;Q8770&amp;E8770</f>
        <v/>
      </c>
      <c r="C8770" s="73" t="n"/>
      <c r="D8770" s="73" t="n"/>
      <c r="E8770" s="78" t="n"/>
      <c r="F8770" s="75" t="n"/>
      <c r="G8770" s="73" t="n"/>
      <c r="H8770" s="75" t="n"/>
      <c r="I8770" s="75" t="n"/>
      <c r="J8770" s="75" t="n"/>
      <c r="K8770" s="75" t="n"/>
      <c r="L8770" s="75" t="n"/>
      <c r="M8770" s="75" t="n"/>
      <c r="N8770" s="75" t="n"/>
      <c r="O8770" s="75" t="n"/>
      <c r="P8770" s="75" t="n"/>
      <c r="Q8770" s="79" t="n"/>
      <c r="AR8770">
        <f>IF($AU$2&lt;&gt;5,NA(),IF(D8770=D8769,0,IF(AND(D18271=D8770,D8771=D8770),O8770+O8771+O18271,IF(D8771=D8770,O8771+O8770,O8770))))</f>
        <v/>
      </c>
      <c r="AS8770">
        <f>IF($AU$2&lt;&gt;5,NA(),IF(D8770=D8769,0,IF(AND(D18271=D8770,D8771=D8770),P8770+P8771+P18271,IF(D8771=D8770,P8771+P8770,P8770))))</f>
        <v/>
      </c>
      <c r="AT8770">
        <f>AR8770-AS8770</f>
        <v/>
      </c>
    </row>
    <row r="8771" ht="15.75" customHeight="1" s="121">
      <c r="B8771">
        <f>D8771&amp;Q8771&amp;E8771</f>
        <v/>
      </c>
      <c r="C8771" s="73" t="n"/>
      <c r="D8771" s="73" t="n"/>
      <c r="E8771" s="78" t="n"/>
      <c r="F8771" s="75" t="n"/>
      <c r="G8771" s="73" t="n"/>
      <c r="H8771" s="75" t="n"/>
      <c r="I8771" s="75" t="n"/>
      <c r="J8771" s="75" t="n"/>
      <c r="K8771" s="75" t="n"/>
      <c r="L8771" s="75" t="n"/>
      <c r="M8771" s="75" t="n"/>
      <c r="N8771" s="75" t="n"/>
      <c r="O8771" s="75" t="n"/>
      <c r="P8771" s="75" t="n"/>
      <c r="Q8771" s="79" t="n"/>
      <c r="AR8771">
        <f>IF($AU$2&lt;&gt;5,NA(),IF(D8771=D8770,0,IF(AND(D18272=D8771,D8772=D8771),O8771+O8772+O18272,IF(D8772=D8771,O8772+O8771,O8771))))</f>
        <v/>
      </c>
      <c r="AS8771">
        <f>IF($AU$2&lt;&gt;5,NA(),IF(D8771=D8770,0,IF(AND(D18272=D8771,D8772=D8771),P8771+P8772+P18272,IF(D8772=D8771,P8772+P8771,P8771))))</f>
        <v/>
      </c>
      <c r="AT8771">
        <f>AR8771-AS8771</f>
        <v/>
      </c>
    </row>
    <row r="8772" ht="15.75" customHeight="1" s="121">
      <c r="B8772">
        <f>D8772&amp;Q8772&amp;E8772</f>
        <v/>
      </c>
      <c r="C8772" s="73" t="n"/>
      <c r="D8772" s="73" t="n"/>
      <c r="E8772" s="78" t="n"/>
      <c r="F8772" s="75" t="n"/>
      <c r="G8772" s="73" t="n"/>
      <c r="H8772" s="75" t="n"/>
      <c r="I8772" s="75" t="n"/>
      <c r="J8772" s="75" t="n"/>
      <c r="K8772" s="75" t="n"/>
      <c r="L8772" s="75" t="n"/>
      <c r="M8772" s="75" t="n"/>
      <c r="N8772" s="75" t="n"/>
      <c r="O8772" s="75" t="n"/>
      <c r="P8772" s="75" t="n"/>
      <c r="Q8772" s="79" t="n"/>
      <c r="AR8772">
        <f>IF($AU$2&lt;&gt;5,NA(),IF(D8772=D8771,0,IF(AND(D18273=D8772,D8773=D8772),O8772+O8773+O18273,IF(D8773=D8772,O8773+O8772,O8772))))</f>
        <v/>
      </c>
      <c r="AS8772">
        <f>IF($AU$2&lt;&gt;5,NA(),IF(D8772=D8771,0,IF(AND(D18273=D8772,D8773=D8772),P8772+P8773+P18273,IF(D8773=D8772,P8773+P8772,P8772))))</f>
        <v/>
      </c>
      <c r="AT8772">
        <f>AR8772-AS8772</f>
        <v/>
      </c>
    </row>
    <row r="8773" ht="15.75" customHeight="1" s="121">
      <c r="B8773">
        <f>D8773&amp;Q8773&amp;E8773</f>
        <v/>
      </c>
      <c r="C8773" s="73" t="n"/>
      <c r="D8773" s="73" t="n"/>
      <c r="E8773" s="78" t="n"/>
      <c r="F8773" s="75" t="n"/>
      <c r="G8773" s="73" t="n"/>
      <c r="H8773" s="75" t="n"/>
      <c r="I8773" s="75" t="n"/>
      <c r="J8773" s="75" t="n"/>
      <c r="K8773" s="75" t="n"/>
      <c r="L8773" s="75" t="n"/>
      <c r="M8773" s="75" t="n"/>
      <c r="N8773" s="75" t="n"/>
      <c r="O8773" s="75" t="n"/>
      <c r="P8773" s="75" t="n"/>
      <c r="Q8773" s="79" t="n"/>
      <c r="AR8773">
        <f>IF($AU$2&lt;&gt;5,NA(),IF(D8773=D8772,0,IF(AND(D18274=D8773,D8774=D8773),O8773+O8774+O18274,IF(D8774=D8773,O8774+O8773,O8773))))</f>
        <v/>
      </c>
      <c r="AS8773">
        <f>IF($AU$2&lt;&gt;5,NA(),IF(D8773=D8772,0,IF(AND(D18274=D8773,D8774=D8773),P8773+P8774+P18274,IF(D8774=D8773,P8774+P8773,P8773))))</f>
        <v/>
      </c>
      <c r="AT8773">
        <f>AR8773-AS8773</f>
        <v/>
      </c>
    </row>
    <row r="8774" ht="15.75" customHeight="1" s="121">
      <c r="B8774">
        <f>D8774&amp;Q8774&amp;E8774</f>
        <v/>
      </c>
      <c r="C8774" s="73" t="n"/>
      <c r="D8774" s="73" t="n"/>
      <c r="E8774" s="78" t="n"/>
      <c r="F8774" s="75" t="n"/>
      <c r="G8774" s="73" t="n"/>
      <c r="H8774" s="75" t="n"/>
      <c r="I8774" s="75" t="n"/>
      <c r="J8774" s="75" t="n"/>
      <c r="K8774" s="75" t="n"/>
      <c r="L8774" s="75" t="n"/>
      <c r="M8774" s="75" t="n"/>
      <c r="N8774" s="75" t="n"/>
      <c r="O8774" s="75" t="n"/>
      <c r="P8774" s="75" t="n"/>
      <c r="Q8774" s="79" t="n"/>
      <c r="AR8774">
        <f>IF($AU$2&lt;&gt;5,NA(),IF(D8774=D8773,0,IF(AND(D18275=D8774,D8775=D8774),O8774+O8775+O18275,IF(D8775=D8774,O8775+O8774,O8774))))</f>
        <v/>
      </c>
      <c r="AS8774">
        <f>IF($AU$2&lt;&gt;5,NA(),IF(D8774=D8773,0,IF(AND(D18275=D8774,D8775=D8774),P8774+P8775+P18275,IF(D8775=D8774,P8775+P8774,P8774))))</f>
        <v/>
      </c>
      <c r="AT8774">
        <f>AR8774-AS8774</f>
        <v/>
      </c>
    </row>
    <row r="8775" ht="15.75" customHeight="1" s="121">
      <c r="B8775">
        <f>D8775&amp;Q8775&amp;E8775</f>
        <v/>
      </c>
      <c r="C8775" s="73" t="n"/>
      <c r="D8775" s="73" t="n"/>
      <c r="E8775" s="78" t="n"/>
      <c r="F8775" s="75" t="n"/>
      <c r="G8775" s="73" t="n"/>
      <c r="H8775" s="75" t="n"/>
      <c r="I8775" s="75" t="n"/>
      <c r="J8775" s="75" t="n"/>
      <c r="K8775" s="75" t="n"/>
      <c r="L8775" s="75" t="n"/>
      <c r="M8775" s="75" t="n"/>
      <c r="N8775" s="75" t="n"/>
      <c r="O8775" s="75" t="n"/>
      <c r="P8775" s="75" t="n"/>
      <c r="Q8775" s="79" t="n"/>
      <c r="AR8775">
        <f>IF($AU$2&lt;&gt;5,NA(),IF(D8775=D8774,0,IF(AND(D18276=D8775,D8776=D8775),O8775+O8776+O18276,IF(D8776=D8775,O8776+O8775,O8775))))</f>
        <v/>
      </c>
      <c r="AS8775">
        <f>IF($AU$2&lt;&gt;5,NA(),IF(D8775=D8774,0,IF(AND(D18276=D8775,D8776=D8775),P8775+P8776+P18276,IF(D8776=D8775,P8776+P8775,P8775))))</f>
        <v/>
      </c>
      <c r="AT8775">
        <f>AR8775-AS8775</f>
        <v/>
      </c>
    </row>
    <row r="8776" ht="15.75" customHeight="1" s="121">
      <c r="B8776">
        <f>D8776&amp;Q8776&amp;E8776</f>
        <v/>
      </c>
      <c r="C8776" s="73" t="n"/>
      <c r="D8776" s="73" t="n"/>
      <c r="E8776" s="78" t="n"/>
      <c r="F8776" s="75" t="n"/>
      <c r="G8776" s="73" t="n"/>
      <c r="H8776" s="75" t="n"/>
      <c r="I8776" s="75" t="n"/>
      <c r="J8776" s="75" t="n"/>
      <c r="K8776" s="75" t="n"/>
      <c r="L8776" s="75" t="n"/>
      <c r="M8776" s="75" t="n"/>
      <c r="N8776" s="75" t="n"/>
      <c r="O8776" s="75" t="n"/>
      <c r="P8776" s="75" t="n"/>
      <c r="Q8776" s="79" t="n"/>
      <c r="AR8776">
        <f>IF($AU$2&lt;&gt;5,NA(),IF(D8776=D8775,0,IF(AND(D18277=D8776,D8777=D8776),O8776+O8777+O18277,IF(D8777=D8776,O8777+O8776,O8776))))</f>
        <v/>
      </c>
      <c r="AS8776">
        <f>IF($AU$2&lt;&gt;5,NA(),IF(D8776=D8775,0,IF(AND(D18277=D8776,D8777=D8776),P8776+P8777+P18277,IF(D8777=D8776,P8777+P8776,P8776))))</f>
        <v/>
      </c>
      <c r="AT8776">
        <f>AR8776-AS8776</f>
        <v/>
      </c>
    </row>
    <row r="8777" ht="15.75" customHeight="1" s="121">
      <c r="B8777">
        <f>D8777&amp;Q8777&amp;E8777</f>
        <v/>
      </c>
      <c r="C8777" s="73" t="n"/>
      <c r="D8777" s="73" t="n"/>
      <c r="E8777" s="78" t="n"/>
      <c r="F8777" s="75" t="n"/>
      <c r="G8777" s="73" t="n"/>
      <c r="H8777" s="75" t="n"/>
      <c r="I8777" s="75" t="n"/>
      <c r="J8777" s="75" t="n"/>
      <c r="K8777" s="75" t="n"/>
      <c r="L8777" s="75" t="n"/>
      <c r="M8777" s="75" t="n"/>
      <c r="N8777" s="75" t="n"/>
      <c r="O8777" s="76" t="n"/>
      <c r="P8777" s="75" t="n"/>
      <c r="Q8777" s="79" t="n"/>
      <c r="AR8777">
        <f>IF($AU$2&lt;&gt;5,NA(),IF(D8777=D8776,0,IF(AND(D18278=D8777,D8778=D8777),O8777+O8778+O18278,IF(D8778=D8777,O8778+O8777,O8777))))</f>
        <v/>
      </c>
      <c r="AS8777">
        <f>IF($AU$2&lt;&gt;5,NA(),IF(D8777=D8776,0,IF(AND(D18278=D8777,D8778=D8777),P8777+P8778+P18278,IF(D8778=D8777,P8778+P8777,P8777))))</f>
        <v/>
      </c>
      <c r="AT8777">
        <f>AR8777-AS8777</f>
        <v/>
      </c>
    </row>
    <row r="8778" ht="15.75" customHeight="1" s="121">
      <c r="B8778">
        <f>D8778&amp;Q8778&amp;E8778</f>
        <v/>
      </c>
      <c r="C8778" s="73" t="n"/>
      <c r="D8778" s="73" t="n"/>
      <c r="E8778" s="78" t="n"/>
      <c r="F8778" s="75" t="n"/>
      <c r="G8778" s="73" t="n"/>
      <c r="H8778" s="75" t="n"/>
      <c r="I8778" s="75" t="n"/>
      <c r="J8778" s="75" t="n"/>
      <c r="K8778" s="75" t="n"/>
      <c r="L8778" s="75" t="n"/>
      <c r="M8778" s="75" t="n"/>
      <c r="N8778" s="75" t="n"/>
      <c r="O8778" s="75" t="n"/>
      <c r="P8778" s="75" t="n"/>
      <c r="Q8778" s="79" t="n"/>
      <c r="AR8778">
        <f>IF($AU$2&lt;&gt;5,NA(),IF(D8778=D8777,0,IF(AND(D18279=D8778,D8779=D8778),O8778+O8779+O18279,IF(D8779=D8778,O8779+O8778,O8778))))</f>
        <v/>
      </c>
      <c r="AS8778">
        <f>IF($AU$2&lt;&gt;5,NA(),IF(D8778=D8777,0,IF(AND(D18279=D8778,D8779=D8778),P8778+P8779+P18279,IF(D8779=D8778,P8779+P8778,P8778))))</f>
        <v/>
      </c>
      <c r="AT8778">
        <f>AR8778-AS8778</f>
        <v/>
      </c>
    </row>
    <row r="8779" ht="15.75" customHeight="1" s="121">
      <c r="B8779">
        <f>D8779&amp;Q8779&amp;E8779</f>
        <v/>
      </c>
      <c r="C8779" s="73" t="n"/>
      <c r="D8779" s="73" t="n"/>
      <c r="E8779" s="78" t="n"/>
      <c r="F8779" s="75" t="n"/>
      <c r="G8779" s="73" t="n"/>
      <c r="H8779" s="75" t="n"/>
      <c r="I8779" s="75" t="n"/>
      <c r="J8779" s="75" t="n"/>
      <c r="K8779" s="75" t="n"/>
      <c r="L8779" s="75" t="n"/>
      <c r="M8779" s="75" t="n"/>
      <c r="N8779" s="75" t="n"/>
      <c r="O8779" s="75" t="n"/>
      <c r="P8779" s="75" t="n"/>
      <c r="Q8779" s="79" t="n"/>
      <c r="AR8779">
        <f>IF($AU$2&lt;&gt;5,NA(),IF(D8779=D8778,0,IF(AND(D18280=D8779,D8780=D8779),O8779+O8780+O18280,IF(D8780=D8779,O8780+O8779,O8779))))</f>
        <v/>
      </c>
      <c r="AS8779">
        <f>IF($AU$2&lt;&gt;5,NA(),IF(D8779=D8778,0,IF(AND(D18280=D8779,D8780=D8779),P8779+P8780+P18280,IF(D8780=D8779,P8780+P8779,P8779))))</f>
        <v/>
      </c>
      <c r="AT8779">
        <f>AR8779-AS8779</f>
        <v/>
      </c>
    </row>
    <row r="8780" ht="15.75" customHeight="1" s="121">
      <c r="B8780">
        <f>D8780&amp;Q8780&amp;E8780</f>
        <v/>
      </c>
      <c r="C8780" s="73" t="n"/>
      <c r="D8780" s="73" t="n"/>
      <c r="E8780" s="78" t="n"/>
      <c r="F8780" s="75" t="n"/>
      <c r="G8780" s="73" t="n"/>
      <c r="H8780" s="75" t="n"/>
      <c r="I8780" s="75" t="n"/>
      <c r="J8780" s="75" t="n"/>
      <c r="K8780" s="75" t="n"/>
      <c r="L8780" s="75" t="n"/>
      <c r="M8780" s="75" t="n"/>
      <c r="N8780" s="75" t="n"/>
      <c r="O8780" s="75" t="n"/>
      <c r="P8780" s="75" t="n"/>
      <c r="Q8780" s="79" t="n"/>
      <c r="AR8780">
        <f>IF($AU$2&lt;&gt;5,NA(),IF(D8780=D8779,0,IF(AND(D18281=D8780,D8781=D8780),O8780+O8781+O18281,IF(D8781=D8780,O8781+O8780,O8780))))</f>
        <v/>
      </c>
      <c r="AS8780">
        <f>IF($AU$2&lt;&gt;5,NA(),IF(D8780=D8779,0,IF(AND(D18281=D8780,D8781=D8780),P8780+P8781+P18281,IF(D8781=D8780,P8781+P8780,P8780))))</f>
        <v/>
      </c>
      <c r="AT8780">
        <f>AR8780-AS8780</f>
        <v/>
      </c>
    </row>
    <row r="8781" ht="15.75" customHeight="1" s="121">
      <c r="B8781">
        <f>D8781&amp;Q8781&amp;E8781</f>
        <v/>
      </c>
      <c r="C8781" s="73" t="n"/>
      <c r="D8781" s="73" t="n"/>
      <c r="E8781" s="78" t="n"/>
      <c r="F8781" s="75" t="n"/>
      <c r="G8781" s="73" t="n"/>
      <c r="H8781" s="75" t="n"/>
      <c r="I8781" s="75" t="n"/>
      <c r="J8781" s="75" t="n"/>
      <c r="K8781" s="75" t="n"/>
      <c r="L8781" s="75" t="n"/>
      <c r="M8781" s="75" t="n"/>
      <c r="N8781" s="75" t="n"/>
      <c r="O8781" s="75" t="n"/>
      <c r="P8781" s="75" t="n"/>
      <c r="Q8781" s="79" t="n"/>
      <c r="AR8781">
        <f>IF($AU$2&lt;&gt;5,NA(),IF(D8781=D8780,0,IF(AND(D18282=D8781,D8782=D8781),O8781+O8782+O18282,IF(D8782=D8781,O8782+O8781,O8781))))</f>
        <v/>
      </c>
      <c r="AS8781">
        <f>IF($AU$2&lt;&gt;5,NA(),IF(D8781=D8780,0,IF(AND(D18282=D8781,D8782=D8781),P8781+P8782+P18282,IF(D8782=D8781,P8782+P8781,P8781))))</f>
        <v/>
      </c>
      <c r="AT8781">
        <f>AR8781-AS8781</f>
        <v/>
      </c>
    </row>
    <row r="8782" ht="15.75" customHeight="1" s="121">
      <c r="B8782">
        <f>D8782&amp;Q8782&amp;E8782</f>
        <v/>
      </c>
      <c r="C8782" s="73" t="n"/>
      <c r="D8782" s="73" t="n"/>
      <c r="E8782" s="78" t="n"/>
      <c r="F8782" s="75" t="n"/>
      <c r="G8782" s="73" t="n"/>
      <c r="H8782" s="75" t="n"/>
      <c r="I8782" s="75" t="n"/>
      <c r="J8782" s="75" t="n"/>
      <c r="K8782" s="75" t="n"/>
      <c r="L8782" s="75" t="n"/>
      <c r="M8782" s="75" t="n"/>
      <c r="N8782" s="75" t="n"/>
      <c r="O8782" s="75" t="n"/>
      <c r="P8782" s="75" t="n"/>
      <c r="Q8782" s="79" t="n"/>
      <c r="AR8782">
        <f>IF($AU$2&lt;&gt;5,NA(),IF(D8782=D8781,0,IF(AND(D18283=D8782,D8783=D8782),O8782+O8783+O18283,IF(D8783=D8782,O8783+O8782,O8782))))</f>
        <v/>
      </c>
      <c r="AS8782">
        <f>IF($AU$2&lt;&gt;5,NA(),IF(D8782=D8781,0,IF(AND(D18283=D8782,D8783=D8782),P8782+P8783+P18283,IF(D8783=D8782,P8783+P8782,P8782))))</f>
        <v/>
      </c>
      <c r="AT8782">
        <f>AR8782-AS8782</f>
        <v/>
      </c>
    </row>
    <row r="8783" ht="15.75" customHeight="1" s="121">
      <c r="B8783">
        <f>D8783&amp;Q8783&amp;E8783</f>
        <v/>
      </c>
      <c r="C8783" s="73" t="n"/>
      <c r="D8783" s="73" t="n"/>
      <c r="E8783" s="78" t="n"/>
      <c r="F8783" s="75" t="n"/>
      <c r="G8783" s="73" t="n"/>
      <c r="H8783" s="75" t="n"/>
      <c r="I8783" s="75" t="n"/>
      <c r="J8783" s="75" t="n"/>
      <c r="K8783" s="75" t="n"/>
      <c r="L8783" s="75" t="n"/>
      <c r="M8783" s="75" t="n"/>
      <c r="N8783" s="75" t="n"/>
      <c r="O8783" s="75" t="n"/>
      <c r="P8783" s="75" t="n"/>
      <c r="Q8783" s="79" t="n"/>
      <c r="AR8783">
        <f>IF($AU$2&lt;&gt;5,NA(),IF(D8783=D8782,0,IF(AND(D18284=D8783,D8784=D8783),O8783+O8784+O18284,IF(D8784=D8783,O8784+O8783,O8783))))</f>
        <v/>
      </c>
      <c r="AS8783">
        <f>IF($AU$2&lt;&gt;5,NA(),IF(D8783=D8782,0,IF(AND(D18284=D8783,D8784=D8783),P8783+P8784+P18284,IF(D8784=D8783,P8784+P8783,P8783))))</f>
        <v/>
      </c>
      <c r="AT8783">
        <f>AR8783-AS8783</f>
        <v/>
      </c>
    </row>
    <row r="8784" ht="15.75" customHeight="1" s="121">
      <c r="B8784">
        <f>D8784&amp;Q8784&amp;E8784</f>
        <v/>
      </c>
      <c r="C8784" s="73" t="n"/>
      <c r="D8784" s="73" t="n"/>
      <c r="E8784" s="78" t="n"/>
      <c r="F8784" s="75" t="n"/>
      <c r="G8784" s="73" t="n"/>
      <c r="H8784" s="75" t="n"/>
      <c r="I8784" s="75" t="n"/>
      <c r="J8784" s="75" t="n"/>
      <c r="K8784" s="75" t="n"/>
      <c r="L8784" s="75" t="n"/>
      <c r="M8784" s="75" t="n"/>
      <c r="N8784" s="75" t="n"/>
      <c r="O8784" s="75" t="n"/>
      <c r="P8784" s="75" t="n"/>
      <c r="Q8784" s="79" t="n"/>
      <c r="AR8784">
        <f>IF($AU$2&lt;&gt;5,NA(),IF(D8784=D8783,0,IF(AND(D18285=D8784,D8785=D8784),O8784+O8785+O18285,IF(D8785=D8784,O8785+O8784,O8784))))</f>
        <v/>
      </c>
      <c r="AS8784">
        <f>IF($AU$2&lt;&gt;5,NA(),IF(D8784=D8783,0,IF(AND(D18285=D8784,D8785=D8784),P8784+P8785+P18285,IF(D8785=D8784,P8785+P8784,P8784))))</f>
        <v/>
      </c>
      <c r="AT8784">
        <f>AR8784-AS8784</f>
        <v/>
      </c>
    </row>
    <row r="8785" ht="15.75" customHeight="1" s="121">
      <c r="B8785">
        <f>D8785&amp;Q8785&amp;E8785</f>
        <v/>
      </c>
      <c r="C8785" s="73" t="n"/>
      <c r="D8785" s="73" t="n"/>
      <c r="E8785" s="78" t="n"/>
      <c r="F8785" s="75" t="n"/>
      <c r="G8785" s="73" t="n"/>
      <c r="H8785" s="75" t="n"/>
      <c r="I8785" s="75" t="n"/>
      <c r="J8785" s="75" t="n"/>
      <c r="K8785" s="75" t="n"/>
      <c r="L8785" s="75" t="n"/>
      <c r="M8785" s="75" t="n"/>
      <c r="N8785" s="75" t="n"/>
      <c r="O8785" s="75" t="n"/>
      <c r="P8785" s="75" t="n"/>
      <c r="Q8785" s="79" t="n"/>
      <c r="AR8785">
        <f>IF($AU$2&lt;&gt;5,NA(),IF(D8785=D8784,0,IF(AND(D18286=D8785,D8786=D8785),O8785+O8786+O18286,IF(D8786=D8785,O8786+O8785,O8785))))</f>
        <v/>
      </c>
      <c r="AS8785">
        <f>IF($AU$2&lt;&gt;5,NA(),IF(D8785=D8784,0,IF(AND(D18286=D8785,D8786=D8785),P8785+P8786+P18286,IF(D8786=D8785,P8786+P8785,P8785))))</f>
        <v/>
      </c>
      <c r="AT8785">
        <f>AR8785-AS8785</f>
        <v/>
      </c>
    </row>
    <row r="8786" ht="15.75" customHeight="1" s="121">
      <c r="B8786">
        <f>D8786&amp;Q8786&amp;E8786</f>
        <v/>
      </c>
      <c r="C8786" s="73" t="n"/>
      <c r="D8786" s="73" t="n"/>
      <c r="E8786" s="78" t="n"/>
      <c r="F8786" s="75" t="n"/>
      <c r="G8786" s="73" t="n"/>
      <c r="H8786" s="75" t="n"/>
      <c r="I8786" s="75" t="n"/>
      <c r="J8786" s="75" t="n"/>
      <c r="K8786" s="75" t="n"/>
      <c r="L8786" s="75" t="n"/>
      <c r="M8786" s="75" t="n"/>
      <c r="N8786" s="75" t="n"/>
      <c r="O8786" s="75" t="n"/>
      <c r="P8786" s="75" t="n"/>
      <c r="Q8786" s="79" t="n"/>
      <c r="AR8786">
        <f>IF($AU$2&lt;&gt;5,NA(),IF(D8786=D8785,0,IF(AND(D18287=D8786,D8787=D8786),O8786+O8787+O18287,IF(D8787=D8786,O8787+O8786,O8786))))</f>
        <v/>
      </c>
      <c r="AS8786">
        <f>IF($AU$2&lt;&gt;5,NA(),IF(D8786=D8785,0,IF(AND(D18287=D8786,D8787=D8786),P8786+P8787+P18287,IF(D8787=D8786,P8787+P8786,P8786))))</f>
        <v/>
      </c>
      <c r="AT8786">
        <f>AR8786-AS8786</f>
        <v/>
      </c>
    </row>
    <row r="8787" ht="15.75" customHeight="1" s="121">
      <c r="B8787">
        <f>D8787&amp;Q8787&amp;E8787</f>
        <v/>
      </c>
      <c r="C8787" s="73" t="n"/>
      <c r="D8787" s="73" t="n"/>
      <c r="E8787" s="78" t="n"/>
      <c r="F8787" s="75" t="n"/>
      <c r="G8787" s="73" t="n"/>
      <c r="H8787" s="75" t="n"/>
      <c r="I8787" s="75" t="n"/>
      <c r="J8787" s="75" t="n"/>
      <c r="K8787" s="75" t="n"/>
      <c r="L8787" s="75" t="n"/>
      <c r="M8787" s="75" t="n"/>
      <c r="N8787" s="75" t="n"/>
      <c r="O8787" s="75" t="n"/>
      <c r="P8787" s="75" t="n"/>
      <c r="Q8787" s="79" t="n"/>
      <c r="AR8787">
        <f>IF($AU$2&lt;&gt;5,NA(),IF(D8787=D8786,0,IF(AND(D18288=D8787,D8788=D8787),O8787+O8788+O18288,IF(D8788=D8787,O8788+O8787,O8787))))</f>
        <v/>
      </c>
      <c r="AS8787">
        <f>IF($AU$2&lt;&gt;5,NA(),IF(D8787=D8786,0,IF(AND(D18288=D8787,D8788=D8787),P8787+P8788+P18288,IF(D8788=D8787,P8788+P8787,P8787))))</f>
        <v/>
      </c>
      <c r="AT8787">
        <f>AR8787-AS8787</f>
        <v/>
      </c>
    </row>
    <row r="8788" ht="15.75" customHeight="1" s="121">
      <c r="B8788">
        <f>D8788&amp;Q8788&amp;E8788</f>
        <v/>
      </c>
      <c r="C8788" s="73" t="n"/>
      <c r="D8788" s="73" t="n"/>
      <c r="E8788" s="78" t="n"/>
      <c r="F8788" s="75" t="n"/>
      <c r="G8788" s="73" t="n"/>
      <c r="H8788" s="75" t="n"/>
      <c r="I8788" s="75" t="n"/>
      <c r="J8788" s="75" t="n"/>
      <c r="K8788" s="75" t="n"/>
      <c r="L8788" s="75" t="n"/>
      <c r="M8788" s="75" t="n"/>
      <c r="N8788" s="75" t="n"/>
      <c r="O8788" s="75" t="n"/>
      <c r="P8788" s="75" t="n"/>
      <c r="Q8788" s="79" t="n"/>
      <c r="AR8788">
        <f>IF($AU$2&lt;&gt;5,NA(),IF(D8788=D8787,0,IF(AND(D18289=D8788,D8789=D8788),O8788+O8789+O18289,IF(D8789=D8788,O8789+O8788,O8788))))</f>
        <v/>
      </c>
      <c r="AS8788">
        <f>IF($AU$2&lt;&gt;5,NA(),IF(D8788=D8787,0,IF(AND(D18289=D8788,D8789=D8788),P8788+P8789+P18289,IF(D8789=D8788,P8789+P8788,P8788))))</f>
        <v/>
      </c>
      <c r="AT8788">
        <f>AR8788-AS8788</f>
        <v/>
      </c>
    </row>
    <row r="8789" ht="15.75" customHeight="1" s="121">
      <c r="B8789">
        <f>D8789&amp;Q8789&amp;E8789</f>
        <v/>
      </c>
      <c r="C8789" s="73" t="n"/>
      <c r="D8789" s="73" t="n"/>
      <c r="E8789" s="78" t="n"/>
      <c r="F8789" s="75" t="n"/>
      <c r="G8789" s="73" t="n"/>
      <c r="H8789" s="75" t="n"/>
      <c r="I8789" s="75" t="n"/>
      <c r="J8789" s="75" t="n"/>
      <c r="K8789" s="75" t="n"/>
      <c r="L8789" s="75" t="n"/>
      <c r="M8789" s="75" t="n"/>
      <c r="N8789" s="75" t="n"/>
      <c r="O8789" s="75" t="n"/>
      <c r="P8789" s="75" t="n"/>
      <c r="Q8789" s="79" t="n"/>
      <c r="AR8789">
        <f>IF($AU$2&lt;&gt;5,NA(),IF(D8789=D8788,0,IF(AND(D18290=D8789,D8790=D8789),O8789+O8790+O18290,IF(D8790=D8789,O8790+O8789,O8789))))</f>
        <v/>
      </c>
      <c r="AS8789">
        <f>IF($AU$2&lt;&gt;5,NA(),IF(D8789=D8788,0,IF(AND(D18290=D8789,D8790=D8789),P8789+P8790+P18290,IF(D8790=D8789,P8790+P8789,P8789))))</f>
        <v/>
      </c>
      <c r="AT8789">
        <f>AR8789-AS8789</f>
        <v/>
      </c>
    </row>
    <row r="8790" ht="15.75" customHeight="1" s="121">
      <c r="B8790">
        <f>D8790&amp;Q8790&amp;E8790</f>
        <v/>
      </c>
      <c r="C8790" s="73" t="n"/>
      <c r="D8790" s="73" t="n"/>
      <c r="E8790" s="78" t="n"/>
      <c r="F8790" s="75" t="n"/>
      <c r="G8790" s="73" t="n"/>
      <c r="H8790" s="75" t="n"/>
      <c r="I8790" s="75" t="n"/>
      <c r="J8790" s="75" t="n"/>
      <c r="K8790" s="75" t="n"/>
      <c r="L8790" s="75" t="n"/>
      <c r="M8790" s="75" t="n"/>
      <c r="N8790" s="75" t="n"/>
      <c r="O8790" s="75" t="n"/>
      <c r="P8790" s="75" t="n"/>
      <c r="Q8790" s="79" t="n"/>
      <c r="AR8790">
        <f>IF($AU$2&lt;&gt;5,NA(),IF(D8790=D8789,0,IF(AND(D18291=D8790,D8791=D8790),O8790+O8791+O18291,IF(D8791=D8790,O8791+O8790,O8790))))</f>
        <v/>
      </c>
      <c r="AS8790">
        <f>IF($AU$2&lt;&gt;5,NA(),IF(D8790=D8789,0,IF(AND(D18291=D8790,D8791=D8790),P8790+P8791+P18291,IF(D8791=D8790,P8791+P8790,P8790))))</f>
        <v/>
      </c>
      <c r="AT8790">
        <f>AR8790-AS8790</f>
        <v/>
      </c>
    </row>
    <row r="8791" ht="15.75" customHeight="1" s="121">
      <c r="B8791">
        <f>D8791&amp;Q8791&amp;E8791</f>
        <v/>
      </c>
      <c r="C8791" s="73" t="n"/>
      <c r="D8791" s="73" t="n"/>
      <c r="E8791" s="78" t="n"/>
      <c r="F8791" s="75" t="n"/>
      <c r="G8791" s="73" t="n"/>
      <c r="H8791" s="75" t="n"/>
      <c r="I8791" s="75" t="n"/>
      <c r="J8791" s="75" t="n"/>
      <c r="K8791" s="75" t="n"/>
      <c r="L8791" s="75" t="n"/>
      <c r="M8791" s="75" t="n"/>
      <c r="N8791" s="75" t="n"/>
      <c r="O8791" s="75" t="n"/>
      <c r="P8791" s="75" t="n"/>
      <c r="Q8791" s="79" t="n"/>
      <c r="AR8791">
        <f>IF($AU$2&lt;&gt;5,NA(),IF(D8791=D8790,0,IF(AND(D18292=D8791,D8792=D8791),O8791+O8792+O18292,IF(D8792=D8791,O8792+O8791,O8791))))</f>
        <v/>
      </c>
      <c r="AS8791">
        <f>IF($AU$2&lt;&gt;5,NA(),IF(D8791=D8790,0,IF(AND(D18292=D8791,D8792=D8791),P8791+P8792+P18292,IF(D8792=D8791,P8792+P8791,P8791))))</f>
        <v/>
      </c>
      <c r="AT8791">
        <f>AR8791-AS8791</f>
        <v/>
      </c>
    </row>
    <row r="8792" ht="15.75" customHeight="1" s="121">
      <c r="B8792">
        <f>D8792&amp;Q8792&amp;E8792</f>
        <v/>
      </c>
      <c r="C8792" s="73" t="n"/>
      <c r="D8792" s="73" t="n"/>
      <c r="E8792" s="78" t="n"/>
      <c r="F8792" s="75" t="n"/>
      <c r="G8792" s="73" t="n"/>
      <c r="H8792" s="75" t="n"/>
      <c r="I8792" s="75" t="n"/>
      <c r="J8792" s="75" t="n"/>
      <c r="K8792" s="75" t="n"/>
      <c r="L8792" s="75" t="n"/>
      <c r="M8792" s="75" t="n"/>
      <c r="N8792" s="75" t="n"/>
      <c r="O8792" s="75" t="n"/>
      <c r="P8792" s="75" t="n"/>
      <c r="Q8792" s="79" t="n"/>
      <c r="AR8792">
        <f>IF($AU$2&lt;&gt;5,NA(),IF(D8792=D8791,0,IF(AND(D18293=D8792,D8793=D8792),O8792+O8793+O18293,IF(D8793=D8792,O8793+O8792,O8792))))</f>
        <v/>
      </c>
      <c r="AS8792">
        <f>IF($AU$2&lt;&gt;5,NA(),IF(D8792=D8791,0,IF(AND(D18293=D8792,D8793=D8792),P8792+P8793+P18293,IF(D8793=D8792,P8793+P8792,P8792))))</f>
        <v/>
      </c>
      <c r="AT8792">
        <f>AR8792-AS8792</f>
        <v/>
      </c>
    </row>
    <row r="8793" ht="15.75" customHeight="1" s="121">
      <c r="B8793">
        <f>D8793&amp;Q8793&amp;E8793</f>
        <v/>
      </c>
      <c r="C8793" s="73" t="n"/>
      <c r="D8793" s="73" t="n"/>
      <c r="E8793" s="78" t="n"/>
      <c r="F8793" s="75" t="n"/>
      <c r="G8793" s="73" t="n"/>
      <c r="H8793" s="75" t="n"/>
      <c r="I8793" s="75" t="n"/>
      <c r="J8793" s="75" t="n"/>
      <c r="K8793" s="75" t="n"/>
      <c r="L8793" s="75" t="n"/>
      <c r="M8793" s="75" t="n"/>
      <c r="N8793" s="75" t="n"/>
      <c r="O8793" s="75" t="n"/>
      <c r="P8793" s="75" t="n"/>
      <c r="Q8793" s="79" t="n"/>
      <c r="AR8793">
        <f>IF($AU$2&lt;&gt;5,NA(),IF(D8793=D8792,0,IF(AND(D18294=D8793,D8794=D8793),O8793+O8794+O18294,IF(D8794=D8793,O8794+O8793,O8793))))</f>
        <v/>
      </c>
      <c r="AS8793">
        <f>IF($AU$2&lt;&gt;5,NA(),IF(D8793=D8792,0,IF(AND(D18294=D8793,D8794=D8793),P8793+P8794+P18294,IF(D8794=D8793,P8794+P8793,P8793))))</f>
        <v/>
      </c>
      <c r="AT8793">
        <f>AR8793-AS8793</f>
        <v/>
      </c>
    </row>
    <row r="8794" ht="15.75" customHeight="1" s="121">
      <c r="B8794">
        <f>D8794&amp;Q8794&amp;E8794</f>
        <v/>
      </c>
      <c r="C8794" s="73" t="n"/>
      <c r="D8794" s="73" t="n"/>
      <c r="E8794" s="78" t="n"/>
      <c r="F8794" s="75" t="n"/>
      <c r="G8794" s="73" t="n"/>
      <c r="H8794" s="75" t="n"/>
      <c r="I8794" s="75" t="n"/>
      <c r="J8794" s="75" t="n"/>
      <c r="K8794" s="75" t="n"/>
      <c r="L8794" s="75" t="n"/>
      <c r="M8794" s="75" t="n"/>
      <c r="N8794" s="75" t="n"/>
      <c r="O8794" s="75" t="n"/>
      <c r="P8794" s="75" t="n"/>
      <c r="Q8794" s="79" t="n"/>
      <c r="AR8794">
        <f>IF($AU$2&lt;&gt;5,NA(),IF(D8794=D8793,0,IF(AND(D18295=D8794,D8795=D8794),O8794+O8795+O18295,IF(D8795=D8794,O8795+O8794,O8794))))</f>
        <v/>
      </c>
      <c r="AS8794">
        <f>IF($AU$2&lt;&gt;5,NA(),IF(D8794=D8793,0,IF(AND(D18295=D8794,D8795=D8794),P8794+P8795+P18295,IF(D8795=D8794,P8795+P8794,P8794))))</f>
        <v/>
      </c>
      <c r="AT8794">
        <f>AR8794-AS8794</f>
        <v/>
      </c>
    </row>
    <row r="8795" ht="15.75" customHeight="1" s="121">
      <c r="B8795">
        <f>D8795&amp;Q8795&amp;E8795</f>
        <v/>
      </c>
      <c r="C8795" s="73" t="n"/>
      <c r="D8795" s="73" t="n"/>
      <c r="E8795" s="78" t="n"/>
      <c r="F8795" s="75" t="n"/>
      <c r="G8795" s="73" t="n"/>
      <c r="H8795" s="75" t="n"/>
      <c r="I8795" s="75" t="n"/>
      <c r="J8795" s="75" t="n"/>
      <c r="K8795" s="75" t="n"/>
      <c r="L8795" s="75" t="n"/>
      <c r="M8795" s="75" t="n"/>
      <c r="N8795" s="75" t="n"/>
      <c r="O8795" s="75" t="n"/>
      <c r="P8795" s="75" t="n"/>
      <c r="Q8795" s="79" t="n"/>
      <c r="AR8795">
        <f>IF($AU$2&lt;&gt;5,NA(),IF(D8795=D8794,0,IF(AND(D18296=D8795,D8796=D8795),O8795+O8796+O18296,IF(D8796=D8795,O8796+O8795,O8795))))</f>
        <v/>
      </c>
      <c r="AS8795">
        <f>IF($AU$2&lt;&gt;5,NA(),IF(D8795=D8794,0,IF(AND(D18296=D8795,D8796=D8795),P8795+P8796+P18296,IF(D8796=D8795,P8796+P8795,P8795))))</f>
        <v/>
      </c>
      <c r="AT8795">
        <f>AR8795-AS8795</f>
        <v/>
      </c>
    </row>
    <row r="8796" ht="15.75" customHeight="1" s="121">
      <c r="B8796">
        <f>D8796&amp;Q8796&amp;E8796</f>
        <v/>
      </c>
      <c r="C8796" s="73" t="n"/>
      <c r="D8796" s="73" t="n"/>
      <c r="E8796" s="78" t="n"/>
      <c r="F8796" s="75" t="n"/>
      <c r="G8796" s="73" t="n"/>
      <c r="H8796" s="75" t="n"/>
      <c r="I8796" s="75" t="n"/>
      <c r="J8796" s="75" t="n"/>
      <c r="K8796" s="75" t="n"/>
      <c r="L8796" s="75" t="n"/>
      <c r="M8796" s="75" t="n"/>
      <c r="N8796" s="75" t="n"/>
      <c r="O8796" s="75" t="n"/>
      <c r="P8796" s="75" t="n"/>
      <c r="Q8796" s="79" t="n"/>
      <c r="AR8796">
        <f>IF($AU$2&lt;&gt;5,NA(),IF(D8796=D8795,0,IF(AND(D18297=D8796,D8797=D8796),O8796+O8797+O18297,IF(D8797=D8796,O8797+O8796,O8796))))</f>
        <v/>
      </c>
      <c r="AS8796">
        <f>IF($AU$2&lt;&gt;5,NA(),IF(D8796=D8795,0,IF(AND(D18297=D8796,D8797=D8796),P8796+P8797+P18297,IF(D8797=D8796,P8797+P8796,P8796))))</f>
        <v/>
      </c>
      <c r="AT8796">
        <f>AR8796-AS8796</f>
        <v/>
      </c>
    </row>
    <row r="8797" ht="15.75" customHeight="1" s="121">
      <c r="B8797">
        <f>D8797&amp;Q8797&amp;E8797</f>
        <v/>
      </c>
      <c r="C8797" s="73" t="n"/>
      <c r="D8797" s="73" t="n"/>
      <c r="E8797" s="78" t="n"/>
      <c r="F8797" s="75" t="n"/>
      <c r="G8797" s="73" t="n"/>
      <c r="H8797" s="75" t="n"/>
      <c r="I8797" s="75" t="n"/>
      <c r="J8797" s="75" t="n"/>
      <c r="K8797" s="75" t="n"/>
      <c r="L8797" s="75" t="n"/>
      <c r="M8797" s="75" t="n"/>
      <c r="N8797" s="75" t="n"/>
      <c r="O8797" s="75" t="n"/>
      <c r="P8797" s="75" t="n"/>
      <c r="Q8797" s="79" t="n"/>
      <c r="AR8797">
        <f>IF($AU$2&lt;&gt;5,NA(),IF(D8797=D8796,0,IF(AND(D18298=D8797,D8798=D8797),O8797+O8798+O18298,IF(D8798=D8797,O8798+O8797,O8797))))</f>
        <v/>
      </c>
      <c r="AS8797">
        <f>IF($AU$2&lt;&gt;5,NA(),IF(D8797=D8796,0,IF(AND(D18298=D8797,D8798=D8797),P8797+P8798+P18298,IF(D8798=D8797,P8798+P8797,P8797))))</f>
        <v/>
      </c>
      <c r="AT8797">
        <f>AR8797-AS8797</f>
        <v/>
      </c>
    </row>
    <row r="8798" ht="15.75" customHeight="1" s="121">
      <c r="B8798">
        <f>D8798&amp;Q8798&amp;E8798</f>
        <v/>
      </c>
      <c r="C8798" s="73" t="n"/>
      <c r="D8798" s="73" t="n"/>
      <c r="E8798" s="78" t="n"/>
      <c r="F8798" s="75" t="n"/>
      <c r="G8798" s="73" t="n"/>
      <c r="H8798" s="75" t="n"/>
      <c r="I8798" s="75" t="n"/>
      <c r="J8798" s="75" t="n"/>
      <c r="K8798" s="75" t="n"/>
      <c r="L8798" s="75" t="n"/>
      <c r="M8798" s="75" t="n"/>
      <c r="N8798" s="75" t="n"/>
      <c r="O8798" s="75" t="n"/>
      <c r="P8798" s="75" t="n"/>
      <c r="Q8798" s="79" t="n"/>
      <c r="AR8798">
        <f>IF($AU$2&lt;&gt;5,NA(),IF(D8798=D8797,0,IF(AND(D18299=D8798,D8799=D8798),O8798+O8799+O18299,IF(D8799=D8798,O8799+O8798,O8798))))</f>
        <v/>
      </c>
      <c r="AS8798">
        <f>IF($AU$2&lt;&gt;5,NA(),IF(D8798=D8797,0,IF(AND(D18299=D8798,D8799=D8798),P8798+P8799+P18299,IF(D8799=D8798,P8799+P8798,P8798))))</f>
        <v/>
      </c>
      <c r="AT8798">
        <f>AR8798-AS8798</f>
        <v/>
      </c>
    </row>
    <row r="8799" ht="15.75" customHeight="1" s="121">
      <c r="B8799">
        <f>D8799&amp;Q8799&amp;E8799</f>
        <v/>
      </c>
      <c r="C8799" s="73" t="n"/>
      <c r="D8799" s="73" t="n"/>
      <c r="E8799" s="78" t="n"/>
      <c r="F8799" s="75" t="n"/>
      <c r="G8799" s="73" t="n"/>
      <c r="H8799" s="75" t="n"/>
      <c r="I8799" s="75" t="n"/>
      <c r="J8799" s="75" t="n"/>
      <c r="K8799" s="75" t="n"/>
      <c r="L8799" s="75" t="n"/>
      <c r="M8799" s="75" t="n"/>
      <c r="N8799" s="75" t="n"/>
      <c r="O8799" s="75" t="n"/>
      <c r="P8799" s="75" t="n"/>
      <c r="Q8799" s="79" t="n"/>
      <c r="AR8799">
        <f>IF($AU$2&lt;&gt;5,NA(),IF(D8799=D8798,0,IF(AND(D18300=D8799,D8800=D8799),O8799+O8800+O18300,IF(D8800=D8799,O8800+O8799,O8799))))</f>
        <v/>
      </c>
      <c r="AS8799">
        <f>IF($AU$2&lt;&gt;5,NA(),IF(D8799=D8798,0,IF(AND(D18300=D8799,D8800=D8799),P8799+P8800+P18300,IF(D8800=D8799,P8800+P8799,P8799))))</f>
        <v/>
      </c>
      <c r="AT8799">
        <f>AR8799-AS8799</f>
        <v/>
      </c>
    </row>
    <row r="8800" ht="15.75" customHeight="1" s="121">
      <c r="B8800">
        <f>D8800&amp;Q8800&amp;E8800</f>
        <v/>
      </c>
      <c r="C8800" s="73" t="n"/>
      <c r="D8800" s="73" t="n"/>
      <c r="E8800" s="78" t="n"/>
      <c r="F8800" s="75" t="n"/>
      <c r="G8800" s="73" t="n"/>
      <c r="H8800" s="75" t="n"/>
      <c r="I8800" s="75" t="n"/>
      <c r="J8800" s="75" t="n"/>
      <c r="K8800" s="75" t="n"/>
      <c r="L8800" s="75" t="n"/>
      <c r="M8800" s="75" t="n"/>
      <c r="N8800" s="75" t="n"/>
      <c r="O8800" s="75" t="n"/>
      <c r="P8800" s="75" t="n"/>
      <c r="Q8800" s="79" t="n"/>
      <c r="AR8800">
        <f>IF($AU$2&lt;&gt;5,NA(),IF(D8800=D8799,0,IF(AND(D18301=D8800,D8801=D8800),O8800+O8801+O18301,IF(D8801=D8800,O8801+O8800,O8800))))</f>
        <v/>
      </c>
      <c r="AS8800">
        <f>IF($AU$2&lt;&gt;5,NA(),IF(D8800=D8799,0,IF(AND(D18301=D8800,D8801=D8800),P8800+P8801+P18301,IF(D8801=D8800,P8801+P8800,P8800))))</f>
        <v/>
      </c>
      <c r="AT8800">
        <f>AR8800-AS8800</f>
        <v/>
      </c>
    </row>
    <row r="8801" ht="15.75" customHeight="1" s="121">
      <c r="B8801">
        <f>D8801&amp;Q8801&amp;E8801</f>
        <v/>
      </c>
      <c r="C8801" s="73" t="n"/>
      <c r="D8801" s="73" t="n"/>
      <c r="E8801" s="78" t="n"/>
      <c r="F8801" s="75" t="n"/>
      <c r="G8801" s="73" t="n"/>
      <c r="H8801" s="75" t="n"/>
      <c r="I8801" s="75" t="n"/>
      <c r="J8801" s="75" t="n"/>
      <c r="K8801" s="75" t="n"/>
      <c r="L8801" s="75" t="n"/>
      <c r="M8801" s="75" t="n"/>
      <c r="N8801" s="75" t="n"/>
      <c r="O8801" s="75" t="n"/>
      <c r="P8801" s="75" t="n"/>
      <c r="Q8801" s="79" t="n"/>
      <c r="AR8801">
        <f>IF($AU$2&lt;&gt;5,NA(),IF(D8801=D8800,0,IF(AND(D18302=D8801,D8802=D8801),O8801+O8802+O18302,IF(D8802=D8801,O8802+O8801,O8801))))</f>
        <v/>
      </c>
      <c r="AS8801">
        <f>IF($AU$2&lt;&gt;5,NA(),IF(D8801=D8800,0,IF(AND(D18302=D8801,D8802=D8801),P8801+P8802+P18302,IF(D8802=D8801,P8802+P8801,P8801))))</f>
        <v/>
      </c>
      <c r="AT8801">
        <f>AR8801-AS8801</f>
        <v/>
      </c>
    </row>
    <row r="8802" ht="15.75" customHeight="1" s="121">
      <c r="B8802">
        <f>D8802&amp;Q8802&amp;E8802</f>
        <v/>
      </c>
      <c r="C8802" s="73" t="n"/>
      <c r="D8802" s="73" t="n"/>
      <c r="E8802" s="78" t="n"/>
      <c r="F8802" s="75" t="n"/>
      <c r="G8802" s="73" t="n"/>
      <c r="H8802" s="75" t="n"/>
      <c r="I8802" s="75" t="n"/>
      <c r="J8802" s="75" t="n"/>
      <c r="K8802" s="75" t="n"/>
      <c r="L8802" s="75" t="n"/>
      <c r="M8802" s="75" t="n"/>
      <c r="N8802" s="75" t="n"/>
      <c r="O8802" s="75" t="n"/>
      <c r="P8802" s="75" t="n"/>
      <c r="Q8802" s="79" t="n"/>
      <c r="AR8802">
        <f>IF($AU$2&lt;&gt;5,NA(),IF(D8802=D8801,0,IF(AND(D18303=D8802,D8803=D8802),O8802+O8803+O18303,IF(D8803=D8802,O8803+O8802,O8802))))</f>
        <v/>
      </c>
      <c r="AS8802">
        <f>IF($AU$2&lt;&gt;5,NA(),IF(D8802=D8801,0,IF(AND(D18303=D8802,D8803=D8802),P8802+P8803+P18303,IF(D8803=D8802,P8803+P8802,P8802))))</f>
        <v/>
      </c>
      <c r="AT8802">
        <f>AR8802-AS8802</f>
        <v/>
      </c>
    </row>
    <row r="8803" ht="15.75" customHeight="1" s="121">
      <c r="B8803">
        <f>D8803&amp;Q8803&amp;E8803</f>
        <v/>
      </c>
      <c r="C8803" s="73" t="n"/>
      <c r="D8803" s="73" t="n"/>
      <c r="E8803" s="78" t="n"/>
      <c r="F8803" s="75" t="n"/>
      <c r="G8803" s="73" t="n"/>
      <c r="H8803" s="75" t="n"/>
      <c r="I8803" s="75" t="n"/>
      <c r="J8803" s="75" t="n"/>
      <c r="K8803" s="75" t="n"/>
      <c r="L8803" s="75" t="n"/>
      <c r="M8803" s="75" t="n"/>
      <c r="N8803" s="75" t="n"/>
      <c r="O8803" s="75" t="n"/>
      <c r="P8803" s="75" t="n"/>
      <c r="Q8803" s="79" t="n"/>
      <c r="AR8803">
        <f>IF($AU$2&lt;&gt;5,NA(),IF(D8803=D8802,0,IF(AND(D18304=D8803,D8804=D8803),O8803+O8804+O18304,IF(D8804=D8803,O8804+O8803,O8803))))</f>
        <v/>
      </c>
      <c r="AS8803">
        <f>IF($AU$2&lt;&gt;5,NA(),IF(D8803=D8802,0,IF(AND(D18304=D8803,D8804=D8803),P8803+P8804+P18304,IF(D8804=D8803,P8804+P8803,P8803))))</f>
        <v/>
      </c>
      <c r="AT8803">
        <f>AR8803-AS8803</f>
        <v/>
      </c>
    </row>
    <row r="8804" ht="15.75" customHeight="1" s="121">
      <c r="B8804">
        <f>D8804&amp;Q8804&amp;E8804</f>
        <v/>
      </c>
      <c r="C8804" s="73" t="n"/>
      <c r="D8804" s="73" t="n"/>
      <c r="E8804" s="78" t="n"/>
      <c r="F8804" s="75" t="n"/>
      <c r="G8804" s="73" t="n"/>
      <c r="H8804" s="75" t="n"/>
      <c r="I8804" s="75" t="n"/>
      <c r="J8804" s="75" t="n"/>
      <c r="K8804" s="75" t="n"/>
      <c r="L8804" s="75" t="n"/>
      <c r="M8804" s="75" t="n"/>
      <c r="N8804" s="75" t="n"/>
      <c r="O8804" s="75" t="n"/>
      <c r="P8804" s="75" t="n"/>
      <c r="Q8804" s="79" t="n"/>
      <c r="AR8804">
        <f>IF($AU$2&lt;&gt;5,NA(),IF(D8804=D8803,0,IF(AND(D18305=D8804,D8805=D8804),O8804+O8805+O18305,IF(D8805=D8804,O8805+O8804,O8804))))</f>
        <v/>
      </c>
      <c r="AS8804">
        <f>IF($AU$2&lt;&gt;5,NA(),IF(D8804=D8803,0,IF(AND(D18305=D8804,D8805=D8804),P8804+P8805+P18305,IF(D8805=D8804,P8805+P8804,P8804))))</f>
        <v/>
      </c>
      <c r="AT8804">
        <f>AR8804-AS8804</f>
        <v/>
      </c>
    </row>
    <row r="8805" ht="15.75" customHeight="1" s="121">
      <c r="B8805">
        <f>D8805&amp;Q8805&amp;E8805</f>
        <v/>
      </c>
      <c r="C8805" s="73" t="n"/>
      <c r="D8805" s="73" t="n"/>
      <c r="E8805" s="78" t="n"/>
      <c r="F8805" s="75" t="n"/>
      <c r="G8805" s="73" t="n"/>
      <c r="H8805" s="75" t="n"/>
      <c r="I8805" s="75" t="n"/>
      <c r="J8805" s="75" t="n"/>
      <c r="K8805" s="75" t="n"/>
      <c r="L8805" s="75" t="n"/>
      <c r="M8805" s="75" t="n"/>
      <c r="N8805" s="75" t="n"/>
      <c r="O8805" s="75" t="n"/>
      <c r="P8805" s="75" t="n"/>
      <c r="Q8805" s="79" t="n"/>
      <c r="AR8805">
        <f>IF($AU$2&lt;&gt;5,NA(),IF(D8805=D8804,0,IF(AND(D18306=D8805,D8806=D8805),O8805+O8806+O18306,IF(D8806=D8805,O8806+O8805,O8805))))</f>
        <v/>
      </c>
      <c r="AS8805">
        <f>IF($AU$2&lt;&gt;5,NA(),IF(D8805=D8804,0,IF(AND(D18306=D8805,D8806=D8805),P8805+P8806+P18306,IF(D8806=D8805,P8806+P8805,P8805))))</f>
        <v/>
      </c>
      <c r="AT8805">
        <f>AR8805-AS8805</f>
        <v/>
      </c>
    </row>
    <row r="8806" ht="15.75" customHeight="1" s="121">
      <c r="B8806">
        <f>D8806&amp;Q8806&amp;E8806</f>
        <v/>
      </c>
      <c r="C8806" s="73" t="n"/>
      <c r="D8806" s="73" t="n"/>
      <c r="E8806" s="78" t="n"/>
      <c r="F8806" s="75" t="n"/>
      <c r="G8806" s="73" t="n"/>
      <c r="H8806" s="75" t="n"/>
      <c r="I8806" s="75" t="n"/>
      <c r="J8806" s="75" t="n"/>
      <c r="K8806" s="75" t="n"/>
      <c r="L8806" s="75" t="n"/>
      <c r="M8806" s="75" t="n"/>
      <c r="N8806" s="75" t="n"/>
      <c r="O8806" s="75" t="n"/>
      <c r="P8806" s="75" t="n"/>
      <c r="Q8806" s="79" t="n"/>
      <c r="AR8806">
        <f>IF($AU$2&lt;&gt;5,NA(),IF(D8806=D8805,0,IF(AND(D18307=D8806,D8807=D8806),O8806+O8807+O18307,IF(D8807=D8806,O8807+O8806,O8806))))</f>
        <v/>
      </c>
      <c r="AS8806">
        <f>IF($AU$2&lt;&gt;5,NA(),IF(D8806=D8805,0,IF(AND(D18307=D8806,D8807=D8806),P8806+P8807+P18307,IF(D8807=D8806,P8807+P8806,P8806))))</f>
        <v/>
      </c>
      <c r="AT8806">
        <f>AR8806-AS8806</f>
        <v/>
      </c>
    </row>
    <row r="8807" ht="15.75" customHeight="1" s="121">
      <c r="B8807">
        <f>D8807&amp;Q8807&amp;E8807</f>
        <v/>
      </c>
      <c r="C8807" s="73" t="n"/>
      <c r="D8807" s="73" t="n"/>
      <c r="E8807" s="78" t="n"/>
      <c r="F8807" s="75" t="n"/>
      <c r="G8807" s="73" t="n"/>
      <c r="H8807" s="75" t="n"/>
      <c r="I8807" s="75" t="n"/>
      <c r="J8807" s="75" t="n"/>
      <c r="K8807" s="75" t="n"/>
      <c r="L8807" s="75" t="n"/>
      <c r="M8807" s="75" t="n"/>
      <c r="N8807" s="75" t="n"/>
      <c r="O8807" s="75" t="n"/>
      <c r="P8807" s="75" t="n"/>
      <c r="Q8807" s="79" t="n"/>
      <c r="AR8807">
        <f>IF($AU$2&lt;&gt;5,NA(),IF(D8807=D8806,0,IF(AND(D18308=D8807,D8808=D8807),O8807+O8808+O18308,IF(D8808=D8807,O8808+O8807,O8807))))</f>
        <v/>
      </c>
      <c r="AS8807">
        <f>IF($AU$2&lt;&gt;5,NA(),IF(D8807=D8806,0,IF(AND(D18308=D8807,D8808=D8807),P8807+P8808+P18308,IF(D8808=D8807,P8808+P8807,P8807))))</f>
        <v/>
      </c>
      <c r="AT8807">
        <f>AR8807-AS8807</f>
        <v/>
      </c>
    </row>
    <row r="8808" ht="15.75" customHeight="1" s="121">
      <c r="B8808">
        <f>D8808&amp;Q8808&amp;E8808</f>
        <v/>
      </c>
      <c r="C8808" s="73" t="n"/>
      <c r="D8808" s="73" t="n"/>
      <c r="E8808" s="78" t="n"/>
      <c r="F8808" s="75" t="n"/>
      <c r="G8808" s="73" t="n"/>
      <c r="H8808" s="75" t="n"/>
      <c r="I8808" s="75" t="n"/>
      <c r="J8808" s="75" t="n"/>
      <c r="K8808" s="75" t="n"/>
      <c r="L8808" s="75" t="n"/>
      <c r="M8808" s="75" t="n"/>
      <c r="N8808" s="75" t="n"/>
      <c r="O8808" s="75" t="n"/>
      <c r="P8808" s="75" t="n"/>
      <c r="Q8808" s="79" t="n"/>
      <c r="AR8808">
        <f>IF($AU$2&lt;&gt;5,NA(),IF(D8808=D8807,0,IF(AND(D18309=D8808,D8809=D8808),O8808+O8809+O18309,IF(D8809=D8808,O8809+O8808,O8808))))</f>
        <v/>
      </c>
      <c r="AS8808">
        <f>IF($AU$2&lt;&gt;5,NA(),IF(D8808=D8807,0,IF(AND(D18309=D8808,D8809=D8808),P8808+P8809+P18309,IF(D8809=D8808,P8809+P8808,P8808))))</f>
        <v/>
      </c>
      <c r="AT8808">
        <f>AR8808-AS8808</f>
        <v/>
      </c>
    </row>
    <row r="8809" ht="15.75" customHeight="1" s="121">
      <c r="B8809">
        <f>D8809&amp;Q8809&amp;E8809</f>
        <v/>
      </c>
      <c r="C8809" s="73" t="n"/>
      <c r="D8809" s="73" t="n"/>
      <c r="E8809" s="78" t="n"/>
      <c r="F8809" s="75" t="n"/>
      <c r="G8809" s="73" t="n"/>
      <c r="H8809" s="75" t="n"/>
      <c r="I8809" s="75" t="n"/>
      <c r="J8809" s="75" t="n"/>
      <c r="K8809" s="75" t="n"/>
      <c r="L8809" s="75" t="n"/>
      <c r="M8809" s="75" t="n"/>
      <c r="N8809" s="75" t="n"/>
      <c r="O8809" s="75" t="n"/>
      <c r="P8809" s="75" t="n"/>
      <c r="Q8809" s="79" t="n"/>
      <c r="AR8809">
        <f>IF($AU$2&lt;&gt;5,NA(),IF(D8809=D8808,0,IF(AND(D18310=D8809,D8810=D8809),O8809+O8810+O18310,IF(D8810=D8809,O8810+O8809,O8809))))</f>
        <v/>
      </c>
      <c r="AS8809">
        <f>IF($AU$2&lt;&gt;5,NA(),IF(D8809=D8808,0,IF(AND(D18310=D8809,D8810=D8809),P8809+P8810+P18310,IF(D8810=D8809,P8810+P8809,P8809))))</f>
        <v/>
      </c>
      <c r="AT8809">
        <f>AR8809-AS8809</f>
        <v/>
      </c>
    </row>
    <row r="8810" ht="15.75" customHeight="1" s="121">
      <c r="B8810">
        <f>D8810&amp;Q8810&amp;E8810</f>
        <v/>
      </c>
      <c r="C8810" s="73" t="n"/>
      <c r="D8810" s="73" t="n"/>
      <c r="E8810" s="78" t="n"/>
      <c r="F8810" s="75" t="n"/>
      <c r="G8810" s="73" t="n"/>
      <c r="H8810" s="75" t="n"/>
      <c r="I8810" s="75" t="n"/>
      <c r="J8810" s="75" t="n"/>
      <c r="K8810" s="75" t="n"/>
      <c r="L8810" s="75" t="n"/>
      <c r="M8810" s="75" t="n"/>
      <c r="N8810" s="75" t="n"/>
      <c r="O8810" s="75" t="n"/>
      <c r="P8810" s="75" t="n"/>
      <c r="Q8810" s="79" t="n"/>
      <c r="AR8810">
        <f>IF($AU$2&lt;&gt;5,NA(),IF(D8810=D8809,0,IF(AND(D18311=D8810,D8811=D8810),O8810+O8811+O18311,IF(D8811=D8810,O8811+O8810,O8810))))</f>
        <v/>
      </c>
      <c r="AS8810">
        <f>IF($AU$2&lt;&gt;5,NA(),IF(D8810=D8809,0,IF(AND(D18311=D8810,D8811=D8810),P8810+P8811+P18311,IF(D8811=D8810,P8811+P8810,P8810))))</f>
        <v/>
      </c>
      <c r="AT8810">
        <f>AR8810-AS8810</f>
        <v/>
      </c>
    </row>
    <row r="8811" ht="15.75" customHeight="1" s="121">
      <c r="B8811">
        <f>D8811&amp;Q8811&amp;E8811</f>
        <v/>
      </c>
      <c r="C8811" s="73" t="n"/>
      <c r="D8811" s="73" t="n"/>
      <c r="E8811" s="78" t="n"/>
      <c r="F8811" s="75" t="n"/>
      <c r="G8811" s="73" t="n"/>
      <c r="H8811" s="75" t="n"/>
      <c r="I8811" s="75" t="n"/>
      <c r="J8811" s="75" t="n"/>
      <c r="K8811" s="75" t="n"/>
      <c r="L8811" s="75" t="n"/>
      <c r="M8811" s="75" t="n"/>
      <c r="N8811" s="75" t="n"/>
      <c r="O8811" s="75" t="n"/>
      <c r="P8811" s="75" t="n"/>
      <c r="Q8811" s="79" t="n"/>
      <c r="AR8811">
        <f>IF($AU$2&lt;&gt;5,NA(),IF(D8811=D8810,0,IF(AND(D18312=D8811,D8812=D8811),O8811+O8812+O18312,IF(D8812=D8811,O8812+O8811,O8811))))</f>
        <v/>
      </c>
      <c r="AS8811">
        <f>IF($AU$2&lt;&gt;5,NA(),IF(D8811=D8810,0,IF(AND(D18312=D8811,D8812=D8811),P8811+P8812+P18312,IF(D8812=D8811,P8812+P8811,P8811))))</f>
        <v/>
      </c>
      <c r="AT8811">
        <f>AR8811-AS8811</f>
        <v/>
      </c>
    </row>
    <row r="8812" ht="15.75" customHeight="1" s="121">
      <c r="B8812">
        <f>D8812&amp;Q8812&amp;E8812</f>
        <v/>
      </c>
      <c r="C8812" s="73" t="n"/>
      <c r="D8812" s="73" t="n"/>
      <c r="E8812" s="78" t="n"/>
      <c r="F8812" s="75" t="n"/>
      <c r="G8812" s="73" t="n"/>
      <c r="H8812" s="75" t="n"/>
      <c r="I8812" s="75" t="n"/>
      <c r="J8812" s="75" t="n"/>
      <c r="K8812" s="75" t="n"/>
      <c r="L8812" s="75" t="n"/>
      <c r="M8812" s="75" t="n"/>
      <c r="N8812" s="75" t="n"/>
      <c r="O8812" s="75" t="n"/>
      <c r="P8812" s="75" t="n"/>
      <c r="Q8812" s="79" t="n"/>
      <c r="AR8812">
        <f>IF($AU$2&lt;&gt;5,NA(),IF(D8812=D8811,0,IF(AND(D18313=D8812,D8813=D8812),O8812+O8813+O18313,IF(D8813=D8812,O8813+O8812,O8812))))</f>
        <v/>
      </c>
      <c r="AS8812">
        <f>IF($AU$2&lt;&gt;5,NA(),IF(D8812=D8811,0,IF(AND(D18313=D8812,D8813=D8812),P8812+P8813+P18313,IF(D8813=D8812,P8813+P8812,P8812))))</f>
        <v/>
      </c>
      <c r="AT8812">
        <f>AR8812-AS8812</f>
        <v/>
      </c>
    </row>
    <row r="8813" ht="15.75" customHeight="1" s="121">
      <c r="B8813">
        <f>D8813&amp;Q8813&amp;E8813</f>
        <v/>
      </c>
      <c r="C8813" s="73" t="n"/>
      <c r="D8813" s="73" t="n"/>
      <c r="E8813" s="78" t="n"/>
      <c r="F8813" s="75" t="n"/>
      <c r="G8813" s="73" t="n"/>
      <c r="H8813" s="75" t="n"/>
      <c r="I8813" s="75" t="n"/>
      <c r="J8813" s="75" t="n"/>
      <c r="K8813" s="75" t="n"/>
      <c r="L8813" s="75" t="n"/>
      <c r="M8813" s="75" t="n"/>
      <c r="N8813" s="75" t="n"/>
      <c r="O8813" s="76" t="n"/>
      <c r="P8813" s="75" t="n"/>
      <c r="Q8813" s="79" t="n"/>
      <c r="AR8813">
        <f>IF($AU$2&lt;&gt;5,NA(),IF(D8813=D8812,0,IF(AND(D18314=D8813,D8814=D8813),O8813+O8814+O18314,IF(D8814=D8813,O8814+O8813,O8813))))</f>
        <v/>
      </c>
      <c r="AS8813">
        <f>IF($AU$2&lt;&gt;5,NA(),IF(D8813=D8812,0,IF(AND(D18314=D8813,D8814=D8813),P8813+P8814+P18314,IF(D8814=D8813,P8814+P8813,P8813))))</f>
        <v/>
      </c>
      <c r="AT8813">
        <f>AR8813-AS8813</f>
        <v/>
      </c>
    </row>
    <row r="8814" ht="15.75" customHeight="1" s="121">
      <c r="B8814">
        <f>D8814&amp;Q8814&amp;E8814</f>
        <v/>
      </c>
      <c r="C8814" s="73" t="n"/>
      <c r="D8814" s="73" t="n"/>
      <c r="E8814" s="78" t="n"/>
      <c r="F8814" s="75" t="n"/>
      <c r="G8814" s="73" t="n"/>
      <c r="H8814" s="75" t="n"/>
      <c r="I8814" s="75" t="n"/>
      <c r="J8814" s="75" t="n"/>
      <c r="K8814" s="75" t="n"/>
      <c r="L8814" s="75" t="n"/>
      <c r="M8814" s="75" t="n"/>
      <c r="N8814" s="75" t="n"/>
      <c r="O8814" s="75" t="n"/>
      <c r="P8814" s="75" t="n"/>
      <c r="Q8814" s="79" t="n"/>
      <c r="AR8814">
        <f>IF($AU$2&lt;&gt;5,NA(),IF(D8814=D8813,0,IF(AND(D18315=D8814,D8815=D8814),O8814+O8815+O18315,IF(D8815=D8814,O8815+O8814,O8814))))</f>
        <v/>
      </c>
      <c r="AS8814">
        <f>IF($AU$2&lt;&gt;5,NA(),IF(D8814=D8813,0,IF(AND(D18315=D8814,D8815=D8814),P8814+P8815+P18315,IF(D8815=D8814,P8815+P8814,P8814))))</f>
        <v/>
      </c>
      <c r="AT8814">
        <f>AR8814-AS8814</f>
        <v/>
      </c>
    </row>
    <row r="8815" ht="15.75" customHeight="1" s="121">
      <c r="B8815">
        <f>D8815&amp;Q8815&amp;E8815</f>
        <v/>
      </c>
      <c r="C8815" s="73" t="n"/>
      <c r="D8815" s="73" t="n"/>
      <c r="E8815" s="78" t="n"/>
      <c r="F8815" s="75" t="n"/>
      <c r="G8815" s="73" t="n"/>
      <c r="H8815" s="75" t="n"/>
      <c r="I8815" s="75" t="n"/>
      <c r="J8815" s="75" t="n"/>
      <c r="K8815" s="75" t="n"/>
      <c r="L8815" s="75" t="n"/>
      <c r="M8815" s="75" t="n"/>
      <c r="N8815" s="75" t="n"/>
      <c r="O8815" s="75" t="n"/>
      <c r="P8815" s="75" t="n"/>
      <c r="Q8815" s="79" t="n"/>
      <c r="AR8815">
        <f>IF($AU$2&lt;&gt;5,NA(),IF(D8815=D8814,0,IF(AND(D18316=D8815,D8816=D8815),O8815+O8816+O18316,IF(D8816=D8815,O8816+O8815,O8815))))</f>
        <v/>
      </c>
      <c r="AS8815">
        <f>IF($AU$2&lt;&gt;5,NA(),IF(D8815=D8814,0,IF(AND(D18316=D8815,D8816=D8815),P8815+P8816+P18316,IF(D8816=D8815,P8816+P8815,P8815))))</f>
        <v/>
      </c>
      <c r="AT8815">
        <f>AR8815-AS8815</f>
        <v/>
      </c>
    </row>
    <row r="8816" ht="15.75" customHeight="1" s="121">
      <c r="B8816">
        <f>D8816&amp;Q8816&amp;E8816</f>
        <v/>
      </c>
      <c r="C8816" s="73" t="n"/>
      <c r="D8816" s="73" t="n"/>
      <c r="E8816" s="78" t="n"/>
      <c r="F8816" s="75" t="n"/>
      <c r="G8816" s="73" t="n"/>
      <c r="H8816" s="75" t="n"/>
      <c r="I8816" s="75" t="n"/>
      <c r="J8816" s="75" t="n"/>
      <c r="K8816" s="75" t="n"/>
      <c r="L8816" s="75" t="n"/>
      <c r="M8816" s="75" t="n"/>
      <c r="N8816" s="75" t="n"/>
      <c r="O8816" s="75" t="n"/>
      <c r="P8816" s="75" t="n"/>
      <c r="Q8816" s="79" t="n"/>
      <c r="AR8816">
        <f>IF($AU$2&lt;&gt;5,NA(),IF(D8816=D8815,0,IF(AND(D18317=D8816,D8817=D8816),O8816+O8817+O18317,IF(D8817=D8816,O8817+O8816,O8816))))</f>
        <v/>
      </c>
      <c r="AS8816">
        <f>IF($AU$2&lt;&gt;5,NA(),IF(D8816=D8815,0,IF(AND(D18317=D8816,D8817=D8816),P8816+P8817+P18317,IF(D8817=D8816,P8817+P8816,P8816))))</f>
        <v/>
      </c>
      <c r="AT8816">
        <f>AR8816-AS8816</f>
        <v/>
      </c>
    </row>
    <row r="8817" ht="15.75" customHeight="1" s="121">
      <c r="B8817">
        <f>D8817&amp;Q8817&amp;E8817</f>
        <v/>
      </c>
      <c r="C8817" s="73" t="n"/>
      <c r="D8817" s="73" t="n"/>
      <c r="E8817" s="78" t="n"/>
      <c r="F8817" s="75" t="n"/>
      <c r="G8817" s="73" t="n"/>
      <c r="H8817" s="75" t="n"/>
      <c r="I8817" s="75" t="n"/>
      <c r="J8817" s="75" t="n"/>
      <c r="K8817" s="75" t="n"/>
      <c r="L8817" s="75" t="n"/>
      <c r="M8817" s="75" t="n"/>
      <c r="N8817" s="75" t="n"/>
      <c r="O8817" s="75" t="n"/>
      <c r="P8817" s="75" t="n"/>
      <c r="Q8817" s="79" t="n"/>
      <c r="AR8817">
        <f>IF($AU$2&lt;&gt;5,NA(),IF(D8817=D8816,0,IF(AND(D18318=D8817,D8818=D8817),O8817+O8818+O18318,IF(D8818=D8817,O8818+O8817,O8817))))</f>
        <v/>
      </c>
      <c r="AS8817">
        <f>IF($AU$2&lt;&gt;5,NA(),IF(D8817=D8816,0,IF(AND(D18318=D8817,D8818=D8817),P8817+P8818+P18318,IF(D8818=D8817,P8818+P8817,P8817))))</f>
        <v/>
      </c>
      <c r="AT8817">
        <f>AR8817-AS8817</f>
        <v/>
      </c>
    </row>
    <row r="8818" ht="15.75" customHeight="1" s="121">
      <c r="B8818">
        <f>D8818&amp;Q8818&amp;E8818</f>
        <v/>
      </c>
      <c r="C8818" s="73" t="n"/>
      <c r="D8818" s="73" t="n"/>
      <c r="E8818" s="78" t="n"/>
      <c r="F8818" s="75" t="n"/>
      <c r="G8818" s="73" t="n"/>
      <c r="H8818" s="75" t="n"/>
      <c r="I8818" s="75" t="n"/>
      <c r="J8818" s="75" t="n"/>
      <c r="K8818" s="75" t="n"/>
      <c r="L8818" s="75" t="n"/>
      <c r="M8818" s="75" t="n"/>
      <c r="N8818" s="75" t="n"/>
      <c r="O8818" s="75" t="n"/>
      <c r="P8818" s="75" t="n"/>
      <c r="Q8818" s="79" t="n"/>
      <c r="AR8818">
        <f>IF($AU$2&lt;&gt;5,NA(),IF(D8818=D8817,0,IF(AND(D18319=D8818,D8819=D8818),O8818+O8819+O18319,IF(D8819=D8818,O8819+O8818,O8818))))</f>
        <v/>
      </c>
      <c r="AS8818">
        <f>IF($AU$2&lt;&gt;5,NA(),IF(D8818=D8817,0,IF(AND(D18319=D8818,D8819=D8818),P8818+P8819+P18319,IF(D8819=D8818,P8819+P8818,P8818))))</f>
        <v/>
      </c>
      <c r="AT8818">
        <f>AR8818-AS8818</f>
        <v/>
      </c>
    </row>
    <row r="8819" ht="15.75" customHeight="1" s="121">
      <c r="B8819">
        <f>D8819&amp;Q8819&amp;E8819</f>
        <v/>
      </c>
      <c r="C8819" s="73" t="n"/>
      <c r="D8819" s="73" t="n"/>
      <c r="E8819" s="78" t="n"/>
      <c r="F8819" s="75" t="n"/>
      <c r="G8819" s="73" t="n"/>
      <c r="H8819" s="75" t="n"/>
      <c r="I8819" s="75" t="n"/>
      <c r="J8819" s="75" t="n"/>
      <c r="K8819" s="75" t="n"/>
      <c r="L8819" s="75" t="n"/>
      <c r="M8819" s="75" t="n"/>
      <c r="N8819" s="75" t="n"/>
      <c r="O8819" s="75" t="n"/>
      <c r="P8819" s="75" t="n"/>
      <c r="Q8819" s="79" t="n"/>
      <c r="AR8819">
        <f>IF($AU$2&lt;&gt;5,NA(),IF(D8819=D8818,0,IF(AND(D18320=D8819,D8820=D8819),O8819+O8820+O18320,IF(D8820=D8819,O8820+O8819,O8819))))</f>
        <v/>
      </c>
      <c r="AS8819">
        <f>IF($AU$2&lt;&gt;5,NA(),IF(D8819=D8818,0,IF(AND(D18320=D8819,D8820=D8819),P8819+P8820+P18320,IF(D8820=D8819,P8820+P8819,P8819))))</f>
        <v/>
      </c>
      <c r="AT8819">
        <f>AR8819-AS8819</f>
        <v/>
      </c>
    </row>
    <row r="8820" ht="15.75" customHeight="1" s="121">
      <c r="B8820">
        <f>D8820&amp;Q8820&amp;E8820</f>
        <v/>
      </c>
      <c r="C8820" s="73" t="n"/>
      <c r="D8820" s="73" t="n"/>
      <c r="E8820" s="78" t="n"/>
      <c r="F8820" s="75" t="n"/>
      <c r="G8820" s="73" t="n"/>
      <c r="H8820" s="75" t="n"/>
      <c r="I8820" s="75" t="n"/>
      <c r="J8820" s="75" t="n"/>
      <c r="K8820" s="75" t="n"/>
      <c r="L8820" s="75" t="n"/>
      <c r="M8820" s="75" t="n"/>
      <c r="N8820" s="75" t="n"/>
      <c r="O8820" s="75" t="n"/>
      <c r="P8820" s="75" t="n"/>
      <c r="Q8820" s="79" t="n"/>
      <c r="AR8820">
        <f>IF($AU$2&lt;&gt;5,NA(),IF(D8820=D8819,0,IF(AND(D18321=D8820,D8821=D8820),O8820+O8821+O18321,IF(D8821=D8820,O8821+O8820,O8820))))</f>
        <v/>
      </c>
      <c r="AS8820">
        <f>IF($AU$2&lt;&gt;5,NA(),IF(D8820=D8819,0,IF(AND(D18321=D8820,D8821=D8820),P8820+P8821+P18321,IF(D8821=D8820,P8821+P8820,P8820))))</f>
        <v/>
      </c>
      <c r="AT8820">
        <f>AR8820-AS8820</f>
        <v/>
      </c>
    </row>
    <row r="8821" ht="15.75" customHeight="1" s="121">
      <c r="B8821">
        <f>D8821&amp;Q8821&amp;E8821</f>
        <v/>
      </c>
      <c r="C8821" s="73" t="n"/>
      <c r="D8821" s="73" t="n"/>
      <c r="E8821" s="78" t="n"/>
      <c r="F8821" s="75" t="n"/>
      <c r="G8821" s="73" t="n"/>
      <c r="H8821" s="75" t="n"/>
      <c r="I8821" s="75" t="n"/>
      <c r="J8821" s="75" t="n"/>
      <c r="K8821" s="75" t="n"/>
      <c r="L8821" s="75" t="n"/>
      <c r="M8821" s="75" t="n"/>
      <c r="N8821" s="75" t="n"/>
      <c r="O8821" s="75" t="n"/>
      <c r="P8821" s="75" t="n"/>
      <c r="Q8821" s="79" t="n"/>
      <c r="AR8821">
        <f>IF($AU$2&lt;&gt;5,NA(),IF(D8821=D8820,0,IF(AND(D18322=D8821,D8822=D8821),O8821+O8822+O18322,IF(D8822=D8821,O8822+O8821,O8821))))</f>
        <v/>
      </c>
      <c r="AS8821">
        <f>IF($AU$2&lt;&gt;5,NA(),IF(D8821=D8820,0,IF(AND(D18322=D8821,D8822=D8821),P8821+P8822+P18322,IF(D8822=D8821,P8822+P8821,P8821))))</f>
        <v/>
      </c>
      <c r="AT8821">
        <f>AR8821-AS8821</f>
        <v/>
      </c>
    </row>
    <row r="8822" ht="15.75" customHeight="1" s="121">
      <c r="B8822">
        <f>D8822&amp;Q8822&amp;E8822</f>
        <v/>
      </c>
      <c r="C8822" s="73" t="n"/>
      <c r="D8822" s="73" t="n"/>
      <c r="E8822" s="78" t="n"/>
      <c r="F8822" s="75" t="n"/>
      <c r="G8822" s="73" t="n"/>
      <c r="H8822" s="75" t="n"/>
      <c r="I8822" s="75" t="n"/>
      <c r="J8822" s="75" t="n"/>
      <c r="K8822" s="75" t="n"/>
      <c r="L8822" s="75" t="n"/>
      <c r="M8822" s="75" t="n"/>
      <c r="N8822" s="75" t="n"/>
      <c r="O8822" s="75" t="n"/>
      <c r="P8822" s="75" t="n"/>
      <c r="Q8822" s="79" t="n"/>
      <c r="AR8822">
        <f>IF($AU$2&lt;&gt;5,NA(),IF(D8822=D8821,0,IF(AND(D18323=D8822,D8823=D8822),O8822+O8823+O18323,IF(D8823=D8822,O8823+O8822,O8822))))</f>
        <v/>
      </c>
      <c r="AS8822">
        <f>IF($AU$2&lt;&gt;5,NA(),IF(D8822=D8821,0,IF(AND(D18323=D8822,D8823=D8822),P8822+P8823+P18323,IF(D8823=D8822,P8823+P8822,P8822))))</f>
        <v/>
      </c>
      <c r="AT8822">
        <f>AR8822-AS8822</f>
        <v/>
      </c>
    </row>
    <row r="8823" ht="15.75" customHeight="1" s="121">
      <c r="B8823">
        <f>D8823&amp;Q8823&amp;E8823</f>
        <v/>
      </c>
      <c r="C8823" s="73" t="n"/>
      <c r="D8823" s="73" t="n"/>
      <c r="E8823" s="78" t="n"/>
      <c r="F8823" s="75" t="n"/>
      <c r="G8823" s="73" t="n"/>
      <c r="H8823" s="75" t="n"/>
      <c r="I8823" s="75" t="n"/>
      <c r="J8823" s="75" t="n"/>
      <c r="K8823" s="75" t="n"/>
      <c r="L8823" s="75" t="n"/>
      <c r="M8823" s="75" t="n"/>
      <c r="N8823" s="75" t="n"/>
      <c r="O8823" s="75" t="n"/>
      <c r="P8823" s="75" t="n"/>
      <c r="Q8823" s="79" t="n"/>
      <c r="AR8823">
        <f>IF($AU$2&lt;&gt;5,NA(),IF(D8823=D8822,0,IF(AND(D18324=D8823,D8824=D8823),O8823+O8824+O18324,IF(D8824=D8823,O8824+O8823,O8823))))</f>
        <v/>
      </c>
      <c r="AS8823">
        <f>IF($AU$2&lt;&gt;5,NA(),IF(D8823=D8822,0,IF(AND(D18324=D8823,D8824=D8823),P8823+P8824+P18324,IF(D8824=D8823,P8824+P8823,P8823))))</f>
        <v/>
      </c>
      <c r="AT8823">
        <f>AR8823-AS8823</f>
        <v/>
      </c>
    </row>
    <row r="8824" ht="15.75" customHeight="1" s="121">
      <c r="B8824">
        <f>D8824&amp;Q8824&amp;E8824</f>
        <v/>
      </c>
      <c r="C8824" s="73" t="n"/>
      <c r="D8824" s="73" t="n"/>
      <c r="E8824" s="78" t="n"/>
      <c r="F8824" s="75" t="n"/>
      <c r="G8824" s="73" t="n"/>
      <c r="H8824" s="75" t="n"/>
      <c r="I8824" s="75" t="n"/>
      <c r="J8824" s="75" t="n"/>
      <c r="K8824" s="75" t="n"/>
      <c r="L8824" s="75" t="n"/>
      <c r="M8824" s="75" t="n"/>
      <c r="N8824" s="75" t="n"/>
      <c r="O8824" s="75" t="n"/>
      <c r="P8824" s="75" t="n"/>
      <c r="Q8824" s="79" t="n"/>
      <c r="AR8824">
        <f>IF($AU$2&lt;&gt;5,NA(),IF(D8824=D8823,0,IF(AND(D18325=D8824,D8825=D8824),O8824+O8825+O18325,IF(D8825=D8824,O8825+O8824,O8824))))</f>
        <v/>
      </c>
      <c r="AS8824">
        <f>IF($AU$2&lt;&gt;5,NA(),IF(D8824=D8823,0,IF(AND(D18325=D8824,D8825=D8824),P8824+P8825+P18325,IF(D8825=D8824,P8825+P8824,P8824))))</f>
        <v/>
      </c>
      <c r="AT8824">
        <f>AR8824-AS8824</f>
        <v/>
      </c>
    </row>
    <row r="8825" ht="15.75" customHeight="1" s="121">
      <c r="B8825">
        <f>D8825&amp;Q8825&amp;E8825</f>
        <v/>
      </c>
      <c r="C8825" s="73" t="n"/>
      <c r="D8825" s="73" t="n"/>
      <c r="E8825" s="78" t="n"/>
      <c r="F8825" s="75" t="n"/>
      <c r="G8825" s="73" t="n"/>
      <c r="H8825" s="75" t="n"/>
      <c r="I8825" s="75" t="n"/>
      <c r="J8825" s="75" t="n"/>
      <c r="K8825" s="75" t="n"/>
      <c r="L8825" s="75" t="n"/>
      <c r="M8825" s="75" t="n"/>
      <c r="N8825" s="75" t="n"/>
      <c r="O8825" s="75" t="n"/>
      <c r="P8825" s="75" t="n"/>
      <c r="Q8825" s="79" t="n"/>
      <c r="AR8825">
        <f>IF($AU$2&lt;&gt;5,NA(),IF(D8825=D8824,0,IF(AND(D18326=D8825,D8826=D8825),O8825+O8826+O18326,IF(D8826=D8825,O8826+O8825,O8825))))</f>
        <v/>
      </c>
      <c r="AS8825">
        <f>IF($AU$2&lt;&gt;5,NA(),IF(D8825=D8824,0,IF(AND(D18326=D8825,D8826=D8825),P8825+P8826+P18326,IF(D8826=D8825,P8826+P8825,P8825))))</f>
        <v/>
      </c>
      <c r="AT8825">
        <f>AR8825-AS8825</f>
        <v/>
      </c>
    </row>
    <row r="8826" ht="15.75" customHeight="1" s="121">
      <c r="B8826">
        <f>D8826&amp;Q8826&amp;E8826</f>
        <v/>
      </c>
      <c r="C8826" s="73" t="n"/>
      <c r="D8826" s="73" t="n"/>
      <c r="E8826" s="78" t="n"/>
      <c r="F8826" s="75" t="n"/>
      <c r="G8826" s="73" t="n"/>
      <c r="H8826" s="75" t="n"/>
      <c r="I8826" s="75" t="n"/>
      <c r="J8826" s="75" t="n"/>
      <c r="K8826" s="75" t="n"/>
      <c r="L8826" s="75" t="n"/>
      <c r="M8826" s="75" t="n"/>
      <c r="N8826" s="75" t="n"/>
      <c r="O8826" s="75" t="n"/>
      <c r="P8826" s="75" t="n"/>
      <c r="Q8826" s="79" t="n"/>
      <c r="AR8826">
        <f>IF($AU$2&lt;&gt;5,NA(),IF(D8826=D8825,0,IF(AND(D18327=D8826,D8827=D8826),O8826+O8827+O18327,IF(D8827=D8826,O8827+O8826,O8826))))</f>
        <v/>
      </c>
      <c r="AS8826">
        <f>IF($AU$2&lt;&gt;5,NA(),IF(D8826=D8825,0,IF(AND(D18327=D8826,D8827=D8826),P8826+P8827+P18327,IF(D8827=D8826,P8827+P8826,P8826))))</f>
        <v/>
      </c>
      <c r="AT8826">
        <f>AR8826-AS8826</f>
        <v/>
      </c>
    </row>
    <row r="8827" ht="15.75" customHeight="1" s="121">
      <c r="B8827">
        <f>D8827&amp;Q8827&amp;E8827</f>
        <v/>
      </c>
      <c r="C8827" s="73" t="n"/>
      <c r="D8827" s="73" t="n"/>
      <c r="E8827" s="78" t="n"/>
      <c r="F8827" s="75" t="n"/>
      <c r="G8827" s="73" t="n"/>
      <c r="H8827" s="75" t="n"/>
      <c r="I8827" s="75" t="n"/>
      <c r="J8827" s="75" t="n"/>
      <c r="K8827" s="75" t="n"/>
      <c r="L8827" s="75" t="n"/>
      <c r="M8827" s="75" t="n"/>
      <c r="N8827" s="75" t="n"/>
      <c r="O8827" s="75" t="n"/>
      <c r="P8827" s="75" t="n"/>
      <c r="Q8827" s="79" t="n"/>
      <c r="AR8827">
        <f>IF($AU$2&lt;&gt;5,NA(),IF(D8827=D8826,0,IF(AND(D18328=D8827,D8828=D8827),O8827+O8828+O18328,IF(D8828=D8827,O8828+O8827,O8827))))</f>
        <v/>
      </c>
      <c r="AS8827">
        <f>IF($AU$2&lt;&gt;5,NA(),IF(D8827=D8826,0,IF(AND(D18328=D8827,D8828=D8827),P8827+P8828+P18328,IF(D8828=D8827,P8828+P8827,P8827))))</f>
        <v/>
      </c>
      <c r="AT8827">
        <f>AR8827-AS8827</f>
        <v/>
      </c>
    </row>
    <row r="8828" ht="15.75" customHeight="1" s="121">
      <c r="B8828">
        <f>D8828&amp;Q8828&amp;E8828</f>
        <v/>
      </c>
      <c r="C8828" s="73" t="n"/>
      <c r="D8828" s="73" t="n"/>
      <c r="E8828" s="78" t="n"/>
      <c r="F8828" s="75" t="n"/>
      <c r="G8828" s="73" t="n"/>
      <c r="H8828" s="75" t="n"/>
      <c r="I8828" s="75" t="n"/>
      <c r="J8828" s="75" t="n"/>
      <c r="K8828" s="75" t="n"/>
      <c r="L8828" s="75" t="n"/>
      <c r="M8828" s="75" t="n"/>
      <c r="N8828" s="75" t="n"/>
      <c r="O8828" s="75" t="n"/>
      <c r="P8828" s="75" t="n"/>
      <c r="Q8828" s="79" t="n"/>
      <c r="AR8828">
        <f>IF($AU$2&lt;&gt;5,NA(),IF(D8828=D8827,0,IF(AND(D18329=D8828,D8829=D8828),O8828+O8829+O18329,IF(D8829=D8828,O8829+O8828,O8828))))</f>
        <v/>
      </c>
      <c r="AS8828">
        <f>IF($AU$2&lt;&gt;5,NA(),IF(D8828=D8827,0,IF(AND(D18329=D8828,D8829=D8828),P8828+P8829+P18329,IF(D8829=D8828,P8829+P8828,P8828))))</f>
        <v/>
      </c>
      <c r="AT8828">
        <f>AR8828-AS8828</f>
        <v/>
      </c>
    </row>
    <row r="8829" ht="15.75" customHeight="1" s="121">
      <c r="B8829">
        <f>D8829&amp;Q8829&amp;E8829</f>
        <v/>
      </c>
      <c r="C8829" s="73" t="n"/>
      <c r="D8829" s="73" t="n"/>
      <c r="E8829" s="78" t="n"/>
      <c r="F8829" s="75" t="n"/>
      <c r="G8829" s="73" t="n"/>
      <c r="H8829" s="75" t="n"/>
      <c r="I8829" s="75" t="n"/>
      <c r="J8829" s="75" t="n"/>
      <c r="K8829" s="75" t="n"/>
      <c r="L8829" s="75" t="n"/>
      <c r="M8829" s="75" t="n"/>
      <c r="N8829" s="75" t="n"/>
      <c r="O8829" s="75" t="n"/>
      <c r="P8829" s="75" t="n"/>
      <c r="Q8829" s="79" t="n"/>
      <c r="AR8829">
        <f>IF($AU$2&lt;&gt;5,NA(),IF(D8829=D8828,0,IF(AND(D18330=D8829,D8830=D8829),O8829+O8830+O18330,IF(D8830=D8829,O8830+O8829,O8829))))</f>
        <v/>
      </c>
      <c r="AS8829">
        <f>IF($AU$2&lt;&gt;5,NA(),IF(D8829=D8828,0,IF(AND(D18330=D8829,D8830=D8829),P8829+P8830+P18330,IF(D8830=D8829,P8830+P8829,P8829))))</f>
        <v/>
      </c>
      <c r="AT8829">
        <f>AR8829-AS8829</f>
        <v/>
      </c>
    </row>
    <row r="8830" ht="15.75" customHeight="1" s="121">
      <c r="B8830">
        <f>D8830&amp;Q8830&amp;E8830</f>
        <v/>
      </c>
      <c r="C8830" s="73" t="n"/>
      <c r="D8830" s="73" t="n"/>
      <c r="E8830" s="78" t="n"/>
      <c r="F8830" s="75" t="n"/>
      <c r="G8830" s="73" t="n"/>
      <c r="H8830" s="75" t="n"/>
      <c r="I8830" s="75" t="n"/>
      <c r="J8830" s="75" t="n"/>
      <c r="K8830" s="75" t="n"/>
      <c r="L8830" s="75" t="n"/>
      <c r="M8830" s="75" t="n"/>
      <c r="N8830" s="75" t="n"/>
      <c r="O8830" s="75" t="n"/>
      <c r="P8830" s="75" t="n"/>
      <c r="Q8830" s="79" t="n"/>
      <c r="AR8830">
        <f>IF($AU$2&lt;&gt;5,NA(),IF(D8830=D8829,0,IF(AND(D18331=D8830,D8831=D8830),O8830+O8831+O18331,IF(D8831=D8830,O8831+O8830,O8830))))</f>
        <v/>
      </c>
      <c r="AS8830">
        <f>IF($AU$2&lt;&gt;5,NA(),IF(D8830=D8829,0,IF(AND(D18331=D8830,D8831=D8830),P8830+P8831+P18331,IF(D8831=D8830,P8831+P8830,P8830))))</f>
        <v/>
      </c>
      <c r="AT8830">
        <f>AR8830-AS8830</f>
        <v/>
      </c>
    </row>
    <row r="8831" ht="15.75" customHeight="1" s="121">
      <c r="B8831">
        <f>D8831&amp;Q8831&amp;E8831</f>
        <v/>
      </c>
      <c r="C8831" s="73" t="n"/>
      <c r="D8831" s="73" t="n"/>
      <c r="E8831" s="78" t="n"/>
      <c r="F8831" s="75" t="n"/>
      <c r="G8831" s="73" t="n"/>
      <c r="H8831" s="75" t="n"/>
      <c r="I8831" s="75" t="n"/>
      <c r="J8831" s="75" t="n"/>
      <c r="K8831" s="75" t="n"/>
      <c r="L8831" s="75" t="n"/>
      <c r="M8831" s="75" t="n"/>
      <c r="N8831" s="75" t="n"/>
      <c r="O8831" s="75" t="n"/>
      <c r="P8831" s="75" t="n"/>
      <c r="Q8831" s="79" t="n"/>
      <c r="AR8831">
        <f>IF($AU$2&lt;&gt;5,NA(),IF(D8831=D8830,0,IF(AND(D18332=D8831,D8832=D8831),O8831+O8832+O18332,IF(D8832=D8831,O8832+O8831,O8831))))</f>
        <v/>
      </c>
      <c r="AS8831">
        <f>IF($AU$2&lt;&gt;5,NA(),IF(D8831=D8830,0,IF(AND(D18332=D8831,D8832=D8831),P8831+P8832+P18332,IF(D8832=D8831,P8832+P8831,P8831))))</f>
        <v/>
      </c>
      <c r="AT8831">
        <f>AR8831-AS8831</f>
        <v/>
      </c>
    </row>
    <row r="8832" ht="15.75" customHeight="1" s="121">
      <c r="B8832">
        <f>D8832&amp;Q8832&amp;E8832</f>
        <v/>
      </c>
      <c r="C8832" s="73" t="n"/>
      <c r="D8832" s="73" t="n"/>
      <c r="E8832" s="78" t="n"/>
      <c r="F8832" s="75" t="n"/>
      <c r="G8832" s="73" t="n"/>
      <c r="H8832" s="75" t="n"/>
      <c r="I8832" s="75" t="n"/>
      <c r="J8832" s="75" t="n"/>
      <c r="K8832" s="75" t="n"/>
      <c r="L8832" s="75" t="n"/>
      <c r="M8832" s="75" t="n"/>
      <c r="N8832" s="75" t="n"/>
      <c r="O8832" s="75" t="n"/>
      <c r="P8832" s="75" t="n"/>
      <c r="Q8832" s="79" t="n"/>
      <c r="AR8832">
        <f>IF($AU$2&lt;&gt;5,NA(),IF(D8832=D8831,0,IF(AND(D18333=D8832,D8833=D8832),O8832+O8833+O18333,IF(D8833=D8832,O8833+O8832,O8832))))</f>
        <v/>
      </c>
      <c r="AS8832">
        <f>IF($AU$2&lt;&gt;5,NA(),IF(D8832=D8831,0,IF(AND(D18333=D8832,D8833=D8832),P8832+P8833+P18333,IF(D8833=D8832,P8833+P8832,P8832))))</f>
        <v/>
      </c>
      <c r="AT8832">
        <f>AR8832-AS8832</f>
        <v/>
      </c>
    </row>
    <row r="8833" ht="15.75" customHeight="1" s="121">
      <c r="B8833">
        <f>D8833&amp;Q8833&amp;E8833</f>
        <v/>
      </c>
      <c r="C8833" s="73" t="n"/>
      <c r="D8833" s="73" t="n"/>
      <c r="E8833" s="78" t="n"/>
      <c r="F8833" s="75" t="n"/>
      <c r="G8833" s="73" t="n"/>
      <c r="H8833" s="75" t="n"/>
      <c r="I8833" s="75" t="n"/>
      <c r="J8833" s="75" t="n"/>
      <c r="K8833" s="75" t="n"/>
      <c r="L8833" s="75" t="n"/>
      <c r="M8833" s="75" t="n"/>
      <c r="N8833" s="75" t="n"/>
      <c r="O8833" s="75" t="n"/>
      <c r="P8833" s="75" t="n"/>
      <c r="Q8833" s="79" t="n"/>
      <c r="AR8833">
        <f>IF($AU$2&lt;&gt;5,NA(),IF(D8833=D8832,0,IF(AND(D18334=D8833,D8834=D8833),O8833+O8834+O18334,IF(D8834=D8833,O8834+O8833,O8833))))</f>
        <v/>
      </c>
      <c r="AS8833">
        <f>IF($AU$2&lt;&gt;5,NA(),IF(D8833=D8832,0,IF(AND(D18334=D8833,D8834=D8833),P8833+P8834+P18334,IF(D8834=D8833,P8834+P8833,P8833))))</f>
        <v/>
      </c>
      <c r="AT8833">
        <f>AR8833-AS8833</f>
        <v/>
      </c>
    </row>
    <row r="8834" ht="15.75" customHeight="1" s="121">
      <c r="B8834">
        <f>D8834&amp;Q8834&amp;E8834</f>
        <v/>
      </c>
      <c r="C8834" s="73" t="n"/>
      <c r="D8834" s="73" t="n"/>
      <c r="E8834" s="78" t="n"/>
      <c r="F8834" s="75" t="n"/>
      <c r="G8834" s="73" t="n"/>
      <c r="H8834" s="75" t="n"/>
      <c r="I8834" s="75" t="n"/>
      <c r="J8834" s="75" t="n"/>
      <c r="K8834" s="75" t="n"/>
      <c r="L8834" s="75" t="n"/>
      <c r="M8834" s="75" t="n"/>
      <c r="N8834" s="75" t="n"/>
      <c r="O8834" s="75" t="n"/>
      <c r="P8834" s="75" t="n"/>
      <c r="Q8834" s="79" t="n"/>
      <c r="AR8834">
        <f>IF($AU$2&lt;&gt;5,NA(),IF(D8834=D8833,0,IF(AND(D18335=D8834,D8835=D8834),O8834+O8835+O18335,IF(D8835=D8834,O8835+O8834,O8834))))</f>
        <v/>
      </c>
      <c r="AS8834">
        <f>IF($AU$2&lt;&gt;5,NA(),IF(D8834=D8833,0,IF(AND(D18335=D8834,D8835=D8834),P8834+P8835+P18335,IF(D8835=D8834,P8835+P8834,P8834))))</f>
        <v/>
      </c>
      <c r="AT8834">
        <f>AR8834-AS8834</f>
        <v/>
      </c>
    </row>
    <row r="8835" ht="15.75" customHeight="1" s="121">
      <c r="B8835">
        <f>D8835&amp;Q8835&amp;E8835</f>
        <v/>
      </c>
      <c r="C8835" s="73" t="n"/>
      <c r="D8835" s="73" t="n"/>
      <c r="E8835" s="78" t="n"/>
      <c r="F8835" s="75" t="n"/>
      <c r="G8835" s="73" t="n"/>
      <c r="H8835" s="75" t="n"/>
      <c r="I8835" s="75" t="n"/>
      <c r="J8835" s="75" t="n"/>
      <c r="K8835" s="75" t="n"/>
      <c r="L8835" s="75" t="n"/>
      <c r="M8835" s="75" t="n"/>
      <c r="N8835" s="75" t="n"/>
      <c r="O8835" s="75" t="n"/>
      <c r="P8835" s="75" t="n"/>
      <c r="Q8835" s="79" t="n"/>
      <c r="AR8835">
        <f>IF($AU$2&lt;&gt;5,NA(),IF(D8835=D8834,0,IF(AND(D18336=D8835,D8836=D8835),O8835+O8836+O18336,IF(D8836=D8835,O8836+O8835,O8835))))</f>
        <v/>
      </c>
      <c r="AS8835">
        <f>IF($AU$2&lt;&gt;5,NA(),IF(D8835=D8834,0,IF(AND(D18336=D8835,D8836=D8835),P8835+P8836+P18336,IF(D8836=D8835,P8836+P8835,P8835))))</f>
        <v/>
      </c>
      <c r="AT8835">
        <f>AR8835-AS8835</f>
        <v/>
      </c>
    </row>
    <row r="8836" ht="15.75" customHeight="1" s="121">
      <c r="B8836">
        <f>D8836&amp;Q8836&amp;E8836</f>
        <v/>
      </c>
      <c r="C8836" s="73" t="n"/>
      <c r="D8836" s="73" t="n"/>
      <c r="E8836" s="78" t="n"/>
      <c r="F8836" s="75" t="n"/>
      <c r="G8836" s="73" t="n"/>
      <c r="H8836" s="75" t="n"/>
      <c r="I8836" s="75" t="n"/>
      <c r="J8836" s="75" t="n"/>
      <c r="K8836" s="75" t="n"/>
      <c r="L8836" s="75" t="n"/>
      <c r="M8836" s="75" t="n"/>
      <c r="N8836" s="75" t="n"/>
      <c r="O8836" s="75" t="n"/>
      <c r="P8836" s="75" t="n"/>
      <c r="Q8836" s="79" t="n"/>
      <c r="AR8836">
        <f>IF($AU$2&lt;&gt;5,NA(),IF(D8836=D8835,0,IF(AND(D18337=D8836,D8837=D8836),O8836+O8837+O18337,IF(D8837=D8836,O8837+O8836,O8836))))</f>
        <v/>
      </c>
      <c r="AS8836">
        <f>IF($AU$2&lt;&gt;5,NA(),IF(D8836=D8835,0,IF(AND(D18337=D8836,D8837=D8836),P8836+P8837+P18337,IF(D8837=D8836,P8837+P8836,P8836))))</f>
        <v/>
      </c>
      <c r="AT8836">
        <f>AR8836-AS8836</f>
        <v/>
      </c>
    </row>
    <row r="8837" ht="15.75" customHeight="1" s="121">
      <c r="B8837">
        <f>D8837&amp;Q8837&amp;E8837</f>
        <v/>
      </c>
      <c r="C8837" s="73" t="n"/>
      <c r="D8837" s="73" t="n"/>
      <c r="E8837" s="78" t="n"/>
      <c r="F8837" s="75" t="n"/>
      <c r="G8837" s="73" t="n"/>
      <c r="H8837" s="75" t="n"/>
      <c r="I8837" s="75" t="n"/>
      <c r="J8837" s="75" t="n"/>
      <c r="K8837" s="75" t="n"/>
      <c r="L8837" s="75" t="n"/>
      <c r="M8837" s="75" t="n"/>
      <c r="N8837" s="75" t="n"/>
      <c r="O8837" s="75" t="n"/>
      <c r="P8837" s="75" t="n"/>
      <c r="Q8837" s="79" t="n"/>
      <c r="AR8837">
        <f>IF($AU$2&lt;&gt;5,NA(),IF(D8837=D8836,0,IF(AND(D18338=D8837,D8838=D8837),O8837+O8838+O18338,IF(D8838=D8837,O8838+O8837,O8837))))</f>
        <v/>
      </c>
      <c r="AS8837">
        <f>IF($AU$2&lt;&gt;5,NA(),IF(D8837=D8836,0,IF(AND(D18338=D8837,D8838=D8837),P8837+P8838+P18338,IF(D8838=D8837,P8838+P8837,P8837))))</f>
        <v/>
      </c>
      <c r="AT8837">
        <f>AR8837-AS8837</f>
        <v/>
      </c>
    </row>
    <row r="8838" ht="15.75" customHeight="1" s="121">
      <c r="B8838">
        <f>D8838&amp;Q8838&amp;E8838</f>
        <v/>
      </c>
      <c r="C8838" s="73" t="n"/>
      <c r="D8838" s="73" t="n"/>
      <c r="E8838" s="78" t="n"/>
      <c r="F8838" s="75" t="n"/>
      <c r="G8838" s="73" t="n"/>
      <c r="H8838" s="75" t="n"/>
      <c r="I8838" s="75" t="n"/>
      <c r="J8838" s="75" t="n"/>
      <c r="K8838" s="75" t="n"/>
      <c r="L8838" s="75" t="n"/>
      <c r="M8838" s="75" t="n"/>
      <c r="N8838" s="75" t="n"/>
      <c r="O8838" s="75" t="n"/>
      <c r="P8838" s="75" t="n"/>
      <c r="Q8838" s="79" t="n"/>
      <c r="AR8838">
        <f>IF($AU$2&lt;&gt;5,NA(),IF(D8838=D8837,0,IF(AND(D18339=D8838,D8839=D8838),O8838+O8839+O18339,IF(D8839=D8838,O8839+O8838,O8838))))</f>
        <v/>
      </c>
      <c r="AS8838">
        <f>IF($AU$2&lt;&gt;5,NA(),IF(D8838=D8837,0,IF(AND(D18339=D8838,D8839=D8838),P8838+P8839+P18339,IF(D8839=D8838,P8839+P8838,P8838))))</f>
        <v/>
      </c>
      <c r="AT8838">
        <f>AR8838-AS8838</f>
        <v/>
      </c>
    </row>
    <row r="8839" ht="15.75" customHeight="1" s="121">
      <c r="B8839">
        <f>D8839&amp;Q8839&amp;E8839</f>
        <v/>
      </c>
      <c r="C8839" s="73" t="n"/>
      <c r="D8839" s="73" t="n"/>
      <c r="E8839" s="78" t="n"/>
      <c r="F8839" s="75" t="n"/>
      <c r="G8839" s="73" t="n"/>
      <c r="H8839" s="75" t="n"/>
      <c r="I8839" s="75" t="n"/>
      <c r="J8839" s="75" t="n"/>
      <c r="K8839" s="75" t="n"/>
      <c r="L8839" s="75" t="n"/>
      <c r="M8839" s="75" t="n"/>
      <c r="N8839" s="75" t="n"/>
      <c r="O8839" s="75" t="n"/>
      <c r="P8839" s="75" t="n"/>
      <c r="Q8839" s="79" t="n"/>
      <c r="AR8839">
        <f>IF($AU$2&lt;&gt;5,NA(),IF(D8839=D8838,0,IF(AND(D18340=D8839,D8840=D8839),O8839+O8840+O18340,IF(D8840=D8839,O8840+O8839,O8839))))</f>
        <v/>
      </c>
      <c r="AS8839">
        <f>IF($AU$2&lt;&gt;5,NA(),IF(D8839=D8838,0,IF(AND(D18340=D8839,D8840=D8839),P8839+P8840+P18340,IF(D8840=D8839,P8840+P8839,P8839))))</f>
        <v/>
      </c>
      <c r="AT8839">
        <f>AR8839-AS8839</f>
        <v/>
      </c>
    </row>
    <row r="8840" ht="15.75" customHeight="1" s="121">
      <c r="B8840">
        <f>D8840&amp;Q8840&amp;E8840</f>
        <v/>
      </c>
      <c r="C8840" s="73" t="n"/>
      <c r="D8840" s="73" t="n"/>
      <c r="E8840" s="78" t="n"/>
      <c r="F8840" s="75" t="n"/>
      <c r="G8840" s="73" t="n"/>
      <c r="H8840" s="75" t="n"/>
      <c r="I8840" s="75" t="n"/>
      <c r="J8840" s="75" t="n"/>
      <c r="K8840" s="75" t="n"/>
      <c r="L8840" s="75" t="n"/>
      <c r="M8840" s="75" t="n"/>
      <c r="N8840" s="75" t="n"/>
      <c r="O8840" s="75" t="n"/>
      <c r="P8840" s="75" t="n"/>
      <c r="Q8840" s="79" t="n"/>
      <c r="AR8840">
        <f>IF($AU$2&lt;&gt;5,NA(),IF(D8840=D8839,0,IF(AND(D18341=D8840,D8841=D8840),O8840+O8841+O18341,IF(D8841=D8840,O8841+O8840,O8840))))</f>
        <v/>
      </c>
      <c r="AS8840">
        <f>IF($AU$2&lt;&gt;5,NA(),IF(D8840=D8839,0,IF(AND(D18341=D8840,D8841=D8840),P8840+P8841+P18341,IF(D8841=D8840,P8841+P8840,P8840))))</f>
        <v/>
      </c>
      <c r="AT8840">
        <f>AR8840-AS8840</f>
        <v/>
      </c>
    </row>
    <row r="8841" ht="15.75" customHeight="1" s="121">
      <c r="B8841">
        <f>D8841&amp;Q8841&amp;E8841</f>
        <v/>
      </c>
      <c r="C8841" s="73" t="n"/>
      <c r="D8841" s="73" t="n"/>
      <c r="E8841" s="78" t="n"/>
      <c r="F8841" s="75" t="n"/>
      <c r="G8841" s="73" t="n"/>
      <c r="H8841" s="75" t="n"/>
      <c r="I8841" s="75" t="n"/>
      <c r="J8841" s="75" t="n"/>
      <c r="K8841" s="75" t="n"/>
      <c r="L8841" s="75" t="n"/>
      <c r="M8841" s="75" t="n"/>
      <c r="N8841" s="75" t="n"/>
      <c r="O8841" s="75" t="n"/>
      <c r="P8841" s="75" t="n"/>
      <c r="Q8841" s="79" t="n"/>
      <c r="AR8841">
        <f>IF($AU$2&lt;&gt;5,NA(),IF(D8841=D8840,0,IF(AND(D18342=D8841,D8842=D8841),O8841+O8842+O18342,IF(D8842=D8841,O8842+O8841,O8841))))</f>
        <v/>
      </c>
      <c r="AS8841">
        <f>IF($AU$2&lt;&gt;5,NA(),IF(D8841=D8840,0,IF(AND(D18342=D8841,D8842=D8841),P8841+P8842+P18342,IF(D8842=D8841,P8842+P8841,P8841))))</f>
        <v/>
      </c>
      <c r="AT8841">
        <f>AR8841-AS8841</f>
        <v/>
      </c>
    </row>
    <row r="8842" ht="15.75" customHeight="1" s="121">
      <c r="B8842">
        <f>D8842&amp;Q8842&amp;E8842</f>
        <v/>
      </c>
      <c r="C8842" s="73" t="n"/>
      <c r="D8842" s="73" t="n"/>
      <c r="E8842" s="78" t="n"/>
      <c r="F8842" s="75" t="n"/>
      <c r="G8842" s="73" t="n"/>
      <c r="H8842" s="75" t="n"/>
      <c r="I8842" s="75" t="n"/>
      <c r="J8842" s="75" t="n"/>
      <c r="K8842" s="75" t="n"/>
      <c r="L8842" s="75" t="n"/>
      <c r="M8842" s="75" t="n"/>
      <c r="N8842" s="75" t="n"/>
      <c r="O8842" s="75" t="n"/>
      <c r="P8842" s="75" t="n"/>
      <c r="Q8842" s="79" t="n"/>
      <c r="AR8842">
        <f>IF($AU$2&lt;&gt;5,NA(),IF(D8842=D8841,0,IF(AND(D18343=D8842,D8843=D8842),O8842+O8843+O18343,IF(D8843=D8842,O8843+O8842,O8842))))</f>
        <v/>
      </c>
      <c r="AS8842">
        <f>IF($AU$2&lt;&gt;5,NA(),IF(D8842=D8841,0,IF(AND(D18343=D8842,D8843=D8842),P8842+P8843+P18343,IF(D8843=D8842,P8843+P8842,P8842))))</f>
        <v/>
      </c>
      <c r="AT8842">
        <f>AR8842-AS8842</f>
        <v/>
      </c>
    </row>
    <row r="8843" ht="15.75" customHeight="1" s="121">
      <c r="B8843">
        <f>D8843&amp;Q8843&amp;E8843</f>
        <v/>
      </c>
      <c r="C8843" s="73" t="n"/>
      <c r="D8843" s="73" t="n"/>
      <c r="E8843" s="78" t="n"/>
      <c r="F8843" s="75" t="n"/>
      <c r="G8843" s="73" t="n"/>
      <c r="H8843" s="75" t="n"/>
      <c r="I8843" s="75" t="n"/>
      <c r="J8843" s="75" t="n"/>
      <c r="K8843" s="75" t="n"/>
      <c r="L8843" s="75" t="n"/>
      <c r="M8843" s="75" t="n"/>
      <c r="N8843" s="75" t="n"/>
      <c r="O8843" s="75" t="n"/>
      <c r="P8843" s="75" t="n"/>
      <c r="Q8843" s="79" t="n"/>
      <c r="AR8843">
        <f>IF($AU$2&lt;&gt;5,NA(),IF(D8843=D8842,0,IF(AND(D18344=D8843,D8844=D8843),O8843+O8844+O18344,IF(D8844=D8843,O8844+O8843,O8843))))</f>
        <v/>
      </c>
      <c r="AS8843">
        <f>IF($AU$2&lt;&gt;5,NA(),IF(D8843=D8842,0,IF(AND(D18344=D8843,D8844=D8843),P8843+P8844+P18344,IF(D8844=D8843,P8844+P8843,P8843))))</f>
        <v/>
      </c>
      <c r="AT8843">
        <f>AR8843-AS8843</f>
        <v/>
      </c>
    </row>
    <row r="8844" ht="15.75" customHeight="1" s="121">
      <c r="B8844">
        <f>D8844&amp;Q8844&amp;E8844</f>
        <v/>
      </c>
      <c r="C8844" s="73" t="n"/>
      <c r="D8844" s="73" t="n"/>
      <c r="E8844" s="78" t="n"/>
      <c r="F8844" s="75" t="n"/>
      <c r="G8844" s="73" t="n"/>
      <c r="H8844" s="75" t="n"/>
      <c r="I8844" s="75" t="n"/>
      <c r="J8844" s="75" t="n"/>
      <c r="K8844" s="75" t="n"/>
      <c r="L8844" s="75" t="n"/>
      <c r="M8844" s="75" t="n"/>
      <c r="N8844" s="75" t="n"/>
      <c r="O8844" s="75" t="n"/>
      <c r="P8844" s="75" t="n"/>
      <c r="Q8844" s="79" t="n"/>
      <c r="AR8844">
        <f>IF($AU$2&lt;&gt;5,NA(),IF(D8844=D8843,0,IF(AND(D18345=D8844,D8845=D8844),O8844+O8845+O18345,IF(D8845=D8844,O8845+O8844,O8844))))</f>
        <v/>
      </c>
      <c r="AS8844">
        <f>IF($AU$2&lt;&gt;5,NA(),IF(D8844=D8843,0,IF(AND(D18345=D8844,D8845=D8844),P8844+P8845+P18345,IF(D8845=D8844,P8845+P8844,P8844))))</f>
        <v/>
      </c>
      <c r="AT8844">
        <f>AR8844-AS8844</f>
        <v/>
      </c>
    </row>
    <row r="8845" ht="15.75" customHeight="1" s="121">
      <c r="B8845">
        <f>D8845&amp;Q8845&amp;E8845</f>
        <v/>
      </c>
      <c r="C8845" s="73" t="n"/>
      <c r="D8845" s="73" t="n"/>
      <c r="E8845" s="78" t="n"/>
      <c r="F8845" s="75" t="n"/>
      <c r="G8845" s="73" t="n"/>
      <c r="H8845" s="75" t="n"/>
      <c r="I8845" s="75" t="n"/>
      <c r="J8845" s="75" t="n"/>
      <c r="K8845" s="75" t="n"/>
      <c r="L8845" s="75" t="n"/>
      <c r="M8845" s="75" t="n"/>
      <c r="N8845" s="75" t="n"/>
      <c r="O8845" s="75" t="n"/>
      <c r="P8845" s="75" t="n"/>
      <c r="Q8845" s="79" t="n"/>
      <c r="AR8845">
        <f>IF($AU$2&lt;&gt;5,NA(),IF(D8845=D8844,0,IF(AND(D18346=D8845,D8846=D8845),O8845+O8846+O18346,IF(D8846=D8845,O8846+O8845,O8845))))</f>
        <v/>
      </c>
      <c r="AS8845">
        <f>IF($AU$2&lt;&gt;5,NA(),IF(D8845=D8844,0,IF(AND(D18346=D8845,D8846=D8845),P8845+P8846+P18346,IF(D8846=D8845,P8846+P8845,P8845))))</f>
        <v/>
      </c>
      <c r="AT8845">
        <f>AR8845-AS8845</f>
        <v/>
      </c>
    </row>
    <row r="8846" ht="15.75" customHeight="1" s="121">
      <c r="B8846">
        <f>D8846&amp;Q8846&amp;E8846</f>
        <v/>
      </c>
      <c r="C8846" s="73" t="n"/>
      <c r="D8846" s="73" t="n"/>
      <c r="E8846" s="78" t="n"/>
      <c r="F8846" s="75" t="n"/>
      <c r="G8846" s="73" t="n"/>
      <c r="H8846" s="75" t="n"/>
      <c r="I8846" s="75" t="n"/>
      <c r="J8846" s="75" t="n"/>
      <c r="K8846" s="75" t="n"/>
      <c r="L8846" s="75" t="n"/>
      <c r="M8846" s="75" t="n"/>
      <c r="N8846" s="75" t="n"/>
      <c r="O8846" s="75" t="n"/>
      <c r="P8846" s="75" t="n"/>
      <c r="Q8846" s="79" t="n"/>
      <c r="AR8846">
        <f>IF($AU$2&lt;&gt;5,NA(),IF(D8846=D8845,0,IF(AND(D18347=D8846,D8847=D8846),O8846+O8847+O18347,IF(D8847=D8846,O8847+O8846,O8846))))</f>
        <v/>
      </c>
      <c r="AS8846">
        <f>IF($AU$2&lt;&gt;5,NA(),IF(D8846=D8845,0,IF(AND(D18347=D8846,D8847=D8846),P8846+P8847+P18347,IF(D8847=D8846,P8847+P8846,P8846))))</f>
        <v/>
      </c>
      <c r="AT8846">
        <f>AR8846-AS8846</f>
        <v/>
      </c>
    </row>
    <row r="8847" ht="15.75" customHeight="1" s="121">
      <c r="B8847">
        <f>D8847&amp;Q8847&amp;E8847</f>
        <v/>
      </c>
      <c r="C8847" s="73" t="n"/>
      <c r="D8847" s="73" t="n"/>
      <c r="E8847" s="78" t="n"/>
      <c r="F8847" s="75" t="n"/>
      <c r="G8847" s="73" t="n"/>
      <c r="H8847" s="75" t="n"/>
      <c r="I8847" s="75" t="n"/>
      <c r="J8847" s="75" t="n"/>
      <c r="K8847" s="75" t="n"/>
      <c r="L8847" s="75" t="n"/>
      <c r="M8847" s="75" t="n"/>
      <c r="N8847" s="75" t="n"/>
      <c r="O8847" s="75" t="n"/>
      <c r="P8847" s="75" t="n"/>
      <c r="Q8847" s="79" t="n"/>
      <c r="AR8847">
        <f>IF($AU$2&lt;&gt;5,NA(),IF(D8847=D8846,0,IF(AND(D18348=D8847,D8848=D8847),O8847+O8848+O18348,IF(D8848=D8847,O8848+O8847,O8847))))</f>
        <v/>
      </c>
      <c r="AS8847">
        <f>IF($AU$2&lt;&gt;5,NA(),IF(D8847=D8846,0,IF(AND(D18348=D8847,D8848=D8847),P8847+P8848+P18348,IF(D8848=D8847,P8848+P8847,P8847))))</f>
        <v/>
      </c>
      <c r="AT8847">
        <f>AR8847-AS8847</f>
        <v/>
      </c>
    </row>
    <row r="8848" ht="15.75" customHeight="1" s="121">
      <c r="B8848">
        <f>D8848&amp;Q8848&amp;E8848</f>
        <v/>
      </c>
      <c r="C8848" s="73" t="n"/>
      <c r="D8848" s="73" t="n"/>
      <c r="E8848" s="78" t="n"/>
      <c r="F8848" s="75" t="n"/>
      <c r="G8848" s="73" t="n"/>
      <c r="H8848" s="75" t="n"/>
      <c r="I8848" s="75" t="n"/>
      <c r="J8848" s="75" t="n"/>
      <c r="K8848" s="75" t="n"/>
      <c r="L8848" s="75" t="n"/>
      <c r="M8848" s="75" t="n"/>
      <c r="N8848" s="75" t="n"/>
      <c r="O8848" s="75" t="n"/>
      <c r="P8848" s="75" t="n"/>
      <c r="Q8848" s="79" t="n"/>
      <c r="AR8848">
        <f>IF($AU$2&lt;&gt;5,NA(),IF(D8848=D8847,0,IF(AND(D18349=D8848,D8849=D8848),O8848+O8849+O18349,IF(D8849=D8848,O8849+O8848,O8848))))</f>
        <v/>
      </c>
      <c r="AS8848">
        <f>IF($AU$2&lt;&gt;5,NA(),IF(D8848=D8847,0,IF(AND(D18349=D8848,D8849=D8848),P8848+P8849+P18349,IF(D8849=D8848,P8849+P8848,P8848))))</f>
        <v/>
      </c>
      <c r="AT8848">
        <f>AR8848-AS8848</f>
        <v/>
      </c>
    </row>
    <row r="8849" ht="15.75" customHeight="1" s="121">
      <c r="B8849">
        <f>D8849&amp;Q8849&amp;E8849</f>
        <v/>
      </c>
      <c r="C8849" s="73" t="n"/>
      <c r="D8849" s="73" t="n"/>
      <c r="E8849" s="78" t="n"/>
      <c r="F8849" s="75" t="n"/>
      <c r="G8849" s="73" t="n"/>
      <c r="H8849" s="75" t="n"/>
      <c r="I8849" s="75" t="n"/>
      <c r="J8849" s="75" t="n"/>
      <c r="K8849" s="75" t="n"/>
      <c r="L8849" s="75" t="n"/>
      <c r="M8849" s="75" t="n"/>
      <c r="N8849" s="75" t="n"/>
      <c r="O8849" s="75" t="n"/>
      <c r="P8849" s="75" t="n"/>
      <c r="Q8849" s="79" t="n"/>
      <c r="AR8849">
        <f>IF($AU$2&lt;&gt;5,NA(),IF(D8849=D8848,0,IF(AND(D18350=D8849,D8850=D8849),O8849+O8850+O18350,IF(D8850=D8849,O8850+O8849,O8849))))</f>
        <v/>
      </c>
      <c r="AS8849">
        <f>IF($AU$2&lt;&gt;5,NA(),IF(D8849=D8848,0,IF(AND(D18350=D8849,D8850=D8849),P8849+P8850+P18350,IF(D8850=D8849,P8850+P8849,P8849))))</f>
        <v/>
      </c>
      <c r="AT8849">
        <f>AR8849-AS8849</f>
        <v/>
      </c>
    </row>
    <row r="8850" ht="15.75" customHeight="1" s="121">
      <c r="B8850">
        <f>D8850&amp;Q8850&amp;E8850</f>
        <v/>
      </c>
      <c r="C8850" s="73" t="n"/>
      <c r="D8850" s="73" t="n"/>
      <c r="E8850" s="78" t="n"/>
      <c r="F8850" s="75" t="n"/>
      <c r="G8850" s="73" t="n"/>
      <c r="H8850" s="75" t="n"/>
      <c r="I8850" s="75" t="n"/>
      <c r="J8850" s="75" t="n"/>
      <c r="K8850" s="75" t="n"/>
      <c r="L8850" s="75" t="n"/>
      <c r="M8850" s="75" t="n"/>
      <c r="N8850" s="75" t="n"/>
      <c r="O8850" s="75" t="n"/>
      <c r="P8850" s="75" t="n"/>
      <c r="Q8850" s="79" t="n"/>
      <c r="AR8850">
        <f>IF($AU$2&lt;&gt;5,NA(),IF(D8850=D8849,0,IF(AND(D18351=D8850,D8851=D8850),O8850+O8851+O18351,IF(D8851=D8850,O8851+O8850,O8850))))</f>
        <v/>
      </c>
      <c r="AS8850">
        <f>IF($AU$2&lt;&gt;5,NA(),IF(D8850=D8849,0,IF(AND(D18351=D8850,D8851=D8850),P8850+P8851+P18351,IF(D8851=D8850,P8851+P8850,P8850))))</f>
        <v/>
      </c>
      <c r="AT8850">
        <f>AR8850-AS8850</f>
        <v/>
      </c>
    </row>
    <row r="8851" ht="15.75" customHeight="1" s="121">
      <c r="B8851">
        <f>D8851&amp;Q8851&amp;E8851</f>
        <v/>
      </c>
      <c r="C8851" s="73" t="n"/>
      <c r="D8851" s="73" t="n"/>
      <c r="E8851" s="78" t="n"/>
      <c r="F8851" s="75" t="n"/>
      <c r="G8851" s="73" t="n"/>
      <c r="H8851" s="75" t="n"/>
      <c r="I8851" s="75" t="n"/>
      <c r="J8851" s="75" t="n"/>
      <c r="K8851" s="75" t="n"/>
      <c r="L8851" s="75" t="n"/>
      <c r="M8851" s="75" t="n"/>
      <c r="N8851" s="75" t="n"/>
      <c r="O8851" s="75" t="n"/>
      <c r="P8851" s="75" t="n"/>
      <c r="Q8851" s="79" t="n"/>
      <c r="AR8851">
        <f>IF($AU$2&lt;&gt;5,NA(),IF(D8851=D8850,0,IF(AND(D18352=D8851,D8852=D8851),O8851+O8852+O18352,IF(D8852=D8851,O8852+O8851,O8851))))</f>
        <v/>
      </c>
      <c r="AS8851">
        <f>IF($AU$2&lt;&gt;5,NA(),IF(D8851=D8850,0,IF(AND(D18352=D8851,D8852=D8851),P8851+P8852+P18352,IF(D8852=D8851,P8852+P8851,P8851))))</f>
        <v/>
      </c>
      <c r="AT8851">
        <f>AR8851-AS8851</f>
        <v/>
      </c>
    </row>
    <row r="8852" ht="15.75" customHeight="1" s="121">
      <c r="B8852">
        <f>D8852&amp;Q8852&amp;E8852</f>
        <v/>
      </c>
      <c r="C8852" s="73" t="n"/>
      <c r="D8852" s="73" t="n"/>
      <c r="E8852" s="78" t="n"/>
      <c r="F8852" s="75" t="n"/>
      <c r="G8852" s="73" t="n"/>
      <c r="H8852" s="75" t="n"/>
      <c r="I8852" s="75" t="n"/>
      <c r="J8852" s="75" t="n"/>
      <c r="K8852" s="75" t="n"/>
      <c r="L8852" s="75" t="n"/>
      <c r="M8852" s="75" t="n"/>
      <c r="N8852" s="75" t="n"/>
      <c r="O8852" s="75" t="n"/>
      <c r="P8852" s="75" t="n"/>
      <c r="Q8852" s="79" t="n"/>
      <c r="AR8852">
        <f>IF($AU$2&lt;&gt;5,NA(),IF(D8852=D8851,0,IF(AND(D18353=D8852,D8853=D8852),O8852+O8853+O18353,IF(D8853=D8852,O8853+O8852,O8852))))</f>
        <v/>
      </c>
      <c r="AS8852">
        <f>IF($AU$2&lt;&gt;5,NA(),IF(D8852=D8851,0,IF(AND(D18353=D8852,D8853=D8852),P8852+P8853+P18353,IF(D8853=D8852,P8853+P8852,P8852))))</f>
        <v/>
      </c>
      <c r="AT8852">
        <f>AR8852-AS8852</f>
        <v/>
      </c>
    </row>
    <row r="8853" ht="15.75" customHeight="1" s="121">
      <c r="B8853">
        <f>D8853&amp;Q8853&amp;E8853</f>
        <v/>
      </c>
      <c r="C8853" s="73" t="n"/>
      <c r="D8853" s="73" t="n"/>
      <c r="E8853" s="78" t="n"/>
      <c r="F8853" s="75" t="n"/>
      <c r="G8853" s="73" t="n"/>
      <c r="H8853" s="75" t="n"/>
      <c r="I8853" s="75" t="n"/>
      <c r="J8853" s="75" t="n"/>
      <c r="K8853" s="75" t="n"/>
      <c r="L8853" s="75" t="n"/>
      <c r="M8853" s="75" t="n"/>
      <c r="N8853" s="75" t="n"/>
      <c r="O8853" s="75" t="n"/>
      <c r="P8853" s="76" t="n"/>
      <c r="Q8853" s="79" t="n"/>
      <c r="AR8853">
        <f>IF($AU$2&lt;&gt;5,NA(),IF(D8853=D8852,0,IF(AND(D18354=D8853,D8854=D8853),O8853+O8854+O18354,IF(D8854=D8853,O8854+O8853,O8853))))</f>
        <v/>
      </c>
      <c r="AS8853">
        <f>IF($AU$2&lt;&gt;5,NA(),IF(D8853=D8852,0,IF(AND(D18354=D8853,D8854=D8853),P8853+P8854+P18354,IF(D8854=D8853,P8854+P8853,P8853))))</f>
        <v/>
      </c>
      <c r="AT8853">
        <f>AR8853-AS8853</f>
        <v/>
      </c>
    </row>
    <row r="8854" ht="15.75" customHeight="1" s="121">
      <c r="B8854">
        <f>D8854&amp;Q8854&amp;E8854</f>
        <v/>
      </c>
      <c r="C8854" s="73" t="n"/>
      <c r="D8854" s="73" t="n"/>
      <c r="E8854" s="78" t="n"/>
      <c r="F8854" s="75" t="n"/>
      <c r="G8854" s="73" t="n"/>
      <c r="H8854" s="75" t="n"/>
      <c r="I8854" s="75" t="n"/>
      <c r="J8854" s="75" t="n"/>
      <c r="K8854" s="75" t="n"/>
      <c r="L8854" s="75" t="n"/>
      <c r="M8854" s="75" t="n"/>
      <c r="N8854" s="75" t="n"/>
      <c r="O8854" s="75" t="n"/>
      <c r="P8854" s="75" t="n"/>
      <c r="Q8854" s="79" t="n"/>
      <c r="AR8854">
        <f>IF($AU$2&lt;&gt;5,NA(),IF(D8854=D8853,0,IF(AND(D18355=D8854,D8855=D8854),O8854+O8855+O18355,IF(D8855=D8854,O8855+O8854,O8854))))</f>
        <v/>
      </c>
      <c r="AS8854">
        <f>IF($AU$2&lt;&gt;5,NA(),IF(D8854=D8853,0,IF(AND(D18355=D8854,D8855=D8854),P8854+P8855+P18355,IF(D8855=D8854,P8855+P8854,P8854))))</f>
        <v/>
      </c>
      <c r="AT8854">
        <f>AR8854-AS8854</f>
        <v/>
      </c>
    </row>
    <row r="8855" ht="15.75" customHeight="1" s="121">
      <c r="B8855">
        <f>D8855&amp;Q8855&amp;E8855</f>
        <v/>
      </c>
      <c r="C8855" s="73" t="n"/>
      <c r="D8855" s="73" t="n"/>
      <c r="E8855" s="78" t="n"/>
      <c r="F8855" s="75" t="n"/>
      <c r="G8855" s="73" t="n"/>
      <c r="H8855" s="75" t="n"/>
      <c r="I8855" s="75" t="n"/>
      <c r="J8855" s="75" t="n"/>
      <c r="K8855" s="75" t="n"/>
      <c r="L8855" s="75" t="n"/>
      <c r="M8855" s="75" t="n"/>
      <c r="N8855" s="75" t="n"/>
      <c r="O8855" s="75" t="n"/>
      <c r="P8855" s="75" t="n"/>
      <c r="Q8855" s="79" t="n"/>
      <c r="AR8855">
        <f>IF($AU$2&lt;&gt;5,NA(),IF(D8855=D8854,0,IF(AND(D18356=D8855,D8856=D8855),O8855+O8856+O18356,IF(D8856=D8855,O8856+O8855,O8855))))</f>
        <v/>
      </c>
      <c r="AS8855">
        <f>IF($AU$2&lt;&gt;5,NA(),IF(D8855=D8854,0,IF(AND(D18356=D8855,D8856=D8855),P8855+P8856+P18356,IF(D8856=D8855,P8856+P8855,P8855))))</f>
        <v/>
      </c>
      <c r="AT8855">
        <f>AR8855-AS8855</f>
        <v/>
      </c>
    </row>
    <row r="8856" ht="15.75" customHeight="1" s="121">
      <c r="B8856">
        <f>D8856&amp;Q8856&amp;E8856</f>
        <v/>
      </c>
      <c r="C8856" s="73" t="n"/>
      <c r="D8856" s="73" t="n"/>
      <c r="E8856" s="78" t="n"/>
      <c r="F8856" s="75" t="n"/>
      <c r="G8856" s="73" t="n"/>
      <c r="H8856" s="75" t="n"/>
      <c r="I8856" s="75" t="n"/>
      <c r="J8856" s="75" t="n"/>
      <c r="K8856" s="75" t="n"/>
      <c r="L8856" s="75" t="n"/>
      <c r="M8856" s="75" t="n"/>
      <c r="N8856" s="75" t="n"/>
      <c r="O8856" s="75" t="n"/>
      <c r="P8856" s="75" t="n"/>
      <c r="Q8856" s="79" t="n"/>
      <c r="AR8856">
        <f>IF($AU$2&lt;&gt;5,NA(),IF(D8856=D8855,0,IF(AND(D18357=D8856,D8857=D8856),O8856+O8857+O18357,IF(D8857=D8856,O8857+O8856,O8856))))</f>
        <v/>
      </c>
      <c r="AS8856">
        <f>IF($AU$2&lt;&gt;5,NA(),IF(D8856=D8855,0,IF(AND(D18357=D8856,D8857=D8856),P8856+P8857+P18357,IF(D8857=D8856,P8857+P8856,P8856))))</f>
        <v/>
      </c>
      <c r="AT8856">
        <f>AR8856-AS8856</f>
        <v/>
      </c>
    </row>
    <row r="8857" ht="15.75" customHeight="1" s="121">
      <c r="B8857">
        <f>D8857&amp;Q8857&amp;E8857</f>
        <v/>
      </c>
      <c r="C8857" s="73" t="n"/>
      <c r="D8857" s="73" t="n"/>
      <c r="E8857" s="78" t="n"/>
      <c r="F8857" s="75" t="n"/>
      <c r="G8857" s="73" t="n"/>
      <c r="H8857" s="75" t="n"/>
      <c r="I8857" s="75" t="n"/>
      <c r="J8857" s="75" t="n"/>
      <c r="K8857" s="75" t="n"/>
      <c r="L8857" s="75" t="n"/>
      <c r="M8857" s="75" t="n"/>
      <c r="N8857" s="75" t="n"/>
      <c r="O8857" s="75" t="n"/>
      <c r="P8857" s="75" t="n"/>
      <c r="Q8857" s="79" t="n"/>
      <c r="AR8857">
        <f>IF($AU$2&lt;&gt;5,NA(),IF(D8857=D8856,0,IF(AND(D18358=D8857,D8858=D8857),O8857+O8858+O18358,IF(D8858=D8857,O8858+O8857,O8857))))</f>
        <v/>
      </c>
      <c r="AS8857">
        <f>IF($AU$2&lt;&gt;5,NA(),IF(D8857=D8856,0,IF(AND(D18358=D8857,D8858=D8857),P8857+P8858+P18358,IF(D8858=D8857,P8858+P8857,P8857))))</f>
        <v/>
      </c>
      <c r="AT8857">
        <f>AR8857-AS8857</f>
        <v/>
      </c>
    </row>
    <row r="8858" ht="15.75" customHeight="1" s="121">
      <c r="B8858">
        <f>D8858&amp;Q8858&amp;E8858</f>
        <v/>
      </c>
      <c r="C8858" s="73" t="n"/>
      <c r="D8858" s="73" t="n"/>
      <c r="E8858" s="78" t="n"/>
      <c r="F8858" s="75" t="n"/>
      <c r="G8858" s="73" t="n"/>
      <c r="H8858" s="75" t="n"/>
      <c r="I8858" s="75" t="n"/>
      <c r="J8858" s="75" t="n"/>
      <c r="K8858" s="75" t="n"/>
      <c r="L8858" s="75" t="n"/>
      <c r="M8858" s="75" t="n"/>
      <c r="N8858" s="75" t="n"/>
      <c r="O8858" s="75" t="n"/>
      <c r="P8858" s="75" t="n"/>
      <c r="Q8858" s="79" t="n"/>
      <c r="AR8858">
        <f>IF($AU$2&lt;&gt;5,NA(),IF(D8858=D8857,0,IF(AND(D18359=D8858,D8859=D8858),O8858+O8859+O18359,IF(D8859=D8858,O8859+O8858,O8858))))</f>
        <v/>
      </c>
      <c r="AS8858">
        <f>IF($AU$2&lt;&gt;5,NA(),IF(D8858=D8857,0,IF(AND(D18359=D8858,D8859=D8858),P8858+P8859+P18359,IF(D8859=D8858,P8859+P8858,P8858))))</f>
        <v/>
      </c>
      <c r="AT8858">
        <f>AR8858-AS8858</f>
        <v/>
      </c>
    </row>
    <row r="8859" ht="15.75" customHeight="1" s="121">
      <c r="B8859">
        <f>D8859&amp;Q8859&amp;E8859</f>
        <v/>
      </c>
      <c r="C8859" s="73" t="n"/>
      <c r="D8859" s="73" t="n"/>
      <c r="E8859" s="78" t="n"/>
      <c r="F8859" s="75" t="n"/>
      <c r="G8859" s="73" t="n"/>
      <c r="H8859" s="75" t="n"/>
      <c r="I8859" s="75" t="n"/>
      <c r="J8859" s="75" t="n"/>
      <c r="K8859" s="75" t="n"/>
      <c r="L8859" s="75" t="n"/>
      <c r="M8859" s="75" t="n"/>
      <c r="N8859" s="75" t="n"/>
      <c r="O8859" s="75" t="n"/>
      <c r="P8859" s="75" t="n"/>
      <c r="Q8859" s="79" t="n"/>
      <c r="AR8859">
        <f>IF($AU$2&lt;&gt;5,NA(),IF(D8859=D8858,0,IF(AND(D18360=D8859,D8860=D8859),O8859+O8860+O18360,IF(D8860=D8859,O8860+O8859,O8859))))</f>
        <v/>
      </c>
      <c r="AS8859">
        <f>IF($AU$2&lt;&gt;5,NA(),IF(D8859=D8858,0,IF(AND(D18360=D8859,D8860=D8859),P8859+P8860+P18360,IF(D8860=D8859,P8860+P8859,P8859))))</f>
        <v/>
      </c>
      <c r="AT8859">
        <f>AR8859-AS8859</f>
        <v/>
      </c>
    </row>
    <row r="8860" ht="15.75" customHeight="1" s="121">
      <c r="B8860">
        <f>D8860&amp;Q8860&amp;E8860</f>
        <v/>
      </c>
      <c r="C8860" s="73" t="n"/>
      <c r="D8860" s="73" t="n"/>
      <c r="E8860" s="78" t="n"/>
      <c r="F8860" s="75" t="n"/>
      <c r="G8860" s="73" t="n"/>
      <c r="H8860" s="75" t="n"/>
      <c r="I8860" s="75" t="n"/>
      <c r="J8860" s="75" t="n"/>
      <c r="K8860" s="75" t="n"/>
      <c r="L8860" s="75" t="n"/>
      <c r="M8860" s="75" t="n"/>
      <c r="N8860" s="75" t="n"/>
      <c r="O8860" s="75" t="n"/>
      <c r="P8860" s="75" t="n"/>
      <c r="Q8860" s="79" t="n"/>
      <c r="AR8860">
        <f>IF($AU$2&lt;&gt;5,NA(),IF(D8860=D8859,0,IF(AND(D18361=D8860,D8861=D8860),O8860+O8861+O18361,IF(D8861=D8860,O8861+O8860,O8860))))</f>
        <v/>
      </c>
      <c r="AS8860">
        <f>IF($AU$2&lt;&gt;5,NA(),IF(D8860=D8859,0,IF(AND(D18361=D8860,D8861=D8860),P8860+P8861+P18361,IF(D8861=D8860,P8861+P8860,P8860))))</f>
        <v/>
      </c>
      <c r="AT8860">
        <f>AR8860-AS8860</f>
        <v/>
      </c>
    </row>
    <row r="8861" ht="15.75" customHeight="1" s="121">
      <c r="B8861">
        <f>D8861&amp;Q8861&amp;E8861</f>
        <v/>
      </c>
      <c r="C8861" s="73" t="n"/>
      <c r="D8861" s="73" t="n"/>
      <c r="E8861" s="78" t="n"/>
      <c r="F8861" s="75" t="n"/>
      <c r="G8861" s="73" t="n"/>
      <c r="H8861" s="75" t="n"/>
      <c r="I8861" s="75" t="n"/>
      <c r="J8861" s="75" t="n"/>
      <c r="K8861" s="75" t="n"/>
      <c r="L8861" s="75" t="n"/>
      <c r="M8861" s="75" t="n"/>
      <c r="N8861" s="75" t="n"/>
      <c r="O8861" s="75" t="n"/>
      <c r="P8861" s="75" t="n"/>
      <c r="Q8861" s="79" t="n"/>
      <c r="AR8861">
        <f>IF($AU$2&lt;&gt;5,NA(),IF(D8861=D8860,0,IF(AND(D18362=D8861,D8862=D8861),O8861+O8862+O18362,IF(D8862=D8861,O8862+O8861,O8861))))</f>
        <v/>
      </c>
      <c r="AS8861">
        <f>IF($AU$2&lt;&gt;5,NA(),IF(D8861=D8860,0,IF(AND(D18362=D8861,D8862=D8861),P8861+P8862+P18362,IF(D8862=D8861,P8862+P8861,P8861))))</f>
        <v/>
      </c>
      <c r="AT8861">
        <f>AR8861-AS8861</f>
        <v/>
      </c>
    </row>
    <row r="8862" ht="15.75" customHeight="1" s="121">
      <c r="B8862">
        <f>D8862&amp;Q8862&amp;E8862</f>
        <v/>
      </c>
      <c r="C8862" s="73" t="n"/>
      <c r="D8862" s="73" t="n"/>
      <c r="E8862" s="78" t="n"/>
      <c r="F8862" s="75" t="n"/>
      <c r="G8862" s="73" t="n"/>
      <c r="H8862" s="75" t="n"/>
      <c r="I8862" s="75" t="n"/>
      <c r="J8862" s="75" t="n"/>
      <c r="K8862" s="75" t="n"/>
      <c r="L8862" s="75" t="n"/>
      <c r="M8862" s="75" t="n"/>
      <c r="N8862" s="75" t="n"/>
      <c r="O8862" s="75" t="n"/>
      <c r="P8862" s="75" t="n"/>
      <c r="Q8862" s="79" t="n"/>
      <c r="AR8862">
        <f>IF($AU$2&lt;&gt;5,NA(),IF(D8862=D8861,0,IF(AND(D18363=D8862,D8863=D8862),O8862+O8863+O18363,IF(D8863=D8862,O8863+O8862,O8862))))</f>
        <v/>
      </c>
      <c r="AS8862">
        <f>IF($AU$2&lt;&gt;5,NA(),IF(D8862=D8861,0,IF(AND(D18363=D8862,D8863=D8862),P8862+P8863+P18363,IF(D8863=D8862,P8863+P8862,P8862))))</f>
        <v/>
      </c>
      <c r="AT8862">
        <f>AR8862-AS8862</f>
        <v/>
      </c>
    </row>
    <row r="8863" ht="15.75" customHeight="1" s="121">
      <c r="B8863">
        <f>D8863&amp;Q8863&amp;E8863</f>
        <v/>
      </c>
      <c r="C8863" s="73" t="n"/>
      <c r="D8863" s="73" t="n"/>
      <c r="E8863" s="78" t="n"/>
      <c r="F8863" s="75" t="n"/>
      <c r="G8863" s="73" t="n"/>
      <c r="H8863" s="75" t="n"/>
      <c r="I8863" s="75" t="n"/>
      <c r="J8863" s="75" t="n"/>
      <c r="K8863" s="75" t="n"/>
      <c r="L8863" s="75" t="n"/>
      <c r="M8863" s="75" t="n"/>
      <c r="N8863" s="75" t="n"/>
      <c r="O8863" s="75" t="n"/>
      <c r="P8863" s="75" t="n"/>
      <c r="Q8863" s="79" t="n"/>
      <c r="AR8863">
        <f>IF($AU$2&lt;&gt;5,NA(),IF(D8863=D8862,0,IF(AND(D18364=D8863,D8864=D8863),O8863+O8864+O18364,IF(D8864=D8863,O8864+O8863,O8863))))</f>
        <v/>
      </c>
      <c r="AS8863">
        <f>IF($AU$2&lt;&gt;5,NA(),IF(D8863=D8862,0,IF(AND(D18364=D8863,D8864=D8863),P8863+P8864+P18364,IF(D8864=D8863,P8864+P8863,P8863))))</f>
        <v/>
      </c>
      <c r="AT8863">
        <f>AR8863-AS8863</f>
        <v/>
      </c>
    </row>
    <row r="8864" ht="15.75" customHeight="1" s="121">
      <c r="B8864">
        <f>D8864&amp;Q8864&amp;E8864</f>
        <v/>
      </c>
      <c r="C8864" s="73" t="n"/>
      <c r="D8864" s="73" t="n"/>
      <c r="E8864" s="78" t="n"/>
      <c r="F8864" s="75" t="n"/>
      <c r="G8864" s="73" t="n"/>
      <c r="H8864" s="75" t="n"/>
      <c r="I8864" s="75" t="n"/>
      <c r="J8864" s="75" t="n"/>
      <c r="K8864" s="75" t="n"/>
      <c r="L8864" s="75" t="n"/>
      <c r="M8864" s="75" t="n"/>
      <c r="N8864" s="75" t="n"/>
      <c r="O8864" s="75" t="n"/>
      <c r="P8864" s="75" t="n"/>
      <c r="Q8864" s="79" t="n"/>
      <c r="AR8864">
        <f>IF($AU$2&lt;&gt;5,NA(),IF(D8864=D8863,0,IF(AND(D18365=D8864,D8865=D8864),O8864+O8865+O18365,IF(D8865=D8864,O8865+O8864,O8864))))</f>
        <v/>
      </c>
      <c r="AS8864">
        <f>IF($AU$2&lt;&gt;5,NA(),IF(D8864=D8863,0,IF(AND(D18365=D8864,D8865=D8864),P8864+P8865+P18365,IF(D8865=D8864,P8865+P8864,P8864))))</f>
        <v/>
      </c>
      <c r="AT8864">
        <f>AR8864-AS8864</f>
        <v/>
      </c>
    </row>
    <row r="8865" ht="15.75" customHeight="1" s="121">
      <c r="B8865">
        <f>D8865&amp;Q8865&amp;E8865</f>
        <v/>
      </c>
      <c r="C8865" s="73" t="n"/>
      <c r="D8865" s="73" t="n"/>
      <c r="E8865" s="78" t="n"/>
      <c r="F8865" s="75" t="n"/>
      <c r="G8865" s="73" t="n"/>
      <c r="H8865" s="75" t="n"/>
      <c r="I8865" s="75" t="n"/>
      <c r="J8865" s="75" t="n"/>
      <c r="K8865" s="75" t="n"/>
      <c r="L8865" s="75" t="n"/>
      <c r="M8865" s="75" t="n"/>
      <c r="N8865" s="75" t="n"/>
      <c r="O8865" s="75" t="n"/>
      <c r="P8865" s="75" t="n"/>
      <c r="Q8865" s="79" t="n"/>
      <c r="AR8865">
        <f>IF($AU$2&lt;&gt;5,NA(),IF(D8865=D8864,0,IF(AND(D18366=D8865,D8866=D8865),O8865+O8866+O18366,IF(D8866=D8865,O8866+O8865,O8865))))</f>
        <v/>
      </c>
      <c r="AS8865">
        <f>IF($AU$2&lt;&gt;5,NA(),IF(D8865=D8864,0,IF(AND(D18366=D8865,D8866=D8865),P8865+P8866+P18366,IF(D8866=D8865,P8866+P8865,P8865))))</f>
        <v/>
      </c>
      <c r="AT8865">
        <f>AR8865-AS8865</f>
        <v/>
      </c>
    </row>
    <row r="8866" ht="15.75" customHeight="1" s="121">
      <c r="B8866">
        <f>D8866&amp;Q8866&amp;E8866</f>
        <v/>
      </c>
      <c r="C8866" s="73" t="n"/>
      <c r="D8866" s="73" t="n"/>
      <c r="E8866" s="78" t="n"/>
      <c r="F8866" s="75" t="n"/>
      <c r="G8866" s="73" t="n"/>
      <c r="H8866" s="75" t="n"/>
      <c r="I8866" s="75" t="n"/>
      <c r="J8866" s="75" t="n"/>
      <c r="K8866" s="75" t="n"/>
      <c r="L8866" s="75" t="n"/>
      <c r="M8866" s="75" t="n"/>
      <c r="N8866" s="75" t="n"/>
      <c r="O8866" s="75" t="n"/>
      <c r="P8866" s="75" t="n"/>
      <c r="Q8866" s="79" t="n"/>
      <c r="AR8866">
        <f>IF($AU$2&lt;&gt;5,NA(),IF(D8866=D8865,0,IF(AND(D18367=D8866,D8867=D8866),O8866+O8867+O18367,IF(D8867=D8866,O8867+O8866,O8866))))</f>
        <v/>
      </c>
      <c r="AS8866">
        <f>IF($AU$2&lt;&gt;5,NA(),IF(D8866=D8865,0,IF(AND(D18367=D8866,D8867=D8866),P8866+P8867+P18367,IF(D8867=D8866,P8867+P8866,P8866))))</f>
        <v/>
      </c>
      <c r="AT8866">
        <f>AR8866-AS8866</f>
        <v/>
      </c>
    </row>
    <row r="8867" ht="15.75" customHeight="1" s="121">
      <c r="B8867">
        <f>D8867&amp;Q8867&amp;E8867</f>
        <v/>
      </c>
      <c r="C8867" s="73" t="n"/>
      <c r="D8867" s="73" t="n"/>
      <c r="E8867" s="78" t="n"/>
      <c r="F8867" s="75" t="n"/>
      <c r="G8867" s="73" t="n"/>
      <c r="H8867" s="75" t="n"/>
      <c r="I8867" s="75" t="n"/>
      <c r="J8867" s="75" t="n"/>
      <c r="K8867" s="75" t="n"/>
      <c r="L8867" s="75" t="n"/>
      <c r="M8867" s="75" t="n"/>
      <c r="N8867" s="75" t="n"/>
      <c r="O8867" s="75" t="n"/>
      <c r="P8867" s="75" t="n"/>
      <c r="Q8867" s="79" t="n"/>
      <c r="AR8867">
        <f>IF($AU$2&lt;&gt;5,NA(),IF(D8867=D8866,0,IF(AND(D18368=D8867,D8868=D8867),O8867+O8868+O18368,IF(D8868=D8867,O8868+O8867,O8867))))</f>
        <v/>
      </c>
      <c r="AS8867">
        <f>IF($AU$2&lt;&gt;5,NA(),IF(D8867=D8866,0,IF(AND(D18368=D8867,D8868=D8867),P8867+P8868+P18368,IF(D8868=D8867,P8868+P8867,P8867))))</f>
        <v/>
      </c>
      <c r="AT8867">
        <f>AR8867-AS8867</f>
        <v/>
      </c>
    </row>
    <row r="8868" ht="15.75" customHeight="1" s="121">
      <c r="B8868">
        <f>D8868&amp;Q8868&amp;E8868</f>
        <v/>
      </c>
      <c r="C8868" s="73" t="n"/>
      <c r="D8868" s="73" t="n"/>
      <c r="E8868" s="78" t="n"/>
      <c r="F8868" s="75" t="n"/>
      <c r="G8868" s="73" t="n"/>
      <c r="H8868" s="75" t="n"/>
      <c r="I8868" s="75" t="n"/>
      <c r="J8868" s="75" t="n"/>
      <c r="K8868" s="75" t="n"/>
      <c r="L8868" s="75" t="n"/>
      <c r="M8868" s="75" t="n"/>
      <c r="N8868" s="75" t="n"/>
      <c r="O8868" s="75" t="n"/>
      <c r="P8868" s="75" t="n"/>
      <c r="Q8868" s="79" t="n"/>
      <c r="AR8868">
        <f>IF($AU$2&lt;&gt;5,NA(),IF(D8868=D8867,0,IF(AND(D18369=D8868,D8869=D8868),O8868+O8869+O18369,IF(D8869=D8868,O8869+O8868,O8868))))</f>
        <v/>
      </c>
      <c r="AS8868">
        <f>IF($AU$2&lt;&gt;5,NA(),IF(D8868=D8867,0,IF(AND(D18369=D8868,D8869=D8868),P8868+P8869+P18369,IF(D8869=D8868,P8869+P8868,P8868))))</f>
        <v/>
      </c>
      <c r="AT8868">
        <f>AR8868-AS8868</f>
        <v/>
      </c>
    </row>
    <row r="8869" ht="15.75" customHeight="1" s="121">
      <c r="B8869">
        <f>D8869&amp;Q8869&amp;E8869</f>
        <v/>
      </c>
      <c r="C8869" s="73" t="n"/>
      <c r="D8869" s="73" t="n"/>
      <c r="E8869" s="78" t="n"/>
      <c r="F8869" s="75" t="n"/>
      <c r="G8869" s="73" t="n"/>
      <c r="H8869" s="75" t="n"/>
      <c r="I8869" s="75" t="n"/>
      <c r="J8869" s="75" t="n"/>
      <c r="K8869" s="75" t="n"/>
      <c r="L8869" s="75" t="n"/>
      <c r="M8869" s="75" t="n"/>
      <c r="N8869" s="75" t="n"/>
      <c r="O8869" s="75" t="n"/>
      <c r="P8869" s="75" t="n"/>
      <c r="Q8869" s="79" t="n"/>
      <c r="AR8869">
        <f>IF($AU$2&lt;&gt;5,NA(),IF(D8869=D8868,0,IF(AND(D18370=D8869,D8870=D8869),O8869+O8870+O18370,IF(D8870=D8869,O8870+O8869,O8869))))</f>
        <v/>
      </c>
      <c r="AS8869">
        <f>IF($AU$2&lt;&gt;5,NA(),IF(D8869=D8868,0,IF(AND(D18370=D8869,D8870=D8869),P8869+P8870+P18370,IF(D8870=D8869,P8870+P8869,P8869))))</f>
        <v/>
      </c>
      <c r="AT8869">
        <f>AR8869-AS8869</f>
        <v/>
      </c>
    </row>
    <row r="8870" ht="15.75" customHeight="1" s="121">
      <c r="B8870">
        <f>D8870&amp;Q8870&amp;E8870</f>
        <v/>
      </c>
      <c r="C8870" s="73" t="n"/>
      <c r="D8870" s="73" t="n"/>
      <c r="E8870" s="78" t="n"/>
      <c r="F8870" s="75" t="n"/>
      <c r="G8870" s="73" t="n"/>
      <c r="H8870" s="75" t="n"/>
      <c r="I8870" s="75" t="n"/>
      <c r="J8870" s="75" t="n"/>
      <c r="K8870" s="75" t="n"/>
      <c r="L8870" s="75" t="n"/>
      <c r="M8870" s="75" t="n"/>
      <c r="N8870" s="75" t="n"/>
      <c r="O8870" s="75" t="n"/>
      <c r="P8870" s="75" t="n"/>
      <c r="Q8870" s="79" t="n"/>
      <c r="AR8870">
        <f>IF($AU$2&lt;&gt;5,NA(),IF(D8870=D8869,0,IF(AND(D18371=D8870,D8871=D8870),O8870+O8871+O18371,IF(D8871=D8870,O8871+O8870,O8870))))</f>
        <v/>
      </c>
      <c r="AS8870">
        <f>IF($AU$2&lt;&gt;5,NA(),IF(D8870=D8869,0,IF(AND(D18371=D8870,D8871=D8870),P8870+P8871+P18371,IF(D8871=D8870,P8871+P8870,P8870))))</f>
        <v/>
      </c>
      <c r="AT8870">
        <f>AR8870-AS8870</f>
        <v/>
      </c>
    </row>
    <row r="8871" ht="15.75" customHeight="1" s="121">
      <c r="B8871">
        <f>D8871&amp;Q8871&amp;E8871</f>
        <v/>
      </c>
      <c r="C8871" s="73" t="n"/>
      <c r="D8871" s="73" t="n"/>
      <c r="E8871" s="78" t="n"/>
      <c r="F8871" s="75" t="n"/>
      <c r="G8871" s="73" t="n"/>
      <c r="H8871" s="75" t="n"/>
      <c r="I8871" s="75" t="n"/>
      <c r="J8871" s="75" t="n"/>
      <c r="K8871" s="75" t="n"/>
      <c r="L8871" s="75" t="n"/>
      <c r="M8871" s="75" t="n"/>
      <c r="N8871" s="75" t="n"/>
      <c r="O8871" s="75" t="n"/>
      <c r="P8871" s="75" t="n"/>
      <c r="Q8871" s="79" t="n"/>
      <c r="AR8871">
        <f>IF($AU$2&lt;&gt;5,NA(),IF(D8871=D8870,0,IF(AND(D18372=D8871,D8872=D8871),O8871+O8872+O18372,IF(D8872=D8871,O8872+O8871,O8871))))</f>
        <v/>
      </c>
      <c r="AS8871">
        <f>IF($AU$2&lt;&gt;5,NA(),IF(D8871=D8870,0,IF(AND(D18372=D8871,D8872=D8871),P8871+P8872+P18372,IF(D8872=D8871,P8872+P8871,P8871))))</f>
        <v/>
      </c>
      <c r="AT8871">
        <f>AR8871-AS8871</f>
        <v/>
      </c>
    </row>
    <row r="8872" ht="15.75" customHeight="1" s="121">
      <c r="B8872">
        <f>D8872&amp;Q8872&amp;E8872</f>
        <v/>
      </c>
      <c r="C8872" s="73" t="n"/>
      <c r="D8872" s="73" t="n"/>
      <c r="E8872" s="78" t="n"/>
      <c r="F8872" s="75" t="n"/>
      <c r="G8872" s="73" t="n"/>
      <c r="H8872" s="75" t="n"/>
      <c r="I8872" s="75" t="n"/>
      <c r="J8872" s="75" t="n"/>
      <c r="K8872" s="75" t="n"/>
      <c r="L8872" s="75" t="n"/>
      <c r="M8872" s="75" t="n"/>
      <c r="N8872" s="75" t="n"/>
      <c r="O8872" s="75" t="n"/>
      <c r="P8872" s="75" t="n"/>
      <c r="Q8872" s="79" t="n"/>
      <c r="AR8872">
        <f>IF($AU$2&lt;&gt;5,NA(),IF(D8872=D8871,0,IF(AND(D18373=D8872,D8873=D8872),O8872+O8873+O18373,IF(D8873=D8872,O8873+O8872,O8872))))</f>
        <v/>
      </c>
      <c r="AS8872">
        <f>IF($AU$2&lt;&gt;5,NA(),IF(D8872=D8871,0,IF(AND(D18373=D8872,D8873=D8872),P8872+P8873+P18373,IF(D8873=D8872,P8873+P8872,P8872))))</f>
        <v/>
      </c>
      <c r="AT8872">
        <f>AR8872-AS8872</f>
        <v/>
      </c>
    </row>
    <row r="8873" ht="15.75" customHeight="1" s="121">
      <c r="B8873">
        <f>D8873&amp;Q8873&amp;E8873</f>
        <v/>
      </c>
      <c r="C8873" s="73" t="n"/>
      <c r="D8873" s="73" t="n"/>
      <c r="E8873" s="78" t="n"/>
      <c r="F8873" s="75" t="n"/>
      <c r="G8873" s="73" t="n"/>
      <c r="H8873" s="75" t="n"/>
      <c r="I8873" s="75" t="n"/>
      <c r="J8873" s="75" t="n"/>
      <c r="K8873" s="75" t="n"/>
      <c r="L8873" s="75" t="n"/>
      <c r="M8873" s="75" t="n"/>
      <c r="N8873" s="75" t="n"/>
      <c r="O8873" s="75" t="n"/>
      <c r="P8873" s="75" t="n"/>
      <c r="Q8873" s="79" t="n"/>
      <c r="AR8873">
        <f>IF($AU$2&lt;&gt;5,NA(),IF(D8873=D8872,0,IF(AND(D18374=D8873,D8874=D8873),O8873+O8874+O18374,IF(D8874=D8873,O8874+O8873,O8873))))</f>
        <v/>
      </c>
      <c r="AS8873">
        <f>IF($AU$2&lt;&gt;5,NA(),IF(D8873=D8872,0,IF(AND(D18374=D8873,D8874=D8873),P8873+P8874+P18374,IF(D8874=D8873,P8874+P8873,P8873))))</f>
        <v/>
      </c>
      <c r="AT8873">
        <f>AR8873-AS8873</f>
        <v/>
      </c>
    </row>
    <row r="8874" ht="15.75" customHeight="1" s="121">
      <c r="B8874">
        <f>D8874&amp;Q8874&amp;E8874</f>
        <v/>
      </c>
      <c r="C8874" s="73" t="n"/>
      <c r="D8874" s="73" t="n"/>
      <c r="E8874" s="78" t="n"/>
      <c r="F8874" s="75" t="n"/>
      <c r="G8874" s="73" t="n"/>
      <c r="H8874" s="75" t="n"/>
      <c r="I8874" s="75" t="n"/>
      <c r="J8874" s="75" t="n"/>
      <c r="K8874" s="75" t="n"/>
      <c r="L8874" s="75" t="n"/>
      <c r="M8874" s="75" t="n"/>
      <c r="N8874" s="75" t="n"/>
      <c r="O8874" s="75" t="n"/>
      <c r="P8874" s="75" t="n"/>
      <c r="Q8874" s="79" t="n"/>
      <c r="AR8874">
        <f>IF($AU$2&lt;&gt;5,NA(),IF(D8874=D8873,0,IF(AND(D18375=D8874,D8875=D8874),O8874+O8875+O18375,IF(D8875=D8874,O8875+O8874,O8874))))</f>
        <v/>
      </c>
      <c r="AS8874">
        <f>IF($AU$2&lt;&gt;5,NA(),IF(D8874=D8873,0,IF(AND(D18375=D8874,D8875=D8874),P8874+P8875+P18375,IF(D8875=D8874,P8875+P8874,P8874))))</f>
        <v/>
      </c>
      <c r="AT8874">
        <f>AR8874-AS8874</f>
        <v/>
      </c>
    </row>
    <row r="8875" ht="15.75" customHeight="1" s="121">
      <c r="B8875">
        <f>D8875&amp;Q8875&amp;E8875</f>
        <v/>
      </c>
      <c r="C8875" s="73" t="n"/>
      <c r="D8875" s="73" t="n"/>
      <c r="E8875" s="78" t="n"/>
      <c r="F8875" s="75" t="n"/>
      <c r="G8875" s="73" t="n"/>
      <c r="H8875" s="75" t="n"/>
      <c r="I8875" s="75" t="n"/>
      <c r="J8875" s="75" t="n"/>
      <c r="K8875" s="75" t="n"/>
      <c r="L8875" s="75" t="n"/>
      <c r="M8875" s="75" t="n"/>
      <c r="N8875" s="75" t="n"/>
      <c r="O8875" s="75" t="n"/>
      <c r="P8875" s="75" t="n"/>
      <c r="Q8875" s="79" t="n"/>
      <c r="AR8875">
        <f>IF($AU$2&lt;&gt;5,NA(),IF(D8875=D8874,0,IF(AND(D18376=D8875,D8876=D8875),O8875+O8876+O18376,IF(D8876=D8875,O8876+O8875,O8875))))</f>
        <v/>
      </c>
      <c r="AS8875">
        <f>IF($AU$2&lt;&gt;5,NA(),IF(D8875=D8874,0,IF(AND(D18376=D8875,D8876=D8875),P8875+P8876+P18376,IF(D8876=D8875,P8876+P8875,P8875))))</f>
        <v/>
      </c>
      <c r="AT8875">
        <f>AR8875-AS8875</f>
        <v/>
      </c>
    </row>
    <row r="8876" ht="15.75" customHeight="1" s="121">
      <c r="B8876">
        <f>D8876&amp;Q8876&amp;E8876</f>
        <v/>
      </c>
      <c r="C8876" s="73" t="n"/>
      <c r="D8876" s="73" t="n"/>
      <c r="E8876" s="78" t="n"/>
      <c r="F8876" s="75" t="n"/>
      <c r="G8876" s="73" t="n"/>
      <c r="H8876" s="75" t="n"/>
      <c r="I8876" s="75" t="n"/>
      <c r="J8876" s="75" t="n"/>
      <c r="K8876" s="75" t="n"/>
      <c r="L8876" s="75" t="n"/>
      <c r="M8876" s="75" t="n"/>
      <c r="N8876" s="75" t="n"/>
      <c r="O8876" s="75" t="n"/>
      <c r="P8876" s="75" t="n"/>
      <c r="Q8876" s="79" t="n"/>
      <c r="AR8876">
        <f>IF($AU$2&lt;&gt;5,NA(),IF(D8876=D8875,0,IF(AND(D18377=D8876,D8877=D8876),O8876+O8877+O18377,IF(D8877=D8876,O8877+O8876,O8876))))</f>
        <v/>
      </c>
      <c r="AS8876">
        <f>IF($AU$2&lt;&gt;5,NA(),IF(D8876=D8875,0,IF(AND(D18377=D8876,D8877=D8876),P8876+P8877+P18377,IF(D8877=D8876,P8877+P8876,P8876))))</f>
        <v/>
      </c>
      <c r="AT8876">
        <f>AR8876-AS8876</f>
        <v/>
      </c>
    </row>
    <row r="8877" ht="15.75" customHeight="1" s="121">
      <c r="B8877">
        <f>D8877&amp;Q8877&amp;E8877</f>
        <v/>
      </c>
      <c r="C8877" s="73" t="n"/>
      <c r="D8877" s="73" t="n"/>
      <c r="E8877" s="78" t="n"/>
      <c r="F8877" s="75" t="n"/>
      <c r="G8877" s="73" t="n"/>
      <c r="H8877" s="75" t="n"/>
      <c r="I8877" s="75" t="n"/>
      <c r="J8877" s="75" t="n"/>
      <c r="K8877" s="75" t="n"/>
      <c r="L8877" s="75" t="n"/>
      <c r="M8877" s="75" t="n"/>
      <c r="N8877" s="75" t="n"/>
      <c r="O8877" s="75" t="n"/>
      <c r="P8877" s="75" t="n"/>
      <c r="Q8877" s="79" t="n"/>
      <c r="AR8877">
        <f>IF($AU$2&lt;&gt;5,NA(),IF(D8877=D8876,0,IF(AND(D18378=D8877,D8878=D8877),O8877+O8878+O18378,IF(D8878=D8877,O8878+O8877,O8877))))</f>
        <v/>
      </c>
      <c r="AS8877">
        <f>IF($AU$2&lt;&gt;5,NA(),IF(D8877=D8876,0,IF(AND(D18378=D8877,D8878=D8877),P8877+P8878+P18378,IF(D8878=D8877,P8878+P8877,P8877))))</f>
        <v/>
      </c>
      <c r="AT8877">
        <f>AR8877-AS8877</f>
        <v/>
      </c>
    </row>
    <row r="8878" ht="15.75" customHeight="1" s="121">
      <c r="B8878">
        <f>D8878&amp;Q8878&amp;E8878</f>
        <v/>
      </c>
      <c r="C8878" s="73" t="n"/>
      <c r="D8878" s="73" t="n"/>
      <c r="E8878" s="78" t="n"/>
      <c r="F8878" s="75" t="n"/>
      <c r="G8878" s="73" t="n"/>
      <c r="H8878" s="75" t="n"/>
      <c r="I8878" s="75" t="n"/>
      <c r="J8878" s="75" t="n"/>
      <c r="K8878" s="75" t="n"/>
      <c r="L8878" s="75" t="n"/>
      <c r="M8878" s="75" t="n"/>
      <c r="N8878" s="75" t="n"/>
      <c r="O8878" s="75" t="n"/>
      <c r="P8878" s="75" t="n"/>
      <c r="Q8878" s="79" t="n"/>
      <c r="AR8878">
        <f>IF($AU$2&lt;&gt;5,NA(),IF(D8878=D8877,0,IF(AND(D18379=D8878,D8879=D8878),O8878+O8879+O18379,IF(D8879=D8878,O8879+O8878,O8878))))</f>
        <v/>
      </c>
      <c r="AS8878">
        <f>IF($AU$2&lt;&gt;5,NA(),IF(D8878=D8877,0,IF(AND(D18379=D8878,D8879=D8878),P8878+P8879+P18379,IF(D8879=D8878,P8879+P8878,P8878))))</f>
        <v/>
      </c>
      <c r="AT8878">
        <f>AR8878-AS8878</f>
        <v/>
      </c>
    </row>
    <row r="8879" ht="15.75" customHeight="1" s="121">
      <c r="B8879">
        <f>D8879&amp;Q8879&amp;E8879</f>
        <v/>
      </c>
      <c r="C8879" s="73" t="n"/>
      <c r="D8879" s="73" t="n"/>
      <c r="E8879" s="78" t="n"/>
      <c r="F8879" s="75" t="n"/>
      <c r="G8879" s="73" t="n"/>
      <c r="H8879" s="75" t="n"/>
      <c r="I8879" s="75" t="n"/>
      <c r="J8879" s="75" t="n"/>
      <c r="K8879" s="75" t="n"/>
      <c r="L8879" s="75" t="n"/>
      <c r="M8879" s="75" t="n"/>
      <c r="N8879" s="75" t="n"/>
      <c r="O8879" s="75" t="n"/>
      <c r="P8879" s="75" t="n"/>
      <c r="Q8879" s="79" t="n"/>
      <c r="AR8879">
        <f>IF($AU$2&lt;&gt;5,NA(),IF(D8879=D8878,0,IF(AND(D18380=D8879,D8880=D8879),O8879+O8880+O18380,IF(D8880=D8879,O8880+O8879,O8879))))</f>
        <v/>
      </c>
      <c r="AS8879">
        <f>IF($AU$2&lt;&gt;5,NA(),IF(D8879=D8878,0,IF(AND(D18380=D8879,D8880=D8879),P8879+P8880+P18380,IF(D8880=D8879,P8880+P8879,P8879))))</f>
        <v/>
      </c>
      <c r="AT8879">
        <f>AR8879-AS8879</f>
        <v/>
      </c>
    </row>
    <row r="8880" ht="15.75" customHeight="1" s="121">
      <c r="B8880">
        <f>D8880&amp;Q8880&amp;E8880</f>
        <v/>
      </c>
      <c r="C8880" s="73" t="n"/>
      <c r="D8880" s="73" t="n"/>
      <c r="E8880" s="78" t="n"/>
      <c r="F8880" s="75" t="n"/>
      <c r="G8880" s="73" t="n"/>
      <c r="H8880" s="75" t="n"/>
      <c r="I8880" s="75" t="n"/>
      <c r="J8880" s="75" t="n"/>
      <c r="K8880" s="75" t="n"/>
      <c r="L8880" s="75" t="n"/>
      <c r="M8880" s="75" t="n"/>
      <c r="N8880" s="75" t="n"/>
      <c r="O8880" s="75" t="n"/>
      <c r="P8880" s="75" t="n"/>
      <c r="Q8880" s="79" t="n"/>
      <c r="AR8880">
        <f>IF($AU$2&lt;&gt;5,NA(),IF(D8880=D8879,0,IF(AND(D18381=D8880,D8881=D8880),O8880+O8881+O18381,IF(D8881=D8880,O8881+O8880,O8880))))</f>
        <v/>
      </c>
      <c r="AS8880">
        <f>IF($AU$2&lt;&gt;5,NA(),IF(D8880=D8879,0,IF(AND(D18381=D8880,D8881=D8880),P8880+P8881+P18381,IF(D8881=D8880,P8881+P8880,P8880))))</f>
        <v/>
      </c>
      <c r="AT8880">
        <f>AR8880-AS8880</f>
        <v/>
      </c>
    </row>
    <row r="8881" ht="15.75" customHeight="1" s="121">
      <c r="B8881">
        <f>D8881&amp;Q8881&amp;E8881</f>
        <v/>
      </c>
      <c r="C8881" s="73" t="n"/>
      <c r="D8881" s="73" t="n"/>
      <c r="E8881" s="78" t="n"/>
      <c r="F8881" s="75" t="n"/>
      <c r="G8881" s="73" t="n"/>
      <c r="H8881" s="75" t="n"/>
      <c r="I8881" s="75" t="n"/>
      <c r="J8881" s="75" t="n"/>
      <c r="K8881" s="75" t="n"/>
      <c r="L8881" s="75" t="n"/>
      <c r="M8881" s="75" t="n"/>
      <c r="N8881" s="75" t="n"/>
      <c r="O8881" s="75" t="n"/>
      <c r="P8881" s="75" t="n"/>
      <c r="Q8881" s="79" t="n"/>
      <c r="AR8881">
        <f>IF($AU$2&lt;&gt;5,NA(),IF(D8881=D8880,0,IF(AND(D18382=D8881,D8882=D8881),O8881+O8882+O18382,IF(D8882=D8881,O8882+O8881,O8881))))</f>
        <v/>
      </c>
      <c r="AS8881">
        <f>IF($AU$2&lt;&gt;5,NA(),IF(D8881=D8880,0,IF(AND(D18382=D8881,D8882=D8881),P8881+P8882+P18382,IF(D8882=D8881,P8882+P8881,P8881))))</f>
        <v/>
      </c>
      <c r="AT8881">
        <f>AR8881-AS8881</f>
        <v/>
      </c>
    </row>
    <row r="8882" ht="15.75" customHeight="1" s="121">
      <c r="B8882">
        <f>D8882&amp;Q8882&amp;E8882</f>
        <v/>
      </c>
      <c r="C8882" s="73" t="n"/>
      <c r="D8882" s="73" t="n"/>
      <c r="E8882" s="78" t="n"/>
      <c r="F8882" s="75" t="n"/>
      <c r="G8882" s="73" t="n"/>
      <c r="H8882" s="75" t="n"/>
      <c r="I8882" s="75" t="n"/>
      <c r="J8882" s="75" t="n"/>
      <c r="K8882" s="75" t="n"/>
      <c r="L8882" s="75" t="n"/>
      <c r="M8882" s="75" t="n"/>
      <c r="N8882" s="75" t="n"/>
      <c r="O8882" s="75" t="n"/>
      <c r="P8882" s="75" t="n"/>
      <c r="Q8882" s="79" t="n"/>
      <c r="AR8882">
        <f>IF($AU$2&lt;&gt;5,NA(),IF(D8882=D8881,0,IF(AND(D18383=D8882,D8883=D8882),O8882+O8883+O18383,IF(D8883=D8882,O8883+O8882,O8882))))</f>
        <v/>
      </c>
      <c r="AS8882">
        <f>IF($AU$2&lt;&gt;5,NA(),IF(D8882=D8881,0,IF(AND(D18383=D8882,D8883=D8882),P8882+P8883+P18383,IF(D8883=D8882,P8883+P8882,P8882))))</f>
        <v/>
      </c>
      <c r="AT8882">
        <f>AR8882-AS8882</f>
        <v/>
      </c>
    </row>
    <row r="8883" ht="15.75" customHeight="1" s="121">
      <c r="B8883">
        <f>D8883&amp;Q8883&amp;E8883</f>
        <v/>
      </c>
      <c r="C8883" s="73" t="n"/>
      <c r="D8883" s="73" t="n"/>
      <c r="E8883" s="78" t="n"/>
      <c r="F8883" s="75" t="n"/>
      <c r="G8883" s="73" t="n"/>
      <c r="H8883" s="75" t="n"/>
      <c r="I8883" s="75" t="n"/>
      <c r="J8883" s="75" t="n"/>
      <c r="K8883" s="75" t="n"/>
      <c r="L8883" s="75" t="n"/>
      <c r="M8883" s="75" t="n"/>
      <c r="N8883" s="75" t="n"/>
      <c r="O8883" s="75" t="n"/>
      <c r="P8883" s="75" t="n"/>
      <c r="Q8883" s="79" t="n"/>
      <c r="AR8883">
        <f>IF($AU$2&lt;&gt;5,NA(),IF(D8883=D8882,0,IF(AND(D18384=D8883,D8884=D8883),O8883+O8884+O18384,IF(D8884=D8883,O8884+O8883,O8883))))</f>
        <v/>
      </c>
      <c r="AS8883">
        <f>IF($AU$2&lt;&gt;5,NA(),IF(D8883=D8882,0,IF(AND(D18384=D8883,D8884=D8883),P8883+P8884+P18384,IF(D8884=D8883,P8884+P8883,P8883))))</f>
        <v/>
      </c>
      <c r="AT8883">
        <f>AR8883-AS8883</f>
        <v/>
      </c>
    </row>
    <row r="8884" ht="15.75" customHeight="1" s="121">
      <c r="B8884">
        <f>D8884&amp;Q8884&amp;E8884</f>
        <v/>
      </c>
      <c r="C8884" s="73" t="n"/>
      <c r="D8884" s="73" t="n"/>
      <c r="E8884" s="78" t="n"/>
      <c r="F8884" s="75" t="n"/>
      <c r="G8884" s="73" t="n"/>
      <c r="H8884" s="75" t="n"/>
      <c r="I8884" s="75" t="n"/>
      <c r="J8884" s="75" t="n"/>
      <c r="K8884" s="75" t="n"/>
      <c r="L8884" s="75" t="n"/>
      <c r="M8884" s="75" t="n"/>
      <c r="N8884" s="75" t="n"/>
      <c r="O8884" s="75" t="n"/>
      <c r="P8884" s="75" t="n"/>
      <c r="Q8884" s="79" t="n"/>
      <c r="AR8884">
        <f>IF($AU$2&lt;&gt;5,NA(),IF(D8884=D8883,0,IF(AND(D18385=D8884,D8885=D8884),O8884+O8885+O18385,IF(D8885=D8884,O8885+O8884,O8884))))</f>
        <v/>
      </c>
      <c r="AS8884">
        <f>IF($AU$2&lt;&gt;5,NA(),IF(D8884=D8883,0,IF(AND(D18385=D8884,D8885=D8884),P8884+P8885+P18385,IF(D8885=D8884,P8885+P8884,P8884))))</f>
        <v/>
      </c>
      <c r="AT8884">
        <f>AR8884-AS8884</f>
        <v/>
      </c>
    </row>
    <row r="8885" ht="15.75" customHeight="1" s="121">
      <c r="B8885">
        <f>D8885&amp;Q8885&amp;E8885</f>
        <v/>
      </c>
      <c r="C8885" s="73" t="n"/>
      <c r="D8885" s="73" t="n"/>
      <c r="E8885" s="78" t="n"/>
      <c r="F8885" s="75" t="n"/>
      <c r="G8885" s="73" t="n"/>
      <c r="H8885" s="75" t="n"/>
      <c r="I8885" s="75" t="n"/>
      <c r="J8885" s="75" t="n"/>
      <c r="K8885" s="75" t="n"/>
      <c r="L8885" s="75" t="n"/>
      <c r="M8885" s="75" t="n"/>
      <c r="N8885" s="75" t="n"/>
      <c r="O8885" s="75" t="n"/>
      <c r="P8885" s="75" t="n"/>
      <c r="Q8885" s="79" t="n"/>
      <c r="AR8885">
        <f>IF($AU$2&lt;&gt;5,NA(),IF(D8885=D8884,0,IF(AND(D18386=D8885,D8886=D8885),O8885+O8886+O18386,IF(D8886=D8885,O8886+O8885,O8885))))</f>
        <v/>
      </c>
      <c r="AS8885">
        <f>IF($AU$2&lt;&gt;5,NA(),IF(D8885=D8884,0,IF(AND(D18386=D8885,D8886=D8885),P8885+P8886+P18386,IF(D8886=D8885,P8886+P8885,P8885))))</f>
        <v/>
      </c>
      <c r="AT8885">
        <f>AR8885-AS8885</f>
        <v/>
      </c>
    </row>
    <row r="8886" ht="15.75" customHeight="1" s="121">
      <c r="B8886">
        <f>D8886&amp;Q8886&amp;E8886</f>
        <v/>
      </c>
      <c r="C8886" s="73" t="n"/>
      <c r="D8886" s="73" t="n"/>
      <c r="E8886" s="78" t="n"/>
      <c r="F8886" s="75" t="n"/>
      <c r="G8886" s="73" t="n"/>
      <c r="H8886" s="75" t="n"/>
      <c r="I8886" s="75" t="n"/>
      <c r="J8886" s="75" t="n"/>
      <c r="K8886" s="75" t="n"/>
      <c r="L8886" s="75" t="n"/>
      <c r="M8886" s="75" t="n"/>
      <c r="N8886" s="75" t="n"/>
      <c r="O8886" s="75" t="n"/>
      <c r="P8886" s="75" t="n"/>
      <c r="Q8886" s="79" t="n"/>
      <c r="AR8886">
        <f>IF($AU$2&lt;&gt;5,NA(),IF(D8886=D8885,0,IF(AND(D18387=D8886,D8887=D8886),O8886+O8887+O18387,IF(D8887=D8886,O8887+O8886,O8886))))</f>
        <v/>
      </c>
      <c r="AS8886">
        <f>IF($AU$2&lt;&gt;5,NA(),IF(D8886=D8885,0,IF(AND(D18387=D8886,D8887=D8886),P8886+P8887+P18387,IF(D8887=D8886,P8887+P8886,P8886))))</f>
        <v/>
      </c>
      <c r="AT8886">
        <f>AR8886-AS8886</f>
        <v/>
      </c>
    </row>
    <row r="8887" ht="15.75" customHeight="1" s="121">
      <c r="B8887">
        <f>D8887&amp;Q8887&amp;E8887</f>
        <v/>
      </c>
      <c r="C8887" s="73" t="n"/>
      <c r="D8887" s="73" t="n"/>
      <c r="E8887" s="78" t="n"/>
      <c r="F8887" s="75" t="n"/>
      <c r="G8887" s="73" t="n"/>
      <c r="H8887" s="75" t="n"/>
      <c r="I8887" s="75" t="n"/>
      <c r="J8887" s="75" t="n"/>
      <c r="K8887" s="75" t="n"/>
      <c r="L8887" s="75" t="n"/>
      <c r="M8887" s="75" t="n"/>
      <c r="N8887" s="75" t="n"/>
      <c r="O8887" s="75" t="n"/>
      <c r="P8887" s="75" t="n"/>
      <c r="Q8887" s="79" t="n"/>
      <c r="AR8887">
        <f>IF($AU$2&lt;&gt;5,NA(),IF(D8887=D8886,0,IF(AND(D18388=D8887,D8888=D8887),O8887+O8888+O18388,IF(D8888=D8887,O8888+O8887,O8887))))</f>
        <v/>
      </c>
      <c r="AS8887">
        <f>IF($AU$2&lt;&gt;5,NA(),IF(D8887=D8886,0,IF(AND(D18388=D8887,D8888=D8887),P8887+P8888+P18388,IF(D8888=D8887,P8888+P8887,P8887))))</f>
        <v/>
      </c>
      <c r="AT8887">
        <f>AR8887-AS8887</f>
        <v/>
      </c>
    </row>
    <row r="8888" ht="15.75" customHeight="1" s="121">
      <c r="B8888">
        <f>D8888&amp;Q8888&amp;E8888</f>
        <v/>
      </c>
      <c r="C8888" s="73" t="n"/>
      <c r="D8888" s="73" t="n"/>
      <c r="E8888" s="78" t="n"/>
      <c r="F8888" s="75" t="n"/>
      <c r="G8888" s="73" t="n"/>
      <c r="H8888" s="75" t="n"/>
      <c r="I8888" s="75" t="n"/>
      <c r="J8888" s="75" t="n"/>
      <c r="K8888" s="75" t="n"/>
      <c r="L8888" s="75" t="n"/>
      <c r="M8888" s="75" t="n"/>
      <c r="N8888" s="75" t="n"/>
      <c r="O8888" s="75" t="n"/>
      <c r="P8888" s="75" t="n"/>
      <c r="Q8888" s="79" t="n"/>
      <c r="AR8888">
        <f>IF($AU$2&lt;&gt;5,NA(),IF(D8888=D8887,0,IF(AND(D18389=D8888,D8889=D8888),O8888+O8889+O18389,IF(D8889=D8888,O8889+O8888,O8888))))</f>
        <v/>
      </c>
      <c r="AS8888">
        <f>IF($AU$2&lt;&gt;5,NA(),IF(D8888=D8887,0,IF(AND(D18389=D8888,D8889=D8888),P8888+P8889+P18389,IF(D8889=D8888,P8889+P8888,P8888))))</f>
        <v/>
      </c>
      <c r="AT8888">
        <f>AR8888-AS8888</f>
        <v/>
      </c>
    </row>
    <row r="8889" ht="15.75" customHeight="1" s="121">
      <c r="B8889">
        <f>D8889&amp;Q8889&amp;E8889</f>
        <v/>
      </c>
      <c r="C8889" s="73" t="n"/>
      <c r="D8889" s="73" t="n"/>
      <c r="E8889" s="78" t="n"/>
      <c r="F8889" s="75" t="n"/>
      <c r="G8889" s="73" t="n"/>
      <c r="H8889" s="75" t="n"/>
      <c r="I8889" s="75" t="n"/>
      <c r="J8889" s="75" t="n"/>
      <c r="K8889" s="75" t="n"/>
      <c r="L8889" s="75" t="n"/>
      <c r="M8889" s="75" t="n"/>
      <c r="N8889" s="75" t="n"/>
      <c r="O8889" s="75" t="n"/>
      <c r="P8889" s="75" t="n"/>
      <c r="Q8889" s="79" t="n"/>
      <c r="AR8889">
        <f>IF($AU$2&lt;&gt;5,NA(),IF(D8889=D8888,0,IF(AND(D18390=D8889,D8890=D8889),O8889+O8890+O18390,IF(D8890=D8889,O8890+O8889,O8889))))</f>
        <v/>
      </c>
      <c r="AS8889">
        <f>IF($AU$2&lt;&gt;5,NA(),IF(D8889=D8888,0,IF(AND(D18390=D8889,D8890=D8889),P8889+P8890+P18390,IF(D8890=D8889,P8890+P8889,P8889))))</f>
        <v/>
      </c>
      <c r="AT8889">
        <f>AR8889-AS8889</f>
        <v/>
      </c>
    </row>
    <row r="8890" ht="15.75" customHeight="1" s="121">
      <c r="B8890">
        <f>D8890&amp;Q8890&amp;E8890</f>
        <v/>
      </c>
      <c r="C8890" s="73" t="n"/>
      <c r="D8890" s="73" t="n"/>
      <c r="E8890" s="78" t="n"/>
      <c r="F8890" s="75" t="n"/>
      <c r="G8890" s="73" t="n"/>
      <c r="H8890" s="75" t="n"/>
      <c r="I8890" s="75" t="n"/>
      <c r="J8890" s="75" t="n"/>
      <c r="K8890" s="75" t="n"/>
      <c r="L8890" s="75" t="n"/>
      <c r="M8890" s="75" t="n"/>
      <c r="N8890" s="75" t="n"/>
      <c r="O8890" s="75" t="n"/>
      <c r="P8890" s="75" t="n"/>
      <c r="Q8890" s="79" t="n"/>
      <c r="AR8890">
        <f>IF($AU$2&lt;&gt;5,NA(),IF(D8890=D8889,0,IF(AND(D18391=D8890,D8891=D8890),O8890+O8891+O18391,IF(D8891=D8890,O8891+O8890,O8890))))</f>
        <v/>
      </c>
      <c r="AS8890">
        <f>IF($AU$2&lt;&gt;5,NA(),IF(D8890=D8889,0,IF(AND(D18391=D8890,D8891=D8890),P8890+P8891+P18391,IF(D8891=D8890,P8891+P8890,P8890))))</f>
        <v/>
      </c>
      <c r="AT8890">
        <f>AR8890-AS8890</f>
        <v/>
      </c>
    </row>
    <row r="8891" ht="15.75" customHeight="1" s="121">
      <c r="B8891">
        <f>D8891&amp;Q8891&amp;E8891</f>
        <v/>
      </c>
      <c r="C8891" s="73" t="n"/>
      <c r="D8891" s="73" t="n"/>
      <c r="E8891" s="78" t="n"/>
      <c r="F8891" s="75" t="n"/>
      <c r="G8891" s="73" t="n"/>
      <c r="H8891" s="75" t="n"/>
      <c r="I8891" s="75" t="n"/>
      <c r="J8891" s="75" t="n"/>
      <c r="K8891" s="75" t="n"/>
      <c r="L8891" s="75" t="n"/>
      <c r="M8891" s="75" t="n"/>
      <c r="N8891" s="75" t="n"/>
      <c r="O8891" s="75" t="n"/>
      <c r="P8891" s="75" t="n"/>
      <c r="Q8891" s="79" t="n"/>
      <c r="AR8891">
        <f>IF($AU$2&lt;&gt;5,NA(),IF(D8891=D8890,0,IF(AND(D18392=D8891,D8892=D8891),O8891+O8892+O18392,IF(D8892=D8891,O8892+O8891,O8891))))</f>
        <v/>
      </c>
      <c r="AS8891">
        <f>IF($AU$2&lt;&gt;5,NA(),IF(D8891=D8890,0,IF(AND(D18392=D8891,D8892=D8891),P8891+P8892+P18392,IF(D8892=D8891,P8892+P8891,P8891))))</f>
        <v/>
      </c>
      <c r="AT8891">
        <f>AR8891-AS8891</f>
        <v/>
      </c>
    </row>
    <row r="8892" ht="15.75" customHeight="1" s="121">
      <c r="B8892">
        <f>D8892&amp;Q8892&amp;E8892</f>
        <v/>
      </c>
      <c r="C8892" s="73" t="n"/>
      <c r="D8892" s="73" t="n"/>
      <c r="E8892" s="78" t="n"/>
      <c r="F8892" s="75" t="n"/>
      <c r="G8892" s="73" t="n"/>
      <c r="H8892" s="75" t="n"/>
      <c r="I8892" s="75" t="n"/>
      <c r="J8892" s="75" t="n"/>
      <c r="K8892" s="75" t="n"/>
      <c r="L8892" s="75" t="n"/>
      <c r="M8892" s="75" t="n"/>
      <c r="N8892" s="75" t="n"/>
      <c r="O8892" s="75" t="n"/>
      <c r="P8892" s="75" t="n"/>
      <c r="Q8892" s="79" t="n"/>
      <c r="AR8892">
        <f>IF($AU$2&lt;&gt;5,NA(),IF(D8892=D8891,0,IF(AND(D18393=D8892,D8893=D8892),O8892+O8893+O18393,IF(D8893=D8892,O8893+O8892,O8892))))</f>
        <v/>
      </c>
      <c r="AS8892">
        <f>IF($AU$2&lt;&gt;5,NA(),IF(D8892=D8891,0,IF(AND(D18393=D8892,D8893=D8892),P8892+P8893+P18393,IF(D8893=D8892,P8893+P8892,P8892))))</f>
        <v/>
      </c>
      <c r="AT8892">
        <f>AR8892-AS8892</f>
        <v/>
      </c>
    </row>
    <row r="8893" ht="15.75" customHeight="1" s="121">
      <c r="B8893">
        <f>D8893&amp;Q8893&amp;E8893</f>
        <v/>
      </c>
      <c r="C8893" s="73" t="n"/>
      <c r="D8893" s="73" t="n"/>
      <c r="E8893" s="78" t="n"/>
      <c r="F8893" s="75" t="n"/>
      <c r="G8893" s="73" t="n"/>
      <c r="H8893" s="75" t="n"/>
      <c r="I8893" s="75" t="n"/>
      <c r="J8893" s="75" t="n"/>
      <c r="K8893" s="75" t="n"/>
      <c r="L8893" s="75" t="n"/>
      <c r="M8893" s="75" t="n"/>
      <c r="N8893" s="75" t="n"/>
      <c r="O8893" s="75" t="n"/>
      <c r="P8893" s="75" t="n"/>
      <c r="Q8893" s="79" t="n"/>
      <c r="AR8893">
        <f>IF($AU$2&lt;&gt;5,NA(),IF(D8893=D8892,0,IF(AND(D18394=D8893,D8894=D8893),O8893+O8894+O18394,IF(D8894=D8893,O8894+O8893,O8893))))</f>
        <v/>
      </c>
      <c r="AS8893">
        <f>IF($AU$2&lt;&gt;5,NA(),IF(D8893=D8892,0,IF(AND(D18394=D8893,D8894=D8893),P8893+P8894+P18394,IF(D8894=D8893,P8894+P8893,P8893))))</f>
        <v/>
      </c>
      <c r="AT8893">
        <f>AR8893-AS8893</f>
        <v/>
      </c>
    </row>
    <row r="8894" ht="15.75" customHeight="1" s="121">
      <c r="B8894">
        <f>D8894&amp;Q8894&amp;E8894</f>
        <v/>
      </c>
      <c r="C8894" s="73" t="n"/>
      <c r="D8894" s="73" t="n"/>
      <c r="E8894" s="78" t="n"/>
      <c r="F8894" s="75" t="n"/>
      <c r="G8894" s="73" t="n"/>
      <c r="H8894" s="75" t="n"/>
      <c r="I8894" s="75" t="n"/>
      <c r="J8894" s="75" t="n"/>
      <c r="K8894" s="75" t="n"/>
      <c r="L8894" s="75" t="n"/>
      <c r="M8894" s="75" t="n"/>
      <c r="N8894" s="75" t="n"/>
      <c r="O8894" s="75" t="n"/>
      <c r="P8894" s="75" t="n"/>
      <c r="Q8894" s="79" t="n"/>
      <c r="AR8894">
        <f>IF($AU$2&lt;&gt;5,NA(),IF(D8894=D8893,0,IF(AND(D18395=D8894,D8895=D8894),O8894+O8895+O18395,IF(D8895=D8894,O8895+O8894,O8894))))</f>
        <v/>
      </c>
      <c r="AS8894">
        <f>IF($AU$2&lt;&gt;5,NA(),IF(D8894=D8893,0,IF(AND(D18395=D8894,D8895=D8894),P8894+P8895+P18395,IF(D8895=D8894,P8895+P8894,P8894))))</f>
        <v/>
      </c>
      <c r="AT8894">
        <f>AR8894-AS8894</f>
        <v/>
      </c>
    </row>
    <row r="8895" ht="15.75" customHeight="1" s="121">
      <c r="B8895">
        <f>D8895&amp;Q8895&amp;E8895</f>
        <v/>
      </c>
      <c r="C8895" s="73" t="n"/>
      <c r="D8895" s="73" t="n"/>
      <c r="E8895" s="78" t="n"/>
      <c r="F8895" s="75" t="n"/>
      <c r="G8895" s="73" t="n"/>
      <c r="H8895" s="75" t="n"/>
      <c r="I8895" s="75" t="n"/>
      <c r="J8895" s="75" t="n"/>
      <c r="K8895" s="75" t="n"/>
      <c r="L8895" s="75" t="n"/>
      <c r="M8895" s="75" t="n"/>
      <c r="N8895" s="75" t="n"/>
      <c r="O8895" s="75" t="n"/>
      <c r="P8895" s="75" t="n"/>
      <c r="Q8895" s="79" t="n"/>
      <c r="AR8895">
        <f>IF($AU$2&lt;&gt;5,NA(),IF(D8895=D8894,0,IF(AND(D18396=D8895,D8896=D8895),O8895+O8896+O18396,IF(D8896=D8895,O8896+O8895,O8895))))</f>
        <v/>
      </c>
      <c r="AS8895">
        <f>IF($AU$2&lt;&gt;5,NA(),IF(D8895=D8894,0,IF(AND(D18396=D8895,D8896=D8895),P8895+P8896+P18396,IF(D8896=D8895,P8896+P8895,P8895))))</f>
        <v/>
      </c>
      <c r="AT8895">
        <f>AR8895-AS8895</f>
        <v/>
      </c>
    </row>
    <row r="8896" ht="15.75" customHeight="1" s="121">
      <c r="B8896">
        <f>D8896&amp;Q8896&amp;E8896</f>
        <v/>
      </c>
      <c r="C8896" s="73" t="n"/>
      <c r="D8896" s="73" t="n"/>
      <c r="E8896" s="78" t="n"/>
      <c r="F8896" s="75" t="n"/>
      <c r="G8896" s="73" t="n"/>
      <c r="H8896" s="75" t="n"/>
      <c r="I8896" s="75" t="n"/>
      <c r="J8896" s="75" t="n"/>
      <c r="K8896" s="75" t="n"/>
      <c r="L8896" s="75" t="n"/>
      <c r="M8896" s="75" t="n"/>
      <c r="N8896" s="75" t="n"/>
      <c r="O8896" s="75" t="n"/>
      <c r="P8896" s="75" t="n"/>
      <c r="Q8896" s="79" t="n"/>
      <c r="AR8896">
        <f>IF($AU$2&lt;&gt;5,NA(),IF(D8896=D8895,0,IF(AND(D18397=D8896,D8897=D8896),O8896+O8897+O18397,IF(D8897=D8896,O8897+O8896,O8896))))</f>
        <v/>
      </c>
      <c r="AS8896">
        <f>IF($AU$2&lt;&gt;5,NA(),IF(D8896=D8895,0,IF(AND(D18397=D8896,D8897=D8896),P8896+P8897+P18397,IF(D8897=D8896,P8897+P8896,P8896))))</f>
        <v/>
      </c>
      <c r="AT8896">
        <f>AR8896-AS8896</f>
        <v/>
      </c>
    </row>
    <row r="8897" ht="15.75" customHeight="1" s="121">
      <c r="B8897">
        <f>D8897&amp;Q8897&amp;E8897</f>
        <v/>
      </c>
      <c r="C8897" s="73" t="n"/>
      <c r="D8897" s="73" t="n"/>
      <c r="E8897" s="78" t="n"/>
      <c r="F8897" s="75" t="n"/>
      <c r="G8897" s="73" t="n"/>
      <c r="H8897" s="75" t="n"/>
      <c r="I8897" s="75" t="n"/>
      <c r="J8897" s="75" t="n"/>
      <c r="K8897" s="75" t="n"/>
      <c r="L8897" s="75" t="n"/>
      <c r="M8897" s="75" t="n"/>
      <c r="N8897" s="75" t="n"/>
      <c r="O8897" s="75" t="n"/>
      <c r="P8897" s="75" t="n"/>
      <c r="Q8897" s="79" t="n"/>
      <c r="AR8897">
        <f>IF($AU$2&lt;&gt;5,NA(),IF(D8897=D8896,0,IF(AND(D18398=D8897,D8898=D8897),O8897+O8898+O18398,IF(D8898=D8897,O8898+O8897,O8897))))</f>
        <v/>
      </c>
      <c r="AS8897">
        <f>IF($AU$2&lt;&gt;5,NA(),IF(D8897=D8896,0,IF(AND(D18398=D8897,D8898=D8897),P8897+P8898+P18398,IF(D8898=D8897,P8898+P8897,P8897))))</f>
        <v/>
      </c>
      <c r="AT8897">
        <f>AR8897-AS8897</f>
        <v/>
      </c>
    </row>
    <row r="8898" ht="15.75" customHeight="1" s="121">
      <c r="B8898">
        <f>D8898&amp;Q8898&amp;E8898</f>
        <v/>
      </c>
      <c r="C8898" s="73" t="n"/>
      <c r="D8898" s="73" t="n"/>
      <c r="E8898" s="78" t="n"/>
      <c r="F8898" s="75" t="n"/>
      <c r="G8898" s="73" t="n"/>
      <c r="H8898" s="75" t="n"/>
      <c r="I8898" s="75" t="n"/>
      <c r="J8898" s="75" t="n"/>
      <c r="K8898" s="75" t="n"/>
      <c r="L8898" s="75" t="n"/>
      <c r="M8898" s="75" t="n"/>
      <c r="N8898" s="75" t="n"/>
      <c r="O8898" s="75" t="n"/>
      <c r="P8898" s="75" t="n"/>
      <c r="Q8898" s="79" t="n"/>
      <c r="AR8898">
        <f>IF($AU$2&lt;&gt;5,NA(),IF(D8898=D8897,0,IF(AND(D18399=D8898,D8899=D8898),O8898+O8899+O18399,IF(D8899=D8898,O8899+O8898,O8898))))</f>
        <v/>
      </c>
      <c r="AS8898">
        <f>IF($AU$2&lt;&gt;5,NA(),IF(D8898=D8897,0,IF(AND(D18399=D8898,D8899=D8898),P8898+P8899+P18399,IF(D8899=D8898,P8899+P8898,P8898))))</f>
        <v/>
      </c>
      <c r="AT8898">
        <f>AR8898-AS8898</f>
        <v/>
      </c>
    </row>
    <row r="8899" ht="15.75" customHeight="1" s="121">
      <c r="B8899">
        <f>D8899&amp;Q8899&amp;E8899</f>
        <v/>
      </c>
      <c r="C8899" s="73" t="n"/>
      <c r="D8899" s="73" t="n"/>
      <c r="E8899" s="78" t="n"/>
      <c r="F8899" s="75" t="n"/>
      <c r="G8899" s="73" t="n"/>
      <c r="H8899" s="75" t="n"/>
      <c r="I8899" s="75" t="n"/>
      <c r="J8899" s="75" t="n"/>
      <c r="K8899" s="75" t="n"/>
      <c r="L8899" s="75" t="n"/>
      <c r="M8899" s="75" t="n"/>
      <c r="N8899" s="75" t="n"/>
      <c r="O8899" s="75" t="n"/>
      <c r="P8899" s="75" t="n"/>
      <c r="Q8899" s="79" t="n"/>
      <c r="AR8899">
        <f>IF($AU$2&lt;&gt;5,NA(),IF(D8899=D8898,0,IF(AND(D18400=D8899,D8900=D8899),O8899+O8900+O18400,IF(D8900=D8899,O8900+O8899,O8899))))</f>
        <v/>
      </c>
      <c r="AS8899">
        <f>IF($AU$2&lt;&gt;5,NA(),IF(D8899=D8898,0,IF(AND(D18400=D8899,D8900=D8899),P8899+P8900+P18400,IF(D8900=D8899,P8900+P8899,P8899))))</f>
        <v/>
      </c>
      <c r="AT8899">
        <f>AR8899-AS8899</f>
        <v/>
      </c>
    </row>
    <row r="8900" ht="15.75" customHeight="1" s="121">
      <c r="B8900">
        <f>D8900&amp;Q8900&amp;E8900</f>
        <v/>
      </c>
      <c r="C8900" s="73" t="n"/>
      <c r="D8900" s="73" t="n"/>
      <c r="E8900" s="78" t="n"/>
      <c r="F8900" s="75" t="n"/>
      <c r="G8900" s="73" t="n"/>
      <c r="H8900" s="75" t="n"/>
      <c r="I8900" s="75" t="n"/>
      <c r="J8900" s="75" t="n"/>
      <c r="K8900" s="75" t="n"/>
      <c r="L8900" s="75" t="n"/>
      <c r="M8900" s="75" t="n"/>
      <c r="N8900" s="75" t="n"/>
      <c r="O8900" s="75" t="n"/>
      <c r="P8900" s="75" t="n"/>
      <c r="Q8900" s="79" t="n"/>
      <c r="AR8900">
        <f>IF($AU$2&lt;&gt;5,NA(),IF(D8900=D8899,0,IF(AND(D18401=D8900,D8901=D8900),O8900+O8901+O18401,IF(D8901=D8900,O8901+O8900,O8900))))</f>
        <v/>
      </c>
      <c r="AS8900">
        <f>IF($AU$2&lt;&gt;5,NA(),IF(D8900=D8899,0,IF(AND(D18401=D8900,D8901=D8900),P8900+P8901+P18401,IF(D8901=D8900,P8901+P8900,P8900))))</f>
        <v/>
      </c>
      <c r="AT8900">
        <f>AR8900-AS8900</f>
        <v/>
      </c>
    </row>
    <row r="8901" ht="15.75" customHeight="1" s="121">
      <c r="B8901">
        <f>D8901&amp;Q8901&amp;E8901</f>
        <v/>
      </c>
      <c r="C8901" s="73" t="n"/>
      <c r="D8901" s="73" t="n"/>
      <c r="E8901" s="78" t="n"/>
      <c r="F8901" s="75" t="n"/>
      <c r="G8901" s="73" t="n"/>
      <c r="H8901" s="75" t="n"/>
      <c r="I8901" s="75" t="n"/>
      <c r="J8901" s="75" t="n"/>
      <c r="K8901" s="75" t="n"/>
      <c r="L8901" s="75" t="n"/>
      <c r="M8901" s="75" t="n"/>
      <c r="N8901" s="75" t="n"/>
      <c r="O8901" s="75" t="n"/>
      <c r="P8901" s="75" t="n"/>
      <c r="Q8901" s="79" t="n"/>
      <c r="AR8901">
        <f>IF($AU$2&lt;&gt;5,NA(),IF(D8901=D8900,0,IF(AND(D18402=D8901,D8902=D8901),O8901+O8902+O18402,IF(D8902=D8901,O8902+O8901,O8901))))</f>
        <v/>
      </c>
      <c r="AS8901">
        <f>IF($AU$2&lt;&gt;5,NA(),IF(D8901=D8900,0,IF(AND(D18402=D8901,D8902=D8901),P8901+P8902+P18402,IF(D8902=D8901,P8902+P8901,P8901))))</f>
        <v/>
      </c>
      <c r="AT8901">
        <f>AR8901-AS8901</f>
        <v/>
      </c>
    </row>
    <row r="8902" ht="15.75" customHeight="1" s="121">
      <c r="B8902">
        <f>D8902&amp;Q8902&amp;E8902</f>
        <v/>
      </c>
      <c r="C8902" s="73" t="n"/>
      <c r="D8902" s="73" t="n"/>
      <c r="E8902" s="78" t="n"/>
      <c r="F8902" s="75" t="n"/>
      <c r="G8902" s="73" t="n"/>
      <c r="H8902" s="75" t="n"/>
      <c r="I8902" s="75" t="n"/>
      <c r="J8902" s="75" t="n"/>
      <c r="K8902" s="75" t="n"/>
      <c r="L8902" s="75" t="n"/>
      <c r="M8902" s="75" t="n"/>
      <c r="N8902" s="75" t="n"/>
      <c r="O8902" s="75" t="n"/>
      <c r="P8902" s="75" t="n"/>
      <c r="Q8902" s="79" t="n"/>
      <c r="AR8902">
        <f>IF($AU$2&lt;&gt;5,NA(),IF(D8902=D8901,0,IF(AND(D18403=D8902,D8903=D8902),O8902+O8903+O18403,IF(D8903=D8902,O8903+O8902,O8902))))</f>
        <v/>
      </c>
      <c r="AS8902">
        <f>IF($AU$2&lt;&gt;5,NA(),IF(D8902=D8901,0,IF(AND(D18403=D8902,D8903=D8902),P8902+P8903+P18403,IF(D8903=D8902,P8903+P8902,P8902))))</f>
        <v/>
      </c>
      <c r="AT8902">
        <f>AR8902-AS8902</f>
        <v/>
      </c>
    </row>
    <row r="8903" ht="15.75" customHeight="1" s="121">
      <c r="B8903">
        <f>D8903&amp;Q8903&amp;E8903</f>
        <v/>
      </c>
      <c r="C8903" s="73" t="n"/>
      <c r="D8903" s="73" t="n"/>
      <c r="E8903" s="78" t="n"/>
      <c r="F8903" s="75" t="n"/>
      <c r="G8903" s="73" t="n"/>
      <c r="H8903" s="75" t="n"/>
      <c r="I8903" s="75" t="n"/>
      <c r="J8903" s="75" t="n"/>
      <c r="K8903" s="75" t="n"/>
      <c r="L8903" s="75" t="n"/>
      <c r="M8903" s="75" t="n"/>
      <c r="N8903" s="75" t="n"/>
      <c r="O8903" s="75" t="n"/>
      <c r="P8903" s="75" t="n"/>
      <c r="Q8903" s="79" t="n"/>
      <c r="AR8903">
        <f>IF($AU$2&lt;&gt;5,NA(),IF(D8903=D8902,0,IF(AND(D18404=D8903,D8904=D8903),O8903+O8904+O18404,IF(D8904=D8903,O8904+O8903,O8903))))</f>
        <v/>
      </c>
      <c r="AS8903">
        <f>IF($AU$2&lt;&gt;5,NA(),IF(D8903=D8902,0,IF(AND(D18404=D8903,D8904=D8903),P8903+P8904+P18404,IF(D8904=D8903,P8904+P8903,P8903))))</f>
        <v/>
      </c>
      <c r="AT8903">
        <f>AR8903-AS8903</f>
        <v/>
      </c>
    </row>
    <row r="8904" ht="15.75" customHeight="1" s="121">
      <c r="B8904">
        <f>D8904&amp;Q8904&amp;E8904</f>
        <v/>
      </c>
      <c r="C8904" s="73" t="n"/>
      <c r="D8904" s="73" t="n"/>
      <c r="E8904" s="78" t="n"/>
      <c r="F8904" s="75" t="n"/>
      <c r="G8904" s="73" t="n"/>
      <c r="H8904" s="75" t="n"/>
      <c r="I8904" s="75" t="n"/>
      <c r="J8904" s="75" t="n"/>
      <c r="K8904" s="75" t="n"/>
      <c r="L8904" s="75" t="n"/>
      <c r="M8904" s="75" t="n"/>
      <c r="N8904" s="75" t="n"/>
      <c r="O8904" s="75" t="n"/>
      <c r="P8904" s="75" t="n"/>
      <c r="Q8904" s="79" t="n"/>
      <c r="AR8904">
        <f>IF($AU$2&lt;&gt;5,NA(),IF(D8904=D8903,0,IF(AND(D18405=D8904,D8905=D8904),O8904+O8905+O18405,IF(D8905=D8904,O8905+O8904,O8904))))</f>
        <v/>
      </c>
      <c r="AS8904">
        <f>IF($AU$2&lt;&gt;5,NA(),IF(D8904=D8903,0,IF(AND(D18405=D8904,D8905=D8904),P8904+P8905+P18405,IF(D8905=D8904,P8905+P8904,P8904))))</f>
        <v/>
      </c>
      <c r="AT8904">
        <f>AR8904-AS8904</f>
        <v/>
      </c>
    </row>
    <row r="8905" ht="15.75" customHeight="1" s="121">
      <c r="B8905">
        <f>D8905&amp;Q8905&amp;E8905</f>
        <v/>
      </c>
      <c r="C8905" s="73" t="n"/>
      <c r="D8905" s="73" t="n"/>
      <c r="E8905" s="78" t="n"/>
      <c r="F8905" s="75" t="n"/>
      <c r="G8905" s="73" t="n"/>
      <c r="H8905" s="75" t="n"/>
      <c r="I8905" s="75" t="n"/>
      <c r="J8905" s="75" t="n"/>
      <c r="K8905" s="75" t="n"/>
      <c r="L8905" s="75" t="n"/>
      <c r="M8905" s="75" t="n"/>
      <c r="N8905" s="75" t="n"/>
      <c r="O8905" s="75" t="n"/>
      <c r="P8905" s="75" t="n"/>
      <c r="Q8905" s="79" t="n"/>
      <c r="AR8905">
        <f>IF($AU$2&lt;&gt;5,NA(),IF(D8905=D8904,0,IF(AND(D18406=D8905,D8906=D8905),O8905+O8906+O18406,IF(D8906=D8905,O8906+O8905,O8905))))</f>
        <v/>
      </c>
      <c r="AS8905">
        <f>IF($AU$2&lt;&gt;5,NA(),IF(D8905=D8904,0,IF(AND(D18406=D8905,D8906=D8905),P8905+P8906+P18406,IF(D8906=D8905,P8906+P8905,P8905))))</f>
        <v/>
      </c>
      <c r="AT8905">
        <f>AR8905-AS8905</f>
        <v/>
      </c>
    </row>
    <row r="8906" ht="15.75" customHeight="1" s="121">
      <c r="B8906">
        <f>D8906&amp;Q8906&amp;E8906</f>
        <v/>
      </c>
      <c r="C8906" s="73" t="n"/>
      <c r="D8906" s="73" t="n"/>
      <c r="E8906" s="78" t="n"/>
      <c r="F8906" s="75" t="n"/>
      <c r="G8906" s="73" t="n"/>
      <c r="H8906" s="75" t="n"/>
      <c r="I8906" s="75" t="n"/>
      <c r="J8906" s="75" t="n"/>
      <c r="K8906" s="75" t="n"/>
      <c r="L8906" s="75" t="n"/>
      <c r="M8906" s="75" t="n"/>
      <c r="N8906" s="75" t="n"/>
      <c r="O8906" s="75" t="n"/>
      <c r="P8906" s="75" t="n"/>
      <c r="Q8906" s="79" t="n"/>
      <c r="AR8906">
        <f>IF($AU$2&lt;&gt;5,NA(),IF(D8906=D8905,0,IF(AND(D18407=D8906,D8907=D8906),O8906+O8907+O18407,IF(D8907=D8906,O8907+O8906,O8906))))</f>
        <v/>
      </c>
      <c r="AS8906">
        <f>IF($AU$2&lt;&gt;5,NA(),IF(D8906=D8905,0,IF(AND(D18407=D8906,D8907=D8906),P8906+P8907+P18407,IF(D8907=D8906,P8907+P8906,P8906))))</f>
        <v/>
      </c>
      <c r="AT8906">
        <f>AR8906-AS8906</f>
        <v/>
      </c>
    </row>
    <row r="8907" ht="15.75" customHeight="1" s="121">
      <c r="B8907">
        <f>D8907&amp;Q8907&amp;E8907</f>
        <v/>
      </c>
      <c r="C8907" s="73" t="n"/>
      <c r="D8907" s="73" t="n"/>
      <c r="E8907" s="78" t="n"/>
      <c r="F8907" s="75" t="n"/>
      <c r="G8907" s="73" t="n"/>
      <c r="H8907" s="75" t="n"/>
      <c r="I8907" s="75" t="n"/>
      <c r="J8907" s="75" t="n"/>
      <c r="K8907" s="75" t="n"/>
      <c r="L8907" s="75" t="n"/>
      <c r="M8907" s="75" t="n"/>
      <c r="N8907" s="75" t="n"/>
      <c r="O8907" s="76" t="n"/>
      <c r="P8907" s="75" t="n"/>
      <c r="Q8907" s="79" t="n"/>
      <c r="AR8907">
        <f>IF($AU$2&lt;&gt;5,NA(),IF(D8907=D8906,0,IF(AND(D18408=D8907,D8908=D8907),O8907+O8908+O18408,IF(D8908=D8907,O8908+O8907,O8907))))</f>
        <v/>
      </c>
      <c r="AS8907">
        <f>IF($AU$2&lt;&gt;5,NA(),IF(D8907=D8906,0,IF(AND(D18408=D8907,D8908=D8907),P8907+P8908+P18408,IF(D8908=D8907,P8908+P8907,P8907))))</f>
        <v/>
      </c>
      <c r="AT8907">
        <f>AR8907-AS8907</f>
        <v/>
      </c>
    </row>
    <row r="8908" ht="15.75" customHeight="1" s="121">
      <c r="B8908">
        <f>D8908&amp;Q8908&amp;E8908</f>
        <v/>
      </c>
      <c r="C8908" s="73" t="n"/>
      <c r="D8908" s="73" t="n"/>
      <c r="E8908" s="78" t="n"/>
      <c r="F8908" s="75" t="n"/>
      <c r="G8908" s="73" t="n"/>
      <c r="H8908" s="75" t="n"/>
      <c r="I8908" s="75" t="n"/>
      <c r="J8908" s="75" t="n"/>
      <c r="K8908" s="75" t="n"/>
      <c r="L8908" s="75" t="n"/>
      <c r="M8908" s="75" t="n"/>
      <c r="N8908" s="75" t="n"/>
      <c r="O8908" s="75" t="n"/>
      <c r="P8908" s="75" t="n"/>
      <c r="Q8908" s="79" t="n"/>
      <c r="AR8908">
        <f>IF($AU$2&lt;&gt;5,NA(),IF(D8908=D8907,0,IF(AND(D18409=D8908,D8909=D8908),O8908+O8909+O18409,IF(D8909=D8908,O8909+O8908,O8908))))</f>
        <v/>
      </c>
      <c r="AS8908">
        <f>IF($AU$2&lt;&gt;5,NA(),IF(D8908=D8907,0,IF(AND(D18409=D8908,D8909=D8908),P8908+P8909+P18409,IF(D8909=D8908,P8909+P8908,P8908))))</f>
        <v/>
      </c>
      <c r="AT8908">
        <f>AR8908-AS8908</f>
        <v/>
      </c>
    </row>
    <row r="8909" ht="15.75" customHeight="1" s="121">
      <c r="B8909">
        <f>D8909&amp;Q8909&amp;E8909</f>
        <v/>
      </c>
      <c r="C8909" s="73" t="n"/>
      <c r="D8909" s="73" t="n"/>
      <c r="E8909" s="78" t="n"/>
      <c r="F8909" s="75" t="n"/>
      <c r="G8909" s="73" t="n"/>
      <c r="H8909" s="75" t="n"/>
      <c r="I8909" s="75" t="n"/>
      <c r="J8909" s="75" t="n"/>
      <c r="K8909" s="75" t="n"/>
      <c r="L8909" s="75" t="n"/>
      <c r="M8909" s="75" t="n"/>
      <c r="N8909" s="75" t="n"/>
      <c r="O8909" s="75" t="n"/>
      <c r="P8909" s="75" t="n"/>
      <c r="Q8909" s="79" t="n"/>
      <c r="AR8909">
        <f>IF($AU$2&lt;&gt;5,NA(),IF(D8909=D8908,0,IF(AND(D18410=D8909,D8910=D8909),O8909+O8910+O18410,IF(D8910=D8909,O8910+O8909,O8909))))</f>
        <v/>
      </c>
      <c r="AS8909">
        <f>IF($AU$2&lt;&gt;5,NA(),IF(D8909=D8908,0,IF(AND(D18410=D8909,D8910=D8909),P8909+P8910+P18410,IF(D8910=D8909,P8910+P8909,P8909))))</f>
        <v/>
      </c>
      <c r="AT8909">
        <f>AR8909-AS8909</f>
        <v/>
      </c>
    </row>
    <row r="8910" ht="15.75" customHeight="1" s="121">
      <c r="B8910">
        <f>D8910&amp;Q8910&amp;E8910</f>
        <v/>
      </c>
      <c r="C8910" s="73" t="n"/>
      <c r="D8910" s="73" t="n"/>
      <c r="E8910" s="78" t="n"/>
      <c r="F8910" s="75" t="n"/>
      <c r="G8910" s="73" t="n"/>
      <c r="H8910" s="75" t="n"/>
      <c r="I8910" s="75" t="n"/>
      <c r="J8910" s="75" t="n"/>
      <c r="K8910" s="75" t="n"/>
      <c r="L8910" s="75" t="n"/>
      <c r="M8910" s="75" t="n"/>
      <c r="N8910" s="75" t="n"/>
      <c r="O8910" s="75" t="n"/>
      <c r="P8910" s="75" t="n"/>
      <c r="Q8910" s="79" t="n"/>
      <c r="AR8910">
        <f>IF($AU$2&lt;&gt;5,NA(),IF(D8910=D8909,0,IF(AND(D18411=D8910,D8911=D8910),O8910+O8911+O18411,IF(D8911=D8910,O8911+O8910,O8910))))</f>
        <v/>
      </c>
      <c r="AS8910">
        <f>IF($AU$2&lt;&gt;5,NA(),IF(D8910=D8909,0,IF(AND(D18411=D8910,D8911=D8910),P8910+P8911+P18411,IF(D8911=D8910,P8911+P8910,P8910))))</f>
        <v/>
      </c>
      <c r="AT8910">
        <f>AR8910-AS8910</f>
        <v/>
      </c>
    </row>
    <row r="8911" ht="15.75" customHeight="1" s="121">
      <c r="B8911">
        <f>D8911&amp;Q8911&amp;E8911</f>
        <v/>
      </c>
      <c r="C8911" s="73" t="n"/>
      <c r="D8911" s="73" t="n"/>
      <c r="E8911" s="78" t="n"/>
      <c r="F8911" s="75" t="n"/>
      <c r="G8911" s="73" t="n"/>
      <c r="H8911" s="75" t="n"/>
      <c r="I8911" s="75" t="n"/>
      <c r="J8911" s="75" t="n"/>
      <c r="K8911" s="75" t="n"/>
      <c r="L8911" s="75" t="n"/>
      <c r="M8911" s="75" t="n"/>
      <c r="N8911" s="75" t="n"/>
      <c r="O8911" s="75" t="n"/>
      <c r="P8911" s="75" t="n"/>
      <c r="Q8911" s="79" t="n"/>
      <c r="AR8911">
        <f>IF($AU$2&lt;&gt;5,NA(),IF(D8911=D8910,0,IF(AND(D18412=D8911,D8912=D8911),O8911+O8912+O18412,IF(D8912=D8911,O8912+O8911,O8911))))</f>
        <v/>
      </c>
      <c r="AS8911">
        <f>IF($AU$2&lt;&gt;5,NA(),IF(D8911=D8910,0,IF(AND(D18412=D8911,D8912=D8911),P8911+P8912+P18412,IF(D8912=D8911,P8912+P8911,P8911))))</f>
        <v/>
      </c>
      <c r="AT8911">
        <f>AR8911-AS8911</f>
        <v/>
      </c>
    </row>
    <row r="8912" ht="15.75" customHeight="1" s="121">
      <c r="B8912">
        <f>D8912&amp;Q8912&amp;E8912</f>
        <v/>
      </c>
      <c r="C8912" s="73" t="n"/>
      <c r="D8912" s="73" t="n"/>
      <c r="E8912" s="78" t="n"/>
      <c r="F8912" s="75" t="n"/>
      <c r="G8912" s="73" t="n"/>
      <c r="H8912" s="75" t="n"/>
      <c r="I8912" s="75" t="n"/>
      <c r="J8912" s="75" t="n"/>
      <c r="K8912" s="75" t="n"/>
      <c r="L8912" s="75" t="n"/>
      <c r="M8912" s="75" t="n"/>
      <c r="N8912" s="75" t="n"/>
      <c r="O8912" s="75" t="n"/>
      <c r="P8912" s="75" t="n"/>
      <c r="Q8912" s="79" t="n"/>
      <c r="AR8912">
        <f>IF($AU$2&lt;&gt;5,NA(),IF(D8912=D8911,0,IF(AND(D18413=D8912,D8913=D8912),O8912+O8913+O18413,IF(D8913=D8912,O8913+O8912,O8912))))</f>
        <v/>
      </c>
      <c r="AS8912">
        <f>IF($AU$2&lt;&gt;5,NA(),IF(D8912=D8911,0,IF(AND(D18413=D8912,D8913=D8912),P8912+P8913+P18413,IF(D8913=D8912,P8913+P8912,P8912))))</f>
        <v/>
      </c>
      <c r="AT8912">
        <f>AR8912-AS8912</f>
        <v/>
      </c>
    </row>
    <row r="8913" ht="15.75" customHeight="1" s="121">
      <c r="B8913">
        <f>D8913&amp;Q8913&amp;E8913</f>
        <v/>
      </c>
      <c r="C8913" s="73" t="n"/>
      <c r="D8913" s="73" t="n"/>
      <c r="E8913" s="78" t="n"/>
      <c r="F8913" s="75" t="n"/>
      <c r="G8913" s="73" t="n"/>
      <c r="H8913" s="75" t="n"/>
      <c r="I8913" s="75" t="n"/>
      <c r="J8913" s="75" t="n"/>
      <c r="K8913" s="75" t="n"/>
      <c r="L8913" s="75" t="n"/>
      <c r="M8913" s="75" t="n"/>
      <c r="N8913" s="75" t="n"/>
      <c r="O8913" s="75" t="n"/>
      <c r="P8913" s="75" t="n"/>
      <c r="Q8913" s="79" t="n"/>
      <c r="AR8913">
        <f>IF($AU$2&lt;&gt;5,NA(),IF(D8913=D8912,0,IF(AND(D18414=D8913,D8914=D8913),O8913+O8914+O18414,IF(D8914=D8913,O8914+O8913,O8913))))</f>
        <v/>
      </c>
      <c r="AS8913">
        <f>IF($AU$2&lt;&gt;5,NA(),IF(D8913=D8912,0,IF(AND(D18414=D8913,D8914=D8913),P8913+P8914+P18414,IF(D8914=D8913,P8914+P8913,P8913))))</f>
        <v/>
      </c>
      <c r="AT8913">
        <f>AR8913-AS8913</f>
        <v/>
      </c>
    </row>
    <row r="8914" ht="15.75" customHeight="1" s="121">
      <c r="B8914">
        <f>D8914&amp;Q8914&amp;E8914</f>
        <v/>
      </c>
      <c r="C8914" s="73" t="n"/>
      <c r="D8914" s="73" t="n"/>
      <c r="E8914" s="78" t="n"/>
      <c r="F8914" s="75" t="n"/>
      <c r="G8914" s="73" t="n"/>
      <c r="H8914" s="75" t="n"/>
      <c r="I8914" s="75" t="n"/>
      <c r="J8914" s="75" t="n"/>
      <c r="K8914" s="75" t="n"/>
      <c r="L8914" s="75" t="n"/>
      <c r="M8914" s="75" t="n"/>
      <c r="N8914" s="75" t="n"/>
      <c r="O8914" s="75" t="n"/>
      <c r="P8914" s="75" t="n"/>
      <c r="Q8914" s="79" t="n"/>
      <c r="AR8914">
        <f>IF($AU$2&lt;&gt;5,NA(),IF(D8914=D8913,0,IF(AND(D18415=D8914,D8915=D8914),O8914+O8915+O18415,IF(D8915=D8914,O8915+O8914,O8914))))</f>
        <v/>
      </c>
      <c r="AS8914">
        <f>IF($AU$2&lt;&gt;5,NA(),IF(D8914=D8913,0,IF(AND(D18415=D8914,D8915=D8914),P8914+P8915+P18415,IF(D8915=D8914,P8915+P8914,P8914))))</f>
        <v/>
      </c>
      <c r="AT8914">
        <f>AR8914-AS8914</f>
        <v/>
      </c>
    </row>
    <row r="8915" ht="15.75" customHeight="1" s="121">
      <c r="B8915">
        <f>D8915&amp;Q8915&amp;E8915</f>
        <v/>
      </c>
      <c r="C8915" s="73" t="n"/>
      <c r="D8915" s="73" t="n"/>
      <c r="E8915" s="78" t="n"/>
      <c r="F8915" s="75" t="n"/>
      <c r="G8915" s="73" t="n"/>
      <c r="H8915" s="75" t="n"/>
      <c r="I8915" s="75" t="n"/>
      <c r="J8915" s="75" t="n"/>
      <c r="K8915" s="75" t="n"/>
      <c r="L8915" s="75" t="n"/>
      <c r="M8915" s="75" t="n"/>
      <c r="N8915" s="75" t="n"/>
      <c r="O8915" s="75" t="n"/>
      <c r="P8915" s="75" t="n"/>
      <c r="Q8915" s="79" t="n"/>
      <c r="AR8915">
        <f>IF($AU$2&lt;&gt;5,NA(),IF(D8915=D8914,0,IF(AND(D18416=D8915,D8916=D8915),O8915+O8916+O18416,IF(D8916=D8915,O8916+O8915,O8915))))</f>
        <v/>
      </c>
      <c r="AS8915">
        <f>IF($AU$2&lt;&gt;5,NA(),IF(D8915=D8914,0,IF(AND(D18416=D8915,D8916=D8915),P8915+P8916+P18416,IF(D8916=D8915,P8916+P8915,P8915))))</f>
        <v/>
      </c>
      <c r="AT8915">
        <f>AR8915-AS8915</f>
        <v/>
      </c>
    </row>
    <row r="8916" ht="15.75" customHeight="1" s="121">
      <c r="B8916">
        <f>D8916&amp;Q8916&amp;E8916</f>
        <v/>
      </c>
      <c r="C8916" s="73" t="n"/>
      <c r="D8916" s="73" t="n"/>
      <c r="E8916" s="78" t="n"/>
      <c r="F8916" s="75" t="n"/>
      <c r="G8916" s="73" t="n"/>
      <c r="H8916" s="75" t="n"/>
      <c r="I8916" s="75" t="n"/>
      <c r="J8916" s="75" t="n"/>
      <c r="K8916" s="75" t="n"/>
      <c r="L8916" s="75" t="n"/>
      <c r="M8916" s="75" t="n"/>
      <c r="N8916" s="75" t="n"/>
      <c r="O8916" s="75" t="n"/>
      <c r="P8916" s="75" t="n"/>
      <c r="Q8916" s="79" t="n"/>
      <c r="AR8916">
        <f>IF($AU$2&lt;&gt;5,NA(),IF(D8916=D8915,0,IF(AND(D18417=D8916,D8917=D8916),O8916+O8917+O18417,IF(D8917=D8916,O8917+O8916,O8916))))</f>
        <v/>
      </c>
      <c r="AS8916">
        <f>IF($AU$2&lt;&gt;5,NA(),IF(D8916=D8915,0,IF(AND(D18417=D8916,D8917=D8916),P8916+P8917+P18417,IF(D8917=D8916,P8917+P8916,P8916))))</f>
        <v/>
      </c>
      <c r="AT8916">
        <f>AR8916-AS8916</f>
        <v/>
      </c>
    </row>
    <row r="8917" ht="15.75" customHeight="1" s="121">
      <c r="B8917">
        <f>D8917&amp;Q8917&amp;E8917</f>
        <v/>
      </c>
      <c r="C8917" s="73" t="n"/>
      <c r="D8917" s="73" t="n"/>
      <c r="E8917" s="78" t="n"/>
      <c r="F8917" s="75" t="n"/>
      <c r="G8917" s="73" t="n"/>
      <c r="H8917" s="75" t="n"/>
      <c r="I8917" s="75" t="n"/>
      <c r="J8917" s="75" t="n"/>
      <c r="K8917" s="75" t="n"/>
      <c r="L8917" s="75" t="n"/>
      <c r="M8917" s="75" t="n"/>
      <c r="N8917" s="75" t="n"/>
      <c r="O8917" s="75" t="n"/>
      <c r="P8917" s="75" t="n"/>
      <c r="Q8917" s="79" t="n"/>
      <c r="AR8917">
        <f>IF($AU$2&lt;&gt;5,NA(),IF(D8917=D8916,0,IF(AND(D18418=D8917,D8918=D8917),O8917+O8918+O18418,IF(D8918=D8917,O8918+O8917,O8917))))</f>
        <v/>
      </c>
      <c r="AS8917">
        <f>IF($AU$2&lt;&gt;5,NA(),IF(D8917=D8916,0,IF(AND(D18418=D8917,D8918=D8917),P8917+P8918+P18418,IF(D8918=D8917,P8918+P8917,P8917))))</f>
        <v/>
      </c>
      <c r="AT8917">
        <f>AR8917-AS8917</f>
        <v/>
      </c>
    </row>
    <row r="8918" ht="15.75" customHeight="1" s="121">
      <c r="B8918">
        <f>D8918&amp;Q8918&amp;E8918</f>
        <v/>
      </c>
      <c r="C8918" s="73" t="n"/>
      <c r="D8918" s="73" t="n"/>
      <c r="E8918" s="78" t="n"/>
      <c r="F8918" s="75" t="n"/>
      <c r="G8918" s="73" t="n"/>
      <c r="H8918" s="75" t="n"/>
      <c r="I8918" s="75" t="n"/>
      <c r="J8918" s="75" t="n"/>
      <c r="K8918" s="75" t="n"/>
      <c r="L8918" s="75" t="n"/>
      <c r="M8918" s="75" t="n"/>
      <c r="N8918" s="75" t="n"/>
      <c r="O8918" s="75" t="n"/>
      <c r="P8918" s="75" t="n"/>
      <c r="Q8918" s="79" t="n"/>
      <c r="AR8918">
        <f>IF($AU$2&lt;&gt;5,NA(),IF(D8918=D8917,0,IF(AND(D18419=D8918,D8919=D8918),O8918+O8919+O18419,IF(D8919=D8918,O8919+O8918,O8918))))</f>
        <v/>
      </c>
      <c r="AS8918">
        <f>IF($AU$2&lt;&gt;5,NA(),IF(D8918=D8917,0,IF(AND(D18419=D8918,D8919=D8918),P8918+P8919+P18419,IF(D8919=D8918,P8919+P8918,P8918))))</f>
        <v/>
      </c>
      <c r="AT8918">
        <f>AR8918-AS8918</f>
        <v/>
      </c>
    </row>
    <row r="8919" ht="15.75" customHeight="1" s="121">
      <c r="B8919">
        <f>D8919&amp;Q8919&amp;E8919</f>
        <v/>
      </c>
      <c r="C8919" s="73" t="n"/>
      <c r="D8919" s="73" t="n"/>
      <c r="E8919" s="78" t="n"/>
      <c r="F8919" s="75" t="n"/>
      <c r="G8919" s="73" t="n"/>
      <c r="H8919" s="75" t="n"/>
      <c r="I8919" s="75" t="n"/>
      <c r="J8919" s="75" t="n"/>
      <c r="K8919" s="75" t="n"/>
      <c r="L8919" s="75" t="n"/>
      <c r="M8919" s="75" t="n"/>
      <c r="N8919" s="75" t="n"/>
      <c r="O8919" s="75" t="n"/>
      <c r="P8919" s="75" t="n"/>
      <c r="Q8919" s="79" t="n"/>
      <c r="AR8919">
        <f>IF($AU$2&lt;&gt;5,NA(),IF(D8919=D8918,0,IF(AND(D18420=D8919,D8920=D8919),O8919+O8920+O18420,IF(D8920=D8919,O8920+O8919,O8919))))</f>
        <v/>
      </c>
      <c r="AS8919">
        <f>IF($AU$2&lt;&gt;5,NA(),IF(D8919=D8918,0,IF(AND(D18420=D8919,D8920=D8919),P8919+P8920+P18420,IF(D8920=D8919,P8920+P8919,P8919))))</f>
        <v/>
      </c>
      <c r="AT8919">
        <f>AR8919-AS8919</f>
        <v/>
      </c>
    </row>
    <row r="8920" ht="15.75" customHeight="1" s="121">
      <c r="B8920">
        <f>D8920&amp;Q8920&amp;E8920</f>
        <v/>
      </c>
      <c r="C8920" s="73" t="n"/>
      <c r="D8920" s="73" t="n"/>
      <c r="E8920" s="78" t="n"/>
      <c r="F8920" s="75" t="n"/>
      <c r="G8920" s="73" t="n"/>
      <c r="H8920" s="75" t="n"/>
      <c r="I8920" s="75" t="n"/>
      <c r="J8920" s="75" t="n"/>
      <c r="K8920" s="75" t="n"/>
      <c r="L8920" s="75" t="n"/>
      <c r="M8920" s="75" t="n"/>
      <c r="N8920" s="75" t="n"/>
      <c r="O8920" s="75" t="n"/>
      <c r="P8920" s="75" t="n"/>
      <c r="Q8920" s="79" t="n"/>
      <c r="AR8920">
        <f>IF($AU$2&lt;&gt;5,NA(),IF(D8920=D8919,0,IF(AND(D18421=D8920,D8921=D8920),O8920+O8921+O18421,IF(D8921=D8920,O8921+O8920,O8920))))</f>
        <v/>
      </c>
      <c r="AS8920">
        <f>IF($AU$2&lt;&gt;5,NA(),IF(D8920=D8919,0,IF(AND(D18421=D8920,D8921=D8920),P8920+P8921+P18421,IF(D8921=D8920,P8921+P8920,P8920))))</f>
        <v/>
      </c>
      <c r="AT8920">
        <f>AR8920-AS8920</f>
        <v/>
      </c>
    </row>
    <row r="8921" ht="15.75" customHeight="1" s="121">
      <c r="B8921">
        <f>D8921&amp;Q8921&amp;E8921</f>
        <v/>
      </c>
      <c r="C8921" s="73" t="n"/>
      <c r="D8921" s="73" t="n"/>
      <c r="E8921" s="78" t="n"/>
      <c r="F8921" s="75" t="n"/>
      <c r="G8921" s="73" t="n"/>
      <c r="H8921" s="75" t="n"/>
      <c r="I8921" s="75" t="n"/>
      <c r="J8921" s="75" t="n"/>
      <c r="K8921" s="75" t="n"/>
      <c r="L8921" s="75" t="n"/>
      <c r="M8921" s="75" t="n"/>
      <c r="N8921" s="75" t="n"/>
      <c r="O8921" s="75" t="n"/>
      <c r="P8921" s="75" t="n"/>
      <c r="Q8921" s="79" t="n"/>
      <c r="AR8921">
        <f>IF($AU$2&lt;&gt;5,NA(),IF(D8921=D8920,0,IF(AND(D18422=D8921,D8922=D8921),O8921+O8922+O18422,IF(D8922=D8921,O8922+O8921,O8921))))</f>
        <v/>
      </c>
      <c r="AS8921">
        <f>IF($AU$2&lt;&gt;5,NA(),IF(D8921=D8920,0,IF(AND(D18422=D8921,D8922=D8921),P8921+P8922+P18422,IF(D8922=D8921,P8922+P8921,P8921))))</f>
        <v/>
      </c>
      <c r="AT8921">
        <f>AR8921-AS8921</f>
        <v/>
      </c>
    </row>
    <row r="8922" ht="15.75" customHeight="1" s="121">
      <c r="B8922">
        <f>D8922&amp;Q8922&amp;E8922</f>
        <v/>
      </c>
      <c r="C8922" s="73" t="n"/>
      <c r="D8922" s="73" t="n"/>
      <c r="E8922" s="78" t="n"/>
      <c r="F8922" s="75" t="n"/>
      <c r="G8922" s="73" t="n"/>
      <c r="H8922" s="75" t="n"/>
      <c r="I8922" s="75" t="n"/>
      <c r="J8922" s="75" t="n"/>
      <c r="K8922" s="75" t="n"/>
      <c r="L8922" s="75" t="n"/>
      <c r="M8922" s="75" t="n"/>
      <c r="N8922" s="75" t="n"/>
      <c r="O8922" s="75" t="n"/>
      <c r="P8922" s="75" t="n"/>
      <c r="Q8922" s="79" t="n"/>
      <c r="AR8922">
        <f>IF($AU$2&lt;&gt;5,NA(),IF(D8922=D8921,0,IF(AND(D18423=D8922,D8923=D8922),O8922+O8923+O18423,IF(D8923=D8922,O8923+O8922,O8922))))</f>
        <v/>
      </c>
      <c r="AS8922">
        <f>IF($AU$2&lt;&gt;5,NA(),IF(D8922=D8921,0,IF(AND(D18423=D8922,D8923=D8922),P8922+P8923+P18423,IF(D8923=D8922,P8923+P8922,P8922))))</f>
        <v/>
      </c>
      <c r="AT8922">
        <f>AR8922-AS8922</f>
        <v/>
      </c>
    </row>
    <row r="8923" ht="15.75" customHeight="1" s="121">
      <c r="B8923">
        <f>D8923&amp;Q8923&amp;E8923</f>
        <v/>
      </c>
      <c r="C8923" s="73" t="n"/>
      <c r="D8923" s="73" t="n"/>
      <c r="E8923" s="78" t="n"/>
      <c r="F8923" s="75" t="n"/>
      <c r="G8923" s="73" t="n"/>
      <c r="H8923" s="75" t="n"/>
      <c r="I8923" s="75" t="n"/>
      <c r="J8923" s="75" t="n"/>
      <c r="K8923" s="75" t="n"/>
      <c r="L8923" s="75" t="n"/>
      <c r="M8923" s="75" t="n"/>
      <c r="N8923" s="75" t="n"/>
      <c r="O8923" s="75" t="n"/>
      <c r="P8923" s="75" t="n"/>
      <c r="Q8923" s="79" t="n"/>
      <c r="AR8923">
        <f>IF($AU$2&lt;&gt;5,NA(),IF(D8923=D8922,0,IF(AND(D18424=D8923,D8924=D8923),O8923+O8924+O18424,IF(D8924=D8923,O8924+O8923,O8923))))</f>
        <v/>
      </c>
      <c r="AS8923">
        <f>IF($AU$2&lt;&gt;5,NA(),IF(D8923=D8922,0,IF(AND(D18424=D8923,D8924=D8923),P8923+P8924+P18424,IF(D8924=D8923,P8924+P8923,P8923))))</f>
        <v/>
      </c>
      <c r="AT8923">
        <f>AR8923-AS8923</f>
        <v/>
      </c>
    </row>
    <row r="8924" ht="15.75" customHeight="1" s="121">
      <c r="B8924">
        <f>D8924&amp;Q8924&amp;E8924</f>
        <v/>
      </c>
      <c r="C8924" s="73" t="n"/>
      <c r="D8924" s="73" t="n"/>
      <c r="E8924" s="78" t="n"/>
      <c r="F8924" s="75" t="n"/>
      <c r="G8924" s="73" t="n"/>
      <c r="H8924" s="75" t="n"/>
      <c r="I8924" s="75" t="n"/>
      <c r="J8924" s="75" t="n"/>
      <c r="K8924" s="75" t="n"/>
      <c r="L8924" s="75" t="n"/>
      <c r="M8924" s="75" t="n"/>
      <c r="N8924" s="75" t="n"/>
      <c r="O8924" s="75" t="n"/>
      <c r="P8924" s="75" t="n"/>
      <c r="Q8924" s="79" t="n"/>
      <c r="AR8924">
        <f>IF($AU$2&lt;&gt;5,NA(),IF(D8924=D8923,0,IF(AND(D18425=D8924,D8925=D8924),O8924+O8925+O18425,IF(D8925=D8924,O8925+O8924,O8924))))</f>
        <v/>
      </c>
      <c r="AS8924">
        <f>IF($AU$2&lt;&gt;5,NA(),IF(D8924=D8923,0,IF(AND(D18425=D8924,D8925=D8924),P8924+P8925+P18425,IF(D8925=D8924,P8925+P8924,P8924))))</f>
        <v/>
      </c>
      <c r="AT8924">
        <f>AR8924-AS8924</f>
        <v/>
      </c>
    </row>
    <row r="8925" ht="15.75" customHeight="1" s="121">
      <c r="B8925">
        <f>D8925&amp;Q8925&amp;E8925</f>
        <v/>
      </c>
      <c r="C8925" s="73" t="n"/>
      <c r="D8925" s="73" t="n"/>
      <c r="E8925" s="78" t="n"/>
      <c r="F8925" s="75" t="n"/>
      <c r="G8925" s="73" t="n"/>
      <c r="H8925" s="75" t="n"/>
      <c r="I8925" s="75" t="n"/>
      <c r="J8925" s="75" t="n"/>
      <c r="K8925" s="75" t="n"/>
      <c r="L8925" s="75" t="n"/>
      <c r="M8925" s="75" t="n"/>
      <c r="N8925" s="75" t="n"/>
      <c r="O8925" s="75" t="n"/>
      <c r="P8925" s="75" t="n"/>
      <c r="Q8925" s="79" t="n"/>
      <c r="AR8925">
        <f>IF($AU$2&lt;&gt;5,NA(),IF(D8925=D8924,0,IF(AND(D18426=D8925,D8926=D8925),O8925+O8926+O18426,IF(D8926=D8925,O8926+O8925,O8925))))</f>
        <v/>
      </c>
      <c r="AS8925">
        <f>IF($AU$2&lt;&gt;5,NA(),IF(D8925=D8924,0,IF(AND(D18426=D8925,D8926=D8925),P8925+P8926+P18426,IF(D8926=D8925,P8926+P8925,P8925))))</f>
        <v/>
      </c>
      <c r="AT8925">
        <f>AR8925-AS8925</f>
        <v/>
      </c>
    </row>
    <row r="8926" ht="15.75" customHeight="1" s="121">
      <c r="B8926">
        <f>D8926&amp;Q8926&amp;E8926</f>
        <v/>
      </c>
      <c r="C8926" s="73" t="n"/>
      <c r="D8926" s="73" t="n"/>
      <c r="E8926" s="78" t="n"/>
      <c r="F8926" s="75" t="n"/>
      <c r="G8926" s="73" t="n"/>
      <c r="H8926" s="75" t="n"/>
      <c r="I8926" s="75" t="n"/>
      <c r="J8926" s="75" t="n"/>
      <c r="K8926" s="75" t="n"/>
      <c r="L8926" s="75" t="n"/>
      <c r="M8926" s="75" t="n"/>
      <c r="N8926" s="75" t="n"/>
      <c r="O8926" s="75" t="n"/>
      <c r="P8926" s="75" t="n"/>
      <c r="Q8926" s="79" t="n"/>
      <c r="AR8926">
        <f>IF($AU$2&lt;&gt;5,NA(),IF(D8926=D8925,0,IF(AND(D18427=D8926,D8927=D8926),O8926+O8927+O18427,IF(D8927=D8926,O8927+O8926,O8926))))</f>
        <v/>
      </c>
      <c r="AS8926">
        <f>IF($AU$2&lt;&gt;5,NA(),IF(D8926=D8925,0,IF(AND(D18427=D8926,D8927=D8926),P8926+P8927+P18427,IF(D8927=D8926,P8927+P8926,P8926))))</f>
        <v/>
      </c>
      <c r="AT8926">
        <f>AR8926-AS8926</f>
        <v/>
      </c>
    </row>
    <row r="8927" ht="15.75" customHeight="1" s="121">
      <c r="B8927">
        <f>D8927&amp;Q8927&amp;E8927</f>
        <v/>
      </c>
      <c r="C8927" s="73" t="n"/>
      <c r="D8927" s="73" t="n"/>
      <c r="E8927" s="78" t="n"/>
      <c r="F8927" s="75" t="n"/>
      <c r="G8927" s="73" t="n"/>
      <c r="H8927" s="75" t="n"/>
      <c r="I8927" s="75" t="n"/>
      <c r="J8927" s="75" t="n"/>
      <c r="K8927" s="75" t="n"/>
      <c r="L8927" s="75" t="n"/>
      <c r="M8927" s="75" t="n"/>
      <c r="N8927" s="75" t="n"/>
      <c r="O8927" s="75" t="n"/>
      <c r="P8927" s="75" t="n"/>
      <c r="Q8927" s="79" t="n"/>
      <c r="AR8927">
        <f>IF($AU$2&lt;&gt;5,NA(),IF(D8927=D8926,0,IF(AND(D18428=D8927,D8928=D8927),O8927+O8928+O18428,IF(D8928=D8927,O8928+O8927,O8927))))</f>
        <v/>
      </c>
      <c r="AS8927">
        <f>IF($AU$2&lt;&gt;5,NA(),IF(D8927=D8926,0,IF(AND(D18428=D8927,D8928=D8927),P8927+P8928+P18428,IF(D8928=D8927,P8928+P8927,P8927))))</f>
        <v/>
      </c>
      <c r="AT8927">
        <f>AR8927-AS8927</f>
        <v/>
      </c>
    </row>
    <row r="8928" ht="15.75" customHeight="1" s="121">
      <c r="B8928">
        <f>D8928&amp;Q8928&amp;E8928</f>
        <v/>
      </c>
      <c r="C8928" s="73" t="n"/>
      <c r="D8928" s="73" t="n"/>
      <c r="E8928" s="78" t="n"/>
      <c r="F8928" s="75" t="n"/>
      <c r="G8928" s="73" t="n"/>
      <c r="H8928" s="75" t="n"/>
      <c r="I8928" s="75" t="n"/>
      <c r="J8928" s="75" t="n"/>
      <c r="K8928" s="75" t="n"/>
      <c r="L8928" s="75" t="n"/>
      <c r="M8928" s="75" t="n"/>
      <c r="N8928" s="75" t="n"/>
      <c r="O8928" s="75" t="n"/>
      <c r="P8928" s="75" t="n"/>
      <c r="Q8928" s="79" t="n"/>
      <c r="AR8928">
        <f>IF($AU$2&lt;&gt;5,NA(),IF(D8928=D8927,0,IF(AND(D18429=D8928,D8929=D8928),O8928+O8929+O18429,IF(D8929=D8928,O8929+O8928,O8928))))</f>
        <v/>
      </c>
      <c r="AS8928">
        <f>IF($AU$2&lt;&gt;5,NA(),IF(D8928=D8927,0,IF(AND(D18429=D8928,D8929=D8928),P8928+P8929+P18429,IF(D8929=D8928,P8929+P8928,P8928))))</f>
        <v/>
      </c>
      <c r="AT8928">
        <f>AR8928-AS8928</f>
        <v/>
      </c>
    </row>
    <row r="8929" ht="15.75" customHeight="1" s="121">
      <c r="B8929">
        <f>D8929&amp;Q8929&amp;E8929</f>
        <v/>
      </c>
      <c r="C8929" s="73" t="n"/>
      <c r="D8929" s="73" t="n"/>
      <c r="E8929" s="78" t="n"/>
      <c r="F8929" s="75" t="n"/>
      <c r="G8929" s="73" t="n"/>
      <c r="H8929" s="75" t="n"/>
      <c r="I8929" s="75" t="n"/>
      <c r="J8929" s="75" t="n"/>
      <c r="K8929" s="75" t="n"/>
      <c r="L8929" s="75" t="n"/>
      <c r="M8929" s="75" t="n"/>
      <c r="N8929" s="75" t="n"/>
      <c r="O8929" s="75" t="n"/>
      <c r="P8929" s="75" t="n"/>
      <c r="Q8929" s="79" t="n"/>
      <c r="AR8929">
        <f>IF($AU$2&lt;&gt;5,NA(),IF(D8929=D8928,0,IF(AND(D18430=D8929,D8930=D8929),O8929+O8930+O18430,IF(D8930=D8929,O8930+O8929,O8929))))</f>
        <v/>
      </c>
      <c r="AS8929">
        <f>IF($AU$2&lt;&gt;5,NA(),IF(D8929=D8928,0,IF(AND(D18430=D8929,D8930=D8929),P8929+P8930+P18430,IF(D8930=D8929,P8930+P8929,P8929))))</f>
        <v/>
      </c>
      <c r="AT8929">
        <f>AR8929-AS8929</f>
        <v/>
      </c>
    </row>
    <row r="8930" ht="15.75" customHeight="1" s="121">
      <c r="B8930">
        <f>D8930&amp;Q8930&amp;E8930</f>
        <v/>
      </c>
      <c r="C8930" s="73" t="n"/>
      <c r="D8930" s="73" t="n"/>
      <c r="E8930" s="78" t="n"/>
      <c r="F8930" s="75" t="n"/>
      <c r="G8930" s="73" t="n"/>
      <c r="H8930" s="75" t="n"/>
      <c r="I8930" s="75" t="n"/>
      <c r="J8930" s="75" t="n"/>
      <c r="K8930" s="75" t="n"/>
      <c r="L8930" s="75" t="n"/>
      <c r="M8930" s="75" t="n"/>
      <c r="N8930" s="75" t="n"/>
      <c r="O8930" s="75" t="n"/>
      <c r="P8930" s="75" t="n"/>
      <c r="Q8930" s="79" t="n"/>
      <c r="AR8930">
        <f>IF($AU$2&lt;&gt;5,NA(),IF(D8930=D8929,0,IF(AND(D18431=D8930,D8931=D8930),O8930+O8931+O18431,IF(D8931=D8930,O8931+O8930,O8930))))</f>
        <v/>
      </c>
      <c r="AS8930">
        <f>IF($AU$2&lt;&gt;5,NA(),IF(D8930=D8929,0,IF(AND(D18431=D8930,D8931=D8930),P8930+P8931+P18431,IF(D8931=D8930,P8931+P8930,P8930))))</f>
        <v/>
      </c>
      <c r="AT8930">
        <f>AR8930-AS8930</f>
        <v/>
      </c>
    </row>
    <row r="8931" ht="15.75" customHeight="1" s="121">
      <c r="B8931">
        <f>D8931&amp;Q8931&amp;E8931</f>
        <v/>
      </c>
      <c r="C8931" s="73" t="n"/>
      <c r="D8931" s="73" t="n"/>
      <c r="E8931" s="78" t="n"/>
      <c r="F8931" s="75" t="n"/>
      <c r="G8931" s="73" t="n"/>
      <c r="H8931" s="75" t="n"/>
      <c r="I8931" s="75" t="n"/>
      <c r="J8931" s="75" t="n"/>
      <c r="K8931" s="75" t="n"/>
      <c r="L8931" s="75" t="n"/>
      <c r="M8931" s="75" t="n"/>
      <c r="N8931" s="75" t="n"/>
      <c r="O8931" s="75" t="n"/>
      <c r="P8931" s="75" t="n"/>
      <c r="Q8931" s="79" t="n"/>
      <c r="AR8931">
        <f>IF($AU$2&lt;&gt;5,NA(),IF(D8931=D8930,0,IF(AND(D18432=D8931,D8932=D8931),O8931+O8932+O18432,IF(D8932=D8931,O8932+O8931,O8931))))</f>
        <v/>
      </c>
      <c r="AS8931">
        <f>IF($AU$2&lt;&gt;5,NA(),IF(D8931=D8930,0,IF(AND(D18432=D8931,D8932=D8931),P8931+P8932+P18432,IF(D8932=D8931,P8932+P8931,P8931))))</f>
        <v/>
      </c>
      <c r="AT8931">
        <f>AR8931-AS8931</f>
        <v/>
      </c>
    </row>
    <row r="8932" ht="15.75" customHeight="1" s="121">
      <c r="B8932">
        <f>D8932&amp;Q8932&amp;E8932</f>
        <v/>
      </c>
      <c r="C8932" s="73" t="n"/>
      <c r="D8932" s="73" t="n"/>
      <c r="E8932" s="78" t="n"/>
      <c r="F8932" s="75" t="n"/>
      <c r="G8932" s="73" t="n"/>
      <c r="H8932" s="75" t="n"/>
      <c r="I8932" s="75" t="n"/>
      <c r="J8932" s="75" t="n"/>
      <c r="K8932" s="75" t="n"/>
      <c r="L8932" s="75" t="n"/>
      <c r="M8932" s="75" t="n"/>
      <c r="N8932" s="75" t="n"/>
      <c r="O8932" s="75" t="n"/>
      <c r="P8932" s="75" t="n"/>
      <c r="Q8932" s="79" t="n"/>
      <c r="AR8932">
        <f>IF($AU$2&lt;&gt;5,NA(),IF(D8932=D8931,0,IF(AND(D18433=D8932,D8933=D8932),O8932+O8933+O18433,IF(D8933=D8932,O8933+O8932,O8932))))</f>
        <v/>
      </c>
      <c r="AS8932">
        <f>IF($AU$2&lt;&gt;5,NA(),IF(D8932=D8931,0,IF(AND(D18433=D8932,D8933=D8932),P8932+P8933+P18433,IF(D8933=D8932,P8933+P8932,P8932))))</f>
        <v/>
      </c>
      <c r="AT8932">
        <f>AR8932-AS8932</f>
        <v/>
      </c>
    </row>
    <row r="8933" ht="15.75" customHeight="1" s="121">
      <c r="B8933">
        <f>D8933&amp;Q8933&amp;E8933</f>
        <v/>
      </c>
      <c r="C8933" s="73" t="n"/>
      <c r="D8933" s="73" t="n"/>
      <c r="E8933" s="78" t="n"/>
      <c r="F8933" s="75" t="n"/>
      <c r="G8933" s="73" t="n"/>
      <c r="H8933" s="75" t="n"/>
      <c r="I8933" s="75" t="n"/>
      <c r="J8933" s="75" t="n"/>
      <c r="K8933" s="75" t="n"/>
      <c r="L8933" s="75" t="n"/>
      <c r="M8933" s="75" t="n"/>
      <c r="N8933" s="75" t="n"/>
      <c r="O8933" s="75" t="n"/>
      <c r="P8933" s="75" t="n"/>
      <c r="Q8933" s="79" t="n"/>
      <c r="AR8933">
        <f>IF($AU$2&lt;&gt;5,NA(),IF(D8933=D8932,0,IF(AND(D18434=D8933,D8934=D8933),O8933+O8934+O18434,IF(D8934=D8933,O8934+O8933,O8933))))</f>
        <v/>
      </c>
      <c r="AS8933">
        <f>IF($AU$2&lt;&gt;5,NA(),IF(D8933=D8932,0,IF(AND(D18434=D8933,D8934=D8933),P8933+P8934+P18434,IF(D8934=D8933,P8934+P8933,P8933))))</f>
        <v/>
      </c>
      <c r="AT8933">
        <f>AR8933-AS8933</f>
        <v/>
      </c>
    </row>
    <row r="8934" ht="15.75" customHeight="1" s="121">
      <c r="B8934">
        <f>D8934&amp;Q8934&amp;E8934</f>
        <v/>
      </c>
      <c r="C8934" s="73" t="n"/>
      <c r="D8934" s="73" t="n"/>
      <c r="E8934" s="78" t="n"/>
      <c r="F8934" s="75" t="n"/>
      <c r="G8934" s="73" t="n"/>
      <c r="H8934" s="75" t="n"/>
      <c r="I8934" s="75" t="n"/>
      <c r="J8934" s="75" t="n"/>
      <c r="K8934" s="75" t="n"/>
      <c r="L8934" s="75" t="n"/>
      <c r="M8934" s="75" t="n"/>
      <c r="N8934" s="75" t="n"/>
      <c r="O8934" s="75" t="n"/>
      <c r="P8934" s="75" t="n"/>
      <c r="Q8934" s="79" t="n"/>
      <c r="AR8934">
        <f>IF($AU$2&lt;&gt;5,NA(),IF(D8934=D8933,0,IF(AND(D18435=D8934,D8935=D8934),O8934+O8935+O18435,IF(D8935=D8934,O8935+O8934,O8934))))</f>
        <v/>
      </c>
      <c r="AS8934">
        <f>IF($AU$2&lt;&gt;5,NA(),IF(D8934=D8933,0,IF(AND(D18435=D8934,D8935=D8934),P8934+P8935+P18435,IF(D8935=D8934,P8935+P8934,P8934))))</f>
        <v/>
      </c>
      <c r="AT8934">
        <f>AR8934-AS8934</f>
        <v/>
      </c>
    </row>
    <row r="8935" ht="15.75" customHeight="1" s="121">
      <c r="B8935">
        <f>D8935&amp;Q8935&amp;E8935</f>
        <v/>
      </c>
      <c r="C8935" s="73" t="n"/>
      <c r="D8935" s="73" t="n"/>
      <c r="E8935" s="78" t="n"/>
      <c r="F8935" s="75" t="n"/>
      <c r="G8935" s="73" t="n"/>
      <c r="H8935" s="75" t="n"/>
      <c r="I8935" s="75" t="n"/>
      <c r="J8935" s="75" t="n"/>
      <c r="K8935" s="75" t="n"/>
      <c r="L8935" s="75" t="n"/>
      <c r="M8935" s="75" t="n"/>
      <c r="N8935" s="75" t="n"/>
      <c r="O8935" s="75" t="n"/>
      <c r="P8935" s="75" t="n"/>
      <c r="Q8935" s="79" t="n"/>
      <c r="AR8935">
        <f>IF($AU$2&lt;&gt;5,NA(),IF(D8935=D8934,0,IF(AND(D18436=D8935,D8936=D8935),O8935+O8936+O18436,IF(D8936=D8935,O8936+O8935,O8935))))</f>
        <v/>
      </c>
      <c r="AS8935">
        <f>IF($AU$2&lt;&gt;5,NA(),IF(D8935=D8934,0,IF(AND(D18436=D8935,D8936=D8935),P8935+P8936+P18436,IF(D8936=D8935,P8936+P8935,P8935))))</f>
        <v/>
      </c>
      <c r="AT8935">
        <f>AR8935-AS8935</f>
        <v/>
      </c>
    </row>
    <row r="8936" ht="15.75" customHeight="1" s="121">
      <c r="B8936">
        <f>D8936&amp;Q8936&amp;E8936</f>
        <v/>
      </c>
      <c r="C8936" s="73" t="n"/>
      <c r="D8936" s="73" t="n"/>
      <c r="E8936" s="78" t="n"/>
      <c r="F8936" s="75" t="n"/>
      <c r="G8936" s="73" t="n"/>
      <c r="H8936" s="75" t="n"/>
      <c r="I8936" s="75" t="n"/>
      <c r="J8936" s="75" t="n"/>
      <c r="K8936" s="75" t="n"/>
      <c r="L8936" s="75" t="n"/>
      <c r="M8936" s="75" t="n"/>
      <c r="N8936" s="75" t="n"/>
      <c r="O8936" s="75" t="n"/>
      <c r="P8936" s="75" t="n"/>
      <c r="Q8936" s="79" t="n"/>
      <c r="AR8936">
        <f>IF($AU$2&lt;&gt;5,NA(),IF(D8936=D8935,0,IF(AND(D18437=D8936,D8937=D8936),O8936+O8937+O18437,IF(D8937=D8936,O8937+O8936,O8936))))</f>
        <v/>
      </c>
      <c r="AS8936">
        <f>IF($AU$2&lt;&gt;5,NA(),IF(D8936=D8935,0,IF(AND(D18437=D8936,D8937=D8936),P8936+P8937+P18437,IF(D8937=D8936,P8937+P8936,P8936))))</f>
        <v/>
      </c>
      <c r="AT8936">
        <f>AR8936-AS8936</f>
        <v/>
      </c>
    </row>
    <row r="8937" ht="15.75" customHeight="1" s="121">
      <c r="B8937">
        <f>D8937&amp;Q8937&amp;E8937</f>
        <v/>
      </c>
      <c r="C8937" s="73" t="n"/>
      <c r="D8937" s="73" t="n"/>
      <c r="E8937" s="78" t="n"/>
      <c r="F8937" s="75" t="n"/>
      <c r="G8937" s="73" t="n"/>
      <c r="H8937" s="75" t="n"/>
      <c r="I8937" s="75" t="n"/>
      <c r="J8937" s="75" t="n"/>
      <c r="K8937" s="75" t="n"/>
      <c r="L8937" s="75" t="n"/>
      <c r="M8937" s="75" t="n"/>
      <c r="N8937" s="75" t="n"/>
      <c r="O8937" s="75" t="n"/>
      <c r="P8937" s="75" t="n"/>
      <c r="Q8937" s="79" t="n"/>
      <c r="AR8937">
        <f>IF($AU$2&lt;&gt;5,NA(),IF(D8937=D8936,0,IF(AND(D18438=D8937,D8938=D8937),O8937+O8938+O18438,IF(D8938=D8937,O8938+O8937,O8937))))</f>
        <v/>
      </c>
      <c r="AS8937">
        <f>IF($AU$2&lt;&gt;5,NA(),IF(D8937=D8936,0,IF(AND(D18438=D8937,D8938=D8937),P8937+P8938+P18438,IF(D8938=D8937,P8938+P8937,P8937))))</f>
        <v/>
      </c>
      <c r="AT8937">
        <f>AR8937-AS8937</f>
        <v/>
      </c>
    </row>
    <row r="8938" ht="15.75" customHeight="1" s="121">
      <c r="B8938">
        <f>D8938&amp;Q8938&amp;E8938</f>
        <v/>
      </c>
      <c r="C8938" s="73" t="n"/>
      <c r="D8938" s="73" t="n"/>
      <c r="E8938" s="78" t="n"/>
      <c r="F8938" s="75" t="n"/>
      <c r="G8938" s="73" t="n"/>
      <c r="H8938" s="75" t="n"/>
      <c r="I8938" s="75" t="n"/>
      <c r="J8938" s="75" t="n"/>
      <c r="K8938" s="75" t="n"/>
      <c r="L8938" s="75" t="n"/>
      <c r="M8938" s="75" t="n"/>
      <c r="N8938" s="75" t="n"/>
      <c r="O8938" s="75" t="n"/>
      <c r="P8938" s="75" t="n"/>
      <c r="Q8938" s="79" t="n"/>
      <c r="AR8938">
        <f>IF($AU$2&lt;&gt;5,NA(),IF(D8938=D8937,0,IF(AND(D18439=D8938,D8939=D8938),O8938+O8939+O18439,IF(D8939=D8938,O8939+O8938,O8938))))</f>
        <v/>
      </c>
      <c r="AS8938">
        <f>IF($AU$2&lt;&gt;5,NA(),IF(D8938=D8937,0,IF(AND(D18439=D8938,D8939=D8938),P8938+P8939+P18439,IF(D8939=D8938,P8939+P8938,P8938))))</f>
        <v/>
      </c>
      <c r="AT8938">
        <f>AR8938-AS8938</f>
        <v/>
      </c>
    </row>
    <row r="8939" ht="15.75" customHeight="1" s="121">
      <c r="B8939">
        <f>D8939&amp;Q8939&amp;E8939</f>
        <v/>
      </c>
      <c r="C8939" s="73" t="n"/>
      <c r="D8939" s="73" t="n"/>
      <c r="E8939" s="78" t="n"/>
      <c r="F8939" s="75" t="n"/>
      <c r="G8939" s="73" t="n"/>
      <c r="H8939" s="75" t="n"/>
      <c r="I8939" s="75" t="n"/>
      <c r="J8939" s="75" t="n"/>
      <c r="K8939" s="75" t="n"/>
      <c r="L8939" s="75" t="n"/>
      <c r="M8939" s="75" t="n"/>
      <c r="N8939" s="75" t="n"/>
      <c r="O8939" s="75" t="n"/>
      <c r="P8939" s="75" t="n"/>
      <c r="Q8939" s="79" t="n"/>
      <c r="AR8939">
        <f>IF($AU$2&lt;&gt;5,NA(),IF(D8939=D8938,0,IF(AND(D18440=D8939,D8940=D8939),O8939+O8940+O18440,IF(D8940=D8939,O8940+O8939,O8939))))</f>
        <v/>
      </c>
      <c r="AS8939">
        <f>IF($AU$2&lt;&gt;5,NA(),IF(D8939=D8938,0,IF(AND(D18440=D8939,D8940=D8939),P8939+P8940+P18440,IF(D8940=D8939,P8940+P8939,P8939))))</f>
        <v/>
      </c>
      <c r="AT8939">
        <f>AR8939-AS8939</f>
        <v/>
      </c>
    </row>
    <row r="8940" ht="15.75" customHeight="1" s="121">
      <c r="B8940">
        <f>D8940&amp;Q8940&amp;E8940</f>
        <v/>
      </c>
      <c r="C8940" s="73" t="n"/>
      <c r="D8940" s="73" t="n"/>
      <c r="E8940" s="78" t="n"/>
      <c r="F8940" s="75" t="n"/>
      <c r="G8940" s="73" t="n"/>
      <c r="H8940" s="75" t="n"/>
      <c r="I8940" s="75" t="n"/>
      <c r="J8940" s="75" t="n"/>
      <c r="K8940" s="75" t="n"/>
      <c r="L8940" s="75" t="n"/>
      <c r="M8940" s="75" t="n"/>
      <c r="N8940" s="75" t="n"/>
      <c r="O8940" s="75" t="n"/>
      <c r="P8940" s="75" t="n"/>
      <c r="Q8940" s="79" t="n"/>
      <c r="AR8940">
        <f>IF($AU$2&lt;&gt;5,NA(),IF(D8940=D8939,0,IF(AND(D18441=D8940,D8941=D8940),O8940+O8941+O18441,IF(D8941=D8940,O8941+O8940,O8940))))</f>
        <v/>
      </c>
      <c r="AS8940">
        <f>IF($AU$2&lt;&gt;5,NA(),IF(D8940=D8939,0,IF(AND(D18441=D8940,D8941=D8940),P8940+P8941+P18441,IF(D8941=D8940,P8941+P8940,P8940))))</f>
        <v/>
      </c>
      <c r="AT8940">
        <f>AR8940-AS8940</f>
        <v/>
      </c>
    </row>
    <row r="8941" ht="15.75" customHeight="1" s="121">
      <c r="B8941">
        <f>D8941&amp;Q8941&amp;E8941</f>
        <v/>
      </c>
      <c r="C8941" s="73" t="n"/>
      <c r="D8941" s="73" t="n"/>
      <c r="E8941" s="78" t="n"/>
      <c r="F8941" s="75" t="n"/>
      <c r="G8941" s="73" t="n"/>
      <c r="H8941" s="75" t="n"/>
      <c r="I8941" s="75" t="n"/>
      <c r="J8941" s="75" t="n"/>
      <c r="K8941" s="75" t="n"/>
      <c r="L8941" s="75" t="n"/>
      <c r="M8941" s="75" t="n"/>
      <c r="N8941" s="75" t="n"/>
      <c r="O8941" s="75" t="n"/>
      <c r="P8941" s="75" t="n"/>
      <c r="Q8941" s="79" t="n"/>
      <c r="AR8941">
        <f>IF($AU$2&lt;&gt;5,NA(),IF(D8941=D8940,0,IF(AND(D18442=D8941,D8942=D8941),O8941+O8942+O18442,IF(D8942=D8941,O8942+O8941,O8941))))</f>
        <v/>
      </c>
      <c r="AS8941">
        <f>IF($AU$2&lt;&gt;5,NA(),IF(D8941=D8940,0,IF(AND(D18442=D8941,D8942=D8941),P8941+P8942+P18442,IF(D8942=D8941,P8942+P8941,P8941))))</f>
        <v/>
      </c>
      <c r="AT8941">
        <f>AR8941-AS8941</f>
        <v/>
      </c>
    </row>
    <row r="8942" ht="15.75" customHeight="1" s="121">
      <c r="B8942">
        <f>D8942&amp;Q8942&amp;E8942</f>
        <v/>
      </c>
      <c r="C8942" s="73" t="n"/>
      <c r="D8942" s="73" t="n"/>
      <c r="E8942" s="78" t="n"/>
      <c r="F8942" s="75" t="n"/>
      <c r="G8942" s="73" t="n"/>
      <c r="H8942" s="75" t="n"/>
      <c r="I8942" s="75" t="n"/>
      <c r="J8942" s="75" t="n"/>
      <c r="K8942" s="75" t="n"/>
      <c r="L8942" s="75" t="n"/>
      <c r="M8942" s="75" t="n"/>
      <c r="N8942" s="75" t="n"/>
      <c r="O8942" s="75" t="n"/>
      <c r="P8942" s="75" t="n"/>
      <c r="Q8942" s="79" t="n"/>
      <c r="AR8942">
        <f>IF($AU$2&lt;&gt;5,NA(),IF(D8942=D8941,0,IF(AND(D18443=D8942,D8943=D8942),O8942+O8943+O18443,IF(D8943=D8942,O8943+O8942,O8942))))</f>
        <v/>
      </c>
      <c r="AS8942">
        <f>IF($AU$2&lt;&gt;5,NA(),IF(D8942=D8941,0,IF(AND(D18443=D8942,D8943=D8942),P8942+P8943+P18443,IF(D8943=D8942,P8943+P8942,P8942))))</f>
        <v/>
      </c>
      <c r="AT8942">
        <f>AR8942-AS8942</f>
        <v/>
      </c>
    </row>
    <row r="8943" ht="15.75" customHeight="1" s="121">
      <c r="B8943">
        <f>D8943&amp;Q8943&amp;E8943</f>
        <v/>
      </c>
      <c r="C8943" s="73" t="n"/>
      <c r="D8943" s="73" t="n"/>
      <c r="E8943" s="78" t="n"/>
      <c r="F8943" s="75" t="n"/>
      <c r="G8943" s="73" t="n"/>
      <c r="H8943" s="75" t="n"/>
      <c r="I8943" s="75" t="n"/>
      <c r="J8943" s="75" t="n"/>
      <c r="K8943" s="75" t="n"/>
      <c r="L8943" s="75" t="n"/>
      <c r="M8943" s="75" t="n"/>
      <c r="N8943" s="75" t="n"/>
      <c r="O8943" s="75" t="n"/>
      <c r="P8943" s="75" t="n"/>
      <c r="Q8943" s="79" t="n"/>
      <c r="AR8943">
        <f>IF($AU$2&lt;&gt;5,NA(),IF(D8943=D8942,0,IF(AND(D18444=D8943,D8944=D8943),O8943+O8944+O18444,IF(D8944=D8943,O8944+O8943,O8943))))</f>
        <v/>
      </c>
      <c r="AS8943">
        <f>IF($AU$2&lt;&gt;5,NA(),IF(D8943=D8942,0,IF(AND(D18444=D8943,D8944=D8943),P8943+P8944+P18444,IF(D8944=D8943,P8944+P8943,P8943))))</f>
        <v/>
      </c>
      <c r="AT8943">
        <f>AR8943-AS8943</f>
        <v/>
      </c>
    </row>
    <row r="8944" ht="15.75" customHeight="1" s="121">
      <c r="B8944">
        <f>D8944&amp;Q8944&amp;E8944</f>
        <v/>
      </c>
      <c r="C8944" s="73" t="n"/>
      <c r="D8944" s="73" t="n"/>
      <c r="E8944" s="78" t="n"/>
      <c r="F8944" s="75" t="n"/>
      <c r="G8944" s="73" t="n"/>
      <c r="H8944" s="75" t="n"/>
      <c r="I8944" s="75" t="n"/>
      <c r="J8944" s="75" t="n"/>
      <c r="K8944" s="75" t="n"/>
      <c r="L8944" s="75" t="n"/>
      <c r="M8944" s="75" t="n"/>
      <c r="N8944" s="75" t="n"/>
      <c r="O8944" s="75" t="n"/>
      <c r="P8944" s="75" t="n"/>
      <c r="Q8944" s="79" t="n"/>
      <c r="AR8944">
        <f>IF($AU$2&lt;&gt;5,NA(),IF(D8944=D8943,0,IF(AND(D18445=D8944,D8945=D8944),O8944+O8945+O18445,IF(D8945=D8944,O8945+O8944,O8944))))</f>
        <v/>
      </c>
      <c r="AS8944">
        <f>IF($AU$2&lt;&gt;5,NA(),IF(D8944=D8943,0,IF(AND(D18445=D8944,D8945=D8944),P8944+P8945+P18445,IF(D8945=D8944,P8945+P8944,P8944))))</f>
        <v/>
      </c>
      <c r="AT8944">
        <f>AR8944-AS8944</f>
        <v/>
      </c>
    </row>
    <row r="8945" ht="15.75" customHeight="1" s="121">
      <c r="B8945">
        <f>D8945&amp;Q8945&amp;E8945</f>
        <v/>
      </c>
      <c r="C8945" s="73" t="n"/>
      <c r="D8945" s="73" t="n"/>
      <c r="E8945" s="78" t="n"/>
      <c r="F8945" s="75" t="n"/>
      <c r="G8945" s="73" t="n"/>
      <c r="H8945" s="75" t="n"/>
      <c r="I8945" s="75" t="n"/>
      <c r="J8945" s="75" t="n"/>
      <c r="K8945" s="75" t="n"/>
      <c r="L8945" s="75" t="n"/>
      <c r="M8945" s="75" t="n"/>
      <c r="N8945" s="75" t="n"/>
      <c r="O8945" s="75" t="n"/>
      <c r="P8945" s="75" t="n"/>
      <c r="Q8945" s="79" t="n"/>
      <c r="AR8945">
        <f>IF($AU$2&lt;&gt;5,NA(),IF(D8945=D8944,0,IF(AND(D18446=D8945,D8946=D8945),O8945+O8946+O18446,IF(D8946=D8945,O8946+O8945,O8945))))</f>
        <v/>
      </c>
      <c r="AS8945">
        <f>IF($AU$2&lt;&gt;5,NA(),IF(D8945=D8944,0,IF(AND(D18446=D8945,D8946=D8945),P8945+P8946+P18446,IF(D8946=D8945,P8946+P8945,P8945))))</f>
        <v/>
      </c>
      <c r="AT8945">
        <f>AR8945-AS8945</f>
        <v/>
      </c>
    </row>
    <row r="8946" ht="15.75" customHeight="1" s="121">
      <c r="B8946">
        <f>D8946&amp;Q8946&amp;E8946</f>
        <v/>
      </c>
      <c r="C8946" s="73" t="n"/>
      <c r="D8946" s="73" t="n"/>
      <c r="E8946" s="78" t="n"/>
      <c r="F8946" s="75" t="n"/>
      <c r="G8946" s="73" t="n"/>
      <c r="H8946" s="75" t="n"/>
      <c r="I8946" s="75" t="n"/>
      <c r="J8946" s="75" t="n"/>
      <c r="K8946" s="75" t="n"/>
      <c r="L8946" s="75" t="n"/>
      <c r="M8946" s="75" t="n"/>
      <c r="N8946" s="75" t="n"/>
      <c r="O8946" s="75" t="n"/>
      <c r="P8946" s="75" t="n"/>
      <c r="Q8946" s="79" t="n"/>
      <c r="AR8946">
        <f>IF($AU$2&lt;&gt;5,NA(),IF(D8946=D8945,0,IF(AND(D18447=D8946,D8947=D8946),O8946+O8947+O18447,IF(D8947=D8946,O8947+O8946,O8946))))</f>
        <v/>
      </c>
      <c r="AS8946">
        <f>IF($AU$2&lt;&gt;5,NA(),IF(D8946=D8945,0,IF(AND(D18447=D8946,D8947=D8946),P8946+P8947+P18447,IF(D8947=D8946,P8947+P8946,P8946))))</f>
        <v/>
      </c>
      <c r="AT8946">
        <f>AR8946-AS8946</f>
        <v/>
      </c>
    </row>
    <row r="8947" ht="15.75" customHeight="1" s="121">
      <c r="B8947">
        <f>D8947&amp;Q8947&amp;E8947</f>
        <v/>
      </c>
      <c r="C8947" s="73" t="n"/>
      <c r="D8947" s="73" t="n"/>
      <c r="E8947" s="78" t="n"/>
      <c r="F8947" s="75" t="n"/>
      <c r="G8947" s="73" t="n"/>
      <c r="H8947" s="75" t="n"/>
      <c r="I8947" s="75" t="n"/>
      <c r="J8947" s="75" t="n"/>
      <c r="K8947" s="75" t="n"/>
      <c r="L8947" s="75" t="n"/>
      <c r="M8947" s="75" t="n"/>
      <c r="N8947" s="75" t="n"/>
      <c r="O8947" s="75" t="n"/>
      <c r="P8947" s="75" t="n"/>
      <c r="Q8947" s="79" t="n"/>
      <c r="AR8947">
        <f>IF($AU$2&lt;&gt;5,NA(),IF(D8947=D8946,0,IF(AND(D18448=D8947,D8948=D8947),O8947+O8948+O18448,IF(D8948=D8947,O8948+O8947,O8947))))</f>
        <v/>
      </c>
      <c r="AS8947">
        <f>IF($AU$2&lt;&gt;5,NA(),IF(D8947=D8946,0,IF(AND(D18448=D8947,D8948=D8947),P8947+P8948+P18448,IF(D8948=D8947,P8948+P8947,P8947))))</f>
        <v/>
      </c>
      <c r="AT8947">
        <f>AR8947-AS8947</f>
        <v/>
      </c>
    </row>
    <row r="8948" ht="15.75" customHeight="1" s="121">
      <c r="B8948">
        <f>D8948&amp;Q8948&amp;E8948</f>
        <v/>
      </c>
      <c r="C8948" s="73" t="n"/>
      <c r="D8948" s="73" t="n"/>
      <c r="E8948" s="78" t="n"/>
      <c r="F8948" s="75" t="n"/>
      <c r="G8948" s="73" t="n"/>
      <c r="H8948" s="75" t="n"/>
      <c r="I8948" s="75" t="n"/>
      <c r="J8948" s="75" t="n"/>
      <c r="K8948" s="75" t="n"/>
      <c r="L8948" s="75" t="n"/>
      <c r="M8948" s="75" t="n"/>
      <c r="N8948" s="75" t="n"/>
      <c r="O8948" s="75" t="n"/>
      <c r="P8948" s="75" t="n"/>
      <c r="Q8948" s="79" t="n"/>
      <c r="AR8948">
        <f>IF($AU$2&lt;&gt;5,NA(),IF(D8948=D8947,0,IF(AND(D18449=D8948,D8949=D8948),O8948+O8949+O18449,IF(D8949=D8948,O8949+O8948,O8948))))</f>
        <v/>
      </c>
      <c r="AS8948">
        <f>IF($AU$2&lt;&gt;5,NA(),IF(D8948=D8947,0,IF(AND(D18449=D8948,D8949=D8948),P8948+P8949+P18449,IF(D8949=D8948,P8949+P8948,P8948))))</f>
        <v/>
      </c>
      <c r="AT8948">
        <f>AR8948-AS8948</f>
        <v/>
      </c>
    </row>
    <row r="8949" ht="15.75" customHeight="1" s="121">
      <c r="B8949">
        <f>D8949&amp;Q8949&amp;E8949</f>
        <v/>
      </c>
      <c r="C8949" s="73" t="n"/>
      <c r="D8949" s="73" t="n"/>
      <c r="E8949" s="78" t="n"/>
      <c r="F8949" s="75" t="n"/>
      <c r="G8949" s="73" t="n"/>
      <c r="H8949" s="75" t="n"/>
      <c r="I8949" s="75" t="n"/>
      <c r="J8949" s="75" t="n"/>
      <c r="K8949" s="75" t="n"/>
      <c r="L8949" s="75" t="n"/>
      <c r="M8949" s="75" t="n"/>
      <c r="N8949" s="75" t="n"/>
      <c r="O8949" s="75" t="n"/>
      <c r="P8949" s="75" t="n"/>
      <c r="Q8949" s="79" t="n"/>
      <c r="AR8949">
        <f>IF($AU$2&lt;&gt;5,NA(),IF(D8949=D8948,0,IF(AND(D18450=D8949,D8950=D8949),O8949+O8950+O18450,IF(D8950=D8949,O8950+O8949,O8949))))</f>
        <v/>
      </c>
      <c r="AS8949">
        <f>IF($AU$2&lt;&gt;5,NA(),IF(D8949=D8948,0,IF(AND(D18450=D8949,D8950=D8949),P8949+P8950+P18450,IF(D8950=D8949,P8950+P8949,P8949))))</f>
        <v/>
      </c>
      <c r="AT8949">
        <f>AR8949-AS8949</f>
        <v/>
      </c>
    </row>
    <row r="8950" ht="15.75" customHeight="1" s="121">
      <c r="B8950">
        <f>D8950&amp;Q8950&amp;E8950</f>
        <v/>
      </c>
      <c r="C8950" s="73" t="n"/>
      <c r="D8950" s="73" t="n"/>
      <c r="E8950" s="78" t="n"/>
      <c r="F8950" s="75" t="n"/>
      <c r="G8950" s="73" t="n"/>
      <c r="H8950" s="75" t="n"/>
      <c r="I8950" s="75" t="n"/>
      <c r="J8950" s="75" t="n"/>
      <c r="K8950" s="75" t="n"/>
      <c r="L8950" s="75" t="n"/>
      <c r="M8950" s="75" t="n"/>
      <c r="N8950" s="75" t="n"/>
      <c r="O8950" s="75" t="n"/>
      <c r="P8950" s="75" t="n"/>
      <c r="Q8950" s="79" t="n"/>
      <c r="AR8950">
        <f>IF($AU$2&lt;&gt;5,NA(),IF(D8950=D8949,0,IF(AND(D18451=D8950,D8951=D8950),O8950+O8951+O18451,IF(D8951=D8950,O8951+O8950,O8950))))</f>
        <v/>
      </c>
      <c r="AS8950">
        <f>IF($AU$2&lt;&gt;5,NA(),IF(D8950=D8949,0,IF(AND(D18451=D8950,D8951=D8950),P8950+P8951+P18451,IF(D8951=D8950,P8951+P8950,P8950))))</f>
        <v/>
      </c>
      <c r="AT8950">
        <f>AR8950-AS8950</f>
        <v/>
      </c>
    </row>
    <row r="8951" ht="15.75" customHeight="1" s="121">
      <c r="B8951">
        <f>D8951&amp;Q8951&amp;E8951</f>
        <v/>
      </c>
      <c r="C8951" s="73" t="n"/>
      <c r="D8951" s="73" t="n"/>
      <c r="E8951" s="78" t="n"/>
      <c r="F8951" s="75" t="n"/>
      <c r="G8951" s="73" t="n"/>
      <c r="H8951" s="75" t="n"/>
      <c r="I8951" s="75" t="n"/>
      <c r="J8951" s="75" t="n"/>
      <c r="K8951" s="75" t="n"/>
      <c r="L8951" s="75" t="n"/>
      <c r="M8951" s="75" t="n"/>
      <c r="N8951" s="75" t="n"/>
      <c r="O8951" s="75" t="n"/>
      <c r="P8951" s="75" t="n"/>
      <c r="Q8951" s="79" t="n"/>
      <c r="AR8951">
        <f>IF($AU$2&lt;&gt;5,NA(),IF(D8951=D8950,0,IF(AND(D18452=D8951,D8952=D8951),O8951+O8952+O18452,IF(D8952=D8951,O8952+O8951,O8951))))</f>
        <v/>
      </c>
      <c r="AS8951">
        <f>IF($AU$2&lt;&gt;5,NA(),IF(D8951=D8950,0,IF(AND(D18452=D8951,D8952=D8951),P8951+P8952+P18452,IF(D8952=D8951,P8952+P8951,P8951))))</f>
        <v/>
      </c>
      <c r="AT8951">
        <f>AR8951-AS8951</f>
        <v/>
      </c>
    </row>
    <row r="8952" ht="15.75" customHeight="1" s="121">
      <c r="B8952">
        <f>D8952&amp;Q8952&amp;E8952</f>
        <v/>
      </c>
      <c r="C8952" s="73" t="n"/>
      <c r="D8952" s="73" t="n"/>
      <c r="E8952" s="78" t="n"/>
      <c r="F8952" s="75" t="n"/>
      <c r="G8952" s="73" t="n"/>
      <c r="H8952" s="75" t="n"/>
      <c r="I8952" s="75" t="n"/>
      <c r="J8952" s="75" t="n"/>
      <c r="K8952" s="75" t="n"/>
      <c r="L8952" s="75" t="n"/>
      <c r="M8952" s="75" t="n"/>
      <c r="N8952" s="75" t="n"/>
      <c r="O8952" s="75" t="n"/>
      <c r="P8952" s="75" t="n"/>
      <c r="Q8952" s="79" t="n"/>
      <c r="AR8952">
        <f>IF($AU$2&lt;&gt;5,NA(),IF(D8952=D8951,0,IF(AND(D18453=D8952,D8953=D8952),O8952+O8953+O18453,IF(D8953=D8952,O8953+O8952,O8952))))</f>
        <v/>
      </c>
      <c r="AS8952">
        <f>IF($AU$2&lt;&gt;5,NA(),IF(D8952=D8951,0,IF(AND(D18453=D8952,D8953=D8952),P8952+P8953+P18453,IF(D8953=D8952,P8953+P8952,P8952))))</f>
        <v/>
      </c>
      <c r="AT8952">
        <f>AR8952-AS8952</f>
        <v/>
      </c>
    </row>
    <row r="8953" ht="15.75" customHeight="1" s="121">
      <c r="B8953">
        <f>D8953&amp;Q8953&amp;E8953</f>
        <v/>
      </c>
      <c r="C8953" s="73" t="n"/>
      <c r="D8953" s="73" t="n"/>
      <c r="E8953" s="78" t="n"/>
      <c r="F8953" s="75" t="n"/>
      <c r="G8953" s="73" t="n"/>
      <c r="H8953" s="75" t="n"/>
      <c r="I8953" s="75" t="n"/>
      <c r="J8953" s="75" t="n"/>
      <c r="K8953" s="75" t="n"/>
      <c r="L8953" s="75" t="n"/>
      <c r="M8953" s="75" t="n"/>
      <c r="N8953" s="75" t="n"/>
      <c r="O8953" s="75" t="n"/>
      <c r="P8953" s="75" t="n"/>
      <c r="Q8953" s="79" t="n"/>
      <c r="AR8953">
        <f>IF($AU$2&lt;&gt;5,NA(),IF(D8953=D8952,0,IF(AND(D18454=D8953,D8954=D8953),O8953+O8954+O18454,IF(D8954=D8953,O8954+O8953,O8953))))</f>
        <v/>
      </c>
      <c r="AS8953">
        <f>IF($AU$2&lt;&gt;5,NA(),IF(D8953=D8952,0,IF(AND(D18454=D8953,D8954=D8953),P8953+P8954+P18454,IF(D8954=D8953,P8954+P8953,P8953))))</f>
        <v/>
      </c>
      <c r="AT8953">
        <f>AR8953-AS8953</f>
        <v/>
      </c>
    </row>
    <row r="8954" ht="15.75" customHeight="1" s="121">
      <c r="B8954">
        <f>D8954&amp;Q8954&amp;E8954</f>
        <v/>
      </c>
      <c r="C8954" s="73" t="n"/>
      <c r="D8954" s="73" t="n"/>
      <c r="E8954" s="78" t="n"/>
      <c r="F8954" s="75" t="n"/>
      <c r="G8954" s="73" t="n"/>
      <c r="H8954" s="75" t="n"/>
      <c r="I8954" s="75" t="n"/>
      <c r="J8954" s="75" t="n"/>
      <c r="K8954" s="75" t="n"/>
      <c r="L8954" s="75" t="n"/>
      <c r="M8954" s="75" t="n"/>
      <c r="N8954" s="75" t="n"/>
      <c r="O8954" s="75" t="n"/>
      <c r="P8954" s="75" t="n"/>
      <c r="Q8954" s="79" t="n"/>
      <c r="AR8954">
        <f>IF($AU$2&lt;&gt;5,NA(),IF(D8954=D8953,0,IF(AND(D18455=D8954,D8955=D8954),O8954+O8955+O18455,IF(D8955=D8954,O8955+O8954,O8954))))</f>
        <v/>
      </c>
      <c r="AS8954">
        <f>IF($AU$2&lt;&gt;5,NA(),IF(D8954=D8953,0,IF(AND(D18455=D8954,D8955=D8954),P8954+P8955+P18455,IF(D8955=D8954,P8955+P8954,P8954))))</f>
        <v/>
      </c>
      <c r="AT8954">
        <f>AR8954-AS8954</f>
        <v/>
      </c>
    </row>
    <row r="8955" ht="15.75" customHeight="1" s="121">
      <c r="B8955">
        <f>D8955&amp;Q8955&amp;E8955</f>
        <v/>
      </c>
      <c r="C8955" s="73" t="n"/>
      <c r="D8955" s="73" t="n"/>
      <c r="E8955" s="78" t="n"/>
      <c r="F8955" s="75" t="n"/>
      <c r="G8955" s="73" t="n"/>
      <c r="H8955" s="75" t="n"/>
      <c r="I8955" s="75" t="n"/>
      <c r="J8955" s="75" t="n"/>
      <c r="K8955" s="75" t="n"/>
      <c r="L8955" s="75" t="n"/>
      <c r="M8955" s="75" t="n"/>
      <c r="N8955" s="75" t="n"/>
      <c r="O8955" s="75" t="n"/>
      <c r="P8955" s="75" t="n"/>
      <c r="Q8955" s="79" t="n"/>
      <c r="AR8955">
        <f>IF($AU$2&lt;&gt;5,NA(),IF(D8955=D8954,0,IF(AND(D18456=D8955,D8956=D8955),O8955+O8956+O18456,IF(D8956=D8955,O8956+O8955,O8955))))</f>
        <v/>
      </c>
      <c r="AS8955">
        <f>IF($AU$2&lt;&gt;5,NA(),IF(D8955=D8954,0,IF(AND(D18456=D8955,D8956=D8955),P8955+P8956+P18456,IF(D8956=D8955,P8956+P8955,P8955))))</f>
        <v/>
      </c>
      <c r="AT8955">
        <f>AR8955-AS8955</f>
        <v/>
      </c>
    </row>
    <row r="8956" ht="15.75" customHeight="1" s="121">
      <c r="B8956">
        <f>D8956&amp;Q8956&amp;E8956</f>
        <v/>
      </c>
      <c r="C8956" s="73" t="n"/>
      <c r="D8956" s="73" t="n"/>
      <c r="E8956" s="78" t="n"/>
      <c r="F8956" s="75" t="n"/>
      <c r="G8956" s="73" t="n"/>
      <c r="H8956" s="75" t="n"/>
      <c r="I8956" s="75" t="n"/>
      <c r="J8956" s="75" t="n"/>
      <c r="K8956" s="75" t="n"/>
      <c r="L8956" s="75" t="n"/>
      <c r="M8956" s="75" t="n"/>
      <c r="N8956" s="75" t="n"/>
      <c r="O8956" s="75" t="n"/>
      <c r="P8956" s="75" t="n"/>
      <c r="Q8956" s="79" t="n"/>
      <c r="AR8956">
        <f>IF($AU$2&lt;&gt;5,NA(),IF(D8956=D8955,0,IF(AND(D18457=D8956,D8957=D8956),O8956+O8957+O18457,IF(D8957=D8956,O8957+O8956,O8956))))</f>
        <v/>
      </c>
      <c r="AS8956">
        <f>IF($AU$2&lt;&gt;5,NA(),IF(D8956=D8955,0,IF(AND(D18457=D8956,D8957=D8956),P8956+P8957+P18457,IF(D8957=D8956,P8957+P8956,P8956))))</f>
        <v/>
      </c>
      <c r="AT8956">
        <f>AR8956-AS8956</f>
        <v/>
      </c>
    </row>
    <row r="8957" ht="15.75" customHeight="1" s="121">
      <c r="B8957">
        <f>D8957&amp;Q8957&amp;E8957</f>
        <v/>
      </c>
      <c r="C8957" s="73" t="n"/>
      <c r="D8957" s="73" t="n"/>
      <c r="E8957" s="78" t="n"/>
      <c r="F8957" s="75" t="n"/>
      <c r="G8957" s="73" t="n"/>
      <c r="H8957" s="75" t="n"/>
      <c r="I8957" s="75" t="n"/>
      <c r="J8957" s="75" t="n"/>
      <c r="K8957" s="75" t="n"/>
      <c r="L8957" s="75" t="n"/>
      <c r="M8957" s="75" t="n"/>
      <c r="N8957" s="75" t="n"/>
      <c r="O8957" s="75" t="n"/>
      <c r="P8957" s="75" t="n"/>
      <c r="Q8957" s="79" t="n"/>
      <c r="AR8957">
        <f>IF($AU$2&lt;&gt;5,NA(),IF(D8957=D8956,0,IF(AND(D18458=D8957,D8958=D8957),O8957+O8958+O18458,IF(D8958=D8957,O8958+O8957,O8957))))</f>
        <v/>
      </c>
      <c r="AS8957">
        <f>IF($AU$2&lt;&gt;5,NA(),IF(D8957=D8956,0,IF(AND(D18458=D8957,D8958=D8957),P8957+P8958+P18458,IF(D8958=D8957,P8958+P8957,P8957))))</f>
        <v/>
      </c>
      <c r="AT8957">
        <f>AR8957-AS8957</f>
        <v/>
      </c>
    </row>
    <row r="8958" ht="15.75" customHeight="1" s="121">
      <c r="B8958">
        <f>D8958&amp;Q8958&amp;E8958</f>
        <v/>
      </c>
      <c r="C8958" s="73" t="n"/>
      <c r="D8958" s="73" t="n"/>
      <c r="E8958" s="78" t="n"/>
      <c r="F8958" s="75" t="n"/>
      <c r="G8958" s="73" t="n"/>
      <c r="H8958" s="75" t="n"/>
      <c r="I8958" s="75" t="n"/>
      <c r="J8958" s="75" t="n"/>
      <c r="K8958" s="75" t="n"/>
      <c r="L8958" s="75" t="n"/>
      <c r="M8958" s="75" t="n"/>
      <c r="N8958" s="75" t="n"/>
      <c r="O8958" s="75" t="n"/>
      <c r="P8958" s="75" t="n"/>
      <c r="Q8958" s="79" t="n"/>
      <c r="AR8958">
        <f>IF($AU$2&lt;&gt;5,NA(),IF(D8958=D8957,0,IF(AND(D18459=D8958,D8959=D8958),O8958+O8959+O18459,IF(D8959=D8958,O8959+O8958,O8958))))</f>
        <v/>
      </c>
      <c r="AS8958">
        <f>IF($AU$2&lt;&gt;5,NA(),IF(D8958=D8957,0,IF(AND(D18459=D8958,D8959=D8958),P8958+P8959+P18459,IF(D8959=D8958,P8959+P8958,P8958))))</f>
        <v/>
      </c>
      <c r="AT8958">
        <f>AR8958-AS8958</f>
        <v/>
      </c>
    </row>
    <row r="8959" ht="15.75" customHeight="1" s="121">
      <c r="B8959">
        <f>D8959&amp;Q8959&amp;E8959</f>
        <v/>
      </c>
      <c r="C8959" s="73" t="n"/>
      <c r="D8959" s="73" t="n"/>
      <c r="E8959" s="78" t="n"/>
      <c r="F8959" s="75" t="n"/>
      <c r="G8959" s="73" t="n"/>
      <c r="H8959" s="75" t="n"/>
      <c r="I8959" s="75" t="n"/>
      <c r="J8959" s="75" t="n"/>
      <c r="K8959" s="75" t="n"/>
      <c r="L8959" s="75" t="n"/>
      <c r="M8959" s="75" t="n"/>
      <c r="N8959" s="75" t="n"/>
      <c r="O8959" s="75" t="n"/>
      <c r="P8959" s="75" t="n"/>
      <c r="Q8959" s="79" t="n"/>
      <c r="AR8959">
        <f>IF($AU$2&lt;&gt;5,NA(),IF(D8959=D8958,0,IF(AND(D18460=D8959,D8960=D8959),O8959+O8960+O18460,IF(D8960=D8959,O8960+O8959,O8959))))</f>
        <v/>
      </c>
      <c r="AS8959">
        <f>IF($AU$2&lt;&gt;5,NA(),IF(D8959=D8958,0,IF(AND(D18460=D8959,D8960=D8959),P8959+P8960+P18460,IF(D8960=D8959,P8960+P8959,P8959))))</f>
        <v/>
      </c>
      <c r="AT8959">
        <f>AR8959-AS8959</f>
        <v/>
      </c>
    </row>
    <row r="8960" ht="15.75" customHeight="1" s="121">
      <c r="B8960">
        <f>D8960&amp;Q8960&amp;E8960</f>
        <v/>
      </c>
      <c r="C8960" s="73" t="n"/>
      <c r="D8960" s="73" t="n"/>
      <c r="E8960" s="78" t="n"/>
      <c r="F8960" s="75" t="n"/>
      <c r="G8960" s="73" t="n"/>
      <c r="H8960" s="75" t="n"/>
      <c r="I8960" s="75" t="n"/>
      <c r="J8960" s="75" t="n"/>
      <c r="K8960" s="75" t="n"/>
      <c r="L8960" s="75" t="n"/>
      <c r="M8960" s="75" t="n"/>
      <c r="N8960" s="75" t="n"/>
      <c r="O8960" s="75" t="n"/>
      <c r="P8960" s="75" t="n"/>
      <c r="Q8960" s="79" t="n"/>
      <c r="AR8960">
        <f>IF($AU$2&lt;&gt;5,NA(),IF(D8960=D8959,0,IF(AND(D18461=D8960,D8961=D8960),O8960+O8961+O18461,IF(D8961=D8960,O8961+O8960,O8960))))</f>
        <v/>
      </c>
      <c r="AS8960">
        <f>IF($AU$2&lt;&gt;5,NA(),IF(D8960=D8959,0,IF(AND(D18461=D8960,D8961=D8960),P8960+P8961+P18461,IF(D8961=D8960,P8961+P8960,P8960))))</f>
        <v/>
      </c>
      <c r="AT8960">
        <f>AR8960-AS8960</f>
        <v/>
      </c>
    </row>
    <row r="8961" ht="15.75" customHeight="1" s="121">
      <c r="B8961">
        <f>D8961&amp;Q8961&amp;E8961</f>
        <v/>
      </c>
      <c r="C8961" s="73" t="n"/>
      <c r="D8961" s="73" t="n"/>
      <c r="E8961" s="78" t="n"/>
      <c r="F8961" s="75" t="n"/>
      <c r="G8961" s="73" t="n"/>
      <c r="H8961" s="75" t="n"/>
      <c r="I8961" s="75" t="n"/>
      <c r="J8961" s="75" t="n"/>
      <c r="K8961" s="75" t="n"/>
      <c r="L8961" s="75" t="n"/>
      <c r="M8961" s="75" t="n"/>
      <c r="N8961" s="75" t="n"/>
      <c r="O8961" s="75" t="n"/>
      <c r="P8961" s="75" t="n"/>
      <c r="Q8961" s="79" t="n"/>
      <c r="AR8961">
        <f>IF($AU$2&lt;&gt;5,NA(),IF(D8961=D8960,0,IF(AND(D18462=D8961,D8962=D8961),O8961+O8962+O18462,IF(D8962=D8961,O8962+O8961,O8961))))</f>
        <v/>
      </c>
      <c r="AS8961">
        <f>IF($AU$2&lt;&gt;5,NA(),IF(D8961=D8960,0,IF(AND(D18462=D8961,D8962=D8961),P8961+P8962+P18462,IF(D8962=D8961,P8962+P8961,P8961))))</f>
        <v/>
      </c>
      <c r="AT8961">
        <f>AR8961-AS8961</f>
        <v/>
      </c>
    </row>
    <row r="8962" ht="15.75" customHeight="1" s="121">
      <c r="B8962">
        <f>D8962&amp;Q8962&amp;E8962</f>
        <v/>
      </c>
      <c r="C8962" s="73" t="n"/>
      <c r="D8962" s="73" t="n"/>
      <c r="E8962" s="78" t="n"/>
      <c r="F8962" s="75" t="n"/>
      <c r="G8962" s="73" t="n"/>
      <c r="H8962" s="75" t="n"/>
      <c r="I8962" s="75" t="n"/>
      <c r="J8962" s="75" t="n"/>
      <c r="K8962" s="75" t="n"/>
      <c r="L8962" s="75" t="n"/>
      <c r="M8962" s="75" t="n"/>
      <c r="N8962" s="75" t="n"/>
      <c r="O8962" s="75" t="n"/>
      <c r="P8962" s="75" t="n"/>
      <c r="Q8962" s="79" t="n"/>
      <c r="AR8962">
        <f>IF($AU$2&lt;&gt;5,NA(),IF(D8962=D8961,0,IF(AND(D18463=D8962,D8963=D8962),O8962+O8963+O18463,IF(D8963=D8962,O8963+O8962,O8962))))</f>
        <v/>
      </c>
      <c r="AS8962">
        <f>IF($AU$2&lt;&gt;5,NA(),IF(D8962=D8961,0,IF(AND(D18463=D8962,D8963=D8962),P8962+P8963+P18463,IF(D8963=D8962,P8963+P8962,P8962))))</f>
        <v/>
      </c>
      <c r="AT8962">
        <f>AR8962-AS8962</f>
        <v/>
      </c>
    </row>
    <row r="8963" ht="15.75" customHeight="1" s="121">
      <c r="B8963">
        <f>D8963&amp;Q8963&amp;E8963</f>
        <v/>
      </c>
      <c r="C8963" s="73" t="n"/>
      <c r="D8963" s="73" t="n"/>
      <c r="E8963" s="78" t="n"/>
      <c r="F8963" s="75" t="n"/>
      <c r="G8963" s="73" t="n"/>
      <c r="H8963" s="75" t="n"/>
      <c r="I8963" s="75" t="n"/>
      <c r="J8963" s="75" t="n"/>
      <c r="K8963" s="75" t="n"/>
      <c r="L8963" s="75" t="n"/>
      <c r="M8963" s="75" t="n"/>
      <c r="N8963" s="75" t="n"/>
      <c r="O8963" s="75" t="n"/>
      <c r="P8963" s="75" t="n"/>
      <c r="Q8963" s="79" t="n"/>
      <c r="AR8963">
        <f>IF($AU$2&lt;&gt;5,NA(),IF(D8963=D8962,0,IF(AND(D18464=D8963,D8964=D8963),O8963+O8964+O18464,IF(D8964=D8963,O8964+O8963,O8963))))</f>
        <v/>
      </c>
      <c r="AS8963">
        <f>IF($AU$2&lt;&gt;5,NA(),IF(D8963=D8962,0,IF(AND(D18464=D8963,D8964=D8963),P8963+P8964+P18464,IF(D8964=D8963,P8964+P8963,P8963))))</f>
        <v/>
      </c>
      <c r="AT8963">
        <f>AR8963-AS8963</f>
        <v/>
      </c>
    </row>
    <row r="8964" ht="15.75" customHeight="1" s="121">
      <c r="B8964">
        <f>D8964&amp;Q8964&amp;E8964</f>
        <v/>
      </c>
      <c r="C8964" s="73" t="n"/>
      <c r="D8964" s="73" t="n"/>
      <c r="E8964" s="78" t="n"/>
      <c r="F8964" s="75" t="n"/>
      <c r="G8964" s="73" t="n"/>
      <c r="H8964" s="75" t="n"/>
      <c r="I8964" s="75" t="n"/>
      <c r="J8964" s="75" t="n"/>
      <c r="K8964" s="75" t="n"/>
      <c r="L8964" s="75" t="n"/>
      <c r="M8964" s="75" t="n"/>
      <c r="N8964" s="75" t="n"/>
      <c r="O8964" s="75" t="n"/>
      <c r="P8964" s="75" t="n"/>
      <c r="Q8964" s="79" t="n"/>
      <c r="AR8964">
        <f>IF($AU$2&lt;&gt;5,NA(),IF(D8964=D8963,0,IF(AND(D18465=D8964,D8965=D8964),O8964+O8965+O18465,IF(D8965=D8964,O8965+O8964,O8964))))</f>
        <v/>
      </c>
      <c r="AS8964">
        <f>IF($AU$2&lt;&gt;5,NA(),IF(D8964=D8963,0,IF(AND(D18465=D8964,D8965=D8964),P8964+P8965+P18465,IF(D8965=D8964,P8965+P8964,P8964))))</f>
        <v/>
      </c>
      <c r="AT8964">
        <f>AR8964-AS8964</f>
        <v/>
      </c>
    </row>
    <row r="8965" ht="15.75" customHeight="1" s="121">
      <c r="B8965">
        <f>D8965&amp;Q8965&amp;E8965</f>
        <v/>
      </c>
      <c r="C8965" s="73" t="n"/>
      <c r="D8965" s="73" t="n"/>
      <c r="E8965" s="78" t="n"/>
      <c r="F8965" s="75" t="n"/>
      <c r="G8965" s="73" t="n"/>
      <c r="H8965" s="75" t="n"/>
      <c r="I8965" s="75" t="n"/>
      <c r="J8965" s="75" t="n"/>
      <c r="K8965" s="75" t="n"/>
      <c r="L8965" s="75" t="n"/>
      <c r="M8965" s="75" t="n"/>
      <c r="N8965" s="75" t="n"/>
      <c r="O8965" s="75" t="n"/>
      <c r="P8965" s="75" t="n"/>
      <c r="Q8965" s="79" t="n"/>
      <c r="AR8965">
        <f>IF($AU$2&lt;&gt;5,NA(),IF(D8965=D8964,0,IF(AND(D18466=D8965,D8966=D8965),O8965+O8966+O18466,IF(D8966=D8965,O8966+O8965,O8965))))</f>
        <v/>
      </c>
      <c r="AS8965">
        <f>IF($AU$2&lt;&gt;5,NA(),IF(D8965=D8964,0,IF(AND(D18466=D8965,D8966=D8965),P8965+P8966+P18466,IF(D8966=D8965,P8966+P8965,P8965))))</f>
        <v/>
      </c>
      <c r="AT8965">
        <f>AR8965-AS8965</f>
        <v/>
      </c>
    </row>
    <row r="8966" ht="15.75" customHeight="1" s="121">
      <c r="B8966">
        <f>D8966&amp;Q8966&amp;E8966</f>
        <v/>
      </c>
      <c r="C8966" s="73" t="n"/>
      <c r="D8966" s="73" t="n"/>
      <c r="E8966" s="78" t="n"/>
      <c r="F8966" s="75" t="n"/>
      <c r="G8966" s="73" t="n"/>
      <c r="H8966" s="75" t="n"/>
      <c r="I8966" s="75" t="n"/>
      <c r="J8966" s="75" t="n"/>
      <c r="K8966" s="75" t="n"/>
      <c r="L8966" s="75" t="n"/>
      <c r="M8966" s="75" t="n"/>
      <c r="N8966" s="75" t="n"/>
      <c r="O8966" s="75" t="n"/>
      <c r="P8966" s="75" t="n"/>
      <c r="Q8966" s="79" t="n"/>
      <c r="AR8966">
        <f>IF($AU$2&lt;&gt;5,NA(),IF(D8966=D8965,0,IF(AND(D18467=D8966,D8967=D8966),O8966+O8967+O18467,IF(D8967=D8966,O8967+O8966,O8966))))</f>
        <v/>
      </c>
      <c r="AS8966">
        <f>IF($AU$2&lt;&gt;5,NA(),IF(D8966=D8965,0,IF(AND(D18467=D8966,D8967=D8966),P8966+P8967+P18467,IF(D8967=D8966,P8967+P8966,P8966))))</f>
        <v/>
      </c>
      <c r="AT8966">
        <f>AR8966-AS8966</f>
        <v/>
      </c>
    </row>
    <row r="8967" ht="15.75" customHeight="1" s="121">
      <c r="B8967">
        <f>D8967&amp;Q8967&amp;E8967</f>
        <v/>
      </c>
      <c r="C8967" s="73" t="n"/>
      <c r="D8967" s="73" t="n"/>
      <c r="E8967" s="78" t="n"/>
      <c r="F8967" s="75" t="n"/>
      <c r="G8967" s="73" t="n"/>
      <c r="H8967" s="75" t="n"/>
      <c r="I8967" s="75" t="n"/>
      <c r="J8967" s="75" t="n"/>
      <c r="K8967" s="75" t="n"/>
      <c r="L8967" s="75" t="n"/>
      <c r="M8967" s="75" t="n"/>
      <c r="N8967" s="75" t="n"/>
      <c r="O8967" s="75" t="n"/>
      <c r="P8967" s="75" t="n"/>
      <c r="Q8967" s="79" t="n"/>
      <c r="AR8967">
        <f>IF($AU$2&lt;&gt;5,NA(),IF(D8967=D8966,0,IF(AND(D18468=D8967,D8968=D8967),O8967+O8968+O18468,IF(D8968=D8967,O8968+O8967,O8967))))</f>
        <v/>
      </c>
      <c r="AS8967">
        <f>IF($AU$2&lt;&gt;5,NA(),IF(D8967=D8966,0,IF(AND(D18468=D8967,D8968=D8967),P8967+P8968+P18468,IF(D8968=D8967,P8968+P8967,P8967))))</f>
        <v/>
      </c>
      <c r="AT8967">
        <f>AR8967-AS8967</f>
        <v/>
      </c>
    </row>
    <row r="8968" ht="15.75" customHeight="1" s="121">
      <c r="B8968">
        <f>D8968&amp;Q8968&amp;E8968</f>
        <v/>
      </c>
      <c r="C8968" s="73" t="n"/>
      <c r="D8968" s="73" t="n"/>
      <c r="E8968" s="78" t="n"/>
      <c r="F8968" s="75" t="n"/>
      <c r="G8968" s="73" t="n"/>
      <c r="H8968" s="75" t="n"/>
      <c r="I8968" s="75" t="n"/>
      <c r="J8968" s="75" t="n"/>
      <c r="K8968" s="75" t="n"/>
      <c r="L8968" s="75" t="n"/>
      <c r="M8968" s="75" t="n"/>
      <c r="N8968" s="75" t="n"/>
      <c r="O8968" s="75" t="n"/>
      <c r="P8968" s="75" t="n"/>
      <c r="Q8968" s="79" t="n"/>
      <c r="AR8968">
        <f>IF($AU$2&lt;&gt;5,NA(),IF(D8968=D8967,0,IF(AND(D18469=D8968,D8969=D8968),O8968+O8969+O18469,IF(D8969=D8968,O8969+O8968,O8968))))</f>
        <v/>
      </c>
      <c r="AS8968">
        <f>IF($AU$2&lt;&gt;5,NA(),IF(D8968=D8967,0,IF(AND(D18469=D8968,D8969=D8968),P8968+P8969+P18469,IF(D8969=D8968,P8969+P8968,P8968))))</f>
        <v/>
      </c>
      <c r="AT8968">
        <f>AR8968-AS8968</f>
        <v/>
      </c>
    </row>
    <row r="8969" ht="15.75" customHeight="1" s="121">
      <c r="B8969">
        <f>D8969&amp;Q8969&amp;E8969</f>
        <v/>
      </c>
      <c r="C8969" s="73" t="n"/>
      <c r="D8969" s="73" t="n"/>
      <c r="E8969" s="78" t="n"/>
      <c r="F8969" s="75" t="n"/>
      <c r="G8969" s="73" t="n"/>
      <c r="H8969" s="75" t="n"/>
      <c r="I8969" s="75" t="n"/>
      <c r="J8969" s="75" t="n"/>
      <c r="K8969" s="75" t="n"/>
      <c r="L8969" s="75" t="n"/>
      <c r="M8969" s="75" t="n"/>
      <c r="N8969" s="75" t="n"/>
      <c r="O8969" s="75" t="n"/>
      <c r="P8969" s="75" t="n"/>
      <c r="Q8969" s="79" t="n"/>
      <c r="AR8969">
        <f>IF($AU$2&lt;&gt;5,NA(),IF(D8969=D8968,0,IF(AND(D18470=D8969,D8970=D8969),O8969+O8970+O18470,IF(D8970=D8969,O8970+O8969,O8969))))</f>
        <v/>
      </c>
      <c r="AS8969">
        <f>IF($AU$2&lt;&gt;5,NA(),IF(D8969=D8968,0,IF(AND(D18470=D8969,D8970=D8969),P8969+P8970+P18470,IF(D8970=D8969,P8970+P8969,P8969))))</f>
        <v/>
      </c>
      <c r="AT8969">
        <f>AR8969-AS8969</f>
        <v/>
      </c>
    </row>
    <row r="8970" ht="15.75" customHeight="1" s="121">
      <c r="B8970">
        <f>D8970&amp;Q8970&amp;E8970</f>
        <v/>
      </c>
      <c r="C8970" s="73" t="n"/>
      <c r="D8970" s="73" t="n"/>
      <c r="E8970" s="78" t="n"/>
      <c r="F8970" s="75" t="n"/>
      <c r="G8970" s="73" t="n"/>
      <c r="H8970" s="75" t="n"/>
      <c r="I8970" s="75" t="n"/>
      <c r="J8970" s="75" t="n"/>
      <c r="K8970" s="75" t="n"/>
      <c r="L8970" s="75" t="n"/>
      <c r="M8970" s="75" t="n"/>
      <c r="N8970" s="75" t="n"/>
      <c r="O8970" s="75" t="n"/>
      <c r="P8970" s="75" t="n"/>
      <c r="Q8970" s="79" t="n"/>
      <c r="AR8970">
        <f>IF($AU$2&lt;&gt;5,NA(),IF(D8970=D8969,0,IF(AND(D18471=D8970,D8971=D8970),O8970+O8971+O18471,IF(D8971=D8970,O8971+O8970,O8970))))</f>
        <v/>
      </c>
      <c r="AS8970">
        <f>IF($AU$2&lt;&gt;5,NA(),IF(D8970=D8969,0,IF(AND(D18471=D8970,D8971=D8970),P8970+P8971+P18471,IF(D8971=D8970,P8971+P8970,P8970))))</f>
        <v/>
      </c>
      <c r="AT8970">
        <f>AR8970-AS8970</f>
        <v/>
      </c>
    </row>
    <row r="8971" ht="15.75" customHeight="1" s="121">
      <c r="B8971">
        <f>D8971&amp;Q8971&amp;E8971</f>
        <v/>
      </c>
      <c r="C8971" s="73" t="n"/>
      <c r="D8971" s="73" t="n"/>
      <c r="E8971" s="78" t="n"/>
      <c r="F8971" s="75" t="n"/>
      <c r="G8971" s="73" t="n"/>
      <c r="H8971" s="75" t="n"/>
      <c r="I8971" s="75" t="n"/>
      <c r="J8971" s="75" t="n"/>
      <c r="K8971" s="75" t="n"/>
      <c r="L8971" s="75" t="n"/>
      <c r="M8971" s="75" t="n"/>
      <c r="N8971" s="75" t="n"/>
      <c r="O8971" s="75" t="n"/>
      <c r="P8971" s="75" t="n"/>
      <c r="Q8971" s="79" t="n"/>
      <c r="AR8971">
        <f>IF($AU$2&lt;&gt;5,NA(),IF(D8971=D8970,0,IF(AND(D18472=D8971,D8972=D8971),O8971+O8972+O18472,IF(D8972=D8971,O8972+O8971,O8971))))</f>
        <v/>
      </c>
      <c r="AS8971">
        <f>IF($AU$2&lt;&gt;5,NA(),IF(D8971=D8970,0,IF(AND(D18472=D8971,D8972=D8971),P8971+P8972+P18472,IF(D8972=D8971,P8972+P8971,P8971))))</f>
        <v/>
      </c>
      <c r="AT8971">
        <f>AR8971-AS8971</f>
        <v/>
      </c>
    </row>
    <row r="8972" ht="15.75" customHeight="1" s="121">
      <c r="B8972">
        <f>D8972&amp;Q8972&amp;E8972</f>
        <v/>
      </c>
      <c r="C8972" s="73" t="n"/>
      <c r="D8972" s="73" t="n"/>
      <c r="E8972" s="78" t="n"/>
      <c r="F8972" s="75" t="n"/>
      <c r="G8972" s="73" t="n"/>
      <c r="H8972" s="75" t="n"/>
      <c r="I8972" s="75" t="n"/>
      <c r="J8972" s="75" t="n"/>
      <c r="K8972" s="75" t="n"/>
      <c r="L8972" s="75" t="n"/>
      <c r="M8972" s="75" t="n"/>
      <c r="N8972" s="75" t="n"/>
      <c r="O8972" s="75" t="n"/>
      <c r="P8972" s="75" t="n"/>
      <c r="Q8972" s="79" t="n"/>
      <c r="AR8972">
        <f>IF($AU$2&lt;&gt;5,NA(),IF(D8972=D8971,0,IF(AND(D18473=D8972,D8973=D8972),O8972+O8973+O18473,IF(D8973=D8972,O8973+O8972,O8972))))</f>
        <v/>
      </c>
      <c r="AS8972">
        <f>IF($AU$2&lt;&gt;5,NA(),IF(D8972=D8971,0,IF(AND(D18473=D8972,D8973=D8972),P8972+P8973+P18473,IF(D8973=D8972,P8973+P8972,P8972))))</f>
        <v/>
      </c>
      <c r="AT8972">
        <f>AR8972-AS8972</f>
        <v/>
      </c>
    </row>
    <row r="8973" ht="15.75" customHeight="1" s="121">
      <c r="B8973">
        <f>D8973&amp;Q8973&amp;E8973</f>
        <v/>
      </c>
      <c r="C8973" s="73" t="n"/>
      <c r="D8973" s="73" t="n"/>
      <c r="E8973" s="78" t="n"/>
      <c r="F8973" s="75" t="n"/>
      <c r="G8973" s="73" t="n"/>
      <c r="H8973" s="75" t="n"/>
      <c r="I8973" s="75" t="n"/>
      <c r="J8973" s="75" t="n"/>
      <c r="K8973" s="75" t="n"/>
      <c r="L8973" s="75" t="n"/>
      <c r="M8973" s="75" t="n"/>
      <c r="N8973" s="75" t="n"/>
      <c r="O8973" s="75" t="n"/>
      <c r="P8973" s="75" t="n"/>
      <c r="Q8973" s="79" t="n"/>
      <c r="AR8973">
        <f>IF($AU$2&lt;&gt;5,NA(),IF(D8973=D8972,0,IF(AND(D18474=D8973,D8974=D8973),O8973+O8974+O18474,IF(D8974=D8973,O8974+O8973,O8973))))</f>
        <v/>
      </c>
      <c r="AS8973">
        <f>IF($AU$2&lt;&gt;5,NA(),IF(D8973=D8972,0,IF(AND(D18474=D8973,D8974=D8973),P8973+P8974+P18474,IF(D8974=D8973,P8974+P8973,P8973))))</f>
        <v/>
      </c>
      <c r="AT8973">
        <f>AR8973-AS8973</f>
        <v/>
      </c>
    </row>
    <row r="8974" ht="15.75" customHeight="1" s="121">
      <c r="B8974">
        <f>D8974&amp;Q8974&amp;E8974</f>
        <v/>
      </c>
      <c r="C8974" s="73" t="n"/>
      <c r="D8974" s="73" t="n"/>
      <c r="E8974" s="78" t="n"/>
      <c r="F8974" s="75" t="n"/>
      <c r="G8974" s="73" t="n"/>
      <c r="H8974" s="75" t="n"/>
      <c r="I8974" s="75" t="n"/>
      <c r="J8974" s="75" t="n"/>
      <c r="K8974" s="75" t="n"/>
      <c r="L8974" s="75" t="n"/>
      <c r="M8974" s="75" t="n"/>
      <c r="N8974" s="75" t="n"/>
      <c r="O8974" s="75" t="n"/>
      <c r="P8974" s="75" t="n"/>
      <c r="Q8974" s="79" t="n"/>
      <c r="AR8974">
        <f>IF($AU$2&lt;&gt;5,NA(),IF(D8974=D8973,0,IF(AND(D18475=D8974,D8975=D8974),O8974+O8975+O18475,IF(D8975=D8974,O8975+O8974,O8974))))</f>
        <v/>
      </c>
      <c r="AS8974">
        <f>IF($AU$2&lt;&gt;5,NA(),IF(D8974=D8973,0,IF(AND(D18475=D8974,D8975=D8974),P8974+P8975+P18475,IF(D8975=D8974,P8975+P8974,P8974))))</f>
        <v/>
      </c>
      <c r="AT8974">
        <f>AR8974-AS8974</f>
        <v/>
      </c>
    </row>
    <row r="8975" ht="15.75" customHeight="1" s="121">
      <c r="B8975">
        <f>D8975&amp;Q8975&amp;E8975</f>
        <v/>
      </c>
      <c r="C8975" s="73" t="n"/>
      <c r="D8975" s="73" t="n"/>
      <c r="E8975" s="78" t="n"/>
      <c r="F8975" s="75" t="n"/>
      <c r="G8975" s="73" t="n"/>
      <c r="H8975" s="75" t="n"/>
      <c r="I8975" s="75" t="n"/>
      <c r="J8975" s="75" t="n"/>
      <c r="K8975" s="75" t="n"/>
      <c r="L8975" s="75" t="n"/>
      <c r="M8975" s="75" t="n"/>
      <c r="N8975" s="75" t="n"/>
      <c r="O8975" s="75" t="n"/>
      <c r="P8975" s="75" t="n"/>
      <c r="Q8975" s="79" t="n"/>
      <c r="AR8975">
        <f>IF($AU$2&lt;&gt;5,NA(),IF(D8975=D8974,0,IF(AND(D18476=D8975,D8976=D8975),O8975+O8976+O18476,IF(D8976=D8975,O8976+O8975,O8975))))</f>
        <v/>
      </c>
      <c r="AS8975">
        <f>IF($AU$2&lt;&gt;5,NA(),IF(D8975=D8974,0,IF(AND(D18476=D8975,D8976=D8975),P8975+P8976+P18476,IF(D8976=D8975,P8976+P8975,P8975))))</f>
        <v/>
      </c>
      <c r="AT8975">
        <f>AR8975-AS8975</f>
        <v/>
      </c>
    </row>
    <row r="8976" ht="15.75" customHeight="1" s="121">
      <c r="B8976">
        <f>D8976&amp;Q8976&amp;E8976</f>
        <v/>
      </c>
      <c r="C8976" s="73" t="n"/>
      <c r="D8976" s="73" t="n"/>
      <c r="E8976" s="78" t="n"/>
      <c r="F8976" s="75" t="n"/>
      <c r="G8976" s="73" t="n"/>
      <c r="H8976" s="75" t="n"/>
      <c r="I8976" s="75" t="n"/>
      <c r="J8976" s="75" t="n"/>
      <c r="K8976" s="75" t="n"/>
      <c r="L8976" s="75" t="n"/>
      <c r="M8976" s="75" t="n"/>
      <c r="N8976" s="75" t="n"/>
      <c r="O8976" s="75" t="n"/>
      <c r="P8976" s="75" t="n"/>
      <c r="Q8976" s="79" t="n"/>
      <c r="AR8976">
        <f>IF($AU$2&lt;&gt;5,NA(),IF(D8976=D8975,0,IF(AND(D18477=D8976,D8977=D8976),O8976+O8977+O18477,IF(D8977=D8976,O8977+O8976,O8976))))</f>
        <v/>
      </c>
      <c r="AS8976">
        <f>IF($AU$2&lt;&gt;5,NA(),IF(D8976=D8975,0,IF(AND(D18477=D8976,D8977=D8976),P8976+P8977+P18477,IF(D8977=D8976,P8977+P8976,P8976))))</f>
        <v/>
      </c>
      <c r="AT8976">
        <f>AR8976-AS8976</f>
        <v/>
      </c>
    </row>
    <row r="8977" ht="15.75" customHeight="1" s="121">
      <c r="B8977">
        <f>D8977&amp;Q8977&amp;E8977</f>
        <v/>
      </c>
      <c r="C8977" s="73" t="n"/>
      <c r="D8977" s="73" t="n"/>
      <c r="E8977" s="78" t="n"/>
      <c r="F8977" s="75" t="n"/>
      <c r="G8977" s="73" t="n"/>
      <c r="H8977" s="75" t="n"/>
      <c r="I8977" s="75" t="n"/>
      <c r="J8977" s="75" t="n"/>
      <c r="K8977" s="75" t="n"/>
      <c r="L8977" s="75" t="n"/>
      <c r="M8977" s="75" t="n"/>
      <c r="N8977" s="75" t="n"/>
      <c r="O8977" s="75" t="n"/>
      <c r="P8977" s="75" t="n"/>
      <c r="Q8977" s="79" t="n"/>
      <c r="AR8977">
        <f>IF($AU$2&lt;&gt;5,NA(),IF(D8977=D8976,0,IF(AND(D18478=D8977,D8978=D8977),O8977+O8978+O18478,IF(D8978=D8977,O8978+O8977,O8977))))</f>
        <v/>
      </c>
      <c r="AS8977">
        <f>IF($AU$2&lt;&gt;5,NA(),IF(D8977=D8976,0,IF(AND(D18478=D8977,D8978=D8977),P8977+P8978+P18478,IF(D8978=D8977,P8978+P8977,P8977))))</f>
        <v/>
      </c>
      <c r="AT8977">
        <f>AR8977-AS8977</f>
        <v/>
      </c>
    </row>
    <row r="8978" ht="15.75" customHeight="1" s="121">
      <c r="B8978">
        <f>D8978&amp;Q8978&amp;E8978</f>
        <v/>
      </c>
      <c r="C8978" s="73" t="n"/>
      <c r="D8978" s="73" t="n"/>
      <c r="E8978" s="78" t="n"/>
      <c r="F8978" s="75" t="n"/>
      <c r="G8978" s="73" t="n"/>
      <c r="H8978" s="75" t="n"/>
      <c r="I8978" s="75" t="n"/>
      <c r="J8978" s="75" t="n"/>
      <c r="K8978" s="75" t="n"/>
      <c r="L8978" s="75" t="n"/>
      <c r="M8978" s="75" t="n"/>
      <c r="N8978" s="75" t="n"/>
      <c r="O8978" s="75" t="n"/>
      <c r="P8978" s="75" t="n"/>
      <c r="Q8978" s="79" t="n"/>
      <c r="AR8978">
        <f>IF($AU$2&lt;&gt;5,NA(),IF(D8978=D8977,0,IF(AND(D18479=D8978,D8979=D8978),O8978+O8979+O18479,IF(D8979=D8978,O8979+O8978,O8978))))</f>
        <v/>
      </c>
      <c r="AS8978">
        <f>IF($AU$2&lt;&gt;5,NA(),IF(D8978=D8977,0,IF(AND(D18479=D8978,D8979=D8978),P8978+P8979+P18479,IF(D8979=D8978,P8979+P8978,P8978))))</f>
        <v/>
      </c>
      <c r="AT8978">
        <f>AR8978-AS8978</f>
        <v/>
      </c>
    </row>
    <row r="8979" ht="15.75" customHeight="1" s="121">
      <c r="B8979">
        <f>D8979&amp;Q8979&amp;E8979</f>
        <v/>
      </c>
      <c r="C8979" s="73" t="n"/>
      <c r="D8979" s="73" t="n"/>
      <c r="E8979" s="78" t="n"/>
      <c r="F8979" s="75" t="n"/>
      <c r="G8979" s="73" t="n"/>
      <c r="H8979" s="75" t="n"/>
      <c r="I8979" s="75" t="n"/>
      <c r="J8979" s="75" t="n"/>
      <c r="K8979" s="75" t="n"/>
      <c r="L8979" s="75" t="n"/>
      <c r="M8979" s="75" t="n"/>
      <c r="N8979" s="75" t="n"/>
      <c r="O8979" s="75" t="n"/>
      <c r="P8979" s="75" t="n"/>
      <c r="Q8979" s="79" t="n"/>
      <c r="AR8979">
        <f>IF($AU$2&lt;&gt;5,NA(),IF(D8979=D8978,0,IF(AND(D18480=D8979,D8980=D8979),O8979+O8980+O18480,IF(D8980=D8979,O8980+O8979,O8979))))</f>
        <v/>
      </c>
      <c r="AS8979">
        <f>IF($AU$2&lt;&gt;5,NA(),IF(D8979=D8978,0,IF(AND(D18480=D8979,D8980=D8979),P8979+P8980+P18480,IF(D8980=D8979,P8980+P8979,P8979))))</f>
        <v/>
      </c>
      <c r="AT8979">
        <f>AR8979-AS8979</f>
        <v/>
      </c>
    </row>
    <row r="8980" ht="15.75" customHeight="1" s="121">
      <c r="B8980">
        <f>D8980&amp;Q8980&amp;E8980</f>
        <v/>
      </c>
      <c r="C8980" s="73" t="n"/>
      <c r="D8980" s="73" t="n"/>
      <c r="E8980" s="78" t="n"/>
      <c r="F8980" s="75" t="n"/>
      <c r="G8980" s="73" t="n"/>
      <c r="H8980" s="75" t="n"/>
      <c r="I8980" s="75" t="n"/>
      <c r="J8980" s="75" t="n"/>
      <c r="K8980" s="75" t="n"/>
      <c r="L8980" s="75" t="n"/>
      <c r="M8980" s="75" t="n"/>
      <c r="N8980" s="75" t="n"/>
      <c r="O8980" s="75" t="n"/>
      <c r="P8980" s="75" t="n"/>
      <c r="Q8980" s="79" t="n"/>
      <c r="AR8980">
        <f>IF($AU$2&lt;&gt;5,NA(),IF(D8980=D8979,0,IF(AND(D18481=D8980,D8981=D8980),O8980+O8981+O18481,IF(D8981=D8980,O8981+O8980,O8980))))</f>
        <v/>
      </c>
      <c r="AS8980">
        <f>IF($AU$2&lt;&gt;5,NA(),IF(D8980=D8979,0,IF(AND(D18481=D8980,D8981=D8980),P8980+P8981+P18481,IF(D8981=D8980,P8981+P8980,P8980))))</f>
        <v/>
      </c>
      <c r="AT8980">
        <f>AR8980-AS8980</f>
        <v/>
      </c>
    </row>
    <row r="8981" ht="15.75" customHeight="1" s="121">
      <c r="B8981">
        <f>D8981&amp;Q8981&amp;E8981</f>
        <v/>
      </c>
      <c r="C8981" s="73" t="n"/>
      <c r="D8981" s="73" t="n"/>
      <c r="E8981" s="78" t="n"/>
      <c r="F8981" s="75" t="n"/>
      <c r="G8981" s="73" t="n"/>
      <c r="H8981" s="75" t="n"/>
      <c r="I8981" s="75" t="n"/>
      <c r="J8981" s="75" t="n"/>
      <c r="K8981" s="75" t="n"/>
      <c r="L8981" s="75" t="n"/>
      <c r="M8981" s="75" t="n"/>
      <c r="N8981" s="75" t="n"/>
      <c r="O8981" s="75" t="n"/>
      <c r="P8981" s="75" t="n"/>
      <c r="Q8981" s="79" t="n"/>
      <c r="AR8981">
        <f>IF($AU$2&lt;&gt;5,NA(),IF(D8981=D8980,0,IF(AND(D18482=D8981,D8982=D8981),O8981+O8982+O18482,IF(D8982=D8981,O8982+O8981,O8981))))</f>
        <v/>
      </c>
      <c r="AS8981">
        <f>IF($AU$2&lt;&gt;5,NA(),IF(D8981=D8980,0,IF(AND(D18482=D8981,D8982=D8981),P8981+P8982+P18482,IF(D8982=D8981,P8982+P8981,P8981))))</f>
        <v/>
      </c>
      <c r="AT8981">
        <f>AR8981-AS8981</f>
        <v/>
      </c>
    </row>
    <row r="8982" ht="15.75" customHeight="1" s="121">
      <c r="B8982">
        <f>D8982&amp;Q8982&amp;E8982</f>
        <v/>
      </c>
      <c r="C8982" s="73" t="n"/>
      <c r="D8982" s="73" t="n"/>
      <c r="E8982" s="78" t="n"/>
      <c r="F8982" s="75" t="n"/>
      <c r="G8982" s="73" t="n"/>
      <c r="H8982" s="75" t="n"/>
      <c r="I8982" s="75" t="n"/>
      <c r="J8982" s="75" t="n"/>
      <c r="K8982" s="75" t="n"/>
      <c r="L8982" s="75" t="n"/>
      <c r="M8982" s="75" t="n"/>
      <c r="N8982" s="75" t="n"/>
      <c r="O8982" s="75" t="n"/>
      <c r="P8982" s="75" t="n"/>
      <c r="Q8982" s="79" t="n"/>
      <c r="AR8982">
        <f>IF($AU$2&lt;&gt;5,NA(),IF(D8982=D8981,0,IF(AND(D18483=D8982,D8983=D8982),O8982+O8983+O18483,IF(D8983=D8982,O8983+O8982,O8982))))</f>
        <v/>
      </c>
      <c r="AS8982">
        <f>IF($AU$2&lt;&gt;5,NA(),IF(D8982=D8981,0,IF(AND(D18483=D8982,D8983=D8982),P8982+P8983+P18483,IF(D8983=D8982,P8983+P8982,P8982))))</f>
        <v/>
      </c>
      <c r="AT8982">
        <f>AR8982-AS8982</f>
        <v/>
      </c>
    </row>
    <row r="8983" ht="15.75" customHeight="1" s="121">
      <c r="B8983">
        <f>D8983&amp;Q8983&amp;E8983</f>
        <v/>
      </c>
      <c r="C8983" s="73" t="n"/>
      <c r="D8983" s="73" t="n"/>
      <c r="E8983" s="78" t="n"/>
      <c r="F8983" s="75" t="n"/>
      <c r="G8983" s="73" t="n"/>
      <c r="H8983" s="75" t="n"/>
      <c r="I8983" s="75" t="n"/>
      <c r="J8983" s="75" t="n"/>
      <c r="K8983" s="75" t="n"/>
      <c r="L8983" s="75" t="n"/>
      <c r="M8983" s="75" t="n"/>
      <c r="N8983" s="75" t="n"/>
      <c r="O8983" s="75" t="n"/>
      <c r="P8983" s="75" t="n"/>
      <c r="Q8983" s="79" t="n"/>
      <c r="AR8983">
        <f>IF($AU$2&lt;&gt;5,NA(),IF(D8983=D8982,0,IF(AND(D18484=D8983,D8984=D8983),O8983+O8984+O18484,IF(D8984=D8983,O8984+O8983,O8983))))</f>
        <v/>
      </c>
      <c r="AS8983">
        <f>IF($AU$2&lt;&gt;5,NA(),IF(D8983=D8982,0,IF(AND(D18484=D8983,D8984=D8983),P8983+P8984+P18484,IF(D8984=D8983,P8984+P8983,P8983))))</f>
        <v/>
      </c>
      <c r="AT8983">
        <f>AR8983-AS8983</f>
        <v/>
      </c>
    </row>
    <row r="8984" ht="15.75" customHeight="1" s="121">
      <c r="B8984">
        <f>D8984&amp;Q8984&amp;E8984</f>
        <v/>
      </c>
      <c r="C8984" s="73" t="n"/>
      <c r="D8984" s="73" t="n"/>
      <c r="E8984" s="78" t="n"/>
      <c r="F8984" s="75" t="n"/>
      <c r="G8984" s="73" t="n"/>
      <c r="H8984" s="75" t="n"/>
      <c r="I8984" s="75" t="n"/>
      <c r="J8984" s="75" t="n"/>
      <c r="K8984" s="75" t="n"/>
      <c r="L8984" s="75" t="n"/>
      <c r="M8984" s="75" t="n"/>
      <c r="N8984" s="75" t="n"/>
      <c r="O8984" s="75" t="n"/>
      <c r="P8984" s="75" t="n"/>
      <c r="Q8984" s="79" t="n"/>
      <c r="AR8984">
        <f>IF($AU$2&lt;&gt;5,NA(),IF(D8984=D8983,0,IF(AND(D18485=D8984,D8985=D8984),O8984+O8985+O18485,IF(D8985=D8984,O8985+O8984,O8984))))</f>
        <v/>
      </c>
      <c r="AS8984">
        <f>IF($AU$2&lt;&gt;5,NA(),IF(D8984=D8983,0,IF(AND(D18485=D8984,D8985=D8984),P8984+P8985+P18485,IF(D8985=D8984,P8985+P8984,P8984))))</f>
        <v/>
      </c>
      <c r="AT8984">
        <f>AR8984-AS8984</f>
        <v/>
      </c>
    </row>
    <row r="8985" ht="15.75" customHeight="1" s="121">
      <c r="B8985">
        <f>D8985&amp;Q8985&amp;E8985</f>
        <v/>
      </c>
      <c r="C8985" s="73" t="n"/>
      <c r="D8985" s="73" t="n"/>
      <c r="E8985" s="78" t="n"/>
      <c r="F8985" s="75" t="n"/>
      <c r="G8985" s="73" t="n"/>
      <c r="H8985" s="75" t="n"/>
      <c r="I8985" s="75" t="n"/>
      <c r="J8985" s="75" t="n"/>
      <c r="K8985" s="75" t="n"/>
      <c r="L8985" s="75" t="n"/>
      <c r="M8985" s="75" t="n"/>
      <c r="N8985" s="75" t="n"/>
      <c r="O8985" s="75" t="n"/>
      <c r="P8985" s="75" t="n"/>
      <c r="Q8985" s="79" t="n"/>
      <c r="AR8985">
        <f>IF($AU$2&lt;&gt;5,NA(),IF(D8985=D8984,0,IF(AND(D18486=D8985,D8986=D8985),O8985+O8986+O18486,IF(D8986=D8985,O8986+O8985,O8985))))</f>
        <v/>
      </c>
      <c r="AS8985">
        <f>IF($AU$2&lt;&gt;5,NA(),IF(D8985=D8984,0,IF(AND(D18486=D8985,D8986=D8985),P8985+P8986+P18486,IF(D8986=D8985,P8986+P8985,P8985))))</f>
        <v/>
      </c>
      <c r="AT8985">
        <f>AR8985-AS8985</f>
        <v/>
      </c>
    </row>
    <row r="8986" ht="15.75" customHeight="1" s="121">
      <c r="B8986">
        <f>D8986&amp;Q8986&amp;E8986</f>
        <v/>
      </c>
      <c r="C8986" s="73" t="n"/>
      <c r="D8986" s="73" t="n"/>
      <c r="E8986" s="78" t="n"/>
      <c r="F8986" s="75" t="n"/>
      <c r="G8986" s="73" t="n"/>
      <c r="H8986" s="75" t="n"/>
      <c r="I8986" s="75" t="n"/>
      <c r="J8986" s="75" t="n"/>
      <c r="K8986" s="75" t="n"/>
      <c r="L8986" s="75" t="n"/>
      <c r="M8986" s="75" t="n"/>
      <c r="N8986" s="75" t="n"/>
      <c r="O8986" s="75" t="n"/>
      <c r="P8986" s="75" t="n"/>
      <c r="Q8986" s="79" t="n"/>
      <c r="AR8986">
        <f>IF($AU$2&lt;&gt;5,NA(),IF(D8986=D8985,0,IF(AND(D18487=D8986,D8987=D8986),O8986+O8987+O18487,IF(D8987=D8986,O8987+O8986,O8986))))</f>
        <v/>
      </c>
      <c r="AS8986">
        <f>IF($AU$2&lt;&gt;5,NA(),IF(D8986=D8985,0,IF(AND(D18487=D8986,D8987=D8986),P8986+P8987+P18487,IF(D8987=D8986,P8987+P8986,P8986))))</f>
        <v/>
      </c>
      <c r="AT8986">
        <f>AR8986-AS8986</f>
        <v/>
      </c>
    </row>
    <row r="8987" ht="15.75" customHeight="1" s="121">
      <c r="B8987">
        <f>D8987&amp;Q8987&amp;E8987</f>
        <v/>
      </c>
      <c r="C8987" s="73" t="n"/>
      <c r="D8987" s="73" t="n"/>
      <c r="E8987" s="78" t="n"/>
      <c r="F8987" s="75" t="n"/>
      <c r="G8987" s="73" t="n"/>
      <c r="H8987" s="75" t="n"/>
      <c r="I8987" s="75" t="n"/>
      <c r="J8987" s="75" t="n"/>
      <c r="K8987" s="75" t="n"/>
      <c r="L8987" s="75" t="n"/>
      <c r="M8987" s="75" t="n"/>
      <c r="N8987" s="75" t="n"/>
      <c r="O8987" s="75" t="n"/>
      <c r="P8987" s="75" t="n"/>
      <c r="Q8987" s="79" t="n"/>
      <c r="AR8987">
        <f>IF($AU$2&lt;&gt;5,NA(),IF(D8987=D8986,0,IF(AND(D18488=D8987,D8988=D8987),O8987+O8988+O18488,IF(D8988=D8987,O8988+O8987,O8987))))</f>
        <v/>
      </c>
      <c r="AS8987">
        <f>IF($AU$2&lt;&gt;5,NA(),IF(D8987=D8986,0,IF(AND(D18488=D8987,D8988=D8987),P8987+P8988+P18488,IF(D8988=D8987,P8988+P8987,P8987))))</f>
        <v/>
      </c>
      <c r="AT8987">
        <f>AR8987-AS8987</f>
        <v/>
      </c>
    </row>
    <row r="8988" ht="15.75" customHeight="1" s="121">
      <c r="B8988">
        <f>D8988&amp;Q8988&amp;E8988</f>
        <v/>
      </c>
      <c r="C8988" s="73" t="n"/>
      <c r="D8988" s="73" t="n"/>
      <c r="E8988" s="78" t="n"/>
      <c r="F8988" s="75" t="n"/>
      <c r="G8988" s="73" t="n"/>
      <c r="H8988" s="75" t="n"/>
      <c r="I8988" s="75" t="n"/>
      <c r="J8988" s="75" t="n"/>
      <c r="K8988" s="75" t="n"/>
      <c r="L8988" s="75" t="n"/>
      <c r="M8988" s="75" t="n"/>
      <c r="N8988" s="75" t="n"/>
      <c r="O8988" s="75" t="n"/>
      <c r="P8988" s="75" t="n"/>
      <c r="Q8988" s="79" t="n"/>
      <c r="AR8988">
        <f>IF($AU$2&lt;&gt;5,NA(),IF(D8988=D8987,0,IF(AND(D18489=D8988,D8989=D8988),O8988+O8989+O18489,IF(D8989=D8988,O8989+O8988,O8988))))</f>
        <v/>
      </c>
      <c r="AS8988">
        <f>IF($AU$2&lt;&gt;5,NA(),IF(D8988=D8987,0,IF(AND(D18489=D8988,D8989=D8988),P8988+P8989+P18489,IF(D8989=D8988,P8989+P8988,P8988))))</f>
        <v/>
      </c>
      <c r="AT8988">
        <f>AR8988-AS8988</f>
        <v/>
      </c>
    </row>
    <row r="8989" ht="15.75" customHeight="1" s="121">
      <c r="B8989">
        <f>D8989&amp;Q8989&amp;E8989</f>
        <v/>
      </c>
      <c r="C8989" s="73" t="n"/>
      <c r="D8989" s="73" t="n"/>
      <c r="E8989" s="78" t="n"/>
      <c r="F8989" s="75" t="n"/>
      <c r="G8989" s="73" t="n"/>
      <c r="H8989" s="75" t="n"/>
      <c r="I8989" s="75" t="n"/>
      <c r="J8989" s="75" t="n"/>
      <c r="K8989" s="75" t="n"/>
      <c r="L8989" s="75" t="n"/>
      <c r="M8989" s="75" t="n"/>
      <c r="N8989" s="75" t="n"/>
      <c r="O8989" s="75" t="n"/>
      <c r="P8989" s="75" t="n"/>
      <c r="Q8989" s="79" t="n"/>
      <c r="AR8989">
        <f>IF($AU$2&lt;&gt;5,NA(),IF(D8989=D8988,0,IF(AND(D18490=D8989,D8990=D8989),O8989+O8990+O18490,IF(D8990=D8989,O8990+O8989,O8989))))</f>
        <v/>
      </c>
      <c r="AS8989">
        <f>IF($AU$2&lt;&gt;5,NA(),IF(D8989=D8988,0,IF(AND(D18490=D8989,D8990=D8989),P8989+P8990+P18490,IF(D8990=D8989,P8990+P8989,P8989))))</f>
        <v/>
      </c>
      <c r="AT8989">
        <f>AR8989-AS8989</f>
        <v/>
      </c>
    </row>
    <row r="8990" ht="15.75" customHeight="1" s="121">
      <c r="B8990">
        <f>D8990&amp;Q8990&amp;E8990</f>
        <v/>
      </c>
      <c r="C8990" s="73" t="n"/>
      <c r="D8990" s="73" t="n"/>
      <c r="E8990" s="78" t="n"/>
      <c r="F8990" s="75" t="n"/>
      <c r="G8990" s="73" t="n"/>
      <c r="H8990" s="75" t="n"/>
      <c r="I8990" s="75" t="n"/>
      <c r="J8990" s="75" t="n"/>
      <c r="K8990" s="75" t="n"/>
      <c r="L8990" s="75" t="n"/>
      <c r="M8990" s="75" t="n"/>
      <c r="N8990" s="75" t="n"/>
      <c r="O8990" s="75" t="n"/>
      <c r="P8990" s="75" t="n"/>
      <c r="Q8990" s="79" t="n"/>
      <c r="AR8990">
        <f>IF($AU$2&lt;&gt;5,NA(),IF(D8990=D8989,0,IF(AND(D18491=D8990,D8991=D8990),O8990+O8991+O18491,IF(D8991=D8990,O8991+O8990,O8990))))</f>
        <v/>
      </c>
      <c r="AS8990">
        <f>IF($AU$2&lt;&gt;5,NA(),IF(D8990=D8989,0,IF(AND(D18491=D8990,D8991=D8990),P8990+P8991+P18491,IF(D8991=D8990,P8991+P8990,P8990))))</f>
        <v/>
      </c>
      <c r="AT8990">
        <f>AR8990-AS8990</f>
        <v/>
      </c>
    </row>
    <row r="8991" ht="15.75" customHeight="1" s="121">
      <c r="B8991">
        <f>D8991&amp;Q8991&amp;E8991</f>
        <v/>
      </c>
      <c r="C8991" s="73" t="n"/>
      <c r="D8991" s="73" t="n"/>
      <c r="E8991" s="78" t="n"/>
      <c r="F8991" s="75" t="n"/>
      <c r="G8991" s="73" t="n"/>
      <c r="H8991" s="75" t="n"/>
      <c r="I8991" s="75" t="n"/>
      <c r="J8991" s="75" t="n"/>
      <c r="K8991" s="75" t="n"/>
      <c r="L8991" s="75" t="n"/>
      <c r="M8991" s="75" t="n"/>
      <c r="N8991" s="75" t="n"/>
      <c r="O8991" s="75" t="n"/>
      <c r="P8991" s="75" t="n"/>
      <c r="Q8991" s="79" t="n"/>
      <c r="AR8991">
        <f>IF($AU$2&lt;&gt;5,NA(),IF(D8991=D8990,0,IF(AND(D18492=D8991,D8992=D8991),O8991+O8992+O18492,IF(D8992=D8991,O8992+O8991,O8991))))</f>
        <v/>
      </c>
      <c r="AS8991">
        <f>IF($AU$2&lt;&gt;5,NA(),IF(D8991=D8990,0,IF(AND(D18492=D8991,D8992=D8991),P8991+P8992+P18492,IF(D8992=D8991,P8992+P8991,P8991))))</f>
        <v/>
      </c>
      <c r="AT8991">
        <f>AR8991-AS8991</f>
        <v/>
      </c>
    </row>
    <row r="8992" ht="15.75" customHeight="1" s="121">
      <c r="B8992">
        <f>D8992&amp;Q8992&amp;E8992</f>
        <v/>
      </c>
      <c r="C8992" s="73" t="n"/>
      <c r="D8992" s="73" t="n"/>
      <c r="E8992" s="78" t="n"/>
      <c r="F8992" s="75" t="n"/>
      <c r="G8992" s="73" t="n"/>
      <c r="H8992" s="75" t="n"/>
      <c r="I8992" s="75" t="n"/>
      <c r="J8992" s="75" t="n"/>
      <c r="K8992" s="75" t="n"/>
      <c r="L8992" s="75" t="n"/>
      <c r="M8992" s="75" t="n"/>
      <c r="N8992" s="75" t="n"/>
      <c r="O8992" s="75" t="n"/>
      <c r="P8992" s="75" t="n"/>
      <c r="Q8992" s="79" t="n"/>
      <c r="AR8992">
        <f>IF($AU$2&lt;&gt;5,NA(),IF(D8992=D8991,0,IF(AND(D18493=D8992,D8993=D8992),O8992+O8993+O18493,IF(D8993=D8992,O8993+O8992,O8992))))</f>
        <v/>
      </c>
      <c r="AS8992">
        <f>IF($AU$2&lt;&gt;5,NA(),IF(D8992=D8991,0,IF(AND(D18493=D8992,D8993=D8992),P8992+P8993+P18493,IF(D8993=D8992,P8993+P8992,P8992))))</f>
        <v/>
      </c>
      <c r="AT8992">
        <f>AR8992-AS8992</f>
        <v/>
      </c>
    </row>
    <row r="8993" ht="15.75" customHeight="1" s="121">
      <c r="B8993">
        <f>D8993&amp;Q8993&amp;E8993</f>
        <v/>
      </c>
      <c r="C8993" s="73" t="n"/>
      <c r="D8993" s="73" t="n"/>
      <c r="E8993" s="78" t="n"/>
      <c r="F8993" s="75" t="n"/>
      <c r="G8993" s="73" t="n"/>
      <c r="H8993" s="75" t="n"/>
      <c r="I8993" s="75" t="n"/>
      <c r="J8993" s="75" t="n"/>
      <c r="K8993" s="75" t="n"/>
      <c r="L8993" s="75" t="n"/>
      <c r="M8993" s="75" t="n"/>
      <c r="N8993" s="75" t="n"/>
      <c r="O8993" s="75" t="n"/>
      <c r="P8993" s="75" t="n"/>
      <c r="Q8993" s="79" t="n"/>
      <c r="AR8993">
        <f>IF($AU$2&lt;&gt;5,NA(),IF(D8993=D8992,0,IF(AND(D18494=D8993,D8994=D8993),O8993+O8994+O18494,IF(D8994=D8993,O8994+O8993,O8993))))</f>
        <v/>
      </c>
      <c r="AS8993">
        <f>IF($AU$2&lt;&gt;5,NA(),IF(D8993=D8992,0,IF(AND(D18494=D8993,D8994=D8993),P8993+P8994+P18494,IF(D8994=D8993,P8994+P8993,P8993))))</f>
        <v/>
      </c>
      <c r="AT8993">
        <f>AR8993-AS8993</f>
        <v/>
      </c>
    </row>
    <row r="8994" ht="15.75" customHeight="1" s="121">
      <c r="B8994">
        <f>D8994&amp;Q8994&amp;E8994</f>
        <v/>
      </c>
      <c r="C8994" s="73" t="n"/>
      <c r="D8994" s="73" t="n"/>
      <c r="E8994" s="78" t="n"/>
      <c r="F8994" s="75" t="n"/>
      <c r="G8994" s="73" t="n"/>
      <c r="H8994" s="75" t="n"/>
      <c r="I8994" s="75" t="n"/>
      <c r="J8994" s="75" t="n"/>
      <c r="K8994" s="75" t="n"/>
      <c r="L8994" s="75" t="n"/>
      <c r="M8994" s="75" t="n"/>
      <c r="N8994" s="75" t="n"/>
      <c r="O8994" s="75" t="n"/>
      <c r="P8994" s="75" t="n"/>
      <c r="Q8994" s="79" t="n"/>
      <c r="AR8994">
        <f>IF($AU$2&lt;&gt;5,NA(),IF(D8994=D8993,0,IF(AND(D18495=D8994,D8995=D8994),O8994+O8995+O18495,IF(D8995=D8994,O8995+O8994,O8994))))</f>
        <v/>
      </c>
      <c r="AS8994">
        <f>IF($AU$2&lt;&gt;5,NA(),IF(D8994=D8993,0,IF(AND(D18495=D8994,D8995=D8994),P8994+P8995+P18495,IF(D8995=D8994,P8995+P8994,P8994))))</f>
        <v/>
      </c>
      <c r="AT8994">
        <f>AR8994-AS8994</f>
        <v/>
      </c>
    </row>
    <row r="8995" ht="15.75" customHeight="1" s="121">
      <c r="B8995">
        <f>D8995&amp;Q8995&amp;E8995</f>
        <v/>
      </c>
      <c r="C8995" s="73" t="n"/>
      <c r="D8995" s="73" t="n"/>
      <c r="E8995" s="78" t="n"/>
      <c r="F8995" s="75" t="n"/>
      <c r="G8995" s="73" t="n"/>
      <c r="H8995" s="75" t="n"/>
      <c r="I8995" s="75" t="n"/>
      <c r="J8995" s="75" t="n"/>
      <c r="K8995" s="75" t="n"/>
      <c r="L8995" s="75" t="n"/>
      <c r="M8995" s="75" t="n"/>
      <c r="N8995" s="75" t="n"/>
      <c r="O8995" s="75" t="n"/>
      <c r="P8995" s="75" t="n"/>
      <c r="Q8995" s="79" t="n"/>
      <c r="AR8995">
        <f>IF($AU$2&lt;&gt;5,NA(),IF(D8995=D8994,0,IF(AND(D18496=D8995,D8996=D8995),O8995+O8996+O18496,IF(D8996=D8995,O8996+O8995,O8995))))</f>
        <v/>
      </c>
      <c r="AS8995">
        <f>IF($AU$2&lt;&gt;5,NA(),IF(D8995=D8994,0,IF(AND(D18496=D8995,D8996=D8995),P8995+P8996+P18496,IF(D8996=D8995,P8996+P8995,P8995))))</f>
        <v/>
      </c>
      <c r="AT8995">
        <f>AR8995-AS8995</f>
        <v/>
      </c>
    </row>
    <row r="8996" ht="15.75" customHeight="1" s="121">
      <c r="B8996">
        <f>D8996&amp;Q8996&amp;E8996</f>
        <v/>
      </c>
      <c r="C8996" s="73" t="n"/>
      <c r="D8996" s="73" t="n"/>
      <c r="E8996" s="78" t="n"/>
      <c r="F8996" s="75" t="n"/>
      <c r="G8996" s="73" t="n"/>
      <c r="H8996" s="75" t="n"/>
      <c r="I8996" s="75" t="n"/>
      <c r="J8996" s="75" t="n"/>
      <c r="K8996" s="75" t="n"/>
      <c r="L8996" s="75" t="n"/>
      <c r="M8996" s="75" t="n"/>
      <c r="N8996" s="75" t="n"/>
      <c r="O8996" s="75" t="n"/>
      <c r="P8996" s="75" t="n"/>
      <c r="Q8996" s="79" t="n"/>
      <c r="AR8996">
        <f>IF($AU$2&lt;&gt;5,NA(),IF(D8996=D8995,0,IF(AND(D18497=D8996,D8997=D8996),O8996+O8997+O18497,IF(D8997=D8996,O8997+O8996,O8996))))</f>
        <v/>
      </c>
      <c r="AS8996">
        <f>IF($AU$2&lt;&gt;5,NA(),IF(D8996=D8995,0,IF(AND(D18497=D8996,D8997=D8996),P8996+P8997+P18497,IF(D8997=D8996,P8997+P8996,P8996))))</f>
        <v/>
      </c>
      <c r="AT8996">
        <f>AR8996-AS8996</f>
        <v/>
      </c>
    </row>
    <row r="8997" ht="15.75" customHeight="1" s="121">
      <c r="B8997">
        <f>D8997&amp;Q8997&amp;E8997</f>
        <v/>
      </c>
      <c r="C8997" s="73" t="n"/>
      <c r="D8997" s="73" t="n"/>
      <c r="E8997" s="78" t="n"/>
      <c r="F8997" s="75" t="n"/>
      <c r="G8997" s="73" t="n"/>
      <c r="H8997" s="75" t="n"/>
      <c r="I8997" s="75" t="n"/>
      <c r="J8997" s="75" t="n"/>
      <c r="K8997" s="75" t="n"/>
      <c r="L8997" s="75" t="n"/>
      <c r="M8997" s="75" t="n"/>
      <c r="N8997" s="75" t="n"/>
      <c r="O8997" s="75" t="n"/>
      <c r="P8997" s="75" t="n"/>
      <c r="Q8997" s="79" t="n"/>
      <c r="AR8997">
        <f>IF($AU$2&lt;&gt;5,NA(),IF(D8997=D8996,0,IF(AND(D18498=D8997,D8998=D8997),O8997+O8998+O18498,IF(D8998=D8997,O8998+O8997,O8997))))</f>
        <v/>
      </c>
      <c r="AS8997">
        <f>IF($AU$2&lt;&gt;5,NA(),IF(D8997=D8996,0,IF(AND(D18498=D8997,D8998=D8997),P8997+P8998+P18498,IF(D8998=D8997,P8998+P8997,P8997))))</f>
        <v/>
      </c>
      <c r="AT8997">
        <f>AR8997-AS8997</f>
        <v/>
      </c>
    </row>
    <row r="8998" ht="15.75" customHeight="1" s="121">
      <c r="B8998">
        <f>D8998&amp;Q8998&amp;E8998</f>
        <v/>
      </c>
      <c r="C8998" s="73" t="n"/>
      <c r="D8998" s="73" t="n"/>
      <c r="E8998" s="78" t="n"/>
      <c r="F8998" s="75" t="n"/>
      <c r="G8998" s="73" t="n"/>
      <c r="H8998" s="75" t="n"/>
      <c r="I8998" s="75" t="n"/>
      <c r="J8998" s="75" t="n"/>
      <c r="K8998" s="75" t="n"/>
      <c r="L8998" s="75" t="n"/>
      <c r="M8998" s="75" t="n"/>
      <c r="N8998" s="75" t="n"/>
      <c r="O8998" s="75" t="n"/>
      <c r="P8998" s="75" t="n"/>
      <c r="Q8998" s="79" t="n"/>
      <c r="AR8998">
        <f>IF($AU$2&lt;&gt;5,NA(),IF(D8998=D8997,0,IF(AND(D18499=D8998,D8999=D8998),O8998+O8999+O18499,IF(D8999=D8998,O8999+O8998,O8998))))</f>
        <v/>
      </c>
      <c r="AS8998">
        <f>IF($AU$2&lt;&gt;5,NA(),IF(D8998=D8997,0,IF(AND(D18499=D8998,D8999=D8998),P8998+P8999+P18499,IF(D8999=D8998,P8999+P8998,P8998))))</f>
        <v/>
      </c>
      <c r="AT8998">
        <f>AR8998-AS8998</f>
        <v/>
      </c>
    </row>
    <row r="8999" ht="15.75" customHeight="1" s="121">
      <c r="B8999">
        <f>D8999&amp;Q8999&amp;E8999</f>
        <v/>
      </c>
      <c r="C8999" s="73" t="n"/>
      <c r="D8999" s="73" t="n"/>
      <c r="E8999" s="78" t="n"/>
      <c r="F8999" s="75" t="n"/>
      <c r="G8999" s="73" t="n"/>
      <c r="H8999" s="75" t="n"/>
      <c r="I8999" s="75" t="n"/>
      <c r="J8999" s="75" t="n"/>
      <c r="K8999" s="75" t="n"/>
      <c r="L8999" s="75" t="n"/>
      <c r="M8999" s="75" t="n"/>
      <c r="N8999" s="75" t="n"/>
      <c r="O8999" s="75" t="n"/>
      <c r="P8999" s="75" t="n"/>
      <c r="Q8999" s="79" t="n"/>
      <c r="AR8999">
        <f>IF($AU$2&lt;&gt;5,NA(),IF(D8999=D8998,0,IF(AND(D18500=D8999,D9000=D8999),O8999+O9000+O18500,IF(D9000=D8999,O9000+O8999,O8999))))</f>
        <v/>
      </c>
      <c r="AS8999">
        <f>IF($AU$2&lt;&gt;5,NA(),IF(D8999=D8998,0,IF(AND(D18500=D8999,D9000=D8999),P8999+P9000+P18500,IF(D9000=D8999,P9000+P8999,P8999))))</f>
        <v/>
      </c>
      <c r="AT8999">
        <f>AR8999-AS8999</f>
        <v/>
      </c>
    </row>
    <row r="9000" ht="15.75" customHeight="1" s="121">
      <c r="B9000">
        <f>D9000&amp;Q9000&amp;E9000</f>
        <v/>
      </c>
      <c r="C9000" s="73" t="n"/>
      <c r="D9000" s="73" t="n"/>
      <c r="E9000" s="78" t="n"/>
      <c r="F9000" s="75" t="n"/>
      <c r="G9000" s="73" t="n"/>
      <c r="H9000" s="75" t="n"/>
      <c r="I9000" s="75" t="n"/>
      <c r="J9000" s="75" t="n"/>
      <c r="K9000" s="75" t="n"/>
      <c r="L9000" s="75" t="n"/>
      <c r="M9000" s="75" t="n"/>
      <c r="N9000" s="75" t="n"/>
      <c r="O9000" s="75" t="n"/>
      <c r="P9000" s="75" t="n"/>
      <c r="Q9000" s="79" t="n"/>
      <c r="AR9000">
        <f>IF($AU$2&lt;&gt;5,NA(),IF(D9000=D8999,0,IF(AND(D18501=D9000,D9001=D9000),O9000+O9001+O18501,IF(D9001=D9000,O9001+O9000,O9000))))</f>
        <v/>
      </c>
      <c r="AS9000">
        <f>IF($AU$2&lt;&gt;5,NA(),IF(D9000=D8999,0,IF(AND(D18501=D9000,D9001=D9000),P9000+P9001+P18501,IF(D9001=D9000,P9001+P9000,P9000))))</f>
        <v/>
      </c>
      <c r="AT9000">
        <f>AR9000-AS9000</f>
        <v/>
      </c>
    </row>
    <row r="9001" ht="15.75" customHeight="1" s="121">
      <c r="B9001">
        <f>D9001&amp;Q9001&amp;E9001</f>
        <v/>
      </c>
      <c r="C9001" s="73" t="n"/>
      <c r="D9001" s="73" t="n"/>
      <c r="E9001" s="78" t="n"/>
      <c r="F9001" s="75" t="n"/>
      <c r="G9001" s="73" t="n"/>
      <c r="H9001" s="75" t="n"/>
      <c r="I9001" s="75" t="n"/>
      <c r="J9001" s="75" t="n"/>
      <c r="K9001" s="75" t="n"/>
      <c r="L9001" s="75" t="n"/>
      <c r="M9001" s="75" t="n"/>
      <c r="N9001" s="75" t="n"/>
      <c r="O9001" s="75" t="n"/>
      <c r="P9001" s="75" t="n"/>
      <c r="Q9001" s="79" t="n"/>
      <c r="AR9001">
        <f>IF($AU$2&lt;&gt;5,NA(),IF(D9001=D9000,0,IF(AND(D18502=D9001,D9002=D9001),O9001+O9002+O18502,IF(D9002=D9001,O9002+O9001,O9001))))</f>
        <v/>
      </c>
      <c r="AS9001">
        <f>IF($AU$2&lt;&gt;5,NA(),IF(D9001=D9000,0,IF(AND(D18502=D9001,D9002=D9001),P9001+P9002+P18502,IF(D9002=D9001,P9002+P9001,P9001))))</f>
        <v/>
      </c>
      <c r="AT9001">
        <f>AR9001-AS9001</f>
        <v/>
      </c>
    </row>
    <row r="9002" ht="15.75" customHeight="1" s="121">
      <c r="B9002">
        <f>D9002&amp;Q9002&amp;E9002</f>
        <v/>
      </c>
      <c r="C9002" s="73" t="n"/>
      <c r="D9002" s="73" t="n"/>
      <c r="E9002" s="78" t="n"/>
      <c r="F9002" s="75" t="n"/>
      <c r="G9002" s="73" t="n"/>
      <c r="H9002" s="75" t="n"/>
      <c r="I9002" s="75" t="n"/>
      <c r="J9002" s="75" t="n"/>
      <c r="K9002" s="75" t="n"/>
      <c r="L9002" s="75" t="n"/>
      <c r="M9002" s="75" t="n"/>
      <c r="N9002" s="75" t="n"/>
      <c r="O9002" s="75" t="n"/>
      <c r="P9002" s="75" t="n"/>
      <c r="Q9002" s="79" t="n"/>
      <c r="AR9002">
        <f>IF($AU$2&lt;&gt;5,NA(),IF(D9002=D9001,0,IF(AND(D18503=D9002,D9003=D9002),O9002+O9003+O18503,IF(D9003=D9002,O9003+O9002,O9002))))</f>
        <v/>
      </c>
      <c r="AS9002">
        <f>IF($AU$2&lt;&gt;5,NA(),IF(D9002=D9001,0,IF(AND(D18503=D9002,D9003=D9002),P9002+P9003+P18503,IF(D9003=D9002,P9003+P9002,P9002))))</f>
        <v/>
      </c>
      <c r="AT9002">
        <f>AR9002-AS9002</f>
        <v/>
      </c>
    </row>
    <row r="9003" ht="15.75" customHeight="1" s="121">
      <c r="B9003">
        <f>D9003&amp;Q9003&amp;E9003</f>
        <v/>
      </c>
      <c r="C9003" s="73" t="n"/>
      <c r="D9003" s="73" t="n"/>
      <c r="E9003" s="78" t="n"/>
      <c r="F9003" s="75" t="n"/>
      <c r="G9003" s="73" t="n"/>
      <c r="H9003" s="75" t="n"/>
      <c r="I9003" s="75" t="n"/>
      <c r="J9003" s="75" t="n"/>
      <c r="K9003" s="75" t="n"/>
      <c r="L9003" s="75" t="n"/>
      <c r="M9003" s="75" t="n"/>
      <c r="N9003" s="75" t="n"/>
      <c r="O9003" s="75" t="n"/>
      <c r="P9003" s="75" t="n"/>
      <c r="Q9003" s="79" t="n"/>
      <c r="AR9003">
        <f>IF($AU$2&lt;&gt;5,NA(),IF(D9003=D9002,0,IF(AND(D18504=D9003,D9004=D9003),O9003+O9004+O18504,IF(D9004=D9003,O9004+O9003,O9003))))</f>
        <v/>
      </c>
      <c r="AS9003">
        <f>IF($AU$2&lt;&gt;5,NA(),IF(D9003=D9002,0,IF(AND(D18504=D9003,D9004=D9003),P9003+P9004+P18504,IF(D9004=D9003,P9004+P9003,P9003))))</f>
        <v/>
      </c>
      <c r="AT9003">
        <f>AR9003-AS9003</f>
        <v/>
      </c>
    </row>
    <row r="9004" ht="15.75" customHeight="1" s="121">
      <c r="B9004">
        <f>D9004&amp;Q9004&amp;E9004</f>
        <v/>
      </c>
      <c r="C9004" s="73" t="n"/>
      <c r="D9004" s="73" t="n"/>
      <c r="E9004" s="78" t="n"/>
      <c r="F9004" s="75" t="n"/>
      <c r="G9004" s="73" t="n"/>
      <c r="H9004" s="75" t="n"/>
      <c r="I9004" s="75" t="n"/>
      <c r="J9004" s="75" t="n"/>
      <c r="K9004" s="75" t="n"/>
      <c r="L9004" s="75" t="n"/>
      <c r="M9004" s="75" t="n"/>
      <c r="N9004" s="75" t="n"/>
      <c r="O9004" s="75" t="n"/>
      <c r="P9004" s="75" t="n"/>
      <c r="Q9004" s="79" t="n"/>
      <c r="AR9004">
        <f>IF($AU$2&lt;&gt;5,NA(),IF(D9004=D9003,0,IF(AND(D18505=D9004,D9005=D9004),O9004+O9005+O18505,IF(D9005=D9004,O9005+O9004,O9004))))</f>
        <v/>
      </c>
      <c r="AS9004">
        <f>IF($AU$2&lt;&gt;5,NA(),IF(D9004=D9003,0,IF(AND(D18505=D9004,D9005=D9004),P9004+P9005+P18505,IF(D9005=D9004,P9005+P9004,P9004))))</f>
        <v/>
      </c>
      <c r="AT9004">
        <f>AR9004-AS9004</f>
        <v/>
      </c>
    </row>
    <row r="9005" ht="15.75" customHeight="1" s="121">
      <c r="B9005">
        <f>D9005&amp;Q9005&amp;E9005</f>
        <v/>
      </c>
      <c r="C9005" s="73" t="n"/>
      <c r="D9005" s="73" t="n"/>
      <c r="E9005" s="78" t="n"/>
      <c r="F9005" s="75" t="n"/>
      <c r="G9005" s="73" t="n"/>
      <c r="H9005" s="75" t="n"/>
      <c r="I9005" s="75" t="n"/>
      <c r="J9005" s="75" t="n"/>
      <c r="K9005" s="75" t="n"/>
      <c r="L9005" s="75" t="n"/>
      <c r="M9005" s="75" t="n"/>
      <c r="N9005" s="75" t="n"/>
      <c r="O9005" s="75" t="n"/>
      <c r="P9005" s="75" t="n"/>
      <c r="Q9005" s="79" t="n"/>
      <c r="AR9005">
        <f>IF($AU$2&lt;&gt;5,NA(),IF(D9005=D9004,0,IF(AND(D18506=D9005,D9006=D9005),O9005+O9006+O18506,IF(D9006=D9005,O9006+O9005,O9005))))</f>
        <v/>
      </c>
      <c r="AS9005">
        <f>IF($AU$2&lt;&gt;5,NA(),IF(D9005=D9004,0,IF(AND(D18506=D9005,D9006=D9005),P9005+P9006+P18506,IF(D9006=D9005,P9006+P9005,P9005))))</f>
        <v/>
      </c>
      <c r="AT9005">
        <f>AR9005-AS9005</f>
        <v/>
      </c>
    </row>
    <row r="9006" ht="15.75" customHeight="1" s="121">
      <c r="B9006">
        <f>D9006&amp;Q9006&amp;E9006</f>
        <v/>
      </c>
      <c r="C9006" s="73" t="n"/>
      <c r="D9006" s="73" t="n"/>
      <c r="E9006" s="78" t="n"/>
      <c r="F9006" s="75" t="n"/>
      <c r="G9006" s="73" t="n"/>
      <c r="H9006" s="75" t="n"/>
      <c r="I9006" s="75" t="n"/>
      <c r="J9006" s="75" t="n"/>
      <c r="K9006" s="75" t="n"/>
      <c r="L9006" s="75" t="n"/>
      <c r="M9006" s="75" t="n"/>
      <c r="N9006" s="75" t="n"/>
      <c r="O9006" s="75" t="n"/>
      <c r="P9006" s="75" t="n"/>
      <c r="Q9006" s="79" t="n"/>
      <c r="AR9006">
        <f>IF($AU$2&lt;&gt;5,NA(),IF(D9006=D9005,0,IF(AND(D18507=D9006,D9007=D9006),O9006+O9007+O18507,IF(D9007=D9006,O9007+O9006,O9006))))</f>
        <v/>
      </c>
      <c r="AS9006">
        <f>IF($AU$2&lt;&gt;5,NA(),IF(D9006=D9005,0,IF(AND(D18507=D9006,D9007=D9006),P9006+P9007+P18507,IF(D9007=D9006,P9007+P9006,P9006))))</f>
        <v/>
      </c>
      <c r="AT9006">
        <f>AR9006-AS9006</f>
        <v/>
      </c>
    </row>
    <row r="9007" ht="15.75" customHeight="1" s="121">
      <c r="B9007">
        <f>D9007&amp;Q9007&amp;E9007</f>
        <v/>
      </c>
      <c r="C9007" s="73" t="n"/>
      <c r="D9007" s="73" t="n"/>
      <c r="E9007" s="78" t="n"/>
      <c r="F9007" s="75" t="n"/>
      <c r="G9007" s="73" t="n"/>
      <c r="H9007" s="75" t="n"/>
      <c r="I9007" s="75" t="n"/>
      <c r="J9007" s="75" t="n"/>
      <c r="K9007" s="75" t="n"/>
      <c r="L9007" s="75" t="n"/>
      <c r="M9007" s="75" t="n"/>
      <c r="N9007" s="75" t="n"/>
      <c r="O9007" s="75" t="n"/>
      <c r="P9007" s="75" t="n"/>
      <c r="Q9007" s="79" t="n"/>
      <c r="AR9007">
        <f>IF($AU$2&lt;&gt;5,NA(),IF(D9007=D9006,0,IF(AND(D18508=D9007,D9008=D9007),O9007+O9008+O18508,IF(D9008=D9007,O9008+O9007,O9007))))</f>
        <v/>
      </c>
      <c r="AS9007">
        <f>IF($AU$2&lt;&gt;5,NA(),IF(D9007=D9006,0,IF(AND(D18508=D9007,D9008=D9007),P9007+P9008+P18508,IF(D9008=D9007,P9008+P9007,P9007))))</f>
        <v/>
      </c>
      <c r="AT9007">
        <f>AR9007-AS9007</f>
        <v/>
      </c>
    </row>
    <row r="9008" ht="15.75" customHeight="1" s="121">
      <c r="B9008">
        <f>D9008&amp;Q9008&amp;E9008</f>
        <v/>
      </c>
      <c r="C9008" s="73" t="n"/>
      <c r="D9008" s="73" t="n"/>
      <c r="E9008" s="78" t="n"/>
      <c r="F9008" s="75" t="n"/>
      <c r="G9008" s="73" t="n"/>
      <c r="H9008" s="75" t="n"/>
      <c r="I9008" s="75" t="n"/>
      <c r="J9008" s="75" t="n"/>
      <c r="K9008" s="75" t="n"/>
      <c r="L9008" s="75" t="n"/>
      <c r="M9008" s="75" t="n"/>
      <c r="N9008" s="75" t="n"/>
      <c r="O9008" s="75" t="n"/>
      <c r="P9008" s="75" t="n"/>
      <c r="Q9008" s="79" t="n"/>
      <c r="AR9008">
        <f>IF($AU$2&lt;&gt;5,NA(),IF(D9008=D9007,0,IF(AND(D18509=D9008,D9009=D9008),O9008+O9009+O18509,IF(D9009=D9008,O9009+O9008,O9008))))</f>
        <v/>
      </c>
      <c r="AS9008">
        <f>IF($AU$2&lt;&gt;5,NA(),IF(D9008=D9007,0,IF(AND(D18509=D9008,D9009=D9008),P9008+P9009+P18509,IF(D9009=D9008,P9009+P9008,P9008))))</f>
        <v/>
      </c>
      <c r="AT9008">
        <f>AR9008-AS9008</f>
        <v/>
      </c>
    </row>
    <row r="9009" ht="15.75" customHeight="1" s="121">
      <c r="B9009">
        <f>D9009&amp;Q9009&amp;E9009</f>
        <v/>
      </c>
      <c r="C9009" s="73" t="n"/>
      <c r="D9009" s="73" t="n"/>
      <c r="E9009" s="78" t="n"/>
      <c r="F9009" s="75" t="n"/>
      <c r="G9009" s="73" t="n"/>
      <c r="H9009" s="75" t="n"/>
      <c r="I9009" s="75" t="n"/>
      <c r="J9009" s="75" t="n"/>
      <c r="K9009" s="75" t="n"/>
      <c r="L9009" s="75" t="n"/>
      <c r="M9009" s="75" t="n"/>
      <c r="N9009" s="75" t="n"/>
      <c r="O9009" s="75" t="n"/>
      <c r="P9009" s="75" t="n"/>
      <c r="Q9009" s="79" t="n"/>
      <c r="AR9009">
        <f>IF($AU$2&lt;&gt;5,NA(),IF(D9009=D9008,0,IF(AND(D18510=D9009,D9010=D9009),O9009+O9010+O18510,IF(D9010=D9009,O9010+O9009,O9009))))</f>
        <v/>
      </c>
      <c r="AS9009">
        <f>IF($AU$2&lt;&gt;5,NA(),IF(D9009=D9008,0,IF(AND(D18510=D9009,D9010=D9009),P9009+P9010+P18510,IF(D9010=D9009,P9010+P9009,P9009))))</f>
        <v/>
      </c>
      <c r="AT9009">
        <f>AR9009-AS9009</f>
        <v/>
      </c>
    </row>
    <row r="9010" ht="15.75" customHeight="1" s="121">
      <c r="B9010">
        <f>D9010&amp;Q9010&amp;E9010</f>
        <v/>
      </c>
      <c r="C9010" s="73" t="n"/>
      <c r="D9010" s="73" t="n"/>
      <c r="E9010" s="78" t="n"/>
      <c r="F9010" s="75" t="n"/>
      <c r="G9010" s="73" t="n"/>
      <c r="H9010" s="75" t="n"/>
      <c r="I9010" s="75" t="n"/>
      <c r="J9010" s="75" t="n"/>
      <c r="K9010" s="75" t="n"/>
      <c r="L9010" s="75" t="n"/>
      <c r="M9010" s="75" t="n"/>
      <c r="N9010" s="75" t="n"/>
      <c r="O9010" s="75" t="n"/>
      <c r="P9010" s="75" t="n"/>
      <c r="Q9010" s="79" t="n"/>
      <c r="AR9010">
        <f>IF($AU$2&lt;&gt;5,NA(),IF(D9010=D9009,0,IF(AND(D18511=D9010,D9011=D9010),O9010+O9011+O18511,IF(D9011=D9010,O9011+O9010,O9010))))</f>
        <v/>
      </c>
      <c r="AS9010">
        <f>IF($AU$2&lt;&gt;5,NA(),IF(D9010=D9009,0,IF(AND(D18511=D9010,D9011=D9010),P9010+P9011+P18511,IF(D9011=D9010,P9011+P9010,P9010))))</f>
        <v/>
      </c>
      <c r="AT9010">
        <f>AR9010-AS9010</f>
        <v/>
      </c>
    </row>
    <row r="9011" ht="15.75" customHeight="1" s="121">
      <c r="B9011">
        <f>D9011&amp;Q9011&amp;E9011</f>
        <v/>
      </c>
      <c r="C9011" s="73" t="n"/>
      <c r="D9011" s="73" t="n"/>
      <c r="E9011" s="78" t="n"/>
      <c r="F9011" s="75" t="n"/>
      <c r="G9011" s="73" t="n"/>
      <c r="H9011" s="75" t="n"/>
      <c r="I9011" s="75" t="n"/>
      <c r="J9011" s="75" t="n"/>
      <c r="K9011" s="75" t="n"/>
      <c r="L9011" s="75" t="n"/>
      <c r="M9011" s="75" t="n"/>
      <c r="N9011" s="75" t="n"/>
      <c r="O9011" s="75" t="n"/>
      <c r="P9011" s="75" t="n"/>
      <c r="Q9011" s="79" t="n"/>
      <c r="AR9011">
        <f>IF($AU$2&lt;&gt;5,NA(),IF(D9011=D9010,0,IF(AND(D18512=D9011,D9012=D9011),O9011+O9012+O18512,IF(D9012=D9011,O9012+O9011,O9011))))</f>
        <v/>
      </c>
      <c r="AS9011">
        <f>IF($AU$2&lt;&gt;5,NA(),IF(D9011=D9010,0,IF(AND(D18512=D9011,D9012=D9011),P9011+P9012+P18512,IF(D9012=D9011,P9012+P9011,P9011))))</f>
        <v/>
      </c>
      <c r="AT9011">
        <f>AR9011-AS9011</f>
        <v/>
      </c>
    </row>
    <row r="9012" ht="15.75" customHeight="1" s="121">
      <c r="B9012">
        <f>D9012&amp;Q9012&amp;E9012</f>
        <v/>
      </c>
      <c r="C9012" s="73" t="n"/>
      <c r="D9012" s="73" t="n"/>
      <c r="E9012" s="78" t="n"/>
      <c r="F9012" s="75" t="n"/>
      <c r="G9012" s="73" t="n"/>
      <c r="H9012" s="75" t="n"/>
      <c r="I9012" s="75" t="n"/>
      <c r="J9012" s="75" t="n"/>
      <c r="K9012" s="75" t="n"/>
      <c r="L9012" s="75" t="n"/>
      <c r="M9012" s="75" t="n"/>
      <c r="N9012" s="75" t="n"/>
      <c r="O9012" s="76" t="n"/>
      <c r="P9012" s="75" t="n"/>
      <c r="Q9012" s="79" t="n"/>
      <c r="AR9012">
        <f>IF($AU$2&lt;&gt;5,NA(),IF(D9012=D9011,0,IF(AND(D18513=D9012,D9013=D9012),O9012+O9013+O18513,IF(D9013=D9012,O9013+O9012,O9012))))</f>
        <v/>
      </c>
      <c r="AS9012">
        <f>IF($AU$2&lt;&gt;5,NA(),IF(D9012=D9011,0,IF(AND(D18513=D9012,D9013=D9012),P9012+P9013+P18513,IF(D9013=D9012,P9013+P9012,P9012))))</f>
        <v/>
      </c>
      <c r="AT9012">
        <f>AR9012-AS9012</f>
        <v/>
      </c>
    </row>
    <row r="9013" ht="15.75" customHeight="1" s="121">
      <c r="B9013">
        <f>D9013&amp;Q9013&amp;E9013</f>
        <v/>
      </c>
      <c r="C9013" s="73" t="n"/>
      <c r="D9013" s="73" t="n"/>
      <c r="E9013" s="78" t="n"/>
      <c r="F9013" s="75" t="n"/>
      <c r="G9013" s="73" t="n"/>
      <c r="H9013" s="75" t="n"/>
      <c r="I9013" s="75" t="n"/>
      <c r="J9013" s="75" t="n"/>
      <c r="K9013" s="75" t="n"/>
      <c r="L9013" s="75" t="n"/>
      <c r="M9013" s="75" t="n"/>
      <c r="N9013" s="75" t="n"/>
      <c r="O9013" s="75" t="n"/>
      <c r="P9013" s="75" t="n"/>
      <c r="Q9013" s="79" t="n"/>
      <c r="AR9013">
        <f>IF($AU$2&lt;&gt;5,NA(),IF(D9013=D9012,0,IF(AND(D18514=D9013,D9014=D9013),O9013+O9014+O18514,IF(D9014=D9013,O9014+O9013,O9013))))</f>
        <v/>
      </c>
      <c r="AS9013">
        <f>IF($AU$2&lt;&gt;5,NA(),IF(D9013=D9012,0,IF(AND(D18514=D9013,D9014=D9013),P9013+P9014+P18514,IF(D9014=D9013,P9014+P9013,P9013))))</f>
        <v/>
      </c>
      <c r="AT9013">
        <f>AR9013-AS9013</f>
        <v/>
      </c>
    </row>
    <row r="9014" ht="15.75" customHeight="1" s="121">
      <c r="B9014">
        <f>D9014&amp;Q9014&amp;E9014</f>
        <v/>
      </c>
      <c r="C9014" s="73" t="n"/>
      <c r="D9014" s="73" t="n"/>
      <c r="E9014" s="78" t="n"/>
      <c r="F9014" s="75" t="n"/>
      <c r="G9014" s="73" t="n"/>
      <c r="H9014" s="75" t="n"/>
      <c r="I9014" s="75" t="n"/>
      <c r="J9014" s="75" t="n"/>
      <c r="K9014" s="75" t="n"/>
      <c r="L9014" s="75" t="n"/>
      <c r="M9014" s="75" t="n"/>
      <c r="N9014" s="75" t="n"/>
      <c r="O9014" s="75" t="n"/>
      <c r="P9014" s="75" t="n"/>
      <c r="Q9014" s="79" t="n"/>
      <c r="AR9014">
        <f>IF($AU$2&lt;&gt;5,NA(),IF(D9014=D9013,0,IF(AND(D18515=D9014,D9015=D9014),O9014+O9015+O18515,IF(D9015=D9014,O9015+O9014,O9014))))</f>
        <v/>
      </c>
      <c r="AS9014">
        <f>IF($AU$2&lt;&gt;5,NA(),IF(D9014=D9013,0,IF(AND(D18515=D9014,D9015=D9014),P9014+P9015+P18515,IF(D9015=D9014,P9015+P9014,P9014))))</f>
        <v/>
      </c>
      <c r="AT9014">
        <f>AR9014-AS9014</f>
        <v/>
      </c>
    </row>
    <row r="9015" ht="15.75" customHeight="1" s="121">
      <c r="B9015">
        <f>D9015&amp;Q9015&amp;E9015</f>
        <v/>
      </c>
      <c r="C9015" s="73" t="n"/>
      <c r="D9015" s="73" t="n"/>
      <c r="E9015" s="78" t="n"/>
      <c r="F9015" s="75" t="n"/>
      <c r="G9015" s="73" t="n"/>
      <c r="H9015" s="75" t="n"/>
      <c r="I9015" s="75" t="n"/>
      <c r="J9015" s="75" t="n"/>
      <c r="K9015" s="75" t="n"/>
      <c r="L9015" s="75" t="n"/>
      <c r="M9015" s="75" t="n"/>
      <c r="N9015" s="75" t="n"/>
      <c r="O9015" s="75" t="n"/>
      <c r="P9015" s="75" t="n"/>
      <c r="Q9015" s="79" t="n"/>
      <c r="AR9015">
        <f>IF($AU$2&lt;&gt;5,NA(),IF(D9015=D9014,0,IF(AND(D18516=D9015,D9016=D9015),O9015+O9016+O18516,IF(D9016=D9015,O9016+O9015,O9015))))</f>
        <v/>
      </c>
      <c r="AS9015">
        <f>IF($AU$2&lt;&gt;5,NA(),IF(D9015=D9014,0,IF(AND(D18516=D9015,D9016=D9015),P9015+P9016+P18516,IF(D9016=D9015,P9016+P9015,P9015))))</f>
        <v/>
      </c>
      <c r="AT9015">
        <f>AR9015-AS9015</f>
        <v/>
      </c>
    </row>
    <row r="9016" ht="15.75" customHeight="1" s="121">
      <c r="B9016">
        <f>D9016&amp;Q9016&amp;E9016</f>
        <v/>
      </c>
      <c r="C9016" s="73" t="n"/>
      <c r="D9016" s="73" t="n"/>
      <c r="E9016" s="78" t="n"/>
      <c r="F9016" s="75" t="n"/>
      <c r="G9016" s="73" t="n"/>
      <c r="H9016" s="75" t="n"/>
      <c r="I9016" s="75" t="n"/>
      <c r="J9016" s="75" t="n"/>
      <c r="K9016" s="75" t="n"/>
      <c r="L9016" s="75" t="n"/>
      <c r="M9016" s="75" t="n"/>
      <c r="N9016" s="75" t="n"/>
      <c r="O9016" s="75" t="n"/>
      <c r="P9016" s="75" t="n"/>
      <c r="Q9016" s="79" t="n"/>
      <c r="AR9016">
        <f>IF($AU$2&lt;&gt;5,NA(),IF(D9016=D9015,0,IF(AND(D18517=D9016,D9017=D9016),O9016+O9017+O18517,IF(D9017=D9016,O9017+O9016,O9016))))</f>
        <v/>
      </c>
      <c r="AS9016">
        <f>IF($AU$2&lt;&gt;5,NA(),IF(D9016=D9015,0,IF(AND(D18517=D9016,D9017=D9016),P9016+P9017+P18517,IF(D9017=D9016,P9017+P9016,P9016))))</f>
        <v/>
      </c>
      <c r="AT9016">
        <f>AR9016-AS9016</f>
        <v/>
      </c>
    </row>
    <row r="9017" ht="15.75" customHeight="1" s="121">
      <c r="B9017">
        <f>D9017&amp;Q9017&amp;E9017</f>
        <v/>
      </c>
      <c r="C9017" s="73" t="n"/>
      <c r="D9017" s="73" t="n"/>
      <c r="E9017" s="78" t="n"/>
      <c r="F9017" s="75" t="n"/>
      <c r="G9017" s="73" t="n"/>
      <c r="H9017" s="75" t="n"/>
      <c r="I9017" s="75" t="n"/>
      <c r="J9017" s="75" t="n"/>
      <c r="K9017" s="75" t="n"/>
      <c r="L9017" s="75" t="n"/>
      <c r="M9017" s="75" t="n"/>
      <c r="N9017" s="75" t="n"/>
      <c r="O9017" s="75" t="n"/>
      <c r="P9017" s="75" t="n"/>
      <c r="Q9017" s="79" t="n"/>
      <c r="AR9017">
        <f>IF($AU$2&lt;&gt;5,NA(),IF(D9017=D9016,0,IF(AND(D18518=D9017,D9018=D9017),O9017+O9018+O18518,IF(D9018=D9017,O9018+O9017,O9017))))</f>
        <v/>
      </c>
      <c r="AS9017">
        <f>IF($AU$2&lt;&gt;5,NA(),IF(D9017=D9016,0,IF(AND(D18518=D9017,D9018=D9017),P9017+P9018+P18518,IF(D9018=D9017,P9018+P9017,P9017))))</f>
        <v/>
      </c>
      <c r="AT9017">
        <f>AR9017-AS9017</f>
        <v/>
      </c>
    </row>
    <row r="9018" ht="15.75" customHeight="1" s="121">
      <c r="B9018">
        <f>D9018&amp;Q9018&amp;E9018</f>
        <v/>
      </c>
      <c r="C9018" s="73" t="n"/>
      <c r="D9018" s="73" t="n"/>
      <c r="E9018" s="78" t="n"/>
      <c r="F9018" s="75" t="n"/>
      <c r="G9018" s="73" t="n"/>
      <c r="H9018" s="75" t="n"/>
      <c r="I9018" s="75" t="n"/>
      <c r="J9018" s="75" t="n"/>
      <c r="K9018" s="75" t="n"/>
      <c r="L9018" s="75" t="n"/>
      <c r="M9018" s="75" t="n"/>
      <c r="N9018" s="75" t="n"/>
      <c r="O9018" s="75" t="n"/>
      <c r="P9018" s="75" t="n"/>
      <c r="Q9018" s="79" t="n"/>
      <c r="AR9018">
        <f>IF($AU$2&lt;&gt;5,NA(),IF(D9018=D9017,0,IF(AND(D18519=D9018,D9019=D9018),O9018+O9019+O18519,IF(D9019=D9018,O9019+O9018,O9018))))</f>
        <v/>
      </c>
      <c r="AS9018">
        <f>IF($AU$2&lt;&gt;5,NA(),IF(D9018=D9017,0,IF(AND(D18519=D9018,D9019=D9018),P9018+P9019+P18519,IF(D9019=D9018,P9019+P9018,P9018))))</f>
        <v/>
      </c>
      <c r="AT9018">
        <f>AR9018-AS9018</f>
        <v/>
      </c>
    </row>
    <row r="9019" ht="15.75" customHeight="1" s="121">
      <c r="B9019">
        <f>D9019&amp;Q9019&amp;E9019</f>
        <v/>
      </c>
      <c r="C9019" s="73" t="n"/>
      <c r="D9019" s="73" t="n"/>
      <c r="E9019" s="78" t="n"/>
      <c r="F9019" s="75" t="n"/>
      <c r="G9019" s="73" t="n"/>
      <c r="H9019" s="75" t="n"/>
      <c r="I9019" s="75" t="n"/>
      <c r="J9019" s="75" t="n"/>
      <c r="K9019" s="75" t="n"/>
      <c r="L9019" s="75" t="n"/>
      <c r="M9019" s="75" t="n"/>
      <c r="N9019" s="75" t="n"/>
      <c r="O9019" s="75" t="n"/>
      <c r="P9019" s="75" t="n"/>
      <c r="Q9019" s="79" t="n"/>
      <c r="AR9019">
        <f>IF($AU$2&lt;&gt;5,NA(),IF(D9019=D9018,0,IF(AND(D18520=D9019,D9020=D9019),O9019+O9020+O18520,IF(D9020=D9019,O9020+O9019,O9019))))</f>
        <v/>
      </c>
      <c r="AS9019">
        <f>IF($AU$2&lt;&gt;5,NA(),IF(D9019=D9018,0,IF(AND(D18520=D9019,D9020=D9019),P9019+P9020+P18520,IF(D9020=D9019,P9020+P9019,P9019))))</f>
        <v/>
      </c>
      <c r="AT9019">
        <f>AR9019-AS9019</f>
        <v/>
      </c>
    </row>
    <row r="9020" ht="15.75" customHeight="1" s="121">
      <c r="B9020">
        <f>D9020&amp;Q9020&amp;E9020</f>
        <v/>
      </c>
      <c r="C9020" s="73" t="n"/>
      <c r="D9020" s="73" t="n"/>
      <c r="E9020" s="78" t="n"/>
      <c r="F9020" s="75" t="n"/>
      <c r="G9020" s="73" t="n"/>
      <c r="H9020" s="75" t="n"/>
      <c r="I9020" s="75" t="n"/>
      <c r="J9020" s="75" t="n"/>
      <c r="K9020" s="75" t="n"/>
      <c r="L9020" s="75" t="n"/>
      <c r="M9020" s="75" t="n"/>
      <c r="N9020" s="75" t="n"/>
      <c r="O9020" s="75" t="n"/>
      <c r="P9020" s="75" t="n"/>
      <c r="Q9020" s="79" t="n"/>
      <c r="AR9020">
        <f>IF($AU$2&lt;&gt;5,NA(),IF(D9020=D9019,0,IF(AND(D18521=D9020,D9021=D9020),O9020+O9021+O18521,IF(D9021=D9020,O9021+O9020,O9020))))</f>
        <v/>
      </c>
      <c r="AS9020">
        <f>IF($AU$2&lt;&gt;5,NA(),IF(D9020=D9019,0,IF(AND(D18521=D9020,D9021=D9020),P9020+P9021+P18521,IF(D9021=D9020,P9021+P9020,P9020))))</f>
        <v/>
      </c>
      <c r="AT9020">
        <f>AR9020-AS9020</f>
        <v/>
      </c>
    </row>
    <row r="9021" ht="15.75" customHeight="1" s="121">
      <c r="B9021">
        <f>D9021&amp;Q9021&amp;E9021</f>
        <v/>
      </c>
      <c r="C9021" s="73" t="n"/>
      <c r="D9021" s="73" t="n"/>
      <c r="E9021" s="78" t="n"/>
      <c r="F9021" s="75" t="n"/>
      <c r="G9021" s="73" t="n"/>
      <c r="H9021" s="75" t="n"/>
      <c r="I9021" s="75" t="n"/>
      <c r="J9021" s="75" t="n"/>
      <c r="K9021" s="75" t="n"/>
      <c r="L9021" s="75" t="n"/>
      <c r="M9021" s="75" t="n"/>
      <c r="N9021" s="75" t="n"/>
      <c r="O9021" s="75" t="n"/>
      <c r="P9021" s="75" t="n"/>
      <c r="Q9021" s="79" t="n"/>
      <c r="AR9021">
        <f>IF($AU$2&lt;&gt;5,NA(),IF(D9021=D9020,0,IF(AND(D18522=D9021,D9022=D9021),O9021+O9022+O18522,IF(D9022=D9021,O9022+O9021,O9021))))</f>
        <v/>
      </c>
      <c r="AS9021">
        <f>IF($AU$2&lt;&gt;5,NA(),IF(D9021=D9020,0,IF(AND(D18522=D9021,D9022=D9021),P9021+P9022+P18522,IF(D9022=D9021,P9022+P9021,P9021))))</f>
        <v/>
      </c>
      <c r="AT9021">
        <f>AR9021-AS9021</f>
        <v/>
      </c>
    </row>
    <row r="9022" ht="15.75" customHeight="1" s="121">
      <c r="B9022">
        <f>D9022&amp;Q9022&amp;E9022</f>
        <v/>
      </c>
      <c r="C9022" s="73" t="n"/>
      <c r="D9022" s="73" t="n"/>
      <c r="E9022" s="78" t="n"/>
      <c r="F9022" s="75" t="n"/>
      <c r="G9022" s="73" t="n"/>
      <c r="H9022" s="75" t="n"/>
      <c r="I9022" s="75" t="n"/>
      <c r="J9022" s="75" t="n"/>
      <c r="K9022" s="75" t="n"/>
      <c r="L9022" s="75" t="n"/>
      <c r="M9022" s="75" t="n"/>
      <c r="N9022" s="75" t="n"/>
      <c r="O9022" s="75" t="n"/>
      <c r="P9022" s="75" t="n"/>
      <c r="Q9022" s="79" t="n"/>
      <c r="AR9022">
        <f>IF($AU$2&lt;&gt;5,NA(),IF(D9022=D9021,0,IF(AND(D18523=D9022,D9023=D9022),O9022+O9023+O18523,IF(D9023=D9022,O9023+O9022,O9022))))</f>
        <v/>
      </c>
      <c r="AS9022">
        <f>IF($AU$2&lt;&gt;5,NA(),IF(D9022=D9021,0,IF(AND(D18523=D9022,D9023=D9022),P9022+P9023+P18523,IF(D9023=D9022,P9023+P9022,P9022))))</f>
        <v/>
      </c>
      <c r="AT9022">
        <f>AR9022-AS9022</f>
        <v/>
      </c>
    </row>
    <row r="9023" ht="15.75" customHeight="1" s="121">
      <c r="B9023">
        <f>D9023&amp;Q9023&amp;E9023</f>
        <v/>
      </c>
      <c r="C9023" s="73" t="n"/>
      <c r="D9023" s="73" t="n"/>
      <c r="E9023" s="78" t="n"/>
      <c r="F9023" s="75" t="n"/>
      <c r="G9023" s="73" t="n"/>
      <c r="H9023" s="75" t="n"/>
      <c r="I9023" s="75" t="n"/>
      <c r="J9023" s="75" t="n"/>
      <c r="K9023" s="75" t="n"/>
      <c r="L9023" s="75" t="n"/>
      <c r="M9023" s="75" t="n"/>
      <c r="N9023" s="75" t="n"/>
      <c r="O9023" s="75" t="n"/>
      <c r="P9023" s="75" t="n"/>
      <c r="Q9023" s="79" t="n"/>
      <c r="AR9023">
        <f>IF($AU$2&lt;&gt;5,NA(),IF(D9023=D9022,0,IF(AND(D18524=D9023,D9024=D9023),O9023+O9024+O18524,IF(D9024=D9023,O9024+O9023,O9023))))</f>
        <v/>
      </c>
      <c r="AS9023">
        <f>IF($AU$2&lt;&gt;5,NA(),IF(D9023=D9022,0,IF(AND(D18524=D9023,D9024=D9023),P9023+P9024+P18524,IF(D9024=D9023,P9024+P9023,P9023))))</f>
        <v/>
      </c>
      <c r="AT9023">
        <f>AR9023-AS9023</f>
        <v/>
      </c>
    </row>
    <row r="9024" ht="15.75" customHeight="1" s="121">
      <c r="B9024">
        <f>D9024&amp;Q9024&amp;E9024</f>
        <v/>
      </c>
      <c r="C9024" s="73" t="n"/>
      <c r="D9024" s="73" t="n"/>
      <c r="E9024" s="78" t="n"/>
      <c r="F9024" s="75" t="n"/>
      <c r="G9024" s="73" t="n"/>
      <c r="H9024" s="75" t="n"/>
      <c r="I9024" s="75" t="n"/>
      <c r="J9024" s="75" t="n"/>
      <c r="K9024" s="75" t="n"/>
      <c r="L9024" s="75" t="n"/>
      <c r="M9024" s="75" t="n"/>
      <c r="N9024" s="75" t="n"/>
      <c r="O9024" s="75" t="n"/>
      <c r="P9024" s="75" t="n"/>
      <c r="Q9024" s="79" t="n"/>
      <c r="AR9024">
        <f>IF($AU$2&lt;&gt;5,NA(),IF(D9024=D9023,0,IF(AND(D18525=D9024,D9025=D9024),O9024+O9025+O18525,IF(D9025=D9024,O9025+O9024,O9024))))</f>
        <v/>
      </c>
      <c r="AS9024">
        <f>IF($AU$2&lt;&gt;5,NA(),IF(D9024=D9023,0,IF(AND(D18525=D9024,D9025=D9024),P9024+P9025+P18525,IF(D9025=D9024,P9025+P9024,P9024))))</f>
        <v/>
      </c>
      <c r="AT9024">
        <f>AR9024-AS9024</f>
        <v/>
      </c>
    </row>
    <row r="9025" ht="15.75" customHeight="1" s="121">
      <c r="B9025">
        <f>D9025&amp;Q9025&amp;E9025</f>
        <v/>
      </c>
      <c r="C9025" s="73" t="n"/>
      <c r="D9025" s="73" t="n"/>
      <c r="E9025" s="78" t="n"/>
      <c r="F9025" s="75" t="n"/>
      <c r="G9025" s="73" t="n"/>
      <c r="H9025" s="75" t="n"/>
      <c r="I9025" s="75" t="n"/>
      <c r="J9025" s="75" t="n"/>
      <c r="K9025" s="75" t="n"/>
      <c r="L9025" s="75" t="n"/>
      <c r="M9025" s="75" t="n"/>
      <c r="N9025" s="75" t="n"/>
      <c r="O9025" s="75" t="n"/>
      <c r="P9025" s="75" t="n"/>
      <c r="Q9025" s="79" t="n"/>
      <c r="AR9025">
        <f>IF($AU$2&lt;&gt;5,NA(),IF(D9025=D9024,0,IF(AND(D18526=D9025,D9026=D9025),O9025+O9026+O18526,IF(D9026=D9025,O9026+O9025,O9025))))</f>
        <v/>
      </c>
      <c r="AS9025">
        <f>IF($AU$2&lt;&gt;5,NA(),IF(D9025=D9024,0,IF(AND(D18526=D9025,D9026=D9025),P9025+P9026+P18526,IF(D9026=D9025,P9026+P9025,P9025))))</f>
        <v/>
      </c>
      <c r="AT9025">
        <f>AR9025-AS9025</f>
        <v/>
      </c>
    </row>
    <row r="9026" ht="15.75" customHeight="1" s="121">
      <c r="B9026">
        <f>D9026&amp;Q9026&amp;E9026</f>
        <v/>
      </c>
      <c r="C9026" s="73" t="n"/>
      <c r="D9026" s="73" t="n"/>
      <c r="E9026" s="78" t="n"/>
      <c r="F9026" s="75" t="n"/>
      <c r="G9026" s="73" t="n"/>
      <c r="H9026" s="75" t="n"/>
      <c r="I9026" s="75" t="n"/>
      <c r="J9026" s="75" t="n"/>
      <c r="K9026" s="75" t="n"/>
      <c r="L9026" s="75" t="n"/>
      <c r="M9026" s="75" t="n"/>
      <c r="N9026" s="75" t="n"/>
      <c r="O9026" s="75" t="n"/>
      <c r="P9026" s="75" t="n"/>
      <c r="Q9026" s="79" t="n"/>
      <c r="AR9026">
        <f>IF($AU$2&lt;&gt;5,NA(),IF(D9026=D9025,0,IF(AND(D18527=D9026,D9027=D9026),O9026+O9027+O18527,IF(D9027=D9026,O9027+O9026,O9026))))</f>
        <v/>
      </c>
      <c r="AS9026">
        <f>IF($AU$2&lt;&gt;5,NA(),IF(D9026=D9025,0,IF(AND(D18527=D9026,D9027=D9026),P9026+P9027+P18527,IF(D9027=D9026,P9027+P9026,P9026))))</f>
        <v/>
      </c>
      <c r="AT9026">
        <f>AR9026-AS9026</f>
        <v/>
      </c>
    </row>
    <row r="9027" ht="15.75" customHeight="1" s="121">
      <c r="B9027">
        <f>D9027&amp;Q9027&amp;E9027</f>
        <v/>
      </c>
      <c r="C9027" s="73" t="n"/>
      <c r="D9027" s="73" t="n"/>
      <c r="E9027" s="78" t="n"/>
      <c r="F9027" s="75" t="n"/>
      <c r="G9027" s="73" t="n"/>
      <c r="H9027" s="75" t="n"/>
      <c r="I9027" s="75" t="n"/>
      <c r="J9027" s="75" t="n"/>
      <c r="K9027" s="75" t="n"/>
      <c r="L9027" s="75" t="n"/>
      <c r="M9027" s="75" t="n"/>
      <c r="N9027" s="75" t="n"/>
      <c r="O9027" s="75" t="n"/>
      <c r="P9027" s="75" t="n"/>
      <c r="Q9027" s="79" t="n"/>
      <c r="AR9027">
        <f>IF($AU$2&lt;&gt;5,NA(),IF(D9027=D9026,0,IF(AND(D18528=D9027,D9028=D9027),O9027+O9028+O18528,IF(D9028=D9027,O9028+O9027,O9027))))</f>
        <v/>
      </c>
      <c r="AS9027">
        <f>IF($AU$2&lt;&gt;5,NA(),IF(D9027=D9026,0,IF(AND(D18528=D9027,D9028=D9027),P9027+P9028+P18528,IF(D9028=D9027,P9028+P9027,P9027))))</f>
        <v/>
      </c>
      <c r="AT9027">
        <f>AR9027-AS9027</f>
        <v/>
      </c>
    </row>
    <row r="9028" ht="15.75" customHeight="1" s="121">
      <c r="B9028">
        <f>D9028&amp;Q9028&amp;E9028</f>
        <v/>
      </c>
      <c r="C9028" s="73" t="n"/>
      <c r="D9028" s="73" t="n"/>
      <c r="E9028" s="78" t="n"/>
      <c r="F9028" s="75" t="n"/>
      <c r="G9028" s="73" t="n"/>
      <c r="H9028" s="75" t="n"/>
      <c r="I9028" s="75" t="n"/>
      <c r="J9028" s="75" t="n"/>
      <c r="K9028" s="75" t="n"/>
      <c r="L9028" s="75" t="n"/>
      <c r="M9028" s="75" t="n"/>
      <c r="N9028" s="75" t="n"/>
      <c r="O9028" s="75" t="n"/>
      <c r="P9028" s="75" t="n"/>
      <c r="Q9028" s="79" t="n"/>
      <c r="AR9028">
        <f>IF($AU$2&lt;&gt;5,NA(),IF(D9028=D9027,0,IF(AND(D18529=D9028,D9029=D9028),O9028+O9029+O18529,IF(D9029=D9028,O9029+O9028,O9028))))</f>
        <v/>
      </c>
      <c r="AS9028">
        <f>IF($AU$2&lt;&gt;5,NA(),IF(D9028=D9027,0,IF(AND(D18529=D9028,D9029=D9028),P9028+P9029+P18529,IF(D9029=D9028,P9029+P9028,P9028))))</f>
        <v/>
      </c>
      <c r="AT9028">
        <f>AR9028-AS9028</f>
        <v/>
      </c>
    </row>
    <row r="9029" ht="15.75" customHeight="1" s="121">
      <c r="B9029">
        <f>D9029&amp;Q9029&amp;E9029</f>
        <v/>
      </c>
      <c r="C9029" s="73" t="n"/>
      <c r="D9029" s="73" t="n"/>
      <c r="E9029" s="78" t="n"/>
      <c r="F9029" s="75" t="n"/>
      <c r="G9029" s="73" t="n"/>
      <c r="H9029" s="75" t="n"/>
      <c r="I9029" s="75" t="n"/>
      <c r="J9029" s="75" t="n"/>
      <c r="K9029" s="75" t="n"/>
      <c r="L9029" s="75" t="n"/>
      <c r="M9029" s="75" t="n"/>
      <c r="N9029" s="75" t="n"/>
      <c r="O9029" s="75" t="n"/>
      <c r="P9029" s="75" t="n"/>
      <c r="Q9029" s="79" t="n"/>
      <c r="AR9029">
        <f>IF($AU$2&lt;&gt;5,NA(),IF(D9029=D9028,0,IF(AND(D18530=D9029,D9030=D9029),O9029+O9030+O18530,IF(D9030=D9029,O9030+O9029,O9029))))</f>
        <v/>
      </c>
      <c r="AS9029">
        <f>IF($AU$2&lt;&gt;5,NA(),IF(D9029=D9028,0,IF(AND(D18530=D9029,D9030=D9029),P9029+P9030+P18530,IF(D9030=D9029,P9030+P9029,P9029))))</f>
        <v/>
      </c>
      <c r="AT9029">
        <f>AR9029-AS9029</f>
        <v/>
      </c>
    </row>
    <row r="9030" ht="15.75" customHeight="1" s="121">
      <c r="B9030">
        <f>D9030&amp;Q9030&amp;E9030</f>
        <v/>
      </c>
      <c r="C9030" s="73" t="n"/>
      <c r="D9030" s="73" t="n"/>
      <c r="E9030" s="78" t="n"/>
      <c r="F9030" s="75" t="n"/>
      <c r="G9030" s="73" t="n"/>
      <c r="H9030" s="75" t="n"/>
      <c r="I9030" s="75" t="n"/>
      <c r="J9030" s="75" t="n"/>
      <c r="K9030" s="75" t="n"/>
      <c r="L9030" s="75" t="n"/>
      <c r="M9030" s="75" t="n"/>
      <c r="N9030" s="75" t="n"/>
      <c r="O9030" s="75" t="n"/>
      <c r="P9030" s="75" t="n"/>
      <c r="Q9030" s="79" t="n"/>
      <c r="AR9030">
        <f>IF($AU$2&lt;&gt;5,NA(),IF(D9030=D9029,0,IF(AND(D18531=D9030,D9031=D9030),O9030+O9031+O18531,IF(D9031=D9030,O9031+O9030,O9030))))</f>
        <v/>
      </c>
      <c r="AS9030">
        <f>IF($AU$2&lt;&gt;5,NA(),IF(D9030=D9029,0,IF(AND(D18531=D9030,D9031=D9030),P9030+P9031+P18531,IF(D9031=D9030,P9031+P9030,P9030))))</f>
        <v/>
      </c>
      <c r="AT9030">
        <f>AR9030-AS9030</f>
        <v/>
      </c>
    </row>
    <row r="9031" ht="15.75" customHeight="1" s="121">
      <c r="B9031">
        <f>D9031&amp;Q9031&amp;E9031</f>
        <v/>
      </c>
      <c r="C9031" s="73" t="n"/>
      <c r="D9031" s="73" t="n"/>
      <c r="E9031" s="78" t="n"/>
      <c r="F9031" s="75" t="n"/>
      <c r="G9031" s="73" t="n"/>
      <c r="H9031" s="75" t="n"/>
      <c r="I9031" s="75" t="n"/>
      <c r="J9031" s="75" t="n"/>
      <c r="K9031" s="75" t="n"/>
      <c r="L9031" s="75" t="n"/>
      <c r="M9031" s="75" t="n"/>
      <c r="N9031" s="75" t="n"/>
      <c r="O9031" s="75" t="n"/>
      <c r="P9031" s="75" t="n"/>
      <c r="Q9031" s="79" t="n"/>
      <c r="AR9031">
        <f>IF($AU$2&lt;&gt;5,NA(),IF(D9031=D9030,0,IF(AND(D18532=D9031,D9032=D9031),O9031+O9032+O18532,IF(D9032=D9031,O9032+O9031,O9031))))</f>
        <v/>
      </c>
      <c r="AS9031">
        <f>IF($AU$2&lt;&gt;5,NA(),IF(D9031=D9030,0,IF(AND(D18532=D9031,D9032=D9031),P9031+P9032+P18532,IF(D9032=D9031,P9032+P9031,P9031))))</f>
        <v/>
      </c>
      <c r="AT9031">
        <f>AR9031-AS9031</f>
        <v/>
      </c>
    </row>
    <row r="9032" ht="15.75" customHeight="1" s="121">
      <c r="B9032">
        <f>D9032&amp;Q9032&amp;E9032</f>
        <v/>
      </c>
      <c r="C9032" s="73" t="n"/>
      <c r="D9032" s="73" t="n"/>
      <c r="E9032" s="78" t="n"/>
      <c r="F9032" s="75" t="n"/>
      <c r="G9032" s="73" t="n"/>
      <c r="H9032" s="75" t="n"/>
      <c r="I9032" s="75" t="n"/>
      <c r="J9032" s="75" t="n"/>
      <c r="K9032" s="75" t="n"/>
      <c r="L9032" s="75" t="n"/>
      <c r="M9032" s="75" t="n"/>
      <c r="N9032" s="75" t="n"/>
      <c r="O9032" s="75" t="n"/>
      <c r="P9032" s="75" t="n"/>
      <c r="Q9032" s="79" t="n"/>
      <c r="AR9032">
        <f>IF($AU$2&lt;&gt;5,NA(),IF(D9032=D9031,0,IF(AND(D18533=D9032,D9033=D9032),O9032+O9033+O18533,IF(D9033=D9032,O9033+O9032,O9032))))</f>
        <v/>
      </c>
      <c r="AS9032">
        <f>IF($AU$2&lt;&gt;5,NA(),IF(D9032=D9031,0,IF(AND(D18533=D9032,D9033=D9032),P9032+P9033+P18533,IF(D9033=D9032,P9033+P9032,P9032))))</f>
        <v/>
      </c>
      <c r="AT9032">
        <f>AR9032-AS9032</f>
        <v/>
      </c>
    </row>
    <row r="9033" ht="15.75" customHeight="1" s="121">
      <c r="B9033">
        <f>D9033&amp;Q9033&amp;E9033</f>
        <v/>
      </c>
      <c r="C9033" s="73" t="n"/>
      <c r="D9033" s="73" t="n"/>
      <c r="E9033" s="78" t="n"/>
      <c r="F9033" s="75" t="n"/>
      <c r="G9033" s="73" t="n"/>
      <c r="H9033" s="75" t="n"/>
      <c r="I9033" s="75" t="n"/>
      <c r="J9033" s="75" t="n"/>
      <c r="K9033" s="75" t="n"/>
      <c r="L9033" s="75" t="n"/>
      <c r="M9033" s="75" t="n"/>
      <c r="N9033" s="75" t="n"/>
      <c r="O9033" s="75" t="n"/>
      <c r="P9033" s="75" t="n"/>
      <c r="Q9033" s="79" t="n"/>
      <c r="AR9033">
        <f>IF($AU$2&lt;&gt;5,NA(),IF(D9033=D9032,0,IF(AND(D18534=D9033,D9034=D9033),O9033+O9034+O18534,IF(D9034=D9033,O9034+O9033,O9033))))</f>
        <v/>
      </c>
      <c r="AS9033">
        <f>IF($AU$2&lt;&gt;5,NA(),IF(D9033=D9032,0,IF(AND(D18534=D9033,D9034=D9033),P9033+P9034+P18534,IF(D9034=D9033,P9034+P9033,P9033))))</f>
        <v/>
      </c>
      <c r="AT9033">
        <f>AR9033-AS9033</f>
        <v/>
      </c>
    </row>
    <row r="9034" ht="15.75" customHeight="1" s="121">
      <c r="B9034">
        <f>D9034&amp;Q9034&amp;E9034</f>
        <v/>
      </c>
      <c r="C9034" s="73" t="n"/>
      <c r="D9034" s="73" t="n"/>
      <c r="E9034" s="78" t="n"/>
      <c r="F9034" s="75" t="n"/>
      <c r="G9034" s="73" t="n"/>
      <c r="H9034" s="75" t="n"/>
      <c r="I9034" s="75" t="n"/>
      <c r="J9034" s="75" t="n"/>
      <c r="K9034" s="75" t="n"/>
      <c r="L9034" s="75" t="n"/>
      <c r="M9034" s="75" t="n"/>
      <c r="N9034" s="75" t="n"/>
      <c r="O9034" s="75" t="n"/>
      <c r="P9034" s="75" t="n"/>
      <c r="Q9034" s="79" t="n"/>
      <c r="AR9034">
        <f>IF($AU$2&lt;&gt;5,NA(),IF(D9034=D9033,0,IF(AND(D18535=D9034,D9035=D9034),O9034+O9035+O18535,IF(D9035=D9034,O9035+O9034,O9034))))</f>
        <v/>
      </c>
      <c r="AS9034">
        <f>IF($AU$2&lt;&gt;5,NA(),IF(D9034=D9033,0,IF(AND(D18535=D9034,D9035=D9034),P9034+P9035+P18535,IF(D9035=D9034,P9035+P9034,P9034))))</f>
        <v/>
      </c>
      <c r="AT9034">
        <f>AR9034-AS9034</f>
        <v/>
      </c>
    </row>
    <row r="9035" ht="15.75" customHeight="1" s="121">
      <c r="B9035">
        <f>D9035&amp;Q9035&amp;E9035</f>
        <v/>
      </c>
      <c r="C9035" s="73" t="n"/>
      <c r="D9035" s="73" t="n"/>
      <c r="E9035" s="78" t="n"/>
      <c r="F9035" s="75" t="n"/>
      <c r="G9035" s="73" t="n"/>
      <c r="H9035" s="75" t="n"/>
      <c r="I9035" s="75" t="n"/>
      <c r="J9035" s="75" t="n"/>
      <c r="K9035" s="75" t="n"/>
      <c r="L9035" s="75" t="n"/>
      <c r="M9035" s="75" t="n"/>
      <c r="N9035" s="75" t="n"/>
      <c r="O9035" s="75" t="n"/>
      <c r="P9035" s="75" t="n"/>
      <c r="Q9035" s="79" t="n"/>
      <c r="AR9035">
        <f>IF($AU$2&lt;&gt;5,NA(),IF(D9035=D9034,0,IF(AND(D18536=D9035,D9036=D9035),O9035+O9036+O18536,IF(D9036=D9035,O9036+O9035,O9035))))</f>
        <v/>
      </c>
      <c r="AS9035">
        <f>IF($AU$2&lt;&gt;5,NA(),IF(D9035=D9034,0,IF(AND(D18536=D9035,D9036=D9035),P9035+P9036+P18536,IF(D9036=D9035,P9036+P9035,P9035))))</f>
        <v/>
      </c>
      <c r="AT9035">
        <f>AR9035-AS9035</f>
        <v/>
      </c>
    </row>
    <row r="9036" ht="15.75" customHeight="1" s="121">
      <c r="B9036">
        <f>D9036&amp;Q9036&amp;E9036</f>
        <v/>
      </c>
      <c r="C9036" s="73" t="n"/>
      <c r="D9036" s="73" t="n"/>
      <c r="E9036" s="78" t="n"/>
      <c r="F9036" s="75" t="n"/>
      <c r="G9036" s="73" t="n"/>
      <c r="H9036" s="75" t="n"/>
      <c r="I9036" s="75" t="n"/>
      <c r="J9036" s="75" t="n"/>
      <c r="K9036" s="75" t="n"/>
      <c r="L9036" s="75" t="n"/>
      <c r="M9036" s="75" t="n"/>
      <c r="N9036" s="75" t="n"/>
      <c r="O9036" s="75" t="n"/>
      <c r="P9036" s="75" t="n"/>
      <c r="Q9036" s="79" t="n"/>
      <c r="AR9036">
        <f>IF($AU$2&lt;&gt;5,NA(),IF(D9036=D9035,0,IF(AND(D18537=D9036,D9037=D9036),O9036+O9037+O18537,IF(D9037=D9036,O9037+O9036,O9036))))</f>
        <v/>
      </c>
      <c r="AS9036">
        <f>IF($AU$2&lt;&gt;5,NA(),IF(D9036=D9035,0,IF(AND(D18537=D9036,D9037=D9036),P9036+P9037+P18537,IF(D9037=D9036,P9037+P9036,P9036))))</f>
        <v/>
      </c>
      <c r="AT9036">
        <f>AR9036-AS9036</f>
        <v/>
      </c>
    </row>
    <row r="9037" ht="15.75" customHeight="1" s="121">
      <c r="B9037">
        <f>D9037&amp;Q9037&amp;E9037</f>
        <v/>
      </c>
      <c r="C9037" s="73" t="n"/>
      <c r="D9037" s="73" t="n"/>
      <c r="E9037" s="78" t="n"/>
      <c r="F9037" s="75" t="n"/>
      <c r="G9037" s="73" t="n"/>
      <c r="H9037" s="75" t="n"/>
      <c r="I9037" s="75" t="n"/>
      <c r="J9037" s="75" t="n"/>
      <c r="K9037" s="75" t="n"/>
      <c r="L9037" s="75" t="n"/>
      <c r="M9037" s="75" t="n"/>
      <c r="N9037" s="75" t="n"/>
      <c r="O9037" s="75" t="n"/>
      <c r="P9037" s="75" t="n"/>
      <c r="Q9037" s="79" t="n"/>
      <c r="AR9037">
        <f>IF($AU$2&lt;&gt;5,NA(),IF(D9037=D9036,0,IF(AND(D18538=D9037,D9038=D9037),O9037+O9038+O18538,IF(D9038=D9037,O9038+O9037,O9037))))</f>
        <v/>
      </c>
      <c r="AS9037">
        <f>IF($AU$2&lt;&gt;5,NA(),IF(D9037=D9036,0,IF(AND(D18538=D9037,D9038=D9037),P9037+P9038+P18538,IF(D9038=D9037,P9038+P9037,P9037))))</f>
        <v/>
      </c>
      <c r="AT9037">
        <f>AR9037-AS9037</f>
        <v/>
      </c>
    </row>
    <row r="9038" ht="15.75" customHeight="1" s="121">
      <c r="B9038">
        <f>D9038&amp;Q9038&amp;E9038</f>
        <v/>
      </c>
      <c r="C9038" s="73" t="n"/>
      <c r="D9038" s="73" t="n"/>
      <c r="E9038" s="78" t="n"/>
      <c r="F9038" s="75" t="n"/>
      <c r="G9038" s="73" t="n"/>
      <c r="H9038" s="75" t="n"/>
      <c r="I9038" s="75" t="n"/>
      <c r="J9038" s="75" t="n"/>
      <c r="K9038" s="75" t="n"/>
      <c r="L9038" s="75" t="n"/>
      <c r="M9038" s="75" t="n"/>
      <c r="N9038" s="75" t="n"/>
      <c r="O9038" s="75" t="n"/>
      <c r="P9038" s="75" t="n"/>
      <c r="Q9038" s="79" t="n"/>
      <c r="AR9038">
        <f>IF($AU$2&lt;&gt;5,NA(),IF(D9038=D9037,0,IF(AND(D18539=D9038,D9039=D9038),O9038+O9039+O18539,IF(D9039=D9038,O9039+O9038,O9038))))</f>
        <v/>
      </c>
      <c r="AS9038">
        <f>IF($AU$2&lt;&gt;5,NA(),IF(D9038=D9037,0,IF(AND(D18539=D9038,D9039=D9038),P9038+P9039+P18539,IF(D9039=D9038,P9039+P9038,P9038))))</f>
        <v/>
      </c>
      <c r="AT9038">
        <f>AR9038-AS9038</f>
        <v/>
      </c>
    </row>
    <row r="9039" ht="15.75" customHeight="1" s="121">
      <c r="B9039">
        <f>D9039&amp;Q9039&amp;E9039</f>
        <v/>
      </c>
      <c r="C9039" s="73" t="n"/>
      <c r="D9039" s="73" t="n"/>
      <c r="E9039" s="78" t="n"/>
      <c r="F9039" s="75" t="n"/>
      <c r="G9039" s="73" t="n"/>
      <c r="H9039" s="75" t="n"/>
      <c r="I9039" s="75" t="n"/>
      <c r="J9039" s="75" t="n"/>
      <c r="K9039" s="75" t="n"/>
      <c r="L9039" s="75" t="n"/>
      <c r="M9039" s="75" t="n"/>
      <c r="N9039" s="75" t="n"/>
      <c r="O9039" s="75" t="n"/>
      <c r="P9039" s="75" t="n"/>
      <c r="Q9039" s="79" t="n"/>
      <c r="AR9039">
        <f>IF($AU$2&lt;&gt;5,NA(),IF(D9039=D9038,0,IF(AND(D18540=D9039,D9040=D9039),O9039+O9040+O18540,IF(D9040=D9039,O9040+O9039,O9039))))</f>
        <v/>
      </c>
      <c r="AS9039">
        <f>IF($AU$2&lt;&gt;5,NA(),IF(D9039=D9038,0,IF(AND(D18540=D9039,D9040=D9039),P9039+P9040+P18540,IF(D9040=D9039,P9040+P9039,P9039))))</f>
        <v/>
      </c>
      <c r="AT9039">
        <f>AR9039-AS9039</f>
        <v/>
      </c>
    </row>
    <row r="9040" ht="15.75" customHeight="1" s="121">
      <c r="B9040">
        <f>D9040&amp;Q9040&amp;E9040</f>
        <v/>
      </c>
      <c r="C9040" s="73" t="n"/>
      <c r="D9040" s="73" t="n"/>
      <c r="E9040" s="78" t="n"/>
      <c r="F9040" s="75" t="n"/>
      <c r="G9040" s="73" t="n"/>
      <c r="H9040" s="75" t="n"/>
      <c r="I9040" s="75" t="n"/>
      <c r="J9040" s="75" t="n"/>
      <c r="K9040" s="75" t="n"/>
      <c r="L9040" s="75" t="n"/>
      <c r="M9040" s="75" t="n"/>
      <c r="N9040" s="75" t="n"/>
      <c r="O9040" s="75" t="n"/>
      <c r="P9040" s="75" t="n"/>
      <c r="Q9040" s="79" t="n"/>
      <c r="AR9040">
        <f>IF($AU$2&lt;&gt;5,NA(),IF(D9040=D9039,0,IF(AND(D18541=D9040,D9041=D9040),O9040+O9041+O18541,IF(D9041=D9040,O9041+O9040,O9040))))</f>
        <v/>
      </c>
      <c r="AS9040">
        <f>IF($AU$2&lt;&gt;5,NA(),IF(D9040=D9039,0,IF(AND(D18541=D9040,D9041=D9040),P9040+P9041+P18541,IF(D9041=D9040,P9041+P9040,P9040))))</f>
        <v/>
      </c>
      <c r="AT9040">
        <f>AR9040-AS9040</f>
        <v/>
      </c>
    </row>
    <row r="9041" ht="15.75" customHeight="1" s="121">
      <c r="B9041">
        <f>D9041&amp;Q9041&amp;E9041</f>
        <v/>
      </c>
      <c r="C9041" s="73" t="n"/>
      <c r="D9041" s="73" t="n"/>
      <c r="E9041" s="78" t="n"/>
      <c r="F9041" s="75" t="n"/>
      <c r="G9041" s="73" t="n"/>
      <c r="H9041" s="75" t="n"/>
      <c r="I9041" s="75" t="n"/>
      <c r="J9041" s="75" t="n"/>
      <c r="K9041" s="75" t="n"/>
      <c r="L9041" s="75" t="n"/>
      <c r="M9041" s="75" t="n"/>
      <c r="N9041" s="75" t="n"/>
      <c r="O9041" s="75" t="n"/>
      <c r="P9041" s="75" t="n"/>
      <c r="Q9041" s="79" t="n"/>
      <c r="AR9041">
        <f>IF($AU$2&lt;&gt;5,NA(),IF(D9041=D9040,0,IF(AND(D18542=D9041,D9042=D9041),O9041+O9042+O18542,IF(D9042=D9041,O9042+O9041,O9041))))</f>
        <v/>
      </c>
      <c r="AS9041">
        <f>IF($AU$2&lt;&gt;5,NA(),IF(D9041=D9040,0,IF(AND(D18542=D9041,D9042=D9041),P9041+P9042+P18542,IF(D9042=D9041,P9042+P9041,P9041))))</f>
        <v/>
      </c>
      <c r="AT9041">
        <f>AR9041-AS9041</f>
        <v/>
      </c>
    </row>
    <row r="9042" ht="15.75" customHeight="1" s="121">
      <c r="B9042">
        <f>D9042&amp;Q9042&amp;E9042</f>
        <v/>
      </c>
      <c r="C9042" s="73" t="n"/>
      <c r="D9042" s="73" t="n"/>
      <c r="E9042" s="78" t="n"/>
      <c r="F9042" s="75" t="n"/>
      <c r="G9042" s="73" t="n"/>
      <c r="H9042" s="75" t="n"/>
      <c r="I9042" s="75" t="n"/>
      <c r="J9042" s="75" t="n"/>
      <c r="K9042" s="75" t="n"/>
      <c r="L9042" s="75" t="n"/>
      <c r="M9042" s="75" t="n"/>
      <c r="N9042" s="75" t="n"/>
      <c r="O9042" s="75" t="n"/>
      <c r="P9042" s="75" t="n"/>
      <c r="Q9042" s="79" t="n"/>
      <c r="AR9042">
        <f>IF($AU$2&lt;&gt;5,NA(),IF(D9042=D9041,0,IF(AND(D18543=D9042,D9043=D9042),O9042+O9043+O18543,IF(D9043=D9042,O9043+O9042,O9042))))</f>
        <v/>
      </c>
      <c r="AS9042">
        <f>IF($AU$2&lt;&gt;5,NA(),IF(D9042=D9041,0,IF(AND(D18543=D9042,D9043=D9042),P9042+P9043+P18543,IF(D9043=D9042,P9043+P9042,P9042))))</f>
        <v/>
      </c>
      <c r="AT9042">
        <f>AR9042-AS9042</f>
        <v/>
      </c>
    </row>
    <row r="9043" ht="15.75" customHeight="1" s="121">
      <c r="B9043">
        <f>D9043&amp;Q9043&amp;E9043</f>
        <v/>
      </c>
      <c r="C9043" s="73" t="n"/>
      <c r="D9043" s="73" t="n"/>
      <c r="E9043" s="78" t="n"/>
      <c r="F9043" s="75" t="n"/>
      <c r="G9043" s="73" t="n"/>
      <c r="H9043" s="75" t="n"/>
      <c r="I9043" s="75" t="n"/>
      <c r="J9043" s="75" t="n"/>
      <c r="K9043" s="75" t="n"/>
      <c r="L9043" s="75" t="n"/>
      <c r="M9043" s="75" t="n"/>
      <c r="N9043" s="75" t="n"/>
      <c r="O9043" s="75" t="n"/>
      <c r="P9043" s="75" t="n"/>
      <c r="Q9043" s="79" t="n"/>
      <c r="AR9043">
        <f>IF($AU$2&lt;&gt;5,NA(),IF(D9043=D9042,0,IF(AND(D18544=D9043,D9044=D9043),O9043+O9044+O18544,IF(D9044=D9043,O9044+O9043,O9043))))</f>
        <v/>
      </c>
      <c r="AS9043">
        <f>IF($AU$2&lt;&gt;5,NA(),IF(D9043=D9042,0,IF(AND(D18544=D9043,D9044=D9043),P9043+P9044+P18544,IF(D9044=D9043,P9044+P9043,P9043))))</f>
        <v/>
      </c>
      <c r="AT9043">
        <f>AR9043-AS9043</f>
        <v/>
      </c>
    </row>
    <row r="9044" ht="15.75" customHeight="1" s="121">
      <c r="B9044">
        <f>D9044&amp;Q9044&amp;E9044</f>
        <v/>
      </c>
      <c r="C9044" s="73" t="n"/>
      <c r="D9044" s="73" t="n"/>
      <c r="E9044" s="78" t="n"/>
      <c r="F9044" s="75" t="n"/>
      <c r="G9044" s="73" t="n"/>
      <c r="H9044" s="75" t="n"/>
      <c r="I9044" s="75" t="n"/>
      <c r="J9044" s="75" t="n"/>
      <c r="K9044" s="75" t="n"/>
      <c r="L9044" s="75" t="n"/>
      <c r="M9044" s="75" t="n"/>
      <c r="N9044" s="75" t="n"/>
      <c r="O9044" s="75" t="n"/>
      <c r="P9044" s="75" t="n"/>
      <c r="Q9044" s="79" t="n"/>
      <c r="AR9044">
        <f>IF($AU$2&lt;&gt;5,NA(),IF(D9044=D9043,0,IF(AND(D18545=D9044,D9045=D9044),O9044+O9045+O18545,IF(D9045=D9044,O9045+O9044,O9044))))</f>
        <v/>
      </c>
      <c r="AS9044">
        <f>IF($AU$2&lt;&gt;5,NA(),IF(D9044=D9043,0,IF(AND(D18545=D9044,D9045=D9044),P9044+P9045+P18545,IF(D9045=D9044,P9045+P9044,P9044))))</f>
        <v/>
      </c>
      <c r="AT9044">
        <f>AR9044-AS9044</f>
        <v/>
      </c>
    </row>
    <row r="9045" ht="15.75" customHeight="1" s="121">
      <c r="B9045">
        <f>D9045&amp;Q9045&amp;E9045</f>
        <v/>
      </c>
      <c r="C9045" s="73" t="n"/>
      <c r="D9045" s="73" t="n"/>
      <c r="E9045" s="78" t="n"/>
      <c r="F9045" s="75" t="n"/>
      <c r="G9045" s="73" t="n"/>
      <c r="H9045" s="75" t="n"/>
      <c r="I9045" s="75" t="n"/>
      <c r="J9045" s="75" t="n"/>
      <c r="K9045" s="75" t="n"/>
      <c r="L9045" s="75" t="n"/>
      <c r="M9045" s="75" t="n"/>
      <c r="N9045" s="75" t="n"/>
      <c r="O9045" s="75" t="n"/>
      <c r="P9045" s="75" t="n"/>
      <c r="Q9045" s="79" t="n"/>
      <c r="AR9045">
        <f>IF($AU$2&lt;&gt;5,NA(),IF(D9045=D9044,0,IF(AND(D18546=D9045,D9046=D9045),O9045+O9046+O18546,IF(D9046=D9045,O9046+O9045,O9045))))</f>
        <v/>
      </c>
      <c r="AS9045">
        <f>IF($AU$2&lt;&gt;5,NA(),IF(D9045=D9044,0,IF(AND(D18546=D9045,D9046=D9045),P9045+P9046+P18546,IF(D9046=D9045,P9046+P9045,P9045))))</f>
        <v/>
      </c>
      <c r="AT9045">
        <f>AR9045-AS9045</f>
        <v/>
      </c>
    </row>
    <row r="9046" ht="15.75" customHeight="1" s="121">
      <c r="B9046">
        <f>D9046&amp;Q9046&amp;E9046</f>
        <v/>
      </c>
      <c r="C9046" s="73" t="n"/>
      <c r="D9046" s="73" t="n"/>
      <c r="E9046" s="78" t="n"/>
      <c r="F9046" s="75" t="n"/>
      <c r="G9046" s="73" t="n"/>
      <c r="H9046" s="75" t="n"/>
      <c r="I9046" s="75" t="n"/>
      <c r="J9046" s="75" t="n"/>
      <c r="K9046" s="75" t="n"/>
      <c r="L9046" s="75" t="n"/>
      <c r="M9046" s="75" t="n"/>
      <c r="N9046" s="75" t="n"/>
      <c r="O9046" s="75" t="n"/>
      <c r="P9046" s="75" t="n"/>
      <c r="Q9046" s="79" t="n"/>
      <c r="AR9046">
        <f>IF($AU$2&lt;&gt;5,NA(),IF(D9046=D9045,0,IF(AND(D18547=D9046,D9047=D9046),O9046+O9047+O18547,IF(D9047=D9046,O9047+O9046,O9046))))</f>
        <v/>
      </c>
      <c r="AS9046">
        <f>IF($AU$2&lt;&gt;5,NA(),IF(D9046=D9045,0,IF(AND(D18547=D9046,D9047=D9046),P9046+P9047+P18547,IF(D9047=D9046,P9047+P9046,P9046))))</f>
        <v/>
      </c>
      <c r="AT9046">
        <f>AR9046-AS9046</f>
        <v/>
      </c>
    </row>
    <row r="9047" ht="15.75" customHeight="1" s="121">
      <c r="B9047">
        <f>D9047&amp;Q9047&amp;E9047</f>
        <v/>
      </c>
      <c r="C9047" s="73" t="n"/>
      <c r="D9047" s="73" t="n"/>
      <c r="E9047" s="78" t="n"/>
      <c r="F9047" s="75" t="n"/>
      <c r="G9047" s="73" t="n"/>
      <c r="H9047" s="75" t="n"/>
      <c r="I9047" s="75" t="n"/>
      <c r="J9047" s="75" t="n"/>
      <c r="K9047" s="75" t="n"/>
      <c r="L9047" s="75" t="n"/>
      <c r="M9047" s="75" t="n"/>
      <c r="N9047" s="75" t="n"/>
      <c r="O9047" s="75" t="n"/>
      <c r="P9047" s="75" t="n"/>
      <c r="Q9047" s="79" t="n"/>
      <c r="AR9047">
        <f>IF($AU$2&lt;&gt;5,NA(),IF(D9047=D9046,0,IF(AND(D18548=D9047,D9048=D9047),O9047+O9048+O18548,IF(D9048=D9047,O9048+O9047,O9047))))</f>
        <v/>
      </c>
      <c r="AS9047">
        <f>IF($AU$2&lt;&gt;5,NA(),IF(D9047=D9046,0,IF(AND(D18548=D9047,D9048=D9047),P9047+P9048+P18548,IF(D9048=D9047,P9048+P9047,P9047))))</f>
        <v/>
      </c>
      <c r="AT9047">
        <f>AR9047-AS9047</f>
        <v/>
      </c>
    </row>
    <row r="9048" ht="15.75" customHeight="1" s="121">
      <c r="B9048">
        <f>D9048&amp;Q9048&amp;E9048</f>
        <v/>
      </c>
      <c r="C9048" s="73" t="n"/>
      <c r="D9048" s="73" t="n"/>
      <c r="E9048" s="78" t="n"/>
      <c r="F9048" s="75" t="n"/>
      <c r="G9048" s="73" t="n"/>
      <c r="H9048" s="75" t="n"/>
      <c r="I9048" s="75" t="n"/>
      <c r="J9048" s="75" t="n"/>
      <c r="K9048" s="75" t="n"/>
      <c r="L9048" s="75" t="n"/>
      <c r="M9048" s="75" t="n"/>
      <c r="N9048" s="75" t="n"/>
      <c r="O9048" s="75" t="n"/>
      <c r="P9048" s="75" t="n"/>
      <c r="Q9048" s="79" t="n"/>
      <c r="AR9048">
        <f>IF($AU$2&lt;&gt;5,NA(),IF(D9048=D9047,0,IF(AND(D18549=D9048,D9049=D9048),O9048+O9049+O18549,IF(D9049=D9048,O9049+O9048,O9048))))</f>
        <v/>
      </c>
      <c r="AS9048">
        <f>IF($AU$2&lt;&gt;5,NA(),IF(D9048=D9047,0,IF(AND(D18549=D9048,D9049=D9048),P9048+P9049+P18549,IF(D9049=D9048,P9049+P9048,P9048))))</f>
        <v/>
      </c>
      <c r="AT9048">
        <f>AR9048-AS9048</f>
        <v/>
      </c>
    </row>
    <row r="9049" ht="15.75" customHeight="1" s="121">
      <c r="B9049">
        <f>D9049&amp;Q9049&amp;E9049</f>
        <v/>
      </c>
      <c r="C9049" s="73" t="n"/>
      <c r="D9049" s="73" t="n"/>
      <c r="E9049" s="78" t="n"/>
      <c r="F9049" s="75" t="n"/>
      <c r="G9049" s="73" t="n"/>
      <c r="H9049" s="75" t="n"/>
      <c r="I9049" s="75" t="n"/>
      <c r="J9049" s="75" t="n"/>
      <c r="K9049" s="75" t="n"/>
      <c r="L9049" s="75" t="n"/>
      <c r="M9049" s="75" t="n"/>
      <c r="N9049" s="75" t="n"/>
      <c r="O9049" s="75" t="n"/>
      <c r="P9049" s="75" t="n"/>
      <c r="Q9049" s="79" t="n"/>
      <c r="AR9049">
        <f>IF($AU$2&lt;&gt;5,NA(),IF(D9049=D9048,0,IF(AND(D18550=D9049,D9050=D9049),O9049+O9050+O18550,IF(D9050=D9049,O9050+O9049,O9049))))</f>
        <v/>
      </c>
      <c r="AS9049">
        <f>IF($AU$2&lt;&gt;5,NA(),IF(D9049=D9048,0,IF(AND(D18550=D9049,D9050=D9049),P9049+P9050+P18550,IF(D9050=D9049,P9050+P9049,P9049))))</f>
        <v/>
      </c>
      <c r="AT9049">
        <f>AR9049-AS9049</f>
        <v/>
      </c>
    </row>
    <row r="9050" ht="15.75" customHeight="1" s="121">
      <c r="B9050">
        <f>D9050&amp;Q9050&amp;E9050</f>
        <v/>
      </c>
      <c r="C9050" s="73" t="n"/>
      <c r="D9050" s="73" t="n"/>
      <c r="E9050" s="78" t="n"/>
      <c r="F9050" s="75" t="n"/>
      <c r="G9050" s="73" t="n"/>
      <c r="H9050" s="75" t="n"/>
      <c r="I9050" s="75" t="n"/>
      <c r="J9050" s="75" t="n"/>
      <c r="K9050" s="75" t="n"/>
      <c r="L9050" s="75" t="n"/>
      <c r="M9050" s="75" t="n"/>
      <c r="N9050" s="75" t="n"/>
      <c r="O9050" s="75" t="n"/>
      <c r="P9050" s="75" t="n"/>
      <c r="Q9050" s="79" t="n"/>
      <c r="AR9050">
        <f>IF($AU$2&lt;&gt;5,NA(),IF(D9050=D9049,0,IF(AND(D18551=D9050,D9051=D9050),O9050+O9051+O18551,IF(D9051=D9050,O9051+O9050,O9050))))</f>
        <v/>
      </c>
      <c r="AS9050">
        <f>IF($AU$2&lt;&gt;5,NA(),IF(D9050=D9049,0,IF(AND(D18551=D9050,D9051=D9050),P9050+P9051+P18551,IF(D9051=D9050,P9051+P9050,P9050))))</f>
        <v/>
      </c>
      <c r="AT9050">
        <f>AR9050-AS9050</f>
        <v/>
      </c>
    </row>
    <row r="9051" ht="15.75" customHeight="1" s="121">
      <c r="B9051">
        <f>D9051&amp;Q9051&amp;E9051</f>
        <v/>
      </c>
      <c r="C9051" s="73" t="n"/>
      <c r="D9051" s="73" t="n"/>
      <c r="E9051" s="78" t="n"/>
      <c r="F9051" s="75" t="n"/>
      <c r="G9051" s="73" t="n"/>
      <c r="H9051" s="75" t="n"/>
      <c r="I9051" s="75" t="n"/>
      <c r="J9051" s="75" t="n"/>
      <c r="K9051" s="75" t="n"/>
      <c r="L9051" s="75" t="n"/>
      <c r="M9051" s="75" t="n"/>
      <c r="N9051" s="75" t="n"/>
      <c r="O9051" s="75" t="n"/>
      <c r="P9051" s="75" t="n"/>
      <c r="Q9051" s="79" t="n"/>
      <c r="AR9051">
        <f>IF($AU$2&lt;&gt;5,NA(),IF(D9051=D9050,0,IF(AND(D18552=D9051,D9052=D9051),O9051+O9052+O18552,IF(D9052=D9051,O9052+O9051,O9051))))</f>
        <v/>
      </c>
      <c r="AS9051">
        <f>IF($AU$2&lt;&gt;5,NA(),IF(D9051=D9050,0,IF(AND(D18552=D9051,D9052=D9051),P9051+P9052+P18552,IF(D9052=D9051,P9052+P9051,P9051))))</f>
        <v/>
      </c>
      <c r="AT9051">
        <f>AR9051-AS9051</f>
        <v/>
      </c>
    </row>
    <row r="9052" ht="15.75" customHeight="1" s="121">
      <c r="B9052">
        <f>D9052&amp;Q9052&amp;E9052</f>
        <v/>
      </c>
      <c r="C9052" s="73" t="n"/>
      <c r="D9052" s="73" t="n"/>
      <c r="E9052" s="78" t="n"/>
      <c r="F9052" s="75" t="n"/>
      <c r="G9052" s="73" t="n"/>
      <c r="H9052" s="75" t="n"/>
      <c r="I9052" s="75" t="n"/>
      <c r="J9052" s="75" t="n"/>
      <c r="K9052" s="75" t="n"/>
      <c r="L9052" s="75" t="n"/>
      <c r="M9052" s="75" t="n"/>
      <c r="N9052" s="75" t="n"/>
      <c r="O9052" s="75" t="n"/>
      <c r="P9052" s="75" t="n"/>
      <c r="Q9052" s="79" t="n"/>
      <c r="AR9052">
        <f>IF($AU$2&lt;&gt;5,NA(),IF(D9052=D9051,0,IF(AND(D18553=D9052,D9053=D9052),O9052+O9053+O18553,IF(D9053=D9052,O9053+O9052,O9052))))</f>
        <v/>
      </c>
      <c r="AS9052">
        <f>IF($AU$2&lt;&gt;5,NA(),IF(D9052=D9051,0,IF(AND(D18553=D9052,D9053=D9052),P9052+P9053+P18553,IF(D9053=D9052,P9053+P9052,P9052))))</f>
        <v/>
      </c>
      <c r="AT9052">
        <f>AR9052-AS9052</f>
        <v/>
      </c>
    </row>
    <row r="9053" ht="15.75" customHeight="1" s="121">
      <c r="B9053">
        <f>D9053&amp;Q9053&amp;E9053</f>
        <v/>
      </c>
      <c r="C9053" s="73" t="n"/>
      <c r="D9053" s="73" t="n"/>
      <c r="E9053" s="78" t="n"/>
      <c r="F9053" s="75" t="n"/>
      <c r="G9053" s="73" t="n"/>
      <c r="H9053" s="75" t="n"/>
      <c r="I9053" s="75" t="n"/>
      <c r="J9053" s="75" t="n"/>
      <c r="K9053" s="75" t="n"/>
      <c r="L9053" s="75" t="n"/>
      <c r="M9053" s="75" t="n"/>
      <c r="N9053" s="75" t="n"/>
      <c r="O9053" s="75" t="n"/>
      <c r="P9053" s="75" t="n"/>
      <c r="Q9053" s="79" t="n"/>
      <c r="AR9053">
        <f>IF($AU$2&lt;&gt;5,NA(),IF(D9053=D9052,0,IF(AND(D18554=D9053,D9054=D9053),O9053+O9054+O18554,IF(D9054=D9053,O9054+O9053,O9053))))</f>
        <v/>
      </c>
      <c r="AS9053">
        <f>IF($AU$2&lt;&gt;5,NA(),IF(D9053=D9052,0,IF(AND(D18554=D9053,D9054=D9053),P9053+P9054+P18554,IF(D9054=D9053,P9054+P9053,P9053))))</f>
        <v/>
      </c>
      <c r="AT9053">
        <f>AR9053-AS9053</f>
        <v/>
      </c>
    </row>
    <row r="9054" ht="15.75" customHeight="1" s="121">
      <c r="B9054">
        <f>D9054&amp;Q9054&amp;E9054</f>
        <v/>
      </c>
      <c r="C9054" s="73" t="n"/>
      <c r="D9054" s="73" t="n"/>
      <c r="E9054" s="78" t="n"/>
      <c r="F9054" s="75" t="n"/>
      <c r="G9054" s="73" t="n"/>
      <c r="H9054" s="75" t="n"/>
      <c r="I9054" s="75" t="n"/>
      <c r="J9054" s="75" t="n"/>
      <c r="K9054" s="75" t="n"/>
      <c r="L9054" s="75" t="n"/>
      <c r="M9054" s="75" t="n"/>
      <c r="N9054" s="75" t="n"/>
      <c r="O9054" s="75" t="n"/>
      <c r="P9054" s="75" t="n"/>
      <c r="Q9054" s="79" t="n"/>
      <c r="AR9054">
        <f>IF($AU$2&lt;&gt;5,NA(),IF(D9054=D9053,0,IF(AND(D18555=D9054,D9055=D9054),O9054+O9055+O18555,IF(D9055=D9054,O9055+O9054,O9054))))</f>
        <v/>
      </c>
      <c r="AS9054">
        <f>IF($AU$2&lt;&gt;5,NA(),IF(D9054=D9053,0,IF(AND(D18555=D9054,D9055=D9054),P9054+P9055+P18555,IF(D9055=D9054,P9055+P9054,P9054))))</f>
        <v/>
      </c>
      <c r="AT9054">
        <f>AR9054-AS9054</f>
        <v/>
      </c>
    </row>
    <row r="9055" ht="15.75" customHeight="1" s="121">
      <c r="B9055">
        <f>D9055&amp;Q9055&amp;E9055</f>
        <v/>
      </c>
      <c r="C9055" s="73" t="n"/>
      <c r="D9055" s="73" t="n"/>
      <c r="E9055" s="78" t="n"/>
      <c r="F9055" s="75" t="n"/>
      <c r="G9055" s="73" t="n"/>
      <c r="H9055" s="75" t="n"/>
      <c r="I9055" s="75" t="n"/>
      <c r="J9055" s="75" t="n"/>
      <c r="K9055" s="75" t="n"/>
      <c r="L9055" s="75" t="n"/>
      <c r="M9055" s="75" t="n"/>
      <c r="N9055" s="75" t="n"/>
      <c r="O9055" s="75" t="n"/>
      <c r="P9055" s="75" t="n"/>
      <c r="Q9055" s="79" t="n"/>
      <c r="AR9055">
        <f>IF($AU$2&lt;&gt;5,NA(),IF(D9055=D9054,0,IF(AND(D18556=D9055,D9056=D9055),O9055+O9056+O18556,IF(D9056=D9055,O9056+O9055,O9055))))</f>
        <v/>
      </c>
      <c r="AS9055">
        <f>IF($AU$2&lt;&gt;5,NA(),IF(D9055=D9054,0,IF(AND(D18556=D9055,D9056=D9055),P9055+P9056+P18556,IF(D9056=D9055,P9056+P9055,P9055))))</f>
        <v/>
      </c>
      <c r="AT9055">
        <f>AR9055-AS9055</f>
        <v/>
      </c>
    </row>
    <row r="9056" ht="15.75" customHeight="1" s="121">
      <c r="B9056">
        <f>D9056&amp;Q9056&amp;E9056</f>
        <v/>
      </c>
      <c r="C9056" s="73" t="n"/>
      <c r="D9056" s="73" t="n"/>
      <c r="E9056" s="78" t="n"/>
      <c r="F9056" s="75" t="n"/>
      <c r="G9056" s="73" t="n"/>
      <c r="H9056" s="75" t="n"/>
      <c r="I9056" s="75" t="n"/>
      <c r="J9056" s="75" t="n"/>
      <c r="K9056" s="75" t="n"/>
      <c r="L9056" s="75" t="n"/>
      <c r="M9056" s="75" t="n"/>
      <c r="N9056" s="75" t="n"/>
      <c r="O9056" s="75" t="n"/>
      <c r="P9056" s="75" t="n"/>
      <c r="Q9056" s="79" t="n"/>
      <c r="AR9056">
        <f>IF($AU$2&lt;&gt;5,NA(),IF(D9056=D9055,0,IF(AND(D18557=D9056,D9057=D9056),O9056+O9057+O18557,IF(D9057=D9056,O9057+O9056,O9056))))</f>
        <v/>
      </c>
      <c r="AS9056">
        <f>IF($AU$2&lt;&gt;5,NA(),IF(D9056=D9055,0,IF(AND(D18557=D9056,D9057=D9056),P9056+P9057+P18557,IF(D9057=D9056,P9057+P9056,P9056))))</f>
        <v/>
      </c>
      <c r="AT9056">
        <f>AR9056-AS9056</f>
        <v/>
      </c>
    </row>
    <row r="9057" ht="15.75" customHeight="1" s="121">
      <c r="B9057">
        <f>D9057&amp;Q9057&amp;E9057</f>
        <v/>
      </c>
      <c r="C9057" s="73" t="n"/>
      <c r="D9057" s="73" t="n"/>
      <c r="E9057" s="78" t="n"/>
      <c r="F9057" s="75" t="n"/>
      <c r="G9057" s="73" t="n"/>
      <c r="H9057" s="75" t="n"/>
      <c r="I9057" s="75" t="n"/>
      <c r="J9057" s="75" t="n"/>
      <c r="K9057" s="75" t="n"/>
      <c r="L9057" s="75" t="n"/>
      <c r="M9057" s="75" t="n"/>
      <c r="N9057" s="75" t="n"/>
      <c r="O9057" s="75" t="n"/>
      <c r="P9057" s="75" t="n"/>
      <c r="Q9057" s="79" t="n"/>
      <c r="AR9057">
        <f>IF($AU$2&lt;&gt;5,NA(),IF(D9057=D9056,0,IF(AND(D18558=D9057,D9058=D9057),O9057+O9058+O18558,IF(D9058=D9057,O9058+O9057,O9057))))</f>
        <v/>
      </c>
      <c r="AS9057">
        <f>IF($AU$2&lt;&gt;5,NA(),IF(D9057=D9056,0,IF(AND(D18558=D9057,D9058=D9057),P9057+P9058+P18558,IF(D9058=D9057,P9058+P9057,P9057))))</f>
        <v/>
      </c>
      <c r="AT9057">
        <f>AR9057-AS9057</f>
        <v/>
      </c>
    </row>
    <row r="9058" ht="15.75" customHeight="1" s="121">
      <c r="B9058">
        <f>D9058&amp;Q9058&amp;E9058</f>
        <v/>
      </c>
      <c r="C9058" s="73" t="n"/>
      <c r="D9058" s="73" t="n"/>
      <c r="E9058" s="78" t="n"/>
      <c r="F9058" s="75" t="n"/>
      <c r="G9058" s="73" t="n"/>
      <c r="H9058" s="75" t="n"/>
      <c r="I9058" s="75" t="n"/>
      <c r="J9058" s="75" t="n"/>
      <c r="K9058" s="75" t="n"/>
      <c r="L9058" s="75" t="n"/>
      <c r="M9058" s="75" t="n"/>
      <c r="N9058" s="75" t="n"/>
      <c r="O9058" s="75" t="n"/>
      <c r="P9058" s="75" t="n"/>
      <c r="Q9058" s="79" t="n"/>
      <c r="AR9058">
        <f>IF($AU$2&lt;&gt;5,NA(),IF(D9058=D9057,0,IF(AND(D18559=D9058,D9059=D9058),O9058+O9059+O18559,IF(D9059=D9058,O9059+O9058,O9058))))</f>
        <v/>
      </c>
      <c r="AS9058">
        <f>IF($AU$2&lt;&gt;5,NA(),IF(D9058=D9057,0,IF(AND(D18559=D9058,D9059=D9058),P9058+P9059+P18559,IF(D9059=D9058,P9059+P9058,P9058))))</f>
        <v/>
      </c>
      <c r="AT9058">
        <f>AR9058-AS9058</f>
        <v/>
      </c>
    </row>
    <row r="9059" ht="15.75" customHeight="1" s="121">
      <c r="B9059">
        <f>D9059&amp;Q9059&amp;E9059</f>
        <v/>
      </c>
      <c r="C9059" s="73" t="n"/>
      <c r="D9059" s="73" t="n"/>
      <c r="E9059" s="78" t="n"/>
      <c r="F9059" s="75" t="n"/>
      <c r="G9059" s="73" t="n"/>
      <c r="H9059" s="75" t="n"/>
      <c r="I9059" s="75" t="n"/>
      <c r="J9059" s="75" t="n"/>
      <c r="K9059" s="75" t="n"/>
      <c r="L9059" s="75" t="n"/>
      <c r="M9059" s="75" t="n"/>
      <c r="N9059" s="75" t="n"/>
      <c r="O9059" s="75" t="n"/>
      <c r="P9059" s="75" t="n"/>
      <c r="Q9059" s="79" t="n"/>
      <c r="AR9059">
        <f>IF($AU$2&lt;&gt;5,NA(),IF(D9059=D9058,0,IF(AND(D18560=D9059,D9060=D9059),O9059+O9060+O18560,IF(D9060=D9059,O9060+O9059,O9059))))</f>
        <v/>
      </c>
      <c r="AS9059">
        <f>IF($AU$2&lt;&gt;5,NA(),IF(D9059=D9058,0,IF(AND(D18560=D9059,D9060=D9059),P9059+P9060+P18560,IF(D9060=D9059,P9060+P9059,P9059))))</f>
        <v/>
      </c>
      <c r="AT9059">
        <f>AR9059-AS9059</f>
        <v/>
      </c>
    </row>
    <row r="9060" ht="15.75" customHeight="1" s="121">
      <c r="B9060">
        <f>D9060&amp;Q9060&amp;E9060</f>
        <v/>
      </c>
      <c r="C9060" s="73" t="n"/>
      <c r="D9060" s="73" t="n"/>
      <c r="E9060" s="78" t="n"/>
      <c r="F9060" s="75" t="n"/>
      <c r="G9060" s="73" t="n"/>
      <c r="H9060" s="75" t="n"/>
      <c r="I9060" s="75" t="n"/>
      <c r="J9060" s="75" t="n"/>
      <c r="K9060" s="75" t="n"/>
      <c r="L9060" s="75" t="n"/>
      <c r="M9060" s="75" t="n"/>
      <c r="N9060" s="75" t="n"/>
      <c r="O9060" s="75" t="n"/>
      <c r="P9060" s="75" t="n"/>
      <c r="Q9060" s="79" t="n"/>
      <c r="AR9060">
        <f>IF($AU$2&lt;&gt;5,NA(),IF(D9060=D9059,0,IF(AND(D18561=D9060,D9061=D9060),O9060+O9061+O18561,IF(D9061=D9060,O9061+O9060,O9060))))</f>
        <v/>
      </c>
      <c r="AS9060">
        <f>IF($AU$2&lt;&gt;5,NA(),IF(D9060=D9059,0,IF(AND(D18561=D9060,D9061=D9060),P9060+P9061+P18561,IF(D9061=D9060,P9061+P9060,P9060))))</f>
        <v/>
      </c>
      <c r="AT9060">
        <f>AR9060-AS9060</f>
        <v/>
      </c>
    </row>
    <row r="9061" ht="15.75" customHeight="1" s="121">
      <c r="B9061">
        <f>D9061&amp;Q9061&amp;E9061</f>
        <v/>
      </c>
      <c r="C9061" s="73" t="n"/>
      <c r="D9061" s="73" t="n"/>
      <c r="E9061" s="78" t="n"/>
      <c r="F9061" s="75" t="n"/>
      <c r="G9061" s="73" t="n"/>
      <c r="H9061" s="75" t="n"/>
      <c r="I9061" s="75" t="n"/>
      <c r="J9061" s="75" t="n"/>
      <c r="K9061" s="75" t="n"/>
      <c r="L9061" s="75" t="n"/>
      <c r="M9061" s="75" t="n"/>
      <c r="N9061" s="75" t="n"/>
      <c r="O9061" s="75" t="n"/>
      <c r="P9061" s="75" t="n"/>
      <c r="Q9061" s="79" t="n"/>
      <c r="AR9061">
        <f>IF($AU$2&lt;&gt;5,NA(),IF(D9061=D9060,0,IF(AND(D18562=D9061,D9062=D9061),O9061+O9062+O18562,IF(D9062=D9061,O9062+O9061,O9061))))</f>
        <v/>
      </c>
      <c r="AS9061">
        <f>IF($AU$2&lt;&gt;5,NA(),IF(D9061=D9060,0,IF(AND(D18562=D9061,D9062=D9061),P9061+P9062+P18562,IF(D9062=D9061,P9062+P9061,P9061))))</f>
        <v/>
      </c>
      <c r="AT9061">
        <f>AR9061-AS9061</f>
        <v/>
      </c>
    </row>
    <row r="9062" ht="15.75" customHeight="1" s="121">
      <c r="B9062">
        <f>D9062&amp;Q9062&amp;E9062</f>
        <v/>
      </c>
      <c r="C9062" s="73" t="n"/>
      <c r="D9062" s="73" t="n"/>
      <c r="E9062" s="78" t="n"/>
      <c r="F9062" s="75" t="n"/>
      <c r="G9062" s="73" t="n"/>
      <c r="H9062" s="75" t="n"/>
      <c r="I9062" s="75" t="n"/>
      <c r="J9062" s="75" t="n"/>
      <c r="K9062" s="75" t="n"/>
      <c r="L9062" s="75" t="n"/>
      <c r="M9062" s="75" t="n"/>
      <c r="N9062" s="75" t="n"/>
      <c r="O9062" s="75" t="n"/>
      <c r="P9062" s="75" t="n"/>
      <c r="Q9062" s="79" t="n"/>
      <c r="AR9062">
        <f>IF($AU$2&lt;&gt;5,NA(),IF(D9062=D9061,0,IF(AND(D18563=D9062,D9063=D9062),O9062+O9063+O18563,IF(D9063=D9062,O9063+O9062,O9062))))</f>
        <v/>
      </c>
      <c r="AS9062">
        <f>IF($AU$2&lt;&gt;5,NA(),IF(D9062=D9061,0,IF(AND(D18563=D9062,D9063=D9062),P9062+P9063+P18563,IF(D9063=D9062,P9063+P9062,P9062))))</f>
        <v/>
      </c>
      <c r="AT9062">
        <f>AR9062-AS9062</f>
        <v/>
      </c>
    </row>
    <row r="9063" ht="15.75" customHeight="1" s="121">
      <c r="B9063">
        <f>D9063&amp;Q9063&amp;E9063</f>
        <v/>
      </c>
      <c r="C9063" s="73" t="n"/>
      <c r="D9063" s="73" t="n"/>
      <c r="E9063" s="78" t="n"/>
      <c r="F9063" s="75" t="n"/>
      <c r="G9063" s="73" t="n"/>
      <c r="H9063" s="75" t="n"/>
      <c r="I9063" s="75" t="n"/>
      <c r="J9063" s="75" t="n"/>
      <c r="K9063" s="75" t="n"/>
      <c r="L9063" s="75" t="n"/>
      <c r="M9063" s="75" t="n"/>
      <c r="N9063" s="75" t="n"/>
      <c r="O9063" s="75" t="n"/>
      <c r="P9063" s="75" t="n"/>
      <c r="Q9063" s="79" t="n"/>
      <c r="AR9063">
        <f>IF($AU$2&lt;&gt;5,NA(),IF(D9063=D9062,0,IF(AND(D18564=D9063,D9064=D9063),O9063+O9064+O18564,IF(D9064=D9063,O9064+O9063,O9063))))</f>
        <v/>
      </c>
      <c r="AS9063">
        <f>IF($AU$2&lt;&gt;5,NA(),IF(D9063=D9062,0,IF(AND(D18564=D9063,D9064=D9063),P9063+P9064+P18564,IF(D9064=D9063,P9064+P9063,P9063))))</f>
        <v/>
      </c>
      <c r="AT9063">
        <f>AR9063-AS9063</f>
        <v/>
      </c>
    </row>
    <row r="9064" ht="15.75" customHeight="1" s="121">
      <c r="B9064">
        <f>D9064&amp;Q9064&amp;E9064</f>
        <v/>
      </c>
      <c r="C9064" s="73" t="n"/>
      <c r="D9064" s="73" t="n"/>
      <c r="E9064" s="78" t="n"/>
      <c r="F9064" s="75" t="n"/>
      <c r="G9064" s="73" t="n"/>
      <c r="H9064" s="75" t="n"/>
      <c r="I9064" s="75" t="n"/>
      <c r="J9064" s="75" t="n"/>
      <c r="K9064" s="75" t="n"/>
      <c r="L9064" s="75" t="n"/>
      <c r="M9064" s="75" t="n"/>
      <c r="N9064" s="75" t="n"/>
      <c r="O9064" s="75" t="n"/>
      <c r="P9064" s="75" t="n"/>
      <c r="Q9064" s="79" t="n"/>
      <c r="AR9064">
        <f>IF($AU$2&lt;&gt;5,NA(),IF(D9064=D9063,0,IF(AND(D18565=D9064,D9065=D9064),O9064+O9065+O18565,IF(D9065=D9064,O9065+O9064,O9064))))</f>
        <v/>
      </c>
      <c r="AS9064">
        <f>IF($AU$2&lt;&gt;5,NA(),IF(D9064=D9063,0,IF(AND(D18565=D9064,D9065=D9064),P9064+P9065+P18565,IF(D9065=D9064,P9065+P9064,P9064))))</f>
        <v/>
      </c>
      <c r="AT9064">
        <f>AR9064-AS9064</f>
        <v/>
      </c>
    </row>
    <row r="9065" ht="15.75" customHeight="1" s="121">
      <c r="B9065">
        <f>D9065&amp;Q9065&amp;E9065</f>
        <v/>
      </c>
      <c r="C9065" s="73" t="n"/>
      <c r="D9065" s="73" t="n"/>
      <c r="E9065" s="78" t="n"/>
      <c r="F9065" s="75" t="n"/>
      <c r="G9065" s="73" t="n"/>
      <c r="H9065" s="75" t="n"/>
      <c r="I9065" s="75" t="n"/>
      <c r="J9065" s="75" t="n"/>
      <c r="K9065" s="75" t="n"/>
      <c r="L9065" s="75" t="n"/>
      <c r="M9065" s="75" t="n"/>
      <c r="N9065" s="75" t="n"/>
      <c r="O9065" s="75" t="n"/>
      <c r="P9065" s="75" t="n"/>
      <c r="Q9065" s="79" t="n"/>
      <c r="AR9065">
        <f>IF($AU$2&lt;&gt;5,NA(),IF(D9065=D9064,0,IF(AND(D18566=D9065,D9066=D9065),O9065+O9066+O18566,IF(D9066=D9065,O9066+O9065,O9065))))</f>
        <v/>
      </c>
      <c r="AS9065">
        <f>IF($AU$2&lt;&gt;5,NA(),IF(D9065=D9064,0,IF(AND(D18566=D9065,D9066=D9065),P9065+P9066+P18566,IF(D9066=D9065,P9066+P9065,P9065))))</f>
        <v/>
      </c>
      <c r="AT9065">
        <f>AR9065-AS9065</f>
        <v/>
      </c>
    </row>
    <row r="9066" ht="15.75" customHeight="1" s="121">
      <c r="B9066">
        <f>D9066&amp;Q9066&amp;E9066</f>
        <v/>
      </c>
      <c r="C9066" s="73" t="n"/>
      <c r="D9066" s="73" t="n"/>
      <c r="E9066" s="78" t="n"/>
      <c r="F9066" s="75" t="n"/>
      <c r="G9066" s="73" t="n"/>
      <c r="H9066" s="75" t="n"/>
      <c r="I9066" s="75" t="n"/>
      <c r="J9066" s="75" t="n"/>
      <c r="K9066" s="75" t="n"/>
      <c r="L9066" s="75" t="n"/>
      <c r="M9066" s="75" t="n"/>
      <c r="N9066" s="75" t="n"/>
      <c r="O9066" s="75" t="n"/>
      <c r="P9066" s="75" t="n"/>
      <c r="Q9066" s="79" t="n"/>
      <c r="AR9066">
        <f>IF($AU$2&lt;&gt;5,NA(),IF(D9066=D9065,0,IF(AND(D18567=D9066,D9067=D9066),O9066+O9067+O18567,IF(D9067=D9066,O9067+O9066,O9066))))</f>
        <v/>
      </c>
      <c r="AS9066">
        <f>IF($AU$2&lt;&gt;5,NA(),IF(D9066=D9065,0,IF(AND(D18567=D9066,D9067=D9066),P9066+P9067+P18567,IF(D9067=D9066,P9067+P9066,P9066))))</f>
        <v/>
      </c>
      <c r="AT9066">
        <f>AR9066-AS9066</f>
        <v/>
      </c>
    </row>
    <row r="9067" ht="15.75" customHeight="1" s="121">
      <c r="B9067">
        <f>D9067&amp;Q9067&amp;E9067</f>
        <v/>
      </c>
      <c r="C9067" s="73" t="n"/>
      <c r="D9067" s="73" t="n"/>
      <c r="E9067" s="78" t="n"/>
      <c r="F9067" s="75" t="n"/>
      <c r="G9067" s="73" t="n"/>
      <c r="H9067" s="75" t="n"/>
      <c r="I9067" s="75" t="n"/>
      <c r="J9067" s="75" t="n"/>
      <c r="K9067" s="75" t="n"/>
      <c r="L9067" s="75" t="n"/>
      <c r="M9067" s="75" t="n"/>
      <c r="N9067" s="75" t="n"/>
      <c r="O9067" s="75" t="n"/>
      <c r="P9067" s="75" t="n"/>
      <c r="Q9067" s="79" t="n"/>
      <c r="AR9067">
        <f>IF($AU$2&lt;&gt;5,NA(),IF(D9067=D9066,0,IF(AND(D18568=D9067,D9068=D9067),O9067+O9068+O18568,IF(D9068=D9067,O9068+O9067,O9067))))</f>
        <v/>
      </c>
      <c r="AS9067">
        <f>IF($AU$2&lt;&gt;5,NA(),IF(D9067=D9066,0,IF(AND(D18568=D9067,D9068=D9067),P9067+P9068+P18568,IF(D9068=D9067,P9068+P9067,P9067))))</f>
        <v/>
      </c>
      <c r="AT9067">
        <f>AR9067-AS9067</f>
        <v/>
      </c>
    </row>
    <row r="9068" ht="15.75" customHeight="1" s="121">
      <c r="B9068">
        <f>D9068&amp;Q9068&amp;E9068</f>
        <v/>
      </c>
      <c r="C9068" s="73" t="n"/>
      <c r="D9068" s="73" t="n"/>
      <c r="E9068" s="78" t="n"/>
      <c r="F9068" s="75" t="n"/>
      <c r="G9068" s="73" t="n"/>
      <c r="H9068" s="75" t="n"/>
      <c r="I9068" s="75" t="n"/>
      <c r="J9068" s="75" t="n"/>
      <c r="K9068" s="75" t="n"/>
      <c r="L9068" s="75" t="n"/>
      <c r="M9068" s="75" t="n"/>
      <c r="N9068" s="75" t="n"/>
      <c r="O9068" s="75" t="n"/>
      <c r="P9068" s="75" t="n"/>
      <c r="Q9068" s="79" t="n"/>
      <c r="AR9068">
        <f>IF($AU$2&lt;&gt;5,NA(),IF(D9068=D9067,0,IF(AND(D18569=D9068,D9069=D9068),O9068+O9069+O18569,IF(D9069=D9068,O9069+O9068,O9068))))</f>
        <v/>
      </c>
      <c r="AS9068">
        <f>IF($AU$2&lt;&gt;5,NA(),IF(D9068=D9067,0,IF(AND(D18569=D9068,D9069=D9068),P9068+P9069+P18569,IF(D9069=D9068,P9069+P9068,P9068))))</f>
        <v/>
      </c>
      <c r="AT9068">
        <f>AR9068-AS9068</f>
        <v/>
      </c>
    </row>
    <row r="9069" ht="15.75" customHeight="1" s="121">
      <c r="B9069">
        <f>D9069&amp;Q9069&amp;E9069</f>
        <v/>
      </c>
      <c r="C9069" s="73" t="n"/>
      <c r="D9069" s="73" t="n"/>
      <c r="E9069" s="78" t="n"/>
      <c r="F9069" s="75" t="n"/>
      <c r="G9069" s="73" t="n"/>
      <c r="H9069" s="75" t="n"/>
      <c r="I9069" s="75" t="n"/>
      <c r="J9069" s="75" t="n"/>
      <c r="K9069" s="75" t="n"/>
      <c r="L9069" s="75" t="n"/>
      <c r="M9069" s="75" t="n"/>
      <c r="N9069" s="75" t="n"/>
      <c r="O9069" s="75" t="n"/>
      <c r="P9069" s="75" t="n"/>
      <c r="Q9069" s="79" t="n"/>
      <c r="AR9069">
        <f>IF($AU$2&lt;&gt;5,NA(),IF(D9069=D9068,0,IF(AND(D18570=D9069,D9070=D9069),O9069+O9070+O18570,IF(D9070=D9069,O9070+O9069,O9069))))</f>
        <v/>
      </c>
      <c r="AS9069">
        <f>IF($AU$2&lt;&gt;5,NA(),IF(D9069=D9068,0,IF(AND(D18570=D9069,D9070=D9069),P9069+P9070+P18570,IF(D9070=D9069,P9070+P9069,P9069))))</f>
        <v/>
      </c>
      <c r="AT9069">
        <f>AR9069-AS9069</f>
        <v/>
      </c>
    </row>
    <row r="9070" ht="15.75" customHeight="1" s="121">
      <c r="B9070">
        <f>D9070&amp;Q9070&amp;E9070</f>
        <v/>
      </c>
      <c r="C9070" s="73" t="n"/>
      <c r="D9070" s="73" t="n"/>
      <c r="E9070" s="78" t="n"/>
      <c r="F9070" s="75" t="n"/>
      <c r="G9070" s="73" t="n"/>
      <c r="H9070" s="75" t="n"/>
      <c r="I9070" s="75" t="n"/>
      <c r="J9070" s="75" t="n"/>
      <c r="K9070" s="75" t="n"/>
      <c r="L9070" s="75" t="n"/>
      <c r="M9070" s="75" t="n"/>
      <c r="N9070" s="75" t="n"/>
      <c r="O9070" s="75" t="n"/>
      <c r="P9070" s="75" t="n"/>
      <c r="Q9070" s="79" t="n"/>
      <c r="AR9070">
        <f>IF($AU$2&lt;&gt;5,NA(),IF(D9070=D9069,0,IF(AND(D18571=D9070,D9071=D9070),O9070+O9071+O18571,IF(D9071=D9070,O9071+O9070,O9070))))</f>
        <v/>
      </c>
      <c r="AS9070">
        <f>IF($AU$2&lt;&gt;5,NA(),IF(D9070=D9069,0,IF(AND(D18571=D9070,D9071=D9070),P9070+P9071+P18571,IF(D9071=D9070,P9071+P9070,P9070))))</f>
        <v/>
      </c>
      <c r="AT9070">
        <f>AR9070-AS9070</f>
        <v/>
      </c>
    </row>
    <row r="9071" ht="15.75" customHeight="1" s="121">
      <c r="B9071">
        <f>D9071&amp;Q9071&amp;E9071</f>
        <v/>
      </c>
      <c r="C9071" s="73" t="n"/>
      <c r="D9071" s="73" t="n"/>
      <c r="E9071" s="78" t="n"/>
      <c r="F9071" s="75" t="n"/>
      <c r="G9071" s="73" t="n"/>
      <c r="H9071" s="75" t="n"/>
      <c r="I9071" s="75" t="n"/>
      <c r="J9071" s="75" t="n"/>
      <c r="K9071" s="75" t="n"/>
      <c r="L9071" s="75" t="n"/>
      <c r="M9071" s="75" t="n"/>
      <c r="N9071" s="75" t="n"/>
      <c r="O9071" s="75" t="n"/>
      <c r="P9071" s="75" t="n"/>
      <c r="Q9071" s="79" t="n"/>
      <c r="AR9071">
        <f>IF($AU$2&lt;&gt;5,NA(),IF(D9071=D9070,0,IF(AND(D18572=D9071,D9072=D9071),O9071+O9072+O18572,IF(D9072=D9071,O9072+O9071,O9071))))</f>
        <v/>
      </c>
      <c r="AS9071">
        <f>IF($AU$2&lt;&gt;5,NA(),IF(D9071=D9070,0,IF(AND(D18572=D9071,D9072=D9071),P9071+P9072+P18572,IF(D9072=D9071,P9072+P9071,P9071))))</f>
        <v/>
      </c>
      <c r="AT9071">
        <f>AR9071-AS9071</f>
        <v/>
      </c>
    </row>
    <row r="9072" ht="15.75" customHeight="1" s="121">
      <c r="B9072">
        <f>D9072&amp;Q9072&amp;E9072</f>
        <v/>
      </c>
      <c r="C9072" s="73" t="n"/>
      <c r="D9072" s="73" t="n"/>
      <c r="E9072" s="78" t="n"/>
      <c r="F9072" s="75" t="n"/>
      <c r="G9072" s="73" t="n"/>
      <c r="H9072" s="75" t="n"/>
      <c r="I9072" s="75" t="n"/>
      <c r="J9072" s="75" t="n"/>
      <c r="K9072" s="75" t="n"/>
      <c r="L9072" s="75" t="n"/>
      <c r="M9072" s="75" t="n"/>
      <c r="N9072" s="75" t="n"/>
      <c r="O9072" s="75" t="n"/>
      <c r="P9072" s="75" t="n"/>
      <c r="Q9072" s="79" t="n"/>
      <c r="AR9072">
        <f>IF($AU$2&lt;&gt;5,NA(),IF(D9072=D9071,0,IF(AND(D18573=D9072,D9073=D9072),O9072+O9073+O18573,IF(D9073=D9072,O9073+O9072,O9072))))</f>
        <v/>
      </c>
      <c r="AS9072">
        <f>IF($AU$2&lt;&gt;5,NA(),IF(D9072=D9071,0,IF(AND(D18573=D9072,D9073=D9072),P9072+P9073+P18573,IF(D9073=D9072,P9073+P9072,P9072))))</f>
        <v/>
      </c>
      <c r="AT9072">
        <f>AR9072-AS9072</f>
        <v/>
      </c>
    </row>
    <row r="9073" ht="15.75" customHeight="1" s="121">
      <c r="B9073">
        <f>D9073&amp;Q9073&amp;E9073</f>
        <v/>
      </c>
      <c r="C9073" s="73" t="n"/>
      <c r="D9073" s="73" t="n"/>
      <c r="E9073" s="78" t="n"/>
      <c r="F9073" s="75" t="n"/>
      <c r="G9073" s="73" t="n"/>
      <c r="H9073" s="75" t="n"/>
      <c r="I9073" s="75" t="n"/>
      <c r="J9073" s="75" t="n"/>
      <c r="K9073" s="75" t="n"/>
      <c r="L9073" s="75" t="n"/>
      <c r="M9073" s="75" t="n"/>
      <c r="N9073" s="75" t="n"/>
      <c r="O9073" s="75" t="n"/>
      <c r="P9073" s="75" t="n"/>
      <c r="Q9073" s="79" t="n"/>
      <c r="AR9073">
        <f>IF($AU$2&lt;&gt;5,NA(),IF(D9073=D9072,0,IF(AND(D18574=D9073,D9074=D9073),O9073+O9074+O18574,IF(D9074=D9073,O9074+O9073,O9073))))</f>
        <v/>
      </c>
      <c r="AS9073">
        <f>IF($AU$2&lt;&gt;5,NA(),IF(D9073=D9072,0,IF(AND(D18574=D9073,D9074=D9073),P9073+P9074+P18574,IF(D9074=D9073,P9074+P9073,P9073))))</f>
        <v/>
      </c>
      <c r="AT9073">
        <f>AR9073-AS9073</f>
        <v/>
      </c>
    </row>
    <row r="9074" ht="15.75" customHeight="1" s="121">
      <c r="B9074">
        <f>D9074&amp;Q9074&amp;E9074</f>
        <v/>
      </c>
      <c r="C9074" s="73" t="n"/>
      <c r="D9074" s="73" t="n"/>
      <c r="E9074" s="78" t="n"/>
      <c r="F9074" s="75" t="n"/>
      <c r="G9074" s="73" t="n"/>
      <c r="H9074" s="75" t="n"/>
      <c r="I9074" s="75" t="n"/>
      <c r="J9074" s="75" t="n"/>
      <c r="K9074" s="75" t="n"/>
      <c r="L9074" s="75" t="n"/>
      <c r="M9074" s="75" t="n"/>
      <c r="N9074" s="75" t="n"/>
      <c r="O9074" s="75" t="n"/>
      <c r="P9074" s="75" t="n"/>
      <c r="Q9074" s="79" t="n"/>
      <c r="AR9074">
        <f>IF($AU$2&lt;&gt;5,NA(),IF(D9074=D9073,0,IF(AND(D18575=D9074,D9075=D9074),O9074+O9075+O18575,IF(D9075=D9074,O9075+O9074,O9074))))</f>
        <v/>
      </c>
      <c r="AS9074">
        <f>IF($AU$2&lt;&gt;5,NA(),IF(D9074=D9073,0,IF(AND(D18575=D9074,D9075=D9074),P9074+P9075+P18575,IF(D9075=D9074,P9075+P9074,P9074))))</f>
        <v/>
      </c>
      <c r="AT9074">
        <f>AR9074-AS9074</f>
        <v/>
      </c>
    </row>
    <row r="9075" ht="15.75" customHeight="1" s="121">
      <c r="B9075">
        <f>D9075&amp;Q9075&amp;E9075</f>
        <v/>
      </c>
      <c r="C9075" s="73" t="n"/>
      <c r="D9075" s="73" t="n"/>
      <c r="E9075" s="78" t="n"/>
      <c r="F9075" s="75" t="n"/>
      <c r="G9075" s="73" t="n"/>
      <c r="H9075" s="75" t="n"/>
      <c r="I9075" s="75" t="n"/>
      <c r="J9075" s="75" t="n"/>
      <c r="K9075" s="75" t="n"/>
      <c r="L9075" s="75" t="n"/>
      <c r="M9075" s="75" t="n"/>
      <c r="N9075" s="75" t="n"/>
      <c r="O9075" s="76" t="n"/>
      <c r="P9075" s="76" t="n"/>
      <c r="Q9075" s="79" t="n"/>
      <c r="AR9075">
        <f>IF($AU$2&lt;&gt;5,NA(),IF(D9075=D9074,0,IF(AND(D18576=D9075,D9076=D9075),O9075+O9076+O18576,IF(D9076=D9075,O9076+O9075,O9075))))</f>
        <v/>
      </c>
      <c r="AS9075">
        <f>IF($AU$2&lt;&gt;5,NA(),IF(D9075=D9074,0,IF(AND(D18576=D9075,D9076=D9075),P9075+P9076+P18576,IF(D9076=D9075,P9076+P9075,P9075))))</f>
        <v/>
      </c>
      <c r="AT9075">
        <f>AR9075-AS9075</f>
        <v/>
      </c>
    </row>
    <row r="9076" ht="15.75" customHeight="1" s="121">
      <c r="B9076">
        <f>D9076&amp;Q9076&amp;E9076</f>
        <v/>
      </c>
      <c r="C9076" s="73" t="n"/>
      <c r="D9076" s="73" t="n"/>
      <c r="E9076" s="78" t="n"/>
      <c r="F9076" s="75" t="n"/>
      <c r="G9076" s="73" t="n"/>
      <c r="H9076" s="75" t="n"/>
      <c r="I9076" s="75" t="n"/>
      <c r="J9076" s="75" t="n"/>
      <c r="K9076" s="75" t="n"/>
      <c r="L9076" s="75" t="n"/>
      <c r="M9076" s="75" t="n"/>
      <c r="N9076" s="75" t="n"/>
      <c r="O9076" s="76" t="n"/>
      <c r="P9076" s="75" t="n"/>
      <c r="Q9076" s="79" t="n"/>
      <c r="AR9076">
        <f>IF($AU$2&lt;&gt;5,NA(),IF(D9076=D9075,0,IF(AND(D18577=D9076,D9077=D9076),O9076+O9077+O18577,IF(D9077=D9076,O9077+O9076,O9076))))</f>
        <v/>
      </c>
      <c r="AS9076">
        <f>IF($AU$2&lt;&gt;5,NA(),IF(D9076=D9075,0,IF(AND(D18577=D9076,D9077=D9076),P9076+P9077+P18577,IF(D9077=D9076,P9077+P9076,P9076))))</f>
        <v/>
      </c>
      <c r="AT9076">
        <f>AR9076-AS9076</f>
        <v/>
      </c>
    </row>
    <row r="9077" ht="15.75" customHeight="1" s="121">
      <c r="B9077">
        <f>D9077&amp;Q9077&amp;E9077</f>
        <v/>
      </c>
      <c r="C9077" s="73" t="n"/>
      <c r="D9077" s="73" t="n"/>
      <c r="E9077" s="78" t="n"/>
      <c r="F9077" s="75" t="n"/>
      <c r="G9077" s="73" t="n"/>
      <c r="H9077" s="75" t="n"/>
      <c r="I9077" s="75" t="n"/>
      <c r="J9077" s="75" t="n"/>
      <c r="K9077" s="75" t="n"/>
      <c r="L9077" s="75" t="n"/>
      <c r="M9077" s="75" t="n"/>
      <c r="N9077" s="75" t="n"/>
      <c r="O9077" s="75" t="n"/>
      <c r="P9077" s="75" t="n"/>
      <c r="Q9077" s="79" t="n"/>
      <c r="AR9077">
        <f>IF($AU$2&lt;&gt;5,NA(),IF(D9077=D9076,0,IF(AND(D18578=D9077,D9078=D9077),O9077+O9078+O18578,IF(D9078=D9077,O9078+O9077,O9077))))</f>
        <v/>
      </c>
      <c r="AS9077">
        <f>IF($AU$2&lt;&gt;5,NA(),IF(D9077=D9076,0,IF(AND(D18578=D9077,D9078=D9077),P9077+P9078+P18578,IF(D9078=D9077,P9078+P9077,P9077))))</f>
        <v/>
      </c>
      <c r="AT9077">
        <f>AR9077-AS9077</f>
        <v/>
      </c>
    </row>
    <row r="9078" ht="15.75" customHeight="1" s="121">
      <c r="B9078">
        <f>D9078&amp;Q9078&amp;E9078</f>
        <v/>
      </c>
      <c r="C9078" s="73" t="n"/>
      <c r="D9078" s="73" t="n"/>
      <c r="E9078" s="78" t="n"/>
      <c r="F9078" s="75" t="n"/>
      <c r="G9078" s="73" t="n"/>
      <c r="H9078" s="75" t="n"/>
      <c r="I9078" s="75" t="n"/>
      <c r="J9078" s="75" t="n"/>
      <c r="K9078" s="75" t="n"/>
      <c r="L9078" s="75" t="n"/>
      <c r="M9078" s="75" t="n"/>
      <c r="N9078" s="75" t="n"/>
      <c r="O9078" s="76" t="n"/>
      <c r="P9078" s="75" t="n"/>
      <c r="Q9078" s="79" t="n"/>
      <c r="AR9078">
        <f>IF($AU$2&lt;&gt;5,NA(),IF(D9078=D9077,0,IF(AND(D18579=D9078,D9079=D9078),O9078+O9079+O18579,IF(D9079=D9078,O9079+O9078,O9078))))</f>
        <v/>
      </c>
      <c r="AS9078">
        <f>IF($AU$2&lt;&gt;5,NA(),IF(D9078=D9077,0,IF(AND(D18579=D9078,D9079=D9078),P9078+P9079+P18579,IF(D9079=D9078,P9079+P9078,P9078))))</f>
        <v/>
      </c>
      <c r="AT9078">
        <f>AR9078-AS9078</f>
        <v/>
      </c>
    </row>
    <row r="9079" ht="15.75" customHeight="1" s="121">
      <c r="B9079">
        <f>D9079&amp;Q9079&amp;E9079</f>
        <v/>
      </c>
      <c r="C9079" s="73" t="n"/>
      <c r="D9079" s="73" t="n"/>
      <c r="E9079" s="78" t="n"/>
      <c r="F9079" s="75" t="n"/>
      <c r="G9079" s="73" t="n"/>
      <c r="H9079" s="75" t="n"/>
      <c r="I9079" s="75" t="n"/>
      <c r="J9079" s="75" t="n"/>
      <c r="K9079" s="75" t="n"/>
      <c r="L9079" s="75" t="n"/>
      <c r="M9079" s="75" t="n"/>
      <c r="N9079" s="75" t="n"/>
      <c r="O9079" s="75" t="n"/>
      <c r="P9079" s="75" t="n"/>
      <c r="Q9079" s="79" t="n"/>
      <c r="AR9079">
        <f>IF($AU$2&lt;&gt;5,NA(),IF(D9079=D9078,0,IF(AND(D18580=D9079,D9080=D9079),O9079+O9080+O18580,IF(D9080=D9079,O9080+O9079,O9079))))</f>
        <v/>
      </c>
      <c r="AS9079">
        <f>IF($AU$2&lt;&gt;5,NA(),IF(D9079=D9078,0,IF(AND(D18580=D9079,D9080=D9079),P9079+P9080+P18580,IF(D9080=D9079,P9080+P9079,P9079))))</f>
        <v/>
      </c>
      <c r="AT9079">
        <f>AR9079-AS9079</f>
        <v/>
      </c>
    </row>
    <row r="9080" ht="15.75" customHeight="1" s="121">
      <c r="B9080">
        <f>D9080&amp;Q9080&amp;E9080</f>
        <v/>
      </c>
      <c r="C9080" s="73" t="n"/>
      <c r="D9080" s="73" t="n"/>
      <c r="E9080" s="78" t="n"/>
      <c r="F9080" s="75" t="n"/>
      <c r="G9080" s="73" t="n"/>
      <c r="H9080" s="75" t="n"/>
      <c r="I9080" s="75" t="n"/>
      <c r="J9080" s="75" t="n"/>
      <c r="K9080" s="75" t="n"/>
      <c r="L9080" s="75" t="n"/>
      <c r="M9080" s="75" t="n"/>
      <c r="N9080" s="75" t="n"/>
      <c r="O9080" s="75" t="n"/>
      <c r="P9080" s="75" t="n"/>
      <c r="Q9080" s="79" t="n"/>
      <c r="AR9080">
        <f>IF($AU$2&lt;&gt;5,NA(),IF(D9080=D9079,0,IF(AND(D18581=D9080,D9081=D9080),O9080+O9081+O18581,IF(D9081=D9080,O9081+O9080,O9080))))</f>
        <v/>
      </c>
      <c r="AS9080">
        <f>IF($AU$2&lt;&gt;5,NA(),IF(D9080=D9079,0,IF(AND(D18581=D9080,D9081=D9080),P9080+P9081+P18581,IF(D9081=D9080,P9081+P9080,P9080))))</f>
        <v/>
      </c>
      <c r="AT9080">
        <f>AR9080-AS9080</f>
        <v/>
      </c>
    </row>
    <row r="9081" ht="15.75" customHeight="1" s="121">
      <c r="B9081">
        <f>D9081&amp;Q9081&amp;E9081</f>
        <v/>
      </c>
      <c r="C9081" s="73" t="n"/>
      <c r="D9081" s="73" t="n"/>
      <c r="E9081" s="78" t="n"/>
      <c r="F9081" s="75" t="n"/>
      <c r="G9081" s="73" t="n"/>
      <c r="H9081" s="75" t="n"/>
      <c r="I9081" s="75" t="n"/>
      <c r="J9081" s="75" t="n"/>
      <c r="K9081" s="75" t="n"/>
      <c r="L9081" s="75" t="n"/>
      <c r="M9081" s="75" t="n"/>
      <c r="N9081" s="75" t="n"/>
      <c r="O9081" s="75" t="n"/>
      <c r="P9081" s="75" t="n"/>
      <c r="Q9081" s="79" t="n"/>
      <c r="AR9081">
        <f>IF($AU$2&lt;&gt;5,NA(),IF(D9081=D9080,0,IF(AND(D18582=D9081,D9082=D9081),O9081+O9082+O18582,IF(D9082=D9081,O9082+O9081,O9081))))</f>
        <v/>
      </c>
      <c r="AS9081">
        <f>IF($AU$2&lt;&gt;5,NA(),IF(D9081=D9080,0,IF(AND(D18582=D9081,D9082=D9081),P9081+P9082+P18582,IF(D9082=D9081,P9082+P9081,P9081))))</f>
        <v/>
      </c>
      <c r="AT9081">
        <f>AR9081-AS9081</f>
        <v/>
      </c>
    </row>
    <row r="9082" ht="15.75" customHeight="1" s="121">
      <c r="B9082">
        <f>D9082&amp;Q9082&amp;E9082</f>
        <v/>
      </c>
      <c r="C9082" s="73" t="n"/>
      <c r="D9082" s="73" t="n"/>
      <c r="E9082" s="78" t="n"/>
      <c r="F9082" s="75" t="n"/>
      <c r="G9082" s="73" t="n"/>
      <c r="H9082" s="75" t="n"/>
      <c r="I9082" s="75" t="n"/>
      <c r="J9082" s="75" t="n"/>
      <c r="K9082" s="75" t="n"/>
      <c r="L9082" s="75" t="n"/>
      <c r="M9082" s="75" t="n"/>
      <c r="N9082" s="75" t="n"/>
      <c r="O9082" s="75" t="n"/>
      <c r="P9082" s="75" t="n"/>
      <c r="Q9082" s="79" t="n"/>
      <c r="AR9082">
        <f>IF($AU$2&lt;&gt;5,NA(),IF(D9082=D9081,0,IF(AND(D18583=D9082,D9083=D9082),O9082+O9083+O18583,IF(D9083=D9082,O9083+O9082,O9082))))</f>
        <v/>
      </c>
      <c r="AS9082">
        <f>IF($AU$2&lt;&gt;5,NA(),IF(D9082=D9081,0,IF(AND(D18583=D9082,D9083=D9082),P9082+P9083+P18583,IF(D9083=D9082,P9083+P9082,P9082))))</f>
        <v/>
      </c>
      <c r="AT9082">
        <f>AR9082-AS9082</f>
        <v/>
      </c>
    </row>
    <row r="9083" ht="15.75" customHeight="1" s="121">
      <c r="B9083">
        <f>D9083&amp;Q9083&amp;E9083</f>
        <v/>
      </c>
      <c r="C9083" s="73" t="n"/>
      <c r="D9083" s="73" t="n"/>
      <c r="E9083" s="78" t="n"/>
      <c r="F9083" s="75" t="n"/>
      <c r="G9083" s="73" t="n"/>
      <c r="H9083" s="75" t="n"/>
      <c r="I9083" s="75" t="n"/>
      <c r="J9083" s="75" t="n"/>
      <c r="K9083" s="75" t="n"/>
      <c r="L9083" s="75" t="n"/>
      <c r="M9083" s="75" t="n"/>
      <c r="N9083" s="75" t="n"/>
      <c r="O9083" s="75" t="n"/>
      <c r="P9083" s="75" t="n"/>
      <c r="Q9083" s="79" t="n"/>
      <c r="AR9083">
        <f>IF($AU$2&lt;&gt;5,NA(),IF(D9083=D9082,0,IF(AND(D18584=D9083,D9084=D9083),O9083+O9084+O18584,IF(D9084=D9083,O9084+O9083,O9083))))</f>
        <v/>
      </c>
      <c r="AS9083">
        <f>IF($AU$2&lt;&gt;5,NA(),IF(D9083=D9082,0,IF(AND(D18584=D9083,D9084=D9083),P9083+P9084+P18584,IF(D9084=D9083,P9084+P9083,P9083))))</f>
        <v/>
      </c>
      <c r="AT9083">
        <f>AR9083-AS9083</f>
        <v/>
      </c>
    </row>
    <row r="9084" ht="15.75" customHeight="1" s="121">
      <c r="B9084">
        <f>D9084&amp;Q9084&amp;E9084</f>
        <v/>
      </c>
      <c r="C9084" s="73" t="n"/>
      <c r="D9084" s="73" t="n"/>
      <c r="E9084" s="78" t="n"/>
      <c r="F9084" s="75" t="n"/>
      <c r="G9084" s="73" t="n"/>
      <c r="H9084" s="75" t="n"/>
      <c r="I9084" s="75" t="n"/>
      <c r="J9084" s="75" t="n"/>
      <c r="K9084" s="75" t="n"/>
      <c r="L9084" s="75" t="n"/>
      <c r="M9084" s="75" t="n"/>
      <c r="N9084" s="75" t="n"/>
      <c r="O9084" s="75" t="n"/>
      <c r="P9084" s="75" t="n"/>
      <c r="Q9084" s="79" t="n"/>
      <c r="AR9084">
        <f>IF($AU$2&lt;&gt;5,NA(),IF(D9084=D9083,0,IF(AND(D18585=D9084,D9085=D9084),O9084+O9085+O18585,IF(D9085=D9084,O9085+O9084,O9084))))</f>
        <v/>
      </c>
      <c r="AS9084">
        <f>IF($AU$2&lt;&gt;5,NA(),IF(D9084=D9083,0,IF(AND(D18585=D9084,D9085=D9084),P9084+P9085+P18585,IF(D9085=D9084,P9085+P9084,P9084))))</f>
        <v/>
      </c>
      <c r="AT9084">
        <f>AR9084-AS9084</f>
        <v/>
      </c>
    </row>
    <row r="9085" ht="15.75" customHeight="1" s="121">
      <c r="B9085">
        <f>D9085&amp;Q9085&amp;E9085</f>
        <v/>
      </c>
      <c r="C9085" s="73" t="n"/>
      <c r="D9085" s="73" t="n"/>
      <c r="E9085" s="78" t="n"/>
      <c r="F9085" s="75" t="n"/>
      <c r="G9085" s="73" t="n"/>
      <c r="H9085" s="75" t="n"/>
      <c r="I9085" s="75" t="n"/>
      <c r="J9085" s="75" t="n"/>
      <c r="K9085" s="75" t="n"/>
      <c r="L9085" s="75" t="n"/>
      <c r="M9085" s="75" t="n"/>
      <c r="N9085" s="75" t="n"/>
      <c r="O9085" s="75" t="n"/>
      <c r="P9085" s="75" t="n"/>
      <c r="Q9085" s="79" t="n"/>
      <c r="AR9085">
        <f>IF($AU$2&lt;&gt;5,NA(),IF(D9085=D9084,0,IF(AND(D18586=D9085,D9086=D9085),O9085+O9086+O18586,IF(D9086=D9085,O9086+O9085,O9085))))</f>
        <v/>
      </c>
      <c r="AS9085">
        <f>IF($AU$2&lt;&gt;5,NA(),IF(D9085=D9084,0,IF(AND(D18586=D9085,D9086=D9085),P9085+P9086+P18586,IF(D9086=D9085,P9086+P9085,P9085))))</f>
        <v/>
      </c>
      <c r="AT9085">
        <f>AR9085-AS9085</f>
        <v/>
      </c>
    </row>
    <row r="9086" ht="15.75" customHeight="1" s="121">
      <c r="B9086">
        <f>D9086&amp;Q9086&amp;E9086</f>
        <v/>
      </c>
      <c r="C9086" s="73" t="n"/>
      <c r="D9086" s="73" t="n"/>
      <c r="E9086" s="78" t="n"/>
      <c r="F9086" s="75" t="n"/>
      <c r="G9086" s="73" t="n"/>
      <c r="H9086" s="75" t="n"/>
      <c r="I9086" s="75" t="n"/>
      <c r="J9086" s="75" t="n"/>
      <c r="K9086" s="75" t="n"/>
      <c r="L9086" s="75" t="n"/>
      <c r="M9086" s="75" t="n"/>
      <c r="N9086" s="75" t="n"/>
      <c r="O9086" s="75" t="n"/>
      <c r="P9086" s="75" t="n"/>
      <c r="Q9086" s="79" t="n"/>
      <c r="AR9086">
        <f>IF($AU$2&lt;&gt;5,NA(),IF(D9086=D9085,0,IF(AND(D18587=D9086,D9087=D9086),O9086+O9087+O18587,IF(D9087=D9086,O9087+O9086,O9086))))</f>
        <v/>
      </c>
      <c r="AS9086">
        <f>IF($AU$2&lt;&gt;5,NA(),IF(D9086=D9085,0,IF(AND(D18587=D9086,D9087=D9086),P9086+P9087+P18587,IF(D9087=D9086,P9087+P9086,P9086))))</f>
        <v/>
      </c>
      <c r="AT9086">
        <f>AR9086-AS9086</f>
        <v/>
      </c>
    </row>
    <row r="9087" ht="15.75" customHeight="1" s="121">
      <c r="B9087">
        <f>D9087&amp;Q9087&amp;E9087</f>
        <v/>
      </c>
      <c r="C9087" s="73" t="n"/>
      <c r="D9087" s="73" t="n"/>
      <c r="E9087" s="78" t="n"/>
      <c r="F9087" s="75" t="n"/>
      <c r="G9087" s="73" t="n"/>
      <c r="H9087" s="75" t="n"/>
      <c r="I9087" s="75" t="n"/>
      <c r="J9087" s="75" t="n"/>
      <c r="K9087" s="75" t="n"/>
      <c r="L9087" s="75" t="n"/>
      <c r="M9087" s="75" t="n"/>
      <c r="N9087" s="75" t="n"/>
      <c r="O9087" s="75" t="n"/>
      <c r="P9087" s="75" t="n"/>
      <c r="Q9087" s="79" t="n"/>
      <c r="AR9087">
        <f>IF($AU$2&lt;&gt;5,NA(),IF(D9087=D9086,0,IF(AND(D18588=D9087,D9088=D9087),O9087+O9088+O18588,IF(D9088=D9087,O9088+O9087,O9087))))</f>
        <v/>
      </c>
      <c r="AS9087">
        <f>IF($AU$2&lt;&gt;5,NA(),IF(D9087=D9086,0,IF(AND(D18588=D9087,D9088=D9087),P9087+P9088+P18588,IF(D9088=D9087,P9088+P9087,P9087))))</f>
        <v/>
      </c>
      <c r="AT9087">
        <f>AR9087-AS9087</f>
        <v/>
      </c>
    </row>
    <row r="9088" ht="15.75" customHeight="1" s="121">
      <c r="B9088">
        <f>D9088&amp;Q9088&amp;E9088</f>
        <v/>
      </c>
      <c r="C9088" s="73" t="n"/>
      <c r="D9088" s="73" t="n"/>
      <c r="E9088" s="78" t="n"/>
      <c r="F9088" s="75" t="n"/>
      <c r="G9088" s="73" t="n"/>
      <c r="H9088" s="75" t="n"/>
      <c r="I9088" s="75" t="n"/>
      <c r="J9088" s="75" t="n"/>
      <c r="K9088" s="75" t="n"/>
      <c r="L9088" s="75" t="n"/>
      <c r="M9088" s="75" t="n"/>
      <c r="N9088" s="75" t="n"/>
      <c r="O9088" s="75" t="n"/>
      <c r="P9088" s="75" t="n"/>
      <c r="Q9088" s="79" t="n"/>
      <c r="AR9088">
        <f>IF($AU$2&lt;&gt;5,NA(),IF(D9088=D9087,0,IF(AND(D18589=D9088,D9089=D9088),O9088+O9089+O18589,IF(D9089=D9088,O9089+O9088,O9088))))</f>
        <v/>
      </c>
      <c r="AS9088">
        <f>IF($AU$2&lt;&gt;5,NA(),IF(D9088=D9087,0,IF(AND(D18589=D9088,D9089=D9088),P9088+P9089+P18589,IF(D9089=D9088,P9089+P9088,P9088))))</f>
        <v/>
      </c>
      <c r="AT9088">
        <f>AR9088-AS9088</f>
        <v/>
      </c>
    </row>
    <row r="9089" ht="15.75" customHeight="1" s="121">
      <c r="B9089">
        <f>D9089&amp;Q9089&amp;E9089</f>
        <v/>
      </c>
      <c r="C9089" s="73" t="n"/>
      <c r="D9089" s="73" t="n"/>
      <c r="E9089" s="78" t="n"/>
      <c r="F9089" s="75" t="n"/>
      <c r="G9089" s="73" t="n"/>
      <c r="H9089" s="75" t="n"/>
      <c r="I9089" s="75" t="n"/>
      <c r="J9089" s="75" t="n"/>
      <c r="K9089" s="75" t="n"/>
      <c r="L9089" s="75" t="n"/>
      <c r="M9089" s="75" t="n"/>
      <c r="N9089" s="75" t="n"/>
      <c r="O9089" s="75" t="n"/>
      <c r="P9089" s="75" t="n"/>
      <c r="Q9089" s="79" t="n"/>
      <c r="AR9089">
        <f>IF($AU$2&lt;&gt;5,NA(),IF(D9089=D9088,0,IF(AND(D18590=D9089,D9090=D9089),O9089+O9090+O18590,IF(D9090=D9089,O9090+O9089,O9089))))</f>
        <v/>
      </c>
      <c r="AS9089">
        <f>IF($AU$2&lt;&gt;5,NA(),IF(D9089=D9088,0,IF(AND(D18590=D9089,D9090=D9089),P9089+P9090+P18590,IF(D9090=D9089,P9090+P9089,P9089))))</f>
        <v/>
      </c>
      <c r="AT9089">
        <f>AR9089-AS9089</f>
        <v/>
      </c>
    </row>
    <row r="9090" ht="15.75" customHeight="1" s="121">
      <c r="B9090">
        <f>D9090&amp;Q9090&amp;E9090</f>
        <v/>
      </c>
      <c r="C9090" s="73" t="n"/>
      <c r="D9090" s="73" t="n"/>
      <c r="E9090" s="78" t="n"/>
      <c r="F9090" s="75" t="n"/>
      <c r="G9090" s="73" t="n"/>
      <c r="H9090" s="75" t="n"/>
      <c r="I9090" s="75" t="n"/>
      <c r="J9090" s="75" t="n"/>
      <c r="K9090" s="75" t="n"/>
      <c r="L9090" s="75" t="n"/>
      <c r="M9090" s="75" t="n"/>
      <c r="N9090" s="75" t="n"/>
      <c r="O9090" s="75" t="n"/>
      <c r="P9090" s="75" t="n"/>
      <c r="Q9090" s="79" t="n"/>
      <c r="AR9090">
        <f>IF($AU$2&lt;&gt;5,NA(),IF(D9090=D9089,0,IF(AND(D18591=D9090,D9091=D9090),O9090+O9091+O18591,IF(D9091=D9090,O9091+O9090,O9090))))</f>
        <v/>
      </c>
      <c r="AS9090">
        <f>IF($AU$2&lt;&gt;5,NA(),IF(D9090=D9089,0,IF(AND(D18591=D9090,D9091=D9090),P9090+P9091+P18591,IF(D9091=D9090,P9091+P9090,P9090))))</f>
        <v/>
      </c>
      <c r="AT9090">
        <f>AR9090-AS9090</f>
        <v/>
      </c>
    </row>
    <row r="9091" ht="15.75" customHeight="1" s="121">
      <c r="B9091">
        <f>D9091&amp;Q9091&amp;E9091</f>
        <v/>
      </c>
      <c r="C9091" s="73" t="n"/>
      <c r="D9091" s="73" t="n"/>
      <c r="E9091" s="78" t="n"/>
      <c r="F9091" s="75" t="n"/>
      <c r="G9091" s="73" t="n"/>
      <c r="H9091" s="75" t="n"/>
      <c r="I9091" s="75" t="n"/>
      <c r="J9091" s="75" t="n"/>
      <c r="K9091" s="75" t="n"/>
      <c r="L9091" s="75" t="n"/>
      <c r="M9091" s="75" t="n"/>
      <c r="N9091" s="75" t="n"/>
      <c r="O9091" s="75" t="n"/>
      <c r="P9091" s="75" t="n"/>
      <c r="Q9091" s="79" t="n"/>
      <c r="AR9091">
        <f>IF($AU$2&lt;&gt;5,NA(),IF(D9091=D9090,0,IF(AND(D18592=D9091,D9092=D9091),O9091+O9092+O18592,IF(D9092=D9091,O9092+O9091,O9091))))</f>
        <v/>
      </c>
      <c r="AS9091">
        <f>IF($AU$2&lt;&gt;5,NA(),IF(D9091=D9090,0,IF(AND(D18592=D9091,D9092=D9091),P9091+P9092+P18592,IF(D9092=D9091,P9092+P9091,P9091))))</f>
        <v/>
      </c>
      <c r="AT9091">
        <f>AR9091-AS9091</f>
        <v/>
      </c>
    </row>
    <row r="9092" ht="15.75" customHeight="1" s="121">
      <c r="B9092">
        <f>D9092&amp;Q9092&amp;E9092</f>
        <v/>
      </c>
      <c r="C9092" s="73" t="n"/>
      <c r="D9092" s="73" t="n"/>
      <c r="E9092" s="78" t="n"/>
      <c r="F9092" s="75" t="n"/>
      <c r="G9092" s="73" t="n"/>
      <c r="H9092" s="75" t="n"/>
      <c r="I9092" s="75" t="n"/>
      <c r="J9092" s="75" t="n"/>
      <c r="K9092" s="75" t="n"/>
      <c r="L9092" s="75" t="n"/>
      <c r="M9092" s="75" t="n"/>
      <c r="N9092" s="75" t="n"/>
      <c r="O9092" s="75" t="n"/>
      <c r="P9092" s="75" t="n"/>
      <c r="Q9092" s="79" t="n"/>
      <c r="AR9092">
        <f>IF($AU$2&lt;&gt;5,NA(),IF(D9092=D9091,0,IF(AND(D18593=D9092,D9093=D9092),O9092+O9093+O18593,IF(D9093=D9092,O9093+O9092,O9092))))</f>
        <v/>
      </c>
      <c r="AS9092">
        <f>IF($AU$2&lt;&gt;5,NA(),IF(D9092=D9091,0,IF(AND(D18593=D9092,D9093=D9092),P9092+P9093+P18593,IF(D9093=D9092,P9093+P9092,P9092))))</f>
        <v/>
      </c>
      <c r="AT9092">
        <f>AR9092-AS9092</f>
        <v/>
      </c>
    </row>
    <row r="9093" ht="15.75" customHeight="1" s="121">
      <c r="B9093">
        <f>D9093&amp;Q9093&amp;E9093</f>
        <v/>
      </c>
      <c r="C9093" s="73" t="n"/>
      <c r="D9093" s="73" t="n"/>
      <c r="E9093" s="78" t="n"/>
      <c r="F9093" s="75" t="n"/>
      <c r="G9093" s="73" t="n"/>
      <c r="H9093" s="75" t="n"/>
      <c r="I9093" s="75" t="n"/>
      <c r="J9093" s="75" t="n"/>
      <c r="K9093" s="75" t="n"/>
      <c r="L9093" s="75" t="n"/>
      <c r="M9093" s="75" t="n"/>
      <c r="N9093" s="75" t="n"/>
      <c r="O9093" s="75" t="n"/>
      <c r="P9093" s="75" t="n"/>
      <c r="Q9093" s="79" t="n"/>
      <c r="AR9093">
        <f>IF($AU$2&lt;&gt;5,NA(),IF(D9093=D9092,0,IF(AND(D18594=D9093,D9094=D9093),O9093+O9094+O18594,IF(D9094=D9093,O9094+O9093,O9093))))</f>
        <v/>
      </c>
      <c r="AS9093">
        <f>IF($AU$2&lt;&gt;5,NA(),IF(D9093=D9092,0,IF(AND(D18594=D9093,D9094=D9093),P9093+P9094+P18594,IF(D9094=D9093,P9094+P9093,P9093))))</f>
        <v/>
      </c>
      <c r="AT9093">
        <f>AR9093-AS9093</f>
        <v/>
      </c>
    </row>
    <row r="9094" ht="15.75" customHeight="1" s="121">
      <c r="B9094">
        <f>D9094&amp;Q9094&amp;E9094</f>
        <v/>
      </c>
      <c r="C9094" s="73" t="n"/>
      <c r="D9094" s="73" t="n"/>
      <c r="E9094" s="78" t="n"/>
      <c r="F9094" s="75" t="n"/>
      <c r="G9094" s="73" t="n"/>
      <c r="H9094" s="75" t="n"/>
      <c r="I9094" s="75" t="n"/>
      <c r="J9094" s="75" t="n"/>
      <c r="K9094" s="75" t="n"/>
      <c r="L9094" s="75" t="n"/>
      <c r="M9094" s="75" t="n"/>
      <c r="N9094" s="75" t="n"/>
      <c r="O9094" s="75" t="n"/>
      <c r="P9094" s="75" t="n"/>
      <c r="Q9094" s="79" t="n"/>
      <c r="AR9094">
        <f>IF($AU$2&lt;&gt;5,NA(),IF(D9094=D9093,0,IF(AND(D18595=D9094,D9095=D9094),O9094+O9095+O18595,IF(D9095=D9094,O9095+O9094,O9094))))</f>
        <v/>
      </c>
      <c r="AS9094">
        <f>IF($AU$2&lt;&gt;5,NA(),IF(D9094=D9093,0,IF(AND(D18595=D9094,D9095=D9094),P9094+P9095+P18595,IF(D9095=D9094,P9095+P9094,P9094))))</f>
        <v/>
      </c>
      <c r="AT9094">
        <f>AR9094-AS9094</f>
        <v/>
      </c>
    </row>
    <row r="9095" ht="15.75" customHeight="1" s="121">
      <c r="B9095">
        <f>D9095&amp;Q9095&amp;E9095</f>
        <v/>
      </c>
      <c r="C9095" s="73" t="n"/>
      <c r="D9095" s="73" t="n"/>
      <c r="E9095" s="78" t="n"/>
      <c r="F9095" s="75" t="n"/>
      <c r="G9095" s="73" t="n"/>
      <c r="H9095" s="75" t="n"/>
      <c r="I9095" s="75" t="n"/>
      <c r="J9095" s="75" t="n"/>
      <c r="K9095" s="75" t="n"/>
      <c r="L9095" s="75" t="n"/>
      <c r="M9095" s="75" t="n"/>
      <c r="N9095" s="75" t="n"/>
      <c r="O9095" s="75" t="n"/>
      <c r="P9095" s="75" t="n"/>
      <c r="Q9095" s="79" t="n"/>
      <c r="AR9095">
        <f>IF($AU$2&lt;&gt;5,NA(),IF(D9095=D9094,0,IF(AND(D18596=D9095,D9096=D9095),O9095+O9096+O18596,IF(D9096=D9095,O9096+O9095,O9095))))</f>
        <v/>
      </c>
      <c r="AS9095">
        <f>IF($AU$2&lt;&gt;5,NA(),IF(D9095=D9094,0,IF(AND(D18596=D9095,D9096=D9095),P9095+P9096+P18596,IF(D9096=D9095,P9096+P9095,P9095))))</f>
        <v/>
      </c>
      <c r="AT9095">
        <f>AR9095-AS9095</f>
        <v/>
      </c>
    </row>
    <row r="9096" ht="15.75" customHeight="1" s="121">
      <c r="B9096">
        <f>D9096&amp;Q9096&amp;E9096</f>
        <v/>
      </c>
      <c r="C9096" s="73" t="n"/>
      <c r="D9096" s="73" t="n"/>
      <c r="E9096" s="78" t="n"/>
      <c r="F9096" s="75" t="n"/>
      <c r="G9096" s="73" t="n"/>
      <c r="H9096" s="75" t="n"/>
      <c r="I9096" s="75" t="n"/>
      <c r="J9096" s="75" t="n"/>
      <c r="K9096" s="75" t="n"/>
      <c r="L9096" s="75" t="n"/>
      <c r="M9096" s="75" t="n"/>
      <c r="N9096" s="75" t="n"/>
      <c r="O9096" s="75" t="n"/>
      <c r="P9096" s="75" t="n"/>
      <c r="Q9096" s="79" t="n"/>
      <c r="AR9096">
        <f>IF($AU$2&lt;&gt;5,NA(),IF(D9096=D9095,0,IF(AND(D18597=D9096,D9097=D9096),O9096+O9097+O18597,IF(D9097=D9096,O9097+O9096,O9096))))</f>
        <v/>
      </c>
      <c r="AS9096">
        <f>IF($AU$2&lt;&gt;5,NA(),IF(D9096=D9095,0,IF(AND(D18597=D9096,D9097=D9096),P9096+P9097+P18597,IF(D9097=D9096,P9097+P9096,P9096))))</f>
        <v/>
      </c>
      <c r="AT9096">
        <f>AR9096-AS9096</f>
        <v/>
      </c>
    </row>
    <row r="9097" ht="15.75" customHeight="1" s="121">
      <c r="B9097">
        <f>D9097&amp;Q9097&amp;E9097</f>
        <v/>
      </c>
      <c r="C9097" s="73" t="n"/>
      <c r="D9097" s="73" t="n"/>
      <c r="E9097" s="78" t="n"/>
      <c r="F9097" s="75" t="n"/>
      <c r="G9097" s="73" t="n"/>
      <c r="H9097" s="75" t="n"/>
      <c r="I9097" s="75" t="n"/>
      <c r="J9097" s="75" t="n"/>
      <c r="K9097" s="75" t="n"/>
      <c r="L9097" s="75" t="n"/>
      <c r="M9097" s="75" t="n"/>
      <c r="N9097" s="75" t="n"/>
      <c r="O9097" s="75" t="n"/>
      <c r="P9097" s="75" t="n"/>
      <c r="Q9097" s="79" t="n"/>
      <c r="AR9097">
        <f>IF($AU$2&lt;&gt;5,NA(),IF(D9097=D9096,0,IF(AND(D18598=D9097,D9098=D9097),O9097+O9098+O18598,IF(D9098=D9097,O9098+O9097,O9097))))</f>
        <v/>
      </c>
      <c r="AS9097">
        <f>IF($AU$2&lt;&gt;5,NA(),IF(D9097=D9096,0,IF(AND(D18598=D9097,D9098=D9097),P9097+P9098+P18598,IF(D9098=D9097,P9098+P9097,P9097))))</f>
        <v/>
      </c>
      <c r="AT9097">
        <f>AR9097-AS9097</f>
        <v/>
      </c>
    </row>
    <row r="9098" ht="15.75" customHeight="1" s="121">
      <c r="B9098">
        <f>D9098&amp;Q9098&amp;E9098</f>
        <v/>
      </c>
      <c r="C9098" s="73" t="n"/>
      <c r="D9098" s="73" t="n"/>
      <c r="E9098" s="78" t="n"/>
      <c r="F9098" s="75" t="n"/>
      <c r="G9098" s="73" t="n"/>
      <c r="H9098" s="75" t="n"/>
      <c r="I9098" s="75" t="n"/>
      <c r="J9098" s="75" t="n"/>
      <c r="K9098" s="75" t="n"/>
      <c r="L9098" s="75" t="n"/>
      <c r="M9098" s="75" t="n"/>
      <c r="N9098" s="75" t="n"/>
      <c r="O9098" s="75" t="n"/>
      <c r="P9098" s="75" t="n"/>
      <c r="Q9098" s="79" t="n"/>
      <c r="AR9098">
        <f>IF($AU$2&lt;&gt;5,NA(),IF(D9098=D9097,0,IF(AND(D18599=D9098,D9099=D9098),O9098+O9099+O18599,IF(D9099=D9098,O9099+O9098,O9098))))</f>
        <v/>
      </c>
      <c r="AS9098">
        <f>IF($AU$2&lt;&gt;5,NA(),IF(D9098=D9097,0,IF(AND(D18599=D9098,D9099=D9098),P9098+P9099+P18599,IF(D9099=D9098,P9099+P9098,P9098))))</f>
        <v/>
      </c>
      <c r="AT9098">
        <f>AR9098-AS9098</f>
        <v/>
      </c>
    </row>
    <row r="9099" ht="15.75" customHeight="1" s="121">
      <c r="B9099">
        <f>D9099&amp;Q9099&amp;E9099</f>
        <v/>
      </c>
      <c r="C9099" s="73" t="n"/>
      <c r="D9099" s="73" t="n"/>
      <c r="E9099" s="78" t="n"/>
      <c r="F9099" s="75" t="n"/>
      <c r="G9099" s="73" t="n"/>
      <c r="H9099" s="75" t="n"/>
      <c r="I9099" s="75" t="n"/>
      <c r="J9099" s="75" t="n"/>
      <c r="K9099" s="75" t="n"/>
      <c r="L9099" s="75" t="n"/>
      <c r="M9099" s="75" t="n"/>
      <c r="N9099" s="75" t="n"/>
      <c r="O9099" s="75" t="n"/>
      <c r="P9099" s="75" t="n"/>
      <c r="Q9099" s="79" t="n"/>
      <c r="AR9099">
        <f>IF($AU$2&lt;&gt;5,NA(),IF(D9099=D9098,0,IF(AND(D18600=D9099,D9100=D9099),O9099+O9100+O18600,IF(D9100=D9099,O9100+O9099,O9099))))</f>
        <v/>
      </c>
      <c r="AS9099">
        <f>IF($AU$2&lt;&gt;5,NA(),IF(D9099=D9098,0,IF(AND(D18600=D9099,D9100=D9099),P9099+P9100+P18600,IF(D9100=D9099,P9100+P9099,P9099))))</f>
        <v/>
      </c>
      <c r="AT9099">
        <f>AR9099-AS9099</f>
        <v/>
      </c>
    </row>
    <row r="9100" ht="15.75" customHeight="1" s="121">
      <c r="B9100">
        <f>D9100&amp;Q9100&amp;E9100</f>
        <v/>
      </c>
      <c r="C9100" s="73" t="n"/>
      <c r="D9100" s="73" t="n"/>
      <c r="E9100" s="78" t="n"/>
      <c r="F9100" s="75" t="n"/>
      <c r="G9100" s="73" t="n"/>
      <c r="H9100" s="75" t="n"/>
      <c r="I9100" s="75" t="n"/>
      <c r="J9100" s="75" t="n"/>
      <c r="K9100" s="75" t="n"/>
      <c r="L9100" s="75" t="n"/>
      <c r="M9100" s="75" t="n"/>
      <c r="N9100" s="75" t="n"/>
      <c r="O9100" s="75" t="n"/>
      <c r="P9100" s="75" t="n"/>
      <c r="Q9100" s="79" t="n"/>
      <c r="AR9100">
        <f>IF($AU$2&lt;&gt;5,NA(),IF(D9100=D9099,0,IF(AND(D18601=D9100,D9101=D9100),O9100+O9101+O18601,IF(D9101=D9100,O9101+O9100,O9100))))</f>
        <v/>
      </c>
      <c r="AS9100">
        <f>IF($AU$2&lt;&gt;5,NA(),IF(D9100=D9099,0,IF(AND(D18601=D9100,D9101=D9100),P9100+P9101+P18601,IF(D9101=D9100,P9101+P9100,P9100))))</f>
        <v/>
      </c>
      <c r="AT9100">
        <f>AR9100-AS9100</f>
        <v/>
      </c>
    </row>
    <row r="9101" ht="15.75" customHeight="1" s="121">
      <c r="B9101">
        <f>D9101&amp;Q9101&amp;E9101</f>
        <v/>
      </c>
      <c r="C9101" s="73" t="n"/>
      <c r="D9101" s="73" t="n"/>
      <c r="E9101" s="78" t="n"/>
      <c r="F9101" s="75" t="n"/>
      <c r="G9101" s="73" t="n"/>
      <c r="H9101" s="75" t="n"/>
      <c r="I9101" s="75" t="n"/>
      <c r="J9101" s="75" t="n"/>
      <c r="K9101" s="75" t="n"/>
      <c r="L9101" s="75" t="n"/>
      <c r="M9101" s="75" t="n"/>
      <c r="N9101" s="75" t="n"/>
      <c r="O9101" s="75" t="n"/>
      <c r="P9101" s="75" t="n"/>
      <c r="Q9101" s="79" t="n"/>
      <c r="AR9101">
        <f>IF($AU$2&lt;&gt;5,NA(),IF(D9101=D9100,0,IF(AND(D18602=D9101,D9102=D9101),O9101+O9102+O18602,IF(D9102=D9101,O9102+O9101,O9101))))</f>
        <v/>
      </c>
      <c r="AS9101">
        <f>IF($AU$2&lt;&gt;5,NA(),IF(D9101=D9100,0,IF(AND(D18602=D9101,D9102=D9101),P9101+P9102+P18602,IF(D9102=D9101,P9102+P9101,P9101))))</f>
        <v/>
      </c>
      <c r="AT9101">
        <f>AR9101-AS9101</f>
        <v/>
      </c>
    </row>
    <row r="9102" ht="15.75" customHeight="1" s="121">
      <c r="B9102">
        <f>D9102&amp;Q9102&amp;E9102</f>
        <v/>
      </c>
      <c r="C9102" s="73" t="n"/>
      <c r="D9102" s="73" t="n"/>
      <c r="E9102" s="78" t="n"/>
      <c r="F9102" s="75" t="n"/>
      <c r="G9102" s="73" t="n"/>
      <c r="H9102" s="75" t="n"/>
      <c r="I9102" s="75" t="n"/>
      <c r="J9102" s="75" t="n"/>
      <c r="K9102" s="75" t="n"/>
      <c r="L9102" s="75" t="n"/>
      <c r="M9102" s="75" t="n"/>
      <c r="N9102" s="75" t="n"/>
      <c r="O9102" s="75" t="n"/>
      <c r="P9102" s="75" t="n"/>
      <c r="Q9102" s="79" t="n"/>
      <c r="AR9102">
        <f>IF($AU$2&lt;&gt;5,NA(),IF(D9102=D9101,0,IF(AND(D18603=D9102,D9103=D9102),O9102+O9103+O18603,IF(D9103=D9102,O9103+O9102,O9102))))</f>
        <v/>
      </c>
      <c r="AS9102">
        <f>IF($AU$2&lt;&gt;5,NA(),IF(D9102=D9101,0,IF(AND(D18603=D9102,D9103=D9102),P9102+P9103+P18603,IF(D9103=D9102,P9103+P9102,P9102))))</f>
        <v/>
      </c>
      <c r="AT9102">
        <f>AR9102-AS9102</f>
        <v/>
      </c>
    </row>
    <row r="9103" ht="15.75" customHeight="1" s="121">
      <c r="B9103">
        <f>D9103&amp;Q9103&amp;E9103</f>
        <v/>
      </c>
      <c r="C9103" s="73" t="n"/>
      <c r="D9103" s="73" t="n"/>
      <c r="E9103" s="78" t="n"/>
      <c r="F9103" s="75" t="n"/>
      <c r="G9103" s="73" t="n"/>
      <c r="H9103" s="75" t="n"/>
      <c r="I9103" s="75" t="n"/>
      <c r="J9103" s="75" t="n"/>
      <c r="K9103" s="75" t="n"/>
      <c r="L9103" s="75" t="n"/>
      <c r="M9103" s="75" t="n"/>
      <c r="N9103" s="75" t="n"/>
      <c r="O9103" s="75" t="n"/>
      <c r="P9103" s="75" t="n"/>
      <c r="Q9103" s="79" t="n"/>
      <c r="AR9103">
        <f>IF($AU$2&lt;&gt;5,NA(),IF(D9103=D9102,0,IF(AND(D18604=D9103,D9104=D9103),O9103+O9104+O18604,IF(D9104=D9103,O9104+O9103,O9103))))</f>
        <v/>
      </c>
      <c r="AS9103">
        <f>IF($AU$2&lt;&gt;5,NA(),IF(D9103=D9102,0,IF(AND(D18604=D9103,D9104=D9103),P9103+P9104+P18604,IF(D9104=D9103,P9104+P9103,P9103))))</f>
        <v/>
      </c>
      <c r="AT9103">
        <f>AR9103-AS9103</f>
        <v/>
      </c>
    </row>
    <row r="9104" ht="15.75" customHeight="1" s="121">
      <c r="B9104">
        <f>D9104&amp;Q9104&amp;E9104</f>
        <v/>
      </c>
      <c r="C9104" s="73" t="n"/>
      <c r="D9104" s="73" t="n"/>
      <c r="E9104" s="78" t="n"/>
      <c r="F9104" s="75" t="n"/>
      <c r="G9104" s="73" t="n"/>
      <c r="H9104" s="75" t="n"/>
      <c r="I9104" s="75" t="n"/>
      <c r="J9104" s="75" t="n"/>
      <c r="K9104" s="75" t="n"/>
      <c r="L9104" s="75" t="n"/>
      <c r="M9104" s="75" t="n"/>
      <c r="N9104" s="75" t="n"/>
      <c r="O9104" s="75" t="n"/>
      <c r="P9104" s="75" t="n"/>
      <c r="Q9104" s="79" t="n"/>
      <c r="AR9104">
        <f>IF($AU$2&lt;&gt;5,NA(),IF(D9104=D9103,0,IF(AND(D18605=D9104,D9105=D9104),O9104+O9105+O18605,IF(D9105=D9104,O9105+O9104,O9104))))</f>
        <v/>
      </c>
      <c r="AS9104">
        <f>IF($AU$2&lt;&gt;5,NA(),IF(D9104=D9103,0,IF(AND(D18605=D9104,D9105=D9104),P9104+P9105+P18605,IF(D9105=D9104,P9105+P9104,P9104))))</f>
        <v/>
      </c>
      <c r="AT9104">
        <f>AR9104-AS9104</f>
        <v/>
      </c>
    </row>
    <row r="9105" ht="15.75" customHeight="1" s="121">
      <c r="B9105">
        <f>D9105&amp;Q9105&amp;E9105</f>
        <v/>
      </c>
      <c r="C9105" s="73" t="n"/>
      <c r="D9105" s="73" t="n"/>
      <c r="E9105" s="78" t="n"/>
      <c r="F9105" s="75" t="n"/>
      <c r="G9105" s="73" t="n"/>
      <c r="H9105" s="75" t="n"/>
      <c r="I9105" s="75" t="n"/>
      <c r="J9105" s="75" t="n"/>
      <c r="K9105" s="75" t="n"/>
      <c r="L9105" s="75" t="n"/>
      <c r="M9105" s="75" t="n"/>
      <c r="N9105" s="75" t="n"/>
      <c r="O9105" s="75" t="n"/>
      <c r="P9105" s="75" t="n"/>
      <c r="Q9105" s="79" t="n"/>
      <c r="AR9105">
        <f>IF($AU$2&lt;&gt;5,NA(),IF(D9105=D9104,0,IF(AND(D18606=D9105,D9106=D9105),O9105+O9106+O18606,IF(D9106=D9105,O9106+O9105,O9105))))</f>
        <v/>
      </c>
      <c r="AS9105">
        <f>IF($AU$2&lt;&gt;5,NA(),IF(D9105=D9104,0,IF(AND(D18606=D9105,D9106=D9105),P9105+P9106+P18606,IF(D9106=D9105,P9106+P9105,P9105))))</f>
        <v/>
      </c>
      <c r="AT9105">
        <f>AR9105-AS9105</f>
        <v/>
      </c>
    </row>
    <row r="9106" ht="15.75" customHeight="1" s="121">
      <c r="B9106">
        <f>D9106&amp;Q9106&amp;E9106</f>
        <v/>
      </c>
      <c r="C9106" s="73" t="n"/>
      <c r="D9106" s="73" t="n"/>
      <c r="E9106" s="78" t="n"/>
      <c r="F9106" s="75" t="n"/>
      <c r="G9106" s="73" t="n"/>
      <c r="H9106" s="75" t="n"/>
      <c r="I9106" s="75" t="n"/>
      <c r="J9106" s="75" t="n"/>
      <c r="K9106" s="75" t="n"/>
      <c r="L9106" s="75" t="n"/>
      <c r="M9106" s="75" t="n"/>
      <c r="N9106" s="75" t="n"/>
      <c r="O9106" s="75" t="n"/>
      <c r="P9106" s="75" t="n"/>
      <c r="Q9106" s="79" t="n"/>
      <c r="AR9106">
        <f>IF($AU$2&lt;&gt;5,NA(),IF(D9106=D9105,0,IF(AND(D18607=D9106,D9107=D9106),O9106+O9107+O18607,IF(D9107=D9106,O9107+O9106,O9106))))</f>
        <v/>
      </c>
      <c r="AS9106">
        <f>IF($AU$2&lt;&gt;5,NA(),IF(D9106=D9105,0,IF(AND(D18607=D9106,D9107=D9106),P9106+P9107+P18607,IF(D9107=D9106,P9107+P9106,P9106))))</f>
        <v/>
      </c>
      <c r="AT9106">
        <f>AR9106-AS9106</f>
        <v/>
      </c>
    </row>
    <row r="9107" ht="15.75" customHeight="1" s="121">
      <c r="B9107">
        <f>D9107&amp;Q9107&amp;E9107</f>
        <v/>
      </c>
      <c r="C9107" s="73" t="n"/>
      <c r="D9107" s="73" t="n"/>
      <c r="E9107" s="78" t="n"/>
      <c r="F9107" s="75" t="n"/>
      <c r="G9107" s="73" t="n"/>
      <c r="H9107" s="75" t="n"/>
      <c r="I9107" s="75" t="n"/>
      <c r="J9107" s="75" t="n"/>
      <c r="K9107" s="75" t="n"/>
      <c r="L9107" s="75" t="n"/>
      <c r="M9107" s="75" t="n"/>
      <c r="N9107" s="75" t="n"/>
      <c r="O9107" s="75" t="n"/>
      <c r="P9107" s="75" t="n"/>
      <c r="Q9107" s="79" t="n"/>
      <c r="AR9107">
        <f>IF($AU$2&lt;&gt;5,NA(),IF(D9107=D9106,0,IF(AND(D18608=D9107,D9108=D9107),O9107+O9108+O18608,IF(D9108=D9107,O9108+O9107,O9107))))</f>
        <v/>
      </c>
      <c r="AS9107">
        <f>IF($AU$2&lt;&gt;5,NA(),IF(D9107=D9106,0,IF(AND(D18608=D9107,D9108=D9107),P9107+P9108+P18608,IF(D9108=D9107,P9108+P9107,P9107))))</f>
        <v/>
      </c>
      <c r="AT9107">
        <f>AR9107-AS9107</f>
        <v/>
      </c>
    </row>
    <row r="9108" ht="15.75" customHeight="1" s="121">
      <c r="B9108">
        <f>D9108&amp;Q9108&amp;E9108</f>
        <v/>
      </c>
      <c r="C9108" s="73" t="n"/>
      <c r="D9108" s="73" t="n"/>
      <c r="E9108" s="78" t="n"/>
      <c r="F9108" s="75" t="n"/>
      <c r="G9108" s="73" t="n"/>
      <c r="H9108" s="75" t="n"/>
      <c r="I9108" s="75" t="n"/>
      <c r="J9108" s="75" t="n"/>
      <c r="K9108" s="75" t="n"/>
      <c r="L9108" s="75" t="n"/>
      <c r="M9108" s="75" t="n"/>
      <c r="N9108" s="75" t="n"/>
      <c r="O9108" s="75" t="n"/>
      <c r="P9108" s="75" t="n"/>
      <c r="Q9108" s="79" t="n"/>
      <c r="AR9108">
        <f>IF($AU$2&lt;&gt;5,NA(),IF(D9108=D9107,0,IF(AND(D18609=D9108,D9109=D9108),O9108+O9109+O18609,IF(D9109=D9108,O9109+O9108,O9108))))</f>
        <v/>
      </c>
      <c r="AS9108">
        <f>IF($AU$2&lt;&gt;5,NA(),IF(D9108=D9107,0,IF(AND(D18609=D9108,D9109=D9108),P9108+P9109+P18609,IF(D9109=D9108,P9109+P9108,P9108))))</f>
        <v/>
      </c>
      <c r="AT9108">
        <f>AR9108-AS9108</f>
        <v/>
      </c>
    </row>
    <row r="9109" ht="15.75" customHeight="1" s="121">
      <c r="B9109">
        <f>D9109&amp;Q9109&amp;E9109</f>
        <v/>
      </c>
      <c r="C9109" s="73" t="n"/>
      <c r="D9109" s="73" t="n"/>
      <c r="E9109" s="78" t="n"/>
      <c r="F9109" s="75" t="n"/>
      <c r="G9109" s="73" t="n"/>
      <c r="H9109" s="75" t="n"/>
      <c r="I9109" s="75" t="n"/>
      <c r="J9109" s="75" t="n"/>
      <c r="K9109" s="75" t="n"/>
      <c r="L9109" s="75" t="n"/>
      <c r="M9109" s="75" t="n"/>
      <c r="N9109" s="75" t="n"/>
      <c r="O9109" s="75" t="n"/>
      <c r="P9109" s="75" t="n"/>
      <c r="Q9109" s="79" t="n"/>
      <c r="AR9109">
        <f>IF($AU$2&lt;&gt;5,NA(),IF(D9109=D9108,0,IF(AND(D18610=D9109,D9110=D9109),O9109+O9110+O18610,IF(D9110=D9109,O9110+O9109,O9109))))</f>
        <v/>
      </c>
      <c r="AS9109">
        <f>IF($AU$2&lt;&gt;5,NA(),IF(D9109=D9108,0,IF(AND(D18610=D9109,D9110=D9109),P9109+P9110+P18610,IF(D9110=D9109,P9110+P9109,P9109))))</f>
        <v/>
      </c>
      <c r="AT9109">
        <f>AR9109-AS9109</f>
        <v/>
      </c>
    </row>
    <row r="9110" ht="15.75" customHeight="1" s="121">
      <c r="B9110">
        <f>D9110&amp;Q9110&amp;E9110</f>
        <v/>
      </c>
      <c r="C9110" s="73" t="n"/>
      <c r="D9110" s="73" t="n"/>
      <c r="E9110" s="78" t="n"/>
      <c r="F9110" s="75" t="n"/>
      <c r="G9110" s="73" t="n"/>
      <c r="H9110" s="75" t="n"/>
      <c r="I9110" s="75" t="n"/>
      <c r="J9110" s="75" t="n"/>
      <c r="K9110" s="75" t="n"/>
      <c r="L9110" s="75" t="n"/>
      <c r="M9110" s="75" t="n"/>
      <c r="N9110" s="75" t="n"/>
      <c r="O9110" s="75" t="n"/>
      <c r="P9110" s="75" t="n"/>
      <c r="Q9110" s="79" t="n"/>
      <c r="AR9110">
        <f>IF($AU$2&lt;&gt;5,NA(),IF(D9110=D9109,0,IF(AND(D18611=D9110,D9111=D9110),O9110+O9111+O18611,IF(D9111=D9110,O9111+O9110,O9110))))</f>
        <v/>
      </c>
      <c r="AS9110">
        <f>IF($AU$2&lt;&gt;5,NA(),IF(D9110=D9109,0,IF(AND(D18611=D9110,D9111=D9110),P9110+P9111+P18611,IF(D9111=D9110,P9111+P9110,P9110))))</f>
        <v/>
      </c>
      <c r="AT9110">
        <f>AR9110-AS9110</f>
        <v/>
      </c>
    </row>
    <row r="9111" ht="15.75" customHeight="1" s="121">
      <c r="B9111">
        <f>D9111&amp;Q9111&amp;E9111</f>
        <v/>
      </c>
      <c r="C9111" s="73" t="n"/>
      <c r="D9111" s="73" t="n"/>
      <c r="E9111" s="78" t="n"/>
      <c r="F9111" s="75" t="n"/>
      <c r="G9111" s="73" t="n"/>
      <c r="H9111" s="75" t="n"/>
      <c r="I9111" s="75" t="n"/>
      <c r="J9111" s="75" t="n"/>
      <c r="K9111" s="75" t="n"/>
      <c r="L9111" s="75" t="n"/>
      <c r="M9111" s="75" t="n"/>
      <c r="N9111" s="75" t="n"/>
      <c r="O9111" s="75" t="n"/>
      <c r="P9111" s="75" t="n"/>
      <c r="Q9111" s="79" t="n"/>
      <c r="AR9111">
        <f>IF($AU$2&lt;&gt;5,NA(),IF(D9111=D9110,0,IF(AND(D18612=D9111,D9112=D9111),O9111+O9112+O18612,IF(D9112=D9111,O9112+O9111,O9111))))</f>
        <v/>
      </c>
      <c r="AS9111">
        <f>IF($AU$2&lt;&gt;5,NA(),IF(D9111=D9110,0,IF(AND(D18612=D9111,D9112=D9111),P9111+P9112+P18612,IF(D9112=D9111,P9112+P9111,P9111))))</f>
        <v/>
      </c>
      <c r="AT9111">
        <f>AR9111-AS9111</f>
        <v/>
      </c>
    </row>
    <row r="9112" ht="15.75" customHeight="1" s="121">
      <c r="B9112">
        <f>D9112&amp;Q9112&amp;E9112</f>
        <v/>
      </c>
      <c r="C9112" s="73" t="n"/>
      <c r="D9112" s="73" t="n"/>
      <c r="E9112" s="78" t="n"/>
      <c r="F9112" s="75" t="n"/>
      <c r="G9112" s="73" t="n"/>
      <c r="H9112" s="75" t="n"/>
      <c r="I9112" s="75" t="n"/>
      <c r="J9112" s="75" t="n"/>
      <c r="K9112" s="75" t="n"/>
      <c r="L9112" s="75" t="n"/>
      <c r="M9112" s="75" t="n"/>
      <c r="N9112" s="75" t="n"/>
      <c r="O9112" s="75" t="n"/>
      <c r="P9112" s="75" t="n"/>
      <c r="Q9112" s="79" t="n"/>
      <c r="AR9112">
        <f>IF($AU$2&lt;&gt;5,NA(),IF(D9112=D9111,0,IF(AND(D18613=D9112,D9113=D9112),O9112+O9113+O18613,IF(D9113=D9112,O9113+O9112,O9112))))</f>
        <v/>
      </c>
      <c r="AS9112">
        <f>IF($AU$2&lt;&gt;5,NA(),IF(D9112=D9111,0,IF(AND(D18613=D9112,D9113=D9112),P9112+P9113+P18613,IF(D9113=D9112,P9113+P9112,P9112))))</f>
        <v/>
      </c>
      <c r="AT9112">
        <f>AR9112-AS9112</f>
        <v/>
      </c>
    </row>
    <row r="9113" ht="15.75" customHeight="1" s="121">
      <c r="B9113">
        <f>D9113&amp;Q9113&amp;E9113</f>
        <v/>
      </c>
      <c r="C9113" s="73" t="n"/>
      <c r="D9113" s="73" t="n"/>
      <c r="E9113" s="78" t="n"/>
      <c r="F9113" s="75" t="n"/>
      <c r="G9113" s="73" t="n"/>
      <c r="H9113" s="75" t="n"/>
      <c r="I9113" s="75" t="n"/>
      <c r="J9113" s="75" t="n"/>
      <c r="K9113" s="75" t="n"/>
      <c r="L9113" s="75" t="n"/>
      <c r="M9113" s="75" t="n"/>
      <c r="N9113" s="75" t="n"/>
      <c r="O9113" s="75" t="n"/>
      <c r="P9113" s="75" t="n"/>
      <c r="Q9113" s="79" t="n"/>
      <c r="AR9113">
        <f>IF($AU$2&lt;&gt;5,NA(),IF(D9113=D9112,0,IF(AND(D18614=D9113,D9114=D9113),O9113+O9114+O18614,IF(D9114=D9113,O9114+O9113,O9113))))</f>
        <v/>
      </c>
      <c r="AS9113">
        <f>IF($AU$2&lt;&gt;5,NA(),IF(D9113=D9112,0,IF(AND(D18614=D9113,D9114=D9113),P9113+P9114+P18614,IF(D9114=D9113,P9114+P9113,P9113))))</f>
        <v/>
      </c>
      <c r="AT9113">
        <f>AR9113-AS9113</f>
        <v/>
      </c>
    </row>
    <row r="9114" ht="15.75" customHeight="1" s="121">
      <c r="B9114">
        <f>D9114&amp;Q9114&amp;E9114</f>
        <v/>
      </c>
      <c r="C9114" s="73" t="n"/>
      <c r="D9114" s="73" t="n"/>
      <c r="E9114" s="78" t="n"/>
      <c r="F9114" s="75" t="n"/>
      <c r="G9114" s="73" t="n"/>
      <c r="H9114" s="75" t="n"/>
      <c r="I9114" s="75" t="n"/>
      <c r="J9114" s="75" t="n"/>
      <c r="K9114" s="75" t="n"/>
      <c r="L9114" s="75" t="n"/>
      <c r="M9114" s="75" t="n"/>
      <c r="N9114" s="75" t="n"/>
      <c r="O9114" s="76" t="n"/>
      <c r="P9114" s="75" t="n"/>
      <c r="Q9114" s="79" t="n"/>
      <c r="AR9114">
        <f>IF($AU$2&lt;&gt;5,NA(),IF(D9114=D9113,0,IF(AND(D18615=D9114,D9115=D9114),O9114+O9115+O18615,IF(D9115=D9114,O9115+O9114,O9114))))</f>
        <v/>
      </c>
      <c r="AS9114">
        <f>IF($AU$2&lt;&gt;5,NA(),IF(D9114=D9113,0,IF(AND(D18615=D9114,D9115=D9114),P9114+P9115+P18615,IF(D9115=D9114,P9115+P9114,P9114))))</f>
        <v/>
      </c>
      <c r="AT9114">
        <f>AR9114-AS9114</f>
        <v/>
      </c>
    </row>
    <row r="9115" ht="15.75" customHeight="1" s="121">
      <c r="B9115">
        <f>D9115&amp;Q9115&amp;E9115</f>
        <v/>
      </c>
      <c r="C9115" s="73" t="n"/>
      <c r="D9115" s="73" t="n"/>
      <c r="E9115" s="78" t="n"/>
      <c r="F9115" s="75" t="n"/>
      <c r="G9115" s="73" t="n"/>
      <c r="H9115" s="75" t="n"/>
      <c r="I9115" s="75" t="n"/>
      <c r="J9115" s="75" t="n"/>
      <c r="K9115" s="75" t="n"/>
      <c r="L9115" s="75" t="n"/>
      <c r="M9115" s="75" t="n"/>
      <c r="N9115" s="75" t="n"/>
      <c r="O9115" s="75" t="n"/>
      <c r="P9115" s="75" t="n"/>
      <c r="Q9115" s="79" t="n"/>
      <c r="AR9115">
        <f>IF($AU$2&lt;&gt;5,NA(),IF(D9115=D9114,0,IF(AND(D18616=D9115,D9116=D9115),O9115+O9116+O18616,IF(D9116=D9115,O9116+O9115,O9115))))</f>
        <v/>
      </c>
      <c r="AS9115">
        <f>IF($AU$2&lt;&gt;5,NA(),IF(D9115=D9114,0,IF(AND(D18616=D9115,D9116=D9115),P9115+P9116+P18616,IF(D9116=D9115,P9116+P9115,P9115))))</f>
        <v/>
      </c>
      <c r="AT9115">
        <f>AR9115-AS9115</f>
        <v/>
      </c>
    </row>
    <row r="9116" ht="15.75" customHeight="1" s="121">
      <c r="B9116">
        <f>D9116&amp;Q9116&amp;E9116</f>
        <v/>
      </c>
      <c r="C9116" s="73" t="n"/>
      <c r="D9116" s="73" t="n"/>
      <c r="E9116" s="78" t="n"/>
      <c r="F9116" s="75" t="n"/>
      <c r="G9116" s="73" t="n"/>
      <c r="H9116" s="75" t="n"/>
      <c r="I9116" s="75" t="n"/>
      <c r="J9116" s="75" t="n"/>
      <c r="K9116" s="75" t="n"/>
      <c r="L9116" s="75" t="n"/>
      <c r="M9116" s="75" t="n"/>
      <c r="N9116" s="75" t="n"/>
      <c r="O9116" s="75" t="n"/>
      <c r="P9116" s="75" t="n"/>
      <c r="Q9116" s="79" t="n"/>
      <c r="AR9116">
        <f>IF($AU$2&lt;&gt;5,NA(),IF(D9116=D9115,0,IF(AND(D18617=D9116,D9117=D9116),O9116+O9117+O18617,IF(D9117=D9116,O9117+O9116,O9116))))</f>
        <v/>
      </c>
      <c r="AS9116">
        <f>IF($AU$2&lt;&gt;5,NA(),IF(D9116=D9115,0,IF(AND(D18617=D9116,D9117=D9116),P9116+P9117+P18617,IF(D9117=D9116,P9117+P9116,P9116))))</f>
        <v/>
      </c>
      <c r="AT9116">
        <f>AR9116-AS9116</f>
        <v/>
      </c>
    </row>
    <row r="9117" ht="15.75" customHeight="1" s="121">
      <c r="B9117">
        <f>D9117&amp;Q9117&amp;E9117</f>
        <v/>
      </c>
      <c r="C9117" s="73" t="n"/>
      <c r="D9117" s="73" t="n"/>
      <c r="E9117" s="78" t="n"/>
      <c r="F9117" s="75" t="n"/>
      <c r="G9117" s="73" t="n"/>
      <c r="H9117" s="75" t="n"/>
      <c r="I9117" s="75" t="n"/>
      <c r="J9117" s="75" t="n"/>
      <c r="K9117" s="75" t="n"/>
      <c r="L9117" s="75" t="n"/>
      <c r="M9117" s="75" t="n"/>
      <c r="N9117" s="75" t="n"/>
      <c r="O9117" s="75" t="n"/>
      <c r="P9117" s="75" t="n"/>
      <c r="Q9117" s="79" t="n"/>
      <c r="AR9117">
        <f>IF($AU$2&lt;&gt;5,NA(),IF(D9117=D9116,0,IF(AND(D18618=D9117,D9118=D9117),O9117+O9118+O18618,IF(D9118=D9117,O9118+O9117,O9117))))</f>
        <v/>
      </c>
      <c r="AS9117">
        <f>IF($AU$2&lt;&gt;5,NA(),IF(D9117=D9116,0,IF(AND(D18618=D9117,D9118=D9117),P9117+P9118+P18618,IF(D9118=D9117,P9118+P9117,P9117))))</f>
        <v/>
      </c>
      <c r="AT9117">
        <f>AR9117-AS9117</f>
        <v/>
      </c>
    </row>
    <row r="9118" ht="15.75" customHeight="1" s="121">
      <c r="B9118">
        <f>D9118&amp;Q9118&amp;E9118</f>
        <v/>
      </c>
      <c r="C9118" s="73" t="n"/>
      <c r="D9118" s="73" t="n"/>
      <c r="E9118" s="78" t="n"/>
      <c r="F9118" s="75" t="n"/>
      <c r="G9118" s="73" t="n"/>
      <c r="H9118" s="75" t="n"/>
      <c r="I9118" s="75" t="n"/>
      <c r="J9118" s="75" t="n"/>
      <c r="K9118" s="75" t="n"/>
      <c r="L9118" s="75" t="n"/>
      <c r="M9118" s="75" t="n"/>
      <c r="N9118" s="75" t="n"/>
      <c r="O9118" s="75" t="n"/>
      <c r="P9118" s="75" t="n"/>
      <c r="Q9118" s="79" t="n"/>
      <c r="AR9118">
        <f>IF($AU$2&lt;&gt;5,NA(),IF(D9118=D9117,0,IF(AND(D18619=D9118,D9119=D9118),O9118+O9119+O18619,IF(D9119=D9118,O9119+O9118,O9118))))</f>
        <v/>
      </c>
      <c r="AS9118">
        <f>IF($AU$2&lt;&gt;5,NA(),IF(D9118=D9117,0,IF(AND(D18619=D9118,D9119=D9118),P9118+P9119+P18619,IF(D9119=D9118,P9119+P9118,P9118))))</f>
        <v/>
      </c>
      <c r="AT9118">
        <f>AR9118-AS9118</f>
        <v/>
      </c>
    </row>
    <row r="9119" ht="15.75" customHeight="1" s="121">
      <c r="B9119">
        <f>D9119&amp;Q9119&amp;E9119</f>
        <v/>
      </c>
      <c r="C9119" s="73" t="n"/>
      <c r="D9119" s="73" t="n"/>
      <c r="E9119" s="78" t="n"/>
      <c r="F9119" s="75" t="n"/>
      <c r="G9119" s="73" t="n"/>
      <c r="H9119" s="75" t="n"/>
      <c r="I9119" s="75" t="n"/>
      <c r="J9119" s="75" t="n"/>
      <c r="K9119" s="75" t="n"/>
      <c r="L9119" s="75" t="n"/>
      <c r="M9119" s="75" t="n"/>
      <c r="N9119" s="75" t="n"/>
      <c r="O9119" s="75" t="n"/>
      <c r="P9119" s="75" t="n"/>
      <c r="Q9119" s="79" t="n"/>
      <c r="AR9119">
        <f>IF($AU$2&lt;&gt;5,NA(),IF(D9119=D9118,0,IF(AND(D18620=D9119,D9120=D9119),O9119+O9120+O18620,IF(D9120=D9119,O9120+O9119,O9119))))</f>
        <v/>
      </c>
      <c r="AS9119">
        <f>IF($AU$2&lt;&gt;5,NA(),IF(D9119=D9118,0,IF(AND(D18620=D9119,D9120=D9119),P9119+P9120+P18620,IF(D9120=D9119,P9120+P9119,P9119))))</f>
        <v/>
      </c>
      <c r="AT9119">
        <f>AR9119-AS9119</f>
        <v/>
      </c>
    </row>
    <row r="9120" ht="15.75" customHeight="1" s="121">
      <c r="B9120">
        <f>D9120&amp;Q9120&amp;E9120</f>
        <v/>
      </c>
      <c r="C9120" s="73" t="n"/>
      <c r="D9120" s="73" t="n"/>
      <c r="E9120" s="78" t="n"/>
      <c r="F9120" s="75" t="n"/>
      <c r="G9120" s="73" t="n"/>
      <c r="H9120" s="75" t="n"/>
      <c r="I9120" s="75" t="n"/>
      <c r="J9120" s="75" t="n"/>
      <c r="K9120" s="75" t="n"/>
      <c r="L9120" s="75" t="n"/>
      <c r="M9120" s="75" t="n"/>
      <c r="N9120" s="75" t="n"/>
      <c r="O9120" s="75" t="n"/>
      <c r="P9120" s="75" t="n"/>
      <c r="Q9120" s="79" t="n"/>
      <c r="AR9120">
        <f>IF($AU$2&lt;&gt;5,NA(),IF(D9120=D9119,0,IF(AND(D18621=D9120,D9121=D9120),O9120+O9121+O18621,IF(D9121=D9120,O9121+O9120,O9120))))</f>
        <v/>
      </c>
      <c r="AS9120">
        <f>IF($AU$2&lt;&gt;5,NA(),IF(D9120=D9119,0,IF(AND(D18621=D9120,D9121=D9120),P9120+P9121+P18621,IF(D9121=D9120,P9121+P9120,P9120))))</f>
        <v/>
      </c>
      <c r="AT9120">
        <f>AR9120-AS9120</f>
        <v/>
      </c>
    </row>
    <row r="9121" ht="15.75" customHeight="1" s="121">
      <c r="B9121">
        <f>D9121&amp;Q9121&amp;E9121</f>
        <v/>
      </c>
      <c r="C9121" s="73" t="n"/>
      <c r="D9121" s="73" t="n"/>
      <c r="E9121" s="78" t="n"/>
      <c r="F9121" s="75" t="n"/>
      <c r="G9121" s="73" t="n"/>
      <c r="H9121" s="75" t="n"/>
      <c r="I9121" s="75" t="n"/>
      <c r="J9121" s="75" t="n"/>
      <c r="K9121" s="75" t="n"/>
      <c r="L9121" s="75" t="n"/>
      <c r="M9121" s="75" t="n"/>
      <c r="N9121" s="75" t="n"/>
      <c r="O9121" s="75" t="n"/>
      <c r="P9121" s="75" t="n"/>
      <c r="Q9121" s="79" t="n"/>
      <c r="AR9121">
        <f>IF($AU$2&lt;&gt;5,NA(),IF(D9121=D9120,0,IF(AND(D18622=D9121,D9122=D9121),O9121+O9122+O18622,IF(D9122=D9121,O9122+O9121,O9121))))</f>
        <v/>
      </c>
      <c r="AS9121">
        <f>IF($AU$2&lt;&gt;5,NA(),IF(D9121=D9120,0,IF(AND(D18622=D9121,D9122=D9121),P9121+P9122+P18622,IF(D9122=D9121,P9122+P9121,P9121))))</f>
        <v/>
      </c>
      <c r="AT9121">
        <f>AR9121-AS9121</f>
        <v/>
      </c>
    </row>
    <row r="9122" ht="15.75" customHeight="1" s="121">
      <c r="B9122">
        <f>D9122&amp;Q9122&amp;E9122</f>
        <v/>
      </c>
      <c r="C9122" s="73" t="n"/>
      <c r="D9122" s="73" t="n"/>
      <c r="E9122" s="78" t="n"/>
      <c r="F9122" s="75" t="n"/>
      <c r="G9122" s="73" t="n"/>
      <c r="H9122" s="75" t="n"/>
      <c r="I9122" s="75" t="n"/>
      <c r="J9122" s="75" t="n"/>
      <c r="K9122" s="75" t="n"/>
      <c r="L9122" s="75" t="n"/>
      <c r="M9122" s="75" t="n"/>
      <c r="N9122" s="75" t="n"/>
      <c r="O9122" s="75" t="n"/>
      <c r="P9122" s="75" t="n"/>
      <c r="Q9122" s="79" t="n"/>
      <c r="AR9122">
        <f>IF($AU$2&lt;&gt;5,NA(),IF(D9122=D9121,0,IF(AND(D18623=D9122,D9123=D9122),O9122+O9123+O18623,IF(D9123=D9122,O9123+O9122,O9122))))</f>
        <v/>
      </c>
      <c r="AS9122">
        <f>IF($AU$2&lt;&gt;5,NA(),IF(D9122=D9121,0,IF(AND(D18623=D9122,D9123=D9122),P9122+P9123+P18623,IF(D9123=D9122,P9123+P9122,P9122))))</f>
        <v/>
      </c>
      <c r="AT9122">
        <f>AR9122-AS9122</f>
        <v/>
      </c>
    </row>
    <row r="9123" ht="15.75" customHeight="1" s="121">
      <c r="B9123">
        <f>D9123&amp;Q9123&amp;E9123</f>
        <v/>
      </c>
      <c r="C9123" s="73" t="n"/>
      <c r="D9123" s="73" t="n"/>
      <c r="E9123" s="78" t="n"/>
      <c r="F9123" s="75" t="n"/>
      <c r="G9123" s="73" t="n"/>
      <c r="H9123" s="75" t="n"/>
      <c r="I9123" s="75" t="n"/>
      <c r="J9123" s="75" t="n"/>
      <c r="K9123" s="75" t="n"/>
      <c r="L9123" s="75" t="n"/>
      <c r="M9123" s="75" t="n"/>
      <c r="N9123" s="75" t="n"/>
      <c r="O9123" s="75" t="n"/>
      <c r="P9123" s="75" t="n"/>
      <c r="Q9123" s="79" t="n"/>
      <c r="AR9123">
        <f>IF($AU$2&lt;&gt;5,NA(),IF(D9123=D9122,0,IF(AND(D18624=D9123,D9124=D9123),O9123+O9124+O18624,IF(D9124=D9123,O9124+O9123,O9123))))</f>
        <v/>
      </c>
      <c r="AS9123">
        <f>IF($AU$2&lt;&gt;5,NA(),IF(D9123=D9122,0,IF(AND(D18624=D9123,D9124=D9123),P9123+P9124+P18624,IF(D9124=D9123,P9124+P9123,P9123))))</f>
        <v/>
      </c>
      <c r="AT9123">
        <f>AR9123-AS9123</f>
        <v/>
      </c>
    </row>
    <row r="9124" ht="15.75" customHeight="1" s="121">
      <c r="B9124">
        <f>D9124&amp;Q9124&amp;E9124</f>
        <v/>
      </c>
      <c r="C9124" s="73" t="n"/>
      <c r="D9124" s="73" t="n"/>
      <c r="E9124" s="78" t="n"/>
      <c r="F9124" s="75" t="n"/>
      <c r="G9124" s="73" t="n"/>
      <c r="H9124" s="75" t="n"/>
      <c r="I9124" s="75" t="n"/>
      <c r="J9124" s="75" t="n"/>
      <c r="K9124" s="75" t="n"/>
      <c r="L9124" s="75" t="n"/>
      <c r="M9124" s="75" t="n"/>
      <c r="N9124" s="75" t="n"/>
      <c r="O9124" s="75" t="n"/>
      <c r="P9124" s="75" t="n"/>
      <c r="Q9124" s="79" t="n"/>
      <c r="AR9124">
        <f>IF($AU$2&lt;&gt;5,NA(),IF(D9124=D9123,0,IF(AND(D18625=D9124,D9125=D9124),O9124+O9125+O18625,IF(D9125=D9124,O9125+O9124,O9124))))</f>
        <v/>
      </c>
      <c r="AS9124">
        <f>IF($AU$2&lt;&gt;5,NA(),IF(D9124=D9123,0,IF(AND(D18625=D9124,D9125=D9124),P9124+P9125+P18625,IF(D9125=D9124,P9125+P9124,P9124))))</f>
        <v/>
      </c>
      <c r="AT9124">
        <f>AR9124-AS9124</f>
        <v/>
      </c>
    </row>
    <row r="9125" ht="15.75" customHeight="1" s="121">
      <c r="B9125">
        <f>D9125&amp;Q9125&amp;E9125</f>
        <v/>
      </c>
      <c r="C9125" s="73" t="n"/>
      <c r="D9125" s="73" t="n"/>
      <c r="E9125" s="78" t="n"/>
      <c r="F9125" s="75" t="n"/>
      <c r="G9125" s="73" t="n"/>
      <c r="H9125" s="75" t="n"/>
      <c r="I9125" s="75" t="n"/>
      <c r="J9125" s="75" t="n"/>
      <c r="K9125" s="75" t="n"/>
      <c r="L9125" s="75" t="n"/>
      <c r="M9125" s="75" t="n"/>
      <c r="N9125" s="75" t="n"/>
      <c r="O9125" s="75" t="n"/>
      <c r="P9125" s="75" t="n"/>
      <c r="Q9125" s="79" t="n"/>
      <c r="AR9125">
        <f>IF($AU$2&lt;&gt;5,NA(),IF(D9125=D9124,0,IF(AND(D18626=D9125,D9126=D9125),O9125+O9126+O18626,IF(D9126=D9125,O9126+O9125,O9125))))</f>
        <v/>
      </c>
      <c r="AS9125">
        <f>IF($AU$2&lt;&gt;5,NA(),IF(D9125=D9124,0,IF(AND(D18626=D9125,D9126=D9125),P9125+P9126+P18626,IF(D9126=D9125,P9126+P9125,P9125))))</f>
        <v/>
      </c>
      <c r="AT9125">
        <f>AR9125-AS9125</f>
        <v/>
      </c>
    </row>
    <row r="9126" ht="15.75" customHeight="1" s="121">
      <c r="B9126">
        <f>D9126&amp;Q9126&amp;E9126</f>
        <v/>
      </c>
      <c r="C9126" s="73" t="n"/>
      <c r="D9126" s="73" t="n"/>
      <c r="E9126" s="78" t="n"/>
      <c r="F9126" s="75" t="n"/>
      <c r="G9126" s="73" t="n"/>
      <c r="H9126" s="75" t="n"/>
      <c r="I9126" s="75" t="n"/>
      <c r="J9126" s="75" t="n"/>
      <c r="K9126" s="75" t="n"/>
      <c r="L9126" s="75" t="n"/>
      <c r="M9126" s="75" t="n"/>
      <c r="N9126" s="75" t="n"/>
      <c r="O9126" s="75" t="n"/>
      <c r="P9126" s="75" t="n"/>
      <c r="Q9126" s="79" t="n"/>
      <c r="AR9126">
        <f>IF($AU$2&lt;&gt;5,NA(),IF(D9126=D9125,0,IF(AND(D18627=D9126,D9127=D9126),O9126+O9127+O18627,IF(D9127=D9126,O9127+O9126,O9126))))</f>
        <v/>
      </c>
      <c r="AS9126">
        <f>IF($AU$2&lt;&gt;5,NA(),IF(D9126=D9125,0,IF(AND(D18627=D9126,D9127=D9126),P9126+P9127+P18627,IF(D9127=D9126,P9127+P9126,P9126))))</f>
        <v/>
      </c>
      <c r="AT9126">
        <f>AR9126-AS9126</f>
        <v/>
      </c>
    </row>
    <row r="9127" ht="15.75" customHeight="1" s="121">
      <c r="B9127">
        <f>D9127&amp;Q9127&amp;E9127</f>
        <v/>
      </c>
      <c r="C9127" s="73" t="n"/>
      <c r="D9127" s="73" t="n"/>
      <c r="E9127" s="78" t="n"/>
      <c r="F9127" s="75" t="n"/>
      <c r="G9127" s="73" t="n"/>
      <c r="H9127" s="75" t="n"/>
      <c r="I9127" s="75" t="n"/>
      <c r="J9127" s="75" t="n"/>
      <c r="K9127" s="75" t="n"/>
      <c r="L9127" s="75" t="n"/>
      <c r="M9127" s="75" t="n"/>
      <c r="N9127" s="75" t="n"/>
      <c r="O9127" s="75" t="n"/>
      <c r="P9127" s="75" t="n"/>
      <c r="Q9127" s="79" t="n"/>
      <c r="AR9127">
        <f>IF($AU$2&lt;&gt;5,NA(),IF(D9127=D9126,0,IF(AND(D18628=D9127,D9128=D9127),O9127+O9128+O18628,IF(D9128=D9127,O9128+O9127,O9127))))</f>
        <v/>
      </c>
      <c r="AS9127">
        <f>IF($AU$2&lt;&gt;5,NA(),IF(D9127=D9126,0,IF(AND(D18628=D9127,D9128=D9127),P9127+P9128+P18628,IF(D9128=D9127,P9128+P9127,P9127))))</f>
        <v/>
      </c>
      <c r="AT9127">
        <f>AR9127-AS9127</f>
        <v/>
      </c>
    </row>
    <row r="9128" ht="15.75" customHeight="1" s="121">
      <c r="B9128">
        <f>D9128&amp;Q9128&amp;E9128</f>
        <v/>
      </c>
      <c r="C9128" s="73" t="n"/>
      <c r="D9128" s="73" t="n"/>
      <c r="E9128" s="78" t="n"/>
      <c r="F9128" s="75" t="n"/>
      <c r="G9128" s="73" t="n"/>
      <c r="H9128" s="75" t="n"/>
      <c r="I9128" s="75" t="n"/>
      <c r="J9128" s="75" t="n"/>
      <c r="K9128" s="75" t="n"/>
      <c r="L9128" s="75" t="n"/>
      <c r="M9128" s="75" t="n"/>
      <c r="N9128" s="75" t="n"/>
      <c r="O9128" s="75" t="n"/>
      <c r="P9128" s="75" t="n"/>
      <c r="Q9128" s="79" t="n"/>
      <c r="AR9128">
        <f>IF($AU$2&lt;&gt;5,NA(),IF(D9128=D9127,0,IF(AND(D18629=D9128,D9129=D9128),O9128+O9129+O18629,IF(D9129=D9128,O9129+O9128,O9128))))</f>
        <v/>
      </c>
      <c r="AS9128">
        <f>IF($AU$2&lt;&gt;5,NA(),IF(D9128=D9127,0,IF(AND(D18629=D9128,D9129=D9128),P9128+P9129+P18629,IF(D9129=D9128,P9129+P9128,P9128))))</f>
        <v/>
      </c>
      <c r="AT9128">
        <f>AR9128-AS9128</f>
        <v/>
      </c>
    </row>
    <row r="9129" ht="15.75" customHeight="1" s="121">
      <c r="B9129">
        <f>D9129&amp;Q9129&amp;E9129</f>
        <v/>
      </c>
      <c r="C9129" s="73" t="n"/>
      <c r="D9129" s="73" t="n"/>
      <c r="E9129" s="78" t="n"/>
      <c r="F9129" s="75" t="n"/>
      <c r="G9129" s="73" t="n"/>
      <c r="H9129" s="75" t="n"/>
      <c r="I9129" s="75" t="n"/>
      <c r="J9129" s="75" t="n"/>
      <c r="K9129" s="75" t="n"/>
      <c r="L9129" s="75" t="n"/>
      <c r="M9129" s="75" t="n"/>
      <c r="N9129" s="75" t="n"/>
      <c r="O9129" s="75" t="n"/>
      <c r="P9129" s="75" t="n"/>
      <c r="Q9129" s="79" t="n"/>
      <c r="AR9129">
        <f>IF($AU$2&lt;&gt;5,NA(),IF(D9129=D9128,0,IF(AND(D18630=D9129,D9130=D9129),O9129+O9130+O18630,IF(D9130=D9129,O9130+O9129,O9129))))</f>
        <v/>
      </c>
      <c r="AS9129">
        <f>IF($AU$2&lt;&gt;5,NA(),IF(D9129=D9128,0,IF(AND(D18630=D9129,D9130=D9129),P9129+P9130+P18630,IF(D9130=D9129,P9130+P9129,P9129))))</f>
        <v/>
      </c>
      <c r="AT9129">
        <f>AR9129-AS9129</f>
        <v/>
      </c>
    </row>
    <row r="9130" ht="15.75" customHeight="1" s="121">
      <c r="B9130">
        <f>D9130&amp;Q9130&amp;E9130</f>
        <v/>
      </c>
      <c r="C9130" s="73" t="n"/>
      <c r="D9130" s="73" t="n"/>
      <c r="E9130" s="78" t="n"/>
      <c r="F9130" s="75" t="n"/>
      <c r="G9130" s="73" t="n"/>
      <c r="H9130" s="75" t="n"/>
      <c r="I9130" s="75" t="n"/>
      <c r="J9130" s="75" t="n"/>
      <c r="K9130" s="75" t="n"/>
      <c r="L9130" s="75" t="n"/>
      <c r="M9130" s="75" t="n"/>
      <c r="N9130" s="75" t="n"/>
      <c r="O9130" s="75" t="n"/>
      <c r="P9130" s="75" t="n"/>
      <c r="Q9130" s="79" t="n"/>
      <c r="AR9130">
        <f>IF($AU$2&lt;&gt;5,NA(),IF(D9130=D9129,0,IF(AND(D18631=D9130,D9131=D9130),O9130+O9131+O18631,IF(D9131=D9130,O9131+O9130,O9130))))</f>
        <v/>
      </c>
      <c r="AS9130">
        <f>IF($AU$2&lt;&gt;5,NA(),IF(D9130=D9129,0,IF(AND(D18631=D9130,D9131=D9130),P9130+P9131+P18631,IF(D9131=D9130,P9131+P9130,P9130))))</f>
        <v/>
      </c>
      <c r="AT9130">
        <f>AR9130-AS9130</f>
        <v/>
      </c>
    </row>
    <row r="9131" ht="15.75" customHeight="1" s="121">
      <c r="B9131">
        <f>D9131&amp;Q9131&amp;E9131</f>
        <v/>
      </c>
      <c r="C9131" s="73" t="n"/>
      <c r="D9131" s="73" t="n"/>
      <c r="E9131" s="78" t="n"/>
      <c r="F9131" s="75" t="n"/>
      <c r="G9131" s="73" t="n"/>
      <c r="H9131" s="75" t="n"/>
      <c r="I9131" s="75" t="n"/>
      <c r="J9131" s="75" t="n"/>
      <c r="K9131" s="75" t="n"/>
      <c r="L9131" s="75" t="n"/>
      <c r="M9131" s="75" t="n"/>
      <c r="N9131" s="75" t="n"/>
      <c r="O9131" s="75" t="n"/>
      <c r="P9131" s="75" t="n"/>
      <c r="Q9131" s="79" t="n"/>
      <c r="AR9131">
        <f>IF($AU$2&lt;&gt;5,NA(),IF(D9131=D9130,0,IF(AND(D18632=D9131,D9132=D9131),O9131+O9132+O18632,IF(D9132=D9131,O9132+O9131,O9131))))</f>
        <v/>
      </c>
      <c r="AS9131">
        <f>IF($AU$2&lt;&gt;5,NA(),IF(D9131=D9130,0,IF(AND(D18632=D9131,D9132=D9131),P9131+P9132+P18632,IF(D9132=D9131,P9132+P9131,P9131))))</f>
        <v/>
      </c>
      <c r="AT9131">
        <f>AR9131-AS9131</f>
        <v/>
      </c>
    </row>
    <row r="9132" ht="15.75" customHeight="1" s="121">
      <c r="B9132">
        <f>D9132&amp;Q9132&amp;E9132</f>
        <v/>
      </c>
      <c r="C9132" s="73" t="n"/>
      <c r="D9132" s="73" t="n"/>
      <c r="E9132" s="78" t="n"/>
      <c r="F9132" s="75" t="n"/>
      <c r="G9132" s="73" t="n"/>
      <c r="H9132" s="75" t="n"/>
      <c r="I9132" s="75" t="n"/>
      <c r="J9132" s="75" t="n"/>
      <c r="K9132" s="75" t="n"/>
      <c r="L9132" s="75" t="n"/>
      <c r="M9132" s="75" t="n"/>
      <c r="N9132" s="75" t="n"/>
      <c r="O9132" s="75" t="n"/>
      <c r="P9132" s="75" t="n"/>
      <c r="Q9132" s="79" t="n"/>
      <c r="AR9132">
        <f>IF($AU$2&lt;&gt;5,NA(),IF(D9132=D9131,0,IF(AND(D18633=D9132,D9133=D9132),O9132+O9133+O18633,IF(D9133=D9132,O9133+O9132,O9132))))</f>
        <v/>
      </c>
      <c r="AS9132">
        <f>IF($AU$2&lt;&gt;5,NA(),IF(D9132=D9131,0,IF(AND(D18633=D9132,D9133=D9132),P9132+P9133+P18633,IF(D9133=D9132,P9133+P9132,P9132))))</f>
        <v/>
      </c>
      <c r="AT9132">
        <f>AR9132-AS9132</f>
        <v/>
      </c>
    </row>
    <row r="9133" ht="15.75" customHeight="1" s="121">
      <c r="B9133">
        <f>D9133&amp;Q9133&amp;E9133</f>
        <v/>
      </c>
      <c r="C9133" s="73" t="n"/>
      <c r="D9133" s="73" t="n"/>
      <c r="E9133" s="78" t="n"/>
      <c r="F9133" s="75" t="n"/>
      <c r="G9133" s="73" t="n"/>
      <c r="H9133" s="75" t="n"/>
      <c r="I9133" s="75" t="n"/>
      <c r="J9133" s="75" t="n"/>
      <c r="K9133" s="75" t="n"/>
      <c r="L9133" s="75" t="n"/>
      <c r="M9133" s="75" t="n"/>
      <c r="N9133" s="75" t="n"/>
      <c r="O9133" s="75" t="n"/>
      <c r="P9133" s="75" t="n"/>
      <c r="Q9133" s="79" t="n"/>
      <c r="AR9133">
        <f>IF($AU$2&lt;&gt;5,NA(),IF(D9133=D9132,0,IF(AND(D18634=D9133,D9134=D9133),O9133+O9134+O18634,IF(D9134=D9133,O9134+O9133,O9133))))</f>
        <v/>
      </c>
      <c r="AS9133">
        <f>IF($AU$2&lt;&gt;5,NA(),IF(D9133=D9132,0,IF(AND(D18634=D9133,D9134=D9133),P9133+P9134+P18634,IF(D9134=D9133,P9134+P9133,P9133))))</f>
        <v/>
      </c>
      <c r="AT9133">
        <f>AR9133-AS9133</f>
        <v/>
      </c>
    </row>
    <row r="9134" ht="15.75" customHeight="1" s="121">
      <c r="B9134">
        <f>D9134&amp;Q9134&amp;E9134</f>
        <v/>
      </c>
      <c r="C9134" s="73" t="n"/>
      <c r="D9134" s="73" t="n"/>
      <c r="E9134" s="78" t="n"/>
      <c r="F9134" s="75" t="n"/>
      <c r="G9134" s="73" t="n"/>
      <c r="H9134" s="75" t="n"/>
      <c r="I9134" s="75" t="n"/>
      <c r="J9134" s="75" t="n"/>
      <c r="K9134" s="75" t="n"/>
      <c r="L9134" s="75" t="n"/>
      <c r="M9134" s="75" t="n"/>
      <c r="N9134" s="75" t="n"/>
      <c r="O9134" s="75" t="n"/>
      <c r="P9134" s="75" t="n"/>
      <c r="Q9134" s="79" t="n"/>
      <c r="AR9134">
        <f>IF($AU$2&lt;&gt;5,NA(),IF(D9134=D9133,0,IF(AND(D18635=D9134,D9135=D9134),O9134+O9135+O18635,IF(D9135=D9134,O9135+O9134,O9134))))</f>
        <v/>
      </c>
      <c r="AS9134">
        <f>IF($AU$2&lt;&gt;5,NA(),IF(D9134=D9133,0,IF(AND(D18635=D9134,D9135=D9134),P9134+P9135+P18635,IF(D9135=D9134,P9135+P9134,P9134))))</f>
        <v/>
      </c>
      <c r="AT9134">
        <f>AR9134-AS9134</f>
        <v/>
      </c>
    </row>
    <row r="9135" ht="15.75" customHeight="1" s="121">
      <c r="B9135">
        <f>D9135&amp;Q9135&amp;E9135</f>
        <v/>
      </c>
      <c r="C9135" s="73" t="n"/>
      <c r="D9135" s="73" t="n"/>
      <c r="E9135" s="78" t="n"/>
      <c r="F9135" s="75" t="n"/>
      <c r="G9135" s="73" t="n"/>
      <c r="H9135" s="75" t="n"/>
      <c r="I9135" s="75" t="n"/>
      <c r="J9135" s="75" t="n"/>
      <c r="K9135" s="75" t="n"/>
      <c r="L9135" s="75" t="n"/>
      <c r="M9135" s="75" t="n"/>
      <c r="N9135" s="75" t="n"/>
      <c r="O9135" s="75" t="n"/>
      <c r="P9135" s="75" t="n"/>
      <c r="Q9135" s="79" t="n"/>
      <c r="AR9135">
        <f>IF($AU$2&lt;&gt;5,NA(),IF(D9135=D9134,0,IF(AND(D18636=D9135,D9136=D9135),O9135+O9136+O18636,IF(D9136=D9135,O9136+O9135,O9135))))</f>
        <v/>
      </c>
      <c r="AS9135">
        <f>IF($AU$2&lt;&gt;5,NA(),IF(D9135=D9134,0,IF(AND(D18636=D9135,D9136=D9135),P9135+P9136+P18636,IF(D9136=D9135,P9136+P9135,P9135))))</f>
        <v/>
      </c>
      <c r="AT9135">
        <f>AR9135-AS9135</f>
        <v/>
      </c>
    </row>
    <row r="9136" ht="15.75" customHeight="1" s="121">
      <c r="B9136">
        <f>D9136&amp;Q9136&amp;E9136</f>
        <v/>
      </c>
      <c r="C9136" s="73" t="n"/>
      <c r="D9136" s="73" t="n"/>
      <c r="E9136" s="78" t="n"/>
      <c r="F9136" s="75" t="n"/>
      <c r="G9136" s="73" t="n"/>
      <c r="H9136" s="75" t="n"/>
      <c r="I9136" s="75" t="n"/>
      <c r="J9136" s="75" t="n"/>
      <c r="K9136" s="75" t="n"/>
      <c r="L9136" s="75" t="n"/>
      <c r="M9136" s="75" t="n"/>
      <c r="N9136" s="75" t="n"/>
      <c r="O9136" s="75" t="n"/>
      <c r="P9136" s="75" t="n"/>
      <c r="Q9136" s="79" t="n"/>
      <c r="AR9136">
        <f>IF($AU$2&lt;&gt;5,NA(),IF(D9136=D9135,0,IF(AND(D18637=D9136,D9137=D9136),O9136+O9137+O18637,IF(D9137=D9136,O9137+O9136,O9136))))</f>
        <v/>
      </c>
      <c r="AS9136">
        <f>IF($AU$2&lt;&gt;5,NA(),IF(D9136=D9135,0,IF(AND(D18637=D9136,D9137=D9136),P9136+P9137+P18637,IF(D9137=D9136,P9137+P9136,P9136))))</f>
        <v/>
      </c>
      <c r="AT9136">
        <f>AR9136-AS9136</f>
        <v/>
      </c>
    </row>
    <row r="9137" ht="15.75" customHeight="1" s="121">
      <c r="B9137">
        <f>D9137&amp;Q9137&amp;E9137</f>
        <v/>
      </c>
      <c r="C9137" s="73" t="n"/>
      <c r="D9137" s="73" t="n"/>
      <c r="E9137" s="78" t="n"/>
      <c r="F9137" s="75" t="n"/>
      <c r="G9137" s="73" t="n"/>
      <c r="H9137" s="75" t="n"/>
      <c r="I9137" s="75" t="n"/>
      <c r="J9137" s="75" t="n"/>
      <c r="K9137" s="75" t="n"/>
      <c r="L9137" s="75" t="n"/>
      <c r="M9137" s="75" t="n"/>
      <c r="N9137" s="75" t="n"/>
      <c r="O9137" s="75" t="n"/>
      <c r="P9137" s="75" t="n"/>
      <c r="Q9137" s="79" t="n"/>
      <c r="AR9137">
        <f>IF($AU$2&lt;&gt;5,NA(),IF(D9137=D9136,0,IF(AND(D18638=D9137,D9138=D9137),O9137+O9138+O18638,IF(D9138=D9137,O9138+O9137,O9137))))</f>
        <v/>
      </c>
      <c r="AS9137">
        <f>IF($AU$2&lt;&gt;5,NA(),IF(D9137=D9136,0,IF(AND(D18638=D9137,D9138=D9137),P9137+P9138+P18638,IF(D9138=D9137,P9138+P9137,P9137))))</f>
        <v/>
      </c>
      <c r="AT9137">
        <f>AR9137-AS9137</f>
        <v/>
      </c>
    </row>
    <row r="9138" ht="15.75" customHeight="1" s="121">
      <c r="B9138">
        <f>D9138&amp;Q9138&amp;E9138</f>
        <v/>
      </c>
      <c r="C9138" s="73" t="n"/>
      <c r="D9138" s="73" t="n"/>
      <c r="E9138" s="78" t="n"/>
      <c r="F9138" s="75" t="n"/>
      <c r="G9138" s="73" t="n"/>
      <c r="H9138" s="75" t="n"/>
      <c r="I9138" s="75" t="n"/>
      <c r="J9138" s="75" t="n"/>
      <c r="K9138" s="75" t="n"/>
      <c r="L9138" s="75" t="n"/>
      <c r="M9138" s="75" t="n"/>
      <c r="N9138" s="75" t="n"/>
      <c r="O9138" s="75" t="n"/>
      <c r="P9138" s="75" t="n"/>
      <c r="Q9138" s="79" t="n"/>
      <c r="AR9138">
        <f>IF($AU$2&lt;&gt;5,NA(),IF(D9138=D9137,0,IF(AND(D18639=D9138,D9139=D9138),O9138+O9139+O18639,IF(D9139=D9138,O9139+O9138,O9138))))</f>
        <v/>
      </c>
      <c r="AS9138">
        <f>IF($AU$2&lt;&gt;5,NA(),IF(D9138=D9137,0,IF(AND(D18639=D9138,D9139=D9138),P9138+P9139+P18639,IF(D9139=D9138,P9139+P9138,P9138))))</f>
        <v/>
      </c>
      <c r="AT9138">
        <f>AR9138-AS9138</f>
        <v/>
      </c>
    </row>
    <row r="9139" ht="15.75" customHeight="1" s="121">
      <c r="B9139">
        <f>D9139&amp;Q9139&amp;E9139</f>
        <v/>
      </c>
      <c r="C9139" s="73" t="n"/>
      <c r="D9139" s="73" t="n"/>
      <c r="E9139" s="78" t="n"/>
      <c r="F9139" s="75" t="n"/>
      <c r="G9139" s="73" t="n"/>
      <c r="H9139" s="75" t="n"/>
      <c r="I9139" s="75" t="n"/>
      <c r="J9139" s="75" t="n"/>
      <c r="K9139" s="75" t="n"/>
      <c r="L9139" s="75" t="n"/>
      <c r="M9139" s="75" t="n"/>
      <c r="N9139" s="75" t="n"/>
      <c r="O9139" s="75" t="n"/>
      <c r="P9139" s="75" t="n"/>
      <c r="Q9139" s="79" t="n"/>
      <c r="AR9139">
        <f>IF($AU$2&lt;&gt;5,NA(),IF(D9139=D9138,0,IF(AND(D18640=D9139,D9140=D9139),O9139+O9140+O18640,IF(D9140=D9139,O9140+O9139,O9139))))</f>
        <v/>
      </c>
      <c r="AS9139">
        <f>IF($AU$2&lt;&gt;5,NA(),IF(D9139=D9138,0,IF(AND(D18640=D9139,D9140=D9139),P9139+P9140+P18640,IF(D9140=D9139,P9140+P9139,P9139))))</f>
        <v/>
      </c>
      <c r="AT9139">
        <f>AR9139-AS9139</f>
        <v/>
      </c>
    </row>
    <row r="9140" ht="15.75" customHeight="1" s="121">
      <c r="B9140">
        <f>D9140&amp;Q9140&amp;E9140</f>
        <v/>
      </c>
      <c r="C9140" s="73" t="n"/>
      <c r="D9140" s="73" t="n"/>
      <c r="E9140" s="78" t="n"/>
      <c r="F9140" s="75" t="n"/>
      <c r="G9140" s="73" t="n"/>
      <c r="H9140" s="75" t="n"/>
      <c r="I9140" s="75" t="n"/>
      <c r="J9140" s="75" t="n"/>
      <c r="K9140" s="75" t="n"/>
      <c r="L9140" s="75" t="n"/>
      <c r="M9140" s="75" t="n"/>
      <c r="N9140" s="75" t="n"/>
      <c r="O9140" s="75" t="n"/>
      <c r="P9140" s="75" t="n"/>
      <c r="Q9140" s="79" t="n"/>
      <c r="AR9140">
        <f>IF($AU$2&lt;&gt;5,NA(),IF(D9140=D9139,0,IF(AND(D18641=D9140,D9141=D9140),O9140+O9141+O18641,IF(D9141=D9140,O9141+O9140,O9140))))</f>
        <v/>
      </c>
      <c r="AS9140">
        <f>IF($AU$2&lt;&gt;5,NA(),IF(D9140=D9139,0,IF(AND(D18641=D9140,D9141=D9140),P9140+P9141+P18641,IF(D9141=D9140,P9141+P9140,P9140))))</f>
        <v/>
      </c>
      <c r="AT9140">
        <f>AR9140-AS9140</f>
        <v/>
      </c>
    </row>
    <row r="9141" ht="15.75" customHeight="1" s="121">
      <c r="B9141">
        <f>D9141&amp;Q9141&amp;E9141</f>
        <v/>
      </c>
      <c r="C9141" s="73" t="n"/>
      <c r="D9141" s="73" t="n"/>
      <c r="E9141" s="78" t="n"/>
      <c r="F9141" s="75" t="n"/>
      <c r="G9141" s="73" t="n"/>
      <c r="H9141" s="75" t="n"/>
      <c r="I9141" s="75" t="n"/>
      <c r="J9141" s="75" t="n"/>
      <c r="K9141" s="75" t="n"/>
      <c r="L9141" s="75" t="n"/>
      <c r="M9141" s="75" t="n"/>
      <c r="N9141" s="75" t="n"/>
      <c r="O9141" s="75" t="n"/>
      <c r="P9141" s="75" t="n"/>
      <c r="Q9141" s="79" t="n"/>
      <c r="AR9141">
        <f>IF($AU$2&lt;&gt;5,NA(),IF(D9141=D9140,0,IF(AND(D18642=D9141,D9142=D9141),O9141+O9142+O18642,IF(D9142=D9141,O9142+O9141,O9141))))</f>
        <v/>
      </c>
      <c r="AS9141">
        <f>IF($AU$2&lt;&gt;5,NA(),IF(D9141=D9140,0,IF(AND(D18642=D9141,D9142=D9141),P9141+P9142+P18642,IF(D9142=D9141,P9142+P9141,P9141))))</f>
        <v/>
      </c>
      <c r="AT9141">
        <f>AR9141-AS9141</f>
        <v/>
      </c>
    </row>
    <row r="9142" ht="15.75" customHeight="1" s="121">
      <c r="B9142">
        <f>D9142&amp;Q9142&amp;E9142</f>
        <v/>
      </c>
      <c r="C9142" s="73" t="n"/>
      <c r="D9142" s="73" t="n"/>
      <c r="E9142" s="78" t="n"/>
      <c r="F9142" s="75" t="n"/>
      <c r="G9142" s="73" t="n"/>
      <c r="H9142" s="75" t="n"/>
      <c r="I9142" s="75" t="n"/>
      <c r="J9142" s="75" t="n"/>
      <c r="K9142" s="75" t="n"/>
      <c r="L9142" s="75" t="n"/>
      <c r="M9142" s="75" t="n"/>
      <c r="N9142" s="75" t="n"/>
      <c r="O9142" s="75" t="n"/>
      <c r="P9142" s="75" t="n"/>
      <c r="Q9142" s="79" t="n"/>
      <c r="AR9142">
        <f>IF($AU$2&lt;&gt;5,NA(),IF(D9142=D9141,0,IF(AND(D18643=D9142,D9143=D9142),O9142+O9143+O18643,IF(D9143=D9142,O9143+O9142,O9142))))</f>
        <v/>
      </c>
      <c r="AS9142">
        <f>IF($AU$2&lt;&gt;5,NA(),IF(D9142=D9141,0,IF(AND(D18643=D9142,D9143=D9142),P9142+P9143+P18643,IF(D9143=D9142,P9143+P9142,P9142))))</f>
        <v/>
      </c>
      <c r="AT9142">
        <f>AR9142-AS9142</f>
        <v/>
      </c>
    </row>
    <row r="9143" ht="15.75" customHeight="1" s="121">
      <c r="B9143">
        <f>D9143&amp;Q9143&amp;E9143</f>
        <v/>
      </c>
      <c r="C9143" s="73" t="n"/>
      <c r="D9143" s="73" t="n"/>
      <c r="E9143" s="78" t="n"/>
      <c r="F9143" s="75" t="n"/>
      <c r="G9143" s="73" t="n"/>
      <c r="H9143" s="75" t="n"/>
      <c r="I9143" s="75" t="n"/>
      <c r="J9143" s="75" t="n"/>
      <c r="K9143" s="75" t="n"/>
      <c r="L9143" s="75" t="n"/>
      <c r="M9143" s="75" t="n"/>
      <c r="N9143" s="75" t="n"/>
      <c r="O9143" s="75" t="n"/>
      <c r="P9143" s="75" t="n"/>
      <c r="Q9143" s="79" t="n"/>
      <c r="AR9143">
        <f>IF($AU$2&lt;&gt;5,NA(),IF(D9143=D9142,0,IF(AND(D18644=D9143,D9144=D9143),O9143+O9144+O18644,IF(D9144=D9143,O9144+O9143,O9143))))</f>
        <v/>
      </c>
      <c r="AS9143">
        <f>IF($AU$2&lt;&gt;5,NA(),IF(D9143=D9142,0,IF(AND(D18644=D9143,D9144=D9143),P9143+P9144+P18644,IF(D9144=D9143,P9144+P9143,P9143))))</f>
        <v/>
      </c>
      <c r="AT9143">
        <f>AR9143-AS9143</f>
        <v/>
      </c>
    </row>
    <row r="9144" ht="15.75" customHeight="1" s="121">
      <c r="B9144">
        <f>D9144&amp;Q9144&amp;E9144</f>
        <v/>
      </c>
      <c r="C9144" s="73" t="n"/>
      <c r="D9144" s="73" t="n"/>
      <c r="E9144" s="78" t="n"/>
      <c r="F9144" s="75" t="n"/>
      <c r="G9144" s="73" t="n"/>
      <c r="H9144" s="75" t="n"/>
      <c r="I9144" s="75" t="n"/>
      <c r="J9144" s="75" t="n"/>
      <c r="K9144" s="75" t="n"/>
      <c r="L9144" s="75" t="n"/>
      <c r="M9144" s="75" t="n"/>
      <c r="N9144" s="75" t="n"/>
      <c r="O9144" s="75" t="n"/>
      <c r="P9144" s="75" t="n"/>
      <c r="Q9144" s="79" t="n"/>
      <c r="AR9144">
        <f>IF($AU$2&lt;&gt;5,NA(),IF(D9144=D9143,0,IF(AND(D18645=D9144,D9145=D9144),O9144+O9145+O18645,IF(D9145=D9144,O9145+O9144,O9144))))</f>
        <v/>
      </c>
      <c r="AS9144">
        <f>IF($AU$2&lt;&gt;5,NA(),IF(D9144=D9143,0,IF(AND(D18645=D9144,D9145=D9144),P9144+P9145+P18645,IF(D9145=D9144,P9145+P9144,P9144))))</f>
        <v/>
      </c>
      <c r="AT9144">
        <f>AR9144-AS9144</f>
        <v/>
      </c>
    </row>
    <row r="9145" ht="15.75" customHeight="1" s="121">
      <c r="B9145">
        <f>D9145&amp;Q9145&amp;E9145</f>
        <v/>
      </c>
      <c r="C9145" s="73" t="n"/>
      <c r="D9145" s="73" t="n"/>
      <c r="E9145" s="78" t="n"/>
      <c r="F9145" s="75" t="n"/>
      <c r="G9145" s="73" t="n"/>
      <c r="H9145" s="75" t="n"/>
      <c r="I9145" s="75" t="n"/>
      <c r="J9145" s="75" t="n"/>
      <c r="K9145" s="75" t="n"/>
      <c r="L9145" s="75" t="n"/>
      <c r="M9145" s="75" t="n"/>
      <c r="N9145" s="75" t="n"/>
      <c r="O9145" s="75" t="n"/>
      <c r="P9145" s="75" t="n"/>
      <c r="Q9145" s="79" t="n"/>
      <c r="AR9145">
        <f>IF($AU$2&lt;&gt;5,NA(),IF(D9145=D9144,0,IF(AND(D18646=D9145,D9146=D9145),O9145+O9146+O18646,IF(D9146=D9145,O9146+O9145,O9145))))</f>
        <v/>
      </c>
      <c r="AS9145">
        <f>IF($AU$2&lt;&gt;5,NA(),IF(D9145=D9144,0,IF(AND(D18646=D9145,D9146=D9145),P9145+P9146+P18646,IF(D9146=D9145,P9146+P9145,P9145))))</f>
        <v/>
      </c>
      <c r="AT9145">
        <f>AR9145-AS9145</f>
        <v/>
      </c>
    </row>
    <row r="9146" ht="15.75" customHeight="1" s="121">
      <c r="B9146">
        <f>D9146&amp;Q9146&amp;E9146</f>
        <v/>
      </c>
      <c r="C9146" s="73" t="n"/>
      <c r="D9146" s="73" t="n"/>
      <c r="E9146" s="78" t="n"/>
      <c r="F9146" s="75" t="n"/>
      <c r="G9146" s="73" t="n"/>
      <c r="H9146" s="75" t="n"/>
      <c r="I9146" s="75" t="n"/>
      <c r="J9146" s="75" t="n"/>
      <c r="K9146" s="75" t="n"/>
      <c r="L9146" s="75" t="n"/>
      <c r="M9146" s="75" t="n"/>
      <c r="N9146" s="75" t="n"/>
      <c r="O9146" s="75" t="n"/>
      <c r="P9146" s="75" t="n"/>
      <c r="Q9146" s="79" t="n"/>
      <c r="AR9146">
        <f>IF($AU$2&lt;&gt;5,NA(),IF(D9146=D9145,0,IF(AND(D18647=D9146,D9147=D9146),O9146+O9147+O18647,IF(D9147=D9146,O9147+O9146,O9146))))</f>
        <v/>
      </c>
      <c r="AS9146">
        <f>IF($AU$2&lt;&gt;5,NA(),IF(D9146=D9145,0,IF(AND(D18647=D9146,D9147=D9146),P9146+P9147+P18647,IF(D9147=D9146,P9147+P9146,P9146))))</f>
        <v/>
      </c>
      <c r="AT9146">
        <f>AR9146-AS9146</f>
        <v/>
      </c>
    </row>
    <row r="9147" ht="15.75" customHeight="1" s="121">
      <c r="B9147">
        <f>D9147&amp;Q9147&amp;E9147</f>
        <v/>
      </c>
      <c r="C9147" s="73" t="n"/>
      <c r="D9147" s="73" t="n"/>
      <c r="E9147" s="78" t="n"/>
      <c r="F9147" s="75" t="n"/>
      <c r="G9147" s="73" t="n"/>
      <c r="H9147" s="75" t="n"/>
      <c r="I9147" s="75" t="n"/>
      <c r="J9147" s="75" t="n"/>
      <c r="K9147" s="75" t="n"/>
      <c r="L9147" s="75" t="n"/>
      <c r="M9147" s="75" t="n"/>
      <c r="N9147" s="75" t="n"/>
      <c r="O9147" s="75" t="n"/>
      <c r="P9147" s="75" t="n"/>
      <c r="Q9147" s="79" t="n"/>
      <c r="AR9147">
        <f>IF($AU$2&lt;&gt;5,NA(),IF(D9147=D9146,0,IF(AND(D18648=D9147,D9148=D9147),O9147+O9148+O18648,IF(D9148=D9147,O9148+O9147,O9147))))</f>
        <v/>
      </c>
      <c r="AS9147">
        <f>IF($AU$2&lt;&gt;5,NA(),IF(D9147=D9146,0,IF(AND(D18648=D9147,D9148=D9147),P9147+P9148+P18648,IF(D9148=D9147,P9148+P9147,P9147))))</f>
        <v/>
      </c>
      <c r="AT9147">
        <f>AR9147-AS9147</f>
        <v/>
      </c>
    </row>
    <row r="9148" ht="15.75" customHeight="1" s="121">
      <c r="B9148">
        <f>D9148&amp;Q9148&amp;E9148</f>
        <v/>
      </c>
      <c r="C9148" s="73" t="n"/>
      <c r="D9148" s="73" t="n"/>
      <c r="E9148" s="78" t="n"/>
      <c r="F9148" s="75" t="n"/>
      <c r="G9148" s="73" t="n"/>
      <c r="H9148" s="75" t="n"/>
      <c r="I9148" s="75" t="n"/>
      <c r="J9148" s="75" t="n"/>
      <c r="K9148" s="75" t="n"/>
      <c r="L9148" s="75" t="n"/>
      <c r="M9148" s="75" t="n"/>
      <c r="N9148" s="75" t="n"/>
      <c r="O9148" s="75" t="n"/>
      <c r="P9148" s="75" t="n"/>
      <c r="Q9148" s="79" t="n"/>
      <c r="AR9148">
        <f>IF($AU$2&lt;&gt;5,NA(),IF(D9148=D9147,0,IF(AND(D18649=D9148,D9149=D9148),O9148+O9149+O18649,IF(D9149=D9148,O9149+O9148,O9148))))</f>
        <v/>
      </c>
      <c r="AS9148">
        <f>IF($AU$2&lt;&gt;5,NA(),IF(D9148=D9147,0,IF(AND(D18649=D9148,D9149=D9148),P9148+P9149+P18649,IF(D9149=D9148,P9149+P9148,P9148))))</f>
        <v/>
      </c>
      <c r="AT9148">
        <f>AR9148-AS9148</f>
        <v/>
      </c>
    </row>
    <row r="9149" ht="15.75" customHeight="1" s="121">
      <c r="B9149">
        <f>D9149&amp;Q9149&amp;E9149</f>
        <v/>
      </c>
      <c r="C9149" s="73" t="n"/>
      <c r="D9149" s="73" t="n"/>
      <c r="E9149" s="78" t="n"/>
      <c r="F9149" s="75" t="n"/>
      <c r="G9149" s="73" t="n"/>
      <c r="H9149" s="75" t="n"/>
      <c r="I9149" s="75" t="n"/>
      <c r="J9149" s="75" t="n"/>
      <c r="K9149" s="75" t="n"/>
      <c r="L9149" s="75" t="n"/>
      <c r="M9149" s="75" t="n"/>
      <c r="N9149" s="75" t="n"/>
      <c r="O9149" s="75" t="n"/>
      <c r="P9149" s="75" t="n"/>
      <c r="Q9149" s="79" t="n"/>
      <c r="AR9149">
        <f>IF($AU$2&lt;&gt;5,NA(),IF(D9149=D9148,0,IF(AND(D18650=D9149,D9150=D9149),O9149+O9150+O18650,IF(D9150=D9149,O9150+O9149,O9149))))</f>
        <v/>
      </c>
      <c r="AS9149">
        <f>IF($AU$2&lt;&gt;5,NA(),IF(D9149=D9148,0,IF(AND(D18650=D9149,D9150=D9149),P9149+P9150+P18650,IF(D9150=D9149,P9150+P9149,P9149))))</f>
        <v/>
      </c>
      <c r="AT9149">
        <f>AR9149-AS9149</f>
        <v/>
      </c>
    </row>
    <row r="9150" ht="15.75" customHeight="1" s="121">
      <c r="B9150">
        <f>D9150&amp;Q9150&amp;E9150</f>
        <v/>
      </c>
      <c r="C9150" s="73" t="n"/>
      <c r="D9150" s="73" t="n"/>
      <c r="E9150" s="78" t="n"/>
      <c r="F9150" s="75" t="n"/>
      <c r="G9150" s="73" t="n"/>
      <c r="H9150" s="75" t="n"/>
      <c r="I9150" s="75" t="n"/>
      <c r="J9150" s="75" t="n"/>
      <c r="K9150" s="75" t="n"/>
      <c r="L9150" s="75" t="n"/>
      <c r="M9150" s="75" t="n"/>
      <c r="N9150" s="75" t="n"/>
      <c r="O9150" s="75" t="n"/>
      <c r="P9150" s="75" t="n"/>
      <c r="Q9150" s="79" t="n"/>
      <c r="AR9150">
        <f>IF($AU$2&lt;&gt;5,NA(),IF(D9150=D9149,0,IF(AND(D18651=D9150,D9151=D9150),O9150+O9151+O18651,IF(D9151=D9150,O9151+O9150,O9150))))</f>
        <v/>
      </c>
      <c r="AS9150">
        <f>IF($AU$2&lt;&gt;5,NA(),IF(D9150=D9149,0,IF(AND(D18651=D9150,D9151=D9150),P9150+P9151+P18651,IF(D9151=D9150,P9151+P9150,P9150))))</f>
        <v/>
      </c>
      <c r="AT9150">
        <f>AR9150-AS9150</f>
        <v/>
      </c>
    </row>
    <row r="9151" ht="15.75" customHeight="1" s="121">
      <c r="B9151">
        <f>D9151&amp;Q9151&amp;E9151</f>
        <v/>
      </c>
      <c r="C9151" s="73" t="n"/>
      <c r="D9151" s="73" t="n"/>
      <c r="E9151" s="78" t="n"/>
      <c r="F9151" s="75" t="n"/>
      <c r="G9151" s="73" t="n"/>
      <c r="H9151" s="75" t="n"/>
      <c r="I9151" s="75" t="n"/>
      <c r="J9151" s="75" t="n"/>
      <c r="K9151" s="75" t="n"/>
      <c r="L9151" s="75" t="n"/>
      <c r="M9151" s="75" t="n"/>
      <c r="N9151" s="75" t="n"/>
      <c r="O9151" s="75" t="n"/>
      <c r="P9151" s="75" t="n"/>
      <c r="Q9151" s="79" t="n"/>
      <c r="AR9151">
        <f>IF($AU$2&lt;&gt;5,NA(),IF(D9151=D9150,0,IF(AND(D18652=D9151,D9152=D9151),O9151+O9152+O18652,IF(D9152=D9151,O9152+O9151,O9151))))</f>
        <v/>
      </c>
      <c r="AS9151">
        <f>IF($AU$2&lt;&gt;5,NA(),IF(D9151=D9150,0,IF(AND(D18652=D9151,D9152=D9151),P9151+P9152+P18652,IF(D9152=D9151,P9152+P9151,P9151))))</f>
        <v/>
      </c>
      <c r="AT9151">
        <f>AR9151-AS9151</f>
        <v/>
      </c>
    </row>
    <row r="9152" ht="15.75" customHeight="1" s="121">
      <c r="B9152">
        <f>D9152&amp;Q9152&amp;E9152</f>
        <v/>
      </c>
      <c r="C9152" s="73" t="n"/>
      <c r="D9152" s="73" t="n"/>
      <c r="E9152" s="78" t="n"/>
      <c r="F9152" s="75" t="n"/>
      <c r="G9152" s="73" t="n"/>
      <c r="H9152" s="75" t="n"/>
      <c r="I9152" s="75" t="n"/>
      <c r="J9152" s="75" t="n"/>
      <c r="K9152" s="75" t="n"/>
      <c r="L9152" s="75" t="n"/>
      <c r="M9152" s="75" t="n"/>
      <c r="N9152" s="75" t="n"/>
      <c r="O9152" s="75" t="n"/>
      <c r="P9152" s="75" t="n"/>
      <c r="Q9152" s="79" t="n"/>
      <c r="AR9152">
        <f>IF($AU$2&lt;&gt;5,NA(),IF(D9152=D9151,0,IF(AND(D18653=D9152,D9153=D9152),O9152+O9153+O18653,IF(D9153=D9152,O9153+O9152,O9152))))</f>
        <v/>
      </c>
      <c r="AS9152">
        <f>IF($AU$2&lt;&gt;5,NA(),IF(D9152=D9151,0,IF(AND(D18653=D9152,D9153=D9152),P9152+P9153+P18653,IF(D9153=D9152,P9153+P9152,P9152))))</f>
        <v/>
      </c>
      <c r="AT9152">
        <f>AR9152-AS9152</f>
        <v/>
      </c>
    </row>
    <row r="9153" ht="15.75" customHeight="1" s="121">
      <c r="B9153">
        <f>D9153&amp;Q9153&amp;E9153</f>
        <v/>
      </c>
      <c r="C9153" s="73" t="n"/>
      <c r="D9153" s="73" t="n"/>
      <c r="E9153" s="78" t="n"/>
      <c r="F9153" s="75" t="n"/>
      <c r="G9153" s="73" t="n"/>
      <c r="H9153" s="75" t="n"/>
      <c r="I9153" s="75" t="n"/>
      <c r="J9153" s="75" t="n"/>
      <c r="K9153" s="75" t="n"/>
      <c r="L9153" s="75" t="n"/>
      <c r="M9153" s="75" t="n"/>
      <c r="N9153" s="75" t="n"/>
      <c r="O9153" s="75" t="n"/>
      <c r="P9153" s="75" t="n"/>
      <c r="Q9153" s="79" t="n"/>
      <c r="AR9153">
        <f>IF($AU$2&lt;&gt;5,NA(),IF(D9153=D9152,0,IF(AND(D18654=D9153,D9154=D9153),O9153+O9154+O18654,IF(D9154=D9153,O9154+O9153,O9153))))</f>
        <v/>
      </c>
      <c r="AS9153">
        <f>IF($AU$2&lt;&gt;5,NA(),IF(D9153=D9152,0,IF(AND(D18654=D9153,D9154=D9153),P9153+P9154+P18654,IF(D9154=D9153,P9154+P9153,P9153))))</f>
        <v/>
      </c>
      <c r="AT9153">
        <f>AR9153-AS9153</f>
        <v/>
      </c>
    </row>
    <row r="9154" ht="15.75" customHeight="1" s="121">
      <c r="B9154">
        <f>D9154&amp;Q9154&amp;E9154</f>
        <v/>
      </c>
      <c r="C9154" s="73" t="n"/>
      <c r="D9154" s="73" t="n"/>
      <c r="E9154" s="78" t="n"/>
      <c r="F9154" s="75" t="n"/>
      <c r="G9154" s="73" t="n"/>
      <c r="H9154" s="75" t="n"/>
      <c r="I9154" s="75" t="n"/>
      <c r="J9154" s="75" t="n"/>
      <c r="K9154" s="75" t="n"/>
      <c r="L9154" s="75" t="n"/>
      <c r="M9154" s="75" t="n"/>
      <c r="N9154" s="75" t="n"/>
      <c r="O9154" s="75" t="n"/>
      <c r="P9154" s="75" t="n"/>
      <c r="Q9154" s="79" t="n"/>
      <c r="AR9154">
        <f>IF($AU$2&lt;&gt;5,NA(),IF(D9154=D9153,0,IF(AND(D18655=D9154,D9155=D9154),O9154+O9155+O18655,IF(D9155=D9154,O9155+O9154,O9154))))</f>
        <v/>
      </c>
      <c r="AS9154">
        <f>IF($AU$2&lt;&gt;5,NA(),IF(D9154=D9153,0,IF(AND(D18655=D9154,D9155=D9154),P9154+P9155+P18655,IF(D9155=D9154,P9155+P9154,P9154))))</f>
        <v/>
      </c>
      <c r="AT9154">
        <f>AR9154-AS9154</f>
        <v/>
      </c>
    </row>
    <row r="9155" ht="15.75" customHeight="1" s="121">
      <c r="B9155">
        <f>D9155&amp;Q9155&amp;E9155</f>
        <v/>
      </c>
      <c r="C9155" s="73" t="n"/>
      <c r="D9155" s="73" t="n"/>
      <c r="E9155" s="78" t="n"/>
      <c r="F9155" s="75" t="n"/>
      <c r="G9155" s="73" t="n"/>
      <c r="H9155" s="75" t="n"/>
      <c r="I9155" s="75" t="n"/>
      <c r="J9155" s="75" t="n"/>
      <c r="K9155" s="75" t="n"/>
      <c r="L9155" s="75" t="n"/>
      <c r="M9155" s="75" t="n"/>
      <c r="N9155" s="75" t="n"/>
      <c r="O9155" s="75" t="n"/>
      <c r="P9155" s="75" t="n"/>
      <c r="Q9155" s="79" t="n"/>
      <c r="AR9155">
        <f>IF($AU$2&lt;&gt;5,NA(),IF(D9155=D9154,0,IF(AND(D18656=D9155,D9156=D9155),O9155+O9156+O18656,IF(D9156=D9155,O9156+O9155,O9155))))</f>
        <v/>
      </c>
      <c r="AS9155">
        <f>IF($AU$2&lt;&gt;5,NA(),IF(D9155=D9154,0,IF(AND(D18656=D9155,D9156=D9155),P9155+P9156+P18656,IF(D9156=D9155,P9156+P9155,P9155))))</f>
        <v/>
      </c>
      <c r="AT9155">
        <f>AR9155-AS9155</f>
        <v/>
      </c>
    </row>
    <row r="9156" ht="15.75" customHeight="1" s="121">
      <c r="B9156">
        <f>D9156&amp;Q9156&amp;E9156</f>
        <v/>
      </c>
      <c r="C9156" s="73" t="n"/>
      <c r="D9156" s="73" t="n"/>
      <c r="E9156" s="78" t="n"/>
      <c r="F9156" s="75" t="n"/>
      <c r="G9156" s="73" t="n"/>
      <c r="H9156" s="75" t="n"/>
      <c r="I9156" s="75" t="n"/>
      <c r="J9156" s="75" t="n"/>
      <c r="K9156" s="75" t="n"/>
      <c r="L9156" s="75" t="n"/>
      <c r="M9156" s="75" t="n"/>
      <c r="N9156" s="75" t="n"/>
      <c r="O9156" s="75" t="n"/>
      <c r="P9156" s="75" t="n"/>
      <c r="Q9156" s="79" t="n"/>
      <c r="AR9156">
        <f>IF($AU$2&lt;&gt;5,NA(),IF(D9156=D9155,0,IF(AND(D18657=D9156,D9157=D9156),O9156+O9157+O18657,IF(D9157=D9156,O9157+O9156,O9156))))</f>
        <v/>
      </c>
      <c r="AS9156">
        <f>IF($AU$2&lt;&gt;5,NA(),IF(D9156=D9155,0,IF(AND(D18657=D9156,D9157=D9156),P9156+P9157+P18657,IF(D9157=D9156,P9157+P9156,P9156))))</f>
        <v/>
      </c>
      <c r="AT9156">
        <f>AR9156-AS9156</f>
        <v/>
      </c>
    </row>
    <row r="9157" ht="15.75" customHeight="1" s="121">
      <c r="B9157">
        <f>D9157&amp;Q9157&amp;E9157</f>
        <v/>
      </c>
      <c r="C9157" s="73" t="n"/>
      <c r="D9157" s="73" t="n"/>
      <c r="E9157" s="78" t="n"/>
      <c r="F9157" s="75" t="n"/>
      <c r="G9157" s="73" t="n"/>
      <c r="H9157" s="75" t="n"/>
      <c r="I9157" s="75" t="n"/>
      <c r="J9157" s="75" t="n"/>
      <c r="K9157" s="75" t="n"/>
      <c r="L9157" s="75" t="n"/>
      <c r="M9157" s="75" t="n"/>
      <c r="N9157" s="75" t="n"/>
      <c r="O9157" s="75" t="n"/>
      <c r="P9157" s="75" t="n"/>
      <c r="Q9157" s="79" t="n"/>
      <c r="AR9157">
        <f>IF($AU$2&lt;&gt;5,NA(),IF(D9157=D9156,0,IF(AND(D18658=D9157,D9158=D9157),O9157+O9158+O18658,IF(D9158=D9157,O9158+O9157,O9157))))</f>
        <v/>
      </c>
      <c r="AS9157">
        <f>IF($AU$2&lt;&gt;5,NA(),IF(D9157=D9156,0,IF(AND(D18658=D9157,D9158=D9157),P9157+P9158+P18658,IF(D9158=D9157,P9158+P9157,P9157))))</f>
        <v/>
      </c>
      <c r="AT9157">
        <f>AR9157-AS9157</f>
        <v/>
      </c>
    </row>
    <row r="9158" ht="15.75" customHeight="1" s="121">
      <c r="B9158">
        <f>D9158&amp;Q9158&amp;E9158</f>
        <v/>
      </c>
      <c r="C9158" s="73" t="n"/>
      <c r="D9158" s="73" t="n"/>
      <c r="E9158" s="78" t="n"/>
      <c r="F9158" s="75" t="n"/>
      <c r="G9158" s="73" t="n"/>
      <c r="H9158" s="75" t="n"/>
      <c r="I9158" s="75" t="n"/>
      <c r="J9158" s="75" t="n"/>
      <c r="K9158" s="75" t="n"/>
      <c r="L9158" s="75" t="n"/>
      <c r="M9158" s="75" t="n"/>
      <c r="N9158" s="75" t="n"/>
      <c r="O9158" s="75" t="n"/>
      <c r="P9158" s="75" t="n"/>
      <c r="Q9158" s="79" t="n"/>
      <c r="AR9158">
        <f>IF($AU$2&lt;&gt;5,NA(),IF(D9158=D9157,0,IF(AND(D18659=D9158,D9159=D9158),O9158+O9159+O18659,IF(D9159=D9158,O9159+O9158,O9158))))</f>
        <v/>
      </c>
      <c r="AS9158">
        <f>IF($AU$2&lt;&gt;5,NA(),IF(D9158=D9157,0,IF(AND(D18659=D9158,D9159=D9158),P9158+P9159+P18659,IF(D9159=D9158,P9159+P9158,P9158))))</f>
        <v/>
      </c>
      <c r="AT9158">
        <f>AR9158-AS9158</f>
        <v/>
      </c>
    </row>
    <row r="9159" ht="15.75" customHeight="1" s="121">
      <c r="B9159">
        <f>D9159&amp;Q9159&amp;E9159</f>
        <v/>
      </c>
      <c r="C9159" s="73" t="n"/>
      <c r="D9159" s="73" t="n"/>
      <c r="E9159" s="78" t="n"/>
      <c r="F9159" s="75" t="n"/>
      <c r="G9159" s="73" t="n"/>
      <c r="H9159" s="75" t="n"/>
      <c r="I9159" s="75" t="n"/>
      <c r="J9159" s="75" t="n"/>
      <c r="K9159" s="75" t="n"/>
      <c r="L9159" s="75" t="n"/>
      <c r="M9159" s="75" t="n"/>
      <c r="N9159" s="75" t="n"/>
      <c r="O9159" s="75" t="n"/>
      <c r="P9159" s="75" t="n"/>
      <c r="Q9159" s="79" t="n"/>
      <c r="AR9159">
        <f>IF($AU$2&lt;&gt;5,NA(),IF(D9159=D9158,0,IF(AND(D18660=D9159,D9160=D9159),O9159+O9160+O18660,IF(D9160=D9159,O9160+O9159,O9159))))</f>
        <v/>
      </c>
      <c r="AS9159">
        <f>IF($AU$2&lt;&gt;5,NA(),IF(D9159=D9158,0,IF(AND(D18660=D9159,D9160=D9159),P9159+P9160+P18660,IF(D9160=D9159,P9160+P9159,P9159))))</f>
        <v/>
      </c>
      <c r="AT9159">
        <f>AR9159-AS9159</f>
        <v/>
      </c>
    </row>
    <row r="9160" ht="15.75" customHeight="1" s="121">
      <c r="B9160">
        <f>D9160&amp;Q9160&amp;E9160</f>
        <v/>
      </c>
      <c r="C9160" s="73" t="n"/>
      <c r="D9160" s="73" t="n"/>
      <c r="E9160" s="78" t="n"/>
      <c r="F9160" s="75" t="n"/>
      <c r="G9160" s="73" t="n"/>
      <c r="H9160" s="75" t="n"/>
      <c r="I9160" s="75" t="n"/>
      <c r="J9160" s="75" t="n"/>
      <c r="K9160" s="75" t="n"/>
      <c r="L9160" s="75" t="n"/>
      <c r="M9160" s="75" t="n"/>
      <c r="N9160" s="75" t="n"/>
      <c r="O9160" s="75" t="n"/>
      <c r="P9160" s="75" t="n"/>
      <c r="Q9160" s="79" t="n"/>
      <c r="AR9160">
        <f>IF($AU$2&lt;&gt;5,NA(),IF(D9160=D9159,0,IF(AND(D18661=D9160,D9161=D9160),O9160+O9161+O18661,IF(D9161=D9160,O9161+O9160,O9160))))</f>
        <v/>
      </c>
      <c r="AS9160">
        <f>IF($AU$2&lt;&gt;5,NA(),IF(D9160=D9159,0,IF(AND(D18661=D9160,D9161=D9160),P9160+P9161+P18661,IF(D9161=D9160,P9161+P9160,P9160))))</f>
        <v/>
      </c>
      <c r="AT9160">
        <f>AR9160-AS9160</f>
        <v/>
      </c>
    </row>
    <row r="9161" ht="15.75" customHeight="1" s="121">
      <c r="B9161">
        <f>D9161&amp;Q9161&amp;E9161</f>
        <v/>
      </c>
      <c r="C9161" s="73" t="n"/>
      <c r="D9161" s="73" t="n"/>
      <c r="E9161" s="78" t="n"/>
      <c r="F9161" s="75" t="n"/>
      <c r="G9161" s="73" t="n"/>
      <c r="H9161" s="75" t="n"/>
      <c r="I9161" s="75" t="n"/>
      <c r="J9161" s="75" t="n"/>
      <c r="K9161" s="75" t="n"/>
      <c r="L9161" s="75" t="n"/>
      <c r="M9161" s="75" t="n"/>
      <c r="N9161" s="75" t="n"/>
      <c r="O9161" s="75" t="n"/>
      <c r="P9161" s="75" t="n"/>
      <c r="Q9161" s="79" t="n"/>
      <c r="AR9161">
        <f>IF($AU$2&lt;&gt;5,NA(),IF(D9161=D9160,0,IF(AND(D18662=D9161,D9162=D9161),O9161+O9162+O18662,IF(D9162=D9161,O9162+O9161,O9161))))</f>
        <v/>
      </c>
      <c r="AS9161">
        <f>IF($AU$2&lt;&gt;5,NA(),IF(D9161=D9160,0,IF(AND(D18662=D9161,D9162=D9161),P9161+P9162+P18662,IF(D9162=D9161,P9162+P9161,P9161))))</f>
        <v/>
      </c>
      <c r="AT9161">
        <f>AR9161-AS9161</f>
        <v/>
      </c>
    </row>
    <row r="9162" ht="15.75" customHeight="1" s="121">
      <c r="B9162">
        <f>D9162&amp;Q9162&amp;E9162</f>
        <v/>
      </c>
      <c r="C9162" s="73" t="n"/>
      <c r="D9162" s="73" t="n"/>
      <c r="E9162" s="78" t="n"/>
      <c r="F9162" s="75" t="n"/>
      <c r="G9162" s="73" t="n"/>
      <c r="H9162" s="75" t="n"/>
      <c r="I9162" s="75" t="n"/>
      <c r="J9162" s="75" t="n"/>
      <c r="K9162" s="75" t="n"/>
      <c r="L9162" s="75" t="n"/>
      <c r="M9162" s="75" t="n"/>
      <c r="N9162" s="75" t="n"/>
      <c r="O9162" s="75" t="n"/>
      <c r="P9162" s="75" t="n"/>
      <c r="Q9162" s="79" t="n"/>
      <c r="AR9162">
        <f>IF($AU$2&lt;&gt;5,NA(),IF(D9162=D9161,0,IF(AND(D18663=D9162,D9163=D9162),O9162+O9163+O18663,IF(D9163=D9162,O9163+O9162,O9162))))</f>
        <v/>
      </c>
      <c r="AS9162">
        <f>IF($AU$2&lt;&gt;5,NA(),IF(D9162=D9161,0,IF(AND(D18663=D9162,D9163=D9162),P9162+P9163+P18663,IF(D9163=D9162,P9163+P9162,P9162))))</f>
        <v/>
      </c>
      <c r="AT9162">
        <f>AR9162-AS9162</f>
        <v/>
      </c>
    </row>
    <row r="9163" ht="15.75" customHeight="1" s="121">
      <c r="B9163">
        <f>D9163&amp;Q9163&amp;E9163</f>
        <v/>
      </c>
      <c r="C9163" s="73" t="n"/>
      <c r="D9163" s="73" t="n"/>
      <c r="E9163" s="78" t="n"/>
      <c r="F9163" s="75" t="n"/>
      <c r="G9163" s="73" t="n"/>
      <c r="H9163" s="75" t="n"/>
      <c r="I9163" s="75" t="n"/>
      <c r="J9163" s="75" t="n"/>
      <c r="K9163" s="75" t="n"/>
      <c r="L9163" s="75" t="n"/>
      <c r="M9163" s="75" t="n"/>
      <c r="N9163" s="75" t="n"/>
      <c r="O9163" s="75" t="n"/>
      <c r="P9163" s="75" t="n"/>
      <c r="Q9163" s="79" t="n"/>
      <c r="AR9163">
        <f>IF($AU$2&lt;&gt;5,NA(),IF(D9163=D9162,0,IF(AND(D18664=D9163,D9164=D9163),O9163+O9164+O18664,IF(D9164=D9163,O9164+O9163,O9163))))</f>
        <v/>
      </c>
      <c r="AS9163">
        <f>IF($AU$2&lt;&gt;5,NA(),IF(D9163=D9162,0,IF(AND(D18664=D9163,D9164=D9163),P9163+P9164+P18664,IF(D9164=D9163,P9164+P9163,P9163))))</f>
        <v/>
      </c>
      <c r="AT9163">
        <f>AR9163-AS9163</f>
        <v/>
      </c>
    </row>
    <row r="9164" ht="15.75" customHeight="1" s="121">
      <c r="B9164">
        <f>D9164&amp;Q9164&amp;E9164</f>
        <v/>
      </c>
      <c r="C9164" s="73" t="n"/>
      <c r="D9164" s="73" t="n"/>
      <c r="E9164" s="78" t="n"/>
      <c r="F9164" s="75" t="n"/>
      <c r="G9164" s="73" t="n"/>
      <c r="H9164" s="75" t="n"/>
      <c r="I9164" s="75" t="n"/>
      <c r="J9164" s="75" t="n"/>
      <c r="K9164" s="75" t="n"/>
      <c r="L9164" s="75" t="n"/>
      <c r="M9164" s="75" t="n"/>
      <c r="N9164" s="75" t="n"/>
      <c r="O9164" s="75" t="n"/>
      <c r="P9164" s="75" t="n"/>
      <c r="Q9164" s="79" t="n"/>
      <c r="AR9164">
        <f>IF($AU$2&lt;&gt;5,NA(),IF(D9164=D9163,0,IF(AND(D18665=D9164,D9165=D9164),O9164+O9165+O18665,IF(D9165=D9164,O9165+O9164,O9164))))</f>
        <v/>
      </c>
      <c r="AS9164">
        <f>IF($AU$2&lt;&gt;5,NA(),IF(D9164=D9163,0,IF(AND(D18665=D9164,D9165=D9164),P9164+P9165+P18665,IF(D9165=D9164,P9165+P9164,P9164))))</f>
        <v/>
      </c>
      <c r="AT9164">
        <f>AR9164-AS9164</f>
        <v/>
      </c>
    </row>
    <row r="9165" ht="15.75" customHeight="1" s="121">
      <c r="B9165">
        <f>D9165&amp;Q9165&amp;E9165</f>
        <v/>
      </c>
      <c r="C9165" s="73" t="n"/>
      <c r="D9165" s="73" t="n"/>
      <c r="E9165" s="78" t="n"/>
      <c r="F9165" s="75" t="n"/>
      <c r="G9165" s="73" t="n"/>
      <c r="H9165" s="75" t="n"/>
      <c r="I9165" s="75" t="n"/>
      <c r="J9165" s="75" t="n"/>
      <c r="K9165" s="75" t="n"/>
      <c r="L9165" s="75" t="n"/>
      <c r="M9165" s="75" t="n"/>
      <c r="N9165" s="75" t="n"/>
      <c r="O9165" s="75" t="n"/>
      <c r="P9165" s="75" t="n"/>
      <c r="Q9165" s="79" t="n"/>
      <c r="AR9165">
        <f>IF($AU$2&lt;&gt;5,NA(),IF(D9165=D9164,0,IF(AND(D18666=D9165,D9166=D9165),O9165+O9166+O18666,IF(D9166=D9165,O9166+O9165,O9165))))</f>
        <v/>
      </c>
      <c r="AS9165">
        <f>IF($AU$2&lt;&gt;5,NA(),IF(D9165=D9164,0,IF(AND(D18666=D9165,D9166=D9165),P9165+P9166+P18666,IF(D9166=D9165,P9166+P9165,P9165))))</f>
        <v/>
      </c>
      <c r="AT9165">
        <f>AR9165-AS9165</f>
        <v/>
      </c>
    </row>
    <row r="9166" ht="15.75" customHeight="1" s="121">
      <c r="B9166">
        <f>D9166&amp;Q9166&amp;E9166</f>
        <v/>
      </c>
      <c r="C9166" s="73" t="n"/>
      <c r="D9166" s="73" t="n"/>
      <c r="E9166" s="78" t="n"/>
      <c r="F9166" s="75" t="n"/>
      <c r="G9166" s="73" t="n"/>
      <c r="H9166" s="75" t="n"/>
      <c r="I9166" s="75" t="n"/>
      <c r="J9166" s="75" t="n"/>
      <c r="K9166" s="75" t="n"/>
      <c r="L9166" s="75" t="n"/>
      <c r="M9166" s="75" t="n"/>
      <c r="N9166" s="75" t="n"/>
      <c r="O9166" s="75" t="n"/>
      <c r="P9166" s="75" t="n"/>
      <c r="Q9166" s="79" t="n"/>
      <c r="AR9166">
        <f>IF($AU$2&lt;&gt;5,NA(),IF(D9166=D9165,0,IF(AND(D18667=D9166,D9167=D9166),O9166+O9167+O18667,IF(D9167=D9166,O9167+O9166,O9166))))</f>
        <v/>
      </c>
      <c r="AS9166">
        <f>IF($AU$2&lt;&gt;5,NA(),IF(D9166=D9165,0,IF(AND(D18667=D9166,D9167=D9166),P9166+P9167+P18667,IF(D9167=D9166,P9167+P9166,P9166))))</f>
        <v/>
      </c>
      <c r="AT9166">
        <f>AR9166-AS9166</f>
        <v/>
      </c>
    </row>
    <row r="9167" ht="15.75" customHeight="1" s="121">
      <c r="B9167">
        <f>D9167&amp;Q9167&amp;E9167</f>
        <v/>
      </c>
      <c r="C9167" s="73" t="n"/>
      <c r="D9167" s="73" t="n"/>
      <c r="E9167" s="78" t="n"/>
      <c r="F9167" s="75" t="n"/>
      <c r="G9167" s="73" t="n"/>
      <c r="H9167" s="75" t="n"/>
      <c r="I9167" s="75" t="n"/>
      <c r="J9167" s="75" t="n"/>
      <c r="K9167" s="75" t="n"/>
      <c r="L9167" s="75" t="n"/>
      <c r="M9167" s="75" t="n"/>
      <c r="N9167" s="75" t="n"/>
      <c r="O9167" s="75" t="n"/>
      <c r="P9167" s="75" t="n"/>
      <c r="Q9167" s="79" t="n"/>
      <c r="AR9167">
        <f>IF($AU$2&lt;&gt;5,NA(),IF(D9167=D9166,0,IF(AND(D18668=D9167,D9168=D9167),O9167+O9168+O18668,IF(D9168=D9167,O9168+O9167,O9167))))</f>
        <v/>
      </c>
      <c r="AS9167">
        <f>IF($AU$2&lt;&gt;5,NA(),IF(D9167=D9166,0,IF(AND(D18668=D9167,D9168=D9167),P9167+P9168+P18668,IF(D9168=D9167,P9168+P9167,P9167))))</f>
        <v/>
      </c>
      <c r="AT9167">
        <f>AR9167-AS9167</f>
        <v/>
      </c>
    </row>
    <row r="9168" ht="15.75" customHeight="1" s="121">
      <c r="B9168">
        <f>D9168&amp;Q9168&amp;E9168</f>
        <v/>
      </c>
      <c r="C9168" s="73" t="n"/>
      <c r="D9168" s="73" t="n"/>
      <c r="E9168" s="78" t="n"/>
      <c r="F9168" s="75" t="n"/>
      <c r="G9168" s="73" t="n"/>
      <c r="H9168" s="75" t="n"/>
      <c r="I9168" s="75" t="n"/>
      <c r="J9168" s="75" t="n"/>
      <c r="K9168" s="75" t="n"/>
      <c r="L9168" s="75" t="n"/>
      <c r="M9168" s="75" t="n"/>
      <c r="N9168" s="75" t="n"/>
      <c r="O9168" s="75" t="n"/>
      <c r="P9168" s="75" t="n"/>
      <c r="Q9168" s="79" t="n"/>
      <c r="AR9168">
        <f>IF($AU$2&lt;&gt;5,NA(),IF(D9168=D9167,0,IF(AND(D18669=D9168,D9169=D9168),O9168+O9169+O18669,IF(D9169=D9168,O9169+O9168,O9168))))</f>
        <v/>
      </c>
      <c r="AS9168">
        <f>IF($AU$2&lt;&gt;5,NA(),IF(D9168=D9167,0,IF(AND(D18669=D9168,D9169=D9168),P9168+P9169+P18669,IF(D9169=D9168,P9169+P9168,P9168))))</f>
        <v/>
      </c>
      <c r="AT9168">
        <f>AR9168-AS9168</f>
        <v/>
      </c>
    </row>
    <row r="9169" ht="15.75" customHeight="1" s="121">
      <c r="B9169">
        <f>D9169&amp;Q9169&amp;E9169</f>
        <v/>
      </c>
      <c r="C9169" s="73" t="n"/>
      <c r="D9169" s="73" t="n"/>
      <c r="E9169" s="78" t="n"/>
      <c r="F9169" s="75" t="n"/>
      <c r="G9169" s="73" t="n"/>
      <c r="H9169" s="75" t="n"/>
      <c r="I9169" s="75" t="n"/>
      <c r="J9169" s="75" t="n"/>
      <c r="K9169" s="75" t="n"/>
      <c r="L9169" s="75" t="n"/>
      <c r="M9169" s="75" t="n"/>
      <c r="N9169" s="75" t="n"/>
      <c r="O9169" s="75" t="n"/>
      <c r="P9169" s="75" t="n"/>
      <c r="Q9169" s="79" t="n"/>
      <c r="AR9169">
        <f>IF($AU$2&lt;&gt;5,NA(),IF(D9169=D9168,0,IF(AND(D18670=D9169,D9170=D9169),O9169+O9170+O18670,IF(D9170=D9169,O9170+O9169,O9169))))</f>
        <v/>
      </c>
      <c r="AS9169">
        <f>IF($AU$2&lt;&gt;5,NA(),IF(D9169=D9168,0,IF(AND(D18670=D9169,D9170=D9169),P9169+P9170+P18670,IF(D9170=D9169,P9170+P9169,P9169))))</f>
        <v/>
      </c>
      <c r="AT9169">
        <f>AR9169-AS9169</f>
        <v/>
      </c>
    </row>
    <row r="9170" ht="15.75" customHeight="1" s="121">
      <c r="B9170">
        <f>D9170&amp;Q9170&amp;E9170</f>
        <v/>
      </c>
      <c r="C9170" s="73" t="n"/>
      <c r="D9170" s="73" t="n"/>
      <c r="E9170" s="78" t="n"/>
      <c r="F9170" s="75" t="n"/>
      <c r="G9170" s="73" t="n"/>
      <c r="H9170" s="75" t="n"/>
      <c r="I9170" s="75" t="n"/>
      <c r="J9170" s="75" t="n"/>
      <c r="K9170" s="75" t="n"/>
      <c r="L9170" s="75" t="n"/>
      <c r="M9170" s="75" t="n"/>
      <c r="N9170" s="75" t="n"/>
      <c r="O9170" s="75" t="n"/>
      <c r="P9170" s="75" t="n"/>
      <c r="Q9170" s="79" t="n"/>
      <c r="AR9170">
        <f>IF($AU$2&lt;&gt;5,NA(),IF(D9170=D9169,0,IF(AND(D18671=D9170,D9171=D9170),O9170+O9171+O18671,IF(D9171=D9170,O9171+O9170,O9170))))</f>
        <v/>
      </c>
      <c r="AS9170">
        <f>IF($AU$2&lt;&gt;5,NA(),IF(D9170=D9169,0,IF(AND(D18671=D9170,D9171=D9170),P9170+P9171+P18671,IF(D9171=D9170,P9171+P9170,P9170))))</f>
        <v/>
      </c>
      <c r="AT9170">
        <f>AR9170-AS9170</f>
        <v/>
      </c>
    </row>
    <row r="9171" ht="15.75" customHeight="1" s="121">
      <c r="B9171">
        <f>D9171&amp;Q9171&amp;E9171</f>
        <v/>
      </c>
      <c r="C9171" s="73" t="n"/>
      <c r="D9171" s="73" t="n"/>
      <c r="E9171" s="78" t="n"/>
      <c r="F9171" s="75" t="n"/>
      <c r="G9171" s="73" t="n"/>
      <c r="H9171" s="75" t="n"/>
      <c r="I9171" s="75" t="n"/>
      <c r="J9171" s="75" t="n"/>
      <c r="K9171" s="75" t="n"/>
      <c r="L9171" s="75" t="n"/>
      <c r="M9171" s="75" t="n"/>
      <c r="N9171" s="75" t="n"/>
      <c r="O9171" s="75" t="n"/>
      <c r="P9171" s="75" t="n"/>
      <c r="Q9171" s="79" t="n"/>
      <c r="AR9171">
        <f>IF($AU$2&lt;&gt;5,NA(),IF(D9171=D9170,0,IF(AND(D18672=D9171,D9172=D9171),O9171+O9172+O18672,IF(D9172=D9171,O9172+O9171,O9171))))</f>
        <v/>
      </c>
      <c r="AS9171">
        <f>IF($AU$2&lt;&gt;5,NA(),IF(D9171=D9170,0,IF(AND(D18672=D9171,D9172=D9171),P9171+P9172+P18672,IF(D9172=D9171,P9172+P9171,P9171))))</f>
        <v/>
      </c>
      <c r="AT9171">
        <f>AR9171-AS9171</f>
        <v/>
      </c>
    </row>
    <row r="9172" ht="15.75" customHeight="1" s="121">
      <c r="B9172">
        <f>D9172&amp;Q9172&amp;E9172</f>
        <v/>
      </c>
      <c r="C9172" s="73" t="n"/>
      <c r="D9172" s="73" t="n"/>
      <c r="E9172" s="78" t="n"/>
      <c r="F9172" s="75" t="n"/>
      <c r="G9172" s="73" t="n"/>
      <c r="H9172" s="75" t="n"/>
      <c r="I9172" s="75" t="n"/>
      <c r="J9172" s="75" t="n"/>
      <c r="K9172" s="75" t="n"/>
      <c r="L9172" s="75" t="n"/>
      <c r="M9172" s="75" t="n"/>
      <c r="N9172" s="75" t="n"/>
      <c r="O9172" s="75" t="n"/>
      <c r="P9172" s="75" t="n"/>
      <c r="Q9172" s="79" t="n"/>
      <c r="AR9172">
        <f>IF($AU$2&lt;&gt;5,NA(),IF(D9172=D9171,0,IF(AND(D18673=D9172,D9173=D9172),O9172+O9173+O18673,IF(D9173=D9172,O9173+O9172,O9172))))</f>
        <v/>
      </c>
      <c r="AS9172">
        <f>IF($AU$2&lt;&gt;5,NA(),IF(D9172=D9171,0,IF(AND(D18673=D9172,D9173=D9172),P9172+P9173+P18673,IF(D9173=D9172,P9173+P9172,P9172))))</f>
        <v/>
      </c>
      <c r="AT9172">
        <f>AR9172-AS9172</f>
        <v/>
      </c>
    </row>
    <row r="9173" ht="15.75" customHeight="1" s="121">
      <c r="B9173">
        <f>D9173&amp;Q9173&amp;E9173</f>
        <v/>
      </c>
      <c r="C9173" s="73" t="n"/>
      <c r="D9173" s="73" t="n"/>
      <c r="E9173" s="78" t="n"/>
      <c r="F9173" s="75" t="n"/>
      <c r="G9173" s="73" t="n"/>
      <c r="H9173" s="75" t="n"/>
      <c r="I9173" s="75" t="n"/>
      <c r="J9173" s="75" t="n"/>
      <c r="K9173" s="75" t="n"/>
      <c r="L9173" s="75" t="n"/>
      <c r="M9173" s="75" t="n"/>
      <c r="N9173" s="75" t="n"/>
      <c r="O9173" s="75" t="n"/>
      <c r="P9173" s="75" t="n"/>
      <c r="Q9173" s="79" t="n"/>
      <c r="AR9173">
        <f>IF($AU$2&lt;&gt;5,NA(),IF(D9173=D9172,0,IF(AND(D18674=D9173,D9174=D9173),O9173+O9174+O18674,IF(D9174=D9173,O9174+O9173,O9173))))</f>
        <v/>
      </c>
      <c r="AS9173">
        <f>IF($AU$2&lt;&gt;5,NA(),IF(D9173=D9172,0,IF(AND(D18674=D9173,D9174=D9173),P9173+P9174+P18674,IF(D9174=D9173,P9174+P9173,P9173))))</f>
        <v/>
      </c>
      <c r="AT9173">
        <f>AR9173-AS9173</f>
        <v/>
      </c>
    </row>
    <row r="9174" ht="15.75" customHeight="1" s="121">
      <c r="B9174">
        <f>D9174&amp;Q9174&amp;E9174</f>
        <v/>
      </c>
      <c r="C9174" s="73" t="n"/>
      <c r="D9174" s="73" t="n"/>
      <c r="E9174" s="78" t="n"/>
      <c r="F9174" s="75" t="n"/>
      <c r="G9174" s="73" t="n"/>
      <c r="H9174" s="75" t="n"/>
      <c r="I9174" s="75" t="n"/>
      <c r="J9174" s="75" t="n"/>
      <c r="K9174" s="75" t="n"/>
      <c r="L9174" s="75" t="n"/>
      <c r="M9174" s="75" t="n"/>
      <c r="N9174" s="75" t="n"/>
      <c r="O9174" s="75" t="n"/>
      <c r="P9174" s="75" t="n"/>
      <c r="Q9174" s="79" t="n"/>
      <c r="AR9174">
        <f>IF($AU$2&lt;&gt;5,NA(),IF(D9174=D9173,0,IF(AND(D18675=D9174,D9175=D9174),O9174+O9175+O18675,IF(D9175=D9174,O9175+O9174,O9174))))</f>
        <v/>
      </c>
      <c r="AS9174">
        <f>IF($AU$2&lt;&gt;5,NA(),IF(D9174=D9173,0,IF(AND(D18675=D9174,D9175=D9174),P9174+P9175+P18675,IF(D9175=D9174,P9175+P9174,P9174))))</f>
        <v/>
      </c>
      <c r="AT9174">
        <f>AR9174-AS9174</f>
        <v/>
      </c>
    </row>
    <row r="9175" ht="15.75" customHeight="1" s="121">
      <c r="B9175">
        <f>D9175&amp;Q9175&amp;E9175</f>
        <v/>
      </c>
      <c r="C9175" s="73" t="n"/>
      <c r="D9175" s="73" t="n"/>
      <c r="E9175" s="78" t="n"/>
      <c r="F9175" s="75" t="n"/>
      <c r="G9175" s="73" t="n"/>
      <c r="H9175" s="75" t="n"/>
      <c r="I9175" s="75" t="n"/>
      <c r="J9175" s="75" t="n"/>
      <c r="K9175" s="75" t="n"/>
      <c r="L9175" s="75" t="n"/>
      <c r="M9175" s="75" t="n"/>
      <c r="N9175" s="75" t="n"/>
      <c r="O9175" s="75" t="n"/>
      <c r="P9175" s="75" t="n"/>
      <c r="Q9175" s="79" t="n"/>
      <c r="AR9175">
        <f>IF($AU$2&lt;&gt;5,NA(),IF(D9175=D9174,0,IF(AND(D18676=D9175,D9176=D9175),O9175+O9176+O18676,IF(D9176=D9175,O9176+O9175,O9175))))</f>
        <v/>
      </c>
      <c r="AS9175">
        <f>IF($AU$2&lt;&gt;5,NA(),IF(D9175=D9174,0,IF(AND(D18676=D9175,D9176=D9175),P9175+P9176+P18676,IF(D9176=D9175,P9176+P9175,P9175))))</f>
        <v/>
      </c>
      <c r="AT9175">
        <f>AR9175-AS9175</f>
        <v/>
      </c>
    </row>
    <row r="9176" ht="15.75" customHeight="1" s="121">
      <c r="B9176">
        <f>D9176&amp;Q9176&amp;E9176</f>
        <v/>
      </c>
      <c r="C9176" s="73" t="n"/>
      <c r="D9176" s="73" t="n"/>
      <c r="E9176" s="78" t="n"/>
      <c r="F9176" s="75" t="n"/>
      <c r="G9176" s="73" t="n"/>
      <c r="H9176" s="75" t="n"/>
      <c r="I9176" s="75" t="n"/>
      <c r="J9176" s="75" t="n"/>
      <c r="K9176" s="75" t="n"/>
      <c r="L9176" s="75" t="n"/>
      <c r="M9176" s="75" t="n"/>
      <c r="N9176" s="75" t="n"/>
      <c r="O9176" s="75" t="n"/>
      <c r="P9176" s="75" t="n"/>
      <c r="Q9176" s="79" t="n"/>
      <c r="AR9176">
        <f>IF($AU$2&lt;&gt;5,NA(),IF(D9176=D9175,0,IF(AND(D18677=D9176,D9177=D9176),O9176+O9177+O18677,IF(D9177=D9176,O9177+O9176,O9176))))</f>
        <v/>
      </c>
      <c r="AS9176">
        <f>IF($AU$2&lt;&gt;5,NA(),IF(D9176=D9175,0,IF(AND(D18677=D9176,D9177=D9176),P9176+P9177+P18677,IF(D9177=D9176,P9177+P9176,P9176))))</f>
        <v/>
      </c>
      <c r="AT9176">
        <f>AR9176-AS9176</f>
        <v/>
      </c>
    </row>
    <row r="9177" ht="15.75" customHeight="1" s="121">
      <c r="B9177">
        <f>D9177&amp;Q9177&amp;E9177</f>
        <v/>
      </c>
      <c r="C9177" s="73" t="n"/>
      <c r="D9177" s="73" t="n"/>
      <c r="E9177" s="78" t="n"/>
      <c r="F9177" s="75" t="n"/>
      <c r="G9177" s="73" t="n"/>
      <c r="H9177" s="75" t="n"/>
      <c r="I9177" s="75" t="n"/>
      <c r="J9177" s="75" t="n"/>
      <c r="K9177" s="75" t="n"/>
      <c r="L9177" s="75" t="n"/>
      <c r="M9177" s="75" t="n"/>
      <c r="N9177" s="75" t="n"/>
      <c r="O9177" s="75" t="n"/>
      <c r="P9177" s="75" t="n"/>
      <c r="Q9177" s="79" t="n"/>
      <c r="AR9177">
        <f>IF($AU$2&lt;&gt;5,NA(),IF(D9177=D9176,0,IF(AND(D18678=D9177,D9178=D9177),O9177+O9178+O18678,IF(D9178=D9177,O9178+O9177,O9177))))</f>
        <v/>
      </c>
      <c r="AS9177">
        <f>IF($AU$2&lt;&gt;5,NA(),IF(D9177=D9176,0,IF(AND(D18678=D9177,D9178=D9177),P9177+P9178+P18678,IF(D9178=D9177,P9178+P9177,P9177))))</f>
        <v/>
      </c>
      <c r="AT9177">
        <f>AR9177-AS9177</f>
        <v/>
      </c>
    </row>
    <row r="9178" ht="15.75" customHeight="1" s="121">
      <c r="B9178">
        <f>D9178&amp;Q9178&amp;E9178</f>
        <v/>
      </c>
      <c r="C9178" s="73" t="n"/>
      <c r="D9178" s="73" t="n"/>
      <c r="E9178" s="78" t="n"/>
      <c r="F9178" s="75" t="n"/>
      <c r="G9178" s="73" t="n"/>
      <c r="H9178" s="75" t="n"/>
      <c r="I9178" s="75" t="n"/>
      <c r="J9178" s="75" t="n"/>
      <c r="K9178" s="75" t="n"/>
      <c r="L9178" s="75" t="n"/>
      <c r="M9178" s="75" t="n"/>
      <c r="N9178" s="75" t="n"/>
      <c r="O9178" s="75" t="n"/>
      <c r="P9178" s="75" t="n"/>
      <c r="Q9178" s="79" t="n"/>
      <c r="AR9178">
        <f>IF($AU$2&lt;&gt;5,NA(),IF(D9178=D9177,0,IF(AND(D18679=D9178,D9179=D9178),O9178+O9179+O18679,IF(D9179=D9178,O9179+O9178,O9178))))</f>
        <v/>
      </c>
      <c r="AS9178">
        <f>IF($AU$2&lt;&gt;5,NA(),IF(D9178=D9177,0,IF(AND(D18679=D9178,D9179=D9178),P9178+P9179+P18679,IF(D9179=D9178,P9179+P9178,P9178))))</f>
        <v/>
      </c>
      <c r="AT9178">
        <f>AR9178-AS9178</f>
        <v/>
      </c>
    </row>
    <row r="9179" ht="15.75" customHeight="1" s="121">
      <c r="B9179">
        <f>D9179&amp;Q9179&amp;E9179</f>
        <v/>
      </c>
      <c r="C9179" s="73" t="n"/>
      <c r="D9179" s="73" t="n"/>
      <c r="E9179" s="78" t="n"/>
      <c r="F9179" s="75" t="n"/>
      <c r="G9179" s="73" t="n"/>
      <c r="H9179" s="75" t="n"/>
      <c r="I9179" s="75" t="n"/>
      <c r="J9179" s="75" t="n"/>
      <c r="K9179" s="75" t="n"/>
      <c r="L9179" s="75" t="n"/>
      <c r="M9179" s="75" t="n"/>
      <c r="N9179" s="75" t="n"/>
      <c r="O9179" s="75" t="n"/>
      <c r="P9179" s="75" t="n"/>
      <c r="Q9179" s="79" t="n"/>
      <c r="AR9179">
        <f>IF($AU$2&lt;&gt;5,NA(),IF(D9179=D9178,0,IF(AND(D18680=D9179,D9180=D9179),O9179+O9180+O18680,IF(D9180=D9179,O9180+O9179,O9179))))</f>
        <v/>
      </c>
      <c r="AS9179">
        <f>IF($AU$2&lt;&gt;5,NA(),IF(D9179=D9178,0,IF(AND(D18680=D9179,D9180=D9179),P9179+P9180+P18680,IF(D9180=D9179,P9180+P9179,P9179))))</f>
        <v/>
      </c>
      <c r="AT9179">
        <f>AR9179-AS9179</f>
        <v/>
      </c>
    </row>
    <row r="9180" ht="15.75" customHeight="1" s="121">
      <c r="B9180">
        <f>D9180&amp;Q9180&amp;E9180</f>
        <v/>
      </c>
      <c r="C9180" s="73" t="n"/>
      <c r="D9180" s="73" t="n"/>
      <c r="E9180" s="78" t="n"/>
      <c r="F9180" s="75" t="n"/>
      <c r="G9180" s="73" t="n"/>
      <c r="H9180" s="75" t="n"/>
      <c r="I9180" s="75" t="n"/>
      <c r="J9180" s="75" t="n"/>
      <c r="K9180" s="75" t="n"/>
      <c r="L9180" s="75" t="n"/>
      <c r="M9180" s="75" t="n"/>
      <c r="N9180" s="75" t="n"/>
      <c r="O9180" s="75" t="n"/>
      <c r="P9180" s="75" t="n"/>
      <c r="Q9180" s="79" t="n"/>
      <c r="AR9180">
        <f>IF($AU$2&lt;&gt;5,NA(),IF(D9180=D9179,0,IF(AND(D18681=D9180,D9181=D9180),O9180+O9181+O18681,IF(D9181=D9180,O9181+O9180,O9180))))</f>
        <v/>
      </c>
      <c r="AS9180">
        <f>IF($AU$2&lt;&gt;5,NA(),IF(D9180=D9179,0,IF(AND(D18681=D9180,D9181=D9180),P9180+P9181+P18681,IF(D9181=D9180,P9181+P9180,P9180))))</f>
        <v/>
      </c>
      <c r="AT9180">
        <f>AR9180-AS9180</f>
        <v/>
      </c>
    </row>
    <row r="9181" ht="15.75" customHeight="1" s="121">
      <c r="B9181">
        <f>D9181&amp;Q9181&amp;E9181</f>
        <v/>
      </c>
      <c r="C9181" s="73" t="n"/>
      <c r="D9181" s="73" t="n"/>
      <c r="E9181" s="78" t="n"/>
      <c r="F9181" s="75" t="n"/>
      <c r="G9181" s="73" t="n"/>
      <c r="H9181" s="75" t="n"/>
      <c r="I9181" s="75" t="n"/>
      <c r="J9181" s="75" t="n"/>
      <c r="K9181" s="75" t="n"/>
      <c r="L9181" s="75" t="n"/>
      <c r="M9181" s="75" t="n"/>
      <c r="N9181" s="75" t="n"/>
      <c r="O9181" s="75" t="n"/>
      <c r="P9181" s="75" t="n"/>
      <c r="Q9181" s="79" t="n"/>
      <c r="AR9181">
        <f>IF($AU$2&lt;&gt;5,NA(),IF(D9181=D9180,0,IF(AND(D18682=D9181,D9182=D9181),O9181+O9182+O18682,IF(D9182=D9181,O9182+O9181,O9181))))</f>
        <v/>
      </c>
      <c r="AS9181">
        <f>IF($AU$2&lt;&gt;5,NA(),IF(D9181=D9180,0,IF(AND(D18682=D9181,D9182=D9181),P9181+P9182+P18682,IF(D9182=D9181,P9182+P9181,P9181))))</f>
        <v/>
      </c>
      <c r="AT9181">
        <f>AR9181-AS9181</f>
        <v/>
      </c>
    </row>
    <row r="9182" ht="15.75" customHeight="1" s="121">
      <c r="B9182">
        <f>D9182&amp;Q9182&amp;E9182</f>
        <v/>
      </c>
      <c r="C9182" s="73" t="n"/>
      <c r="D9182" s="73" t="n"/>
      <c r="E9182" s="78" t="n"/>
      <c r="F9182" s="75" t="n"/>
      <c r="G9182" s="73" t="n"/>
      <c r="H9182" s="75" t="n"/>
      <c r="I9182" s="75" t="n"/>
      <c r="J9182" s="75" t="n"/>
      <c r="K9182" s="75" t="n"/>
      <c r="L9182" s="75" t="n"/>
      <c r="M9182" s="75" t="n"/>
      <c r="N9182" s="75" t="n"/>
      <c r="O9182" s="75" t="n"/>
      <c r="P9182" s="75" t="n"/>
      <c r="Q9182" s="79" t="n"/>
      <c r="AR9182">
        <f>IF($AU$2&lt;&gt;5,NA(),IF(D9182=D9181,0,IF(AND(D18683=D9182,D9183=D9182),O9182+O9183+O18683,IF(D9183=D9182,O9183+O9182,O9182))))</f>
        <v/>
      </c>
      <c r="AS9182">
        <f>IF($AU$2&lt;&gt;5,NA(),IF(D9182=D9181,0,IF(AND(D18683=D9182,D9183=D9182),P9182+P9183+P18683,IF(D9183=D9182,P9183+P9182,P9182))))</f>
        <v/>
      </c>
      <c r="AT9182">
        <f>AR9182-AS9182</f>
        <v/>
      </c>
    </row>
    <row r="9183" ht="15.75" customHeight="1" s="121">
      <c r="B9183">
        <f>D9183&amp;Q9183&amp;E9183</f>
        <v/>
      </c>
      <c r="C9183" s="73" t="n"/>
      <c r="D9183" s="73" t="n"/>
      <c r="E9183" s="78" t="n"/>
      <c r="F9183" s="75" t="n"/>
      <c r="G9183" s="73" t="n"/>
      <c r="H9183" s="75" t="n"/>
      <c r="I9183" s="75" t="n"/>
      <c r="J9183" s="75" t="n"/>
      <c r="K9183" s="75" t="n"/>
      <c r="L9183" s="75" t="n"/>
      <c r="M9183" s="75" t="n"/>
      <c r="N9183" s="75" t="n"/>
      <c r="O9183" s="75" t="n"/>
      <c r="P9183" s="75" t="n"/>
      <c r="Q9183" s="79" t="n"/>
      <c r="AR9183">
        <f>IF($AU$2&lt;&gt;5,NA(),IF(D9183=D9182,0,IF(AND(D18684=D9183,D9184=D9183),O9183+O9184+O18684,IF(D9184=D9183,O9184+O9183,O9183))))</f>
        <v/>
      </c>
      <c r="AS9183">
        <f>IF($AU$2&lt;&gt;5,NA(),IF(D9183=D9182,0,IF(AND(D18684=D9183,D9184=D9183),P9183+P9184+P18684,IF(D9184=D9183,P9184+P9183,P9183))))</f>
        <v/>
      </c>
      <c r="AT9183">
        <f>AR9183-AS9183</f>
        <v/>
      </c>
    </row>
    <row r="9184" ht="15.75" customHeight="1" s="121">
      <c r="B9184">
        <f>D9184&amp;Q9184&amp;E9184</f>
        <v/>
      </c>
      <c r="C9184" s="73" t="n"/>
      <c r="D9184" s="73" t="n"/>
      <c r="E9184" s="78" t="n"/>
      <c r="F9184" s="75" t="n"/>
      <c r="G9184" s="73" t="n"/>
      <c r="H9184" s="75" t="n"/>
      <c r="I9184" s="75" t="n"/>
      <c r="J9184" s="75" t="n"/>
      <c r="K9184" s="75" t="n"/>
      <c r="L9184" s="75" t="n"/>
      <c r="M9184" s="75" t="n"/>
      <c r="N9184" s="75" t="n"/>
      <c r="O9184" s="75" t="n"/>
      <c r="P9184" s="75" t="n"/>
      <c r="Q9184" s="79" t="n"/>
      <c r="AR9184">
        <f>IF($AU$2&lt;&gt;5,NA(),IF(D9184=D9183,0,IF(AND(D18685=D9184,D9185=D9184),O9184+O9185+O18685,IF(D9185=D9184,O9185+O9184,O9184))))</f>
        <v/>
      </c>
      <c r="AS9184">
        <f>IF($AU$2&lt;&gt;5,NA(),IF(D9184=D9183,0,IF(AND(D18685=D9184,D9185=D9184),P9184+P9185+P18685,IF(D9185=D9184,P9185+P9184,P9184))))</f>
        <v/>
      </c>
      <c r="AT9184">
        <f>AR9184-AS9184</f>
        <v/>
      </c>
    </row>
    <row r="9185" ht="15.75" customHeight="1" s="121">
      <c r="B9185">
        <f>D9185&amp;Q9185&amp;E9185</f>
        <v/>
      </c>
      <c r="C9185" s="73" t="n"/>
      <c r="D9185" s="73" t="n"/>
      <c r="E9185" s="78" t="n"/>
      <c r="F9185" s="75" t="n"/>
      <c r="G9185" s="73" t="n"/>
      <c r="H9185" s="75" t="n"/>
      <c r="I9185" s="75" t="n"/>
      <c r="J9185" s="75" t="n"/>
      <c r="K9185" s="75" t="n"/>
      <c r="L9185" s="75" t="n"/>
      <c r="M9185" s="75" t="n"/>
      <c r="N9185" s="75" t="n"/>
      <c r="O9185" s="75" t="n"/>
      <c r="P9185" s="75" t="n"/>
      <c r="Q9185" s="79" t="n"/>
      <c r="AR9185">
        <f>IF($AU$2&lt;&gt;5,NA(),IF(D9185=D9184,0,IF(AND(D18686=D9185,D9186=D9185),O9185+O9186+O18686,IF(D9186=D9185,O9186+O9185,O9185))))</f>
        <v/>
      </c>
      <c r="AS9185">
        <f>IF($AU$2&lt;&gt;5,NA(),IF(D9185=D9184,0,IF(AND(D18686=D9185,D9186=D9185),P9185+P9186+P18686,IF(D9186=D9185,P9186+P9185,P9185))))</f>
        <v/>
      </c>
      <c r="AT9185">
        <f>AR9185-AS9185</f>
        <v/>
      </c>
    </row>
    <row r="9186" ht="15.75" customHeight="1" s="121">
      <c r="B9186">
        <f>D9186&amp;Q9186&amp;E9186</f>
        <v/>
      </c>
      <c r="C9186" s="73" t="n"/>
      <c r="D9186" s="73" t="n"/>
      <c r="E9186" s="78" t="n"/>
      <c r="F9186" s="75" t="n"/>
      <c r="G9186" s="73" t="n"/>
      <c r="H9186" s="75" t="n"/>
      <c r="I9186" s="75" t="n"/>
      <c r="J9186" s="75" t="n"/>
      <c r="K9186" s="75" t="n"/>
      <c r="L9186" s="75" t="n"/>
      <c r="M9186" s="75" t="n"/>
      <c r="N9186" s="75" t="n"/>
      <c r="O9186" s="75" t="n"/>
      <c r="P9186" s="75" t="n"/>
      <c r="Q9186" s="79" t="n"/>
      <c r="AR9186">
        <f>IF($AU$2&lt;&gt;5,NA(),IF(D9186=D9185,0,IF(AND(D18687=D9186,D9187=D9186),O9186+O9187+O18687,IF(D9187=D9186,O9187+O9186,O9186))))</f>
        <v/>
      </c>
      <c r="AS9186">
        <f>IF($AU$2&lt;&gt;5,NA(),IF(D9186=D9185,0,IF(AND(D18687=D9186,D9187=D9186),P9186+P9187+P18687,IF(D9187=D9186,P9187+P9186,P9186))))</f>
        <v/>
      </c>
      <c r="AT9186">
        <f>AR9186-AS9186</f>
        <v/>
      </c>
    </row>
    <row r="9187" ht="15.75" customHeight="1" s="121">
      <c r="B9187">
        <f>D9187&amp;Q9187&amp;E9187</f>
        <v/>
      </c>
      <c r="C9187" s="73" t="n"/>
      <c r="D9187" s="73" t="n"/>
      <c r="E9187" s="78" t="n"/>
      <c r="F9187" s="75" t="n"/>
      <c r="G9187" s="73" t="n"/>
      <c r="H9187" s="75" t="n"/>
      <c r="I9187" s="75" t="n"/>
      <c r="J9187" s="75" t="n"/>
      <c r="K9187" s="75" t="n"/>
      <c r="L9187" s="75" t="n"/>
      <c r="M9187" s="75" t="n"/>
      <c r="N9187" s="75" t="n"/>
      <c r="O9187" s="75" t="n"/>
      <c r="P9187" s="75" t="n"/>
      <c r="Q9187" s="79" t="n"/>
      <c r="AR9187">
        <f>IF($AU$2&lt;&gt;5,NA(),IF(D9187=D9186,0,IF(AND(D18688=D9187,D9188=D9187),O9187+O9188+O18688,IF(D9188=D9187,O9188+O9187,O9187))))</f>
        <v/>
      </c>
      <c r="AS9187">
        <f>IF($AU$2&lt;&gt;5,NA(),IF(D9187=D9186,0,IF(AND(D18688=D9187,D9188=D9187),P9187+P9188+P18688,IF(D9188=D9187,P9188+P9187,P9187))))</f>
        <v/>
      </c>
      <c r="AT9187">
        <f>AR9187-AS9187</f>
        <v/>
      </c>
    </row>
    <row r="9188" ht="15.75" customHeight="1" s="121">
      <c r="B9188">
        <f>D9188&amp;Q9188&amp;E9188</f>
        <v/>
      </c>
      <c r="C9188" s="73" t="n"/>
      <c r="D9188" s="73" t="n"/>
      <c r="E9188" s="78" t="n"/>
      <c r="F9188" s="75" t="n"/>
      <c r="G9188" s="73" t="n"/>
      <c r="H9188" s="75" t="n"/>
      <c r="I9188" s="75" t="n"/>
      <c r="J9188" s="75" t="n"/>
      <c r="K9188" s="75" t="n"/>
      <c r="L9188" s="75" t="n"/>
      <c r="M9188" s="75" t="n"/>
      <c r="N9188" s="75" t="n"/>
      <c r="O9188" s="75" t="n"/>
      <c r="P9188" s="75" t="n"/>
      <c r="Q9188" s="79" t="n"/>
      <c r="AR9188">
        <f>IF($AU$2&lt;&gt;5,NA(),IF(D9188=D9187,0,IF(AND(D18689=D9188,D9189=D9188),O9188+O9189+O18689,IF(D9189=D9188,O9189+O9188,O9188))))</f>
        <v/>
      </c>
      <c r="AS9188">
        <f>IF($AU$2&lt;&gt;5,NA(),IF(D9188=D9187,0,IF(AND(D18689=D9188,D9189=D9188),P9188+P9189+P18689,IF(D9189=D9188,P9189+P9188,P9188))))</f>
        <v/>
      </c>
      <c r="AT9188">
        <f>AR9188-AS9188</f>
        <v/>
      </c>
    </row>
    <row r="9189" ht="15.75" customHeight="1" s="121">
      <c r="B9189">
        <f>D9189&amp;Q9189&amp;E9189</f>
        <v/>
      </c>
      <c r="C9189" s="73" t="n"/>
      <c r="D9189" s="73" t="n"/>
      <c r="E9189" s="78" t="n"/>
      <c r="F9189" s="75" t="n"/>
      <c r="G9189" s="73" t="n"/>
      <c r="H9189" s="75" t="n"/>
      <c r="I9189" s="75" t="n"/>
      <c r="J9189" s="75" t="n"/>
      <c r="K9189" s="75" t="n"/>
      <c r="L9189" s="75" t="n"/>
      <c r="M9189" s="75" t="n"/>
      <c r="N9189" s="75" t="n"/>
      <c r="O9189" s="75" t="n"/>
      <c r="P9189" s="75" t="n"/>
      <c r="Q9189" s="79" t="n"/>
      <c r="AR9189">
        <f>IF($AU$2&lt;&gt;5,NA(),IF(D9189=D9188,0,IF(AND(D18690=D9189,D9190=D9189),O9189+O9190+O18690,IF(D9190=D9189,O9190+O9189,O9189))))</f>
        <v/>
      </c>
      <c r="AS9189">
        <f>IF($AU$2&lt;&gt;5,NA(),IF(D9189=D9188,0,IF(AND(D18690=D9189,D9190=D9189),P9189+P9190+P18690,IF(D9190=D9189,P9190+P9189,P9189))))</f>
        <v/>
      </c>
      <c r="AT9189">
        <f>AR9189-AS9189</f>
        <v/>
      </c>
    </row>
    <row r="9190" ht="15.75" customHeight="1" s="121">
      <c r="B9190">
        <f>D9190&amp;Q9190&amp;E9190</f>
        <v/>
      </c>
      <c r="C9190" s="73" t="n"/>
      <c r="D9190" s="73" t="n"/>
      <c r="E9190" s="78" t="n"/>
      <c r="F9190" s="75" t="n"/>
      <c r="G9190" s="73" t="n"/>
      <c r="H9190" s="75" t="n"/>
      <c r="I9190" s="75" t="n"/>
      <c r="J9190" s="75" t="n"/>
      <c r="K9190" s="75" t="n"/>
      <c r="L9190" s="75" t="n"/>
      <c r="M9190" s="75" t="n"/>
      <c r="N9190" s="75" t="n"/>
      <c r="O9190" s="75" t="n"/>
      <c r="P9190" s="75" t="n"/>
      <c r="Q9190" s="79" t="n"/>
      <c r="AR9190">
        <f>IF($AU$2&lt;&gt;5,NA(),IF(D9190=D9189,0,IF(AND(D18691=D9190,D9191=D9190),O9190+O9191+O18691,IF(D9191=D9190,O9191+O9190,O9190))))</f>
        <v/>
      </c>
      <c r="AS9190">
        <f>IF($AU$2&lt;&gt;5,NA(),IF(D9190=D9189,0,IF(AND(D18691=D9190,D9191=D9190),P9190+P9191+P18691,IF(D9191=D9190,P9191+P9190,P9190))))</f>
        <v/>
      </c>
      <c r="AT9190">
        <f>AR9190-AS9190</f>
        <v/>
      </c>
    </row>
    <row r="9191" ht="15.75" customHeight="1" s="121">
      <c r="B9191">
        <f>D9191&amp;Q9191&amp;E9191</f>
        <v/>
      </c>
      <c r="C9191" s="73" t="n"/>
      <c r="D9191" s="73" t="n"/>
      <c r="E9191" s="78" t="n"/>
      <c r="F9191" s="75" t="n"/>
      <c r="G9191" s="73" t="n"/>
      <c r="H9191" s="75" t="n"/>
      <c r="I9191" s="75" t="n"/>
      <c r="J9191" s="75" t="n"/>
      <c r="K9191" s="75" t="n"/>
      <c r="L9191" s="75" t="n"/>
      <c r="M9191" s="75" t="n"/>
      <c r="N9191" s="75" t="n"/>
      <c r="O9191" s="75" t="n"/>
      <c r="P9191" s="75" t="n"/>
      <c r="Q9191" s="79" t="n"/>
      <c r="AR9191">
        <f>IF($AU$2&lt;&gt;5,NA(),IF(D9191=D9190,0,IF(AND(D18692=D9191,D9192=D9191),O9191+O9192+O18692,IF(D9192=D9191,O9192+O9191,O9191))))</f>
        <v/>
      </c>
      <c r="AS9191">
        <f>IF($AU$2&lt;&gt;5,NA(),IF(D9191=D9190,0,IF(AND(D18692=D9191,D9192=D9191),P9191+P9192+P18692,IF(D9192=D9191,P9192+P9191,P9191))))</f>
        <v/>
      </c>
      <c r="AT9191">
        <f>AR9191-AS9191</f>
        <v/>
      </c>
    </row>
    <row r="9192" ht="15.75" customHeight="1" s="121">
      <c r="B9192">
        <f>D9192&amp;Q9192&amp;E9192</f>
        <v/>
      </c>
      <c r="C9192" s="73" t="n"/>
      <c r="D9192" s="73" t="n"/>
      <c r="E9192" s="78" t="n"/>
      <c r="F9192" s="75" t="n"/>
      <c r="G9192" s="73" t="n"/>
      <c r="H9192" s="75" t="n"/>
      <c r="I9192" s="75" t="n"/>
      <c r="J9192" s="75" t="n"/>
      <c r="K9192" s="75" t="n"/>
      <c r="L9192" s="75" t="n"/>
      <c r="M9192" s="75" t="n"/>
      <c r="N9192" s="75" t="n"/>
      <c r="O9192" s="75" t="n"/>
      <c r="P9192" s="75" t="n"/>
      <c r="Q9192" s="79" t="n"/>
      <c r="AR9192">
        <f>IF($AU$2&lt;&gt;5,NA(),IF(D9192=D9191,0,IF(AND(D18693=D9192,D9193=D9192),O9192+O9193+O18693,IF(D9193=D9192,O9193+O9192,O9192))))</f>
        <v/>
      </c>
      <c r="AS9192">
        <f>IF($AU$2&lt;&gt;5,NA(),IF(D9192=D9191,0,IF(AND(D18693=D9192,D9193=D9192),P9192+P9193+P18693,IF(D9193=D9192,P9193+P9192,P9192))))</f>
        <v/>
      </c>
      <c r="AT9192">
        <f>AR9192-AS9192</f>
        <v/>
      </c>
    </row>
    <row r="9193" ht="15.75" customHeight="1" s="121">
      <c r="B9193">
        <f>D9193&amp;Q9193&amp;E9193</f>
        <v/>
      </c>
      <c r="C9193" s="73" t="n"/>
      <c r="D9193" s="73" t="n"/>
      <c r="E9193" s="78" t="n"/>
      <c r="F9193" s="75" t="n"/>
      <c r="G9193" s="73" t="n"/>
      <c r="H9193" s="75" t="n"/>
      <c r="I9193" s="75" t="n"/>
      <c r="J9193" s="75" t="n"/>
      <c r="K9193" s="75" t="n"/>
      <c r="L9193" s="75" t="n"/>
      <c r="M9193" s="75" t="n"/>
      <c r="N9193" s="75" t="n"/>
      <c r="O9193" s="75" t="n"/>
      <c r="P9193" s="75" t="n"/>
      <c r="Q9193" s="79" t="n"/>
      <c r="AR9193">
        <f>IF($AU$2&lt;&gt;5,NA(),IF(D9193=D9192,0,IF(AND(D18694=D9193,D9194=D9193),O9193+O9194+O18694,IF(D9194=D9193,O9194+O9193,O9193))))</f>
        <v/>
      </c>
      <c r="AS9193">
        <f>IF($AU$2&lt;&gt;5,NA(),IF(D9193=D9192,0,IF(AND(D18694=D9193,D9194=D9193),P9193+P9194+P18694,IF(D9194=D9193,P9194+P9193,P9193))))</f>
        <v/>
      </c>
      <c r="AT9193">
        <f>AR9193-AS9193</f>
        <v/>
      </c>
    </row>
    <row r="9194" ht="15.75" customHeight="1" s="121">
      <c r="B9194">
        <f>D9194&amp;Q9194&amp;E9194</f>
        <v/>
      </c>
      <c r="C9194" s="73" t="n"/>
      <c r="D9194" s="73" t="n"/>
      <c r="E9194" s="78" t="n"/>
      <c r="F9194" s="75" t="n"/>
      <c r="G9194" s="73" t="n"/>
      <c r="H9194" s="75" t="n"/>
      <c r="I9194" s="75" t="n"/>
      <c r="J9194" s="75" t="n"/>
      <c r="K9194" s="75" t="n"/>
      <c r="L9194" s="75" t="n"/>
      <c r="M9194" s="75" t="n"/>
      <c r="N9194" s="75" t="n"/>
      <c r="O9194" s="75" t="n"/>
      <c r="P9194" s="75" t="n"/>
      <c r="Q9194" s="79" t="n"/>
      <c r="AR9194">
        <f>IF($AU$2&lt;&gt;5,NA(),IF(D9194=D9193,0,IF(AND(D18695=D9194,D9195=D9194),O9194+O9195+O18695,IF(D9195=D9194,O9195+O9194,O9194))))</f>
        <v/>
      </c>
      <c r="AS9194">
        <f>IF($AU$2&lt;&gt;5,NA(),IF(D9194=D9193,0,IF(AND(D18695=D9194,D9195=D9194),P9194+P9195+P18695,IF(D9195=D9194,P9195+P9194,P9194))))</f>
        <v/>
      </c>
      <c r="AT9194">
        <f>AR9194-AS9194</f>
        <v/>
      </c>
    </row>
    <row r="9195" ht="15.75" customHeight="1" s="121">
      <c r="B9195">
        <f>D9195&amp;Q9195&amp;E9195</f>
        <v/>
      </c>
      <c r="C9195" s="73" t="n"/>
      <c r="D9195" s="73" t="n"/>
      <c r="E9195" s="78" t="n"/>
      <c r="F9195" s="75" t="n"/>
      <c r="G9195" s="73" t="n"/>
      <c r="H9195" s="75" t="n"/>
      <c r="I9195" s="75" t="n"/>
      <c r="J9195" s="75" t="n"/>
      <c r="K9195" s="75" t="n"/>
      <c r="L9195" s="75" t="n"/>
      <c r="M9195" s="75" t="n"/>
      <c r="N9195" s="75" t="n"/>
      <c r="O9195" s="75" t="n"/>
      <c r="P9195" s="75" t="n"/>
      <c r="Q9195" s="79" t="n"/>
      <c r="AR9195">
        <f>IF($AU$2&lt;&gt;5,NA(),IF(D9195=D9194,0,IF(AND(D18696=D9195,D9196=D9195),O9195+O9196+O18696,IF(D9196=D9195,O9196+O9195,O9195))))</f>
        <v/>
      </c>
      <c r="AS9195">
        <f>IF($AU$2&lt;&gt;5,NA(),IF(D9195=D9194,0,IF(AND(D18696=D9195,D9196=D9195),P9195+P9196+P18696,IF(D9196=D9195,P9196+P9195,P9195))))</f>
        <v/>
      </c>
      <c r="AT9195">
        <f>AR9195-AS9195</f>
        <v/>
      </c>
    </row>
    <row r="9196" ht="15.75" customHeight="1" s="121">
      <c r="B9196">
        <f>D9196&amp;Q9196&amp;E9196</f>
        <v/>
      </c>
      <c r="C9196" s="73" t="n"/>
      <c r="D9196" s="73" t="n"/>
      <c r="E9196" s="78" t="n"/>
      <c r="F9196" s="75" t="n"/>
      <c r="G9196" s="73" t="n"/>
      <c r="H9196" s="75" t="n"/>
      <c r="I9196" s="75" t="n"/>
      <c r="J9196" s="75" t="n"/>
      <c r="K9196" s="75" t="n"/>
      <c r="L9196" s="75" t="n"/>
      <c r="M9196" s="75" t="n"/>
      <c r="N9196" s="75" t="n"/>
      <c r="O9196" s="75" t="n"/>
      <c r="P9196" s="75" t="n"/>
      <c r="Q9196" s="79" t="n"/>
      <c r="AR9196">
        <f>IF($AU$2&lt;&gt;5,NA(),IF(D9196=D9195,0,IF(AND(D18697=D9196,D9197=D9196),O9196+O9197+O18697,IF(D9197=D9196,O9197+O9196,O9196))))</f>
        <v/>
      </c>
      <c r="AS9196">
        <f>IF($AU$2&lt;&gt;5,NA(),IF(D9196=D9195,0,IF(AND(D18697=D9196,D9197=D9196),P9196+P9197+P18697,IF(D9197=D9196,P9197+P9196,P9196))))</f>
        <v/>
      </c>
      <c r="AT9196">
        <f>AR9196-AS9196</f>
        <v/>
      </c>
    </row>
    <row r="9197" ht="15.75" customHeight="1" s="121">
      <c r="B9197">
        <f>D9197&amp;Q9197&amp;E9197</f>
        <v/>
      </c>
      <c r="C9197" s="73" t="n"/>
      <c r="D9197" s="73" t="n"/>
      <c r="E9197" s="78" t="n"/>
      <c r="F9197" s="75" t="n"/>
      <c r="G9197" s="73" t="n"/>
      <c r="H9197" s="75" t="n"/>
      <c r="I9197" s="75" t="n"/>
      <c r="J9197" s="75" t="n"/>
      <c r="K9197" s="75" t="n"/>
      <c r="L9197" s="75" t="n"/>
      <c r="M9197" s="75" t="n"/>
      <c r="N9197" s="75" t="n"/>
      <c r="O9197" s="75" t="n"/>
      <c r="P9197" s="75" t="n"/>
      <c r="Q9197" s="79" t="n"/>
      <c r="AR9197">
        <f>IF($AU$2&lt;&gt;5,NA(),IF(D9197=D9196,0,IF(AND(D18698=D9197,D9198=D9197),O9197+O9198+O18698,IF(D9198=D9197,O9198+O9197,O9197))))</f>
        <v/>
      </c>
      <c r="AS9197">
        <f>IF($AU$2&lt;&gt;5,NA(),IF(D9197=D9196,0,IF(AND(D18698=D9197,D9198=D9197),P9197+P9198+P18698,IF(D9198=D9197,P9198+P9197,P9197))))</f>
        <v/>
      </c>
      <c r="AT9197">
        <f>AR9197-AS9197</f>
        <v/>
      </c>
    </row>
    <row r="9198" ht="15.75" customHeight="1" s="121">
      <c r="B9198">
        <f>D9198&amp;Q9198&amp;E9198</f>
        <v/>
      </c>
      <c r="C9198" s="73" t="n"/>
      <c r="D9198" s="73" t="n"/>
      <c r="E9198" s="78" t="n"/>
      <c r="F9198" s="75" t="n"/>
      <c r="G9198" s="73" t="n"/>
      <c r="H9198" s="75" t="n"/>
      <c r="I9198" s="75" t="n"/>
      <c r="J9198" s="75" t="n"/>
      <c r="K9198" s="75" t="n"/>
      <c r="L9198" s="75" t="n"/>
      <c r="M9198" s="75" t="n"/>
      <c r="N9198" s="75" t="n"/>
      <c r="O9198" s="75" t="n"/>
      <c r="P9198" s="75" t="n"/>
      <c r="Q9198" s="79" t="n"/>
      <c r="AR9198">
        <f>IF($AU$2&lt;&gt;5,NA(),IF(D9198=D9197,0,IF(AND(D18699=D9198,D9199=D9198),O9198+O9199+O18699,IF(D9199=D9198,O9199+O9198,O9198))))</f>
        <v/>
      </c>
      <c r="AS9198">
        <f>IF($AU$2&lt;&gt;5,NA(),IF(D9198=D9197,0,IF(AND(D18699=D9198,D9199=D9198),P9198+P9199+P18699,IF(D9199=D9198,P9199+P9198,P9198))))</f>
        <v/>
      </c>
      <c r="AT9198">
        <f>AR9198-AS9198</f>
        <v/>
      </c>
    </row>
    <row r="9199" ht="15.75" customHeight="1" s="121">
      <c r="B9199">
        <f>D9199&amp;Q9199&amp;E9199</f>
        <v/>
      </c>
      <c r="C9199" s="73" t="n"/>
      <c r="D9199" s="73" t="n"/>
      <c r="E9199" s="78" t="n"/>
      <c r="F9199" s="75" t="n"/>
      <c r="G9199" s="73" t="n"/>
      <c r="H9199" s="75" t="n"/>
      <c r="I9199" s="75" t="n"/>
      <c r="J9199" s="75" t="n"/>
      <c r="K9199" s="75" t="n"/>
      <c r="L9199" s="75" t="n"/>
      <c r="M9199" s="75" t="n"/>
      <c r="N9199" s="75" t="n"/>
      <c r="O9199" s="75" t="n"/>
      <c r="P9199" s="75" t="n"/>
      <c r="Q9199" s="79" t="n"/>
      <c r="AR9199">
        <f>IF($AU$2&lt;&gt;5,NA(),IF(D9199=D9198,0,IF(AND(D18700=D9199,D9200=D9199),O9199+O9200+O18700,IF(D9200=D9199,O9200+O9199,O9199))))</f>
        <v/>
      </c>
      <c r="AS9199">
        <f>IF($AU$2&lt;&gt;5,NA(),IF(D9199=D9198,0,IF(AND(D18700=D9199,D9200=D9199),P9199+P9200+P18700,IF(D9200=D9199,P9200+P9199,P9199))))</f>
        <v/>
      </c>
      <c r="AT9199">
        <f>AR9199-AS9199</f>
        <v/>
      </c>
    </row>
    <row r="9200" ht="15.75" customHeight="1" s="121">
      <c r="B9200">
        <f>D9200&amp;Q9200&amp;E9200</f>
        <v/>
      </c>
      <c r="C9200" s="73" t="n"/>
      <c r="D9200" s="73" t="n"/>
      <c r="E9200" s="78" t="n"/>
      <c r="F9200" s="75" t="n"/>
      <c r="G9200" s="73" t="n"/>
      <c r="H9200" s="75" t="n"/>
      <c r="I9200" s="75" t="n"/>
      <c r="J9200" s="75" t="n"/>
      <c r="K9200" s="75" t="n"/>
      <c r="L9200" s="75" t="n"/>
      <c r="M9200" s="75" t="n"/>
      <c r="N9200" s="75" t="n"/>
      <c r="O9200" s="75" t="n"/>
      <c r="P9200" s="75" t="n"/>
      <c r="Q9200" s="79" t="n"/>
      <c r="AR9200">
        <f>IF($AU$2&lt;&gt;5,NA(),IF(D9200=D9199,0,IF(AND(D18701=D9200,D9201=D9200),O9200+O9201+O18701,IF(D9201=D9200,O9201+O9200,O9200))))</f>
        <v/>
      </c>
      <c r="AS9200">
        <f>IF($AU$2&lt;&gt;5,NA(),IF(D9200=D9199,0,IF(AND(D18701=D9200,D9201=D9200),P9200+P9201+P18701,IF(D9201=D9200,P9201+P9200,P9200))))</f>
        <v/>
      </c>
      <c r="AT9200">
        <f>AR9200-AS9200</f>
        <v/>
      </c>
    </row>
    <row r="9201" ht="15.75" customHeight="1" s="121">
      <c r="B9201">
        <f>D9201&amp;Q9201&amp;E9201</f>
        <v/>
      </c>
      <c r="C9201" s="73" t="n"/>
      <c r="D9201" s="73" t="n"/>
      <c r="E9201" s="78" t="n"/>
      <c r="F9201" s="75" t="n"/>
      <c r="G9201" s="73" t="n"/>
      <c r="H9201" s="75" t="n"/>
      <c r="I9201" s="75" t="n"/>
      <c r="J9201" s="75" t="n"/>
      <c r="K9201" s="75" t="n"/>
      <c r="L9201" s="75" t="n"/>
      <c r="M9201" s="75" t="n"/>
      <c r="N9201" s="75" t="n"/>
      <c r="O9201" s="75" t="n"/>
      <c r="P9201" s="75" t="n"/>
      <c r="Q9201" s="79" t="n"/>
      <c r="AR9201">
        <f>IF($AU$2&lt;&gt;5,NA(),IF(D9201=D9200,0,IF(AND(D18702=D9201,D9202=D9201),O9201+O9202+O18702,IF(D9202=D9201,O9202+O9201,O9201))))</f>
        <v/>
      </c>
      <c r="AS9201">
        <f>IF($AU$2&lt;&gt;5,NA(),IF(D9201=D9200,0,IF(AND(D18702=D9201,D9202=D9201),P9201+P9202+P18702,IF(D9202=D9201,P9202+P9201,P9201))))</f>
        <v/>
      </c>
      <c r="AT9201">
        <f>AR9201-AS9201</f>
        <v/>
      </c>
    </row>
    <row r="9202" ht="15.75" customHeight="1" s="121">
      <c r="B9202">
        <f>D9202&amp;Q9202&amp;E9202</f>
        <v/>
      </c>
      <c r="C9202" s="73" t="n"/>
      <c r="D9202" s="73" t="n"/>
      <c r="E9202" s="78" t="n"/>
      <c r="F9202" s="75" t="n"/>
      <c r="G9202" s="73" t="n"/>
      <c r="H9202" s="75" t="n"/>
      <c r="I9202" s="75" t="n"/>
      <c r="J9202" s="75" t="n"/>
      <c r="K9202" s="75" t="n"/>
      <c r="L9202" s="75" t="n"/>
      <c r="M9202" s="75" t="n"/>
      <c r="N9202" s="75" t="n"/>
      <c r="O9202" s="75" t="n"/>
      <c r="P9202" s="75" t="n"/>
      <c r="Q9202" s="79" t="n"/>
      <c r="AR9202">
        <f>IF($AU$2&lt;&gt;5,NA(),IF(D9202=D9201,0,IF(AND(D18703=D9202,D9203=D9202),O9202+O9203+O18703,IF(D9203=D9202,O9203+O9202,O9202))))</f>
        <v/>
      </c>
      <c r="AS9202">
        <f>IF($AU$2&lt;&gt;5,NA(),IF(D9202=D9201,0,IF(AND(D18703=D9202,D9203=D9202),P9202+P9203+P18703,IF(D9203=D9202,P9203+P9202,P9202))))</f>
        <v/>
      </c>
      <c r="AT9202">
        <f>AR9202-AS9202</f>
        <v/>
      </c>
    </row>
    <row r="9203" ht="15.75" customHeight="1" s="121">
      <c r="B9203">
        <f>D9203&amp;Q9203&amp;E9203</f>
        <v/>
      </c>
      <c r="C9203" s="73" t="n"/>
      <c r="D9203" s="73" t="n"/>
      <c r="E9203" s="78" t="n"/>
      <c r="F9203" s="75" t="n"/>
      <c r="G9203" s="73" t="n"/>
      <c r="H9203" s="75" t="n"/>
      <c r="I9203" s="75" t="n"/>
      <c r="J9203" s="75" t="n"/>
      <c r="K9203" s="75" t="n"/>
      <c r="L9203" s="75" t="n"/>
      <c r="M9203" s="75" t="n"/>
      <c r="N9203" s="75" t="n"/>
      <c r="O9203" s="75" t="n"/>
      <c r="P9203" s="75" t="n"/>
      <c r="Q9203" s="79" t="n"/>
      <c r="AR9203">
        <f>IF($AU$2&lt;&gt;5,NA(),IF(D9203=D9202,0,IF(AND(D18704=D9203,D9204=D9203),O9203+O9204+O18704,IF(D9204=D9203,O9204+O9203,O9203))))</f>
        <v/>
      </c>
      <c r="AS9203">
        <f>IF($AU$2&lt;&gt;5,NA(),IF(D9203=D9202,0,IF(AND(D18704=D9203,D9204=D9203),P9203+P9204+P18704,IF(D9204=D9203,P9204+P9203,P9203))))</f>
        <v/>
      </c>
      <c r="AT9203">
        <f>AR9203-AS9203</f>
        <v/>
      </c>
    </row>
    <row r="9204" ht="15.75" customHeight="1" s="121">
      <c r="B9204">
        <f>D9204&amp;Q9204&amp;E9204</f>
        <v/>
      </c>
      <c r="C9204" s="73" t="n"/>
      <c r="D9204" s="73" t="n"/>
      <c r="E9204" s="78" t="n"/>
      <c r="F9204" s="75" t="n"/>
      <c r="G9204" s="73" t="n"/>
      <c r="H9204" s="75" t="n"/>
      <c r="I9204" s="75" t="n"/>
      <c r="J9204" s="75" t="n"/>
      <c r="K9204" s="75" t="n"/>
      <c r="L9204" s="75" t="n"/>
      <c r="M9204" s="75" t="n"/>
      <c r="N9204" s="75" t="n"/>
      <c r="O9204" s="75" t="n"/>
      <c r="P9204" s="75" t="n"/>
      <c r="Q9204" s="79" t="n"/>
      <c r="AR9204">
        <f>IF($AU$2&lt;&gt;5,NA(),IF(D9204=D9203,0,IF(AND(D18705=D9204,D9205=D9204),O9204+O9205+O18705,IF(D9205=D9204,O9205+O9204,O9204))))</f>
        <v/>
      </c>
      <c r="AS9204">
        <f>IF($AU$2&lt;&gt;5,NA(),IF(D9204=D9203,0,IF(AND(D18705=D9204,D9205=D9204),P9204+P9205+P18705,IF(D9205=D9204,P9205+P9204,P9204))))</f>
        <v/>
      </c>
      <c r="AT9204">
        <f>AR9204-AS9204</f>
        <v/>
      </c>
    </row>
    <row r="9205" ht="15.75" customHeight="1" s="121">
      <c r="B9205">
        <f>D9205&amp;Q9205&amp;E9205</f>
        <v/>
      </c>
      <c r="C9205" s="73" t="n"/>
      <c r="D9205" s="73" t="n"/>
      <c r="E9205" s="78" t="n"/>
      <c r="F9205" s="75" t="n"/>
      <c r="G9205" s="73" t="n"/>
      <c r="H9205" s="75" t="n"/>
      <c r="I9205" s="75" t="n"/>
      <c r="J9205" s="75" t="n"/>
      <c r="K9205" s="75" t="n"/>
      <c r="L9205" s="75" t="n"/>
      <c r="M9205" s="75" t="n"/>
      <c r="N9205" s="75" t="n"/>
      <c r="O9205" s="75" t="n"/>
      <c r="P9205" s="75" t="n"/>
      <c r="Q9205" s="79" t="n"/>
      <c r="AR9205">
        <f>IF($AU$2&lt;&gt;5,NA(),IF(D9205=D9204,0,IF(AND(D18706=D9205,D9206=D9205),O9205+O9206+O18706,IF(D9206=D9205,O9206+O9205,O9205))))</f>
        <v/>
      </c>
      <c r="AS9205">
        <f>IF($AU$2&lt;&gt;5,NA(),IF(D9205=D9204,0,IF(AND(D18706=D9205,D9206=D9205),P9205+P9206+P18706,IF(D9206=D9205,P9206+P9205,P9205))))</f>
        <v/>
      </c>
      <c r="AT9205">
        <f>AR9205-AS9205</f>
        <v/>
      </c>
    </row>
    <row r="9206" ht="15.75" customHeight="1" s="121">
      <c r="B9206">
        <f>D9206&amp;Q9206&amp;E9206</f>
        <v/>
      </c>
      <c r="C9206" s="73" t="n"/>
      <c r="D9206" s="73" t="n"/>
      <c r="E9206" s="78" t="n"/>
      <c r="F9206" s="75" t="n"/>
      <c r="G9206" s="73" t="n"/>
      <c r="H9206" s="75" t="n"/>
      <c r="I9206" s="75" t="n"/>
      <c r="J9206" s="75" t="n"/>
      <c r="K9206" s="75" t="n"/>
      <c r="L9206" s="75" t="n"/>
      <c r="M9206" s="75" t="n"/>
      <c r="N9206" s="75" t="n"/>
      <c r="O9206" s="75" t="n"/>
      <c r="P9206" s="75" t="n"/>
      <c r="Q9206" s="79" t="n"/>
      <c r="AR9206">
        <f>IF($AU$2&lt;&gt;5,NA(),IF(D9206=D9205,0,IF(AND(D18707=D9206,D9207=D9206),O9206+O9207+O18707,IF(D9207=D9206,O9207+O9206,O9206))))</f>
        <v/>
      </c>
      <c r="AS9206">
        <f>IF($AU$2&lt;&gt;5,NA(),IF(D9206=D9205,0,IF(AND(D18707=D9206,D9207=D9206),P9206+P9207+P18707,IF(D9207=D9206,P9207+P9206,P9206))))</f>
        <v/>
      </c>
      <c r="AT9206">
        <f>AR9206-AS9206</f>
        <v/>
      </c>
    </row>
    <row r="9207" ht="15.75" customHeight="1" s="121">
      <c r="B9207">
        <f>D9207&amp;Q9207&amp;E9207</f>
        <v/>
      </c>
      <c r="C9207" s="73" t="n"/>
      <c r="D9207" s="73" t="n"/>
      <c r="E9207" s="78" t="n"/>
      <c r="F9207" s="75" t="n"/>
      <c r="G9207" s="73" t="n"/>
      <c r="H9207" s="75" t="n"/>
      <c r="I9207" s="75" t="n"/>
      <c r="J9207" s="75" t="n"/>
      <c r="K9207" s="75" t="n"/>
      <c r="L9207" s="75" t="n"/>
      <c r="M9207" s="75" t="n"/>
      <c r="N9207" s="75" t="n"/>
      <c r="O9207" s="75" t="n"/>
      <c r="P9207" s="75" t="n"/>
      <c r="Q9207" s="79" t="n"/>
      <c r="AR9207">
        <f>IF($AU$2&lt;&gt;5,NA(),IF(D9207=D9206,0,IF(AND(D18708=D9207,D9208=D9207),O9207+O9208+O18708,IF(D9208=D9207,O9208+O9207,O9207))))</f>
        <v/>
      </c>
      <c r="AS9207">
        <f>IF($AU$2&lt;&gt;5,NA(),IF(D9207=D9206,0,IF(AND(D18708=D9207,D9208=D9207),P9207+P9208+P18708,IF(D9208=D9207,P9208+P9207,P9207))))</f>
        <v/>
      </c>
      <c r="AT9207">
        <f>AR9207-AS9207</f>
        <v/>
      </c>
    </row>
    <row r="9208" ht="15.75" customHeight="1" s="121">
      <c r="B9208">
        <f>D9208&amp;Q9208&amp;E9208</f>
        <v/>
      </c>
      <c r="C9208" s="73" t="n"/>
      <c r="D9208" s="73" t="n"/>
      <c r="E9208" s="78" t="n"/>
      <c r="F9208" s="75" t="n"/>
      <c r="G9208" s="73" t="n"/>
      <c r="H9208" s="75" t="n"/>
      <c r="I9208" s="75" t="n"/>
      <c r="J9208" s="75" t="n"/>
      <c r="K9208" s="75" t="n"/>
      <c r="L9208" s="75" t="n"/>
      <c r="M9208" s="75" t="n"/>
      <c r="N9208" s="75" t="n"/>
      <c r="O9208" s="75" t="n"/>
      <c r="P9208" s="75" t="n"/>
      <c r="Q9208" s="79" t="n"/>
      <c r="AR9208">
        <f>IF($AU$2&lt;&gt;5,NA(),IF(D9208=D9207,0,IF(AND(D18709=D9208,D9209=D9208),O9208+O9209+O18709,IF(D9209=D9208,O9209+O9208,O9208))))</f>
        <v/>
      </c>
      <c r="AS9208">
        <f>IF($AU$2&lt;&gt;5,NA(),IF(D9208=D9207,0,IF(AND(D18709=D9208,D9209=D9208),P9208+P9209+P18709,IF(D9209=D9208,P9209+P9208,P9208))))</f>
        <v/>
      </c>
      <c r="AT9208">
        <f>AR9208-AS9208</f>
        <v/>
      </c>
    </row>
    <row r="9209" ht="15.75" customHeight="1" s="121">
      <c r="B9209">
        <f>D9209&amp;Q9209&amp;E9209</f>
        <v/>
      </c>
      <c r="C9209" s="73" t="n"/>
      <c r="D9209" s="73" t="n"/>
      <c r="E9209" s="78" t="n"/>
      <c r="F9209" s="75" t="n"/>
      <c r="G9209" s="73" t="n"/>
      <c r="H9209" s="75" t="n"/>
      <c r="I9209" s="75" t="n"/>
      <c r="J9209" s="75" t="n"/>
      <c r="K9209" s="75" t="n"/>
      <c r="L9209" s="75" t="n"/>
      <c r="M9209" s="75" t="n"/>
      <c r="N9209" s="75" t="n"/>
      <c r="O9209" s="75" t="n"/>
      <c r="P9209" s="75" t="n"/>
      <c r="Q9209" s="79" t="n"/>
      <c r="AR9209">
        <f>IF($AU$2&lt;&gt;5,NA(),IF(D9209=D9208,0,IF(AND(D18710=D9209,D9210=D9209),O9209+O9210+O18710,IF(D9210=D9209,O9210+O9209,O9209))))</f>
        <v/>
      </c>
      <c r="AS9209">
        <f>IF($AU$2&lt;&gt;5,NA(),IF(D9209=D9208,0,IF(AND(D18710=D9209,D9210=D9209),P9209+P9210+P18710,IF(D9210=D9209,P9210+P9209,P9209))))</f>
        <v/>
      </c>
      <c r="AT9209">
        <f>AR9209-AS9209</f>
        <v/>
      </c>
    </row>
    <row r="9210" ht="15.75" customHeight="1" s="121">
      <c r="B9210">
        <f>D9210&amp;Q9210&amp;E9210</f>
        <v/>
      </c>
      <c r="C9210" s="73" t="n"/>
      <c r="D9210" s="73" t="n"/>
      <c r="E9210" s="78" t="n"/>
      <c r="F9210" s="75" t="n"/>
      <c r="G9210" s="73" t="n"/>
      <c r="H9210" s="75" t="n"/>
      <c r="I9210" s="75" t="n"/>
      <c r="J9210" s="75" t="n"/>
      <c r="K9210" s="75" t="n"/>
      <c r="L9210" s="75" t="n"/>
      <c r="M9210" s="75" t="n"/>
      <c r="N9210" s="75" t="n"/>
      <c r="O9210" s="75" t="n"/>
      <c r="P9210" s="75" t="n"/>
      <c r="Q9210" s="79" t="n"/>
      <c r="AR9210">
        <f>IF($AU$2&lt;&gt;5,NA(),IF(D9210=D9209,0,IF(AND(D18711=D9210,D9211=D9210),O9210+O9211+O18711,IF(D9211=D9210,O9211+O9210,O9210))))</f>
        <v/>
      </c>
      <c r="AS9210">
        <f>IF($AU$2&lt;&gt;5,NA(),IF(D9210=D9209,0,IF(AND(D18711=D9210,D9211=D9210),P9210+P9211+P18711,IF(D9211=D9210,P9211+P9210,P9210))))</f>
        <v/>
      </c>
      <c r="AT9210">
        <f>AR9210-AS9210</f>
        <v/>
      </c>
    </row>
    <row r="9211" ht="15.75" customHeight="1" s="121">
      <c r="B9211">
        <f>D9211&amp;Q9211&amp;E9211</f>
        <v/>
      </c>
      <c r="C9211" s="73" t="n"/>
      <c r="D9211" s="73" t="n"/>
      <c r="E9211" s="78" t="n"/>
      <c r="F9211" s="75" t="n"/>
      <c r="G9211" s="73" t="n"/>
      <c r="H9211" s="75" t="n"/>
      <c r="I9211" s="75" t="n"/>
      <c r="J9211" s="75" t="n"/>
      <c r="K9211" s="75" t="n"/>
      <c r="L9211" s="75" t="n"/>
      <c r="M9211" s="75" t="n"/>
      <c r="N9211" s="75" t="n"/>
      <c r="O9211" s="75" t="n"/>
      <c r="P9211" s="75" t="n"/>
      <c r="Q9211" s="79" t="n"/>
      <c r="AR9211">
        <f>IF($AU$2&lt;&gt;5,NA(),IF(D9211=D9210,0,IF(AND(D18712=D9211,D9212=D9211),O9211+O9212+O18712,IF(D9212=D9211,O9212+O9211,O9211))))</f>
        <v/>
      </c>
      <c r="AS9211">
        <f>IF($AU$2&lt;&gt;5,NA(),IF(D9211=D9210,0,IF(AND(D18712=D9211,D9212=D9211),P9211+P9212+P18712,IF(D9212=D9211,P9212+P9211,P9211))))</f>
        <v/>
      </c>
      <c r="AT9211">
        <f>AR9211-AS9211</f>
        <v/>
      </c>
    </row>
    <row r="9212" ht="15.75" customHeight="1" s="121">
      <c r="B9212">
        <f>D9212&amp;Q9212&amp;E9212</f>
        <v/>
      </c>
      <c r="C9212" s="73" t="n"/>
      <c r="D9212" s="73" t="n"/>
      <c r="E9212" s="78" t="n"/>
      <c r="F9212" s="75" t="n"/>
      <c r="G9212" s="73" t="n"/>
      <c r="H9212" s="75" t="n"/>
      <c r="I9212" s="75" t="n"/>
      <c r="J9212" s="75" t="n"/>
      <c r="K9212" s="75" t="n"/>
      <c r="L9212" s="75" t="n"/>
      <c r="M9212" s="75" t="n"/>
      <c r="N9212" s="75" t="n"/>
      <c r="O9212" s="75" t="n"/>
      <c r="P9212" s="75" t="n"/>
      <c r="Q9212" s="79" t="n"/>
      <c r="AR9212">
        <f>IF($AU$2&lt;&gt;5,NA(),IF(D9212=D9211,0,IF(AND(D18713=D9212,D9213=D9212),O9212+O9213+O18713,IF(D9213=D9212,O9213+O9212,O9212))))</f>
        <v/>
      </c>
      <c r="AS9212">
        <f>IF($AU$2&lt;&gt;5,NA(),IF(D9212=D9211,0,IF(AND(D18713=D9212,D9213=D9212),P9212+P9213+P18713,IF(D9213=D9212,P9213+P9212,P9212))))</f>
        <v/>
      </c>
      <c r="AT9212">
        <f>AR9212-AS9212</f>
        <v/>
      </c>
    </row>
    <row r="9213" ht="15.75" customHeight="1" s="121">
      <c r="B9213">
        <f>D9213&amp;Q9213&amp;E9213</f>
        <v/>
      </c>
      <c r="C9213" s="73" t="n"/>
      <c r="D9213" s="73" t="n"/>
      <c r="E9213" s="78" t="n"/>
      <c r="F9213" s="75" t="n"/>
      <c r="G9213" s="73" t="n"/>
      <c r="H9213" s="75" t="n"/>
      <c r="I9213" s="75" t="n"/>
      <c r="J9213" s="75" t="n"/>
      <c r="K9213" s="75" t="n"/>
      <c r="L9213" s="75" t="n"/>
      <c r="M9213" s="75" t="n"/>
      <c r="N9213" s="75" t="n"/>
      <c r="O9213" s="75" t="n"/>
      <c r="P9213" s="75" t="n"/>
      <c r="Q9213" s="79" t="n"/>
      <c r="AR9213">
        <f>IF($AU$2&lt;&gt;5,NA(),IF(D9213=D9212,0,IF(AND(D18714=D9213,D9214=D9213),O9213+O9214+O18714,IF(D9214=D9213,O9214+O9213,O9213))))</f>
        <v/>
      </c>
      <c r="AS9213">
        <f>IF($AU$2&lt;&gt;5,NA(),IF(D9213=D9212,0,IF(AND(D18714=D9213,D9214=D9213),P9213+P9214+P18714,IF(D9214=D9213,P9214+P9213,P9213))))</f>
        <v/>
      </c>
      <c r="AT9213">
        <f>AR9213-AS9213</f>
        <v/>
      </c>
    </row>
    <row r="9214" ht="15.75" customHeight="1" s="121">
      <c r="B9214">
        <f>D9214&amp;Q9214&amp;E9214</f>
        <v/>
      </c>
      <c r="C9214" s="73" t="n"/>
      <c r="D9214" s="73" t="n"/>
      <c r="E9214" s="78" t="n"/>
      <c r="F9214" s="75" t="n"/>
      <c r="G9214" s="73" t="n"/>
      <c r="H9214" s="75" t="n"/>
      <c r="I9214" s="75" t="n"/>
      <c r="J9214" s="75" t="n"/>
      <c r="K9214" s="75" t="n"/>
      <c r="L9214" s="75" t="n"/>
      <c r="M9214" s="75" t="n"/>
      <c r="N9214" s="75" t="n"/>
      <c r="O9214" s="75" t="n"/>
      <c r="P9214" s="75" t="n"/>
      <c r="Q9214" s="79" t="n"/>
      <c r="AR9214">
        <f>IF($AU$2&lt;&gt;5,NA(),IF(D9214=D9213,0,IF(AND(D18715=D9214,D9215=D9214),O9214+O9215+O18715,IF(D9215=D9214,O9215+O9214,O9214))))</f>
        <v/>
      </c>
      <c r="AS9214">
        <f>IF($AU$2&lt;&gt;5,NA(),IF(D9214=D9213,0,IF(AND(D18715=D9214,D9215=D9214),P9214+P9215+P18715,IF(D9215=D9214,P9215+P9214,P9214))))</f>
        <v/>
      </c>
      <c r="AT9214">
        <f>AR9214-AS9214</f>
        <v/>
      </c>
    </row>
    <row r="9215" ht="15.75" customHeight="1" s="121">
      <c r="B9215">
        <f>D9215&amp;Q9215&amp;E9215</f>
        <v/>
      </c>
      <c r="C9215" s="73" t="n"/>
      <c r="D9215" s="73" t="n"/>
      <c r="E9215" s="78" t="n"/>
      <c r="F9215" s="75" t="n"/>
      <c r="G9215" s="73" t="n"/>
      <c r="H9215" s="75" t="n"/>
      <c r="I9215" s="75" t="n"/>
      <c r="J9215" s="75" t="n"/>
      <c r="K9215" s="75" t="n"/>
      <c r="L9215" s="75" t="n"/>
      <c r="M9215" s="75" t="n"/>
      <c r="N9215" s="75" t="n"/>
      <c r="O9215" s="75" t="n"/>
      <c r="P9215" s="75" t="n"/>
      <c r="Q9215" s="79" t="n"/>
      <c r="AR9215">
        <f>IF($AU$2&lt;&gt;5,NA(),IF(D9215=D9214,0,IF(AND(D18716=D9215,D9216=D9215),O9215+O9216+O18716,IF(D9216=D9215,O9216+O9215,O9215))))</f>
        <v/>
      </c>
      <c r="AS9215">
        <f>IF($AU$2&lt;&gt;5,NA(),IF(D9215=D9214,0,IF(AND(D18716=D9215,D9216=D9215),P9215+P9216+P18716,IF(D9216=D9215,P9216+P9215,P9215))))</f>
        <v/>
      </c>
      <c r="AT9215">
        <f>AR9215-AS9215</f>
        <v/>
      </c>
    </row>
    <row r="9216" ht="15.75" customHeight="1" s="121">
      <c r="B9216">
        <f>D9216&amp;Q9216&amp;E9216</f>
        <v/>
      </c>
      <c r="C9216" s="73" t="n"/>
      <c r="D9216" s="73" t="n"/>
      <c r="E9216" s="78" t="n"/>
      <c r="F9216" s="75" t="n"/>
      <c r="G9216" s="73" t="n"/>
      <c r="H9216" s="75" t="n"/>
      <c r="I9216" s="75" t="n"/>
      <c r="J9216" s="75" t="n"/>
      <c r="K9216" s="75" t="n"/>
      <c r="L9216" s="75" t="n"/>
      <c r="M9216" s="75" t="n"/>
      <c r="N9216" s="75" t="n"/>
      <c r="O9216" s="75" t="n"/>
      <c r="P9216" s="75" t="n"/>
      <c r="Q9216" s="79" t="n"/>
      <c r="AR9216">
        <f>IF($AU$2&lt;&gt;5,NA(),IF(D9216=D9215,0,IF(AND(D18717=D9216,D9217=D9216),O9216+O9217+O18717,IF(D9217=D9216,O9217+O9216,O9216))))</f>
        <v/>
      </c>
      <c r="AS9216">
        <f>IF($AU$2&lt;&gt;5,NA(),IF(D9216=D9215,0,IF(AND(D18717=D9216,D9217=D9216),P9216+P9217+P18717,IF(D9217=D9216,P9217+P9216,P9216))))</f>
        <v/>
      </c>
      <c r="AT9216">
        <f>AR9216-AS9216</f>
        <v/>
      </c>
    </row>
    <row r="9217" ht="15.75" customHeight="1" s="121">
      <c r="B9217">
        <f>D9217&amp;Q9217&amp;E9217</f>
        <v/>
      </c>
      <c r="C9217" s="73" t="n"/>
      <c r="D9217" s="73" t="n"/>
      <c r="E9217" s="78" t="n"/>
      <c r="F9217" s="75" t="n"/>
      <c r="G9217" s="73" t="n"/>
      <c r="H9217" s="75" t="n"/>
      <c r="I9217" s="75" t="n"/>
      <c r="J9217" s="75" t="n"/>
      <c r="K9217" s="75" t="n"/>
      <c r="L9217" s="75" t="n"/>
      <c r="M9217" s="75" t="n"/>
      <c r="N9217" s="75" t="n"/>
      <c r="O9217" s="75" t="n"/>
      <c r="P9217" s="75" t="n"/>
      <c r="Q9217" s="79" t="n"/>
      <c r="AR9217">
        <f>IF($AU$2&lt;&gt;5,NA(),IF(D9217=D9216,0,IF(AND(D18718=D9217,D9218=D9217),O9217+O9218+O18718,IF(D9218=D9217,O9218+O9217,O9217))))</f>
        <v/>
      </c>
      <c r="AS9217">
        <f>IF($AU$2&lt;&gt;5,NA(),IF(D9217=D9216,0,IF(AND(D18718=D9217,D9218=D9217),P9217+P9218+P18718,IF(D9218=D9217,P9218+P9217,P9217))))</f>
        <v/>
      </c>
      <c r="AT9217">
        <f>AR9217-AS9217</f>
        <v/>
      </c>
    </row>
    <row r="9218" ht="15.75" customHeight="1" s="121">
      <c r="B9218">
        <f>D9218&amp;Q9218&amp;E9218</f>
        <v/>
      </c>
      <c r="C9218" s="73" t="n"/>
      <c r="D9218" s="73" t="n"/>
      <c r="E9218" s="78" t="n"/>
      <c r="F9218" s="75" t="n"/>
      <c r="G9218" s="73" t="n"/>
      <c r="H9218" s="75" t="n"/>
      <c r="I9218" s="75" t="n"/>
      <c r="J9218" s="75" t="n"/>
      <c r="K9218" s="75" t="n"/>
      <c r="L9218" s="75" t="n"/>
      <c r="M9218" s="75" t="n"/>
      <c r="N9218" s="75" t="n"/>
      <c r="O9218" s="75" t="n"/>
      <c r="P9218" s="75" t="n"/>
      <c r="Q9218" s="79" t="n"/>
      <c r="AR9218">
        <f>IF($AU$2&lt;&gt;5,NA(),IF(D9218=D9217,0,IF(AND(D18719=D9218,D9219=D9218),O9218+O9219+O18719,IF(D9219=D9218,O9219+O9218,O9218))))</f>
        <v/>
      </c>
      <c r="AS9218">
        <f>IF($AU$2&lt;&gt;5,NA(),IF(D9218=D9217,0,IF(AND(D18719=D9218,D9219=D9218),P9218+P9219+P18719,IF(D9219=D9218,P9219+P9218,P9218))))</f>
        <v/>
      </c>
      <c r="AT9218">
        <f>AR9218-AS9218</f>
        <v/>
      </c>
    </row>
    <row r="9219" ht="15.75" customHeight="1" s="121">
      <c r="B9219">
        <f>D9219&amp;Q9219&amp;E9219</f>
        <v/>
      </c>
      <c r="C9219" s="73" t="n"/>
      <c r="D9219" s="73" t="n"/>
      <c r="E9219" s="78" t="n"/>
      <c r="F9219" s="75" t="n"/>
      <c r="G9219" s="73" t="n"/>
      <c r="H9219" s="75" t="n"/>
      <c r="I9219" s="75" t="n"/>
      <c r="J9219" s="75" t="n"/>
      <c r="K9219" s="75" t="n"/>
      <c r="L9219" s="75" t="n"/>
      <c r="M9219" s="75" t="n"/>
      <c r="N9219" s="75" t="n"/>
      <c r="O9219" s="75" t="n"/>
      <c r="P9219" s="75" t="n"/>
      <c r="Q9219" s="79" t="n"/>
      <c r="AR9219">
        <f>IF($AU$2&lt;&gt;5,NA(),IF(D9219=D9218,0,IF(AND(D18720=D9219,D9220=D9219),O9219+O9220+O18720,IF(D9220=D9219,O9220+O9219,O9219))))</f>
        <v/>
      </c>
      <c r="AS9219">
        <f>IF($AU$2&lt;&gt;5,NA(),IF(D9219=D9218,0,IF(AND(D18720=D9219,D9220=D9219),P9219+P9220+P18720,IF(D9220=D9219,P9220+P9219,P9219))))</f>
        <v/>
      </c>
      <c r="AT9219">
        <f>AR9219-AS9219</f>
        <v/>
      </c>
    </row>
    <row r="9220" ht="15.75" customHeight="1" s="121">
      <c r="B9220">
        <f>D9220&amp;Q9220&amp;E9220</f>
        <v/>
      </c>
      <c r="C9220" s="73" t="n"/>
      <c r="D9220" s="73" t="n"/>
      <c r="E9220" s="78" t="n"/>
      <c r="F9220" s="75" t="n"/>
      <c r="G9220" s="73" t="n"/>
      <c r="H9220" s="75" t="n"/>
      <c r="I9220" s="75" t="n"/>
      <c r="J9220" s="75" t="n"/>
      <c r="K9220" s="75" t="n"/>
      <c r="L9220" s="75" t="n"/>
      <c r="M9220" s="75" t="n"/>
      <c r="N9220" s="75" t="n"/>
      <c r="O9220" s="75" t="n"/>
      <c r="P9220" s="75" t="n"/>
      <c r="Q9220" s="79" t="n"/>
      <c r="AR9220">
        <f>IF($AU$2&lt;&gt;5,NA(),IF(D9220=D9219,0,IF(AND(D18721=D9220,D9221=D9220),O9220+O9221+O18721,IF(D9221=D9220,O9221+O9220,O9220))))</f>
        <v/>
      </c>
      <c r="AS9220">
        <f>IF($AU$2&lt;&gt;5,NA(),IF(D9220=D9219,0,IF(AND(D18721=D9220,D9221=D9220),P9220+P9221+P18721,IF(D9221=D9220,P9221+P9220,P9220))))</f>
        <v/>
      </c>
      <c r="AT9220">
        <f>AR9220-AS9220</f>
        <v/>
      </c>
    </row>
    <row r="9221" ht="15.75" customHeight="1" s="121">
      <c r="B9221">
        <f>D9221&amp;Q9221&amp;E9221</f>
        <v/>
      </c>
      <c r="C9221" s="73" t="n"/>
      <c r="D9221" s="73" t="n"/>
      <c r="E9221" s="78" t="n"/>
      <c r="F9221" s="75" t="n"/>
      <c r="G9221" s="73" t="n"/>
      <c r="H9221" s="75" t="n"/>
      <c r="I9221" s="75" t="n"/>
      <c r="J9221" s="75" t="n"/>
      <c r="K9221" s="75" t="n"/>
      <c r="L9221" s="75" t="n"/>
      <c r="M9221" s="75" t="n"/>
      <c r="N9221" s="75" t="n"/>
      <c r="O9221" s="75" t="n"/>
      <c r="P9221" s="75" t="n"/>
      <c r="Q9221" s="79" t="n"/>
      <c r="AR9221">
        <f>IF($AU$2&lt;&gt;5,NA(),IF(D9221=D9220,0,IF(AND(D18722=D9221,D9222=D9221),O9221+O9222+O18722,IF(D9222=D9221,O9222+O9221,O9221))))</f>
        <v/>
      </c>
      <c r="AS9221">
        <f>IF($AU$2&lt;&gt;5,NA(),IF(D9221=D9220,0,IF(AND(D18722=D9221,D9222=D9221),P9221+P9222+P18722,IF(D9222=D9221,P9222+P9221,P9221))))</f>
        <v/>
      </c>
      <c r="AT9221">
        <f>AR9221-AS9221</f>
        <v/>
      </c>
    </row>
    <row r="9222" ht="15.75" customHeight="1" s="121">
      <c r="B9222">
        <f>D9222&amp;Q9222&amp;E9222</f>
        <v/>
      </c>
      <c r="C9222" s="73" t="n"/>
      <c r="D9222" s="73" t="n"/>
      <c r="E9222" s="78" t="n"/>
      <c r="F9222" s="75" t="n"/>
      <c r="G9222" s="73" t="n"/>
      <c r="H9222" s="75" t="n"/>
      <c r="I9222" s="75" t="n"/>
      <c r="J9222" s="75" t="n"/>
      <c r="K9222" s="75" t="n"/>
      <c r="L9222" s="75" t="n"/>
      <c r="M9222" s="75" t="n"/>
      <c r="N9222" s="75" t="n"/>
      <c r="O9222" s="75" t="n"/>
      <c r="P9222" s="75" t="n"/>
      <c r="Q9222" s="79" t="n"/>
      <c r="AR9222">
        <f>IF($AU$2&lt;&gt;5,NA(),IF(D9222=D9221,0,IF(AND(D18723=D9222,D9223=D9222),O9222+O9223+O18723,IF(D9223=D9222,O9223+O9222,O9222))))</f>
        <v/>
      </c>
      <c r="AS9222">
        <f>IF($AU$2&lt;&gt;5,NA(),IF(D9222=D9221,0,IF(AND(D18723=D9222,D9223=D9222),P9222+P9223+P18723,IF(D9223=D9222,P9223+P9222,P9222))))</f>
        <v/>
      </c>
      <c r="AT9222">
        <f>AR9222-AS9222</f>
        <v/>
      </c>
    </row>
    <row r="9223" ht="15.75" customHeight="1" s="121">
      <c r="B9223">
        <f>D9223&amp;Q9223&amp;E9223</f>
        <v/>
      </c>
      <c r="C9223" s="73" t="n"/>
      <c r="D9223" s="73" t="n"/>
      <c r="E9223" s="78" t="n"/>
      <c r="F9223" s="75" t="n"/>
      <c r="G9223" s="73" t="n"/>
      <c r="H9223" s="75" t="n"/>
      <c r="I9223" s="75" t="n"/>
      <c r="J9223" s="75" t="n"/>
      <c r="K9223" s="75" t="n"/>
      <c r="L9223" s="75" t="n"/>
      <c r="M9223" s="75" t="n"/>
      <c r="N9223" s="75" t="n"/>
      <c r="O9223" s="75" t="n"/>
      <c r="P9223" s="75" t="n"/>
      <c r="Q9223" s="79" t="n"/>
      <c r="AR9223">
        <f>IF($AU$2&lt;&gt;5,NA(),IF(D9223=D9222,0,IF(AND(D18724=D9223,D9224=D9223),O9223+O9224+O18724,IF(D9224=D9223,O9224+O9223,O9223))))</f>
        <v/>
      </c>
      <c r="AS9223">
        <f>IF($AU$2&lt;&gt;5,NA(),IF(D9223=D9222,0,IF(AND(D18724=D9223,D9224=D9223),P9223+P9224+P18724,IF(D9224=D9223,P9224+P9223,P9223))))</f>
        <v/>
      </c>
      <c r="AT9223">
        <f>AR9223-AS9223</f>
        <v/>
      </c>
    </row>
    <row r="9224" ht="15.75" customHeight="1" s="121">
      <c r="B9224">
        <f>D9224&amp;Q9224&amp;E9224</f>
        <v/>
      </c>
      <c r="C9224" s="73" t="n"/>
      <c r="D9224" s="73" t="n"/>
      <c r="E9224" s="78" t="n"/>
      <c r="F9224" s="75" t="n"/>
      <c r="G9224" s="73" t="n"/>
      <c r="H9224" s="75" t="n"/>
      <c r="I9224" s="75" t="n"/>
      <c r="J9224" s="75" t="n"/>
      <c r="K9224" s="75" t="n"/>
      <c r="L9224" s="75" t="n"/>
      <c r="M9224" s="75" t="n"/>
      <c r="N9224" s="75" t="n"/>
      <c r="O9224" s="75" t="n"/>
      <c r="P9224" s="75" t="n"/>
      <c r="Q9224" s="79" t="n"/>
      <c r="AR9224">
        <f>IF($AU$2&lt;&gt;5,NA(),IF(D9224=D9223,0,IF(AND(D18725=D9224,D9225=D9224),O9224+O9225+O18725,IF(D9225=D9224,O9225+O9224,O9224))))</f>
        <v/>
      </c>
      <c r="AS9224">
        <f>IF($AU$2&lt;&gt;5,NA(),IF(D9224=D9223,0,IF(AND(D18725=D9224,D9225=D9224),P9224+P9225+P18725,IF(D9225=D9224,P9225+P9224,P9224))))</f>
        <v/>
      </c>
      <c r="AT9224">
        <f>AR9224-AS9224</f>
        <v/>
      </c>
    </row>
    <row r="9225" ht="15.75" customHeight="1" s="121">
      <c r="B9225">
        <f>D9225&amp;Q9225&amp;E9225</f>
        <v/>
      </c>
      <c r="C9225" s="73" t="n"/>
      <c r="D9225" s="73" t="n"/>
      <c r="E9225" s="78" t="n"/>
      <c r="F9225" s="75" t="n"/>
      <c r="G9225" s="73" t="n"/>
      <c r="H9225" s="75" t="n"/>
      <c r="I9225" s="75" t="n"/>
      <c r="J9225" s="75" t="n"/>
      <c r="K9225" s="75" t="n"/>
      <c r="L9225" s="75" t="n"/>
      <c r="M9225" s="75" t="n"/>
      <c r="N9225" s="75" t="n"/>
      <c r="O9225" s="75" t="n"/>
      <c r="P9225" s="75" t="n"/>
      <c r="Q9225" s="79" t="n"/>
      <c r="AR9225">
        <f>IF($AU$2&lt;&gt;5,NA(),IF(D9225=D9224,0,IF(AND(D18726=D9225,D9226=D9225),O9225+O9226+O18726,IF(D9226=D9225,O9226+O9225,O9225))))</f>
        <v/>
      </c>
      <c r="AS9225">
        <f>IF($AU$2&lt;&gt;5,NA(),IF(D9225=D9224,0,IF(AND(D18726=D9225,D9226=D9225),P9225+P9226+P18726,IF(D9226=D9225,P9226+P9225,P9225))))</f>
        <v/>
      </c>
      <c r="AT9225">
        <f>AR9225-AS9225</f>
        <v/>
      </c>
    </row>
    <row r="9226" ht="15.75" customHeight="1" s="121">
      <c r="B9226">
        <f>D9226&amp;Q9226&amp;E9226</f>
        <v/>
      </c>
      <c r="C9226" s="73" t="n"/>
      <c r="D9226" s="73" t="n"/>
      <c r="E9226" s="78" t="n"/>
      <c r="F9226" s="75" t="n"/>
      <c r="G9226" s="73" t="n"/>
      <c r="H9226" s="75" t="n"/>
      <c r="I9226" s="75" t="n"/>
      <c r="J9226" s="75" t="n"/>
      <c r="K9226" s="75" t="n"/>
      <c r="L9226" s="75" t="n"/>
      <c r="M9226" s="75" t="n"/>
      <c r="N9226" s="75" t="n"/>
      <c r="O9226" s="75" t="n"/>
      <c r="P9226" s="75" t="n"/>
      <c r="Q9226" s="79" t="n"/>
      <c r="AR9226">
        <f>IF($AU$2&lt;&gt;5,NA(),IF(D9226=D9225,0,IF(AND(D18727=D9226,D9227=D9226),O9226+O9227+O18727,IF(D9227=D9226,O9227+O9226,O9226))))</f>
        <v/>
      </c>
      <c r="AS9226">
        <f>IF($AU$2&lt;&gt;5,NA(),IF(D9226=D9225,0,IF(AND(D18727=D9226,D9227=D9226),P9226+P9227+P18727,IF(D9227=D9226,P9227+P9226,P9226))))</f>
        <v/>
      </c>
      <c r="AT9226">
        <f>AR9226-AS9226</f>
        <v/>
      </c>
    </row>
    <row r="9227" ht="15.75" customHeight="1" s="121">
      <c r="B9227">
        <f>D9227&amp;Q9227&amp;E9227</f>
        <v/>
      </c>
      <c r="C9227" s="73" t="n"/>
      <c r="D9227" s="73" t="n"/>
      <c r="E9227" s="78" t="n"/>
      <c r="F9227" s="75" t="n"/>
      <c r="G9227" s="73" t="n"/>
      <c r="H9227" s="75" t="n"/>
      <c r="I9227" s="75" t="n"/>
      <c r="J9227" s="75" t="n"/>
      <c r="K9227" s="75" t="n"/>
      <c r="L9227" s="75" t="n"/>
      <c r="M9227" s="75" t="n"/>
      <c r="N9227" s="75" t="n"/>
      <c r="O9227" s="75" t="n"/>
      <c r="P9227" s="75" t="n"/>
      <c r="Q9227" s="79" t="n"/>
      <c r="AR9227">
        <f>IF($AU$2&lt;&gt;5,NA(),IF(D9227=D9226,0,IF(AND(D18728=D9227,D9228=D9227),O9227+O9228+O18728,IF(D9228=D9227,O9228+O9227,O9227))))</f>
        <v/>
      </c>
      <c r="AS9227">
        <f>IF($AU$2&lt;&gt;5,NA(),IF(D9227=D9226,0,IF(AND(D18728=D9227,D9228=D9227),P9227+P9228+P18728,IF(D9228=D9227,P9228+P9227,P9227))))</f>
        <v/>
      </c>
      <c r="AT9227">
        <f>AR9227-AS9227</f>
        <v/>
      </c>
    </row>
    <row r="9228" ht="15.75" customHeight="1" s="121">
      <c r="B9228">
        <f>D9228&amp;Q9228&amp;E9228</f>
        <v/>
      </c>
      <c r="C9228" s="73" t="n"/>
      <c r="D9228" s="73" t="n"/>
      <c r="E9228" s="78" t="n"/>
      <c r="F9228" s="75" t="n"/>
      <c r="G9228" s="73" t="n"/>
      <c r="H9228" s="75" t="n"/>
      <c r="I9228" s="75" t="n"/>
      <c r="J9228" s="75" t="n"/>
      <c r="K9228" s="75" t="n"/>
      <c r="L9228" s="75" t="n"/>
      <c r="M9228" s="75" t="n"/>
      <c r="N9228" s="75" t="n"/>
      <c r="O9228" s="75" t="n"/>
      <c r="P9228" s="75" t="n"/>
      <c r="Q9228" s="79" t="n"/>
      <c r="AR9228">
        <f>IF($AU$2&lt;&gt;5,NA(),IF(D9228=D9227,0,IF(AND(D18729=D9228,D9229=D9228),O9228+O9229+O18729,IF(D9229=D9228,O9229+O9228,O9228))))</f>
        <v/>
      </c>
      <c r="AS9228">
        <f>IF($AU$2&lt;&gt;5,NA(),IF(D9228=D9227,0,IF(AND(D18729=D9228,D9229=D9228),P9228+P9229+P18729,IF(D9229=D9228,P9229+P9228,P9228))))</f>
        <v/>
      </c>
      <c r="AT9228">
        <f>AR9228-AS9228</f>
        <v/>
      </c>
    </row>
    <row r="9229" ht="15.75" customHeight="1" s="121">
      <c r="B9229">
        <f>D9229&amp;Q9229&amp;E9229</f>
        <v/>
      </c>
      <c r="C9229" s="73" t="n"/>
      <c r="D9229" s="73" t="n"/>
      <c r="E9229" s="78" t="n"/>
      <c r="F9229" s="75" t="n"/>
      <c r="G9229" s="73" t="n"/>
      <c r="H9229" s="75" t="n"/>
      <c r="I9229" s="75" t="n"/>
      <c r="J9229" s="75" t="n"/>
      <c r="K9229" s="75" t="n"/>
      <c r="L9229" s="75" t="n"/>
      <c r="M9229" s="75" t="n"/>
      <c r="N9229" s="75" t="n"/>
      <c r="O9229" s="75" t="n"/>
      <c r="P9229" s="75" t="n"/>
      <c r="Q9229" s="79" t="n"/>
      <c r="AR9229">
        <f>IF($AU$2&lt;&gt;5,NA(),IF(D9229=D9228,0,IF(AND(D18730=D9229,D9230=D9229),O9229+O9230+O18730,IF(D9230=D9229,O9230+O9229,O9229))))</f>
        <v/>
      </c>
      <c r="AS9229">
        <f>IF($AU$2&lt;&gt;5,NA(),IF(D9229=D9228,0,IF(AND(D18730=D9229,D9230=D9229),P9229+P9230+P18730,IF(D9230=D9229,P9230+P9229,P9229))))</f>
        <v/>
      </c>
      <c r="AT9229">
        <f>AR9229-AS9229</f>
        <v/>
      </c>
    </row>
    <row r="9230" ht="15.75" customHeight="1" s="121">
      <c r="B9230">
        <f>D9230&amp;Q9230&amp;E9230</f>
        <v/>
      </c>
      <c r="C9230" s="73" t="n"/>
      <c r="D9230" s="73" t="n"/>
      <c r="E9230" s="78" t="n"/>
      <c r="F9230" s="75" t="n"/>
      <c r="G9230" s="73" t="n"/>
      <c r="H9230" s="75" t="n"/>
      <c r="I9230" s="75" t="n"/>
      <c r="J9230" s="75" t="n"/>
      <c r="K9230" s="75" t="n"/>
      <c r="L9230" s="75" t="n"/>
      <c r="M9230" s="75" t="n"/>
      <c r="N9230" s="75" t="n"/>
      <c r="O9230" s="75" t="n"/>
      <c r="P9230" s="75" t="n"/>
      <c r="Q9230" s="79" t="n"/>
      <c r="AR9230">
        <f>IF($AU$2&lt;&gt;5,NA(),IF(D9230=D9229,0,IF(AND(D18731=D9230,D9231=D9230),O9230+O9231+O18731,IF(D9231=D9230,O9231+O9230,O9230))))</f>
        <v/>
      </c>
      <c r="AS9230">
        <f>IF($AU$2&lt;&gt;5,NA(),IF(D9230=D9229,0,IF(AND(D18731=D9230,D9231=D9230),P9230+P9231+P18731,IF(D9231=D9230,P9231+P9230,P9230))))</f>
        <v/>
      </c>
      <c r="AT9230">
        <f>AR9230-AS9230</f>
        <v/>
      </c>
    </row>
    <row r="9231" ht="15.75" customHeight="1" s="121">
      <c r="B9231">
        <f>D9231&amp;Q9231&amp;E9231</f>
        <v/>
      </c>
      <c r="C9231" s="73" t="n"/>
      <c r="D9231" s="73" t="n"/>
      <c r="E9231" s="78" t="n"/>
      <c r="F9231" s="75" t="n"/>
      <c r="G9231" s="73" t="n"/>
      <c r="H9231" s="75" t="n"/>
      <c r="I9231" s="75" t="n"/>
      <c r="J9231" s="75" t="n"/>
      <c r="K9231" s="75" t="n"/>
      <c r="L9231" s="75" t="n"/>
      <c r="M9231" s="75" t="n"/>
      <c r="N9231" s="75" t="n"/>
      <c r="O9231" s="75" t="n"/>
      <c r="P9231" s="75" t="n"/>
      <c r="Q9231" s="79" t="n"/>
      <c r="AR9231">
        <f>IF($AU$2&lt;&gt;5,NA(),IF(D9231=D9230,0,IF(AND(D18732=D9231,D9232=D9231),O9231+O9232+O18732,IF(D9232=D9231,O9232+O9231,O9231))))</f>
        <v/>
      </c>
      <c r="AS9231">
        <f>IF($AU$2&lt;&gt;5,NA(),IF(D9231=D9230,0,IF(AND(D18732=D9231,D9232=D9231),P9231+P9232+P18732,IF(D9232=D9231,P9232+P9231,P9231))))</f>
        <v/>
      </c>
      <c r="AT9231">
        <f>AR9231-AS9231</f>
        <v/>
      </c>
    </row>
    <row r="9232" ht="15.75" customHeight="1" s="121">
      <c r="B9232">
        <f>D9232&amp;Q9232&amp;E9232</f>
        <v/>
      </c>
      <c r="C9232" s="73" t="n"/>
      <c r="D9232" s="73" t="n"/>
      <c r="E9232" s="78" t="n"/>
      <c r="F9232" s="75" t="n"/>
      <c r="G9232" s="73" t="n"/>
      <c r="H9232" s="75" t="n"/>
      <c r="I9232" s="75" t="n"/>
      <c r="J9232" s="75" t="n"/>
      <c r="K9232" s="75" t="n"/>
      <c r="L9232" s="75" t="n"/>
      <c r="M9232" s="75" t="n"/>
      <c r="N9232" s="75" t="n"/>
      <c r="O9232" s="75" t="n"/>
      <c r="P9232" s="75" t="n"/>
      <c r="Q9232" s="79" t="n"/>
      <c r="AR9232">
        <f>IF($AU$2&lt;&gt;5,NA(),IF(D9232=D9231,0,IF(AND(D18733=D9232,D9233=D9232),O9232+O9233+O18733,IF(D9233=D9232,O9233+O9232,O9232))))</f>
        <v/>
      </c>
      <c r="AS9232">
        <f>IF($AU$2&lt;&gt;5,NA(),IF(D9232=D9231,0,IF(AND(D18733=D9232,D9233=D9232),P9232+P9233+P18733,IF(D9233=D9232,P9233+P9232,P9232))))</f>
        <v/>
      </c>
      <c r="AT9232">
        <f>AR9232-AS9232</f>
        <v/>
      </c>
    </row>
    <row r="9233" ht="15.75" customHeight="1" s="121">
      <c r="B9233">
        <f>D9233&amp;Q9233&amp;E9233</f>
        <v/>
      </c>
      <c r="C9233" s="73" t="n"/>
      <c r="D9233" s="73" t="n"/>
      <c r="E9233" s="78" t="n"/>
      <c r="F9233" s="75" t="n"/>
      <c r="G9233" s="73" t="n"/>
      <c r="H9233" s="75" t="n"/>
      <c r="I9233" s="75" t="n"/>
      <c r="J9233" s="75" t="n"/>
      <c r="K9233" s="75" t="n"/>
      <c r="L9233" s="75" t="n"/>
      <c r="M9233" s="75" t="n"/>
      <c r="N9233" s="75" t="n"/>
      <c r="O9233" s="75" t="n"/>
      <c r="P9233" s="75" t="n"/>
      <c r="Q9233" s="79" t="n"/>
      <c r="AR9233">
        <f>IF($AU$2&lt;&gt;5,NA(),IF(D9233=D9232,0,IF(AND(D18734=D9233,D9234=D9233),O9233+O9234+O18734,IF(D9234=D9233,O9234+O9233,O9233))))</f>
        <v/>
      </c>
      <c r="AS9233">
        <f>IF($AU$2&lt;&gt;5,NA(),IF(D9233=D9232,0,IF(AND(D18734=D9233,D9234=D9233),P9233+P9234+P18734,IF(D9234=D9233,P9234+P9233,P9233))))</f>
        <v/>
      </c>
      <c r="AT9233">
        <f>AR9233-AS9233</f>
        <v/>
      </c>
    </row>
    <row r="9234" ht="15.75" customHeight="1" s="121">
      <c r="B9234">
        <f>D9234&amp;Q9234&amp;E9234</f>
        <v/>
      </c>
      <c r="C9234" s="73" t="n"/>
      <c r="D9234" s="73" t="n"/>
      <c r="E9234" s="78" t="n"/>
      <c r="F9234" s="75" t="n"/>
      <c r="G9234" s="73" t="n"/>
      <c r="H9234" s="75" t="n"/>
      <c r="I9234" s="75" t="n"/>
      <c r="J9234" s="75" t="n"/>
      <c r="K9234" s="75" t="n"/>
      <c r="L9234" s="75" t="n"/>
      <c r="M9234" s="75" t="n"/>
      <c r="N9234" s="75" t="n"/>
      <c r="O9234" s="75" t="n"/>
      <c r="P9234" s="75" t="n"/>
      <c r="Q9234" s="79" t="n"/>
      <c r="AR9234">
        <f>IF($AU$2&lt;&gt;5,NA(),IF(D9234=D9233,0,IF(AND(D18735=D9234,D9235=D9234),O9234+O9235+O18735,IF(D9235=D9234,O9235+O9234,O9234))))</f>
        <v/>
      </c>
      <c r="AS9234">
        <f>IF($AU$2&lt;&gt;5,NA(),IF(D9234=D9233,0,IF(AND(D18735=D9234,D9235=D9234),P9234+P9235+P18735,IF(D9235=D9234,P9235+P9234,P9234))))</f>
        <v/>
      </c>
      <c r="AT9234">
        <f>AR9234-AS9234</f>
        <v/>
      </c>
    </row>
    <row r="9235" ht="15.75" customHeight="1" s="121">
      <c r="B9235">
        <f>D9235&amp;Q9235&amp;E9235</f>
        <v/>
      </c>
      <c r="C9235" s="73" t="n"/>
      <c r="D9235" s="73" t="n"/>
      <c r="E9235" s="78" t="n"/>
      <c r="F9235" s="75" t="n"/>
      <c r="G9235" s="73" t="n"/>
      <c r="H9235" s="75" t="n"/>
      <c r="I9235" s="75" t="n"/>
      <c r="J9235" s="75" t="n"/>
      <c r="K9235" s="75" t="n"/>
      <c r="L9235" s="75" t="n"/>
      <c r="M9235" s="75" t="n"/>
      <c r="N9235" s="75" t="n"/>
      <c r="O9235" s="75" t="n"/>
      <c r="P9235" s="75" t="n"/>
      <c r="Q9235" s="79" t="n"/>
      <c r="AR9235">
        <f>IF($AU$2&lt;&gt;5,NA(),IF(D9235=D9234,0,IF(AND(D18736=D9235,D9236=D9235),O9235+O9236+O18736,IF(D9236=D9235,O9236+O9235,O9235))))</f>
        <v/>
      </c>
      <c r="AS9235">
        <f>IF($AU$2&lt;&gt;5,NA(),IF(D9235=D9234,0,IF(AND(D18736=D9235,D9236=D9235),P9235+P9236+P18736,IF(D9236=D9235,P9236+P9235,P9235))))</f>
        <v/>
      </c>
      <c r="AT9235">
        <f>AR9235-AS9235</f>
        <v/>
      </c>
    </row>
    <row r="9236" ht="15.75" customHeight="1" s="121">
      <c r="B9236">
        <f>D9236&amp;Q9236&amp;E9236</f>
        <v/>
      </c>
      <c r="C9236" s="73" t="n"/>
      <c r="D9236" s="73" t="n"/>
      <c r="E9236" s="78" t="n"/>
      <c r="F9236" s="75" t="n"/>
      <c r="G9236" s="73" t="n"/>
      <c r="H9236" s="75" t="n"/>
      <c r="I9236" s="75" t="n"/>
      <c r="J9236" s="75" t="n"/>
      <c r="K9236" s="75" t="n"/>
      <c r="L9236" s="75" t="n"/>
      <c r="M9236" s="75" t="n"/>
      <c r="N9236" s="75" t="n"/>
      <c r="O9236" s="75" t="n"/>
      <c r="P9236" s="75" t="n"/>
      <c r="Q9236" s="79" t="n"/>
      <c r="AR9236">
        <f>IF($AU$2&lt;&gt;5,NA(),IF(D9236=D9235,0,IF(AND(D18737=D9236,D9237=D9236),O9236+O9237+O18737,IF(D9237=D9236,O9237+O9236,O9236))))</f>
        <v/>
      </c>
      <c r="AS9236">
        <f>IF($AU$2&lt;&gt;5,NA(),IF(D9236=D9235,0,IF(AND(D18737=D9236,D9237=D9236),P9236+P9237+P18737,IF(D9237=D9236,P9237+P9236,P9236))))</f>
        <v/>
      </c>
      <c r="AT9236">
        <f>AR9236-AS9236</f>
        <v/>
      </c>
    </row>
    <row r="9237" ht="15.75" customHeight="1" s="121">
      <c r="B9237">
        <f>D9237&amp;Q9237&amp;E9237</f>
        <v/>
      </c>
      <c r="C9237" s="73" t="n"/>
      <c r="D9237" s="73" t="n"/>
      <c r="E9237" s="78" t="n"/>
      <c r="F9237" s="75" t="n"/>
      <c r="G9237" s="73" t="n"/>
      <c r="H9237" s="75" t="n"/>
      <c r="I9237" s="75" t="n"/>
      <c r="J9237" s="75" t="n"/>
      <c r="K9237" s="75" t="n"/>
      <c r="L9237" s="75" t="n"/>
      <c r="M9237" s="75" t="n"/>
      <c r="N9237" s="75" t="n"/>
      <c r="O9237" s="75" t="n"/>
      <c r="P9237" s="75" t="n"/>
      <c r="Q9237" s="79" t="n"/>
      <c r="AR9237">
        <f>IF($AU$2&lt;&gt;5,NA(),IF(D9237=D9236,0,IF(AND(D18738=D9237,D9238=D9237),O9237+O9238+O18738,IF(D9238=D9237,O9238+O9237,O9237))))</f>
        <v/>
      </c>
      <c r="AS9237">
        <f>IF($AU$2&lt;&gt;5,NA(),IF(D9237=D9236,0,IF(AND(D18738=D9237,D9238=D9237),P9237+P9238+P18738,IF(D9238=D9237,P9238+P9237,P9237))))</f>
        <v/>
      </c>
      <c r="AT9237">
        <f>AR9237-AS9237</f>
        <v/>
      </c>
    </row>
    <row r="9238" ht="15.75" customHeight="1" s="121">
      <c r="B9238">
        <f>D9238&amp;Q9238&amp;E9238</f>
        <v/>
      </c>
      <c r="C9238" s="73" t="n"/>
      <c r="D9238" s="73" t="n"/>
      <c r="E9238" s="78" t="n"/>
      <c r="F9238" s="75" t="n"/>
      <c r="G9238" s="73" t="n"/>
      <c r="H9238" s="75" t="n"/>
      <c r="I9238" s="75" t="n"/>
      <c r="J9238" s="75" t="n"/>
      <c r="K9238" s="75" t="n"/>
      <c r="L9238" s="75" t="n"/>
      <c r="M9238" s="75" t="n"/>
      <c r="N9238" s="75" t="n"/>
      <c r="O9238" s="75" t="n"/>
      <c r="P9238" s="75" t="n"/>
      <c r="Q9238" s="79" t="n"/>
      <c r="AR9238">
        <f>IF($AU$2&lt;&gt;5,NA(),IF(D9238=D9237,0,IF(AND(D18739=D9238,D9239=D9238),O9238+O9239+O18739,IF(D9239=D9238,O9239+O9238,O9238))))</f>
        <v/>
      </c>
      <c r="AS9238">
        <f>IF($AU$2&lt;&gt;5,NA(),IF(D9238=D9237,0,IF(AND(D18739=D9238,D9239=D9238),P9238+P9239+P18739,IF(D9239=D9238,P9239+P9238,P9238))))</f>
        <v/>
      </c>
      <c r="AT9238">
        <f>AR9238-AS9238</f>
        <v/>
      </c>
    </row>
    <row r="9239" ht="15.75" customHeight="1" s="121">
      <c r="B9239">
        <f>D9239&amp;Q9239&amp;E9239</f>
        <v/>
      </c>
      <c r="C9239" s="73" t="n"/>
      <c r="D9239" s="73" t="n"/>
      <c r="E9239" s="78" t="n"/>
      <c r="F9239" s="75" t="n"/>
      <c r="G9239" s="73" t="n"/>
      <c r="H9239" s="75" t="n"/>
      <c r="I9239" s="75" t="n"/>
      <c r="J9239" s="75" t="n"/>
      <c r="K9239" s="75" t="n"/>
      <c r="L9239" s="75" t="n"/>
      <c r="M9239" s="75" t="n"/>
      <c r="N9239" s="75" t="n"/>
      <c r="O9239" s="75" t="n"/>
      <c r="P9239" s="75" t="n"/>
      <c r="Q9239" s="79" t="n"/>
      <c r="AR9239">
        <f>IF($AU$2&lt;&gt;5,NA(),IF(D9239=D9238,0,IF(AND(D18740=D9239,D9240=D9239),O9239+O9240+O18740,IF(D9240=D9239,O9240+O9239,O9239))))</f>
        <v/>
      </c>
      <c r="AS9239">
        <f>IF($AU$2&lt;&gt;5,NA(),IF(D9239=D9238,0,IF(AND(D18740=D9239,D9240=D9239),P9239+P9240+P18740,IF(D9240=D9239,P9240+P9239,P9239))))</f>
        <v/>
      </c>
      <c r="AT9239">
        <f>AR9239-AS9239</f>
        <v/>
      </c>
    </row>
    <row r="9240" ht="15.75" customHeight="1" s="121">
      <c r="B9240">
        <f>D9240&amp;Q9240&amp;E9240</f>
        <v/>
      </c>
      <c r="C9240" s="73" t="n"/>
      <c r="D9240" s="73" t="n"/>
      <c r="E9240" s="78" t="n"/>
      <c r="F9240" s="75" t="n"/>
      <c r="G9240" s="73" t="n"/>
      <c r="H9240" s="75" t="n"/>
      <c r="I9240" s="75" t="n"/>
      <c r="J9240" s="75" t="n"/>
      <c r="K9240" s="75" t="n"/>
      <c r="L9240" s="75" t="n"/>
      <c r="M9240" s="75" t="n"/>
      <c r="N9240" s="75" t="n"/>
      <c r="O9240" s="75" t="n"/>
      <c r="P9240" s="75" t="n"/>
      <c r="Q9240" s="79" t="n"/>
      <c r="AR9240">
        <f>IF($AU$2&lt;&gt;5,NA(),IF(D9240=D9239,0,IF(AND(D18741=D9240,D9241=D9240),O9240+O9241+O18741,IF(D9241=D9240,O9241+O9240,O9240))))</f>
        <v/>
      </c>
      <c r="AS9240">
        <f>IF($AU$2&lt;&gt;5,NA(),IF(D9240=D9239,0,IF(AND(D18741=D9240,D9241=D9240),P9240+P9241+P18741,IF(D9241=D9240,P9241+P9240,P9240))))</f>
        <v/>
      </c>
      <c r="AT9240">
        <f>AR9240-AS9240</f>
        <v/>
      </c>
    </row>
    <row r="9241" ht="15.75" customHeight="1" s="121">
      <c r="B9241">
        <f>D9241&amp;Q9241&amp;E9241</f>
        <v/>
      </c>
      <c r="C9241" s="73" t="n"/>
      <c r="D9241" s="73" t="n"/>
      <c r="E9241" s="78" t="n"/>
      <c r="F9241" s="75" t="n"/>
      <c r="G9241" s="73" t="n"/>
      <c r="H9241" s="75" t="n"/>
      <c r="I9241" s="75" t="n"/>
      <c r="J9241" s="75" t="n"/>
      <c r="K9241" s="75" t="n"/>
      <c r="L9241" s="75" t="n"/>
      <c r="M9241" s="75" t="n"/>
      <c r="N9241" s="75" t="n"/>
      <c r="O9241" s="75" t="n"/>
      <c r="P9241" s="75" t="n"/>
      <c r="Q9241" s="79" t="n"/>
      <c r="AR9241">
        <f>IF($AU$2&lt;&gt;5,NA(),IF(D9241=D9240,0,IF(AND(D18742=D9241,D9242=D9241),O9241+O9242+O18742,IF(D9242=D9241,O9242+O9241,O9241))))</f>
        <v/>
      </c>
      <c r="AS9241">
        <f>IF($AU$2&lt;&gt;5,NA(),IF(D9241=D9240,0,IF(AND(D18742=D9241,D9242=D9241),P9241+P9242+P18742,IF(D9242=D9241,P9242+P9241,P9241))))</f>
        <v/>
      </c>
      <c r="AT9241">
        <f>AR9241-AS9241</f>
        <v/>
      </c>
    </row>
    <row r="9242" ht="15.75" customHeight="1" s="121">
      <c r="B9242">
        <f>D9242&amp;Q9242&amp;E9242</f>
        <v/>
      </c>
      <c r="C9242" s="73" t="n"/>
      <c r="D9242" s="73" t="n"/>
      <c r="E9242" s="78" t="n"/>
      <c r="F9242" s="75" t="n"/>
      <c r="G9242" s="73" t="n"/>
      <c r="H9242" s="75" t="n"/>
      <c r="I9242" s="75" t="n"/>
      <c r="J9242" s="75" t="n"/>
      <c r="K9242" s="75" t="n"/>
      <c r="L9242" s="75" t="n"/>
      <c r="M9242" s="75" t="n"/>
      <c r="N9242" s="75" t="n"/>
      <c r="O9242" s="75" t="n"/>
      <c r="P9242" s="75" t="n"/>
      <c r="Q9242" s="79" t="n"/>
      <c r="AR9242">
        <f>IF($AU$2&lt;&gt;5,NA(),IF(D9242=D9241,0,IF(AND(D18743=D9242,D9243=D9242),O9242+O9243+O18743,IF(D9243=D9242,O9243+O9242,O9242))))</f>
        <v/>
      </c>
      <c r="AS9242">
        <f>IF($AU$2&lt;&gt;5,NA(),IF(D9242=D9241,0,IF(AND(D18743=D9242,D9243=D9242),P9242+P9243+P18743,IF(D9243=D9242,P9243+P9242,P9242))))</f>
        <v/>
      </c>
      <c r="AT9242">
        <f>AR9242-AS9242</f>
        <v/>
      </c>
    </row>
    <row r="9243" ht="15.75" customHeight="1" s="121">
      <c r="B9243">
        <f>D9243&amp;Q9243&amp;E9243</f>
        <v/>
      </c>
      <c r="C9243" s="73" t="n"/>
      <c r="D9243" s="73" t="n"/>
      <c r="E9243" s="78" t="n"/>
      <c r="F9243" s="75" t="n"/>
      <c r="G9243" s="73" t="n"/>
      <c r="H9243" s="75" t="n"/>
      <c r="I9243" s="75" t="n"/>
      <c r="J9243" s="75" t="n"/>
      <c r="K9243" s="75" t="n"/>
      <c r="L9243" s="75" t="n"/>
      <c r="M9243" s="75" t="n"/>
      <c r="N9243" s="75" t="n"/>
      <c r="O9243" s="76" t="n"/>
      <c r="P9243" s="75" t="n"/>
      <c r="Q9243" s="79" t="n"/>
      <c r="AR9243">
        <f>IF($AU$2&lt;&gt;5,NA(),IF(D9243=D9242,0,IF(AND(D18744=D9243,D9244=D9243),O9243+O9244+O18744,IF(D9244=D9243,O9244+O9243,O9243))))</f>
        <v/>
      </c>
      <c r="AS9243">
        <f>IF($AU$2&lt;&gt;5,NA(),IF(D9243=D9242,0,IF(AND(D18744=D9243,D9244=D9243),P9243+P9244+P18744,IF(D9244=D9243,P9244+P9243,P9243))))</f>
        <v/>
      </c>
      <c r="AT9243">
        <f>AR9243-AS9243</f>
        <v/>
      </c>
    </row>
    <row r="9244" ht="15.75" customHeight="1" s="121">
      <c r="B9244">
        <f>D9244&amp;Q9244&amp;E9244</f>
        <v/>
      </c>
      <c r="C9244" s="73" t="n"/>
      <c r="D9244" s="73" t="n"/>
      <c r="E9244" s="78" t="n"/>
      <c r="F9244" s="75" t="n"/>
      <c r="G9244" s="73" t="n"/>
      <c r="H9244" s="75" t="n"/>
      <c r="I9244" s="75" t="n"/>
      <c r="J9244" s="75" t="n"/>
      <c r="K9244" s="75" t="n"/>
      <c r="L9244" s="75" t="n"/>
      <c r="M9244" s="75" t="n"/>
      <c r="N9244" s="75" t="n"/>
      <c r="O9244" s="75" t="n"/>
      <c r="P9244" s="75" t="n"/>
      <c r="Q9244" s="79" t="n"/>
      <c r="AR9244">
        <f>IF($AU$2&lt;&gt;5,NA(),IF(D9244=D9243,0,IF(AND(D18745=D9244,D9245=D9244),O9244+O9245+O18745,IF(D9245=D9244,O9245+O9244,O9244))))</f>
        <v/>
      </c>
      <c r="AS9244">
        <f>IF($AU$2&lt;&gt;5,NA(),IF(D9244=D9243,0,IF(AND(D18745=D9244,D9245=D9244),P9244+P9245+P18745,IF(D9245=D9244,P9245+P9244,P9244))))</f>
        <v/>
      </c>
      <c r="AT9244">
        <f>AR9244-AS9244</f>
        <v/>
      </c>
    </row>
    <row r="9245" ht="15.75" customHeight="1" s="121">
      <c r="B9245">
        <f>D9245&amp;Q9245&amp;E9245</f>
        <v/>
      </c>
      <c r="C9245" s="73" t="n"/>
      <c r="D9245" s="73" t="n"/>
      <c r="E9245" s="78" t="n"/>
      <c r="F9245" s="75" t="n"/>
      <c r="G9245" s="73" t="n"/>
      <c r="H9245" s="75" t="n"/>
      <c r="I9245" s="75" t="n"/>
      <c r="J9245" s="75" t="n"/>
      <c r="K9245" s="75" t="n"/>
      <c r="L9245" s="75" t="n"/>
      <c r="M9245" s="75" t="n"/>
      <c r="N9245" s="75" t="n"/>
      <c r="O9245" s="75" t="n"/>
      <c r="P9245" s="75" t="n"/>
      <c r="Q9245" s="79" t="n"/>
      <c r="AR9245">
        <f>IF($AU$2&lt;&gt;5,NA(),IF(D9245=D9244,0,IF(AND(D18746=D9245,D9246=D9245),O9245+O9246+O18746,IF(D9246=D9245,O9246+O9245,O9245))))</f>
        <v/>
      </c>
      <c r="AS9245">
        <f>IF($AU$2&lt;&gt;5,NA(),IF(D9245=D9244,0,IF(AND(D18746=D9245,D9246=D9245),P9245+P9246+P18746,IF(D9246=D9245,P9246+P9245,P9245))))</f>
        <v/>
      </c>
      <c r="AT9245">
        <f>AR9245-AS9245</f>
        <v/>
      </c>
    </row>
    <row r="9246" ht="15.75" customHeight="1" s="121">
      <c r="B9246">
        <f>D9246&amp;Q9246&amp;E9246</f>
        <v/>
      </c>
      <c r="C9246" s="73" t="n"/>
      <c r="D9246" s="73" t="n"/>
      <c r="E9246" s="78" t="n"/>
      <c r="F9246" s="75" t="n"/>
      <c r="G9246" s="73" t="n"/>
      <c r="H9246" s="75" t="n"/>
      <c r="I9246" s="75" t="n"/>
      <c r="J9246" s="75" t="n"/>
      <c r="K9246" s="75" t="n"/>
      <c r="L9246" s="75" t="n"/>
      <c r="M9246" s="75" t="n"/>
      <c r="N9246" s="75" t="n"/>
      <c r="O9246" s="75" t="n"/>
      <c r="P9246" s="75" t="n"/>
      <c r="Q9246" s="79" t="n"/>
      <c r="AR9246">
        <f>IF($AU$2&lt;&gt;5,NA(),IF(D9246=D9245,0,IF(AND(D18747=D9246,D9247=D9246),O9246+O9247+O18747,IF(D9247=D9246,O9247+O9246,O9246))))</f>
        <v/>
      </c>
      <c r="AS9246">
        <f>IF($AU$2&lt;&gt;5,NA(),IF(D9246=D9245,0,IF(AND(D18747=D9246,D9247=D9246),P9246+P9247+P18747,IF(D9247=D9246,P9247+P9246,P9246))))</f>
        <v/>
      </c>
      <c r="AT9246">
        <f>AR9246-AS9246</f>
        <v/>
      </c>
    </row>
    <row r="9247" ht="15.75" customHeight="1" s="121">
      <c r="B9247">
        <f>D9247&amp;Q9247&amp;E9247</f>
        <v/>
      </c>
      <c r="C9247" s="73" t="n"/>
      <c r="D9247" s="73" t="n"/>
      <c r="E9247" s="78" t="n"/>
      <c r="F9247" s="75" t="n"/>
      <c r="G9247" s="73" t="n"/>
      <c r="H9247" s="75" t="n"/>
      <c r="I9247" s="75" t="n"/>
      <c r="J9247" s="75" t="n"/>
      <c r="K9247" s="75" t="n"/>
      <c r="L9247" s="75" t="n"/>
      <c r="M9247" s="75" t="n"/>
      <c r="N9247" s="75" t="n"/>
      <c r="O9247" s="75" t="n"/>
      <c r="P9247" s="75" t="n"/>
      <c r="Q9247" s="79" t="n"/>
      <c r="AR9247">
        <f>IF($AU$2&lt;&gt;5,NA(),IF(D9247=D9246,0,IF(AND(D18748=D9247,D9248=D9247),O9247+O9248+O18748,IF(D9248=D9247,O9248+O9247,O9247))))</f>
        <v/>
      </c>
      <c r="AS9247">
        <f>IF($AU$2&lt;&gt;5,NA(),IF(D9247=D9246,0,IF(AND(D18748=D9247,D9248=D9247),P9247+P9248+P18748,IF(D9248=D9247,P9248+P9247,P9247))))</f>
        <v/>
      </c>
      <c r="AT9247">
        <f>AR9247-AS9247</f>
        <v/>
      </c>
    </row>
    <row r="9248" ht="15.75" customHeight="1" s="121">
      <c r="B9248">
        <f>D9248&amp;Q9248&amp;E9248</f>
        <v/>
      </c>
      <c r="C9248" s="73" t="n"/>
      <c r="D9248" s="73" t="n"/>
      <c r="E9248" s="78" t="n"/>
      <c r="F9248" s="75" t="n"/>
      <c r="G9248" s="73" t="n"/>
      <c r="H9248" s="75" t="n"/>
      <c r="I9248" s="75" t="n"/>
      <c r="J9248" s="75" t="n"/>
      <c r="K9248" s="75" t="n"/>
      <c r="L9248" s="75" t="n"/>
      <c r="M9248" s="75" t="n"/>
      <c r="N9248" s="75" t="n"/>
      <c r="O9248" s="75" t="n"/>
      <c r="P9248" s="75" t="n"/>
      <c r="Q9248" s="79" t="n"/>
      <c r="AR9248">
        <f>IF($AU$2&lt;&gt;5,NA(),IF(D9248=D9247,0,IF(AND(D18749=D9248,D9249=D9248),O9248+O9249+O18749,IF(D9249=D9248,O9249+O9248,O9248))))</f>
        <v/>
      </c>
      <c r="AS9248">
        <f>IF($AU$2&lt;&gt;5,NA(),IF(D9248=D9247,0,IF(AND(D18749=D9248,D9249=D9248),P9248+P9249+P18749,IF(D9249=D9248,P9249+P9248,P9248))))</f>
        <v/>
      </c>
      <c r="AT9248">
        <f>AR9248-AS9248</f>
        <v/>
      </c>
    </row>
    <row r="9249" ht="15.75" customHeight="1" s="121">
      <c r="B9249">
        <f>D9249&amp;Q9249&amp;E9249</f>
        <v/>
      </c>
      <c r="C9249" s="73" t="n"/>
      <c r="D9249" s="73" t="n"/>
      <c r="E9249" s="78" t="n"/>
      <c r="F9249" s="75" t="n"/>
      <c r="G9249" s="73" t="n"/>
      <c r="H9249" s="75" t="n"/>
      <c r="I9249" s="75" t="n"/>
      <c r="J9249" s="75" t="n"/>
      <c r="K9249" s="75" t="n"/>
      <c r="L9249" s="75" t="n"/>
      <c r="M9249" s="75" t="n"/>
      <c r="N9249" s="75" t="n"/>
      <c r="O9249" s="75" t="n"/>
      <c r="P9249" s="75" t="n"/>
      <c r="Q9249" s="79" t="n"/>
      <c r="AR9249">
        <f>IF($AU$2&lt;&gt;5,NA(),IF(D9249=D9248,0,IF(AND(D18750=D9249,D9250=D9249),O9249+O9250+O18750,IF(D9250=D9249,O9250+O9249,O9249))))</f>
        <v/>
      </c>
      <c r="AS9249">
        <f>IF($AU$2&lt;&gt;5,NA(),IF(D9249=D9248,0,IF(AND(D18750=D9249,D9250=D9249),P9249+P9250+P18750,IF(D9250=D9249,P9250+P9249,P9249))))</f>
        <v/>
      </c>
      <c r="AT9249">
        <f>AR9249-AS9249</f>
        <v/>
      </c>
    </row>
    <row r="9250" ht="15.75" customHeight="1" s="121">
      <c r="B9250">
        <f>D9250&amp;Q9250&amp;E9250</f>
        <v/>
      </c>
      <c r="C9250" s="73" t="n"/>
      <c r="D9250" s="73" t="n"/>
      <c r="E9250" s="78" t="n"/>
      <c r="F9250" s="75" t="n"/>
      <c r="G9250" s="73" t="n"/>
      <c r="H9250" s="75" t="n"/>
      <c r="I9250" s="75" t="n"/>
      <c r="J9250" s="75" t="n"/>
      <c r="K9250" s="75" t="n"/>
      <c r="L9250" s="75" t="n"/>
      <c r="M9250" s="75" t="n"/>
      <c r="N9250" s="75" t="n"/>
      <c r="O9250" s="75" t="n"/>
      <c r="P9250" s="75" t="n"/>
      <c r="Q9250" s="79" t="n"/>
      <c r="AR9250">
        <f>IF($AU$2&lt;&gt;5,NA(),IF(D9250=D9249,0,IF(AND(D18751=D9250,D9251=D9250),O9250+O9251+O18751,IF(D9251=D9250,O9251+O9250,O9250))))</f>
        <v/>
      </c>
      <c r="AS9250">
        <f>IF($AU$2&lt;&gt;5,NA(),IF(D9250=D9249,0,IF(AND(D18751=D9250,D9251=D9250),P9250+P9251+P18751,IF(D9251=D9250,P9251+P9250,P9250))))</f>
        <v/>
      </c>
      <c r="AT9250">
        <f>AR9250-AS9250</f>
        <v/>
      </c>
    </row>
    <row r="9251" ht="15.75" customHeight="1" s="121">
      <c r="B9251">
        <f>D9251&amp;Q9251&amp;E9251</f>
        <v/>
      </c>
      <c r="C9251" s="73" t="n"/>
      <c r="D9251" s="73" t="n"/>
      <c r="E9251" s="78" t="n"/>
      <c r="F9251" s="75" t="n"/>
      <c r="G9251" s="73" t="n"/>
      <c r="H9251" s="75" t="n"/>
      <c r="I9251" s="75" t="n"/>
      <c r="J9251" s="75" t="n"/>
      <c r="K9251" s="75" t="n"/>
      <c r="L9251" s="75" t="n"/>
      <c r="M9251" s="75" t="n"/>
      <c r="N9251" s="75" t="n"/>
      <c r="O9251" s="75" t="n"/>
      <c r="P9251" s="75" t="n"/>
      <c r="Q9251" s="79" t="n"/>
      <c r="AR9251">
        <f>IF($AU$2&lt;&gt;5,NA(),IF(D9251=D9250,0,IF(AND(D18752=D9251,D9252=D9251),O9251+O9252+O18752,IF(D9252=D9251,O9252+O9251,O9251))))</f>
        <v/>
      </c>
      <c r="AS9251">
        <f>IF($AU$2&lt;&gt;5,NA(),IF(D9251=D9250,0,IF(AND(D18752=D9251,D9252=D9251),P9251+P9252+P18752,IF(D9252=D9251,P9252+P9251,P9251))))</f>
        <v/>
      </c>
      <c r="AT9251">
        <f>AR9251-AS9251</f>
        <v/>
      </c>
    </row>
    <row r="9252" ht="15.75" customHeight="1" s="121">
      <c r="B9252">
        <f>D9252&amp;Q9252&amp;E9252</f>
        <v/>
      </c>
      <c r="C9252" s="73" t="n"/>
      <c r="D9252" s="73" t="n"/>
      <c r="E9252" s="78" t="n"/>
      <c r="F9252" s="75" t="n"/>
      <c r="G9252" s="73" t="n"/>
      <c r="H9252" s="75" t="n"/>
      <c r="I9252" s="75" t="n"/>
      <c r="J9252" s="75" t="n"/>
      <c r="K9252" s="75" t="n"/>
      <c r="L9252" s="75" t="n"/>
      <c r="M9252" s="75" t="n"/>
      <c r="N9252" s="75" t="n"/>
      <c r="O9252" s="75" t="n"/>
      <c r="P9252" s="75" t="n"/>
      <c r="Q9252" s="79" t="n"/>
      <c r="AR9252">
        <f>IF($AU$2&lt;&gt;5,NA(),IF(D9252=D9251,0,IF(AND(D18753=D9252,D9253=D9252),O9252+O9253+O18753,IF(D9253=D9252,O9253+O9252,O9252))))</f>
        <v/>
      </c>
      <c r="AS9252">
        <f>IF($AU$2&lt;&gt;5,NA(),IF(D9252=D9251,0,IF(AND(D18753=D9252,D9253=D9252),P9252+P9253+P18753,IF(D9253=D9252,P9253+P9252,P9252))))</f>
        <v/>
      </c>
      <c r="AT9252">
        <f>AR9252-AS9252</f>
        <v/>
      </c>
    </row>
    <row r="9253" ht="15.75" customHeight="1" s="121">
      <c r="B9253">
        <f>D9253&amp;Q9253&amp;E9253</f>
        <v/>
      </c>
      <c r="C9253" s="73" t="n"/>
      <c r="D9253" s="73" t="n"/>
      <c r="E9253" s="78" t="n"/>
      <c r="F9253" s="75" t="n"/>
      <c r="G9253" s="73" t="n"/>
      <c r="H9253" s="75" t="n"/>
      <c r="I9253" s="75" t="n"/>
      <c r="J9253" s="75" t="n"/>
      <c r="K9253" s="75" t="n"/>
      <c r="L9253" s="75" t="n"/>
      <c r="M9253" s="75" t="n"/>
      <c r="N9253" s="75" t="n"/>
      <c r="O9253" s="75" t="n"/>
      <c r="P9253" s="75" t="n"/>
      <c r="Q9253" s="79" t="n"/>
      <c r="AR9253">
        <f>IF($AU$2&lt;&gt;5,NA(),IF(D9253=D9252,0,IF(AND(D18754=D9253,D9254=D9253),O9253+O9254+O18754,IF(D9254=D9253,O9254+O9253,O9253))))</f>
        <v/>
      </c>
      <c r="AS9253">
        <f>IF($AU$2&lt;&gt;5,NA(),IF(D9253=D9252,0,IF(AND(D18754=D9253,D9254=D9253),P9253+P9254+P18754,IF(D9254=D9253,P9254+P9253,P9253))))</f>
        <v/>
      </c>
      <c r="AT9253">
        <f>AR9253-AS9253</f>
        <v/>
      </c>
    </row>
    <row r="9254" ht="15.75" customHeight="1" s="121">
      <c r="B9254">
        <f>D9254&amp;Q9254&amp;E9254</f>
        <v/>
      </c>
      <c r="C9254" s="73" t="n"/>
      <c r="D9254" s="73" t="n"/>
      <c r="E9254" s="78" t="n"/>
      <c r="F9254" s="75" t="n"/>
      <c r="G9254" s="73" t="n"/>
      <c r="H9254" s="75" t="n"/>
      <c r="I9254" s="75" t="n"/>
      <c r="J9254" s="75" t="n"/>
      <c r="K9254" s="75" t="n"/>
      <c r="L9254" s="75" t="n"/>
      <c r="M9254" s="75" t="n"/>
      <c r="N9254" s="75" t="n"/>
      <c r="O9254" s="75" t="n"/>
      <c r="P9254" s="75" t="n"/>
      <c r="Q9254" s="79" t="n"/>
      <c r="AR9254">
        <f>IF($AU$2&lt;&gt;5,NA(),IF(D9254=D9253,0,IF(AND(D18755=D9254,D9255=D9254),O9254+O9255+O18755,IF(D9255=D9254,O9255+O9254,O9254))))</f>
        <v/>
      </c>
      <c r="AS9254">
        <f>IF($AU$2&lt;&gt;5,NA(),IF(D9254=D9253,0,IF(AND(D18755=D9254,D9255=D9254),P9254+P9255+P18755,IF(D9255=D9254,P9255+P9254,P9254))))</f>
        <v/>
      </c>
      <c r="AT9254">
        <f>AR9254-AS9254</f>
        <v/>
      </c>
    </row>
    <row r="9255" ht="15.75" customHeight="1" s="121">
      <c r="B9255">
        <f>D9255&amp;Q9255&amp;E9255</f>
        <v/>
      </c>
      <c r="C9255" s="73" t="n"/>
      <c r="D9255" s="73" t="n"/>
      <c r="E9255" s="78" t="n"/>
      <c r="F9255" s="75" t="n"/>
      <c r="G9255" s="73" t="n"/>
      <c r="H9255" s="75" t="n"/>
      <c r="I9255" s="75" t="n"/>
      <c r="J9255" s="75" t="n"/>
      <c r="K9255" s="75" t="n"/>
      <c r="L9255" s="75" t="n"/>
      <c r="M9255" s="75" t="n"/>
      <c r="N9255" s="75" t="n"/>
      <c r="O9255" s="75" t="n"/>
      <c r="P9255" s="75" t="n"/>
      <c r="Q9255" s="79" t="n"/>
      <c r="AR9255">
        <f>IF($AU$2&lt;&gt;5,NA(),IF(D9255=D9254,0,IF(AND(D18756=D9255,D9256=D9255),O9255+O9256+O18756,IF(D9256=D9255,O9256+O9255,O9255))))</f>
        <v/>
      </c>
      <c r="AS9255">
        <f>IF($AU$2&lt;&gt;5,NA(),IF(D9255=D9254,0,IF(AND(D18756=D9255,D9256=D9255),P9255+P9256+P18756,IF(D9256=D9255,P9256+P9255,P9255))))</f>
        <v/>
      </c>
      <c r="AT9255">
        <f>AR9255-AS9255</f>
        <v/>
      </c>
    </row>
    <row r="9256" ht="15.75" customHeight="1" s="121">
      <c r="B9256">
        <f>D9256&amp;Q9256&amp;E9256</f>
        <v/>
      </c>
      <c r="C9256" s="73" t="n"/>
      <c r="D9256" s="73" t="n"/>
      <c r="E9256" s="78" t="n"/>
      <c r="F9256" s="75" t="n"/>
      <c r="G9256" s="73" t="n"/>
      <c r="H9256" s="75" t="n"/>
      <c r="I9256" s="75" t="n"/>
      <c r="J9256" s="75" t="n"/>
      <c r="K9256" s="75" t="n"/>
      <c r="L9256" s="75" t="n"/>
      <c r="M9256" s="75" t="n"/>
      <c r="N9256" s="75" t="n"/>
      <c r="O9256" s="75" t="n"/>
      <c r="P9256" s="75" t="n"/>
      <c r="Q9256" s="79" t="n"/>
      <c r="AR9256">
        <f>IF($AU$2&lt;&gt;5,NA(),IF(D9256=D9255,0,IF(AND(D18757=D9256,D9257=D9256),O9256+O9257+O18757,IF(D9257=D9256,O9257+O9256,O9256))))</f>
        <v/>
      </c>
      <c r="AS9256">
        <f>IF($AU$2&lt;&gt;5,NA(),IF(D9256=D9255,0,IF(AND(D18757=D9256,D9257=D9256),P9256+P9257+P18757,IF(D9257=D9256,P9257+P9256,P9256))))</f>
        <v/>
      </c>
      <c r="AT9256">
        <f>AR9256-AS9256</f>
        <v/>
      </c>
    </row>
    <row r="9257" ht="15.75" customHeight="1" s="121">
      <c r="B9257">
        <f>D9257&amp;Q9257&amp;E9257</f>
        <v/>
      </c>
      <c r="C9257" s="73" t="n"/>
      <c r="D9257" s="73" t="n"/>
      <c r="E9257" s="78" t="n"/>
      <c r="F9257" s="75" t="n"/>
      <c r="G9257" s="73" t="n"/>
      <c r="H9257" s="75" t="n"/>
      <c r="I9257" s="75" t="n"/>
      <c r="J9257" s="75" t="n"/>
      <c r="K9257" s="75" t="n"/>
      <c r="L9257" s="75" t="n"/>
      <c r="M9257" s="75" t="n"/>
      <c r="N9257" s="75" t="n"/>
      <c r="O9257" s="75" t="n"/>
      <c r="P9257" s="75" t="n"/>
      <c r="Q9257" s="79" t="n"/>
      <c r="AR9257">
        <f>IF($AU$2&lt;&gt;5,NA(),IF(D9257=D9256,0,IF(AND(D18758=D9257,D9258=D9257),O9257+O9258+O18758,IF(D9258=D9257,O9258+O9257,O9257))))</f>
        <v/>
      </c>
      <c r="AS9257">
        <f>IF($AU$2&lt;&gt;5,NA(),IF(D9257=D9256,0,IF(AND(D18758=D9257,D9258=D9257),P9257+P9258+P18758,IF(D9258=D9257,P9258+P9257,P9257))))</f>
        <v/>
      </c>
      <c r="AT9257">
        <f>AR9257-AS9257</f>
        <v/>
      </c>
    </row>
    <row r="9258" ht="15.75" customHeight="1" s="121">
      <c r="B9258">
        <f>D9258&amp;Q9258&amp;E9258</f>
        <v/>
      </c>
      <c r="C9258" s="73" t="n"/>
      <c r="D9258" s="73" t="n"/>
      <c r="E9258" s="78" t="n"/>
      <c r="F9258" s="75" t="n"/>
      <c r="G9258" s="73" t="n"/>
      <c r="H9258" s="75" t="n"/>
      <c r="I9258" s="75" t="n"/>
      <c r="J9258" s="75" t="n"/>
      <c r="K9258" s="75" t="n"/>
      <c r="L9258" s="75" t="n"/>
      <c r="M9258" s="75" t="n"/>
      <c r="N9258" s="75" t="n"/>
      <c r="O9258" s="75" t="n"/>
      <c r="P9258" s="75" t="n"/>
      <c r="Q9258" s="79" t="n"/>
      <c r="AR9258">
        <f>IF($AU$2&lt;&gt;5,NA(),IF(D9258=D9257,0,IF(AND(D18759=D9258,D9259=D9258),O9258+O9259+O18759,IF(D9259=D9258,O9259+O9258,O9258))))</f>
        <v/>
      </c>
      <c r="AS9258">
        <f>IF($AU$2&lt;&gt;5,NA(),IF(D9258=D9257,0,IF(AND(D18759=D9258,D9259=D9258),P9258+P9259+P18759,IF(D9259=D9258,P9259+P9258,P9258))))</f>
        <v/>
      </c>
      <c r="AT9258">
        <f>AR9258-AS9258</f>
        <v/>
      </c>
    </row>
    <row r="9259" ht="15.75" customHeight="1" s="121">
      <c r="B9259">
        <f>D9259&amp;Q9259&amp;E9259</f>
        <v/>
      </c>
      <c r="C9259" s="73" t="n"/>
      <c r="D9259" s="73" t="n"/>
      <c r="E9259" s="78" t="n"/>
      <c r="F9259" s="75" t="n"/>
      <c r="G9259" s="73" t="n"/>
      <c r="H9259" s="75" t="n"/>
      <c r="I9259" s="75" t="n"/>
      <c r="J9259" s="75" t="n"/>
      <c r="K9259" s="75" t="n"/>
      <c r="L9259" s="75" t="n"/>
      <c r="M9259" s="75" t="n"/>
      <c r="N9259" s="75" t="n"/>
      <c r="O9259" s="75" t="n"/>
      <c r="P9259" s="75" t="n"/>
      <c r="Q9259" s="79" t="n"/>
      <c r="AR9259">
        <f>IF($AU$2&lt;&gt;5,NA(),IF(D9259=D9258,0,IF(AND(D18760=D9259,D9260=D9259),O9259+O9260+O18760,IF(D9260=D9259,O9260+O9259,O9259))))</f>
        <v/>
      </c>
      <c r="AS9259">
        <f>IF($AU$2&lt;&gt;5,NA(),IF(D9259=D9258,0,IF(AND(D18760=D9259,D9260=D9259),P9259+P9260+P18760,IF(D9260=D9259,P9260+P9259,P9259))))</f>
        <v/>
      </c>
      <c r="AT9259">
        <f>AR9259-AS9259</f>
        <v/>
      </c>
    </row>
    <row r="9260" ht="15.75" customHeight="1" s="121">
      <c r="B9260">
        <f>D9260&amp;Q9260&amp;E9260</f>
        <v/>
      </c>
      <c r="C9260" s="73" t="n"/>
      <c r="D9260" s="73" t="n"/>
      <c r="E9260" s="78" t="n"/>
      <c r="F9260" s="75" t="n"/>
      <c r="G9260" s="73" t="n"/>
      <c r="H9260" s="75" t="n"/>
      <c r="I9260" s="75" t="n"/>
      <c r="J9260" s="75" t="n"/>
      <c r="K9260" s="75" t="n"/>
      <c r="L9260" s="75" t="n"/>
      <c r="M9260" s="75" t="n"/>
      <c r="N9260" s="75" t="n"/>
      <c r="O9260" s="75" t="n"/>
      <c r="P9260" s="75" t="n"/>
      <c r="Q9260" s="79" t="n"/>
      <c r="AR9260">
        <f>IF($AU$2&lt;&gt;5,NA(),IF(D9260=D9259,0,IF(AND(D18761=D9260,D9261=D9260),O9260+O9261+O18761,IF(D9261=D9260,O9261+O9260,O9260))))</f>
        <v/>
      </c>
      <c r="AS9260">
        <f>IF($AU$2&lt;&gt;5,NA(),IF(D9260=D9259,0,IF(AND(D18761=D9260,D9261=D9260),P9260+P9261+P18761,IF(D9261=D9260,P9261+P9260,P9260))))</f>
        <v/>
      </c>
      <c r="AT9260">
        <f>AR9260-AS9260</f>
        <v/>
      </c>
    </row>
    <row r="9261" ht="15.75" customHeight="1" s="121">
      <c r="B9261">
        <f>D9261&amp;Q9261&amp;E9261</f>
        <v/>
      </c>
      <c r="C9261" s="73" t="n"/>
      <c r="D9261" s="73" t="n"/>
      <c r="E9261" s="78" t="n"/>
      <c r="F9261" s="75" t="n"/>
      <c r="G9261" s="73" t="n"/>
      <c r="H9261" s="75" t="n"/>
      <c r="I9261" s="75" t="n"/>
      <c r="J9261" s="75" t="n"/>
      <c r="K9261" s="75" t="n"/>
      <c r="L9261" s="75" t="n"/>
      <c r="M9261" s="75" t="n"/>
      <c r="N9261" s="75" t="n"/>
      <c r="O9261" s="75" t="n"/>
      <c r="P9261" s="75" t="n"/>
      <c r="Q9261" s="79" t="n"/>
      <c r="AR9261">
        <f>IF($AU$2&lt;&gt;5,NA(),IF(D9261=D9260,0,IF(AND(D18762=D9261,D9262=D9261),O9261+O9262+O18762,IF(D9262=D9261,O9262+O9261,O9261))))</f>
        <v/>
      </c>
      <c r="AS9261">
        <f>IF($AU$2&lt;&gt;5,NA(),IF(D9261=D9260,0,IF(AND(D18762=D9261,D9262=D9261),P9261+P9262+P18762,IF(D9262=D9261,P9262+P9261,P9261))))</f>
        <v/>
      </c>
      <c r="AT9261">
        <f>AR9261-AS9261</f>
        <v/>
      </c>
    </row>
    <row r="9262" ht="15.75" customHeight="1" s="121">
      <c r="B9262">
        <f>D9262&amp;Q9262&amp;E9262</f>
        <v/>
      </c>
      <c r="C9262" s="73" t="n"/>
      <c r="D9262" s="73" t="n"/>
      <c r="E9262" s="78" t="n"/>
      <c r="F9262" s="75" t="n"/>
      <c r="G9262" s="73" t="n"/>
      <c r="H9262" s="75" t="n"/>
      <c r="I9262" s="75" t="n"/>
      <c r="J9262" s="75" t="n"/>
      <c r="K9262" s="75" t="n"/>
      <c r="L9262" s="75" t="n"/>
      <c r="M9262" s="75" t="n"/>
      <c r="N9262" s="75" t="n"/>
      <c r="O9262" s="75" t="n"/>
      <c r="P9262" s="75" t="n"/>
      <c r="Q9262" s="79" t="n"/>
      <c r="AR9262">
        <f>IF($AU$2&lt;&gt;5,NA(),IF(D9262=D9261,0,IF(AND(D18763=D9262,D9263=D9262),O9262+O9263+O18763,IF(D9263=D9262,O9263+O9262,O9262))))</f>
        <v/>
      </c>
      <c r="AS9262">
        <f>IF($AU$2&lt;&gt;5,NA(),IF(D9262=D9261,0,IF(AND(D18763=D9262,D9263=D9262),P9262+P9263+P18763,IF(D9263=D9262,P9263+P9262,P9262))))</f>
        <v/>
      </c>
      <c r="AT9262">
        <f>AR9262-AS9262</f>
        <v/>
      </c>
    </row>
    <row r="9263" ht="15.75" customHeight="1" s="121">
      <c r="B9263">
        <f>D9263&amp;Q9263&amp;E9263</f>
        <v/>
      </c>
      <c r="C9263" s="73" t="n"/>
      <c r="D9263" s="73" t="n"/>
      <c r="E9263" s="78" t="n"/>
      <c r="F9263" s="75" t="n"/>
      <c r="G9263" s="73" t="n"/>
      <c r="H9263" s="75" t="n"/>
      <c r="I9263" s="75" t="n"/>
      <c r="J9263" s="75" t="n"/>
      <c r="K9263" s="75" t="n"/>
      <c r="L9263" s="75" t="n"/>
      <c r="M9263" s="75" t="n"/>
      <c r="N9263" s="75" t="n"/>
      <c r="O9263" s="75" t="n"/>
      <c r="P9263" s="75" t="n"/>
      <c r="Q9263" s="79" t="n"/>
      <c r="AR9263">
        <f>IF($AU$2&lt;&gt;5,NA(),IF(D9263=D9262,0,IF(AND(D18764=D9263,D9264=D9263),O9263+O9264+O18764,IF(D9264=D9263,O9264+O9263,O9263))))</f>
        <v/>
      </c>
      <c r="AS9263">
        <f>IF($AU$2&lt;&gt;5,NA(),IF(D9263=D9262,0,IF(AND(D18764=D9263,D9264=D9263),P9263+P9264+P18764,IF(D9264=D9263,P9264+P9263,P9263))))</f>
        <v/>
      </c>
      <c r="AT9263">
        <f>AR9263-AS9263</f>
        <v/>
      </c>
    </row>
    <row r="9264" ht="15.75" customHeight="1" s="121">
      <c r="B9264">
        <f>D9264&amp;Q9264&amp;E9264</f>
        <v/>
      </c>
      <c r="C9264" s="73" t="n"/>
      <c r="D9264" s="73" t="n"/>
      <c r="E9264" s="78" t="n"/>
      <c r="F9264" s="75" t="n"/>
      <c r="G9264" s="73" t="n"/>
      <c r="H9264" s="75" t="n"/>
      <c r="I9264" s="75" t="n"/>
      <c r="J9264" s="75" t="n"/>
      <c r="K9264" s="75" t="n"/>
      <c r="L9264" s="75" t="n"/>
      <c r="M9264" s="75" t="n"/>
      <c r="N9264" s="75" t="n"/>
      <c r="O9264" s="75" t="n"/>
      <c r="P9264" s="75" t="n"/>
      <c r="Q9264" s="79" t="n"/>
      <c r="AR9264">
        <f>IF($AU$2&lt;&gt;5,NA(),IF(D9264=D9263,0,IF(AND(D18765=D9264,D9265=D9264),O9264+O9265+O18765,IF(D9265=D9264,O9265+O9264,O9264))))</f>
        <v/>
      </c>
      <c r="AS9264">
        <f>IF($AU$2&lt;&gt;5,NA(),IF(D9264=D9263,0,IF(AND(D18765=D9264,D9265=D9264),P9264+P9265+P18765,IF(D9265=D9264,P9265+P9264,P9264))))</f>
        <v/>
      </c>
      <c r="AT9264">
        <f>AR9264-AS9264</f>
        <v/>
      </c>
    </row>
    <row r="9265" ht="15.75" customHeight="1" s="121">
      <c r="B9265">
        <f>D9265&amp;Q9265&amp;E9265</f>
        <v/>
      </c>
      <c r="C9265" s="73" t="n"/>
      <c r="D9265" s="73" t="n"/>
      <c r="E9265" s="78" t="n"/>
      <c r="F9265" s="75" t="n"/>
      <c r="G9265" s="73" t="n"/>
      <c r="H9265" s="75" t="n"/>
      <c r="I9265" s="75" t="n"/>
      <c r="J9265" s="75" t="n"/>
      <c r="K9265" s="75" t="n"/>
      <c r="L9265" s="75" t="n"/>
      <c r="M9265" s="75" t="n"/>
      <c r="N9265" s="75" t="n"/>
      <c r="O9265" s="75" t="n"/>
      <c r="P9265" s="75" t="n"/>
      <c r="Q9265" s="79" t="n"/>
      <c r="AR9265">
        <f>IF($AU$2&lt;&gt;5,NA(),IF(D9265=D9264,0,IF(AND(D18766=D9265,D9266=D9265),O9265+O9266+O18766,IF(D9266=D9265,O9266+O9265,O9265))))</f>
        <v/>
      </c>
      <c r="AS9265">
        <f>IF($AU$2&lt;&gt;5,NA(),IF(D9265=D9264,0,IF(AND(D18766=D9265,D9266=D9265),P9265+P9266+P18766,IF(D9266=D9265,P9266+P9265,P9265))))</f>
        <v/>
      </c>
      <c r="AT9265">
        <f>AR9265-AS9265</f>
        <v/>
      </c>
    </row>
    <row r="9266" ht="15.75" customHeight="1" s="121">
      <c r="B9266">
        <f>D9266&amp;Q9266&amp;E9266</f>
        <v/>
      </c>
      <c r="C9266" s="73" t="n"/>
      <c r="D9266" s="73" t="n"/>
      <c r="E9266" s="78" t="n"/>
      <c r="F9266" s="75" t="n"/>
      <c r="G9266" s="73" t="n"/>
      <c r="H9266" s="75" t="n"/>
      <c r="I9266" s="75" t="n"/>
      <c r="J9266" s="75" t="n"/>
      <c r="K9266" s="75" t="n"/>
      <c r="L9266" s="75" t="n"/>
      <c r="M9266" s="75" t="n"/>
      <c r="N9266" s="75" t="n"/>
      <c r="O9266" s="75" t="n"/>
      <c r="P9266" s="75" t="n"/>
      <c r="Q9266" s="79" t="n"/>
      <c r="AR9266">
        <f>IF($AU$2&lt;&gt;5,NA(),IF(D9266=D9265,0,IF(AND(D18767=D9266,D9267=D9266),O9266+O9267+O18767,IF(D9267=D9266,O9267+O9266,O9266))))</f>
        <v/>
      </c>
      <c r="AS9266">
        <f>IF($AU$2&lt;&gt;5,NA(),IF(D9266=D9265,0,IF(AND(D18767=D9266,D9267=D9266),P9266+P9267+P18767,IF(D9267=D9266,P9267+P9266,P9266))))</f>
        <v/>
      </c>
      <c r="AT9266">
        <f>AR9266-AS9266</f>
        <v/>
      </c>
    </row>
    <row r="9267" ht="15.75" customHeight="1" s="121">
      <c r="B9267">
        <f>D9267&amp;Q9267&amp;E9267</f>
        <v/>
      </c>
      <c r="C9267" s="73" t="n"/>
      <c r="D9267" s="73" t="n"/>
      <c r="E9267" s="78" t="n"/>
      <c r="F9267" s="75" t="n"/>
      <c r="G9267" s="73" t="n"/>
      <c r="H9267" s="75" t="n"/>
      <c r="I9267" s="75" t="n"/>
      <c r="J9267" s="75" t="n"/>
      <c r="K9267" s="75" t="n"/>
      <c r="L9267" s="75" t="n"/>
      <c r="M9267" s="75" t="n"/>
      <c r="N9267" s="75" t="n"/>
      <c r="O9267" s="76" t="n"/>
      <c r="P9267" s="76" t="n"/>
      <c r="Q9267" s="79" t="n"/>
      <c r="AR9267">
        <f>IF($AU$2&lt;&gt;5,NA(),IF(D9267=D9266,0,IF(AND(D18768=D9267,D9268=D9267),O9267+O9268+O18768,IF(D9268=D9267,O9268+O9267,O9267))))</f>
        <v/>
      </c>
      <c r="AS9267">
        <f>IF($AU$2&lt;&gt;5,NA(),IF(D9267=D9266,0,IF(AND(D18768=D9267,D9268=D9267),P9267+P9268+P18768,IF(D9268=D9267,P9268+P9267,P9267))))</f>
        <v/>
      </c>
      <c r="AT9267">
        <f>AR9267-AS9267</f>
        <v/>
      </c>
    </row>
    <row r="9268" ht="15.75" customHeight="1" s="121">
      <c r="B9268">
        <f>D9268&amp;Q9268&amp;E9268</f>
        <v/>
      </c>
      <c r="C9268" s="73" t="n"/>
      <c r="D9268" s="73" t="n"/>
      <c r="E9268" s="78" t="n"/>
      <c r="F9268" s="75" t="n"/>
      <c r="G9268" s="73" t="n"/>
      <c r="H9268" s="75" t="n"/>
      <c r="I9268" s="75" t="n"/>
      <c r="J9268" s="75" t="n"/>
      <c r="K9268" s="75" t="n"/>
      <c r="L9268" s="75" t="n"/>
      <c r="M9268" s="75" t="n"/>
      <c r="N9268" s="75" t="n"/>
      <c r="O9268" s="75" t="n"/>
      <c r="P9268" s="75" t="n"/>
      <c r="Q9268" s="79" t="n"/>
      <c r="AR9268">
        <f>IF($AU$2&lt;&gt;5,NA(),IF(D9268=D9267,0,IF(AND(D18769=D9268,D9269=D9268),O9268+O9269+O18769,IF(D9269=D9268,O9269+O9268,O9268))))</f>
        <v/>
      </c>
      <c r="AS9268">
        <f>IF($AU$2&lt;&gt;5,NA(),IF(D9268=D9267,0,IF(AND(D18769=D9268,D9269=D9268),P9268+P9269+P18769,IF(D9269=D9268,P9269+P9268,P9268))))</f>
        <v/>
      </c>
      <c r="AT9268">
        <f>AR9268-AS9268</f>
        <v/>
      </c>
    </row>
    <row r="9269" ht="15.75" customHeight="1" s="121">
      <c r="B9269">
        <f>D9269&amp;Q9269&amp;E9269</f>
        <v/>
      </c>
      <c r="C9269" s="73" t="n"/>
      <c r="D9269" s="73" t="n"/>
      <c r="E9269" s="78" t="n"/>
      <c r="F9269" s="75" t="n"/>
      <c r="G9269" s="73" t="n"/>
      <c r="H9269" s="75" t="n"/>
      <c r="I9269" s="75" t="n"/>
      <c r="J9269" s="75" t="n"/>
      <c r="K9269" s="75" t="n"/>
      <c r="L9269" s="75" t="n"/>
      <c r="M9269" s="75" t="n"/>
      <c r="N9269" s="75" t="n"/>
      <c r="O9269" s="75" t="n"/>
      <c r="P9269" s="75" t="n"/>
      <c r="Q9269" s="79" t="n"/>
      <c r="AR9269">
        <f>IF($AU$2&lt;&gt;5,NA(),IF(D9269=D9268,0,IF(AND(D18770=D9269,D9270=D9269),O9269+O9270+O18770,IF(D9270=D9269,O9270+O9269,O9269))))</f>
        <v/>
      </c>
      <c r="AS9269">
        <f>IF($AU$2&lt;&gt;5,NA(),IF(D9269=D9268,0,IF(AND(D18770=D9269,D9270=D9269),P9269+P9270+P18770,IF(D9270=D9269,P9270+P9269,P9269))))</f>
        <v/>
      </c>
      <c r="AT9269">
        <f>AR9269-AS9269</f>
        <v/>
      </c>
    </row>
    <row r="9270" ht="15.75" customHeight="1" s="121">
      <c r="B9270">
        <f>D9270&amp;Q9270&amp;E9270</f>
        <v/>
      </c>
      <c r="C9270" s="73" t="n"/>
      <c r="D9270" s="73" t="n"/>
      <c r="E9270" s="78" t="n"/>
      <c r="F9270" s="75" t="n"/>
      <c r="G9270" s="73" t="n"/>
      <c r="H9270" s="75" t="n"/>
      <c r="I9270" s="75" t="n"/>
      <c r="J9270" s="75" t="n"/>
      <c r="K9270" s="75" t="n"/>
      <c r="L9270" s="75" t="n"/>
      <c r="M9270" s="75" t="n"/>
      <c r="N9270" s="75" t="n"/>
      <c r="O9270" s="75" t="n"/>
      <c r="P9270" s="75" t="n"/>
      <c r="Q9270" s="79" t="n"/>
      <c r="AR9270">
        <f>IF($AU$2&lt;&gt;5,NA(),IF(D9270=D9269,0,IF(AND(D18771=D9270,D9271=D9270),O9270+O9271+O18771,IF(D9271=D9270,O9271+O9270,O9270))))</f>
        <v/>
      </c>
      <c r="AS9270">
        <f>IF($AU$2&lt;&gt;5,NA(),IF(D9270=D9269,0,IF(AND(D18771=D9270,D9271=D9270),P9270+P9271+P18771,IF(D9271=D9270,P9271+P9270,P9270))))</f>
        <v/>
      </c>
      <c r="AT9270">
        <f>AR9270-AS9270</f>
        <v/>
      </c>
    </row>
    <row r="9271" ht="15.75" customHeight="1" s="121">
      <c r="B9271">
        <f>D9271&amp;Q9271&amp;E9271</f>
        <v/>
      </c>
      <c r="C9271" s="73" t="n"/>
      <c r="D9271" s="73" t="n"/>
      <c r="E9271" s="78" t="n"/>
      <c r="F9271" s="75" t="n"/>
      <c r="G9271" s="73" t="n"/>
      <c r="H9271" s="75" t="n"/>
      <c r="I9271" s="75" t="n"/>
      <c r="J9271" s="75" t="n"/>
      <c r="K9271" s="75" t="n"/>
      <c r="L9271" s="75" t="n"/>
      <c r="M9271" s="75" t="n"/>
      <c r="N9271" s="75" t="n"/>
      <c r="O9271" s="75" t="n"/>
      <c r="P9271" s="75" t="n"/>
      <c r="Q9271" s="79" t="n"/>
      <c r="AR9271">
        <f>IF($AU$2&lt;&gt;5,NA(),IF(D9271=D9270,0,IF(AND(D18772=D9271,D9272=D9271),O9271+O9272+O18772,IF(D9272=D9271,O9272+O9271,O9271))))</f>
        <v/>
      </c>
      <c r="AS9271">
        <f>IF($AU$2&lt;&gt;5,NA(),IF(D9271=D9270,0,IF(AND(D18772=D9271,D9272=D9271),P9271+P9272+P18772,IF(D9272=D9271,P9272+P9271,P9271))))</f>
        <v/>
      </c>
      <c r="AT9271">
        <f>AR9271-AS9271</f>
        <v/>
      </c>
    </row>
    <row r="9272" ht="15.75" customHeight="1" s="121">
      <c r="B9272">
        <f>D9272&amp;Q9272&amp;E9272</f>
        <v/>
      </c>
      <c r="C9272" s="73" t="n"/>
      <c r="D9272" s="73" t="n"/>
      <c r="E9272" s="78" t="n"/>
      <c r="F9272" s="75" t="n"/>
      <c r="G9272" s="73" t="n"/>
      <c r="H9272" s="75" t="n"/>
      <c r="I9272" s="75" t="n"/>
      <c r="J9272" s="75" t="n"/>
      <c r="K9272" s="75" t="n"/>
      <c r="L9272" s="75" t="n"/>
      <c r="M9272" s="75" t="n"/>
      <c r="N9272" s="75" t="n"/>
      <c r="O9272" s="75" t="n"/>
      <c r="P9272" s="75" t="n"/>
      <c r="Q9272" s="79" t="n"/>
      <c r="AR9272">
        <f>IF($AU$2&lt;&gt;5,NA(),IF(D9272=D9271,0,IF(AND(D18773=D9272,D9273=D9272),O9272+O9273+O18773,IF(D9273=D9272,O9273+O9272,O9272))))</f>
        <v/>
      </c>
      <c r="AS9272">
        <f>IF($AU$2&lt;&gt;5,NA(),IF(D9272=D9271,0,IF(AND(D18773=D9272,D9273=D9272),P9272+P9273+P18773,IF(D9273=D9272,P9273+P9272,P9272))))</f>
        <v/>
      </c>
      <c r="AT9272">
        <f>AR9272-AS9272</f>
        <v/>
      </c>
    </row>
    <row r="9273" ht="15.75" customHeight="1" s="121">
      <c r="B9273">
        <f>D9273&amp;Q9273&amp;E9273</f>
        <v/>
      </c>
      <c r="C9273" s="73" t="n"/>
      <c r="D9273" s="73" t="n"/>
      <c r="E9273" s="78" t="n"/>
      <c r="F9273" s="75" t="n"/>
      <c r="G9273" s="73" t="n"/>
      <c r="H9273" s="75" t="n"/>
      <c r="I9273" s="75" t="n"/>
      <c r="J9273" s="75" t="n"/>
      <c r="K9273" s="75" t="n"/>
      <c r="L9273" s="75" t="n"/>
      <c r="M9273" s="75" t="n"/>
      <c r="N9273" s="75" t="n"/>
      <c r="O9273" s="75" t="n"/>
      <c r="P9273" s="75" t="n"/>
      <c r="Q9273" s="79" t="n"/>
      <c r="AR9273">
        <f>IF($AU$2&lt;&gt;5,NA(),IF(D9273=D9272,0,IF(AND(D18774=D9273,D9274=D9273),O9273+O9274+O18774,IF(D9274=D9273,O9274+O9273,O9273))))</f>
        <v/>
      </c>
      <c r="AS9273">
        <f>IF($AU$2&lt;&gt;5,NA(),IF(D9273=D9272,0,IF(AND(D18774=D9273,D9274=D9273),P9273+P9274+P18774,IF(D9274=D9273,P9274+P9273,P9273))))</f>
        <v/>
      </c>
      <c r="AT9273">
        <f>AR9273-AS9273</f>
        <v/>
      </c>
    </row>
    <row r="9274" ht="15.75" customHeight="1" s="121">
      <c r="B9274">
        <f>D9274&amp;Q9274&amp;E9274</f>
        <v/>
      </c>
      <c r="C9274" s="73" t="n"/>
      <c r="D9274" s="73" t="n"/>
      <c r="E9274" s="78" t="n"/>
      <c r="F9274" s="75" t="n"/>
      <c r="G9274" s="73" t="n"/>
      <c r="H9274" s="75" t="n"/>
      <c r="I9274" s="75" t="n"/>
      <c r="J9274" s="75" t="n"/>
      <c r="K9274" s="75" t="n"/>
      <c r="L9274" s="75" t="n"/>
      <c r="M9274" s="75" t="n"/>
      <c r="N9274" s="75" t="n"/>
      <c r="O9274" s="75" t="n"/>
      <c r="P9274" s="75" t="n"/>
      <c r="Q9274" s="79" t="n"/>
      <c r="AR9274">
        <f>IF($AU$2&lt;&gt;5,NA(),IF(D9274=D9273,0,IF(AND(D18775=D9274,D9275=D9274),O9274+O9275+O18775,IF(D9275=D9274,O9275+O9274,O9274))))</f>
        <v/>
      </c>
      <c r="AS9274">
        <f>IF($AU$2&lt;&gt;5,NA(),IF(D9274=D9273,0,IF(AND(D18775=D9274,D9275=D9274),P9274+P9275+P18775,IF(D9275=D9274,P9275+P9274,P9274))))</f>
        <v/>
      </c>
      <c r="AT9274">
        <f>AR9274-AS9274</f>
        <v/>
      </c>
    </row>
    <row r="9275" ht="15.75" customHeight="1" s="121">
      <c r="B9275">
        <f>D9275&amp;Q9275&amp;E9275</f>
        <v/>
      </c>
      <c r="C9275" s="73" t="n"/>
      <c r="D9275" s="73" t="n"/>
      <c r="E9275" s="78" t="n"/>
      <c r="F9275" s="75" t="n"/>
      <c r="G9275" s="73" t="n"/>
      <c r="H9275" s="75" t="n"/>
      <c r="I9275" s="75" t="n"/>
      <c r="J9275" s="75" t="n"/>
      <c r="K9275" s="75" t="n"/>
      <c r="L9275" s="75" t="n"/>
      <c r="M9275" s="75" t="n"/>
      <c r="N9275" s="75" t="n"/>
      <c r="O9275" s="75" t="n"/>
      <c r="P9275" s="75" t="n"/>
      <c r="Q9275" s="79" t="n"/>
      <c r="AR9275">
        <f>IF($AU$2&lt;&gt;5,NA(),IF(D9275=D9274,0,IF(AND(D18776=D9275,D9276=D9275),O9275+O9276+O18776,IF(D9276=D9275,O9276+O9275,O9275))))</f>
        <v/>
      </c>
      <c r="AS9275">
        <f>IF($AU$2&lt;&gt;5,NA(),IF(D9275=D9274,0,IF(AND(D18776=D9275,D9276=D9275),P9275+P9276+P18776,IF(D9276=D9275,P9276+P9275,P9275))))</f>
        <v/>
      </c>
      <c r="AT9275">
        <f>AR9275-AS9275</f>
        <v/>
      </c>
    </row>
    <row r="9276" ht="15.75" customHeight="1" s="121">
      <c r="B9276">
        <f>D9276&amp;Q9276&amp;E9276</f>
        <v/>
      </c>
      <c r="C9276" s="73" t="n"/>
      <c r="D9276" s="73" t="n"/>
      <c r="E9276" s="78" t="n"/>
      <c r="F9276" s="75" t="n"/>
      <c r="G9276" s="73" t="n"/>
      <c r="H9276" s="75" t="n"/>
      <c r="I9276" s="75" t="n"/>
      <c r="J9276" s="75" t="n"/>
      <c r="K9276" s="75" t="n"/>
      <c r="L9276" s="75" t="n"/>
      <c r="M9276" s="75" t="n"/>
      <c r="N9276" s="75" t="n"/>
      <c r="O9276" s="75" t="n"/>
      <c r="P9276" s="75" t="n"/>
      <c r="Q9276" s="79" t="n"/>
      <c r="AR9276">
        <f>IF($AU$2&lt;&gt;5,NA(),IF(D9276=D9275,0,IF(AND(D18777=D9276,D9277=D9276),O9276+O9277+O18777,IF(D9277=D9276,O9277+O9276,O9276))))</f>
        <v/>
      </c>
      <c r="AS9276">
        <f>IF($AU$2&lt;&gt;5,NA(),IF(D9276=D9275,0,IF(AND(D18777=D9276,D9277=D9276),P9276+P9277+P18777,IF(D9277=D9276,P9277+P9276,P9276))))</f>
        <v/>
      </c>
      <c r="AT9276">
        <f>AR9276-AS9276</f>
        <v/>
      </c>
    </row>
    <row r="9277" ht="15.75" customHeight="1" s="121">
      <c r="B9277">
        <f>D9277&amp;Q9277&amp;E9277</f>
        <v/>
      </c>
      <c r="C9277" s="73" t="n"/>
      <c r="D9277" s="73" t="n"/>
      <c r="E9277" s="78" t="n"/>
      <c r="F9277" s="75" t="n"/>
      <c r="G9277" s="73" t="n"/>
      <c r="H9277" s="75" t="n"/>
      <c r="I9277" s="75" t="n"/>
      <c r="J9277" s="75" t="n"/>
      <c r="K9277" s="75" t="n"/>
      <c r="L9277" s="75" t="n"/>
      <c r="M9277" s="75" t="n"/>
      <c r="N9277" s="75" t="n"/>
      <c r="O9277" s="75" t="n"/>
      <c r="P9277" s="75" t="n"/>
      <c r="Q9277" s="79" t="n"/>
      <c r="AR9277">
        <f>IF($AU$2&lt;&gt;5,NA(),IF(D9277=D9276,0,IF(AND(D18778=D9277,D9278=D9277),O9277+O9278+O18778,IF(D9278=D9277,O9278+O9277,O9277))))</f>
        <v/>
      </c>
      <c r="AS9277">
        <f>IF($AU$2&lt;&gt;5,NA(),IF(D9277=D9276,0,IF(AND(D18778=D9277,D9278=D9277),P9277+P9278+P18778,IF(D9278=D9277,P9278+P9277,P9277))))</f>
        <v/>
      </c>
      <c r="AT9277">
        <f>AR9277-AS9277</f>
        <v/>
      </c>
    </row>
    <row r="9278" ht="15.75" customHeight="1" s="121">
      <c r="B9278">
        <f>D9278&amp;Q9278&amp;E9278</f>
        <v/>
      </c>
      <c r="C9278" s="73" t="n"/>
      <c r="D9278" s="73" t="n"/>
      <c r="E9278" s="78" t="n"/>
      <c r="F9278" s="75" t="n"/>
      <c r="G9278" s="73" t="n"/>
      <c r="H9278" s="75" t="n"/>
      <c r="I9278" s="75" t="n"/>
      <c r="J9278" s="75" t="n"/>
      <c r="K9278" s="75" t="n"/>
      <c r="L9278" s="75" t="n"/>
      <c r="M9278" s="75" t="n"/>
      <c r="N9278" s="75" t="n"/>
      <c r="O9278" s="75" t="n"/>
      <c r="P9278" s="75" t="n"/>
      <c r="Q9278" s="79" t="n"/>
      <c r="AR9278">
        <f>IF($AU$2&lt;&gt;5,NA(),IF(D9278=D9277,0,IF(AND(D18779=D9278,D9279=D9278),O9278+O9279+O18779,IF(D9279=D9278,O9279+O9278,O9278))))</f>
        <v/>
      </c>
      <c r="AS9278">
        <f>IF($AU$2&lt;&gt;5,NA(),IF(D9278=D9277,0,IF(AND(D18779=D9278,D9279=D9278),P9278+P9279+P18779,IF(D9279=D9278,P9279+P9278,P9278))))</f>
        <v/>
      </c>
      <c r="AT9278">
        <f>AR9278-AS9278</f>
        <v/>
      </c>
    </row>
    <row r="9279" ht="15.75" customHeight="1" s="121">
      <c r="B9279">
        <f>D9279&amp;Q9279&amp;E9279</f>
        <v/>
      </c>
      <c r="C9279" s="73" t="n"/>
      <c r="D9279" s="73" t="n"/>
      <c r="E9279" s="78" t="n"/>
      <c r="F9279" s="75" t="n"/>
      <c r="G9279" s="73" t="n"/>
      <c r="H9279" s="75" t="n"/>
      <c r="I9279" s="75" t="n"/>
      <c r="J9279" s="75" t="n"/>
      <c r="K9279" s="75" t="n"/>
      <c r="L9279" s="75" t="n"/>
      <c r="M9279" s="75" t="n"/>
      <c r="N9279" s="75" t="n"/>
      <c r="O9279" s="75" t="n"/>
      <c r="P9279" s="75" t="n"/>
      <c r="Q9279" s="79" t="n"/>
      <c r="AR9279">
        <f>IF($AU$2&lt;&gt;5,NA(),IF(D9279=D9278,0,IF(AND(D18780=D9279,D9280=D9279),O9279+O9280+O18780,IF(D9280=D9279,O9280+O9279,O9279))))</f>
        <v/>
      </c>
      <c r="AS9279">
        <f>IF($AU$2&lt;&gt;5,NA(),IF(D9279=D9278,0,IF(AND(D18780=D9279,D9280=D9279),P9279+P9280+P18780,IF(D9280=D9279,P9280+P9279,P9279))))</f>
        <v/>
      </c>
      <c r="AT9279">
        <f>AR9279-AS9279</f>
        <v/>
      </c>
    </row>
    <row r="9280" ht="15.75" customHeight="1" s="121">
      <c r="B9280">
        <f>D9280&amp;Q9280&amp;E9280</f>
        <v/>
      </c>
      <c r="C9280" s="73" t="n"/>
      <c r="D9280" s="73" t="n"/>
      <c r="E9280" s="78" t="n"/>
      <c r="F9280" s="75" t="n"/>
      <c r="G9280" s="73" t="n"/>
      <c r="H9280" s="75" t="n"/>
      <c r="I9280" s="75" t="n"/>
      <c r="J9280" s="75" t="n"/>
      <c r="K9280" s="75" t="n"/>
      <c r="L9280" s="75" t="n"/>
      <c r="M9280" s="75" t="n"/>
      <c r="N9280" s="75" t="n"/>
      <c r="O9280" s="75" t="n"/>
      <c r="P9280" s="75" t="n"/>
      <c r="Q9280" s="79" t="n"/>
      <c r="AR9280">
        <f>IF($AU$2&lt;&gt;5,NA(),IF(D9280=D9279,0,IF(AND(D18781=D9280,D9281=D9280),O9280+O9281+O18781,IF(D9281=D9280,O9281+O9280,O9280))))</f>
        <v/>
      </c>
      <c r="AS9280">
        <f>IF($AU$2&lt;&gt;5,NA(),IF(D9280=D9279,0,IF(AND(D18781=D9280,D9281=D9280),P9280+P9281+P18781,IF(D9281=D9280,P9281+P9280,P9280))))</f>
        <v/>
      </c>
      <c r="AT9280">
        <f>AR9280-AS9280</f>
        <v/>
      </c>
    </row>
    <row r="9281" ht="15.75" customHeight="1" s="121">
      <c r="B9281">
        <f>D9281&amp;Q9281&amp;E9281</f>
        <v/>
      </c>
      <c r="C9281" s="73" t="n"/>
      <c r="D9281" s="73" t="n"/>
      <c r="E9281" s="78" t="n"/>
      <c r="F9281" s="75" t="n"/>
      <c r="G9281" s="73" t="n"/>
      <c r="H9281" s="75" t="n"/>
      <c r="I9281" s="75" t="n"/>
      <c r="J9281" s="75" t="n"/>
      <c r="K9281" s="75" t="n"/>
      <c r="L9281" s="75" t="n"/>
      <c r="M9281" s="75" t="n"/>
      <c r="N9281" s="75" t="n"/>
      <c r="O9281" s="75" t="n"/>
      <c r="P9281" s="75" t="n"/>
      <c r="Q9281" s="79" t="n"/>
      <c r="AR9281">
        <f>IF($AU$2&lt;&gt;5,NA(),IF(D9281=D9280,0,IF(AND(D18782=D9281,D9282=D9281),O9281+O9282+O18782,IF(D9282=D9281,O9282+O9281,O9281))))</f>
        <v/>
      </c>
      <c r="AS9281">
        <f>IF($AU$2&lt;&gt;5,NA(),IF(D9281=D9280,0,IF(AND(D18782=D9281,D9282=D9281),P9281+P9282+P18782,IF(D9282=D9281,P9282+P9281,P9281))))</f>
        <v/>
      </c>
      <c r="AT9281">
        <f>AR9281-AS9281</f>
        <v/>
      </c>
    </row>
    <row r="9282" ht="15.75" customHeight="1" s="121">
      <c r="B9282">
        <f>D9282&amp;Q9282&amp;E9282</f>
        <v/>
      </c>
      <c r="C9282" s="73" t="n"/>
      <c r="D9282" s="73" t="n"/>
      <c r="E9282" s="78" t="n"/>
      <c r="F9282" s="75" t="n"/>
      <c r="G9282" s="73" t="n"/>
      <c r="H9282" s="75" t="n"/>
      <c r="I9282" s="75" t="n"/>
      <c r="J9282" s="75" t="n"/>
      <c r="K9282" s="75" t="n"/>
      <c r="L9282" s="75" t="n"/>
      <c r="M9282" s="75" t="n"/>
      <c r="N9282" s="75" t="n"/>
      <c r="O9282" s="75" t="n"/>
      <c r="P9282" s="75" t="n"/>
      <c r="Q9282" s="79" t="n"/>
      <c r="AR9282">
        <f>IF($AU$2&lt;&gt;5,NA(),IF(D9282=D9281,0,IF(AND(D18783=D9282,D9283=D9282),O9282+O9283+O18783,IF(D9283=D9282,O9283+O9282,O9282))))</f>
        <v/>
      </c>
      <c r="AS9282">
        <f>IF($AU$2&lt;&gt;5,NA(),IF(D9282=D9281,0,IF(AND(D18783=D9282,D9283=D9282),P9282+P9283+P18783,IF(D9283=D9282,P9283+P9282,P9282))))</f>
        <v/>
      </c>
      <c r="AT9282">
        <f>AR9282-AS9282</f>
        <v/>
      </c>
    </row>
    <row r="9283" ht="15.75" customHeight="1" s="121">
      <c r="B9283">
        <f>D9283&amp;Q9283&amp;E9283</f>
        <v/>
      </c>
      <c r="C9283" s="73" t="n"/>
      <c r="D9283" s="73" t="n"/>
      <c r="E9283" s="78" t="n"/>
      <c r="F9283" s="75" t="n"/>
      <c r="G9283" s="73" t="n"/>
      <c r="H9283" s="75" t="n"/>
      <c r="I9283" s="75" t="n"/>
      <c r="J9283" s="75" t="n"/>
      <c r="K9283" s="75" t="n"/>
      <c r="L9283" s="75" t="n"/>
      <c r="M9283" s="75" t="n"/>
      <c r="N9283" s="75" t="n"/>
      <c r="O9283" s="75" t="n"/>
      <c r="P9283" s="75" t="n"/>
      <c r="Q9283" s="79" t="n"/>
      <c r="AR9283">
        <f>IF($AU$2&lt;&gt;5,NA(),IF(D9283=D9282,0,IF(AND(D18784=D9283,D9284=D9283),O9283+O9284+O18784,IF(D9284=D9283,O9284+O9283,O9283))))</f>
        <v/>
      </c>
      <c r="AS9283">
        <f>IF($AU$2&lt;&gt;5,NA(),IF(D9283=D9282,0,IF(AND(D18784=D9283,D9284=D9283),P9283+P9284+P18784,IF(D9284=D9283,P9284+P9283,P9283))))</f>
        <v/>
      </c>
      <c r="AT9283">
        <f>AR9283-AS9283</f>
        <v/>
      </c>
    </row>
    <row r="9284" ht="15.75" customHeight="1" s="121">
      <c r="B9284">
        <f>D9284&amp;Q9284&amp;E9284</f>
        <v/>
      </c>
      <c r="C9284" s="73" t="n"/>
      <c r="D9284" s="73" t="n"/>
      <c r="E9284" s="78" t="n"/>
      <c r="F9284" s="75" t="n"/>
      <c r="G9284" s="73" t="n"/>
      <c r="H9284" s="75" t="n"/>
      <c r="I9284" s="75" t="n"/>
      <c r="J9284" s="75" t="n"/>
      <c r="K9284" s="75" t="n"/>
      <c r="L9284" s="75" t="n"/>
      <c r="M9284" s="75" t="n"/>
      <c r="N9284" s="75" t="n"/>
      <c r="O9284" s="75" t="n"/>
      <c r="P9284" s="75" t="n"/>
      <c r="Q9284" s="79" t="n"/>
      <c r="AR9284">
        <f>IF($AU$2&lt;&gt;5,NA(),IF(D9284=D9283,0,IF(AND(D18785=D9284,D9285=D9284),O9284+O9285+O18785,IF(D9285=D9284,O9285+O9284,O9284))))</f>
        <v/>
      </c>
      <c r="AS9284">
        <f>IF($AU$2&lt;&gt;5,NA(),IF(D9284=D9283,0,IF(AND(D18785=D9284,D9285=D9284),P9284+P9285+P18785,IF(D9285=D9284,P9285+P9284,P9284))))</f>
        <v/>
      </c>
      <c r="AT9284">
        <f>AR9284-AS9284</f>
        <v/>
      </c>
    </row>
    <row r="9285" ht="15.75" customHeight="1" s="121">
      <c r="B9285">
        <f>D9285&amp;Q9285&amp;E9285</f>
        <v/>
      </c>
      <c r="C9285" s="73" t="n"/>
      <c r="D9285" s="73" t="n"/>
      <c r="E9285" s="78" t="n"/>
      <c r="F9285" s="75" t="n"/>
      <c r="G9285" s="73" t="n"/>
      <c r="H9285" s="75" t="n"/>
      <c r="I9285" s="75" t="n"/>
      <c r="J9285" s="75" t="n"/>
      <c r="K9285" s="75" t="n"/>
      <c r="L9285" s="75" t="n"/>
      <c r="M9285" s="75" t="n"/>
      <c r="N9285" s="75" t="n"/>
      <c r="O9285" s="75" t="n"/>
      <c r="P9285" s="75" t="n"/>
      <c r="Q9285" s="79" t="n"/>
      <c r="AR9285">
        <f>IF($AU$2&lt;&gt;5,NA(),IF(D9285=D9284,0,IF(AND(D18786=D9285,D9286=D9285),O9285+O9286+O18786,IF(D9286=D9285,O9286+O9285,O9285))))</f>
        <v/>
      </c>
      <c r="AS9285">
        <f>IF($AU$2&lt;&gt;5,NA(),IF(D9285=D9284,0,IF(AND(D18786=D9285,D9286=D9285),P9285+P9286+P18786,IF(D9286=D9285,P9286+P9285,P9285))))</f>
        <v/>
      </c>
      <c r="AT9285">
        <f>AR9285-AS9285</f>
        <v/>
      </c>
    </row>
    <row r="9286" ht="15.75" customHeight="1" s="121">
      <c r="B9286">
        <f>D9286&amp;Q9286&amp;E9286</f>
        <v/>
      </c>
      <c r="C9286" s="73" t="n"/>
      <c r="D9286" s="73" t="n"/>
      <c r="E9286" s="78" t="n"/>
      <c r="F9286" s="75" t="n"/>
      <c r="G9286" s="73" t="n"/>
      <c r="H9286" s="75" t="n"/>
      <c r="I9286" s="75" t="n"/>
      <c r="J9286" s="75" t="n"/>
      <c r="K9286" s="75" t="n"/>
      <c r="L9286" s="75" t="n"/>
      <c r="M9286" s="75" t="n"/>
      <c r="N9286" s="75" t="n"/>
      <c r="O9286" s="75" t="n"/>
      <c r="P9286" s="75" t="n"/>
      <c r="Q9286" s="79" t="n"/>
      <c r="AR9286">
        <f>IF($AU$2&lt;&gt;5,NA(),IF(D9286=D9285,0,IF(AND(D18787=D9286,D9287=D9286),O9286+O9287+O18787,IF(D9287=D9286,O9287+O9286,O9286))))</f>
        <v/>
      </c>
      <c r="AS9286">
        <f>IF($AU$2&lt;&gt;5,NA(),IF(D9286=D9285,0,IF(AND(D18787=D9286,D9287=D9286),P9286+P9287+P18787,IF(D9287=D9286,P9287+P9286,P9286))))</f>
        <v/>
      </c>
      <c r="AT9286">
        <f>AR9286-AS9286</f>
        <v/>
      </c>
    </row>
    <row r="9287" ht="15.75" customHeight="1" s="121">
      <c r="B9287">
        <f>D9287&amp;Q9287&amp;E9287</f>
        <v/>
      </c>
      <c r="C9287" s="73" t="n"/>
      <c r="D9287" s="73" t="n"/>
      <c r="E9287" s="78" t="n"/>
      <c r="F9287" s="75" t="n"/>
      <c r="G9287" s="73" t="n"/>
      <c r="H9287" s="75" t="n"/>
      <c r="I9287" s="75" t="n"/>
      <c r="J9287" s="75" t="n"/>
      <c r="K9287" s="75" t="n"/>
      <c r="L9287" s="75" t="n"/>
      <c r="M9287" s="75" t="n"/>
      <c r="N9287" s="75" t="n"/>
      <c r="O9287" s="75" t="n"/>
      <c r="P9287" s="75" t="n"/>
      <c r="Q9287" s="79" t="n"/>
      <c r="AR9287">
        <f>IF($AU$2&lt;&gt;5,NA(),IF(D9287=D9286,0,IF(AND(D18788=D9287,D9288=D9287),O9287+O9288+O18788,IF(D9288=D9287,O9288+O9287,O9287))))</f>
        <v/>
      </c>
      <c r="AS9287">
        <f>IF($AU$2&lt;&gt;5,NA(),IF(D9287=D9286,0,IF(AND(D18788=D9287,D9288=D9287),P9287+P9288+P18788,IF(D9288=D9287,P9288+P9287,P9287))))</f>
        <v/>
      </c>
      <c r="AT9287">
        <f>AR9287-AS9287</f>
        <v/>
      </c>
    </row>
    <row r="9288" ht="15.75" customHeight="1" s="121">
      <c r="B9288">
        <f>D9288&amp;Q9288&amp;E9288</f>
        <v/>
      </c>
      <c r="C9288" s="73" t="n"/>
      <c r="D9288" s="73" t="n"/>
      <c r="E9288" s="78" t="n"/>
      <c r="F9288" s="75" t="n"/>
      <c r="G9288" s="73" t="n"/>
      <c r="H9288" s="75" t="n"/>
      <c r="I9288" s="75" t="n"/>
      <c r="J9288" s="75" t="n"/>
      <c r="K9288" s="75" t="n"/>
      <c r="L9288" s="75" t="n"/>
      <c r="M9288" s="75" t="n"/>
      <c r="N9288" s="75" t="n"/>
      <c r="O9288" s="75" t="n"/>
      <c r="P9288" s="75" t="n"/>
      <c r="Q9288" s="79" t="n"/>
      <c r="AR9288">
        <f>IF($AU$2&lt;&gt;5,NA(),IF(D9288=D9287,0,IF(AND(D18789=D9288,D9289=D9288),O9288+O9289+O18789,IF(D9289=D9288,O9289+O9288,O9288))))</f>
        <v/>
      </c>
      <c r="AS9288">
        <f>IF($AU$2&lt;&gt;5,NA(),IF(D9288=D9287,0,IF(AND(D18789=D9288,D9289=D9288),P9288+P9289+P18789,IF(D9289=D9288,P9289+P9288,P9288))))</f>
        <v/>
      </c>
      <c r="AT9288">
        <f>AR9288-AS9288</f>
        <v/>
      </c>
    </row>
    <row r="9289" ht="15.75" customHeight="1" s="121">
      <c r="B9289">
        <f>D9289&amp;Q9289&amp;E9289</f>
        <v/>
      </c>
      <c r="C9289" s="73" t="n"/>
      <c r="D9289" s="73" t="n"/>
      <c r="E9289" s="78" t="n"/>
      <c r="F9289" s="75" t="n"/>
      <c r="G9289" s="73" t="n"/>
      <c r="H9289" s="75" t="n"/>
      <c r="I9289" s="75" t="n"/>
      <c r="J9289" s="75" t="n"/>
      <c r="K9289" s="75" t="n"/>
      <c r="L9289" s="75" t="n"/>
      <c r="M9289" s="75" t="n"/>
      <c r="N9289" s="75" t="n"/>
      <c r="O9289" s="75" t="n"/>
      <c r="P9289" s="75" t="n"/>
      <c r="Q9289" s="79" t="n"/>
      <c r="AR9289">
        <f>IF($AU$2&lt;&gt;5,NA(),IF(D9289=D9288,0,IF(AND(D18790=D9289,D9290=D9289),O9289+O9290+O18790,IF(D9290=D9289,O9290+O9289,O9289))))</f>
        <v/>
      </c>
      <c r="AS9289">
        <f>IF($AU$2&lt;&gt;5,NA(),IF(D9289=D9288,0,IF(AND(D18790=D9289,D9290=D9289),P9289+P9290+P18790,IF(D9290=D9289,P9290+P9289,P9289))))</f>
        <v/>
      </c>
      <c r="AT9289">
        <f>AR9289-AS9289</f>
        <v/>
      </c>
    </row>
    <row r="9290" ht="15.75" customHeight="1" s="121">
      <c r="B9290">
        <f>D9290&amp;Q9290&amp;E9290</f>
        <v/>
      </c>
      <c r="C9290" s="73" t="n"/>
      <c r="D9290" s="73" t="n"/>
      <c r="E9290" s="78" t="n"/>
      <c r="F9290" s="75" t="n"/>
      <c r="G9290" s="73" t="n"/>
      <c r="H9290" s="75" t="n"/>
      <c r="I9290" s="75" t="n"/>
      <c r="J9290" s="75" t="n"/>
      <c r="K9290" s="75" t="n"/>
      <c r="L9290" s="75" t="n"/>
      <c r="M9290" s="75" t="n"/>
      <c r="N9290" s="75" t="n"/>
      <c r="O9290" s="75" t="n"/>
      <c r="P9290" s="75" t="n"/>
      <c r="Q9290" s="79" t="n"/>
      <c r="AR9290">
        <f>IF($AU$2&lt;&gt;5,NA(),IF(D9290=D9289,0,IF(AND(D18791=D9290,D9291=D9290),O9290+O9291+O18791,IF(D9291=D9290,O9291+O9290,O9290))))</f>
        <v/>
      </c>
      <c r="AS9290">
        <f>IF($AU$2&lt;&gt;5,NA(),IF(D9290=D9289,0,IF(AND(D18791=D9290,D9291=D9290),P9290+P9291+P18791,IF(D9291=D9290,P9291+P9290,P9290))))</f>
        <v/>
      </c>
      <c r="AT9290">
        <f>AR9290-AS9290</f>
        <v/>
      </c>
    </row>
    <row r="9291" ht="15.75" customHeight="1" s="121">
      <c r="B9291">
        <f>D9291&amp;Q9291&amp;E9291</f>
        <v/>
      </c>
      <c r="C9291" s="73" t="n"/>
      <c r="D9291" s="73" t="n"/>
      <c r="E9291" s="78" t="n"/>
      <c r="F9291" s="75" t="n"/>
      <c r="G9291" s="73" t="n"/>
      <c r="H9291" s="75" t="n"/>
      <c r="I9291" s="75" t="n"/>
      <c r="J9291" s="75" t="n"/>
      <c r="K9291" s="75" t="n"/>
      <c r="L9291" s="75" t="n"/>
      <c r="M9291" s="75" t="n"/>
      <c r="N9291" s="75" t="n"/>
      <c r="O9291" s="75" t="n"/>
      <c r="P9291" s="75" t="n"/>
      <c r="Q9291" s="79" t="n"/>
      <c r="AR9291">
        <f>IF($AU$2&lt;&gt;5,NA(),IF(D9291=D9290,0,IF(AND(D18792=D9291,D9292=D9291),O9291+O9292+O18792,IF(D9292=D9291,O9292+O9291,O9291))))</f>
        <v/>
      </c>
      <c r="AS9291">
        <f>IF($AU$2&lt;&gt;5,NA(),IF(D9291=D9290,0,IF(AND(D18792=D9291,D9292=D9291),P9291+P9292+P18792,IF(D9292=D9291,P9292+P9291,P9291))))</f>
        <v/>
      </c>
      <c r="AT9291">
        <f>AR9291-AS9291</f>
        <v/>
      </c>
    </row>
    <row r="9292" ht="15.75" customHeight="1" s="121">
      <c r="B9292">
        <f>D9292&amp;Q9292&amp;E9292</f>
        <v/>
      </c>
      <c r="C9292" s="73" t="n"/>
      <c r="D9292" s="73" t="n"/>
      <c r="E9292" s="78" t="n"/>
      <c r="F9292" s="75" t="n"/>
      <c r="G9292" s="73" t="n"/>
      <c r="H9292" s="75" t="n"/>
      <c r="I9292" s="75" t="n"/>
      <c r="J9292" s="75" t="n"/>
      <c r="K9292" s="75" t="n"/>
      <c r="L9292" s="75" t="n"/>
      <c r="M9292" s="75" t="n"/>
      <c r="N9292" s="75" t="n"/>
      <c r="O9292" s="75" t="n"/>
      <c r="P9292" s="75" t="n"/>
      <c r="Q9292" s="79" t="n"/>
      <c r="AR9292">
        <f>IF($AU$2&lt;&gt;5,NA(),IF(D9292=D9291,0,IF(AND(D18793=D9292,D9293=D9292),O9292+O9293+O18793,IF(D9293=D9292,O9293+O9292,O9292))))</f>
        <v/>
      </c>
      <c r="AS9292">
        <f>IF($AU$2&lt;&gt;5,NA(),IF(D9292=D9291,0,IF(AND(D18793=D9292,D9293=D9292),P9292+P9293+P18793,IF(D9293=D9292,P9293+P9292,P9292))))</f>
        <v/>
      </c>
      <c r="AT9292">
        <f>AR9292-AS9292</f>
        <v/>
      </c>
    </row>
    <row r="9293" ht="15.75" customHeight="1" s="121">
      <c r="B9293">
        <f>D9293&amp;Q9293&amp;E9293</f>
        <v/>
      </c>
      <c r="C9293" s="73" t="n"/>
      <c r="D9293" s="73" t="n"/>
      <c r="E9293" s="78" t="n"/>
      <c r="F9293" s="75" t="n"/>
      <c r="G9293" s="73" t="n"/>
      <c r="H9293" s="75" t="n"/>
      <c r="I9293" s="75" t="n"/>
      <c r="J9293" s="75" t="n"/>
      <c r="K9293" s="75" t="n"/>
      <c r="L9293" s="75" t="n"/>
      <c r="M9293" s="75" t="n"/>
      <c r="N9293" s="75" t="n"/>
      <c r="O9293" s="75" t="n"/>
      <c r="P9293" s="75" t="n"/>
      <c r="Q9293" s="79" t="n"/>
      <c r="AR9293">
        <f>IF($AU$2&lt;&gt;5,NA(),IF(D9293=D9292,0,IF(AND(D18794=D9293,D9294=D9293),O9293+O9294+O18794,IF(D9294=D9293,O9294+O9293,O9293))))</f>
        <v/>
      </c>
      <c r="AS9293">
        <f>IF($AU$2&lt;&gt;5,NA(),IF(D9293=D9292,0,IF(AND(D18794=D9293,D9294=D9293),P9293+P9294+P18794,IF(D9294=D9293,P9294+P9293,P9293))))</f>
        <v/>
      </c>
      <c r="AT9293">
        <f>AR9293-AS9293</f>
        <v/>
      </c>
    </row>
    <row r="9294" ht="15.75" customHeight="1" s="121">
      <c r="B9294">
        <f>D9294&amp;Q9294&amp;E9294</f>
        <v/>
      </c>
      <c r="C9294" s="73" t="n"/>
      <c r="D9294" s="73" t="n"/>
      <c r="E9294" s="78" t="n"/>
      <c r="F9294" s="75" t="n"/>
      <c r="G9294" s="73" t="n"/>
      <c r="H9294" s="75" t="n"/>
      <c r="I9294" s="75" t="n"/>
      <c r="J9294" s="75" t="n"/>
      <c r="K9294" s="75" t="n"/>
      <c r="L9294" s="75" t="n"/>
      <c r="M9294" s="75" t="n"/>
      <c r="N9294" s="75" t="n"/>
      <c r="O9294" s="75" t="n"/>
      <c r="P9294" s="75" t="n"/>
      <c r="Q9294" s="79" t="n"/>
      <c r="AR9294">
        <f>IF($AU$2&lt;&gt;5,NA(),IF(D9294=D9293,0,IF(AND(D18795=D9294,D9295=D9294),O9294+O9295+O18795,IF(D9295=D9294,O9295+O9294,O9294))))</f>
        <v/>
      </c>
      <c r="AS9294">
        <f>IF($AU$2&lt;&gt;5,NA(),IF(D9294=D9293,0,IF(AND(D18795=D9294,D9295=D9294),P9294+P9295+P18795,IF(D9295=D9294,P9295+P9294,P9294))))</f>
        <v/>
      </c>
      <c r="AT9294">
        <f>AR9294-AS9294</f>
        <v/>
      </c>
    </row>
    <row r="9295" ht="15.75" customHeight="1" s="121">
      <c r="B9295">
        <f>D9295&amp;Q9295&amp;E9295</f>
        <v/>
      </c>
      <c r="C9295" s="73" t="n"/>
      <c r="D9295" s="73" t="n"/>
      <c r="E9295" s="78" t="n"/>
      <c r="F9295" s="75" t="n"/>
      <c r="G9295" s="73" t="n"/>
      <c r="H9295" s="75" t="n"/>
      <c r="I9295" s="75" t="n"/>
      <c r="J9295" s="75" t="n"/>
      <c r="K9295" s="75" t="n"/>
      <c r="L9295" s="75" t="n"/>
      <c r="M9295" s="75" t="n"/>
      <c r="N9295" s="75" t="n"/>
      <c r="O9295" s="75" t="n"/>
      <c r="P9295" s="75" t="n"/>
      <c r="Q9295" s="79" t="n"/>
      <c r="AR9295">
        <f>IF($AU$2&lt;&gt;5,NA(),IF(D9295=D9294,0,IF(AND(D18796=D9295,D9296=D9295),O9295+O9296+O18796,IF(D9296=D9295,O9296+O9295,O9295))))</f>
        <v/>
      </c>
      <c r="AS9295">
        <f>IF($AU$2&lt;&gt;5,NA(),IF(D9295=D9294,0,IF(AND(D18796=D9295,D9296=D9295),P9295+P9296+P18796,IF(D9296=D9295,P9296+P9295,P9295))))</f>
        <v/>
      </c>
      <c r="AT9295">
        <f>AR9295-AS9295</f>
        <v/>
      </c>
    </row>
    <row r="9296" ht="15.75" customHeight="1" s="121">
      <c r="B9296">
        <f>D9296&amp;Q9296&amp;E9296</f>
        <v/>
      </c>
      <c r="C9296" s="73" t="n"/>
      <c r="D9296" s="73" t="n"/>
      <c r="E9296" s="78" t="n"/>
      <c r="F9296" s="75" t="n"/>
      <c r="G9296" s="73" t="n"/>
      <c r="H9296" s="75" t="n"/>
      <c r="I9296" s="75" t="n"/>
      <c r="J9296" s="75" t="n"/>
      <c r="K9296" s="75" t="n"/>
      <c r="L9296" s="75" t="n"/>
      <c r="M9296" s="75" t="n"/>
      <c r="N9296" s="75" t="n"/>
      <c r="O9296" s="75" t="n"/>
      <c r="P9296" s="75" t="n"/>
      <c r="Q9296" s="79" t="n"/>
      <c r="AR9296">
        <f>IF($AU$2&lt;&gt;5,NA(),IF(D9296=D9295,0,IF(AND(D18797=D9296,D9297=D9296),O9296+O9297+O18797,IF(D9297=D9296,O9297+O9296,O9296))))</f>
        <v/>
      </c>
      <c r="AS9296">
        <f>IF($AU$2&lt;&gt;5,NA(),IF(D9296=D9295,0,IF(AND(D18797=D9296,D9297=D9296),P9296+P9297+P18797,IF(D9297=D9296,P9297+P9296,P9296))))</f>
        <v/>
      </c>
      <c r="AT9296">
        <f>AR9296-AS9296</f>
        <v/>
      </c>
    </row>
    <row r="9297" ht="15.75" customHeight="1" s="121">
      <c r="B9297">
        <f>D9297&amp;Q9297&amp;E9297</f>
        <v/>
      </c>
      <c r="C9297" s="73" t="n"/>
      <c r="D9297" s="73" t="n"/>
      <c r="E9297" s="78" t="n"/>
      <c r="F9297" s="75" t="n"/>
      <c r="G9297" s="73" t="n"/>
      <c r="H9297" s="75" t="n"/>
      <c r="I9297" s="75" t="n"/>
      <c r="J9297" s="75" t="n"/>
      <c r="K9297" s="75" t="n"/>
      <c r="L9297" s="75" t="n"/>
      <c r="M9297" s="75" t="n"/>
      <c r="N9297" s="75" t="n"/>
      <c r="O9297" s="75" t="n"/>
      <c r="P9297" s="75" t="n"/>
      <c r="Q9297" s="79" t="n"/>
      <c r="AR9297">
        <f>IF($AU$2&lt;&gt;5,NA(),IF(D9297=D9296,0,IF(AND(D18798=D9297,D9298=D9297),O9297+O9298+O18798,IF(D9298=D9297,O9298+O9297,O9297))))</f>
        <v/>
      </c>
      <c r="AS9297">
        <f>IF($AU$2&lt;&gt;5,NA(),IF(D9297=D9296,0,IF(AND(D18798=D9297,D9298=D9297),P9297+P9298+P18798,IF(D9298=D9297,P9298+P9297,P9297))))</f>
        <v/>
      </c>
      <c r="AT9297">
        <f>AR9297-AS9297</f>
        <v/>
      </c>
    </row>
    <row r="9298" ht="15.75" customHeight="1" s="121">
      <c r="B9298">
        <f>D9298&amp;Q9298&amp;E9298</f>
        <v/>
      </c>
      <c r="C9298" s="73" t="n"/>
      <c r="D9298" s="73" t="n"/>
      <c r="E9298" s="78" t="n"/>
      <c r="F9298" s="75" t="n"/>
      <c r="G9298" s="73" t="n"/>
      <c r="H9298" s="75" t="n"/>
      <c r="I9298" s="75" t="n"/>
      <c r="J9298" s="75" t="n"/>
      <c r="K9298" s="75" t="n"/>
      <c r="L9298" s="75" t="n"/>
      <c r="M9298" s="75" t="n"/>
      <c r="N9298" s="75" t="n"/>
      <c r="O9298" s="75" t="n"/>
      <c r="P9298" s="75" t="n"/>
      <c r="Q9298" s="79" t="n"/>
      <c r="AR9298">
        <f>IF($AU$2&lt;&gt;5,NA(),IF(D9298=D9297,0,IF(AND(D18799=D9298,D9299=D9298),O9298+O9299+O18799,IF(D9299=D9298,O9299+O9298,O9298))))</f>
        <v/>
      </c>
      <c r="AS9298">
        <f>IF($AU$2&lt;&gt;5,NA(),IF(D9298=D9297,0,IF(AND(D18799=D9298,D9299=D9298),P9298+P9299+P18799,IF(D9299=D9298,P9299+P9298,P9298))))</f>
        <v/>
      </c>
      <c r="AT9298">
        <f>AR9298-AS9298</f>
        <v/>
      </c>
    </row>
    <row r="9299" ht="15.75" customHeight="1" s="121">
      <c r="B9299">
        <f>D9299&amp;Q9299&amp;E9299</f>
        <v/>
      </c>
      <c r="C9299" s="73" t="n"/>
      <c r="D9299" s="73" t="n"/>
      <c r="E9299" s="78" t="n"/>
      <c r="F9299" s="75" t="n"/>
      <c r="G9299" s="73" t="n"/>
      <c r="H9299" s="75" t="n"/>
      <c r="I9299" s="75" t="n"/>
      <c r="J9299" s="75" t="n"/>
      <c r="K9299" s="75" t="n"/>
      <c r="L9299" s="75" t="n"/>
      <c r="M9299" s="75" t="n"/>
      <c r="N9299" s="75" t="n"/>
      <c r="O9299" s="75" t="n"/>
      <c r="P9299" s="75" t="n"/>
      <c r="Q9299" s="79" t="n"/>
      <c r="AR9299">
        <f>IF($AU$2&lt;&gt;5,NA(),IF(D9299=D9298,0,IF(AND(D18800=D9299,D9300=D9299),O9299+O9300+O18800,IF(D9300=D9299,O9300+O9299,O9299))))</f>
        <v/>
      </c>
      <c r="AS9299">
        <f>IF($AU$2&lt;&gt;5,NA(),IF(D9299=D9298,0,IF(AND(D18800=D9299,D9300=D9299),P9299+P9300+P18800,IF(D9300=D9299,P9300+P9299,P9299))))</f>
        <v/>
      </c>
      <c r="AT9299">
        <f>AR9299-AS9299</f>
        <v/>
      </c>
    </row>
    <row r="9300" ht="15.75" customHeight="1" s="121">
      <c r="B9300">
        <f>D9300&amp;Q9300&amp;E9300</f>
        <v/>
      </c>
      <c r="C9300" s="73" t="n"/>
      <c r="D9300" s="73" t="n"/>
      <c r="E9300" s="78" t="n"/>
      <c r="F9300" s="75" t="n"/>
      <c r="G9300" s="73" t="n"/>
      <c r="H9300" s="75" t="n"/>
      <c r="I9300" s="75" t="n"/>
      <c r="J9300" s="75" t="n"/>
      <c r="K9300" s="75" t="n"/>
      <c r="L9300" s="75" t="n"/>
      <c r="M9300" s="75" t="n"/>
      <c r="N9300" s="75" t="n"/>
      <c r="O9300" s="75" t="n"/>
      <c r="P9300" s="75" t="n"/>
      <c r="Q9300" s="79" t="n"/>
      <c r="AR9300">
        <f>IF($AU$2&lt;&gt;5,NA(),IF(D9300=D9299,0,IF(AND(D18801=D9300,D9301=D9300),O9300+O9301+O18801,IF(D9301=D9300,O9301+O9300,O9300))))</f>
        <v/>
      </c>
      <c r="AS9300">
        <f>IF($AU$2&lt;&gt;5,NA(),IF(D9300=D9299,0,IF(AND(D18801=D9300,D9301=D9300),P9300+P9301+P18801,IF(D9301=D9300,P9301+P9300,P9300))))</f>
        <v/>
      </c>
      <c r="AT9300">
        <f>AR9300-AS9300</f>
        <v/>
      </c>
    </row>
    <row r="9301" ht="15.75" customHeight="1" s="121">
      <c r="B9301">
        <f>D9301&amp;Q9301&amp;E9301</f>
        <v/>
      </c>
      <c r="C9301" s="73" t="n"/>
      <c r="D9301" s="73" t="n"/>
      <c r="E9301" s="78" t="n"/>
      <c r="F9301" s="75" t="n"/>
      <c r="G9301" s="73" t="n"/>
      <c r="H9301" s="75" t="n"/>
      <c r="I9301" s="75" t="n"/>
      <c r="J9301" s="75" t="n"/>
      <c r="K9301" s="75" t="n"/>
      <c r="L9301" s="75" t="n"/>
      <c r="M9301" s="75" t="n"/>
      <c r="N9301" s="75" t="n"/>
      <c r="O9301" s="75" t="n"/>
      <c r="P9301" s="75" t="n"/>
      <c r="Q9301" s="79" t="n"/>
      <c r="AR9301">
        <f>IF($AU$2&lt;&gt;5,NA(),IF(D9301=D9300,0,IF(AND(D18802=D9301,D9302=D9301),O9301+O9302+O18802,IF(D9302=D9301,O9302+O9301,O9301))))</f>
        <v/>
      </c>
      <c r="AS9301">
        <f>IF($AU$2&lt;&gt;5,NA(),IF(D9301=D9300,0,IF(AND(D18802=D9301,D9302=D9301),P9301+P9302+P18802,IF(D9302=D9301,P9302+P9301,P9301))))</f>
        <v/>
      </c>
      <c r="AT9301">
        <f>AR9301-AS9301</f>
        <v/>
      </c>
    </row>
    <row r="9302" ht="15.75" customHeight="1" s="121">
      <c r="B9302">
        <f>D9302&amp;Q9302&amp;E9302</f>
        <v/>
      </c>
      <c r="C9302" s="73" t="n"/>
      <c r="D9302" s="73" t="n"/>
      <c r="E9302" s="78" t="n"/>
      <c r="F9302" s="75" t="n"/>
      <c r="G9302" s="73" t="n"/>
      <c r="H9302" s="75" t="n"/>
      <c r="I9302" s="75" t="n"/>
      <c r="J9302" s="75" t="n"/>
      <c r="K9302" s="75" t="n"/>
      <c r="L9302" s="75" t="n"/>
      <c r="M9302" s="75" t="n"/>
      <c r="N9302" s="75" t="n"/>
      <c r="O9302" s="75" t="n"/>
      <c r="P9302" s="75" t="n"/>
      <c r="Q9302" s="79" t="n"/>
      <c r="AR9302">
        <f>IF($AU$2&lt;&gt;5,NA(),IF(D9302=D9301,0,IF(AND(D18803=D9302,D9303=D9302),O9302+O9303+O18803,IF(D9303=D9302,O9303+O9302,O9302))))</f>
        <v/>
      </c>
      <c r="AS9302">
        <f>IF($AU$2&lt;&gt;5,NA(),IF(D9302=D9301,0,IF(AND(D18803=D9302,D9303=D9302),P9302+P9303+P18803,IF(D9303=D9302,P9303+P9302,P9302))))</f>
        <v/>
      </c>
      <c r="AT9302">
        <f>AR9302-AS9302</f>
        <v/>
      </c>
    </row>
    <row r="9303" ht="15.75" customHeight="1" s="121">
      <c r="B9303">
        <f>D9303&amp;Q9303&amp;E9303</f>
        <v/>
      </c>
      <c r="C9303" s="73" t="n"/>
      <c r="D9303" s="73" t="n"/>
      <c r="E9303" s="78" t="n"/>
      <c r="F9303" s="75" t="n"/>
      <c r="G9303" s="73" t="n"/>
      <c r="H9303" s="75" t="n"/>
      <c r="I9303" s="75" t="n"/>
      <c r="J9303" s="75" t="n"/>
      <c r="K9303" s="75" t="n"/>
      <c r="L9303" s="75" t="n"/>
      <c r="M9303" s="75" t="n"/>
      <c r="N9303" s="75" t="n"/>
      <c r="O9303" s="75" t="n"/>
      <c r="P9303" s="75" t="n"/>
      <c r="Q9303" s="79" t="n"/>
      <c r="AR9303">
        <f>IF($AU$2&lt;&gt;5,NA(),IF(D9303=D9302,0,IF(AND(D18804=D9303,D9304=D9303),O9303+O9304+O18804,IF(D9304=D9303,O9304+O9303,O9303))))</f>
        <v/>
      </c>
      <c r="AS9303">
        <f>IF($AU$2&lt;&gt;5,NA(),IF(D9303=D9302,0,IF(AND(D18804=D9303,D9304=D9303),P9303+P9304+P18804,IF(D9304=D9303,P9304+P9303,P9303))))</f>
        <v/>
      </c>
      <c r="AT9303">
        <f>AR9303-AS9303</f>
        <v/>
      </c>
    </row>
    <row r="9304" ht="15.75" customHeight="1" s="121">
      <c r="B9304">
        <f>D9304&amp;Q9304&amp;E9304</f>
        <v/>
      </c>
      <c r="C9304" s="73" t="n"/>
      <c r="D9304" s="73" t="n"/>
      <c r="E9304" s="78" t="n"/>
      <c r="F9304" s="75" t="n"/>
      <c r="G9304" s="73" t="n"/>
      <c r="H9304" s="75" t="n"/>
      <c r="I9304" s="75" t="n"/>
      <c r="J9304" s="75" t="n"/>
      <c r="K9304" s="75" t="n"/>
      <c r="L9304" s="75" t="n"/>
      <c r="M9304" s="75" t="n"/>
      <c r="N9304" s="75" t="n"/>
      <c r="O9304" s="75" t="n"/>
      <c r="P9304" s="75" t="n"/>
      <c r="Q9304" s="79" t="n"/>
      <c r="AR9304">
        <f>IF($AU$2&lt;&gt;5,NA(),IF(D9304=D9303,0,IF(AND(D18805=D9304,D9305=D9304),O9304+O9305+O18805,IF(D9305=D9304,O9305+O9304,O9304))))</f>
        <v/>
      </c>
      <c r="AS9304">
        <f>IF($AU$2&lt;&gt;5,NA(),IF(D9304=D9303,0,IF(AND(D18805=D9304,D9305=D9304),P9304+P9305+P18805,IF(D9305=D9304,P9305+P9304,P9304))))</f>
        <v/>
      </c>
      <c r="AT9304">
        <f>AR9304-AS9304</f>
        <v/>
      </c>
    </row>
    <row r="9305" ht="15.75" customHeight="1" s="121">
      <c r="B9305">
        <f>D9305&amp;Q9305&amp;E9305</f>
        <v/>
      </c>
      <c r="C9305" s="73" t="n"/>
      <c r="D9305" s="73" t="n"/>
      <c r="E9305" s="78" t="n"/>
      <c r="F9305" s="75" t="n"/>
      <c r="G9305" s="73" t="n"/>
      <c r="H9305" s="75" t="n"/>
      <c r="I9305" s="75" t="n"/>
      <c r="J9305" s="75" t="n"/>
      <c r="K9305" s="75" t="n"/>
      <c r="L9305" s="75" t="n"/>
      <c r="M9305" s="75" t="n"/>
      <c r="N9305" s="75" t="n"/>
      <c r="O9305" s="75" t="n"/>
      <c r="P9305" s="75" t="n"/>
      <c r="Q9305" s="79" t="n"/>
      <c r="AR9305">
        <f>IF($AU$2&lt;&gt;5,NA(),IF(D9305=D9304,0,IF(AND(D18806=D9305,D9306=D9305),O9305+O9306+O18806,IF(D9306=D9305,O9306+O9305,O9305))))</f>
        <v/>
      </c>
      <c r="AS9305">
        <f>IF($AU$2&lt;&gt;5,NA(),IF(D9305=D9304,0,IF(AND(D18806=D9305,D9306=D9305),P9305+P9306+P18806,IF(D9306=D9305,P9306+P9305,P9305))))</f>
        <v/>
      </c>
      <c r="AT9305">
        <f>AR9305-AS9305</f>
        <v/>
      </c>
    </row>
    <row r="9306" ht="15.75" customHeight="1" s="121">
      <c r="B9306">
        <f>D9306&amp;Q9306&amp;E9306</f>
        <v/>
      </c>
      <c r="C9306" s="73" t="n"/>
      <c r="D9306" s="73" t="n"/>
      <c r="E9306" s="78" t="n"/>
      <c r="F9306" s="75" t="n"/>
      <c r="G9306" s="73" t="n"/>
      <c r="H9306" s="75" t="n"/>
      <c r="I9306" s="75" t="n"/>
      <c r="J9306" s="75" t="n"/>
      <c r="K9306" s="75" t="n"/>
      <c r="L9306" s="75" t="n"/>
      <c r="M9306" s="75" t="n"/>
      <c r="N9306" s="75" t="n"/>
      <c r="O9306" s="75" t="n"/>
      <c r="P9306" s="75" t="n"/>
      <c r="Q9306" s="79" t="n"/>
      <c r="AR9306">
        <f>IF($AU$2&lt;&gt;5,NA(),IF(D9306=D9305,0,IF(AND(D18807=D9306,D9307=D9306),O9306+O9307+O18807,IF(D9307=D9306,O9307+O9306,O9306))))</f>
        <v/>
      </c>
      <c r="AS9306">
        <f>IF($AU$2&lt;&gt;5,NA(),IF(D9306=D9305,0,IF(AND(D18807=D9306,D9307=D9306),P9306+P9307+P18807,IF(D9307=D9306,P9307+P9306,P9306))))</f>
        <v/>
      </c>
      <c r="AT9306">
        <f>AR9306-AS9306</f>
        <v/>
      </c>
    </row>
    <row r="9307" ht="15.75" customHeight="1" s="121">
      <c r="B9307">
        <f>D9307&amp;Q9307&amp;E9307</f>
        <v/>
      </c>
      <c r="C9307" s="73" t="n"/>
      <c r="D9307" s="73" t="n"/>
      <c r="E9307" s="78" t="n"/>
      <c r="F9307" s="75" t="n"/>
      <c r="G9307" s="73" t="n"/>
      <c r="H9307" s="75" t="n"/>
      <c r="I9307" s="75" t="n"/>
      <c r="J9307" s="75" t="n"/>
      <c r="K9307" s="75" t="n"/>
      <c r="L9307" s="75" t="n"/>
      <c r="M9307" s="75" t="n"/>
      <c r="N9307" s="75" t="n"/>
      <c r="O9307" s="75" t="n"/>
      <c r="P9307" s="75" t="n"/>
      <c r="Q9307" s="79" t="n"/>
      <c r="AR9307">
        <f>IF($AU$2&lt;&gt;5,NA(),IF(D9307=D9306,0,IF(AND(D18808=D9307,D9308=D9307),O9307+O9308+O18808,IF(D9308=D9307,O9308+O9307,O9307))))</f>
        <v/>
      </c>
      <c r="AS9307">
        <f>IF($AU$2&lt;&gt;5,NA(),IF(D9307=D9306,0,IF(AND(D18808=D9307,D9308=D9307),P9307+P9308+P18808,IF(D9308=D9307,P9308+P9307,P9307))))</f>
        <v/>
      </c>
      <c r="AT9307">
        <f>AR9307-AS9307</f>
        <v/>
      </c>
    </row>
    <row r="9308" ht="15.75" customHeight="1" s="121">
      <c r="B9308">
        <f>D9308&amp;Q9308&amp;E9308</f>
        <v/>
      </c>
      <c r="C9308" s="73" t="n"/>
      <c r="D9308" s="73" t="n"/>
      <c r="E9308" s="78" t="n"/>
      <c r="F9308" s="75" t="n"/>
      <c r="G9308" s="73" t="n"/>
      <c r="H9308" s="75" t="n"/>
      <c r="I9308" s="75" t="n"/>
      <c r="J9308" s="75" t="n"/>
      <c r="K9308" s="75" t="n"/>
      <c r="L9308" s="75" t="n"/>
      <c r="M9308" s="75" t="n"/>
      <c r="N9308" s="75" t="n"/>
      <c r="O9308" s="75" t="n"/>
      <c r="P9308" s="75" t="n"/>
      <c r="Q9308" s="79" t="n"/>
      <c r="AR9308">
        <f>IF($AU$2&lt;&gt;5,NA(),IF(D9308=D9307,0,IF(AND(D18809=D9308,D9309=D9308),O9308+O9309+O18809,IF(D9309=D9308,O9309+O9308,O9308))))</f>
        <v/>
      </c>
      <c r="AS9308">
        <f>IF($AU$2&lt;&gt;5,NA(),IF(D9308=D9307,0,IF(AND(D18809=D9308,D9309=D9308),P9308+P9309+P18809,IF(D9309=D9308,P9309+P9308,P9308))))</f>
        <v/>
      </c>
      <c r="AT9308">
        <f>AR9308-AS9308</f>
        <v/>
      </c>
    </row>
    <row r="9309" ht="15.75" customHeight="1" s="121">
      <c r="B9309">
        <f>D9309&amp;Q9309&amp;E9309</f>
        <v/>
      </c>
      <c r="C9309" s="73" t="n"/>
      <c r="D9309" s="73" t="n"/>
      <c r="E9309" s="78" t="n"/>
      <c r="F9309" s="75" t="n"/>
      <c r="G9309" s="73" t="n"/>
      <c r="H9309" s="75" t="n"/>
      <c r="I9309" s="75" t="n"/>
      <c r="J9309" s="75" t="n"/>
      <c r="K9309" s="75" t="n"/>
      <c r="L9309" s="75" t="n"/>
      <c r="M9309" s="75" t="n"/>
      <c r="N9309" s="75" t="n"/>
      <c r="O9309" s="76" t="n"/>
      <c r="P9309" s="75" t="n"/>
      <c r="Q9309" s="79" t="n"/>
      <c r="AR9309">
        <f>IF($AU$2&lt;&gt;5,NA(),IF(D9309=D9308,0,IF(AND(D18810=D9309,D9310=D9309),O9309+O9310+O18810,IF(D9310=D9309,O9310+O9309,O9309))))</f>
        <v/>
      </c>
      <c r="AS9309">
        <f>IF($AU$2&lt;&gt;5,NA(),IF(D9309=D9308,0,IF(AND(D18810=D9309,D9310=D9309),P9309+P9310+P18810,IF(D9310=D9309,P9310+P9309,P9309))))</f>
        <v/>
      </c>
      <c r="AT9309">
        <f>AR9309-AS9309</f>
        <v/>
      </c>
    </row>
    <row r="9310" ht="15.75" customHeight="1" s="121">
      <c r="B9310">
        <f>D9310&amp;Q9310&amp;E9310</f>
        <v/>
      </c>
      <c r="C9310" s="73" t="n"/>
      <c r="D9310" s="73" t="n"/>
      <c r="E9310" s="78" t="n"/>
      <c r="F9310" s="75" t="n"/>
      <c r="G9310" s="73" t="n"/>
      <c r="H9310" s="75" t="n"/>
      <c r="I9310" s="75" t="n"/>
      <c r="J9310" s="75" t="n"/>
      <c r="K9310" s="75" t="n"/>
      <c r="L9310" s="75" t="n"/>
      <c r="M9310" s="75" t="n"/>
      <c r="N9310" s="75" t="n"/>
      <c r="O9310" s="75" t="n"/>
      <c r="P9310" s="75" t="n"/>
      <c r="Q9310" s="79" t="n"/>
      <c r="AR9310">
        <f>IF($AU$2&lt;&gt;5,NA(),IF(D9310=D9309,0,IF(AND(D18811=D9310,D9311=D9310),O9310+O9311+O18811,IF(D9311=D9310,O9311+O9310,O9310))))</f>
        <v/>
      </c>
      <c r="AS9310">
        <f>IF($AU$2&lt;&gt;5,NA(),IF(D9310=D9309,0,IF(AND(D18811=D9310,D9311=D9310),P9310+P9311+P18811,IF(D9311=D9310,P9311+P9310,P9310))))</f>
        <v/>
      </c>
      <c r="AT9310">
        <f>AR9310-AS9310</f>
        <v/>
      </c>
    </row>
    <row r="9311" ht="15.75" customHeight="1" s="121">
      <c r="B9311">
        <f>D9311&amp;Q9311&amp;E9311</f>
        <v/>
      </c>
      <c r="C9311" s="73" t="n"/>
      <c r="D9311" s="73" t="n"/>
      <c r="E9311" s="78" t="n"/>
      <c r="F9311" s="75" t="n"/>
      <c r="G9311" s="73" t="n"/>
      <c r="H9311" s="75" t="n"/>
      <c r="I9311" s="75" t="n"/>
      <c r="J9311" s="75" t="n"/>
      <c r="K9311" s="75" t="n"/>
      <c r="L9311" s="75" t="n"/>
      <c r="M9311" s="75" t="n"/>
      <c r="N9311" s="75" t="n"/>
      <c r="O9311" s="75" t="n"/>
      <c r="P9311" s="75" t="n"/>
      <c r="Q9311" s="79" t="n"/>
      <c r="AR9311">
        <f>IF($AU$2&lt;&gt;5,NA(),IF(D9311=D9310,0,IF(AND(D18812=D9311,D9312=D9311),O9311+O9312+O18812,IF(D9312=D9311,O9312+O9311,O9311))))</f>
        <v/>
      </c>
      <c r="AS9311">
        <f>IF($AU$2&lt;&gt;5,NA(),IF(D9311=D9310,0,IF(AND(D18812=D9311,D9312=D9311),P9311+P9312+P18812,IF(D9312=D9311,P9312+P9311,P9311))))</f>
        <v/>
      </c>
      <c r="AT9311">
        <f>AR9311-AS9311</f>
        <v/>
      </c>
    </row>
    <row r="9312" ht="15.75" customHeight="1" s="121">
      <c r="B9312">
        <f>D9312&amp;Q9312&amp;E9312</f>
        <v/>
      </c>
      <c r="C9312" s="73" t="n"/>
      <c r="D9312" s="73" t="n"/>
      <c r="E9312" s="78" t="n"/>
      <c r="F9312" s="75" t="n"/>
      <c r="G9312" s="73" t="n"/>
      <c r="H9312" s="75" t="n"/>
      <c r="I9312" s="75" t="n"/>
      <c r="J9312" s="75" t="n"/>
      <c r="K9312" s="75" t="n"/>
      <c r="L9312" s="75" t="n"/>
      <c r="M9312" s="75" t="n"/>
      <c r="N9312" s="75" t="n"/>
      <c r="O9312" s="75" t="n"/>
      <c r="P9312" s="75" t="n"/>
      <c r="Q9312" s="79" t="n"/>
      <c r="AR9312">
        <f>IF($AU$2&lt;&gt;5,NA(),IF(D9312=D9311,0,IF(AND(D18813=D9312,D9313=D9312),O9312+O9313+O18813,IF(D9313=D9312,O9313+O9312,O9312))))</f>
        <v/>
      </c>
      <c r="AS9312">
        <f>IF($AU$2&lt;&gt;5,NA(),IF(D9312=D9311,0,IF(AND(D18813=D9312,D9313=D9312),P9312+P9313+P18813,IF(D9313=D9312,P9313+P9312,P9312))))</f>
        <v/>
      </c>
      <c r="AT9312">
        <f>AR9312-AS9312</f>
        <v/>
      </c>
    </row>
    <row r="9313" ht="15.75" customHeight="1" s="121">
      <c r="B9313">
        <f>D9313&amp;Q9313&amp;E9313</f>
        <v/>
      </c>
      <c r="C9313" s="73" t="n"/>
      <c r="D9313" s="73" t="n"/>
      <c r="E9313" s="78" t="n"/>
      <c r="F9313" s="75" t="n"/>
      <c r="G9313" s="73" t="n"/>
      <c r="H9313" s="75" t="n"/>
      <c r="I9313" s="75" t="n"/>
      <c r="J9313" s="75" t="n"/>
      <c r="K9313" s="75" t="n"/>
      <c r="L9313" s="75" t="n"/>
      <c r="M9313" s="75" t="n"/>
      <c r="N9313" s="75" t="n"/>
      <c r="O9313" s="75" t="n"/>
      <c r="P9313" s="75" t="n"/>
      <c r="Q9313" s="79" t="n"/>
      <c r="AR9313">
        <f>IF($AU$2&lt;&gt;5,NA(),IF(D9313=D9312,0,IF(AND(D18814=D9313,D9314=D9313),O9313+O9314+O18814,IF(D9314=D9313,O9314+O9313,O9313))))</f>
        <v/>
      </c>
      <c r="AS9313">
        <f>IF($AU$2&lt;&gt;5,NA(),IF(D9313=D9312,0,IF(AND(D18814=D9313,D9314=D9313),P9313+P9314+P18814,IF(D9314=D9313,P9314+P9313,P9313))))</f>
        <v/>
      </c>
      <c r="AT9313">
        <f>AR9313-AS9313</f>
        <v/>
      </c>
    </row>
    <row r="9314" ht="15.75" customHeight="1" s="121">
      <c r="B9314">
        <f>D9314&amp;Q9314&amp;E9314</f>
        <v/>
      </c>
      <c r="C9314" s="73" t="n"/>
      <c r="D9314" s="73" t="n"/>
      <c r="E9314" s="78" t="n"/>
      <c r="F9314" s="75" t="n"/>
      <c r="G9314" s="73" t="n"/>
      <c r="H9314" s="75" t="n"/>
      <c r="I9314" s="75" t="n"/>
      <c r="J9314" s="75" t="n"/>
      <c r="K9314" s="75" t="n"/>
      <c r="L9314" s="75" t="n"/>
      <c r="M9314" s="75" t="n"/>
      <c r="N9314" s="75" t="n"/>
      <c r="O9314" s="75" t="n"/>
      <c r="P9314" s="75" t="n"/>
      <c r="Q9314" s="79" t="n"/>
      <c r="AR9314">
        <f>IF($AU$2&lt;&gt;5,NA(),IF(D9314=D9313,0,IF(AND(D18815=D9314,D9315=D9314),O9314+O9315+O18815,IF(D9315=D9314,O9315+O9314,O9314))))</f>
        <v/>
      </c>
      <c r="AS9314">
        <f>IF($AU$2&lt;&gt;5,NA(),IF(D9314=D9313,0,IF(AND(D18815=D9314,D9315=D9314),P9314+P9315+P18815,IF(D9315=D9314,P9315+P9314,P9314))))</f>
        <v/>
      </c>
      <c r="AT9314">
        <f>AR9314-AS9314</f>
        <v/>
      </c>
    </row>
    <row r="9315" ht="15.75" customHeight="1" s="121">
      <c r="B9315">
        <f>D9315&amp;Q9315&amp;E9315</f>
        <v/>
      </c>
      <c r="C9315" s="73" t="n"/>
      <c r="D9315" s="73" t="n"/>
      <c r="E9315" s="78" t="n"/>
      <c r="F9315" s="75" t="n"/>
      <c r="G9315" s="73" t="n"/>
      <c r="H9315" s="75" t="n"/>
      <c r="I9315" s="75" t="n"/>
      <c r="J9315" s="75" t="n"/>
      <c r="K9315" s="75" t="n"/>
      <c r="L9315" s="75" t="n"/>
      <c r="M9315" s="75" t="n"/>
      <c r="N9315" s="75" t="n"/>
      <c r="O9315" s="75" t="n"/>
      <c r="P9315" s="75" t="n"/>
      <c r="Q9315" s="79" t="n"/>
      <c r="AR9315">
        <f>IF($AU$2&lt;&gt;5,NA(),IF(D9315=D9314,0,IF(AND(D18816=D9315,D9316=D9315),O9315+O9316+O18816,IF(D9316=D9315,O9316+O9315,O9315))))</f>
        <v/>
      </c>
      <c r="AS9315">
        <f>IF($AU$2&lt;&gt;5,NA(),IF(D9315=D9314,0,IF(AND(D18816=D9315,D9316=D9315),P9315+P9316+P18816,IF(D9316=D9315,P9316+P9315,P9315))))</f>
        <v/>
      </c>
      <c r="AT9315">
        <f>AR9315-AS9315</f>
        <v/>
      </c>
    </row>
    <row r="9316" ht="15.75" customHeight="1" s="121">
      <c r="B9316">
        <f>D9316&amp;Q9316&amp;E9316</f>
        <v/>
      </c>
      <c r="C9316" s="73" t="n"/>
      <c r="D9316" s="73" t="n"/>
      <c r="E9316" s="78" t="n"/>
      <c r="F9316" s="75" t="n"/>
      <c r="G9316" s="73" t="n"/>
      <c r="H9316" s="75" t="n"/>
      <c r="I9316" s="75" t="n"/>
      <c r="J9316" s="75" t="n"/>
      <c r="K9316" s="75" t="n"/>
      <c r="L9316" s="75" t="n"/>
      <c r="M9316" s="75" t="n"/>
      <c r="N9316" s="75" t="n"/>
      <c r="O9316" s="75" t="n"/>
      <c r="P9316" s="75" t="n"/>
      <c r="Q9316" s="79" t="n"/>
      <c r="AR9316">
        <f>IF($AU$2&lt;&gt;5,NA(),IF(D9316=D9315,0,IF(AND(D18817=D9316,D9317=D9316),O9316+O9317+O18817,IF(D9317=D9316,O9317+O9316,O9316))))</f>
        <v/>
      </c>
      <c r="AS9316">
        <f>IF($AU$2&lt;&gt;5,NA(),IF(D9316=D9315,0,IF(AND(D18817=D9316,D9317=D9316),P9316+P9317+P18817,IF(D9317=D9316,P9317+P9316,P9316))))</f>
        <v/>
      </c>
      <c r="AT9316">
        <f>AR9316-AS9316</f>
        <v/>
      </c>
    </row>
    <row r="9317" ht="15.75" customHeight="1" s="121">
      <c r="B9317">
        <f>D9317&amp;Q9317&amp;E9317</f>
        <v/>
      </c>
      <c r="C9317" s="73" t="n"/>
      <c r="D9317" s="73" t="n"/>
      <c r="E9317" s="78" t="n"/>
      <c r="F9317" s="75" t="n"/>
      <c r="G9317" s="73" t="n"/>
      <c r="H9317" s="75" t="n"/>
      <c r="I9317" s="75" t="n"/>
      <c r="J9317" s="75" t="n"/>
      <c r="K9317" s="75" t="n"/>
      <c r="L9317" s="75" t="n"/>
      <c r="M9317" s="75" t="n"/>
      <c r="N9317" s="75" t="n"/>
      <c r="O9317" s="75" t="n"/>
      <c r="P9317" s="75" t="n"/>
      <c r="Q9317" s="79" t="n"/>
      <c r="AR9317">
        <f>IF($AU$2&lt;&gt;5,NA(),IF(D9317=D9316,0,IF(AND(D18818=D9317,D9318=D9317),O9317+O9318+O18818,IF(D9318=D9317,O9318+O9317,O9317))))</f>
        <v/>
      </c>
      <c r="AS9317">
        <f>IF($AU$2&lt;&gt;5,NA(),IF(D9317=D9316,0,IF(AND(D18818=D9317,D9318=D9317),P9317+P9318+P18818,IF(D9318=D9317,P9318+P9317,P9317))))</f>
        <v/>
      </c>
      <c r="AT9317">
        <f>AR9317-AS9317</f>
        <v/>
      </c>
    </row>
    <row r="9318" ht="15.75" customHeight="1" s="121">
      <c r="B9318">
        <f>D9318&amp;Q9318&amp;E9318</f>
        <v/>
      </c>
      <c r="C9318" s="73" t="n"/>
      <c r="D9318" s="73" t="n"/>
      <c r="E9318" s="78" t="n"/>
      <c r="F9318" s="75" t="n"/>
      <c r="G9318" s="73" t="n"/>
      <c r="H9318" s="75" t="n"/>
      <c r="I9318" s="75" t="n"/>
      <c r="J9318" s="75" t="n"/>
      <c r="K9318" s="75" t="n"/>
      <c r="L9318" s="75" t="n"/>
      <c r="M9318" s="75" t="n"/>
      <c r="N9318" s="75" t="n"/>
      <c r="O9318" s="75" t="n"/>
      <c r="P9318" s="75" t="n"/>
      <c r="Q9318" s="79" t="n"/>
      <c r="AR9318">
        <f>IF($AU$2&lt;&gt;5,NA(),IF(D9318=D9317,0,IF(AND(D18819=D9318,D9319=D9318),O9318+O9319+O18819,IF(D9319=D9318,O9319+O9318,O9318))))</f>
        <v/>
      </c>
      <c r="AS9318">
        <f>IF($AU$2&lt;&gt;5,NA(),IF(D9318=D9317,0,IF(AND(D18819=D9318,D9319=D9318),P9318+P9319+P18819,IF(D9319=D9318,P9319+P9318,P9318))))</f>
        <v/>
      </c>
      <c r="AT9318">
        <f>AR9318-AS9318</f>
        <v/>
      </c>
    </row>
    <row r="9319" ht="15.75" customHeight="1" s="121">
      <c r="B9319">
        <f>D9319&amp;Q9319&amp;E9319</f>
        <v/>
      </c>
      <c r="C9319" s="73" t="n"/>
      <c r="D9319" s="73" t="n"/>
      <c r="E9319" s="78" t="n"/>
      <c r="F9319" s="75" t="n"/>
      <c r="G9319" s="73" t="n"/>
      <c r="H9319" s="75" t="n"/>
      <c r="I9319" s="75" t="n"/>
      <c r="J9319" s="75" t="n"/>
      <c r="K9319" s="75" t="n"/>
      <c r="L9319" s="75" t="n"/>
      <c r="M9319" s="75" t="n"/>
      <c r="N9319" s="75" t="n"/>
      <c r="O9319" s="75" t="n"/>
      <c r="P9319" s="75" t="n"/>
      <c r="Q9319" s="79" t="n"/>
      <c r="AR9319">
        <f>IF($AU$2&lt;&gt;5,NA(),IF(D9319=D9318,0,IF(AND(D18820=D9319,D9320=D9319),O9319+O9320+O18820,IF(D9320=D9319,O9320+O9319,O9319))))</f>
        <v/>
      </c>
      <c r="AS9319">
        <f>IF($AU$2&lt;&gt;5,NA(),IF(D9319=D9318,0,IF(AND(D18820=D9319,D9320=D9319),P9319+P9320+P18820,IF(D9320=D9319,P9320+P9319,P9319))))</f>
        <v/>
      </c>
      <c r="AT9319">
        <f>AR9319-AS9319</f>
        <v/>
      </c>
    </row>
    <row r="9320" ht="15.75" customHeight="1" s="121">
      <c r="B9320">
        <f>D9320&amp;Q9320&amp;E9320</f>
        <v/>
      </c>
      <c r="C9320" s="73" t="n"/>
      <c r="D9320" s="73" t="n"/>
      <c r="E9320" s="78" t="n"/>
      <c r="F9320" s="75" t="n"/>
      <c r="G9320" s="73" t="n"/>
      <c r="H9320" s="75" t="n"/>
      <c r="I9320" s="75" t="n"/>
      <c r="J9320" s="75" t="n"/>
      <c r="K9320" s="75" t="n"/>
      <c r="L9320" s="75" t="n"/>
      <c r="M9320" s="75" t="n"/>
      <c r="N9320" s="75" t="n"/>
      <c r="O9320" s="75" t="n"/>
      <c r="P9320" s="75" t="n"/>
      <c r="Q9320" s="79" t="n"/>
      <c r="AR9320">
        <f>IF($AU$2&lt;&gt;5,NA(),IF(D9320=D9319,0,IF(AND(D18821=D9320,D9321=D9320),O9320+O9321+O18821,IF(D9321=D9320,O9321+O9320,O9320))))</f>
        <v/>
      </c>
      <c r="AS9320">
        <f>IF($AU$2&lt;&gt;5,NA(),IF(D9320=D9319,0,IF(AND(D18821=D9320,D9321=D9320),P9320+P9321+P18821,IF(D9321=D9320,P9321+P9320,P9320))))</f>
        <v/>
      </c>
      <c r="AT9320">
        <f>AR9320-AS9320</f>
        <v/>
      </c>
    </row>
    <row r="9321" ht="15.75" customHeight="1" s="121">
      <c r="B9321">
        <f>D9321&amp;Q9321&amp;E9321</f>
        <v/>
      </c>
      <c r="C9321" s="73" t="n"/>
      <c r="D9321" s="73" t="n"/>
      <c r="E9321" s="78" t="n"/>
      <c r="F9321" s="75" t="n"/>
      <c r="G9321" s="73" t="n"/>
      <c r="H9321" s="75" t="n"/>
      <c r="I9321" s="75" t="n"/>
      <c r="J9321" s="75" t="n"/>
      <c r="K9321" s="75" t="n"/>
      <c r="L9321" s="75" t="n"/>
      <c r="M9321" s="75" t="n"/>
      <c r="N9321" s="75" t="n"/>
      <c r="O9321" s="75" t="n"/>
      <c r="P9321" s="75" t="n"/>
      <c r="Q9321" s="79" t="n"/>
      <c r="AR9321">
        <f>IF($AU$2&lt;&gt;5,NA(),IF(D9321=D9320,0,IF(AND(D18822=D9321,D9322=D9321),O9321+O9322+O18822,IF(D9322=D9321,O9322+O9321,O9321))))</f>
        <v/>
      </c>
      <c r="AS9321">
        <f>IF($AU$2&lt;&gt;5,NA(),IF(D9321=D9320,0,IF(AND(D18822=D9321,D9322=D9321),P9321+P9322+P18822,IF(D9322=D9321,P9322+P9321,P9321))))</f>
        <v/>
      </c>
      <c r="AT9321">
        <f>AR9321-AS9321</f>
        <v/>
      </c>
    </row>
    <row r="9322" ht="15.75" customHeight="1" s="121">
      <c r="B9322">
        <f>D9322&amp;Q9322&amp;E9322</f>
        <v/>
      </c>
      <c r="C9322" s="73" t="n"/>
      <c r="D9322" s="73" t="n"/>
      <c r="E9322" s="78" t="n"/>
      <c r="F9322" s="75" t="n"/>
      <c r="G9322" s="73" t="n"/>
      <c r="H9322" s="75" t="n"/>
      <c r="I9322" s="75" t="n"/>
      <c r="J9322" s="75" t="n"/>
      <c r="K9322" s="75" t="n"/>
      <c r="L9322" s="75" t="n"/>
      <c r="M9322" s="75" t="n"/>
      <c r="N9322" s="75" t="n"/>
      <c r="O9322" s="75" t="n"/>
      <c r="P9322" s="75" t="n"/>
      <c r="Q9322" s="79" t="n"/>
      <c r="AR9322">
        <f>IF($AU$2&lt;&gt;5,NA(),IF(D9322=D9321,0,IF(AND(D18823=D9322,D9323=D9322),O9322+O9323+O18823,IF(D9323=D9322,O9323+O9322,O9322))))</f>
        <v/>
      </c>
      <c r="AS9322">
        <f>IF($AU$2&lt;&gt;5,NA(),IF(D9322=D9321,0,IF(AND(D18823=D9322,D9323=D9322),P9322+P9323+P18823,IF(D9323=D9322,P9323+P9322,P9322))))</f>
        <v/>
      </c>
      <c r="AT9322">
        <f>AR9322-AS9322</f>
        <v/>
      </c>
    </row>
    <row r="9323" ht="15.75" customHeight="1" s="121">
      <c r="B9323">
        <f>D9323&amp;Q9323&amp;E9323</f>
        <v/>
      </c>
      <c r="C9323" s="73" t="n"/>
      <c r="D9323" s="73" t="n"/>
      <c r="E9323" s="78" t="n"/>
      <c r="F9323" s="75" t="n"/>
      <c r="G9323" s="73" t="n"/>
      <c r="H9323" s="75" t="n"/>
      <c r="I9323" s="75" t="n"/>
      <c r="J9323" s="75" t="n"/>
      <c r="K9323" s="75" t="n"/>
      <c r="L9323" s="75" t="n"/>
      <c r="M9323" s="75" t="n"/>
      <c r="N9323" s="75" t="n"/>
      <c r="O9323" s="75" t="n"/>
      <c r="P9323" s="75" t="n"/>
      <c r="Q9323" s="79" t="n"/>
      <c r="AR9323">
        <f>IF($AU$2&lt;&gt;5,NA(),IF(D9323=D9322,0,IF(AND(D18824=D9323,D9324=D9323),O9323+O9324+O18824,IF(D9324=D9323,O9324+O9323,O9323))))</f>
        <v/>
      </c>
      <c r="AS9323">
        <f>IF($AU$2&lt;&gt;5,NA(),IF(D9323=D9322,0,IF(AND(D18824=D9323,D9324=D9323),P9323+P9324+P18824,IF(D9324=D9323,P9324+P9323,P9323))))</f>
        <v/>
      </c>
      <c r="AT9323">
        <f>AR9323-AS9323</f>
        <v/>
      </c>
    </row>
    <row r="9324" ht="15.75" customHeight="1" s="121">
      <c r="B9324">
        <f>D9324&amp;Q9324&amp;E9324</f>
        <v/>
      </c>
      <c r="C9324" s="73" t="n"/>
      <c r="D9324" s="73" t="n"/>
      <c r="E9324" s="78" t="n"/>
      <c r="F9324" s="75" t="n"/>
      <c r="G9324" s="73" t="n"/>
      <c r="H9324" s="75" t="n"/>
      <c r="I9324" s="75" t="n"/>
      <c r="J9324" s="75" t="n"/>
      <c r="K9324" s="75" t="n"/>
      <c r="L9324" s="75" t="n"/>
      <c r="M9324" s="75" t="n"/>
      <c r="N9324" s="75" t="n"/>
      <c r="O9324" s="75" t="n"/>
      <c r="P9324" s="75" t="n"/>
      <c r="Q9324" s="79" t="n"/>
      <c r="AR9324">
        <f>IF($AU$2&lt;&gt;5,NA(),IF(D9324=D9323,0,IF(AND(D18825=D9324,D9325=D9324),O9324+O9325+O18825,IF(D9325=D9324,O9325+O9324,O9324))))</f>
        <v/>
      </c>
      <c r="AS9324">
        <f>IF($AU$2&lt;&gt;5,NA(),IF(D9324=D9323,0,IF(AND(D18825=D9324,D9325=D9324),P9324+P9325+P18825,IF(D9325=D9324,P9325+P9324,P9324))))</f>
        <v/>
      </c>
      <c r="AT9324">
        <f>AR9324-AS9324</f>
        <v/>
      </c>
    </row>
    <row r="9325" ht="15.75" customHeight="1" s="121">
      <c r="B9325">
        <f>D9325&amp;Q9325&amp;E9325</f>
        <v/>
      </c>
      <c r="C9325" s="73" t="n"/>
      <c r="D9325" s="73" t="n"/>
      <c r="E9325" s="78" t="n"/>
      <c r="F9325" s="75" t="n"/>
      <c r="G9325" s="73" t="n"/>
      <c r="H9325" s="75" t="n"/>
      <c r="I9325" s="75" t="n"/>
      <c r="J9325" s="75" t="n"/>
      <c r="K9325" s="75" t="n"/>
      <c r="L9325" s="75" t="n"/>
      <c r="M9325" s="75" t="n"/>
      <c r="N9325" s="75" t="n"/>
      <c r="O9325" s="75" t="n"/>
      <c r="P9325" s="75" t="n"/>
      <c r="Q9325" s="79" t="n"/>
      <c r="AR9325">
        <f>IF($AU$2&lt;&gt;5,NA(),IF(D9325=D9324,0,IF(AND(D18826=D9325,D9326=D9325),O9325+O9326+O18826,IF(D9326=D9325,O9326+O9325,O9325))))</f>
        <v/>
      </c>
      <c r="AS9325">
        <f>IF($AU$2&lt;&gt;5,NA(),IF(D9325=D9324,0,IF(AND(D18826=D9325,D9326=D9325),P9325+P9326+P18826,IF(D9326=D9325,P9326+P9325,P9325))))</f>
        <v/>
      </c>
      <c r="AT9325">
        <f>AR9325-AS9325</f>
        <v/>
      </c>
    </row>
    <row r="9326" ht="15.75" customHeight="1" s="121">
      <c r="B9326">
        <f>D9326&amp;Q9326&amp;E9326</f>
        <v/>
      </c>
      <c r="C9326" s="73" t="n"/>
      <c r="D9326" s="73" t="n"/>
      <c r="E9326" s="78" t="n"/>
      <c r="F9326" s="75" t="n"/>
      <c r="G9326" s="73" t="n"/>
      <c r="H9326" s="75" t="n"/>
      <c r="I9326" s="75" t="n"/>
      <c r="J9326" s="75" t="n"/>
      <c r="K9326" s="75" t="n"/>
      <c r="L9326" s="75" t="n"/>
      <c r="M9326" s="75" t="n"/>
      <c r="N9326" s="75" t="n"/>
      <c r="O9326" s="75" t="n"/>
      <c r="P9326" s="75" t="n"/>
      <c r="Q9326" s="79" t="n"/>
      <c r="AR9326">
        <f>IF($AU$2&lt;&gt;5,NA(),IF(D9326=D9325,0,IF(AND(D18827=D9326,D9327=D9326),O9326+O9327+O18827,IF(D9327=D9326,O9327+O9326,O9326))))</f>
        <v/>
      </c>
      <c r="AS9326">
        <f>IF($AU$2&lt;&gt;5,NA(),IF(D9326=D9325,0,IF(AND(D18827=D9326,D9327=D9326),P9326+P9327+P18827,IF(D9327=D9326,P9327+P9326,P9326))))</f>
        <v/>
      </c>
      <c r="AT9326">
        <f>AR9326-AS9326</f>
        <v/>
      </c>
    </row>
    <row r="9327" ht="15.75" customHeight="1" s="121">
      <c r="B9327">
        <f>D9327&amp;Q9327&amp;E9327</f>
        <v/>
      </c>
      <c r="C9327" s="73" t="n"/>
      <c r="D9327" s="73" t="n"/>
      <c r="E9327" s="78" t="n"/>
      <c r="F9327" s="75" t="n"/>
      <c r="G9327" s="73" t="n"/>
      <c r="H9327" s="75" t="n"/>
      <c r="I9327" s="75" t="n"/>
      <c r="J9327" s="75" t="n"/>
      <c r="K9327" s="75" t="n"/>
      <c r="L9327" s="75" t="n"/>
      <c r="M9327" s="75" t="n"/>
      <c r="N9327" s="75" t="n"/>
      <c r="O9327" s="75" t="n"/>
      <c r="P9327" s="75" t="n"/>
      <c r="Q9327" s="79" t="n"/>
      <c r="AR9327">
        <f>IF($AU$2&lt;&gt;5,NA(),IF(D9327=D9326,0,IF(AND(D18828=D9327,D9328=D9327),O9327+O9328+O18828,IF(D9328=D9327,O9328+O9327,O9327))))</f>
        <v/>
      </c>
      <c r="AS9327">
        <f>IF($AU$2&lt;&gt;5,NA(),IF(D9327=D9326,0,IF(AND(D18828=D9327,D9328=D9327),P9327+P9328+P18828,IF(D9328=D9327,P9328+P9327,P9327))))</f>
        <v/>
      </c>
      <c r="AT9327">
        <f>AR9327-AS9327</f>
        <v/>
      </c>
    </row>
    <row r="9328" ht="15.75" customHeight="1" s="121">
      <c r="B9328">
        <f>D9328&amp;Q9328&amp;E9328</f>
        <v/>
      </c>
      <c r="C9328" s="73" t="n"/>
      <c r="D9328" s="73" t="n"/>
      <c r="E9328" s="78" t="n"/>
      <c r="F9328" s="75" t="n"/>
      <c r="G9328" s="73" t="n"/>
      <c r="H9328" s="75" t="n"/>
      <c r="I9328" s="75" t="n"/>
      <c r="J9328" s="75" t="n"/>
      <c r="K9328" s="75" t="n"/>
      <c r="L9328" s="75" t="n"/>
      <c r="M9328" s="75" t="n"/>
      <c r="N9328" s="75" t="n"/>
      <c r="O9328" s="75" t="n"/>
      <c r="P9328" s="75" t="n"/>
      <c r="Q9328" s="79" t="n"/>
      <c r="AR9328">
        <f>IF($AU$2&lt;&gt;5,NA(),IF(D9328=D9327,0,IF(AND(D18829=D9328,D9329=D9328),O9328+O9329+O18829,IF(D9329=D9328,O9329+O9328,O9328))))</f>
        <v/>
      </c>
      <c r="AS9328">
        <f>IF($AU$2&lt;&gt;5,NA(),IF(D9328=D9327,0,IF(AND(D18829=D9328,D9329=D9328),P9328+P9329+P18829,IF(D9329=D9328,P9329+P9328,P9328))))</f>
        <v/>
      </c>
      <c r="AT9328">
        <f>AR9328-AS9328</f>
        <v/>
      </c>
    </row>
    <row r="9329" ht="15.75" customHeight="1" s="121">
      <c r="B9329">
        <f>D9329&amp;Q9329&amp;E9329</f>
        <v/>
      </c>
      <c r="C9329" s="73" t="n"/>
      <c r="D9329" s="73" t="n"/>
      <c r="E9329" s="78" t="n"/>
      <c r="F9329" s="75" t="n"/>
      <c r="G9329" s="73" t="n"/>
      <c r="H9329" s="75" t="n"/>
      <c r="I9329" s="75" t="n"/>
      <c r="J9329" s="75" t="n"/>
      <c r="K9329" s="75" t="n"/>
      <c r="L9329" s="75" t="n"/>
      <c r="M9329" s="75" t="n"/>
      <c r="N9329" s="75" t="n"/>
      <c r="O9329" s="75" t="n"/>
      <c r="P9329" s="75" t="n"/>
      <c r="Q9329" s="79" t="n"/>
      <c r="AR9329">
        <f>IF($AU$2&lt;&gt;5,NA(),IF(D9329=D9328,0,IF(AND(D18830=D9329,D9330=D9329),O9329+O9330+O18830,IF(D9330=D9329,O9330+O9329,O9329))))</f>
        <v/>
      </c>
      <c r="AS9329">
        <f>IF($AU$2&lt;&gt;5,NA(),IF(D9329=D9328,0,IF(AND(D18830=D9329,D9330=D9329),P9329+P9330+P18830,IF(D9330=D9329,P9330+P9329,P9329))))</f>
        <v/>
      </c>
      <c r="AT9329">
        <f>AR9329-AS9329</f>
        <v/>
      </c>
    </row>
    <row r="9330" ht="15.75" customHeight="1" s="121">
      <c r="B9330">
        <f>D9330&amp;Q9330&amp;E9330</f>
        <v/>
      </c>
      <c r="C9330" s="73" t="n"/>
      <c r="D9330" s="73" t="n"/>
      <c r="E9330" s="78" t="n"/>
      <c r="F9330" s="75" t="n"/>
      <c r="G9330" s="73" t="n"/>
      <c r="H9330" s="75" t="n"/>
      <c r="I9330" s="75" t="n"/>
      <c r="J9330" s="75" t="n"/>
      <c r="K9330" s="75" t="n"/>
      <c r="L9330" s="75" t="n"/>
      <c r="M9330" s="75" t="n"/>
      <c r="N9330" s="75" t="n"/>
      <c r="O9330" s="75" t="n"/>
      <c r="P9330" s="75" t="n"/>
      <c r="Q9330" s="79" t="n"/>
      <c r="AR9330">
        <f>IF($AU$2&lt;&gt;5,NA(),IF(D9330=D9329,0,IF(AND(D18831=D9330,D9331=D9330),O9330+O9331+O18831,IF(D9331=D9330,O9331+O9330,O9330))))</f>
        <v/>
      </c>
      <c r="AS9330">
        <f>IF($AU$2&lt;&gt;5,NA(),IF(D9330=D9329,0,IF(AND(D18831=D9330,D9331=D9330),P9330+P9331+P18831,IF(D9331=D9330,P9331+P9330,P9330))))</f>
        <v/>
      </c>
      <c r="AT9330">
        <f>AR9330-AS9330</f>
        <v/>
      </c>
    </row>
    <row r="9331" ht="15.75" customHeight="1" s="121">
      <c r="B9331">
        <f>D9331&amp;Q9331&amp;E9331</f>
        <v/>
      </c>
      <c r="C9331" s="73" t="n"/>
      <c r="D9331" s="73" t="n"/>
      <c r="E9331" s="78" t="n"/>
      <c r="F9331" s="75" t="n"/>
      <c r="G9331" s="73" t="n"/>
      <c r="H9331" s="75" t="n"/>
      <c r="I9331" s="75" t="n"/>
      <c r="J9331" s="75" t="n"/>
      <c r="K9331" s="75" t="n"/>
      <c r="L9331" s="75" t="n"/>
      <c r="M9331" s="75" t="n"/>
      <c r="N9331" s="75" t="n"/>
      <c r="O9331" s="75" t="n"/>
      <c r="P9331" s="75" t="n"/>
      <c r="Q9331" s="79" t="n"/>
      <c r="AR9331">
        <f>IF($AU$2&lt;&gt;5,NA(),IF(D9331=D9330,0,IF(AND(D18832=D9331,D9332=D9331),O9331+O9332+O18832,IF(D9332=D9331,O9332+O9331,O9331))))</f>
        <v/>
      </c>
      <c r="AS9331">
        <f>IF($AU$2&lt;&gt;5,NA(),IF(D9331=D9330,0,IF(AND(D18832=D9331,D9332=D9331),P9331+P9332+P18832,IF(D9332=D9331,P9332+P9331,P9331))))</f>
        <v/>
      </c>
      <c r="AT9331">
        <f>AR9331-AS9331</f>
        <v/>
      </c>
    </row>
    <row r="9332" ht="15.75" customHeight="1" s="121">
      <c r="B9332">
        <f>D9332&amp;Q9332&amp;E9332</f>
        <v/>
      </c>
      <c r="C9332" s="73" t="n"/>
      <c r="D9332" s="73" t="n"/>
      <c r="E9332" s="78" t="n"/>
      <c r="F9332" s="75" t="n"/>
      <c r="G9332" s="73" t="n"/>
      <c r="H9332" s="75" t="n"/>
      <c r="I9332" s="75" t="n"/>
      <c r="J9332" s="75" t="n"/>
      <c r="K9332" s="75" t="n"/>
      <c r="L9332" s="75" t="n"/>
      <c r="M9332" s="75" t="n"/>
      <c r="N9332" s="75" t="n"/>
      <c r="O9332" s="75" t="n"/>
      <c r="P9332" s="75" t="n"/>
      <c r="Q9332" s="79" t="n"/>
      <c r="AR9332">
        <f>IF($AU$2&lt;&gt;5,NA(),IF(D9332=D9331,0,IF(AND(D18833=D9332,D9333=D9332),O9332+O9333+O18833,IF(D9333=D9332,O9333+O9332,O9332))))</f>
        <v/>
      </c>
      <c r="AS9332">
        <f>IF($AU$2&lt;&gt;5,NA(),IF(D9332=D9331,0,IF(AND(D18833=D9332,D9333=D9332),P9332+P9333+P18833,IF(D9333=D9332,P9333+P9332,P9332))))</f>
        <v/>
      </c>
      <c r="AT9332">
        <f>AR9332-AS9332</f>
        <v/>
      </c>
    </row>
    <row r="9333" ht="15.75" customHeight="1" s="121">
      <c r="B9333">
        <f>D9333&amp;Q9333&amp;E9333</f>
        <v/>
      </c>
      <c r="C9333" s="73" t="n"/>
      <c r="D9333" s="73" t="n"/>
      <c r="E9333" s="78" t="n"/>
      <c r="F9333" s="75" t="n"/>
      <c r="G9333" s="73" t="n"/>
      <c r="H9333" s="75" t="n"/>
      <c r="I9333" s="75" t="n"/>
      <c r="J9333" s="75" t="n"/>
      <c r="K9333" s="75" t="n"/>
      <c r="L9333" s="75" t="n"/>
      <c r="M9333" s="75" t="n"/>
      <c r="N9333" s="75" t="n"/>
      <c r="O9333" s="75" t="n"/>
      <c r="P9333" s="75" t="n"/>
      <c r="Q9333" s="79" t="n"/>
      <c r="AR9333">
        <f>IF($AU$2&lt;&gt;5,NA(),IF(D9333=D9332,0,IF(AND(D18834=D9333,D9334=D9333),O9333+O9334+O18834,IF(D9334=D9333,O9334+O9333,O9333))))</f>
        <v/>
      </c>
      <c r="AS9333">
        <f>IF($AU$2&lt;&gt;5,NA(),IF(D9333=D9332,0,IF(AND(D18834=D9333,D9334=D9333),P9333+P9334+P18834,IF(D9334=D9333,P9334+P9333,P9333))))</f>
        <v/>
      </c>
      <c r="AT9333">
        <f>AR9333-AS9333</f>
        <v/>
      </c>
    </row>
    <row r="9334" ht="15.75" customHeight="1" s="121">
      <c r="B9334">
        <f>D9334&amp;Q9334&amp;E9334</f>
        <v/>
      </c>
      <c r="C9334" s="73" t="n"/>
      <c r="D9334" s="73" t="n"/>
      <c r="E9334" s="78" t="n"/>
      <c r="F9334" s="75" t="n"/>
      <c r="G9334" s="73" t="n"/>
      <c r="H9334" s="75" t="n"/>
      <c r="I9334" s="75" t="n"/>
      <c r="J9334" s="75" t="n"/>
      <c r="K9334" s="75" t="n"/>
      <c r="L9334" s="75" t="n"/>
      <c r="M9334" s="75" t="n"/>
      <c r="N9334" s="75" t="n"/>
      <c r="O9334" s="75" t="n"/>
      <c r="P9334" s="75" t="n"/>
      <c r="Q9334" s="79" t="n"/>
      <c r="AR9334">
        <f>IF($AU$2&lt;&gt;5,NA(),IF(D9334=D9333,0,IF(AND(D18835=D9334,D9335=D9334),O9334+O9335+O18835,IF(D9335=D9334,O9335+O9334,O9334))))</f>
        <v/>
      </c>
      <c r="AS9334">
        <f>IF($AU$2&lt;&gt;5,NA(),IF(D9334=D9333,0,IF(AND(D18835=D9334,D9335=D9334),P9334+P9335+P18835,IF(D9335=D9334,P9335+P9334,P9334))))</f>
        <v/>
      </c>
      <c r="AT9334">
        <f>AR9334-AS9334</f>
        <v/>
      </c>
    </row>
    <row r="9335" ht="15.75" customHeight="1" s="121">
      <c r="B9335">
        <f>D9335&amp;Q9335&amp;E9335</f>
        <v/>
      </c>
      <c r="C9335" s="73" t="n"/>
      <c r="D9335" s="73" t="n"/>
      <c r="E9335" s="78" t="n"/>
      <c r="F9335" s="75" t="n"/>
      <c r="G9335" s="73" t="n"/>
      <c r="H9335" s="75" t="n"/>
      <c r="I9335" s="75" t="n"/>
      <c r="J9335" s="75" t="n"/>
      <c r="K9335" s="75" t="n"/>
      <c r="L9335" s="75" t="n"/>
      <c r="M9335" s="75" t="n"/>
      <c r="N9335" s="75" t="n"/>
      <c r="O9335" s="75" t="n"/>
      <c r="P9335" s="75" t="n"/>
      <c r="Q9335" s="79" t="n"/>
      <c r="AR9335">
        <f>IF($AU$2&lt;&gt;5,NA(),IF(D9335=D9334,0,IF(AND(D18836=D9335,D9336=D9335),O9335+O9336+O18836,IF(D9336=D9335,O9336+O9335,O9335))))</f>
        <v/>
      </c>
      <c r="AS9335">
        <f>IF($AU$2&lt;&gt;5,NA(),IF(D9335=D9334,0,IF(AND(D18836=D9335,D9336=D9335),P9335+P9336+P18836,IF(D9336=D9335,P9336+P9335,P9335))))</f>
        <v/>
      </c>
      <c r="AT9335">
        <f>AR9335-AS9335</f>
        <v/>
      </c>
    </row>
    <row r="9336" ht="15.75" customHeight="1" s="121">
      <c r="B9336">
        <f>D9336&amp;Q9336&amp;E9336</f>
        <v/>
      </c>
      <c r="C9336" s="73" t="n"/>
      <c r="D9336" s="73" t="n"/>
      <c r="E9336" s="78" t="n"/>
      <c r="F9336" s="75" t="n"/>
      <c r="G9336" s="73" t="n"/>
      <c r="H9336" s="75" t="n"/>
      <c r="I9336" s="75" t="n"/>
      <c r="J9336" s="75" t="n"/>
      <c r="K9336" s="75" t="n"/>
      <c r="L9336" s="75" t="n"/>
      <c r="M9336" s="75" t="n"/>
      <c r="N9336" s="75" t="n"/>
      <c r="O9336" s="75" t="n"/>
      <c r="P9336" s="75" t="n"/>
      <c r="Q9336" s="79" t="n"/>
      <c r="AR9336">
        <f>IF($AU$2&lt;&gt;5,NA(),IF(D9336=D9335,0,IF(AND(D18837=D9336,D9337=D9336),O9336+O9337+O18837,IF(D9337=D9336,O9337+O9336,O9336))))</f>
        <v/>
      </c>
      <c r="AS9336">
        <f>IF($AU$2&lt;&gt;5,NA(),IF(D9336=D9335,0,IF(AND(D18837=D9336,D9337=D9336),P9336+P9337+P18837,IF(D9337=D9336,P9337+P9336,P9336))))</f>
        <v/>
      </c>
      <c r="AT9336">
        <f>AR9336-AS9336</f>
        <v/>
      </c>
    </row>
    <row r="9337" ht="15.75" customHeight="1" s="121">
      <c r="B9337">
        <f>D9337&amp;Q9337&amp;E9337</f>
        <v/>
      </c>
      <c r="C9337" s="73" t="n"/>
      <c r="D9337" s="73" t="n"/>
      <c r="E9337" s="78" t="n"/>
      <c r="F9337" s="75" t="n"/>
      <c r="G9337" s="73" t="n"/>
      <c r="H9337" s="75" t="n"/>
      <c r="I9337" s="75" t="n"/>
      <c r="J9337" s="75" t="n"/>
      <c r="K9337" s="75" t="n"/>
      <c r="L9337" s="75" t="n"/>
      <c r="M9337" s="75" t="n"/>
      <c r="N9337" s="75" t="n"/>
      <c r="O9337" s="75" t="n"/>
      <c r="P9337" s="75" t="n"/>
      <c r="Q9337" s="79" t="n"/>
      <c r="AR9337">
        <f>IF($AU$2&lt;&gt;5,NA(),IF(D9337=D9336,0,IF(AND(D18838=D9337,D9338=D9337),O9337+O9338+O18838,IF(D9338=D9337,O9338+O9337,O9337))))</f>
        <v/>
      </c>
      <c r="AS9337">
        <f>IF($AU$2&lt;&gt;5,NA(),IF(D9337=D9336,0,IF(AND(D18838=D9337,D9338=D9337),P9337+P9338+P18838,IF(D9338=D9337,P9338+P9337,P9337))))</f>
        <v/>
      </c>
      <c r="AT9337">
        <f>AR9337-AS9337</f>
        <v/>
      </c>
    </row>
    <row r="9338" ht="15.75" customHeight="1" s="121">
      <c r="B9338">
        <f>D9338&amp;Q9338&amp;E9338</f>
        <v/>
      </c>
      <c r="C9338" s="73" t="n"/>
      <c r="D9338" s="73" t="n"/>
      <c r="E9338" s="78" t="n"/>
      <c r="F9338" s="75" t="n"/>
      <c r="G9338" s="73" t="n"/>
      <c r="H9338" s="75" t="n"/>
      <c r="I9338" s="75" t="n"/>
      <c r="J9338" s="75" t="n"/>
      <c r="K9338" s="75" t="n"/>
      <c r="L9338" s="75" t="n"/>
      <c r="M9338" s="75" t="n"/>
      <c r="N9338" s="75" t="n"/>
      <c r="O9338" s="75" t="n"/>
      <c r="P9338" s="75" t="n"/>
      <c r="Q9338" s="79" t="n"/>
      <c r="AR9338">
        <f>IF($AU$2&lt;&gt;5,NA(),IF(D9338=D9337,0,IF(AND(D18839=D9338,D9339=D9338),O9338+O9339+O18839,IF(D9339=D9338,O9339+O9338,O9338))))</f>
        <v/>
      </c>
      <c r="AS9338">
        <f>IF($AU$2&lt;&gt;5,NA(),IF(D9338=D9337,0,IF(AND(D18839=D9338,D9339=D9338),P9338+P9339+P18839,IF(D9339=D9338,P9339+P9338,P9338))))</f>
        <v/>
      </c>
      <c r="AT9338">
        <f>AR9338-AS9338</f>
        <v/>
      </c>
    </row>
    <row r="9339" ht="15.75" customHeight="1" s="121">
      <c r="B9339">
        <f>D9339&amp;Q9339&amp;E9339</f>
        <v/>
      </c>
      <c r="C9339" s="73" t="n"/>
      <c r="D9339" s="73" t="n"/>
      <c r="E9339" s="78" t="n"/>
      <c r="F9339" s="75" t="n"/>
      <c r="G9339" s="73" t="n"/>
      <c r="H9339" s="75" t="n"/>
      <c r="I9339" s="75" t="n"/>
      <c r="J9339" s="75" t="n"/>
      <c r="K9339" s="75" t="n"/>
      <c r="L9339" s="75" t="n"/>
      <c r="M9339" s="75" t="n"/>
      <c r="N9339" s="75" t="n"/>
      <c r="O9339" s="75" t="n"/>
      <c r="P9339" s="75" t="n"/>
      <c r="Q9339" s="79" t="n"/>
      <c r="AR9339">
        <f>IF($AU$2&lt;&gt;5,NA(),IF(D9339=D9338,0,IF(AND(D18840=D9339,D9340=D9339),O9339+O9340+O18840,IF(D9340=D9339,O9340+O9339,O9339))))</f>
        <v/>
      </c>
      <c r="AS9339">
        <f>IF($AU$2&lt;&gt;5,NA(),IF(D9339=D9338,0,IF(AND(D18840=D9339,D9340=D9339),P9339+P9340+P18840,IF(D9340=D9339,P9340+P9339,P9339))))</f>
        <v/>
      </c>
      <c r="AT9339">
        <f>AR9339-AS9339</f>
        <v/>
      </c>
    </row>
    <row r="9340" ht="15.75" customHeight="1" s="121">
      <c r="B9340">
        <f>D9340&amp;Q9340&amp;E9340</f>
        <v/>
      </c>
      <c r="C9340" s="73" t="n"/>
      <c r="D9340" s="73" t="n"/>
      <c r="E9340" s="78" t="n"/>
      <c r="F9340" s="75" t="n"/>
      <c r="G9340" s="73" t="n"/>
      <c r="H9340" s="75" t="n"/>
      <c r="I9340" s="75" t="n"/>
      <c r="J9340" s="75" t="n"/>
      <c r="K9340" s="75" t="n"/>
      <c r="L9340" s="75" t="n"/>
      <c r="M9340" s="75" t="n"/>
      <c r="N9340" s="75" t="n"/>
      <c r="O9340" s="75" t="n"/>
      <c r="P9340" s="75" t="n"/>
      <c r="Q9340" s="79" t="n"/>
      <c r="AR9340">
        <f>IF($AU$2&lt;&gt;5,NA(),IF(D9340=D9339,0,IF(AND(D18841=D9340,D9341=D9340),O9340+O9341+O18841,IF(D9341=D9340,O9341+O9340,O9340))))</f>
        <v/>
      </c>
      <c r="AS9340">
        <f>IF($AU$2&lt;&gt;5,NA(),IF(D9340=D9339,0,IF(AND(D18841=D9340,D9341=D9340),P9340+P9341+P18841,IF(D9341=D9340,P9341+P9340,P9340))))</f>
        <v/>
      </c>
      <c r="AT9340">
        <f>AR9340-AS9340</f>
        <v/>
      </c>
    </row>
    <row r="9341" ht="15.75" customHeight="1" s="121">
      <c r="B9341">
        <f>D9341&amp;Q9341&amp;E9341</f>
        <v/>
      </c>
      <c r="C9341" s="73" t="n"/>
      <c r="D9341" s="73" t="n"/>
      <c r="E9341" s="78" t="n"/>
      <c r="F9341" s="75" t="n"/>
      <c r="G9341" s="73" t="n"/>
      <c r="H9341" s="75" t="n"/>
      <c r="I9341" s="75" t="n"/>
      <c r="J9341" s="75" t="n"/>
      <c r="K9341" s="75" t="n"/>
      <c r="L9341" s="75" t="n"/>
      <c r="M9341" s="75" t="n"/>
      <c r="N9341" s="75" t="n"/>
      <c r="O9341" s="75" t="n"/>
      <c r="P9341" s="75" t="n"/>
      <c r="Q9341" s="79" t="n"/>
      <c r="AR9341">
        <f>IF($AU$2&lt;&gt;5,NA(),IF(D9341=D9340,0,IF(AND(D18842=D9341,D9342=D9341),O9341+O9342+O18842,IF(D9342=D9341,O9342+O9341,O9341))))</f>
        <v/>
      </c>
      <c r="AS9341">
        <f>IF($AU$2&lt;&gt;5,NA(),IF(D9341=D9340,0,IF(AND(D18842=D9341,D9342=D9341),P9341+P9342+P18842,IF(D9342=D9341,P9342+P9341,P9341))))</f>
        <v/>
      </c>
      <c r="AT9341">
        <f>AR9341-AS9341</f>
        <v/>
      </c>
    </row>
    <row r="9342" ht="15.75" customHeight="1" s="121">
      <c r="B9342">
        <f>D9342&amp;Q9342&amp;E9342</f>
        <v/>
      </c>
      <c r="C9342" s="73" t="n"/>
      <c r="D9342" s="73" t="n"/>
      <c r="E9342" s="78" t="n"/>
      <c r="F9342" s="75" t="n"/>
      <c r="G9342" s="73" t="n"/>
      <c r="H9342" s="75" t="n"/>
      <c r="I9342" s="75" t="n"/>
      <c r="J9342" s="75" t="n"/>
      <c r="K9342" s="75" t="n"/>
      <c r="L9342" s="75" t="n"/>
      <c r="M9342" s="75" t="n"/>
      <c r="N9342" s="75" t="n"/>
      <c r="O9342" s="75" t="n"/>
      <c r="P9342" s="75" t="n"/>
      <c r="Q9342" s="79" t="n"/>
      <c r="AR9342">
        <f>IF($AU$2&lt;&gt;5,NA(),IF(D9342=D9341,0,IF(AND(D18843=D9342,D9343=D9342),O9342+O9343+O18843,IF(D9343=D9342,O9343+O9342,O9342))))</f>
        <v/>
      </c>
      <c r="AS9342">
        <f>IF($AU$2&lt;&gt;5,NA(),IF(D9342=D9341,0,IF(AND(D18843=D9342,D9343=D9342),P9342+P9343+P18843,IF(D9343=D9342,P9343+P9342,P9342))))</f>
        <v/>
      </c>
      <c r="AT9342">
        <f>AR9342-AS9342</f>
        <v/>
      </c>
    </row>
    <row r="9343" ht="15.75" customHeight="1" s="121">
      <c r="B9343">
        <f>D9343&amp;Q9343&amp;E9343</f>
        <v/>
      </c>
      <c r="C9343" s="73" t="n"/>
      <c r="D9343" s="73" t="n"/>
      <c r="E9343" s="78" t="n"/>
      <c r="F9343" s="75" t="n"/>
      <c r="G9343" s="73" t="n"/>
      <c r="H9343" s="75" t="n"/>
      <c r="I9343" s="75" t="n"/>
      <c r="J9343" s="75" t="n"/>
      <c r="K9343" s="75" t="n"/>
      <c r="L9343" s="75" t="n"/>
      <c r="M9343" s="75" t="n"/>
      <c r="N9343" s="75" t="n"/>
      <c r="O9343" s="75" t="n"/>
      <c r="P9343" s="75" t="n"/>
      <c r="Q9343" s="79" t="n"/>
      <c r="AR9343">
        <f>IF($AU$2&lt;&gt;5,NA(),IF(D9343=D9342,0,IF(AND(D18844=D9343,D9344=D9343),O9343+O9344+O18844,IF(D9344=D9343,O9344+O9343,O9343))))</f>
        <v/>
      </c>
      <c r="AS9343">
        <f>IF($AU$2&lt;&gt;5,NA(),IF(D9343=D9342,0,IF(AND(D18844=D9343,D9344=D9343),P9343+P9344+P18844,IF(D9344=D9343,P9344+P9343,P9343))))</f>
        <v/>
      </c>
      <c r="AT9343">
        <f>AR9343-AS9343</f>
        <v/>
      </c>
    </row>
    <row r="9344" ht="15.75" customHeight="1" s="121">
      <c r="B9344">
        <f>D9344&amp;Q9344&amp;E9344</f>
        <v/>
      </c>
      <c r="C9344" s="73" t="n"/>
      <c r="D9344" s="73" t="n"/>
      <c r="E9344" s="78" t="n"/>
      <c r="F9344" s="75" t="n"/>
      <c r="G9344" s="73" t="n"/>
      <c r="H9344" s="75" t="n"/>
      <c r="I9344" s="75" t="n"/>
      <c r="J9344" s="75" t="n"/>
      <c r="K9344" s="75" t="n"/>
      <c r="L9344" s="75" t="n"/>
      <c r="M9344" s="75" t="n"/>
      <c r="N9344" s="75" t="n"/>
      <c r="O9344" s="75" t="n"/>
      <c r="P9344" s="75" t="n"/>
      <c r="Q9344" s="79" t="n"/>
      <c r="AR9344">
        <f>IF($AU$2&lt;&gt;5,NA(),IF(D9344=D9343,0,IF(AND(D18845=D9344,D9345=D9344),O9344+O9345+O18845,IF(D9345=D9344,O9345+O9344,O9344))))</f>
        <v/>
      </c>
      <c r="AS9344">
        <f>IF($AU$2&lt;&gt;5,NA(),IF(D9344=D9343,0,IF(AND(D18845=D9344,D9345=D9344),P9344+P9345+P18845,IF(D9345=D9344,P9345+P9344,P9344))))</f>
        <v/>
      </c>
      <c r="AT9344">
        <f>AR9344-AS9344</f>
        <v/>
      </c>
    </row>
    <row r="9345" ht="15.75" customHeight="1" s="121">
      <c r="B9345">
        <f>D9345&amp;Q9345&amp;E9345</f>
        <v/>
      </c>
      <c r="C9345" s="73" t="n"/>
      <c r="D9345" s="73" t="n"/>
      <c r="E9345" s="78" t="n"/>
      <c r="F9345" s="75" t="n"/>
      <c r="G9345" s="73" t="n"/>
      <c r="H9345" s="75" t="n"/>
      <c r="I9345" s="75" t="n"/>
      <c r="J9345" s="75" t="n"/>
      <c r="K9345" s="75" t="n"/>
      <c r="L9345" s="75" t="n"/>
      <c r="M9345" s="75" t="n"/>
      <c r="N9345" s="75" t="n"/>
      <c r="O9345" s="76" t="n"/>
      <c r="P9345" s="75" t="n"/>
      <c r="Q9345" s="79" t="n"/>
      <c r="AR9345">
        <f>IF($AU$2&lt;&gt;5,NA(),IF(D9345=D9344,0,IF(AND(D18846=D9345,D9346=D9345),O9345+O9346+O18846,IF(D9346=D9345,O9346+O9345,O9345))))</f>
        <v/>
      </c>
      <c r="AS9345">
        <f>IF($AU$2&lt;&gt;5,NA(),IF(D9345=D9344,0,IF(AND(D18846=D9345,D9346=D9345),P9345+P9346+P18846,IF(D9346=D9345,P9346+P9345,P9345))))</f>
        <v/>
      </c>
      <c r="AT9345">
        <f>AR9345-AS9345</f>
        <v/>
      </c>
    </row>
    <row r="9346" ht="15.75" customHeight="1" s="121">
      <c r="B9346">
        <f>D9346&amp;Q9346&amp;E9346</f>
        <v/>
      </c>
      <c r="C9346" s="73" t="n"/>
      <c r="D9346" s="73" t="n"/>
      <c r="E9346" s="78" t="n"/>
      <c r="F9346" s="75" t="n"/>
      <c r="G9346" s="73" t="n"/>
      <c r="H9346" s="75" t="n"/>
      <c r="I9346" s="75" t="n"/>
      <c r="J9346" s="75" t="n"/>
      <c r="K9346" s="75" t="n"/>
      <c r="L9346" s="75" t="n"/>
      <c r="M9346" s="75" t="n"/>
      <c r="N9346" s="75" t="n"/>
      <c r="O9346" s="75" t="n"/>
      <c r="P9346" s="75" t="n"/>
      <c r="Q9346" s="79" t="n"/>
      <c r="AR9346">
        <f>IF($AU$2&lt;&gt;5,NA(),IF(D9346=D9345,0,IF(AND(D18847=D9346,D9347=D9346),O9346+O9347+O18847,IF(D9347=D9346,O9347+O9346,O9346))))</f>
        <v/>
      </c>
      <c r="AS9346">
        <f>IF($AU$2&lt;&gt;5,NA(),IF(D9346=D9345,0,IF(AND(D18847=D9346,D9347=D9346),P9346+P9347+P18847,IF(D9347=D9346,P9347+P9346,P9346))))</f>
        <v/>
      </c>
      <c r="AT9346">
        <f>AR9346-AS9346</f>
        <v/>
      </c>
    </row>
    <row r="9347" ht="15.75" customHeight="1" s="121">
      <c r="B9347">
        <f>D9347&amp;Q9347&amp;E9347</f>
        <v/>
      </c>
      <c r="C9347" s="73" t="n"/>
      <c r="D9347" s="73" t="n"/>
      <c r="E9347" s="78" t="n"/>
      <c r="F9347" s="75" t="n"/>
      <c r="G9347" s="73" t="n"/>
      <c r="H9347" s="75" t="n"/>
      <c r="I9347" s="75" t="n"/>
      <c r="J9347" s="75" t="n"/>
      <c r="K9347" s="75" t="n"/>
      <c r="L9347" s="75" t="n"/>
      <c r="M9347" s="75" t="n"/>
      <c r="N9347" s="75" t="n"/>
      <c r="O9347" s="75" t="n"/>
      <c r="P9347" s="75" t="n"/>
      <c r="Q9347" s="79" t="n"/>
      <c r="AR9347">
        <f>IF($AU$2&lt;&gt;5,NA(),IF(D9347=D9346,0,IF(AND(D18848=D9347,D9348=D9347),O9347+O9348+O18848,IF(D9348=D9347,O9348+O9347,O9347))))</f>
        <v/>
      </c>
      <c r="AS9347">
        <f>IF($AU$2&lt;&gt;5,NA(),IF(D9347=D9346,0,IF(AND(D18848=D9347,D9348=D9347),P9347+P9348+P18848,IF(D9348=D9347,P9348+P9347,P9347))))</f>
        <v/>
      </c>
      <c r="AT9347">
        <f>AR9347-AS9347</f>
        <v/>
      </c>
    </row>
    <row r="9348" ht="15.75" customHeight="1" s="121">
      <c r="B9348">
        <f>D9348&amp;Q9348&amp;E9348</f>
        <v/>
      </c>
      <c r="C9348" s="73" t="n"/>
      <c r="D9348" s="73" t="n"/>
      <c r="E9348" s="78" t="n"/>
      <c r="F9348" s="75" t="n"/>
      <c r="G9348" s="73" t="n"/>
      <c r="H9348" s="75" t="n"/>
      <c r="I9348" s="75" t="n"/>
      <c r="J9348" s="75" t="n"/>
      <c r="K9348" s="75" t="n"/>
      <c r="L9348" s="75" t="n"/>
      <c r="M9348" s="75" t="n"/>
      <c r="N9348" s="75" t="n"/>
      <c r="O9348" s="75" t="n"/>
      <c r="P9348" s="75" t="n"/>
      <c r="Q9348" s="79" t="n"/>
      <c r="AR9348">
        <f>IF($AU$2&lt;&gt;5,NA(),IF(D9348=D9347,0,IF(AND(D18849=D9348,D9349=D9348),O9348+O9349+O18849,IF(D9349=D9348,O9349+O9348,O9348))))</f>
        <v/>
      </c>
      <c r="AS9348">
        <f>IF($AU$2&lt;&gt;5,NA(),IF(D9348=D9347,0,IF(AND(D18849=D9348,D9349=D9348),P9348+P9349+P18849,IF(D9349=D9348,P9349+P9348,P9348))))</f>
        <v/>
      </c>
      <c r="AT9348">
        <f>AR9348-AS9348</f>
        <v/>
      </c>
    </row>
    <row r="9349" ht="15.75" customHeight="1" s="121">
      <c r="B9349">
        <f>D9349&amp;Q9349&amp;E9349</f>
        <v/>
      </c>
      <c r="C9349" s="73" t="n"/>
      <c r="D9349" s="73" t="n"/>
      <c r="E9349" s="78" t="n"/>
      <c r="F9349" s="75" t="n"/>
      <c r="G9349" s="73" t="n"/>
      <c r="H9349" s="75" t="n"/>
      <c r="I9349" s="75" t="n"/>
      <c r="J9349" s="75" t="n"/>
      <c r="K9349" s="75" t="n"/>
      <c r="L9349" s="75" t="n"/>
      <c r="M9349" s="75" t="n"/>
      <c r="N9349" s="75" t="n"/>
      <c r="O9349" s="75" t="n"/>
      <c r="P9349" s="75" t="n"/>
      <c r="Q9349" s="79" t="n"/>
      <c r="AR9349">
        <f>IF($AU$2&lt;&gt;5,NA(),IF(D9349=D9348,0,IF(AND(D18850=D9349,D9350=D9349),O9349+O9350+O18850,IF(D9350=D9349,O9350+O9349,O9349))))</f>
        <v/>
      </c>
      <c r="AS9349">
        <f>IF($AU$2&lt;&gt;5,NA(),IF(D9349=D9348,0,IF(AND(D18850=D9349,D9350=D9349),P9349+P9350+P18850,IF(D9350=D9349,P9350+P9349,P9349))))</f>
        <v/>
      </c>
      <c r="AT9349">
        <f>AR9349-AS9349</f>
        <v/>
      </c>
    </row>
    <row r="9350" ht="15.75" customHeight="1" s="121">
      <c r="B9350">
        <f>D9350&amp;Q9350&amp;E9350</f>
        <v/>
      </c>
      <c r="C9350" s="73" t="n"/>
      <c r="D9350" s="73" t="n"/>
      <c r="E9350" s="78" t="n"/>
      <c r="F9350" s="75" t="n"/>
      <c r="G9350" s="73" t="n"/>
      <c r="H9350" s="75" t="n"/>
      <c r="I9350" s="75" t="n"/>
      <c r="J9350" s="75" t="n"/>
      <c r="K9350" s="75" t="n"/>
      <c r="L9350" s="75" t="n"/>
      <c r="M9350" s="75" t="n"/>
      <c r="N9350" s="75" t="n"/>
      <c r="O9350" s="75" t="n"/>
      <c r="P9350" s="75" t="n"/>
      <c r="Q9350" s="79" t="n"/>
      <c r="AR9350">
        <f>IF($AU$2&lt;&gt;5,NA(),IF(D9350=D9349,0,IF(AND(D18851=D9350,D9351=D9350),O9350+O9351+O18851,IF(D9351=D9350,O9351+O9350,O9350))))</f>
        <v/>
      </c>
      <c r="AS9350">
        <f>IF($AU$2&lt;&gt;5,NA(),IF(D9350=D9349,0,IF(AND(D18851=D9350,D9351=D9350),P9350+P9351+P18851,IF(D9351=D9350,P9351+P9350,P9350))))</f>
        <v/>
      </c>
      <c r="AT9350">
        <f>AR9350-AS9350</f>
        <v/>
      </c>
    </row>
    <row r="9351" ht="15.75" customHeight="1" s="121">
      <c r="B9351">
        <f>D9351&amp;Q9351&amp;E9351</f>
        <v/>
      </c>
      <c r="C9351" s="73" t="n"/>
      <c r="D9351" s="73" t="n"/>
      <c r="E9351" s="78" t="n"/>
      <c r="F9351" s="75" t="n"/>
      <c r="G9351" s="73" t="n"/>
      <c r="H9351" s="75" t="n"/>
      <c r="I9351" s="75" t="n"/>
      <c r="J9351" s="75" t="n"/>
      <c r="K9351" s="75" t="n"/>
      <c r="L9351" s="75" t="n"/>
      <c r="M9351" s="75" t="n"/>
      <c r="N9351" s="75" t="n"/>
      <c r="O9351" s="75" t="n"/>
      <c r="P9351" s="75" t="n"/>
      <c r="Q9351" s="79" t="n"/>
      <c r="AR9351">
        <f>IF($AU$2&lt;&gt;5,NA(),IF(D9351=D9350,0,IF(AND(D18852=D9351,D9352=D9351),O9351+O9352+O18852,IF(D9352=D9351,O9352+O9351,O9351))))</f>
        <v/>
      </c>
      <c r="AS9351">
        <f>IF($AU$2&lt;&gt;5,NA(),IF(D9351=D9350,0,IF(AND(D18852=D9351,D9352=D9351),P9351+P9352+P18852,IF(D9352=D9351,P9352+P9351,P9351))))</f>
        <v/>
      </c>
      <c r="AT9351">
        <f>AR9351-AS9351</f>
        <v/>
      </c>
    </row>
    <row r="9352" ht="15.75" customHeight="1" s="121">
      <c r="B9352">
        <f>D9352&amp;Q9352&amp;E9352</f>
        <v/>
      </c>
      <c r="C9352" s="73" t="n"/>
      <c r="D9352" s="73" t="n"/>
      <c r="E9352" s="78" t="n"/>
      <c r="F9352" s="75" t="n"/>
      <c r="G9352" s="73" t="n"/>
      <c r="H9352" s="75" t="n"/>
      <c r="I9352" s="75" t="n"/>
      <c r="J9352" s="75" t="n"/>
      <c r="K9352" s="75" t="n"/>
      <c r="L9352" s="75" t="n"/>
      <c r="M9352" s="75" t="n"/>
      <c r="N9352" s="75" t="n"/>
      <c r="O9352" s="75" t="n"/>
      <c r="P9352" s="75" t="n"/>
      <c r="Q9352" s="79" t="n"/>
      <c r="AR9352">
        <f>IF($AU$2&lt;&gt;5,NA(),IF(D9352=D9351,0,IF(AND(D18853=D9352,D9353=D9352),O9352+O9353+O18853,IF(D9353=D9352,O9353+O9352,O9352))))</f>
        <v/>
      </c>
      <c r="AS9352">
        <f>IF($AU$2&lt;&gt;5,NA(),IF(D9352=D9351,0,IF(AND(D18853=D9352,D9353=D9352),P9352+P9353+P18853,IF(D9353=D9352,P9353+P9352,P9352))))</f>
        <v/>
      </c>
      <c r="AT9352">
        <f>AR9352-AS9352</f>
        <v/>
      </c>
    </row>
    <row r="9353" ht="15.75" customHeight="1" s="121">
      <c r="B9353">
        <f>D9353&amp;Q9353&amp;E9353</f>
        <v/>
      </c>
      <c r="C9353" s="73" t="n"/>
      <c r="D9353" s="73" t="n"/>
      <c r="E9353" s="78" t="n"/>
      <c r="F9353" s="75" t="n"/>
      <c r="G9353" s="73" t="n"/>
      <c r="H9353" s="75" t="n"/>
      <c r="I9353" s="75" t="n"/>
      <c r="J9353" s="75" t="n"/>
      <c r="K9353" s="75" t="n"/>
      <c r="L9353" s="75" t="n"/>
      <c r="M9353" s="75" t="n"/>
      <c r="N9353" s="75" t="n"/>
      <c r="O9353" s="75" t="n"/>
      <c r="P9353" s="75" t="n"/>
      <c r="Q9353" s="79" t="n"/>
      <c r="AR9353">
        <f>IF($AU$2&lt;&gt;5,NA(),IF(D9353=D9352,0,IF(AND(D18854=D9353,D9354=D9353),O9353+O9354+O18854,IF(D9354=D9353,O9354+O9353,O9353))))</f>
        <v/>
      </c>
      <c r="AS9353">
        <f>IF($AU$2&lt;&gt;5,NA(),IF(D9353=D9352,0,IF(AND(D18854=D9353,D9354=D9353),P9353+P9354+P18854,IF(D9354=D9353,P9354+P9353,P9353))))</f>
        <v/>
      </c>
      <c r="AT9353">
        <f>AR9353-AS9353</f>
        <v/>
      </c>
    </row>
    <row r="9354" ht="15.75" customHeight="1" s="121">
      <c r="B9354">
        <f>D9354&amp;Q9354&amp;E9354</f>
        <v/>
      </c>
      <c r="C9354" s="73" t="n"/>
      <c r="D9354" s="73" t="n"/>
      <c r="E9354" s="78" t="n"/>
      <c r="F9354" s="75" t="n"/>
      <c r="G9354" s="73" t="n"/>
      <c r="H9354" s="75" t="n"/>
      <c r="I9354" s="75" t="n"/>
      <c r="J9354" s="75" t="n"/>
      <c r="K9354" s="75" t="n"/>
      <c r="L9354" s="75" t="n"/>
      <c r="M9354" s="75" t="n"/>
      <c r="N9354" s="75" t="n"/>
      <c r="O9354" s="75" t="n"/>
      <c r="P9354" s="75" t="n"/>
      <c r="Q9354" s="79" t="n"/>
      <c r="AR9354">
        <f>IF($AU$2&lt;&gt;5,NA(),IF(D9354=D9353,0,IF(AND(D18855=D9354,D9355=D9354),O9354+O9355+O18855,IF(D9355=D9354,O9355+O9354,O9354))))</f>
        <v/>
      </c>
      <c r="AS9354">
        <f>IF($AU$2&lt;&gt;5,NA(),IF(D9354=D9353,0,IF(AND(D18855=D9354,D9355=D9354),P9354+P9355+P18855,IF(D9355=D9354,P9355+P9354,P9354))))</f>
        <v/>
      </c>
      <c r="AT9354">
        <f>AR9354-AS9354</f>
        <v/>
      </c>
    </row>
    <row r="9355" ht="15.75" customHeight="1" s="121">
      <c r="B9355">
        <f>D9355&amp;Q9355&amp;E9355</f>
        <v/>
      </c>
      <c r="C9355" s="73" t="n"/>
      <c r="D9355" s="73" t="n"/>
      <c r="E9355" s="78" t="n"/>
      <c r="F9355" s="75" t="n"/>
      <c r="G9355" s="73" t="n"/>
      <c r="H9355" s="75" t="n"/>
      <c r="I9355" s="75" t="n"/>
      <c r="J9355" s="75" t="n"/>
      <c r="K9355" s="75" t="n"/>
      <c r="L9355" s="75" t="n"/>
      <c r="M9355" s="75" t="n"/>
      <c r="N9355" s="75" t="n"/>
      <c r="O9355" s="75" t="n"/>
      <c r="P9355" s="75" t="n"/>
      <c r="Q9355" s="79" t="n"/>
      <c r="AR9355">
        <f>IF($AU$2&lt;&gt;5,NA(),IF(D9355=D9354,0,IF(AND(D18856=D9355,D9356=D9355),O9355+O9356+O18856,IF(D9356=D9355,O9356+O9355,O9355))))</f>
        <v/>
      </c>
      <c r="AS9355">
        <f>IF($AU$2&lt;&gt;5,NA(),IF(D9355=D9354,0,IF(AND(D18856=D9355,D9356=D9355),P9355+P9356+P18856,IF(D9356=D9355,P9356+P9355,P9355))))</f>
        <v/>
      </c>
      <c r="AT9355">
        <f>AR9355-AS9355</f>
        <v/>
      </c>
    </row>
    <row r="9356" ht="15.75" customHeight="1" s="121">
      <c r="B9356">
        <f>D9356&amp;Q9356&amp;E9356</f>
        <v/>
      </c>
      <c r="C9356" s="73" t="n"/>
      <c r="D9356" s="73" t="n"/>
      <c r="E9356" s="78" t="n"/>
      <c r="F9356" s="75" t="n"/>
      <c r="G9356" s="73" t="n"/>
      <c r="H9356" s="75" t="n"/>
      <c r="I9356" s="75" t="n"/>
      <c r="J9356" s="75" t="n"/>
      <c r="K9356" s="75" t="n"/>
      <c r="L9356" s="75" t="n"/>
      <c r="M9356" s="75" t="n"/>
      <c r="N9356" s="75" t="n"/>
      <c r="O9356" s="75" t="n"/>
      <c r="P9356" s="75" t="n"/>
      <c r="Q9356" s="79" t="n"/>
      <c r="AR9356">
        <f>IF($AU$2&lt;&gt;5,NA(),IF(D9356=D9355,0,IF(AND(D18857=D9356,D9357=D9356),O9356+O9357+O18857,IF(D9357=D9356,O9357+O9356,O9356))))</f>
        <v/>
      </c>
      <c r="AS9356">
        <f>IF($AU$2&lt;&gt;5,NA(),IF(D9356=D9355,0,IF(AND(D18857=D9356,D9357=D9356),P9356+P9357+P18857,IF(D9357=D9356,P9357+P9356,P9356))))</f>
        <v/>
      </c>
      <c r="AT9356">
        <f>AR9356-AS9356</f>
        <v/>
      </c>
    </row>
    <row r="9357" ht="15.75" customHeight="1" s="121">
      <c r="B9357">
        <f>D9357&amp;Q9357&amp;E9357</f>
        <v/>
      </c>
      <c r="C9357" s="73" t="n"/>
      <c r="D9357" s="73" t="n"/>
      <c r="E9357" s="78" t="n"/>
      <c r="F9357" s="75" t="n"/>
      <c r="G9357" s="73" t="n"/>
      <c r="H9357" s="75" t="n"/>
      <c r="I9357" s="75" t="n"/>
      <c r="J9357" s="75" t="n"/>
      <c r="K9357" s="75" t="n"/>
      <c r="L9357" s="75" t="n"/>
      <c r="M9357" s="75" t="n"/>
      <c r="N9357" s="75" t="n"/>
      <c r="O9357" s="75" t="n"/>
      <c r="P9357" s="75" t="n"/>
      <c r="Q9357" s="79" t="n"/>
      <c r="AR9357">
        <f>IF($AU$2&lt;&gt;5,NA(),IF(D9357=D9356,0,IF(AND(D18858=D9357,D9358=D9357),O9357+O9358+O18858,IF(D9358=D9357,O9358+O9357,O9357))))</f>
        <v/>
      </c>
      <c r="AS9357">
        <f>IF($AU$2&lt;&gt;5,NA(),IF(D9357=D9356,0,IF(AND(D18858=D9357,D9358=D9357),P9357+P9358+P18858,IF(D9358=D9357,P9358+P9357,P9357))))</f>
        <v/>
      </c>
      <c r="AT9357">
        <f>AR9357-AS9357</f>
        <v/>
      </c>
    </row>
    <row r="9358" ht="15.75" customHeight="1" s="121">
      <c r="B9358">
        <f>D9358&amp;Q9358&amp;E9358</f>
        <v/>
      </c>
      <c r="C9358" s="73" t="n"/>
      <c r="D9358" s="73" t="n"/>
      <c r="E9358" s="78" t="n"/>
      <c r="F9358" s="75" t="n"/>
      <c r="G9358" s="73" t="n"/>
      <c r="H9358" s="75" t="n"/>
      <c r="I9358" s="75" t="n"/>
      <c r="J9358" s="75" t="n"/>
      <c r="K9358" s="75" t="n"/>
      <c r="L9358" s="75" t="n"/>
      <c r="M9358" s="75" t="n"/>
      <c r="N9358" s="75" t="n"/>
      <c r="O9358" s="75" t="n"/>
      <c r="P9358" s="75" t="n"/>
      <c r="Q9358" s="79" t="n"/>
      <c r="AR9358">
        <f>IF($AU$2&lt;&gt;5,NA(),IF(D9358=D9357,0,IF(AND(D18859=D9358,D9359=D9358),O9358+O9359+O18859,IF(D9359=D9358,O9359+O9358,O9358))))</f>
        <v/>
      </c>
      <c r="AS9358">
        <f>IF($AU$2&lt;&gt;5,NA(),IF(D9358=D9357,0,IF(AND(D18859=D9358,D9359=D9358),P9358+P9359+P18859,IF(D9359=D9358,P9359+P9358,P9358))))</f>
        <v/>
      </c>
      <c r="AT9358">
        <f>AR9358-AS9358</f>
        <v/>
      </c>
    </row>
    <row r="9359" ht="15.75" customHeight="1" s="121">
      <c r="B9359">
        <f>D9359&amp;Q9359&amp;E9359</f>
        <v/>
      </c>
      <c r="C9359" s="73" t="n"/>
      <c r="D9359" s="73" t="n"/>
      <c r="E9359" s="78" t="n"/>
      <c r="F9359" s="75" t="n"/>
      <c r="G9359" s="73" t="n"/>
      <c r="H9359" s="75" t="n"/>
      <c r="I9359" s="75" t="n"/>
      <c r="J9359" s="75" t="n"/>
      <c r="K9359" s="75" t="n"/>
      <c r="L9359" s="75" t="n"/>
      <c r="M9359" s="75" t="n"/>
      <c r="N9359" s="75" t="n"/>
      <c r="O9359" s="75" t="n"/>
      <c r="P9359" s="75" t="n"/>
      <c r="Q9359" s="79" t="n"/>
      <c r="AR9359">
        <f>IF($AU$2&lt;&gt;5,NA(),IF(D9359=D9358,0,IF(AND(D18860=D9359,D9360=D9359),O9359+O9360+O18860,IF(D9360=D9359,O9360+O9359,O9359))))</f>
        <v/>
      </c>
      <c r="AS9359">
        <f>IF($AU$2&lt;&gt;5,NA(),IF(D9359=D9358,0,IF(AND(D18860=D9359,D9360=D9359),P9359+P9360+P18860,IF(D9360=D9359,P9360+P9359,P9359))))</f>
        <v/>
      </c>
      <c r="AT9359">
        <f>AR9359-AS9359</f>
        <v/>
      </c>
    </row>
    <row r="9360" ht="15.75" customHeight="1" s="121">
      <c r="B9360">
        <f>D9360&amp;Q9360&amp;E9360</f>
        <v/>
      </c>
      <c r="C9360" s="73" t="n"/>
      <c r="D9360" s="73" t="n"/>
      <c r="E9360" s="78" t="n"/>
      <c r="F9360" s="75" t="n"/>
      <c r="G9360" s="73" t="n"/>
      <c r="H9360" s="75" t="n"/>
      <c r="I9360" s="75" t="n"/>
      <c r="J9360" s="75" t="n"/>
      <c r="K9360" s="75" t="n"/>
      <c r="L9360" s="75" t="n"/>
      <c r="M9360" s="75" t="n"/>
      <c r="N9360" s="75" t="n"/>
      <c r="O9360" s="75" t="n"/>
      <c r="P9360" s="75" t="n"/>
      <c r="Q9360" s="79" t="n"/>
      <c r="AR9360">
        <f>IF($AU$2&lt;&gt;5,NA(),IF(D9360=D9359,0,IF(AND(D18861=D9360,D9361=D9360),O9360+O9361+O18861,IF(D9361=D9360,O9361+O9360,O9360))))</f>
        <v/>
      </c>
      <c r="AS9360">
        <f>IF($AU$2&lt;&gt;5,NA(),IF(D9360=D9359,0,IF(AND(D18861=D9360,D9361=D9360),P9360+P9361+P18861,IF(D9361=D9360,P9361+P9360,P9360))))</f>
        <v/>
      </c>
      <c r="AT9360">
        <f>AR9360-AS9360</f>
        <v/>
      </c>
    </row>
    <row r="9361" ht="15.75" customHeight="1" s="121">
      <c r="B9361">
        <f>D9361&amp;Q9361&amp;E9361</f>
        <v/>
      </c>
      <c r="C9361" s="73" t="n"/>
      <c r="D9361" s="73" t="n"/>
      <c r="E9361" s="78" t="n"/>
      <c r="F9361" s="75" t="n"/>
      <c r="G9361" s="73" t="n"/>
      <c r="H9361" s="75" t="n"/>
      <c r="I9361" s="75" t="n"/>
      <c r="J9361" s="75" t="n"/>
      <c r="K9361" s="75" t="n"/>
      <c r="L9361" s="75" t="n"/>
      <c r="M9361" s="75" t="n"/>
      <c r="N9361" s="75" t="n"/>
      <c r="O9361" s="75" t="n"/>
      <c r="P9361" s="75" t="n"/>
      <c r="Q9361" s="79" t="n"/>
      <c r="AR9361">
        <f>IF($AU$2&lt;&gt;5,NA(),IF(D9361=D9360,0,IF(AND(D18862=D9361,D9362=D9361),O9361+O9362+O18862,IF(D9362=D9361,O9362+O9361,O9361))))</f>
        <v/>
      </c>
      <c r="AS9361">
        <f>IF($AU$2&lt;&gt;5,NA(),IF(D9361=D9360,0,IF(AND(D18862=D9361,D9362=D9361),P9361+P9362+P18862,IF(D9362=D9361,P9362+P9361,P9361))))</f>
        <v/>
      </c>
      <c r="AT9361">
        <f>AR9361-AS9361</f>
        <v/>
      </c>
    </row>
    <row r="9362" ht="15.75" customHeight="1" s="121">
      <c r="B9362">
        <f>D9362&amp;Q9362&amp;E9362</f>
        <v/>
      </c>
      <c r="C9362" s="73" t="n"/>
      <c r="D9362" s="73" t="n"/>
      <c r="E9362" s="78" t="n"/>
      <c r="F9362" s="75" t="n"/>
      <c r="G9362" s="73" t="n"/>
      <c r="H9362" s="75" t="n"/>
      <c r="I9362" s="75" t="n"/>
      <c r="J9362" s="75" t="n"/>
      <c r="K9362" s="75" t="n"/>
      <c r="L9362" s="75" t="n"/>
      <c r="M9362" s="75" t="n"/>
      <c r="N9362" s="75" t="n"/>
      <c r="O9362" s="75" t="n"/>
      <c r="P9362" s="75" t="n"/>
      <c r="Q9362" s="79" t="n"/>
      <c r="AR9362">
        <f>IF($AU$2&lt;&gt;5,NA(),IF(D9362=D9361,0,IF(AND(D18863=D9362,D9363=D9362),O9362+O9363+O18863,IF(D9363=D9362,O9363+O9362,O9362))))</f>
        <v/>
      </c>
      <c r="AS9362">
        <f>IF($AU$2&lt;&gt;5,NA(),IF(D9362=D9361,0,IF(AND(D18863=D9362,D9363=D9362),P9362+P9363+P18863,IF(D9363=D9362,P9363+P9362,P9362))))</f>
        <v/>
      </c>
      <c r="AT9362">
        <f>AR9362-AS9362</f>
        <v/>
      </c>
    </row>
    <row r="9363" ht="15.75" customHeight="1" s="121">
      <c r="B9363">
        <f>D9363&amp;Q9363&amp;E9363</f>
        <v/>
      </c>
      <c r="C9363" s="73" t="n"/>
      <c r="D9363" s="73" t="n"/>
      <c r="E9363" s="78" t="n"/>
      <c r="F9363" s="75" t="n"/>
      <c r="G9363" s="73" t="n"/>
      <c r="H9363" s="75" t="n"/>
      <c r="I9363" s="75" t="n"/>
      <c r="J9363" s="75" t="n"/>
      <c r="K9363" s="75" t="n"/>
      <c r="L9363" s="75" t="n"/>
      <c r="M9363" s="75" t="n"/>
      <c r="N9363" s="75" t="n"/>
      <c r="O9363" s="75" t="n"/>
      <c r="P9363" s="75" t="n"/>
      <c r="Q9363" s="79" t="n"/>
      <c r="AR9363">
        <f>IF($AU$2&lt;&gt;5,NA(),IF(D9363=D9362,0,IF(AND(D18864=D9363,D9364=D9363),O9363+O9364+O18864,IF(D9364=D9363,O9364+O9363,O9363))))</f>
        <v/>
      </c>
      <c r="AS9363">
        <f>IF($AU$2&lt;&gt;5,NA(),IF(D9363=D9362,0,IF(AND(D18864=D9363,D9364=D9363),P9363+P9364+P18864,IF(D9364=D9363,P9364+P9363,P9363))))</f>
        <v/>
      </c>
      <c r="AT9363">
        <f>AR9363-AS9363</f>
        <v/>
      </c>
    </row>
    <row r="9364" ht="15.75" customHeight="1" s="121">
      <c r="B9364">
        <f>D9364&amp;Q9364&amp;E9364</f>
        <v/>
      </c>
      <c r="C9364" s="73" t="n"/>
      <c r="D9364" s="73" t="n"/>
      <c r="E9364" s="78" t="n"/>
      <c r="F9364" s="75" t="n"/>
      <c r="G9364" s="73" t="n"/>
      <c r="H9364" s="75" t="n"/>
      <c r="I9364" s="75" t="n"/>
      <c r="J9364" s="75" t="n"/>
      <c r="K9364" s="75" t="n"/>
      <c r="L9364" s="75" t="n"/>
      <c r="M9364" s="75" t="n"/>
      <c r="N9364" s="75" t="n"/>
      <c r="O9364" s="75" t="n"/>
      <c r="P9364" s="75" t="n"/>
      <c r="Q9364" s="79" t="n"/>
      <c r="AR9364">
        <f>IF($AU$2&lt;&gt;5,NA(),IF(D9364=D9363,0,IF(AND(D18865=D9364,D9365=D9364),O9364+O9365+O18865,IF(D9365=D9364,O9365+O9364,O9364))))</f>
        <v/>
      </c>
      <c r="AS9364">
        <f>IF($AU$2&lt;&gt;5,NA(),IF(D9364=D9363,0,IF(AND(D18865=D9364,D9365=D9364),P9364+P9365+P18865,IF(D9365=D9364,P9365+P9364,P9364))))</f>
        <v/>
      </c>
      <c r="AT9364">
        <f>AR9364-AS9364</f>
        <v/>
      </c>
    </row>
    <row r="9365" ht="15.75" customHeight="1" s="121">
      <c r="B9365">
        <f>D9365&amp;Q9365&amp;E9365</f>
        <v/>
      </c>
      <c r="C9365" s="73" t="n"/>
      <c r="D9365" s="73" t="n"/>
      <c r="E9365" s="78" t="n"/>
      <c r="F9365" s="75" t="n"/>
      <c r="G9365" s="73" t="n"/>
      <c r="H9365" s="75" t="n"/>
      <c r="I9365" s="75" t="n"/>
      <c r="J9365" s="75" t="n"/>
      <c r="K9365" s="75" t="n"/>
      <c r="L9365" s="75" t="n"/>
      <c r="M9365" s="75" t="n"/>
      <c r="N9365" s="75" t="n"/>
      <c r="O9365" s="75" t="n"/>
      <c r="P9365" s="75" t="n"/>
      <c r="Q9365" s="79" t="n"/>
      <c r="AR9365">
        <f>IF($AU$2&lt;&gt;5,NA(),IF(D9365=D9364,0,IF(AND(D18866=D9365,D9366=D9365),O9365+O9366+O18866,IF(D9366=D9365,O9366+O9365,O9365))))</f>
        <v/>
      </c>
      <c r="AS9365">
        <f>IF($AU$2&lt;&gt;5,NA(),IF(D9365=D9364,0,IF(AND(D18866=D9365,D9366=D9365),P9365+P9366+P18866,IF(D9366=D9365,P9366+P9365,P9365))))</f>
        <v/>
      </c>
      <c r="AT9365">
        <f>AR9365-AS9365</f>
        <v/>
      </c>
    </row>
    <row r="9366" ht="15.75" customHeight="1" s="121">
      <c r="B9366">
        <f>D9366&amp;Q9366&amp;E9366</f>
        <v/>
      </c>
      <c r="C9366" s="73" t="n"/>
      <c r="D9366" s="73" t="n"/>
      <c r="E9366" s="78" t="n"/>
      <c r="F9366" s="75" t="n"/>
      <c r="G9366" s="73" t="n"/>
      <c r="H9366" s="75" t="n"/>
      <c r="I9366" s="75" t="n"/>
      <c r="J9366" s="75" t="n"/>
      <c r="K9366" s="75" t="n"/>
      <c r="L9366" s="75" t="n"/>
      <c r="M9366" s="75" t="n"/>
      <c r="N9366" s="75" t="n"/>
      <c r="O9366" s="75" t="n"/>
      <c r="P9366" s="75" t="n"/>
      <c r="Q9366" s="79" t="n"/>
      <c r="AR9366">
        <f>IF($AU$2&lt;&gt;5,NA(),IF(D9366=D9365,0,IF(AND(D18867=D9366,D9367=D9366),O9366+O9367+O18867,IF(D9367=D9366,O9367+O9366,O9366))))</f>
        <v/>
      </c>
      <c r="AS9366">
        <f>IF($AU$2&lt;&gt;5,NA(),IF(D9366=D9365,0,IF(AND(D18867=D9366,D9367=D9366),P9366+P9367+P18867,IF(D9367=D9366,P9367+P9366,P9366))))</f>
        <v/>
      </c>
      <c r="AT9366">
        <f>AR9366-AS9366</f>
        <v/>
      </c>
    </row>
    <row r="9367" ht="15.75" customHeight="1" s="121">
      <c r="B9367">
        <f>D9367&amp;Q9367&amp;E9367</f>
        <v/>
      </c>
      <c r="C9367" s="73" t="n"/>
      <c r="D9367" s="73" t="n"/>
      <c r="E9367" s="78" t="n"/>
      <c r="F9367" s="75" t="n"/>
      <c r="G9367" s="73" t="n"/>
      <c r="H9367" s="75" t="n"/>
      <c r="I9367" s="75" t="n"/>
      <c r="J9367" s="75" t="n"/>
      <c r="K9367" s="75" t="n"/>
      <c r="L9367" s="75" t="n"/>
      <c r="M9367" s="75" t="n"/>
      <c r="N9367" s="75" t="n"/>
      <c r="O9367" s="75" t="n"/>
      <c r="P9367" s="75" t="n"/>
      <c r="Q9367" s="79" t="n"/>
      <c r="AR9367">
        <f>IF($AU$2&lt;&gt;5,NA(),IF(D9367=D9366,0,IF(AND(D18868=D9367,D9368=D9367),O9367+O9368+O18868,IF(D9368=D9367,O9368+O9367,O9367))))</f>
        <v/>
      </c>
      <c r="AS9367">
        <f>IF($AU$2&lt;&gt;5,NA(),IF(D9367=D9366,0,IF(AND(D18868=D9367,D9368=D9367),P9367+P9368+P18868,IF(D9368=D9367,P9368+P9367,P9367))))</f>
        <v/>
      </c>
      <c r="AT9367">
        <f>AR9367-AS9367</f>
        <v/>
      </c>
    </row>
    <row r="9368" ht="15.75" customHeight="1" s="121">
      <c r="B9368">
        <f>D9368&amp;Q9368&amp;E9368</f>
        <v/>
      </c>
      <c r="C9368" s="73" t="n"/>
      <c r="D9368" s="73" t="n"/>
      <c r="E9368" s="78" t="n"/>
      <c r="F9368" s="75" t="n"/>
      <c r="G9368" s="73" t="n"/>
      <c r="H9368" s="75" t="n"/>
      <c r="I9368" s="75" t="n"/>
      <c r="J9368" s="75" t="n"/>
      <c r="K9368" s="75" t="n"/>
      <c r="L9368" s="75" t="n"/>
      <c r="M9368" s="75" t="n"/>
      <c r="N9368" s="75" t="n"/>
      <c r="O9368" s="75" t="n"/>
      <c r="P9368" s="75" t="n"/>
      <c r="Q9368" s="79" t="n"/>
      <c r="AR9368">
        <f>IF($AU$2&lt;&gt;5,NA(),IF(D9368=D9367,0,IF(AND(D18869=D9368,D9369=D9368),O9368+O9369+O18869,IF(D9369=D9368,O9369+O9368,O9368))))</f>
        <v/>
      </c>
      <c r="AS9368">
        <f>IF($AU$2&lt;&gt;5,NA(),IF(D9368=D9367,0,IF(AND(D18869=D9368,D9369=D9368),P9368+P9369+P18869,IF(D9369=D9368,P9369+P9368,P9368))))</f>
        <v/>
      </c>
      <c r="AT9368">
        <f>AR9368-AS9368</f>
        <v/>
      </c>
    </row>
    <row r="9369" ht="15.75" customHeight="1" s="121">
      <c r="B9369">
        <f>D9369&amp;Q9369&amp;E9369</f>
        <v/>
      </c>
      <c r="C9369" s="73" t="n"/>
      <c r="D9369" s="73" t="n"/>
      <c r="E9369" s="78" t="n"/>
      <c r="F9369" s="75" t="n"/>
      <c r="G9369" s="73" t="n"/>
      <c r="H9369" s="75" t="n"/>
      <c r="I9369" s="75" t="n"/>
      <c r="J9369" s="75" t="n"/>
      <c r="K9369" s="75" t="n"/>
      <c r="L9369" s="75" t="n"/>
      <c r="M9369" s="75" t="n"/>
      <c r="N9369" s="75" t="n"/>
      <c r="O9369" s="75" t="n"/>
      <c r="P9369" s="75" t="n"/>
      <c r="Q9369" s="79" t="n"/>
      <c r="AR9369">
        <f>IF($AU$2&lt;&gt;5,NA(),IF(D9369=D9368,0,IF(AND(D18870=D9369,D9370=D9369),O9369+O9370+O18870,IF(D9370=D9369,O9370+O9369,O9369))))</f>
        <v/>
      </c>
      <c r="AS9369">
        <f>IF($AU$2&lt;&gt;5,NA(),IF(D9369=D9368,0,IF(AND(D18870=D9369,D9370=D9369),P9369+P9370+P18870,IF(D9370=D9369,P9370+P9369,P9369))))</f>
        <v/>
      </c>
      <c r="AT9369">
        <f>AR9369-AS9369</f>
        <v/>
      </c>
    </row>
    <row r="9370" ht="15.75" customHeight="1" s="121">
      <c r="B9370">
        <f>D9370&amp;Q9370&amp;E9370</f>
        <v/>
      </c>
      <c r="C9370" s="73" t="n"/>
      <c r="D9370" s="73" t="n"/>
      <c r="E9370" s="78" t="n"/>
      <c r="F9370" s="75" t="n"/>
      <c r="G9370" s="73" t="n"/>
      <c r="H9370" s="75" t="n"/>
      <c r="I9370" s="75" t="n"/>
      <c r="J9370" s="75" t="n"/>
      <c r="K9370" s="75" t="n"/>
      <c r="L9370" s="75" t="n"/>
      <c r="M9370" s="75" t="n"/>
      <c r="N9370" s="75" t="n"/>
      <c r="O9370" s="75" t="n"/>
      <c r="P9370" s="75" t="n"/>
      <c r="Q9370" s="79" t="n"/>
      <c r="AR9370">
        <f>IF($AU$2&lt;&gt;5,NA(),IF(D9370=D9369,0,IF(AND(D18871=D9370,D9371=D9370),O9370+O9371+O18871,IF(D9371=D9370,O9371+O9370,O9370))))</f>
        <v/>
      </c>
      <c r="AS9370">
        <f>IF($AU$2&lt;&gt;5,NA(),IF(D9370=D9369,0,IF(AND(D18871=D9370,D9371=D9370),P9370+P9371+P18871,IF(D9371=D9370,P9371+P9370,P9370))))</f>
        <v/>
      </c>
      <c r="AT9370">
        <f>AR9370-AS9370</f>
        <v/>
      </c>
    </row>
    <row r="9371" ht="15.75" customHeight="1" s="121">
      <c r="B9371">
        <f>D9371&amp;Q9371&amp;E9371</f>
        <v/>
      </c>
      <c r="C9371" s="73" t="n"/>
      <c r="D9371" s="73" t="n"/>
      <c r="E9371" s="78" t="n"/>
      <c r="F9371" s="75" t="n"/>
      <c r="G9371" s="73" t="n"/>
      <c r="H9371" s="75" t="n"/>
      <c r="I9371" s="75" t="n"/>
      <c r="J9371" s="75" t="n"/>
      <c r="K9371" s="75" t="n"/>
      <c r="L9371" s="75" t="n"/>
      <c r="M9371" s="75" t="n"/>
      <c r="N9371" s="75" t="n"/>
      <c r="O9371" s="75" t="n"/>
      <c r="P9371" s="75" t="n"/>
      <c r="Q9371" s="79" t="n"/>
      <c r="AR9371">
        <f>IF($AU$2&lt;&gt;5,NA(),IF(D9371=D9370,0,IF(AND(D18872=D9371,D9372=D9371),O9371+O9372+O18872,IF(D9372=D9371,O9372+O9371,O9371))))</f>
        <v/>
      </c>
      <c r="AS9371">
        <f>IF($AU$2&lt;&gt;5,NA(),IF(D9371=D9370,0,IF(AND(D18872=D9371,D9372=D9371),P9371+P9372+P18872,IF(D9372=D9371,P9372+P9371,P9371))))</f>
        <v/>
      </c>
      <c r="AT9371">
        <f>AR9371-AS9371</f>
        <v/>
      </c>
    </row>
    <row r="9372" ht="15.75" customHeight="1" s="121">
      <c r="B9372">
        <f>D9372&amp;Q9372&amp;E9372</f>
        <v/>
      </c>
      <c r="C9372" s="73" t="n"/>
      <c r="D9372" s="73" t="n"/>
      <c r="E9372" s="78" t="n"/>
      <c r="F9372" s="75" t="n"/>
      <c r="G9372" s="73" t="n"/>
      <c r="H9372" s="75" t="n"/>
      <c r="I9372" s="75" t="n"/>
      <c r="J9372" s="75" t="n"/>
      <c r="K9372" s="75" t="n"/>
      <c r="L9372" s="75" t="n"/>
      <c r="M9372" s="75" t="n"/>
      <c r="N9372" s="75" t="n"/>
      <c r="O9372" s="75" t="n"/>
      <c r="P9372" s="75" t="n"/>
      <c r="Q9372" s="79" t="n"/>
      <c r="AR9372">
        <f>IF($AU$2&lt;&gt;5,NA(),IF(D9372=D9371,0,IF(AND(D18873=D9372,D9373=D9372),O9372+O9373+O18873,IF(D9373=D9372,O9373+O9372,O9372))))</f>
        <v/>
      </c>
      <c r="AS9372">
        <f>IF($AU$2&lt;&gt;5,NA(),IF(D9372=D9371,0,IF(AND(D18873=D9372,D9373=D9372),P9372+P9373+P18873,IF(D9373=D9372,P9373+P9372,P9372))))</f>
        <v/>
      </c>
      <c r="AT9372">
        <f>AR9372-AS9372</f>
        <v/>
      </c>
    </row>
    <row r="9373" ht="15.75" customHeight="1" s="121">
      <c r="B9373">
        <f>D9373&amp;Q9373&amp;E9373</f>
        <v/>
      </c>
      <c r="C9373" s="73" t="n"/>
      <c r="D9373" s="73" t="n"/>
      <c r="E9373" s="78" t="n"/>
      <c r="F9373" s="75" t="n"/>
      <c r="G9373" s="73" t="n"/>
      <c r="H9373" s="75" t="n"/>
      <c r="I9373" s="75" t="n"/>
      <c r="J9373" s="75" t="n"/>
      <c r="K9373" s="75" t="n"/>
      <c r="L9373" s="75" t="n"/>
      <c r="M9373" s="75" t="n"/>
      <c r="N9373" s="75" t="n"/>
      <c r="O9373" s="75" t="n"/>
      <c r="P9373" s="75" t="n"/>
      <c r="Q9373" s="79" t="n"/>
      <c r="AR9373">
        <f>IF($AU$2&lt;&gt;5,NA(),IF(D9373=D9372,0,IF(AND(D18874=D9373,D9374=D9373),O9373+O9374+O18874,IF(D9374=D9373,O9374+O9373,O9373))))</f>
        <v/>
      </c>
      <c r="AS9373">
        <f>IF($AU$2&lt;&gt;5,NA(),IF(D9373=D9372,0,IF(AND(D18874=D9373,D9374=D9373),P9373+P9374+P18874,IF(D9374=D9373,P9374+P9373,P9373))))</f>
        <v/>
      </c>
      <c r="AT9373">
        <f>AR9373-AS9373</f>
        <v/>
      </c>
    </row>
    <row r="9374" ht="15.75" customHeight="1" s="121">
      <c r="B9374">
        <f>D9374&amp;Q9374&amp;E9374</f>
        <v/>
      </c>
      <c r="C9374" s="73" t="n"/>
      <c r="D9374" s="73" t="n"/>
      <c r="E9374" s="78" t="n"/>
      <c r="F9374" s="75" t="n"/>
      <c r="G9374" s="73" t="n"/>
      <c r="H9374" s="75" t="n"/>
      <c r="I9374" s="75" t="n"/>
      <c r="J9374" s="75" t="n"/>
      <c r="K9374" s="75" t="n"/>
      <c r="L9374" s="75" t="n"/>
      <c r="M9374" s="75" t="n"/>
      <c r="N9374" s="75" t="n"/>
      <c r="O9374" s="75" t="n"/>
      <c r="P9374" s="75" t="n"/>
      <c r="Q9374" s="79" t="n"/>
      <c r="AR9374">
        <f>IF($AU$2&lt;&gt;5,NA(),IF(D9374=D9373,0,IF(AND(D18875=D9374,D9375=D9374),O9374+O9375+O18875,IF(D9375=D9374,O9375+O9374,O9374))))</f>
        <v/>
      </c>
      <c r="AS9374">
        <f>IF($AU$2&lt;&gt;5,NA(),IF(D9374=D9373,0,IF(AND(D18875=D9374,D9375=D9374),P9374+P9375+P18875,IF(D9375=D9374,P9375+P9374,P9374))))</f>
        <v/>
      </c>
      <c r="AT9374">
        <f>AR9374-AS9374</f>
        <v/>
      </c>
    </row>
    <row r="9375" ht="15.75" customHeight="1" s="121">
      <c r="B9375">
        <f>D9375&amp;Q9375&amp;E9375</f>
        <v/>
      </c>
      <c r="C9375" s="73" t="n"/>
      <c r="D9375" s="73" t="n"/>
      <c r="E9375" s="78" t="n"/>
      <c r="F9375" s="75" t="n"/>
      <c r="G9375" s="73" t="n"/>
      <c r="H9375" s="75" t="n"/>
      <c r="I9375" s="75" t="n"/>
      <c r="J9375" s="75" t="n"/>
      <c r="K9375" s="75" t="n"/>
      <c r="L9375" s="75" t="n"/>
      <c r="M9375" s="75" t="n"/>
      <c r="N9375" s="75" t="n"/>
      <c r="O9375" s="75" t="n"/>
      <c r="P9375" s="75" t="n"/>
      <c r="Q9375" s="79" t="n"/>
      <c r="AR9375">
        <f>IF($AU$2&lt;&gt;5,NA(),IF(D9375=D9374,0,IF(AND(D18876=D9375,D9376=D9375),O9375+O9376+O18876,IF(D9376=D9375,O9376+O9375,O9375))))</f>
        <v/>
      </c>
      <c r="AS9375">
        <f>IF($AU$2&lt;&gt;5,NA(),IF(D9375=D9374,0,IF(AND(D18876=D9375,D9376=D9375),P9375+P9376+P18876,IF(D9376=D9375,P9376+P9375,P9375))))</f>
        <v/>
      </c>
      <c r="AT9375">
        <f>AR9375-AS9375</f>
        <v/>
      </c>
    </row>
    <row r="9376" ht="15.75" customHeight="1" s="121">
      <c r="B9376">
        <f>D9376&amp;Q9376&amp;E9376</f>
        <v/>
      </c>
      <c r="C9376" s="73" t="n"/>
      <c r="D9376" s="73" t="n"/>
      <c r="E9376" s="78" t="n"/>
      <c r="F9376" s="75" t="n"/>
      <c r="G9376" s="73" t="n"/>
      <c r="H9376" s="75" t="n"/>
      <c r="I9376" s="75" t="n"/>
      <c r="J9376" s="75" t="n"/>
      <c r="K9376" s="75" t="n"/>
      <c r="L9376" s="75" t="n"/>
      <c r="M9376" s="75" t="n"/>
      <c r="N9376" s="75" t="n"/>
      <c r="O9376" s="75" t="n"/>
      <c r="P9376" s="75" t="n"/>
      <c r="Q9376" s="79" t="n"/>
      <c r="AR9376">
        <f>IF($AU$2&lt;&gt;5,NA(),IF(D9376=D9375,0,IF(AND(D18877=D9376,D9377=D9376),O9376+O9377+O18877,IF(D9377=D9376,O9377+O9376,O9376))))</f>
        <v/>
      </c>
      <c r="AS9376">
        <f>IF($AU$2&lt;&gt;5,NA(),IF(D9376=D9375,0,IF(AND(D18877=D9376,D9377=D9376),P9376+P9377+P18877,IF(D9377=D9376,P9377+P9376,P9376))))</f>
        <v/>
      </c>
      <c r="AT9376">
        <f>AR9376-AS9376</f>
        <v/>
      </c>
    </row>
    <row r="9377" ht="15.75" customHeight="1" s="121">
      <c r="B9377">
        <f>D9377&amp;Q9377&amp;E9377</f>
        <v/>
      </c>
      <c r="C9377" s="73" t="n"/>
      <c r="D9377" s="73" t="n"/>
      <c r="E9377" s="78" t="n"/>
      <c r="F9377" s="75" t="n"/>
      <c r="G9377" s="73" t="n"/>
      <c r="H9377" s="75" t="n"/>
      <c r="I9377" s="75" t="n"/>
      <c r="J9377" s="75" t="n"/>
      <c r="K9377" s="75" t="n"/>
      <c r="L9377" s="75" t="n"/>
      <c r="M9377" s="75" t="n"/>
      <c r="N9377" s="75" t="n"/>
      <c r="O9377" s="75" t="n"/>
      <c r="P9377" s="75" t="n"/>
      <c r="Q9377" s="79" t="n"/>
      <c r="AR9377">
        <f>IF($AU$2&lt;&gt;5,NA(),IF(D9377=D9376,0,IF(AND(D18878=D9377,D9378=D9377),O9377+O9378+O18878,IF(D9378=D9377,O9378+O9377,O9377))))</f>
        <v/>
      </c>
      <c r="AS9377">
        <f>IF($AU$2&lt;&gt;5,NA(),IF(D9377=D9376,0,IF(AND(D18878=D9377,D9378=D9377),P9377+P9378+P18878,IF(D9378=D9377,P9378+P9377,P9377))))</f>
        <v/>
      </c>
      <c r="AT9377">
        <f>AR9377-AS9377</f>
        <v/>
      </c>
    </row>
    <row r="9378" ht="15.75" customHeight="1" s="121">
      <c r="B9378">
        <f>D9378&amp;Q9378&amp;E9378</f>
        <v/>
      </c>
      <c r="C9378" s="73" t="n"/>
      <c r="D9378" s="73" t="n"/>
      <c r="E9378" s="78" t="n"/>
      <c r="F9378" s="75" t="n"/>
      <c r="G9378" s="73" t="n"/>
      <c r="H9378" s="75" t="n"/>
      <c r="I9378" s="75" t="n"/>
      <c r="J9378" s="75" t="n"/>
      <c r="K9378" s="75" t="n"/>
      <c r="L9378" s="75" t="n"/>
      <c r="M9378" s="75" t="n"/>
      <c r="N9378" s="75" t="n"/>
      <c r="O9378" s="75" t="n"/>
      <c r="P9378" s="75" t="n"/>
      <c r="Q9378" s="79" t="n"/>
      <c r="AR9378">
        <f>IF($AU$2&lt;&gt;5,NA(),IF(D9378=D9377,0,IF(AND(D18879=D9378,D9379=D9378),O9378+O9379+O18879,IF(D9379=D9378,O9379+O9378,O9378))))</f>
        <v/>
      </c>
      <c r="AS9378">
        <f>IF($AU$2&lt;&gt;5,NA(),IF(D9378=D9377,0,IF(AND(D18879=D9378,D9379=D9378),P9378+P9379+P18879,IF(D9379=D9378,P9379+P9378,P9378))))</f>
        <v/>
      </c>
      <c r="AT9378">
        <f>AR9378-AS9378</f>
        <v/>
      </c>
    </row>
    <row r="9379" ht="15.75" customHeight="1" s="121">
      <c r="B9379">
        <f>D9379&amp;Q9379&amp;E9379</f>
        <v/>
      </c>
      <c r="C9379" s="73" t="n"/>
      <c r="D9379" s="73" t="n"/>
      <c r="E9379" s="78" t="n"/>
      <c r="F9379" s="75" t="n"/>
      <c r="G9379" s="73" t="n"/>
      <c r="H9379" s="75" t="n"/>
      <c r="I9379" s="75" t="n"/>
      <c r="J9379" s="75" t="n"/>
      <c r="K9379" s="75" t="n"/>
      <c r="L9379" s="75" t="n"/>
      <c r="M9379" s="75" t="n"/>
      <c r="N9379" s="75" t="n"/>
      <c r="O9379" s="75" t="n"/>
      <c r="P9379" s="75" t="n"/>
      <c r="Q9379" s="79" t="n"/>
      <c r="AR9379">
        <f>IF($AU$2&lt;&gt;5,NA(),IF(D9379=D9378,0,IF(AND(D18880=D9379,D9380=D9379),O9379+O9380+O18880,IF(D9380=D9379,O9380+O9379,O9379))))</f>
        <v/>
      </c>
      <c r="AS9379">
        <f>IF($AU$2&lt;&gt;5,NA(),IF(D9379=D9378,0,IF(AND(D18880=D9379,D9380=D9379),P9379+P9380+P18880,IF(D9380=D9379,P9380+P9379,P9379))))</f>
        <v/>
      </c>
      <c r="AT9379">
        <f>AR9379-AS9379</f>
        <v/>
      </c>
    </row>
    <row r="9380" ht="15.75" customHeight="1" s="121">
      <c r="B9380">
        <f>D9380&amp;Q9380&amp;E9380</f>
        <v/>
      </c>
      <c r="C9380" s="73" t="n"/>
      <c r="D9380" s="73" t="n"/>
      <c r="E9380" s="78" t="n"/>
      <c r="F9380" s="75" t="n"/>
      <c r="G9380" s="73" t="n"/>
      <c r="H9380" s="75" t="n"/>
      <c r="I9380" s="75" t="n"/>
      <c r="J9380" s="75" t="n"/>
      <c r="K9380" s="75" t="n"/>
      <c r="L9380" s="75" t="n"/>
      <c r="M9380" s="75" t="n"/>
      <c r="N9380" s="75" t="n"/>
      <c r="O9380" s="75" t="n"/>
      <c r="P9380" s="75" t="n"/>
      <c r="Q9380" s="79" t="n"/>
      <c r="AR9380">
        <f>IF($AU$2&lt;&gt;5,NA(),IF(D9380=D9379,0,IF(AND(D18881=D9380,D9381=D9380),O9380+O9381+O18881,IF(D9381=D9380,O9381+O9380,O9380))))</f>
        <v/>
      </c>
      <c r="AS9380">
        <f>IF($AU$2&lt;&gt;5,NA(),IF(D9380=D9379,0,IF(AND(D18881=D9380,D9381=D9380),P9380+P9381+P18881,IF(D9381=D9380,P9381+P9380,P9380))))</f>
        <v/>
      </c>
      <c r="AT9380">
        <f>AR9380-AS9380</f>
        <v/>
      </c>
    </row>
    <row r="9381" ht="15.75" customHeight="1" s="121">
      <c r="B9381">
        <f>D9381&amp;Q9381&amp;E9381</f>
        <v/>
      </c>
      <c r="C9381" s="73" t="n"/>
      <c r="D9381" s="73" t="n"/>
      <c r="E9381" s="78" t="n"/>
      <c r="F9381" s="75" t="n"/>
      <c r="G9381" s="73" t="n"/>
      <c r="H9381" s="75" t="n"/>
      <c r="I9381" s="75" t="n"/>
      <c r="J9381" s="75" t="n"/>
      <c r="K9381" s="75" t="n"/>
      <c r="L9381" s="75" t="n"/>
      <c r="M9381" s="75" t="n"/>
      <c r="N9381" s="75" t="n"/>
      <c r="O9381" s="75" t="n"/>
      <c r="P9381" s="75" t="n"/>
      <c r="Q9381" s="79" t="n"/>
      <c r="AR9381">
        <f>IF($AU$2&lt;&gt;5,NA(),IF(D9381=D9380,0,IF(AND(D18882=D9381,D9382=D9381),O9381+O9382+O18882,IF(D9382=D9381,O9382+O9381,O9381))))</f>
        <v/>
      </c>
      <c r="AS9381">
        <f>IF($AU$2&lt;&gt;5,NA(),IF(D9381=D9380,0,IF(AND(D18882=D9381,D9382=D9381),P9381+P9382+P18882,IF(D9382=D9381,P9382+P9381,P9381))))</f>
        <v/>
      </c>
      <c r="AT9381">
        <f>AR9381-AS9381</f>
        <v/>
      </c>
    </row>
    <row r="9382" ht="15.75" customHeight="1" s="121">
      <c r="B9382">
        <f>D9382&amp;Q9382&amp;E9382</f>
        <v/>
      </c>
      <c r="C9382" s="73" t="n"/>
      <c r="D9382" s="73" t="n"/>
      <c r="E9382" s="78" t="n"/>
      <c r="F9382" s="75" t="n"/>
      <c r="G9382" s="73" t="n"/>
      <c r="H9382" s="75" t="n"/>
      <c r="I9382" s="75" t="n"/>
      <c r="J9382" s="75" t="n"/>
      <c r="K9382" s="75" t="n"/>
      <c r="L9382" s="75" t="n"/>
      <c r="M9382" s="75" t="n"/>
      <c r="N9382" s="75" t="n"/>
      <c r="O9382" s="75" t="n"/>
      <c r="P9382" s="75" t="n"/>
      <c r="Q9382" s="79" t="n"/>
      <c r="AR9382">
        <f>IF($AU$2&lt;&gt;5,NA(),IF(D9382=D9381,0,IF(AND(D18883=D9382,D9383=D9382),O9382+O9383+O18883,IF(D9383=D9382,O9383+O9382,O9382))))</f>
        <v/>
      </c>
      <c r="AS9382">
        <f>IF($AU$2&lt;&gt;5,NA(),IF(D9382=D9381,0,IF(AND(D18883=D9382,D9383=D9382),P9382+P9383+P18883,IF(D9383=D9382,P9383+P9382,P9382))))</f>
        <v/>
      </c>
      <c r="AT9382">
        <f>AR9382-AS9382</f>
        <v/>
      </c>
    </row>
    <row r="9383" ht="15.75" customHeight="1" s="121">
      <c r="B9383">
        <f>D9383&amp;Q9383&amp;E9383</f>
        <v/>
      </c>
      <c r="C9383" s="73" t="n"/>
      <c r="D9383" s="73" t="n"/>
      <c r="E9383" s="78" t="n"/>
      <c r="F9383" s="75" t="n"/>
      <c r="G9383" s="73" t="n"/>
      <c r="H9383" s="75" t="n"/>
      <c r="I9383" s="75" t="n"/>
      <c r="J9383" s="75" t="n"/>
      <c r="K9383" s="75" t="n"/>
      <c r="L9383" s="75" t="n"/>
      <c r="M9383" s="75" t="n"/>
      <c r="N9383" s="75" t="n"/>
      <c r="O9383" s="75" t="n"/>
      <c r="P9383" s="75" t="n"/>
      <c r="Q9383" s="79" t="n"/>
      <c r="AR9383">
        <f>IF($AU$2&lt;&gt;5,NA(),IF(D9383=D9382,0,IF(AND(D18884=D9383,D9384=D9383),O9383+O9384+O18884,IF(D9384=D9383,O9384+O9383,O9383))))</f>
        <v/>
      </c>
      <c r="AS9383">
        <f>IF($AU$2&lt;&gt;5,NA(),IF(D9383=D9382,0,IF(AND(D18884=D9383,D9384=D9383),P9383+P9384+P18884,IF(D9384=D9383,P9384+P9383,P9383))))</f>
        <v/>
      </c>
      <c r="AT9383">
        <f>AR9383-AS9383</f>
        <v/>
      </c>
    </row>
    <row r="9384" ht="15.75" customHeight="1" s="121">
      <c r="B9384">
        <f>D9384&amp;Q9384&amp;E9384</f>
        <v/>
      </c>
      <c r="C9384" s="73" t="n"/>
      <c r="D9384" s="73" t="n"/>
      <c r="E9384" s="78" t="n"/>
      <c r="F9384" s="75" t="n"/>
      <c r="G9384" s="73" t="n"/>
      <c r="H9384" s="75" t="n"/>
      <c r="I9384" s="75" t="n"/>
      <c r="J9384" s="75" t="n"/>
      <c r="K9384" s="75" t="n"/>
      <c r="L9384" s="75" t="n"/>
      <c r="M9384" s="75" t="n"/>
      <c r="N9384" s="75" t="n"/>
      <c r="O9384" s="75" t="n"/>
      <c r="P9384" s="75" t="n"/>
      <c r="Q9384" s="79" t="n"/>
      <c r="AR9384">
        <f>IF($AU$2&lt;&gt;5,NA(),IF(D9384=D9383,0,IF(AND(D18885=D9384,D9385=D9384),O9384+O9385+O18885,IF(D9385=D9384,O9385+O9384,O9384))))</f>
        <v/>
      </c>
      <c r="AS9384">
        <f>IF($AU$2&lt;&gt;5,NA(),IF(D9384=D9383,0,IF(AND(D18885=D9384,D9385=D9384),P9384+P9385+P18885,IF(D9385=D9384,P9385+P9384,P9384))))</f>
        <v/>
      </c>
      <c r="AT9384">
        <f>AR9384-AS9384</f>
        <v/>
      </c>
    </row>
    <row r="9385" ht="15.75" customHeight="1" s="121">
      <c r="B9385">
        <f>D9385&amp;Q9385&amp;E9385</f>
        <v/>
      </c>
      <c r="C9385" s="73" t="n"/>
      <c r="D9385" s="73" t="n"/>
      <c r="E9385" s="78" t="n"/>
      <c r="F9385" s="75" t="n"/>
      <c r="G9385" s="73" t="n"/>
      <c r="H9385" s="75" t="n"/>
      <c r="I9385" s="75" t="n"/>
      <c r="J9385" s="75" t="n"/>
      <c r="K9385" s="75" t="n"/>
      <c r="L9385" s="75" t="n"/>
      <c r="M9385" s="75" t="n"/>
      <c r="N9385" s="75" t="n"/>
      <c r="O9385" s="75" t="n"/>
      <c r="P9385" s="75" t="n"/>
      <c r="Q9385" s="79" t="n"/>
      <c r="AR9385">
        <f>IF($AU$2&lt;&gt;5,NA(),IF(D9385=D9384,0,IF(AND(D18886=D9385,D9386=D9385),O9385+O9386+O18886,IF(D9386=D9385,O9386+O9385,O9385))))</f>
        <v/>
      </c>
      <c r="AS9385">
        <f>IF($AU$2&lt;&gt;5,NA(),IF(D9385=D9384,0,IF(AND(D18886=D9385,D9386=D9385),P9385+P9386+P18886,IF(D9386=D9385,P9386+P9385,P9385))))</f>
        <v/>
      </c>
      <c r="AT9385">
        <f>AR9385-AS9385</f>
        <v/>
      </c>
    </row>
    <row r="9386" ht="15.75" customHeight="1" s="121">
      <c r="B9386">
        <f>D9386&amp;Q9386&amp;E9386</f>
        <v/>
      </c>
      <c r="C9386" s="73" t="n"/>
      <c r="D9386" s="73" t="n"/>
      <c r="E9386" s="78" t="n"/>
      <c r="F9386" s="75" t="n"/>
      <c r="G9386" s="73" t="n"/>
      <c r="H9386" s="75" t="n"/>
      <c r="I9386" s="75" t="n"/>
      <c r="J9386" s="75" t="n"/>
      <c r="K9386" s="75" t="n"/>
      <c r="L9386" s="75" t="n"/>
      <c r="M9386" s="75" t="n"/>
      <c r="N9386" s="75" t="n"/>
      <c r="O9386" s="75" t="n"/>
      <c r="P9386" s="75" t="n"/>
      <c r="Q9386" s="79" t="n"/>
      <c r="AR9386">
        <f>IF($AU$2&lt;&gt;5,NA(),IF(D9386=D9385,0,IF(AND(D18887=D9386,D9387=D9386),O9386+O9387+O18887,IF(D9387=D9386,O9387+O9386,O9386))))</f>
        <v/>
      </c>
      <c r="AS9386">
        <f>IF($AU$2&lt;&gt;5,NA(),IF(D9386=D9385,0,IF(AND(D18887=D9386,D9387=D9386),P9386+P9387+P18887,IF(D9387=D9386,P9387+P9386,P9386))))</f>
        <v/>
      </c>
      <c r="AT9386">
        <f>AR9386-AS9386</f>
        <v/>
      </c>
    </row>
    <row r="9387" ht="15.75" customHeight="1" s="121">
      <c r="B9387">
        <f>D9387&amp;Q9387&amp;E9387</f>
        <v/>
      </c>
      <c r="C9387" s="73" t="n"/>
      <c r="D9387" s="73" t="n"/>
      <c r="E9387" s="78" t="n"/>
      <c r="F9387" s="75" t="n"/>
      <c r="G9387" s="73" t="n"/>
      <c r="H9387" s="75" t="n"/>
      <c r="I9387" s="75" t="n"/>
      <c r="J9387" s="75" t="n"/>
      <c r="K9387" s="75" t="n"/>
      <c r="L9387" s="75" t="n"/>
      <c r="M9387" s="75" t="n"/>
      <c r="N9387" s="75" t="n"/>
      <c r="O9387" s="75" t="n"/>
      <c r="P9387" s="75" t="n"/>
      <c r="Q9387" s="79" t="n"/>
      <c r="AR9387">
        <f>IF($AU$2&lt;&gt;5,NA(),IF(D9387=D9386,0,IF(AND(D18888=D9387,D9388=D9387),O9387+O9388+O18888,IF(D9388=D9387,O9388+O9387,O9387))))</f>
        <v/>
      </c>
      <c r="AS9387">
        <f>IF($AU$2&lt;&gt;5,NA(),IF(D9387=D9386,0,IF(AND(D18888=D9387,D9388=D9387),P9387+P9388+P18888,IF(D9388=D9387,P9388+P9387,P9387))))</f>
        <v/>
      </c>
      <c r="AT9387">
        <f>AR9387-AS9387</f>
        <v/>
      </c>
    </row>
    <row r="9388" ht="15.75" customHeight="1" s="121">
      <c r="B9388">
        <f>D9388&amp;Q9388&amp;E9388</f>
        <v/>
      </c>
      <c r="C9388" s="73" t="n"/>
      <c r="D9388" s="73" t="n"/>
      <c r="E9388" s="78" t="n"/>
      <c r="F9388" s="75" t="n"/>
      <c r="G9388" s="73" t="n"/>
      <c r="H9388" s="75" t="n"/>
      <c r="I9388" s="75" t="n"/>
      <c r="J9388" s="75" t="n"/>
      <c r="K9388" s="75" t="n"/>
      <c r="L9388" s="75" t="n"/>
      <c r="M9388" s="75" t="n"/>
      <c r="N9388" s="75" t="n"/>
      <c r="O9388" s="75" t="n"/>
      <c r="P9388" s="75" t="n"/>
      <c r="Q9388" s="79" t="n"/>
      <c r="AR9388">
        <f>IF($AU$2&lt;&gt;5,NA(),IF(D9388=D9387,0,IF(AND(D18889=D9388,D9389=D9388),O9388+O9389+O18889,IF(D9389=D9388,O9389+O9388,O9388))))</f>
        <v/>
      </c>
      <c r="AS9388">
        <f>IF($AU$2&lt;&gt;5,NA(),IF(D9388=D9387,0,IF(AND(D18889=D9388,D9389=D9388),P9388+P9389+P18889,IF(D9389=D9388,P9389+P9388,P9388))))</f>
        <v/>
      </c>
      <c r="AT9388">
        <f>AR9388-AS9388</f>
        <v/>
      </c>
    </row>
    <row r="9389" ht="15.75" customHeight="1" s="121">
      <c r="B9389">
        <f>D9389&amp;Q9389&amp;E9389</f>
        <v/>
      </c>
      <c r="C9389" s="73" t="n"/>
      <c r="D9389" s="73" t="n"/>
      <c r="E9389" s="78" t="n"/>
      <c r="F9389" s="75" t="n"/>
      <c r="G9389" s="73" t="n"/>
      <c r="H9389" s="75" t="n"/>
      <c r="I9389" s="75" t="n"/>
      <c r="J9389" s="75" t="n"/>
      <c r="K9389" s="75" t="n"/>
      <c r="L9389" s="75" t="n"/>
      <c r="M9389" s="75" t="n"/>
      <c r="N9389" s="75" t="n"/>
      <c r="O9389" s="75" t="n"/>
      <c r="P9389" s="75" t="n"/>
      <c r="Q9389" s="79" t="n"/>
      <c r="AR9389">
        <f>IF($AU$2&lt;&gt;5,NA(),IF(D9389=D9388,0,IF(AND(D18890=D9389,D9390=D9389),O9389+O9390+O18890,IF(D9390=D9389,O9390+O9389,O9389))))</f>
        <v/>
      </c>
      <c r="AS9389">
        <f>IF($AU$2&lt;&gt;5,NA(),IF(D9389=D9388,0,IF(AND(D18890=D9389,D9390=D9389),P9389+P9390+P18890,IF(D9390=D9389,P9390+P9389,P9389))))</f>
        <v/>
      </c>
      <c r="AT9389">
        <f>AR9389-AS9389</f>
        <v/>
      </c>
    </row>
    <row r="9390" ht="15.75" customHeight="1" s="121">
      <c r="B9390">
        <f>D9390&amp;Q9390&amp;E9390</f>
        <v/>
      </c>
      <c r="C9390" s="73" t="n"/>
      <c r="D9390" s="73" t="n"/>
      <c r="E9390" s="78" t="n"/>
      <c r="F9390" s="75" t="n"/>
      <c r="G9390" s="73" t="n"/>
      <c r="H9390" s="75" t="n"/>
      <c r="I9390" s="75" t="n"/>
      <c r="J9390" s="75" t="n"/>
      <c r="K9390" s="75" t="n"/>
      <c r="L9390" s="75" t="n"/>
      <c r="M9390" s="75" t="n"/>
      <c r="N9390" s="75" t="n"/>
      <c r="O9390" s="75" t="n"/>
      <c r="P9390" s="75" t="n"/>
      <c r="Q9390" s="79" t="n"/>
      <c r="AR9390">
        <f>IF($AU$2&lt;&gt;5,NA(),IF(D9390=D9389,0,IF(AND(D18891=D9390,D9391=D9390),O9390+O9391+O18891,IF(D9391=D9390,O9391+O9390,O9390))))</f>
        <v/>
      </c>
      <c r="AS9390">
        <f>IF($AU$2&lt;&gt;5,NA(),IF(D9390=D9389,0,IF(AND(D18891=D9390,D9391=D9390),P9390+P9391+P18891,IF(D9391=D9390,P9391+P9390,P9390))))</f>
        <v/>
      </c>
      <c r="AT9390">
        <f>AR9390-AS9390</f>
        <v/>
      </c>
    </row>
    <row r="9391" ht="15.75" customHeight="1" s="121">
      <c r="B9391">
        <f>D9391&amp;Q9391&amp;E9391</f>
        <v/>
      </c>
      <c r="C9391" s="73" t="n"/>
      <c r="D9391" s="73" t="n"/>
      <c r="E9391" s="78" t="n"/>
      <c r="F9391" s="75" t="n"/>
      <c r="G9391" s="73" t="n"/>
      <c r="H9391" s="75" t="n"/>
      <c r="I9391" s="75" t="n"/>
      <c r="J9391" s="75" t="n"/>
      <c r="K9391" s="75" t="n"/>
      <c r="L9391" s="75" t="n"/>
      <c r="M9391" s="75" t="n"/>
      <c r="N9391" s="75" t="n"/>
      <c r="O9391" s="75" t="n"/>
      <c r="P9391" s="75" t="n"/>
      <c r="Q9391" s="79" t="n"/>
      <c r="AR9391">
        <f>IF($AU$2&lt;&gt;5,NA(),IF(D9391=D9390,0,IF(AND(D18892=D9391,D9392=D9391),O9391+O9392+O18892,IF(D9392=D9391,O9392+O9391,O9391))))</f>
        <v/>
      </c>
      <c r="AS9391">
        <f>IF($AU$2&lt;&gt;5,NA(),IF(D9391=D9390,0,IF(AND(D18892=D9391,D9392=D9391),P9391+P9392+P18892,IF(D9392=D9391,P9392+P9391,P9391))))</f>
        <v/>
      </c>
      <c r="AT9391">
        <f>AR9391-AS9391</f>
        <v/>
      </c>
    </row>
    <row r="9392" ht="15.75" customHeight="1" s="121">
      <c r="B9392">
        <f>D9392&amp;Q9392&amp;E9392</f>
        <v/>
      </c>
      <c r="C9392" s="73" t="n"/>
      <c r="D9392" s="73" t="n"/>
      <c r="E9392" s="78" t="n"/>
      <c r="F9392" s="75" t="n"/>
      <c r="G9392" s="73" t="n"/>
      <c r="H9392" s="75" t="n"/>
      <c r="I9392" s="75" t="n"/>
      <c r="J9392" s="75" t="n"/>
      <c r="K9392" s="75" t="n"/>
      <c r="L9392" s="75" t="n"/>
      <c r="M9392" s="75" t="n"/>
      <c r="N9392" s="75" t="n"/>
      <c r="O9392" s="75" t="n"/>
      <c r="P9392" s="75" t="n"/>
      <c r="Q9392" s="79" t="n"/>
      <c r="AR9392">
        <f>IF($AU$2&lt;&gt;5,NA(),IF(D9392=D9391,0,IF(AND(D18893=D9392,D9393=D9392),O9392+O9393+O18893,IF(D9393=D9392,O9393+O9392,O9392))))</f>
        <v/>
      </c>
      <c r="AS9392">
        <f>IF($AU$2&lt;&gt;5,NA(),IF(D9392=D9391,0,IF(AND(D18893=D9392,D9393=D9392),P9392+P9393+P18893,IF(D9393=D9392,P9393+P9392,P9392))))</f>
        <v/>
      </c>
      <c r="AT9392">
        <f>AR9392-AS9392</f>
        <v/>
      </c>
    </row>
    <row r="9393" ht="15.75" customHeight="1" s="121">
      <c r="B9393">
        <f>D9393&amp;Q9393&amp;E9393</f>
        <v/>
      </c>
      <c r="C9393" s="73" t="n"/>
      <c r="D9393" s="73" t="n"/>
      <c r="E9393" s="78" t="n"/>
      <c r="F9393" s="75" t="n"/>
      <c r="G9393" s="73" t="n"/>
      <c r="H9393" s="75" t="n"/>
      <c r="I9393" s="75" t="n"/>
      <c r="J9393" s="75" t="n"/>
      <c r="K9393" s="75" t="n"/>
      <c r="L9393" s="75" t="n"/>
      <c r="M9393" s="75" t="n"/>
      <c r="N9393" s="75" t="n"/>
      <c r="O9393" s="75" t="n"/>
      <c r="P9393" s="75" t="n"/>
      <c r="Q9393" s="79" t="n"/>
      <c r="AR9393">
        <f>IF($AU$2&lt;&gt;5,NA(),IF(D9393=D9392,0,IF(AND(D18894=D9393,D9394=D9393),O9393+O9394+O18894,IF(D9394=D9393,O9394+O9393,O9393))))</f>
        <v/>
      </c>
      <c r="AS9393">
        <f>IF($AU$2&lt;&gt;5,NA(),IF(D9393=D9392,0,IF(AND(D18894=D9393,D9394=D9393),P9393+P9394+P18894,IF(D9394=D9393,P9394+P9393,P9393))))</f>
        <v/>
      </c>
      <c r="AT9393">
        <f>AR9393-AS9393</f>
        <v/>
      </c>
    </row>
    <row r="9394" ht="15.75" customHeight="1" s="121">
      <c r="B9394">
        <f>D9394&amp;Q9394&amp;E9394</f>
        <v/>
      </c>
      <c r="C9394" s="73" t="n"/>
      <c r="D9394" s="73" t="n"/>
      <c r="E9394" s="78" t="n"/>
      <c r="F9394" s="75" t="n"/>
      <c r="G9394" s="73" t="n"/>
      <c r="H9394" s="75" t="n"/>
      <c r="I9394" s="75" t="n"/>
      <c r="J9394" s="75" t="n"/>
      <c r="K9394" s="75" t="n"/>
      <c r="L9394" s="75" t="n"/>
      <c r="M9394" s="75" t="n"/>
      <c r="N9394" s="75" t="n"/>
      <c r="O9394" s="75" t="n"/>
      <c r="P9394" s="75" t="n"/>
      <c r="Q9394" s="79" t="n"/>
      <c r="AR9394">
        <f>IF($AU$2&lt;&gt;5,NA(),IF(D9394=D9393,0,IF(AND(D18895=D9394,D9395=D9394),O9394+O9395+O18895,IF(D9395=D9394,O9395+O9394,O9394))))</f>
        <v/>
      </c>
      <c r="AS9394">
        <f>IF($AU$2&lt;&gt;5,NA(),IF(D9394=D9393,0,IF(AND(D18895=D9394,D9395=D9394),P9394+P9395+P18895,IF(D9395=D9394,P9395+P9394,P9394))))</f>
        <v/>
      </c>
      <c r="AT9394">
        <f>AR9394-AS9394</f>
        <v/>
      </c>
    </row>
    <row r="9395" ht="15.75" customHeight="1" s="121">
      <c r="B9395">
        <f>D9395&amp;Q9395&amp;E9395</f>
        <v/>
      </c>
      <c r="C9395" s="73" t="n"/>
      <c r="D9395" s="73" t="n"/>
      <c r="E9395" s="78" t="n"/>
      <c r="F9395" s="75" t="n"/>
      <c r="G9395" s="73" t="n"/>
      <c r="H9395" s="75" t="n"/>
      <c r="I9395" s="75" t="n"/>
      <c r="J9395" s="75" t="n"/>
      <c r="K9395" s="75" t="n"/>
      <c r="L9395" s="75" t="n"/>
      <c r="M9395" s="75" t="n"/>
      <c r="N9395" s="75" t="n"/>
      <c r="O9395" s="75" t="n"/>
      <c r="P9395" s="75" t="n"/>
      <c r="Q9395" s="79" t="n"/>
      <c r="AR9395">
        <f>IF($AU$2&lt;&gt;5,NA(),IF(D9395=D9394,0,IF(AND(D18896=D9395,D9396=D9395),O9395+O9396+O18896,IF(D9396=D9395,O9396+O9395,O9395))))</f>
        <v/>
      </c>
      <c r="AS9395">
        <f>IF($AU$2&lt;&gt;5,NA(),IF(D9395=D9394,0,IF(AND(D18896=D9395,D9396=D9395),P9395+P9396+P18896,IF(D9396=D9395,P9396+P9395,P9395))))</f>
        <v/>
      </c>
      <c r="AT9395">
        <f>AR9395-AS9395</f>
        <v/>
      </c>
    </row>
    <row r="9396" ht="15.75" customHeight="1" s="121">
      <c r="B9396">
        <f>D9396&amp;Q9396&amp;E9396</f>
        <v/>
      </c>
      <c r="C9396" s="73" t="n"/>
      <c r="D9396" s="73" t="n"/>
      <c r="E9396" s="78" t="n"/>
      <c r="F9396" s="75" t="n"/>
      <c r="G9396" s="73" t="n"/>
      <c r="H9396" s="75" t="n"/>
      <c r="I9396" s="75" t="n"/>
      <c r="J9396" s="75" t="n"/>
      <c r="K9396" s="75" t="n"/>
      <c r="L9396" s="75" t="n"/>
      <c r="M9396" s="75" t="n"/>
      <c r="N9396" s="75" t="n"/>
      <c r="O9396" s="75" t="n"/>
      <c r="P9396" s="75" t="n"/>
      <c r="Q9396" s="79" t="n"/>
      <c r="AR9396">
        <f>IF($AU$2&lt;&gt;5,NA(),IF(D9396=D9395,0,IF(AND(D18897=D9396,D9397=D9396),O9396+O9397+O18897,IF(D9397=D9396,O9397+O9396,O9396))))</f>
        <v/>
      </c>
      <c r="AS9396">
        <f>IF($AU$2&lt;&gt;5,NA(),IF(D9396=D9395,0,IF(AND(D18897=D9396,D9397=D9396),P9396+P9397+P18897,IF(D9397=D9396,P9397+P9396,P9396))))</f>
        <v/>
      </c>
      <c r="AT9396">
        <f>AR9396-AS9396</f>
        <v/>
      </c>
    </row>
    <row r="9397" ht="15.75" customHeight="1" s="121">
      <c r="B9397">
        <f>D9397&amp;Q9397&amp;E9397</f>
        <v/>
      </c>
      <c r="C9397" s="73" t="n"/>
      <c r="D9397" s="73" t="n"/>
      <c r="E9397" s="78" t="n"/>
      <c r="F9397" s="75" t="n"/>
      <c r="G9397" s="73" t="n"/>
      <c r="H9397" s="75" t="n"/>
      <c r="I9397" s="75" t="n"/>
      <c r="J9397" s="75" t="n"/>
      <c r="K9397" s="75" t="n"/>
      <c r="L9397" s="75" t="n"/>
      <c r="M9397" s="75" t="n"/>
      <c r="N9397" s="75" t="n"/>
      <c r="O9397" s="75" t="n"/>
      <c r="P9397" s="75" t="n"/>
      <c r="Q9397" s="79" t="n"/>
      <c r="AR9397">
        <f>IF($AU$2&lt;&gt;5,NA(),IF(D9397=D9396,0,IF(AND(D18898=D9397,D9398=D9397),O9397+O9398+O18898,IF(D9398=D9397,O9398+O9397,O9397))))</f>
        <v/>
      </c>
      <c r="AS9397">
        <f>IF($AU$2&lt;&gt;5,NA(),IF(D9397=D9396,0,IF(AND(D18898=D9397,D9398=D9397),P9397+P9398+P18898,IF(D9398=D9397,P9398+P9397,P9397))))</f>
        <v/>
      </c>
      <c r="AT9397">
        <f>AR9397-AS9397</f>
        <v/>
      </c>
    </row>
    <row r="9398" ht="15.75" customHeight="1" s="121">
      <c r="B9398">
        <f>D9398&amp;Q9398&amp;E9398</f>
        <v/>
      </c>
      <c r="C9398" s="73" t="n"/>
      <c r="D9398" s="73" t="n"/>
      <c r="E9398" s="78" t="n"/>
      <c r="F9398" s="75" t="n"/>
      <c r="G9398" s="73" t="n"/>
      <c r="H9398" s="75" t="n"/>
      <c r="I9398" s="75" t="n"/>
      <c r="J9398" s="75" t="n"/>
      <c r="K9398" s="75" t="n"/>
      <c r="L9398" s="75" t="n"/>
      <c r="M9398" s="75" t="n"/>
      <c r="N9398" s="75" t="n"/>
      <c r="O9398" s="75" t="n"/>
      <c r="P9398" s="75" t="n"/>
      <c r="Q9398" s="79" t="n"/>
      <c r="AR9398">
        <f>IF($AU$2&lt;&gt;5,NA(),IF(D9398=D9397,0,IF(AND(D18899=D9398,D9399=D9398),O9398+O9399+O18899,IF(D9399=D9398,O9399+O9398,O9398))))</f>
        <v/>
      </c>
      <c r="AS9398">
        <f>IF($AU$2&lt;&gt;5,NA(),IF(D9398=D9397,0,IF(AND(D18899=D9398,D9399=D9398),P9398+P9399+P18899,IF(D9399=D9398,P9399+P9398,P9398))))</f>
        <v/>
      </c>
      <c r="AT9398">
        <f>AR9398-AS9398</f>
        <v/>
      </c>
    </row>
    <row r="9399" ht="15.75" customHeight="1" s="121">
      <c r="B9399">
        <f>D9399&amp;Q9399&amp;E9399</f>
        <v/>
      </c>
      <c r="C9399" s="73" t="n"/>
      <c r="D9399" s="73" t="n"/>
      <c r="E9399" s="78" t="n"/>
      <c r="F9399" s="75" t="n"/>
      <c r="G9399" s="73" t="n"/>
      <c r="H9399" s="75" t="n"/>
      <c r="I9399" s="75" t="n"/>
      <c r="J9399" s="75" t="n"/>
      <c r="K9399" s="75" t="n"/>
      <c r="L9399" s="75" t="n"/>
      <c r="M9399" s="75" t="n"/>
      <c r="N9399" s="75" t="n"/>
      <c r="O9399" s="75" t="n"/>
      <c r="P9399" s="75" t="n"/>
      <c r="Q9399" s="79" t="n"/>
      <c r="AR9399">
        <f>IF($AU$2&lt;&gt;5,NA(),IF(D9399=D9398,0,IF(AND(D18900=D9399,D9400=D9399),O9399+O9400+O18900,IF(D9400=D9399,O9400+O9399,O9399))))</f>
        <v/>
      </c>
      <c r="AS9399">
        <f>IF($AU$2&lt;&gt;5,NA(),IF(D9399=D9398,0,IF(AND(D18900=D9399,D9400=D9399),P9399+P9400+P18900,IF(D9400=D9399,P9400+P9399,P9399))))</f>
        <v/>
      </c>
      <c r="AT9399">
        <f>AR9399-AS9399</f>
        <v/>
      </c>
    </row>
    <row r="9400" ht="15.75" customHeight="1" s="121">
      <c r="B9400">
        <f>D9400&amp;Q9400&amp;E9400</f>
        <v/>
      </c>
      <c r="C9400" s="73" t="n"/>
      <c r="D9400" s="73" t="n"/>
      <c r="E9400" s="78" t="n"/>
      <c r="F9400" s="75" t="n"/>
      <c r="G9400" s="73" t="n"/>
      <c r="H9400" s="75" t="n"/>
      <c r="I9400" s="75" t="n"/>
      <c r="J9400" s="75" t="n"/>
      <c r="K9400" s="75" t="n"/>
      <c r="L9400" s="75" t="n"/>
      <c r="M9400" s="75" t="n"/>
      <c r="N9400" s="75" t="n"/>
      <c r="O9400" s="75" t="n"/>
      <c r="P9400" s="75" t="n"/>
      <c r="Q9400" s="79" t="n"/>
      <c r="AR9400">
        <f>IF($AU$2&lt;&gt;5,NA(),IF(D9400=D9399,0,IF(AND(D18901=D9400,D9401=D9400),O9400+O9401+O18901,IF(D9401=D9400,O9401+O9400,O9400))))</f>
        <v/>
      </c>
      <c r="AS9400">
        <f>IF($AU$2&lt;&gt;5,NA(),IF(D9400=D9399,0,IF(AND(D18901=D9400,D9401=D9400),P9400+P9401+P18901,IF(D9401=D9400,P9401+P9400,P9400))))</f>
        <v/>
      </c>
      <c r="AT9400">
        <f>AR9400-AS9400</f>
        <v/>
      </c>
    </row>
    <row r="9401" ht="15.75" customHeight="1" s="121">
      <c r="B9401">
        <f>D9401&amp;Q9401&amp;E9401</f>
        <v/>
      </c>
      <c r="C9401" s="73" t="n"/>
      <c r="D9401" s="73" t="n"/>
      <c r="E9401" s="78" t="n"/>
      <c r="F9401" s="75" t="n"/>
      <c r="G9401" s="73" t="n"/>
      <c r="H9401" s="75" t="n"/>
      <c r="I9401" s="75" t="n"/>
      <c r="J9401" s="75" t="n"/>
      <c r="K9401" s="75" t="n"/>
      <c r="L9401" s="75" t="n"/>
      <c r="M9401" s="75" t="n"/>
      <c r="N9401" s="75" t="n"/>
      <c r="O9401" s="75" t="n"/>
      <c r="P9401" s="75" t="n"/>
      <c r="Q9401" s="79" t="n"/>
      <c r="AR9401">
        <f>IF($AU$2&lt;&gt;5,NA(),IF(D9401=D9400,0,IF(AND(D18902=D9401,D9402=D9401),O9401+O9402+O18902,IF(D9402=D9401,O9402+O9401,O9401))))</f>
        <v/>
      </c>
      <c r="AS9401">
        <f>IF($AU$2&lt;&gt;5,NA(),IF(D9401=D9400,0,IF(AND(D18902=D9401,D9402=D9401),P9401+P9402+P18902,IF(D9402=D9401,P9402+P9401,P9401))))</f>
        <v/>
      </c>
      <c r="AT9401">
        <f>AR9401-AS9401</f>
        <v/>
      </c>
    </row>
    <row r="9402" ht="15.75" customHeight="1" s="121">
      <c r="B9402">
        <f>D9402&amp;Q9402&amp;E9402</f>
        <v/>
      </c>
      <c r="C9402" s="73" t="n"/>
      <c r="D9402" s="73" t="n"/>
      <c r="E9402" s="78" t="n"/>
      <c r="F9402" s="75" t="n"/>
      <c r="G9402" s="73" t="n"/>
      <c r="H9402" s="75" t="n"/>
      <c r="I9402" s="75" t="n"/>
      <c r="J9402" s="75" t="n"/>
      <c r="K9402" s="75" t="n"/>
      <c r="L9402" s="75" t="n"/>
      <c r="M9402" s="75" t="n"/>
      <c r="N9402" s="75" t="n"/>
      <c r="O9402" s="75" t="n"/>
      <c r="P9402" s="75" t="n"/>
      <c r="Q9402" s="79" t="n"/>
      <c r="AR9402">
        <f>IF($AU$2&lt;&gt;5,NA(),IF(D9402=D9401,0,IF(AND(D18903=D9402,D9403=D9402),O9402+O9403+O18903,IF(D9403=D9402,O9403+O9402,O9402))))</f>
        <v/>
      </c>
      <c r="AS9402">
        <f>IF($AU$2&lt;&gt;5,NA(),IF(D9402=D9401,0,IF(AND(D18903=D9402,D9403=D9402),P9402+P9403+P18903,IF(D9403=D9402,P9403+P9402,P9402))))</f>
        <v/>
      </c>
      <c r="AT9402">
        <f>AR9402-AS9402</f>
        <v/>
      </c>
    </row>
    <row r="9403" ht="15.75" customHeight="1" s="121">
      <c r="B9403">
        <f>D9403&amp;Q9403&amp;E9403</f>
        <v/>
      </c>
      <c r="C9403" s="73" t="n"/>
      <c r="D9403" s="73" t="n"/>
      <c r="E9403" s="78" t="n"/>
      <c r="F9403" s="75" t="n"/>
      <c r="G9403" s="73" t="n"/>
      <c r="H9403" s="75" t="n"/>
      <c r="I9403" s="75" t="n"/>
      <c r="J9403" s="75" t="n"/>
      <c r="K9403" s="75" t="n"/>
      <c r="L9403" s="75" t="n"/>
      <c r="M9403" s="75" t="n"/>
      <c r="N9403" s="75" t="n"/>
      <c r="O9403" s="75" t="n"/>
      <c r="P9403" s="75" t="n"/>
      <c r="Q9403" s="79" t="n"/>
      <c r="AR9403">
        <f>IF($AU$2&lt;&gt;5,NA(),IF(D9403=D9402,0,IF(AND(D18904=D9403,D9404=D9403),O9403+O9404+O18904,IF(D9404=D9403,O9404+O9403,O9403))))</f>
        <v/>
      </c>
      <c r="AS9403">
        <f>IF($AU$2&lt;&gt;5,NA(),IF(D9403=D9402,0,IF(AND(D18904=D9403,D9404=D9403),P9403+P9404+P18904,IF(D9404=D9403,P9404+P9403,P9403))))</f>
        <v/>
      </c>
      <c r="AT9403">
        <f>AR9403-AS9403</f>
        <v/>
      </c>
    </row>
    <row r="9404" ht="15.75" customHeight="1" s="121">
      <c r="B9404">
        <f>D9404&amp;Q9404&amp;E9404</f>
        <v/>
      </c>
      <c r="C9404" s="73" t="n"/>
      <c r="D9404" s="73" t="n"/>
      <c r="E9404" s="78" t="n"/>
      <c r="F9404" s="75" t="n"/>
      <c r="G9404" s="73" t="n"/>
      <c r="H9404" s="75" t="n"/>
      <c r="I9404" s="75" t="n"/>
      <c r="J9404" s="75" t="n"/>
      <c r="K9404" s="75" t="n"/>
      <c r="L9404" s="75" t="n"/>
      <c r="M9404" s="75" t="n"/>
      <c r="N9404" s="75" t="n"/>
      <c r="O9404" s="75" t="n"/>
      <c r="P9404" s="75" t="n"/>
      <c r="Q9404" s="79" t="n"/>
      <c r="AR9404">
        <f>IF($AU$2&lt;&gt;5,NA(),IF(D9404=D9403,0,IF(AND(D18905=D9404,D9405=D9404),O9404+O9405+O18905,IF(D9405=D9404,O9405+O9404,O9404))))</f>
        <v/>
      </c>
      <c r="AS9404">
        <f>IF($AU$2&lt;&gt;5,NA(),IF(D9404=D9403,0,IF(AND(D18905=D9404,D9405=D9404),P9404+P9405+P18905,IF(D9405=D9404,P9405+P9404,P9404))))</f>
        <v/>
      </c>
      <c r="AT9404">
        <f>AR9404-AS9404</f>
        <v/>
      </c>
    </row>
    <row r="9405" ht="15.75" customHeight="1" s="121">
      <c r="B9405">
        <f>D9405&amp;Q9405&amp;E9405</f>
        <v/>
      </c>
      <c r="C9405" s="73" t="n"/>
      <c r="D9405" s="73" t="n"/>
      <c r="E9405" s="78" t="n"/>
      <c r="F9405" s="75" t="n"/>
      <c r="G9405" s="73" t="n"/>
      <c r="H9405" s="75" t="n"/>
      <c r="I9405" s="75" t="n"/>
      <c r="J9405" s="75" t="n"/>
      <c r="K9405" s="75" t="n"/>
      <c r="L9405" s="75" t="n"/>
      <c r="M9405" s="75" t="n"/>
      <c r="N9405" s="75" t="n"/>
      <c r="O9405" s="75" t="n"/>
      <c r="P9405" s="75" t="n"/>
      <c r="Q9405" s="79" t="n"/>
      <c r="AR9405">
        <f>IF($AU$2&lt;&gt;5,NA(),IF(D9405=D9404,0,IF(AND(D18906=D9405,D9406=D9405),O9405+O9406+O18906,IF(D9406=D9405,O9406+O9405,O9405))))</f>
        <v/>
      </c>
      <c r="AS9405">
        <f>IF($AU$2&lt;&gt;5,NA(),IF(D9405=D9404,0,IF(AND(D18906=D9405,D9406=D9405),P9405+P9406+P18906,IF(D9406=D9405,P9406+P9405,P9405))))</f>
        <v/>
      </c>
      <c r="AT9405">
        <f>AR9405-AS9405</f>
        <v/>
      </c>
    </row>
    <row r="9406" ht="15.75" customHeight="1" s="121">
      <c r="B9406">
        <f>D9406&amp;Q9406&amp;E9406</f>
        <v/>
      </c>
      <c r="C9406" s="73" t="n"/>
      <c r="D9406" s="73" t="n"/>
      <c r="E9406" s="78" t="n"/>
      <c r="F9406" s="75" t="n"/>
      <c r="G9406" s="73" t="n"/>
      <c r="H9406" s="75" t="n"/>
      <c r="I9406" s="75" t="n"/>
      <c r="J9406" s="75" t="n"/>
      <c r="K9406" s="75" t="n"/>
      <c r="L9406" s="75" t="n"/>
      <c r="M9406" s="75" t="n"/>
      <c r="N9406" s="75" t="n"/>
      <c r="O9406" s="75" t="n"/>
      <c r="P9406" s="75" t="n"/>
      <c r="Q9406" s="79" t="n"/>
      <c r="AR9406">
        <f>IF($AU$2&lt;&gt;5,NA(),IF(D9406=D9405,0,IF(AND(D18907=D9406,D9407=D9406),O9406+O9407+O18907,IF(D9407=D9406,O9407+O9406,O9406))))</f>
        <v/>
      </c>
      <c r="AS9406">
        <f>IF($AU$2&lt;&gt;5,NA(),IF(D9406=D9405,0,IF(AND(D18907=D9406,D9407=D9406),P9406+P9407+P18907,IF(D9407=D9406,P9407+P9406,P9406))))</f>
        <v/>
      </c>
      <c r="AT9406">
        <f>AR9406-AS9406</f>
        <v/>
      </c>
    </row>
    <row r="9407" ht="15.75" customHeight="1" s="121">
      <c r="B9407">
        <f>D9407&amp;Q9407&amp;E9407</f>
        <v/>
      </c>
      <c r="C9407" s="73" t="n"/>
      <c r="D9407" s="73" t="n"/>
      <c r="E9407" s="78" t="n"/>
      <c r="F9407" s="75" t="n"/>
      <c r="G9407" s="73" t="n"/>
      <c r="H9407" s="75" t="n"/>
      <c r="I9407" s="75" t="n"/>
      <c r="J9407" s="75" t="n"/>
      <c r="K9407" s="75" t="n"/>
      <c r="L9407" s="75" t="n"/>
      <c r="M9407" s="75" t="n"/>
      <c r="N9407" s="75" t="n"/>
      <c r="O9407" s="75" t="n"/>
      <c r="P9407" s="75" t="n"/>
      <c r="Q9407" s="79" t="n"/>
      <c r="AR9407">
        <f>IF($AU$2&lt;&gt;5,NA(),IF(D9407=D9406,0,IF(AND(D18908=D9407,D9408=D9407),O9407+O9408+O18908,IF(D9408=D9407,O9408+O9407,O9407))))</f>
        <v/>
      </c>
      <c r="AS9407">
        <f>IF($AU$2&lt;&gt;5,NA(),IF(D9407=D9406,0,IF(AND(D18908=D9407,D9408=D9407),P9407+P9408+P18908,IF(D9408=D9407,P9408+P9407,P9407))))</f>
        <v/>
      </c>
      <c r="AT9407">
        <f>AR9407-AS9407</f>
        <v/>
      </c>
    </row>
    <row r="9408" ht="15.75" customHeight="1" s="121">
      <c r="B9408">
        <f>D9408&amp;Q9408&amp;E9408</f>
        <v/>
      </c>
      <c r="C9408" s="73" t="n"/>
      <c r="D9408" s="73" t="n"/>
      <c r="E9408" s="78" t="n"/>
      <c r="F9408" s="75" t="n"/>
      <c r="G9408" s="73" t="n"/>
      <c r="H9408" s="75" t="n"/>
      <c r="I9408" s="75" t="n"/>
      <c r="J9408" s="75" t="n"/>
      <c r="K9408" s="75" t="n"/>
      <c r="L9408" s="75" t="n"/>
      <c r="M9408" s="75" t="n"/>
      <c r="N9408" s="75" t="n"/>
      <c r="O9408" s="75" t="n"/>
      <c r="P9408" s="75" t="n"/>
      <c r="Q9408" s="79" t="n"/>
      <c r="AR9408">
        <f>IF($AU$2&lt;&gt;5,NA(),IF(D9408=D9407,0,IF(AND(D18909=D9408,D9409=D9408),O9408+O9409+O18909,IF(D9409=D9408,O9409+O9408,O9408))))</f>
        <v/>
      </c>
      <c r="AS9408">
        <f>IF($AU$2&lt;&gt;5,NA(),IF(D9408=D9407,0,IF(AND(D18909=D9408,D9409=D9408),P9408+P9409+P18909,IF(D9409=D9408,P9409+P9408,P9408))))</f>
        <v/>
      </c>
      <c r="AT9408">
        <f>AR9408-AS9408</f>
        <v/>
      </c>
    </row>
    <row r="9409" ht="15.75" customHeight="1" s="121">
      <c r="B9409">
        <f>D9409&amp;Q9409&amp;E9409</f>
        <v/>
      </c>
      <c r="C9409" s="73" t="n"/>
      <c r="D9409" s="73" t="n"/>
      <c r="E9409" s="78" t="n"/>
      <c r="F9409" s="75" t="n"/>
      <c r="G9409" s="73" t="n"/>
      <c r="H9409" s="75" t="n"/>
      <c r="I9409" s="75" t="n"/>
      <c r="J9409" s="75" t="n"/>
      <c r="K9409" s="75" t="n"/>
      <c r="L9409" s="75" t="n"/>
      <c r="M9409" s="75" t="n"/>
      <c r="N9409" s="75" t="n"/>
      <c r="O9409" s="75" t="n"/>
      <c r="P9409" s="75" t="n"/>
      <c r="Q9409" s="79" t="n"/>
      <c r="AR9409">
        <f>IF($AU$2&lt;&gt;5,NA(),IF(D9409=D9408,0,IF(AND(D18910=D9409,D9410=D9409),O9409+O9410+O18910,IF(D9410=D9409,O9410+O9409,O9409))))</f>
        <v/>
      </c>
      <c r="AS9409">
        <f>IF($AU$2&lt;&gt;5,NA(),IF(D9409=D9408,0,IF(AND(D18910=D9409,D9410=D9409),P9409+P9410+P18910,IF(D9410=D9409,P9410+P9409,P9409))))</f>
        <v/>
      </c>
      <c r="AT9409">
        <f>AR9409-AS9409</f>
        <v/>
      </c>
    </row>
    <row r="9410" ht="15.75" customHeight="1" s="121">
      <c r="B9410">
        <f>D9410&amp;Q9410&amp;E9410</f>
        <v/>
      </c>
      <c r="C9410" s="73" t="n"/>
      <c r="D9410" s="73" t="n"/>
      <c r="E9410" s="78" t="n"/>
      <c r="F9410" s="75" t="n"/>
      <c r="G9410" s="73" t="n"/>
      <c r="H9410" s="75" t="n"/>
      <c r="I9410" s="75" t="n"/>
      <c r="J9410" s="75" t="n"/>
      <c r="K9410" s="75" t="n"/>
      <c r="L9410" s="75" t="n"/>
      <c r="M9410" s="75" t="n"/>
      <c r="N9410" s="75" t="n"/>
      <c r="O9410" s="75" t="n"/>
      <c r="P9410" s="75" t="n"/>
      <c r="Q9410" s="79" t="n"/>
      <c r="AR9410">
        <f>IF($AU$2&lt;&gt;5,NA(),IF(D9410=D9409,0,IF(AND(D18911=D9410,D9411=D9410),O9410+O9411+O18911,IF(D9411=D9410,O9411+O9410,O9410))))</f>
        <v/>
      </c>
      <c r="AS9410">
        <f>IF($AU$2&lt;&gt;5,NA(),IF(D9410=D9409,0,IF(AND(D18911=D9410,D9411=D9410),P9410+P9411+P18911,IF(D9411=D9410,P9411+P9410,P9410))))</f>
        <v/>
      </c>
      <c r="AT9410">
        <f>AR9410-AS9410</f>
        <v/>
      </c>
    </row>
    <row r="9411" ht="15.75" customHeight="1" s="121">
      <c r="B9411">
        <f>D9411&amp;Q9411&amp;E9411</f>
        <v/>
      </c>
      <c r="C9411" s="73" t="n"/>
      <c r="D9411" s="73" t="n"/>
      <c r="E9411" s="78" t="n"/>
      <c r="F9411" s="75" t="n"/>
      <c r="G9411" s="73" t="n"/>
      <c r="H9411" s="75" t="n"/>
      <c r="I9411" s="75" t="n"/>
      <c r="J9411" s="75" t="n"/>
      <c r="K9411" s="75" t="n"/>
      <c r="L9411" s="75" t="n"/>
      <c r="M9411" s="75" t="n"/>
      <c r="N9411" s="75" t="n"/>
      <c r="O9411" s="75" t="n"/>
      <c r="P9411" s="75" t="n"/>
      <c r="Q9411" s="79" t="n"/>
      <c r="AR9411">
        <f>IF($AU$2&lt;&gt;5,NA(),IF(D9411=D9410,0,IF(AND(D18912=D9411,D9412=D9411),O9411+O9412+O18912,IF(D9412=D9411,O9412+O9411,O9411))))</f>
        <v/>
      </c>
      <c r="AS9411">
        <f>IF($AU$2&lt;&gt;5,NA(),IF(D9411=D9410,0,IF(AND(D18912=D9411,D9412=D9411),P9411+P9412+P18912,IF(D9412=D9411,P9412+P9411,P9411))))</f>
        <v/>
      </c>
      <c r="AT9411">
        <f>AR9411-AS9411</f>
        <v/>
      </c>
    </row>
    <row r="9412" ht="15.75" customHeight="1" s="121">
      <c r="B9412">
        <f>D9412&amp;Q9412&amp;E9412</f>
        <v/>
      </c>
      <c r="C9412" s="73" t="n"/>
      <c r="D9412" s="73" t="n"/>
      <c r="E9412" s="78" t="n"/>
      <c r="F9412" s="75" t="n"/>
      <c r="G9412" s="73" t="n"/>
      <c r="H9412" s="75" t="n"/>
      <c r="I9412" s="75" t="n"/>
      <c r="J9412" s="75" t="n"/>
      <c r="K9412" s="75" t="n"/>
      <c r="L9412" s="75" t="n"/>
      <c r="M9412" s="75" t="n"/>
      <c r="N9412" s="75" t="n"/>
      <c r="O9412" s="75" t="n"/>
      <c r="P9412" s="75" t="n"/>
      <c r="Q9412" s="79" t="n"/>
      <c r="AR9412">
        <f>IF($AU$2&lt;&gt;5,NA(),IF(D9412=D9411,0,IF(AND(D18913=D9412,D9413=D9412),O9412+O9413+O18913,IF(D9413=D9412,O9413+O9412,O9412))))</f>
        <v/>
      </c>
      <c r="AS9412">
        <f>IF($AU$2&lt;&gt;5,NA(),IF(D9412=D9411,0,IF(AND(D18913=D9412,D9413=D9412),P9412+P9413+P18913,IF(D9413=D9412,P9413+P9412,P9412))))</f>
        <v/>
      </c>
      <c r="AT9412">
        <f>AR9412-AS9412</f>
        <v/>
      </c>
    </row>
    <row r="9413" ht="15.75" customHeight="1" s="121">
      <c r="B9413">
        <f>D9413&amp;Q9413&amp;E9413</f>
        <v/>
      </c>
      <c r="C9413" s="73" t="n"/>
      <c r="D9413" s="73" t="n"/>
      <c r="E9413" s="78" t="n"/>
      <c r="F9413" s="75" t="n"/>
      <c r="G9413" s="73" t="n"/>
      <c r="H9413" s="75" t="n"/>
      <c r="I9413" s="75" t="n"/>
      <c r="J9413" s="75" t="n"/>
      <c r="K9413" s="75" t="n"/>
      <c r="L9413" s="75" t="n"/>
      <c r="M9413" s="75" t="n"/>
      <c r="N9413" s="75" t="n"/>
      <c r="O9413" s="75" t="n"/>
      <c r="P9413" s="75" t="n"/>
      <c r="Q9413" s="79" t="n"/>
      <c r="AR9413">
        <f>IF($AU$2&lt;&gt;5,NA(),IF(D9413=D9412,0,IF(AND(D18914=D9413,D9414=D9413),O9413+O9414+O18914,IF(D9414=D9413,O9414+O9413,O9413))))</f>
        <v/>
      </c>
      <c r="AS9413">
        <f>IF($AU$2&lt;&gt;5,NA(),IF(D9413=D9412,0,IF(AND(D18914=D9413,D9414=D9413),P9413+P9414+P18914,IF(D9414=D9413,P9414+P9413,P9413))))</f>
        <v/>
      </c>
      <c r="AT9413">
        <f>AR9413-AS9413</f>
        <v/>
      </c>
    </row>
    <row r="9414" ht="15.75" customHeight="1" s="121">
      <c r="B9414">
        <f>D9414&amp;Q9414&amp;E9414</f>
        <v/>
      </c>
      <c r="C9414" s="73" t="n"/>
      <c r="D9414" s="73" t="n"/>
      <c r="E9414" s="78" t="n"/>
      <c r="F9414" s="75" t="n"/>
      <c r="G9414" s="73" t="n"/>
      <c r="H9414" s="75" t="n"/>
      <c r="I9414" s="75" t="n"/>
      <c r="J9414" s="75" t="n"/>
      <c r="K9414" s="75" t="n"/>
      <c r="L9414" s="75" t="n"/>
      <c r="M9414" s="75" t="n"/>
      <c r="N9414" s="75" t="n"/>
      <c r="O9414" s="75" t="n"/>
      <c r="P9414" s="75" t="n"/>
      <c r="Q9414" s="79" t="n"/>
      <c r="AR9414">
        <f>IF($AU$2&lt;&gt;5,NA(),IF(D9414=D9413,0,IF(AND(D18915=D9414,D9415=D9414),O9414+O9415+O18915,IF(D9415=D9414,O9415+O9414,O9414))))</f>
        <v/>
      </c>
      <c r="AS9414">
        <f>IF($AU$2&lt;&gt;5,NA(),IF(D9414=D9413,0,IF(AND(D18915=D9414,D9415=D9414),P9414+P9415+P18915,IF(D9415=D9414,P9415+P9414,P9414))))</f>
        <v/>
      </c>
      <c r="AT9414">
        <f>AR9414-AS9414</f>
        <v/>
      </c>
    </row>
    <row r="9415" ht="15.75" customHeight="1" s="121">
      <c r="B9415">
        <f>D9415&amp;Q9415&amp;E9415</f>
        <v/>
      </c>
      <c r="C9415" s="73" t="n"/>
      <c r="D9415" s="73" t="n"/>
      <c r="E9415" s="78" t="n"/>
      <c r="F9415" s="75" t="n"/>
      <c r="G9415" s="73" t="n"/>
      <c r="H9415" s="75" t="n"/>
      <c r="I9415" s="75" t="n"/>
      <c r="J9415" s="75" t="n"/>
      <c r="K9415" s="75" t="n"/>
      <c r="L9415" s="75" t="n"/>
      <c r="M9415" s="75" t="n"/>
      <c r="N9415" s="75" t="n"/>
      <c r="O9415" s="75" t="n"/>
      <c r="P9415" s="75" t="n"/>
      <c r="Q9415" s="79" t="n"/>
      <c r="AR9415">
        <f>IF($AU$2&lt;&gt;5,NA(),IF(D9415=D9414,0,IF(AND(D18916=D9415,D9416=D9415),O9415+O9416+O18916,IF(D9416=D9415,O9416+O9415,O9415))))</f>
        <v/>
      </c>
      <c r="AS9415">
        <f>IF($AU$2&lt;&gt;5,NA(),IF(D9415=D9414,0,IF(AND(D18916=D9415,D9416=D9415),P9415+P9416+P18916,IF(D9416=D9415,P9416+P9415,P9415))))</f>
        <v/>
      </c>
      <c r="AT9415">
        <f>AR9415-AS9415</f>
        <v/>
      </c>
    </row>
    <row r="9416" ht="15.75" customHeight="1" s="121">
      <c r="B9416">
        <f>D9416&amp;Q9416&amp;E9416</f>
        <v/>
      </c>
      <c r="C9416" s="73" t="n"/>
      <c r="D9416" s="73" t="n"/>
      <c r="E9416" s="78" t="n"/>
      <c r="F9416" s="75" t="n"/>
      <c r="G9416" s="73" t="n"/>
      <c r="H9416" s="75" t="n"/>
      <c r="I9416" s="75" t="n"/>
      <c r="J9416" s="75" t="n"/>
      <c r="K9416" s="75" t="n"/>
      <c r="L9416" s="75" t="n"/>
      <c r="M9416" s="75" t="n"/>
      <c r="N9416" s="75" t="n"/>
      <c r="O9416" s="75" t="n"/>
      <c r="P9416" s="75" t="n"/>
      <c r="Q9416" s="79" t="n"/>
      <c r="AR9416">
        <f>IF($AU$2&lt;&gt;5,NA(),IF(D9416=D9415,0,IF(AND(D18917=D9416,D9417=D9416),O9416+O9417+O18917,IF(D9417=D9416,O9417+O9416,O9416))))</f>
        <v/>
      </c>
      <c r="AS9416">
        <f>IF($AU$2&lt;&gt;5,NA(),IF(D9416=D9415,0,IF(AND(D18917=D9416,D9417=D9416),P9416+P9417+P18917,IF(D9417=D9416,P9417+P9416,P9416))))</f>
        <v/>
      </c>
      <c r="AT9416">
        <f>AR9416-AS9416</f>
        <v/>
      </c>
    </row>
    <row r="9417" ht="15.75" customHeight="1" s="121">
      <c r="B9417">
        <f>D9417&amp;Q9417&amp;E9417</f>
        <v/>
      </c>
      <c r="C9417" s="73" t="n"/>
      <c r="D9417" s="73" t="n"/>
      <c r="E9417" s="78" t="n"/>
      <c r="F9417" s="75" t="n"/>
      <c r="G9417" s="73" t="n"/>
      <c r="H9417" s="75" t="n"/>
      <c r="I9417" s="75" t="n"/>
      <c r="J9417" s="75" t="n"/>
      <c r="K9417" s="75" t="n"/>
      <c r="L9417" s="75" t="n"/>
      <c r="M9417" s="75" t="n"/>
      <c r="N9417" s="75" t="n"/>
      <c r="O9417" s="75" t="n"/>
      <c r="P9417" s="75" t="n"/>
      <c r="Q9417" s="79" t="n"/>
      <c r="AR9417">
        <f>IF($AU$2&lt;&gt;5,NA(),IF(D9417=D9416,0,IF(AND(D18918=D9417,D9418=D9417),O9417+O9418+O18918,IF(D9418=D9417,O9418+O9417,O9417))))</f>
        <v/>
      </c>
      <c r="AS9417">
        <f>IF($AU$2&lt;&gt;5,NA(),IF(D9417=D9416,0,IF(AND(D18918=D9417,D9418=D9417),P9417+P9418+P18918,IF(D9418=D9417,P9418+P9417,P9417))))</f>
        <v/>
      </c>
      <c r="AT9417">
        <f>AR9417-AS9417</f>
        <v/>
      </c>
    </row>
    <row r="9418" ht="15.75" customHeight="1" s="121">
      <c r="B9418">
        <f>D9418&amp;Q9418&amp;E9418</f>
        <v/>
      </c>
      <c r="C9418" s="73" t="n"/>
      <c r="D9418" s="73" t="n"/>
      <c r="E9418" s="78" t="n"/>
      <c r="F9418" s="75" t="n"/>
      <c r="G9418" s="73" t="n"/>
      <c r="H9418" s="75" t="n"/>
      <c r="I9418" s="75" t="n"/>
      <c r="J9418" s="75" t="n"/>
      <c r="K9418" s="75" t="n"/>
      <c r="L9418" s="75" t="n"/>
      <c r="M9418" s="75" t="n"/>
      <c r="N9418" s="75" t="n"/>
      <c r="O9418" s="75" t="n"/>
      <c r="P9418" s="75" t="n"/>
      <c r="Q9418" s="79" t="n"/>
      <c r="AR9418">
        <f>IF($AU$2&lt;&gt;5,NA(),IF(D9418=D9417,0,IF(AND(D18919=D9418,D9419=D9418),O9418+O9419+O18919,IF(D9419=D9418,O9419+O9418,O9418))))</f>
        <v/>
      </c>
      <c r="AS9418">
        <f>IF($AU$2&lt;&gt;5,NA(),IF(D9418=D9417,0,IF(AND(D18919=D9418,D9419=D9418),P9418+P9419+P18919,IF(D9419=D9418,P9419+P9418,P9418))))</f>
        <v/>
      </c>
      <c r="AT9418">
        <f>AR9418-AS9418</f>
        <v/>
      </c>
    </row>
    <row r="9419" ht="15.75" customHeight="1" s="121">
      <c r="B9419">
        <f>D9419&amp;Q9419&amp;E9419</f>
        <v/>
      </c>
      <c r="C9419" s="73" t="n"/>
      <c r="D9419" s="73" t="n"/>
      <c r="E9419" s="78" t="n"/>
      <c r="F9419" s="75" t="n"/>
      <c r="G9419" s="73" t="n"/>
      <c r="H9419" s="75" t="n"/>
      <c r="I9419" s="75" t="n"/>
      <c r="J9419" s="75" t="n"/>
      <c r="K9419" s="75" t="n"/>
      <c r="L9419" s="75" t="n"/>
      <c r="M9419" s="75" t="n"/>
      <c r="N9419" s="75" t="n"/>
      <c r="O9419" s="75" t="n"/>
      <c r="P9419" s="75" t="n"/>
      <c r="Q9419" s="79" t="n"/>
      <c r="AR9419">
        <f>IF($AU$2&lt;&gt;5,NA(),IF(D9419=D9418,0,IF(AND(D18920=D9419,D9420=D9419),O9419+O9420+O18920,IF(D9420=D9419,O9420+O9419,O9419))))</f>
        <v/>
      </c>
      <c r="AS9419">
        <f>IF($AU$2&lt;&gt;5,NA(),IF(D9419=D9418,0,IF(AND(D18920=D9419,D9420=D9419),P9419+P9420+P18920,IF(D9420=D9419,P9420+P9419,P9419))))</f>
        <v/>
      </c>
      <c r="AT9419">
        <f>AR9419-AS9419</f>
        <v/>
      </c>
    </row>
    <row r="9420" ht="15.75" customHeight="1" s="121">
      <c r="B9420">
        <f>D9420&amp;Q9420&amp;E9420</f>
        <v/>
      </c>
      <c r="C9420" s="73" t="n"/>
      <c r="D9420" s="73" t="n"/>
      <c r="E9420" s="78" t="n"/>
      <c r="F9420" s="75" t="n"/>
      <c r="G9420" s="73" t="n"/>
      <c r="H9420" s="75" t="n"/>
      <c r="I9420" s="75" t="n"/>
      <c r="J9420" s="75" t="n"/>
      <c r="K9420" s="75" t="n"/>
      <c r="L9420" s="75" t="n"/>
      <c r="M9420" s="75" t="n"/>
      <c r="N9420" s="75" t="n"/>
      <c r="O9420" s="75" t="n"/>
      <c r="P9420" s="75" t="n"/>
      <c r="Q9420" s="79" t="n"/>
      <c r="AR9420">
        <f>IF($AU$2&lt;&gt;5,NA(),IF(D9420=D9419,0,IF(AND(D18921=D9420,D9421=D9420),O9420+O9421+O18921,IF(D9421=D9420,O9421+O9420,O9420))))</f>
        <v/>
      </c>
      <c r="AS9420">
        <f>IF($AU$2&lt;&gt;5,NA(),IF(D9420=D9419,0,IF(AND(D18921=D9420,D9421=D9420),P9420+P9421+P18921,IF(D9421=D9420,P9421+P9420,P9420))))</f>
        <v/>
      </c>
      <c r="AT9420">
        <f>AR9420-AS9420</f>
        <v/>
      </c>
    </row>
    <row r="9421" ht="15.75" customHeight="1" s="121">
      <c r="B9421">
        <f>D9421&amp;Q9421&amp;E9421</f>
        <v/>
      </c>
      <c r="C9421" s="73" t="n"/>
      <c r="D9421" s="73" t="n"/>
      <c r="E9421" s="78" t="n"/>
      <c r="F9421" s="75" t="n"/>
      <c r="G9421" s="73" t="n"/>
      <c r="H9421" s="75" t="n"/>
      <c r="I9421" s="75" t="n"/>
      <c r="J9421" s="75" t="n"/>
      <c r="K9421" s="75" t="n"/>
      <c r="L9421" s="75" t="n"/>
      <c r="M9421" s="75" t="n"/>
      <c r="N9421" s="75" t="n"/>
      <c r="O9421" s="75" t="n"/>
      <c r="P9421" s="75" t="n"/>
      <c r="Q9421" s="79" t="n"/>
      <c r="AR9421">
        <f>IF($AU$2&lt;&gt;5,NA(),IF(D9421=D9420,0,IF(AND(D18922=D9421,D9422=D9421),O9421+O9422+O18922,IF(D9422=D9421,O9422+O9421,O9421))))</f>
        <v/>
      </c>
      <c r="AS9421">
        <f>IF($AU$2&lt;&gt;5,NA(),IF(D9421=D9420,0,IF(AND(D18922=D9421,D9422=D9421),P9421+P9422+P18922,IF(D9422=D9421,P9422+P9421,P9421))))</f>
        <v/>
      </c>
      <c r="AT9421">
        <f>AR9421-AS9421</f>
        <v/>
      </c>
    </row>
    <row r="9422" ht="15.75" customHeight="1" s="121">
      <c r="B9422">
        <f>D9422&amp;Q9422&amp;E9422</f>
        <v/>
      </c>
      <c r="C9422" s="73" t="n"/>
      <c r="D9422" s="73" t="n"/>
      <c r="E9422" s="78" t="n"/>
      <c r="F9422" s="75" t="n"/>
      <c r="G9422" s="73" t="n"/>
      <c r="H9422" s="75" t="n"/>
      <c r="I9422" s="75" t="n"/>
      <c r="J9422" s="75" t="n"/>
      <c r="K9422" s="75" t="n"/>
      <c r="L9422" s="75" t="n"/>
      <c r="M9422" s="75" t="n"/>
      <c r="N9422" s="75" t="n"/>
      <c r="O9422" s="75" t="n"/>
      <c r="P9422" s="75" t="n"/>
      <c r="Q9422" s="79" t="n"/>
      <c r="AR9422">
        <f>IF($AU$2&lt;&gt;5,NA(),IF(D9422=D9421,0,IF(AND(D18923=D9422,D9423=D9422),O9422+O9423+O18923,IF(D9423=D9422,O9423+O9422,O9422))))</f>
        <v/>
      </c>
      <c r="AS9422">
        <f>IF($AU$2&lt;&gt;5,NA(),IF(D9422=D9421,0,IF(AND(D18923=D9422,D9423=D9422),P9422+P9423+P18923,IF(D9423=D9422,P9423+P9422,P9422))))</f>
        <v/>
      </c>
      <c r="AT9422">
        <f>AR9422-AS9422</f>
        <v/>
      </c>
    </row>
    <row r="9423" ht="15.75" customHeight="1" s="121">
      <c r="B9423">
        <f>D9423&amp;Q9423&amp;E9423</f>
        <v/>
      </c>
      <c r="C9423" s="73" t="n"/>
      <c r="D9423" s="73" t="n"/>
      <c r="E9423" s="78" t="n"/>
      <c r="F9423" s="75" t="n"/>
      <c r="G9423" s="73" t="n"/>
      <c r="H9423" s="75" t="n"/>
      <c r="I9423" s="75" t="n"/>
      <c r="J9423" s="75" t="n"/>
      <c r="K9423" s="75" t="n"/>
      <c r="L9423" s="75" t="n"/>
      <c r="M9423" s="75" t="n"/>
      <c r="N9423" s="75" t="n"/>
      <c r="O9423" s="75" t="n"/>
      <c r="P9423" s="75" t="n"/>
      <c r="Q9423" s="79" t="n"/>
      <c r="AR9423">
        <f>IF($AU$2&lt;&gt;5,NA(),IF(D9423=D9422,0,IF(AND(D18924=D9423,D9424=D9423),O9423+O9424+O18924,IF(D9424=D9423,O9424+O9423,O9423))))</f>
        <v/>
      </c>
      <c r="AS9423">
        <f>IF($AU$2&lt;&gt;5,NA(),IF(D9423=D9422,0,IF(AND(D18924=D9423,D9424=D9423),P9423+P9424+P18924,IF(D9424=D9423,P9424+P9423,P9423))))</f>
        <v/>
      </c>
      <c r="AT9423">
        <f>AR9423-AS9423</f>
        <v/>
      </c>
    </row>
    <row r="9424" ht="15.75" customHeight="1" s="121">
      <c r="B9424">
        <f>D9424&amp;Q9424&amp;E9424</f>
        <v/>
      </c>
      <c r="C9424" s="73" t="n"/>
      <c r="D9424" s="73" t="n"/>
      <c r="E9424" s="78" t="n"/>
      <c r="F9424" s="75" t="n"/>
      <c r="G9424" s="73" t="n"/>
      <c r="H9424" s="75" t="n"/>
      <c r="I9424" s="75" t="n"/>
      <c r="J9424" s="75" t="n"/>
      <c r="K9424" s="75" t="n"/>
      <c r="L9424" s="75" t="n"/>
      <c r="M9424" s="75" t="n"/>
      <c r="N9424" s="75" t="n"/>
      <c r="O9424" s="75" t="n"/>
      <c r="P9424" s="75" t="n"/>
      <c r="Q9424" s="79" t="n"/>
      <c r="AR9424">
        <f>IF($AU$2&lt;&gt;5,NA(),IF(D9424=D9423,0,IF(AND(D18925=D9424,D9425=D9424),O9424+O9425+O18925,IF(D9425=D9424,O9425+O9424,O9424))))</f>
        <v/>
      </c>
      <c r="AS9424">
        <f>IF($AU$2&lt;&gt;5,NA(),IF(D9424=D9423,0,IF(AND(D18925=D9424,D9425=D9424),P9424+P9425+P18925,IF(D9425=D9424,P9425+P9424,P9424))))</f>
        <v/>
      </c>
      <c r="AT9424">
        <f>AR9424-AS9424</f>
        <v/>
      </c>
    </row>
    <row r="9425" ht="15.75" customHeight="1" s="121">
      <c r="B9425">
        <f>D9425&amp;Q9425&amp;E9425</f>
        <v/>
      </c>
      <c r="C9425" s="73" t="n"/>
      <c r="D9425" s="73" t="n"/>
      <c r="E9425" s="78" t="n"/>
      <c r="F9425" s="75" t="n"/>
      <c r="G9425" s="73" t="n"/>
      <c r="H9425" s="75" t="n"/>
      <c r="I9425" s="75" t="n"/>
      <c r="J9425" s="75" t="n"/>
      <c r="K9425" s="75" t="n"/>
      <c r="L9425" s="75" t="n"/>
      <c r="M9425" s="75" t="n"/>
      <c r="N9425" s="75" t="n"/>
      <c r="O9425" s="75" t="n"/>
      <c r="P9425" s="75" t="n"/>
      <c r="Q9425" s="79" t="n"/>
      <c r="AR9425">
        <f>IF($AU$2&lt;&gt;5,NA(),IF(D9425=D9424,0,IF(AND(D18926=D9425,D9426=D9425),O9425+O9426+O18926,IF(D9426=D9425,O9426+O9425,O9425))))</f>
        <v/>
      </c>
      <c r="AS9425">
        <f>IF($AU$2&lt;&gt;5,NA(),IF(D9425=D9424,0,IF(AND(D18926=D9425,D9426=D9425),P9425+P9426+P18926,IF(D9426=D9425,P9426+P9425,P9425))))</f>
        <v/>
      </c>
      <c r="AT9425">
        <f>AR9425-AS9425</f>
        <v/>
      </c>
    </row>
    <row r="9426" ht="15.75" customHeight="1" s="121">
      <c r="B9426">
        <f>D9426&amp;Q9426&amp;E9426</f>
        <v/>
      </c>
      <c r="C9426" s="73" t="n"/>
      <c r="D9426" s="73" t="n"/>
      <c r="E9426" s="78" t="n"/>
      <c r="F9426" s="75" t="n"/>
      <c r="G9426" s="73" t="n"/>
      <c r="H9426" s="75" t="n"/>
      <c r="I9426" s="75" t="n"/>
      <c r="J9426" s="75" t="n"/>
      <c r="K9426" s="75" t="n"/>
      <c r="L9426" s="75" t="n"/>
      <c r="M9426" s="75" t="n"/>
      <c r="N9426" s="75" t="n"/>
      <c r="O9426" s="75" t="n"/>
      <c r="P9426" s="75" t="n"/>
      <c r="Q9426" s="79" t="n"/>
      <c r="AR9426">
        <f>IF($AU$2&lt;&gt;5,NA(),IF(D9426=D9425,0,IF(AND(D18927=D9426,D9427=D9426),O9426+O9427+O18927,IF(D9427=D9426,O9427+O9426,O9426))))</f>
        <v/>
      </c>
      <c r="AS9426">
        <f>IF($AU$2&lt;&gt;5,NA(),IF(D9426=D9425,0,IF(AND(D18927=D9426,D9427=D9426),P9426+P9427+P18927,IF(D9427=D9426,P9427+P9426,P9426))))</f>
        <v/>
      </c>
      <c r="AT9426">
        <f>AR9426-AS9426</f>
        <v/>
      </c>
    </row>
    <row r="9427" ht="15.75" customHeight="1" s="121">
      <c r="B9427">
        <f>D9427&amp;Q9427&amp;E9427</f>
        <v/>
      </c>
      <c r="C9427" s="73" t="n"/>
      <c r="D9427" s="73" t="n"/>
      <c r="E9427" s="78" t="n"/>
      <c r="F9427" s="75" t="n"/>
      <c r="G9427" s="73" t="n"/>
      <c r="H9427" s="75" t="n"/>
      <c r="I9427" s="75" t="n"/>
      <c r="J9427" s="75" t="n"/>
      <c r="K9427" s="75" t="n"/>
      <c r="L9427" s="75" t="n"/>
      <c r="M9427" s="75" t="n"/>
      <c r="N9427" s="75" t="n"/>
      <c r="O9427" s="75" t="n"/>
      <c r="P9427" s="75" t="n"/>
      <c r="Q9427" s="79" t="n"/>
      <c r="AR9427">
        <f>IF($AU$2&lt;&gt;5,NA(),IF(D9427=D9426,0,IF(AND(D18928=D9427,D9428=D9427),O9427+O9428+O18928,IF(D9428=D9427,O9428+O9427,O9427))))</f>
        <v/>
      </c>
      <c r="AS9427">
        <f>IF($AU$2&lt;&gt;5,NA(),IF(D9427=D9426,0,IF(AND(D18928=D9427,D9428=D9427),P9427+P9428+P18928,IF(D9428=D9427,P9428+P9427,P9427))))</f>
        <v/>
      </c>
      <c r="AT9427">
        <f>AR9427-AS9427</f>
        <v/>
      </c>
    </row>
    <row r="9428" ht="15.75" customHeight="1" s="121">
      <c r="B9428">
        <f>D9428&amp;Q9428&amp;E9428</f>
        <v/>
      </c>
      <c r="C9428" s="73" t="n"/>
      <c r="D9428" s="73" t="n"/>
      <c r="E9428" s="78" t="n"/>
      <c r="F9428" s="75" t="n"/>
      <c r="G9428" s="73" t="n"/>
      <c r="H9428" s="75" t="n"/>
      <c r="I9428" s="75" t="n"/>
      <c r="J9428" s="75" t="n"/>
      <c r="K9428" s="75" t="n"/>
      <c r="L9428" s="75" t="n"/>
      <c r="M9428" s="75" t="n"/>
      <c r="N9428" s="75" t="n"/>
      <c r="O9428" s="75" t="n"/>
      <c r="P9428" s="75" t="n"/>
      <c r="Q9428" s="79" t="n"/>
      <c r="AR9428">
        <f>IF($AU$2&lt;&gt;5,NA(),IF(D9428=D9427,0,IF(AND(D18929=D9428,D9429=D9428),O9428+O9429+O18929,IF(D9429=D9428,O9429+O9428,O9428))))</f>
        <v/>
      </c>
      <c r="AS9428">
        <f>IF($AU$2&lt;&gt;5,NA(),IF(D9428=D9427,0,IF(AND(D18929=D9428,D9429=D9428),P9428+P9429+P18929,IF(D9429=D9428,P9429+P9428,P9428))))</f>
        <v/>
      </c>
      <c r="AT9428">
        <f>AR9428-AS9428</f>
        <v/>
      </c>
    </row>
    <row r="9429" ht="15.75" customHeight="1" s="121">
      <c r="B9429">
        <f>D9429&amp;Q9429&amp;E9429</f>
        <v/>
      </c>
      <c r="C9429" s="73" t="n"/>
      <c r="D9429" s="73" t="n"/>
      <c r="E9429" s="78" t="n"/>
      <c r="F9429" s="75" t="n"/>
      <c r="G9429" s="73" t="n"/>
      <c r="H9429" s="75" t="n"/>
      <c r="I9429" s="75" t="n"/>
      <c r="J9429" s="75" t="n"/>
      <c r="K9429" s="75" t="n"/>
      <c r="L9429" s="75" t="n"/>
      <c r="M9429" s="75" t="n"/>
      <c r="N9429" s="75" t="n"/>
      <c r="O9429" s="75" t="n"/>
      <c r="P9429" s="75" t="n"/>
      <c r="Q9429" s="79" t="n"/>
      <c r="AR9429">
        <f>IF($AU$2&lt;&gt;5,NA(),IF(D9429=D9428,0,IF(AND(D18930=D9429,D9430=D9429),O9429+O9430+O18930,IF(D9430=D9429,O9430+O9429,O9429))))</f>
        <v/>
      </c>
      <c r="AS9429">
        <f>IF($AU$2&lt;&gt;5,NA(),IF(D9429=D9428,0,IF(AND(D18930=D9429,D9430=D9429),P9429+P9430+P18930,IF(D9430=D9429,P9430+P9429,P9429))))</f>
        <v/>
      </c>
      <c r="AT9429">
        <f>AR9429-AS9429</f>
        <v/>
      </c>
    </row>
    <row r="9430" ht="15.75" customHeight="1" s="121">
      <c r="B9430">
        <f>D9430&amp;Q9430&amp;E9430</f>
        <v/>
      </c>
      <c r="C9430" s="73" t="n"/>
      <c r="D9430" s="73" t="n"/>
      <c r="E9430" s="78" t="n"/>
      <c r="F9430" s="75" t="n"/>
      <c r="G9430" s="73" t="n"/>
      <c r="H9430" s="75" t="n"/>
      <c r="I9430" s="75" t="n"/>
      <c r="J9430" s="75" t="n"/>
      <c r="K9430" s="75" t="n"/>
      <c r="L9430" s="75" t="n"/>
      <c r="M9430" s="75" t="n"/>
      <c r="N9430" s="75" t="n"/>
      <c r="O9430" s="75" t="n"/>
      <c r="P9430" s="75" t="n"/>
      <c r="Q9430" s="79" t="n"/>
      <c r="AR9430">
        <f>IF($AU$2&lt;&gt;5,NA(),IF(D9430=D9429,0,IF(AND(D18931=D9430,D9431=D9430),O9430+O9431+O18931,IF(D9431=D9430,O9431+O9430,O9430))))</f>
        <v/>
      </c>
      <c r="AS9430">
        <f>IF($AU$2&lt;&gt;5,NA(),IF(D9430=D9429,0,IF(AND(D18931=D9430,D9431=D9430),P9430+P9431+P18931,IF(D9431=D9430,P9431+P9430,P9430))))</f>
        <v/>
      </c>
      <c r="AT9430">
        <f>AR9430-AS9430</f>
        <v/>
      </c>
    </row>
    <row r="9431" ht="15.75" customHeight="1" s="121">
      <c r="B9431">
        <f>D9431&amp;Q9431&amp;E9431</f>
        <v/>
      </c>
      <c r="C9431" s="73" t="n"/>
      <c r="D9431" s="73" t="n"/>
      <c r="E9431" s="78" t="n"/>
      <c r="F9431" s="75" t="n"/>
      <c r="G9431" s="73" t="n"/>
      <c r="H9431" s="75" t="n"/>
      <c r="I9431" s="75" t="n"/>
      <c r="J9431" s="75" t="n"/>
      <c r="K9431" s="75" t="n"/>
      <c r="L9431" s="75" t="n"/>
      <c r="M9431" s="75" t="n"/>
      <c r="N9431" s="75" t="n"/>
      <c r="O9431" s="75" t="n"/>
      <c r="P9431" s="75" t="n"/>
      <c r="Q9431" s="79" t="n"/>
      <c r="AR9431">
        <f>IF($AU$2&lt;&gt;5,NA(),IF(D9431=D9430,0,IF(AND(D18932=D9431,D9432=D9431),O9431+O9432+O18932,IF(D9432=D9431,O9432+O9431,O9431))))</f>
        <v/>
      </c>
      <c r="AS9431">
        <f>IF($AU$2&lt;&gt;5,NA(),IF(D9431=D9430,0,IF(AND(D18932=D9431,D9432=D9431),P9431+P9432+P18932,IF(D9432=D9431,P9432+P9431,P9431))))</f>
        <v/>
      </c>
      <c r="AT9431">
        <f>AR9431-AS9431</f>
        <v/>
      </c>
    </row>
    <row r="9432" ht="15.75" customHeight="1" s="121">
      <c r="B9432">
        <f>D9432&amp;Q9432&amp;E9432</f>
        <v/>
      </c>
      <c r="C9432" s="73" t="n"/>
      <c r="D9432" s="73" t="n"/>
      <c r="E9432" s="78" t="n"/>
      <c r="F9432" s="75" t="n"/>
      <c r="G9432" s="73" t="n"/>
      <c r="H9432" s="75" t="n"/>
      <c r="I9432" s="75" t="n"/>
      <c r="J9432" s="75" t="n"/>
      <c r="K9432" s="75" t="n"/>
      <c r="L9432" s="75" t="n"/>
      <c r="M9432" s="75" t="n"/>
      <c r="N9432" s="75" t="n"/>
      <c r="O9432" s="75" t="n"/>
      <c r="P9432" s="75" t="n"/>
      <c r="Q9432" s="79" t="n"/>
      <c r="AR9432">
        <f>IF($AU$2&lt;&gt;5,NA(),IF(D9432=D9431,0,IF(AND(D18933=D9432,D9433=D9432),O9432+O9433+O18933,IF(D9433=D9432,O9433+O9432,O9432))))</f>
        <v/>
      </c>
      <c r="AS9432">
        <f>IF($AU$2&lt;&gt;5,NA(),IF(D9432=D9431,0,IF(AND(D18933=D9432,D9433=D9432),P9432+P9433+P18933,IF(D9433=D9432,P9433+P9432,P9432))))</f>
        <v/>
      </c>
      <c r="AT9432">
        <f>AR9432-AS9432</f>
        <v/>
      </c>
    </row>
    <row r="9433" ht="15.75" customHeight="1" s="121">
      <c r="B9433">
        <f>D9433&amp;Q9433&amp;E9433</f>
        <v/>
      </c>
      <c r="C9433" s="73" t="n"/>
      <c r="D9433" s="73" t="n"/>
      <c r="E9433" s="78" t="n"/>
      <c r="F9433" s="75" t="n"/>
      <c r="G9433" s="73" t="n"/>
      <c r="H9433" s="75" t="n"/>
      <c r="I9433" s="75" t="n"/>
      <c r="J9433" s="75" t="n"/>
      <c r="K9433" s="75" t="n"/>
      <c r="L9433" s="75" t="n"/>
      <c r="M9433" s="75" t="n"/>
      <c r="N9433" s="75" t="n"/>
      <c r="O9433" s="75" t="n"/>
      <c r="P9433" s="75" t="n"/>
      <c r="Q9433" s="79" t="n"/>
      <c r="AR9433">
        <f>IF($AU$2&lt;&gt;5,NA(),IF(D9433=D9432,0,IF(AND(D18934=D9433,D9434=D9433),O9433+O9434+O18934,IF(D9434=D9433,O9434+O9433,O9433))))</f>
        <v/>
      </c>
      <c r="AS9433">
        <f>IF($AU$2&lt;&gt;5,NA(),IF(D9433=D9432,0,IF(AND(D18934=D9433,D9434=D9433),P9433+P9434+P18934,IF(D9434=D9433,P9434+P9433,P9433))))</f>
        <v/>
      </c>
      <c r="AT9433">
        <f>AR9433-AS9433</f>
        <v/>
      </c>
    </row>
    <row r="9434" ht="15.75" customHeight="1" s="121">
      <c r="B9434">
        <f>D9434&amp;Q9434&amp;E9434</f>
        <v/>
      </c>
      <c r="C9434" s="73" t="n"/>
      <c r="D9434" s="73" t="n"/>
      <c r="E9434" s="78" t="n"/>
      <c r="F9434" s="75" t="n"/>
      <c r="G9434" s="73" t="n"/>
      <c r="H9434" s="75" t="n"/>
      <c r="I9434" s="75" t="n"/>
      <c r="J9434" s="75" t="n"/>
      <c r="K9434" s="75" t="n"/>
      <c r="L9434" s="75" t="n"/>
      <c r="M9434" s="75" t="n"/>
      <c r="N9434" s="75" t="n"/>
      <c r="O9434" s="75" t="n"/>
      <c r="P9434" s="75" t="n"/>
      <c r="Q9434" s="79" t="n"/>
      <c r="AR9434">
        <f>IF($AU$2&lt;&gt;5,NA(),IF(D9434=D9433,0,IF(AND(D18935=D9434,D9435=D9434),O9434+O9435+O18935,IF(D9435=D9434,O9435+O9434,O9434))))</f>
        <v/>
      </c>
      <c r="AS9434">
        <f>IF($AU$2&lt;&gt;5,NA(),IF(D9434=D9433,0,IF(AND(D18935=D9434,D9435=D9434),P9434+P9435+P18935,IF(D9435=D9434,P9435+P9434,P9434))))</f>
        <v/>
      </c>
      <c r="AT9434">
        <f>AR9434-AS9434</f>
        <v/>
      </c>
    </row>
    <row r="9435" ht="15.75" customHeight="1" s="121">
      <c r="B9435">
        <f>D9435&amp;Q9435&amp;E9435</f>
        <v/>
      </c>
      <c r="C9435" s="73" t="n"/>
      <c r="D9435" s="73" t="n"/>
      <c r="E9435" s="78" t="n"/>
      <c r="F9435" s="75" t="n"/>
      <c r="G9435" s="73" t="n"/>
      <c r="H9435" s="75" t="n"/>
      <c r="I9435" s="75" t="n"/>
      <c r="J9435" s="75" t="n"/>
      <c r="K9435" s="75" t="n"/>
      <c r="L9435" s="75" t="n"/>
      <c r="M9435" s="75" t="n"/>
      <c r="N9435" s="75" t="n"/>
      <c r="O9435" s="75" t="n"/>
      <c r="P9435" s="75" t="n"/>
      <c r="Q9435" s="79" t="n"/>
      <c r="AR9435">
        <f>IF($AU$2&lt;&gt;5,NA(),IF(D9435=D9434,0,IF(AND(D18936=D9435,D9436=D9435),O9435+O9436+O18936,IF(D9436=D9435,O9436+O9435,O9435))))</f>
        <v/>
      </c>
      <c r="AS9435">
        <f>IF($AU$2&lt;&gt;5,NA(),IF(D9435=D9434,0,IF(AND(D18936=D9435,D9436=D9435),P9435+P9436+P18936,IF(D9436=D9435,P9436+P9435,P9435))))</f>
        <v/>
      </c>
      <c r="AT9435">
        <f>AR9435-AS9435</f>
        <v/>
      </c>
    </row>
    <row r="9436" ht="15.75" customHeight="1" s="121">
      <c r="B9436">
        <f>D9436&amp;Q9436&amp;E9436</f>
        <v/>
      </c>
      <c r="C9436" s="73" t="n"/>
      <c r="D9436" s="73" t="n"/>
      <c r="E9436" s="78" t="n"/>
      <c r="F9436" s="75" t="n"/>
      <c r="G9436" s="73" t="n"/>
      <c r="H9436" s="75" t="n"/>
      <c r="I9436" s="75" t="n"/>
      <c r="J9436" s="75" t="n"/>
      <c r="K9436" s="75" t="n"/>
      <c r="L9436" s="75" t="n"/>
      <c r="M9436" s="75" t="n"/>
      <c r="N9436" s="75" t="n"/>
      <c r="O9436" s="75" t="n"/>
      <c r="P9436" s="75" t="n"/>
      <c r="Q9436" s="79" t="n"/>
      <c r="AR9436">
        <f>IF($AU$2&lt;&gt;5,NA(),IF(D9436=D9435,0,IF(AND(D18937=D9436,D9437=D9436),O9436+O9437+O18937,IF(D9437=D9436,O9437+O9436,O9436))))</f>
        <v/>
      </c>
      <c r="AS9436">
        <f>IF($AU$2&lt;&gt;5,NA(),IF(D9436=D9435,0,IF(AND(D18937=D9436,D9437=D9436),P9436+P9437+P18937,IF(D9437=D9436,P9437+P9436,P9436))))</f>
        <v/>
      </c>
      <c r="AT9436">
        <f>AR9436-AS9436</f>
        <v/>
      </c>
    </row>
    <row r="9437" ht="15.75" customHeight="1" s="121">
      <c r="B9437">
        <f>D9437&amp;Q9437&amp;E9437</f>
        <v/>
      </c>
      <c r="C9437" s="73" t="n"/>
      <c r="D9437" s="73" t="n"/>
      <c r="E9437" s="78" t="n"/>
      <c r="F9437" s="75" t="n"/>
      <c r="G9437" s="73" t="n"/>
      <c r="H9437" s="75" t="n"/>
      <c r="I9437" s="75" t="n"/>
      <c r="J9437" s="75" t="n"/>
      <c r="K9437" s="75" t="n"/>
      <c r="L9437" s="75" t="n"/>
      <c r="M9437" s="75" t="n"/>
      <c r="N9437" s="75" t="n"/>
      <c r="O9437" s="75" t="n"/>
      <c r="P9437" s="75" t="n"/>
      <c r="Q9437" s="79" t="n"/>
      <c r="AR9437">
        <f>IF($AU$2&lt;&gt;5,NA(),IF(D9437=D9436,0,IF(AND(D18938=D9437,D9438=D9437),O9437+O9438+O18938,IF(D9438=D9437,O9438+O9437,O9437))))</f>
        <v/>
      </c>
      <c r="AS9437">
        <f>IF($AU$2&lt;&gt;5,NA(),IF(D9437=D9436,0,IF(AND(D18938=D9437,D9438=D9437),P9437+P9438+P18938,IF(D9438=D9437,P9438+P9437,P9437))))</f>
        <v/>
      </c>
      <c r="AT9437">
        <f>AR9437-AS9437</f>
        <v/>
      </c>
    </row>
    <row r="9438" ht="15.75" customHeight="1" s="121">
      <c r="B9438">
        <f>D9438&amp;Q9438&amp;E9438</f>
        <v/>
      </c>
      <c r="C9438" s="73" t="n"/>
      <c r="D9438" s="73" t="n"/>
      <c r="E9438" s="78" t="n"/>
      <c r="F9438" s="75" t="n"/>
      <c r="G9438" s="73" t="n"/>
      <c r="H9438" s="75" t="n"/>
      <c r="I9438" s="75" t="n"/>
      <c r="J9438" s="75" t="n"/>
      <c r="K9438" s="75" t="n"/>
      <c r="L9438" s="75" t="n"/>
      <c r="M9438" s="75" t="n"/>
      <c r="N9438" s="75" t="n"/>
      <c r="O9438" s="75" t="n"/>
      <c r="P9438" s="75" t="n"/>
      <c r="Q9438" s="79" t="n"/>
      <c r="AR9438">
        <f>IF($AU$2&lt;&gt;5,NA(),IF(D9438=D9437,0,IF(AND(D18939=D9438,D9439=D9438),O9438+O9439+O18939,IF(D9439=D9438,O9439+O9438,O9438))))</f>
        <v/>
      </c>
      <c r="AS9438">
        <f>IF($AU$2&lt;&gt;5,NA(),IF(D9438=D9437,0,IF(AND(D18939=D9438,D9439=D9438),P9438+P9439+P18939,IF(D9439=D9438,P9439+P9438,P9438))))</f>
        <v/>
      </c>
      <c r="AT9438">
        <f>AR9438-AS9438</f>
        <v/>
      </c>
    </row>
    <row r="9439" ht="15.75" customHeight="1" s="121">
      <c r="B9439">
        <f>D9439&amp;Q9439&amp;E9439</f>
        <v/>
      </c>
      <c r="C9439" s="73" t="n"/>
      <c r="D9439" s="73" t="n"/>
      <c r="E9439" s="78" t="n"/>
      <c r="F9439" s="75" t="n"/>
      <c r="G9439" s="73" t="n"/>
      <c r="H9439" s="75" t="n"/>
      <c r="I9439" s="75" t="n"/>
      <c r="J9439" s="75" t="n"/>
      <c r="K9439" s="75" t="n"/>
      <c r="L9439" s="75" t="n"/>
      <c r="M9439" s="75" t="n"/>
      <c r="N9439" s="75" t="n"/>
      <c r="O9439" s="75" t="n"/>
      <c r="P9439" s="75" t="n"/>
      <c r="Q9439" s="79" t="n"/>
      <c r="AR9439">
        <f>IF($AU$2&lt;&gt;5,NA(),IF(D9439=D9438,0,IF(AND(D18940=D9439,D9440=D9439),O9439+O9440+O18940,IF(D9440=D9439,O9440+O9439,O9439))))</f>
        <v/>
      </c>
      <c r="AS9439">
        <f>IF($AU$2&lt;&gt;5,NA(),IF(D9439=D9438,0,IF(AND(D18940=D9439,D9440=D9439),P9439+P9440+P18940,IF(D9440=D9439,P9440+P9439,P9439))))</f>
        <v/>
      </c>
      <c r="AT9439">
        <f>AR9439-AS9439</f>
        <v/>
      </c>
    </row>
    <row r="9440" ht="15.75" customHeight="1" s="121">
      <c r="B9440">
        <f>D9440&amp;Q9440&amp;E9440</f>
        <v/>
      </c>
      <c r="C9440" s="73" t="n"/>
      <c r="D9440" s="73" t="n"/>
      <c r="E9440" s="78" t="n"/>
      <c r="F9440" s="75" t="n"/>
      <c r="G9440" s="73" t="n"/>
      <c r="H9440" s="75" t="n"/>
      <c r="I9440" s="75" t="n"/>
      <c r="J9440" s="75" t="n"/>
      <c r="K9440" s="75" t="n"/>
      <c r="L9440" s="75" t="n"/>
      <c r="M9440" s="75" t="n"/>
      <c r="N9440" s="75" t="n"/>
      <c r="O9440" s="75" t="n"/>
      <c r="P9440" s="75" t="n"/>
      <c r="Q9440" s="79" t="n"/>
      <c r="AR9440">
        <f>IF($AU$2&lt;&gt;5,NA(),IF(D9440=D9439,0,IF(AND(D18941=D9440,D9441=D9440),O9440+O9441+O18941,IF(D9441=D9440,O9441+O9440,O9440))))</f>
        <v/>
      </c>
      <c r="AS9440">
        <f>IF($AU$2&lt;&gt;5,NA(),IF(D9440=D9439,0,IF(AND(D18941=D9440,D9441=D9440),P9440+P9441+P18941,IF(D9441=D9440,P9441+P9440,P9440))))</f>
        <v/>
      </c>
      <c r="AT9440">
        <f>AR9440-AS9440</f>
        <v/>
      </c>
    </row>
    <row r="9441" ht="15.75" customHeight="1" s="121">
      <c r="B9441">
        <f>D9441&amp;Q9441&amp;E9441</f>
        <v/>
      </c>
      <c r="C9441" s="73" t="n"/>
      <c r="D9441" s="73" t="n"/>
      <c r="E9441" s="78" t="n"/>
      <c r="F9441" s="75" t="n"/>
      <c r="G9441" s="73" t="n"/>
      <c r="H9441" s="75" t="n"/>
      <c r="I9441" s="75" t="n"/>
      <c r="J9441" s="75" t="n"/>
      <c r="K9441" s="75" t="n"/>
      <c r="L9441" s="75" t="n"/>
      <c r="M9441" s="75" t="n"/>
      <c r="N9441" s="75" t="n"/>
      <c r="O9441" s="75" t="n"/>
      <c r="P9441" s="75" t="n"/>
      <c r="Q9441" s="79" t="n"/>
      <c r="AR9441">
        <f>IF($AU$2&lt;&gt;5,NA(),IF(D9441=D9440,0,IF(AND(D18942=D9441,D9442=D9441),O9441+O9442+O18942,IF(D9442=D9441,O9442+O9441,O9441))))</f>
        <v/>
      </c>
      <c r="AS9441">
        <f>IF($AU$2&lt;&gt;5,NA(),IF(D9441=D9440,0,IF(AND(D18942=D9441,D9442=D9441),P9441+P9442+P18942,IF(D9442=D9441,P9442+P9441,P9441))))</f>
        <v/>
      </c>
      <c r="AT9441">
        <f>AR9441-AS9441</f>
        <v/>
      </c>
    </row>
    <row r="9442" ht="15.75" customHeight="1" s="121">
      <c r="B9442">
        <f>D9442&amp;Q9442&amp;E9442</f>
        <v/>
      </c>
      <c r="C9442" s="73" t="n"/>
      <c r="D9442" s="73" t="n"/>
      <c r="E9442" s="78" t="n"/>
      <c r="F9442" s="75" t="n"/>
      <c r="G9442" s="73" t="n"/>
      <c r="H9442" s="75" t="n"/>
      <c r="I9442" s="75" t="n"/>
      <c r="J9442" s="75" t="n"/>
      <c r="K9442" s="75" t="n"/>
      <c r="L9442" s="75" t="n"/>
      <c r="M9442" s="75" t="n"/>
      <c r="N9442" s="75" t="n"/>
      <c r="O9442" s="75" t="n"/>
      <c r="P9442" s="75" t="n"/>
      <c r="Q9442" s="79" t="n"/>
      <c r="AR9442">
        <f>IF($AU$2&lt;&gt;5,NA(),IF(D9442=D9441,0,IF(AND(D18943=D9442,D9443=D9442),O9442+O9443+O18943,IF(D9443=D9442,O9443+O9442,O9442))))</f>
        <v/>
      </c>
      <c r="AS9442">
        <f>IF($AU$2&lt;&gt;5,NA(),IF(D9442=D9441,0,IF(AND(D18943=D9442,D9443=D9442),P9442+P9443+P18943,IF(D9443=D9442,P9443+P9442,P9442))))</f>
        <v/>
      </c>
      <c r="AT9442">
        <f>AR9442-AS9442</f>
        <v/>
      </c>
    </row>
    <row r="9443" ht="15.75" customHeight="1" s="121">
      <c r="B9443">
        <f>D9443&amp;Q9443&amp;E9443</f>
        <v/>
      </c>
      <c r="C9443" s="73" t="n"/>
      <c r="D9443" s="73" t="n"/>
      <c r="E9443" s="78" t="n"/>
      <c r="F9443" s="75" t="n"/>
      <c r="G9443" s="73" t="n"/>
      <c r="H9443" s="75" t="n"/>
      <c r="I9443" s="75" t="n"/>
      <c r="J9443" s="75" t="n"/>
      <c r="K9443" s="75" t="n"/>
      <c r="L9443" s="75" t="n"/>
      <c r="M9443" s="75" t="n"/>
      <c r="N9443" s="75" t="n"/>
      <c r="O9443" s="75" t="n"/>
      <c r="P9443" s="75" t="n"/>
      <c r="Q9443" s="79" t="n"/>
      <c r="AR9443">
        <f>IF($AU$2&lt;&gt;5,NA(),IF(D9443=D9442,0,IF(AND(D18944=D9443,D9444=D9443),O9443+O9444+O18944,IF(D9444=D9443,O9444+O9443,O9443))))</f>
        <v/>
      </c>
      <c r="AS9443">
        <f>IF($AU$2&lt;&gt;5,NA(),IF(D9443=D9442,0,IF(AND(D18944=D9443,D9444=D9443),P9443+P9444+P18944,IF(D9444=D9443,P9444+P9443,P9443))))</f>
        <v/>
      </c>
      <c r="AT9443">
        <f>AR9443-AS9443</f>
        <v/>
      </c>
    </row>
    <row r="9444" ht="15.75" customHeight="1" s="121">
      <c r="B9444">
        <f>D9444&amp;Q9444&amp;E9444</f>
        <v/>
      </c>
      <c r="C9444" s="73" t="n"/>
      <c r="D9444" s="73" t="n"/>
      <c r="E9444" s="78" t="n"/>
      <c r="F9444" s="75" t="n"/>
      <c r="G9444" s="73" t="n"/>
      <c r="H9444" s="75" t="n"/>
      <c r="I9444" s="75" t="n"/>
      <c r="J9444" s="75" t="n"/>
      <c r="K9444" s="75" t="n"/>
      <c r="L9444" s="75" t="n"/>
      <c r="M9444" s="75" t="n"/>
      <c r="N9444" s="75" t="n"/>
      <c r="O9444" s="75" t="n"/>
      <c r="P9444" s="75" t="n"/>
      <c r="Q9444" s="79" t="n"/>
      <c r="AR9444">
        <f>IF($AU$2&lt;&gt;5,NA(),IF(D9444=D9443,0,IF(AND(D18945=D9444,D9445=D9444),O9444+O9445+O18945,IF(D9445=D9444,O9445+O9444,O9444))))</f>
        <v/>
      </c>
      <c r="AS9444">
        <f>IF($AU$2&lt;&gt;5,NA(),IF(D9444=D9443,0,IF(AND(D18945=D9444,D9445=D9444),P9444+P9445+P18945,IF(D9445=D9444,P9445+P9444,P9444))))</f>
        <v/>
      </c>
      <c r="AT9444">
        <f>AR9444-AS9444</f>
        <v/>
      </c>
    </row>
    <row r="9445" ht="15.75" customHeight="1" s="121">
      <c r="B9445">
        <f>D9445&amp;Q9445&amp;E9445</f>
        <v/>
      </c>
      <c r="C9445" s="73" t="n"/>
      <c r="D9445" s="73" t="n"/>
      <c r="E9445" s="78" t="n"/>
      <c r="F9445" s="75" t="n"/>
      <c r="G9445" s="73" t="n"/>
      <c r="H9445" s="75" t="n"/>
      <c r="I9445" s="75" t="n"/>
      <c r="J9445" s="75" t="n"/>
      <c r="K9445" s="75" t="n"/>
      <c r="L9445" s="75" t="n"/>
      <c r="M9445" s="75" t="n"/>
      <c r="N9445" s="75" t="n"/>
      <c r="O9445" s="75" t="n"/>
      <c r="P9445" s="75" t="n"/>
      <c r="Q9445" s="79" t="n"/>
      <c r="AR9445">
        <f>IF($AU$2&lt;&gt;5,NA(),IF(D9445=D9444,0,IF(AND(D18946=D9445,D9446=D9445),O9445+O9446+O18946,IF(D9446=D9445,O9446+O9445,O9445))))</f>
        <v/>
      </c>
      <c r="AS9445">
        <f>IF($AU$2&lt;&gt;5,NA(),IF(D9445=D9444,0,IF(AND(D18946=D9445,D9446=D9445),P9445+P9446+P18946,IF(D9446=D9445,P9446+P9445,P9445))))</f>
        <v/>
      </c>
      <c r="AT9445">
        <f>AR9445-AS9445</f>
        <v/>
      </c>
    </row>
    <row r="9446" ht="15.75" customHeight="1" s="121">
      <c r="B9446">
        <f>D9446&amp;Q9446&amp;E9446</f>
        <v/>
      </c>
      <c r="C9446" s="73" t="n"/>
      <c r="D9446" s="73" t="n"/>
      <c r="E9446" s="78" t="n"/>
      <c r="F9446" s="75" t="n"/>
      <c r="G9446" s="73" t="n"/>
      <c r="H9446" s="75" t="n"/>
      <c r="I9446" s="75" t="n"/>
      <c r="J9446" s="75" t="n"/>
      <c r="K9446" s="75" t="n"/>
      <c r="L9446" s="75" t="n"/>
      <c r="M9446" s="75" t="n"/>
      <c r="N9446" s="75" t="n"/>
      <c r="O9446" s="75" t="n"/>
      <c r="P9446" s="75" t="n"/>
      <c r="Q9446" s="79" t="n"/>
      <c r="AR9446">
        <f>IF($AU$2&lt;&gt;5,NA(),IF(D9446=D9445,0,IF(AND(D18947=D9446,D9447=D9446),O9446+O9447+O18947,IF(D9447=D9446,O9447+O9446,O9446))))</f>
        <v/>
      </c>
      <c r="AS9446">
        <f>IF($AU$2&lt;&gt;5,NA(),IF(D9446=D9445,0,IF(AND(D18947=D9446,D9447=D9446),P9446+P9447+P18947,IF(D9447=D9446,P9447+P9446,P9446))))</f>
        <v/>
      </c>
      <c r="AT9446">
        <f>AR9446-AS9446</f>
        <v/>
      </c>
    </row>
    <row r="9447" ht="15.75" customHeight="1" s="121">
      <c r="B9447">
        <f>D9447&amp;Q9447&amp;E9447</f>
        <v/>
      </c>
      <c r="C9447" s="73" t="n"/>
      <c r="D9447" s="73" t="n"/>
      <c r="E9447" s="78" t="n"/>
      <c r="F9447" s="75" t="n"/>
      <c r="G9447" s="73" t="n"/>
      <c r="H9447" s="75" t="n"/>
      <c r="I9447" s="75" t="n"/>
      <c r="J9447" s="75" t="n"/>
      <c r="K9447" s="75" t="n"/>
      <c r="L9447" s="75" t="n"/>
      <c r="M9447" s="75" t="n"/>
      <c r="N9447" s="75" t="n"/>
      <c r="O9447" s="75" t="n"/>
      <c r="P9447" s="75" t="n"/>
      <c r="Q9447" s="79" t="n"/>
      <c r="AR9447">
        <f>IF($AU$2&lt;&gt;5,NA(),IF(D9447=D9446,0,IF(AND(D18948=D9447,D9448=D9447),O9447+O9448+O18948,IF(D9448=D9447,O9448+O9447,O9447))))</f>
        <v/>
      </c>
      <c r="AS9447">
        <f>IF($AU$2&lt;&gt;5,NA(),IF(D9447=D9446,0,IF(AND(D18948=D9447,D9448=D9447),P9447+P9448+P18948,IF(D9448=D9447,P9448+P9447,P9447))))</f>
        <v/>
      </c>
      <c r="AT9447">
        <f>AR9447-AS9447</f>
        <v/>
      </c>
    </row>
    <row r="9448" ht="15.75" customHeight="1" s="121">
      <c r="B9448">
        <f>D9448&amp;Q9448&amp;E9448</f>
        <v/>
      </c>
      <c r="C9448" s="73" t="n"/>
      <c r="D9448" s="73" t="n"/>
      <c r="E9448" s="78" t="n"/>
      <c r="F9448" s="75" t="n"/>
      <c r="G9448" s="73" t="n"/>
      <c r="H9448" s="75" t="n"/>
      <c r="I9448" s="75" t="n"/>
      <c r="J9448" s="75" t="n"/>
      <c r="K9448" s="75" t="n"/>
      <c r="L9448" s="75" t="n"/>
      <c r="M9448" s="75" t="n"/>
      <c r="N9448" s="75" t="n"/>
      <c r="O9448" s="75" t="n"/>
      <c r="P9448" s="75" t="n"/>
      <c r="Q9448" s="79" t="n"/>
      <c r="AR9448">
        <f>IF($AU$2&lt;&gt;5,NA(),IF(D9448=D9447,0,IF(AND(D18949=D9448,D9449=D9448),O9448+O9449+O18949,IF(D9449=D9448,O9449+O9448,O9448))))</f>
        <v/>
      </c>
      <c r="AS9448">
        <f>IF($AU$2&lt;&gt;5,NA(),IF(D9448=D9447,0,IF(AND(D18949=D9448,D9449=D9448),P9448+P9449+P18949,IF(D9449=D9448,P9449+P9448,P9448))))</f>
        <v/>
      </c>
      <c r="AT9448">
        <f>AR9448-AS9448</f>
        <v/>
      </c>
    </row>
    <row r="9449" ht="15.75" customHeight="1" s="121">
      <c r="B9449">
        <f>D9449&amp;Q9449&amp;E9449</f>
        <v/>
      </c>
      <c r="C9449" s="73" t="n"/>
      <c r="D9449" s="73" t="n"/>
      <c r="E9449" s="78" t="n"/>
      <c r="F9449" s="75" t="n"/>
      <c r="G9449" s="73" t="n"/>
      <c r="H9449" s="75" t="n"/>
      <c r="I9449" s="75" t="n"/>
      <c r="J9449" s="75" t="n"/>
      <c r="K9449" s="75" t="n"/>
      <c r="L9449" s="75" t="n"/>
      <c r="M9449" s="75" t="n"/>
      <c r="N9449" s="75" t="n"/>
      <c r="O9449" s="75" t="n"/>
      <c r="P9449" s="75" t="n"/>
      <c r="Q9449" s="79" t="n"/>
      <c r="AR9449">
        <f>IF($AU$2&lt;&gt;5,NA(),IF(D9449=D9448,0,IF(AND(D18950=D9449,D9450=D9449),O9449+O9450+O18950,IF(D9450=D9449,O9450+O9449,O9449))))</f>
        <v/>
      </c>
      <c r="AS9449">
        <f>IF($AU$2&lt;&gt;5,NA(),IF(D9449=D9448,0,IF(AND(D18950=D9449,D9450=D9449),P9449+P9450+P18950,IF(D9450=D9449,P9450+P9449,P9449))))</f>
        <v/>
      </c>
      <c r="AT9449">
        <f>AR9449-AS9449</f>
        <v/>
      </c>
    </row>
    <row r="9450" ht="15.75" customHeight="1" s="121">
      <c r="B9450">
        <f>D9450&amp;Q9450&amp;E9450</f>
        <v/>
      </c>
      <c r="C9450" s="73" t="n"/>
      <c r="D9450" s="73" t="n"/>
      <c r="E9450" s="78" t="n"/>
      <c r="F9450" s="75" t="n"/>
      <c r="G9450" s="73" t="n"/>
      <c r="H9450" s="75" t="n"/>
      <c r="I9450" s="75" t="n"/>
      <c r="J9450" s="75" t="n"/>
      <c r="K9450" s="75" t="n"/>
      <c r="L9450" s="75" t="n"/>
      <c r="M9450" s="75" t="n"/>
      <c r="N9450" s="75" t="n"/>
      <c r="O9450" s="75" t="n"/>
      <c r="P9450" s="75" t="n"/>
      <c r="Q9450" s="79" t="n"/>
      <c r="AR9450">
        <f>IF($AU$2&lt;&gt;5,NA(),IF(D9450=D9449,0,IF(AND(D18951=D9450,D9451=D9450),O9450+O9451+O18951,IF(D9451=D9450,O9451+O9450,O9450))))</f>
        <v/>
      </c>
      <c r="AS9450">
        <f>IF($AU$2&lt;&gt;5,NA(),IF(D9450=D9449,0,IF(AND(D18951=D9450,D9451=D9450),P9450+P9451+P18951,IF(D9451=D9450,P9451+P9450,P9450))))</f>
        <v/>
      </c>
      <c r="AT9450">
        <f>AR9450-AS9450</f>
        <v/>
      </c>
    </row>
    <row r="9451" ht="15.75" customHeight="1" s="121">
      <c r="B9451">
        <f>D9451&amp;Q9451&amp;E9451</f>
        <v/>
      </c>
      <c r="C9451" s="73" t="n"/>
      <c r="D9451" s="73" t="n"/>
      <c r="E9451" s="78" t="n"/>
      <c r="F9451" s="75" t="n"/>
      <c r="G9451" s="73" t="n"/>
      <c r="H9451" s="75" t="n"/>
      <c r="I9451" s="75" t="n"/>
      <c r="J9451" s="75" t="n"/>
      <c r="K9451" s="75" t="n"/>
      <c r="L9451" s="75" t="n"/>
      <c r="M9451" s="75" t="n"/>
      <c r="N9451" s="75" t="n"/>
      <c r="O9451" s="75" t="n"/>
      <c r="P9451" s="75" t="n"/>
      <c r="Q9451" s="79" t="n"/>
      <c r="AR9451">
        <f>IF($AU$2&lt;&gt;5,NA(),IF(D9451=D9450,0,IF(AND(D18952=D9451,D9452=D9451),O9451+O9452+O18952,IF(D9452=D9451,O9452+O9451,O9451))))</f>
        <v/>
      </c>
      <c r="AS9451">
        <f>IF($AU$2&lt;&gt;5,NA(),IF(D9451=D9450,0,IF(AND(D18952=D9451,D9452=D9451),P9451+P9452+P18952,IF(D9452=D9451,P9452+P9451,P9451))))</f>
        <v/>
      </c>
      <c r="AT9451">
        <f>AR9451-AS9451</f>
        <v/>
      </c>
    </row>
    <row r="9452" ht="15.75" customHeight="1" s="121">
      <c r="B9452">
        <f>D9452&amp;Q9452&amp;E9452</f>
        <v/>
      </c>
      <c r="C9452" s="73" t="n"/>
      <c r="D9452" s="73" t="n"/>
      <c r="E9452" s="78" t="n"/>
      <c r="F9452" s="75" t="n"/>
      <c r="G9452" s="73" t="n"/>
      <c r="H9452" s="75" t="n"/>
      <c r="I9452" s="75" t="n"/>
      <c r="J9452" s="75" t="n"/>
      <c r="K9452" s="75" t="n"/>
      <c r="L9452" s="75" t="n"/>
      <c r="M9452" s="75" t="n"/>
      <c r="N9452" s="75" t="n"/>
      <c r="O9452" s="75" t="n"/>
      <c r="P9452" s="75" t="n"/>
      <c r="Q9452" s="79" t="n"/>
      <c r="AR9452">
        <f>IF($AU$2&lt;&gt;5,NA(),IF(D9452=D9451,0,IF(AND(D18953=D9452,D9453=D9452),O9452+O9453+O18953,IF(D9453=D9452,O9453+O9452,O9452))))</f>
        <v/>
      </c>
      <c r="AS9452">
        <f>IF($AU$2&lt;&gt;5,NA(),IF(D9452=D9451,0,IF(AND(D18953=D9452,D9453=D9452),P9452+P9453+P18953,IF(D9453=D9452,P9453+P9452,P9452))))</f>
        <v/>
      </c>
      <c r="AT9452">
        <f>AR9452-AS9452</f>
        <v/>
      </c>
    </row>
    <row r="9453" ht="15.75" customHeight="1" s="121">
      <c r="B9453">
        <f>D9453&amp;Q9453&amp;E9453</f>
        <v/>
      </c>
      <c r="C9453" s="73" t="n"/>
      <c r="D9453" s="73" t="n"/>
      <c r="E9453" s="78" t="n"/>
      <c r="F9453" s="75" t="n"/>
      <c r="G9453" s="73" t="n"/>
      <c r="H9453" s="75" t="n"/>
      <c r="I9453" s="75" t="n"/>
      <c r="J9453" s="75" t="n"/>
      <c r="K9453" s="75" t="n"/>
      <c r="L9453" s="75" t="n"/>
      <c r="M9453" s="75" t="n"/>
      <c r="N9453" s="75" t="n"/>
      <c r="O9453" s="75" t="n"/>
      <c r="P9453" s="75" t="n"/>
      <c r="Q9453" s="79" t="n"/>
      <c r="AR9453">
        <f>IF($AU$2&lt;&gt;5,NA(),IF(D9453=D9452,0,IF(AND(D18954=D9453,D9454=D9453),O9453+O9454+O18954,IF(D9454=D9453,O9454+O9453,O9453))))</f>
        <v/>
      </c>
      <c r="AS9453">
        <f>IF($AU$2&lt;&gt;5,NA(),IF(D9453=D9452,0,IF(AND(D18954=D9453,D9454=D9453),P9453+P9454+P18954,IF(D9454=D9453,P9454+P9453,P9453))))</f>
        <v/>
      </c>
      <c r="AT9453">
        <f>AR9453-AS9453</f>
        <v/>
      </c>
    </row>
    <row r="9454" ht="15.75" customHeight="1" s="121">
      <c r="B9454">
        <f>D9454&amp;Q9454&amp;E9454</f>
        <v/>
      </c>
      <c r="C9454" s="73" t="n"/>
      <c r="D9454" s="73" t="n"/>
      <c r="E9454" s="78" t="n"/>
      <c r="F9454" s="75" t="n"/>
      <c r="G9454" s="73" t="n"/>
      <c r="H9454" s="75" t="n"/>
      <c r="I9454" s="75" t="n"/>
      <c r="J9454" s="75" t="n"/>
      <c r="K9454" s="75" t="n"/>
      <c r="L9454" s="75" t="n"/>
      <c r="M9454" s="75" t="n"/>
      <c r="N9454" s="75" t="n"/>
      <c r="O9454" s="75" t="n"/>
      <c r="P9454" s="75" t="n"/>
      <c r="Q9454" s="79" t="n"/>
      <c r="AR9454">
        <f>IF($AU$2&lt;&gt;5,NA(),IF(D9454=D9453,0,IF(AND(D18955=D9454,D9455=D9454),O9454+O9455+O18955,IF(D9455=D9454,O9455+O9454,O9454))))</f>
        <v/>
      </c>
      <c r="AS9454">
        <f>IF($AU$2&lt;&gt;5,NA(),IF(D9454=D9453,0,IF(AND(D18955=D9454,D9455=D9454),P9454+P9455+P18955,IF(D9455=D9454,P9455+P9454,P9454))))</f>
        <v/>
      </c>
      <c r="AT9454">
        <f>AR9454-AS9454</f>
        <v/>
      </c>
    </row>
    <row r="9455" ht="15.75" customHeight="1" s="121">
      <c r="B9455">
        <f>D9455&amp;Q9455&amp;E9455</f>
        <v/>
      </c>
      <c r="C9455" s="73" t="n"/>
      <c r="D9455" s="73" t="n"/>
      <c r="E9455" s="78" t="n"/>
      <c r="F9455" s="75" t="n"/>
      <c r="G9455" s="73" t="n"/>
      <c r="H9455" s="75" t="n"/>
      <c r="I9455" s="75" t="n"/>
      <c r="J9455" s="75" t="n"/>
      <c r="K9455" s="75" t="n"/>
      <c r="L9455" s="75" t="n"/>
      <c r="M9455" s="75" t="n"/>
      <c r="N9455" s="75" t="n"/>
      <c r="O9455" s="75" t="n"/>
      <c r="P9455" s="75" t="n"/>
      <c r="Q9455" s="79" t="n"/>
      <c r="AR9455">
        <f>IF($AU$2&lt;&gt;5,NA(),IF(D9455=D9454,0,IF(AND(D18956=D9455,D9456=D9455),O9455+O9456+O18956,IF(D9456=D9455,O9456+O9455,O9455))))</f>
        <v/>
      </c>
      <c r="AS9455">
        <f>IF($AU$2&lt;&gt;5,NA(),IF(D9455=D9454,0,IF(AND(D18956=D9455,D9456=D9455),P9455+P9456+P18956,IF(D9456=D9455,P9456+P9455,P9455))))</f>
        <v/>
      </c>
      <c r="AT9455">
        <f>AR9455-AS9455</f>
        <v/>
      </c>
    </row>
    <row r="9456" ht="15.75" customHeight="1" s="121">
      <c r="B9456">
        <f>D9456&amp;Q9456&amp;E9456</f>
        <v/>
      </c>
      <c r="C9456" s="73" t="n"/>
      <c r="D9456" s="73" t="n"/>
      <c r="E9456" s="78" t="n"/>
      <c r="F9456" s="75" t="n"/>
      <c r="G9456" s="73" t="n"/>
      <c r="H9456" s="75" t="n"/>
      <c r="I9456" s="75" t="n"/>
      <c r="J9456" s="75" t="n"/>
      <c r="K9456" s="75" t="n"/>
      <c r="L9456" s="75" t="n"/>
      <c r="M9456" s="75" t="n"/>
      <c r="N9456" s="75" t="n"/>
      <c r="O9456" s="75" t="n"/>
      <c r="P9456" s="75" t="n"/>
      <c r="Q9456" s="79" t="n"/>
      <c r="AR9456">
        <f>IF($AU$2&lt;&gt;5,NA(),IF(D9456=D9455,0,IF(AND(D18957=D9456,D9457=D9456),O9456+O9457+O18957,IF(D9457=D9456,O9457+O9456,O9456))))</f>
        <v/>
      </c>
      <c r="AS9456">
        <f>IF($AU$2&lt;&gt;5,NA(),IF(D9456=D9455,0,IF(AND(D18957=D9456,D9457=D9456),P9456+P9457+P18957,IF(D9457=D9456,P9457+P9456,P9456))))</f>
        <v/>
      </c>
      <c r="AT9456">
        <f>AR9456-AS9456</f>
        <v/>
      </c>
    </row>
    <row r="9457" ht="15.75" customHeight="1" s="121">
      <c r="B9457">
        <f>D9457&amp;Q9457&amp;E9457</f>
        <v/>
      </c>
      <c r="C9457" s="73" t="n"/>
      <c r="D9457" s="73" t="n"/>
      <c r="E9457" s="78" t="n"/>
      <c r="F9457" s="75" t="n"/>
      <c r="G9457" s="73" t="n"/>
      <c r="H9457" s="75" t="n"/>
      <c r="I9457" s="75" t="n"/>
      <c r="J9457" s="75" t="n"/>
      <c r="K9457" s="75" t="n"/>
      <c r="L9457" s="75" t="n"/>
      <c r="M9457" s="75" t="n"/>
      <c r="N9457" s="75" t="n"/>
      <c r="O9457" s="75" t="n"/>
      <c r="P9457" s="75" t="n"/>
      <c r="Q9457" s="79" t="n"/>
      <c r="AR9457">
        <f>IF($AU$2&lt;&gt;5,NA(),IF(D9457=D9456,0,IF(AND(D18958=D9457,D9458=D9457),O9457+O9458+O18958,IF(D9458=D9457,O9458+O9457,O9457))))</f>
        <v/>
      </c>
      <c r="AS9457">
        <f>IF($AU$2&lt;&gt;5,NA(),IF(D9457=D9456,0,IF(AND(D18958=D9457,D9458=D9457),P9457+P9458+P18958,IF(D9458=D9457,P9458+P9457,P9457))))</f>
        <v/>
      </c>
      <c r="AT9457">
        <f>AR9457-AS9457</f>
        <v/>
      </c>
    </row>
    <row r="9458" ht="15.75" customHeight="1" s="121">
      <c r="B9458">
        <f>D9458&amp;Q9458&amp;E9458</f>
        <v/>
      </c>
      <c r="C9458" s="73" t="n"/>
      <c r="D9458" s="73" t="n"/>
      <c r="E9458" s="78" t="n"/>
      <c r="F9458" s="75" t="n"/>
      <c r="G9458" s="73" t="n"/>
      <c r="H9458" s="75" t="n"/>
      <c r="I9458" s="75" t="n"/>
      <c r="J9458" s="75" t="n"/>
      <c r="K9458" s="75" t="n"/>
      <c r="L9458" s="75" t="n"/>
      <c r="M9458" s="75" t="n"/>
      <c r="N9458" s="75" t="n"/>
      <c r="O9458" s="75" t="n"/>
      <c r="P9458" s="75" t="n"/>
      <c r="Q9458" s="79" t="n"/>
      <c r="AR9458">
        <f>IF($AU$2&lt;&gt;5,NA(),IF(D9458=D9457,0,IF(AND(D18959=D9458,D9459=D9458),O9458+O9459+O18959,IF(D9459=D9458,O9459+O9458,O9458))))</f>
        <v/>
      </c>
      <c r="AS9458">
        <f>IF($AU$2&lt;&gt;5,NA(),IF(D9458=D9457,0,IF(AND(D18959=D9458,D9459=D9458),P9458+P9459+P18959,IF(D9459=D9458,P9459+P9458,P9458))))</f>
        <v/>
      </c>
      <c r="AT9458">
        <f>AR9458-AS9458</f>
        <v/>
      </c>
    </row>
    <row r="9459" ht="15.75" customHeight="1" s="121">
      <c r="B9459">
        <f>D9459&amp;Q9459&amp;E9459</f>
        <v/>
      </c>
      <c r="C9459" s="73" t="n"/>
      <c r="D9459" s="73" t="n"/>
      <c r="E9459" s="78" t="n"/>
      <c r="F9459" s="75" t="n"/>
      <c r="G9459" s="73" t="n"/>
      <c r="H9459" s="75" t="n"/>
      <c r="I9459" s="75" t="n"/>
      <c r="J9459" s="75" t="n"/>
      <c r="K9459" s="75" t="n"/>
      <c r="L9459" s="75" t="n"/>
      <c r="M9459" s="75" t="n"/>
      <c r="N9459" s="75" t="n"/>
      <c r="O9459" s="75" t="n"/>
      <c r="P9459" s="75" t="n"/>
      <c r="Q9459" s="79" t="n"/>
      <c r="AR9459">
        <f>IF($AU$2&lt;&gt;5,NA(),IF(D9459=D9458,0,IF(AND(D18960=D9459,D9460=D9459),O9459+O9460+O18960,IF(D9460=D9459,O9460+O9459,O9459))))</f>
        <v/>
      </c>
      <c r="AS9459">
        <f>IF($AU$2&lt;&gt;5,NA(),IF(D9459=D9458,0,IF(AND(D18960=D9459,D9460=D9459),P9459+P9460+P18960,IF(D9460=D9459,P9460+P9459,P9459))))</f>
        <v/>
      </c>
      <c r="AT9459">
        <f>AR9459-AS9459</f>
        <v/>
      </c>
    </row>
    <row r="9460" ht="15.75" customHeight="1" s="121">
      <c r="B9460">
        <f>D9460&amp;Q9460&amp;E9460</f>
        <v/>
      </c>
      <c r="C9460" s="73" t="n"/>
      <c r="D9460" s="73" t="n"/>
      <c r="E9460" s="78" t="n"/>
      <c r="F9460" s="75" t="n"/>
      <c r="G9460" s="73" t="n"/>
      <c r="H9460" s="75" t="n"/>
      <c r="I9460" s="75" t="n"/>
      <c r="J9460" s="75" t="n"/>
      <c r="K9460" s="75" t="n"/>
      <c r="L9460" s="75" t="n"/>
      <c r="M9460" s="75" t="n"/>
      <c r="N9460" s="75" t="n"/>
      <c r="O9460" s="75" t="n"/>
      <c r="P9460" s="75" t="n"/>
      <c r="Q9460" s="79" t="n"/>
      <c r="AR9460">
        <f>IF($AU$2&lt;&gt;5,NA(),IF(D9460=D9459,0,IF(AND(D18961=D9460,D9461=D9460),O9460+O9461+O18961,IF(D9461=D9460,O9461+O9460,O9460))))</f>
        <v/>
      </c>
      <c r="AS9460">
        <f>IF($AU$2&lt;&gt;5,NA(),IF(D9460=D9459,0,IF(AND(D18961=D9460,D9461=D9460),P9460+P9461+P18961,IF(D9461=D9460,P9461+P9460,P9460))))</f>
        <v/>
      </c>
      <c r="AT9460">
        <f>AR9460-AS9460</f>
        <v/>
      </c>
    </row>
    <row r="9461" ht="15.75" customHeight="1" s="121">
      <c r="B9461">
        <f>D9461&amp;Q9461&amp;E9461</f>
        <v/>
      </c>
      <c r="C9461" s="73" t="n"/>
      <c r="D9461" s="73" t="n"/>
      <c r="E9461" s="78" t="n"/>
      <c r="F9461" s="75" t="n"/>
      <c r="G9461" s="73" t="n"/>
      <c r="H9461" s="75" t="n"/>
      <c r="I9461" s="75" t="n"/>
      <c r="J9461" s="75" t="n"/>
      <c r="K9461" s="75" t="n"/>
      <c r="L9461" s="75" t="n"/>
      <c r="M9461" s="75" t="n"/>
      <c r="N9461" s="75" t="n"/>
      <c r="O9461" s="75" t="n"/>
      <c r="P9461" s="75" t="n"/>
      <c r="Q9461" s="79" t="n"/>
      <c r="AR9461">
        <f>IF($AU$2&lt;&gt;5,NA(),IF(D9461=D9460,0,IF(AND(D18962=D9461,D9462=D9461),O9461+O9462+O18962,IF(D9462=D9461,O9462+O9461,O9461))))</f>
        <v/>
      </c>
      <c r="AS9461">
        <f>IF($AU$2&lt;&gt;5,NA(),IF(D9461=D9460,0,IF(AND(D18962=D9461,D9462=D9461),P9461+P9462+P18962,IF(D9462=D9461,P9462+P9461,P9461))))</f>
        <v/>
      </c>
      <c r="AT9461">
        <f>AR9461-AS9461</f>
        <v/>
      </c>
    </row>
    <row r="9462" ht="15.75" customHeight="1" s="121">
      <c r="B9462">
        <f>D9462&amp;Q9462&amp;E9462</f>
        <v/>
      </c>
      <c r="C9462" s="73" t="n"/>
      <c r="D9462" s="73" t="n"/>
      <c r="E9462" s="78" t="n"/>
      <c r="F9462" s="75" t="n"/>
      <c r="G9462" s="73" t="n"/>
      <c r="H9462" s="75" t="n"/>
      <c r="I9462" s="75" t="n"/>
      <c r="J9462" s="75" t="n"/>
      <c r="K9462" s="75" t="n"/>
      <c r="L9462" s="75" t="n"/>
      <c r="M9462" s="75" t="n"/>
      <c r="N9462" s="75" t="n"/>
      <c r="O9462" s="75" t="n"/>
      <c r="P9462" s="75" t="n"/>
      <c r="Q9462" s="79" t="n"/>
      <c r="AR9462">
        <f>IF($AU$2&lt;&gt;5,NA(),IF(D9462=D9461,0,IF(AND(D18963=D9462,D9463=D9462),O9462+O9463+O18963,IF(D9463=D9462,O9463+O9462,O9462))))</f>
        <v/>
      </c>
      <c r="AS9462">
        <f>IF($AU$2&lt;&gt;5,NA(),IF(D9462=D9461,0,IF(AND(D18963=D9462,D9463=D9462),P9462+P9463+P18963,IF(D9463=D9462,P9463+P9462,P9462))))</f>
        <v/>
      </c>
      <c r="AT9462">
        <f>AR9462-AS9462</f>
        <v/>
      </c>
    </row>
    <row r="9463" ht="15.75" customHeight="1" s="121">
      <c r="B9463">
        <f>D9463&amp;Q9463&amp;E9463</f>
        <v/>
      </c>
      <c r="C9463" s="73" t="n"/>
      <c r="D9463" s="73" t="n"/>
      <c r="E9463" s="78" t="n"/>
      <c r="F9463" s="75" t="n"/>
      <c r="G9463" s="73" t="n"/>
      <c r="H9463" s="75" t="n"/>
      <c r="I9463" s="75" t="n"/>
      <c r="J9463" s="75" t="n"/>
      <c r="K9463" s="75" t="n"/>
      <c r="L9463" s="75" t="n"/>
      <c r="M9463" s="75" t="n"/>
      <c r="N9463" s="75" t="n"/>
      <c r="O9463" s="75" t="n"/>
      <c r="P9463" s="75" t="n"/>
      <c r="Q9463" s="79" t="n"/>
      <c r="AR9463">
        <f>IF($AU$2&lt;&gt;5,NA(),IF(D9463=D9462,0,IF(AND(D18964=D9463,D9464=D9463),O9463+O9464+O18964,IF(D9464=D9463,O9464+O9463,O9463))))</f>
        <v/>
      </c>
      <c r="AS9463">
        <f>IF($AU$2&lt;&gt;5,NA(),IF(D9463=D9462,0,IF(AND(D18964=D9463,D9464=D9463),P9463+P9464+P18964,IF(D9464=D9463,P9464+P9463,P9463))))</f>
        <v/>
      </c>
      <c r="AT9463">
        <f>AR9463-AS9463</f>
        <v/>
      </c>
    </row>
    <row r="9464" ht="15.75" customHeight="1" s="121">
      <c r="B9464">
        <f>D9464&amp;Q9464&amp;E9464</f>
        <v/>
      </c>
      <c r="C9464" s="73" t="n"/>
      <c r="D9464" s="73" t="n"/>
      <c r="E9464" s="78" t="n"/>
      <c r="F9464" s="75" t="n"/>
      <c r="G9464" s="73" t="n"/>
      <c r="H9464" s="75" t="n"/>
      <c r="I9464" s="75" t="n"/>
      <c r="J9464" s="75" t="n"/>
      <c r="K9464" s="75" t="n"/>
      <c r="L9464" s="75" t="n"/>
      <c r="M9464" s="75" t="n"/>
      <c r="N9464" s="75" t="n"/>
      <c r="O9464" s="75" t="n"/>
      <c r="P9464" s="75" t="n"/>
      <c r="Q9464" s="79" t="n"/>
      <c r="AR9464">
        <f>IF($AU$2&lt;&gt;5,NA(),IF(D9464=D9463,0,IF(AND(D18965=D9464,D9465=D9464),O9464+O9465+O18965,IF(D9465=D9464,O9465+O9464,O9464))))</f>
        <v/>
      </c>
      <c r="AS9464">
        <f>IF($AU$2&lt;&gt;5,NA(),IF(D9464=D9463,0,IF(AND(D18965=D9464,D9465=D9464),P9464+P9465+P18965,IF(D9465=D9464,P9465+P9464,P9464))))</f>
        <v/>
      </c>
      <c r="AT9464">
        <f>AR9464-AS9464</f>
        <v/>
      </c>
    </row>
    <row r="9465" ht="15.75" customHeight="1" s="121">
      <c r="B9465">
        <f>D9465&amp;Q9465&amp;E9465</f>
        <v/>
      </c>
      <c r="C9465" s="73" t="n"/>
      <c r="D9465" s="73" t="n"/>
      <c r="E9465" s="78" t="n"/>
      <c r="F9465" s="75" t="n"/>
      <c r="G9465" s="73" t="n"/>
      <c r="H9465" s="75" t="n"/>
      <c r="I9465" s="75" t="n"/>
      <c r="J9465" s="75" t="n"/>
      <c r="K9465" s="75" t="n"/>
      <c r="L9465" s="75" t="n"/>
      <c r="M9465" s="75" t="n"/>
      <c r="N9465" s="75" t="n"/>
      <c r="O9465" s="75" t="n"/>
      <c r="P9465" s="75" t="n"/>
      <c r="Q9465" s="79" t="n"/>
      <c r="AR9465">
        <f>IF($AU$2&lt;&gt;5,NA(),IF(D9465=D9464,0,IF(AND(D18966=D9465,D9466=D9465),O9465+O9466+O18966,IF(D9466=D9465,O9466+O9465,O9465))))</f>
        <v/>
      </c>
      <c r="AS9465">
        <f>IF($AU$2&lt;&gt;5,NA(),IF(D9465=D9464,0,IF(AND(D18966=D9465,D9466=D9465),P9465+P9466+P18966,IF(D9466=D9465,P9466+P9465,P9465))))</f>
        <v/>
      </c>
      <c r="AT9465">
        <f>AR9465-AS9465</f>
        <v/>
      </c>
    </row>
    <row r="9466" ht="15.75" customHeight="1" s="121">
      <c r="B9466">
        <f>D9466&amp;Q9466&amp;E9466</f>
        <v/>
      </c>
      <c r="C9466" s="73" t="n"/>
      <c r="D9466" s="73" t="n"/>
      <c r="E9466" s="78" t="n"/>
      <c r="F9466" s="75" t="n"/>
      <c r="G9466" s="73" t="n"/>
      <c r="H9466" s="75" t="n"/>
      <c r="I9466" s="75" t="n"/>
      <c r="J9466" s="75" t="n"/>
      <c r="K9466" s="75" t="n"/>
      <c r="L9466" s="75" t="n"/>
      <c r="M9466" s="75" t="n"/>
      <c r="N9466" s="75" t="n"/>
      <c r="O9466" s="75" t="n"/>
      <c r="P9466" s="75" t="n"/>
      <c r="Q9466" s="79" t="n"/>
      <c r="AR9466">
        <f>IF($AU$2&lt;&gt;5,NA(),IF(D9466=D9465,0,IF(AND(D18967=D9466,D9467=D9466),O9466+O9467+O18967,IF(D9467=D9466,O9467+O9466,O9466))))</f>
        <v/>
      </c>
      <c r="AS9466">
        <f>IF($AU$2&lt;&gt;5,NA(),IF(D9466=D9465,0,IF(AND(D18967=D9466,D9467=D9466),P9466+P9467+P18967,IF(D9467=D9466,P9467+P9466,P9466))))</f>
        <v/>
      </c>
      <c r="AT9466">
        <f>AR9466-AS9466</f>
        <v/>
      </c>
    </row>
    <row r="9467" ht="15.75" customHeight="1" s="121">
      <c r="B9467">
        <f>D9467&amp;Q9467&amp;E9467</f>
        <v/>
      </c>
      <c r="C9467" s="73" t="n"/>
      <c r="D9467" s="73" t="n"/>
      <c r="E9467" s="78" t="n"/>
      <c r="F9467" s="75" t="n"/>
      <c r="G9467" s="73" t="n"/>
      <c r="H9467" s="75" t="n"/>
      <c r="I9467" s="75" t="n"/>
      <c r="J9467" s="75" t="n"/>
      <c r="K9467" s="75" t="n"/>
      <c r="L9467" s="75" t="n"/>
      <c r="M9467" s="75" t="n"/>
      <c r="N9467" s="75" t="n"/>
      <c r="O9467" s="75" t="n"/>
      <c r="P9467" s="75" t="n"/>
      <c r="Q9467" s="79" t="n"/>
      <c r="AR9467">
        <f>IF($AU$2&lt;&gt;5,NA(),IF(D9467=D9466,0,IF(AND(D18968=D9467,D9468=D9467),O9467+O9468+O18968,IF(D9468=D9467,O9468+O9467,O9467))))</f>
        <v/>
      </c>
      <c r="AS9467">
        <f>IF($AU$2&lt;&gt;5,NA(),IF(D9467=D9466,0,IF(AND(D18968=D9467,D9468=D9467),P9467+P9468+P18968,IF(D9468=D9467,P9468+P9467,P9467))))</f>
        <v/>
      </c>
      <c r="AT9467">
        <f>AR9467-AS9467</f>
        <v/>
      </c>
    </row>
    <row r="9468" ht="15.75" customHeight="1" s="121">
      <c r="B9468">
        <f>D9468&amp;Q9468&amp;E9468</f>
        <v/>
      </c>
      <c r="C9468" s="73" t="n"/>
      <c r="D9468" s="73" t="n"/>
      <c r="E9468" s="78" t="n"/>
      <c r="F9468" s="75" t="n"/>
      <c r="G9468" s="73" t="n"/>
      <c r="H9468" s="75" t="n"/>
      <c r="I9468" s="75" t="n"/>
      <c r="J9468" s="75" t="n"/>
      <c r="K9468" s="75" t="n"/>
      <c r="L9468" s="75" t="n"/>
      <c r="M9468" s="75" t="n"/>
      <c r="N9468" s="75" t="n"/>
      <c r="O9468" s="75" t="n"/>
      <c r="P9468" s="75" t="n"/>
      <c r="Q9468" s="79" t="n"/>
      <c r="AR9468">
        <f>IF($AU$2&lt;&gt;5,NA(),IF(D9468=D9467,0,IF(AND(D18969=D9468,D9469=D9468),O9468+O9469+O18969,IF(D9469=D9468,O9469+O9468,O9468))))</f>
        <v/>
      </c>
      <c r="AS9468">
        <f>IF($AU$2&lt;&gt;5,NA(),IF(D9468=D9467,0,IF(AND(D18969=D9468,D9469=D9468),P9468+P9469+P18969,IF(D9469=D9468,P9469+P9468,P9468))))</f>
        <v/>
      </c>
      <c r="AT9468">
        <f>AR9468-AS9468</f>
        <v/>
      </c>
    </row>
    <row r="9469" ht="15.75" customHeight="1" s="121">
      <c r="B9469">
        <f>D9469&amp;Q9469&amp;E9469</f>
        <v/>
      </c>
      <c r="C9469" s="73" t="n"/>
      <c r="D9469" s="73" t="n"/>
      <c r="E9469" s="78" t="n"/>
      <c r="F9469" s="75" t="n"/>
      <c r="G9469" s="73" t="n"/>
      <c r="H9469" s="75" t="n"/>
      <c r="I9469" s="75" t="n"/>
      <c r="J9469" s="75" t="n"/>
      <c r="K9469" s="75" t="n"/>
      <c r="L9469" s="75" t="n"/>
      <c r="M9469" s="75" t="n"/>
      <c r="N9469" s="75" t="n"/>
      <c r="O9469" s="75" t="n"/>
      <c r="P9469" s="75" t="n"/>
      <c r="Q9469" s="79" t="n"/>
      <c r="AR9469">
        <f>IF($AU$2&lt;&gt;5,NA(),IF(D9469=D9468,0,IF(AND(D18970=D9469,D9470=D9469),O9469+O9470+O18970,IF(D9470=D9469,O9470+O9469,O9469))))</f>
        <v/>
      </c>
      <c r="AS9469">
        <f>IF($AU$2&lt;&gt;5,NA(),IF(D9469=D9468,0,IF(AND(D18970=D9469,D9470=D9469),P9469+P9470+P18970,IF(D9470=D9469,P9470+P9469,P9469))))</f>
        <v/>
      </c>
      <c r="AT9469">
        <f>AR9469-AS9469</f>
        <v/>
      </c>
    </row>
    <row r="9470" ht="15.75" customHeight="1" s="121">
      <c r="B9470">
        <f>D9470&amp;Q9470&amp;E9470</f>
        <v/>
      </c>
      <c r="C9470" s="73" t="n"/>
      <c r="D9470" s="73" t="n"/>
      <c r="E9470" s="78" t="n"/>
      <c r="F9470" s="75" t="n"/>
      <c r="G9470" s="73" t="n"/>
      <c r="H9470" s="75" t="n"/>
      <c r="I9470" s="75" t="n"/>
      <c r="J9470" s="75" t="n"/>
      <c r="K9470" s="75" t="n"/>
      <c r="L9470" s="75" t="n"/>
      <c r="M9470" s="75" t="n"/>
      <c r="N9470" s="75" t="n"/>
      <c r="O9470" s="75" t="n"/>
      <c r="P9470" s="75" t="n"/>
      <c r="Q9470" s="79" t="n"/>
      <c r="AR9470">
        <f>IF($AU$2&lt;&gt;5,NA(),IF(D9470=D9469,0,IF(AND(D18971=D9470,D9471=D9470),O9470+O9471+O18971,IF(D9471=D9470,O9471+O9470,O9470))))</f>
        <v/>
      </c>
      <c r="AS9470">
        <f>IF($AU$2&lt;&gt;5,NA(),IF(D9470=D9469,0,IF(AND(D18971=D9470,D9471=D9470),P9470+P9471+P18971,IF(D9471=D9470,P9471+P9470,P9470))))</f>
        <v/>
      </c>
      <c r="AT9470">
        <f>AR9470-AS9470</f>
        <v/>
      </c>
    </row>
    <row r="9471" ht="15.75" customHeight="1" s="121">
      <c r="B9471">
        <f>D9471&amp;Q9471&amp;E9471</f>
        <v/>
      </c>
      <c r="C9471" s="73" t="n"/>
      <c r="D9471" s="73" t="n"/>
      <c r="E9471" s="78" t="n"/>
      <c r="F9471" s="75" t="n"/>
      <c r="G9471" s="73" t="n"/>
      <c r="H9471" s="75" t="n"/>
      <c r="I9471" s="75" t="n"/>
      <c r="J9471" s="75" t="n"/>
      <c r="K9471" s="75" t="n"/>
      <c r="L9471" s="75" t="n"/>
      <c r="M9471" s="75" t="n"/>
      <c r="N9471" s="75" t="n"/>
      <c r="O9471" s="75" t="n"/>
      <c r="P9471" s="75" t="n"/>
      <c r="Q9471" s="79" t="n"/>
      <c r="AR9471">
        <f>IF($AU$2&lt;&gt;5,NA(),IF(D9471=D9470,0,IF(AND(D18972=D9471,D9472=D9471),O9471+O9472+O18972,IF(D9472=D9471,O9472+O9471,O9471))))</f>
        <v/>
      </c>
      <c r="AS9471">
        <f>IF($AU$2&lt;&gt;5,NA(),IF(D9471=D9470,0,IF(AND(D18972=D9471,D9472=D9471),P9471+P9472+P18972,IF(D9472=D9471,P9472+P9471,P9471))))</f>
        <v/>
      </c>
      <c r="AT9471">
        <f>AR9471-AS9471</f>
        <v/>
      </c>
    </row>
    <row r="9472" ht="15.75" customHeight="1" s="121">
      <c r="B9472">
        <f>D9472&amp;Q9472&amp;E9472</f>
        <v/>
      </c>
      <c r="C9472" s="73" t="n"/>
      <c r="D9472" s="73" t="n"/>
      <c r="E9472" s="78" t="n"/>
      <c r="F9472" s="75" t="n"/>
      <c r="G9472" s="73" t="n"/>
      <c r="H9472" s="75" t="n"/>
      <c r="I9472" s="75" t="n"/>
      <c r="J9472" s="75" t="n"/>
      <c r="K9472" s="75" t="n"/>
      <c r="L9472" s="75" t="n"/>
      <c r="M9472" s="75" t="n"/>
      <c r="N9472" s="75" t="n"/>
      <c r="O9472" s="75" t="n"/>
      <c r="P9472" s="75" t="n"/>
      <c r="Q9472" s="79" t="n"/>
      <c r="AR9472">
        <f>IF($AU$2&lt;&gt;5,NA(),IF(D9472=D9471,0,IF(AND(D18973=D9472,D9473=D9472),O9472+O9473+O18973,IF(D9473=D9472,O9473+O9472,O9472))))</f>
        <v/>
      </c>
      <c r="AS9472">
        <f>IF($AU$2&lt;&gt;5,NA(),IF(D9472=D9471,0,IF(AND(D18973=D9472,D9473=D9472),P9472+P9473+P18973,IF(D9473=D9472,P9473+P9472,P9472))))</f>
        <v/>
      </c>
      <c r="AT9472">
        <f>AR9472-AS9472</f>
        <v/>
      </c>
    </row>
    <row r="9473" ht="15.75" customHeight="1" s="121">
      <c r="B9473">
        <f>D9473&amp;Q9473&amp;E9473</f>
        <v/>
      </c>
      <c r="C9473" s="73" t="n"/>
      <c r="D9473" s="73" t="n"/>
      <c r="E9473" s="78" t="n"/>
      <c r="F9473" s="75" t="n"/>
      <c r="G9473" s="73" t="n"/>
      <c r="H9473" s="75" t="n"/>
      <c r="I9473" s="75" t="n"/>
      <c r="J9473" s="75" t="n"/>
      <c r="K9473" s="75" t="n"/>
      <c r="L9473" s="75" t="n"/>
      <c r="M9473" s="75" t="n"/>
      <c r="N9473" s="75" t="n"/>
      <c r="O9473" s="75" t="n"/>
      <c r="P9473" s="75" t="n"/>
      <c r="Q9473" s="79" t="n"/>
      <c r="AR9473">
        <f>IF($AU$2&lt;&gt;5,NA(),IF(D9473=D9472,0,IF(AND(D18974=D9473,D9474=D9473),O9473+O9474+O18974,IF(D9474=D9473,O9474+O9473,O9473))))</f>
        <v/>
      </c>
      <c r="AS9473">
        <f>IF($AU$2&lt;&gt;5,NA(),IF(D9473=D9472,0,IF(AND(D18974=D9473,D9474=D9473),P9473+P9474+P18974,IF(D9474=D9473,P9474+P9473,P9473))))</f>
        <v/>
      </c>
      <c r="AT9473">
        <f>AR9473-AS9473</f>
        <v/>
      </c>
    </row>
    <row r="9474" ht="15.75" customHeight="1" s="121">
      <c r="B9474">
        <f>D9474&amp;Q9474&amp;E9474</f>
        <v/>
      </c>
      <c r="C9474" s="73" t="n"/>
      <c r="D9474" s="73" t="n"/>
      <c r="E9474" s="78" t="n"/>
      <c r="F9474" s="75" t="n"/>
      <c r="G9474" s="73" t="n"/>
      <c r="H9474" s="75" t="n"/>
      <c r="I9474" s="75" t="n"/>
      <c r="J9474" s="75" t="n"/>
      <c r="K9474" s="75" t="n"/>
      <c r="L9474" s="75" t="n"/>
      <c r="M9474" s="75" t="n"/>
      <c r="N9474" s="75" t="n"/>
      <c r="O9474" s="75" t="n"/>
      <c r="P9474" s="75" t="n"/>
      <c r="Q9474" s="79" t="n"/>
      <c r="AR9474">
        <f>IF($AU$2&lt;&gt;5,NA(),IF(D9474=D9473,0,IF(AND(D18975=D9474,D9475=D9474),O9474+O9475+O18975,IF(D9475=D9474,O9475+O9474,O9474))))</f>
        <v/>
      </c>
      <c r="AS9474">
        <f>IF($AU$2&lt;&gt;5,NA(),IF(D9474=D9473,0,IF(AND(D18975=D9474,D9475=D9474),P9474+P9475+P18975,IF(D9475=D9474,P9475+P9474,P9474))))</f>
        <v/>
      </c>
      <c r="AT9474">
        <f>AR9474-AS9474</f>
        <v/>
      </c>
    </row>
    <row r="9475" ht="15.75" customHeight="1" s="121">
      <c r="B9475">
        <f>D9475&amp;Q9475&amp;E9475</f>
        <v/>
      </c>
      <c r="C9475" s="73" t="n"/>
      <c r="D9475" s="73" t="n"/>
      <c r="E9475" s="78" t="n"/>
      <c r="F9475" s="75" t="n"/>
      <c r="G9475" s="73" t="n"/>
      <c r="H9475" s="75" t="n"/>
      <c r="I9475" s="75" t="n"/>
      <c r="J9475" s="75" t="n"/>
      <c r="K9475" s="75" t="n"/>
      <c r="L9475" s="75" t="n"/>
      <c r="M9475" s="75" t="n"/>
      <c r="N9475" s="75" t="n"/>
      <c r="O9475" s="75" t="n"/>
      <c r="P9475" s="75" t="n"/>
      <c r="Q9475" s="79" t="n"/>
      <c r="AR9475">
        <f>IF($AU$2&lt;&gt;5,NA(),IF(D9475=D9474,0,IF(AND(D18976=D9475,D9476=D9475),O9475+O9476+O18976,IF(D9476=D9475,O9476+O9475,O9475))))</f>
        <v/>
      </c>
      <c r="AS9475">
        <f>IF($AU$2&lt;&gt;5,NA(),IF(D9475=D9474,0,IF(AND(D18976=D9475,D9476=D9475),P9475+P9476+P18976,IF(D9476=D9475,P9476+P9475,P9475))))</f>
        <v/>
      </c>
      <c r="AT9475">
        <f>AR9475-AS9475</f>
        <v/>
      </c>
    </row>
    <row r="9476" ht="15.75" customHeight="1" s="121">
      <c r="B9476">
        <f>D9476&amp;Q9476&amp;E9476</f>
        <v/>
      </c>
      <c r="C9476" s="73" t="n"/>
      <c r="D9476" s="73" t="n"/>
      <c r="E9476" s="78" t="n"/>
      <c r="F9476" s="75" t="n"/>
      <c r="G9476" s="73" t="n"/>
      <c r="H9476" s="75" t="n"/>
      <c r="I9476" s="75" t="n"/>
      <c r="J9476" s="75" t="n"/>
      <c r="K9476" s="75" t="n"/>
      <c r="L9476" s="75" t="n"/>
      <c r="M9476" s="75" t="n"/>
      <c r="N9476" s="75" t="n"/>
      <c r="O9476" s="75" t="n"/>
      <c r="P9476" s="75" t="n"/>
      <c r="Q9476" s="79" t="n"/>
      <c r="AR9476">
        <f>IF($AU$2&lt;&gt;5,NA(),IF(D9476=D9475,0,IF(AND(D18977=D9476,D9477=D9476),O9476+O9477+O18977,IF(D9477=D9476,O9477+O9476,O9476))))</f>
        <v/>
      </c>
      <c r="AS9476">
        <f>IF($AU$2&lt;&gt;5,NA(),IF(D9476=D9475,0,IF(AND(D18977=D9476,D9477=D9476),P9476+P9477+P18977,IF(D9477=D9476,P9477+P9476,P9476))))</f>
        <v/>
      </c>
      <c r="AT9476">
        <f>AR9476-AS9476</f>
        <v/>
      </c>
    </row>
    <row r="9477" ht="15.75" customHeight="1" s="121">
      <c r="B9477">
        <f>D9477&amp;Q9477&amp;E9477</f>
        <v/>
      </c>
      <c r="C9477" s="73" t="n"/>
      <c r="D9477" s="73" t="n"/>
      <c r="E9477" s="78" t="n"/>
      <c r="F9477" s="75" t="n"/>
      <c r="G9477" s="73" t="n"/>
      <c r="H9477" s="75" t="n"/>
      <c r="I9477" s="75" t="n"/>
      <c r="J9477" s="75" t="n"/>
      <c r="K9477" s="75" t="n"/>
      <c r="L9477" s="75" t="n"/>
      <c r="M9477" s="75" t="n"/>
      <c r="N9477" s="75" t="n"/>
      <c r="O9477" s="75" t="n"/>
      <c r="P9477" s="75" t="n"/>
      <c r="Q9477" s="79" t="n"/>
      <c r="AR9477">
        <f>IF($AU$2&lt;&gt;5,NA(),IF(D9477=D9476,0,IF(AND(D18978=D9477,D9478=D9477),O9477+O9478+O18978,IF(D9478=D9477,O9478+O9477,O9477))))</f>
        <v/>
      </c>
      <c r="AS9477">
        <f>IF($AU$2&lt;&gt;5,NA(),IF(D9477=D9476,0,IF(AND(D18978=D9477,D9478=D9477),P9477+P9478+P18978,IF(D9478=D9477,P9478+P9477,P9477))))</f>
        <v/>
      </c>
      <c r="AT9477">
        <f>AR9477-AS9477</f>
        <v/>
      </c>
    </row>
    <row r="9478" ht="15.75" customHeight="1" s="121">
      <c r="B9478">
        <f>D9478&amp;Q9478&amp;E9478</f>
        <v/>
      </c>
      <c r="C9478" s="73" t="n"/>
      <c r="D9478" s="73" t="n"/>
      <c r="E9478" s="78" t="n"/>
      <c r="F9478" s="75" t="n"/>
      <c r="G9478" s="73" t="n"/>
      <c r="H9478" s="75" t="n"/>
      <c r="I9478" s="75" t="n"/>
      <c r="J9478" s="75" t="n"/>
      <c r="K9478" s="75" t="n"/>
      <c r="L9478" s="75" t="n"/>
      <c r="M9478" s="75" t="n"/>
      <c r="N9478" s="75" t="n"/>
      <c r="O9478" s="75" t="n"/>
      <c r="P9478" s="75" t="n"/>
      <c r="Q9478" s="79" t="n"/>
      <c r="AR9478">
        <f>IF($AU$2&lt;&gt;5,NA(),IF(D9478=D9477,0,IF(AND(D18979=D9478,D9479=D9478),O9478+O9479+O18979,IF(D9479=D9478,O9479+O9478,O9478))))</f>
        <v/>
      </c>
      <c r="AS9478">
        <f>IF($AU$2&lt;&gt;5,NA(),IF(D9478=D9477,0,IF(AND(D18979=D9478,D9479=D9478),P9478+P9479+P18979,IF(D9479=D9478,P9479+P9478,P9478))))</f>
        <v/>
      </c>
      <c r="AT9478">
        <f>AR9478-AS9478</f>
        <v/>
      </c>
    </row>
    <row r="9479" ht="15.75" customHeight="1" s="121">
      <c r="B9479">
        <f>D9479&amp;Q9479&amp;E9479</f>
        <v/>
      </c>
      <c r="C9479" s="73" t="n"/>
      <c r="D9479" s="73" t="n"/>
      <c r="E9479" s="78" t="n"/>
      <c r="F9479" s="75" t="n"/>
      <c r="G9479" s="73" t="n"/>
      <c r="H9479" s="75" t="n"/>
      <c r="I9479" s="75" t="n"/>
      <c r="J9479" s="75" t="n"/>
      <c r="K9479" s="75" t="n"/>
      <c r="L9479" s="75" t="n"/>
      <c r="M9479" s="75" t="n"/>
      <c r="N9479" s="75" t="n"/>
      <c r="O9479" s="75" t="n"/>
      <c r="P9479" s="75" t="n"/>
      <c r="Q9479" s="79" t="n"/>
      <c r="AR9479">
        <f>IF($AU$2&lt;&gt;5,NA(),IF(D9479=D9478,0,IF(AND(D18980=D9479,D9480=D9479),O9479+O9480+O18980,IF(D9480=D9479,O9480+O9479,O9479))))</f>
        <v/>
      </c>
      <c r="AS9479">
        <f>IF($AU$2&lt;&gt;5,NA(),IF(D9479=D9478,0,IF(AND(D18980=D9479,D9480=D9479),P9479+P9480+P18980,IF(D9480=D9479,P9480+P9479,P9479))))</f>
        <v/>
      </c>
      <c r="AT9479">
        <f>AR9479-AS9479</f>
        <v/>
      </c>
    </row>
    <row r="9480" ht="15.75" customHeight="1" s="121">
      <c r="B9480">
        <f>D9480&amp;Q9480&amp;E9480</f>
        <v/>
      </c>
      <c r="C9480" s="73" t="n"/>
      <c r="D9480" s="73" t="n"/>
      <c r="E9480" s="78" t="n"/>
      <c r="F9480" s="75" t="n"/>
      <c r="G9480" s="73" t="n"/>
      <c r="H9480" s="75" t="n"/>
      <c r="I9480" s="75" t="n"/>
      <c r="J9480" s="75" t="n"/>
      <c r="K9480" s="75" t="n"/>
      <c r="L9480" s="75" t="n"/>
      <c r="M9480" s="75" t="n"/>
      <c r="N9480" s="75" t="n"/>
      <c r="O9480" s="75" t="n"/>
      <c r="P9480" s="75" t="n"/>
      <c r="Q9480" s="79" t="n"/>
      <c r="AR9480">
        <f>IF($AU$2&lt;&gt;5,NA(),IF(D9480=D9479,0,IF(AND(D18981=D9480,D9481=D9480),O9480+O9481+O18981,IF(D9481=D9480,O9481+O9480,O9480))))</f>
        <v/>
      </c>
      <c r="AS9480">
        <f>IF($AU$2&lt;&gt;5,NA(),IF(D9480=D9479,0,IF(AND(D18981=D9480,D9481=D9480),P9480+P9481+P18981,IF(D9481=D9480,P9481+P9480,P9480))))</f>
        <v/>
      </c>
      <c r="AT9480">
        <f>AR9480-AS9480</f>
        <v/>
      </c>
    </row>
    <row r="9481" ht="15.75" customHeight="1" s="121">
      <c r="B9481">
        <f>D9481&amp;Q9481&amp;E9481</f>
        <v/>
      </c>
      <c r="C9481" s="73" t="n"/>
      <c r="D9481" s="73" t="n"/>
      <c r="E9481" s="78" t="n"/>
      <c r="F9481" s="75" t="n"/>
      <c r="G9481" s="73" t="n"/>
      <c r="H9481" s="75" t="n"/>
      <c r="I9481" s="75" t="n"/>
      <c r="J9481" s="75" t="n"/>
      <c r="K9481" s="75" t="n"/>
      <c r="L9481" s="75" t="n"/>
      <c r="M9481" s="75" t="n"/>
      <c r="N9481" s="75" t="n"/>
      <c r="O9481" s="75" t="n"/>
      <c r="P9481" s="75" t="n"/>
      <c r="Q9481" s="79" t="n"/>
      <c r="AR9481">
        <f>IF($AU$2&lt;&gt;5,NA(),IF(D9481=D9480,0,IF(AND(D18982=D9481,D9482=D9481),O9481+O9482+O18982,IF(D9482=D9481,O9482+O9481,O9481))))</f>
        <v/>
      </c>
      <c r="AS9481">
        <f>IF($AU$2&lt;&gt;5,NA(),IF(D9481=D9480,0,IF(AND(D18982=D9481,D9482=D9481),P9481+P9482+P18982,IF(D9482=D9481,P9482+P9481,P9481))))</f>
        <v/>
      </c>
      <c r="AT9481">
        <f>AR9481-AS9481</f>
        <v/>
      </c>
    </row>
    <row r="9482" ht="15.75" customHeight="1" s="121">
      <c r="B9482">
        <f>D9482&amp;Q9482&amp;E9482</f>
        <v/>
      </c>
      <c r="C9482" s="73" t="n"/>
      <c r="D9482" s="73" t="n"/>
      <c r="E9482" s="78" t="n"/>
      <c r="F9482" s="75" t="n"/>
      <c r="G9482" s="73" t="n"/>
      <c r="H9482" s="75" t="n"/>
      <c r="I9482" s="75" t="n"/>
      <c r="J9482" s="75" t="n"/>
      <c r="K9482" s="75" t="n"/>
      <c r="L9482" s="75" t="n"/>
      <c r="M9482" s="75" t="n"/>
      <c r="N9482" s="75" t="n"/>
      <c r="O9482" s="75" t="n"/>
      <c r="P9482" s="75" t="n"/>
      <c r="Q9482" s="79" t="n"/>
      <c r="AR9482">
        <f>IF($AU$2&lt;&gt;5,NA(),IF(D9482=D9481,0,IF(AND(D18983=D9482,D9483=D9482),O9482+O9483+O18983,IF(D9483=D9482,O9483+O9482,O9482))))</f>
        <v/>
      </c>
      <c r="AS9482">
        <f>IF($AU$2&lt;&gt;5,NA(),IF(D9482=D9481,0,IF(AND(D18983=D9482,D9483=D9482),P9482+P9483+P18983,IF(D9483=D9482,P9483+P9482,P9482))))</f>
        <v/>
      </c>
      <c r="AT9482">
        <f>AR9482-AS9482</f>
        <v/>
      </c>
    </row>
    <row r="9483" ht="15.75" customHeight="1" s="121">
      <c r="B9483">
        <f>D9483&amp;Q9483&amp;E9483</f>
        <v/>
      </c>
      <c r="C9483" s="73" t="n"/>
      <c r="D9483" s="73" t="n"/>
      <c r="E9483" s="78" t="n"/>
      <c r="F9483" s="75" t="n"/>
      <c r="G9483" s="73" t="n"/>
      <c r="H9483" s="75" t="n"/>
      <c r="I9483" s="75" t="n"/>
      <c r="J9483" s="75" t="n"/>
      <c r="K9483" s="75" t="n"/>
      <c r="L9483" s="75" t="n"/>
      <c r="M9483" s="75" t="n"/>
      <c r="N9483" s="75" t="n"/>
      <c r="O9483" s="75" t="n"/>
      <c r="P9483" s="75" t="n"/>
      <c r="Q9483" s="79" t="n"/>
      <c r="AR9483">
        <f>IF($AU$2&lt;&gt;5,NA(),IF(D9483=D9482,0,IF(AND(D18984=D9483,D9484=D9483),O9483+O9484+O18984,IF(D9484=D9483,O9484+O9483,O9483))))</f>
        <v/>
      </c>
      <c r="AS9483">
        <f>IF($AU$2&lt;&gt;5,NA(),IF(D9483=D9482,0,IF(AND(D18984=D9483,D9484=D9483),P9483+P9484+P18984,IF(D9484=D9483,P9484+P9483,P9483))))</f>
        <v/>
      </c>
      <c r="AT9483">
        <f>AR9483-AS9483</f>
        <v/>
      </c>
    </row>
    <row r="9484" ht="15.75" customHeight="1" s="121">
      <c r="B9484">
        <f>D9484&amp;Q9484&amp;E9484</f>
        <v/>
      </c>
      <c r="C9484" s="73" t="n"/>
      <c r="D9484" s="73" t="n"/>
      <c r="E9484" s="78" t="n"/>
      <c r="F9484" s="75" t="n"/>
      <c r="G9484" s="73" t="n"/>
      <c r="H9484" s="75" t="n"/>
      <c r="I9484" s="75" t="n"/>
      <c r="J9484" s="75" t="n"/>
      <c r="K9484" s="75" t="n"/>
      <c r="L9484" s="75" t="n"/>
      <c r="M9484" s="75" t="n"/>
      <c r="N9484" s="75" t="n"/>
      <c r="O9484" s="75" t="n"/>
      <c r="P9484" s="75" t="n"/>
      <c r="Q9484" s="79" t="n"/>
      <c r="AR9484">
        <f>IF($AU$2&lt;&gt;5,NA(),IF(D9484=D9483,0,IF(AND(D18985=D9484,D9485=D9484),O9484+O9485+O18985,IF(D9485=D9484,O9485+O9484,O9484))))</f>
        <v/>
      </c>
      <c r="AS9484">
        <f>IF($AU$2&lt;&gt;5,NA(),IF(D9484=D9483,0,IF(AND(D18985=D9484,D9485=D9484),P9484+P9485+P18985,IF(D9485=D9484,P9485+P9484,P9484))))</f>
        <v/>
      </c>
      <c r="AT9484">
        <f>AR9484-AS9484</f>
        <v/>
      </c>
    </row>
    <row r="9485" ht="15.75" customHeight="1" s="121">
      <c r="B9485">
        <f>D9485&amp;Q9485&amp;E9485</f>
        <v/>
      </c>
      <c r="C9485" s="73" t="n"/>
      <c r="D9485" s="73" t="n"/>
      <c r="E9485" s="78" t="n"/>
      <c r="F9485" s="75" t="n"/>
      <c r="G9485" s="73" t="n"/>
      <c r="H9485" s="75" t="n"/>
      <c r="I9485" s="75" t="n"/>
      <c r="J9485" s="75" t="n"/>
      <c r="K9485" s="75" t="n"/>
      <c r="L9485" s="75" t="n"/>
      <c r="M9485" s="75" t="n"/>
      <c r="N9485" s="75" t="n"/>
      <c r="O9485" s="75" t="n"/>
      <c r="P9485" s="75" t="n"/>
      <c r="Q9485" s="79" t="n"/>
      <c r="AR9485">
        <f>IF($AU$2&lt;&gt;5,NA(),IF(D9485=D9484,0,IF(AND(D18986=D9485,D9486=D9485),O9485+O9486+O18986,IF(D9486=D9485,O9486+O9485,O9485))))</f>
        <v/>
      </c>
      <c r="AS9485">
        <f>IF($AU$2&lt;&gt;5,NA(),IF(D9485=D9484,0,IF(AND(D18986=D9485,D9486=D9485),P9485+P9486+P18986,IF(D9486=D9485,P9486+P9485,P9485))))</f>
        <v/>
      </c>
      <c r="AT9485">
        <f>AR9485-AS9485</f>
        <v/>
      </c>
    </row>
    <row r="9486" ht="15.75" customHeight="1" s="121">
      <c r="B9486">
        <f>D9486&amp;Q9486&amp;E9486</f>
        <v/>
      </c>
      <c r="C9486" s="73" t="n"/>
      <c r="D9486" s="73" t="n"/>
      <c r="E9486" s="78" t="n"/>
      <c r="F9486" s="75" t="n"/>
      <c r="G9486" s="73" t="n"/>
      <c r="H9486" s="75" t="n"/>
      <c r="I9486" s="75" t="n"/>
      <c r="J9486" s="75" t="n"/>
      <c r="K9486" s="75" t="n"/>
      <c r="L9486" s="75" t="n"/>
      <c r="M9486" s="75" t="n"/>
      <c r="N9486" s="75" t="n"/>
      <c r="O9486" s="75" t="n"/>
      <c r="P9486" s="75" t="n"/>
      <c r="Q9486" s="79" t="n"/>
      <c r="AR9486">
        <f>IF($AU$2&lt;&gt;5,NA(),IF(D9486=D9485,0,IF(AND(D18987=D9486,D9487=D9486),O9486+O9487+O18987,IF(D9487=D9486,O9487+O9486,O9486))))</f>
        <v/>
      </c>
      <c r="AS9486">
        <f>IF($AU$2&lt;&gt;5,NA(),IF(D9486=D9485,0,IF(AND(D18987=D9486,D9487=D9486),P9486+P9487+P18987,IF(D9487=D9486,P9487+P9486,P9486))))</f>
        <v/>
      </c>
      <c r="AT9486">
        <f>AR9486-AS9486</f>
        <v/>
      </c>
    </row>
    <row r="9487" ht="15.75" customHeight="1" s="121">
      <c r="B9487">
        <f>D9487&amp;Q9487&amp;E9487</f>
        <v/>
      </c>
      <c r="C9487" s="73" t="n"/>
      <c r="D9487" s="73" t="n"/>
      <c r="E9487" s="78" t="n"/>
      <c r="F9487" s="75" t="n"/>
      <c r="G9487" s="73" t="n"/>
      <c r="H9487" s="75" t="n"/>
      <c r="I9487" s="75" t="n"/>
      <c r="J9487" s="75" t="n"/>
      <c r="K9487" s="75" t="n"/>
      <c r="L9487" s="75" t="n"/>
      <c r="M9487" s="75" t="n"/>
      <c r="N9487" s="75" t="n"/>
      <c r="O9487" s="75" t="n"/>
      <c r="P9487" s="75" t="n"/>
      <c r="Q9487" s="79" t="n"/>
      <c r="AR9487">
        <f>IF($AU$2&lt;&gt;5,NA(),IF(D9487=D9486,0,IF(AND(D18988=D9487,D9488=D9487),O9487+O9488+O18988,IF(D9488=D9487,O9488+O9487,O9487))))</f>
        <v/>
      </c>
      <c r="AS9487">
        <f>IF($AU$2&lt;&gt;5,NA(),IF(D9487=D9486,0,IF(AND(D18988=D9487,D9488=D9487),P9487+P9488+P18988,IF(D9488=D9487,P9488+P9487,P9487))))</f>
        <v/>
      </c>
      <c r="AT9487">
        <f>AR9487-AS9487</f>
        <v/>
      </c>
    </row>
    <row r="9488" ht="15.75" customHeight="1" s="121">
      <c r="B9488">
        <f>D9488&amp;Q9488&amp;E9488</f>
        <v/>
      </c>
      <c r="C9488" s="73" t="n"/>
      <c r="D9488" s="73" t="n"/>
      <c r="E9488" s="78" t="n"/>
      <c r="F9488" s="75" t="n"/>
      <c r="G9488" s="73" t="n"/>
      <c r="H9488" s="75" t="n"/>
      <c r="I9488" s="75" t="n"/>
      <c r="J9488" s="75" t="n"/>
      <c r="K9488" s="75" t="n"/>
      <c r="L9488" s="75" t="n"/>
      <c r="M9488" s="75" t="n"/>
      <c r="N9488" s="75" t="n"/>
      <c r="O9488" s="75" t="n"/>
      <c r="P9488" s="75" t="n"/>
      <c r="Q9488" s="79" t="n"/>
      <c r="AR9488">
        <f>IF($AU$2&lt;&gt;5,NA(),IF(D9488=D9487,0,IF(AND(D18989=D9488,D9489=D9488),O9488+O9489+O18989,IF(D9489=D9488,O9489+O9488,O9488))))</f>
        <v/>
      </c>
      <c r="AS9488">
        <f>IF($AU$2&lt;&gt;5,NA(),IF(D9488=D9487,0,IF(AND(D18989=D9488,D9489=D9488),P9488+P9489+P18989,IF(D9489=D9488,P9489+P9488,P9488))))</f>
        <v/>
      </c>
      <c r="AT9488">
        <f>AR9488-AS9488</f>
        <v/>
      </c>
    </row>
    <row r="9489" ht="15.75" customHeight="1" s="121">
      <c r="B9489">
        <f>D9489&amp;Q9489&amp;E9489</f>
        <v/>
      </c>
      <c r="C9489" s="73" t="n"/>
      <c r="D9489" s="73" t="n"/>
      <c r="E9489" s="78" t="n"/>
      <c r="F9489" s="75" t="n"/>
      <c r="G9489" s="73" t="n"/>
      <c r="H9489" s="75" t="n"/>
      <c r="I9489" s="75" t="n"/>
      <c r="J9489" s="75" t="n"/>
      <c r="K9489" s="75" t="n"/>
      <c r="L9489" s="75" t="n"/>
      <c r="M9489" s="75" t="n"/>
      <c r="N9489" s="75" t="n"/>
      <c r="O9489" s="75" t="n"/>
      <c r="P9489" s="75" t="n"/>
      <c r="Q9489" s="79" t="n"/>
      <c r="AR9489">
        <f>IF($AU$2&lt;&gt;5,NA(),IF(D9489=D9488,0,IF(AND(D18990=D9489,D9490=D9489),O9489+O9490+O18990,IF(D9490=D9489,O9490+O9489,O9489))))</f>
        <v/>
      </c>
      <c r="AS9489">
        <f>IF($AU$2&lt;&gt;5,NA(),IF(D9489=D9488,0,IF(AND(D18990=D9489,D9490=D9489),P9489+P9490+P18990,IF(D9490=D9489,P9490+P9489,P9489))))</f>
        <v/>
      </c>
      <c r="AT9489">
        <f>AR9489-AS9489</f>
        <v/>
      </c>
    </row>
    <row r="9490" ht="15.75" customHeight="1" s="121">
      <c r="B9490">
        <f>D9490&amp;Q9490&amp;E9490</f>
        <v/>
      </c>
      <c r="C9490" s="73" t="n"/>
      <c r="D9490" s="73" t="n"/>
      <c r="E9490" s="78" t="n"/>
      <c r="F9490" s="75" t="n"/>
      <c r="G9490" s="73" t="n"/>
      <c r="H9490" s="75" t="n"/>
      <c r="I9490" s="75" t="n"/>
      <c r="J9490" s="75" t="n"/>
      <c r="K9490" s="75" t="n"/>
      <c r="L9490" s="75" t="n"/>
      <c r="M9490" s="75" t="n"/>
      <c r="N9490" s="75" t="n"/>
      <c r="O9490" s="75" t="n"/>
      <c r="P9490" s="75" t="n"/>
      <c r="Q9490" s="79" t="n"/>
      <c r="AR9490">
        <f>IF($AU$2&lt;&gt;5,NA(),IF(D9490=D9489,0,IF(AND(D18991=D9490,D9491=D9490),O9490+O9491+O18991,IF(D9491=D9490,O9491+O9490,O9490))))</f>
        <v/>
      </c>
      <c r="AS9490">
        <f>IF($AU$2&lt;&gt;5,NA(),IF(D9490=D9489,0,IF(AND(D18991=D9490,D9491=D9490),P9490+P9491+P18991,IF(D9491=D9490,P9491+P9490,P9490))))</f>
        <v/>
      </c>
      <c r="AT9490">
        <f>AR9490-AS9490</f>
        <v/>
      </c>
    </row>
    <row r="9491" ht="15.75" customHeight="1" s="121">
      <c r="B9491">
        <f>D9491&amp;Q9491&amp;E9491</f>
        <v/>
      </c>
      <c r="C9491" s="73" t="n"/>
      <c r="D9491" s="73" t="n"/>
      <c r="E9491" s="78" t="n"/>
      <c r="F9491" s="75" t="n"/>
      <c r="G9491" s="73" t="n"/>
      <c r="H9491" s="75" t="n"/>
      <c r="I9491" s="75" t="n"/>
      <c r="J9491" s="75" t="n"/>
      <c r="K9491" s="75" t="n"/>
      <c r="L9491" s="75" t="n"/>
      <c r="M9491" s="75" t="n"/>
      <c r="N9491" s="75" t="n"/>
      <c r="O9491" s="75" t="n"/>
      <c r="P9491" s="75" t="n"/>
      <c r="Q9491" s="79" t="n"/>
      <c r="AR9491">
        <f>IF($AU$2&lt;&gt;5,NA(),IF(D9491=D9490,0,IF(AND(D18992=D9491,D9492=D9491),O9491+O9492+O18992,IF(D9492=D9491,O9492+O9491,O9491))))</f>
        <v/>
      </c>
      <c r="AS9491">
        <f>IF($AU$2&lt;&gt;5,NA(),IF(D9491=D9490,0,IF(AND(D18992=D9491,D9492=D9491),P9491+P9492+P18992,IF(D9492=D9491,P9492+P9491,P9491))))</f>
        <v/>
      </c>
      <c r="AT9491">
        <f>AR9491-AS9491</f>
        <v/>
      </c>
    </row>
    <row r="9492" ht="15.75" customHeight="1" s="121">
      <c r="B9492">
        <f>D9492&amp;Q9492&amp;E9492</f>
        <v/>
      </c>
      <c r="C9492" s="73" t="n"/>
      <c r="D9492" s="73" t="n"/>
      <c r="E9492" s="78" t="n"/>
      <c r="F9492" s="75" t="n"/>
      <c r="G9492" s="73" t="n"/>
      <c r="H9492" s="75" t="n"/>
      <c r="I9492" s="75" t="n"/>
      <c r="J9492" s="75" t="n"/>
      <c r="K9492" s="75" t="n"/>
      <c r="L9492" s="75" t="n"/>
      <c r="M9492" s="75" t="n"/>
      <c r="N9492" s="75" t="n"/>
      <c r="O9492" s="75" t="n"/>
      <c r="P9492" s="75" t="n"/>
      <c r="Q9492" s="79" t="n"/>
      <c r="AR9492">
        <f>IF($AU$2&lt;&gt;5,NA(),IF(D9492=D9491,0,IF(AND(D18993=D9492,D9493=D9492),O9492+O9493+O18993,IF(D9493=D9492,O9493+O9492,O9492))))</f>
        <v/>
      </c>
      <c r="AS9492">
        <f>IF($AU$2&lt;&gt;5,NA(),IF(D9492=D9491,0,IF(AND(D18993=D9492,D9493=D9492),P9492+P9493+P18993,IF(D9493=D9492,P9493+P9492,P9492))))</f>
        <v/>
      </c>
      <c r="AT9492">
        <f>AR9492-AS9492</f>
        <v/>
      </c>
    </row>
    <row r="9493" ht="15.75" customHeight="1" s="121">
      <c r="B9493">
        <f>D9493&amp;Q9493&amp;E9493</f>
        <v/>
      </c>
      <c r="C9493" s="73" t="n"/>
      <c r="D9493" s="73" t="n"/>
      <c r="E9493" s="78" t="n"/>
      <c r="F9493" s="75" t="n"/>
      <c r="G9493" s="73" t="n"/>
      <c r="H9493" s="75" t="n"/>
      <c r="I9493" s="75" t="n"/>
      <c r="J9493" s="75" t="n"/>
      <c r="K9493" s="75" t="n"/>
      <c r="L9493" s="75" t="n"/>
      <c r="M9493" s="75" t="n"/>
      <c r="N9493" s="75" t="n"/>
      <c r="O9493" s="75" t="n"/>
      <c r="P9493" s="75" t="n"/>
      <c r="Q9493" s="79" t="n"/>
      <c r="AR9493">
        <f>IF($AU$2&lt;&gt;5,NA(),IF(D9493=D9492,0,IF(AND(D18994=D9493,D9494=D9493),O9493+O9494+O18994,IF(D9494=D9493,O9494+O9493,O9493))))</f>
        <v/>
      </c>
      <c r="AS9493">
        <f>IF($AU$2&lt;&gt;5,NA(),IF(D9493=D9492,0,IF(AND(D18994=D9493,D9494=D9493),P9493+P9494+P18994,IF(D9494=D9493,P9494+P9493,P9493))))</f>
        <v/>
      </c>
      <c r="AT9493">
        <f>AR9493-AS9493</f>
        <v/>
      </c>
    </row>
    <row r="9494" ht="15.75" customHeight="1" s="121">
      <c r="B9494">
        <f>D9494&amp;Q9494&amp;E9494</f>
        <v/>
      </c>
      <c r="C9494" s="73" t="n"/>
      <c r="D9494" s="73" t="n"/>
      <c r="E9494" s="78" t="n"/>
      <c r="F9494" s="75" t="n"/>
      <c r="G9494" s="73" t="n"/>
      <c r="H9494" s="75" t="n"/>
      <c r="I9494" s="75" t="n"/>
      <c r="J9494" s="75" t="n"/>
      <c r="K9494" s="75" t="n"/>
      <c r="L9494" s="75" t="n"/>
      <c r="M9494" s="75" t="n"/>
      <c r="N9494" s="75" t="n"/>
      <c r="O9494" s="75" t="n"/>
      <c r="P9494" s="75" t="n"/>
      <c r="Q9494" s="79" t="n"/>
      <c r="AR9494">
        <f>IF($AU$2&lt;&gt;5,NA(),IF(D9494=D9493,0,IF(AND(D18995=D9494,D9495=D9494),O9494+O9495+O18995,IF(D9495=D9494,O9495+O9494,O9494))))</f>
        <v/>
      </c>
      <c r="AS9494">
        <f>IF($AU$2&lt;&gt;5,NA(),IF(D9494=D9493,0,IF(AND(D18995=D9494,D9495=D9494),P9494+P9495+P18995,IF(D9495=D9494,P9495+P9494,P9494))))</f>
        <v/>
      </c>
      <c r="AT9494">
        <f>AR9494-AS9494</f>
        <v/>
      </c>
    </row>
    <row r="9495" ht="15.75" customHeight="1" s="121">
      <c r="B9495">
        <f>D9495&amp;Q9495&amp;E9495</f>
        <v/>
      </c>
      <c r="C9495" s="73" t="n"/>
      <c r="D9495" s="73" t="n"/>
      <c r="E9495" s="78" t="n"/>
      <c r="F9495" s="75" t="n"/>
      <c r="G9495" s="73" t="n"/>
      <c r="H9495" s="75" t="n"/>
      <c r="I9495" s="75" t="n"/>
      <c r="J9495" s="75" t="n"/>
      <c r="K9495" s="75" t="n"/>
      <c r="L9495" s="75" t="n"/>
      <c r="M9495" s="75" t="n"/>
      <c r="N9495" s="75" t="n"/>
      <c r="O9495" s="75" t="n"/>
      <c r="P9495" s="75" t="n"/>
      <c r="Q9495" s="79" t="n"/>
      <c r="AR9495">
        <f>IF($AU$2&lt;&gt;5,NA(),IF(D9495=D9494,0,IF(AND(D18996=D9495,D9496=D9495),O9495+O9496+O18996,IF(D9496=D9495,O9496+O9495,O9495))))</f>
        <v/>
      </c>
      <c r="AS9495">
        <f>IF($AU$2&lt;&gt;5,NA(),IF(D9495=D9494,0,IF(AND(D18996=D9495,D9496=D9495),P9495+P9496+P18996,IF(D9496=D9495,P9496+P9495,P9495))))</f>
        <v/>
      </c>
      <c r="AT9495">
        <f>AR9495-AS9495</f>
        <v/>
      </c>
    </row>
    <row r="9496" ht="15.75" customHeight="1" s="121">
      <c r="B9496">
        <f>D9496&amp;Q9496&amp;E9496</f>
        <v/>
      </c>
      <c r="C9496" s="73" t="n"/>
      <c r="D9496" s="73" t="n"/>
      <c r="E9496" s="78" t="n"/>
      <c r="F9496" s="75" t="n"/>
      <c r="G9496" s="73" t="n"/>
      <c r="H9496" s="75" t="n"/>
      <c r="I9496" s="75" t="n"/>
      <c r="J9496" s="75" t="n"/>
      <c r="K9496" s="75" t="n"/>
      <c r="L9496" s="75" t="n"/>
      <c r="M9496" s="75" t="n"/>
      <c r="N9496" s="75" t="n"/>
      <c r="O9496" s="75" t="n"/>
      <c r="P9496" s="75" t="n"/>
      <c r="Q9496" s="79" t="n"/>
      <c r="AR9496">
        <f>IF($AU$2&lt;&gt;5,NA(),IF(D9496=D9495,0,IF(AND(D18997=D9496,D9497=D9496),O9496+O9497+O18997,IF(D9497=D9496,O9497+O9496,O9496))))</f>
        <v/>
      </c>
      <c r="AS9496">
        <f>IF($AU$2&lt;&gt;5,NA(),IF(D9496=D9495,0,IF(AND(D18997=D9496,D9497=D9496),P9496+P9497+P18997,IF(D9497=D9496,P9497+P9496,P9496))))</f>
        <v/>
      </c>
      <c r="AT9496">
        <f>AR9496-AS9496</f>
        <v/>
      </c>
    </row>
    <row r="9497" ht="15.75" customHeight="1" s="121">
      <c r="B9497">
        <f>D9497&amp;Q9497&amp;E9497</f>
        <v/>
      </c>
      <c r="C9497" s="73" t="n"/>
      <c r="D9497" s="73" t="n"/>
      <c r="E9497" s="78" t="n"/>
      <c r="F9497" s="75" t="n"/>
      <c r="G9497" s="73" t="n"/>
      <c r="H9497" s="75" t="n"/>
      <c r="I9497" s="75" t="n"/>
      <c r="J9497" s="75" t="n"/>
      <c r="K9497" s="75" t="n"/>
      <c r="L9497" s="75" t="n"/>
      <c r="M9497" s="75" t="n"/>
      <c r="N9497" s="75" t="n"/>
      <c r="O9497" s="75" t="n"/>
      <c r="P9497" s="75" t="n"/>
      <c r="Q9497" s="79" t="n"/>
      <c r="AR9497">
        <f>IF($AU$2&lt;&gt;5,NA(),IF(D9497=D9496,0,IF(AND(D18998=D9497,D9498=D9497),O9497+O9498+O18998,IF(D9498=D9497,O9498+O9497,O9497))))</f>
        <v/>
      </c>
      <c r="AS9497">
        <f>IF($AU$2&lt;&gt;5,NA(),IF(D9497=D9496,0,IF(AND(D18998=D9497,D9498=D9497),P9497+P9498+P18998,IF(D9498=D9497,P9498+P9497,P9497))))</f>
        <v/>
      </c>
      <c r="AT9497">
        <f>AR9497-AS9497</f>
        <v/>
      </c>
    </row>
    <row r="9498" ht="15.75" customHeight="1" s="121">
      <c r="B9498">
        <f>D9498&amp;Q9498&amp;E9498</f>
        <v/>
      </c>
      <c r="C9498" s="73" t="n"/>
      <c r="D9498" s="73" t="n"/>
      <c r="E9498" s="78" t="n"/>
      <c r="F9498" s="75" t="n"/>
      <c r="G9498" s="73" t="n"/>
      <c r="H9498" s="75" t="n"/>
      <c r="I9498" s="75" t="n"/>
      <c r="J9498" s="75" t="n"/>
      <c r="K9498" s="75" t="n"/>
      <c r="L9498" s="75" t="n"/>
      <c r="M9498" s="75" t="n"/>
      <c r="N9498" s="75" t="n"/>
      <c r="O9498" s="75" t="n"/>
      <c r="P9498" s="75" t="n"/>
      <c r="Q9498" s="79" t="n"/>
      <c r="AR9498">
        <f>IF($AU$2&lt;&gt;5,NA(),IF(D9498=D9497,0,IF(AND(D18999=D9498,D9499=D9498),O9498+O9499+O18999,IF(D9499=D9498,O9499+O9498,O9498))))</f>
        <v/>
      </c>
      <c r="AS9498">
        <f>IF($AU$2&lt;&gt;5,NA(),IF(D9498=D9497,0,IF(AND(D18999=D9498,D9499=D9498),P9498+P9499+P18999,IF(D9499=D9498,P9499+P9498,P9498))))</f>
        <v/>
      </c>
      <c r="AT9498">
        <f>AR9498-AS9498</f>
        <v/>
      </c>
    </row>
    <row r="9499" ht="15.75" customHeight="1" s="121">
      <c r="B9499">
        <f>D9499&amp;Q9499&amp;E9499</f>
        <v/>
      </c>
      <c r="C9499" s="73" t="n"/>
      <c r="D9499" s="73" t="n"/>
      <c r="E9499" s="78" t="n"/>
      <c r="F9499" s="75" t="n"/>
      <c r="G9499" s="73" t="n"/>
      <c r="H9499" s="75" t="n"/>
      <c r="I9499" s="75" t="n"/>
      <c r="J9499" s="75" t="n"/>
      <c r="K9499" s="75" t="n"/>
      <c r="L9499" s="75" t="n"/>
      <c r="M9499" s="75" t="n"/>
      <c r="N9499" s="75" t="n"/>
      <c r="O9499" s="75" t="n"/>
      <c r="P9499" s="75" t="n"/>
      <c r="Q9499" s="79" t="n"/>
      <c r="AR9499">
        <f>IF($AU$2&lt;&gt;5,NA(),IF(D9499=D9498,0,IF(AND(D19000=D9499,D9500=D9499),O9499+O9500+O19000,IF(D9500=D9499,O9500+O9499,O9499))))</f>
        <v/>
      </c>
      <c r="AS9499">
        <f>IF($AU$2&lt;&gt;5,NA(),IF(D9499=D9498,0,IF(AND(D19000=D9499,D9500=D9499),P9499+P9500+P19000,IF(D9500=D9499,P9500+P9499,P9499))))</f>
        <v/>
      </c>
      <c r="AT9499">
        <f>AR9499-AS9499</f>
        <v/>
      </c>
    </row>
    <row r="9500" ht="15.75" customHeight="1" s="121">
      <c r="B9500">
        <f>D9500&amp;Q9500&amp;E9500</f>
        <v/>
      </c>
      <c r="C9500" s="73" t="n"/>
      <c r="D9500" s="73" t="n"/>
      <c r="E9500" s="78" t="n"/>
      <c r="F9500" s="75" t="n"/>
      <c r="G9500" s="73" t="n"/>
      <c r="H9500" s="75" t="n"/>
      <c r="I9500" s="75" t="n"/>
      <c r="J9500" s="75" t="n"/>
      <c r="K9500" s="75" t="n"/>
      <c r="L9500" s="75" t="n"/>
      <c r="M9500" s="75" t="n"/>
      <c r="N9500" s="75" t="n"/>
      <c r="O9500" s="75" t="n"/>
      <c r="P9500" s="75" t="n"/>
      <c r="Q9500" s="79" t="n"/>
      <c r="AR9500">
        <f>IF($AU$2&lt;&gt;5,NA(),IF(D9500=D9499,0,IF(AND(D19001=D9500,D9501=D9500),O9500+O9501+O19001,IF(D9501=D9500,O9501+O9500,O9500))))</f>
        <v/>
      </c>
      <c r="AS9500">
        <f>IF($AU$2&lt;&gt;5,NA(),IF(D9500=D9499,0,IF(AND(D19001=D9500,D9501=D9500),P9500+P9501+P19001,IF(D9501=D9500,P9501+P9500,P9500))))</f>
        <v/>
      </c>
      <c r="AT9500">
        <f>AR9500-AS9500</f>
        <v/>
      </c>
    </row>
    <row r="9501" ht="15.75" customHeight="1" s="121">
      <c r="B9501">
        <f>D9501&amp;Q9501&amp;E9501</f>
        <v/>
      </c>
      <c r="C9501" s="73" t="n"/>
      <c r="D9501" s="73" t="n"/>
      <c r="E9501" s="78" t="n"/>
      <c r="F9501" s="75" t="n"/>
      <c r="G9501" s="73" t="n"/>
      <c r="H9501" s="75" t="n"/>
      <c r="I9501" s="75" t="n"/>
      <c r="J9501" s="75" t="n"/>
      <c r="K9501" s="75" t="n"/>
      <c r="L9501" s="75" t="n"/>
      <c r="M9501" s="75" t="n"/>
      <c r="N9501" s="75" t="n"/>
      <c r="O9501" s="75" t="n"/>
      <c r="P9501" s="75" t="n"/>
      <c r="Q9501" s="79" t="n"/>
      <c r="AR9501">
        <f>IF($AU$2&lt;&gt;5,NA(),IF(D9501=D9500,0,IF(AND(D19002=D9501,D9502=D9501),O9501+O9502+O19002,IF(D9502=D9501,O9502+O9501,O9501))))</f>
        <v/>
      </c>
      <c r="AS9501">
        <f>IF($AU$2&lt;&gt;5,NA(),IF(D9501=D9500,0,IF(AND(D19002=D9501,D9502=D9501),P9501+P9502+P19002,IF(D9502=D9501,P9502+P9501,P9501))))</f>
        <v/>
      </c>
      <c r="AT9501">
        <f>AR9501-AS9501</f>
        <v/>
      </c>
    </row>
    <row r="9502" ht="15.75" customHeight="1" s="121">
      <c r="B9502">
        <f>D9502&amp;Q9502&amp;E9502</f>
        <v/>
      </c>
      <c r="C9502" s="73" t="n"/>
      <c r="D9502" s="73" t="n"/>
      <c r="E9502" s="78" t="n"/>
      <c r="F9502" s="75" t="n"/>
      <c r="G9502" s="73" t="n"/>
      <c r="H9502" s="75" t="n"/>
      <c r="I9502" s="75" t="n"/>
      <c r="J9502" s="75" t="n"/>
      <c r="K9502" s="75" t="n"/>
      <c r="L9502" s="75" t="n"/>
      <c r="M9502" s="75" t="n"/>
      <c r="N9502" s="75" t="n"/>
      <c r="O9502" s="75" t="n"/>
      <c r="P9502" s="75" t="n"/>
      <c r="Q9502" s="79" t="n"/>
      <c r="AR9502">
        <f>IF($AU$2&lt;&gt;5,NA(),IF(D9502=D9501,0,IF(AND(D19003=D9502,D9503=D9502),O9502+O9503+O19003,IF(D9503=D9502,O9503+O9502,O9502))))</f>
        <v/>
      </c>
      <c r="AS9502">
        <f>IF($AU$2&lt;&gt;5,NA(),IF(D9502=D9501,0,IF(AND(D19003=D9502,D9503=D9502),P9502+P9503+P19003,IF(D9503=D9502,P9503+P9502,P9502))))</f>
        <v/>
      </c>
      <c r="AT9502">
        <f>AR9502-AS9502</f>
        <v/>
      </c>
    </row>
    <row r="9503" ht="15.75" customHeight="1" s="121">
      <c r="B9503">
        <f>D9503&amp;Q9503&amp;E9503</f>
        <v/>
      </c>
      <c r="C9503" s="73" t="n"/>
      <c r="D9503" s="73" t="n"/>
      <c r="E9503" s="78" t="n"/>
      <c r="F9503" s="75" t="n"/>
      <c r="G9503" s="73" t="n"/>
      <c r="H9503" s="75" t="n"/>
      <c r="I9503" s="75" t="n"/>
      <c r="J9503" s="75" t="n"/>
      <c r="K9503" s="75" t="n"/>
      <c r="L9503" s="75" t="n"/>
      <c r="M9503" s="75" t="n"/>
      <c r="N9503" s="75" t="n"/>
      <c r="O9503" s="75" t="n"/>
      <c r="P9503" s="75" t="n"/>
      <c r="Q9503" s="79" t="n"/>
      <c r="AR9503">
        <f>IF($AU$2&lt;&gt;5,NA(),IF(D9503=D9502,0,IF(AND(D19004=D9503,D9504=D9503),O9503+O9504+O19004,IF(D9504=D9503,O9504+O9503,O9503))))</f>
        <v/>
      </c>
      <c r="AS9503">
        <f>IF($AU$2&lt;&gt;5,NA(),IF(D9503=D9502,0,IF(AND(D19004=D9503,D9504=D9503),P9503+P9504+P19004,IF(D9504=D9503,P9504+P9503,P9503))))</f>
        <v/>
      </c>
      <c r="AT9503">
        <f>AR9503-AS9503</f>
        <v/>
      </c>
    </row>
    <row r="9504" ht="15.75" customHeight="1" s="121">
      <c r="B9504">
        <f>D9504&amp;Q9504&amp;E9504</f>
        <v/>
      </c>
      <c r="C9504" s="73" t="n"/>
      <c r="D9504" s="73" t="n"/>
      <c r="E9504" s="78" t="n"/>
      <c r="F9504" s="75" t="n"/>
      <c r="G9504" s="73" t="n"/>
      <c r="H9504" s="75" t="n"/>
      <c r="I9504" s="75" t="n"/>
      <c r="J9504" s="75" t="n"/>
      <c r="K9504" s="75" t="n"/>
      <c r="L9504" s="75" t="n"/>
      <c r="M9504" s="75" t="n"/>
      <c r="N9504" s="75" t="n"/>
      <c r="O9504" s="75" t="n"/>
      <c r="P9504" s="75" t="n"/>
      <c r="Q9504" s="79" t="n"/>
      <c r="AR9504">
        <f>IF($AU$2&lt;&gt;5,NA(),IF(D9504=D9503,0,IF(AND(D19005=D9504,D9505=D9504),O9504+O9505+O19005,IF(D9505=D9504,O9505+O9504,O9504))))</f>
        <v/>
      </c>
      <c r="AS9504">
        <f>IF($AU$2&lt;&gt;5,NA(),IF(D9504=D9503,0,IF(AND(D19005=D9504,D9505=D9504),P9504+P9505+P19005,IF(D9505=D9504,P9505+P9504,P9504))))</f>
        <v/>
      </c>
      <c r="AT9504">
        <f>AR9504-AS9504</f>
        <v/>
      </c>
    </row>
    <row r="9505" ht="15.75" customHeight="1" s="121">
      <c r="B9505">
        <f>D9505&amp;Q9505&amp;E9505</f>
        <v/>
      </c>
      <c r="C9505" s="73" t="n"/>
      <c r="D9505" s="73" t="n"/>
      <c r="E9505" s="78" t="n"/>
      <c r="F9505" s="75" t="n"/>
      <c r="G9505" s="73" t="n"/>
      <c r="H9505" s="75" t="n"/>
      <c r="I9505" s="75" t="n"/>
      <c r="J9505" s="75" t="n"/>
      <c r="K9505" s="75" t="n"/>
      <c r="L9505" s="75" t="n"/>
      <c r="M9505" s="75" t="n"/>
      <c r="N9505" s="75" t="n"/>
      <c r="O9505" s="75" t="n"/>
      <c r="P9505" s="75" t="n"/>
      <c r="Q9505" s="79" t="n"/>
      <c r="AR9505">
        <f>IF($AU$2&lt;&gt;5,NA(),IF(D9505=D9504,0,IF(AND(D19006=D9505,D9506=D9505),O9505+O9506+O19006,IF(D9506=D9505,O9506+O9505,O9505))))</f>
        <v/>
      </c>
      <c r="AS9505">
        <f>IF($AU$2&lt;&gt;5,NA(),IF(D9505=D9504,0,IF(AND(D19006=D9505,D9506=D9505),P9505+P9506+P19006,IF(D9506=D9505,P9506+P9505,P9505))))</f>
        <v/>
      </c>
      <c r="AT9505">
        <f>AR9505-AS9505</f>
        <v/>
      </c>
    </row>
    <row r="9506" ht="15.75" customHeight="1" s="121">
      <c r="B9506">
        <f>D9506&amp;Q9506&amp;E9506</f>
        <v/>
      </c>
      <c r="C9506" s="73" t="n"/>
      <c r="D9506" s="73" t="n"/>
      <c r="E9506" s="78" t="n"/>
      <c r="F9506" s="75" t="n"/>
      <c r="G9506" s="73" t="n"/>
      <c r="H9506" s="75" t="n"/>
      <c r="I9506" s="75" t="n"/>
      <c r="J9506" s="75" t="n"/>
      <c r="K9506" s="75" t="n"/>
      <c r="L9506" s="75" t="n"/>
      <c r="M9506" s="75" t="n"/>
      <c r="N9506" s="75" t="n"/>
      <c r="O9506" s="75" t="n"/>
      <c r="P9506" s="75" t="n"/>
      <c r="Q9506" s="79" t="n"/>
      <c r="AR9506">
        <f>IF($AU$2&lt;&gt;5,NA(),IF(D9506=D9505,0,IF(AND(D19007=D9506,D9507=D9506),O9506+O9507+O19007,IF(D9507=D9506,O9507+O9506,O9506))))</f>
        <v/>
      </c>
      <c r="AS9506">
        <f>IF($AU$2&lt;&gt;5,NA(),IF(D9506=D9505,0,IF(AND(D19007=D9506,D9507=D9506),P9506+P9507+P19007,IF(D9507=D9506,P9507+P9506,P9506))))</f>
        <v/>
      </c>
      <c r="AT9506">
        <f>AR9506-AS9506</f>
        <v/>
      </c>
    </row>
    <row r="9507" ht="15.75" customHeight="1" s="121">
      <c r="B9507">
        <f>D9507&amp;Q9507&amp;E9507</f>
        <v/>
      </c>
      <c r="C9507" s="73" t="n"/>
      <c r="D9507" s="73" t="n"/>
      <c r="E9507" s="78" t="n"/>
      <c r="F9507" s="75" t="n"/>
      <c r="G9507" s="73" t="n"/>
      <c r="H9507" s="75" t="n"/>
      <c r="I9507" s="75" t="n"/>
      <c r="J9507" s="75" t="n"/>
      <c r="K9507" s="75" t="n"/>
      <c r="L9507" s="75" t="n"/>
      <c r="M9507" s="75" t="n"/>
      <c r="N9507" s="75" t="n"/>
      <c r="O9507" s="75" t="n"/>
      <c r="P9507" s="75" t="n"/>
      <c r="Q9507" s="79" t="n"/>
      <c r="AR9507">
        <f>IF($AU$2&lt;&gt;5,NA(),IF(D9507=D9506,0,IF(AND(D19008=D9507,D9508=D9507),O9507+O9508+O19008,IF(D9508=D9507,O9508+O9507,O9507))))</f>
        <v/>
      </c>
      <c r="AS9507">
        <f>IF($AU$2&lt;&gt;5,NA(),IF(D9507=D9506,0,IF(AND(D19008=D9507,D9508=D9507),P9507+P9508+P19008,IF(D9508=D9507,P9508+P9507,P9507))))</f>
        <v/>
      </c>
      <c r="AT9507">
        <f>AR9507-AS9507</f>
        <v/>
      </c>
    </row>
    <row r="9508" ht="15.75" customHeight="1" s="121">
      <c r="B9508">
        <f>D9508&amp;Q9508&amp;E9508</f>
        <v/>
      </c>
      <c r="C9508" s="73" t="n"/>
      <c r="D9508" s="73" t="n"/>
      <c r="E9508" s="78" t="n"/>
      <c r="F9508" s="75" t="n"/>
      <c r="G9508" s="73" t="n"/>
      <c r="H9508" s="75" t="n"/>
      <c r="I9508" s="75" t="n"/>
      <c r="J9508" s="75" t="n"/>
      <c r="K9508" s="75" t="n"/>
      <c r="L9508" s="75" t="n"/>
      <c r="M9508" s="75" t="n"/>
      <c r="N9508" s="75" t="n"/>
      <c r="O9508" s="75" t="n"/>
      <c r="P9508" s="75" t="n"/>
      <c r="Q9508" s="79" t="n"/>
      <c r="AR9508">
        <f>IF($AU$2&lt;&gt;5,NA(),IF(D9508=D9507,0,IF(AND(D19009=D9508,D9509=D9508),O9508+O9509+O19009,IF(D9509=D9508,O9509+O9508,O9508))))</f>
        <v/>
      </c>
      <c r="AS9508">
        <f>IF($AU$2&lt;&gt;5,NA(),IF(D9508=D9507,0,IF(AND(D19009=D9508,D9509=D9508),P9508+P9509+P19009,IF(D9509=D9508,P9509+P9508,P9508))))</f>
        <v/>
      </c>
      <c r="AT9508">
        <f>AR9508-AS9508</f>
        <v/>
      </c>
    </row>
    <row r="9509" ht="15.75" customHeight="1" s="121">
      <c r="B9509">
        <f>D9509&amp;Q9509&amp;E9509</f>
        <v/>
      </c>
      <c r="C9509" s="73" t="n"/>
      <c r="D9509" s="73" t="n"/>
      <c r="E9509" s="78" t="n"/>
      <c r="F9509" s="75" t="n"/>
      <c r="G9509" s="73" t="n"/>
      <c r="H9509" s="75" t="n"/>
      <c r="I9509" s="75" t="n"/>
      <c r="J9509" s="75" t="n"/>
      <c r="K9509" s="75" t="n"/>
      <c r="L9509" s="75" t="n"/>
      <c r="M9509" s="75" t="n"/>
      <c r="N9509" s="75" t="n"/>
      <c r="O9509" s="75" t="n"/>
      <c r="P9509" s="75" t="n"/>
      <c r="Q9509" s="79" t="n"/>
      <c r="AR9509">
        <f>IF($AU$2&lt;&gt;5,NA(),IF(D9509=D9508,0,IF(AND(D19010=D9509,D9510=D9509),O9509+O9510+O19010,IF(D9510=D9509,O9510+O9509,O9509))))</f>
        <v/>
      </c>
      <c r="AS9509">
        <f>IF($AU$2&lt;&gt;5,NA(),IF(D9509=D9508,0,IF(AND(D19010=D9509,D9510=D9509),P9509+P9510+P19010,IF(D9510=D9509,P9510+P9509,P9509))))</f>
        <v/>
      </c>
      <c r="AT9509">
        <f>AR9509-AS9509</f>
        <v/>
      </c>
    </row>
    <row r="9510" ht="15.75" customHeight="1" s="121">
      <c r="B9510">
        <f>D9510&amp;Q9510&amp;E9510</f>
        <v/>
      </c>
      <c r="C9510" s="73" t="n"/>
      <c r="D9510" s="73" t="n"/>
      <c r="E9510" s="78" t="n"/>
      <c r="F9510" s="75" t="n"/>
      <c r="G9510" s="73" t="n"/>
      <c r="H9510" s="75" t="n"/>
      <c r="I9510" s="75" t="n"/>
      <c r="J9510" s="75" t="n"/>
      <c r="K9510" s="75" t="n"/>
      <c r="L9510" s="75" t="n"/>
      <c r="M9510" s="75" t="n"/>
      <c r="N9510" s="75" t="n"/>
      <c r="O9510" s="75" t="n"/>
      <c r="P9510" s="75" t="n"/>
      <c r="Q9510" s="79" t="n"/>
      <c r="AR9510">
        <f>IF($AU$2&lt;&gt;5,NA(),IF(D9510=D9509,0,IF(AND(D19011=D9510,D9511=D9510),O9510+O9511+O19011,IF(D9511=D9510,O9511+O9510,O9510))))</f>
        <v/>
      </c>
      <c r="AS9510">
        <f>IF($AU$2&lt;&gt;5,NA(),IF(D9510=D9509,0,IF(AND(D19011=D9510,D9511=D9510),P9510+P9511+P19011,IF(D9511=D9510,P9511+P9510,P9510))))</f>
        <v/>
      </c>
      <c r="AT9510">
        <f>AR9510-AS9510</f>
        <v/>
      </c>
    </row>
    <row r="9511" ht="15.75" customHeight="1" s="121">
      <c r="B9511">
        <f>D9511&amp;Q9511&amp;E9511</f>
        <v/>
      </c>
      <c r="C9511" s="73" t="n"/>
      <c r="D9511" s="73" t="n"/>
      <c r="E9511" s="78" t="n"/>
      <c r="F9511" s="75" t="n"/>
      <c r="G9511" s="73" t="n"/>
      <c r="H9511" s="75" t="n"/>
      <c r="I9511" s="75" t="n"/>
      <c r="J9511" s="75" t="n"/>
      <c r="K9511" s="75" t="n"/>
      <c r="L9511" s="75" t="n"/>
      <c r="M9511" s="75" t="n"/>
      <c r="N9511" s="75" t="n"/>
      <c r="O9511" s="75" t="n"/>
      <c r="P9511" s="75" t="n"/>
      <c r="Q9511" s="79" t="n"/>
      <c r="AR9511">
        <f>IF($AU$2&lt;&gt;5,NA(),IF(D9511=D9510,0,IF(AND(D19012=D9511,D9512=D9511),O9511+O9512+O19012,IF(D9512=D9511,O9512+O9511,O9511))))</f>
        <v/>
      </c>
      <c r="AS9511">
        <f>IF($AU$2&lt;&gt;5,NA(),IF(D9511=D9510,0,IF(AND(D19012=D9511,D9512=D9511),P9511+P9512+P19012,IF(D9512=D9511,P9512+P9511,P9511))))</f>
        <v/>
      </c>
      <c r="AT9511">
        <f>AR9511-AS9511</f>
        <v/>
      </c>
    </row>
    <row r="9512" ht="15.75" customHeight="1" s="121">
      <c r="B9512">
        <f>D9512&amp;Q9512&amp;E9512</f>
        <v/>
      </c>
      <c r="C9512" s="73" t="n"/>
      <c r="D9512" s="73" t="n"/>
      <c r="E9512" s="78" t="n"/>
      <c r="F9512" s="75" t="n"/>
      <c r="G9512" s="73" t="n"/>
      <c r="H9512" s="75" t="n"/>
      <c r="I9512" s="75" t="n"/>
      <c r="J9512" s="75" t="n"/>
      <c r="K9512" s="75" t="n"/>
      <c r="L9512" s="75" t="n"/>
      <c r="M9512" s="75" t="n"/>
      <c r="N9512" s="75" t="n"/>
      <c r="O9512" s="75" t="n"/>
      <c r="P9512" s="75" t="n"/>
      <c r="Q9512" s="79" t="n"/>
      <c r="AR9512">
        <f>IF($AU$2&lt;&gt;5,NA(),IF(D9512=D9511,0,IF(AND(D19013=D9512,D9513=D9512),O9512+O9513+O19013,IF(D9513=D9512,O9513+O9512,O9512))))</f>
        <v/>
      </c>
      <c r="AS9512">
        <f>IF($AU$2&lt;&gt;5,NA(),IF(D9512=D9511,0,IF(AND(D19013=D9512,D9513=D9512),P9512+P9513+P19013,IF(D9513=D9512,P9513+P9512,P9512))))</f>
        <v/>
      </c>
      <c r="AT9512">
        <f>AR9512-AS9512</f>
        <v/>
      </c>
    </row>
    <row r="9513" ht="15.75" customHeight="1" s="121">
      <c r="B9513">
        <f>D9513&amp;Q9513&amp;E9513</f>
        <v/>
      </c>
      <c r="C9513" s="73" t="n"/>
      <c r="D9513" s="73" t="n"/>
      <c r="E9513" s="78" t="n"/>
      <c r="F9513" s="75" t="n"/>
      <c r="G9513" s="73" t="n"/>
      <c r="H9513" s="75" t="n"/>
      <c r="I9513" s="75" t="n"/>
      <c r="J9513" s="75" t="n"/>
      <c r="K9513" s="75" t="n"/>
      <c r="L9513" s="75" t="n"/>
      <c r="M9513" s="75" t="n"/>
      <c r="N9513" s="75" t="n"/>
      <c r="O9513" s="75" t="n"/>
      <c r="P9513" s="75" t="n"/>
      <c r="Q9513" s="79" t="n"/>
      <c r="AR9513">
        <f>IF($AU$2&lt;&gt;5,NA(),IF(D9513=D9512,0,IF(AND(D19014=D9513,D9514=D9513),O9513+O9514+O19014,IF(D9514=D9513,O9514+O9513,O9513))))</f>
        <v/>
      </c>
      <c r="AS9513">
        <f>IF($AU$2&lt;&gt;5,NA(),IF(D9513=D9512,0,IF(AND(D19014=D9513,D9514=D9513),P9513+P9514+P19014,IF(D9514=D9513,P9514+P9513,P9513))))</f>
        <v/>
      </c>
      <c r="AT9513">
        <f>AR9513-AS9513</f>
        <v/>
      </c>
    </row>
    <row r="9514" ht="15.75" customHeight="1" s="121">
      <c r="B9514">
        <f>D9514&amp;Q9514&amp;E9514</f>
        <v/>
      </c>
      <c r="C9514" s="73" t="n"/>
      <c r="D9514" s="73" t="n"/>
      <c r="E9514" s="78" t="n"/>
      <c r="F9514" s="75" t="n"/>
      <c r="G9514" s="73" t="n"/>
      <c r="H9514" s="75" t="n"/>
      <c r="I9514" s="75" t="n"/>
      <c r="J9514" s="75" t="n"/>
      <c r="K9514" s="75" t="n"/>
      <c r="L9514" s="75" t="n"/>
      <c r="M9514" s="75" t="n"/>
      <c r="N9514" s="75" t="n"/>
      <c r="O9514" s="75" t="n"/>
      <c r="P9514" s="75" t="n"/>
      <c r="Q9514" s="79" t="n"/>
      <c r="AR9514">
        <f>IF($AU$2&lt;&gt;5,NA(),IF(D9514=D9513,0,IF(AND(D19015=D9514,D9515=D9514),O9514+O9515+O19015,IF(D9515=D9514,O9515+O9514,O9514))))</f>
        <v/>
      </c>
      <c r="AS9514">
        <f>IF($AU$2&lt;&gt;5,NA(),IF(D9514=D9513,0,IF(AND(D19015=D9514,D9515=D9514),P9514+P9515+P19015,IF(D9515=D9514,P9515+P9514,P9514))))</f>
        <v/>
      </c>
      <c r="AT9514">
        <f>AR9514-AS9514</f>
        <v/>
      </c>
    </row>
    <row r="9515" ht="15.75" customHeight="1" s="121">
      <c r="B9515">
        <f>D9515&amp;Q9515&amp;E9515</f>
        <v/>
      </c>
      <c r="C9515" s="73" t="n"/>
      <c r="D9515" s="73" t="n"/>
      <c r="E9515" s="78" t="n"/>
      <c r="F9515" s="75" t="n"/>
      <c r="G9515" s="73" t="n"/>
      <c r="H9515" s="75" t="n"/>
      <c r="I9515" s="75" t="n"/>
      <c r="J9515" s="75" t="n"/>
      <c r="K9515" s="75" t="n"/>
      <c r="L9515" s="75" t="n"/>
      <c r="M9515" s="75" t="n"/>
      <c r="N9515" s="75" t="n"/>
      <c r="O9515" s="75" t="n"/>
      <c r="P9515" s="75" t="n"/>
      <c r="Q9515" s="79" t="n"/>
      <c r="AR9515">
        <f>IF($AU$2&lt;&gt;5,NA(),IF(D9515=D9514,0,IF(AND(D19016=D9515,D9516=D9515),O9515+O9516+O19016,IF(D9516=D9515,O9516+O9515,O9515))))</f>
        <v/>
      </c>
      <c r="AS9515">
        <f>IF($AU$2&lt;&gt;5,NA(),IF(D9515=D9514,0,IF(AND(D19016=D9515,D9516=D9515),P9515+P9516+P19016,IF(D9516=D9515,P9516+P9515,P9515))))</f>
        <v/>
      </c>
      <c r="AT9515">
        <f>AR9515-AS9515</f>
        <v/>
      </c>
    </row>
    <row r="9516" ht="15.75" customHeight="1" s="121">
      <c r="B9516">
        <f>D9516&amp;Q9516&amp;E9516</f>
        <v/>
      </c>
      <c r="C9516" s="73" t="n"/>
      <c r="D9516" s="73" t="n"/>
      <c r="E9516" s="78" t="n"/>
      <c r="F9516" s="75" t="n"/>
      <c r="G9516" s="73" t="n"/>
      <c r="H9516" s="75" t="n"/>
      <c r="I9516" s="75" t="n"/>
      <c r="J9516" s="75" t="n"/>
      <c r="K9516" s="75" t="n"/>
      <c r="L9516" s="75" t="n"/>
      <c r="M9516" s="75" t="n"/>
      <c r="N9516" s="75" t="n"/>
      <c r="O9516" s="75" t="n"/>
      <c r="P9516" s="75" t="n"/>
      <c r="Q9516" s="79" t="n"/>
      <c r="AR9516">
        <f>IF($AU$2&lt;&gt;5,NA(),IF(D9516=D9515,0,IF(AND(D19017=D9516,D9517=D9516),O9516+O9517+O19017,IF(D9517=D9516,O9517+O9516,O9516))))</f>
        <v/>
      </c>
      <c r="AS9516">
        <f>IF($AU$2&lt;&gt;5,NA(),IF(D9516=D9515,0,IF(AND(D19017=D9516,D9517=D9516),P9516+P9517+P19017,IF(D9517=D9516,P9517+P9516,P9516))))</f>
        <v/>
      </c>
      <c r="AT9516">
        <f>AR9516-AS9516</f>
        <v/>
      </c>
    </row>
    <row r="9517" ht="15.75" customHeight="1" s="121">
      <c r="B9517">
        <f>D9517&amp;Q9517&amp;E9517</f>
        <v/>
      </c>
      <c r="C9517" s="73" t="n"/>
      <c r="D9517" s="73" t="n"/>
      <c r="E9517" s="78" t="n"/>
      <c r="F9517" s="75" t="n"/>
      <c r="G9517" s="73" t="n"/>
      <c r="H9517" s="75" t="n"/>
      <c r="I9517" s="75" t="n"/>
      <c r="J9517" s="75" t="n"/>
      <c r="K9517" s="75" t="n"/>
      <c r="L9517" s="75" t="n"/>
      <c r="M9517" s="75" t="n"/>
      <c r="N9517" s="75" t="n"/>
      <c r="O9517" s="75" t="n"/>
      <c r="P9517" s="75" t="n"/>
      <c r="Q9517" s="79" t="n"/>
      <c r="AR9517">
        <f>IF($AU$2&lt;&gt;5,NA(),IF(D9517=D9516,0,IF(AND(D19018=D9517,D9518=D9517),O9517+O9518+O19018,IF(D9518=D9517,O9518+O9517,O9517))))</f>
        <v/>
      </c>
      <c r="AS9517">
        <f>IF($AU$2&lt;&gt;5,NA(),IF(D9517=D9516,0,IF(AND(D19018=D9517,D9518=D9517),P9517+P9518+P19018,IF(D9518=D9517,P9518+P9517,P9517))))</f>
        <v/>
      </c>
      <c r="AT9517">
        <f>AR9517-AS9517</f>
        <v/>
      </c>
    </row>
    <row r="9518" ht="15.75" customHeight="1" s="121">
      <c r="B9518">
        <f>D9518&amp;Q9518&amp;E9518</f>
        <v/>
      </c>
      <c r="C9518" s="73" t="n"/>
      <c r="D9518" s="73" t="n"/>
      <c r="E9518" s="78" t="n"/>
      <c r="F9518" s="75" t="n"/>
      <c r="G9518" s="73" t="n"/>
      <c r="H9518" s="75" t="n"/>
      <c r="I9518" s="75" t="n"/>
      <c r="J9518" s="75" t="n"/>
      <c r="K9518" s="75" t="n"/>
      <c r="L9518" s="75" t="n"/>
      <c r="M9518" s="75" t="n"/>
      <c r="N9518" s="75" t="n"/>
      <c r="O9518" s="75" t="n"/>
      <c r="P9518" s="75" t="n"/>
      <c r="Q9518" s="79" t="n"/>
      <c r="AR9518">
        <f>IF($AU$2&lt;&gt;5,NA(),IF(D9518=D9517,0,IF(AND(D19019=D9518,D9519=D9518),O9518+O9519+O19019,IF(D9519=D9518,O9519+O9518,O9518))))</f>
        <v/>
      </c>
      <c r="AS9518">
        <f>IF($AU$2&lt;&gt;5,NA(),IF(D9518=D9517,0,IF(AND(D19019=D9518,D9519=D9518),P9518+P9519+P19019,IF(D9519=D9518,P9519+P9518,P9518))))</f>
        <v/>
      </c>
      <c r="AT9518">
        <f>AR9518-AS9518</f>
        <v/>
      </c>
    </row>
    <row r="9519" ht="15.75" customHeight="1" s="121">
      <c r="B9519">
        <f>D9519&amp;Q9519&amp;E9519</f>
        <v/>
      </c>
      <c r="C9519" s="73" t="n"/>
      <c r="D9519" s="73" t="n"/>
      <c r="E9519" s="78" t="n"/>
      <c r="F9519" s="75" t="n"/>
      <c r="G9519" s="73" t="n"/>
      <c r="H9519" s="75" t="n"/>
      <c r="I9519" s="75" t="n"/>
      <c r="J9519" s="75" t="n"/>
      <c r="K9519" s="75" t="n"/>
      <c r="L9519" s="75" t="n"/>
      <c r="M9519" s="75" t="n"/>
      <c r="N9519" s="75" t="n"/>
      <c r="O9519" s="75" t="n"/>
      <c r="P9519" s="75" t="n"/>
      <c r="Q9519" s="79" t="n"/>
      <c r="AR9519">
        <f>IF($AU$2&lt;&gt;5,NA(),IF(D9519=D9518,0,IF(AND(D19020=D9519,D9520=D9519),O9519+O9520+O19020,IF(D9520=D9519,O9520+O9519,O9519))))</f>
        <v/>
      </c>
      <c r="AS9519">
        <f>IF($AU$2&lt;&gt;5,NA(),IF(D9519=D9518,0,IF(AND(D19020=D9519,D9520=D9519),P9519+P9520+P19020,IF(D9520=D9519,P9520+P9519,P9519))))</f>
        <v/>
      </c>
      <c r="AT9519">
        <f>AR9519-AS9519</f>
        <v/>
      </c>
    </row>
    <row r="9520" ht="15.75" customHeight="1" s="121">
      <c r="B9520">
        <f>D9520&amp;Q9520&amp;E9520</f>
        <v/>
      </c>
      <c r="C9520" s="73" t="n"/>
      <c r="D9520" s="73" t="n"/>
      <c r="E9520" s="78" t="n"/>
      <c r="F9520" s="75" t="n"/>
      <c r="G9520" s="73" t="n"/>
      <c r="H9520" s="75" t="n"/>
      <c r="I9520" s="75" t="n"/>
      <c r="J9520" s="75" t="n"/>
      <c r="K9520" s="75" t="n"/>
      <c r="L9520" s="75" t="n"/>
      <c r="M9520" s="75" t="n"/>
      <c r="N9520" s="75" t="n"/>
      <c r="O9520" s="75" t="n"/>
      <c r="P9520" s="75" t="n"/>
      <c r="Q9520" s="79" t="n"/>
      <c r="AR9520">
        <f>IF($AU$2&lt;&gt;5,NA(),IF(D9520=D9519,0,IF(AND(D19021=D9520,D9521=D9520),O9520+O9521+O19021,IF(D9521=D9520,O9521+O9520,O9520))))</f>
        <v/>
      </c>
      <c r="AS9520">
        <f>IF($AU$2&lt;&gt;5,NA(),IF(D9520=D9519,0,IF(AND(D19021=D9520,D9521=D9520),P9520+P9521+P19021,IF(D9521=D9520,P9521+P9520,P9520))))</f>
        <v/>
      </c>
      <c r="AT9520">
        <f>AR9520-AS9520</f>
        <v/>
      </c>
    </row>
    <row r="9521" ht="15.75" customHeight="1" s="121">
      <c r="B9521">
        <f>D9521&amp;Q9521&amp;E9521</f>
        <v/>
      </c>
      <c r="C9521" s="73" t="n"/>
      <c r="D9521" s="73" t="n"/>
      <c r="E9521" s="78" t="n"/>
      <c r="F9521" s="75" t="n"/>
      <c r="G9521" s="73" t="n"/>
      <c r="H9521" s="75" t="n"/>
      <c r="I9521" s="75" t="n"/>
      <c r="J9521" s="75" t="n"/>
      <c r="K9521" s="75" t="n"/>
      <c r="L9521" s="75" t="n"/>
      <c r="M9521" s="75" t="n"/>
      <c r="N9521" s="75" t="n"/>
      <c r="O9521" s="75" t="n"/>
      <c r="P9521" s="75" t="n"/>
      <c r="Q9521" s="79" t="n"/>
      <c r="AR9521">
        <f>IF($AU$2&lt;&gt;5,NA(),IF(D9521=D9520,0,IF(AND(D19022=D9521,D9522=D9521),O9521+O9522+O19022,IF(D9522=D9521,O9522+O9521,O9521))))</f>
        <v/>
      </c>
      <c r="AS9521">
        <f>IF($AU$2&lt;&gt;5,NA(),IF(D9521=D9520,0,IF(AND(D19022=D9521,D9522=D9521),P9521+P9522+P19022,IF(D9522=D9521,P9522+P9521,P9521))))</f>
        <v/>
      </c>
      <c r="AT9521">
        <f>AR9521-AS9521</f>
        <v/>
      </c>
    </row>
    <row r="9522" ht="15.75" customHeight="1" s="121">
      <c r="B9522">
        <f>D9522&amp;Q9522&amp;E9522</f>
        <v/>
      </c>
      <c r="C9522" s="73" t="n"/>
      <c r="D9522" s="73" t="n"/>
      <c r="E9522" s="78" t="n"/>
      <c r="F9522" s="75" t="n"/>
      <c r="G9522" s="73" t="n"/>
      <c r="H9522" s="75" t="n"/>
      <c r="I9522" s="75" t="n"/>
      <c r="J9522" s="75" t="n"/>
      <c r="K9522" s="75" t="n"/>
      <c r="L9522" s="75" t="n"/>
      <c r="M9522" s="75" t="n"/>
      <c r="N9522" s="75" t="n"/>
      <c r="O9522" s="75" t="n"/>
      <c r="P9522" s="75" t="n"/>
      <c r="Q9522" s="79" t="n"/>
      <c r="AR9522">
        <f>IF($AU$2&lt;&gt;5,NA(),IF(D9522=D9521,0,IF(AND(D19023=D9522,D9523=D9522),O9522+O9523+O19023,IF(D9523=D9522,O9523+O9522,O9522))))</f>
        <v/>
      </c>
      <c r="AS9522">
        <f>IF($AU$2&lt;&gt;5,NA(),IF(D9522=D9521,0,IF(AND(D19023=D9522,D9523=D9522),P9522+P9523+P19023,IF(D9523=D9522,P9523+P9522,P9522))))</f>
        <v/>
      </c>
      <c r="AT9522">
        <f>AR9522-AS9522</f>
        <v/>
      </c>
    </row>
    <row r="9523" ht="15.75" customHeight="1" s="121">
      <c r="B9523">
        <f>D9523&amp;Q9523&amp;E9523</f>
        <v/>
      </c>
      <c r="C9523" s="73" t="n"/>
      <c r="D9523" s="73" t="n"/>
      <c r="E9523" s="78" t="n"/>
      <c r="F9523" s="75" t="n"/>
      <c r="G9523" s="73" t="n"/>
      <c r="H9523" s="75" t="n"/>
      <c r="I9523" s="75" t="n"/>
      <c r="J9523" s="75" t="n"/>
      <c r="K9523" s="75" t="n"/>
      <c r="L9523" s="75" t="n"/>
      <c r="M9523" s="75" t="n"/>
      <c r="N9523" s="75" t="n"/>
      <c r="O9523" s="75" t="n"/>
      <c r="P9523" s="75" t="n"/>
      <c r="Q9523" s="79" t="n"/>
      <c r="AR9523">
        <f>IF($AU$2&lt;&gt;5,NA(),IF(D9523=D9522,0,IF(AND(D19024=D9523,D9524=D9523),O9523+O9524+O19024,IF(D9524=D9523,O9524+O9523,O9523))))</f>
        <v/>
      </c>
      <c r="AS9523">
        <f>IF($AU$2&lt;&gt;5,NA(),IF(D9523=D9522,0,IF(AND(D19024=D9523,D9524=D9523),P9523+P9524+P19024,IF(D9524=D9523,P9524+P9523,P9523))))</f>
        <v/>
      </c>
      <c r="AT9523">
        <f>AR9523-AS9523</f>
        <v/>
      </c>
    </row>
    <row r="9524" ht="15.75" customHeight="1" s="121">
      <c r="B9524">
        <f>D9524&amp;Q9524&amp;E9524</f>
        <v/>
      </c>
      <c r="C9524" s="73" t="n"/>
      <c r="D9524" s="73" t="n"/>
      <c r="E9524" s="78" t="n"/>
      <c r="F9524" s="75" t="n"/>
      <c r="G9524" s="73" t="n"/>
      <c r="H9524" s="75" t="n"/>
      <c r="I9524" s="75" t="n"/>
      <c r="J9524" s="75" t="n"/>
      <c r="K9524" s="75" t="n"/>
      <c r="L9524" s="75" t="n"/>
      <c r="M9524" s="75" t="n"/>
      <c r="N9524" s="75" t="n"/>
      <c r="O9524" s="75" t="n"/>
      <c r="P9524" s="75" t="n"/>
      <c r="Q9524" s="79" t="n"/>
      <c r="AR9524">
        <f>IF($AU$2&lt;&gt;5,NA(),IF(D9524=D9523,0,IF(AND(D19025=D9524,D9525=D9524),O9524+O9525+O19025,IF(D9525=D9524,O9525+O9524,O9524))))</f>
        <v/>
      </c>
      <c r="AS9524">
        <f>IF($AU$2&lt;&gt;5,NA(),IF(D9524=D9523,0,IF(AND(D19025=D9524,D9525=D9524),P9524+P9525+P19025,IF(D9525=D9524,P9525+P9524,P9524))))</f>
        <v/>
      </c>
      <c r="AT9524">
        <f>AR9524-AS9524</f>
        <v/>
      </c>
    </row>
    <row r="9525" ht="15.75" customHeight="1" s="121">
      <c r="B9525">
        <f>D9525&amp;Q9525&amp;E9525</f>
        <v/>
      </c>
      <c r="C9525" s="73" t="n"/>
      <c r="D9525" s="73" t="n"/>
      <c r="E9525" s="78" t="n"/>
      <c r="F9525" s="75" t="n"/>
      <c r="G9525" s="73" t="n"/>
      <c r="H9525" s="75" t="n"/>
      <c r="I9525" s="75" t="n"/>
      <c r="J9525" s="75" t="n"/>
      <c r="K9525" s="75" t="n"/>
      <c r="L9525" s="75" t="n"/>
      <c r="M9525" s="75" t="n"/>
      <c r="N9525" s="75" t="n"/>
      <c r="O9525" s="75" t="n"/>
      <c r="P9525" s="75" t="n"/>
      <c r="Q9525" s="79" t="n"/>
      <c r="AR9525">
        <f>IF($AU$2&lt;&gt;5,NA(),IF(D9525=D9524,0,IF(AND(D19026=D9525,D9526=D9525),O9525+O9526+O19026,IF(D9526=D9525,O9526+O9525,O9525))))</f>
        <v/>
      </c>
      <c r="AS9525">
        <f>IF($AU$2&lt;&gt;5,NA(),IF(D9525=D9524,0,IF(AND(D19026=D9525,D9526=D9525),P9525+P9526+P19026,IF(D9526=D9525,P9526+P9525,P9525))))</f>
        <v/>
      </c>
      <c r="AT9525">
        <f>AR9525-AS9525</f>
        <v/>
      </c>
    </row>
    <row r="9526" ht="15.75" customHeight="1" s="121">
      <c r="B9526">
        <f>D9526&amp;Q9526&amp;E9526</f>
        <v/>
      </c>
      <c r="C9526" s="73" t="n"/>
      <c r="D9526" s="73" t="n"/>
      <c r="E9526" s="78" t="n"/>
      <c r="F9526" s="75" t="n"/>
      <c r="G9526" s="73" t="n"/>
      <c r="H9526" s="75" t="n"/>
      <c r="I9526" s="75" t="n"/>
      <c r="J9526" s="75" t="n"/>
      <c r="K9526" s="75" t="n"/>
      <c r="L9526" s="75" t="n"/>
      <c r="M9526" s="75" t="n"/>
      <c r="N9526" s="75" t="n"/>
      <c r="O9526" s="75" t="n"/>
      <c r="P9526" s="75" t="n"/>
      <c r="Q9526" s="79" t="n"/>
      <c r="AR9526">
        <f>IF($AU$2&lt;&gt;5,NA(),IF(D9526=D9525,0,IF(AND(D19027=D9526,D9527=D9526),O9526+O9527+O19027,IF(D9527=D9526,O9527+O9526,O9526))))</f>
        <v/>
      </c>
      <c r="AS9526">
        <f>IF($AU$2&lt;&gt;5,NA(),IF(D9526=D9525,0,IF(AND(D19027=D9526,D9527=D9526),P9526+P9527+P19027,IF(D9527=D9526,P9527+P9526,P9526))))</f>
        <v/>
      </c>
      <c r="AT9526">
        <f>AR9526-AS9526</f>
        <v/>
      </c>
    </row>
    <row r="9527" ht="15.75" customHeight="1" s="121">
      <c r="B9527">
        <f>D9527&amp;Q9527&amp;E9527</f>
        <v/>
      </c>
      <c r="C9527" s="73" t="n"/>
      <c r="D9527" s="73" t="n"/>
      <c r="E9527" s="78" t="n"/>
      <c r="F9527" s="75" t="n"/>
      <c r="G9527" s="73" t="n"/>
      <c r="H9527" s="75" t="n"/>
      <c r="I9527" s="75" t="n"/>
      <c r="J9527" s="75" t="n"/>
      <c r="K9527" s="75" t="n"/>
      <c r="L9527" s="75" t="n"/>
      <c r="M9527" s="75" t="n"/>
      <c r="N9527" s="75" t="n"/>
      <c r="O9527" s="75" t="n"/>
      <c r="P9527" s="75" t="n"/>
      <c r="Q9527" s="79" t="n"/>
      <c r="AR9527">
        <f>IF($AU$2&lt;&gt;5,NA(),IF(D9527=D9526,0,IF(AND(D19028=D9527,D9528=D9527),O9527+O9528+O19028,IF(D9528=D9527,O9528+O9527,O9527))))</f>
        <v/>
      </c>
      <c r="AS9527">
        <f>IF($AU$2&lt;&gt;5,NA(),IF(D9527=D9526,0,IF(AND(D19028=D9527,D9528=D9527),P9527+P9528+P19028,IF(D9528=D9527,P9528+P9527,P9527))))</f>
        <v/>
      </c>
      <c r="AT9527">
        <f>AR9527-AS9527</f>
        <v/>
      </c>
    </row>
    <row r="9528" ht="15.75" customHeight="1" s="121">
      <c r="B9528">
        <f>D9528&amp;Q9528&amp;E9528</f>
        <v/>
      </c>
      <c r="C9528" s="73" t="n"/>
      <c r="D9528" s="73" t="n"/>
      <c r="E9528" s="78" t="n"/>
      <c r="F9528" s="75" t="n"/>
      <c r="G9528" s="73" t="n"/>
      <c r="H9528" s="75" t="n"/>
      <c r="I9528" s="75" t="n"/>
      <c r="J9528" s="75" t="n"/>
      <c r="K9528" s="75" t="n"/>
      <c r="L9528" s="75" t="n"/>
      <c r="M9528" s="75" t="n"/>
      <c r="N9528" s="75" t="n"/>
      <c r="O9528" s="75" t="n"/>
      <c r="P9528" s="75" t="n"/>
      <c r="Q9528" s="79" t="n"/>
      <c r="AR9528">
        <f>IF($AU$2&lt;&gt;5,NA(),IF(D9528=D9527,0,IF(AND(D19029=D9528,D9529=D9528),O9528+O9529+O19029,IF(D9529=D9528,O9529+O9528,O9528))))</f>
        <v/>
      </c>
      <c r="AS9528">
        <f>IF($AU$2&lt;&gt;5,NA(),IF(D9528=D9527,0,IF(AND(D19029=D9528,D9529=D9528),P9528+P9529+P19029,IF(D9529=D9528,P9529+P9528,P9528))))</f>
        <v/>
      </c>
      <c r="AT9528">
        <f>AR9528-AS9528</f>
        <v/>
      </c>
    </row>
    <row r="9529" ht="15.75" customHeight="1" s="121">
      <c r="B9529">
        <f>D9529&amp;Q9529&amp;E9529</f>
        <v/>
      </c>
      <c r="C9529" s="73" t="n"/>
      <c r="D9529" s="73" t="n"/>
      <c r="E9529" s="78" t="n"/>
      <c r="F9529" s="75" t="n"/>
      <c r="G9529" s="73" t="n"/>
      <c r="H9529" s="75" t="n"/>
      <c r="I9529" s="75" t="n"/>
      <c r="J9529" s="75" t="n"/>
      <c r="K9529" s="75" t="n"/>
      <c r="L9529" s="75" t="n"/>
      <c r="M9529" s="75" t="n"/>
      <c r="N9529" s="75" t="n"/>
      <c r="O9529" s="75" t="n"/>
      <c r="P9529" s="75" t="n"/>
      <c r="Q9529" s="79" t="n"/>
      <c r="AR9529">
        <f>IF($AU$2&lt;&gt;5,NA(),IF(D9529=D9528,0,IF(AND(D19030=D9529,D9530=D9529),O9529+O9530+O19030,IF(D9530=D9529,O9530+O9529,O9529))))</f>
        <v/>
      </c>
      <c r="AS9529">
        <f>IF($AU$2&lt;&gt;5,NA(),IF(D9529=D9528,0,IF(AND(D19030=D9529,D9530=D9529),P9529+P9530+P19030,IF(D9530=D9529,P9530+P9529,P9529))))</f>
        <v/>
      </c>
      <c r="AT9529">
        <f>AR9529-AS9529</f>
        <v/>
      </c>
    </row>
    <row r="9530" ht="15.75" customHeight="1" s="121">
      <c r="B9530">
        <f>D9530&amp;Q9530&amp;E9530</f>
        <v/>
      </c>
      <c r="C9530" s="73" t="n"/>
      <c r="D9530" s="73" t="n"/>
      <c r="E9530" s="78" t="n"/>
      <c r="F9530" s="75" t="n"/>
      <c r="G9530" s="73" t="n"/>
      <c r="H9530" s="75" t="n"/>
      <c r="I9530" s="75" t="n"/>
      <c r="J9530" s="75" t="n"/>
      <c r="K9530" s="75" t="n"/>
      <c r="L9530" s="75" t="n"/>
      <c r="M9530" s="75" t="n"/>
      <c r="N9530" s="75" t="n"/>
      <c r="O9530" s="75" t="n"/>
      <c r="P9530" s="75" t="n"/>
      <c r="Q9530" s="79" t="n"/>
      <c r="AR9530">
        <f>IF($AU$2&lt;&gt;5,NA(),IF(D9530=D9529,0,IF(AND(D19031=D9530,D9531=D9530),O9530+O9531+O19031,IF(D9531=D9530,O9531+O9530,O9530))))</f>
        <v/>
      </c>
      <c r="AS9530">
        <f>IF($AU$2&lt;&gt;5,NA(),IF(D9530=D9529,0,IF(AND(D19031=D9530,D9531=D9530),P9530+P9531+P19031,IF(D9531=D9530,P9531+P9530,P9530))))</f>
        <v/>
      </c>
      <c r="AT9530">
        <f>AR9530-AS9530</f>
        <v/>
      </c>
    </row>
    <row r="9531" ht="15.75" customHeight="1" s="121">
      <c r="B9531">
        <f>D9531&amp;Q9531&amp;E9531</f>
        <v/>
      </c>
      <c r="C9531" s="73" t="n"/>
      <c r="D9531" s="73" t="n"/>
      <c r="E9531" s="78" t="n"/>
      <c r="F9531" s="75" t="n"/>
      <c r="G9531" s="73" t="n"/>
      <c r="H9531" s="75" t="n"/>
      <c r="I9531" s="75" t="n"/>
      <c r="J9531" s="75" t="n"/>
      <c r="K9531" s="75" t="n"/>
      <c r="L9531" s="75" t="n"/>
      <c r="M9531" s="75" t="n"/>
      <c r="N9531" s="75" t="n"/>
      <c r="O9531" s="75" t="n"/>
      <c r="P9531" s="75" t="n"/>
      <c r="Q9531" s="79" t="n"/>
      <c r="AR9531">
        <f>IF($AU$2&lt;&gt;5,NA(),IF(D9531=D9530,0,IF(AND(D19032=D9531,D9532=D9531),O9531+O9532+O19032,IF(D9532=D9531,O9532+O9531,O9531))))</f>
        <v/>
      </c>
      <c r="AS9531">
        <f>IF($AU$2&lt;&gt;5,NA(),IF(D9531=D9530,0,IF(AND(D19032=D9531,D9532=D9531),P9531+P9532+P19032,IF(D9532=D9531,P9532+P9531,P9531))))</f>
        <v/>
      </c>
      <c r="AT9531">
        <f>AR9531-AS9531</f>
        <v/>
      </c>
    </row>
    <row r="9532" ht="15.75" customHeight="1" s="121">
      <c r="B9532">
        <f>D9532&amp;Q9532&amp;E9532</f>
        <v/>
      </c>
      <c r="C9532" s="73" t="n"/>
      <c r="D9532" s="73" t="n"/>
      <c r="E9532" s="78" t="n"/>
      <c r="F9532" s="75" t="n"/>
      <c r="G9532" s="73" t="n"/>
      <c r="H9532" s="75" t="n"/>
      <c r="I9532" s="75" t="n"/>
      <c r="J9532" s="75" t="n"/>
      <c r="K9532" s="75" t="n"/>
      <c r="L9532" s="75" t="n"/>
      <c r="M9532" s="75" t="n"/>
      <c r="N9532" s="75" t="n"/>
      <c r="O9532" s="75" t="n"/>
      <c r="P9532" s="75" t="n"/>
      <c r="Q9532" s="79" t="n"/>
      <c r="AR9532">
        <f>IF($AU$2&lt;&gt;5,NA(),IF(D9532=D9531,0,IF(AND(D19033=D9532,D9533=D9532),O9532+O9533+O19033,IF(D9533=D9532,O9533+O9532,O9532))))</f>
        <v/>
      </c>
      <c r="AS9532">
        <f>IF($AU$2&lt;&gt;5,NA(),IF(D9532=D9531,0,IF(AND(D19033=D9532,D9533=D9532),P9532+P9533+P19033,IF(D9533=D9532,P9533+P9532,P9532))))</f>
        <v/>
      </c>
      <c r="AT9532">
        <f>AR9532-AS9532</f>
        <v/>
      </c>
    </row>
    <row r="9533" ht="15.75" customHeight="1" s="121">
      <c r="B9533">
        <f>D9533&amp;Q9533&amp;E9533</f>
        <v/>
      </c>
      <c r="C9533" s="73" t="n"/>
      <c r="D9533" s="73" t="n"/>
      <c r="E9533" s="78" t="n"/>
      <c r="F9533" s="75" t="n"/>
      <c r="G9533" s="73" t="n"/>
      <c r="H9533" s="75" t="n"/>
      <c r="I9533" s="75" t="n"/>
      <c r="J9533" s="75" t="n"/>
      <c r="K9533" s="75" t="n"/>
      <c r="L9533" s="75" t="n"/>
      <c r="M9533" s="75" t="n"/>
      <c r="N9533" s="75" t="n"/>
      <c r="O9533" s="75" t="n"/>
      <c r="P9533" s="75" t="n"/>
      <c r="Q9533" s="79" t="n"/>
      <c r="AR9533">
        <f>IF($AU$2&lt;&gt;5,NA(),IF(D9533=D9532,0,IF(AND(D19034=D9533,D9534=D9533),O9533+O9534+O19034,IF(D9534=D9533,O9534+O9533,O9533))))</f>
        <v/>
      </c>
      <c r="AS9533">
        <f>IF($AU$2&lt;&gt;5,NA(),IF(D9533=D9532,0,IF(AND(D19034=D9533,D9534=D9533),P9533+P9534+P19034,IF(D9534=D9533,P9534+P9533,P9533))))</f>
        <v/>
      </c>
      <c r="AT9533">
        <f>AR9533-AS9533</f>
        <v/>
      </c>
    </row>
    <row r="9534" ht="15.75" customHeight="1" s="121">
      <c r="B9534">
        <f>D9534&amp;Q9534&amp;E9534</f>
        <v/>
      </c>
      <c r="C9534" s="73" t="n"/>
      <c r="D9534" s="73" t="n"/>
      <c r="E9534" s="78" t="n"/>
      <c r="F9534" s="75" t="n"/>
      <c r="G9534" s="73" t="n"/>
      <c r="H9534" s="75" t="n"/>
      <c r="I9534" s="75" t="n"/>
      <c r="J9534" s="75" t="n"/>
      <c r="K9534" s="75" t="n"/>
      <c r="L9534" s="75" t="n"/>
      <c r="M9534" s="75" t="n"/>
      <c r="N9534" s="75" t="n"/>
      <c r="O9534" s="75" t="n"/>
      <c r="P9534" s="75" t="n"/>
      <c r="Q9534" s="79" t="n"/>
      <c r="AR9534">
        <f>IF($AU$2&lt;&gt;5,NA(),IF(D9534=D9533,0,IF(AND(D19035=D9534,D9535=D9534),O9534+O9535+O19035,IF(D9535=D9534,O9535+O9534,O9534))))</f>
        <v/>
      </c>
      <c r="AS9534">
        <f>IF($AU$2&lt;&gt;5,NA(),IF(D9534=D9533,0,IF(AND(D19035=D9534,D9535=D9534),P9534+P9535+P19035,IF(D9535=D9534,P9535+P9534,P9534))))</f>
        <v/>
      </c>
      <c r="AT9534">
        <f>AR9534-AS9534</f>
        <v/>
      </c>
    </row>
    <row r="9535" ht="15.75" customHeight="1" s="121">
      <c r="B9535">
        <f>D9535&amp;Q9535&amp;E9535</f>
        <v/>
      </c>
      <c r="C9535" s="73" t="n"/>
      <c r="D9535" s="73" t="n"/>
      <c r="E9535" s="78" t="n"/>
      <c r="F9535" s="75" t="n"/>
      <c r="G9535" s="73" t="n"/>
      <c r="H9535" s="75" t="n"/>
      <c r="I9535" s="75" t="n"/>
      <c r="J9535" s="75" t="n"/>
      <c r="K9535" s="75" t="n"/>
      <c r="L9535" s="75" t="n"/>
      <c r="M9535" s="75" t="n"/>
      <c r="N9535" s="75" t="n"/>
      <c r="O9535" s="75" t="n"/>
      <c r="P9535" s="75" t="n"/>
      <c r="Q9535" s="79" t="n"/>
      <c r="AR9535">
        <f>IF($AU$2&lt;&gt;5,NA(),IF(D9535=D9534,0,IF(AND(D19036=D9535,D9536=D9535),O9535+O9536+O19036,IF(D9536=D9535,O9536+O9535,O9535))))</f>
        <v/>
      </c>
      <c r="AS9535">
        <f>IF($AU$2&lt;&gt;5,NA(),IF(D9535=D9534,0,IF(AND(D19036=D9535,D9536=D9535),P9535+P9536+P19036,IF(D9536=D9535,P9536+P9535,P9535))))</f>
        <v/>
      </c>
      <c r="AT9535">
        <f>AR9535-AS9535</f>
        <v/>
      </c>
    </row>
    <row r="9536" ht="15.75" customHeight="1" s="121">
      <c r="B9536">
        <f>D9536&amp;Q9536&amp;E9536</f>
        <v/>
      </c>
      <c r="C9536" s="73" t="n"/>
      <c r="D9536" s="73" t="n"/>
      <c r="E9536" s="78" t="n"/>
      <c r="F9536" s="75" t="n"/>
      <c r="G9536" s="73" t="n"/>
      <c r="H9536" s="75" t="n"/>
      <c r="I9536" s="75" t="n"/>
      <c r="J9536" s="75" t="n"/>
      <c r="K9536" s="75" t="n"/>
      <c r="L9536" s="75" t="n"/>
      <c r="M9536" s="75" t="n"/>
      <c r="N9536" s="75" t="n"/>
      <c r="O9536" s="75" t="n"/>
      <c r="P9536" s="75" t="n"/>
      <c r="Q9536" s="79" t="n"/>
      <c r="AR9536">
        <f>IF($AU$2&lt;&gt;5,NA(),IF(D9536=D9535,0,IF(AND(D19037=D9536,D9537=D9536),O9536+O9537+O19037,IF(D9537=D9536,O9537+O9536,O9536))))</f>
        <v/>
      </c>
      <c r="AS9536">
        <f>IF($AU$2&lt;&gt;5,NA(),IF(D9536=D9535,0,IF(AND(D19037=D9536,D9537=D9536),P9536+P9537+P19037,IF(D9537=D9536,P9537+P9536,P9536))))</f>
        <v/>
      </c>
      <c r="AT9536">
        <f>AR9536-AS9536</f>
        <v/>
      </c>
    </row>
    <row r="9537" ht="15.75" customHeight="1" s="121">
      <c r="B9537">
        <f>D9537&amp;Q9537&amp;E9537</f>
        <v/>
      </c>
      <c r="C9537" s="73" t="n"/>
      <c r="D9537" s="73" t="n"/>
      <c r="E9537" s="78" t="n"/>
      <c r="F9537" s="75" t="n"/>
      <c r="G9537" s="73" t="n"/>
      <c r="H9537" s="75" t="n"/>
      <c r="I9537" s="75" t="n"/>
      <c r="J9537" s="75" t="n"/>
      <c r="K9537" s="75" t="n"/>
      <c r="L9537" s="75" t="n"/>
      <c r="M9537" s="75" t="n"/>
      <c r="N9537" s="75" t="n"/>
      <c r="O9537" s="75" t="n"/>
      <c r="P9537" s="75" t="n"/>
      <c r="Q9537" s="79" t="n"/>
      <c r="AR9537">
        <f>IF($AU$2&lt;&gt;5,NA(),IF(D9537=D9536,0,IF(AND(D19038=D9537,D9538=D9537),O9537+O9538+O19038,IF(D9538=D9537,O9538+O9537,O9537))))</f>
        <v/>
      </c>
      <c r="AS9537">
        <f>IF($AU$2&lt;&gt;5,NA(),IF(D9537=D9536,0,IF(AND(D19038=D9537,D9538=D9537),P9537+P9538+P19038,IF(D9538=D9537,P9538+P9537,P9537))))</f>
        <v/>
      </c>
      <c r="AT9537">
        <f>AR9537-AS9537</f>
        <v/>
      </c>
    </row>
    <row r="9538" ht="15.75" customHeight="1" s="121">
      <c r="B9538">
        <f>D9538&amp;Q9538&amp;E9538</f>
        <v/>
      </c>
      <c r="C9538" s="73" t="n"/>
      <c r="D9538" s="73" t="n"/>
      <c r="E9538" s="78" t="n"/>
      <c r="F9538" s="75" t="n"/>
      <c r="G9538" s="73" t="n"/>
      <c r="H9538" s="75" t="n"/>
      <c r="I9538" s="75" t="n"/>
      <c r="J9538" s="75" t="n"/>
      <c r="K9538" s="75" t="n"/>
      <c r="L9538" s="75" t="n"/>
      <c r="M9538" s="75" t="n"/>
      <c r="N9538" s="75" t="n"/>
      <c r="O9538" s="75" t="n"/>
      <c r="P9538" s="75" t="n"/>
      <c r="Q9538" s="79" t="n"/>
      <c r="AR9538">
        <f>IF($AU$2&lt;&gt;5,NA(),IF(D9538=D9537,0,IF(AND(D19039=D9538,D9539=D9538),O9538+O9539+O19039,IF(D9539=D9538,O9539+O9538,O9538))))</f>
        <v/>
      </c>
      <c r="AS9538">
        <f>IF($AU$2&lt;&gt;5,NA(),IF(D9538=D9537,0,IF(AND(D19039=D9538,D9539=D9538),P9538+P9539+P19039,IF(D9539=D9538,P9539+P9538,P9538))))</f>
        <v/>
      </c>
      <c r="AT9538">
        <f>AR9538-AS9538</f>
        <v/>
      </c>
    </row>
    <row r="9539" ht="15.75" customHeight="1" s="121">
      <c r="B9539">
        <f>D9539&amp;Q9539&amp;E9539</f>
        <v/>
      </c>
      <c r="C9539" s="73" t="n"/>
      <c r="D9539" s="73" t="n"/>
      <c r="E9539" s="78" t="n"/>
      <c r="F9539" s="75" t="n"/>
      <c r="G9539" s="73" t="n"/>
      <c r="H9539" s="75" t="n"/>
      <c r="I9539" s="75" t="n"/>
      <c r="J9539" s="75" t="n"/>
      <c r="K9539" s="75" t="n"/>
      <c r="L9539" s="75" t="n"/>
      <c r="M9539" s="75" t="n"/>
      <c r="N9539" s="75" t="n"/>
      <c r="O9539" s="75" t="n"/>
      <c r="P9539" s="75" t="n"/>
      <c r="Q9539" s="79" t="n"/>
      <c r="AR9539">
        <f>IF($AU$2&lt;&gt;5,NA(),IF(D9539=D9538,0,IF(AND(D19040=D9539,D9540=D9539),O9539+O9540+O19040,IF(D9540=D9539,O9540+O9539,O9539))))</f>
        <v/>
      </c>
      <c r="AS9539">
        <f>IF($AU$2&lt;&gt;5,NA(),IF(D9539=D9538,0,IF(AND(D19040=D9539,D9540=D9539),P9539+P9540+P19040,IF(D9540=D9539,P9540+P9539,P9539))))</f>
        <v/>
      </c>
      <c r="AT9539">
        <f>AR9539-AS9539</f>
        <v/>
      </c>
    </row>
    <row r="9540" ht="15.75" customHeight="1" s="121">
      <c r="B9540">
        <f>D9540&amp;Q9540&amp;E9540</f>
        <v/>
      </c>
      <c r="C9540" s="73" t="n"/>
      <c r="D9540" s="73" t="n"/>
      <c r="E9540" s="78" t="n"/>
      <c r="F9540" s="75" t="n"/>
      <c r="G9540" s="73" t="n"/>
      <c r="H9540" s="75" t="n"/>
      <c r="I9540" s="75" t="n"/>
      <c r="J9540" s="75" t="n"/>
      <c r="K9540" s="75" t="n"/>
      <c r="L9540" s="75" t="n"/>
      <c r="M9540" s="75" t="n"/>
      <c r="N9540" s="75" t="n"/>
      <c r="O9540" s="75" t="n"/>
      <c r="P9540" s="75" t="n"/>
      <c r="Q9540" s="79" t="n"/>
      <c r="AR9540">
        <f>IF($AU$2&lt;&gt;5,NA(),IF(D9540=D9539,0,IF(AND(D19041=D9540,D9541=D9540),O9540+O9541+O19041,IF(D9541=D9540,O9541+O9540,O9540))))</f>
        <v/>
      </c>
      <c r="AS9540">
        <f>IF($AU$2&lt;&gt;5,NA(),IF(D9540=D9539,0,IF(AND(D19041=D9540,D9541=D9540),P9540+P9541+P19041,IF(D9541=D9540,P9541+P9540,P9540))))</f>
        <v/>
      </c>
      <c r="AT9540">
        <f>AR9540-AS9540</f>
        <v/>
      </c>
    </row>
    <row r="9541" ht="15.75" customHeight="1" s="121">
      <c r="B9541">
        <f>D9541&amp;Q9541&amp;E9541</f>
        <v/>
      </c>
      <c r="C9541" s="73" t="n"/>
      <c r="D9541" s="73" t="n"/>
      <c r="E9541" s="78" t="n"/>
      <c r="F9541" s="75" t="n"/>
      <c r="G9541" s="73" t="n"/>
      <c r="H9541" s="75" t="n"/>
      <c r="I9541" s="75" t="n"/>
      <c r="J9541" s="75" t="n"/>
      <c r="K9541" s="75" t="n"/>
      <c r="L9541" s="75" t="n"/>
      <c r="M9541" s="75" t="n"/>
      <c r="N9541" s="75" t="n"/>
      <c r="O9541" s="75" t="n"/>
      <c r="P9541" s="75" t="n"/>
      <c r="Q9541" s="79" t="n"/>
      <c r="AR9541">
        <f>IF($AU$2&lt;&gt;5,NA(),IF(D9541=D9540,0,IF(AND(D19042=D9541,D9542=D9541),O9541+O9542+O19042,IF(D9542=D9541,O9542+O9541,O9541))))</f>
        <v/>
      </c>
      <c r="AS9541">
        <f>IF($AU$2&lt;&gt;5,NA(),IF(D9541=D9540,0,IF(AND(D19042=D9541,D9542=D9541),P9541+P9542+P19042,IF(D9542=D9541,P9542+P9541,P9541))))</f>
        <v/>
      </c>
      <c r="AT9541">
        <f>AR9541-AS9541</f>
        <v/>
      </c>
    </row>
    <row r="9542" ht="15.75" customHeight="1" s="121">
      <c r="B9542">
        <f>D9542&amp;Q9542&amp;E9542</f>
        <v/>
      </c>
      <c r="C9542" s="73" t="n"/>
      <c r="D9542" s="73" t="n"/>
      <c r="E9542" s="78" t="n"/>
      <c r="F9542" s="75" t="n"/>
      <c r="G9542" s="73" t="n"/>
      <c r="H9542" s="75" t="n"/>
      <c r="I9542" s="75" t="n"/>
      <c r="J9542" s="75" t="n"/>
      <c r="K9542" s="75" t="n"/>
      <c r="L9542" s="75" t="n"/>
      <c r="M9542" s="75" t="n"/>
      <c r="N9542" s="75" t="n"/>
      <c r="O9542" s="75" t="n"/>
      <c r="P9542" s="75" t="n"/>
      <c r="Q9542" s="79" t="n"/>
      <c r="AR9542">
        <f>IF($AU$2&lt;&gt;5,NA(),IF(D9542=D9541,0,IF(AND(D19043=D9542,D9543=D9542),O9542+O9543+O19043,IF(D9543=D9542,O9543+O9542,O9542))))</f>
        <v/>
      </c>
      <c r="AS9542">
        <f>IF($AU$2&lt;&gt;5,NA(),IF(D9542=D9541,0,IF(AND(D19043=D9542,D9543=D9542),P9542+P9543+P19043,IF(D9543=D9542,P9543+P9542,P9542))))</f>
        <v/>
      </c>
      <c r="AT9542">
        <f>AR9542-AS9542</f>
        <v/>
      </c>
    </row>
    <row r="9543" ht="15.75" customHeight="1" s="121">
      <c r="B9543">
        <f>D9543&amp;Q9543&amp;E9543</f>
        <v/>
      </c>
      <c r="C9543" s="73" t="n"/>
      <c r="D9543" s="73" t="n"/>
      <c r="E9543" s="78" t="n"/>
      <c r="F9543" s="75" t="n"/>
      <c r="G9543" s="73" t="n"/>
      <c r="H9543" s="75" t="n"/>
      <c r="I9543" s="75" t="n"/>
      <c r="J9543" s="75" t="n"/>
      <c r="K9543" s="75" t="n"/>
      <c r="L9543" s="75" t="n"/>
      <c r="M9543" s="75" t="n"/>
      <c r="N9543" s="75" t="n"/>
      <c r="O9543" s="75" t="n"/>
      <c r="P9543" s="75" t="n"/>
      <c r="Q9543" s="79" t="n"/>
      <c r="AR9543">
        <f>IF($AU$2&lt;&gt;5,NA(),IF(D9543=D9542,0,IF(AND(D19044=D9543,D9544=D9543),O9543+O9544+O19044,IF(D9544=D9543,O9544+O9543,O9543))))</f>
        <v/>
      </c>
      <c r="AS9543">
        <f>IF($AU$2&lt;&gt;5,NA(),IF(D9543=D9542,0,IF(AND(D19044=D9543,D9544=D9543),P9543+P9544+P19044,IF(D9544=D9543,P9544+P9543,P9543))))</f>
        <v/>
      </c>
      <c r="AT9543">
        <f>AR9543-AS9543</f>
        <v/>
      </c>
    </row>
    <row r="9544" ht="15.75" customHeight="1" s="121">
      <c r="B9544">
        <f>D9544&amp;Q9544&amp;E9544</f>
        <v/>
      </c>
      <c r="C9544" s="73" t="n"/>
      <c r="D9544" s="73" t="n"/>
      <c r="E9544" s="78" t="n"/>
      <c r="F9544" s="75" t="n"/>
      <c r="G9544" s="73" t="n"/>
      <c r="H9544" s="75" t="n"/>
      <c r="I9544" s="75" t="n"/>
      <c r="J9544" s="75" t="n"/>
      <c r="K9544" s="75" t="n"/>
      <c r="L9544" s="75" t="n"/>
      <c r="M9544" s="75" t="n"/>
      <c r="N9544" s="75" t="n"/>
      <c r="O9544" s="75" t="n"/>
      <c r="P9544" s="75" t="n"/>
      <c r="Q9544" s="79" t="n"/>
      <c r="AR9544">
        <f>IF($AU$2&lt;&gt;5,NA(),IF(D9544=D9543,0,IF(AND(D19045=D9544,D9545=D9544),O9544+O9545+O19045,IF(D9545=D9544,O9545+O9544,O9544))))</f>
        <v/>
      </c>
      <c r="AS9544">
        <f>IF($AU$2&lt;&gt;5,NA(),IF(D9544=D9543,0,IF(AND(D19045=D9544,D9545=D9544),P9544+P9545+P19045,IF(D9545=D9544,P9545+P9544,P9544))))</f>
        <v/>
      </c>
      <c r="AT9544">
        <f>AR9544-AS9544</f>
        <v/>
      </c>
    </row>
    <row r="9545" ht="15.75" customHeight="1" s="121">
      <c r="B9545">
        <f>D9545&amp;Q9545&amp;E9545</f>
        <v/>
      </c>
      <c r="C9545" s="73" t="n"/>
      <c r="D9545" s="73" t="n"/>
      <c r="E9545" s="78" t="n"/>
      <c r="F9545" s="75" t="n"/>
      <c r="G9545" s="73" t="n"/>
      <c r="H9545" s="75" t="n"/>
      <c r="I9545" s="75" t="n"/>
      <c r="J9545" s="75" t="n"/>
      <c r="K9545" s="75" t="n"/>
      <c r="L9545" s="75" t="n"/>
      <c r="M9545" s="75" t="n"/>
      <c r="N9545" s="75" t="n"/>
      <c r="O9545" s="75" t="n"/>
      <c r="P9545" s="75" t="n"/>
      <c r="Q9545" s="79" t="n"/>
      <c r="AR9545">
        <f>IF($AU$2&lt;&gt;5,NA(),IF(D9545=D9544,0,IF(AND(D19046=D9545,D9546=D9545),O9545+O9546+O19046,IF(D9546=D9545,O9546+O9545,O9545))))</f>
        <v/>
      </c>
      <c r="AS9545">
        <f>IF($AU$2&lt;&gt;5,NA(),IF(D9545=D9544,0,IF(AND(D19046=D9545,D9546=D9545),P9545+P9546+P19046,IF(D9546=D9545,P9546+P9545,P9545))))</f>
        <v/>
      </c>
      <c r="AT9545">
        <f>AR9545-AS9545</f>
        <v/>
      </c>
    </row>
    <row r="9546" ht="15.75" customHeight="1" s="121">
      <c r="B9546">
        <f>D9546&amp;Q9546&amp;E9546</f>
        <v/>
      </c>
      <c r="C9546" s="73" t="n"/>
      <c r="D9546" s="73" t="n"/>
      <c r="E9546" s="78" t="n"/>
      <c r="F9546" s="75" t="n"/>
      <c r="G9546" s="73" t="n"/>
      <c r="H9546" s="75" t="n"/>
      <c r="I9546" s="75" t="n"/>
      <c r="J9546" s="75" t="n"/>
      <c r="K9546" s="75" t="n"/>
      <c r="L9546" s="75" t="n"/>
      <c r="M9546" s="75" t="n"/>
      <c r="N9546" s="75" t="n"/>
      <c r="O9546" s="75" t="n"/>
      <c r="P9546" s="75" t="n"/>
      <c r="Q9546" s="79" t="n"/>
      <c r="AR9546">
        <f>IF($AU$2&lt;&gt;5,NA(),IF(D9546=D9545,0,IF(AND(D19047=D9546,D9547=D9546),O9546+O9547+O19047,IF(D9547=D9546,O9547+O9546,O9546))))</f>
        <v/>
      </c>
      <c r="AS9546">
        <f>IF($AU$2&lt;&gt;5,NA(),IF(D9546=D9545,0,IF(AND(D19047=D9546,D9547=D9546),P9546+P9547+P19047,IF(D9547=D9546,P9547+P9546,P9546))))</f>
        <v/>
      </c>
      <c r="AT9546">
        <f>AR9546-AS9546</f>
        <v/>
      </c>
    </row>
    <row r="9547" ht="15.75" customHeight="1" s="121">
      <c r="B9547">
        <f>D9547&amp;Q9547&amp;E9547</f>
        <v/>
      </c>
      <c r="C9547" s="73" t="n"/>
      <c r="D9547" s="73" t="n"/>
      <c r="E9547" s="78" t="n"/>
      <c r="F9547" s="75" t="n"/>
      <c r="G9547" s="73" t="n"/>
      <c r="H9547" s="75" t="n"/>
      <c r="I9547" s="75" t="n"/>
      <c r="J9547" s="75" t="n"/>
      <c r="K9547" s="75" t="n"/>
      <c r="L9547" s="75" t="n"/>
      <c r="M9547" s="75" t="n"/>
      <c r="N9547" s="75" t="n"/>
      <c r="O9547" s="75" t="n"/>
      <c r="P9547" s="75" t="n"/>
      <c r="Q9547" s="79" t="n"/>
      <c r="AR9547">
        <f>IF($AU$2&lt;&gt;5,NA(),IF(D9547=D9546,0,IF(AND(D19048=D9547,D9548=D9547),O9547+O9548+O19048,IF(D9548=D9547,O9548+O9547,O9547))))</f>
        <v/>
      </c>
      <c r="AS9547">
        <f>IF($AU$2&lt;&gt;5,NA(),IF(D9547=D9546,0,IF(AND(D19048=D9547,D9548=D9547),P9547+P9548+P19048,IF(D9548=D9547,P9548+P9547,P9547))))</f>
        <v/>
      </c>
      <c r="AT9547">
        <f>AR9547-AS9547</f>
        <v/>
      </c>
    </row>
    <row r="9548" ht="15.75" customHeight="1" s="121">
      <c r="B9548">
        <f>D9548&amp;Q9548&amp;E9548</f>
        <v/>
      </c>
      <c r="C9548" s="73" t="n"/>
      <c r="D9548" s="73" t="n"/>
      <c r="E9548" s="78" t="n"/>
      <c r="F9548" s="75" t="n"/>
      <c r="G9548" s="73" t="n"/>
      <c r="H9548" s="75" t="n"/>
      <c r="I9548" s="75" t="n"/>
      <c r="J9548" s="75" t="n"/>
      <c r="K9548" s="75" t="n"/>
      <c r="L9548" s="75" t="n"/>
      <c r="M9548" s="75" t="n"/>
      <c r="N9548" s="75" t="n"/>
      <c r="O9548" s="75" t="n"/>
      <c r="P9548" s="75" t="n"/>
      <c r="Q9548" s="79" t="n"/>
      <c r="AR9548">
        <f>IF($AU$2&lt;&gt;5,NA(),IF(D9548=D9547,0,IF(AND(D19049=D9548,D9549=D9548),O9548+O9549+O19049,IF(D9549=D9548,O9549+O9548,O9548))))</f>
        <v/>
      </c>
      <c r="AS9548">
        <f>IF($AU$2&lt;&gt;5,NA(),IF(D9548=D9547,0,IF(AND(D19049=D9548,D9549=D9548),P9548+P9549+P19049,IF(D9549=D9548,P9549+P9548,P9548))))</f>
        <v/>
      </c>
      <c r="AT9548">
        <f>AR9548-AS9548</f>
        <v/>
      </c>
    </row>
    <row r="9549" ht="15.75" customHeight="1" s="121">
      <c r="B9549">
        <f>D9549&amp;Q9549&amp;E9549</f>
        <v/>
      </c>
      <c r="C9549" s="73" t="n"/>
      <c r="D9549" s="73" t="n"/>
      <c r="E9549" s="78" t="n"/>
      <c r="F9549" s="75" t="n"/>
      <c r="G9549" s="73" t="n"/>
      <c r="H9549" s="75" t="n"/>
      <c r="I9549" s="75" t="n"/>
      <c r="J9549" s="75" t="n"/>
      <c r="K9549" s="75" t="n"/>
      <c r="L9549" s="75" t="n"/>
      <c r="M9549" s="75" t="n"/>
      <c r="N9549" s="75" t="n"/>
      <c r="O9549" s="75" t="n"/>
      <c r="P9549" s="75" t="n"/>
      <c r="Q9549" s="79" t="n"/>
      <c r="AR9549">
        <f>IF($AU$2&lt;&gt;5,NA(),IF(D9549=D9548,0,IF(AND(D19050=D9549,D9550=D9549),O9549+O9550+O19050,IF(D9550=D9549,O9550+O9549,O9549))))</f>
        <v/>
      </c>
      <c r="AS9549">
        <f>IF($AU$2&lt;&gt;5,NA(),IF(D9549=D9548,0,IF(AND(D19050=D9549,D9550=D9549),P9549+P9550+P19050,IF(D9550=D9549,P9550+P9549,P9549))))</f>
        <v/>
      </c>
      <c r="AT9549">
        <f>AR9549-AS9549</f>
        <v/>
      </c>
    </row>
    <row r="9550" ht="15.75" customHeight="1" s="121">
      <c r="B9550">
        <f>D9550&amp;Q9550&amp;E9550</f>
        <v/>
      </c>
      <c r="C9550" s="73" t="n"/>
      <c r="D9550" s="73" t="n"/>
      <c r="E9550" s="78" t="n"/>
      <c r="F9550" s="75" t="n"/>
      <c r="G9550" s="73" t="n"/>
      <c r="H9550" s="75" t="n"/>
      <c r="I9550" s="75" t="n"/>
      <c r="J9550" s="75" t="n"/>
      <c r="K9550" s="75" t="n"/>
      <c r="L9550" s="75" t="n"/>
      <c r="M9550" s="75" t="n"/>
      <c r="N9550" s="75" t="n"/>
      <c r="O9550" s="75" t="n"/>
      <c r="P9550" s="75" t="n"/>
      <c r="Q9550" s="79" t="n"/>
      <c r="AR9550">
        <f>IF($AU$2&lt;&gt;5,NA(),IF(D9550=D9549,0,IF(AND(D19051=D9550,D9551=D9550),O9550+O9551+O19051,IF(D9551=D9550,O9551+O9550,O9550))))</f>
        <v/>
      </c>
      <c r="AS9550">
        <f>IF($AU$2&lt;&gt;5,NA(),IF(D9550=D9549,0,IF(AND(D19051=D9550,D9551=D9550),P9550+P9551+P19051,IF(D9551=D9550,P9551+P9550,P9550))))</f>
        <v/>
      </c>
      <c r="AT9550">
        <f>AR9550-AS9550</f>
        <v/>
      </c>
    </row>
    <row r="9551" ht="15.75" customHeight="1" s="121">
      <c r="B9551">
        <f>D9551&amp;Q9551&amp;E9551</f>
        <v/>
      </c>
      <c r="C9551" s="73" t="n"/>
      <c r="D9551" s="73" t="n"/>
      <c r="E9551" s="78" t="n"/>
      <c r="F9551" s="75" t="n"/>
      <c r="G9551" s="73" t="n"/>
      <c r="H9551" s="75" t="n"/>
      <c r="I9551" s="75" t="n"/>
      <c r="J9551" s="75" t="n"/>
      <c r="K9551" s="75" t="n"/>
      <c r="L9551" s="75" t="n"/>
      <c r="M9551" s="75" t="n"/>
      <c r="N9551" s="75" t="n"/>
      <c r="O9551" s="75" t="n"/>
      <c r="P9551" s="75" t="n"/>
      <c r="Q9551" s="79" t="n"/>
      <c r="AR9551">
        <f>IF($AU$2&lt;&gt;5,NA(),IF(D9551=D9550,0,IF(AND(D19052=D9551,D9552=D9551),O9551+O9552+O19052,IF(D9552=D9551,O9552+O9551,O9551))))</f>
        <v/>
      </c>
      <c r="AS9551">
        <f>IF($AU$2&lt;&gt;5,NA(),IF(D9551=D9550,0,IF(AND(D19052=D9551,D9552=D9551),P9551+P9552+P19052,IF(D9552=D9551,P9552+P9551,P9551))))</f>
        <v/>
      </c>
      <c r="AT9551">
        <f>AR9551-AS9551</f>
        <v/>
      </c>
    </row>
    <row r="9552" ht="15.75" customHeight="1" s="121">
      <c r="B9552">
        <f>D9552&amp;Q9552&amp;E9552</f>
        <v/>
      </c>
      <c r="C9552" s="73" t="n"/>
      <c r="D9552" s="73" t="n"/>
      <c r="E9552" s="78" t="n"/>
      <c r="F9552" s="75" t="n"/>
      <c r="G9552" s="73" t="n"/>
      <c r="H9552" s="75" t="n"/>
      <c r="I9552" s="75" t="n"/>
      <c r="J9552" s="75" t="n"/>
      <c r="K9552" s="75" t="n"/>
      <c r="L9552" s="75" t="n"/>
      <c r="M9552" s="75" t="n"/>
      <c r="N9552" s="75" t="n"/>
      <c r="O9552" s="75" t="n"/>
      <c r="P9552" s="75" t="n"/>
      <c r="Q9552" s="79" t="n"/>
      <c r="AR9552">
        <f>IF($AU$2&lt;&gt;5,NA(),IF(D9552=D9551,0,IF(AND(D19053=D9552,D9553=D9552),O9552+O9553+O19053,IF(D9553=D9552,O9553+O9552,O9552))))</f>
        <v/>
      </c>
      <c r="AS9552">
        <f>IF($AU$2&lt;&gt;5,NA(),IF(D9552=D9551,0,IF(AND(D19053=D9552,D9553=D9552),P9552+P9553+P19053,IF(D9553=D9552,P9553+P9552,P9552))))</f>
        <v/>
      </c>
      <c r="AT9552">
        <f>AR9552-AS9552</f>
        <v/>
      </c>
    </row>
    <row r="9553" ht="15.75" customHeight="1" s="121">
      <c r="B9553">
        <f>D9553&amp;Q9553&amp;E9553</f>
        <v/>
      </c>
      <c r="C9553" s="73" t="n"/>
      <c r="D9553" s="73" t="n"/>
      <c r="E9553" s="78" t="n"/>
      <c r="F9553" s="75" t="n"/>
      <c r="G9553" s="73" t="n"/>
      <c r="H9553" s="75" t="n"/>
      <c r="I9553" s="75" t="n"/>
      <c r="J9553" s="75" t="n"/>
      <c r="K9553" s="75" t="n"/>
      <c r="L9553" s="75" t="n"/>
      <c r="M9553" s="75" t="n"/>
      <c r="N9553" s="75" t="n"/>
      <c r="O9553" s="75" t="n"/>
      <c r="P9553" s="75" t="n"/>
      <c r="Q9553" s="79" t="n"/>
      <c r="AR9553">
        <f>IF($AU$2&lt;&gt;5,NA(),IF(D9553=D9552,0,IF(AND(D19054=D9553,D9554=D9553),O9553+O9554+O19054,IF(D9554=D9553,O9554+O9553,O9553))))</f>
        <v/>
      </c>
      <c r="AS9553">
        <f>IF($AU$2&lt;&gt;5,NA(),IF(D9553=D9552,0,IF(AND(D19054=D9553,D9554=D9553),P9553+P9554+P19054,IF(D9554=D9553,P9554+P9553,P9553))))</f>
        <v/>
      </c>
      <c r="AT9553">
        <f>AR9553-AS9553</f>
        <v/>
      </c>
    </row>
    <row r="9554" ht="15.75" customHeight="1" s="121">
      <c r="B9554">
        <f>D9554&amp;Q9554&amp;E9554</f>
        <v/>
      </c>
      <c r="C9554" s="73" t="n"/>
      <c r="D9554" s="73" t="n"/>
      <c r="E9554" s="78" t="n"/>
      <c r="F9554" s="75" t="n"/>
      <c r="G9554" s="73" t="n"/>
      <c r="H9554" s="75" t="n"/>
      <c r="I9554" s="75" t="n"/>
      <c r="J9554" s="75" t="n"/>
      <c r="K9554" s="75" t="n"/>
      <c r="L9554" s="75" t="n"/>
      <c r="M9554" s="75" t="n"/>
      <c r="N9554" s="75" t="n"/>
      <c r="O9554" s="75" t="n"/>
      <c r="P9554" s="75" t="n"/>
      <c r="Q9554" s="79" t="n"/>
      <c r="AR9554">
        <f>IF($AU$2&lt;&gt;5,NA(),IF(D9554=D9553,0,IF(AND(D19055=D9554,D9555=D9554),O9554+O9555+O19055,IF(D9555=D9554,O9555+O9554,O9554))))</f>
        <v/>
      </c>
      <c r="AS9554">
        <f>IF($AU$2&lt;&gt;5,NA(),IF(D9554=D9553,0,IF(AND(D19055=D9554,D9555=D9554),P9554+P9555+P19055,IF(D9555=D9554,P9555+P9554,P9554))))</f>
        <v/>
      </c>
      <c r="AT9554">
        <f>AR9554-AS9554</f>
        <v/>
      </c>
    </row>
    <row r="9555" ht="15.75" customHeight="1" s="121">
      <c r="B9555">
        <f>D9555&amp;Q9555&amp;E9555</f>
        <v/>
      </c>
      <c r="C9555" s="73" t="n"/>
      <c r="D9555" s="73" t="n"/>
      <c r="E9555" s="78" t="n"/>
      <c r="F9555" s="75" t="n"/>
      <c r="G9555" s="73" t="n"/>
      <c r="H9555" s="75" t="n"/>
      <c r="I9555" s="75" t="n"/>
      <c r="J9555" s="75" t="n"/>
      <c r="K9555" s="75" t="n"/>
      <c r="L9555" s="75" t="n"/>
      <c r="M9555" s="75" t="n"/>
      <c r="N9555" s="75" t="n"/>
      <c r="O9555" s="75" t="n"/>
      <c r="P9555" s="75" t="n"/>
      <c r="Q9555" s="79" t="n"/>
      <c r="AR9555">
        <f>IF($AU$2&lt;&gt;5,NA(),IF(D9555=D9554,0,IF(AND(D19056=D9555,D9556=D9555),O9555+O9556+O19056,IF(D9556=D9555,O9556+O9555,O9555))))</f>
        <v/>
      </c>
      <c r="AS9555">
        <f>IF($AU$2&lt;&gt;5,NA(),IF(D9555=D9554,0,IF(AND(D19056=D9555,D9556=D9555),P9555+P9556+P19056,IF(D9556=D9555,P9556+P9555,P9555))))</f>
        <v/>
      </c>
      <c r="AT9555">
        <f>AR9555-AS9555</f>
        <v/>
      </c>
    </row>
    <row r="9556" ht="15.75" customHeight="1" s="121">
      <c r="B9556">
        <f>D9556&amp;Q9556&amp;E9556</f>
        <v/>
      </c>
      <c r="C9556" s="73" t="n"/>
      <c r="D9556" s="73" t="n"/>
      <c r="E9556" s="78" t="n"/>
      <c r="F9556" s="75" t="n"/>
      <c r="G9556" s="73" t="n"/>
      <c r="H9556" s="75" t="n"/>
      <c r="I9556" s="75" t="n"/>
      <c r="J9556" s="75" t="n"/>
      <c r="K9556" s="75" t="n"/>
      <c r="L9556" s="75" t="n"/>
      <c r="M9556" s="75" t="n"/>
      <c r="N9556" s="75" t="n"/>
      <c r="O9556" s="75" t="n"/>
      <c r="P9556" s="75" t="n"/>
      <c r="Q9556" s="79" t="n"/>
      <c r="AR9556">
        <f>IF($AU$2&lt;&gt;5,NA(),IF(D9556=D9555,0,IF(AND(D19057=D9556,D9557=D9556),O9556+O9557+O19057,IF(D9557=D9556,O9557+O9556,O9556))))</f>
        <v/>
      </c>
      <c r="AS9556">
        <f>IF($AU$2&lt;&gt;5,NA(),IF(D9556=D9555,0,IF(AND(D19057=D9556,D9557=D9556),P9556+P9557+P19057,IF(D9557=D9556,P9557+P9556,P9556))))</f>
        <v/>
      </c>
      <c r="AT9556">
        <f>AR9556-AS9556</f>
        <v/>
      </c>
    </row>
    <row r="9557" ht="15.75" customHeight="1" s="121">
      <c r="B9557">
        <f>D9557&amp;Q9557&amp;E9557</f>
        <v/>
      </c>
      <c r="C9557" s="73" t="n"/>
      <c r="D9557" s="73" t="n"/>
      <c r="E9557" s="78" t="n"/>
      <c r="F9557" s="75" t="n"/>
      <c r="G9557" s="73" t="n"/>
      <c r="H9557" s="75" t="n"/>
      <c r="I9557" s="75" t="n"/>
      <c r="J9557" s="75" t="n"/>
      <c r="K9557" s="75" t="n"/>
      <c r="L9557" s="75" t="n"/>
      <c r="M9557" s="75" t="n"/>
      <c r="N9557" s="75" t="n"/>
      <c r="O9557" s="75" t="n"/>
      <c r="P9557" s="75" t="n"/>
      <c r="Q9557" s="79" t="n"/>
      <c r="AR9557">
        <f>IF($AU$2&lt;&gt;5,NA(),IF(D9557=D9556,0,IF(AND(D19058=D9557,D9558=D9557),O9557+O9558+O19058,IF(D9558=D9557,O9558+O9557,O9557))))</f>
        <v/>
      </c>
      <c r="AS9557">
        <f>IF($AU$2&lt;&gt;5,NA(),IF(D9557=D9556,0,IF(AND(D19058=D9557,D9558=D9557),P9557+P9558+P19058,IF(D9558=D9557,P9558+P9557,P9557))))</f>
        <v/>
      </c>
      <c r="AT9557">
        <f>AR9557-AS9557</f>
        <v/>
      </c>
    </row>
    <row r="9558" ht="15.75" customHeight="1" s="121">
      <c r="B9558">
        <f>D9558&amp;Q9558&amp;E9558</f>
        <v/>
      </c>
      <c r="C9558" s="73" t="n"/>
      <c r="D9558" s="73" t="n"/>
      <c r="E9558" s="78" t="n"/>
      <c r="F9558" s="75" t="n"/>
      <c r="G9558" s="73" t="n"/>
      <c r="H9558" s="75" t="n"/>
      <c r="I9558" s="75" t="n"/>
      <c r="J9558" s="75" t="n"/>
      <c r="K9558" s="75" t="n"/>
      <c r="L9558" s="75" t="n"/>
      <c r="M9558" s="75" t="n"/>
      <c r="N9558" s="75" t="n"/>
      <c r="O9558" s="75" t="n"/>
      <c r="P9558" s="75" t="n"/>
      <c r="Q9558" s="79" t="n"/>
      <c r="AR9558">
        <f>IF($AU$2&lt;&gt;5,NA(),IF(D9558=D9557,0,IF(AND(D19059=D9558,D9559=D9558),O9558+O9559+O19059,IF(D9559=D9558,O9559+O9558,O9558))))</f>
        <v/>
      </c>
      <c r="AS9558">
        <f>IF($AU$2&lt;&gt;5,NA(),IF(D9558=D9557,0,IF(AND(D19059=D9558,D9559=D9558),P9558+P9559+P19059,IF(D9559=D9558,P9559+P9558,P9558))))</f>
        <v/>
      </c>
      <c r="AT9558">
        <f>AR9558-AS9558</f>
        <v/>
      </c>
    </row>
    <row r="9559" ht="15.75" customHeight="1" s="121">
      <c r="B9559">
        <f>D9559&amp;Q9559&amp;E9559</f>
        <v/>
      </c>
      <c r="C9559" s="73" t="n"/>
      <c r="D9559" s="73" t="n"/>
      <c r="E9559" s="78" t="n"/>
      <c r="F9559" s="75" t="n"/>
      <c r="G9559" s="73" t="n"/>
      <c r="H9559" s="75" t="n"/>
      <c r="I9559" s="75" t="n"/>
      <c r="J9559" s="75" t="n"/>
      <c r="K9559" s="75" t="n"/>
      <c r="L9559" s="75" t="n"/>
      <c r="M9559" s="75" t="n"/>
      <c r="N9559" s="75" t="n"/>
      <c r="O9559" s="75" t="n"/>
      <c r="P9559" s="75" t="n"/>
      <c r="Q9559" s="79" t="n"/>
      <c r="AR9559">
        <f>IF($AU$2&lt;&gt;5,NA(),IF(D9559=D9558,0,IF(AND(D19060=D9559,D9560=D9559),O9559+O9560+O19060,IF(D9560=D9559,O9560+O9559,O9559))))</f>
        <v/>
      </c>
      <c r="AS9559">
        <f>IF($AU$2&lt;&gt;5,NA(),IF(D9559=D9558,0,IF(AND(D19060=D9559,D9560=D9559),P9559+P9560+P19060,IF(D9560=D9559,P9560+P9559,P9559))))</f>
        <v/>
      </c>
      <c r="AT9559">
        <f>AR9559-AS9559</f>
        <v/>
      </c>
    </row>
    <row r="9560" ht="15.75" customHeight="1" s="121">
      <c r="B9560">
        <f>D9560&amp;Q9560&amp;E9560</f>
        <v/>
      </c>
      <c r="C9560" s="73" t="n"/>
      <c r="D9560" s="73" t="n"/>
      <c r="E9560" s="78" t="n"/>
      <c r="F9560" s="75" t="n"/>
      <c r="G9560" s="73" t="n"/>
      <c r="H9560" s="75" t="n"/>
      <c r="I9560" s="75" t="n"/>
      <c r="J9560" s="75" t="n"/>
      <c r="K9560" s="75" t="n"/>
      <c r="L9560" s="75" t="n"/>
      <c r="M9560" s="75" t="n"/>
      <c r="N9560" s="75" t="n"/>
      <c r="O9560" s="75" t="n"/>
      <c r="P9560" s="75" t="n"/>
      <c r="Q9560" s="79" t="n"/>
      <c r="AR9560">
        <f>IF($AU$2&lt;&gt;5,NA(),IF(D9560=D9559,0,IF(AND(D19061=D9560,D9561=D9560),O9560+O9561+O19061,IF(D9561=D9560,O9561+O9560,O9560))))</f>
        <v/>
      </c>
      <c r="AS9560">
        <f>IF($AU$2&lt;&gt;5,NA(),IF(D9560=D9559,0,IF(AND(D19061=D9560,D9561=D9560),P9560+P9561+P19061,IF(D9561=D9560,P9561+P9560,P9560))))</f>
        <v/>
      </c>
      <c r="AT9560">
        <f>AR9560-AS9560</f>
        <v/>
      </c>
    </row>
    <row r="9561" ht="15.75" customHeight="1" s="121">
      <c r="B9561">
        <f>D9561&amp;Q9561&amp;E9561</f>
        <v/>
      </c>
      <c r="C9561" s="73" t="n"/>
      <c r="D9561" s="73" t="n"/>
      <c r="E9561" s="78" t="n"/>
      <c r="F9561" s="75" t="n"/>
      <c r="G9561" s="73" t="n"/>
      <c r="H9561" s="75" t="n"/>
      <c r="I9561" s="75" t="n"/>
      <c r="J9561" s="75" t="n"/>
      <c r="K9561" s="75" t="n"/>
      <c r="L9561" s="75" t="n"/>
      <c r="M9561" s="75" t="n"/>
      <c r="N9561" s="75" t="n"/>
      <c r="O9561" s="75" t="n"/>
      <c r="P9561" s="75" t="n"/>
      <c r="Q9561" s="79" t="n"/>
      <c r="AR9561">
        <f>IF($AU$2&lt;&gt;5,NA(),IF(D9561=D9560,0,IF(AND(D19062=D9561,D9562=D9561),O9561+O9562+O19062,IF(D9562=D9561,O9562+O9561,O9561))))</f>
        <v/>
      </c>
      <c r="AS9561">
        <f>IF($AU$2&lt;&gt;5,NA(),IF(D9561=D9560,0,IF(AND(D19062=D9561,D9562=D9561),P9561+P9562+P19062,IF(D9562=D9561,P9562+P9561,P9561))))</f>
        <v/>
      </c>
      <c r="AT9561">
        <f>AR9561-AS9561</f>
        <v/>
      </c>
    </row>
    <row r="9562" ht="15.75" customHeight="1" s="121">
      <c r="B9562">
        <f>D9562&amp;Q9562&amp;E9562</f>
        <v/>
      </c>
      <c r="C9562" s="73" t="n"/>
      <c r="D9562" s="73" t="n"/>
      <c r="E9562" s="78" t="n"/>
      <c r="F9562" s="75" t="n"/>
      <c r="G9562" s="73" t="n"/>
      <c r="H9562" s="75" t="n"/>
      <c r="I9562" s="75" t="n"/>
      <c r="J9562" s="75" t="n"/>
      <c r="K9562" s="75" t="n"/>
      <c r="L9562" s="75" t="n"/>
      <c r="M9562" s="75" t="n"/>
      <c r="N9562" s="75" t="n"/>
      <c r="O9562" s="75" t="n"/>
      <c r="P9562" s="75" t="n"/>
      <c r="Q9562" s="79" t="n"/>
      <c r="AR9562">
        <f>IF($AU$2&lt;&gt;5,NA(),IF(D9562=D9561,0,IF(AND(D19063=D9562,D9563=D9562),O9562+O9563+O19063,IF(D9563=D9562,O9563+O9562,O9562))))</f>
        <v/>
      </c>
      <c r="AS9562">
        <f>IF($AU$2&lt;&gt;5,NA(),IF(D9562=D9561,0,IF(AND(D19063=D9562,D9563=D9562),P9562+P9563+P19063,IF(D9563=D9562,P9563+P9562,P9562))))</f>
        <v/>
      </c>
      <c r="AT9562">
        <f>AR9562-AS9562</f>
        <v/>
      </c>
    </row>
    <row r="9563" ht="15.75" customHeight="1" s="121">
      <c r="B9563">
        <f>D9563&amp;Q9563&amp;E9563</f>
        <v/>
      </c>
      <c r="C9563" s="73" t="n"/>
      <c r="D9563" s="73" t="n"/>
      <c r="E9563" s="78" t="n"/>
      <c r="F9563" s="75" t="n"/>
      <c r="G9563" s="73" t="n"/>
      <c r="H9563" s="75" t="n"/>
      <c r="I9563" s="75" t="n"/>
      <c r="J9563" s="75" t="n"/>
      <c r="K9563" s="75" t="n"/>
      <c r="L9563" s="75" t="n"/>
      <c r="M9563" s="75" t="n"/>
      <c r="N9563" s="75" t="n"/>
      <c r="O9563" s="75" t="n"/>
      <c r="P9563" s="75" t="n"/>
      <c r="Q9563" s="79" t="n"/>
      <c r="AR9563">
        <f>IF($AU$2&lt;&gt;5,NA(),IF(D9563=D9562,0,IF(AND(D19064=D9563,D9564=D9563),O9563+O9564+O19064,IF(D9564=D9563,O9564+O9563,O9563))))</f>
        <v/>
      </c>
      <c r="AS9563">
        <f>IF($AU$2&lt;&gt;5,NA(),IF(D9563=D9562,0,IF(AND(D19064=D9563,D9564=D9563),P9563+P9564+P19064,IF(D9564=D9563,P9564+P9563,P9563))))</f>
        <v/>
      </c>
      <c r="AT9563">
        <f>AR9563-AS9563</f>
        <v/>
      </c>
    </row>
    <row r="9564" ht="15.75" customHeight="1" s="121">
      <c r="B9564">
        <f>D9564&amp;Q9564&amp;E9564</f>
        <v/>
      </c>
      <c r="C9564" s="73" t="n"/>
      <c r="D9564" s="73" t="n"/>
      <c r="E9564" s="78" t="n"/>
      <c r="F9564" s="75" t="n"/>
      <c r="G9564" s="73" t="n"/>
      <c r="H9564" s="75" t="n"/>
      <c r="I9564" s="75" t="n"/>
      <c r="J9564" s="75" t="n"/>
      <c r="K9564" s="75" t="n"/>
      <c r="L9564" s="75" t="n"/>
      <c r="M9564" s="75" t="n"/>
      <c r="N9564" s="75" t="n"/>
      <c r="O9564" s="75" t="n"/>
      <c r="P9564" s="75" t="n"/>
      <c r="Q9564" s="79" t="n"/>
      <c r="AR9564">
        <f>IF($AU$2&lt;&gt;5,NA(),IF(D9564=D9563,0,IF(AND(D19065=D9564,D9565=D9564),O9564+O9565+O19065,IF(D9565=D9564,O9565+O9564,O9564))))</f>
        <v/>
      </c>
      <c r="AS9564">
        <f>IF($AU$2&lt;&gt;5,NA(),IF(D9564=D9563,0,IF(AND(D19065=D9564,D9565=D9564),P9564+P9565+P19065,IF(D9565=D9564,P9565+P9564,P9564))))</f>
        <v/>
      </c>
      <c r="AT9564">
        <f>AR9564-AS9564</f>
        <v/>
      </c>
    </row>
    <row r="9565" ht="15.75" customHeight="1" s="121">
      <c r="B9565">
        <f>D9565&amp;Q9565&amp;E9565</f>
        <v/>
      </c>
      <c r="C9565" s="73" t="n"/>
      <c r="D9565" s="73" t="n"/>
      <c r="E9565" s="78" t="n"/>
      <c r="F9565" s="75" t="n"/>
      <c r="G9565" s="73" t="n"/>
      <c r="H9565" s="75" t="n"/>
      <c r="I9565" s="75" t="n"/>
      <c r="J9565" s="75" t="n"/>
      <c r="K9565" s="75" t="n"/>
      <c r="L9565" s="75" t="n"/>
      <c r="M9565" s="75" t="n"/>
      <c r="N9565" s="75" t="n"/>
      <c r="O9565" s="75" t="n"/>
      <c r="P9565" s="75" t="n"/>
      <c r="Q9565" s="79" t="n"/>
      <c r="AR9565">
        <f>IF($AU$2&lt;&gt;5,NA(),IF(D9565=D9564,0,IF(AND(D19066=D9565,D9566=D9565),O9565+O9566+O19066,IF(D9566=D9565,O9566+O9565,O9565))))</f>
        <v/>
      </c>
      <c r="AS9565">
        <f>IF($AU$2&lt;&gt;5,NA(),IF(D9565=D9564,0,IF(AND(D19066=D9565,D9566=D9565),P9565+P9566+P19066,IF(D9566=D9565,P9566+P9565,P9565))))</f>
        <v/>
      </c>
      <c r="AT9565">
        <f>AR9565-AS9565</f>
        <v/>
      </c>
    </row>
    <row r="9566" ht="15.75" customHeight="1" s="121">
      <c r="B9566">
        <f>D9566&amp;Q9566&amp;E9566</f>
        <v/>
      </c>
      <c r="C9566" s="73" t="n"/>
      <c r="D9566" s="73" t="n"/>
      <c r="E9566" s="78" t="n"/>
      <c r="F9566" s="75" t="n"/>
      <c r="G9566" s="73" t="n"/>
      <c r="H9566" s="75" t="n"/>
      <c r="I9566" s="75" t="n"/>
      <c r="J9566" s="75" t="n"/>
      <c r="K9566" s="75" t="n"/>
      <c r="L9566" s="75" t="n"/>
      <c r="M9566" s="75" t="n"/>
      <c r="N9566" s="75" t="n"/>
      <c r="O9566" s="75" t="n"/>
      <c r="P9566" s="75" t="n"/>
      <c r="Q9566" s="79" t="n"/>
      <c r="AR9566">
        <f>IF($AU$2&lt;&gt;5,NA(),IF(D9566=D9565,0,IF(AND(D19067=D9566,D9567=D9566),O9566+O9567+O19067,IF(D9567=D9566,O9567+O9566,O9566))))</f>
        <v/>
      </c>
      <c r="AS9566">
        <f>IF($AU$2&lt;&gt;5,NA(),IF(D9566=D9565,0,IF(AND(D19067=D9566,D9567=D9566),P9566+P9567+P19067,IF(D9567=D9566,P9567+P9566,P9566))))</f>
        <v/>
      </c>
      <c r="AT9566">
        <f>AR9566-AS9566</f>
        <v/>
      </c>
    </row>
    <row r="9567" ht="15.75" customHeight="1" s="121">
      <c r="B9567">
        <f>D9567&amp;Q9567&amp;E9567</f>
        <v/>
      </c>
      <c r="C9567" s="73" t="n"/>
      <c r="D9567" s="73" t="n"/>
      <c r="E9567" s="78" t="n"/>
      <c r="F9567" s="75" t="n"/>
      <c r="G9567" s="73" t="n"/>
      <c r="H9567" s="75" t="n"/>
      <c r="I9567" s="75" t="n"/>
      <c r="J9567" s="75" t="n"/>
      <c r="K9567" s="75" t="n"/>
      <c r="L9567" s="75" t="n"/>
      <c r="M9567" s="75" t="n"/>
      <c r="N9567" s="75" t="n"/>
      <c r="O9567" s="75" t="n"/>
      <c r="P9567" s="75" t="n"/>
      <c r="Q9567" s="79" t="n"/>
      <c r="AR9567">
        <f>IF($AU$2&lt;&gt;5,NA(),IF(D9567=D9566,0,IF(AND(D19068=D9567,D9568=D9567),O9567+O9568+O19068,IF(D9568=D9567,O9568+O9567,O9567))))</f>
        <v/>
      </c>
      <c r="AS9567">
        <f>IF($AU$2&lt;&gt;5,NA(),IF(D9567=D9566,0,IF(AND(D19068=D9567,D9568=D9567),P9567+P9568+P19068,IF(D9568=D9567,P9568+P9567,P9567))))</f>
        <v/>
      </c>
      <c r="AT9567">
        <f>AR9567-AS9567</f>
        <v/>
      </c>
    </row>
    <row r="9568" ht="15.75" customHeight="1" s="121">
      <c r="B9568">
        <f>D9568&amp;Q9568&amp;E9568</f>
        <v/>
      </c>
      <c r="C9568" s="73" t="n"/>
      <c r="D9568" s="73" t="n"/>
      <c r="E9568" s="78" t="n"/>
      <c r="F9568" s="75" t="n"/>
      <c r="G9568" s="73" t="n"/>
      <c r="H9568" s="75" t="n"/>
      <c r="I9568" s="75" t="n"/>
      <c r="J9568" s="75" t="n"/>
      <c r="K9568" s="75" t="n"/>
      <c r="L9568" s="75" t="n"/>
      <c r="M9568" s="75" t="n"/>
      <c r="N9568" s="75" t="n"/>
      <c r="O9568" s="75" t="n"/>
      <c r="P9568" s="75" t="n"/>
      <c r="Q9568" s="79" t="n"/>
      <c r="AR9568">
        <f>IF($AU$2&lt;&gt;5,NA(),IF(D9568=D9567,0,IF(AND(D19069=D9568,D9569=D9568),O9568+O9569+O19069,IF(D9569=D9568,O9569+O9568,O9568))))</f>
        <v/>
      </c>
      <c r="AS9568">
        <f>IF($AU$2&lt;&gt;5,NA(),IF(D9568=D9567,0,IF(AND(D19069=D9568,D9569=D9568),P9568+P9569+P19069,IF(D9569=D9568,P9569+P9568,P9568))))</f>
        <v/>
      </c>
      <c r="AT9568">
        <f>AR9568-AS9568</f>
        <v/>
      </c>
    </row>
    <row r="9569" ht="15.75" customHeight="1" s="121">
      <c r="B9569">
        <f>D9569&amp;Q9569&amp;E9569</f>
        <v/>
      </c>
      <c r="C9569" s="73" t="n"/>
      <c r="D9569" s="73" t="n"/>
      <c r="E9569" s="78" t="n"/>
      <c r="F9569" s="75" t="n"/>
      <c r="G9569" s="73" t="n"/>
      <c r="H9569" s="75" t="n"/>
      <c r="I9569" s="75" t="n"/>
      <c r="J9569" s="75" t="n"/>
      <c r="K9569" s="75" t="n"/>
      <c r="L9569" s="75" t="n"/>
      <c r="M9569" s="75" t="n"/>
      <c r="N9569" s="75" t="n"/>
      <c r="O9569" s="75" t="n"/>
      <c r="P9569" s="75" t="n"/>
      <c r="Q9569" s="79" t="n"/>
      <c r="AR9569">
        <f>IF($AU$2&lt;&gt;5,NA(),IF(D9569=D9568,0,IF(AND(D19070=D9569,D9570=D9569),O9569+O9570+O19070,IF(D9570=D9569,O9570+O9569,O9569))))</f>
        <v/>
      </c>
      <c r="AS9569">
        <f>IF($AU$2&lt;&gt;5,NA(),IF(D9569=D9568,0,IF(AND(D19070=D9569,D9570=D9569),P9569+P9570+P19070,IF(D9570=D9569,P9570+P9569,P9569))))</f>
        <v/>
      </c>
      <c r="AT9569">
        <f>AR9569-AS9569</f>
        <v/>
      </c>
    </row>
    <row r="9570" ht="15.75" customHeight="1" s="121">
      <c r="B9570">
        <f>D9570&amp;Q9570&amp;E9570</f>
        <v/>
      </c>
      <c r="C9570" s="73" t="n"/>
      <c r="D9570" s="73" t="n"/>
      <c r="E9570" s="78" t="n"/>
      <c r="F9570" s="75" t="n"/>
      <c r="G9570" s="73" t="n"/>
      <c r="H9570" s="75" t="n"/>
      <c r="I9570" s="75" t="n"/>
      <c r="J9570" s="75" t="n"/>
      <c r="K9570" s="75" t="n"/>
      <c r="L9570" s="75" t="n"/>
      <c r="M9570" s="75" t="n"/>
      <c r="N9570" s="75" t="n"/>
      <c r="O9570" s="75" t="n"/>
      <c r="P9570" s="75" t="n"/>
      <c r="Q9570" s="79" t="n"/>
      <c r="AR9570">
        <f>IF($AU$2&lt;&gt;5,NA(),IF(D9570=D9569,0,IF(AND(D19071=D9570,D9571=D9570),O9570+O9571+O19071,IF(D9571=D9570,O9571+O9570,O9570))))</f>
        <v/>
      </c>
      <c r="AS9570">
        <f>IF($AU$2&lt;&gt;5,NA(),IF(D9570=D9569,0,IF(AND(D19071=D9570,D9571=D9570),P9570+P9571+P19071,IF(D9571=D9570,P9571+P9570,P9570))))</f>
        <v/>
      </c>
      <c r="AT9570">
        <f>AR9570-AS9570</f>
        <v/>
      </c>
    </row>
    <row r="9571" ht="15.75" customHeight="1" s="121">
      <c r="B9571">
        <f>D9571&amp;Q9571&amp;E9571</f>
        <v/>
      </c>
      <c r="C9571" s="73" t="n"/>
      <c r="D9571" s="73" t="n"/>
      <c r="E9571" s="78" t="n"/>
      <c r="F9571" s="75" t="n"/>
      <c r="G9571" s="73" t="n"/>
      <c r="H9571" s="75" t="n"/>
      <c r="I9571" s="75" t="n"/>
      <c r="J9571" s="75" t="n"/>
      <c r="K9571" s="75" t="n"/>
      <c r="L9571" s="75" t="n"/>
      <c r="M9571" s="75" t="n"/>
      <c r="N9571" s="75" t="n"/>
      <c r="O9571" s="75" t="n"/>
      <c r="P9571" s="75" t="n"/>
      <c r="Q9571" s="79" t="n"/>
      <c r="AR9571">
        <f>IF($AU$2&lt;&gt;5,NA(),IF(D9571=D9570,0,IF(AND(D19072=D9571,D9572=D9571),O9571+O9572+O19072,IF(D9572=D9571,O9572+O9571,O9571))))</f>
        <v/>
      </c>
      <c r="AS9571">
        <f>IF($AU$2&lt;&gt;5,NA(),IF(D9571=D9570,0,IF(AND(D19072=D9571,D9572=D9571),P9571+P9572+P19072,IF(D9572=D9571,P9572+P9571,P9571))))</f>
        <v/>
      </c>
      <c r="AT9571">
        <f>AR9571-AS9571</f>
        <v/>
      </c>
    </row>
    <row r="9572" ht="15.75" customHeight="1" s="121">
      <c r="B9572">
        <f>D9572&amp;Q9572&amp;E9572</f>
        <v/>
      </c>
      <c r="C9572" s="73" t="n"/>
      <c r="D9572" s="73" t="n"/>
      <c r="E9572" s="78" t="n"/>
      <c r="F9572" s="75" t="n"/>
      <c r="G9572" s="73" t="n"/>
      <c r="H9572" s="75" t="n"/>
      <c r="I9572" s="75" t="n"/>
      <c r="J9572" s="75" t="n"/>
      <c r="K9572" s="75" t="n"/>
      <c r="L9572" s="75" t="n"/>
      <c r="M9572" s="75" t="n"/>
      <c r="N9572" s="75" t="n"/>
      <c r="O9572" s="75" t="n"/>
      <c r="P9572" s="75" t="n"/>
      <c r="Q9572" s="79" t="n"/>
      <c r="AR9572">
        <f>IF($AU$2&lt;&gt;5,NA(),IF(D9572=D9571,0,IF(AND(D19073=D9572,D9573=D9572),O9572+O9573+O19073,IF(D9573=D9572,O9573+O9572,O9572))))</f>
        <v/>
      </c>
      <c r="AS9572">
        <f>IF($AU$2&lt;&gt;5,NA(),IF(D9572=D9571,0,IF(AND(D19073=D9572,D9573=D9572),P9572+P9573+P19073,IF(D9573=D9572,P9573+P9572,P9572))))</f>
        <v/>
      </c>
      <c r="AT9572">
        <f>AR9572-AS9572</f>
        <v/>
      </c>
    </row>
    <row r="9573" ht="15.75" customHeight="1" s="121">
      <c r="B9573">
        <f>D9573&amp;Q9573&amp;E9573</f>
        <v/>
      </c>
      <c r="C9573" s="73" t="n"/>
      <c r="D9573" s="73" t="n"/>
      <c r="E9573" s="78" t="n"/>
      <c r="F9573" s="75" t="n"/>
      <c r="G9573" s="73" t="n"/>
      <c r="H9573" s="75" t="n"/>
      <c r="I9573" s="75" t="n"/>
      <c r="J9573" s="75" t="n"/>
      <c r="K9573" s="75" t="n"/>
      <c r="L9573" s="75" t="n"/>
      <c r="M9573" s="75" t="n"/>
      <c r="N9573" s="75" t="n"/>
      <c r="O9573" s="75" t="n"/>
      <c r="P9573" s="75" t="n"/>
      <c r="Q9573" s="79" t="n"/>
      <c r="AR9573">
        <f>IF($AU$2&lt;&gt;5,NA(),IF(D9573=D9572,0,IF(AND(D19074=D9573,D9574=D9573),O9573+O9574+O19074,IF(D9574=D9573,O9574+O9573,O9573))))</f>
        <v/>
      </c>
      <c r="AS9573">
        <f>IF($AU$2&lt;&gt;5,NA(),IF(D9573=D9572,0,IF(AND(D19074=D9573,D9574=D9573),P9573+P9574+P19074,IF(D9574=D9573,P9574+P9573,P9573))))</f>
        <v/>
      </c>
      <c r="AT9573">
        <f>AR9573-AS9573</f>
        <v/>
      </c>
    </row>
    <row r="9574" ht="15.75" customHeight="1" s="121">
      <c r="B9574">
        <f>D9574&amp;Q9574&amp;E9574</f>
        <v/>
      </c>
      <c r="C9574" s="73" t="n"/>
      <c r="D9574" s="73" t="n"/>
      <c r="E9574" s="78" t="n"/>
      <c r="F9574" s="75" t="n"/>
      <c r="G9574" s="73" t="n"/>
      <c r="H9574" s="75" t="n"/>
      <c r="I9574" s="75" t="n"/>
      <c r="J9574" s="75" t="n"/>
      <c r="K9574" s="75" t="n"/>
      <c r="L9574" s="75" t="n"/>
      <c r="M9574" s="75" t="n"/>
      <c r="N9574" s="75" t="n"/>
      <c r="O9574" s="75" t="n"/>
      <c r="P9574" s="75" t="n"/>
      <c r="Q9574" s="79" t="n"/>
      <c r="AR9574">
        <f>IF($AU$2&lt;&gt;5,NA(),IF(D9574=D9573,0,IF(AND(D19075=D9574,D9575=D9574),O9574+O9575+O19075,IF(D9575=D9574,O9575+O9574,O9574))))</f>
        <v/>
      </c>
      <c r="AS9574">
        <f>IF($AU$2&lt;&gt;5,NA(),IF(D9574=D9573,0,IF(AND(D19075=D9574,D9575=D9574),P9574+P9575+P19075,IF(D9575=D9574,P9575+P9574,P9574))))</f>
        <v/>
      </c>
      <c r="AT9574">
        <f>AR9574-AS9574</f>
        <v/>
      </c>
    </row>
    <row r="9575" ht="15.75" customHeight="1" s="121">
      <c r="B9575">
        <f>D9575&amp;Q9575&amp;E9575</f>
        <v/>
      </c>
      <c r="C9575" s="73" t="n"/>
      <c r="D9575" s="73" t="n"/>
      <c r="E9575" s="78" t="n"/>
      <c r="F9575" s="75" t="n"/>
      <c r="G9575" s="73" t="n"/>
      <c r="H9575" s="75" t="n"/>
      <c r="I9575" s="75" t="n"/>
      <c r="J9575" s="75" t="n"/>
      <c r="K9575" s="75" t="n"/>
      <c r="L9575" s="75" t="n"/>
      <c r="M9575" s="75" t="n"/>
      <c r="N9575" s="75" t="n"/>
      <c r="O9575" s="75" t="n"/>
      <c r="P9575" s="75" t="n"/>
      <c r="Q9575" s="79" t="n"/>
      <c r="AR9575">
        <f>IF($AU$2&lt;&gt;5,NA(),IF(D9575=D9574,0,IF(AND(D19076=D9575,D9576=D9575),O9575+O9576+O19076,IF(D9576=D9575,O9576+O9575,O9575))))</f>
        <v/>
      </c>
      <c r="AS9575">
        <f>IF($AU$2&lt;&gt;5,NA(),IF(D9575=D9574,0,IF(AND(D19076=D9575,D9576=D9575),P9575+P9576+P19076,IF(D9576=D9575,P9576+P9575,P9575))))</f>
        <v/>
      </c>
      <c r="AT9575">
        <f>AR9575-AS9575</f>
        <v/>
      </c>
    </row>
    <row r="9576" ht="15.75" customHeight="1" s="121">
      <c r="B9576">
        <f>D9576&amp;Q9576&amp;E9576</f>
        <v/>
      </c>
      <c r="C9576" s="73" t="n"/>
      <c r="D9576" s="73" t="n"/>
      <c r="E9576" s="78" t="n"/>
      <c r="F9576" s="75" t="n"/>
      <c r="G9576" s="73" t="n"/>
      <c r="H9576" s="75" t="n"/>
      <c r="I9576" s="75" t="n"/>
      <c r="J9576" s="75" t="n"/>
      <c r="K9576" s="75" t="n"/>
      <c r="L9576" s="75" t="n"/>
      <c r="M9576" s="75" t="n"/>
      <c r="N9576" s="75" t="n"/>
      <c r="O9576" s="75" t="n"/>
      <c r="P9576" s="75" t="n"/>
      <c r="Q9576" s="79" t="n"/>
      <c r="AR9576">
        <f>IF($AU$2&lt;&gt;5,NA(),IF(D9576=D9575,0,IF(AND(D19077=D9576,D9577=D9576),O9576+O9577+O19077,IF(D9577=D9576,O9577+O9576,O9576))))</f>
        <v/>
      </c>
      <c r="AS9576">
        <f>IF($AU$2&lt;&gt;5,NA(),IF(D9576=D9575,0,IF(AND(D19077=D9576,D9577=D9576),P9576+P9577+P19077,IF(D9577=D9576,P9577+P9576,P9576))))</f>
        <v/>
      </c>
      <c r="AT9576">
        <f>AR9576-AS9576</f>
        <v/>
      </c>
    </row>
    <row r="9577" ht="15.75" customHeight="1" s="121">
      <c r="B9577">
        <f>D9577&amp;Q9577&amp;E9577</f>
        <v/>
      </c>
      <c r="C9577" s="73" t="n"/>
      <c r="D9577" s="73" t="n"/>
      <c r="E9577" s="78" t="n"/>
      <c r="F9577" s="75" t="n"/>
      <c r="G9577" s="73" t="n"/>
      <c r="H9577" s="75" t="n"/>
      <c r="I9577" s="75" t="n"/>
      <c r="J9577" s="75" t="n"/>
      <c r="K9577" s="75" t="n"/>
      <c r="L9577" s="75" t="n"/>
      <c r="M9577" s="75" t="n"/>
      <c r="N9577" s="75" t="n"/>
      <c r="O9577" s="75" t="n"/>
      <c r="P9577" s="75" t="n"/>
      <c r="Q9577" s="79" t="n"/>
      <c r="AR9577">
        <f>IF($AU$2&lt;&gt;5,NA(),IF(D9577=D9576,0,IF(AND(D19078=D9577,D9578=D9577),O9577+O9578+O19078,IF(D9578=D9577,O9578+O9577,O9577))))</f>
        <v/>
      </c>
      <c r="AS9577">
        <f>IF($AU$2&lt;&gt;5,NA(),IF(D9577=D9576,0,IF(AND(D19078=D9577,D9578=D9577),P9577+P9578+P19078,IF(D9578=D9577,P9578+P9577,P9577))))</f>
        <v/>
      </c>
      <c r="AT9577">
        <f>AR9577-AS9577</f>
        <v/>
      </c>
    </row>
    <row r="9578" ht="15.75" customHeight="1" s="121">
      <c r="B9578">
        <f>D9578&amp;Q9578&amp;E9578</f>
        <v/>
      </c>
      <c r="C9578" s="73" t="n"/>
      <c r="D9578" s="73" t="n"/>
      <c r="E9578" s="78" t="n"/>
      <c r="F9578" s="75" t="n"/>
      <c r="G9578" s="73" t="n"/>
      <c r="H9578" s="75" t="n"/>
      <c r="I9578" s="75" t="n"/>
      <c r="J9578" s="75" t="n"/>
      <c r="K9578" s="75" t="n"/>
      <c r="L9578" s="75" t="n"/>
      <c r="M9578" s="75" t="n"/>
      <c r="N9578" s="75" t="n"/>
      <c r="O9578" s="75" t="n"/>
      <c r="P9578" s="75" t="n"/>
      <c r="Q9578" s="79" t="n"/>
      <c r="AR9578">
        <f>IF($AU$2&lt;&gt;5,NA(),IF(D9578=D9577,0,IF(AND(D19079=D9578,D9579=D9578),O9578+O9579+O19079,IF(D9579=D9578,O9579+O9578,O9578))))</f>
        <v/>
      </c>
      <c r="AS9578">
        <f>IF($AU$2&lt;&gt;5,NA(),IF(D9578=D9577,0,IF(AND(D19079=D9578,D9579=D9578),P9578+P9579+P19079,IF(D9579=D9578,P9579+P9578,P9578))))</f>
        <v/>
      </c>
      <c r="AT9578">
        <f>AR9578-AS9578</f>
        <v/>
      </c>
    </row>
    <row r="9579" ht="15.75" customHeight="1" s="121">
      <c r="B9579">
        <f>D9579&amp;Q9579&amp;E9579</f>
        <v/>
      </c>
      <c r="C9579" s="73" t="n"/>
      <c r="D9579" s="73" t="n"/>
      <c r="E9579" s="78" t="n"/>
      <c r="F9579" s="75" t="n"/>
      <c r="G9579" s="73" t="n"/>
      <c r="H9579" s="75" t="n"/>
      <c r="I9579" s="75" t="n"/>
      <c r="J9579" s="75" t="n"/>
      <c r="K9579" s="75" t="n"/>
      <c r="L9579" s="75" t="n"/>
      <c r="M9579" s="75" t="n"/>
      <c r="N9579" s="75" t="n"/>
      <c r="O9579" s="75" t="n"/>
      <c r="P9579" s="75" t="n"/>
      <c r="Q9579" s="79" t="n"/>
      <c r="AR9579">
        <f>IF($AU$2&lt;&gt;5,NA(),IF(D9579=D9578,0,IF(AND(D19080=D9579,D9580=D9579),O9579+O9580+O19080,IF(D9580=D9579,O9580+O9579,O9579))))</f>
        <v/>
      </c>
      <c r="AS9579">
        <f>IF($AU$2&lt;&gt;5,NA(),IF(D9579=D9578,0,IF(AND(D19080=D9579,D9580=D9579),P9579+P9580+P19080,IF(D9580=D9579,P9580+P9579,P9579))))</f>
        <v/>
      </c>
      <c r="AT9579">
        <f>AR9579-AS9579</f>
        <v/>
      </c>
    </row>
    <row r="9580" ht="15.75" customHeight="1" s="121">
      <c r="B9580">
        <f>D9580&amp;Q9580&amp;E9580</f>
        <v/>
      </c>
      <c r="C9580" s="73" t="n"/>
      <c r="D9580" s="73" t="n"/>
      <c r="E9580" s="78" t="n"/>
      <c r="F9580" s="75" t="n"/>
      <c r="G9580" s="73" t="n"/>
      <c r="H9580" s="75" t="n"/>
      <c r="I9580" s="75" t="n"/>
      <c r="J9580" s="75" t="n"/>
      <c r="K9580" s="75" t="n"/>
      <c r="L9580" s="75" t="n"/>
      <c r="M9580" s="75" t="n"/>
      <c r="N9580" s="75" t="n"/>
      <c r="O9580" s="75" t="n"/>
      <c r="P9580" s="75" t="n"/>
      <c r="Q9580" s="79" t="n"/>
      <c r="AR9580">
        <f>IF($AU$2&lt;&gt;5,NA(),IF(D9580=D9579,0,IF(AND(D19081=D9580,D9581=D9580),O9580+O9581+O19081,IF(D9581=D9580,O9581+O9580,O9580))))</f>
        <v/>
      </c>
      <c r="AS9580">
        <f>IF($AU$2&lt;&gt;5,NA(),IF(D9580=D9579,0,IF(AND(D19081=D9580,D9581=D9580),P9580+P9581+P19081,IF(D9581=D9580,P9581+P9580,P9580))))</f>
        <v/>
      </c>
      <c r="AT9580">
        <f>AR9580-AS9580</f>
        <v/>
      </c>
    </row>
    <row r="9581" ht="15.75" customHeight="1" s="121">
      <c r="B9581">
        <f>D9581&amp;Q9581&amp;E9581</f>
        <v/>
      </c>
      <c r="C9581" s="73" t="n"/>
      <c r="D9581" s="73" t="n"/>
      <c r="E9581" s="78" t="n"/>
      <c r="F9581" s="75" t="n"/>
      <c r="G9581" s="73" t="n"/>
      <c r="H9581" s="75" t="n"/>
      <c r="I9581" s="75" t="n"/>
      <c r="J9581" s="75" t="n"/>
      <c r="K9581" s="75" t="n"/>
      <c r="L9581" s="75" t="n"/>
      <c r="M9581" s="75" t="n"/>
      <c r="N9581" s="75" t="n"/>
      <c r="O9581" s="75" t="n"/>
      <c r="P9581" s="75" t="n"/>
      <c r="Q9581" s="79" t="n"/>
      <c r="AR9581">
        <f>IF($AU$2&lt;&gt;5,NA(),IF(D9581=D9580,0,IF(AND(D19082=D9581,D9582=D9581),O9581+O9582+O19082,IF(D9582=D9581,O9582+O9581,O9581))))</f>
        <v/>
      </c>
      <c r="AS9581">
        <f>IF($AU$2&lt;&gt;5,NA(),IF(D9581=D9580,0,IF(AND(D19082=D9581,D9582=D9581),P9581+P9582+P19082,IF(D9582=D9581,P9582+P9581,P9581))))</f>
        <v/>
      </c>
      <c r="AT9581">
        <f>AR9581-AS9581</f>
        <v/>
      </c>
    </row>
    <row r="9582" ht="15.75" customHeight="1" s="121">
      <c r="B9582">
        <f>D9582&amp;Q9582&amp;E9582</f>
        <v/>
      </c>
      <c r="C9582" s="73" t="n"/>
      <c r="D9582" s="73" t="n"/>
      <c r="E9582" s="78" t="n"/>
      <c r="F9582" s="75" t="n"/>
      <c r="G9582" s="73" t="n"/>
      <c r="H9582" s="75" t="n"/>
      <c r="I9582" s="75" t="n"/>
      <c r="J9582" s="75" t="n"/>
      <c r="K9582" s="75" t="n"/>
      <c r="L9582" s="75" t="n"/>
      <c r="M9582" s="75" t="n"/>
      <c r="N9582" s="75" t="n"/>
      <c r="O9582" s="75" t="n"/>
      <c r="P9582" s="75" t="n"/>
      <c r="Q9582" s="79" t="n"/>
      <c r="AR9582">
        <f>IF($AU$2&lt;&gt;5,NA(),IF(D9582=D9581,0,IF(AND(D19083=D9582,D9583=D9582),O9582+O9583+O19083,IF(D9583=D9582,O9583+O9582,O9582))))</f>
        <v/>
      </c>
      <c r="AS9582">
        <f>IF($AU$2&lt;&gt;5,NA(),IF(D9582=D9581,0,IF(AND(D19083=D9582,D9583=D9582),P9582+P9583+P19083,IF(D9583=D9582,P9583+P9582,P9582))))</f>
        <v/>
      </c>
      <c r="AT9582">
        <f>AR9582-AS9582</f>
        <v/>
      </c>
    </row>
    <row r="9583" ht="15.75" customHeight="1" s="121">
      <c r="B9583">
        <f>D9583&amp;Q9583&amp;E9583</f>
        <v/>
      </c>
      <c r="C9583" s="73" t="n"/>
      <c r="D9583" s="73" t="n"/>
      <c r="E9583" s="78" t="n"/>
      <c r="F9583" s="75" t="n"/>
      <c r="G9583" s="73" t="n"/>
      <c r="H9583" s="75" t="n"/>
      <c r="I9583" s="75" t="n"/>
      <c r="J9583" s="75" t="n"/>
      <c r="K9583" s="75" t="n"/>
      <c r="L9583" s="75" t="n"/>
      <c r="M9583" s="75" t="n"/>
      <c r="N9583" s="75" t="n"/>
      <c r="O9583" s="75" t="n"/>
      <c r="P9583" s="75" t="n"/>
      <c r="Q9583" s="79" t="n"/>
      <c r="AR9583">
        <f>IF($AU$2&lt;&gt;5,NA(),IF(D9583=D9582,0,IF(AND(D19084=D9583,D9584=D9583),O9583+O9584+O19084,IF(D9584=D9583,O9584+O9583,O9583))))</f>
        <v/>
      </c>
      <c r="AS9583">
        <f>IF($AU$2&lt;&gt;5,NA(),IF(D9583=D9582,0,IF(AND(D19084=D9583,D9584=D9583),P9583+P9584+P19084,IF(D9584=D9583,P9584+P9583,P9583))))</f>
        <v/>
      </c>
      <c r="AT9583">
        <f>AR9583-AS9583</f>
        <v/>
      </c>
    </row>
    <row r="9584" ht="15.75" customHeight="1" s="121">
      <c r="B9584">
        <f>D9584&amp;Q9584&amp;E9584</f>
        <v/>
      </c>
      <c r="C9584" s="73" t="n"/>
      <c r="D9584" s="73" t="n"/>
      <c r="E9584" s="78" t="n"/>
      <c r="F9584" s="75" t="n"/>
      <c r="G9584" s="73" t="n"/>
      <c r="H9584" s="75" t="n"/>
      <c r="I9584" s="75" t="n"/>
      <c r="J9584" s="75" t="n"/>
      <c r="K9584" s="75" t="n"/>
      <c r="L9584" s="75" t="n"/>
      <c r="M9584" s="75" t="n"/>
      <c r="N9584" s="75" t="n"/>
      <c r="O9584" s="75" t="n"/>
      <c r="P9584" s="75" t="n"/>
      <c r="Q9584" s="79" t="n"/>
      <c r="AR9584">
        <f>IF($AU$2&lt;&gt;5,NA(),IF(D9584=D9583,0,IF(AND(D19085=D9584,D9585=D9584),O9584+O9585+O19085,IF(D9585=D9584,O9585+O9584,O9584))))</f>
        <v/>
      </c>
      <c r="AS9584">
        <f>IF($AU$2&lt;&gt;5,NA(),IF(D9584=D9583,0,IF(AND(D19085=D9584,D9585=D9584),P9584+P9585+P19085,IF(D9585=D9584,P9585+P9584,P9584))))</f>
        <v/>
      </c>
      <c r="AT9584">
        <f>AR9584-AS9584</f>
        <v/>
      </c>
    </row>
    <row r="9585" ht="15.75" customHeight="1" s="121">
      <c r="B9585">
        <f>D9585&amp;Q9585&amp;E9585</f>
        <v/>
      </c>
      <c r="C9585" s="73" t="n"/>
      <c r="D9585" s="73" t="n"/>
      <c r="E9585" s="78" t="n"/>
      <c r="F9585" s="75" t="n"/>
      <c r="G9585" s="73" t="n"/>
      <c r="H9585" s="75" t="n"/>
      <c r="I9585" s="75" t="n"/>
      <c r="J9585" s="75" t="n"/>
      <c r="K9585" s="75" t="n"/>
      <c r="L9585" s="75" t="n"/>
      <c r="M9585" s="75" t="n"/>
      <c r="N9585" s="75" t="n"/>
      <c r="O9585" s="75" t="n"/>
      <c r="P9585" s="75" t="n"/>
      <c r="Q9585" s="79" t="n"/>
      <c r="AR9585">
        <f>IF($AU$2&lt;&gt;5,NA(),IF(D9585=D9584,0,IF(AND(D19086=D9585,D9586=D9585),O9585+O9586+O19086,IF(D9586=D9585,O9586+O9585,O9585))))</f>
        <v/>
      </c>
      <c r="AS9585">
        <f>IF($AU$2&lt;&gt;5,NA(),IF(D9585=D9584,0,IF(AND(D19086=D9585,D9586=D9585),P9585+P9586+P19086,IF(D9586=D9585,P9586+P9585,P9585))))</f>
        <v/>
      </c>
      <c r="AT9585">
        <f>AR9585-AS9585</f>
        <v/>
      </c>
    </row>
    <row r="9586" ht="15.75" customHeight="1" s="121">
      <c r="B9586">
        <f>D9586&amp;Q9586&amp;E9586</f>
        <v/>
      </c>
      <c r="C9586" s="73" t="n"/>
      <c r="D9586" s="73" t="n"/>
      <c r="E9586" s="78" t="n"/>
      <c r="F9586" s="75" t="n"/>
      <c r="G9586" s="73" t="n"/>
      <c r="H9586" s="75" t="n"/>
      <c r="I9586" s="75" t="n"/>
      <c r="J9586" s="75" t="n"/>
      <c r="K9586" s="75" t="n"/>
      <c r="L9586" s="75" t="n"/>
      <c r="M9586" s="75" t="n"/>
      <c r="N9586" s="75" t="n"/>
      <c r="O9586" s="75" t="n"/>
      <c r="P9586" s="75" t="n"/>
      <c r="Q9586" s="79" t="n"/>
      <c r="AR9586">
        <f>IF($AU$2&lt;&gt;5,NA(),IF(D9586=D9585,0,IF(AND(D19087=D9586,D9587=D9586),O9586+O9587+O19087,IF(D9587=D9586,O9587+O9586,O9586))))</f>
        <v/>
      </c>
      <c r="AS9586">
        <f>IF($AU$2&lt;&gt;5,NA(),IF(D9586=D9585,0,IF(AND(D19087=D9586,D9587=D9586),P9586+P9587+P19087,IF(D9587=D9586,P9587+P9586,P9586))))</f>
        <v/>
      </c>
      <c r="AT9586">
        <f>AR9586-AS9586</f>
        <v/>
      </c>
    </row>
    <row r="9587" ht="15.75" customHeight="1" s="121">
      <c r="B9587">
        <f>D9587&amp;Q9587&amp;E9587</f>
        <v/>
      </c>
      <c r="C9587" s="73" t="n"/>
      <c r="D9587" s="73" t="n"/>
      <c r="E9587" s="78" t="n"/>
      <c r="F9587" s="75" t="n"/>
      <c r="G9587" s="73" t="n"/>
      <c r="H9587" s="75" t="n"/>
      <c r="I9587" s="75" t="n"/>
      <c r="J9587" s="75" t="n"/>
      <c r="K9587" s="75" t="n"/>
      <c r="L9587" s="75" t="n"/>
      <c r="M9587" s="75" t="n"/>
      <c r="N9587" s="75" t="n"/>
      <c r="O9587" s="75" t="n"/>
      <c r="P9587" s="75" t="n"/>
      <c r="Q9587" s="79" t="n"/>
      <c r="AR9587">
        <f>IF($AU$2&lt;&gt;5,NA(),IF(D9587=D9586,0,IF(AND(D19088=D9587,D9588=D9587),O9587+O9588+O19088,IF(D9588=D9587,O9588+O9587,O9587))))</f>
        <v/>
      </c>
      <c r="AS9587">
        <f>IF($AU$2&lt;&gt;5,NA(),IF(D9587=D9586,0,IF(AND(D19088=D9587,D9588=D9587),P9587+P9588+P19088,IF(D9588=D9587,P9588+P9587,P9587))))</f>
        <v/>
      </c>
      <c r="AT9587">
        <f>AR9587-AS9587</f>
        <v/>
      </c>
    </row>
    <row r="9588" ht="15.75" customHeight="1" s="121">
      <c r="B9588">
        <f>D9588&amp;Q9588&amp;E9588</f>
        <v/>
      </c>
      <c r="C9588" s="73" t="n"/>
      <c r="D9588" s="73" t="n"/>
      <c r="E9588" s="78" t="n"/>
      <c r="F9588" s="75" t="n"/>
      <c r="G9588" s="73" t="n"/>
      <c r="H9588" s="75" t="n"/>
      <c r="I9588" s="75" t="n"/>
      <c r="J9588" s="75" t="n"/>
      <c r="K9588" s="75" t="n"/>
      <c r="L9588" s="75" t="n"/>
      <c r="M9588" s="75" t="n"/>
      <c r="N9588" s="75" t="n"/>
      <c r="O9588" s="75" t="n"/>
      <c r="P9588" s="75" t="n"/>
      <c r="Q9588" s="79" t="n"/>
      <c r="AR9588">
        <f>IF($AU$2&lt;&gt;5,NA(),IF(D9588=D9587,0,IF(AND(D19089=D9588,D9589=D9588),O9588+O9589+O19089,IF(D9589=D9588,O9589+O9588,O9588))))</f>
        <v/>
      </c>
      <c r="AS9588">
        <f>IF($AU$2&lt;&gt;5,NA(),IF(D9588=D9587,0,IF(AND(D19089=D9588,D9589=D9588),P9588+P9589+P19089,IF(D9589=D9588,P9589+P9588,P9588))))</f>
        <v/>
      </c>
      <c r="AT9588">
        <f>AR9588-AS9588</f>
        <v/>
      </c>
    </row>
    <row r="9589" ht="15.75" customHeight="1" s="121">
      <c r="B9589">
        <f>D9589&amp;Q9589&amp;E9589</f>
        <v/>
      </c>
      <c r="C9589" s="73" t="n"/>
      <c r="D9589" s="73" t="n"/>
      <c r="E9589" s="78" t="n"/>
      <c r="F9589" s="75" t="n"/>
      <c r="G9589" s="73" t="n"/>
      <c r="H9589" s="75" t="n"/>
      <c r="I9589" s="75" t="n"/>
      <c r="J9589" s="75" t="n"/>
      <c r="K9589" s="75" t="n"/>
      <c r="L9589" s="75" t="n"/>
      <c r="M9589" s="75" t="n"/>
      <c r="N9589" s="75" t="n"/>
      <c r="O9589" s="75" t="n"/>
      <c r="P9589" s="75" t="n"/>
      <c r="Q9589" s="79" t="n"/>
      <c r="AR9589">
        <f>IF($AU$2&lt;&gt;5,NA(),IF(D9589=D9588,0,IF(AND(D19090=D9589,D9590=D9589),O9589+O9590+O19090,IF(D9590=D9589,O9590+O9589,O9589))))</f>
        <v/>
      </c>
      <c r="AS9589">
        <f>IF($AU$2&lt;&gt;5,NA(),IF(D9589=D9588,0,IF(AND(D19090=D9589,D9590=D9589),P9589+P9590+P19090,IF(D9590=D9589,P9590+P9589,P9589))))</f>
        <v/>
      </c>
      <c r="AT9589">
        <f>AR9589-AS9589</f>
        <v/>
      </c>
    </row>
    <row r="9590" ht="15.75" customHeight="1" s="121">
      <c r="B9590">
        <f>D9590&amp;Q9590&amp;E9590</f>
        <v/>
      </c>
      <c r="C9590" s="73" t="n"/>
      <c r="D9590" s="73" t="n"/>
      <c r="E9590" s="78" t="n"/>
      <c r="F9590" s="75" t="n"/>
      <c r="G9590" s="73" t="n"/>
      <c r="H9590" s="75" t="n"/>
      <c r="I9590" s="75" t="n"/>
      <c r="J9590" s="75" t="n"/>
      <c r="K9590" s="75" t="n"/>
      <c r="L9590" s="75" t="n"/>
      <c r="M9590" s="75" t="n"/>
      <c r="N9590" s="75" t="n"/>
      <c r="O9590" s="75" t="n"/>
      <c r="P9590" s="75" t="n"/>
      <c r="Q9590" s="79" t="n"/>
      <c r="AR9590">
        <f>IF($AU$2&lt;&gt;5,NA(),IF(D9590=D9589,0,IF(AND(D19091=D9590,D9591=D9590),O9590+O9591+O19091,IF(D9591=D9590,O9591+O9590,O9590))))</f>
        <v/>
      </c>
      <c r="AS9590">
        <f>IF($AU$2&lt;&gt;5,NA(),IF(D9590=D9589,0,IF(AND(D19091=D9590,D9591=D9590),P9590+P9591+P19091,IF(D9591=D9590,P9591+P9590,P9590))))</f>
        <v/>
      </c>
      <c r="AT9590">
        <f>AR9590-AS9590</f>
        <v/>
      </c>
    </row>
    <row r="9591" ht="15.75" customHeight="1" s="121">
      <c r="B9591">
        <f>D9591&amp;Q9591&amp;E9591</f>
        <v/>
      </c>
      <c r="C9591" s="73" t="n"/>
      <c r="D9591" s="73" t="n"/>
      <c r="E9591" s="78" t="n"/>
      <c r="F9591" s="75" t="n"/>
      <c r="G9591" s="73" t="n"/>
      <c r="H9591" s="75" t="n"/>
      <c r="I9591" s="75" t="n"/>
      <c r="J9591" s="75" t="n"/>
      <c r="K9591" s="75" t="n"/>
      <c r="L9591" s="75" t="n"/>
      <c r="M9591" s="75" t="n"/>
      <c r="N9591" s="75" t="n"/>
      <c r="O9591" s="75" t="n"/>
      <c r="P9591" s="75" t="n"/>
      <c r="Q9591" s="79" t="n"/>
      <c r="AR9591">
        <f>IF($AU$2&lt;&gt;5,NA(),IF(D9591=D9590,0,IF(AND(D19092=D9591,D9592=D9591),O9591+O9592+O19092,IF(D9592=D9591,O9592+O9591,O9591))))</f>
        <v/>
      </c>
      <c r="AS9591">
        <f>IF($AU$2&lt;&gt;5,NA(),IF(D9591=D9590,0,IF(AND(D19092=D9591,D9592=D9591),P9591+P9592+P19092,IF(D9592=D9591,P9592+P9591,P9591))))</f>
        <v/>
      </c>
      <c r="AT9591">
        <f>AR9591-AS9591</f>
        <v/>
      </c>
    </row>
    <row r="9592" ht="15.75" customHeight="1" s="121">
      <c r="B9592">
        <f>D9592&amp;Q9592&amp;E9592</f>
        <v/>
      </c>
      <c r="C9592" s="73" t="n"/>
      <c r="D9592" s="73" t="n"/>
      <c r="E9592" s="78" t="n"/>
      <c r="F9592" s="75" t="n"/>
      <c r="G9592" s="73" t="n"/>
      <c r="H9592" s="75" t="n"/>
      <c r="I9592" s="75" t="n"/>
      <c r="J9592" s="75" t="n"/>
      <c r="K9592" s="75" t="n"/>
      <c r="L9592" s="75" t="n"/>
      <c r="M9592" s="75" t="n"/>
      <c r="N9592" s="75" t="n"/>
      <c r="O9592" s="75" t="n"/>
      <c r="P9592" s="75" t="n"/>
      <c r="Q9592" s="79" t="n"/>
      <c r="AR9592">
        <f>IF($AU$2&lt;&gt;5,NA(),IF(D9592=D9591,0,IF(AND(D19093=D9592,D9593=D9592),O9592+O9593+O19093,IF(D9593=D9592,O9593+O9592,O9592))))</f>
        <v/>
      </c>
      <c r="AS9592">
        <f>IF($AU$2&lt;&gt;5,NA(),IF(D9592=D9591,0,IF(AND(D19093=D9592,D9593=D9592),P9592+P9593+P19093,IF(D9593=D9592,P9593+P9592,P9592))))</f>
        <v/>
      </c>
      <c r="AT9592">
        <f>AR9592-AS9592</f>
        <v/>
      </c>
    </row>
    <row r="9593" ht="15.75" customHeight="1" s="121">
      <c r="B9593">
        <f>D9593&amp;Q9593&amp;E9593</f>
        <v/>
      </c>
      <c r="C9593" s="73" t="n"/>
      <c r="D9593" s="73" t="n"/>
      <c r="E9593" s="78" t="n"/>
      <c r="F9593" s="75" t="n"/>
      <c r="G9593" s="73" t="n"/>
      <c r="H9593" s="75" t="n"/>
      <c r="I9593" s="75" t="n"/>
      <c r="J9593" s="75" t="n"/>
      <c r="K9593" s="75" t="n"/>
      <c r="L9593" s="75" t="n"/>
      <c r="M9593" s="75" t="n"/>
      <c r="N9593" s="75" t="n"/>
      <c r="O9593" s="75" t="n"/>
      <c r="P9593" s="75" t="n"/>
      <c r="Q9593" s="79" t="n"/>
      <c r="AR9593">
        <f>IF($AU$2&lt;&gt;5,NA(),IF(D9593=D9592,0,IF(AND(D19094=D9593,D9594=D9593),O9593+O9594+O19094,IF(D9594=D9593,O9594+O9593,O9593))))</f>
        <v/>
      </c>
      <c r="AS9593">
        <f>IF($AU$2&lt;&gt;5,NA(),IF(D9593=D9592,0,IF(AND(D19094=D9593,D9594=D9593),P9593+P9594+P19094,IF(D9594=D9593,P9594+P9593,P9593))))</f>
        <v/>
      </c>
      <c r="AT9593">
        <f>AR9593-AS9593</f>
        <v/>
      </c>
    </row>
    <row r="9594" ht="15.75" customHeight="1" s="121">
      <c r="B9594">
        <f>D9594&amp;Q9594&amp;E9594</f>
        <v/>
      </c>
      <c r="C9594" s="73" t="n"/>
      <c r="D9594" s="73" t="n"/>
      <c r="E9594" s="78" t="n"/>
      <c r="F9594" s="75" t="n"/>
      <c r="G9594" s="73" t="n"/>
      <c r="H9594" s="75" t="n"/>
      <c r="I9594" s="75" t="n"/>
      <c r="J9594" s="75" t="n"/>
      <c r="K9594" s="75" t="n"/>
      <c r="L9594" s="75" t="n"/>
      <c r="M9594" s="75" t="n"/>
      <c r="N9594" s="75" t="n"/>
      <c r="O9594" s="75" t="n"/>
      <c r="P9594" s="75" t="n"/>
      <c r="Q9594" s="79" t="n"/>
      <c r="AR9594">
        <f>IF($AU$2&lt;&gt;5,NA(),IF(D9594=D9593,0,IF(AND(D19095=D9594,D9595=D9594),O9594+O9595+O19095,IF(D9595=D9594,O9595+O9594,O9594))))</f>
        <v/>
      </c>
      <c r="AS9594">
        <f>IF($AU$2&lt;&gt;5,NA(),IF(D9594=D9593,0,IF(AND(D19095=D9594,D9595=D9594),P9594+P9595+P19095,IF(D9595=D9594,P9595+P9594,P9594))))</f>
        <v/>
      </c>
      <c r="AT9594">
        <f>AR9594-AS9594</f>
        <v/>
      </c>
    </row>
    <row r="9595" ht="15.75" customHeight="1" s="121">
      <c r="B9595">
        <f>D9595&amp;Q9595&amp;E9595</f>
        <v/>
      </c>
      <c r="C9595" s="73" t="n"/>
      <c r="D9595" s="73" t="n"/>
      <c r="E9595" s="78" t="n"/>
      <c r="F9595" s="75" t="n"/>
      <c r="G9595" s="73" t="n"/>
      <c r="H9595" s="75" t="n"/>
      <c r="I9595" s="75" t="n"/>
      <c r="J9595" s="75" t="n"/>
      <c r="K9595" s="75" t="n"/>
      <c r="L9595" s="75" t="n"/>
      <c r="M9595" s="75" t="n"/>
      <c r="N9595" s="75" t="n"/>
      <c r="O9595" s="75" t="n"/>
      <c r="P9595" s="75" t="n"/>
      <c r="Q9595" s="79" t="n"/>
      <c r="AR9595">
        <f>IF($AU$2&lt;&gt;5,NA(),IF(D9595=D9594,0,IF(AND(D19096=D9595,D9596=D9595),O9595+O9596+O19096,IF(D9596=D9595,O9596+O9595,O9595))))</f>
        <v/>
      </c>
      <c r="AS9595">
        <f>IF($AU$2&lt;&gt;5,NA(),IF(D9595=D9594,0,IF(AND(D19096=D9595,D9596=D9595),P9595+P9596+P19096,IF(D9596=D9595,P9596+P9595,P9595))))</f>
        <v/>
      </c>
      <c r="AT9595">
        <f>AR9595-AS9595</f>
        <v/>
      </c>
    </row>
    <row r="9596" ht="15.75" customHeight="1" s="121">
      <c r="B9596">
        <f>D9596&amp;Q9596&amp;E9596</f>
        <v/>
      </c>
      <c r="C9596" s="73" t="n"/>
      <c r="D9596" s="73" t="n"/>
      <c r="E9596" s="78" t="n"/>
      <c r="F9596" s="75" t="n"/>
      <c r="G9596" s="73" t="n"/>
      <c r="H9596" s="75" t="n"/>
      <c r="I9596" s="75" t="n"/>
      <c r="J9596" s="75" t="n"/>
      <c r="K9596" s="75" t="n"/>
      <c r="L9596" s="75" t="n"/>
      <c r="M9596" s="75" t="n"/>
      <c r="N9596" s="75" t="n"/>
      <c r="O9596" s="75" t="n"/>
      <c r="P9596" s="75" t="n"/>
      <c r="Q9596" s="79" t="n"/>
      <c r="AR9596">
        <f>IF($AU$2&lt;&gt;5,NA(),IF(D9596=D9595,0,IF(AND(D19097=D9596,D9597=D9596),O9596+O9597+O19097,IF(D9597=D9596,O9597+O9596,O9596))))</f>
        <v/>
      </c>
      <c r="AS9596">
        <f>IF($AU$2&lt;&gt;5,NA(),IF(D9596=D9595,0,IF(AND(D19097=D9596,D9597=D9596),P9596+P9597+P19097,IF(D9597=D9596,P9597+P9596,P9596))))</f>
        <v/>
      </c>
      <c r="AT9596">
        <f>AR9596-AS9596</f>
        <v/>
      </c>
    </row>
    <row r="9597" ht="15.75" customHeight="1" s="121">
      <c r="B9597">
        <f>D9597&amp;Q9597&amp;E9597</f>
        <v/>
      </c>
      <c r="C9597" s="73" t="n"/>
      <c r="D9597" s="73" t="n"/>
      <c r="E9597" s="78" t="n"/>
      <c r="F9597" s="75" t="n"/>
      <c r="G9597" s="73" t="n"/>
      <c r="H9597" s="75" t="n"/>
      <c r="I9597" s="75" t="n"/>
      <c r="J9597" s="75" t="n"/>
      <c r="K9597" s="75" t="n"/>
      <c r="L9597" s="75" t="n"/>
      <c r="M9597" s="75" t="n"/>
      <c r="N9597" s="75" t="n"/>
      <c r="O9597" s="75" t="n"/>
      <c r="P9597" s="75" t="n"/>
      <c r="Q9597" s="79" t="n"/>
      <c r="AR9597">
        <f>IF($AU$2&lt;&gt;5,NA(),IF(D9597=D9596,0,IF(AND(D19098=D9597,D9598=D9597),O9597+O9598+O19098,IF(D9598=D9597,O9598+O9597,O9597))))</f>
        <v/>
      </c>
      <c r="AS9597">
        <f>IF($AU$2&lt;&gt;5,NA(),IF(D9597=D9596,0,IF(AND(D19098=D9597,D9598=D9597),P9597+P9598+P19098,IF(D9598=D9597,P9598+P9597,P9597))))</f>
        <v/>
      </c>
      <c r="AT9597">
        <f>AR9597-AS9597</f>
        <v/>
      </c>
    </row>
    <row r="9598" ht="15.75" customHeight="1" s="121">
      <c r="B9598">
        <f>D9598&amp;Q9598&amp;E9598</f>
        <v/>
      </c>
      <c r="C9598" s="73" t="n"/>
      <c r="D9598" s="73" t="n"/>
      <c r="E9598" s="78" t="n"/>
      <c r="F9598" s="75" t="n"/>
      <c r="G9598" s="73" t="n"/>
      <c r="H9598" s="75" t="n"/>
      <c r="I9598" s="75" t="n"/>
      <c r="J9598" s="75" t="n"/>
      <c r="K9598" s="75" t="n"/>
      <c r="L9598" s="75" t="n"/>
      <c r="M9598" s="75" t="n"/>
      <c r="N9598" s="75" t="n"/>
      <c r="O9598" s="75" t="n"/>
      <c r="P9598" s="75" t="n"/>
      <c r="Q9598" s="79" t="n"/>
      <c r="AR9598">
        <f>IF($AU$2&lt;&gt;5,NA(),IF(D9598=D9597,0,IF(AND(D19099=D9598,D9599=D9598),O9598+O9599+O19099,IF(D9599=D9598,O9599+O9598,O9598))))</f>
        <v/>
      </c>
      <c r="AS9598">
        <f>IF($AU$2&lt;&gt;5,NA(),IF(D9598=D9597,0,IF(AND(D19099=D9598,D9599=D9598),P9598+P9599+P19099,IF(D9599=D9598,P9599+P9598,P9598))))</f>
        <v/>
      </c>
      <c r="AT9598">
        <f>AR9598-AS9598</f>
        <v/>
      </c>
    </row>
    <row r="9599" ht="15.75" customHeight="1" s="121">
      <c r="B9599">
        <f>D9599&amp;Q9599&amp;E9599</f>
        <v/>
      </c>
      <c r="C9599" s="73" t="n"/>
      <c r="D9599" s="73" t="n"/>
      <c r="E9599" s="78" t="n"/>
      <c r="F9599" s="75" t="n"/>
      <c r="G9599" s="73" t="n"/>
      <c r="H9599" s="75" t="n"/>
      <c r="I9599" s="75" t="n"/>
      <c r="J9599" s="75" t="n"/>
      <c r="K9599" s="75" t="n"/>
      <c r="L9599" s="75" t="n"/>
      <c r="M9599" s="75" t="n"/>
      <c r="N9599" s="75" t="n"/>
      <c r="O9599" s="75" t="n"/>
      <c r="P9599" s="75" t="n"/>
      <c r="Q9599" s="79" t="n"/>
      <c r="AR9599">
        <f>IF($AU$2&lt;&gt;5,NA(),IF(D9599=D9598,0,IF(AND(D19100=D9599,D9600=D9599),O9599+O9600+O19100,IF(D9600=D9599,O9600+O9599,O9599))))</f>
        <v/>
      </c>
      <c r="AS9599">
        <f>IF($AU$2&lt;&gt;5,NA(),IF(D9599=D9598,0,IF(AND(D19100=D9599,D9600=D9599),P9599+P9600+P19100,IF(D9600=D9599,P9600+P9599,P9599))))</f>
        <v/>
      </c>
      <c r="AT9599">
        <f>AR9599-AS9599</f>
        <v/>
      </c>
    </row>
    <row r="9600" ht="15.75" customHeight="1" s="121">
      <c r="B9600">
        <f>D9600&amp;Q9600&amp;E9600</f>
        <v/>
      </c>
      <c r="C9600" s="73" t="n"/>
      <c r="D9600" s="73" t="n"/>
      <c r="E9600" s="78" t="n"/>
      <c r="F9600" s="75" t="n"/>
      <c r="G9600" s="73" t="n"/>
      <c r="H9600" s="75" t="n"/>
      <c r="I9600" s="75" t="n"/>
      <c r="J9600" s="75" t="n"/>
      <c r="K9600" s="75" t="n"/>
      <c r="L9600" s="75" t="n"/>
      <c r="M9600" s="75" t="n"/>
      <c r="N9600" s="75" t="n"/>
      <c r="O9600" s="75" t="n"/>
      <c r="P9600" s="75" t="n"/>
      <c r="Q9600" s="79" t="n"/>
      <c r="AR9600">
        <f>IF($AU$2&lt;&gt;5,NA(),IF(D9600=D9599,0,IF(AND(D19101=D9600,D9601=D9600),O9600+O9601+O19101,IF(D9601=D9600,O9601+O9600,O9600))))</f>
        <v/>
      </c>
      <c r="AS9600">
        <f>IF($AU$2&lt;&gt;5,NA(),IF(D9600=D9599,0,IF(AND(D19101=D9600,D9601=D9600),P9600+P9601+P19101,IF(D9601=D9600,P9601+P9600,P9600))))</f>
        <v/>
      </c>
      <c r="AT9600">
        <f>AR9600-AS9600</f>
        <v/>
      </c>
    </row>
    <row r="9601" ht="15.75" customHeight="1" s="121">
      <c r="B9601">
        <f>D9601&amp;Q9601&amp;E9601</f>
        <v/>
      </c>
      <c r="C9601" s="73" t="n"/>
      <c r="D9601" s="73" t="n"/>
      <c r="E9601" s="78" t="n"/>
      <c r="F9601" s="75" t="n"/>
      <c r="G9601" s="73" t="n"/>
      <c r="H9601" s="75" t="n"/>
      <c r="I9601" s="75" t="n"/>
      <c r="J9601" s="75" t="n"/>
      <c r="K9601" s="75" t="n"/>
      <c r="L9601" s="75" t="n"/>
      <c r="M9601" s="75" t="n"/>
      <c r="N9601" s="75" t="n"/>
      <c r="O9601" s="75" t="n"/>
      <c r="P9601" s="75" t="n"/>
      <c r="Q9601" s="79" t="n"/>
      <c r="AR9601">
        <f>IF($AU$2&lt;&gt;5,NA(),IF(D9601=D9600,0,IF(AND(D19102=D9601,D9602=D9601),O9601+O9602+O19102,IF(D9602=D9601,O9602+O9601,O9601))))</f>
        <v/>
      </c>
      <c r="AS9601">
        <f>IF($AU$2&lt;&gt;5,NA(),IF(D9601=D9600,0,IF(AND(D19102=D9601,D9602=D9601),P9601+P9602+P19102,IF(D9602=D9601,P9602+P9601,P9601))))</f>
        <v/>
      </c>
      <c r="AT9601">
        <f>AR9601-AS9601</f>
        <v/>
      </c>
    </row>
    <row r="9602" ht="15.75" customHeight="1" s="121">
      <c r="B9602">
        <f>D9602&amp;Q9602&amp;E9602</f>
        <v/>
      </c>
      <c r="C9602" s="73" t="n"/>
      <c r="D9602" s="73" t="n"/>
      <c r="E9602" s="78" t="n"/>
      <c r="F9602" s="75" t="n"/>
      <c r="G9602" s="73" t="n"/>
      <c r="H9602" s="75" t="n"/>
      <c r="I9602" s="75" t="n"/>
      <c r="J9602" s="75" t="n"/>
      <c r="K9602" s="75" t="n"/>
      <c r="L9602" s="75" t="n"/>
      <c r="M9602" s="75" t="n"/>
      <c r="N9602" s="75" t="n"/>
      <c r="O9602" s="75" t="n"/>
      <c r="P9602" s="75" t="n"/>
      <c r="Q9602" s="79" t="n"/>
      <c r="AR9602">
        <f>IF($AU$2&lt;&gt;5,NA(),IF(D9602=D9601,0,IF(AND(D19103=D9602,D9603=D9602),O9602+O9603+O19103,IF(D9603=D9602,O9603+O9602,O9602))))</f>
        <v/>
      </c>
      <c r="AS9602">
        <f>IF($AU$2&lt;&gt;5,NA(),IF(D9602=D9601,0,IF(AND(D19103=D9602,D9603=D9602),P9602+P9603+P19103,IF(D9603=D9602,P9603+P9602,P9602))))</f>
        <v/>
      </c>
      <c r="AT9602">
        <f>AR9602-AS9602</f>
        <v/>
      </c>
    </row>
    <row r="9603" ht="15.75" customHeight="1" s="121">
      <c r="B9603">
        <f>D9603&amp;Q9603&amp;E9603</f>
        <v/>
      </c>
      <c r="C9603" s="73" t="n"/>
      <c r="D9603" s="73" t="n"/>
      <c r="E9603" s="78" t="n"/>
      <c r="F9603" s="75" t="n"/>
      <c r="G9603" s="73" t="n"/>
      <c r="H9603" s="75" t="n"/>
      <c r="I9603" s="75" t="n"/>
      <c r="J9603" s="75" t="n"/>
      <c r="K9603" s="75" t="n"/>
      <c r="L9603" s="75" t="n"/>
      <c r="M9603" s="75" t="n"/>
      <c r="N9603" s="75" t="n"/>
      <c r="O9603" s="75" t="n"/>
      <c r="P9603" s="75" t="n"/>
      <c r="Q9603" s="79" t="n"/>
      <c r="AR9603">
        <f>IF($AU$2&lt;&gt;5,NA(),IF(D9603=D9602,0,IF(AND(D19104=D9603,D9604=D9603),O9603+O9604+O19104,IF(D9604=D9603,O9604+O9603,O9603))))</f>
        <v/>
      </c>
      <c r="AS9603">
        <f>IF($AU$2&lt;&gt;5,NA(),IF(D9603=D9602,0,IF(AND(D19104=D9603,D9604=D9603),P9603+P9604+P19104,IF(D9604=D9603,P9604+P9603,P9603))))</f>
        <v/>
      </c>
      <c r="AT9603">
        <f>AR9603-AS9603</f>
        <v/>
      </c>
    </row>
    <row r="9604" ht="15.75" customHeight="1" s="121">
      <c r="B9604">
        <f>D9604&amp;Q9604&amp;E9604</f>
        <v/>
      </c>
      <c r="C9604" s="73" t="n"/>
      <c r="D9604" s="73" t="n"/>
      <c r="E9604" s="78" t="n"/>
      <c r="F9604" s="75" t="n"/>
      <c r="G9604" s="73" t="n"/>
      <c r="H9604" s="75" t="n"/>
      <c r="I9604" s="75" t="n"/>
      <c r="J9604" s="75" t="n"/>
      <c r="K9604" s="75" t="n"/>
      <c r="L9604" s="75" t="n"/>
      <c r="M9604" s="75" t="n"/>
      <c r="N9604" s="75" t="n"/>
      <c r="O9604" s="75" t="n"/>
      <c r="P9604" s="75" t="n"/>
      <c r="Q9604" s="79" t="n"/>
      <c r="AR9604">
        <f>IF($AU$2&lt;&gt;5,NA(),IF(D9604=D9603,0,IF(AND(D19105=D9604,D9605=D9604),O9604+O9605+O19105,IF(D9605=D9604,O9605+O9604,O9604))))</f>
        <v/>
      </c>
      <c r="AS9604">
        <f>IF($AU$2&lt;&gt;5,NA(),IF(D9604=D9603,0,IF(AND(D19105=D9604,D9605=D9604),P9604+P9605+P19105,IF(D9605=D9604,P9605+P9604,P9604))))</f>
        <v/>
      </c>
      <c r="AT9604">
        <f>AR9604-AS9604</f>
        <v/>
      </c>
    </row>
    <row r="9605" ht="15.75" customHeight="1" s="121">
      <c r="B9605">
        <f>D9605&amp;Q9605&amp;E9605</f>
        <v/>
      </c>
      <c r="C9605" s="73" t="n"/>
      <c r="D9605" s="73" t="n"/>
      <c r="E9605" s="78" t="n"/>
      <c r="F9605" s="75" t="n"/>
      <c r="G9605" s="73" t="n"/>
      <c r="H9605" s="75" t="n"/>
      <c r="I9605" s="75" t="n"/>
      <c r="J9605" s="75" t="n"/>
      <c r="K9605" s="75" t="n"/>
      <c r="L9605" s="75" t="n"/>
      <c r="M9605" s="75" t="n"/>
      <c r="N9605" s="75" t="n"/>
      <c r="O9605" s="75" t="n"/>
      <c r="P9605" s="75" t="n"/>
      <c r="Q9605" s="79" t="n"/>
      <c r="AR9605">
        <f>IF($AU$2&lt;&gt;5,NA(),IF(D9605=D9604,0,IF(AND(D19106=D9605,D9606=D9605),O9605+O9606+O19106,IF(D9606=D9605,O9606+O9605,O9605))))</f>
        <v/>
      </c>
      <c r="AS9605">
        <f>IF($AU$2&lt;&gt;5,NA(),IF(D9605=D9604,0,IF(AND(D19106=D9605,D9606=D9605),P9605+P9606+P19106,IF(D9606=D9605,P9606+P9605,P9605))))</f>
        <v/>
      </c>
      <c r="AT9605">
        <f>AR9605-AS9605</f>
        <v/>
      </c>
    </row>
    <row r="9606" ht="15.75" customHeight="1" s="121">
      <c r="B9606">
        <f>D9606&amp;Q9606&amp;E9606</f>
        <v/>
      </c>
      <c r="C9606" s="73" t="n"/>
      <c r="D9606" s="73" t="n"/>
      <c r="E9606" s="78" t="n"/>
      <c r="F9606" s="75" t="n"/>
      <c r="G9606" s="73" t="n"/>
      <c r="H9606" s="75" t="n"/>
      <c r="I9606" s="75" t="n"/>
      <c r="J9606" s="75" t="n"/>
      <c r="K9606" s="75" t="n"/>
      <c r="L9606" s="75" t="n"/>
      <c r="M9606" s="75" t="n"/>
      <c r="N9606" s="75" t="n"/>
      <c r="O9606" s="75" t="n"/>
      <c r="P9606" s="75" t="n"/>
      <c r="Q9606" s="79" t="n"/>
      <c r="AR9606">
        <f>IF($AU$2&lt;&gt;5,NA(),IF(D9606=D9605,0,IF(AND(D19107=D9606,D9607=D9606),O9606+O9607+O19107,IF(D9607=D9606,O9607+O9606,O9606))))</f>
        <v/>
      </c>
      <c r="AS9606">
        <f>IF($AU$2&lt;&gt;5,NA(),IF(D9606=D9605,0,IF(AND(D19107=D9606,D9607=D9606),P9606+P9607+P19107,IF(D9607=D9606,P9607+P9606,P9606))))</f>
        <v/>
      </c>
      <c r="AT9606">
        <f>AR9606-AS9606</f>
        <v/>
      </c>
    </row>
    <row r="9607" ht="15.75" customHeight="1" s="121">
      <c r="B9607">
        <f>D9607&amp;Q9607&amp;E9607</f>
        <v/>
      </c>
      <c r="C9607" s="73" t="n"/>
      <c r="D9607" s="73" t="n"/>
      <c r="E9607" s="78" t="n"/>
      <c r="F9607" s="75" t="n"/>
      <c r="G9607" s="73" t="n"/>
      <c r="H9607" s="75" t="n"/>
      <c r="I9607" s="75" t="n"/>
      <c r="J9607" s="75" t="n"/>
      <c r="K9607" s="75" t="n"/>
      <c r="L9607" s="75" t="n"/>
      <c r="M9607" s="75" t="n"/>
      <c r="N9607" s="75" t="n"/>
      <c r="O9607" s="75" t="n"/>
      <c r="P9607" s="75" t="n"/>
      <c r="Q9607" s="79" t="n"/>
      <c r="AR9607">
        <f>IF($AU$2&lt;&gt;5,NA(),IF(D9607=D9606,0,IF(AND(D19108=D9607,D9608=D9607),O9607+O9608+O19108,IF(D9608=D9607,O9608+O9607,O9607))))</f>
        <v/>
      </c>
      <c r="AS9607">
        <f>IF($AU$2&lt;&gt;5,NA(),IF(D9607=D9606,0,IF(AND(D19108=D9607,D9608=D9607),P9607+P9608+P19108,IF(D9608=D9607,P9608+P9607,P9607))))</f>
        <v/>
      </c>
      <c r="AT9607">
        <f>AR9607-AS9607</f>
        <v/>
      </c>
    </row>
    <row r="9608" ht="15.75" customHeight="1" s="121">
      <c r="B9608">
        <f>D9608&amp;Q9608&amp;E9608</f>
        <v/>
      </c>
      <c r="C9608" s="73" t="n"/>
      <c r="D9608" s="73" t="n"/>
      <c r="E9608" s="78" t="n"/>
      <c r="F9608" s="75" t="n"/>
      <c r="G9608" s="73" t="n"/>
      <c r="H9608" s="75" t="n"/>
      <c r="I9608" s="75" t="n"/>
      <c r="J9608" s="75" t="n"/>
      <c r="K9608" s="75" t="n"/>
      <c r="L9608" s="75" t="n"/>
      <c r="M9608" s="75" t="n"/>
      <c r="N9608" s="75" t="n"/>
      <c r="O9608" s="75" t="n"/>
      <c r="P9608" s="75" t="n"/>
      <c r="Q9608" s="79" t="n"/>
      <c r="AR9608">
        <f>IF($AU$2&lt;&gt;5,NA(),IF(D9608=D9607,0,IF(AND(D19109=D9608,D9609=D9608),O9608+O9609+O19109,IF(D9609=D9608,O9609+O9608,O9608))))</f>
        <v/>
      </c>
      <c r="AS9608">
        <f>IF($AU$2&lt;&gt;5,NA(),IF(D9608=D9607,0,IF(AND(D19109=D9608,D9609=D9608),P9608+P9609+P19109,IF(D9609=D9608,P9609+P9608,P9608))))</f>
        <v/>
      </c>
      <c r="AT9608">
        <f>AR9608-AS9608</f>
        <v/>
      </c>
    </row>
    <row r="9609" ht="15.75" customHeight="1" s="121">
      <c r="B9609">
        <f>D9609&amp;Q9609&amp;E9609</f>
        <v/>
      </c>
      <c r="C9609" s="73" t="n"/>
      <c r="D9609" s="73" t="n"/>
      <c r="E9609" s="78" t="n"/>
      <c r="F9609" s="75" t="n"/>
      <c r="G9609" s="73" t="n"/>
      <c r="H9609" s="75" t="n"/>
      <c r="I9609" s="75" t="n"/>
      <c r="J9609" s="75" t="n"/>
      <c r="K9609" s="75" t="n"/>
      <c r="L9609" s="75" t="n"/>
      <c r="M9609" s="75" t="n"/>
      <c r="N9609" s="75" t="n"/>
      <c r="O9609" s="75" t="n"/>
      <c r="P9609" s="75" t="n"/>
      <c r="Q9609" s="79" t="n"/>
      <c r="AR9609">
        <f>IF($AU$2&lt;&gt;5,NA(),IF(D9609=D9608,0,IF(AND(D19110=D9609,D9610=D9609),O9609+O9610+O19110,IF(D9610=D9609,O9610+O9609,O9609))))</f>
        <v/>
      </c>
      <c r="AS9609">
        <f>IF($AU$2&lt;&gt;5,NA(),IF(D9609=D9608,0,IF(AND(D19110=D9609,D9610=D9609),P9609+P9610+P19110,IF(D9610=D9609,P9610+P9609,P9609))))</f>
        <v/>
      </c>
      <c r="AT9609">
        <f>AR9609-AS9609</f>
        <v/>
      </c>
    </row>
    <row r="9610" ht="15.75" customHeight="1" s="121">
      <c r="B9610">
        <f>D9610&amp;Q9610&amp;E9610</f>
        <v/>
      </c>
      <c r="C9610" s="73" t="n"/>
      <c r="D9610" s="73" t="n"/>
      <c r="E9610" s="78" t="n"/>
      <c r="F9610" s="75" t="n"/>
      <c r="G9610" s="73" t="n"/>
      <c r="H9610" s="75" t="n"/>
      <c r="I9610" s="75" t="n"/>
      <c r="J9610" s="75" t="n"/>
      <c r="K9610" s="75" t="n"/>
      <c r="L9610" s="75" t="n"/>
      <c r="M9610" s="75" t="n"/>
      <c r="N9610" s="75" t="n"/>
      <c r="O9610" s="75" t="n"/>
      <c r="P9610" s="75" t="n"/>
      <c r="Q9610" s="79" t="n"/>
      <c r="AR9610">
        <f>IF($AU$2&lt;&gt;5,NA(),IF(D9610=D9609,0,IF(AND(D19111=D9610,D9611=D9610),O9610+O9611+O19111,IF(D9611=D9610,O9611+O9610,O9610))))</f>
        <v/>
      </c>
      <c r="AS9610">
        <f>IF($AU$2&lt;&gt;5,NA(),IF(D9610=D9609,0,IF(AND(D19111=D9610,D9611=D9610),P9610+P9611+P19111,IF(D9611=D9610,P9611+P9610,P9610))))</f>
        <v/>
      </c>
      <c r="AT9610">
        <f>AR9610-AS9610</f>
        <v/>
      </c>
    </row>
    <row r="9611" ht="15.75" customHeight="1" s="121">
      <c r="B9611">
        <f>D9611&amp;Q9611&amp;E9611</f>
        <v/>
      </c>
      <c r="C9611" s="73" t="n"/>
      <c r="D9611" s="73" t="n"/>
      <c r="E9611" s="78" t="n"/>
      <c r="F9611" s="75" t="n"/>
      <c r="G9611" s="73" t="n"/>
      <c r="H9611" s="75" t="n"/>
      <c r="I9611" s="75" t="n"/>
      <c r="J9611" s="75" t="n"/>
      <c r="K9611" s="75" t="n"/>
      <c r="L9611" s="75" t="n"/>
      <c r="M9611" s="75" t="n"/>
      <c r="N9611" s="75" t="n"/>
      <c r="O9611" s="75" t="n"/>
      <c r="P9611" s="75" t="n"/>
      <c r="Q9611" s="79" t="n"/>
      <c r="AR9611">
        <f>IF($AU$2&lt;&gt;5,NA(),IF(D9611=D9610,0,IF(AND(D19112=D9611,D9612=D9611),O9611+O9612+O19112,IF(D9612=D9611,O9612+O9611,O9611))))</f>
        <v/>
      </c>
      <c r="AS9611">
        <f>IF($AU$2&lt;&gt;5,NA(),IF(D9611=D9610,0,IF(AND(D19112=D9611,D9612=D9611),P9611+P9612+P19112,IF(D9612=D9611,P9612+P9611,P9611))))</f>
        <v/>
      </c>
      <c r="AT9611">
        <f>AR9611-AS9611</f>
        <v/>
      </c>
    </row>
    <row r="9612" ht="15.75" customHeight="1" s="121">
      <c r="B9612">
        <f>D9612&amp;Q9612&amp;E9612</f>
        <v/>
      </c>
      <c r="C9612" s="73" t="n"/>
      <c r="D9612" s="73" t="n"/>
      <c r="E9612" s="78" t="n"/>
      <c r="F9612" s="75" t="n"/>
      <c r="G9612" s="73" t="n"/>
      <c r="H9612" s="75" t="n"/>
      <c r="I9612" s="75" t="n"/>
      <c r="J9612" s="75" t="n"/>
      <c r="K9612" s="75" t="n"/>
      <c r="L9612" s="75" t="n"/>
      <c r="M9612" s="75" t="n"/>
      <c r="N9612" s="75" t="n"/>
      <c r="O9612" s="75" t="n"/>
      <c r="P9612" s="75" t="n"/>
      <c r="Q9612" s="79" t="n"/>
      <c r="AR9612">
        <f>IF($AU$2&lt;&gt;5,NA(),IF(D9612=D9611,0,IF(AND(D19113=D9612,D9613=D9612),O9612+O9613+O19113,IF(D9613=D9612,O9613+O9612,O9612))))</f>
        <v/>
      </c>
      <c r="AS9612">
        <f>IF($AU$2&lt;&gt;5,NA(),IF(D9612=D9611,0,IF(AND(D19113=D9612,D9613=D9612),P9612+P9613+P19113,IF(D9613=D9612,P9613+P9612,P9612))))</f>
        <v/>
      </c>
      <c r="AT9612">
        <f>AR9612-AS9612</f>
        <v/>
      </c>
    </row>
    <row r="9613" ht="15.75" customHeight="1" s="121">
      <c r="B9613">
        <f>D9613&amp;Q9613&amp;E9613</f>
        <v/>
      </c>
      <c r="C9613" s="73" t="n"/>
      <c r="D9613" s="73" t="n"/>
      <c r="E9613" s="78" t="n"/>
      <c r="F9613" s="75" t="n"/>
      <c r="G9613" s="73" t="n"/>
      <c r="H9613" s="75" t="n"/>
      <c r="I9613" s="75" t="n"/>
      <c r="J9613" s="75" t="n"/>
      <c r="K9613" s="75" t="n"/>
      <c r="L9613" s="75" t="n"/>
      <c r="M9613" s="75" t="n"/>
      <c r="N9613" s="75" t="n"/>
      <c r="O9613" s="75" t="n"/>
      <c r="P9613" s="75" t="n"/>
      <c r="Q9613" s="79" t="n"/>
      <c r="AR9613">
        <f>IF($AU$2&lt;&gt;5,NA(),IF(D9613=D9612,0,IF(AND(D19114=D9613,D9614=D9613),O9613+O9614+O19114,IF(D9614=D9613,O9614+O9613,O9613))))</f>
        <v/>
      </c>
      <c r="AS9613">
        <f>IF($AU$2&lt;&gt;5,NA(),IF(D9613=D9612,0,IF(AND(D19114=D9613,D9614=D9613),P9613+P9614+P19114,IF(D9614=D9613,P9614+P9613,P9613))))</f>
        <v/>
      </c>
      <c r="AT9613">
        <f>AR9613-AS9613</f>
        <v/>
      </c>
    </row>
    <row r="9614" ht="15.75" customHeight="1" s="121">
      <c r="B9614">
        <f>D9614&amp;Q9614&amp;E9614</f>
        <v/>
      </c>
      <c r="C9614" s="73" t="n"/>
      <c r="D9614" s="73" t="n"/>
      <c r="E9614" s="78" t="n"/>
      <c r="F9614" s="75" t="n"/>
      <c r="G9614" s="73" t="n"/>
      <c r="H9614" s="75" t="n"/>
      <c r="I9614" s="75" t="n"/>
      <c r="J9614" s="75" t="n"/>
      <c r="K9614" s="75" t="n"/>
      <c r="L9614" s="75" t="n"/>
      <c r="M9614" s="75" t="n"/>
      <c r="N9614" s="75" t="n"/>
      <c r="O9614" s="75" t="n"/>
      <c r="P9614" s="75" t="n"/>
      <c r="Q9614" s="79" t="n"/>
      <c r="AR9614">
        <f>IF($AU$2&lt;&gt;5,NA(),IF(D9614=D9613,0,IF(AND(D19115=D9614,D9615=D9614),O9614+O9615+O19115,IF(D9615=D9614,O9615+O9614,O9614))))</f>
        <v/>
      </c>
      <c r="AS9614">
        <f>IF($AU$2&lt;&gt;5,NA(),IF(D9614=D9613,0,IF(AND(D19115=D9614,D9615=D9614),P9614+P9615+P19115,IF(D9615=D9614,P9615+P9614,P9614))))</f>
        <v/>
      </c>
      <c r="AT9614">
        <f>AR9614-AS9614</f>
        <v/>
      </c>
    </row>
    <row r="9615" ht="15.75" customHeight="1" s="121">
      <c r="B9615">
        <f>D9615&amp;Q9615&amp;E9615</f>
        <v/>
      </c>
      <c r="C9615" s="73" t="n"/>
      <c r="D9615" s="73" t="n"/>
      <c r="E9615" s="78" t="n"/>
      <c r="F9615" s="75" t="n"/>
      <c r="G9615" s="73" t="n"/>
      <c r="H9615" s="75" t="n"/>
      <c r="I9615" s="75" t="n"/>
      <c r="J9615" s="75" t="n"/>
      <c r="K9615" s="75" t="n"/>
      <c r="L9615" s="75" t="n"/>
      <c r="M9615" s="75" t="n"/>
      <c r="N9615" s="75" t="n"/>
      <c r="O9615" s="75" t="n"/>
      <c r="P9615" s="75" t="n"/>
      <c r="Q9615" s="79" t="n"/>
      <c r="AR9615">
        <f>IF($AU$2&lt;&gt;5,NA(),IF(D9615=D9614,0,IF(AND(D19116=D9615,D9616=D9615),O9615+O9616+O19116,IF(D9616=D9615,O9616+O9615,O9615))))</f>
        <v/>
      </c>
      <c r="AS9615">
        <f>IF($AU$2&lt;&gt;5,NA(),IF(D9615=D9614,0,IF(AND(D19116=D9615,D9616=D9615),P9615+P9616+P19116,IF(D9616=D9615,P9616+P9615,P9615))))</f>
        <v/>
      </c>
      <c r="AT9615">
        <f>AR9615-AS9615</f>
        <v/>
      </c>
    </row>
    <row r="9616" ht="15.75" customHeight="1" s="121">
      <c r="B9616">
        <f>D9616&amp;Q9616&amp;E9616</f>
        <v/>
      </c>
      <c r="C9616" s="73" t="n"/>
      <c r="D9616" s="73" t="n"/>
      <c r="E9616" s="78" t="n"/>
      <c r="F9616" s="75" t="n"/>
      <c r="G9616" s="73" t="n"/>
      <c r="H9616" s="75" t="n"/>
      <c r="I9616" s="75" t="n"/>
      <c r="J9616" s="75" t="n"/>
      <c r="K9616" s="75" t="n"/>
      <c r="L9616" s="75" t="n"/>
      <c r="M9616" s="75" t="n"/>
      <c r="N9616" s="75" t="n"/>
      <c r="O9616" s="75" t="n"/>
      <c r="P9616" s="75" t="n"/>
      <c r="Q9616" s="79" t="n"/>
      <c r="AR9616">
        <f>IF($AU$2&lt;&gt;5,NA(),IF(D9616=D9615,0,IF(AND(D19117=D9616,D9617=D9616),O9616+O9617+O19117,IF(D9617=D9616,O9617+O9616,O9616))))</f>
        <v/>
      </c>
      <c r="AS9616">
        <f>IF($AU$2&lt;&gt;5,NA(),IF(D9616=D9615,0,IF(AND(D19117=D9616,D9617=D9616),P9616+P9617+P19117,IF(D9617=D9616,P9617+P9616,P9616))))</f>
        <v/>
      </c>
      <c r="AT9616">
        <f>AR9616-AS9616</f>
        <v/>
      </c>
    </row>
    <row r="9617" ht="15.75" customHeight="1" s="121">
      <c r="B9617">
        <f>D9617&amp;Q9617&amp;E9617</f>
        <v/>
      </c>
      <c r="C9617" s="73" t="n"/>
      <c r="D9617" s="73" t="n"/>
      <c r="E9617" s="78" t="n"/>
      <c r="F9617" s="75" t="n"/>
      <c r="G9617" s="73" t="n"/>
      <c r="H9617" s="75" t="n"/>
      <c r="I9617" s="75" t="n"/>
      <c r="J9617" s="75" t="n"/>
      <c r="K9617" s="75" t="n"/>
      <c r="L9617" s="75" t="n"/>
      <c r="M9617" s="75" t="n"/>
      <c r="N9617" s="75" t="n"/>
      <c r="O9617" s="75" t="n"/>
      <c r="P9617" s="75" t="n"/>
      <c r="Q9617" s="79" t="n"/>
      <c r="AR9617">
        <f>IF($AU$2&lt;&gt;5,NA(),IF(D9617=D9616,0,IF(AND(D19118=D9617,D9618=D9617),O9617+O9618+O19118,IF(D9618=D9617,O9618+O9617,O9617))))</f>
        <v/>
      </c>
      <c r="AS9617">
        <f>IF($AU$2&lt;&gt;5,NA(),IF(D9617=D9616,0,IF(AND(D19118=D9617,D9618=D9617),P9617+P9618+P19118,IF(D9618=D9617,P9618+P9617,P9617))))</f>
        <v/>
      </c>
      <c r="AT9617">
        <f>AR9617-AS9617</f>
        <v/>
      </c>
    </row>
    <row r="9618" ht="15.75" customHeight="1" s="121">
      <c r="B9618">
        <f>D9618&amp;Q9618&amp;E9618</f>
        <v/>
      </c>
      <c r="C9618" s="73" t="n"/>
      <c r="D9618" s="73" t="n"/>
      <c r="E9618" s="78" t="n"/>
      <c r="F9618" s="75" t="n"/>
      <c r="G9618" s="73" t="n"/>
      <c r="H9618" s="75" t="n"/>
      <c r="I9618" s="75" t="n"/>
      <c r="J9618" s="75" t="n"/>
      <c r="K9618" s="75" t="n"/>
      <c r="L9618" s="75" t="n"/>
      <c r="M9618" s="75" t="n"/>
      <c r="N9618" s="75" t="n"/>
      <c r="O9618" s="75" t="n"/>
      <c r="P9618" s="75" t="n"/>
      <c r="Q9618" s="79" t="n"/>
      <c r="AR9618">
        <f>IF($AU$2&lt;&gt;5,NA(),IF(D9618=D9617,0,IF(AND(D19119=D9618,D9619=D9618),O9618+O9619+O19119,IF(D9619=D9618,O9619+O9618,O9618))))</f>
        <v/>
      </c>
      <c r="AS9618">
        <f>IF($AU$2&lt;&gt;5,NA(),IF(D9618=D9617,0,IF(AND(D19119=D9618,D9619=D9618),P9618+P9619+P19119,IF(D9619=D9618,P9619+P9618,P9618))))</f>
        <v/>
      </c>
      <c r="AT9618">
        <f>AR9618-AS9618</f>
        <v/>
      </c>
    </row>
    <row r="9619" ht="15.75" customHeight="1" s="121">
      <c r="B9619">
        <f>D9619&amp;Q9619&amp;E9619</f>
        <v/>
      </c>
      <c r="C9619" s="73" t="n"/>
      <c r="D9619" s="73" t="n"/>
      <c r="E9619" s="78" t="n"/>
      <c r="F9619" s="75" t="n"/>
      <c r="G9619" s="73" t="n"/>
      <c r="H9619" s="75" t="n"/>
      <c r="I9619" s="75" t="n"/>
      <c r="J9619" s="75" t="n"/>
      <c r="K9619" s="75" t="n"/>
      <c r="L9619" s="75" t="n"/>
      <c r="M9619" s="75" t="n"/>
      <c r="N9619" s="75" t="n"/>
      <c r="O9619" s="75" t="n"/>
      <c r="P9619" s="75" t="n"/>
      <c r="Q9619" s="79" t="n"/>
      <c r="AR9619">
        <f>IF($AU$2&lt;&gt;5,NA(),IF(D9619=D9618,0,IF(AND(D19120=D9619,D9620=D9619),O9619+O9620+O19120,IF(D9620=D9619,O9620+O9619,O9619))))</f>
        <v/>
      </c>
      <c r="AS9619">
        <f>IF($AU$2&lt;&gt;5,NA(),IF(D9619=D9618,0,IF(AND(D19120=D9619,D9620=D9619),P9619+P9620+P19120,IF(D9620=D9619,P9620+P9619,P9619))))</f>
        <v/>
      </c>
      <c r="AT9619">
        <f>AR9619-AS9619</f>
        <v/>
      </c>
    </row>
    <row r="9620" ht="15.75" customHeight="1" s="121">
      <c r="B9620">
        <f>D9620&amp;Q9620&amp;E9620</f>
        <v/>
      </c>
      <c r="C9620" s="73" t="n"/>
      <c r="D9620" s="73" t="n"/>
      <c r="E9620" s="78" t="n"/>
      <c r="F9620" s="75" t="n"/>
      <c r="G9620" s="73" t="n"/>
      <c r="H9620" s="75" t="n"/>
      <c r="I9620" s="75" t="n"/>
      <c r="J9620" s="75" t="n"/>
      <c r="K9620" s="75" t="n"/>
      <c r="L9620" s="75" t="n"/>
      <c r="M9620" s="75" t="n"/>
      <c r="N9620" s="75" t="n"/>
      <c r="O9620" s="75" t="n"/>
      <c r="P9620" s="75" t="n"/>
      <c r="Q9620" s="79" t="n"/>
      <c r="AR9620">
        <f>IF($AU$2&lt;&gt;5,NA(),IF(D9620=D9619,0,IF(AND(D19121=D9620,D9621=D9620),O9620+O9621+O19121,IF(D9621=D9620,O9621+O9620,O9620))))</f>
        <v/>
      </c>
      <c r="AS9620">
        <f>IF($AU$2&lt;&gt;5,NA(),IF(D9620=D9619,0,IF(AND(D19121=D9620,D9621=D9620),P9620+P9621+P19121,IF(D9621=D9620,P9621+P9620,P9620))))</f>
        <v/>
      </c>
      <c r="AT9620">
        <f>AR9620-AS9620</f>
        <v/>
      </c>
    </row>
    <row r="9621" ht="15.75" customHeight="1" s="121">
      <c r="B9621">
        <f>D9621&amp;Q9621&amp;E9621</f>
        <v/>
      </c>
      <c r="C9621" s="73" t="n"/>
      <c r="D9621" s="73" t="n"/>
      <c r="E9621" s="78" t="n"/>
      <c r="F9621" s="75" t="n"/>
      <c r="G9621" s="73" t="n"/>
      <c r="H9621" s="75" t="n"/>
      <c r="I9621" s="75" t="n"/>
      <c r="J9621" s="75" t="n"/>
      <c r="K9621" s="75" t="n"/>
      <c r="L9621" s="75" t="n"/>
      <c r="M9621" s="75" t="n"/>
      <c r="N9621" s="75" t="n"/>
      <c r="O9621" s="75" t="n"/>
      <c r="P9621" s="75" t="n"/>
      <c r="Q9621" s="79" t="n"/>
      <c r="AR9621">
        <f>IF($AU$2&lt;&gt;5,NA(),IF(D9621=D9620,0,IF(AND(D19122=D9621,D9622=D9621),O9621+O9622+O19122,IF(D9622=D9621,O9622+O9621,O9621))))</f>
        <v/>
      </c>
      <c r="AS9621">
        <f>IF($AU$2&lt;&gt;5,NA(),IF(D9621=D9620,0,IF(AND(D19122=D9621,D9622=D9621),P9621+P9622+P19122,IF(D9622=D9621,P9622+P9621,P9621))))</f>
        <v/>
      </c>
      <c r="AT9621">
        <f>AR9621-AS9621</f>
        <v/>
      </c>
    </row>
    <row r="9622" ht="15.75" customHeight="1" s="121">
      <c r="B9622">
        <f>D9622&amp;Q9622&amp;E9622</f>
        <v/>
      </c>
      <c r="C9622" s="73" t="n"/>
      <c r="D9622" s="73" t="n"/>
      <c r="E9622" s="78" t="n"/>
      <c r="F9622" s="75" t="n"/>
      <c r="G9622" s="73" t="n"/>
      <c r="H9622" s="75" t="n"/>
      <c r="I9622" s="75" t="n"/>
      <c r="J9622" s="75" t="n"/>
      <c r="K9622" s="75" t="n"/>
      <c r="L9622" s="75" t="n"/>
      <c r="M9622" s="75" t="n"/>
      <c r="N9622" s="75" t="n"/>
      <c r="O9622" s="75" t="n"/>
      <c r="P9622" s="75" t="n"/>
      <c r="Q9622" s="79" t="n"/>
      <c r="AR9622">
        <f>IF($AU$2&lt;&gt;5,NA(),IF(D9622=D9621,0,IF(AND(D19123=D9622,D9623=D9622),O9622+O9623+O19123,IF(D9623=D9622,O9623+O9622,O9622))))</f>
        <v/>
      </c>
      <c r="AS9622">
        <f>IF($AU$2&lt;&gt;5,NA(),IF(D9622=D9621,0,IF(AND(D19123=D9622,D9623=D9622),P9622+P9623+P19123,IF(D9623=D9622,P9623+P9622,P9622))))</f>
        <v/>
      </c>
      <c r="AT9622">
        <f>AR9622-AS9622</f>
        <v/>
      </c>
    </row>
    <row r="9623" ht="15.75" customHeight="1" s="121">
      <c r="B9623">
        <f>D9623&amp;Q9623&amp;E9623</f>
        <v/>
      </c>
      <c r="C9623" s="73" t="n"/>
      <c r="D9623" s="73" t="n"/>
      <c r="E9623" s="78" t="n"/>
      <c r="F9623" s="75" t="n"/>
      <c r="G9623" s="73" t="n"/>
      <c r="H9623" s="75" t="n"/>
      <c r="I9623" s="75" t="n"/>
      <c r="J9623" s="75" t="n"/>
      <c r="K9623" s="75" t="n"/>
      <c r="L9623" s="75" t="n"/>
      <c r="M9623" s="75" t="n"/>
      <c r="N9623" s="75" t="n"/>
      <c r="O9623" s="75" t="n"/>
      <c r="P9623" s="75" t="n"/>
      <c r="Q9623" s="79" t="n"/>
      <c r="AR9623">
        <f>IF($AU$2&lt;&gt;5,NA(),IF(D9623=D9622,0,IF(AND(D19124=D9623,D9624=D9623),O9623+O9624+O19124,IF(D9624=D9623,O9624+O9623,O9623))))</f>
        <v/>
      </c>
      <c r="AS9623">
        <f>IF($AU$2&lt;&gt;5,NA(),IF(D9623=D9622,0,IF(AND(D19124=D9623,D9624=D9623),P9623+P9624+P19124,IF(D9624=D9623,P9624+P9623,P9623))))</f>
        <v/>
      </c>
      <c r="AT9623">
        <f>AR9623-AS9623</f>
        <v/>
      </c>
    </row>
    <row r="9624" ht="15.75" customHeight="1" s="121">
      <c r="B9624">
        <f>D9624&amp;Q9624&amp;E9624</f>
        <v/>
      </c>
      <c r="C9624" s="73" t="n"/>
      <c r="D9624" s="73" t="n"/>
      <c r="E9624" s="78" t="n"/>
      <c r="F9624" s="75" t="n"/>
      <c r="G9624" s="73" t="n"/>
      <c r="H9624" s="75" t="n"/>
      <c r="I9624" s="75" t="n"/>
      <c r="J9624" s="75" t="n"/>
      <c r="K9624" s="75" t="n"/>
      <c r="L9624" s="75" t="n"/>
      <c r="M9624" s="75" t="n"/>
      <c r="N9624" s="75" t="n"/>
      <c r="O9624" s="75" t="n"/>
      <c r="P9624" s="75" t="n"/>
      <c r="Q9624" s="79" t="n"/>
      <c r="AR9624">
        <f>IF($AU$2&lt;&gt;5,NA(),IF(D9624=D9623,0,IF(AND(D19125=D9624,D9625=D9624),O9624+O9625+O19125,IF(D9625=D9624,O9625+O9624,O9624))))</f>
        <v/>
      </c>
      <c r="AS9624">
        <f>IF($AU$2&lt;&gt;5,NA(),IF(D9624=D9623,0,IF(AND(D19125=D9624,D9625=D9624),P9624+P9625+P19125,IF(D9625=D9624,P9625+P9624,P9624))))</f>
        <v/>
      </c>
      <c r="AT9624">
        <f>AR9624-AS9624</f>
        <v/>
      </c>
    </row>
    <row r="9625" ht="15.75" customHeight="1" s="121">
      <c r="B9625">
        <f>D9625&amp;Q9625&amp;E9625</f>
        <v/>
      </c>
      <c r="C9625" s="73" t="n"/>
      <c r="D9625" s="73" t="n"/>
      <c r="E9625" s="78" t="n"/>
      <c r="F9625" s="75" t="n"/>
      <c r="G9625" s="73" t="n"/>
      <c r="H9625" s="75" t="n"/>
      <c r="I9625" s="75" t="n"/>
      <c r="J9625" s="75" t="n"/>
      <c r="K9625" s="75" t="n"/>
      <c r="L9625" s="75" t="n"/>
      <c r="M9625" s="75" t="n"/>
      <c r="N9625" s="75" t="n"/>
      <c r="O9625" s="75" t="n"/>
      <c r="P9625" s="75" t="n"/>
      <c r="Q9625" s="79" t="n"/>
      <c r="AR9625">
        <f>IF($AU$2&lt;&gt;5,NA(),IF(D9625=D9624,0,IF(AND(D19126=D9625,D9626=D9625),O9625+O9626+O19126,IF(D9626=D9625,O9626+O9625,O9625))))</f>
        <v/>
      </c>
      <c r="AS9625">
        <f>IF($AU$2&lt;&gt;5,NA(),IF(D9625=D9624,0,IF(AND(D19126=D9625,D9626=D9625),P9625+P9626+P19126,IF(D9626=D9625,P9626+P9625,P9625))))</f>
        <v/>
      </c>
      <c r="AT9625">
        <f>AR9625-AS9625</f>
        <v/>
      </c>
    </row>
    <row r="9626" ht="15.75" customHeight="1" s="121">
      <c r="B9626">
        <f>D9626&amp;Q9626&amp;E9626</f>
        <v/>
      </c>
      <c r="C9626" s="73" t="n"/>
      <c r="D9626" s="73" t="n"/>
      <c r="E9626" s="78" t="n"/>
      <c r="F9626" s="75" t="n"/>
      <c r="G9626" s="73" t="n"/>
      <c r="H9626" s="75" t="n"/>
      <c r="I9626" s="75" t="n"/>
      <c r="J9626" s="75" t="n"/>
      <c r="K9626" s="75" t="n"/>
      <c r="L9626" s="75" t="n"/>
      <c r="M9626" s="75" t="n"/>
      <c r="N9626" s="75" t="n"/>
      <c r="O9626" s="75" t="n"/>
      <c r="P9626" s="75" t="n"/>
      <c r="Q9626" s="79" t="n"/>
      <c r="AR9626">
        <f>IF($AU$2&lt;&gt;5,NA(),IF(D9626=D9625,0,IF(AND(D19127=D9626,D9627=D9626),O9626+O9627+O19127,IF(D9627=D9626,O9627+O9626,O9626))))</f>
        <v/>
      </c>
      <c r="AS9626">
        <f>IF($AU$2&lt;&gt;5,NA(),IF(D9626=D9625,0,IF(AND(D19127=D9626,D9627=D9626),P9626+P9627+P19127,IF(D9627=D9626,P9627+P9626,P9626))))</f>
        <v/>
      </c>
      <c r="AT9626">
        <f>AR9626-AS9626</f>
        <v/>
      </c>
    </row>
    <row r="9627" ht="15.75" customHeight="1" s="121">
      <c r="B9627">
        <f>D9627&amp;Q9627&amp;E9627</f>
        <v/>
      </c>
      <c r="C9627" s="73" t="n"/>
      <c r="D9627" s="73" t="n"/>
      <c r="E9627" s="78" t="n"/>
      <c r="F9627" s="75" t="n"/>
      <c r="G9627" s="73" t="n"/>
      <c r="H9627" s="75" t="n"/>
      <c r="I9627" s="75" t="n"/>
      <c r="J9627" s="75" t="n"/>
      <c r="K9627" s="75" t="n"/>
      <c r="L9627" s="75" t="n"/>
      <c r="M9627" s="75" t="n"/>
      <c r="N9627" s="75" t="n"/>
      <c r="O9627" s="75" t="n"/>
      <c r="P9627" s="75" t="n"/>
      <c r="Q9627" s="79" t="n"/>
      <c r="AR9627">
        <f>IF($AU$2&lt;&gt;5,NA(),IF(D9627=D9626,0,IF(AND(D19128=D9627,D9628=D9627),O9627+O9628+O19128,IF(D9628=D9627,O9628+O9627,O9627))))</f>
        <v/>
      </c>
      <c r="AS9627">
        <f>IF($AU$2&lt;&gt;5,NA(),IF(D9627=D9626,0,IF(AND(D19128=D9627,D9628=D9627),P9627+P9628+P19128,IF(D9628=D9627,P9628+P9627,P9627))))</f>
        <v/>
      </c>
      <c r="AT9627">
        <f>AR9627-AS9627</f>
        <v/>
      </c>
    </row>
    <row r="9628" ht="15.75" customHeight="1" s="121">
      <c r="B9628">
        <f>D9628&amp;Q9628&amp;E9628</f>
        <v/>
      </c>
      <c r="C9628" s="73" t="n"/>
      <c r="D9628" s="73" t="n"/>
      <c r="E9628" s="78" t="n"/>
      <c r="F9628" s="75" t="n"/>
      <c r="G9628" s="73" t="n"/>
      <c r="H9628" s="75" t="n"/>
      <c r="I9628" s="75" t="n"/>
      <c r="J9628" s="75" t="n"/>
      <c r="K9628" s="75" t="n"/>
      <c r="L9628" s="75" t="n"/>
      <c r="M9628" s="75" t="n"/>
      <c r="N9628" s="75" t="n"/>
      <c r="O9628" s="75" t="n"/>
      <c r="P9628" s="75" t="n"/>
      <c r="Q9628" s="79" t="n"/>
      <c r="AR9628">
        <f>IF($AU$2&lt;&gt;5,NA(),IF(D9628=D9627,0,IF(AND(D19129=D9628,D9629=D9628),O9628+O9629+O19129,IF(D9629=D9628,O9629+O9628,O9628))))</f>
        <v/>
      </c>
      <c r="AS9628">
        <f>IF($AU$2&lt;&gt;5,NA(),IF(D9628=D9627,0,IF(AND(D19129=D9628,D9629=D9628),P9628+P9629+P19129,IF(D9629=D9628,P9629+P9628,P9628))))</f>
        <v/>
      </c>
      <c r="AT9628">
        <f>AR9628-AS9628</f>
        <v/>
      </c>
    </row>
    <row r="9629" ht="15.75" customHeight="1" s="121">
      <c r="B9629">
        <f>D9629&amp;Q9629&amp;E9629</f>
        <v/>
      </c>
      <c r="C9629" s="73" t="n"/>
      <c r="D9629" s="73" t="n"/>
      <c r="E9629" s="78" t="n"/>
      <c r="F9629" s="75" t="n"/>
      <c r="G9629" s="73" t="n"/>
      <c r="H9629" s="75" t="n"/>
      <c r="I9629" s="75" t="n"/>
      <c r="J9629" s="75" t="n"/>
      <c r="K9629" s="75" t="n"/>
      <c r="L9629" s="75" t="n"/>
      <c r="M9629" s="75" t="n"/>
      <c r="N9629" s="75" t="n"/>
      <c r="O9629" s="75" t="n"/>
      <c r="P9629" s="75" t="n"/>
      <c r="Q9629" s="79" t="n"/>
      <c r="AR9629">
        <f>IF($AU$2&lt;&gt;5,NA(),IF(D9629=D9628,0,IF(AND(D19130=D9629,D9630=D9629),O9629+O9630+O19130,IF(D9630=D9629,O9630+O9629,O9629))))</f>
        <v/>
      </c>
      <c r="AS9629">
        <f>IF($AU$2&lt;&gt;5,NA(),IF(D9629=D9628,0,IF(AND(D19130=D9629,D9630=D9629),P9629+P9630+P19130,IF(D9630=D9629,P9630+P9629,P9629))))</f>
        <v/>
      </c>
      <c r="AT9629">
        <f>AR9629-AS9629</f>
        <v/>
      </c>
    </row>
    <row r="9630" ht="15.75" customHeight="1" s="121">
      <c r="B9630">
        <f>D9630&amp;Q9630&amp;E9630</f>
        <v/>
      </c>
      <c r="C9630" s="73" t="n"/>
      <c r="D9630" s="73" t="n"/>
      <c r="E9630" s="78" t="n"/>
      <c r="F9630" s="75" t="n"/>
      <c r="G9630" s="73" t="n"/>
      <c r="H9630" s="75" t="n"/>
      <c r="I9630" s="75" t="n"/>
      <c r="J9630" s="75" t="n"/>
      <c r="K9630" s="75" t="n"/>
      <c r="L9630" s="75" t="n"/>
      <c r="M9630" s="75" t="n"/>
      <c r="N9630" s="75" t="n"/>
      <c r="O9630" s="75" t="n"/>
      <c r="P9630" s="75" t="n"/>
      <c r="Q9630" s="79" t="n"/>
      <c r="AR9630">
        <f>IF($AU$2&lt;&gt;5,NA(),IF(D9630=D9629,0,IF(AND(D19131=D9630,D9631=D9630),O9630+O9631+O19131,IF(D9631=D9630,O9631+O9630,O9630))))</f>
        <v/>
      </c>
      <c r="AS9630">
        <f>IF($AU$2&lt;&gt;5,NA(),IF(D9630=D9629,0,IF(AND(D19131=D9630,D9631=D9630),P9630+P9631+P19131,IF(D9631=D9630,P9631+P9630,P9630))))</f>
        <v/>
      </c>
      <c r="AT9630">
        <f>AR9630-AS9630</f>
        <v/>
      </c>
    </row>
    <row r="9631" ht="15.75" customHeight="1" s="121">
      <c r="B9631">
        <f>D9631&amp;Q9631&amp;E9631</f>
        <v/>
      </c>
      <c r="C9631" s="73" t="n"/>
      <c r="D9631" s="73" t="n"/>
      <c r="E9631" s="78" t="n"/>
      <c r="F9631" s="75" t="n"/>
      <c r="G9631" s="73" t="n"/>
      <c r="H9631" s="75" t="n"/>
      <c r="I9631" s="75" t="n"/>
      <c r="J9631" s="75" t="n"/>
      <c r="K9631" s="75" t="n"/>
      <c r="L9631" s="75" t="n"/>
      <c r="M9631" s="75" t="n"/>
      <c r="N9631" s="75" t="n"/>
      <c r="O9631" s="75" t="n"/>
      <c r="P9631" s="75" t="n"/>
      <c r="Q9631" s="79" t="n"/>
      <c r="AR9631">
        <f>IF($AU$2&lt;&gt;5,NA(),IF(D9631=D9630,0,IF(AND(D19132=D9631,D9632=D9631),O9631+O9632+O19132,IF(D9632=D9631,O9632+O9631,O9631))))</f>
        <v/>
      </c>
      <c r="AS9631">
        <f>IF($AU$2&lt;&gt;5,NA(),IF(D9631=D9630,0,IF(AND(D19132=D9631,D9632=D9631),P9631+P9632+P19132,IF(D9632=D9631,P9632+P9631,P9631))))</f>
        <v/>
      </c>
      <c r="AT9631">
        <f>AR9631-AS9631</f>
        <v/>
      </c>
    </row>
    <row r="9632" ht="15.75" customHeight="1" s="121">
      <c r="B9632">
        <f>D9632&amp;Q9632&amp;E9632</f>
        <v/>
      </c>
      <c r="C9632" s="73" t="n"/>
      <c r="D9632" s="73" t="n"/>
      <c r="E9632" s="78" t="n"/>
      <c r="F9632" s="75" t="n"/>
      <c r="G9632" s="73" t="n"/>
      <c r="H9632" s="75" t="n"/>
      <c r="I9632" s="75" t="n"/>
      <c r="J9632" s="75" t="n"/>
      <c r="K9632" s="75" t="n"/>
      <c r="L9632" s="75" t="n"/>
      <c r="M9632" s="75" t="n"/>
      <c r="N9632" s="75" t="n"/>
      <c r="O9632" s="75" t="n"/>
      <c r="P9632" s="75" t="n"/>
      <c r="Q9632" s="79" t="n"/>
      <c r="AR9632">
        <f>IF($AU$2&lt;&gt;5,NA(),IF(D9632=D9631,0,IF(AND(D19133=D9632,D9633=D9632),O9632+O9633+O19133,IF(D9633=D9632,O9633+O9632,O9632))))</f>
        <v/>
      </c>
      <c r="AS9632">
        <f>IF($AU$2&lt;&gt;5,NA(),IF(D9632=D9631,0,IF(AND(D19133=D9632,D9633=D9632),P9632+P9633+P19133,IF(D9633=D9632,P9633+P9632,P9632))))</f>
        <v/>
      </c>
      <c r="AT9632">
        <f>AR9632-AS9632</f>
        <v/>
      </c>
    </row>
    <row r="9633" ht="15.75" customHeight="1" s="121">
      <c r="B9633">
        <f>D9633&amp;Q9633&amp;E9633</f>
        <v/>
      </c>
      <c r="C9633" s="73" t="n"/>
      <c r="D9633" s="73" t="n"/>
      <c r="E9633" s="78" t="n"/>
      <c r="F9633" s="75" t="n"/>
      <c r="G9633" s="73" t="n"/>
      <c r="H9633" s="75" t="n"/>
      <c r="I9633" s="75" t="n"/>
      <c r="J9633" s="75" t="n"/>
      <c r="K9633" s="75" t="n"/>
      <c r="L9633" s="75" t="n"/>
      <c r="M9633" s="75" t="n"/>
      <c r="N9633" s="75" t="n"/>
      <c r="O9633" s="75" t="n"/>
      <c r="P9633" s="75" t="n"/>
      <c r="Q9633" s="79" t="n"/>
      <c r="AR9633">
        <f>IF($AU$2&lt;&gt;5,NA(),IF(D9633=D9632,0,IF(AND(D19134=D9633,D9634=D9633),O9633+O9634+O19134,IF(D9634=D9633,O9634+O9633,O9633))))</f>
        <v/>
      </c>
      <c r="AS9633">
        <f>IF($AU$2&lt;&gt;5,NA(),IF(D9633=D9632,0,IF(AND(D19134=D9633,D9634=D9633),P9633+P9634+P19134,IF(D9634=D9633,P9634+P9633,P9633))))</f>
        <v/>
      </c>
      <c r="AT9633">
        <f>AR9633-AS9633</f>
        <v/>
      </c>
    </row>
    <row r="9634" ht="15.75" customHeight="1" s="121">
      <c r="B9634">
        <f>D9634&amp;Q9634&amp;E9634</f>
        <v/>
      </c>
      <c r="C9634" s="73" t="n"/>
      <c r="D9634" s="73" t="n"/>
      <c r="E9634" s="78" t="n"/>
      <c r="F9634" s="75" t="n"/>
      <c r="G9634" s="73" t="n"/>
      <c r="H9634" s="75" t="n"/>
      <c r="I9634" s="75" t="n"/>
      <c r="J9634" s="75" t="n"/>
      <c r="K9634" s="75" t="n"/>
      <c r="L9634" s="75" t="n"/>
      <c r="M9634" s="75" t="n"/>
      <c r="N9634" s="75" t="n"/>
      <c r="O9634" s="75" t="n"/>
      <c r="P9634" s="75" t="n"/>
      <c r="Q9634" s="79" t="n"/>
      <c r="AR9634">
        <f>IF($AU$2&lt;&gt;5,NA(),IF(D9634=D9633,0,IF(AND(D19135=D9634,D9635=D9634),O9634+O9635+O19135,IF(D9635=D9634,O9635+O9634,O9634))))</f>
        <v/>
      </c>
      <c r="AS9634">
        <f>IF($AU$2&lt;&gt;5,NA(),IF(D9634=D9633,0,IF(AND(D19135=D9634,D9635=D9634),P9634+P9635+P19135,IF(D9635=D9634,P9635+P9634,P9634))))</f>
        <v/>
      </c>
      <c r="AT9634">
        <f>AR9634-AS9634</f>
        <v/>
      </c>
    </row>
    <row r="9635" ht="15.75" customHeight="1" s="121">
      <c r="B9635">
        <f>D9635&amp;Q9635&amp;E9635</f>
        <v/>
      </c>
      <c r="C9635" s="73" t="n"/>
      <c r="D9635" s="73" t="n"/>
      <c r="E9635" s="78" t="n"/>
      <c r="F9635" s="75" t="n"/>
      <c r="G9635" s="73" t="n"/>
      <c r="H9635" s="75" t="n"/>
      <c r="I9635" s="75" t="n"/>
      <c r="J9635" s="75" t="n"/>
      <c r="K9635" s="75" t="n"/>
      <c r="L9635" s="75" t="n"/>
      <c r="M9635" s="75" t="n"/>
      <c r="N9635" s="75" t="n"/>
      <c r="O9635" s="75" t="n"/>
      <c r="P9635" s="75" t="n"/>
      <c r="Q9635" s="79" t="n"/>
      <c r="AR9635">
        <f>IF($AU$2&lt;&gt;5,NA(),IF(D9635=D9634,0,IF(AND(D19136=D9635,D9636=D9635),O9635+O9636+O19136,IF(D9636=D9635,O9636+O9635,O9635))))</f>
        <v/>
      </c>
      <c r="AS9635">
        <f>IF($AU$2&lt;&gt;5,NA(),IF(D9635=D9634,0,IF(AND(D19136=D9635,D9636=D9635),P9635+P9636+P19136,IF(D9636=D9635,P9636+P9635,P9635))))</f>
        <v/>
      </c>
      <c r="AT9635">
        <f>AR9635-AS9635</f>
        <v/>
      </c>
    </row>
    <row r="9636" ht="15.75" customHeight="1" s="121">
      <c r="B9636">
        <f>D9636&amp;Q9636&amp;E9636</f>
        <v/>
      </c>
      <c r="C9636" s="73" t="n"/>
      <c r="D9636" s="73" t="n"/>
      <c r="E9636" s="78" t="n"/>
      <c r="F9636" s="75" t="n"/>
      <c r="G9636" s="73" t="n"/>
      <c r="H9636" s="75" t="n"/>
      <c r="I9636" s="75" t="n"/>
      <c r="J9636" s="75" t="n"/>
      <c r="K9636" s="75" t="n"/>
      <c r="L9636" s="75" t="n"/>
      <c r="M9636" s="75" t="n"/>
      <c r="N9636" s="75" t="n"/>
      <c r="O9636" s="75" t="n"/>
      <c r="P9636" s="75" t="n"/>
      <c r="Q9636" s="79" t="n"/>
      <c r="AR9636">
        <f>IF($AU$2&lt;&gt;5,NA(),IF(D9636=D9635,0,IF(AND(D19137=D9636,D9637=D9636),O9636+O9637+O19137,IF(D9637=D9636,O9637+O9636,O9636))))</f>
        <v/>
      </c>
      <c r="AS9636">
        <f>IF($AU$2&lt;&gt;5,NA(),IF(D9636=D9635,0,IF(AND(D19137=D9636,D9637=D9636),P9636+P9637+P19137,IF(D9637=D9636,P9637+P9636,P9636))))</f>
        <v/>
      </c>
      <c r="AT9636">
        <f>AR9636-AS9636</f>
        <v/>
      </c>
    </row>
    <row r="9637" ht="15.75" customHeight="1" s="121">
      <c r="B9637">
        <f>D9637&amp;Q9637&amp;E9637</f>
        <v/>
      </c>
      <c r="C9637" s="73" t="n"/>
      <c r="D9637" s="73" t="n"/>
      <c r="E9637" s="78" t="n"/>
      <c r="F9637" s="75" t="n"/>
      <c r="G9637" s="73" t="n"/>
      <c r="H9637" s="75" t="n"/>
      <c r="I9637" s="75" t="n"/>
      <c r="J9637" s="75" t="n"/>
      <c r="K9637" s="75" t="n"/>
      <c r="L9637" s="75" t="n"/>
      <c r="M9637" s="75" t="n"/>
      <c r="N9637" s="75" t="n"/>
      <c r="O9637" s="75" t="n"/>
      <c r="P9637" s="75" t="n"/>
      <c r="Q9637" s="79" t="n"/>
      <c r="AR9637">
        <f>IF($AU$2&lt;&gt;5,NA(),IF(D9637=D9636,0,IF(AND(D19138=D9637,D9638=D9637),O9637+O9638+O19138,IF(D9638=D9637,O9638+O9637,O9637))))</f>
        <v/>
      </c>
      <c r="AS9637">
        <f>IF($AU$2&lt;&gt;5,NA(),IF(D9637=D9636,0,IF(AND(D19138=D9637,D9638=D9637),P9637+P9638+P19138,IF(D9638=D9637,P9638+P9637,P9637))))</f>
        <v/>
      </c>
      <c r="AT9637">
        <f>AR9637-AS9637</f>
        <v/>
      </c>
    </row>
    <row r="9638" ht="15.75" customHeight="1" s="121">
      <c r="B9638">
        <f>D9638&amp;Q9638&amp;E9638</f>
        <v/>
      </c>
      <c r="C9638" s="73" t="n"/>
      <c r="D9638" s="73" t="n"/>
      <c r="E9638" s="78" t="n"/>
      <c r="F9638" s="75" t="n"/>
      <c r="G9638" s="73" t="n"/>
      <c r="H9638" s="75" t="n"/>
      <c r="I9638" s="75" t="n"/>
      <c r="J9638" s="75" t="n"/>
      <c r="K9638" s="75" t="n"/>
      <c r="L9638" s="75" t="n"/>
      <c r="M9638" s="75" t="n"/>
      <c r="N9638" s="75" t="n"/>
      <c r="O9638" s="75" t="n"/>
      <c r="P9638" s="75" t="n"/>
      <c r="Q9638" s="79" t="n"/>
      <c r="AR9638">
        <f>IF($AU$2&lt;&gt;5,NA(),IF(D9638=D9637,0,IF(AND(D19139=D9638,D9639=D9638),O9638+O9639+O19139,IF(D9639=D9638,O9639+O9638,O9638))))</f>
        <v/>
      </c>
      <c r="AS9638">
        <f>IF($AU$2&lt;&gt;5,NA(),IF(D9638=D9637,0,IF(AND(D19139=D9638,D9639=D9638),P9638+P9639+P19139,IF(D9639=D9638,P9639+P9638,P9638))))</f>
        <v/>
      </c>
      <c r="AT9638">
        <f>AR9638-AS9638</f>
        <v/>
      </c>
    </row>
    <row r="9639" ht="15.75" customHeight="1" s="121">
      <c r="B9639">
        <f>D9639&amp;Q9639&amp;E9639</f>
        <v/>
      </c>
      <c r="C9639" s="73" t="n"/>
      <c r="D9639" s="73" t="n"/>
      <c r="E9639" s="78" t="n"/>
      <c r="F9639" s="75" t="n"/>
      <c r="G9639" s="73" t="n"/>
      <c r="H9639" s="75" t="n"/>
      <c r="I9639" s="75" t="n"/>
      <c r="J9639" s="75" t="n"/>
      <c r="K9639" s="75" t="n"/>
      <c r="L9639" s="75" t="n"/>
      <c r="M9639" s="75" t="n"/>
      <c r="N9639" s="75" t="n"/>
      <c r="O9639" s="75" t="n"/>
      <c r="P9639" s="75" t="n"/>
      <c r="Q9639" s="79" t="n"/>
      <c r="AR9639">
        <f>IF($AU$2&lt;&gt;5,NA(),IF(D9639=D9638,0,IF(AND(D19140=D9639,D9640=D9639),O9639+O9640+O19140,IF(D9640=D9639,O9640+O9639,O9639))))</f>
        <v/>
      </c>
      <c r="AS9639">
        <f>IF($AU$2&lt;&gt;5,NA(),IF(D9639=D9638,0,IF(AND(D19140=D9639,D9640=D9639),P9639+P9640+P19140,IF(D9640=D9639,P9640+P9639,P9639))))</f>
        <v/>
      </c>
      <c r="AT9639">
        <f>AR9639-AS9639</f>
        <v/>
      </c>
    </row>
    <row r="9640" ht="15.75" customHeight="1" s="121">
      <c r="B9640">
        <f>D9640&amp;Q9640&amp;E9640</f>
        <v/>
      </c>
      <c r="C9640" s="73" t="n"/>
      <c r="D9640" s="73" t="n"/>
      <c r="E9640" s="78" t="n"/>
      <c r="F9640" s="75" t="n"/>
      <c r="G9640" s="73" t="n"/>
      <c r="H9640" s="75" t="n"/>
      <c r="I9640" s="75" t="n"/>
      <c r="J9640" s="75" t="n"/>
      <c r="K9640" s="75" t="n"/>
      <c r="L9640" s="75" t="n"/>
      <c r="M9640" s="75" t="n"/>
      <c r="N9640" s="75" t="n"/>
      <c r="O9640" s="75" t="n"/>
      <c r="P9640" s="75" t="n"/>
      <c r="Q9640" s="79" t="n"/>
      <c r="AR9640">
        <f>IF($AU$2&lt;&gt;5,NA(),IF(D9640=D9639,0,IF(AND(D19141=D9640,D9641=D9640),O9640+O9641+O19141,IF(D9641=D9640,O9641+O9640,O9640))))</f>
        <v/>
      </c>
      <c r="AS9640">
        <f>IF($AU$2&lt;&gt;5,NA(),IF(D9640=D9639,0,IF(AND(D19141=D9640,D9641=D9640),P9640+P9641+P19141,IF(D9641=D9640,P9641+P9640,P9640))))</f>
        <v/>
      </c>
      <c r="AT9640">
        <f>AR9640-AS9640</f>
        <v/>
      </c>
    </row>
    <row r="9641" ht="15.75" customHeight="1" s="121">
      <c r="B9641">
        <f>D9641&amp;Q9641&amp;E9641</f>
        <v/>
      </c>
      <c r="C9641" s="73" t="n"/>
      <c r="D9641" s="73" t="n"/>
      <c r="E9641" s="78" t="n"/>
      <c r="F9641" s="75" t="n"/>
      <c r="G9641" s="73" t="n"/>
      <c r="H9641" s="75" t="n"/>
      <c r="I9641" s="75" t="n"/>
      <c r="J9641" s="75" t="n"/>
      <c r="K9641" s="75" t="n"/>
      <c r="L9641" s="75" t="n"/>
      <c r="M9641" s="75" t="n"/>
      <c r="N9641" s="75" t="n"/>
      <c r="O9641" s="75" t="n"/>
      <c r="P9641" s="75" t="n"/>
      <c r="Q9641" s="79" t="n"/>
      <c r="AR9641">
        <f>IF($AU$2&lt;&gt;5,NA(),IF(D9641=D9640,0,IF(AND(D19142=D9641,D9642=D9641),O9641+O9642+O19142,IF(D9642=D9641,O9642+O9641,O9641))))</f>
        <v/>
      </c>
      <c r="AS9641">
        <f>IF($AU$2&lt;&gt;5,NA(),IF(D9641=D9640,0,IF(AND(D19142=D9641,D9642=D9641),P9641+P9642+P19142,IF(D9642=D9641,P9642+P9641,P9641))))</f>
        <v/>
      </c>
      <c r="AT9641">
        <f>AR9641-AS9641</f>
        <v/>
      </c>
    </row>
    <row r="9642" ht="15.75" customHeight="1" s="121">
      <c r="B9642">
        <f>D9642&amp;Q9642&amp;E9642</f>
        <v/>
      </c>
      <c r="C9642" s="73" t="n"/>
      <c r="D9642" s="73" t="n"/>
      <c r="E9642" s="78" t="n"/>
      <c r="F9642" s="75" t="n"/>
      <c r="G9642" s="73" t="n"/>
      <c r="H9642" s="75" t="n"/>
      <c r="I9642" s="75" t="n"/>
      <c r="J9642" s="75" t="n"/>
      <c r="K9642" s="75" t="n"/>
      <c r="L9642" s="75" t="n"/>
      <c r="M9642" s="75" t="n"/>
      <c r="N9642" s="75" t="n"/>
      <c r="O9642" s="75" t="n"/>
      <c r="P9642" s="75" t="n"/>
      <c r="Q9642" s="79" t="n"/>
      <c r="AR9642">
        <f>IF($AU$2&lt;&gt;5,NA(),IF(D9642=D9641,0,IF(AND(D19143=D9642,D9643=D9642),O9642+O9643+O19143,IF(D9643=D9642,O9643+O9642,O9642))))</f>
        <v/>
      </c>
      <c r="AS9642">
        <f>IF($AU$2&lt;&gt;5,NA(),IF(D9642=D9641,0,IF(AND(D19143=D9642,D9643=D9642),P9642+P9643+P19143,IF(D9643=D9642,P9643+P9642,P9642))))</f>
        <v/>
      </c>
      <c r="AT9642">
        <f>AR9642-AS9642</f>
        <v/>
      </c>
    </row>
    <row r="9643" ht="15.75" customHeight="1" s="121">
      <c r="B9643">
        <f>D9643&amp;Q9643&amp;E9643</f>
        <v/>
      </c>
      <c r="C9643" s="73" t="n"/>
      <c r="D9643" s="73" t="n"/>
      <c r="E9643" s="78" t="n"/>
      <c r="F9643" s="75" t="n"/>
      <c r="G9643" s="73" t="n"/>
      <c r="H9643" s="75" t="n"/>
      <c r="I9643" s="75" t="n"/>
      <c r="J9643" s="75" t="n"/>
      <c r="K9643" s="75" t="n"/>
      <c r="L9643" s="75" t="n"/>
      <c r="M9643" s="75" t="n"/>
      <c r="N9643" s="75" t="n"/>
      <c r="O9643" s="75" t="n"/>
      <c r="P9643" s="75" t="n"/>
      <c r="Q9643" s="79" t="n"/>
      <c r="AR9643">
        <f>IF($AU$2&lt;&gt;5,NA(),IF(D9643=D9642,0,IF(AND(D19144=D9643,D9644=D9643),O9643+O9644+O19144,IF(D9644=D9643,O9644+O9643,O9643))))</f>
        <v/>
      </c>
      <c r="AS9643">
        <f>IF($AU$2&lt;&gt;5,NA(),IF(D9643=D9642,0,IF(AND(D19144=D9643,D9644=D9643),P9643+P9644+P19144,IF(D9644=D9643,P9644+P9643,P9643))))</f>
        <v/>
      </c>
      <c r="AT9643">
        <f>AR9643-AS9643</f>
        <v/>
      </c>
    </row>
    <row r="9644" ht="15.75" customHeight="1" s="121">
      <c r="B9644">
        <f>D9644&amp;Q9644&amp;E9644</f>
        <v/>
      </c>
      <c r="C9644" s="73" t="n"/>
      <c r="D9644" s="73" t="n"/>
      <c r="E9644" s="78" t="n"/>
      <c r="F9644" s="75" t="n"/>
      <c r="G9644" s="73" t="n"/>
      <c r="H9644" s="75" t="n"/>
      <c r="I9644" s="75" t="n"/>
      <c r="J9644" s="75" t="n"/>
      <c r="K9644" s="75" t="n"/>
      <c r="L9644" s="75" t="n"/>
      <c r="M9644" s="75" t="n"/>
      <c r="N9644" s="75" t="n"/>
      <c r="O9644" s="75" t="n"/>
      <c r="P9644" s="75" t="n"/>
      <c r="Q9644" s="79" t="n"/>
      <c r="AR9644">
        <f>IF($AU$2&lt;&gt;5,NA(),IF(D9644=D9643,0,IF(AND(D19145=D9644,D9645=D9644),O9644+O9645+O19145,IF(D9645=D9644,O9645+O9644,O9644))))</f>
        <v/>
      </c>
      <c r="AS9644">
        <f>IF($AU$2&lt;&gt;5,NA(),IF(D9644=D9643,0,IF(AND(D19145=D9644,D9645=D9644),P9644+P9645+P19145,IF(D9645=D9644,P9645+P9644,P9644))))</f>
        <v/>
      </c>
      <c r="AT9644">
        <f>AR9644-AS9644</f>
        <v/>
      </c>
    </row>
    <row r="9645" ht="15.75" customHeight="1" s="121">
      <c r="B9645">
        <f>D9645&amp;Q9645&amp;E9645</f>
        <v/>
      </c>
      <c r="C9645" s="73" t="n"/>
      <c r="D9645" s="73" t="n"/>
      <c r="E9645" s="78" t="n"/>
      <c r="F9645" s="75" t="n"/>
      <c r="G9645" s="73" t="n"/>
      <c r="H9645" s="75" t="n"/>
      <c r="I9645" s="75" t="n"/>
      <c r="J9645" s="75" t="n"/>
      <c r="K9645" s="75" t="n"/>
      <c r="L9645" s="75" t="n"/>
      <c r="M9645" s="75" t="n"/>
      <c r="N9645" s="75" t="n"/>
      <c r="O9645" s="75" t="n"/>
      <c r="P9645" s="75" t="n"/>
      <c r="Q9645" s="79" t="n"/>
      <c r="AR9645">
        <f>IF($AU$2&lt;&gt;5,NA(),IF(D9645=D9644,0,IF(AND(D19146=D9645,D9646=D9645),O9645+O9646+O19146,IF(D9646=D9645,O9646+O9645,O9645))))</f>
        <v/>
      </c>
      <c r="AS9645">
        <f>IF($AU$2&lt;&gt;5,NA(),IF(D9645=D9644,0,IF(AND(D19146=D9645,D9646=D9645),P9645+P9646+P19146,IF(D9646=D9645,P9646+P9645,P9645))))</f>
        <v/>
      </c>
      <c r="AT9645">
        <f>AR9645-AS9645</f>
        <v/>
      </c>
    </row>
    <row r="9646" ht="15.75" customHeight="1" s="121">
      <c r="B9646">
        <f>D9646&amp;Q9646&amp;E9646</f>
        <v/>
      </c>
      <c r="C9646" s="73" t="n"/>
      <c r="D9646" s="73" t="n"/>
      <c r="E9646" s="78" t="n"/>
      <c r="F9646" s="75" t="n"/>
      <c r="G9646" s="73" t="n"/>
      <c r="H9646" s="75" t="n"/>
      <c r="I9646" s="75" t="n"/>
      <c r="J9646" s="75" t="n"/>
      <c r="K9646" s="75" t="n"/>
      <c r="L9646" s="75" t="n"/>
      <c r="M9646" s="75" t="n"/>
      <c r="N9646" s="75" t="n"/>
      <c r="O9646" s="75" t="n"/>
      <c r="P9646" s="75" t="n"/>
      <c r="Q9646" s="79" t="n"/>
      <c r="AR9646">
        <f>IF($AU$2&lt;&gt;5,NA(),IF(D9646=D9645,0,IF(AND(D19147=D9646,D9647=D9646),O9646+O9647+O19147,IF(D9647=D9646,O9647+O9646,O9646))))</f>
        <v/>
      </c>
      <c r="AS9646">
        <f>IF($AU$2&lt;&gt;5,NA(),IF(D9646=D9645,0,IF(AND(D19147=D9646,D9647=D9646),P9646+P9647+P19147,IF(D9647=D9646,P9647+P9646,P9646))))</f>
        <v/>
      </c>
      <c r="AT9646">
        <f>AR9646-AS9646</f>
        <v/>
      </c>
    </row>
    <row r="9647" ht="15.75" customHeight="1" s="121">
      <c r="B9647">
        <f>D9647&amp;Q9647&amp;E9647</f>
        <v/>
      </c>
      <c r="C9647" s="73" t="n"/>
      <c r="D9647" s="73" t="n"/>
      <c r="E9647" s="78" t="n"/>
      <c r="F9647" s="75" t="n"/>
      <c r="G9647" s="73" t="n"/>
      <c r="H9647" s="75" t="n"/>
      <c r="I9647" s="75" t="n"/>
      <c r="J9647" s="75" t="n"/>
      <c r="K9647" s="75" t="n"/>
      <c r="L9647" s="75" t="n"/>
      <c r="M9647" s="75" t="n"/>
      <c r="N9647" s="75" t="n"/>
      <c r="O9647" s="75" t="n"/>
      <c r="P9647" s="75" t="n"/>
      <c r="Q9647" s="79" t="n"/>
      <c r="AR9647">
        <f>IF($AU$2&lt;&gt;5,NA(),IF(D9647=D9646,0,IF(AND(D19148=D9647,D9648=D9647),O9647+O9648+O19148,IF(D9648=D9647,O9648+O9647,O9647))))</f>
        <v/>
      </c>
      <c r="AS9647">
        <f>IF($AU$2&lt;&gt;5,NA(),IF(D9647=D9646,0,IF(AND(D19148=D9647,D9648=D9647),P9647+P9648+P19148,IF(D9648=D9647,P9648+P9647,P9647))))</f>
        <v/>
      </c>
      <c r="AT9647">
        <f>AR9647-AS9647</f>
        <v/>
      </c>
    </row>
    <row r="9648" ht="15.75" customHeight="1" s="121">
      <c r="B9648">
        <f>D9648&amp;Q9648&amp;E9648</f>
        <v/>
      </c>
      <c r="C9648" s="73" t="n"/>
      <c r="D9648" s="73" t="n"/>
      <c r="E9648" s="78" t="n"/>
      <c r="F9648" s="75" t="n"/>
      <c r="G9648" s="73" t="n"/>
      <c r="H9648" s="75" t="n"/>
      <c r="I9648" s="75" t="n"/>
      <c r="J9648" s="75" t="n"/>
      <c r="K9648" s="75" t="n"/>
      <c r="L9648" s="75" t="n"/>
      <c r="M9648" s="75" t="n"/>
      <c r="N9648" s="75" t="n"/>
      <c r="O9648" s="75" t="n"/>
      <c r="P9648" s="75" t="n"/>
      <c r="Q9648" s="79" t="n"/>
      <c r="AR9648">
        <f>IF($AU$2&lt;&gt;5,NA(),IF(D9648=D9647,0,IF(AND(D19149=D9648,D9649=D9648),O9648+O9649+O19149,IF(D9649=D9648,O9649+O9648,O9648))))</f>
        <v/>
      </c>
      <c r="AS9648">
        <f>IF($AU$2&lt;&gt;5,NA(),IF(D9648=D9647,0,IF(AND(D19149=D9648,D9649=D9648),P9648+P9649+P19149,IF(D9649=D9648,P9649+P9648,P9648))))</f>
        <v/>
      </c>
      <c r="AT9648">
        <f>AR9648-AS9648</f>
        <v/>
      </c>
    </row>
    <row r="9649" ht="15.75" customHeight="1" s="121">
      <c r="B9649">
        <f>D9649&amp;Q9649&amp;E9649</f>
        <v/>
      </c>
      <c r="C9649" s="73" t="n"/>
      <c r="D9649" s="73" t="n"/>
      <c r="E9649" s="78" t="n"/>
      <c r="F9649" s="75" t="n"/>
      <c r="G9649" s="73" t="n"/>
      <c r="H9649" s="75" t="n"/>
      <c r="I9649" s="75" t="n"/>
      <c r="J9649" s="75" t="n"/>
      <c r="K9649" s="75" t="n"/>
      <c r="L9649" s="75" t="n"/>
      <c r="M9649" s="75" t="n"/>
      <c r="N9649" s="75" t="n"/>
      <c r="O9649" s="75" t="n"/>
      <c r="P9649" s="75" t="n"/>
      <c r="Q9649" s="79" t="n"/>
      <c r="AR9649">
        <f>IF($AU$2&lt;&gt;5,NA(),IF(D9649=D9648,0,IF(AND(D19150=D9649,D9650=D9649),O9649+O9650+O19150,IF(D9650=D9649,O9650+O9649,O9649))))</f>
        <v/>
      </c>
      <c r="AS9649">
        <f>IF($AU$2&lt;&gt;5,NA(),IF(D9649=D9648,0,IF(AND(D19150=D9649,D9650=D9649),P9649+P9650+P19150,IF(D9650=D9649,P9650+P9649,P9649))))</f>
        <v/>
      </c>
      <c r="AT9649">
        <f>AR9649-AS9649</f>
        <v/>
      </c>
    </row>
    <row r="9650" ht="15.75" customHeight="1" s="121">
      <c r="B9650">
        <f>D9650&amp;Q9650&amp;E9650</f>
        <v/>
      </c>
      <c r="C9650" s="73" t="n"/>
      <c r="D9650" s="73" t="n"/>
      <c r="E9650" s="78" t="n"/>
      <c r="F9650" s="75" t="n"/>
      <c r="G9650" s="73" t="n"/>
      <c r="H9650" s="75" t="n"/>
      <c r="I9650" s="75" t="n"/>
      <c r="J9650" s="75" t="n"/>
      <c r="K9650" s="75" t="n"/>
      <c r="L9650" s="75" t="n"/>
      <c r="M9650" s="75" t="n"/>
      <c r="N9650" s="75" t="n"/>
      <c r="O9650" s="75" t="n"/>
      <c r="P9650" s="75" t="n"/>
      <c r="Q9650" s="79" t="n"/>
      <c r="AR9650">
        <f>IF($AU$2&lt;&gt;5,NA(),IF(D9650=D9649,0,IF(AND(D19151=D9650,D9651=D9650),O9650+O9651+O19151,IF(D9651=D9650,O9651+O9650,O9650))))</f>
        <v/>
      </c>
      <c r="AS9650">
        <f>IF($AU$2&lt;&gt;5,NA(),IF(D9650=D9649,0,IF(AND(D19151=D9650,D9651=D9650),P9650+P9651+P19151,IF(D9651=D9650,P9651+P9650,P9650))))</f>
        <v/>
      </c>
      <c r="AT9650">
        <f>AR9650-AS9650</f>
        <v/>
      </c>
    </row>
    <row r="9651" ht="15.75" customHeight="1" s="121">
      <c r="B9651">
        <f>D9651&amp;Q9651&amp;E9651</f>
        <v/>
      </c>
      <c r="C9651" s="73" t="n"/>
      <c r="D9651" s="73" t="n"/>
      <c r="E9651" s="78" t="n"/>
      <c r="F9651" s="75" t="n"/>
      <c r="G9651" s="73" t="n"/>
      <c r="H9651" s="75" t="n"/>
      <c r="I9651" s="75" t="n"/>
      <c r="J9651" s="75" t="n"/>
      <c r="K9651" s="75" t="n"/>
      <c r="L9651" s="75" t="n"/>
      <c r="M9651" s="75" t="n"/>
      <c r="N9651" s="75" t="n"/>
      <c r="O9651" s="75" t="n"/>
      <c r="P9651" s="75" t="n"/>
      <c r="Q9651" s="79" t="n"/>
      <c r="AR9651">
        <f>IF($AU$2&lt;&gt;5,NA(),IF(D9651=D9650,0,IF(AND(D19152=D9651,D9652=D9651),O9651+O9652+O19152,IF(D9652=D9651,O9652+O9651,O9651))))</f>
        <v/>
      </c>
      <c r="AS9651">
        <f>IF($AU$2&lt;&gt;5,NA(),IF(D9651=D9650,0,IF(AND(D19152=D9651,D9652=D9651),P9651+P9652+P19152,IF(D9652=D9651,P9652+P9651,P9651))))</f>
        <v/>
      </c>
      <c r="AT9651">
        <f>AR9651-AS9651</f>
        <v/>
      </c>
    </row>
    <row r="9652" ht="15.75" customHeight="1" s="121">
      <c r="B9652">
        <f>D9652&amp;Q9652&amp;E9652</f>
        <v/>
      </c>
      <c r="C9652" s="73" t="n"/>
      <c r="D9652" s="73" t="n"/>
      <c r="E9652" s="78" t="n"/>
      <c r="F9652" s="75" t="n"/>
      <c r="G9652" s="73" t="n"/>
      <c r="H9652" s="75" t="n"/>
      <c r="I9652" s="75" t="n"/>
      <c r="J9652" s="75" t="n"/>
      <c r="K9652" s="75" t="n"/>
      <c r="L9652" s="75" t="n"/>
      <c r="M9652" s="75" t="n"/>
      <c r="N9652" s="75" t="n"/>
      <c r="O9652" s="75" t="n"/>
      <c r="P9652" s="75" t="n"/>
      <c r="Q9652" s="79" t="n"/>
      <c r="AR9652">
        <f>IF($AU$2&lt;&gt;5,NA(),IF(D9652=D9651,0,IF(AND(D19153=D9652,D9653=D9652),O9652+O9653+O19153,IF(D9653=D9652,O9653+O9652,O9652))))</f>
        <v/>
      </c>
      <c r="AS9652">
        <f>IF($AU$2&lt;&gt;5,NA(),IF(D9652=D9651,0,IF(AND(D19153=D9652,D9653=D9652),P9652+P9653+P19153,IF(D9653=D9652,P9653+P9652,P9652))))</f>
        <v/>
      </c>
      <c r="AT9652">
        <f>AR9652-AS9652</f>
        <v/>
      </c>
    </row>
    <row r="9653" ht="15.75" customHeight="1" s="121">
      <c r="B9653">
        <f>D9653&amp;Q9653&amp;E9653</f>
        <v/>
      </c>
      <c r="C9653" s="73" t="n"/>
      <c r="D9653" s="73" t="n"/>
      <c r="E9653" s="78" t="n"/>
      <c r="F9653" s="75" t="n"/>
      <c r="G9653" s="73" t="n"/>
      <c r="H9653" s="75" t="n"/>
      <c r="I9653" s="75" t="n"/>
      <c r="J9653" s="75" t="n"/>
      <c r="K9653" s="75" t="n"/>
      <c r="L9653" s="75" t="n"/>
      <c r="M9653" s="75" t="n"/>
      <c r="N9653" s="75" t="n"/>
      <c r="O9653" s="75" t="n"/>
      <c r="P9653" s="75" t="n"/>
      <c r="Q9653" s="79" t="n"/>
      <c r="AR9653">
        <f>IF($AU$2&lt;&gt;5,NA(),IF(D9653=D9652,0,IF(AND(D19154=D9653,D9654=D9653),O9653+O9654+O19154,IF(D9654=D9653,O9654+O9653,O9653))))</f>
        <v/>
      </c>
      <c r="AS9653">
        <f>IF($AU$2&lt;&gt;5,NA(),IF(D9653=D9652,0,IF(AND(D19154=D9653,D9654=D9653),P9653+P9654+P19154,IF(D9654=D9653,P9654+P9653,P9653))))</f>
        <v/>
      </c>
      <c r="AT9653">
        <f>AR9653-AS9653</f>
        <v/>
      </c>
    </row>
    <row r="9654" ht="15.75" customHeight="1" s="121">
      <c r="B9654">
        <f>D9654&amp;Q9654&amp;E9654</f>
        <v/>
      </c>
      <c r="C9654" s="73" t="n"/>
      <c r="D9654" s="73" t="n"/>
      <c r="E9654" s="78" t="n"/>
      <c r="F9654" s="75" t="n"/>
      <c r="G9654" s="73" t="n"/>
      <c r="H9654" s="75" t="n"/>
      <c r="I9654" s="75" t="n"/>
      <c r="J9654" s="75" t="n"/>
      <c r="K9654" s="75" t="n"/>
      <c r="L9654" s="75" t="n"/>
      <c r="M9654" s="75" t="n"/>
      <c r="N9654" s="75" t="n"/>
      <c r="O9654" s="75" t="n"/>
      <c r="P9654" s="75" t="n"/>
      <c r="Q9654" s="79" t="n"/>
      <c r="AR9654">
        <f>IF($AU$2&lt;&gt;5,NA(),IF(D9654=D9653,0,IF(AND(D19155=D9654,D9655=D9654),O9654+O9655+O19155,IF(D9655=D9654,O9655+O9654,O9654))))</f>
        <v/>
      </c>
      <c r="AS9654">
        <f>IF($AU$2&lt;&gt;5,NA(),IF(D9654=D9653,0,IF(AND(D19155=D9654,D9655=D9654),P9654+P9655+P19155,IF(D9655=D9654,P9655+P9654,P9654))))</f>
        <v/>
      </c>
      <c r="AT9654">
        <f>AR9654-AS9654</f>
        <v/>
      </c>
    </row>
    <row r="9655" ht="15.75" customHeight="1" s="121">
      <c r="B9655">
        <f>D9655&amp;Q9655&amp;E9655</f>
        <v/>
      </c>
      <c r="C9655" s="73" t="n"/>
      <c r="D9655" s="73" t="n"/>
      <c r="E9655" s="78" t="n"/>
      <c r="F9655" s="75" t="n"/>
      <c r="G9655" s="73" t="n"/>
      <c r="H9655" s="75" t="n"/>
      <c r="I9655" s="75" t="n"/>
      <c r="J9655" s="75" t="n"/>
      <c r="K9655" s="75" t="n"/>
      <c r="L9655" s="75" t="n"/>
      <c r="M9655" s="75" t="n"/>
      <c r="N9655" s="75" t="n"/>
      <c r="O9655" s="75" t="n"/>
      <c r="P9655" s="75" t="n"/>
      <c r="Q9655" s="79" t="n"/>
      <c r="AR9655">
        <f>IF($AU$2&lt;&gt;5,NA(),IF(D9655=D9654,0,IF(AND(D19156=D9655,D9656=D9655),O9655+O9656+O19156,IF(D9656=D9655,O9656+O9655,O9655))))</f>
        <v/>
      </c>
      <c r="AS9655">
        <f>IF($AU$2&lt;&gt;5,NA(),IF(D9655=D9654,0,IF(AND(D19156=D9655,D9656=D9655),P9655+P9656+P19156,IF(D9656=D9655,P9656+P9655,P9655))))</f>
        <v/>
      </c>
      <c r="AT9655">
        <f>AR9655-AS9655</f>
        <v/>
      </c>
    </row>
    <row r="9656" ht="15.75" customHeight="1" s="121">
      <c r="B9656">
        <f>D9656&amp;Q9656&amp;E9656</f>
        <v/>
      </c>
      <c r="C9656" s="73" t="n"/>
      <c r="D9656" s="73" t="n"/>
      <c r="E9656" s="78" t="n"/>
      <c r="F9656" s="75" t="n"/>
      <c r="G9656" s="73" t="n"/>
      <c r="H9656" s="75" t="n"/>
      <c r="I9656" s="75" t="n"/>
      <c r="J9656" s="75" t="n"/>
      <c r="K9656" s="75" t="n"/>
      <c r="L9656" s="75" t="n"/>
      <c r="M9656" s="75" t="n"/>
      <c r="N9656" s="75" t="n"/>
      <c r="O9656" s="75" t="n"/>
      <c r="P9656" s="75" t="n"/>
      <c r="Q9656" s="79" t="n"/>
      <c r="AR9656">
        <f>IF($AU$2&lt;&gt;5,NA(),IF(D9656=D9655,0,IF(AND(D19157=D9656,D9657=D9656),O9656+O9657+O19157,IF(D9657=D9656,O9657+O9656,O9656))))</f>
        <v/>
      </c>
      <c r="AS9656">
        <f>IF($AU$2&lt;&gt;5,NA(),IF(D9656=D9655,0,IF(AND(D19157=D9656,D9657=D9656),P9656+P9657+P19157,IF(D9657=D9656,P9657+P9656,P9656))))</f>
        <v/>
      </c>
      <c r="AT9656">
        <f>AR9656-AS9656</f>
        <v/>
      </c>
    </row>
    <row r="9657" ht="15.75" customHeight="1" s="121">
      <c r="B9657">
        <f>D9657&amp;Q9657&amp;E9657</f>
        <v/>
      </c>
      <c r="C9657" s="73" t="n"/>
      <c r="D9657" s="73" t="n"/>
      <c r="E9657" s="78" t="n"/>
      <c r="F9657" s="75" t="n"/>
      <c r="G9657" s="73" t="n"/>
      <c r="H9657" s="75" t="n"/>
      <c r="I9657" s="75" t="n"/>
      <c r="J9657" s="75" t="n"/>
      <c r="K9657" s="75" t="n"/>
      <c r="L9657" s="75" t="n"/>
      <c r="M9657" s="75" t="n"/>
      <c r="N9657" s="75" t="n"/>
      <c r="O9657" s="75" t="n"/>
      <c r="P9657" s="75" t="n"/>
      <c r="Q9657" s="79" t="n"/>
      <c r="AR9657">
        <f>IF($AU$2&lt;&gt;5,NA(),IF(D9657=D9656,0,IF(AND(D19158=D9657,D9658=D9657),O9657+O9658+O19158,IF(D9658=D9657,O9658+O9657,O9657))))</f>
        <v/>
      </c>
      <c r="AS9657">
        <f>IF($AU$2&lt;&gt;5,NA(),IF(D9657=D9656,0,IF(AND(D19158=D9657,D9658=D9657),P9657+P9658+P19158,IF(D9658=D9657,P9658+P9657,P9657))))</f>
        <v/>
      </c>
      <c r="AT9657">
        <f>AR9657-AS9657</f>
        <v/>
      </c>
    </row>
    <row r="9658" ht="15.75" customHeight="1" s="121">
      <c r="B9658">
        <f>D9658&amp;Q9658&amp;E9658</f>
        <v/>
      </c>
      <c r="C9658" s="73" t="n"/>
      <c r="D9658" s="73" t="n"/>
      <c r="E9658" s="78" t="n"/>
      <c r="F9658" s="75" t="n"/>
      <c r="G9658" s="73" t="n"/>
      <c r="H9658" s="75" t="n"/>
      <c r="I9658" s="75" t="n"/>
      <c r="J9658" s="75" t="n"/>
      <c r="K9658" s="75" t="n"/>
      <c r="L9658" s="75" t="n"/>
      <c r="M9658" s="75" t="n"/>
      <c r="N9658" s="75" t="n"/>
      <c r="O9658" s="75" t="n"/>
      <c r="P9658" s="75" t="n"/>
      <c r="Q9658" s="79" t="n"/>
      <c r="AR9658">
        <f>IF($AU$2&lt;&gt;5,NA(),IF(D9658=D9657,0,IF(AND(D19159=D9658,D9659=D9658),O9658+O9659+O19159,IF(D9659=D9658,O9659+O9658,O9658))))</f>
        <v/>
      </c>
      <c r="AS9658">
        <f>IF($AU$2&lt;&gt;5,NA(),IF(D9658=D9657,0,IF(AND(D19159=D9658,D9659=D9658),P9658+P9659+P19159,IF(D9659=D9658,P9659+P9658,P9658))))</f>
        <v/>
      </c>
      <c r="AT9658">
        <f>AR9658-AS9658</f>
        <v/>
      </c>
    </row>
    <row r="9659" ht="15.75" customHeight="1" s="121">
      <c r="B9659">
        <f>D9659&amp;Q9659&amp;E9659</f>
        <v/>
      </c>
      <c r="C9659" s="73" t="n"/>
      <c r="D9659" s="73" t="n"/>
      <c r="E9659" s="78" t="n"/>
      <c r="F9659" s="75" t="n"/>
      <c r="G9659" s="73" t="n"/>
      <c r="H9659" s="75" t="n"/>
      <c r="I9659" s="75" t="n"/>
      <c r="J9659" s="75" t="n"/>
      <c r="K9659" s="75" t="n"/>
      <c r="L9659" s="75" t="n"/>
      <c r="M9659" s="75" t="n"/>
      <c r="N9659" s="75" t="n"/>
      <c r="O9659" s="75" t="n"/>
      <c r="P9659" s="75" t="n"/>
      <c r="Q9659" s="79" t="n"/>
      <c r="AR9659">
        <f>IF($AU$2&lt;&gt;5,NA(),IF(D9659=D9658,0,IF(AND(D19160=D9659,D9660=D9659),O9659+O9660+O19160,IF(D9660=D9659,O9660+O9659,O9659))))</f>
        <v/>
      </c>
      <c r="AS9659">
        <f>IF($AU$2&lt;&gt;5,NA(),IF(D9659=D9658,0,IF(AND(D19160=D9659,D9660=D9659),P9659+P9660+P19160,IF(D9660=D9659,P9660+P9659,P9659))))</f>
        <v/>
      </c>
      <c r="AT9659">
        <f>AR9659-AS9659</f>
        <v/>
      </c>
    </row>
    <row r="9660" ht="15.75" customHeight="1" s="121">
      <c r="B9660">
        <f>D9660&amp;Q9660&amp;E9660</f>
        <v/>
      </c>
      <c r="C9660" s="73" t="n"/>
      <c r="D9660" s="73" t="n"/>
      <c r="E9660" s="78" t="n"/>
      <c r="F9660" s="75" t="n"/>
      <c r="G9660" s="73" t="n"/>
      <c r="H9660" s="75" t="n"/>
      <c r="I9660" s="75" t="n"/>
      <c r="J9660" s="75" t="n"/>
      <c r="K9660" s="75" t="n"/>
      <c r="L9660" s="75" t="n"/>
      <c r="M9660" s="75" t="n"/>
      <c r="N9660" s="75" t="n"/>
      <c r="O9660" s="75" t="n"/>
      <c r="P9660" s="75" t="n"/>
      <c r="Q9660" s="79" t="n"/>
      <c r="AR9660">
        <f>IF($AU$2&lt;&gt;5,NA(),IF(D9660=D9659,0,IF(AND(D19161=D9660,D9661=D9660),O9660+O9661+O19161,IF(D9661=D9660,O9661+O9660,O9660))))</f>
        <v/>
      </c>
      <c r="AS9660">
        <f>IF($AU$2&lt;&gt;5,NA(),IF(D9660=D9659,0,IF(AND(D19161=D9660,D9661=D9660),P9660+P9661+P19161,IF(D9661=D9660,P9661+P9660,P9660))))</f>
        <v/>
      </c>
      <c r="AT9660">
        <f>AR9660-AS9660</f>
        <v/>
      </c>
    </row>
    <row r="9661" ht="15.75" customHeight="1" s="121">
      <c r="B9661">
        <f>D9661&amp;Q9661&amp;E9661</f>
        <v/>
      </c>
      <c r="C9661" s="73" t="n"/>
      <c r="D9661" s="73" t="n"/>
      <c r="E9661" s="78" t="n"/>
      <c r="F9661" s="75" t="n"/>
      <c r="G9661" s="73" t="n"/>
      <c r="H9661" s="75" t="n"/>
      <c r="I9661" s="75" t="n"/>
      <c r="J9661" s="75" t="n"/>
      <c r="K9661" s="75" t="n"/>
      <c r="L9661" s="75" t="n"/>
      <c r="M9661" s="75" t="n"/>
      <c r="N9661" s="75" t="n"/>
      <c r="O9661" s="75" t="n"/>
      <c r="P9661" s="75" t="n"/>
      <c r="Q9661" s="79" t="n"/>
      <c r="AR9661">
        <f>IF($AU$2&lt;&gt;5,NA(),IF(D9661=D9660,0,IF(AND(D19162=D9661,D9662=D9661),O9661+O9662+O19162,IF(D9662=D9661,O9662+O9661,O9661))))</f>
        <v/>
      </c>
      <c r="AS9661">
        <f>IF($AU$2&lt;&gt;5,NA(),IF(D9661=D9660,0,IF(AND(D19162=D9661,D9662=D9661),P9661+P9662+P19162,IF(D9662=D9661,P9662+P9661,P9661))))</f>
        <v/>
      </c>
      <c r="AT9661">
        <f>AR9661-AS9661</f>
        <v/>
      </c>
    </row>
    <row r="9662" ht="15.75" customHeight="1" s="121">
      <c r="B9662">
        <f>D9662&amp;Q9662&amp;E9662</f>
        <v/>
      </c>
      <c r="C9662" s="73" t="n"/>
      <c r="D9662" s="73" t="n"/>
      <c r="E9662" s="78" t="n"/>
      <c r="F9662" s="75" t="n"/>
      <c r="G9662" s="73" t="n"/>
      <c r="H9662" s="75" t="n"/>
      <c r="I9662" s="75" t="n"/>
      <c r="J9662" s="75" t="n"/>
      <c r="K9662" s="75" t="n"/>
      <c r="L9662" s="75" t="n"/>
      <c r="M9662" s="75" t="n"/>
      <c r="N9662" s="75" t="n"/>
      <c r="O9662" s="75" t="n"/>
      <c r="P9662" s="75" t="n"/>
      <c r="Q9662" s="79" t="n"/>
      <c r="AR9662">
        <f>IF($AU$2&lt;&gt;5,NA(),IF(D9662=D9661,0,IF(AND(D19163=D9662,D9663=D9662),O9662+O9663+O19163,IF(D9663=D9662,O9663+O9662,O9662))))</f>
        <v/>
      </c>
      <c r="AS9662">
        <f>IF($AU$2&lt;&gt;5,NA(),IF(D9662=D9661,0,IF(AND(D19163=D9662,D9663=D9662),P9662+P9663+P19163,IF(D9663=D9662,P9663+P9662,P9662))))</f>
        <v/>
      </c>
      <c r="AT9662">
        <f>AR9662-AS9662</f>
        <v/>
      </c>
    </row>
    <row r="9663" ht="15.75" customHeight="1" s="121">
      <c r="B9663">
        <f>D9663&amp;Q9663&amp;E9663</f>
        <v/>
      </c>
      <c r="C9663" s="73" t="n"/>
      <c r="D9663" s="73" t="n"/>
      <c r="E9663" s="78" t="n"/>
      <c r="F9663" s="75" t="n"/>
      <c r="G9663" s="73" t="n"/>
      <c r="H9663" s="75" t="n"/>
      <c r="I9663" s="75" t="n"/>
      <c r="J9663" s="75" t="n"/>
      <c r="K9663" s="75" t="n"/>
      <c r="L9663" s="75" t="n"/>
      <c r="M9663" s="75" t="n"/>
      <c r="N9663" s="75" t="n"/>
      <c r="O9663" s="75" t="n"/>
      <c r="P9663" s="75" t="n"/>
      <c r="Q9663" s="79" t="n"/>
      <c r="AR9663">
        <f>IF($AU$2&lt;&gt;5,NA(),IF(D9663=D9662,0,IF(AND(D19164=D9663,D9664=D9663),O9663+O9664+O19164,IF(D9664=D9663,O9664+O9663,O9663))))</f>
        <v/>
      </c>
      <c r="AS9663">
        <f>IF($AU$2&lt;&gt;5,NA(),IF(D9663=D9662,0,IF(AND(D19164=D9663,D9664=D9663),P9663+P9664+P19164,IF(D9664=D9663,P9664+P9663,P9663))))</f>
        <v/>
      </c>
      <c r="AT9663">
        <f>AR9663-AS9663</f>
        <v/>
      </c>
    </row>
    <row r="9664" ht="15.75" customHeight="1" s="121">
      <c r="B9664">
        <f>D9664&amp;Q9664&amp;E9664</f>
        <v/>
      </c>
      <c r="C9664" s="73" t="n"/>
      <c r="D9664" s="73" t="n"/>
      <c r="E9664" s="78" t="n"/>
      <c r="F9664" s="75" t="n"/>
      <c r="G9664" s="73" t="n"/>
      <c r="H9664" s="75" t="n"/>
      <c r="I9664" s="75" t="n"/>
      <c r="J9664" s="75" t="n"/>
      <c r="K9664" s="75" t="n"/>
      <c r="L9664" s="75" t="n"/>
      <c r="M9664" s="75" t="n"/>
      <c r="N9664" s="75" t="n"/>
      <c r="O9664" s="75" t="n"/>
      <c r="P9664" s="75" t="n"/>
      <c r="Q9664" s="79" t="n"/>
      <c r="AR9664">
        <f>IF($AU$2&lt;&gt;5,NA(),IF(D9664=D9663,0,IF(AND(D19165=D9664,D9665=D9664),O9664+O9665+O19165,IF(D9665=D9664,O9665+O9664,O9664))))</f>
        <v/>
      </c>
      <c r="AS9664">
        <f>IF($AU$2&lt;&gt;5,NA(),IF(D9664=D9663,0,IF(AND(D19165=D9664,D9665=D9664),P9664+P9665+P19165,IF(D9665=D9664,P9665+P9664,P9664))))</f>
        <v/>
      </c>
      <c r="AT9664">
        <f>AR9664-AS9664</f>
        <v/>
      </c>
    </row>
    <row r="9665" ht="15.75" customHeight="1" s="121">
      <c r="B9665">
        <f>D9665&amp;Q9665&amp;E9665</f>
        <v/>
      </c>
      <c r="C9665" s="73" t="n"/>
      <c r="D9665" s="73" t="n"/>
      <c r="E9665" s="78" t="n"/>
      <c r="F9665" s="75" t="n"/>
      <c r="G9665" s="73" t="n"/>
      <c r="H9665" s="75" t="n"/>
      <c r="I9665" s="75" t="n"/>
      <c r="J9665" s="75" t="n"/>
      <c r="K9665" s="75" t="n"/>
      <c r="L9665" s="75" t="n"/>
      <c r="M9665" s="75" t="n"/>
      <c r="N9665" s="75" t="n"/>
      <c r="O9665" s="75" t="n"/>
      <c r="P9665" s="75" t="n"/>
      <c r="Q9665" s="79" t="n"/>
      <c r="AR9665">
        <f>IF($AU$2&lt;&gt;5,NA(),IF(D9665=D9664,0,IF(AND(D19166=D9665,D9666=D9665),O9665+O9666+O19166,IF(D9666=D9665,O9666+O9665,O9665))))</f>
        <v/>
      </c>
      <c r="AS9665">
        <f>IF($AU$2&lt;&gt;5,NA(),IF(D9665=D9664,0,IF(AND(D19166=D9665,D9666=D9665),P9665+P9666+P19166,IF(D9666=D9665,P9666+P9665,P9665))))</f>
        <v/>
      </c>
      <c r="AT9665">
        <f>AR9665-AS9665</f>
        <v/>
      </c>
    </row>
    <row r="9666" ht="15.75" customHeight="1" s="121">
      <c r="B9666">
        <f>D9666&amp;Q9666&amp;E9666</f>
        <v/>
      </c>
      <c r="C9666" s="73" t="n"/>
      <c r="D9666" s="73" t="n"/>
      <c r="E9666" s="78" t="n"/>
      <c r="F9666" s="75" t="n"/>
      <c r="G9666" s="73" t="n"/>
      <c r="H9666" s="75" t="n"/>
      <c r="I9666" s="75" t="n"/>
      <c r="J9666" s="75" t="n"/>
      <c r="K9666" s="75" t="n"/>
      <c r="L9666" s="75" t="n"/>
      <c r="M9666" s="75" t="n"/>
      <c r="N9666" s="75" t="n"/>
      <c r="O9666" s="75" t="n"/>
      <c r="P9666" s="75" t="n"/>
      <c r="Q9666" s="79" t="n"/>
      <c r="AR9666">
        <f>IF($AU$2&lt;&gt;5,NA(),IF(D9666=D9665,0,IF(AND(D19167=D9666,D9667=D9666),O9666+O9667+O19167,IF(D9667=D9666,O9667+O9666,O9666))))</f>
        <v/>
      </c>
      <c r="AS9666">
        <f>IF($AU$2&lt;&gt;5,NA(),IF(D9666=D9665,0,IF(AND(D19167=D9666,D9667=D9666),P9666+P9667+P19167,IF(D9667=D9666,P9667+P9666,P9666))))</f>
        <v/>
      </c>
      <c r="AT9666">
        <f>AR9666-AS9666</f>
        <v/>
      </c>
    </row>
    <row r="9667" ht="15.75" customHeight="1" s="121">
      <c r="B9667">
        <f>D9667&amp;Q9667&amp;E9667</f>
        <v/>
      </c>
      <c r="C9667" s="73" t="n"/>
      <c r="D9667" s="73" t="n"/>
      <c r="E9667" s="78" t="n"/>
      <c r="F9667" s="75" t="n"/>
      <c r="G9667" s="73" t="n"/>
      <c r="H9667" s="75" t="n"/>
      <c r="I9667" s="75" t="n"/>
      <c r="J9667" s="75" t="n"/>
      <c r="K9667" s="75" t="n"/>
      <c r="L9667" s="75" t="n"/>
      <c r="M9667" s="75" t="n"/>
      <c r="N9667" s="75" t="n"/>
      <c r="O9667" s="75" t="n"/>
      <c r="P9667" s="75" t="n"/>
      <c r="Q9667" s="79" t="n"/>
      <c r="AR9667">
        <f>IF($AU$2&lt;&gt;5,NA(),IF(D9667=D9666,0,IF(AND(D19168=D9667,D9668=D9667),O9667+O9668+O19168,IF(D9668=D9667,O9668+O9667,O9667))))</f>
        <v/>
      </c>
      <c r="AS9667">
        <f>IF($AU$2&lt;&gt;5,NA(),IF(D9667=D9666,0,IF(AND(D19168=D9667,D9668=D9667),P9667+P9668+P19168,IF(D9668=D9667,P9668+P9667,P9667))))</f>
        <v/>
      </c>
      <c r="AT9667">
        <f>AR9667-AS9667</f>
        <v/>
      </c>
    </row>
    <row r="9668" ht="15.75" customHeight="1" s="121">
      <c r="B9668">
        <f>D9668&amp;Q9668&amp;E9668</f>
        <v/>
      </c>
      <c r="C9668" s="73" t="n"/>
      <c r="D9668" s="73" t="n"/>
      <c r="E9668" s="78" t="n"/>
      <c r="F9668" s="75" t="n"/>
      <c r="G9668" s="73" t="n"/>
      <c r="H9668" s="75" t="n"/>
      <c r="I9668" s="75" t="n"/>
      <c r="J9668" s="75" t="n"/>
      <c r="K9668" s="75" t="n"/>
      <c r="L9668" s="75" t="n"/>
      <c r="M9668" s="75" t="n"/>
      <c r="N9668" s="75" t="n"/>
      <c r="O9668" s="75" t="n"/>
      <c r="P9668" s="75" t="n"/>
      <c r="Q9668" s="79" t="n"/>
      <c r="AR9668">
        <f>IF($AU$2&lt;&gt;5,NA(),IF(D9668=D9667,0,IF(AND(D19169=D9668,D9669=D9668),O9668+O9669+O19169,IF(D9669=D9668,O9669+O9668,O9668))))</f>
        <v/>
      </c>
      <c r="AS9668">
        <f>IF($AU$2&lt;&gt;5,NA(),IF(D9668=D9667,0,IF(AND(D19169=D9668,D9669=D9668),P9668+P9669+P19169,IF(D9669=D9668,P9669+P9668,P9668))))</f>
        <v/>
      </c>
      <c r="AT9668">
        <f>AR9668-AS9668</f>
        <v/>
      </c>
    </row>
    <row r="9669" ht="15.75" customHeight="1" s="121">
      <c r="B9669">
        <f>D9669&amp;Q9669&amp;E9669</f>
        <v/>
      </c>
      <c r="C9669" s="73" t="n"/>
      <c r="D9669" s="73" t="n"/>
      <c r="E9669" s="78" t="n"/>
      <c r="F9669" s="75" t="n"/>
      <c r="G9669" s="73" t="n"/>
      <c r="H9669" s="75" t="n"/>
      <c r="I9669" s="75" t="n"/>
      <c r="J9669" s="75" t="n"/>
      <c r="K9669" s="75" t="n"/>
      <c r="L9669" s="75" t="n"/>
      <c r="M9669" s="75" t="n"/>
      <c r="N9669" s="75" t="n"/>
      <c r="O9669" s="75" t="n"/>
      <c r="P9669" s="75" t="n"/>
      <c r="Q9669" s="79" t="n"/>
      <c r="AR9669">
        <f>IF($AU$2&lt;&gt;5,NA(),IF(D9669=D9668,0,IF(AND(D19170=D9669,D9670=D9669),O9669+O9670+O19170,IF(D9670=D9669,O9670+O9669,O9669))))</f>
        <v/>
      </c>
      <c r="AS9669">
        <f>IF($AU$2&lt;&gt;5,NA(),IF(D9669=D9668,0,IF(AND(D19170=D9669,D9670=D9669),P9669+P9670+P19170,IF(D9670=D9669,P9670+P9669,P9669))))</f>
        <v/>
      </c>
      <c r="AT9669">
        <f>AR9669-AS9669</f>
        <v/>
      </c>
    </row>
    <row r="9670" ht="15.75" customHeight="1" s="121">
      <c r="B9670">
        <f>D9670&amp;Q9670&amp;E9670</f>
        <v/>
      </c>
      <c r="C9670" s="73" t="n"/>
      <c r="D9670" s="73" t="n"/>
      <c r="E9670" s="78" t="n"/>
      <c r="F9670" s="75" t="n"/>
      <c r="G9670" s="73" t="n"/>
      <c r="H9670" s="75" t="n"/>
      <c r="I9670" s="75" t="n"/>
      <c r="J9670" s="75" t="n"/>
      <c r="K9670" s="75" t="n"/>
      <c r="L9670" s="75" t="n"/>
      <c r="M9670" s="75" t="n"/>
      <c r="N9670" s="75" t="n"/>
      <c r="O9670" s="75" t="n"/>
      <c r="P9670" s="75" t="n"/>
      <c r="Q9670" s="79" t="n"/>
      <c r="AR9670">
        <f>IF($AU$2&lt;&gt;5,NA(),IF(D9670=D9669,0,IF(AND(D19171=D9670,D9671=D9670),O9670+O9671+O19171,IF(D9671=D9670,O9671+O9670,O9670))))</f>
        <v/>
      </c>
      <c r="AS9670">
        <f>IF($AU$2&lt;&gt;5,NA(),IF(D9670=D9669,0,IF(AND(D19171=D9670,D9671=D9670),P9670+P9671+P19171,IF(D9671=D9670,P9671+P9670,P9670))))</f>
        <v/>
      </c>
      <c r="AT9670">
        <f>AR9670-AS9670</f>
        <v/>
      </c>
    </row>
    <row r="9671" ht="15.75" customHeight="1" s="121">
      <c r="B9671">
        <f>D9671&amp;Q9671&amp;E9671</f>
        <v/>
      </c>
      <c r="C9671" s="73" t="n"/>
      <c r="D9671" s="73" t="n"/>
      <c r="E9671" s="78" t="n"/>
      <c r="F9671" s="75" t="n"/>
      <c r="G9671" s="73" t="n"/>
      <c r="H9671" s="75" t="n"/>
      <c r="I9671" s="75" t="n"/>
      <c r="J9671" s="75" t="n"/>
      <c r="K9671" s="75" t="n"/>
      <c r="L9671" s="75" t="n"/>
      <c r="M9671" s="75" t="n"/>
      <c r="N9671" s="75" t="n"/>
      <c r="O9671" s="75" t="n"/>
      <c r="P9671" s="75" t="n"/>
      <c r="Q9671" s="79" t="n"/>
      <c r="AR9671">
        <f>IF($AU$2&lt;&gt;5,NA(),IF(D9671=D9670,0,IF(AND(D19172=D9671,D9672=D9671),O9671+O9672+O19172,IF(D9672=D9671,O9672+O9671,O9671))))</f>
        <v/>
      </c>
      <c r="AS9671">
        <f>IF($AU$2&lt;&gt;5,NA(),IF(D9671=D9670,0,IF(AND(D19172=D9671,D9672=D9671),P9671+P9672+P19172,IF(D9672=D9671,P9672+P9671,P9671))))</f>
        <v/>
      </c>
      <c r="AT9671">
        <f>AR9671-AS9671</f>
        <v/>
      </c>
    </row>
    <row r="9672" ht="15.75" customHeight="1" s="121">
      <c r="B9672">
        <f>D9672&amp;Q9672&amp;E9672</f>
        <v/>
      </c>
      <c r="C9672" s="73" t="n"/>
      <c r="D9672" s="73" t="n"/>
      <c r="E9672" s="78" t="n"/>
      <c r="F9672" s="75" t="n"/>
      <c r="G9672" s="73" t="n"/>
      <c r="H9672" s="75" t="n"/>
      <c r="I9672" s="75" t="n"/>
      <c r="J9672" s="75" t="n"/>
      <c r="K9672" s="75" t="n"/>
      <c r="L9672" s="75" t="n"/>
      <c r="M9672" s="75" t="n"/>
      <c r="N9672" s="75" t="n"/>
      <c r="O9672" s="75" t="n"/>
      <c r="P9672" s="75" t="n"/>
      <c r="Q9672" s="79" t="n"/>
      <c r="AR9672">
        <f>IF($AU$2&lt;&gt;5,NA(),IF(D9672=D9671,0,IF(AND(D19173=D9672,D9673=D9672),O9672+O9673+O19173,IF(D9673=D9672,O9673+O9672,O9672))))</f>
        <v/>
      </c>
      <c r="AS9672">
        <f>IF($AU$2&lt;&gt;5,NA(),IF(D9672=D9671,0,IF(AND(D19173=D9672,D9673=D9672),P9672+P9673+P19173,IF(D9673=D9672,P9673+P9672,P9672))))</f>
        <v/>
      </c>
      <c r="AT9672">
        <f>AR9672-AS9672</f>
        <v/>
      </c>
    </row>
    <row r="9673" ht="15.75" customHeight="1" s="121">
      <c r="B9673">
        <f>D9673&amp;Q9673&amp;E9673</f>
        <v/>
      </c>
      <c r="C9673" s="73" t="n"/>
      <c r="D9673" s="73" t="n"/>
      <c r="E9673" s="78" t="n"/>
      <c r="F9673" s="75" t="n"/>
      <c r="G9673" s="73" t="n"/>
      <c r="H9673" s="75" t="n"/>
      <c r="I9673" s="75" t="n"/>
      <c r="J9673" s="75" t="n"/>
      <c r="K9673" s="75" t="n"/>
      <c r="L9673" s="75" t="n"/>
      <c r="M9673" s="75" t="n"/>
      <c r="N9673" s="75" t="n"/>
      <c r="O9673" s="75" t="n"/>
      <c r="P9673" s="75" t="n"/>
      <c r="Q9673" s="79" t="n"/>
      <c r="AR9673">
        <f>IF($AU$2&lt;&gt;5,NA(),IF(D9673=D9672,0,IF(AND(D19174=D9673,D9674=D9673),O9673+O9674+O19174,IF(D9674=D9673,O9674+O9673,O9673))))</f>
        <v/>
      </c>
      <c r="AS9673">
        <f>IF($AU$2&lt;&gt;5,NA(),IF(D9673=D9672,0,IF(AND(D19174=D9673,D9674=D9673),P9673+P9674+P19174,IF(D9674=D9673,P9674+P9673,P9673))))</f>
        <v/>
      </c>
      <c r="AT9673">
        <f>AR9673-AS9673</f>
        <v/>
      </c>
    </row>
    <row r="9674" ht="15.75" customHeight="1" s="121">
      <c r="B9674">
        <f>D9674&amp;Q9674&amp;E9674</f>
        <v/>
      </c>
      <c r="C9674" s="73" t="n"/>
      <c r="D9674" s="73" t="n"/>
      <c r="E9674" s="78" t="n"/>
      <c r="F9674" s="75" t="n"/>
      <c r="G9674" s="73" t="n"/>
      <c r="H9674" s="75" t="n"/>
      <c r="I9674" s="75" t="n"/>
      <c r="J9674" s="75" t="n"/>
      <c r="K9674" s="75" t="n"/>
      <c r="L9674" s="75" t="n"/>
      <c r="M9674" s="75" t="n"/>
      <c r="N9674" s="75" t="n"/>
      <c r="O9674" s="75" t="n"/>
      <c r="P9674" s="75" t="n"/>
      <c r="Q9674" s="79" t="n"/>
      <c r="AR9674">
        <f>IF($AU$2&lt;&gt;5,NA(),IF(D9674=D9673,0,IF(AND(D19175=D9674,D9675=D9674),O9674+O9675+O19175,IF(D9675=D9674,O9675+O9674,O9674))))</f>
        <v/>
      </c>
      <c r="AS9674">
        <f>IF($AU$2&lt;&gt;5,NA(),IF(D9674=D9673,0,IF(AND(D19175=D9674,D9675=D9674),P9674+P9675+P19175,IF(D9675=D9674,P9675+P9674,P9674))))</f>
        <v/>
      </c>
      <c r="AT9674">
        <f>AR9674-AS9674</f>
        <v/>
      </c>
    </row>
    <row r="9675" ht="15.75" customHeight="1" s="121">
      <c r="B9675">
        <f>D9675&amp;Q9675&amp;E9675</f>
        <v/>
      </c>
      <c r="C9675" s="73" t="n"/>
      <c r="D9675" s="73" t="n"/>
      <c r="E9675" s="78" t="n"/>
      <c r="F9675" s="75" t="n"/>
      <c r="G9675" s="73" t="n"/>
      <c r="H9675" s="75" t="n"/>
      <c r="I9675" s="75" t="n"/>
      <c r="J9675" s="75" t="n"/>
      <c r="K9675" s="75" t="n"/>
      <c r="L9675" s="75" t="n"/>
      <c r="M9675" s="75" t="n"/>
      <c r="N9675" s="75" t="n"/>
      <c r="O9675" s="75" t="n"/>
      <c r="P9675" s="75" t="n"/>
      <c r="Q9675" s="79" t="n"/>
      <c r="AR9675">
        <f>IF($AU$2&lt;&gt;5,NA(),IF(D9675=D9674,0,IF(AND(D19176=D9675,D9676=D9675),O9675+O9676+O19176,IF(D9676=D9675,O9676+O9675,O9675))))</f>
        <v/>
      </c>
      <c r="AS9675">
        <f>IF($AU$2&lt;&gt;5,NA(),IF(D9675=D9674,0,IF(AND(D19176=D9675,D9676=D9675),P9675+P9676+P19176,IF(D9676=D9675,P9676+P9675,P9675))))</f>
        <v/>
      </c>
      <c r="AT9675">
        <f>AR9675-AS9675</f>
        <v/>
      </c>
    </row>
    <row r="9676" ht="15.75" customHeight="1" s="121">
      <c r="B9676">
        <f>D9676&amp;Q9676&amp;E9676</f>
        <v/>
      </c>
      <c r="C9676" s="73" t="n"/>
      <c r="D9676" s="73" t="n"/>
      <c r="E9676" s="78" t="n"/>
      <c r="F9676" s="75" t="n"/>
      <c r="G9676" s="73" t="n"/>
      <c r="H9676" s="75" t="n"/>
      <c r="I9676" s="75" t="n"/>
      <c r="J9676" s="75" t="n"/>
      <c r="K9676" s="75" t="n"/>
      <c r="L9676" s="75" t="n"/>
      <c r="M9676" s="75" t="n"/>
      <c r="N9676" s="75" t="n"/>
      <c r="O9676" s="75" t="n"/>
      <c r="P9676" s="75" t="n"/>
      <c r="Q9676" s="79" t="n"/>
      <c r="AR9676">
        <f>IF($AU$2&lt;&gt;5,NA(),IF(D9676=D9675,0,IF(AND(D19177=D9676,D9677=D9676),O9676+O9677+O19177,IF(D9677=D9676,O9677+O9676,O9676))))</f>
        <v/>
      </c>
      <c r="AS9676">
        <f>IF($AU$2&lt;&gt;5,NA(),IF(D9676=D9675,0,IF(AND(D19177=D9676,D9677=D9676),P9676+P9677+P19177,IF(D9677=D9676,P9677+P9676,P9676))))</f>
        <v/>
      </c>
      <c r="AT9676">
        <f>AR9676-AS9676</f>
        <v/>
      </c>
    </row>
    <row r="9677" ht="15.75" customHeight="1" s="121">
      <c r="B9677">
        <f>D9677&amp;Q9677&amp;E9677</f>
        <v/>
      </c>
      <c r="C9677" s="73" t="n"/>
      <c r="D9677" s="73" t="n"/>
      <c r="E9677" s="78" t="n"/>
      <c r="F9677" s="75" t="n"/>
      <c r="G9677" s="73" t="n"/>
      <c r="H9677" s="75" t="n"/>
      <c r="I9677" s="75" t="n"/>
      <c r="J9677" s="75" t="n"/>
      <c r="K9677" s="75" t="n"/>
      <c r="L9677" s="75" t="n"/>
      <c r="M9677" s="75" t="n"/>
      <c r="N9677" s="75" t="n"/>
      <c r="O9677" s="75" t="n"/>
      <c r="P9677" s="75" t="n"/>
      <c r="Q9677" s="79" t="n"/>
      <c r="AR9677">
        <f>IF($AU$2&lt;&gt;5,NA(),IF(D9677=D9676,0,IF(AND(D19178=D9677,D9678=D9677),O9677+O9678+O19178,IF(D9678=D9677,O9678+O9677,O9677))))</f>
        <v/>
      </c>
      <c r="AS9677">
        <f>IF($AU$2&lt;&gt;5,NA(),IF(D9677=D9676,0,IF(AND(D19178=D9677,D9678=D9677),P9677+P9678+P19178,IF(D9678=D9677,P9678+P9677,P9677))))</f>
        <v/>
      </c>
      <c r="AT9677">
        <f>AR9677-AS9677</f>
        <v/>
      </c>
    </row>
    <row r="9678" ht="15.75" customHeight="1" s="121">
      <c r="B9678">
        <f>D9678&amp;Q9678&amp;E9678</f>
        <v/>
      </c>
      <c r="C9678" s="73" t="n"/>
      <c r="D9678" s="73" t="n"/>
      <c r="E9678" s="78" t="n"/>
      <c r="F9678" s="75" t="n"/>
      <c r="G9678" s="73" t="n"/>
      <c r="H9678" s="75" t="n"/>
      <c r="I9678" s="75" t="n"/>
      <c r="J9678" s="75" t="n"/>
      <c r="K9678" s="75" t="n"/>
      <c r="L9678" s="75" t="n"/>
      <c r="M9678" s="75" t="n"/>
      <c r="N9678" s="75" t="n"/>
      <c r="O9678" s="75" t="n"/>
      <c r="P9678" s="75" t="n"/>
      <c r="Q9678" s="79" t="n"/>
      <c r="AR9678">
        <f>IF($AU$2&lt;&gt;5,NA(),IF(D9678=D9677,0,IF(AND(D19179=D9678,D9679=D9678),O9678+O9679+O19179,IF(D9679=D9678,O9679+O9678,O9678))))</f>
        <v/>
      </c>
      <c r="AS9678">
        <f>IF($AU$2&lt;&gt;5,NA(),IF(D9678=D9677,0,IF(AND(D19179=D9678,D9679=D9678),P9678+P9679+P19179,IF(D9679=D9678,P9679+P9678,P9678))))</f>
        <v/>
      </c>
      <c r="AT9678">
        <f>AR9678-AS9678</f>
        <v/>
      </c>
    </row>
    <row r="9679" ht="15.75" customHeight="1" s="121">
      <c r="B9679">
        <f>D9679&amp;Q9679&amp;E9679</f>
        <v/>
      </c>
      <c r="C9679" s="73" t="n"/>
      <c r="D9679" s="73" t="n"/>
      <c r="E9679" s="78" t="n"/>
      <c r="F9679" s="75" t="n"/>
      <c r="G9679" s="73" t="n"/>
      <c r="H9679" s="75" t="n"/>
      <c r="I9679" s="75" t="n"/>
      <c r="J9679" s="75" t="n"/>
      <c r="K9679" s="75" t="n"/>
      <c r="L9679" s="75" t="n"/>
      <c r="M9679" s="75" t="n"/>
      <c r="N9679" s="75" t="n"/>
      <c r="O9679" s="75" t="n"/>
      <c r="P9679" s="75" t="n"/>
      <c r="Q9679" s="79" t="n"/>
      <c r="AR9679">
        <f>IF($AU$2&lt;&gt;5,NA(),IF(D9679=D9678,0,IF(AND(D19180=D9679,D9680=D9679),O9679+O9680+O19180,IF(D9680=D9679,O9680+O9679,O9679))))</f>
        <v/>
      </c>
      <c r="AS9679">
        <f>IF($AU$2&lt;&gt;5,NA(),IF(D9679=D9678,0,IF(AND(D19180=D9679,D9680=D9679),P9679+P9680+P19180,IF(D9680=D9679,P9680+P9679,P9679))))</f>
        <v/>
      </c>
      <c r="AT9679">
        <f>AR9679-AS9679</f>
        <v/>
      </c>
    </row>
    <row r="9680" ht="15.75" customHeight="1" s="121">
      <c r="B9680">
        <f>D9680&amp;Q9680&amp;E9680</f>
        <v/>
      </c>
      <c r="C9680" s="73" t="n"/>
      <c r="D9680" s="73" t="n"/>
      <c r="E9680" s="78" t="n"/>
      <c r="F9680" s="75" t="n"/>
      <c r="G9680" s="73" t="n"/>
      <c r="H9680" s="75" t="n"/>
      <c r="I9680" s="75" t="n"/>
      <c r="J9680" s="75" t="n"/>
      <c r="K9680" s="75" t="n"/>
      <c r="L9680" s="75" t="n"/>
      <c r="M9680" s="75" t="n"/>
      <c r="N9680" s="75" t="n"/>
      <c r="O9680" s="75" t="n"/>
      <c r="P9680" s="75" t="n"/>
      <c r="Q9680" s="79" t="n"/>
      <c r="AR9680">
        <f>IF($AU$2&lt;&gt;5,NA(),IF(D9680=D9679,0,IF(AND(D19181=D9680,D9681=D9680),O9680+O9681+O19181,IF(D9681=D9680,O9681+O9680,O9680))))</f>
        <v/>
      </c>
      <c r="AS9680">
        <f>IF($AU$2&lt;&gt;5,NA(),IF(D9680=D9679,0,IF(AND(D19181=D9680,D9681=D9680),P9680+P9681+P19181,IF(D9681=D9680,P9681+P9680,P9680))))</f>
        <v/>
      </c>
      <c r="AT9680">
        <f>AR9680-AS9680</f>
        <v/>
      </c>
    </row>
    <row r="9681" ht="15.75" customHeight="1" s="121">
      <c r="B9681">
        <f>D9681&amp;Q9681&amp;E9681</f>
        <v/>
      </c>
      <c r="C9681" s="73" t="n"/>
      <c r="D9681" s="73" t="n"/>
      <c r="E9681" s="78" t="n"/>
      <c r="F9681" s="75" t="n"/>
      <c r="G9681" s="73" t="n"/>
      <c r="H9681" s="75" t="n"/>
      <c r="I9681" s="75" t="n"/>
      <c r="J9681" s="75" t="n"/>
      <c r="K9681" s="75" t="n"/>
      <c r="L9681" s="75" t="n"/>
      <c r="M9681" s="75" t="n"/>
      <c r="N9681" s="75" t="n"/>
      <c r="O9681" s="75" t="n"/>
      <c r="P9681" s="75" t="n"/>
      <c r="Q9681" s="79" t="n"/>
      <c r="AR9681">
        <f>IF($AU$2&lt;&gt;5,NA(),IF(D9681=D9680,0,IF(AND(D19182=D9681,D9682=D9681),O9681+O9682+O19182,IF(D9682=D9681,O9682+O9681,O9681))))</f>
        <v/>
      </c>
      <c r="AS9681">
        <f>IF($AU$2&lt;&gt;5,NA(),IF(D9681=D9680,0,IF(AND(D19182=D9681,D9682=D9681),P9681+P9682+P19182,IF(D9682=D9681,P9682+P9681,P9681))))</f>
        <v/>
      </c>
      <c r="AT9681">
        <f>AR9681-AS9681</f>
        <v/>
      </c>
    </row>
    <row r="9682" ht="15.75" customHeight="1" s="121">
      <c r="B9682">
        <f>D9682&amp;Q9682&amp;E9682</f>
        <v/>
      </c>
      <c r="C9682" s="73" t="n"/>
      <c r="D9682" s="73" t="n"/>
      <c r="E9682" s="78" t="n"/>
      <c r="F9682" s="75" t="n"/>
      <c r="G9682" s="73" t="n"/>
      <c r="H9682" s="75" t="n"/>
      <c r="I9682" s="75" t="n"/>
      <c r="J9682" s="75" t="n"/>
      <c r="K9682" s="75" t="n"/>
      <c r="L9682" s="75" t="n"/>
      <c r="M9682" s="75" t="n"/>
      <c r="N9682" s="75" t="n"/>
      <c r="O9682" s="75" t="n"/>
      <c r="P9682" s="75" t="n"/>
      <c r="Q9682" s="79" t="n"/>
      <c r="AR9682">
        <f>IF($AU$2&lt;&gt;5,NA(),IF(D9682=D9681,0,IF(AND(D19183=D9682,D9683=D9682),O9682+O9683+O19183,IF(D9683=D9682,O9683+O9682,O9682))))</f>
        <v/>
      </c>
      <c r="AS9682">
        <f>IF($AU$2&lt;&gt;5,NA(),IF(D9682=D9681,0,IF(AND(D19183=D9682,D9683=D9682),P9682+P9683+P19183,IF(D9683=D9682,P9683+P9682,P9682))))</f>
        <v/>
      </c>
      <c r="AT9682">
        <f>AR9682-AS9682</f>
        <v/>
      </c>
    </row>
    <row r="9683" ht="15.75" customHeight="1" s="121">
      <c r="B9683">
        <f>D9683&amp;Q9683&amp;E9683</f>
        <v/>
      </c>
      <c r="C9683" s="73" t="n"/>
      <c r="D9683" s="73" t="n"/>
      <c r="E9683" s="78" t="n"/>
      <c r="F9683" s="75" t="n"/>
      <c r="G9683" s="73" t="n"/>
      <c r="H9683" s="75" t="n"/>
      <c r="I9683" s="75" t="n"/>
      <c r="J9683" s="75" t="n"/>
      <c r="K9683" s="75" t="n"/>
      <c r="L9683" s="75" t="n"/>
      <c r="M9683" s="75" t="n"/>
      <c r="N9683" s="75" t="n"/>
      <c r="O9683" s="75" t="n"/>
      <c r="P9683" s="75" t="n"/>
      <c r="Q9683" s="79" t="n"/>
      <c r="AR9683">
        <f>IF($AU$2&lt;&gt;5,NA(),IF(D9683=D9682,0,IF(AND(D19184=D9683,D9684=D9683),O9683+O9684+O19184,IF(D9684=D9683,O9684+O9683,O9683))))</f>
        <v/>
      </c>
      <c r="AS9683">
        <f>IF($AU$2&lt;&gt;5,NA(),IF(D9683=D9682,0,IF(AND(D19184=D9683,D9684=D9683),P9683+P9684+P19184,IF(D9684=D9683,P9684+P9683,P9683))))</f>
        <v/>
      </c>
      <c r="AT9683">
        <f>AR9683-AS9683</f>
        <v/>
      </c>
    </row>
    <row r="9684" ht="15.75" customHeight="1" s="121">
      <c r="B9684">
        <f>D9684&amp;Q9684&amp;E9684</f>
        <v/>
      </c>
      <c r="C9684" s="73" t="n"/>
      <c r="D9684" s="73" t="n"/>
      <c r="E9684" s="78" t="n"/>
      <c r="F9684" s="75" t="n"/>
      <c r="G9684" s="73" t="n"/>
      <c r="H9684" s="75" t="n"/>
      <c r="I9684" s="75" t="n"/>
      <c r="J9684" s="75" t="n"/>
      <c r="K9684" s="75" t="n"/>
      <c r="L9684" s="75" t="n"/>
      <c r="M9684" s="75" t="n"/>
      <c r="N9684" s="75" t="n"/>
      <c r="O9684" s="75" t="n"/>
      <c r="P9684" s="75" t="n"/>
      <c r="Q9684" s="79" t="n"/>
      <c r="AR9684">
        <f>IF($AU$2&lt;&gt;5,NA(),IF(D9684=D9683,0,IF(AND(D19185=D9684,D9685=D9684),O9684+O9685+O19185,IF(D9685=D9684,O9685+O9684,O9684))))</f>
        <v/>
      </c>
      <c r="AS9684">
        <f>IF($AU$2&lt;&gt;5,NA(),IF(D9684=D9683,0,IF(AND(D19185=D9684,D9685=D9684),P9684+P9685+P19185,IF(D9685=D9684,P9685+P9684,P9684))))</f>
        <v/>
      </c>
      <c r="AT9684">
        <f>AR9684-AS9684</f>
        <v/>
      </c>
    </row>
    <row r="9685" ht="15.75" customHeight="1" s="121">
      <c r="B9685">
        <f>D9685&amp;Q9685&amp;E9685</f>
        <v/>
      </c>
      <c r="C9685" s="73" t="n"/>
      <c r="D9685" s="73" t="n"/>
      <c r="E9685" s="78" t="n"/>
      <c r="F9685" s="75" t="n"/>
      <c r="G9685" s="73" t="n"/>
      <c r="H9685" s="75" t="n"/>
      <c r="I9685" s="75" t="n"/>
      <c r="J9685" s="75" t="n"/>
      <c r="K9685" s="75" t="n"/>
      <c r="L9685" s="75" t="n"/>
      <c r="M9685" s="75" t="n"/>
      <c r="N9685" s="75" t="n"/>
      <c r="O9685" s="75" t="n"/>
      <c r="P9685" s="75" t="n"/>
      <c r="Q9685" s="79" t="n"/>
      <c r="AR9685">
        <f>IF($AU$2&lt;&gt;5,NA(),IF(D9685=D9684,0,IF(AND(D19186=D9685,D9686=D9685),O9685+O9686+O19186,IF(D9686=D9685,O9686+O9685,O9685))))</f>
        <v/>
      </c>
      <c r="AS9685">
        <f>IF($AU$2&lt;&gt;5,NA(),IF(D9685=D9684,0,IF(AND(D19186=D9685,D9686=D9685),P9685+P9686+P19186,IF(D9686=D9685,P9686+P9685,P9685))))</f>
        <v/>
      </c>
      <c r="AT9685">
        <f>AR9685-AS9685</f>
        <v/>
      </c>
    </row>
    <row r="9686" ht="15.75" customHeight="1" s="121">
      <c r="B9686">
        <f>D9686&amp;Q9686&amp;E9686</f>
        <v/>
      </c>
      <c r="C9686" s="73" t="n"/>
      <c r="D9686" s="73" t="n"/>
      <c r="E9686" s="78" t="n"/>
      <c r="F9686" s="75" t="n"/>
      <c r="G9686" s="73" t="n"/>
      <c r="H9686" s="75" t="n"/>
      <c r="I9686" s="75" t="n"/>
      <c r="J9686" s="75" t="n"/>
      <c r="K9686" s="75" t="n"/>
      <c r="L9686" s="75" t="n"/>
      <c r="M9686" s="75" t="n"/>
      <c r="N9686" s="75" t="n"/>
      <c r="O9686" s="75" t="n"/>
      <c r="P9686" s="75" t="n"/>
      <c r="Q9686" s="79" t="n"/>
      <c r="AR9686">
        <f>IF($AU$2&lt;&gt;5,NA(),IF(D9686=D9685,0,IF(AND(D19187=D9686,D9687=D9686),O9686+O9687+O19187,IF(D9687=D9686,O9687+O9686,O9686))))</f>
        <v/>
      </c>
      <c r="AS9686">
        <f>IF($AU$2&lt;&gt;5,NA(),IF(D9686=D9685,0,IF(AND(D19187=D9686,D9687=D9686),P9686+P9687+P19187,IF(D9687=D9686,P9687+P9686,P9686))))</f>
        <v/>
      </c>
      <c r="AT9686">
        <f>AR9686-AS9686</f>
        <v/>
      </c>
    </row>
    <row r="9687" ht="15.75" customHeight="1" s="121">
      <c r="B9687">
        <f>D9687&amp;Q9687&amp;E9687</f>
        <v/>
      </c>
      <c r="C9687" s="73" t="n"/>
      <c r="D9687" s="73" t="n"/>
      <c r="E9687" s="78" t="n"/>
      <c r="F9687" s="75" t="n"/>
      <c r="G9687" s="73" t="n"/>
      <c r="H9687" s="75" t="n"/>
      <c r="I9687" s="75" t="n"/>
      <c r="J9687" s="75" t="n"/>
      <c r="K9687" s="75" t="n"/>
      <c r="L9687" s="75" t="n"/>
      <c r="M9687" s="75" t="n"/>
      <c r="N9687" s="75" t="n"/>
      <c r="O9687" s="75" t="n"/>
      <c r="P9687" s="75" t="n"/>
      <c r="Q9687" s="79" t="n"/>
      <c r="AR9687">
        <f>IF($AU$2&lt;&gt;5,NA(),IF(D9687=D9686,0,IF(AND(D19188=D9687,D9688=D9687),O9687+O9688+O19188,IF(D9688=D9687,O9688+O9687,O9687))))</f>
        <v/>
      </c>
      <c r="AS9687">
        <f>IF($AU$2&lt;&gt;5,NA(),IF(D9687=D9686,0,IF(AND(D19188=D9687,D9688=D9687),P9687+P9688+P19188,IF(D9688=D9687,P9688+P9687,P9687))))</f>
        <v/>
      </c>
      <c r="AT9687">
        <f>AR9687-AS9687</f>
        <v/>
      </c>
    </row>
    <row r="9688" ht="15.75" customHeight="1" s="121">
      <c r="B9688">
        <f>D9688&amp;Q9688&amp;E9688</f>
        <v/>
      </c>
      <c r="C9688" s="73" t="n"/>
      <c r="D9688" s="73" t="n"/>
      <c r="E9688" s="78" t="n"/>
      <c r="F9688" s="75" t="n"/>
      <c r="G9688" s="73" t="n"/>
      <c r="H9688" s="75" t="n"/>
      <c r="I9688" s="75" t="n"/>
      <c r="J9688" s="75" t="n"/>
      <c r="K9688" s="75" t="n"/>
      <c r="L9688" s="75" t="n"/>
      <c r="M9688" s="75" t="n"/>
      <c r="N9688" s="75" t="n"/>
      <c r="O9688" s="75" t="n"/>
      <c r="P9688" s="75" t="n"/>
      <c r="Q9688" s="79" t="n"/>
      <c r="AR9688">
        <f>IF($AU$2&lt;&gt;5,NA(),IF(D9688=D9687,0,IF(AND(D19189=D9688,D9689=D9688),O9688+O9689+O19189,IF(D9689=D9688,O9689+O9688,O9688))))</f>
        <v/>
      </c>
      <c r="AS9688">
        <f>IF($AU$2&lt;&gt;5,NA(),IF(D9688=D9687,0,IF(AND(D19189=D9688,D9689=D9688),P9688+P9689+P19189,IF(D9689=D9688,P9689+P9688,P9688))))</f>
        <v/>
      </c>
      <c r="AT9688">
        <f>AR9688-AS9688</f>
        <v/>
      </c>
    </row>
    <row r="9689" ht="15.75" customHeight="1" s="121">
      <c r="B9689">
        <f>D9689&amp;Q9689&amp;E9689</f>
        <v/>
      </c>
      <c r="C9689" s="73" t="n"/>
      <c r="D9689" s="73" t="n"/>
      <c r="E9689" s="78" t="n"/>
      <c r="F9689" s="75" t="n"/>
      <c r="G9689" s="73" t="n"/>
      <c r="H9689" s="75" t="n"/>
      <c r="I9689" s="75" t="n"/>
      <c r="J9689" s="75" t="n"/>
      <c r="K9689" s="75" t="n"/>
      <c r="L9689" s="75" t="n"/>
      <c r="M9689" s="75" t="n"/>
      <c r="N9689" s="75" t="n"/>
      <c r="O9689" s="75" t="n"/>
      <c r="P9689" s="75" t="n"/>
      <c r="Q9689" s="79" t="n"/>
      <c r="AR9689">
        <f>IF($AU$2&lt;&gt;5,NA(),IF(D9689=D9688,0,IF(AND(D19190=D9689,D9690=D9689),O9689+O9690+O19190,IF(D9690=D9689,O9690+O9689,O9689))))</f>
        <v/>
      </c>
      <c r="AS9689">
        <f>IF($AU$2&lt;&gt;5,NA(),IF(D9689=D9688,0,IF(AND(D19190=D9689,D9690=D9689),P9689+P9690+P19190,IF(D9690=D9689,P9690+P9689,P9689))))</f>
        <v/>
      </c>
      <c r="AT9689">
        <f>AR9689-AS9689</f>
        <v/>
      </c>
    </row>
    <row r="9690" ht="15.75" customHeight="1" s="121">
      <c r="B9690">
        <f>D9690&amp;Q9690&amp;E9690</f>
        <v/>
      </c>
      <c r="C9690" s="73" t="n"/>
      <c r="D9690" s="73" t="n"/>
      <c r="E9690" s="78" t="n"/>
      <c r="F9690" s="75" t="n"/>
      <c r="G9690" s="73" t="n"/>
      <c r="H9690" s="75" t="n"/>
      <c r="I9690" s="75" t="n"/>
      <c r="J9690" s="75" t="n"/>
      <c r="K9690" s="75" t="n"/>
      <c r="L9690" s="75" t="n"/>
      <c r="M9690" s="75" t="n"/>
      <c r="N9690" s="75" t="n"/>
      <c r="O9690" s="75" t="n"/>
      <c r="P9690" s="75" t="n"/>
      <c r="Q9690" s="79" t="n"/>
      <c r="AR9690">
        <f>IF($AU$2&lt;&gt;5,NA(),IF(D9690=D9689,0,IF(AND(D19191=D9690,D9691=D9690),O9690+O9691+O19191,IF(D9691=D9690,O9691+O9690,O9690))))</f>
        <v/>
      </c>
      <c r="AS9690">
        <f>IF($AU$2&lt;&gt;5,NA(),IF(D9690=D9689,0,IF(AND(D19191=D9690,D9691=D9690),P9690+P9691+P19191,IF(D9691=D9690,P9691+P9690,P9690))))</f>
        <v/>
      </c>
      <c r="AT9690">
        <f>AR9690-AS9690</f>
        <v/>
      </c>
    </row>
    <row r="9691" ht="15.75" customHeight="1" s="121">
      <c r="B9691">
        <f>D9691&amp;Q9691&amp;E9691</f>
        <v/>
      </c>
      <c r="C9691" s="73" t="n"/>
      <c r="D9691" s="73" t="n"/>
      <c r="E9691" s="78" t="n"/>
      <c r="F9691" s="75" t="n"/>
      <c r="G9691" s="73" t="n"/>
      <c r="H9691" s="75" t="n"/>
      <c r="I9691" s="75" t="n"/>
      <c r="J9691" s="75" t="n"/>
      <c r="K9691" s="75" t="n"/>
      <c r="L9691" s="75" t="n"/>
      <c r="M9691" s="75" t="n"/>
      <c r="N9691" s="75" t="n"/>
      <c r="O9691" s="75" t="n"/>
      <c r="P9691" s="75" t="n"/>
      <c r="Q9691" s="79" t="n"/>
      <c r="AR9691">
        <f>IF($AU$2&lt;&gt;5,NA(),IF(D9691=D9690,0,IF(AND(D19192=D9691,D9692=D9691),O9691+O9692+O19192,IF(D9692=D9691,O9692+O9691,O9691))))</f>
        <v/>
      </c>
      <c r="AS9691">
        <f>IF($AU$2&lt;&gt;5,NA(),IF(D9691=D9690,0,IF(AND(D19192=D9691,D9692=D9691),P9691+P9692+P19192,IF(D9692=D9691,P9692+P9691,P9691))))</f>
        <v/>
      </c>
      <c r="AT9691">
        <f>AR9691-AS9691</f>
        <v/>
      </c>
    </row>
    <row r="9692" ht="15.75" customHeight="1" s="121">
      <c r="B9692">
        <f>D9692&amp;Q9692&amp;E9692</f>
        <v/>
      </c>
      <c r="C9692" s="73" t="n"/>
      <c r="D9692" s="73" t="n"/>
      <c r="E9692" s="78" t="n"/>
      <c r="F9692" s="75" t="n"/>
      <c r="G9692" s="73" t="n"/>
      <c r="H9692" s="75" t="n"/>
      <c r="I9692" s="75" t="n"/>
      <c r="J9692" s="75" t="n"/>
      <c r="K9692" s="75" t="n"/>
      <c r="L9692" s="75" t="n"/>
      <c r="M9692" s="75" t="n"/>
      <c r="N9692" s="75" t="n"/>
      <c r="O9692" s="75" t="n"/>
      <c r="P9692" s="75" t="n"/>
      <c r="Q9692" s="79" t="n"/>
      <c r="AR9692">
        <f>IF($AU$2&lt;&gt;5,NA(),IF(D9692=D9691,0,IF(AND(D19193=D9692,D9693=D9692),O9692+O9693+O19193,IF(D9693=D9692,O9693+O9692,O9692))))</f>
        <v/>
      </c>
      <c r="AS9692">
        <f>IF($AU$2&lt;&gt;5,NA(),IF(D9692=D9691,0,IF(AND(D19193=D9692,D9693=D9692),P9692+P9693+P19193,IF(D9693=D9692,P9693+P9692,P9692))))</f>
        <v/>
      </c>
      <c r="AT9692">
        <f>AR9692-AS9692</f>
        <v/>
      </c>
    </row>
    <row r="9693" ht="15.75" customHeight="1" s="121">
      <c r="B9693">
        <f>D9693&amp;Q9693&amp;E9693</f>
        <v/>
      </c>
      <c r="C9693" s="73" t="n"/>
      <c r="D9693" s="73" t="n"/>
      <c r="E9693" s="78" t="n"/>
      <c r="F9693" s="75" t="n"/>
      <c r="G9693" s="73" t="n"/>
      <c r="H9693" s="75" t="n"/>
      <c r="I9693" s="75" t="n"/>
      <c r="J9693" s="75" t="n"/>
      <c r="K9693" s="75" t="n"/>
      <c r="L9693" s="75" t="n"/>
      <c r="M9693" s="75" t="n"/>
      <c r="N9693" s="75" t="n"/>
      <c r="O9693" s="75" t="n"/>
      <c r="P9693" s="75" t="n"/>
      <c r="Q9693" s="79" t="n"/>
      <c r="AR9693">
        <f>IF($AU$2&lt;&gt;5,NA(),IF(D9693=D9692,0,IF(AND(D19194=D9693,D9694=D9693),O9693+O9694+O19194,IF(D9694=D9693,O9694+O9693,O9693))))</f>
        <v/>
      </c>
      <c r="AS9693">
        <f>IF($AU$2&lt;&gt;5,NA(),IF(D9693=D9692,0,IF(AND(D19194=D9693,D9694=D9693),P9693+P9694+P19194,IF(D9694=D9693,P9694+P9693,P9693))))</f>
        <v/>
      </c>
      <c r="AT9693">
        <f>AR9693-AS9693</f>
        <v/>
      </c>
    </row>
    <row r="9694" ht="15.75" customHeight="1" s="121">
      <c r="B9694">
        <f>D9694&amp;Q9694&amp;E9694</f>
        <v/>
      </c>
      <c r="C9694" s="73" t="n"/>
      <c r="D9694" s="73" t="n"/>
      <c r="E9694" s="78" t="n"/>
      <c r="F9694" s="75" t="n"/>
      <c r="G9694" s="73" t="n"/>
      <c r="H9694" s="75" t="n"/>
      <c r="I9694" s="75" t="n"/>
      <c r="J9694" s="75" t="n"/>
      <c r="K9694" s="75" t="n"/>
      <c r="L9694" s="75" t="n"/>
      <c r="M9694" s="75" t="n"/>
      <c r="N9694" s="75" t="n"/>
      <c r="O9694" s="75" t="n"/>
      <c r="P9694" s="75" t="n"/>
      <c r="Q9694" s="79" t="n"/>
      <c r="AR9694">
        <f>IF($AU$2&lt;&gt;5,NA(),IF(D9694=D9693,0,IF(AND(D19195=D9694,D9695=D9694),O9694+O9695+O19195,IF(D9695=D9694,O9695+O9694,O9694))))</f>
        <v/>
      </c>
      <c r="AS9694">
        <f>IF($AU$2&lt;&gt;5,NA(),IF(D9694=D9693,0,IF(AND(D19195=D9694,D9695=D9694),P9694+P9695+P19195,IF(D9695=D9694,P9695+P9694,P9694))))</f>
        <v/>
      </c>
      <c r="AT9694">
        <f>AR9694-AS9694</f>
        <v/>
      </c>
    </row>
    <row r="9695" ht="15.75" customHeight="1" s="121">
      <c r="B9695">
        <f>D9695&amp;Q9695&amp;E9695</f>
        <v/>
      </c>
      <c r="C9695" s="73" t="n"/>
      <c r="D9695" s="73" t="n"/>
      <c r="E9695" s="78" t="n"/>
      <c r="F9695" s="75" t="n"/>
      <c r="G9695" s="73" t="n"/>
      <c r="H9695" s="75" t="n"/>
      <c r="I9695" s="75" t="n"/>
      <c r="J9695" s="75" t="n"/>
      <c r="K9695" s="75" t="n"/>
      <c r="L9695" s="75" t="n"/>
      <c r="M9695" s="75" t="n"/>
      <c r="N9695" s="75" t="n"/>
      <c r="O9695" s="75" t="n"/>
      <c r="P9695" s="75" t="n"/>
      <c r="Q9695" s="79" t="n"/>
      <c r="AR9695">
        <f>IF($AU$2&lt;&gt;5,NA(),IF(D9695=D9694,0,IF(AND(D19196=D9695,D9696=D9695),O9695+O9696+O19196,IF(D9696=D9695,O9696+O9695,O9695))))</f>
        <v/>
      </c>
      <c r="AS9695">
        <f>IF($AU$2&lt;&gt;5,NA(),IF(D9695=D9694,0,IF(AND(D19196=D9695,D9696=D9695),P9695+P9696+P19196,IF(D9696=D9695,P9696+P9695,P9695))))</f>
        <v/>
      </c>
      <c r="AT9695">
        <f>AR9695-AS9695</f>
        <v/>
      </c>
    </row>
    <row r="9696" ht="15.75" customHeight="1" s="121">
      <c r="B9696">
        <f>D9696&amp;Q9696&amp;E9696</f>
        <v/>
      </c>
      <c r="C9696" s="73" t="n"/>
      <c r="D9696" s="73" t="n"/>
      <c r="E9696" s="78" t="n"/>
      <c r="F9696" s="75" t="n"/>
      <c r="G9696" s="73" t="n"/>
      <c r="H9696" s="75" t="n"/>
      <c r="I9696" s="75" t="n"/>
      <c r="J9696" s="75" t="n"/>
      <c r="K9696" s="75" t="n"/>
      <c r="L9696" s="75" t="n"/>
      <c r="M9696" s="75" t="n"/>
      <c r="N9696" s="75" t="n"/>
      <c r="O9696" s="75" t="n"/>
      <c r="P9696" s="75" t="n"/>
      <c r="Q9696" s="79" t="n"/>
      <c r="AR9696">
        <f>IF($AU$2&lt;&gt;5,NA(),IF(D9696=D9695,0,IF(AND(D19197=D9696,D9697=D9696),O9696+O9697+O19197,IF(D9697=D9696,O9697+O9696,O9696))))</f>
        <v/>
      </c>
      <c r="AS9696">
        <f>IF($AU$2&lt;&gt;5,NA(),IF(D9696=D9695,0,IF(AND(D19197=D9696,D9697=D9696),P9696+P9697+P19197,IF(D9697=D9696,P9697+P9696,P9696))))</f>
        <v/>
      </c>
      <c r="AT9696">
        <f>AR9696-AS9696</f>
        <v/>
      </c>
    </row>
    <row r="9697" ht="15.75" customHeight="1" s="121">
      <c r="B9697">
        <f>D9697&amp;Q9697&amp;E9697</f>
        <v/>
      </c>
      <c r="C9697" s="73" t="n"/>
      <c r="D9697" s="73" t="n"/>
      <c r="E9697" s="78" t="n"/>
      <c r="F9697" s="75" t="n"/>
      <c r="G9697" s="73" t="n"/>
      <c r="H9697" s="75" t="n"/>
      <c r="I9697" s="75" t="n"/>
      <c r="J9697" s="75" t="n"/>
      <c r="K9697" s="75" t="n"/>
      <c r="L9697" s="75" t="n"/>
      <c r="M9697" s="75" t="n"/>
      <c r="N9697" s="75" t="n"/>
      <c r="O9697" s="75" t="n"/>
      <c r="P9697" s="75" t="n"/>
      <c r="Q9697" s="79" t="n"/>
      <c r="AR9697">
        <f>IF($AU$2&lt;&gt;5,NA(),IF(D9697=D9696,0,IF(AND(D19198=D9697,D9698=D9697),O9697+O9698+O19198,IF(D9698=D9697,O9698+O9697,O9697))))</f>
        <v/>
      </c>
      <c r="AS9697">
        <f>IF($AU$2&lt;&gt;5,NA(),IF(D9697=D9696,0,IF(AND(D19198=D9697,D9698=D9697),P9697+P9698+P19198,IF(D9698=D9697,P9698+P9697,P9697))))</f>
        <v/>
      </c>
      <c r="AT9697">
        <f>AR9697-AS9697</f>
        <v/>
      </c>
    </row>
    <row r="9698" ht="15.75" customHeight="1" s="121">
      <c r="B9698">
        <f>D9698&amp;Q9698&amp;E9698</f>
        <v/>
      </c>
      <c r="C9698" s="73" t="n"/>
      <c r="D9698" s="73" t="n"/>
      <c r="E9698" s="78" t="n"/>
      <c r="F9698" s="75" t="n"/>
      <c r="G9698" s="73" t="n"/>
      <c r="H9698" s="75" t="n"/>
      <c r="I9698" s="75" t="n"/>
      <c r="J9698" s="75" t="n"/>
      <c r="K9698" s="75" t="n"/>
      <c r="L9698" s="75" t="n"/>
      <c r="M9698" s="75" t="n"/>
      <c r="N9698" s="75" t="n"/>
      <c r="O9698" s="75" t="n"/>
      <c r="P9698" s="75" t="n"/>
      <c r="Q9698" s="79" t="n"/>
      <c r="AR9698">
        <f>IF($AU$2&lt;&gt;5,NA(),IF(D9698=D9697,0,IF(AND(D19199=D9698,D9699=D9698),O9698+O9699+O19199,IF(D9699=D9698,O9699+O9698,O9698))))</f>
        <v/>
      </c>
      <c r="AS9698">
        <f>IF($AU$2&lt;&gt;5,NA(),IF(D9698=D9697,0,IF(AND(D19199=D9698,D9699=D9698),P9698+P9699+P19199,IF(D9699=D9698,P9699+P9698,P9698))))</f>
        <v/>
      </c>
      <c r="AT9698">
        <f>AR9698-AS9698</f>
        <v/>
      </c>
    </row>
    <row r="9699" ht="15.75" customHeight="1" s="121">
      <c r="B9699">
        <f>D9699&amp;Q9699&amp;E9699</f>
        <v/>
      </c>
      <c r="C9699" s="73" t="n"/>
      <c r="D9699" s="73" t="n"/>
      <c r="E9699" s="78" t="n"/>
      <c r="F9699" s="75" t="n"/>
      <c r="G9699" s="73" t="n"/>
      <c r="H9699" s="75" t="n"/>
      <c r="I9699" s="75" t="n"/>
      <c r="J9699" s="75" t="n"/>
      <c r="K9699" s="75" t="n"/>
      <c r="L9699" s="75" t="n"/>
      <c r="M9699" s="75" t="n"/>
      <c r="N9699" s="75" t="n"/>
      <c r="O9699" s="75" t="n"/>
      <c r="P9699" s="75" t="n"/>
      <c r="Q9699" s="79" t="n"/>
      <c r="AR9699">
        <f>IF($AU$2&lt;&gt;5,NA(),IF(D9699=D9698,0,IF(AND(D19200=D9699,D9700=D9699),O9699+O9700+O19200,IF(D9700=D9699,O9700+O9699,O9699))))</f>
        <v/>
      </c>
      <c r="AS9699">
        <f>IF($AU$2&lt;&gt;5,NA(),IF(D9699=D9698,0,IF(AND(D19200=D9699,D9700=D9699),P9699+P9700+P19200,IF(D9700=D9699,P9700+P9699,P9699))))</f>
        <v/>
      </c>
      <c r="AT9699">
        <f>AR9699-AS9699</f>
        <v/>
      </c>
    </row>
    <row r="9700" ht="15.75" customHeight="1" s="121">
      <c r="B9700">
        <f>D9700&amp;Q9700&amp;E9700</f>
        <v/>
      </c>
      <c r="C9700" s="73" t="n"/>
      <c r="D9700" s="73" t="n"/>
      <c r="E9700" s="78" t="n"/>
      <c r="F9700" s="75" t="n"/>
      <c r="G9700" s="73" t="n"/>
      <c r="H9700" s="75" t="n"/>
      <c r="I9700" s="75" t="n"/>
      <c r="J9700" s="75" t="n"/>
      <c r="K9700" s="75" t="n"/>
      <c r="L9700" s="75" t="n"/>
      <c r="M9700" s="75" t="n"/>
      <c r="N9700" s="75" t="n"/>
      <c r="O9700" s="75" t="n"/>
      <c r="P9700" s="75" t="n"/>
      <c r="Q9700" s="79" t="n"/>
      <c r="AR9700">
        <f>IF($AU$2&lt;&gt;5,NA(),IF(D9700=D9699,0,IF(AND(D19201=D9700,D9701=D9700),O9700+O9701+O19201,IF(D9701=D9700,O9701+O9700,O9700))))</f>
        <v/>
      </c>
      <c r="AS9700">
        <f>IF($AU$2&lt;&gt;5,NA(),IF(D9700=D9699,0,IF(AND(D19201=D9700,D9701=D9700),P9700+P9701+P19201,IF(D9701=D9700,P9701+P9700,P9700))))</f>
        <v/>
      </c>
      <c r="AT9700">
        <f>AR9700-AS9700</f>
        <v/>
      </c>
    </row>
    <row r="9701" ht="15.75" customHeight="1" s="121">
      <c r="B9701">
        <f>D9701&amp;Q9701&amp;E9701</f>
        <v/>
      </c>
      <c r="C9701" s="73" t="n"/>
      <c r="D9701" s="73" t="n"/>
      <c r="E9701" s="78" t="n"/>
      <c r="F9701" s="75" t="n"/>
      <c r="G9701" s="73" t="n"/>
      <c r="H9701" s="75" t="n"/>
      <c r="I9701" s="75" t="n"/>
      <c r="J9701" s="75" t="n"/>
      <c r="K9701" s="75" t="n"/>
      <c r="L9701" s="75" t="n"/>
      <c r="M9701" s="75" t="n"/>
      <c r="N9701" s="75" t="n"/>
      <c r="O9701" s="75" t="n"/>
      <c r="P9701" s="75" t="n"/>
      <c r="Q9701" s="79" t="n"/>
      <c r="AR9701">
        <f>IF($AU$2&lt;&gt;5,NA(),IF(D9701=D9700,0,IF(AND(D19202=D9701,D9702=D9701),O9701+O9702+O19202,IF(D9702=D9701,O9702+O9701,O9701))))</f>
        <v/>
      </c>
      <c r="AS9701">
        <f>IF($AU$2&lt;&gt;5,NA(),IF(D9701=D9700,0,IF(AND(D19202=D9701,D9702=D9701),P9701+P9702+P19202,IF(D9702=D9701,P9702+P9701,P9701))))</f>
        <v/>
      </c>
      <c r="AT9701">
        <f>AR9701-AS9701</f>
        <v/>
      </c>
    </row>
    <row r="9702" ht="15.75" customHeight="1" s="121">
      <c r="B9702">
        <f>D9702&amp;Q9702&amp;E9702</f>
        <v/>
      </c>
      <c r="C9702" s="73" t="n"/>
      <c r="D9702" s="73" t="n"/>
      <c r="E9702" s="78" t="n"/>
      <c r="F9702" s="75" t="n"/>
      <c r="G9702" s="73" t="n"/>
      <c r="H9702" s="75" t="n"/>
      <c r="I9702" s="75" t="n"/>
      <c r="J9702" s="75" t="n"/>
      <c r="K9702" s="75" t="n"/>
      <c r="L9702" s="75" t="n"/>
      <c r="M9702" s="75" t="n"/>
      <c r="N9702" s="75" t="n"/>
      <c r="O9702" s="75" t="n"/>
      <c r="P9702" s="75" t="n"/>
      <c r="Q9702" s="79" t="n"/>
      <c r="AR9702">
        <f>IF($AU$2&lt;&gt;5,NA(),IF(D9702=D9701,0,IF(AND(D19203=D9702,D9703=D9702),O9702+O9703+O19203,IF(D9703=D9702,O9703+O9702,O9702))))</f>
        <v/>
      </c>
      <c r="AS9702">
        <f>IF($AU$2&lt;&gt;5,NA(),IF(D9702=D9701,0,IF(AND(D19203=D9702,D9703=D9702),P9702+P9703+P19203,IF(D9703=D9702,P9703+P9702,P9702))))</f>
        <v/>
      </c>
      <c r="AT9702">
        <f>AR9702-AS9702</f>
        <v/>
      </c>
    </row>
    <row r="9703" ht="15.75" customHeight="1" s="121">
      <c r="B9703">
        <f>D9703&amp;Q9703&amp;E9703</f>
        <v/>
      </c>
      <c r="C9703" s="73" t="n"/>
      <c r="D9703" s="73" t="n"/>
      <c r="E9703" s="78" t="n"/>
      <c r="F9703" s="75" t="n"/>
      <c r="G9703" s="73" t="n"/>
      <c r="H9703" s="75" t="n"/>
      <c r="I9703" s="75" t="n"/>
      <c r="J9703" s="75" t="n"/>
      <c r="K9703" s="75" t="n"/>
      <c r="L9703" s="75" t="n"/>
      <c r="M9703" s="75" t="n"/>
      <c r="N9703" s="75" t="n"/>
      <c r="O9703" s="75" t="n"/>
      <c r="P9703" s="75" t="n"/>
      <c r="Q9703" s="79" t="n"/>
      <c r="AR9703">
        <f>IF($AU$2&lt;&gt;5,NA(),IF(D9703=D9702,0,IF(AND(D19204=D9703,D9704=D9703),O9703+O9704+O19204,IF(D9704=D9703,O9704+O9703,O9703))))</f>
        <v/>
      </c>
      <c r="AS9703">
        <f>IF($AU$2&lt;&gt;5,NA(),IF(D9703=D9702,0,IF(AND(D19204=D9703,D9704=D9703),P9703+P9704+P19204,IF(D9704=D9703,P9704+P9703,P9703))))</f>
        <v/>
      </c>
      <c r="AT9703">
        <f>AR9703-AS9703</f>
        <v/>
      </c>
    </row>
    <row r="9704" ht="15.75" customHeight="1" s="121">
      <c r="B9704">
        <f>D9704&amp;Q9704&amp;E9704</f>
        <v/>
      </c>
      <c r="C9704" s="73" t="n"/>
      <c r="D9704" s="73" t="n"/>
      <c r="E9704" s="78" t="n"/>
      <c r="F9704" s="75" t="n"/>
      <c r="G9704" s="73" t="n"/>
      <c r="H9704" s="75" t="n"/>
      <c r="I9704" s="75" t="n"/>
      <c r="J9704" s="75" t="n"/>
      <c r="K9704" s="75" t="n"/>
      <c r="L9704" s="75" t="n"/>
      <c r="M9704" s="75" t="n"/>
      <c r="N9704" s="75" t="n"/>
      <c r="O9704" s="75" t="n"/>
      <c r="P9704" s="75" t="n"/>
      <c r="Q9704" s="79" t="n"/>
      <c r="AR9704">
        <f>IF($AU$2&lt;&gt;5,NA(),IF(D9704=D9703,0,IF(AND(D19205=D9704,D9705=D9704),O9704+O9705+O19205,IF(D9705=D9704,O9705+O9704,O9704))))</f>
        <v/>
      </c>
      <c r="AS9704">
        <f>IF($AU$2&lt;&gt;5,NA(),IF(D9704=D9703,0,IF(AND(D19205=D9704,D9705=D9704),P9704+P9705+P19205,IF(D9705=D9704,P9705+P9704,P9704))))</f>
        <v/>
      </c>
      <c r="AT9704">
        <f>AR9704-AS9704</f>
        <v/>
      </c>
    </row>
    <row r="9705" ht="15.75" customHeight="1" s="121">
      <c r="B9705">
        <f>D9705&amp;Q9705&amp;E9705</f>
        <v/>
      </c>
      <c r="C9705" s="73" t="n"/>
      <c r="D9705" s="73" t="n"/>
      <c r="E9705" s="78" t="n"/>
      <c r="F9705" s="75" t="n"/>
      <c r="G9705" s="73" t="n"/>
      <c r="H9705" s="75" t="n"/>
      <c r="I9705" s="75" t="n"/>
      <c r="J9705" s="75" t="n"/>
      <c r="K9705" s="75" t="n"/>
      <c r="L9705" s="75" t="n"/>
      <c r="M9705" s="75" t="n"/>
      <c r="N9705" s="75" t="n"/>
      <c r="O9705" s="75" t="n"/>
      <c r="P9705" s="75" t="n"/>
      <c r="Q9705" s="79" t="n"/>
      <c r="AR9705">
        <f>IF($AU$2&lt;&gt;5,NA(),IF(D9705=D9704,0,IF(AND(D19206=D9705,D9706=D9705),O9705+O9706+O19206,IF(D9706=D9705,O9706+O9705,O9705))))</f>
        <v/>
      </c>
      <c r="AS9705">
        <f>IF($AU$2&lt;&gt;5,NA(),IF(D9705=D9704,0,IF(AND(D19206=D9705,D9706=D9705),P9705+P9706+P19206,IF(D9706=D9705,P9706+P9705,P9705))))</f>
        <v/>
      </c>
      <c r="AT9705">
        <f>AR9705-AS9705</f>
        <v/>
      </c>
    </row>
    <row r="9706" ht="15.75" customHeight="1" s="121">
      <c r="B9706">
        <f>D9706&amp;Q9706&amp;E9706</f>
        <v/>
      </c>
      <c r="C9706" s="73" t="n"/>
      <c r="D9706" s="73" t="n"/>
      <c r="E9706" s="78" t="n"/>
      <c r="F9706" s="75" t="n"/>
      <c r="G9706" s="73" t="n"/>
      <c r="H9706" s="75" t="n"/>
      <c r="I9706" s="75" t="n"/>
      <c r="J9706" s="75" t="n"/>
      <c r="K9706" s="75" t="n"/>
      <c r="L9706" s="75" t="n"/>
      <c r="M9706" s="75" t="n"/>
      <c r="N9706" s="75" t="n"/>
      <c r="O9706" s="75" t="n"/>
      <c r="P9706" s="75" t="n"/>
      <c r="Q9706" s="79" t="n"/>
      <c r="AR9706">
        <f>IF($AU$2&lt;&gt;5,NA(),IF(D9706=D9705,0,IF(AND(D19207=D9706,D9707=D9706),O9706+O9707+O19207,IF(D9707=D9706,O9707+O9706,O9706))))</f>
        <v/>
      </c>
      <c r="AS9706">
        <f>IF($AU$2&lt;&gt;5,NA(),IF(D9706=D9705,0,IF(AND(D19207=D9706,D9707=D9706),P9706+P9707+P19207,IF(D9707=D9706,P9707+P9706,P9706))))</f>
        <v/>
      </c>
      <c r="AT9706">
        <f>AR9706-AS9706</f>
        <v/>
      </c>
    </row>
    <row r="9707" ht="15.75" customHeight="1" s="121">
      <c r="B9707">
        <f>D9707&amp;Q9707&amp;E9707</f>
        <v/>
      </c>
      <c r="C9707" s="73" t="n"/>
      <c r="D9707" s="73" t="n"/>
      <c r="E9707" s="78" t="n"/>
      <c r="F9707" s="75" t="n"/>
      <c r="G9707" s="73" t="n"/>
      <c r="H9707" s="75" t="n"/>
      <c r="I9707" s="75" t="n"/>
      <c r="J9707" s="75" t="n"/>
      <c r="K9707" s="75" t="n"/>
      <c r="L9707" s="75" t="n"/>
      <c r="M9707" s="75" t="n"/>
      <c r="N9707" s="75" t="n"/>
      <c r="O9707" s="75" t="n"/>
      <c r="P9707" s="75" t="n"/>
      <c r="Q9707" s="79" t="n"/>
      <c r="AR9707">
        <f>IF($AU$2&lt;&gt;5,NA(),IF(D9707=D9706,0,IF(AND(D19208=D9707,D9708=D9707),O9707+O9708+O19208,IF(D9708=D9707,O9708+O9707,O9707))))</f>
        <v/>
      </c>
      <c r="AS9707">
        <f>IF($AU$2&lt;&gt;5,NA(),IF(D9707=D9706,0,IF(AND(D19208=D9707,D9708=D9707),P9707+P9708+P19208,IF(D9708=D9707,P9708+P9707,P9707))))</f>
        <v/>
      </c>
      <c r="AT9707">
        <f>AR9707-AS9707</f>
        <v/>
      </c>
    </row>
    <row r="9708" ht="15.75" customHeight="1" s="121">
      <c r="B9708">
        <f>D9708&amp;Q9708&amp;E9708</f>
        <v/>
      </c>
      <c r="C9708" s="73" t="n"/>
      <c r="D9708" s="73" t="n"/>
      <c r="E9708" s="78" t="n"/>
      <c r="F9708" s="75" t="n"/>
      <c r="G9708" s="73" t="n"/>
      <c r="H9708" s="75" t="n"/>
      <c r="I9708" s="75" t="n"/>
      <c r="J9708" s="75" t="n"/>
      <c r="K9708" s="75" t="n"/>
      <c r="L9708" s="75" t="n"/>
      <c r="M9708" s="75" t="n"/>
      <c r="N9708" s="75" t="n"/>
      <c r="O9708" s="75" t="n"/>
      <c r="P9708" s="75" t="n"/>
      <c r="Q9708" s="79" t="n"/>
      <c r="AR9708">
        <f>IF($AU$2&lt;&gt;5,NA(),IF(D9708=D9707,0,IF(AND(D19209=D9708,D9709=D9708),O9708+O9709+O19209,IF(D9709=D9708,O9709+O9708,O9708))))</f>
        <v/>
      </c>
      <c r="AS9708">
        <f>IF($AU$2&lt;&gt;5,NA(),IF(D9708=D9707,0,IF(AND(D19209=D9708,D9709=D9708),P9708+P9709+P19209,IF(D9709=D9708,P9709+P9708,P9708))))</f>
        <v/>
      </c>
      <c r="AT9708">
        <f>AR9708-AS9708</f>
        <v/>
      </c>
    </row>
    <row r="9709" ht="15.75" customHeight="1" s="121">
      <c r="B9709">
        <f>D9709&amp;Q9709&amp;E9709</f>
        <v/>
      </c>
      <c r="C9709" s="73" t="n"/>
      <c r="D9709" s="73" t="n"/>
      <c r="E9709" s="78" t="n"/>
      <c r="F9709" s="75" t="n"/>
      <c r="G9709" s="73" t="n"/>
      <c r="H9709" s="75" t="n"/>
      <c r="I9709" s="75" t="n"/>
      <c r="J9709" s="75" t="n"/>
      <c r="K9709" s="75" t="n"/>
      <c r="L9709" s="75" t="n"/>
      <c r="M9709" s="75" t="n"/>
      <c r="N9709" s="75" t="n"/>
      <c r="O9709" s="75" t="n"/>
      <c r="P9709" s="75" t="n"/>
      <c r="Q9709" s="79" t="n"/>
      <c r="AR9709">
        <f>IF($AU$2&lt;&gt;5,NA(),IF(D9709=D9708,0,IF(AND(D19210=D9709,D9710=D9709),O9709+O9710+O19210,IF(D9710=D9709,O9710+O9709,O9709))))</f>
        <v/>
      </c>
      <c r="AS9709">
        <f>IF($AU$2&lt;&gt;5,NA(),IF(D9709=D9708,0,IF(AND(D19210=D9709,D9710=D9709),P9709+P9710+P19210,IF(D9710=D9709,P9710+P9709,P9709))))</f>
        <v/>
      </c>
      <c r="AT9709">
        <f>AR9709-AS9709</f>
        <v/>
      </c>
    </row>
    <row r="9710" ht="15.75" customHeight="1" s="121">
      <c r="B9710">
        <f>D9710&amp;Q9710&amp;E9710</f>
        <v/>
      </c>
      <c r="C9710" s="73" t="n"/>
      <c r="D9710" s="73" t="n"/>
      <c r="E9710" s="78" t="n"/>
      <c r="F9710" s="75" t="n"/>
      <c r="G9710" s="73" t="n"/>
      <c r="H9710" s="75" t="n"/>
      <c r="I9710" s="75" t="n"/>
      <c r="J9710" s="75" t="n"/>
      <c r="K9710" s="75" t="n"/>
      <c r="L9710" s="75" t="n"/>
      <c r="M9710" s="75" t="n"/>
      <c r="N9710" s="75" t="n"/>
      <c r="O9710" s="75" t="n"/>
      <c r="P9710" s="75" t="n"/>
      <c r="Q9710" s="79" t="n"/>
      <c r="AR9710">
        <f>IF($AU$2&lt;&gt;5,NA(),IF(D9710=D9709,0,IF(AND(D19211=D9710,D9711=D9710),O9710+O9711+O19211,IF(D9711=D9710,O9711+O9710,O9710))))</f>
        <v/>
      </c>
      <c r="AS9710">
        <f>IF($AU$2&lt;&gt;5,NA(),IF(D9710=D9709,0,IF(AND(D19211=D9710,D9711=D9710),P9710+P9711+P19211,IF(D9711=D9710,P9711+P9710,P9710))))</f>
        <v/>
      </c>
      <c r="AT9710">
        <f>AR9710-AS9710</f>
        <v/>
      </c>
    </row>
    <row r="9711" ht="15.75" customHeight="1" s="121">
      <c r="B9711">
        <f>D9711&amp;Q9711&amp;E9711</f>
        <v/>
      </c>
      <c r="C9711" s="73" t="n"/>
      <c r="D9711" s="73" t="n"/>
      <c r="E9711" s="78" t="n"/>
      <c r="F9711" s="75" t="n"/>
      <c r="G9711" s="73" t="n"/>
      <c r="H9711" s="75" t="n"/>
      <c r="I9711" s="75" t="n"/>
      <c r="J9711" s="75" t="n"/>
      <c r="K9711" s="75" t="n"/>
      <c r="L9711" s="75" t="n"/>
      <c r="M9711" s="75" t="n"/>
      <c r="N9711" s="75" t="n"/>
      <c r="O9711" s="75" t="n"/>
      <c r="P9711" s="75" t="n"/>
      <c r="Q9711" s="79" t="n"/>
      <c r="AR9711">
        <f>IF($AU$2&lt;&gt;5,NA(),IF(D9711=D9710,0,IF(AND(D19212=D9711,D9712=D9711),O9711+O9712+O19212,IF(D9712=D9711,O9712+O9711,O9711))))</f>
        <v/>
      </c>
      <c r="AS9711">
        <f>IF($AU$2&lt;&gt;5,NA(),IF(D9711=D9710,0,IF(AND(D19212=D9711,D9712=D9711),P9711+P9712+P19212,IF(D9712=D9711,P9712+P9711,P9711))))</f>
        <v/>
      </c>
      <c r="AT9711">
        <f>AR9711-AS9711</f>
        <v/>
      </c>
    </row>
    <row r="9712" ht="15.75" customHeight="1" s="121">
      <c r="B9712">
        <f>D9712&amp;Q9712&amp;E9712</f>
        <v/>
      </c>
      <c r="C9712" s="73" t="n"/>
      <c r="D9712" s="73" t="n"/>
      <c r="E9712" s="78" t="n"/>
      <c r="F9712" s="75" t="n"/>
      <c r="G9712" s="73" t="n"/>
      <c r="H9712" s="75" t="n"/>
      <c r="I9712" s="75" t="n"/>
      <c r="J9712" s="75" t="n"/>
      <c r="K9712" s="75" t="n"/>
      <c r="L9712" s="75" t="n"/>
      <c r="M9712" s="75" t="n"/>
      <c r="N9712" s="75" t="n"/>
      <c r="O9712" s="75" t="n"/>
      <c r="P9712" s="75" t="n"/>
      <c r="Q9712" s="79" t="n"/>
      <c r="AR9712">
        <f>IF($AU$2&lt;&gt;5,NA(),IF(D9712=D9711,0,IF(AND(D19213=D9712,D9713=D9712),O9712+O9713+O19213,IF(D9713=D9712,O9713+O9712,O9712))))</f>
        <v/>
      </c>
      <c r="AS9712">
        <f>IF($AU$2&lt;&gt;5,NA(),IF(D9712=D9711,0,IF(AND(D19213=D9712,D9713=D9712),P9712+P9713+P19213,IF(D9713=D9712,P9713+P9712,P9712))))</f>
        <v/>
      </c>
      <c r="AT9712">
        <f>AR9712-AS9712</f>
        <v/>
      </c>
    </row>
    <row r="9713" ht="15.75" customHeight="1" s="121">
      <c r="B9713">
        <f>D9713&amp;Q9713&amp;E9713</f>
        <v/>
      </c>
      <c r="C9713" s="73" t="n"/>
      <c r="D9713" s="73" t="n"/>
      <c r="E9713" s="78" t="n"/>
      <c r="F9713" s="75" t="n"/>
      <c r="G9713" s="73" t="n"/>
      <c r="H9713" s="75" t="n"/>
      <c r="I9713" s="75" t="n"/>
      <c r="J9713" s="75" t="n"/>
      <c r="K9713" s="75" t="n"/>
      <c r="L9713" s="75" t="n"/>
      <c r="M9713" s="75" t="n"/>
      <c r="N9713" s="75" t="n"/>
      <c r="O9713" s="75" t="n"/>
      <c r="P9713" s="75" t="n"/>
      <c r="Q9713" s="79" t="n"/>
      <c r="AR9713">
        <f>IF($AU$2&lt;&gt;5,NA(),IF(D9713=D9712,0,IF(AND(D19214=D9713,D9714=D9713),O9713+O9714+O19214,IF(D9714=D9713,O9714+O9713,O9713))))</f>
        <v/>
      </c>
      <c r="AS9713">
        <f>IF($AU$2&lt;&gt;5,NA(),IF(D9713=D9712,0,IF(AND(D19214=D9713,D9714=D9713),P9713+P9714+P19214,IF(D9714=D9713,P9714+P9713,P9713))))</f>
        <v/>
      </c>
      <c r="AT9713">
        <f>AR9713-AS9713</f>
        <v/>
      </c>
    </row>
    <row r="9714" ht="15.75" customHeight="1" s="121">
      <c r="B9714">
        <f>D9714&amp;Q9714&amp;E9714</f>
        <v/>
      </c>
      <c r="C9714" s="73" t="n"/>
      <c r="D9714" s="73" t="n"/>
      <c r="E9714" s="78" t="n"/>
      <c r="F9714" s="75" t="n"/>
      <c r="G9714" s="73" t="n"/>
      <c r="H9714" s="75" t="n"/>
      <c r="I9714" s="75" t="n"/>
      <c r="J9714" s="75" t="n"/>
      <c r="K9714" s="75" t="n"/>
      <c r="L9714" s="75" t="n"/>
      <c r="M9714" s="75" t="n"/>
      <c r="N9714" s="75" t="n"/>
      <c r="O9714" s="75" t="n"/>
      <c r="P9714" s="75" t="n"/>
      <c r="Q9714" s="79" t="n"/>
      <c r="AR9714">
        <f>IF($AU$2&lt;&gt;5,NA(),IF(D9714=D9713,0,IF(AND(D19215=D9714,D9715=D9714),O9714+O9715+O19215,IF(D9715=D9714,O9715+O9714,O9714))))</f>
        <v/>
      </c>
      <c r="AS9714">
        <f>IF($AU$2&lt;&gt;5,NA(),IF(D9714=D9713,0,IF(AND(D19215=D9714,D9715=D9714),P9714+P9715+P19215,IF(D9715=D9714,P9715+P9714,P9714))))</f>
        <v/>
      </c>
      <c r="AT9714">
        <f>AR9714-AS9714</f>
        <v/>
      </c>
    </row>
    <row r="9715" ht="15.75" customHeight="1" s="121">
      <c r="B9715">
        <f>D9715&amp;Q9715&amp;E9715</f>
        <v/>
      </c>
      <c r="C9715" s="73" t="n"/>
      <c r="D9715" s="73" t="n"/>
      <c r="E9715" s="78" t="n"/>
      <c r="F9715" s="75" t="n"/>
      <c r="G9715" s="73" t="n"/>
      <c r="H9715" s="75" t="n"/>
      <c r="I9715" s="75" t="n"/>
      <c r="J9715" s="75" t="n"/>
      <c r="K9715" s="75" t="n"/>
      <c r="L9715" s="75" t="n"/>
      <c r="M9715" s="75" t="n"/>
      <c r="N9715" s="75" t="n"/>
      <c r="O9715" s="75" t="n"/>
      <c r="P9715" s="75" t="n"/>
      <c r="Q9715" s="79" t="n"/>
      <c r="AR9715">
        <f>IF($AU$2&lt;&gt;5,NA(),IF(D9715=D9714,0,IF(AND(D19216=D9715,D9716=D9715),O9715+O9716+O19216,IF(D9716=D9715,O9716+O9715,O9715))))</f>
        <v/>
      </c>
      <c r="AS9715">
        <f>IF($AU$2&lt;&gt;5,NA(),IF(D9715=D9714,0,IF(AND(D19216=D9715,D9716=D9715),P9715+P9716+P19216,IF(D9716=D9715,P9716+P9715,P9715))))</f>
        <v/>
      </c>
      <c r="AT9715">
        <f>AR9715-AS9715</f>
        <v/>
      </c>
    </row>
    <row r="9716" ht="15.75" customHeight="1" s="121">
      <c r="B9716">
        <f>D9716&amp;Q9716&amp;E9716</f>
        <v/>
      </c>
      <c r="C9716" s="73" t="n"/>
      <c r="D9716" s="73" t="n"/>
      <c r="E9716" s="78" t="n"/>
      <c r="F9716" s="75" t="n"/>
      <c r="G9716" s="73" t="n"/>
      <c r="H9716" s="75" t="n"/>
      <c r="I9716" s="75" t="n"/>
      <c r="J9716" s="75" t="n"/>
      <c r="K9716" s="75" t="n"/>
      <c r="L9716" s="75" t="n"/>
      <c r="M9716" s="75" t="n"/>
      <c r="N9716" s="75" t="n"/>
      <c r="O9716" s="75" t="n"/>
      <c r="P9716" s="75" t="n"/>
      <c r="Q9716" s="79" t="n"/>
      <c r="AR9716">
        <f>IF($AU$2&lt;&gt;5,NA(),IF(D9716=D9715,0,IF(AND(D19217=D9716,D9717=D9716),O9716+O9717+O19217,IF(D9717=D9716,O9717+O9716,O9716))))</f>
        <v/>
      </c>
      <c r="AS9716">
        <f>IF($AU$2&lt;&gt;5,NA(),IF(D9716=D9715,0,IF(AND(D19217=D9716,D9717=D9716),P9716+P9717+P19217,IF(D9717=D9716,P9717+P9716,P9716))))</f>
        <v/>
      </c>
      <c r="AT9716">
        <f>AR9716-AS9716</f>
        <v/>
      </c>
    </row>
    <row r="9717" ht="15.75" customHeight="1" s="121">
      <c r="B9717">
        <f>D9717&amp;Q9717&amp;E9717</f>
        <v/>
      </c>
      <c r="C9717" s="73" t="n"/>
      <c r="D9717" s="73" t="n"/>
      <c r="E9717" s="78" t="n"/>
      <c r="F9717" s="75" t="n"/>
      <c r="G9717" s="73" t="n"/>
      <c r="H9717" s="75" t="n"/>
      <c r="I9717" s="75" t="n"/>
      <c r="J9717" s="75" t="n"/>
      <c r="K9717" s="75" t="n"/>
      <c r="L9717" s="75" t="n"/>
      <c r="M9717" s="75" t="n"/>
      <c r="N9717" s="75" t="n"/>
      <c r="O9717" s="75" t="n"/>
      <c r="P9717" s="75" t="n"/>
      <c r="Q9717" s="79" t="n"/>
      <c r="AR9717">
        <f>IF($AU$2&lt;&gt;5,NA(),IF(D9717=D9716,0,IF(AND(D19218=D9717,D9718=D9717),O9717+O9718+O19218,IF(D9718=D9717,O9718+O9717,O9717))))</f>
        <v/>
      </c>
      <c r="AS9717">
        <f>IF($AU$2&lt;&gt;5,NA(),IF(D9717=D9716,0,IF(AND(D19218=D9717,D9718=D9717),P9717+P9718+P19218,IF(D9718=D9717,P9718+P9717,P9717))))</f>
        <v/>
      </c>
      <c r="AT9717">
        <f>AR9717-AS9717</f>
        <v/>
      </c>
    </row>
    <row r="9718" ht="15.75" customHeight="1" s="121">
      <c r="B9718">
        <f>D9718&amp;Q9718&amp;E9718</f>
        <v/>
      </c>
      <c r="C9718" s="73" t="n"/>
      <c r="D9718" s="73" t="n"/>
      <c r="E9718" s="78" t="n"/>
      <c r="F9718" s="75" t="n"/>
      <c r="G9718" s="73" t="n"/>
      <c r="H9718" s="75" t="n"/>
      <c r="I9718" s="75" t="n"/>
      <c r="J9718" s="75" t="n"/>
      <c r="K9718" s="75" t="n"/>
      <c r="L9718" s="75" t="n"/>
      <c r="M9718" s="75" t="n"/>
      <c r="N9718" s="75" t="n"/>
      <c r="O9718" s="75" t="n"/>
      <c r="P9718" s="75" t="n"/>
      <c r="Q9718" s="79" t="n"/>
      <c r="AR9718">
        <f>IF($AU$2&lt;&gt;5,NA(),IF(D9718=D9717,0,IF(AND(D19219=D9718,D9719=D9718),O9718+O9719+O19219,IF(D9719=D9718,O9719+O9718,O9718))))</f>
        <v/>
      </c>
      <c r="AS9718">
        <f>IF($AU$2&lt;&gt;5,NA(),IF(D9718=D9717,0,IF(AND(D19219=D9718,D9719=D9718),P9718+P9719+P19219,IF(D9719=D9718,P9719+P9718,P9718))))</f>
        <v/>
      </c>
      <c r="AT9718">
        <f>AR9718-AS9718</f>
        <v/>
      </c>
    </row>
    <row r="9719" ht="15.75" customHeight="1" s="121">
      <c r="B9719">
        <f>D9719&amp;Q9719&amp;E9719</f>
        <v/>
      </c>
      <c r="C9719" s="73" t="n"/>
      <c r="D9719" s="73" t="n"/>
      <c r="E9719" s="78" t="n"/>
      <c r="F9719" s="75" t="n"/>
      <c r="G9719" s="73" t="n"/>
      <c r="H9719" s="75" t="n"/>
      <c r="I9719" s="75" t="n"/>
      <c r="J9719" s="75" t="n"/>
      <c r="K9719" s="75" t="n"/>
      <c r="L9719" s="75" t="n"/>
      <c r="M9719" s="75" t="n"/>
      <c r="N9719" s="75" t="n"/>
      <c r="O9719" s="75" t="n"/>
      <c r="P9719" s="75" t="n"/>
      <c r="Q9719" s="79" t="n"/>
      <c r="AR9719">
        <f>IF($AU$2&lt;&gt;5,NA(),IF(D9719=D9718,0,IF(AND(D19220=D9719,D9720=D9719),O9719+O9720+O19220,IF(D9720=D9719,O9720+O9719,O9719))))</f>
        <v/>
      </c>
      <c r="AS9719">
        <f>IF($AU$2&lt;&gt;5,NA(),IF(D9719=D9718,0,IF(AND(D19220=D9719,D9720=D9719),P9719+P9720+P19220,IF(D9720=D9719,P9720+P9719,P9719))))</f>
        <v/>
      </c>
      <c r="AT9719">
        <f>AR9719-AS9719</f>
        <v/>
      </c>
    </row>
    <row r="9720" ht="15.75" customHeight="1" s="121">
      <c r="B9720">
        <f>D9720&amp;Q9720&amp;E9720</f>
        <v/>
      </c>
      <c r="C9720" s="73" t="n"/>
      <c r="D9720" s="73" t="n"/>
      <c r="E9720" s="78" t="n"/>
      <c r="F9720" s="75" t="n"/>
      <c r="G9720" s="73" t="n"/>
      <c r="H9720" s="75" t="n"/>
      <c r="I9720" s="75" t="n"/>
      <c r="J9720" s="75" t="n"/>
      <c r="K9720" s="75" t="n"/>
      <c r="L9720" s="75" t="n"/>
      <c r="M9720" s="75" t="n"/>
      <c r="N9720" s="75" t="n"/>
      <c r="O9720" s="75" t="n"/>
      <c r="P9720" s="75" t="n"/>
      <c r="Q9720" s="79" t="n"/>
      <c r="AR9720">
        <f>IF($AU$2&lt;&gt;5,NA(),IF(D9720=D9719,0,IF(AND(D19221=D9720,D9721=D9720),O9720+O9721+O19221,IF(D9721=D9720,O9721+O9720,O9720))))</f>
        <v/>
      </c>
      <c r="AS9720">
        <f>IF($AU$2&lt;&gt;5,NA(),IF(D9720=D9719,0,IF(AND(D19221=D9720,D9721=D9720),P9720+P9721+P19221,IF(D9721=D9720,P9721+P9720,P9720))))</f>
        <v/>
      </c>
      <c r="AT9720">
        <f>AR9720-AS9720</f>
        <v/>
      </c>
    </row>
    <row r="9721" ht="15.75" customHeight="1" s="121">
      <c r="B9721">
        <f>D9721&amp;Q9721&amp;E9721</f>
        <v/>
      </c>
      <c r="C9721" s="73" t="n"/>
      <c r="D9721" s="73" t="n"/>
      <c r="E9721" s="78" t="n"/>
      <c r="F9721" s="75" t="n"/>
      <c r="G9721" s="73" t="n"/>
      <c r="H9721" s="75" t="n"/>
      <c r="I9721" s="75" t="n"/>
      <c r="J9721" s="75" t="n"/>
      <c r="K9721" s="75" t="n"/>
      <c r="L9721" s="75" t="n"/>
      <c r="M9721" s="75" t="n"/>
      <c r="N9721" s="75" t="n"/>
      <c r="O9721" s="75" t="n"/>
      <c r="P9721" s="75" t="n"/>
      <c r="Q9721" s="79" t="n"/>
      <c r="AR9721">
        <f>IF($AU$2&lt;&gt;5,NA(),IF(D9721=D9720,0,IF(AND(D19222=D9721,D9722=D9721),O9721+O9722+O19222,IF(D9722=D9721,O9722+O9721,O9721))))</f>
        <v/>
      </c>
      <c r="AS9721">
        <f>IF($AU$2&lt;&gt;5,NA(),IF(D9721=D9720,0,IF(AND(D19222=D9721,D9722=D9721),P9721+P9722+P19222,IF(D9722=D9721,P9722+P9721,P9721))))</f>
        <v/>
      </c>
      <c r="AT9721">
        <f>AR9721-AS9721</f>
        <v/>
      </c>
    </row>
    <row r="9722" ht="15.75" customHeight="1" s="121">
      <c r="B9722">
        <f>D9722&amp;Q9722&amp;E9722</f>
        <v/>
      </c>
      <c r="C9722" s="73" t="n"/>
      <c r="D9722" s="73" t="n"/>
      <c r="E9722" s="78" t="n"/>
      <c r="F9722" s="75" t="n"/>
      <c r="G9722" s="73" t="n"/>
      <c r="H9722" s="75" t="n"/>
      <c r="I9722" s="75" t="n"/>
      <c r="J9722" s="75" t="n"/>
      <c r="K9722" s="75" t="n"/>
      <c r="L9722" s="75" t="n"/>
      <c r="M9722" s="75" t="n"/>
      <c r="N9722" s="75" t="n"/>
      <c r="O9722" s="75" t="n"/>
      <c r="P9722" s="75" t="n"/>
      <c r="Q9722" s="79" t="n"/>
      <c r="AR9722">
        <f>IF($AU$2&lt;&gt;5,NA(),IF(D9722=D9721,0,IF(AND(D19223=D9722,D9723=D9722),O9722+O9723+O19223,IF(D9723=D9722,O9723+O9722,O9722))))</f>
        <v/>
      </c>
      <c r="AS9722">
        <f>IF($AU$2&lt;&gt;5,NA(),IF(D9722=D9721,0,IF(AND(D19223=D9722,D9723=D9722),P9722+P9723+P19223,IF(D9723=D9722,P9723+P9722,P9722))))</f>
        <v/>
      </c>
      <c r="AT9722">
        <f>AR9722-AS9722</f>
        <v/>
      </c>
    </row>
    <row r="9723" ht="15.75" customHeight="1" s="121">
      <c r="B9723">
        <f>D9723&amp;Q9723&amp;E9723</f>
        <v/>
      </c>
      <c r="C9723" s="73" t="n"/>
      <c r="D9723" s="73" t="n"/>
      <c r="E9723" s="78" t="n"/>
      <c r="F9723" s="75" t="n"/>
      <c r="G9723" s="73" t="n"/>
      <c r="H9723" s="75" t="n"/>
      <c r="I9723" s="75" t="n"/>
      <c r="J9723" s="75" t="n"/>
      <c r="K9723" s="75" t="n"/>
      <c r="L9723" s="75" t="n"/>
      <c r="M9723" s="75" t="n"/>
      <c r="N9723" s="75" t="n"/>
      <c r="O9723" s="75" t="n"/>
      <c r="P9723" s="75" t="n"/>
      <c r="Q9723" s="79" t="n"/>
      <c r="AR9723">
        <f>IF($AU$2&lt;&gt;5,NA(),IF(D9723=D9722,0,IF(AND(D19224=D9723,D9724=D9723),O9723+O9724+O19224,IF(D9724=D9723,O9724+O9723,O9723))))</f>
        <v/>
      </c>
      <c r="AS9723">
        <f>IF($AU$2&lt;&gt;5,NA(),IF(D9723=D9722,0,IF(AND(D19224=D9723,D9724=D9723),P9723+P9724+P19224,IF(D9724=D9723,P9724+P9723,P9723))))</f>
        <v/>
      </c>
      <c r="AT9723">
        <f>AR9723-AS9723</f>
        <v/>
      </c>
    </row>
    <row r="9724" ht="15.75" customHeight="1" s="121">
      <c r="B9724">
        <f>D9724&amp;Q9724&amp;E9724</f>
        <v/>
      </c>
      <c r="C9724" s="73" t="n"/>
      <c r="D9724" s="73" t="n"/>
      <c r="E9724" s="78" t="n"/>
      <c r="F9724" s="75" t="n"/>
      <c r="G9724" s="73" t="n"/>
      <c r="H9724" s="75" t="n"/>
      <c r="I9724" s="75" t="n"/>
      <c r="J9724" s="75" t="n"/>
      <c r="K9724" s="75" t="n"/>
      <c r="L9724" s="75" t="n"/>
      <c r="M9724" s="75" t="n"/>
      <c r="N9724" s="75" t="n"/>
      <c r="O9724" s="75" t="n"/>
      <c r="P9724" s="75" t="n"/>
      <c r="Q9724" s="79" t="n"/>
      <c r="AR9724">
        <f>IF($AU$2&lt;&gt;5,NA(),IF(D9724=D9723,0,IF(AND(D19225=D9724,D9725=D9724),O9724+O9725+O19225,IF(D9725=D9724,O9725+O9724,O9724))))</f>
        <v/>
      </c>
      <c r="AS9724">
        <f>IF($AU$2&lt;&gt;5,NA(),IF(D9724=D9723,0,IF(AND(D19225=D9724,D9725=D9724),P9724+P9725+P19225,IF(D9725=D9724,P9725+P9724,P9724))))</f>
        <v/>
      </c>
      <c r="AT9724">
        <f>AR9724-AS9724</f>
        <v/>
      </c>
    </row>
    <row r="9725" ht="15.75" customHeight="1" s="121">
      <c r="B9725">
        <f>D9725&amp;Q9725&amp;E9725</f>
        <v/>
      </c>
      <c r="C9725" s="73" t="n"/>
      <c r="D9725" s="73" t="n"/>
      <c r="E9725" s="78" t="n"/>
      <c r="F9725" s="75" t="n"/>
      <c r="G9725" s="73" t="n"/>
      <c r="H9725" s="75" t="n"/>
      <c r="I9725" s="75" t="n"/>
      <c r="J9725" s="75" t="n"/>
      <c r="K9725" s="75" t="n"/>
      <c r="L9725" s="75" t="n"/>
      <c r="M9725" s="75" t="n"/>
      <c r="N9725" s="75" t="n"/>
      <c r="O9725" s="75" t="n"/>
      <c r="P9725" s="75" t="n"/>
      <c r="Q9725" s="79" t="n"/>
      <c r="AR9725">
        <f>IF($AU$2&lt;&gt;5,NA(),IF(D9725=D9724,0,IF(AND(D19226=D9725,D9726=D9725),O9725+O9726+O19226,IF(D9726=D9725,O9726+O9725,O9725))))</f>
        <v/>
      </c>
      <c r="AS9725">
        <f>IF($AU$2&lt;&gt;5,NA(),IF(D9725=D9724,0,IF(AND(D19226=D9725,D9726=D9725),P9725+P9726+P19226,IF(D9726=D9725,P9726+P9725,P9725))))</f>
        <v/>
      </c>
      <c r="AT9725">
        <f>AR9725-AS9725</f>
        <v/>
      </c>
    </row>
    <row r="9726" ht="15.75" customHeight="1" s="121">
      <c r="B9726">
        <f>D9726&amp;Q9726&amp;E9726</f>
        <v/>
      </c>
      <c r="C9726" s="73" t="n"/>
      <c r="D9726" s="73" t="n"/>
      <c r="E9726" s="78" t="n"/>
      <c r="F9726" s="75" t="n"/>
      <c r="G9726" s="73" t="n"/>
      <c r="H9726" s="75" t="n"/>
      <c r="I9726" s="75" t="n"/>
      <c r="J9726" s="75" t="n"/>
      <c r="K9726" s="75" t="n"/>
      <c r="L9726" s="75" t="n"/>
      <c r="M9726" s="75" t="n"/>
      <c r="N9726" s="75" t="n"/>
      <c r="O9726" s="75" t="n"/>
      <c r="P9726" s="75" t="n"/>
      <c r="Q9726" s="79" t="n"/>
      <c r="AR9726">
        <f>IF($AU$2&lt;&gt;5,NA(),IF(D9726=D9725,0,IF(AND(D19227=D9726,D9727=D9726),O9726+O9727+O19227,IF(D9727=D9726,O9727+O9726,O9726))))</f>
        <v/>
      </c>
      <c r="AS9726">
        <f>IF($AU$2&lt;&gt;5,NA(),IF(D9726=D9725,0,IF(AND(D19227=D9726,D9727=D9726),P9726+P9727+P19227,IF(D9727=D9726,P9727+P9726,P9726))))</f>
        <v/>
      </c>
      <c r="AT9726">
        <f>AR9726-AS9726</f>
        <v/>
      </c>
    </row>
    <row r="9727" ht="15.75" customHeight="1" s="121">
      <c r="B9727">
        <f>D9727&amp;Q9727&amp;E9727</f>
        <v/>
      </c>
      <c r="C9727" s="73" t="n"/>
      <c r="D9727" s="73" t="n"/>
      <c r="E9727" s="78" t="n"/>
      <c r="F9727" s="75" t="n"/>
      <c r="G9727" s="73" t="n"/>
      <c r="H9727" s="75" t="n"/>
      <c r="I9727" s="75" t="n"/>
      <c r="J9727" s="75" t="n"/>
      <c r="K9727" s="75" t="n"/>
      <c r="L9727" s="75" t="n"/>
      <c r="M9727" s="75" t="n"/>
      <c r="N9727" s="75" t="n"/>
      <c r="O9727" s="75" t="n"/>
      <c r="P9727" s="75" t="n"/>
      <c r="Q9727" s="79" t="n"/>
      <c r="AR9727">
        <f>IF($AU$2&lt;&gt;5,NA(),IF(D9727=D9726,0,IF(AND(D19228=D9727,D9728=D9727),O9727+O9728+O19228,IF(D9728=D9727,O9728+O9727,O9727))))</f>
        <v/>
      </c>
      <c r="AS9727">
        <f>IF($AU$2&lt;&gt;5,NA(),IF(D9727=D9726,0,IF(AND(D19228=D9727,D9728=D9727),P9727+P9728+P19228,IF(D9728=D9727,P9728+P9727,P9727))))</f>
        <v/>
      </c>
      <c r="AT9727">
        <f>AR9727-AS9727</f>
        <v/>
      </c>
    </row>
    <row r="9728" ht="15.75" customHeight="1" s="121">
      <c r="B9728">
        <f>D9728&amp;Q9728&amp;E9728</f>
        <v/>
      </c>
      <c r="C9728" s="73" t="n"/>
      <c r="D9728" s="73" t="n"/>
      <c r="E9728" s="78" t="n"/>
      <c r="F9728" s="75" t="n"/>
      <c r="G9728" s="73" t="n"/>
      <c r="H9728" s="75" t="n"/>
      <c r="I9728" s="75" t="n"/>
      <c r="J9728" s="75" t="n"/>
      <c r="K9728" s="75" t="n"/>
      <c r="L9728" s="75" t="n"/>
      <c r="M9728" s="75" t="n"/>
      <c r="N9728" s="75" t="n"/>
      <c r="O9728" s="75" t="n"/>
      <c r="P9728" s="75" t="n"/>
      <c r="Q9728" s="79" t="n"/>
      <c r="AR9728">
        <f>IF($AU$2&lt;&gt;5,NA(),IF(D9728=D9727,0,IF(AND(D19229=D9728,D9729=D9728),O9728+O9729+O19229,IF(D9729=D9728,O9729+O9728,O9728))))</f>
        <v/>
      </c>
      <c r="AS9728">
        <f>IF($AU$2&lt;&gt;5,NA(),IF(D9728=D9727,0,IF(AND(D19229=D9728,D9729=D9728),P9728+P9729+P19229,IF(D9729=D9728,P9729+P9728,P9728))))</f>
        <v/>
      </c>
      <c r="AT9728">
        <f>AR9728-AS9728</f>
        <v/>
      </c>
    </row>
    <row r="9729" ht="15.75" customHeight="1" s="121">
      <c r="B9729">
        <f>D9729&amp;Q9729&amp;E9729</f>
        <v/>
      </c>
      <c r="C9729" s="73" t="n"/>
      <c r="D9729" s="73" t="n"/>
      <c r="E9729" s="78" t="n"/>
      <c r="F9729" s="75" t="n"/>
      <c r="G9729" s="73" t="n"/>
      <c r="H9729" s="75" t="n"/>
      <c r="I9729" s="75" t="n"/>
      <c r="J9729" s="75" t="n"/>
      <c r="K9729" s="75" t="n"/>
      <c r="L9729" s="75" t="n"/>
      <c r="M9729" s="75" t="n"/>
      <c r="N9729" s="75" t="n"/>
      <c r="O9729" s="75" t="n"/>
      <c r="P9729" s="75" t="n"/>
      <c r="Q9729" s="79" t="n"/>
      <c r="AR9729">
        <f>IF($AU$2&lt;&gt;5,NA(),IF(D9729=D9728,0,IF(AND(D19230=D9729,D9730=D9729),O9729+O9730+O19230,IF(D9730=D9729,O9730+O9729,O9729))))</f>
        <v/>
      </c>
      <c r="AS9729">
        <f>IF($AU$2&lt;&gt;5,NA(),IF(D9729=D9728,0,IF(AND(D19230=D9729,D9730=D9729),P9729+P9730+P19230,IF(D9730=D9729,P9730+P9729,P9729))))</f>
        <v/>
      </c>
      <c r="AT9729">
        <f>AR9729-AS9729</f>
        <v/>
      </c>
    </row>
    <row r="9730" ht="15.75" customHeight="1" s="121">
      <c r="B9730">
        <f>D9730&amp;Q9730&amp;E9730</f>
        <v/>
      </c>
      <c r="C9730" s="73" t="n"/>
      <c r="D9730" s="73" t="n"/>
      <c r="E9730" s="78" t="n"/>
      <c r="F9730" s="75" t="n"/>
      <c r="G9730" s="73" t="n"/>
      <c r="H9730" s="75" t="n"/>
      <c r="I9730" s="75" t="n"/>
      <c r="J9730" s="75" t="n"/>
      <c r="K9730" s="75" t="n"/>
      <c r="L9730" s="75" t="n"/>
      <c r="M9730" s="75" t="n"/>
      <c r="N9730" s="75" t="n"/>
      <c r="O9730" s="75" t="n"/>
      <c r="P9730" s="75" t="n"/>
      <c r="Q9730" s="79" t="n"/>
      <c r="AR9730">
        <f>IF($AU$2&lt;&gt;5,NA(),IF(D9730=D9729,0,IF(AND(D19231=D9730,D9731=D9730),O9730+O9731+O19231,IF(D9731=D9730,O9731+O9730,O9730))))</f>
        <v/>
      </c>
      <c r="AS9730">
        <f>IF($AU$2&lt;&gt;5,NA(),IF(D9730=D9729,0,IF(AND(D19231=D9730,D9731=D9730),P9730+P9731+P19231,IF(D9731=D9730,P9731+P9730,P9730))))</f>
        <v/>
      </c>
      <c r="AT9730">
        <f>AR9730-AS9730</f>
        <v/>
      </c>
    </row>
    <row r="9731" ht="15.75" customHeight="1" s="121">
      <c r="B9731">
        <f>D9731&amp;Q9731&amp;E9731</f>
        <v/>
      </c>
      <c r="C9731" s="73" t="n"/>
      <c r="D9731" s="73" t="n"/>
      <c r="E9731" s="78" t="n"/>
      <c r="F9731" s="75" t="n"/>
      <c r="G9731" s="73" t="n"/>
      <c r="H9731" s="75" t="n"/>
      <c r="I9731" s="75" t="n"/>
      <c r="J9731" s="75" t="n"/>
      <c r="K9731" s="75" t="n"/>
      <c r="L9731" s="75" t="n"/>
      <c r="M9731" s="75" t="n"/>
      <c r="N9731" s="75" t="n"/>
      <c r="O9731" s="75" t="n"/>
      <c r="P9731" s="75" t="n"/>
      <c r="Q9731" s="79" t="n"/>
      <c r="AR9731">
        <f>IF($AU$2&lt;&gt;5,NA(),IF(D9731=D9730,0,IF(AND(D19232=D9731,D9732=D9731),O9731+O9732+O19232,IF(D9732=D9731,O9732+O9731,O9731))))</f>
        <v/>
      </c>
      <c r="AS9731">
        <f>IF($AU$2&lt;&gt;5,NA(),IF(D9731=D9730,0,IF(AND(D19232=D9731,D9732=D9731),P9731+P9732+P19232,IF(D9732=D9731,P9732+P9731,P9731))))</f>
        <v/>
      </c>
      <c r="AT9731">
        <f>AR9731-AS9731</f>
        <v/>
      </c>
    </row>
    <row r="9732" ht="15.75" customHeight="1" s="121">
      <c r="B9732">
        <f>D9732&amp;Q9732&amp;E9732</f>
        <v/>
      </c>
      <c r="C9732" s="73" t="n"/>
      <c r="D9732" s="73" t="n"/>
      <c r="E9732" s="78" t="n"/>
      <c r="F9732" s="75" t="n"/>
      <c r="G9732" s="73" t="n"/>
      <c r="H9732" s="75" t="n"/>
      <c r="I9732" s="75" t="n"/>
      <c r="J9732" s="75" t="n"/>
      <c r="K9732" s="75" t="n"/>
      <c r="L9732" s="75" t="n"/>
      <c r="M9732" s="75" t="n"/>
      <c r="N9732" s="75" t="n"/>
      <c r="O9732" s="75" t="n"/>
      <c r="P9732" s="75" t="n"/>
      <c r="Q9732" s="79" t="n"/>
      <c r="AR9732">
        <f>IF($AU$2&lt;&gt;5,NA(),IF(D9732=D9731,0,IF(AND(D19233=D9732,D9733=D9732),O9732+O9733+O19233,IF(D9733=D9732,O9733+O9732,O9732))))</f>
        <v/>
      </c>
      <c r="AS9732">
        <f>IF($AU$2&lt;&gt;5,NA(),IF(D9732=D9731,0,IF(AND(D19233=D9732,D9733=D9732),P9732+P9733+P19233,IF(D9733=D9732,P9733+P9732,P9732))))</f>
        <v/>
      </c>
      <c r="AT9732">
        <f>AR9732-AS9732</f>
        <v/>
      </c>
    </row>
    <row r="9733" ht="15.75" customHeight="1" s="121">
      <c r="B9733">
        <f>D9733&amp;Q9733&amp;E9733</f>
        <v/>
      </c>
      <c r="C9733" s="73" t="n"/>
      <c r="D9733" s="73" t="n"/>
      <c r="E9733" s="78" t="n"/>
      <c r="F9733" s="75" t="n"/>
      <c r="G9733" s="73" t="n"/>
      <c r="H9733" s="75" t="n"/>
      <c r="I9733" s="75" t="n"/>
      <c r="J9733" s="75" t="n"/>
      <c r="K9733" s="75" t="n"/>
      <c r="L9733" s="75" t="n"/>
      <c r="M9733" s="75" t="n"/>
      <c r="N9733" s="75" t="n"/>
      <c r="O9733" s="75" t="n"/>
      <c r="P9733" s="75" t="n"/>
      <c r="Q9733" s="79" t="n"/>
      <c r="AR9733">
        <f>IF($AU$2&lt;&gt;5,NA(),IF(D9733=D9732,0,IF(AND(D19234=D9733,D9734=D9733),O9733+O9734+O19234,IF(D9734=D9733,O9734+O9733,O9733))))</f>
        <v/>
      </c>
      <c r="AS9733">
        <f>IF($AU$2&lt;&gt;5,NA(),IF(D9733=D9732,0,IF(AND(D19234=D9733,D9734=D9733),P9733+P9734+P19234,IF(D9734=D9733,P9734+P9733,P9733))))</f>
        <v/>
      </c>
      <c r="AT9733">
        <f>AR9733-AS9733</f>
        <v/>
      </c>
    </row>
    <row r="9734" ht="15.75" customHeight="1" s="121">
      <c r="B9734">
        <f>D9734&amp;Q9734&amp;E9734</f>
        <v/>
      </c>
      <c r="C9734" s="73" t="n"/>
      <c r="D9734" s="73" t="n"/>
      <c r="E9734" s="78" t="n"/>
      <c r="F9734" s="75" t="n"/>
      <c r="G9734" s="73" t="n"/>
      <c r="H9734" s="75" t="n"/>
      <c r="I9734" s="75" t="n"/>
      <c r="J9734" s="75" t="n"/>
      <c r="K9734" s="75" t="n"/>
      <c r="L9734" s="75" t="n"/>
      <c r="M9734" s="75" t="n"/>
      <c r="N9734" s="75" t="n"/>
      <c r="O9734" s="75" t="n"/>
      <c r="P9734" s="75" t="n"/>
      <c r="Q9734" s="79" t="n"/>
      <c r="AR9734">
        <f>IF($AU$2&lt;&gt;5,NA(),IF(D9734=D9733,0,IF(AND(D19235=D9734,D9735=D9734),O9734+O9735+O19235,IF(D9735=D9734,O9735+O9734,O9734))))</f>
        <v/>
      </c>
      <c r="AS9734">
        <f>IF($AU$2&lt;&gt;5,NA(),IF(D9734=D9733,0,IF(AND(D19235=D9734,D9735=D9734),P9734+P9735+P19235,IF(D9735=D9734,P9735+P9734,P9734))))</f>
        <v/>
      </c>
      <c r="AT9734">
        <f>AR9734-AS9734</f>
        <v/>
      </c>
    </row>
    <row r="9735" ht="15.75" customHeight="1" s="121">
      <c r="B9735">
        <f>D9735&amp;Q9735&amp;E9735</f>
        <v/>
      </c>
      <c r="C9735" s="73" t="n"/>
      <c r="D9735" s="73" t="n"/>
      <c r="E9735" s="78" t="n"/>
      <c r="F9735" s="75" t="n"/>
      <c r="G9735" s="73" t="n"/>
      <c r="H9735" s="75" t="n"/>
      <c r="I9735" s="75" t="n"/>
      <c r="J9735" s="75" t="n"/>
      <c r="K9735" s="75" t="n"/>
      <c r="L9735" s="75" t="n"/>
      <c r="M9735" s="75" t="n"/>
      <c r="N9735" s="75" t="n"/>
      <c r="O9735" s="75" t="n"/>
      <c r="P9735" s="75" t="n"/>
      <c r="Q9735" s="79" t="n"/>
      <c r="AR9735">
        <f>IF($AU$2&lt;&gt;5,NA(),IF(D9735=D9734,0,IF(AND(D19236=D9735,D9736=D9735),O9735+O9736+O19236,IF(D9736=D9735,O9736+O9735,O9735))))</f>
        <v/>
      </c>
      <c r="AS9735">
        <f>IF($AU$2&lt;&gt;5,NA(),IF(D9735=D9734,0,IF(AND(D19236=D9735,D9736=D9735),P9735+P9736+P19236,IF(D9736=D9735,P9736+P9735,P9735))))</f>
        <v/>
      </c>
      <c r="AT9735">
        <f>AR9735-AS9735</f>
        <v/>
      </c>
    </row>
    <row r="9736" ht="15.75" customHeight="1" s="121">
      <c r="B9736">
        <f>D9736&amp;Q9736&amp;E9736</f>
        <v/>
      </c>
      <c r="C9736" s="73" t="n"/>
      <c r="D9736" s="73" t="n"/>
      <c r="E9736" s="78" t="n"/>
      <c r="F9736" s="75" t="n"/>
      <c r="G9736" s="73" t="n"/>
      <c r="H9736" s="75" t="n"/>
      <c r="I9736" s="75" t="n"/>
      <c r="J9736" s="75" t="n"/>
      <c r="K9736" s="75" t="n"/>
      <c r="L9736" s="75" t="n"/>
      <c r="M9736" s="75" t="n"/>
      <c r="N9736" s="75" t="n"/>
      <c r="O9736" s="75" t="n"/>
      <c r="P9736" s="75" t="n"/>
      <c r="Q9736" s="79" t="n"/>
      <c r="AR9736">
        <f>IF($AU$2&lt;&gt;5,NA(),IF(D9736=D9735,0,IF(AND(D19237=D9736,D9737=D9736),O9736+O9737+O19237,IF(D9737=D9736,O9737+O9736,O9736))))</f>
        <v/>
      </c>
      <c r="AS9736">
        <f>IF($AU$2&lt;&gt;5,NA(),IF(D9736=D9735,0,IF(AND(D19237=D9736,D9737=D9736),P9736+P9737+P19237,IF(D9737=D9736,P9737+P9736,P9736))))</f>
        <v/>
      </c>
      <c r="AT9736">
        <f>AR9736-AS9736</f>
        <v/>
      </c>
    </row>
    <row r="9737" ht="15.75" customHeight="1" s="121">
      <c r="B9737">
        <f>D9737&amp;Q9737&amp;E9737</f>
        <v/>
      </c>
      <c r="C9737" s="73" t="n"/>
      <c r="D9737" s="73" t="n"/>
      <c r="E9737" s="78" t="n"/>
      <c r="F9737" s="75" t="n"/>
      <c r="G9737" s="73" t="n"/>
      <c r="H9737" s="75" t="n"/>
      <c r="I9737" s="75" t="n"/>
      <c r="J9737" s="75" t="n"/>
      <c r="K9737" s="75" t="n"/>
      <c r="L9737" s="75" t="n"/>
      <c r="M9737" s="75" t="n"/>
      <c r="N9737" s="75" t="n"/>
      <c r="O9737" s="75" t="n"/>
      <c r="P9737" s="75" t="n"/>
      <c r="Q9737" s="79" t="n"/>
      <c r="AR9737">
        <f>IF($AU$2&lt;&gt;5,NA(),IF(D9737=D9736,0,IF(AND(D19238=D9737,D9738=D9737),O9737+O9738+O19238,IF(D9738=D9737,O9738+O9737,O9737))))</f>
        <v/>
      </c>
      <c r="AS9737">
        <f>IF($AU$2&lt;&gt;5,NA(),IF(D9737=D9736,0,IF(AND(D19238=D9737,D9738=D9737),P9737+P9738+P19238,IF(D9738=D9737,P9738+P9737,P9737))))</f>
        <v/>
      </c>
      <c r="AT9737">
        <f>AR9737-AS9737</f>
        <v/>
      </c>
    </row>
    <row r="9738" ht="15.75" customHeight="1" s="121">
      <c r="B9738">
        <f>D9738&amp;Q9738&amp;E9738</f>
        <v/>
      </c>
      <c r="C9738" s="73" t="n"/>
      <c r="D9738" s="73" t="n"/>
      <c r="E9738" s="78" t="n"/>
      <c r="F9738" s="75" t="n"/>
      <c r="G9738" s="73" t="n"/>
      <c r="H9738" s="75" t="n"/>
      <c r="I9738" s="75" t="n"/>
      <c r="J9738" s="75" t="n"/>
      <c r="K9738" s="75" t="n"/>
      <c r="L9738" s="75" t="n"/>
      <c r="M9738" s="75" t="n"/>
      <c r="N9738" s="75" t="n"/>
      <c r="O9738" s="75" t="n"/>
      <c r="P9738" s="75" t="n"/>
      <c r="Q9738" s="79" t="n"/>
      <c r="AR9738">
        <f>IF($AU$2&lt;&gt;5,NA(),IF(D9738=D9737,0,IF(AND(D19239=D9738,D9739=D9738),O9738+O9739+O19239,IF(D9739=D9738,O9739+O9738,O9738))))</f>
        <v/>
      </c>
      <c r="AS9738">
        <f>IF($AU$2&lt;&gt;5,NA(),IF(D9738=D9737,0,IF(AND(D19239=D9738,D9739=D9738),P9738+P9739+P19239,IF(D9739=D9738,P9739+P9738,P9738))))</f>
        <v/>
      </c>
      <c r="AT9738">
        <f>AR9738-AS9738</f>
        <v/>
      </c>
    </row>
    <row r="9739" ht="15.75" customHeight="1" s="121">
      <c r="B9739">
        <f>D9739&amp;Q9739&amp;E9739</f>
        <v/>
      </c>
      <c r="C9739" s="73" t="n"/>
      <c r="D9739" s="73" t="n"/>
      <c r="E9739" s="78" t="n"/>
      <c r="F9739" s="75" t="n"/>
      <c r="G9739" s="73" t="n"/>
      <c r="H9739" s="75" t="n"/>
      <c r="I9739" s="75" t="n"/>
      <c r="J9739" s="75" t="n"/>
      <c r="K9739" s="75" t="n"/>
      <c r="L9739" s="75" t="n"/>
      <c r="M9739" s="75" t="n"/>
      <c r="N9739" s="75" t="n"/>
      <c r="O9739" s="75" t="n"/>
      <c r="P9739" s="75" t="n"/>
      <c r="Q9739" s="79" t="n"/>
      <c r="AR9739">
        <f>IF($AU$2&lt;&gt;5,NA(),IF(D9739=D9738,0,IF(AND(D19240=D9739,D9740=D9739),O9739+O9740+O19240,IF(D9740=D9739,O9740+O9739,O9739))))</f>
        <v/>
      </c>
      <c r="AS9739">
        <f>IF($AU$2&lt;&gt;5,NA(),IF(D9739=D9738,0,IF(AND(D19240=D9739,D9740=D9739),P9739+P9740+P19240,IF(D9740=D9739,P9740+P9739,P9739))))</f>
        <v/>
      </c>
      <c r="AT9739">
        <f>AR9739-AS9739</f>
        <v/>
      </c>
    </row>
    <row r="9740" ht="15.75" customHeight="1" s="121">
      <c r="B9740">
        <f>D9740&amp;Q9740&amp;E9740</f>
        <v/>
      </c>
      <c r="C9740" s="73" t="n"/>
      <c r="D9740" s="73" t="n"/>
      <c r="E9740" s="78" t="n"/>
      <c r="F9740" s="75" t="n"/>
      <c r="G9740" s="73" t="n"/>
      <c r="H9740" s="75" t="n"/>
      <c r="I9740" s="75" t="n"/>
      <c r="J9740" s="75" t="n"/>
      <c r="K9740" s="75" t="n"/>
      <c r="L9740" s="75" t="n"/>
      <c r="M9740" s="75" t="n"/>
      <c r="N9740" s="75" t="n"/>
      <c r="O9740" s="75" t="n"/>
      <c r="P9740" s="75" t="n"/>
      <c r="Q9740" s="79" t="n"/>
      <c r="AR9740">
        <f>IF($AU$2&lt;&gt;5,NA(),IF(D9740=D9739,0,IF(AND(D19241=D9740,D9741=D9740),O9740+O9741+O19241,IF(D9741=D9740,O9741+O9740,O9740))))</f>
        <v/>
      </c>
      <c r="AS9740">
        <f>IF($AU$2&lt;&gt;5,NA(),IF(D9740=D9739,0,IF(AND(D19241=D9740,D9741=D9740),P9740+P9741+P19241,IF(D9741=D9740,P9741+P9740,P9740))))</f>
        <v/>
      </c>
      <c r="AT9740">
        <f>AR9740-AS9740</f>
        <v/>
      </c>
    </row>
    <row r="9741" ht="15.75" customHeight="1" s="121">
      <c r="B9741">
        <f>D9741&amp;Q9741&amp;E9741</f>
        <v/>
      </c>
      <c r="C9741" s="73" t="n"/>
      <c r="D9741" s="73" t="n"/>
      <c r="E9741" s="78" t="n"/>
      <c r="F9741" s="75" t="n"/>
      <c r="G9741" s="73" t="n"/>
      <c r="H9741" s="75" t="n"/>
      <c r="I9741" s="75" t="n"/>
      <c r="J9741" s="75" t="n"/>
      <c r="K9741" s="75" t="n"/>
      <c r="L9741" s="75" t="n"/>
      <c r="M9741" s="75" t="n"/>
      <c r="N9741" s="75" t="n"/>
      <c r="O9741" s="75" t="n"/>
      <c r="P9741" s="75" t="n"/>
      <c r="Q9741" s="79" t="n"/>
      <c r="AR9741">
        <f>IF($AU$2&lt;&gt;5,NA(),IF(D9741=D9740,0,IF(AND(D19242=D9741,D9742=D9741),O9741+O9742+O19242,IF(D9742=D9741,O9742+O9741,O9741))))</f>
        <v/>
      </c>
      <c r="AS9741">
        <f>IF($AU$2&lt;&gt;5,NA(),IF(D9741=D9740,0,IF(AND(D19242=D9741,D9742=D9741),P9741+P9742+P19242,IF(D9742=D9741,P9742+P9741,P9741))))</f>
        <v/>
      </c>
      <c r="AT9741">
        <f>AR9741-AS9741</f>
        <v/>
      </c>
    </row>
    <row r="9742" ht="15.75" customHeight="1" s="121">
      <c r="B9742">
        <f>D9742&amp;Q9742&amp;E9742</f>
        <v/>
      </c>
      <c r="C9742" s="73" t="n"/>
      <c r="D9742" s="73" t="n"/>
      <c r="E9742" s="78" t="n"/>
      <c r="F9742" s="75" t="n"/>
      <c r="G9742" s="73" t="n"/>
      <c r="H9742" s="75" t="n"/>
      <c r="I9742" s="75" t="n"/>
      <c r="J9742" s="75" t="n"/>
      <c r="K9742" s="75" t="n"/>
      <c r="L9742" s="75" t="n"/>
      <c r="M9742" s="75" t="n"/>
      <c r="N9742" s="75" t="n"/>
      <c r="O9742" s="75" t="n"/>
      <c r="P9742" s="75" t="n"/>
      <c r="Q9742" s="79" t="n"/>
      <c r="AR9742">
        <f>IF($AU$2&lt;&gt;5,NA(),IF(D9742=D9741,0,IF(AND(D19243=D9742,D9743=D9742),O9742+O9743+O19243,IF(D9743=D9742,O9743+O9742,O9742))))</f>
        <v/>
      </c>
      <c r="AS9742">
        <f>IF($AU$2&lt;&gt;5,NA(),IF(D9742=D9741,0,IF(AND(D19243=D9742,D9743=D9742),P9742+P9743+P19243,IF(D9743=D9742,P9743+P9742,P9742))))</f>
        <v/>
      </c>
      <c r="AT9742">
        <f>AR9742-AS9742</f>
        <v/>
      </c>
    </row>
    <row r="9743" ht="15.75" customHeight="1" s="121">
      <c r="B9743">
        <f>D9743&amp;Q9743&amp;E9743</f>
        <v/>
      </c>
      <c r="C9743" s="73" t="n"/>
      <c r="D9743" s="73" t="n"/>
      <c r="E9743" s="78" t="n"/>
      <c r="F9743" s="75" t="n"/>
      <c r="G9743" s="73" t="n"/>
      <c r="H9743" s="75" t="n"/>
      <c r="I9743" s="75" t="n"/>
      <c r="J9743" s="75" t="n"/>
      <c r="K9743" s="75" t="n"/>
      <c r="L9743" s="75" t="n"/>
      <c r="M9743" s="75" t="n"/>
      <c r="N9743" s="75" t="n"/>
      <c r="O9743" s="75" t="n"/>
      <c r="P9743" s="75" t="n"/>
      <c r="Q9743" s="79" t="n"/>
      <c r="AR9743">
        <f>IF($AU$2&lt;&gt;5,NA(),IF(D9743=D9742,0,IF(AND(D19244=D9743,D9744=D9743),O9743+O9744+O19244,IF(D9744=D9743,O9744+O9743,O9743))))</f>
        <v/>
      </c>
      <c r="AS9743">
        <f>IF($AU$2&lt;&gt;5,NA(),IF(D9743=D9742,0,IF(AND(D19244=D9743,D9744=D9743),P9743+P9744+P19244,IF(D9744=D9743,P9744+P9743,P9743))))</f>
        <v/>
      </c>
      <c r="AT9743">
        <f>AR9743-AS9743</f>
        <v/>
      </c>
    </row>
    <row r="9744" ht="15.75" customHeight="1" s="121">
      <c r="B9744">
        <f>D9744&amp;Q9744&amp;E9744</f>
        <v/>
      </c>
      <c r="C9744" s="73" t="n"/>
      <c r="D9744" s="73" t="n"/>
      <c r="E9744" s="78" t="n"/>
      <c r="F9744" s="75" t="n"/>
      <c r="G9744" s="73" t="n"/>
      <c r="H9744" s="75" t="n"/>
      <c r="I9744" s="75" t="n"/>
      <c r="J9744" s="75" t="n"/>
      <c r="K9744" s="75" t="n"/>
      <c r="L9744" s="75" t="n"/>
      <c r="M9744" s="75" t="n"/>
      <c r="N9744" s="75" t="n"/>
      <c r="O9744" s="75" t="n"/>
      <c r="P9744" s="75" t="n"/>
      <c r="Q9744" s="79" t="n"/>
      <c r="AR9744">
        <f>IF($AU$2&lt;&gt;5,NA(),IF(D9744=D9743,0,IF(AND(D19245=D9744,D9745=D9744),O9744+O9745+O19245,IF(D9745=D9744,O9745+O9744,O9744))))</f>
        <v/>
      </c>
      <c r="AS9744">
        <f>IF($AU$2&lt;&gt;5,NA(),IF(D9744=D9743,0,IF(AND(D19245=D9744,D9745=D9744),P9744+P9745+P19245,IF(D9745=D9744,P9745+P9744,P9744))))</f>
        <v/>
      </c>
      <c r="AT9744">
        <f>AR9744-AS9744</f>
        <v/>
      </c>
    </row>
    <row r="9745" ht="15.75" customHeight="1" s="121">
      <c r="B9745">
        <f>D9745&amp;Q9745&amp;E9745</f>
        <v/>
      </c>
      <c r="C9745" s="73" t="n"/>
      <c r="D9745" s="73" t="n"/>
      <c r="E9745" s="78" t="n"/>
      <c r="F9745" s="75" t="n"/>
      <c r="G9745" s="73" t="n"/>
      <c r="H9745" s="75" t="n"/>
      <c r="I9745" s="75" t="n"/>
      <c r="J9745" s="75" t="n"/>
      <c r="K9745" s="75" t="n"/>
      <c r="L9745" s="75" t="n"/>
      <c r="M9745" s="75" t="n"/>
      <c r="N9745" s="75" t="n"/>
      <c r="O9745" s="75" t="n"/>
      <c r="P9745" s="75" t="n"/>
      <c r="Q9745" s="79" t="n"/>
      <c r="AR9745">
        <f>IF($AU$2&lt;&gt;5,NA(),IF(D9745=D9744,0,IF(AND(D19246=D9745,D9746=D9745),O9745+O9746+O19246,IF(D9746=D9745,O9746+O9745,O9745))))</f>
        <v/>
      </c>
      <c r="AS9745">
        <f>IF($AU$2&lt;&gt;5,NA(),IF(D9745=D9744,0,IF(AND(D19246=D9745,D9746=D9745),P9745+P9746+P19246,IF(D9746=D9745,P9746+P9745,P9745))))</f>
        <v/>
      </c>
      <c r="AT9745">
        <f>AR9745-AS9745</f>
        <v/>
      </c>
    </row>
    <row r="9746" ht="15.75" customHeight="1" s="121">
      <c r="B9746">
        <f>D9746&amp;Q9746&amp;E9746</f>
        <v/>
      </c>
      <c r="C9746" s="73" t="n"/>
      <c r="D9746" s="73" t="n"/>
      <c r="E9746" s="78" t="n"/>
      <c r="F9746" s="75" t="n"/>
      <c r="G9746" s="73" t="n"/>
      <c r="H9746" s="75" t="n"/>
      <c r="I9746" s="75" t="n"/>
      <c r="J9746" s="75" t="n"/>
      <c r="K9746" s="75" t="n"/>
      <c r="L9746" s="75" t="n"/>
      <c r="M9746" s="75" t="n"/>
      <c r="N9746" s="75" t="n"/>
      <c r="O9746" s="75" t="n"/>
      <c r="P9746" s="75" t="n"/>
      <c r="Q9746" s="79" t="n"/>
      <c r="AR9746">
        <f>IF($AU$2&lt;&gt;5,NA(),IF(D9746=D9745,0,IF(AND(D19247=D9746,D9747=D9746),O9746+O9747+O19247,IF(D9747=D9746,O9747+O9746,O9746))))</f>
        <v/>
      </c>
      <c r="AS9746">
        <f>IF($AU$2&lt;&gt;5,NA(),IF(D9746=D9745,0,IF(AND(D19247=D9746,D9747=D9746),P9746+P9747+P19247,IF(D9747=D9746,P9747+P9746,P9746))))</f>
        <v/>
      </c>
      <c r="AT9746">
        <f>AR9746-AS9746</f>
        <v/>
      </c>
    </row>
    <row r="9747" ht="15.75" customHeight="1" s="121">
      <c r="B9747">
        <f>D9747&amp;Q9747&amp;E9747</f>
        <v/>
      </c>
      <c r="C9747" s="73" t="n"/>
      <c r="D9747" s="73" t="n"/>
      <c r="E9747" s="78" t="n"/>
      <c r="F9747" s="75" t="n"/>
      <c r="G9747" s="73" t="n"/>
      <c r="H9747" s="75" t="n"/>
      <c r="I9747" s="75" t="n"/>
      <c r="J9747" s="75" t="n"/>
      <c r="K9747" s="75" t="n"/>
      <c r="L9747" s="75" t="n"/>
      <c r="M9747" s="75" t="n"/>
      <c r="N9747" s="75" t="n"/>
      <c r="O9747" s="75" t="n"/>
      <c r="P9747" s="75" t="n"/>
      <c r="Q9747" s="79" t="n"/>
      <c r="AR9747">
        <f>IF($AU$2&lt;&gt;5,NA(),IF(D9747=D9746,0,IF(AND(D19248=D9747,D9748=D9747),O9747+O9748+O19248,IF(D9748=D9747,O9748+O9747,O9747))))</f>
        <v/>
      </c>
      <c r="AS9747">
        <f>IF($AU$2&lt;&gt;5,NA(),IF(D9747=D9746,0,IF(AND(D19248=D9747,D9748=D9747),P9747+P9748+P19248,IF(D9748=D9747,P9748+P9747,P9747))))</f>
        <v/>
      </c>
      <c r="AT9747">
        <f>AR9747-AS9747</f>
        <v/>
      </c>
    </row>
    <row r="9748" ht="15.75" customHeight="1" s="121">
      <c r="B9748">
        <f>D9748&amp;Q9748&amp;E9748</f>
        <v/>
      </c>
      <c r="C9748" s="73" t="n"/>
      <c r="D9748" s="73" t="n"/>
      <c r="E9748" s="78" t="n"/>
      <c r="F9748" s="75" t="n"/>
      <c r="G9748" s="73" t="n"/>
      <c r="H9748" s="75" t="n"/>
      <c r="I9748" s="75" t="n"/>
      <c r="J9748" s="75" t="n"/>
      <c r="K9748" s="75" t="n"/>
      <c r="L9748" s="75" t="n"/>
      <c r="M9748" s="75" t="n"/>
      <c r="N9748" s="75" t="n"/>
      <c r="O9748" s="75" t="n"/>
      <c r="P9748" s="75" t="n"/>
      <c r="Q9748" s="79" t="n"/>
      <c r="AR9748">
        <f>IF($AU$2&lt;&gt;5,NA(),IF(D9748=D9747,0,IF(AND(D19249=D9748,D9749=D9748),O9748+O9749+O19249,IF(D9749=D9748,O9749+O9748,O9748))))</f>
        <v/>
      </c>
      <c r="AS9748">
        <f>IF($AU$2&lt;&gt;5,NA(),IF(D9748=D9747,0,IF(AND(D19249=D9748,D9749=D9748),P9748+P9749+P19249,IF(D9749=D9748,P9749+P9748,P9748))))</f>
        <v/>
      </c>
      <c r="AT9748">
        <f>AR9748-AS9748</f>
        <v/>
      </c>
    </row>
    <row r="9749" ht="15.75" customHeight="1" s="121">
      <c r="B9749">
        <f>D9749&amp;Q9749&amp;E9749</f>
        <v/>
      </c>
      <c r="C9749" s="73" t="n"/>
      <c r="D9749" s="73" t="n"/>
      <c r="E9749" s="78" t="n"/>
      <c r="F9749" s="75" t="n"/>
      <c r="G9749" s="73" t="n"/>
      <c r="H9749" s="75" t="n"/>
      <c r="I9749" s="75" t="n"/>
      <c r="J9749" s="75" t="n"/>
      <c r="K9749" s="75" t="n"/>
      <c r="L9749" s="75" t="n"/>
      <c r="M9749" s="75" t="n"/>
      <c r="N9749" s="75" t="n"/>
      <c r="O9749" s="75" t="n"/>
      <c r="P9749" s="75" t="n"/>
      <c r="Q9749" s="79" t="n"/>
      <c r="AR9749">
        <f>IF($AU$2&lt;&gt;5,NA(),IF(D9749=D9748,0,IF(AND(D19250=D9749,D9750=D9749),O9749+O9750+O19250,IF(D9750=D9749,O9750+O9749,O9749))))</f>
        <v/>
      </c>
      <c r="AS9749">
        <f>IF($AU$2&lt;&gt;5,NA(),IF(D9749=D9748,0,IF(AND(D19250=D9749,D9750=D9749),P9749+P9750+P19250,IF(D9750=D9749,P9750+P9749,P9749))))</f>
        <v/>
      </c>
      <c r="AT9749">
        <f>AR9749-AS9749</f>
        <v/>
      </c>
    </row>
    <row r="9750" ht="15.75" customHeight="1" s="121">
      <c r="B9750">
        <f>D9750&amp;Q9750&amp;E9750</f>
        <v/>
      </c>
      <c r="C9750" s="73" t="n"/>
      <c r="D9750" s="73" t="n"/>
      <c r="E9750" s="78" t="n"/>
      <c r="F9750" s="75" t="n"/>
      <c r="G9750" s="73" t="n"/>
      <c r="H9750" s="75" t="n"/>
      <c r="I9750" s="75" t="n"/>
      <c r="J9750" s="75" t="n"/>
      <c r="K9750" s="75" t="n"/>
      <c r="L9750" s="75" t="n"/>
      <c r="M9750" s="75" t="n"/>
      <c r="N9750" s="75" t="n"/>
      <c r="O9750" s="75" t="n"/>
      <c r="P9750" s="75" t="n"/>
      <c r="Q9750" s="79" t="n"/>
      <c r="AR9750">
        <f>IF($AU$2&lt;&gt;5,NA(),IF(D9750=D9749,0,IF(AND(D19251=D9750,D9751=D9750),O9750+O9751+O19251,IF(D9751=D9750,O9751+O9750,O9750))))</f>
        <v/>
      </c>
      <c r="AS9750">
        <f>IF($AU$2&lt;&gt;5,NA(),IF(D9750=D9749,0,IF(AND(D19251=D9750,D9751=D9750),P9750+P9751+P19251,IF(D9751=D9750,P9751+P9750,P9750))))</f>
        <v/>
      </c>
      <c r="AT9750">
        <f>AR9750-AS9750</f>
        <v/>
      </c>
    </row>
    <row r="9751" ht="15.75" customHeight="1" s="121">
      <c r="B9751">
        <f>D9751&amp;Q9751&amp;E9751</f>
        <v/>
      </c>
      <c r="C9751" s="73" t="n"/>
      <c r="D9751" s="73" t="n"/>
      <c r="E9751" s="78" t="n"/>
      <c r="F9751" s="75" t="n"/>
      <c r="G9751" s="73" t="n"/>
      <c r="H9751" s="75" t="n"/>
      <c r="I9751" s="75" t="n"/>
      <c r="J9751" s="75" t="n"/>
      <c r="K9751" s="75" t="n"/>
      <c r="L9751" s="75" t="n"/>
      <c r="M9751" s="75" t="n"/>
      <c r="N9751" s="75" t="n"/>
      <c r="O9751" s="75" t="n"/>
      <c r="P9751" s="75" t="n"/>
      <c r="Q9751" s="79" t="n"/>
      <c r="AR9751">
        <f>IF($AU$2&lt;&gt;5,NA(),IF(D9751=D9750,0,IF(AND(D19252=D9751,D9752=D9751),O9751+O9752+O19252,IF(D9752=D9751,O9752+O9751,O9751))))</f>
        <v/>
      </c>
      <c r="AS9751">
        <f>IF($AU$2&lt;&gt;5,NA(),IF(D9751=D9750,0,IF(AND(D19252=D9751,D9752=D9751),P9751+P9752+P19252,IF(D9752=D9751,P9752+P9751,P9751))))</f>
        <v/>
      </c>
      <c r="AT9751">
        <f>AR9751-AS9751</f>
        <v/>
      </c>
    </row>
    <row r="9752" ht="15.75" customHeight="1" s="121">
      <c r="B9752">
        <f>D9752&amp;Q9752&amp;E9752</f>
        <v/>
      </c>
      <c r="C9752" s="73" t="n"/>
      <c r="D9752" s="73" t="n"/>
      <c r="E9752" s="78" t="n"/>
      <c r="F9752" s="75" t="n"/>
      <c r="G9752" s="73" t="n"/>
      <c r="H9752" s="75" t="n"/>
      <c r="I9752" s="75" t="n"/>
      <c r="J9752" s="75" t="n"/>
      <c r="K9752" s="75" t="n"/>
      <c r="L9752" s="75" t="n"/>
      <c r="M9752" s="75" t="n"/>
      <c r="N9752" s="75" t="n"/>
      <c r="O9752" s="75" t="n"/>
      <c r="P9752" s="75" t="n"/>
      <c r="Q9752" s="79" t="n"/>
      <c r="AR9752">
        <f>IF($AU$2&lt;&gt;5,NA(),IF(D9752=D9751,0,IF(AND(D19253=D9752,D9753=D9752),O9752+O9753+O19253,IF(D9753=D9752,O9753+O9752,O9752))))</f>
        <v/>
      </c>
      <c r="AS9752">
        <f>IF($AU$2&lt;&gt;5,NA(),IF(D9752=D9751,0,IF(AND(D19253=D9752,D9753=D9752),P9752+P9753+P19253,IF(D9753=D9752,P9753+P9752,P9752))))</f>
        <v/>
      </c>
      <c r="AT9752">
        <f>AR9752-AS9752</f>
        <v/>
      </c>
    </row>
    <row r="9753" ht="15.75" customHeight="1" s="121">
      <c r="B9753">
        <f>D9753&amp;Q9753&amp;E9753</f>
        <v/>
      </c>
      <c r="C9753" s="73" t="n"/>
      <c r="D9753" s="73" t="n"/>
      <c r="E9753" s="78" t="n"/>
      <c r="F9753" s="75" t="n"/>
      <c r="G9753" s="73" t="n"/>
      <c r="H9753" s="75" t="n"/>
      <c r="I9753" s="75" t="n"/>
      <c r="J9753" s="75" t="n"/>
      <c r="K9753" s="75" t="n"/>
      <c r="L9753" s="75" t="n"/>
      <c r="M9753" s="75" t="n"/>
      <c r="N9753" s="75" t="n"/>
      <c r="O9753" s="75" t="n"/>
      <c r="P9753" s="75" t="n"/>
      <c r="Q9753" s="79" t="n"/>
      <c r="AR9753">
        <f>IF($AU$2&lt;&gt;5,NA(),IF(D9753=D9752,0,IF(AND(D19254=D9753,D9754=D9753),O9753+O9754+O19254,IF(D9754=D9753,O9754+O9753,O9753))))</f>
        <v/>
      </c>
      <c r="AS9753">
        <f>IF($AU$2&lt;&gt;5,NA(),IF(D9753=D9752,0,IF(AND(D19254=D9753,D9754=D9753),P9753+P9754+P19254,IF(D9754=D9753,P9754+P9753,P9753))))</f>
        <v/>
      </c>
      <c r="AT9753">
        <f>AR9753-AS9753</f>
        <v/>
      </c>
    </row>
    <row r="9754" ht="15.75" customHeight="1" s="121">
      <c r="B9754">
        <f>D9754&amp;Q9754&amp;E9754</f>
        <v/>
      </c>
      <c r="C9754" s="73" t="n"/>
      <c r="D9754" s="73" t="n"/>
      <c r="E9754" s="78" t="n"/>
      <c r="F9754" s="75" t="n"/>
      <c r="G9754" s="73" t="n"/>
      <c r="H9754" s="75" t="n"/>
      <c r="I9754" s="75" t="n"/>
      <c r="J9754" s="75" t="n"/>
      <c r="K9754" s="75" t="n"/>
      <c r="L9754" s="75" t="n"/>
      <c r="M9754" s="75" t="n"/>
      <c r="N9754" s="75" t="n"/>
      <c r="O9754" s="75" t="n"/>
      <c r="P9754" s="75" t="n"/>
      <c r="Q9754" s="79" t="n"/>
      <c r="AR9754">
        <f>IF($AU$2&lt;&gt;5,NA(),IF(D9754=D9753,0,IF(AND(D19255=D9754,D9755=D9754),O9754+O9755+O19255,IF(D9755=D9754,O9755+O9754,O9754))))</f>
        <v/>
      </c>
      <c r="AS9754">
        <f>IF($AU$2&lt;&gt;5,NA(),IF(D9754=D9753,0,IF(AND(D19255=D9754,D9755=D9754),P9754+P9755+P19255,IF(D9755=D9754,P9755+P9754,P9754))))</f>
        <v/>
      </c>
      <c r="AT9754">
        <f>AR9754-AS9754</f>
        <v/>
      </c>
    </row>
    <row r="9755" ht="15.75" customHeight="1" s="121">
      <c r="B9755">
        <f>D9755&amp;Q9755&amp;E9755</f>
        <v/>
      </c>
      <c r="C9755" s="73" t="n"/>
      <c r="D9755" s="73" t="n"/>
      <c r="E9755" s="78" t="n"/>
      <c r="F9755" s="75" t="n"/>
      <c r="G9755" s="73" t="n"/>
      <c r="H9755" s="75" t="n"/>
      <c r="I9755" s="75" t="n"/>
      <c r="J9755" s="75" t="n"/>
      <c r="K9755" s="75" t="n"/>
      <c r="L9755" s="75" t="n"/>
      <c r="M9755" s="75" t="n"/>
      <c r="N9755" s="75" t="n"/>
      <c r="O9755" s="75" t="n"/>
      <c r="P9755" s="75" t="n"/>
      <c r="Q9755" s="79" t="n"/>
      <c r="AR9755">
        <f>IF($AU$2&lt;&gt;5,NA(),IF(D9755=D9754,0,IF(AND(D19256=D9755,D9756=D9755),O9755+O9756+O19256,IF(D9756=D9755,O9756+O9755,O9755))))</f>
        <v/>
      </c>
      <c r="AS9755">
        <f>IF($AU$2&lt;&gt;5,NA(),IF(D9755=D9754,0,IF(AND(D19256=D9755,D9756=D9755),P9755+P9756+P19256,IF(D9756=D9755,P9756+P9755,P9755))))</f>
        <v/>
      </c>
      <c r="AT9755">
        <f>AR9755-AS9755</f>
        <v/>
      </c>
    </row>
    <row r="9756" ht="15.75" customHeight="1" s="121">
      <c r="B9756">
        <f>D9756&amp;Q9756&amp;E9756</f>
        <v/>
      </c>
      <c r="C9756" s="73" t="n"/>
      <c r="D9756" s="73" t="n"/>
      <c r="E9756" s="78" t="n"/>
      <c r="F9756" s="75" t="n"/>
      <c r="G9756" s="73" t="n"/>
      <c r="H9756" s="75" t="n"/>
      <c r="I9756" s="75" t="n"/>
      <c r="J9756" s="75" t="n"/>
      <c r="K9756" s="75" t="n"/>
      <c r="L9756" s="75" t="n"/>
      <c r="M9756" s="75" t="n"/>
      <c r="N9756" s="75" t="n"/>
      <c r="O9756" s="75" t="n"/>
      <c r="P9756" s="75" t="n"/>
      <c r="Q9756" s="79" t="n"/>
      <c r="AR9756">
        <f>IF($AU$2&lt;&gt;5,NA(),IF(D9756=D9755,0,IF(AND(D19257=D9756,D9757=D9756),O9756+O9757+O19257,IF(D9757=D9756,O9757+O9756,O9756))))</f>
        <v/>
      </c>
      <c r="AS9756">
        <f>IF($AU$2&lt;&gt;5,NA(),IF(D9756=D9755,0,IF(AND(D19257=D9756,D9757=D9756),P9756+P9757+P19257,IF(D9757=D9756,P9757+P9756,P9756))))</f>
        <v/>
      </c>
      <c r="AT9756">
        <f>AR9756-AS9756</f>
        <v/>
      </c>
    </row>
    <row r="9757" ht="15.75" customHeight="1" s="121">
      <c r="B9757">
        <f>D9757&amp;Q9757&amp;E9757</f>
        <v/>
      </c>
      <c r="C9757" s="73" t="n"/>
      <c r="D9757" s="73" t="n"/>
      <c r="E9757" s="78" t="n"/>
      <c r="F9757" s="75" t="n"/>
      <c r="G9757" s="73" t="n"/>
      <c r="H9757" s="75" t="n"/>
      <c r="I9757" s="75" t="n"/>
      <c r="J9757" s="75" t="n"/>
      <c r="K9757" s="75" t="n"/>
      <c r="L9757" s="75" t="n"/>
      <c r="M9757" s="75" t="n"/>
      <c r="N9757" s="75" t="n"/>
      <c r="O9757" s="75" t="n"/>
      <c r="P9757" s="75" t="n"/>
      <c r="Q9757" s="79" t="n"/>
      <c r="AR9757">
        <f>IF($AU$2&lt;&gt;5,NA(),IF(D9757=D9756,0,IF(AND(D19258=D9757,D9758=D9757),O9757+O9758+O19258,IF(D9758=D9757,O9758+O9757,O9757))))</f>
        <v/>
      </c>
      <c r="AS9757">
        <f>IF($AU$2&lt;&gt;5,NA(),IF(D9757=D9756,0,IF(AND(D19258=D9757,D9758=D9757),P9757+P9758+P19258,IF(D9758=D9757,P9758+P9757,P9757))))</f>
        <v/>
      </c>
      <c r="AT9757">
        <f>AR9757-AS9757</f>
        <v/>
      </c>
    </row>
    <row r="9758" ht="15.75" customHeight="1" s="121">
      <c r="B9758">
        <f>D9758&amp;Q9758&amp;E9758</f>
        <v/>
      </c>
      <c r="C9758" s="73" t="n"/>
      <c r="D9758" s="73" t="n"/>
      <c r="E9758" s="78" t="n"/>
      <c r="F9758" s="75" t="n"/>
      <c r="G9758" s="73" t="n"/>
      <c r="H9758" s="75" t="n"/>
      <c r="I9758" s="75" t="n"/>
      <c r="J9758" s="75" t="n"/>
      <c r="K9758" s="75" t="n"/>
      <c r="L9758" s="75" t="n"/>
      <c r="M9758" s="75" t="n"/>
      <c r="N9758" s="75" t="n"/>
      <c r="O9758" s="75" t="n"/>
      <c r="P9758" s="75" t="n"/>
      <c r="Q9758" s="79" t="n"/>
      <c r="AR9758">
        <f>IF($AU$2&lt;&gt;5,NA(),IF(D9758=D9757,0,IF(AND(D19259=D9758,D9759=D9758),O9758+O9759+O19259,IF(D9759=D9758,O9759+O9758,O9758))))</f>
        <v/>
      </c>
      <c r="AS9758">
        <f>IF($AU$2&lt;&gt;5,NA(),IF(D9758=D9757,0,IF(AND(D19259=D9758,D9759=D9758),P9758+P9759+P19259,IF(D9759=D9758,P9759+P9758,P9758))))</f>
        <v/>
      </c>
      <c r="AT9758">
        <f>AR9758-AS9758</f>
        <v/>
      </c>
    </row>
    <row r="9759" ht="15.75" customHeight="1" s="121">
      <c r="B9759">
        <f>D9759&amp;Q9759&amp;E9759</f>
        <v/>
      </c>
      <c r="C9759" s="73" t="n"/>
      <c r="D9759" s="73" t="n"/>
      <c r="E9759" s="78" t="n"/>
      <c r="F9759" s="75" t="n"/>
      <c r="G9759" s="73" t="n"/>
      <c r="H9759" s="75" t="n"/>
      <c r="I9759" s="75" t="n"/>
      <c r="J9759" s="75" t="n"/>
      <c r="K9759" s="75" t="n"/>
      <c r="L9759" s="75" t="n"/>
      <c r="M9759" s="75" t="n"/>
      <c r="N9759" s="75" t="n"/>
      <c r="O9759" s="75" t="n"/>
      <c r="P9759" s="75" t="n"/>
      <c r="Q9759" s="79" t="n"/>
      <c r="AR9759">
        <f>IF($AU$2&lt;&gt;5,NA(),IF(D9759=D9758,0,IF(AND(D19260=D9759,D9760=D9759),O9759+O9760+O19260,IF(D9760=D9759,O9760+O9759,O9759))))</f>
        <v/>
      </c>
      <c r="AS9759">
        <f>IF($AU$2&lt;&gt;5,NA(),IF(D9759=D9758,0,IF(AND(D19260=D9759,D9760=D9759),P9759+P9760+P19260,IF(D9760=D9759,P9760+P9759,P9759))))</f>
        <v/>
      </c>
      <c r="AT9759">
        <f>AR9759-AS9759</f>
        <v/>
      </c>
    </row>
    <row r="9760" ht="15.75" customHeight="1" s="121">
      <c r="B9760">
        <f>D9760&amp;Q9760&amp;E9760</f>
        <v/>
      </c>
      <c r="C9760" s="73" t="n"/>
      <c r="D9760" s="73" t="n"/>
      <c r="E9760" s="78" t="n"/>
      <c r="F9760" s="75" t="n"/>
      <c r="G9760" s="73" t="n"/>
      <c r="H9760" s="75" t="n"/>
      <c r="I9760" s="75" t="n"/>
      <c r="J9760" s="75" t="n"/>
      <c r="K9760" s="75" t="n"/>
      <c r="L9760" s="75" t="n"/>
      <c r="M9760" s="75" t="n"/>
      <c r="N9760" s="75" t="n"/>
      <c r="O9760" s="75" t="n"/>
      <c r="P9760" s="75" t="n"/>
      <c r="Q9760" s="79" t="n"/>
      <c r="AR9760">
        <f>IF($AU$2&lt;&gt;5,NA(),IF(D9760=D9759,0,IF(AND(D19261=D9760,D9761=D9760),O9760+O9761+O19261,IF(D9761=D9760,O9761+O9760,O9760))))</f>
        <v/>
      </c>
      <c r="AS9760">
        <f>IF($AU$2&lt;&gt;5,NA(),IF(D9760=D9759,0,IF(AND(D19261=D9760,D9761=D9760),P9760+P9761+P19261,IF(D9761=D9760,P9761+P9760,P9760))))</f>
        <v/>
      </c>
      <c r="AT9760">
        <f>AR9760-AS9760</f>
        <v/>
      </c>
    </row>
    <row r="9761" ht="15.75" customHeight="1" s="121">
      <c r="B9761">
        <f>D9761&amp;Q9761&amp;E9761</f>
        <v/>
      </c>
      <c r="C9761" s="73" t="n"/>
      <c r="D9761" s="73" t="n"/>
      <c r="E9761" s="78" t="n"/>
      <c r="F9761" s="75" t="n"/>
      <c r="G9761" s="73" t="n"/>
      <c r="H9761" s="75" t="n"/>
      <c r="I9761" s="75" t="n"/>
      <c r="J9761" s="75" t="n"/>
      <c r="K9761" s="75" t="n"/>
      <c r="L9761" s="75" t="n"/>
      <c r="M9761" s="75" t="n"/>
      <c r="N9761" s="75" t="n"/>
      <c r="O9761" s="75" t="n"/>
      <c r="P9761" s="75" t="n"/>
      <c r="Q9761" s="79" t="n"/>
      <c r="AR9761">
        <f>IF($AU$2&lt;&gt;5,NA(),IF(D9761=D9760,0,IF(AND(D19262=D9761,D9762=D9761),O9761+O9762+O19262,IF(D9762=D9761,O9762+O9761,O9761))))</f>
        <v/>
      </c>
      <c r="AS9761">
        <f>IF($AU$2&lt;&gt;5,NA(),IF(D9761=D9760,0,IF(AND(D19262=D9761,D9762=D9761),P9761+P9762+P19262,IF(D9762=D9761,P9762+P9761,P9761))))</f>
        <v/>
      </c>
      <c r="AT9761">
        <f>AR9761-AS9761</f>
        <v/>
      </c>
    </row>
    <row r="9762" ht="15.75" customHeight="1" s="121">
      <c r="B9762">
        <f>D9762&amp;Q9762&amp;E9762</f>
        <v/>
      </c>
      <c r="C9762" s="73" t="n"/>
      <c r="D9762" s="73" t="n"/>
      <c r="E9762" s="78" t="n"/>
      <c r="F9762" s="75" t="n"/>
      <c r="G9762" s="73" t="n"/>
      <c r="H9762" s="75" t="n"/>
      <c r="I9762" s="75" t="n"/>
      <c r="J9762" s="75" t="n"/>
      <c r="K9762" s="75" t="n"/>
      <c r="L9762" s="75" t="n"/>
      <c r="M9762" s="75" t="n"/>
      <c r="N9762" s="75" t="n"/>
      <c r="O9762" s="75" t="n"/>
      <c r="P9762" s="75" t="n"/>
      <c r="Q9762" s="79" t="n"/>
      <c r="AR9762">
        <f>IF($AU$2&lt;&gt;5,NA(),IF(D9762=D9761,0,IF(AND(D19263=D9762,D9763=D9762),O9762+O9763+O19263,IF(D9763=D9762,O9763+O9762,O9762))))</f>
        <v/>
      </c>
      <c r="AS9762">
        <f>IF($AU$2&lt;&gt;5,NA(),IF(D9762=D9761,0,IF(AND(D19263=D9762,D9763=D9762),P9762+P9763+P19263,IF(D9763=D9762,P9763+P9762,P9762))))</f>
        <v/>
      </c>
      <c r="AT9762">
        <f>AR9762-AS9762</f>
        <v/>
      </c>
    </row>
    <row r="9763" ht="15.75" customHeight="1" s="121">
      <c r="B9763">
        <f>D9763&amp;Q9763&amp;E9763</f>
        <v/>
      </c>
      <c r="C9763" s="73" t="n"/>
      <c r="D9763" s="73" t="n"/>
      <c r="E9763" s="78" t="n"/>
      <c r="F9763" s="75" t="n"/>
      <c r="G9763" s="73" t="n"/>
      <c r="H9763" s="75" t="n"/>
      <c r="I9763" s="75" t="n"/>
      <c r="J9763" s="75" t="n"/>
      <c r="K9763" s="75" t="n"/>
      <c r="L9763" s="75" t="n"/>
      <c r="M9763" s="75" t="n"/>
      <c r="N9763" s="75" t="n"/>
      <c r="O9763" s="75" t="n"/>
      <c r="P9763" s="75" t="n"/>
      <c r="Q9763" s="79" t="n"/>
      <c r="AR9763">
        <f>IF($AU$2&lt;&gt;5,NA(),IF(D9763=D9762,0,IF(AND(D19264=D9763,D9764=D9763),O9763+O9764+O19264,IF(D9764=D9763,O9764+O9763,O9763))))</f>
        <v/>
      </c>
      <c r="AS9763">
        <f>IF($AU$2&lt;&gt;5,NA(),IF(D9763=D9762,0,IF(AND(D19264=D9763,D9764=D9763),P9763+P9764+P19264,IF(D9764=D9763,P9764+P9763,P9763))))</f>
        <v/>
      </c>
      <c r="AT9763">
        <f>AR9763-AS9763</f>
        <v/>
      </c>
    </row>
    <row r="9764" ht="15.75" customHeight="1" s="121">
      <c r="B9764">
        <f>D9764&amp;Q9764&amp;E9764</f>
        <v/>
      </c>
      <c r="C9764" s="73" t="n"/>
      <c r="D9764" s="73" t="n"/>
      <c r="E9764" s="78" t="n"/>
      <c r="F9764" s="75" t="n"/>
      <c r="G9764" s="73" t="n"/>
      <c r="H9764" s="75" t="n"/>
      <c r="I9764" s="75" t="n"/>
      <c r="J9764" s="75" t="n"/>
      <c r="K9764" s="75" t="n"/>
      <c r="L9764" s="75" t="n"/>
      <c r="M9764" s="75" t="n"/>
      <c r="N9764" s="75" t="n"/>
      <c r="O9764" s="75" t="n"/>
      <c r="P9764" s="75" t="n"/>
      <c r="Q9764" s="79" t="n"/>
      <c r="AR9764">
        <f>IF($AU$2&lt;&gt;5,NA(),IF(D9764=D9763,0,IF(AND(D19265=D9764,D9765=D9764),O9764+O9765+O19265,IF(D9765=D9764,O9765+O9764,O9764))))</f>
        <v/>
      </c>
      <c r="AS9764">
        <f>IF($AU$2&lt;&gt;5,NA(),IF(D9764=D9763,0,IF(AND(D19265=D9764,D9765=D9764),P9764+P9765+P19265,IF(D9765=D9764,P9765+P9764,P9764))))</f>
        <v/>
      </c>
      <c r="AT9764">
        <f>AR9764-AS9764</f>
        <v/>
      </c>
    </row>
    <row r="9765" ht="15.75" customHeight="1" s="121">
      <c r="B9765">
        <f>D9765&amp;Q9765&amp;E9765</f>
        <v/>
      </c>
      <c r="C9765" s="73" t="n"/>
      <c r="D9765" s="73" t="n"/>
      <c r="E9765" s="78" t="n"/>
      <c r="F9765" s="75" t="n"/>
      <c r="G9765" s="73" t="n"/>
      <c r="H9765" s="75" t="n"/>
      <c r="I9765" s="75" t="n"/>
      <c r="J9765" s="75" t="n"/>
      <c r="K9765" s="75" t="n"/>
      <c r="L9765" s="75" t="n"/>
      <c r="M9765" s="75" t="n"/>
      <c r="N9765" s="75" t="n"/>
      <c r="O9765" s="75" t="n"/>
      <c r="P9765" s="75" t="n"/>
      <c r="Q9765" s="79" t="n"/>
      <c r="AR9765">
        <f>IF($AU$2&lt;&gt;5,NA(),IF(D9765=D9764,0,IF(AND(D19266=D9765,D9766=D9765),O9765+O9766+O19266,IF(D9766=D9765,O9766+O9765,O9765))))</f>
        <v/>
      </c>
      <c r="AS9765">
        <f>IF($AU$2&lt;&gt;5,NA(),IF(D9765=D9764,0,IF(AND(D19266=D9765,D9766=D9765),P9765+P9766+P19266,IF(D9766=D9765,P9766+P9765,P9765))))</f>
        <v/>
      </c>
      <c r="AT9765">
        <f>AR9765-AS9765</f>
        <v/>
      </c>
    </row>
    <row r="9766" ht="15.75" customHeight="1" s="121">
      <c r="B9766">
        <f>D9766&amp;Q9766&amp;E9766</f>
        <v/>
      </c>
      <c r="C9766" s="73" t="n"/>
      <c r="D9766" s="73" t="n"/>
      <c r="E9766" s="78" t="n"/>
      <c r="F9766" s="75" t="n"/>
      <c r="G9766" s="73" t="n"/>
      <c r="H9766" s="75" t="n"/>
      <c r="I9766" s="75" t="n"/>
      <c r="J9766" s="75" t="n"/>
      <c r="K9766" s="75" t="n"/>
      <c r="L9766" s="75" t="n"/>
      <c r="M9766" s="75" t="n"/>
      <c r="N9766" s="75" t="n"/>
      <c r="O9766" s="75" t="n"/>
      <c r="P9766" s="75" t="n"/>
      <c r="Q9766" s="79" t="n"/>
      <c r="AR9766">
        <f>IF($AU$2&lt;&gt;5,NA(),IF(D9766=D9765,0,IF(AND(D19267=D9766,D9767=D9766),O9766+O9767+O19267,IF(D9767=D9766,O9767+O9766,O9766))))</f>
        <v/>
      </c>
      <c r="AS9766">
        <f>IF($AU$2&lt;&gt;5,NA(),IF(D9766=D9765,0,IF(AND(D19267=D9766,D9767=D9766),P9766+P9767+P19267,IF(D9767=D9766,P9767+P9766,P9766))))</f>
        <v/>
      </c>
      <c r="AT9766">
        <f>AR9766-AS9766</f>
        <v/>
      </c>
    </row>
    <row r="9767" ht="15.75" customHeight="1" s="121">
      <c r="B9767">
        <f>D9767&amp;Q9767&amp;E9767</f>
        <v/>
      </c>
      <c r="C9767" s="73" t="n"/>
      <c r="D9767" s="73" t="n"/>
      <c r="E9767" s="78" t="n"/>
      <c r="F9767" s="75" t="n"/>
      <c r="G9767" s="73" t="n"/>
      <c r="H9767" s="75" t="n"/>
      <c r="I9767" s="75" t="n"/>
      <c r="J9767" s="75" t="n"/>
      <c r="K9767" s="75" t="n"/>
      <c r="L9767" s="75" t="n"/>
      <c r="M9767" s="75" t="n"/>
      <c r="N9767" s="75" t="n"/>
      <c r="O9767" s="75" t="n"/>
      <c r="P9767" s="75" t="n"/>
      <c r="Q9767" s="79" t="n"/>
      <c r="AR9767">
        <f>IF($AU$2&lt;&gt;5,NA(),IF(D9767=D9766,0,IF(AND(D19268=D9767,D9768=D9767),O9767+O9768+O19268,IF(D9768=D9767,O9768+O9767,O9767))))</f>
        <v/>
      </c>
      <c r="AS9767">
        <f>IF($AU$2&lt;&gt;5,NA(),IF(D9767=D9766,0,IF(AND(D19268=D9767,D9768=D9767),P9767+P9768+P19268,IF(D9768=D9767,P9768+P9767,P9767))))</f>
        <v/>
      </c>
      <c r="AT9767">
        <f>AR9767-AS9767</f>
        <v/>
      </c>
    </row>
    <row r="9768" ht="15.75" customHeight="1" s="121">
      <c r="B9768">
        <f>D9768&amp;Q9768&amp;E9768</f>
        <v/>
      </c>
      <c r="C9768" s="73" t="n"/>
      <c r="D9768" s="73" t="n"/>
      <c r="E9768" s="78" t="n"/>
      <c r="F9768" s="75" t="n"/>
      <c r="G9768" s="73" t="n"/>
      <c r="H9768" s="75" t="n"/>
      <c r="I9768" s="75" t="n"/>
      <c r="J9768" s="75" t="n"/>
      <c r="K9768" s="75" t="n"/>
      <c r="L9768" s="75" t="n"/>
      <c r="M9768" s="75" t="n"/>
      <c r="N9768" s="75" t="n"/>
      <c r="O9768" s="75" t="n"/>
      <c r="P9768" s="75" t="n"/>
      <c r="Q9768" s="79" t="n"/>
      <c r="AR9768">
        <f>IF($AU$2&lt;&gt;5,NA(),IF(D9768=D9767,0,IF(AND(D19269=D9768,D9769=D9768),O9768+O9769+O19269,IF(D9769=D9768,O9769+O9768,O9768))))</f>
        <v/>
      </c>
      <c r="AS9768">
        <f>IF($AU$2&lt;&gt;5,NA(),IF(D9768=D9767,0,IF(AND(D19269=D9768,D9769=D9768),P9768+P9769+P19269,IF(D9769=D9768,P9769+P9768,P9768))))</f>
        <v/>
      </c>
      <c r="AT9768">
        <f>AR9768-AS9768</f>
        <v/>
      </c>
    </row>
    <row r="9769" ht="15.75" customHeight="1" s="121">
      <c r="B9769">
        <f>D9769&amp;Q9769&amp;E9769</f>
        <v/>
      </c>
      <c r="C9769" s="73" t="n"/>
      <c r="D9769" s="73" t="n"/>
      <c r="E9769" s="78" t="n"/>
      <c r="F9769" s="75" t="n"/>
      <c r="G9769" s="73" t="n"/>
      <c r="H9769" s="75" t="n"/>
      <c r="I9769" s="75" t="n"/>
      <c r="J9769" s="75" t="n"/>
      <c r="K9769" s="75" t="n"/>
      <c r="L9769" s="75" t="n"/>
      <c r="M9769" s="75" t="n"/>
      <c r="N9769" s="75" t="n"/>
      <c r="O9769" s="75" t="n"/>
      <c r="P9769" s="75" t="n"/>
      <c r="Q9769" s="79" t="n"/>
      <c r="AR9769">
        <f>IF($AU$2&lt;&gt;5,NA(),IF(D9769=D9768,0,IF(AND(D19270=D9769,D9770=D9769),O9769+O9770+O19270,IF(D9770=D9769,O9770+O9769,O9769))))</f>
        <v/>
      </c>
      <c r="AS9769">
        <f>IF($AU$2&lt;&gt;5,NA(),IF(D9769=D9768,0,IF(AND(D19270=D9769,D9770=D9769),P9769+P9770+P19270,IF(D9770=D9769,P9770+P9769,P9769))))</f>
        <v/>
      </c>
      <c r="AT9769">
        <f>AR9769-AS9769</f>
        <v/>
      </c>
    </row>
    <row r="9770" ht="15.75" customHeight="1" s="121">
      <c r="B9770">
        <f>D9770&amp;Q9770&amp;E9770</f>
        <v/>
      </c>
      <c r="C9770" s="73" t="n"/>
      <c r="D9770" s="73" t="n"/>
      <c r="E9770" s="78" t="n"/>
      <c r="F9770" s="75" t="n"/>
      <c r="G9770" s="73" t="n"/>
      <c r="H9770" s="75" t="n"/>
      <c r="I9770" s="75" t="n"/>
      <c r="J9770" s="75" t="n"/>
      <c r="K9770" s="75" t="n"/>
      <c r="L9770" s="75" t="n"/>
      <c r="M9770" s="75" t="n"/>
      <c r="N9770" s="75" t="n"/>
      <c r="O9770" s="75" t="n"/>
      <c r="P9770" s="75" t="n"/>
      <c r="Q9770" s="79" t="n"/>
      <c r="AR9770">
        <f>IF($AU$2&lt;&gt;5,NA(),IF(D9770=D9769,0,IF(AND(D19271=D9770,D9771=D9770),O9770+O9771+O19271,IF(D9771=D9770,O9771+O9770,O9770))))</f>
        <v/>
      </c>
      <c r="AS9770">
        <f>IF($AU$2&lt;&gt;5,NA(),IF(D9770=D9769,0,IF(AND(D19271=D9770,D9771=D9770),P9770+P9771+P19271,IF(D9771=D9770,P9771+P9770,P9770))))</f>
        <v/>
      </c>
      <c r="AT9770">
        <f>AR9770-AS9770</f>
        <v/>
      </c>
    </row>
    <row r="9771" ht="15.75" customHeight="1" s="121">
      <c r="B9771">
        <f>D9771&amp;Q9771&amp;E9771</f>
        <v/>
      </c>
      <c r="C9771" s="73" t="n"/>
      <c r="D9771" s="73" t="n"/>
      <c r="E9771" s="78" t="n"/>
      <c r="F9771" s="75" t="n"/>
      <c r="G9771" s="73" t="n"/>
      <c r="H9771" s="75" t="n"/>
      <c r="I9771" s="75" t="n"/>
      <c r="J9771" s="75" t="n"/>
      <c r="K9771" s="75" t="n"/>
      <c r="L9771" s="75" t="n"/>
      <c r="M9771" s="75" t="n"/>
      <c r="N9771" s="75" t="n"/>
      <c r="O9771" s="75" t="n"/>
      <c r="P9771" s="75" t="n"/>
      <c r="Q9771" s="79" t="n"/>
      <c r="AR9771">
        <f>IF($AU$2&lt;&gt;5,NA(),IF(D9771=D9770,0,IF(AND(D19272=D9771,D9772=D9771),O9771+O9772+O19272,IF(D9772=D9771,O9772+O9771,O9771))))</f>
        <v/>
      </c>
      <c r="AS9771">
        <f>IF($AU$2&lt;&gt;5,NA(),IF(D9771=D9770,0,IF(AND(D19272=D9771,D9772=D9771),P9771+P9772+P19272,IF(D9772=D9771,P9772+P9771,P9771))))</f>
        <v/>
      </c>
      <c r="AT9771">
        <f>AR9771-AS9771</f>
        <v/>
      </c>
    </row>
    <row r="9772" ht="15.75" customHeight="1" s="121">
      <c r="B9772">
        <f>D9772&amp;Q9772&amp;E9772</f>
        <v/>
      </c>
      <c r="C9772" s="73" t="n"/>
      <c r="D9772" s="73" t="n"/>
      <c r="E9772" s="78" t="n"/>
      <c r="F9772" s="75" t="n"/>
      <c r="G9772" s="73" t="n"/>
      <c r="H9772" s="75" t="n"/>
      <c r="I9772" s="75" t="n"/>
      <c r="J9772" s="75" t="n"/>
      <c r="K9772" s="75" t="n"/>
      <c r="L9772" s="75" t="n"/>
      <c r="M9772" s="75" t="n"/>
      <c r="N9772" s="75" t="n"/>
      <c r="O9772" s="75" t="n"/>
      <c r="P9772" s="75" t="n"/>
      <c r="Q9772" s="79" t="n"/>
      <c r="AR9772">
        <f>IF($AU$2&lt;&gt;5,NA(),IF(D9772=D9771,0,IF(AND(D19273=D9772,D9773=D9772),O9772+O9773+O19273,IF(D9773=D9772,O9773+O9772,O9772))))</f>
        <v/>
      </c>
      <c r="AS9772">
        <f>IF($AU$2&lt;&gt;5,NA(),IF(D9772=D9771,0,IF(AND(D19273=D9772,D9773=D9772),P9772+P9773+P19273,IF(D9773=D9772,P9773+P9772,P9772))))</f>
        <v/>
      </c>
      <c r="AT9772">
        <f>AR9772-AS9772</f>
        <v/>
      </c>
    </row>
    <row r="9773" ht="15.75" customHeight="1" s="121">
      <c r="B9773">
        <f>D9773&amp;Q9773&amp;E9773</f>
        <v/>
      </c>
      <c r="C9773" s="73" t="n"/>
      <c r="D9773" s="73" t="n"/>
      <c r="E9773" s="78" t="n"/>
      <c r="F9773" s="75" t="n"/>
      <c r="G9773" s="73" t="n"/>
      <c r="H9773" s="75" t="n"/>
      <c r="I9773" s="75" t="n"/>
      <c r="J9773" s="75" t="n"/>
      <c r="K9773" s="75" t="n"/>
      <c r="L9773" s="75" t="n"/>
      <c r="M9773" s="75" t="n"/>
      <c r="N9773" s="75" t="n"/>
      <c r="O9773" s="75" t="n"/>
      <c r="P9773" s="75" t="n"/>
      <c r="Q9773" s="79" t="n"/>
      <c r="AR9773">
        <f>IF($AU$2&lt;&gt;5,NA(),IF(D9773=D9772,0,IF(AND(D19274=D9773,D9774=D9773),O9773+O9774+O19274,IF(D9774=D9773,O9774+O9773,O9773))))</f>
        <v/>
      </c>
      <c r="AS9773">
        <f>IF($AU$2&lt;&gt;5,NA(),IF(D9773=D9772,0,IF(AND(D19274=D9773,D9774=D9773),P9773+P9774+P19274,IF(D9774=D9773,P9774+P9773,P9773))))</f>
        <v/>
      </c>
      <c r="AT9773">
        <f>AR9773-AS9773</f>
        <v/>
      </c>
    </row>
    <row r="9774" ht="15.75" customHeight="1" s="121">
      <c r="B9774">
        <f>D9774&amp;Q9774&amp;E9774</f>
        <v/>
      </c>
      <c r="C9774" s="73" t="n"/>
      <c r="D9774" s="73" t="n"/>
      <c r="E9774" s="78" t="n"/>
      <c r="F9774" s="75" t="n"/>
      <c r="G9774" s="73" t="n"/>
      <c r="H9774" s="75" t="n"/>
      <c r="I9774" s="75" t="n"/>
      <c r="J9774" s="75" t="n"/>
      <c r="K9774" s="75" t="n"/>
      <c r="L9774" s="75" t="n"/>
      <c r="M9774" s="75" t="n"/>
      <c r="N9774" s="75" t="n"/>
      <c r="O9774" s="75" t="n"/>
      <c r="P9774" s="75" t="n"/>
      <c r="Q9774" s="79" t="n"/>
      <c r="AR9774">
        <f>IF($AU$2&lt;&gt;5,NA(),IF(D9774=D9773,0,IF(AND(D19275=D9774,D9775=D9774),O9774+O9775+O19275,IF(D9775=D9774,O9775+O9774,O9774))))</f>
        <v/>
      </c>
      <c r="AS9774">
        <f>IF($AU$2&lt;&gt;5,NA(),IF(D9774=D9773,0,IF(AND(D19275=D9774,D9775=D9774),P9774+P9775+P19275,IF(D9775=D9774,P9775+P9774,P9774))))</f>
        <v/>
      </c>
      <c r="AT9774">
        <f>AR9774-AS9774</f>
        <v/>
      </c>
    </row>
    <row r="9775" ht="15.75" customHeight="1" s="121">
      <c r="B9775">
        <f>D9775&amp;Q9775&amp;E9775</f>
        <v/>
      </c>
      <c r="C9775" s="73" t="n"/>
      <c r="D9775" s="73" t="n"/>
      <c r="E9775" s="78" t="n"/>
      <c r="F9775" s="75" t="n"/>
      <c r="G9775" s="73" t="n"/>
      <c r="H9775" s="75" t="n"/>
      <c r="I9775" s="75" t="n"/>
      <c r="J9775" s="75" t="n"/>
      <c r="K9775" s="75" t="n"/>
      <c r="L9775" s="75" t="n"/>
      <c r="M9775" s="75" t="n"/>
      <c r="N9775" s="75" t="n"/>
      <c r="O9775" s="75" t="n"/>
      <c r="P9775" s="75" t="n"/>
      <c r="Q9775" s="79" t="n"/>
      <c r="AR9775">
        <f>IF($AU$2&lt;&gt;5,NA(),IF(D9775=D9774,0,IF(AND(D19276=D9775,D9776=D9775),O9775+O9776+O19276,IF(D9776=D9775,O9776+O9775,O9775))))</f>
        <v/>
      </c>
      <c r="AS9775">
        <f>IF($AU$2&lt;&gt;5,NA(),IF(D9775=D9774,0,IF(AND(D19276=D9775,D9776=D9775),P9775+P9776+P19276,IF(D9776=D9775,P9776+P9775,P9775))))</f>
        <v/>
      </c>
      <c r="AT9775">
        <f>AR9775-AS9775</f>
        <v/>
      </c>
    </row>
    <row r="9776" ht="15.75" customHeight="1" s="121">
      <c r="B9776">
        <f>D9776&amp;Q9776&amp;E9776</f>
        <v/>
      </c>
      <c r="C9776" s="73" t="n"/>
      <c r="D9776" s="73" t="n"/>
      <c r="E9776" s="78" t="n"/>
      <c r="F9776" s="75" t="n"/>
      <c r="G9776" s="73" t="n"/>
      <c r="H9776" s="75" t="n"/>
      <c r="I9776" s="75" t="n"/>
      <c r="J9776" s="75" t="n"/>
      <c r="K9776" s="75" t="n"/>
      <c r="L9776" s="75" t="n"/>
      <c r="M9776" s="75" t="n"/>
      <c r="N9776" s="75" t="n"/>
      <c r="O9776" s="75" t="n"/>
      <c r="P9776" s="75" t="n"/>
      <c r="Q9776" s="79" t="n"/>
      <c r="AR9776">
        <f>IF($AU$2&lt;&gt;5,NA(),IF(D9776=D9775,0,IF(AND(D19277=D9776,D9777=D9776),O9776+O9777+O19277,IF(D9777=D9776,O9777+O9776,O9776))))</f>
        <v/>
      </c>
      <c r="AS9776">
        <f>IF($AU$2&lt;&gt;5,NA(),IF(D9776=D9775,0,IF(AND(D19277=D9776,D9777=D9776),P9776+P9777+P19277,IF(D9777=D9776,P9777+P9776,P9776))))</f>
        <v/>
      </c>
      <c r="AT9776">
        <f>AR9776-AS9776</f>
        <v/>
      </c>
    </row>
    <row r="9777" ht="15.75" customHeight="1" s="121">
      <c r="B9777">
        <f>D9777&amp;Q9777&amp;E9777</f>
        <v/>
      </c>
      <c r="C9777" s="73" t="n"/>
      <c r="D9777" s="73" t="n"/>
      <c r="E9777" s="78" t="n"/>
      <c r="F9777" s="75" t="n"/>
      <c r="G9777" s="73" t="n"/>
      <c r="H9777" s="75" t="n"/>
      <c r="I9777" s="75" t="n"/>
      <c r="J9777" s="75" t="n"/>
      <c r="K9777" s="75" t="n"/>
      <c r="L9777" s="75" t="n"/>
      <c r="M9777" s="75" t="n"/>
      <c r="N9777" s="75" t="n"/>
      <c r="O9777" s="75" t="n"/>
      <c r="P9777" s="75" t="n"/>
      <c r="Q9777" s="79" t="n"/>
      <c r="AR9777">
        <f>IF($AU$2&lt;&gt;5,NA(),IF(D9777=D9776,0,IF(AND(D19278=D9777,D9778=D9777),O9777+O9778+O19278,IF(D9778=D9777,O9778+O9777,O9777))))</f>
        <v/>
      </c>
      <c r="AS9777">
        <f>IF($AU$2&lt;&gt;5,NA(),IF(D9777=D9776,0,IF(AND(D19278=D9777,D9778=D9777),P9777+P9778+P19278,IF(D9778=D9777,P9778+P9777,P9777))))</f>
        <v/>
      </c>
      <c r="AT9777">
        <f>AR9777-AS9777</f>
        <v/>
      </c>
    </row>
    <row r="9778" ht="15.75" customHeight="1" s="121">
      <c r="B9778">
        <f>D9778&amp;Q9778&amp;E9778</f>
        <v/>
      </c>
      <c r="C9778" s="73" t="n"/>
      <c r="D9778" s="73" t="n"/>
      <c r="E9778" s="78" t="n"/>
      <c r="F9778" s="75" t="n"/>
      <c r="G9778" s="73" t="n"/>
      <c r="H9778" s="75" t="n"/>
      <c r="I9778" s="75" t="n"/>
      <c r="J9778" s="75" t="n"/>
      <c r="K9778" s="75" t="n"/>
      <c r="L9778" s="75" t="n"/>
      <c r="M9778" s="75" t="n"/>
      <c r="N9778" s="75" t="n"/>
      <c r="O9778" s="75" t="n"/>
      <c r="P9778" s="75" t="n"/>
      <c r="Q9778" s="79" t="n"/>
      <c r="AR9778">
        <f>IF($AU$2&lt;&gt;5,NA(),IF(D9778=D9777,0,IF(AND(D19279=D9778,D9779=D9778),O9778+O9779+O19279,IF(D9779=D9778,O9779+O9778,O9778))))</f>
        <v/>
      </c>
      <c r="AS9778">
        <f>IF($AU$2&lt;&gt;5,NA(),IF(D9778=D9777,0,IF(AND(D19279=D9778,D9779=D9778),P9778+P9779+P19279,IF(D9779=D9778,P9779+P9778,P9778))))</f>
        <v/>
      </c>
      <c r="AT9778">
        <f>AR9778-AS9778</f>
        <v/>
      </c>
    </row>
    <row r="9779" ht="15.75" customHeight="1" s="121">
      <c r="B9779">
        <f>D9779&amp;Q9779&amp;E9779</f>
        <v/>
      </c>
      <c r="C9779" s="73" t="n"/>
      <c r="D9779" s="73" t="n"/>
      <c r="E9779" s="78" t="n"/>
      <c r="F9779" s="75" t="n"/>
      <c r="G9779" s="73" t="n"/>
      <c r="H9779" s="75" t="n"/>
      <c r="I9779" s="75" t="n"/>
      <c r="J9779" s="75" t="n"/>
      <c r="K9779" s="75" t="n"/>
      <c r="L9779" s="75" t="n"/>
      <c r="M9779" s="75" t="n"/>
      <c r="N9779" s="75" t="n"/>
      <c r="O9779" s="75" t="n"/>
      <c r="P9779" s="75" t="n"/>
      <c r="Q9779" s="79" t="n"/>
      <c r="AR9779">
        <f>IF($AU$2&lt;&gt;5,NA(),IF(D9779=D9778,0,IF(AND(D19280=D9779,D9780=D9779),O9779+O9780+O19280,IF(D9780=D9779,O9780+O9779,O9779))))</f>
        <v/>
      </c>
      <c r="AS9779">
        <f>IF($AU$2&lt;&gt;5,NA(),IF(D9779=D9778,0,IF(AND(D19280=D9779,D9780=D9779),P9779+P9780+P19280,IF(D9780=D9779,P9780+P9779,P9779))))</f>
        <v/>
      </c>
      <c r="AT9779">
        <f>AR9779-AS9779</f>
        <v/>
      </c>
    </row>
    <row r="9780" ht="15.75" customHeight="1" s="121">
      <c r="B9780">
        <f>D9780&amp;Q9780&amp;E9780</f>
        <v/>
      </c>
      <c r="C9780" s="73" t="n"/>
      <c r="D9780" s="73" t="n"/>
      <c r="E9780" s="78" t="n"/>
      <c r="F9780" s="75" t="n"/>
      <c r="G9780" s="73" t="n"/>
      <c r="H9780" s="75" t="n"/>
      <c r="I9780" s="75" t="n"/>
      <c r="J9780" s="75" t="n"/>
      <c r="K9780" s="75" t="n"/>
      <c r="L9780" s="75" t="n"/>
      <c r="M9780" s="75" t="n"/>
      <c r="N9780" s="75" t="n"/>
      <c r="O9780" s="75" t="n"/>
      <c r="P9780" s="75" t="n"/>
      <c r="Q9780" s="79" t="n"/>
      <c r="AR9780">
        <f>IF($AU$2&lt;&gt;5,NA(),IF(D9780=D9779,0,IF(AND(D19281=D9780,D9781=D9780),O9780+O9781+O19281,IF(D9781=D9780,O9781+O9780,O9780))))</f>
        <v/>
      </c>
      <c r="AS9780">
        <f>IF($AU$2&lt;&gt;5,NA(),IF(D9780=D9779,0,IF(AND(D19281=D9780,D9781=D9780),P9780+P9781+P19281,IF(D9781=D9780,P9781+P9780,P9780))))</f>
        <v/>
      </c>
      <c r="AT9780">
        <f>AR9780-AS9780</f>
        <v/>
      </c>
    </row>
    <row r="9781" ht="15.75" customHeight="1" s="121">
      <c r="B9781">
        <f>D9781&amp;Q9781&amp;E9781</f>
        <v/>
      </c>
      <c r="C9781" s="73" t="n"/>
      <c r="D9781" s="73" t="n"/>
      <c r="E9781" s="78" t="n"/>
      <c r="F9781" s="75" t="n"/>
      <c r="G9781" s="73" t="n"/>
      <c r="H9781" s="75" t="n"/>
      <c r="I9781" s="75" t="n"/>
      <c r="J9781" s="75" t="n"/>
      <c r="K9781" s="75" t="n"/>
      <c r="L9781" s="75" t="n"/>
      <c r="M9781" s="75" t="n"/>
      <c r="N9781" s="75" t="n"/>
      <c r="O9781" s="75" t="n"/>
      <c r="P9781" s="75" t="n"/>
      <c r="Q9781" s="79" t="n"/>
      <c r="AR9781">
        <f>IF($AU$2&lt;&gt;5,NA(),IF(D9781=D9780,0,IF(AND(D19282=D9781,D9782=D9781),O9781+O9782+O19282,IF(D9782=D9781,O9782+O9781,O9781))))</f>
        <v/>
      </c>
      <c r="AS9781">
        <f>IF($AU$2&lt;&gt;5,NA(),IF(D9781=D9780,0,IF(AND(D19282=D9781,D9782=D9781),P9781+P9782+P19282,IF(D9782=D9781,P9782+P9781,P9781))))</f>
        <v/>
      </c>
      <c r="AT9781">
        <f>AR9781-AS9781</f>
        <v/>
      </c>
    </row>
    <row r="9782" ht="15.75" customHeight="1" s="121">
      <c r="B9782">
        <f>D9782&amp;Q9782&amp;E9782</f>
        <v/>
      </c>
      <c r="C9782" s="73" t="n"/>
      <c r="D9782" s="73" t="n"/>
      <c r="E9782" s="78" t="n"/>
      <c r="F9782" s="75" t="n"/>
      <c r="G9782" s="73" t="n"/>
      <c r="H9782" s="75" t="n"/>
      <c r="I9782" s="75" t="n"/>
      <c r="J9782" s="75" t="n"/>
      <c r="K9782" s="75" t="n"/>
      <c r="L9782" s="75" t="n"/>
      <c r="M9782" s="75" t="n"/>
      <c r="N9782" s="75" t="n"/>
      <c r="O9782" s="75" t="n"/>
      <c r="P9782" s="75" t="n"/>
      <c r="Q9782" s="79" t="n"/>
      <c r="AR9782">
        <f>IF($AU$2&lt;&gt;5,NA(),IF(D9782=D9781,0,IF(AND(D19283=D9782,D9783=D9782),O9782+O9783+O19283,IF(D9783=D9782,O9783+O9782,O9782))))</f>
        <v/>
      </c>
      <c r="AS9782">
        <f>IF($AU$2&lt;&gt;5,NA(),IF(D9782=D9781,0,IF(AND(D19283=D9782,D9783=D9782),P9782+P9783+P19283,IF(D9783=D9782,P9783+P9782,P9782))))</f>
        <v/>
      </c>
      <c r="AT9782">
        <f>AR9782-AS9782</f>
        <v/>
      </c>
    </row>
    <row r="9783" ht="15.75" customHeight="1" s="121">
      <c r="B9783">
        <f>D9783&amp;Q9783&amp;E9783</f>
        <v/>
      </c>
      <c r="C9783" s="73" t="n"/>
      <c r="D9783" s="73" t="n"/>
      <c r="E9783" s="78" t="n"/>
      <c r="F9783" s="75" t="n"/>
      <c r="G9783" s="73" t="n"/>
      <c r="H9783" s="75" t="n"/>
      <c r="I9783" s="75" t="n"/>
      <c r="J9783" s="75" t="n"/>
      <c r="K9783" s="75" t="n"/>
      <c r="L9783" s="75" t="n"/>
      <c r="M9783" s="75" t="n"/>
      <c r="N9783" s="75" t="n"/>
      <c r="O9783" s="75" t="n"/>
      <c r="P9783" s="75" t="n"/>
      <c r="Q9783" s="79" t="n"/>
      <c r="AR9783">
        <f>IF($AU$2&lt;&gt;5,NA(),IF(D9783=D9782,0,IF(AND(D19284=D9783,D9784=D9783),O9783+O9784+O19284,IF(D9784=D9783,O9784+O9783,O9783))))</f>
        <v/>
      </c>
      <c r="AS9783">
        <f>IF($AU$2&lt;&gt;5,NA(),IF(D9783=D9782,0,IF(AND(D19284=D9783,D9784=D9783),P9783+P9784+P19284,IF(D9784=D9783,P9784+P9783,P9783))))</f>
        <v/>
      </c>
      <c r="AT9783">
        <f>AR9783-AS9783</f>
        <v/>
      </c>
    </row>
    <row r="9784" ht="15.75" customHeight="1" s="121">
      <c r="B9784">
        <f>D9784&amp;Q9784&amp;E9784</f>
        <v/>
      </c>
      <c r="C9784" s="73" t="n"/>
      <c r="D9784" s="73" t="n"/>
      <c r="E9784" s="78" t="n"/>
      <c r="F9784" s="75" t="n"/>
      <c r="G9784" s="73" t="n"/>
      <c r="H9784" s="75" t="n"/>
      <c r="I9784" s="75" t="n"/>
      <c r="J9784" s="75" t="n"/>
      <c r="K9784" s="75" t="n"/>
      <c r="L9784" s="75" t="n"/>
      <c r="M9784" s="75" t="n"/>
      <c r="N9784" s="75" t="n"/>
      <c r="O9784" s="75" t="n"/>
      <c r="P9784" s="75" t="n"/>
      <c r="Q9784" s="79" t="n"/>
      <c r="AR9784">
        <f>IF($AU$2&lt;&gt;5,NA(),IF(D9784=D9783,0,IF(AND(D19285=D9784,D9785=D9784),O9784+O9785+O19285,IF(D9785=D9784,O9785+O9784,O9784))))</f>
        <v/>
      </c>
      <c r="AS9784">
        <f>IF($AU$2&lt;&gt;5,NA(),IF(D9784=D9783,0,IF(AND(D19285=D9784,D9785=D9784),P9784+P9785+P19285,IF(D9785=D9784,P9785+P9784,P9784))))</f>
        <v/>
      </c>
      <c r="AT9784">
        <f>AR9784-AS9784</f>
        <v/>
      </c>
    </row>
    <row r="9785" ht="15.75" customHeight="1" s="121">
      <c r="B9785">
        <f>D9785&amp;Q9785&amp;E9785</f>
        <v/>
      </c>
      <c r="C9785" s="73" t="n"/>
      <c r="D9785" s="73" t="n"/>
      <c r="E9785" s="78" t="n"/>
      <c r="F9785" s="75" t="n"/>
      <c r="G9785" s="73" t="n"/>
      <c r="H9785" s="75" t="n"/>
      <c r="I9785" s="75" t="n"/>
      <c r="J9785" s="75" t="n"/>
      <c r="K9785" s="75" t="n"/>
      <c r="L9785" s="75" t="n"/>
      <c r="M9785" s="75" t="n"/>
      <c r="N9785" s="75" t="n"/>
      <c r="O9785" s="75" t="n"/>
      <c r="P9785" s="75" t="n"/>
      <c r="Q9785" s="79" t="n"/>
      <c r="AR9785">
        <f>IF($AU$2&lt;&gt;5,NA(),IF(D9785=D9784,0,IF(AND(D19286=D9785,D9786=D9785),O9785+O9786+O19286,IF(D9786=D9785,O9786+O9785,O9785))))</f>
        <v/>
      </c>
      <c r="AS9785">
        <f>IF($AU$2&lt;&gt;5,NA(),IF(D9785=D9784,0,IF(AND(D19286=D9785,D9786=D9785),P9785+P9786+P19286,IF(D9786=D9785,P9786+P9785,P9785))))</f>
        <v/>
      </c>
      <c r="AT9785">
        <f>AR9785-AS9785</f>
        <v/>
      </c>
    </row>
    <row r="9786" ht="15.75" customHeight="1" s="121">
      <c r="B9786">
        <f>D9786&amp;Q9786&amp;E9786</f>
        <v/>
      </c>
      <c r="C9786" s="73" t="n"/>
      <c r="D9786" s="73" t="n"/>
      <c r="E9786" s="78" t="n"/>
      <c r="F9786" s="75" t="n"/>
      <c r="G9786" s="73" t="n"/>
      <c r="H9786" s="75" t="n"/>
      <c r="I9786" s="75" t="n"/>
      <c r="J9786" s="75" t="n"/>
      <c r="K9786" s="75" t="n"/>
      <c r="L9786" s="75" t="n"/>
      <c r="M9786" s="75" t="n"/>
      <c r="N9786" s="75" t="n"/>
      <c r="O9786" s="75" t="n"/>
      <c r="P9786" s="75" t="n"/>
      <c r="Q9786" s="79" t="n"/>
      <c r="AR9786">
        <f>IF($AU$2&lt;&gt;5,NA(),IF(D9786=D9785,0,IF(AND(D19287=D9786,D9787=D9786),O9786+O9787+O19287,IF(D9787=D9786,O9787+O9786,O9786))))</f>
        <v/>
      </c>
      <c r="AS9786">
        <f>IF($AU$2&lt;&gt;5,NA(),IF(D9786=D9785,0,IF(AND(D19287=D9786,D9787=D9786),P9786+P9787+P19287,IF(D9787=D9786,P9787+P9786,P9786))))</f>
        <v/>
      </c>
      <c r="AT9786">
        <f>AR9786-AS9786</f>
        <v/>
      </c>
    </row>
    <row r="9787" ht="15.75" customHeight="1" s="121">
      <c r="B9787">
        <f>D9787&amp;Q9787&amp;E9787</f>
        <v/>
      </c>
      <c r="C9787" s="73" t="n"/>
      <c r="D9787" s="73" t="n"/>
      <c r="E9787" s="78" t="n"/>
      <c r="F9787" s="75" t="n"/>
      <c r="G9787" s="73" t="n"/>
      <c r="H9787" s="75" t="n"/>
      <c r="I9787" s="75" t="n"/>
      <c r="J9787" s="75" t="n"/>
      <c r="K9787" s="75" t="n"/>
      <c r="L9787" s="75" t="n"/>
      <c r="M9787" s="75" t="n"/>
      <c r="N9787" s="75" t="n"/>
      <c r="O9787" s="75" t="n"/>
      <c r="P9787" s="75" t="n"/>
      <c r="Q9787" s="79" t="n"/>
      <c r="AR9787">
        <f>IF($AU$2&lt;&gt;5,NA(),IF(D9787=D9786,0,IF(AND(D19288=D9787,D9788=D9787),O9787+O9788+O19288,IF(D9788=D9787,O9788+O9787,O9787))))</f>
        <v/>
      </c>
      <c r="AS9787">
        <f>IF($AU$2&lt;&gt;5,NA(),IF(D9787=D9786,0,IF(AND(D19288=D9787,D9788=D9787),P9787+P9788+P19288,IF(D9788=D9787,P9788+P9787,P9787))))</f>
        <v/>
      </c>
      <c r="AT9787">
        <f>AR9787-AS9787</f>
        <v/>
      </c>
    </row>
    <row r="9788" ht="15.75" customHeight="1" s="121">
      <c r="B9788">
        <f>D9788&amp;Q9788&amp;E9788</f>
        <v/>
      </c>
      <c r="C9788" s="73" t="n"/>
      <c r="D9788" s="73" t="n"/>
      <c r="E9788" s="78" t="n"/>
      <c r="F9788" s="75" t="n"/>
      <c r="G9788" s="73" t="n"/>
      <c r="H9788" s="75" t="n"/>
      <c r="I9788" s="75" t="n"/>
      <c r="J9788" s="75" t="n"/>
      <c r="K9788" s="75" t="n"/>
      <c r="L9788" s="75" t="n"/>
      <c r="M9788" s="75" t="n"/>
      <c r="N9788" s="75" t="n"/>
      <c r="O9788" s="75" t="n"/>
      <c r="P9788" s="75" t="n"/>
      <c r="Q9788" s="79" t="n"/>
      <c r="AR9788">
        <f>IF($AU$2&lt;&gt;5,NA(),IF(D9788=D9787,0,IF(AND(D19289=D9788,D9789=D9788),O9788+O9789+O19289,IF(D9789=D9788,O9789+O9788,O9788))))</f>
        <v/>
      </c>
      <c r="AS9788">
        <f>IF($AU$2&lt;&gt;5,NA(),IF(D9788=D9787,0,IF(AND(D19289=D9788,D9789=D9788),P9788+P9789+P19289,IF(D9789=D9788,P9789+P9788,P9788))))</f>
        <v/>
      </c>
      <c r="AT9788">
        <f>AR9788-AS9788</f>
        <v/>
      </c>
    </row>
    <row r="9789" ht="15.75" customHeight="1" s="121">
      <c r="B9789">
        <f>D9789&amp;Q9789&amp;E9789</f>
        <v/>
      </c>
      <c r="C9789" s="73" t="n"/>
      <c r="D9789" s="73" t="n"/>
      <c r="E9789" s="78" t="n"/>
      <c r="F9789" s="75" t="n"/>
      <c r="G9789" s="73" t="n"/>
      <c r="H9789" s="75" t="n"/>
      <c r="I9789" s="75" t="n"/>
      <c r="J9789" s="75" t="n"/>
      <c r="K9789" s="75" t="n"/>
      <c r="L9789" s="75" t="n"/>
      <c r="M9789" s="75" t="n"/>
      <c r="N9789" s="75" t="n"/>
      <c r="O9789" s="75" t="n"/>
      <c r="P9789" s="75" t="n"/>
      <c r="Q9789" s="79" t="n"/>
      <c r="AR9789">
        <f>IF($AU$2&lt;&gt;5,NA(),IF(D9789=D9788,0,IF(AND(D19290=D9789,D9790=D9789),O9789+O9790+O19290,IF(D9790=D9789,O9790+O9789,O9789))))</f>
        <v/>
      </c>
      <c r="AS9789">
        <f>IF($AU$2&lt;&gt;5,NA(),IF(D9789=D9788,0,IF(AND(D19290=D9789,D9790=D9789),P9789+P9790+P19290,IF(D9790=D9789,P9790+P9789,P9789))))</f>
        <v/>
      </c>
      <c r="AT9789">
        <f>AR9789-AS9789</f>
        <v/>
      </c>
    </row>
    <row r="9790" ht="15.75" customHeight="1" s="121">
      <c r="B9790">
        <f>D9790&amp;Q9790&amp;E9790</f>
        <v/>
      </c>
      <c r="C9790" s="73" t="n"/>
      <c r="D9790" s="73" t="n"/>
      <c r="E9790" s="78" t="n"/>
      <c r="F9790" s="75" t="n"/>
      <c r="G9790" s="73" t="n"/>
      <c r="H9790" s="75" t="n"/>
      <c r="I9790" s="75" t="n"/>
      <c r="J9790" s="75" t="n"/>
      <c r="K9790" s="75" t="n"/>
      <c r="L9790" s="75" t="n"/>
      <c r="M9790" s="75" t="n"/>
      <c r="N9790" s="75" t="n"/>
      <c r="O9790" s="75" t="n"/>
      <c r="P9790" s="75" t="n"/>
      <c r="Q9790" s="79" t="n"/>
      <c r="AR9790">
        <f>IF($AU$2&lt;&gt;5,NA(),IF(D9790=D9789,0,IF(AND(D19291=D9790,D9791=D9790),O9790+O9791+O19291,IF(D9791=D9790,O9791+O9790,O9790))))</f>
        <v/>
      </c>
      <c r="AS9790">
        <f>IF($AU$2&lt;&gt;5,NA(),IF(D9790=D9789,0,IF(AND(D19291=D9790,D9791=D9790),P9790+P9791+P19291,IF(D9791=D9790,P9791+P9790,P9790))))</f>
        <v/>
      </c>
      <c r="AT9790">
        <f>AR9790-AS9790</f>
        <v/>
      </c>
    </row>
    <row r="9791" ht="15.75" customHeight="1" s="121">
      <c r="B9791">
        <f>D9791&amp;Q9791&amp;E9791</f>
        <v/>
      </c>
      <c r="C9791" s="73" t="n"/>
      <c r="D9791" s="73" t="n"/>
      <c r="E9791" s="78" t="n"/>
      <c r="F9791" s="75" t="n"/>
      <c r="G9791" s="73" t="n"/>
      <c r="H9791" s="75" t="n"/>
      <c r="I9791" s="75" t="n"/>
      <c r="J9791" s="75" t="n"/>
      <c r="K9791" s="75" t="n"/>
      <c r="L9791" s="75" t="n"/>
      <c r="M9791" s="75" t="n"/>
      <c r="N9791" s="75" t="n"/>
      <c r="O9791" s="75" t="n"/>
      <c r="P9791" s="75" t="n"/>
      <c r="Q9791" s="79" t="n"/>
      <c r="AR9791">
        <f>IF($AU$2&lt;&gt;5,NA(),IF(D9791=D9790,0,IF(AND(D19292=D9791,D9792=D9791),O9791+O9792+O19292,IF(D9792=D9791,O9792+O9791,O9791))))</f>
        <v/>
      </c>
      <c r="AS9791">
        <f>IF($AU$2&lt;&gt;5,NA(),IF(D9791=D9790,0,IF(AND(D19292=D9791,D9792=D9791),P9791+P9792+P19292,IF(D9792=D9791,P9792+P9791,P9791))))</f>
        <v/>
      </c>
      <c r="AT9791">
        <f>AR9791-AS9791</f>
        <v/>
      </c>
    </row>
    <row r="9792" ht="15.75" customHeight="1" s="121">
      <c r="B9792">
        <f>D9792&amp;Q9792&amp;E9792</f>
        <v/>
      </c>
      <c r="C9792" s="73" t="n"/>
      <c r="D9792" s="73" t="n"/>
      <c r="E9792" s="78" t="n"/>
      <c r="F9792" s="75" t="n"/>
      <c r="G9792" s="73" t="n"/>
      <c r="H9792" s="75" t="n"/>
      <c r="I9792" s="75" t="n"/>
      <c r="J9792" s="75" t="n"/>
      <c r="K9792" s="75" t="n"/>
      <c r="L9792" s="75" t="n"/>
      <c r="M9792" s="75" t="n"/>
      <c r="N9792" s="75" t="n"/>
      <c r="O9792" s="75" t="n"/>
      <c r="P9792" s="75" t="n"/>
      <c r="Q9792" s="79" t="n"/>
      <c r="AR9792">
        <f>IF($AU$2&lt;&gt;5,NA(),IF(D9792=D9791,0,IF(AND(D19293=D9792,D9793=D9792),O9792+O9793+O19293,IF(D9793=D9792,O9793+O9792,O9792))))</f>
        <v/>
      </c>
      <c r="AS9792">
        <f>IF($AU$2&lt;&gt;5,NA(),IF(D9792=D9791,0,IF(AND(D19293=D9792,D9793=D9792),P9792+P9793+P19293,IF(D9793=D9792,P9793+P9792,P9792))))</f>
        <v/>
      </c>
      <c r="AT9792">
        <f>AR9792-AS9792</f>
        <v/>
      </c>
    </row>
    <row r="9793" ht="15.75" customHeight="1" s="121">
      <c r="B9793">
        <f>D9793&amp;Q9793&amp;E9793</f>
        <v/>
      </c>
      <c r="C9793" s="73" t="n"/>
      <c r="D9793" s="73" t="n"/>
      <c r="E9793" s="78" t="n"/>
      <c r="F9793" s="75" t="n"/>
      <c r="G9793" s="73" t="n"/>
      <c r="H9793" s="75" t="n"/>
      <c r="I9793" s="75" t="n"/>
      <c r="J9793" s="75" t="n"/>
      <c r="K9793" s="75" t="n"/>
      <c r="L9793" s="75" t="n"/>
      <c r="M9793" s="75" t="n"/>
      <c r="N9793" s="75" t="n"/>
      <c r="O9793" s="75" t="n"/>
      <c r="P9793" s="75" t="n"/>
      <c r="Q9793" s="79" t="n"/>
      <c r="AR9793">
        <f>IF($AU$2&lt;&gt;5,NA(),IF(D9793=D9792,0,IF(AND(D19294=D9793,D9794=D9793),O9793+O9794+O19294,IF(D9794=D9793,O9794+O9793,O9793))))</f>
        <v/>
      </c>
      <c r="AS9793">
        <f>IF($AU$2&lt;&gt;5,NA(),IF(D9793=D9792,0,IF(AND(D19294=D9793,D9794=D9793),P9793+P9794+P19294,IF(D9794=D9793,P9794+P9793,P9793))))</f>
        <v/>
      </c>
      <c r="AT9793">
        <f>AR9793-AS9793</f>
        <v/>
      </c>
    </row>
    <row r="9794" ht="15.75" customHeight="1" s="121">
      <c r="B9794">
        <f>D9794&amp;Q9794&amp;E9794</f>
        <v/>
      </c>
      <c r="C9794" s="73" t="n"/>
      <c r="D9794" s="73" t="n"/>
      <c r="E9794" s="78" t="n"/>
      <c r="F9794" s="75" t="n"/>
      <c r="G9794" s="73" t="n"/>
      <c r="H9794" s="75" t="n"/>
      <c r="I9794" s="75" t="n"/>
      <c r="J9794" s="75" t="n"/>
      <c r="K9794" s="75" t="n"/>
      <c r="L9794" s="75" t="n"/>
      <c r="M9794" s="75" t="n"/>
      <c r="N9794" s="75" t="n"/>
      <c r="O9794" s="75" t="n"/>
      <c r="P9794" s="75" t="n"/>
      <c r="Q9794" s="79" t="n"/>
      <c r="AR9794">
        <f>IF($AU$2&lt;&gt;5,NA(),IF(D9794=D9793,0,IF(AND(D19295=D9794,D9795=D9794),O9794+O9795+O19295,IF(D9795=D9794,O9795+O9794,O9794))))</f>
        <v/>
      </c>
      <c r="AS9794">
        <f>IF($AU$2&lt;&gt;5,NA(),IF(D9794=D9793,0,IF(AND(D19295=D9794,D9795=D9794),P9794+P9795+P19295,IF(D9795=D9794,P9795+P9794,P9794))))</f>
        <v/>
      </c>
      <c r="AT9794">
        <f>AR9794-AS9794</f>
        <v/>
      </c>
    </row>
    <row r="9795" ht="15.75" customHeight="1" s="121">
      <c r="B9795">
        <f>D9795&amp;Q9795&amp;E9795</f>
        <v/>
      </c>
      <c r="C9795" s="73" t="n"/>
      <c r="D9795" s="73" t="n"/>
      <c r="E9795" s="78" t="n"/>
      <c r="F9795" s="75" t="n"/>
      <c r="G9795" s="73" t="n"/>
      <c r="H9795" s="75" t="n"/>
      <c r="I9795" s="75" t="n"/>
      <c r="J9795" s="75" t="n"/>
      <c r="K9795" s="75" t="n"/>
      <c r="L9795" s="75" t="n"/>
      <c r="M9795" s="75" t="n"/>
      <c r="N9795" s="75" t="n"/>
      <c r="O9795" s="75" t="n"/>
      <c r="P9795" s="75" t="n"/>
      <c r="Q9795" s="79" t="n"/>
      <c r="AR9795">
        <f>IF($AU$2&lt;&gt;5,NA(),IF(D9795=D9794,0,IF(AND(D19296=D9795,D9796=D9795),O9795+O9796+O19296,IF(D9796=D9795,O9796+O9795,O9795))))</f>
        <v/>
      </c>
      <c r="AS9795">
        <f>IF($AU$2&lt;&gt;5,NA(),IF(D9795=D9794,0,IF(AND(D19296=D9795,D9796=D9795),P9795+P9796+P19296,IF(D9796=D9795,P9796+P9795,P9795))))</f>
        <v/>
      </c>
      <c r="AT9795">
        <f>AR9795-AS9795</f>
        <v/>
      </c>
    </row>
    <row r="9796" ht="15.75" customHeight="1" s="121">
      <c r="B9796">
        <f>D9796&amp;Q9796&amp;E9796</f>
        <v/>
      </c>
      <c r="C9796" s="73" t="n"/>
      <c r="D9796" s="73" t="n"/>
      <c r="E9796" s="78" t="n"/>
      <c r="F9796" s="75" t="n"/>
      <c r="G9796" s="73" t="n"/>
      <c r="H9796" s="75" t="n"/>
      <c r="I9796" s="75" t="n"/>
      <c r="J9796" s="75" t="n"/>
      <c r="K9796" s="75" t="n"/>
      <c r="L9796" s="75" t="n"/>
      <c r="M9796" s="75" t="n"/>
      <c r="N9796" s="75" t="n"/>
      <c r="O9796" s="75" t="n"/>
      <c r="P9796" s="75" t="n"/>
      <c r="Q9796" s="79" t="n"/>
      <c r="AR9796">
        <f>IF($AU$2&lt;&gt;5,NA(),IF(D9796=D9795,0,IF(AND(D19297=D9796,D9797=D9796),O9796+O9797+O19297,IF(D9797=D9796,O9797+O9796,O9796))))</f>
        <v/>
      </c>
      <c r="AS9796">
        <f>IF($AU$2&lt;&gt;5,NA(),IF(D9796=D9795,0,IF(AND(D19297=D9796,D9797=D9796),P9796+P9797+P19297,IF(D9797=D9796,P9797+P9796,P9796))))</f>
        <v/>
      </c>
      <c r="AT9796">
        <f>AR9796-AS9796</f>
        <v/>
      </c>
    </row>
    <row r="9797" ht="15.75" customHeight="1" s="121">
      <c r="B9797">
        <f>D9797&amp;Q9797&amp;E9797</f>
        <v/>
      </c>
      <c r="C9797" s="73" t="n"/>
      <c r="D9797" s="73" t="n"/>
      <c r="E9797" s="78" t="n"/>
      <c r="F9797" s="75" t="n"/>
      <c r="G9797" s="73" t="n"/>
      <c r="H9797" s="75" t="n"/>
      <c r="I9797" s="75" t="n"/>
      <c r="J9797" s="75" t="n"/>
      <c r="K9797" s="75" t="n"/>
      <c r="L9797" s="75" t="n"/>
      <c r="M9797" s="75" t="n"/>
      <c r="N9797" s="75" t="n"/>
      <c r="O9797" s="75" t="n"/>
      <c r="P9797" s="75" t="n"/>
      <c r="Q9797" s="79" t="n"/>
      <c r="AR9797">
        <f>IF($AU$2&lt;&gt;5,NA(),IF(D9797=D9796,0,IF(AND(D19298=D9797,D9798=D9797),O9797+O9798+O19298,IF(D9798=D9797,O9798+O9797,O9797))))</f>
        <v/>
      </c>
      <c r="AS9797">
        <f>IF($AU$2&lt;&gt;5,NA(),IF(D9797=D9796,0,IF(AND(D19298=D9797,D9798=D9797),P9797+P9798+P19298,IF(D9798=D9797,P9798+P9797,P9797))))</f>
        <v/>
      </c>
      <c r="AT9797">
        <f>AR9797-AS9797</f>
        <v/>
      </c>
    </row>
    <row r="9798" ht="15.75" customHeight="1" s="121">
      <c r="B9798">
        <f>D9798&amp;Q9798&amp;E9798</f>
        <v/>
      </c>
      <c r="C9798" s="73" t="n"/>
      <c r="D9798" s="73" t="n"/>
      <c r="E9798" s="78" t="n"/>
      <c r="F9798" s="75" t="n"/>
      <c r="G9798" s="73" t="n"/>
      <c r="H9798" s="75" t="n"/>
      <c r="I9798" s="75" t="n"/>
      <c r="J9798" s="75" t="n"/>
      <c r="K9798" s="75" t="n"/>
      <c r="L9798" s="75" t="n"/>
      <c r="M9798" s="75" t="n"/>
      <c r="N9798" s="75" t="n"/>
      <c r="O9798" s="75" t="n"/>
      <c r="P9798" s="75" t="n"/>
      <c r="Q9798" s="79" t="n"/>
      <c r="AR9798">
        <f>IF($AU$2&lt;&gt;5,NA(),IF(D9798=D9797,0,IF(AND(D19299=D9798,D9799=D9798),O9798+O9799+O19299,IF(D9799=D9798,O9799+O9798,O9798))))</f>
        <v/>
      </c>
      <c r="AS9798">
        <f>IF($AU$2&lt;&gt;5,NA(),IF(D9798=D9797,0,IF(AND(D19299=D9798,D9799=D9798),P9798+P9799+P19299,IF(D9799=D9798,P9799+P9798,P9798))))</f>
        <v/>
      </c>
      <c r="AT9798">
        <f>AR9798-AS9798</f>
        <v/>
      </c>
    </row>
    <row r="9799" ht="15.75" customHeight="1" s="121">
      <c r="B9799">
        <f>D9799&amp;Q9799&amp;E9799</f>
        <v/>
      </c>
      <c r="C9799" s="73" t="n"/>
      <c r="D9799" s="73" t="n"/>
      <c r="E9799" s="78" t="n"/>
      <c r="F9799" s="75" t="n"/>
      <c r="G9799" s="73" t="n"/>
      <c r="H9799" s="75" t="n"/>
      <c r="I9799" s="75" t="n"/>
      <c r="J9799" s="75" t="n"/>
      <c r="K9799" s="75" t="n"/>
      <c r="L9799" s="75" t="n"/>
      <c r="M9799" s="75" t="n"/>
      <c r="N9799" s="75" t="n"/>
      <c r="O9799" s="75" t="n"/>
      <c r="P9799" s="75" t="n"/>
      <c r="Q9799" s="79" t="n"/>
      <c r="AR9799">
        <f>IF($AU$2&lt;&gt;5,NA(),IF(D9799=D9798,0,IF(AND(D19300=D9799,D9800=D9799),O9799+O9800+O19300,IF(D9800=D9799,O9800+O9799,O9799))))</f>
        <v/>
      </c>
      <c r="AS9799">
        <f>IF($AU$2&lt;&gt;5,NA(),IF(D9799=D9798,0,IF(AND(D19300=D9799,D9800=D9799),P9799+P9800+P19300,IF(D9800=D9799,P9800+P9799,P9799))))</f>
        <v/>
      </c>
      <c r="AT9799">
        <f>AR9799-AS9799</f>
        <v/>
      </c>
    </row>
    <row r="9800" ht="15.75" customHeight="1" s="121">
      <c r="B9800">
        <f>D9800&amp;Q9800&amp;E9800</f>
        <v/>
      </c>
      <c r="C9800" s="73" t="n"/>
      <c r="D9800" s="73" t="n"/>
      <c r="E9800" s="78" t="n"/>
      <c r="F9800" s="75" t="n"/>
      <c r="G9800" s="73" t="n"/>
      <c r="H9800" s="75" t="n"/>
      <c r="I9800" s="75" t="n"/>
      <c r="J9800" s="75" t="n"/>
      <c r="K9800" s="75" t="n"/>
      <c r="L9800" s="75" t="n"/>
      <c r="M9800" s="75" t="n"/>
      <c r="N9800" s="75" t="n"/>
      <c r="O9800" s="75" t="n"/>
      <c r="P9800" s="75" t="n"/>
      <c r="Q9800" s="79" t="n"/>
      <c r="AR9800">
        <f>IF($AU$2&lt;&gt;5,NA(),IF(D9800=D9799,0,IF(AND(D19301=D9800,D9801=D9800),O9800+O9801+O19301,IF(D9801=D9800,O9801+O9800,O9800))))</f>
        <v/>
      </c>
      <c r="AS9800">
        <f>IF($AU$2&lt;&gt;5,NA(),IF(D9800=D9799,0,IF(AND(D19301=D9800,D9801=D9800),P9800+P9801+P19301,IF(D9801=D9800,P9801+P9800,P9800))))</f>
        <v/>
      </c>
      <c r="AT9800">
        <f>AR9800-AS9800</f>
        <v/>
      </c>
    </row>
    <row r="9801" ht="15.75" customHeight="1" s="121">
      <c r="B9801">
        <f>D9801&amp;Q9801&amp;E9801</f>
        <v/>
      </c>
      <c r="C9801" s="73" t="n"/>
      <c r="D9801" s="73" t="n"/>
      <c r="E9801" s="78" t="n"/>
      <c r="F9801" s="75" t="n"/>
      <c r="G9801" s="73" t="n"/>
      <c r="H9801" s="75" t="n"/>
      <c r="I9801" s="75" t="n"/>
      <c r="J9801" s="75" t="n"/>
      <c r="K9801" s="75" t="n"/>
      <c r="L9801" s="75" t="n"/>
      <c r="M9801" s="75" t="n"/>
      <c r="N9801" s="75" t="n"/>
      <c r="O9801" s="75" t="n"/>
      <c r="P9801" s="75" t="n"/>
      <c r="Q9801" s="79" t="n"/>
      <c r="AR9801">
        <f>IF($AU$2&lt;&gt;5,NA(),IF(D9801=D9800,0,IF(AND(D19302=D9801,D9802=D9801),O9801+O9802+O19302,IF(D9802=D9801,O9802+O9801,O9801))))</f>
        <v/>
      </c>
      <c r="AS9801">
        <f>IF($AU$2&lt;&gt;5,NA(),IF(D9801=D9800,0,IF(AND(D19302=D9801,D9802=D9801),P9801+P9802+P19302,IF(D9802=D9801,P9802+P9801,P9801))))</f>
        <v/>
      </c>
      <c r="AT9801">
        <f>AR9801-AS9801</f>
        <v/>
      </c>
    </row>
    <row r="9802" ht="15.75" customHeight="1" s="121">
      <c r="B9802">
        <f>D9802&amp;Q9802&amp;E9802</f>
        <v/>
      </c>
      <c r="C9802" s="73" t="n"/>
      <c r="D9802" s="73" t="n"/>
      <c r="E9802" s="78" t="n"/>
      <c r="F9802" s="75" t="n"/>
      <c r="G9802" s="73" t="n"/>
      <c r="H9802" s="75" t="n"/>
      <c r="I9802" s="75" t="n"/>
      <c r="J9802" s="75" t="n"/>
      <c r="K9802" s="75" t="n"/>
      <c r="L9802" s="75" t="n"/>
      <c r="M9802" s="75" t="n"/>
      <c r="N9802" s="75" t="n"/>
      <c r="O9802" s="75" t="n"/>
      <c r="P9802" s="75" t="n"/>
      <c r="Q9802" s="79" t="n"/>
      <c r="AR9802">
        <f>IF($AU$2&lt;&gt;5,NA(),IF(D9802=D9801,0,IF(AND(D19303=D9802,D9803=D9802),O9802+O9803+O19303,IF(D9803=D9802,O9803+O9802,O9802))))</f>
        <v/>
      </c>
      <c r="AS9802">
        <f>IF($AU$2&lt;&gt;5,NA(),IF(D9802=D9801,0,IF(AND(D19303=D9802,D9803=D9802),P9802+P9803+P19303,IF(D9803=D9802,P9803+P9802,P9802))))</f>
        <v/>
      </c>
      <c r="AT9802">
        <f>AR9802-AS9802</f>
        <v/>
      </c>
    </row>
    <row r="9803" ht="15.75" customHeight="1" s="121">
      <c r="B9803">
        <f>D9803&amp;Q9803&amp;E9803</f>
        <v/>
      </c>
      <c r="C9803" s="73" t="n"/>
      <c r="D9803" s="73" t="n"/>
      <c r="E9803" s="78" t="n"/>
      <c r="F9803" s="75" t="n"/>
      <c r="G9803" s="73" t="n"/>
      <c r="H9803" s="75" t="n"/>
      <c r="I9803" s="75" t="n"/>
      <c r="J9803" s="75" t="n"/>
      <c r="K9803" s="75" t="n"/>
      <c r="L9803" s="75" t="n"/>
      <c r="M9803" s="75" t="n"/>
      <c r="N9803" s="75" t="n"/>
      <c r="O9803" s="75" t="n"/>
      <c r="P9803" s="75" t="n"/>
      <c r="Q9803" s="79" t="n"/>
      <c r="AR9803">
        <f>IF($AU$2&lt;&gt;5,NA(),IF(D9803=D9802,0,IF(AND(D19304=D9803,D9804=D9803),O9803+O9804+O19304,IF(D9804=D9803,O9804+O9803,O9803))))</f>
        <v/>
      </c>
      <c r="AS9803">
        <f>IF($AU$2&lt;&gt;5,NA(),IF(D9803=D9802,0,IF(AND(D19304=D9803,D9804=D9803),P9803+P9804+P19304,IF(D9804=D9803,P9804+P9803,P9803))))</f>
        <v/>
      </c>
      <c r="AT9803">
        <f>AR9803-AS9803</f>
        <v/>
      </c>
    </row>
    <row r="9804" ht="15.75" customHeight="1" s="121">
      <c r="B9804">
        <f>D9804&amp;Q9804&amp;E9804</f>
        <v/>
      </c>
      <c r="C9804" s="73" t="n"/>
      <c r="D9804" s="73" t="n"/>
      <c r="E9804" s="78" t="n"/>
      <c r="F9804" s="75" t="n"/>
      <c r="G9804" s="73" t="n"/>
      <c r="H9804" s="75" t="n"/>
      <c r="I9804" s="75" t="n"/>
      <c r="J9804" s="75" t="n"/>
      <c r="K9804" s="75" t="n"/>
      <c r="L9804" s="75" t="n"/>
      <c r="M9804" s="75" t="n"/>
      <c r="N9804" s="75" t="n"/>
      <c r="O9804" s="75" t="n"/>
      <c r="P9804" s="75" t="n"/>
      <c r="Q9804" s="79" t="n"/>
      <c r="AR9804">
        <f>IF($AU$2&lt;&gt;5,NA(),IF(D9804=D9803,0,IF(AND(D19305=D9804,D9805=D9804),O9804+O9805+O19305,IF(D9805=D9804,O9805+O9804,O9804))))</f>
        <v/>
      </c>
      <c r="AS9804">
        <f>IF($AU$2&lt;&gt;5,NA(),IF(D9804=D9803,0,IF(AND(D19305=D9804,D9805=D9804),P9804+P9805+P19305,IF(D9805=D9804,P9805+P9804,P9804))))</f>
        <v/>
      </c>
      <c r="AT9804">
        <f>AR9804-AS9804</f>
        <v/>
      </c>
    </row>
    <row r="9805" ht="15.75" customHeight="1" s="121">
      <c r="B9805">
        <f>D9805&amp;Q9805&amp;E9805</f>
        <v/>
      </c>
      <c r="C9805" s="73" t="n"/>
      <c r="D9805" s="73" t="n"/>
      <c r="E9805" s="78" t="n"/>
      <c r="F9805" s="75" t="n"/>
      <c r="G9805" s="73" t="n"/>
      <c r="H9805" s="75" t="n"/>
      <c r="I9805" s="75" t="n"/>
      <c r="J9805" s="75" t="n"/>
      <c r="K9805" s="75" t="n"/>
      <c r="L9805" s="75" t="n"/>
      <c r="M9805" s="75" t="n"/>
      <c r="N9805" s="75" t="n"/>
      <c r="O9805" s="75" t="n"/>
      <c r="P9805" s="75" t="n"/>
      <c r="Q9805" s="79" t="n"/>
      <c r="AR9805">
        <f>IF($AU$2&lt;&gt;5,NA(),IF(D9805=D9804,0,IF(AND(D19306=D9805,D9806=D9805),O9805+O9806+O19306,IF(D9806=D9805,O9806+O9805,O9805))))</f>
        <v/>
      </c>
      <c r="AS9805">
        <f>IF($AU$2&lt;&gt;5,NA(),IF(D9805=D9804,0,IF(AND(D19306=D9805,D9806=D9805),P9805+P9806+P19306,IF(D9806=D9805,P9806+P9805,P9805))))</f>
        <v/>
      </c>
      <c r="AT9805">
        <f>AR9805-AS9805</f>
        <v/>
      </c>
    </row>
    <row r="9806" ht="15.75" customHeight="1" s="121">
      <c r="B9806">
        <f>D9806&amp;Q9806&amp;E9806</f>
        <v/>
      </c>
      <c r="C9806" s="73" t="n"/>
      <c r="D9806" s="73" t="n"/>
      <c r="E9806" s="78" t="n"/>
      <c r="F9806" s="75" t="n"/>
      <c r="G9806" s="73" t="n"/>
      <c r="H9806" s="75" t="n"/>
      <c r="I9806" s="75" t="n"/>
      <c r="J9806" s="75" t="n"/>
      <c r="K9806" s="75" t="n"/>
      <c r="L9806" s="75" t="n"/>
      <c r="M9806" s="75" t="n"/>
      <c r="N9806" s="75" t="n"/>
      <c r="O9806" s="75" t="n"/>
      <c r="P9806" s="75" t="n"/>
      <c r="Q9806" s="79" t="n"/>
      <c r="AR9806">
        <f>IF($AU$2&lt;&gt;5,NA(),IF(D9806=D9805,0,IF(AND(D19307=D9806,D9807=D9806),O9806+O9807+O19307,IF(D9807=D9806,O9807+O9806,O9806))))</f>
        <v/>
      </c>
      <c r="AS9806">
        <f>IF($AU$2&lt;&gt;5,NA(),IF(D9806=D9805,0,IF(AND(D19307=D9806,D9807=D9806),P9806+P9807+P19307,IF(D9807=D9806,P9807+P9806,P9806))))</f>
        <v/>
      </c>
      <c r="AT9806">
        <f>AR9806-AS9806</f>
        <v/>
      </c>
    </row>
    <row r="9807" ht="15.75" customHeight="1" s="121">
      <c r="B9807">
        <f>D9807&amp;Q9807&amp;E9807</f>
        <v/>
      </c>
      <c r="C9807" s="73" t="n"/>
      <c r="D9807" s="73" t="n"/>
      <c r="E9807" s="78" t="n"/>
      <c r="F9807" s="75" t="n"/>
      <c r="G9807" s="73" t="n"/>
      <c r="H9807" s="75" t="n"/>
      <c r="I9807" s="75" t="n"/>
      <c r="J9807" s="75" t="n"/>
      <c r="K9807" s="75" t="n"/>
      <c r="L9807" s="75" t="n"/>
      <c r="M9807" s="75" t="n"/>
      <c r="N9807" s="75" t="n"/>
      <c r="O9807" s="75" t="n"/>
      <c r="P9807" s="75" t="n"/>
      <c r="Q9807" s="79" t="n"/>
      <c r="AR9807">
        <f>IF($AU$2&lt;&gt;5,NA(),IF(D9807=D9806,0,IF(AND(D19308=D9807,D9808=D9807),O9807+O9808+O19308,IF(D9808=D9807,O9808+O9807,O9807))))</f>
        <v/>
      </c>
      <c r="AS9807">
        <f>IF($AU$2&lt;&gt;5,NA(),IF(D9807=D9806,0,IF(AND(D19308=D9807,D9808=D9807),P9807+P9808+P19308,IF(D9808=D9807,P9808+P9807,P9807))))</f>
        <v/>
      </c>
      <c r="AT9807">
        <f>AR9807-AS9807</f>
        <v/>
      </c>
    </row>
    <row r="9808" ht="15.75" customHeight="1" s="121">
      <c r="B9808">
        <f>D9808&amp;Q9808&amp;E9808</f>
        <v/>
      </c>
      <c r="C9808" s="73" t="n"/>
      <c r="D9808" s="73" t="n"/>
      <c r="E9808" s="78" t="n"/>
      <c r="F9808" s="75" t="n"/>
      <c r="G9808" s="73" t="n"/>
      <c r="H9808" s="75" t="n"/>
      <c r="I9808" s="75" t="n"/>
      <c r="J9808" s="75" t="n"/>
      <c r="K9808" s="75" t="n"/>
      <c r="L9808" s="75" t="n"/>
      <c r="M9808" s="75" t="n"/>
      <c r="N9808" s="75" t="n"/>
      <c r="O9808" s="75" t="n"/>
      <c r="P9808" s="75" t="n"/>
      <c r="Q9808" s="79" t="n"/>
      <c r="AR9808">
        <f>IF($AU$2&lt;&gt;5,NA(),IF(D9808=D9807,0,IF(AND(D19309=D9808,D9809=D9808),O9808+O9809+O19309,IF(D9809=D9808,O9809+O9808,O9808))))</f>
        <v/>
      </c>
      <c r="AS9808">
        <f>IF($AU$2&lt;&gt;5,NA(),IF(D9808=D9807,0,IF(AND(D19309=D9808,D9809=D9808),P9808+P9809+P19309,IF(D9809=D9808,P9809+P9808,P9808))))</f>
        <v/>
      </c>
      <c r="AT9808">
        <f>AR9808-AS9808</f>
        <v/>
      </c>
    </row>
    <row r="9809" ht="15.75" customHeight="1" s="121">
      <c r="B9809">
        <f>D9809&amp;Q9809&amp;E9809</f>
        <v/>
      </c>
      <c r="C9809" s="73" t="n"/>
      <c r="D9809" s="73" t="n"/>
      <c r="E9809" s="78" t="n"/>
      <c r="F9809" s="75" t="n"/>
      <c r="G9809" s="73" t="n"/>
      <c r="H9809" s="75" t="n"/>
      <c r="I9809" s="75" t="n"/>
      <c r="J9809" s="75" t="n"/>
      <c r="K9809" s="75" t="n"/>
      <c r="L9809" s="75" t="n"/>
      <c r="M9809" s="75" t="n"/>
      <c r="N9809" s="75" t="n"/>
      <c r="O9809" s="75" t="n"/>
      <c r="P9809" s="75" t="n"/>
      <c r="Q9809" s="79" t="n"/>
      <c r="AR9809">
        <f>IF($AU$2&lt;&gt;5,NA(),IF(D9809=D9808,0,IF(AND(D19310=D9809,D9810=D9809),O9809+O9810+O19310,IF(D9810=D9809,O9810+O9809,O9809))))</f>
        <v/>
      </c>
      <c r="AS9809">
        <f>IF($AU$2&lt;&gt;5,NA(),IF(D9809=D9808,0,IF(AND(D19310=D9809,D9810=D9809),P9809+P9810+P19310,IF(D9810=D9809,P9810+P9809,P9809))))</f>
        <v/>
      </c>
      <c r="AT9809">
        <f>AR9809-AS9809</f>
        <v/>
      </c>
    </row>
    <row r="9810" ht="15.75" customHeight="1" s="121">
      <c r="B9810">
        <f>D9810&amp;Q9810&amp;E9810</f>
        <v/>
      </c>
      <c r="C9810" s="73" t="n"/>
      <c r="D9810" s="73" t="n"/>
      <c r="E9810" s="78" t="n"/>
      <c r="F9810" s="75" t="n"/>
      <c r="G9810" s="73" t="n"/>
      <c r="H9810" s="75" t="n"/>
      <c r="I9810" s="75" t="n"/>
      <c r="J9810" s="75" t="n"/>
      <c r="K9810" s="75" t="n"/>
      <c r="L9810" s="75" t="n"/>
      <c r="M9810" s="75" t="n"/>
      <c r="N9810" s="75" t="n"/>
      <c r="O9810" s="75" t="n"/>
      <c r="P9810" s="75" t="n"/>
      <c r="Q9810" s="79" t="n"/>
      <c r="AR9810">
        <f>IF($AU$2&lt;&gt;5,NA(),IF(D9810=D9809,0,IF(AND(D19311=D9810,D9811=D9810),O9810+O9811+O19311,IF(D9811=D9810,O9811+O9810,O9810))))</f>
        <v/>
      </c>
      <c r="AS9810">
        <f>IF($AU$2&lt;&gt;5,NA(),IF(D9810=D9809,0,IF(AND(D19311=D9810,D9811=D9810),P9810+P9811+P19311,IF(D9811=D9810,P9811+P9810,P9810))))</f>
        <v/>
      </c>
      <c r="AT9810">
        <f>AR9810-AS9810</f>
        <v/>
      </c>
    </row>
    <row r="9811" ht="15.75" customHeight="1" s="121">
      <c r="B9811">
        <f>D9811&amp;Q9811&amp;E9811</f>
        <v/>
      </c>
      <c r="C9811" s="73" t="n"/>
      <c r="D9811" s="73" t="n"/>
      <c r="E9811" s="78" t="n"/>
      <c r="F9811" s="75" t="n"/>
      <c r="G9811" s="73" t="n"/>
      <c r="H9811" s="75" t="n"/>
      <c r="I9811" s="75" t="n"/>
      <c r="J9811" s="75" t="n"/>
      <c r="K9811" s="75" t="n"/>
      <c r="L9811" s="75" t="n"/>
      <c r="M9811" s="75" t="n"/>
      <c r="N9811" s="75" t="n"/>
      <c r="O9811" s="75" t="n"/>
      <c r="P9811" s="75" t="n"/>
      <c r="Q9811" s="79" t="n"/>
      <c r="AR9811">
        <f>IF($AU$2&lt;&gt;5,NA(),IF(D9811=D9810,0,IF(AND(D19312=D9811,D9812=D9811),O9811+O9812+O19312,IF(D9812=D9811,O9812+O9811,O9811))))</f>
        <v/>
      </c>
      <c r="AS9811">
        <f>IF($AU$2&lt;&gt;5,NA(),IF(D9811=D9810,0,IF(AND(D19312=D9811,D9812=D9811),P9811+P9812+P19312,IF(D9812=D9811,P9812+P9811,P9811))))</f>
        <v/>
      </c>
      <c r="AT9811">
        <f>AR9811-AS9811</f>
        <v/>
      </c>
    </row>
    <row r="9812" ht="15.75" customHeight="1" s="121">
      <c r="B9812">
        <f>D9812&amp;Q9812&amp;E9812</f>
        <v/>
      </c>
      <c r="C9812" s="73" t="n"/>
      <c r="D9812" s="73" t="n"/>
      <c r="E9812" s="78" t="n"/>
      <c r="F9812" s="75" t="n"/>
      <c r="G9812" s="73" t="n"/>
      <c r="H9812" s="75" t="n"/>
      <c r="I9812" s="75" t="n"/>
      <c r="J9812" s="75" t="n"/>
      <c r="K9812" s="75" t="n"/>
      <c r="L9812" s="75" t="n"/>
      <c r="M9812" s="75" t="n"/>
      <c r="N9812" s="75" t="n"/>
      <c r="O9812" s="75" t="n"/>
      <c r="P9812" s="75" t="n"/>
      <c r="Q9812" s="79" t="n"/>
      <c r="AR9812">
        <f>IF($AU$2&lt;&gt;5,NA(),IF(D9812=D9811,0,IF(AND(D19313=D9812,D9813=D9812),O9812+O9813+O19313,IF(D9813=D9812,O9813+O9812,O9812))))</f>
        <v/>
      </c>
      <c r="AS9812">
        <f>IF($AU$2&lt;&gt;5,NA(),IF(D9812=D9811,0,IF(AND(D19313=D9812,D9813=D9812),P9812+P9813+P19313,IF(D9813=D9812,P9813+P9812,P9812))))</f>
        <v/>
      </c>
      <c r="AT9812">
        <f>AR9812-AS9812</f>
        <v/>
      </c>
    </row>
    <row r="9813" ht="15.75" customHeight="1" s="121">
      <c r="B9813">
        <f>D9813&amp;Q9813&amp;E9813</f>
        <v/>
      </c>
      <c r="C9813" s="73" t="n"/>
      <c r="D9813" s="73" t="n"/>
      <c r="E9813" s="78" t="n"/>
      <c r="F9813" s="75" t="n"/>
      <c r="G9813" s="73" t="n"/>
      <c r="H9813" s="75" t="n"/>
      <c r="I9813" s="75" t="n"/>
      <c r="J9813" s="75" t="n"/>
      <c r="K9813" s="75" t="n"/>
      <c r="L9813" s="75" t="n"/>
      <c r="M9813" s="75" t="n"/>
      <c r="N9813" s="75" t="n"/>
      <c r="O9813" s="75" t="n"/>
      <c r="P9813" s="75" t="n"/>
      <c r="Q9813" s="79" t="n"/>
      <c r="AR9813">
        <f>IF($AU$2&lt;&gt;5,NA(),IF(D9813=D9812,0,IF(AND(D19314=D9813,D9814=D9813),O9813+O9814+O19314,IF(D9814=D9813,O9814+O9813,O9813))))</f>
        <v/>
      </c>
      <c r="AS9813">
        <f>IF($AU$2&lt;&gt;5,NA(),IF(D9813=D9812,0,IF(AND(D19314=D9813,D9814=D9813),P9813+P9814+P19314,IF(D9814=D9813,P9814+P9813,P9813))))</f>
        <v/>
      </c>
      <c r="AT9813">
        <f>AR9813-AS9813</f>
        <v/>
      </c>
    </row>
    <row r="9814" ht="15.75" customHeight="1" s="121">
      <c r="B9814">
        <f>D9814&amp;Q9814&amp;E9814</f>
        <v/>
      </c>
      <c r="C9814" s="73" t="n"/>
      <c r="D9814" s="73" t="n"/>
      <c r="E9814" s="78" t="n"/>
      <c r="F9814" s="75" t="n"/>
      <c r="G9814" s="73" t="n"/>
      <c r="H9814" s="75" t="n"/>
      <c r="I9814" s="75" t="n"/>
      <c r="J9814" s="75" t="n"/>
      <c r="K9814" s="75" t="n"/>
      <c r="L9814" s="75" t="n"/>
      <c r="M9814" s="75" t="n"/>
      <c r="N9814" s="75" t="n"/>
      <c r="O9814" s="75" t="n"/>
      <c r="P9814" s="75" t="n"/>
      <c r="Q9814" s="79" t="n"/>
      <c r="AR9814">
        <f>IF($AU$2&lt;&gt;5,NA(),IF(D9814=D9813,0,IF(AND(D19315=D9814,D9815=D9814),O9814+O9815+O19315,IF(D9815=D9814,O9815+O9814,O9814))))</f>
        <v/>
      </c>
      <c r="AS9814">
        <f>IF($AU$2&lt;&gt;5,NA(),IF(D9814=D9813,0,IF(AND(D19315=D9814,D9815=D9814),P9814+P9815+P19315,IF(D9815=D9814,P9815+P9814,P9814))))</f>
        <v/>
      </c>
      <c r="AT9814">
        <f>AR9814-AS9814</f>
        <v/>
      </c>
    </row>
    <row r="9815" ht="15.75" customHeight="1" s="121">
      <c r="B9815">
        <f>D9815&amp;Q9815&amp;E9815</f>
        <v/>
      </c>
      <c r="C9815" s="73" t="n"/>
      <c r="D9815" s="73" t="n"/>
      <c r="E9815" s="78" t="n"/>
      <c r="F9815" s="75" t="n"/>
      <c r="G9815" s="73" t="n"/>
      <c r="H9815" s="75" t="n"/>
      <c r="I9815" s="75" t="n"/>
      <c r="J9815" s="75" t="n"/>
      <c r="K9815" s="75" t="n"/>
      <c r="L9815" s="75" t="n"/>
      <c r="M9815" s="75" t="n"/>
      <c r="N9815" s="75" t="n"/>
      <c r="O9815" s="75" t="n"/>
      <c r="P9815" s="75" t="n"/>
      <c r="Q9815" s="79" t="n"/>
      <c r="AR9815">
        <f>IF($AU$2&lt;&gt;5,NA(),IF(D9815=D9814,0,IF(AND(D19316=D9815,D9816=D9815),O9815+O9816+O19316,IF(D9816=D9815,O9816+O9815,O9815))))</f>
        <v/>
      </c>
      <c r="AS9815">
        <f>IF($AU$2&lt;&gt;5,NA(),IF(D9815=D9814,0,IF(AND(D19316=D9815,D9816=D9815),P9815+P9816+P19316,IF(D9816=D9815,P9816+P9815,P9815))))</f>
        <v/>
      </c>
      <c r="AT9815">
        <f>AR9815-AS9815</f>
        <v/>
      </c>
    </row>
    <row r="9816" ht="15.75" customHeight="1" s="121">
      <c r="B9816">
        <f>D9816&amp;Q9816&amp;E9816</f>
        <v/>
      </c>
      <c r="C9816" s="73" t="n"/>
      <c r="D9816" s="73" t="n"/>
      <c r="E9816" s="78" t="n"/>
      <c r="F9816" s="75" t="n"/>
      <c r="G9816" s="73" t="n"/>
      <c r="H9816" s="75" t="n"/>
      <c r="I9816" s="75" t="n"/>
      <c r="J9816" s="75" t="n"/>
      <c r="K9816" s="75" t="n"/>
      <c r="L9816" s="75" t="n"/>
      <c r="M9816" s="75" t="n"/>
      <c r="N9816" s="75" t="n"/>
      <c r="O9816" s="75" t="n"/>
      <c r="P9816" s="75" t="n"/>
      <c r="Q9816" s="79" t="n"/>
      <c r="AR9816">
        <f>IF($AU$2&lt;&gt;5,NA(),IF(D9816=D9815,0,IF(AND(D19317=D9816,D9817=D9816),O9816+O9817+O19317,IF(D9817=D9816,O9817+O9816,O9816))))</f>
        <v/>
      </c>
      <c r="AS9816">
        <f>IF($AU$2&lt;&gt;5,NA(),IF(D9816=D9815,0,IF(AND(D19317=D9816,D9817=D9816),P9816+P9817+P19317,IF(D9817=D9816,P9817+P9816,P9816))))</f>
        <v/>
      </c>
      <c r="AT9816">
        <f>AR9816-AS9816</f>
        <v/>
      </c>
    </row>
    <row r="9817" ht="15.75" customHeight="1" s="121">
      <c r="B9817">
        <f>D9817&amp;Q9817&amp;E9817</f>
        <v/>
      </c>
      <c r="C9817" s="73" t="n"/>
      <c r="D9817" s="73" t="n"/>
      <c r="E9817" s="78" t="n"/>
      <c r="F9817" s="75" t="n"/>
      <c r="G9817" s="73" t="n"/>
      <c r="H9817" s="75" t="n"/>
      <c r="I9817" s="75" t="n"/>
      <c r="J9817" s="75" t="n"/>
      <c r="K9817" s="75" t="n"/>
      <c r="L9817" s="75" t="n"/>
      <c r="M9817" s="75" t="n"/>
      <c r="N9817" s="75" t="n"/>
      <c r="O9817" s="75" t="n"/>
      <c r="P9817" s="75" t="n"/>
      <c r="Q9817" s="79" t="n"/>
      <c r="AR9817">
        <f>IF($AU$2&lt;&gt;5,NA(),IF(D9817=D9816,0,IF(AND(D19318=D9817,D9818=D9817),O9817+O9818+O19318,IF(D9818=D9817,O9818+O9817,O9817))))</f>
        <v/>
      </c>
      <c r="AS9817">
        <f>IF($AU$2&lt;&gt;5,NA(),IF(D9817=D9816,0,IF(AND(D19318=D9817,D9818=D9817),P9817+P9818+P19318,IF(D9818=D9817,P9818+P9817,P9817))))</f>
        <v/>
      </c>
      <c r="AT9817">
        <f>AR9817-AS9817</f>
        <v/>
      </c>
    </row>
    <row r="9818" ht="15.75" customHeight="1" s="121">
      <c r="B9818">
        <f>D9818&amp;Q9818&amp;E9818</f>
        <v/>
      </c>
      <c r="C9818" s="73" t="n"/>
      <c r="D9818" s="73" t="n"/>
      <c r="E9818" s="78" t="n"/>
      <c r="F9818" s="75" t="n"/>
      <c r="G9818" s="73" t="n"/>
      <c r="H9818" s="75" t="n"/>
      <c r="I9818" s="75" t="n"/>
      <c r="J9818" s="75" t="n"/>
      <c r="K9818" s="75" t="n"/>
      <c r="L9818" s="75" t="n"/>
      <c r="M9818" s="75" t="n"/>
      <c r="N9818" s="75" t="n"/>
      <c r="O9818" s="75" t="n"/>
      <c r="P9818" s="75" t="n"/>
      <c r="Q9818" s="79" t="n"/>
      <c r="AR9818">
        <f>IF($AU$2&lt;&gt;5,NA(),IF(D9818=D9817,0,IF(AND(D19319=D9818,D9819=D9818),O9818+O9819+O19319,IF(D9819=D9818,O9819+O9818,O9818))))</f>
        <v/>
      </c>
      <c r="AS9818">
        <f>IF($AU$2&lt;&gt;5,NA(),IF(D9818=D9817,0,IF(AND(D19319=D9818,D9819=D9818),P9818+P9819+P19319,IF(D9819=D9818,P9819+P9818,P9818))))</f>
        <v/>
      </c>
      <c r="AT9818">
        <f>AR9818-AS9818</f>
        <v/>
      </c>
    </row>
    <row r="9819" ht="15.75" customHeight="1" s="121">
      <c r="B9819">
        <f>D9819&amp;Q9819&amp;E9819</f>
        <v/>
      </c>
      <c r="C9819" s="73" t="n"/>
      <c r="D9819" s="73" t="n"/>
      <c r="E9819" s="78" t="n"/>
      <c r="F9819" s="75" t="n"/>
      <c r="G9819" s="73" t="n"/>
      <c r="H9819" s="75" t="n"/>
      <c r="I9819" s="75" t="n"/>
      <c r="J9819" s="75" t="n"/>
      <c r="K9819" s="75" t="n"/>
      <c r="L9819" s="75" t="n"/>
      <c r="M9819" s="75" t="n"/>
      <c r="N9819" s="75" t="n"/>
      <c r="O9819" s="75" t="n"/>
      <c r="P9819" s="75" t="n"/>
      <c r="Q9819" s="79" t="n"/>
      <c r="AR9819">
        <f>IF($AU$2&lt;&gt;5,NA(),IF(D9819=D9818,0,IF(AND(D19320=D9819,D9820=D9819),O9819+O9820+O19320,IF(D9820=D9819,O9820+O9819,O9819))))</f>
        <v/>
      </c>
      <c r="AS9819">
        <f>IF($AU$2&lt;&gt;5,NA(),IF(D9819=D9818,0,IF(AND(D19320=D9819,D9820=D9819),P9819+P9820+P19320,IF(D9820=D9819,P9820+P9819,P9819))))</f>
        <v/>
      </c>
      <c r="AT9819">
        <f>AR9819-AS9819</f>
        <v/>
      </c>
    </row>
    <row r="9820" ht="15.75" customHeight="1" s="121">
      <c r="B9820">
        <f>D9820&amp;Q9820&amp;E9820</f>
        <v/>
      </c>
      <c r="C9820" s="73" t="n"/>
      <c r="D9820" s="73" t="n"/>
      <c r="E9820" s="78" t="n"/>
      <c r="F9820" s="75" t="n"/>
      <c r="G9820" s="73" t="n"/>
      <c r="H9820" s="75" t="n"/>
      <c r="I9820" s="75" t="n"/>
      <c r="J9820" s="75" t="n"/>
      <c r="K9820" s="75" t="n"/>
      <c r="L9820" s="75" t="n"/>
      <c r="M9820" s="75" t="n"/>
      <c r="N9820" s="75" t="n"/>
      <c r="O9820" s="75" t="n"/>
      <c r="P9820" s="75" t="n"/>
      <c r="Q9820" s="79" t="n"/>
      <c r="AR9820">
        <f>IF($AU$2&lt;&gt;5,NA(),IF(D9820=D9819,0,IF(AND(D19321=D9820,D9821=D9820),O9820+O9821+O19321,IF(D9821=D9820,O9821+O9820,O9820))))</f>
        <v/>
      </c>
      <c r="AS9820">
        <f>IF($AU$2&lt;&gt;5,NA(),IF(D9820=D9819,0,IF(AND(D19321=D9820,D9821=D9820),P9820+P9821+P19321,IF(D9821=D9820,P9821+P9820,P9820))))</f>
        <v/>
      </c>
      <c r="AT9820">
        <f>AR9820-AS9820</f>
        <v/>
      </c>
    </row>
    <row r="9821" ht="15.75" customHeight="1" s="121">
      <c r="B9821">
        <f>D9821&amp;Q9821&amp;E9821</f>
        <v/>
      </c>
      <c r="C9821" s="73" t="n"/>
      <c r="D9821" s="73" t="n"/>
      <c r="E9821" s="78" t="n"/>
      <c r="F9821" s="75" t="n"/>
      <c r="G9821" s="73" t="n"/>
      <c r="H9821" s="75" t="n"/>
      <c r="I9821" s="75" t="n"/>
      <c r="J9821" s="75" t="n"/>
      <c r="K9821" s="75" t="n"/>
      <c r="L9821" s="75" t="n"/>
      <c r="M9821" s="75" t="n"/>
      <c r="N9821" s="75" t="n"/>
      <c r="O9821" s="75" t="n"/>
      <c r="P9821" s="75" t="n"/>
      <c r="Q9821" s="79" t="n"/>
      <c r="AR9821">
        <f>IF($AU$2&lt;&gt;5,NA(),IF(D9821=D9820,0,IF(AND(D19322=D9821,D9822=D9821),O9821+O9822+O19322,IF(D9822=D9821,O9822+O9821,O9821))))</f>
        <v/>
      </c>
      <c r="AS9821">
        <f>IF($AU$2&lt;&gt;5,NA(),IF(D9821=D9820,0,IF(AND(D19322=D9821,D9822=D9821),P9821+P9822+P19322,IF(D9822=D9821,P9822+P9821,P9821))))</f>
        <v/>
      </c>
      <c r="AT9821">
        <f>AR9821-AS9821</f>
        <v/>
      </c>
    </row>
    <row r="9822" ht="15.75" customHeight="1" s="121">
      <c r="B9822">
        <f>D9822&amp;Q9822&amp;E9822</f>
        <v/>
      </c>
      <c r="C9822" s="73" t="n"/>
      <c r="D9822" s="73" t="n"/>
      <c r="E9822" s="78" t="n"/>
      <c r="F9822" s="75" t="n"/>
      <c r="G9822" s="73" t="n"/>
      <c r="H9822" s="75" t="n"/>
      <c r="I9822" s="75" t="n"/>
      <c r="J9822" s="75" t="n"/>
      <c r="K9822" s="75" t="n"/>
      <c r="L9822" s="75" t="n"/>
      <c r="M9822" s="75" t="n"/>
      <c r="N9822" s="75" t="n"/>
      <c r="O9822" s="75" t="n"/>
      <c r="P9822" s="75" t="n"/>
      <c r="Q9822" s="79" t="n"/>
      <c r="AR9822">
        <f>IF($AU$2&lt;&gt;5,NA(),IF(D9822=D9821,0,IF(AND(D19323=D9822,D9823=D9822),O9822+O9823+O19323,IF(D9823=D9822,O9823+O9822,O9822))))</f>
        <v/>
      </c>
      <c r="AS9822">
        <f>IF($AU$2&lt;&gt;5,NA(),IF(D9822=D9821,0,IF(AND(D19323=D9822,D9823=D9822),P9822+P9823+P19323,IF(D9823=D9822,P9823+P9822,P9822))))</f>
        <v/>
      </c>
      <c r="AT9822">
        <f>AR9822-AS9822</f>
        <v/>
      </c>
    </row>
    <row r="9823" ht="15.75" customHeight="1" s="121">
      <c r="B9823">
        <f>D9823&amp;Q9823&amp;E9823</f>
        <v/>
      </c>
      <c r="C9823" s="73" t="n"/>
      <c r="D9823" s="73" t="n"/>
      <c r="E9823" s="78" t="n"/>
      <c r="F9823" s="75" t="n"/>
      <c r="G9823" s="73" t="n"/>
      <c r="H9823" s="75" t="n"/>
      <c r="I9823" s="75" t="n"/>
      <c r="J9823" s="75" t="n"/>
      <c r="K9823" s="75" t="n"/>
      <c r="L9823" s="75" t="n"/>
      <c r="M9823" s="75" t="n"/>
      <c r="N9823" s="75" t="n"/>
      <c r="O9823" s="75" t="n"/>
      <c r="P9823" s="75" t="n"/>
      <c r="Q9823" s="79" t="n"/>
      <c r="AR9823">
        <f>IF($AU$2&lt;&gt;5,NA(),IF(D9823=D9822,0,IF(AND(D19324=D9823,D9824=D9823),O9823+O9824+O19324,IF(D9824=D9823,O9824+O9823,O9823))))</f>
        <v/>
      </c>
      <c r="AS9823">
        <f>IF($AU$2&lt;&gt;5,NA(),IF(D9823=D9822,0,IF(AND(D19324=D9823,D9824=D9823),P9823+P9824+P19324,IF(D9824=D9823,P9824+P9823,P9823))))</f>
        <v/>
      </c>
      <c r="AT9823">
        <f>AR9823-AS9823</f>
        <v/>
      </c>
    </row>
    <row r="9824" ht="15.75" customHeight="1" s="121">
      <c r="B9824">
        <f>D9824&amp;Q9824&amp;E9824</f>
        <v/>
      </c>
      <c r="C9824" s="73" t="n"/>
      <c r="D9824" s="73" t="n"/>
      <c r="E9824" s="78" t="n"/>
      <c r="F9824" s="75" t="n"/>
      <c r="G9824" s="73" t="n"/>
      <c r="H9824" s="75" t="n"/>
      <c r="I9824" s="75" t="n"/>
      <c r="J9824" s="75" t="n"/>
      <c r="K9824" s="75" t="n"/>
      <c r="L9824" s="75" t="n"/>
      <c r="M9824" s="75" t="n"/>
      <c r="N9824" s="75" t="n"/>
      <c r="O9824" s="75" t="n"/>
      <c r="P9824" s="75" t="n"/>
      <c r="Q9824" s="79" t="n"/>
      <c r="AR9824">
        <f>IF($AU$2&lt;&gt;5,NA(),IF(D9824=D9823,0,IF(AND(D19325=D9824,D9825=D9824),O9824+O9825+O19325,IF(D9825=D9824,O9825+O9824,O9824))))</f>
        <v/>
      </c>
      <c r="AS9824">
        <f>IF($AU$2&lt;&gt;5,NA(),IF(D9824=D9823,0,IF(AND(D19325=D9824,D9825=D9824),P9824+P9825+P19325,IF(D9825=D9824,P9825+P9824,P9824))))</f>
        <v/>
      </c>
      <c r="AT9824">
        <f>AR9824-AS9824</f>
        <v/>
      </c>
    </row>
    <row r="9825" ht="15.75" customHeight="1" s="121">
      <c r="B9825">
        <f>D9825&amp;Q9825&amp;E9825</f>
        <v/>
      </c>
      <c r="C9825" s="73" t="n"/>
      <c r="D9825" s="73" t="n"/>
      <c r="E9825" s="78" t="n"/>
      <c r="F9825" s="75" t="n"/>
      <c r="G9825" s="73" t="n"/>
      <c r="H9825" s="75" t="n"/>
      <c r="I9825" s="75" t="n"/>
      <c r="J9825" s="75" t="n"/>
      <c r="K9825" s="75" t="n"/>
      <c r="L9825" s="75" t="n"/>
      <c r="M9825" s="75" t="n"/>
      <c r="N9825" s="75" t="n"/>
      <c r="O9825" s="75" t="n"/>
      <c r="P9825" s="75" t="n"/>
      <c r="Q9825" s="79" t="n"/>
      <c r="AR9825">
        <f>IF($AU$2&lt;&gt;5,NA(),IF(D9825=D9824,0,IF(AND(D19326=D9825,D9826=D9825),O9825+O9826+O19326,IF(D9826=D9825,O9826+O9825,O9825))))</f>
        <v/>
      </c>
      <c r="AS9825">
        <f>IF($AU$2&lt;&gt;5,NA(),IF(D9825=D9824,0,IF(AND(D19326=D9825,D9826=D9825),P9825+P9826+P19326,IF(D9826=D9825,P9826+P9825,P9825))))</f>
        <v/>
      </c>
      <c r="AT9825">
        <f>AR9825-AS9825</f>
        <v/>
      </c>
    </row>
    <row r="9826" ht="15.75" customHeight="1" s="121">
      <c r="B9826">
        <f>D9826&amp;Q9826&amp;E9826</f>
        <v/>
      </c>
      <c r="C9826" s="73" t="n"/>
      <c r="D9826" s="73" t="n"/>
      <c r="E9826" s="78" t="n"/>
      <c r="F9826" s="75" t="n"/>
      <c r="G9826" s="73" t="n"/>
      <c r="H9826" s="75" t="n"/>
      <c r="I9826" s="75" t="n"/>
      <c r="J9826" s="75" t="n"/>
      <c r="K9826" s="75" t="n"/>
      <c r="L9826" s="75" t="n"/>
      <c r="M9826" s="75" t="n"/>
      <c r="N9826" s="75" t="n"/>
      <c r="O9826" s="75" t="n"/>
      <c r="P9826" s="75" t="n"/>
      <c r="Q9826" s="79" t="n"/>
      <c r="AR9826">
        <f>IF($AU$2&lt;&gt;5,NA(),IF(D9826=D9825,0,IF(AND(D19327=D9826,D9827=D9826),O9826+O9827+O19327,IF(D9827=D9826,O9827+O9826,O9826))))</f>
        <v/>
      </c>
      <c r="AS9826">
        <f>IF($AU$2&lt;&gt;5,NA(),IF(D9826=D9825,0,IF(AND(D19327=D9826,D9827=D9826),P9826+P9827+P19327,IF(D9827=D9826,P9827+P9826,P9826))))</f>
        <v/>
      </c>
      <c r="AT9826">
        <f>AR9826-AS9826</f>
        <v/>
      </c>
    </row>
    <row r="9827" ht="15.75" customHeight="1" s="121">
      <c r="B9827">
        <f>D9827&amp;Q9827&amp;E9827</f>
        <v/>
      </c>
      <c r="C9827" s="73" t="n"/>
      <c r="D9827" s="73" t="n"/>
      <c r="E9827" s="78" t="n"/>
      <c r="F9827" s="75" t="n"/>
      <c r="G9827" s="73" t="n"/>
      <c r="H9827" s="75" t="n"/>
      <c r="I9827" s="75" t="n"/>
      <c r="J9827" s="75" t="n"/>
      <c r="K9827" s="75" t="n"/>
      <c r="L9827" s="75" t="n"/>
      <c r="M9827" s="75" t="n"/>
      <c r="N9827" s="75" t="n"/>
      <c r="O9827" s="75" t="n"/>
      <c r="P9827" s="75" t="n"/>
      <c r="Q9827" s="79" t="n"/>
      <c r="AR9827">
        <f>IF($AU$2&lt;&gt;5,NA(),IF(D9827=D9826,0,IF(AND(D19328=D9827,D9828=D9827),O9827+O9828+O19328,IF(D9828=D9827,O9828+O9827,O9827))))</f>
        <v/>
      </c>
      <c r="AS9827">
        <f>IF($AU$2&lt;&gt;5,NA(),IF(D9827=D9826,0,IF(AND(D19328=D9827,D9828=D9827),P9827+P9828+P19328,IF(D9828=D9827,P9828+P9827,P9827))))</f>
        <v/>
      </c>
      <c r="AT9827">
        <f>AR9827-AS9827</f>
        <v/>
      </c>
    </row>
    <row r="9828" ht="15.75" customHeight="1" s="121">
      <c r="B9828">
        <f>D9828&amp;Q9828&amp;E9828</f>
        <v/>
      </c>
      <c r="C9828" s="73" t="n"/>
      <c r="D9828" s="73" t="n"/>
      <c r="E9828" s="78" t="n"/>
      <c r="F9828" s="75" t="n"/>
      <c r="G9828" s="73" t="n"/>
      <c r="H9828" s="75" t="n"/>
      <c r="I9828" s="75" t="n"/>
      <c r="J9828" s="75" t="n"/>
      <c r="K9828" s="75" t="n"/>
      <c r="L9828" s="75" t="n"/>
      <c r="M9828" s="75" t="n"/>
      <c r="N9828" s="75" t="n"/>
      <c r="O9828" s="75" t="n"/>
      <c r="P9828" s="75" t="n"/>
      <c r="Q9828" s="79" t="n"/>
      <c r="AR9828">
        <f>IF($AU$2&lt;&gt;5,NA(),IF(D9828=D9827,0,IF(AND(D19329=D9828,D9829=D9828),O9828+O9829+O19329,IF(D9829=D9828,O9829+O9828,O9828))))</f>
        <v/>
      </c>
      <c r="AS9828">
        <f>IF($AU$2&lt;&gt;5,NA(),IF(D9828=D9827,0,IF(AND(D19329=D9828,D9829=D9828),P9828+P9829+P19329,IF(D9829=D9828,P9829+P9828,P9828))))</f>
        <v/>
      </c>
      <c r="AT9828">
        <f>AR9828-AS9828</f>
        <v/>
      </c>
    </row>
    <row r="9829" ht="15.75" customHeight="1" s="121">
      <c r="B9829">
        <f>D9829&amp;Q9829&amp;E9829</f>
        <v/>
      </c>
      <c r="C9829" s="73" t="n"/>
      <c r="D9829" s="73" t="n"/>
      <c r="E9829" s="78" t="n"/>
      <c r="F9829" s="75" t="n"/>
      <c r="G9829" s="73" t="n"/>
      <c r="H9829" s="75" t="n"/>
      <c r="I9829" s="75" t="n"/>
      <c r="J9829" s="75" t="n"/>
      <c r="K9829" s="75" t="n"/>
      <c r="L9829" s="75" t="n"/>
      <c r="M9829" s="75" t="n"/>
      <c r="N9829" s="75" t="n"/>
      <c r="O9829" s="75" t="n"/>
      <c r="P9829" s="75" t="n"/>
      <c r="Q9829" s="79" t="n"/>
      <c r="AR9829">
        <f>IF($AU$2&lt;&gt;5,NA(),IF(D9829=D9828,0,IF(AND(D19330=D9829,D9830=D9829),O9829+O9830+O19330,IF(D9830=D9829,O9830+O9829,O9829))))</f>
        <v/>
      </c>
      <c r="AS9829">
        <f>IF($AU$2&lt;&gt;5,NA(),IF(D9829=D9828,0,IF(AND(D19330=D9829,D9830=D9829),P9829+P9830+P19330,IF(D9830=D9829,P9830+P9829,P9829))))</f>
        <v/>
      </c>
      <c r="AT9829">
        <f>AR9829-AS9829</f>
        <v/>
      </c>
    </row>
    <row r="9830" ht="15.75" customHeight="1" s="121">
      <c r="B9830">
        <f>D9830&amp;Q9830&amp;E9830</f>
        <v/>
      </c>
      <c r="C9830" s="73" t="n"/>
      <c r="D9830" s="73" t="n"/>
      <c r="E9830" s="78" t="n"/>
      <c r="F9830" s="75" t="n"/>
      <c r="G9830" s="73" t="n"/>
      <c r="H9830" s="75" t="n"/>
      <c r="I9830" s="75" t="n"/>
      <c r="J9830" s="75" t="n"/>
      <c r="K9830" s="75" t="n"/>
      <c r="L9830" s="75" t="n"/>
      <c r="M9830" s="75" t="n"/>
      <c r="N9830" s="75" t="n"/>
      <c r="O9830" s="75" t="n"/>
      <c r="P9830" s="75" t="n"/>
      <c r="Q9830" s="79" t="n"/>
      <c r="AR9830">
        <f>IF($AU$2&lt;&gt;5,NA(),IF(D9830=D9829,0,IF(AND(D19331=D9830,D9831=D9830),O9830+O9831+O19331,IF(D9831=D9830,O9831+O9830,O9830))))</f>
        <v/>
      </c>
      <c r="AS9830">
        <f>IF($AU$2&lt;&gt;5,NA(),IF(D9830=D9829,0,IF(AND(D19331=D9830,D9831=D9830),P9830+P9831+P19331,IF(D9831=D9830,P9831+P9830,P9830))))</f>
        <v/>
      </c>
      <c r="AT9830">
        <f>AR9830-AS9830</f>
        <v/>
      </c>
    </row>
    <row r="9831" ht="15.75" customHeight="1" s="121">
      <c r="B9831">
        <f>D9831&amp;Q9831&amp;E9831</f>
        <v/>
      </c>
      <c r="C9831" s="73" t="n"/>
      <c r="D9831" s="73" t="n"/>
      <c r="E9831" s="78" t="n"/>
      <c r="F9831" s="75" t="n"/>
      <c r="G9831" s="73" t="n"/>
      <c r="H9831" s="75" t="n"/>
      <c r="I9831" s="75" t="n"/>
      <c r="J9831" s="75" t="n"/>
      <c r="K9831" s="75" t="n"/>
      <c r="L9831" s="75" t="n"/>
      <c r="M9831" s="75" t="n"/>
      <c r="N9831" s="75" t="n"/>
      <c r="O9831" s="75" t="n"/>
      <c r="P9831" s="75" t="n"/>
      <c r="Q9831" s="79" t="n"/>
      <c r="AR9831">
        <f>IF($AU$2&lt;&gt;5,NA(),IF(D9831=D9830,0,IF(AND(D19332=D9831,D9832=D9831),O9831+O9832+O19332,IF(D9832=D9831,O9832+O9831,O9831))))</f>
        <v/>
      </c>
      <c r="AS9831">
        <f>IF($AU$2&lt;&gt;5,NA(),IF(D9831=D9830,0,IF(AND(D19332=D9831,D9832=D9831),P9831+P9832+P19332,IF(D9832=D9831,P9832+P9831,P9831))))</f>
        <v/>
      </c>
      <c r="AT9831">
        <f>AR9831-AS9831</f>
        <v/>
      </c>
    </row>
    <row r="9832" ht="15.75" customHeight="1" s="121">
      <c r="B9832">
        <f>D9832&amp;Q9832&amp;E9832</f>
        <v/>
      </c>
      <c r="C9832" s="73" t="n"/>
      <c r="D9832" s="73" t="n"/>
      <c r="E9832" s="78" t="n"/>
      <c r="F9832" s="75" t="n"/>
      <c r="G9832" s="73" t="n"/>
      <c r="H9832" s="75" t="n"/>
      <c r="I9832" s="75" t="n"/>
      <c r="J9832" s="75" t="n"/>
      <c r="K9832" s="75" t="n"/>
      <c r="L9832" s="75" t="n"/>
      <c r="M9832" s="75" t="n"/>
      <c r="N9832" s="75" t="n"/>
      <c r="O9832" s="75" t="n"/>
      <c r="P9832" s="75" t="n"/>
      <c r="Q9832" s="79" t="n"/>
      <c r="AR9832">
        <f>IF($AU$2&lt;&gt;5,NA(),IF(D9832=D9831,0,IF(AND(D19333=D9832,D9833=D9832),O9832+O9833+O19333,IF(D9833=D9832,O9833+O9832,O9832))))</f>
        <v/>
      </c>
      <c r="AS9832">
        <f>IF($AU$2&lt;&gt;5,NA(),IF(D9832=D9831,0,IF(AND(D19333=D9832,D9833=D9832),P9832+P9833+P19333,IF(D9833=D9832,P9833+P9832,P9832))))</f>
        <v/>
      </c>
      <c r="AT9832">
        <f>AR9832-AS9832</f>
        <v/>
      </c>
    </row>
    <row r="9833" ht="15.75" customHeight="1" s="121">
      <c r="B9833">
        <f>D9833&amp;Q9833&amp;E9833</f>
        <v/>
      </c>
      <c r="C9833" s="73" t="n"/>
      <c r="D9833" s="73" t="n"/>
      <c r="E9833" s="78" t="n"/>
      <c r="F9833" s="75" t="n"/>
      <c r="G9833" s="73" t="n"/>
      <c r="H9833" s="75" t="n"/>
      <c r="I9833" s="75" t="n"/>
      <c r="J9833" s="75" t="n"/>
      <c r="K9833" s="75" t="n"/>
      <c r="L9833" s="75" t="n"/>
      <c r="M9833" s="75" t="n"/>
      <c r="N9833" s="75" t="n"/>
      <c r="O9833" s="75" t="n"/>
      <c r="P9833" s="75" t="n"/>
      <c r="Q9833" s="79" t="n"/>
      <c r="AR9833">
        <f>IF($AU$2&lt;&gt;5,NA(),IF(D9833=D9832,0,IF(AND(D19334=D9833,D9834=D9833),O9833+O9834+O19334,IF(D9834=D9833,O9834+O9833,O9833))))</f>
        <v/>
      </c>
      <c r="AS9833">
        <f>IF($AU$2&lt;&gt;5,NA(),IF(D9833=D9832,0,IF(AND(D19334=D9833,D9834=D9833),P9833+P9834+P19334,IF(D9834=D9833,P9834+P9833,P9833))))</f>
        <v/>
      </c>
      <c r="AT9833">
        <f>AR9833-AS9833</f>
        <v/>
      </c>
    </row>
    <row r="9834" ht="15.75" customHeight="1" s="121">
      <c r="B9834">
        <f>D9834&amp;Q9834&amp;E9834</f>
        <v/>
      </c>
      <c r="C9834" s="73" t="n"/>
      <c r="D9834" s="73" t="n"/>
      <c r="E9834" s="78" t="n"/>
      <c r="F9834" s="75" t="n"/>
      <c r="G9834" s="73" t="n"/>
      <c r="H9834" s="75" t="n"/>
      <c r="I9834" s="75" t="n"/>
      <c r="J9834" s="75" t="n"/>
      <c r="K9834" s="75" t="n"/>
      <c r="L9834" s="75" t="n"/>
      <c r="M9834" s="75" t="n"/>
      <c r="N9834" s="75" t="n"/>
      <c r="O9834" s="75" t="n"/>
      <c r="P9834" s="75" t="n"/>
      <c r="Q9834" s="79" t="n"/>
      <c r="AR9834">
        <f>IF($AU$2&lt;&gt;5,NA(),IF(D9834=D9833,0,IF(AND(D19335=D9834,D9835=D9834),O9834+O9835+O19335,IF(D9835=D9834,O9835+O9834,O9834))))</f>
        <v/>
      </c>
      <c r="AS9834">
        <f>IF($AU$2&lt;&gt;5,NA(),IF(D9834=D9833,0,IF(AND(D19335=D9834,D9835=D9834),P9834+P9835+P19335,IF(D9835=D9834,P9835+P9834,P9834))))</f>
        <v/>
      </c>
      <c r="AT9834">
        <f>AR9834-AS9834</f>
        <v/>
      </c>
    </row>
    <row r="9835" ht="15.75" customHeight="1" s="121">
      <c r="B9835">
        <f>D9835&amp;Q9835&amp;E9835</f>
        <v/>
      </c>
      <c r="C9835" s="73" t="n"/>
      <c r="D9835" s="73" t="n"/>
      <c r="E9835" s="78" t="n"/>
      <c r="F9835" s="75" t="n"/>
      <c r="G9835" s="73" t="n"/>
      <c r="H9835" s="75" t="n"/>
      <c r="I9835" s="75" t="n"/>
      <c r="J9835" s="75" t="n"/>
      <c r="K9835" s="75" t="n"/>
      <c r="L9835" s="75" t="n"/>
      <c r="M9835" s="75" t="n"/>
      <c r="N9835" s="75" t="n"/>
      <c r="O9835" s="75" t="n"/>
      <c r="P9835" s="75" t="n"/>
      <c r="Q9835" s="79" t="n"/>
      <c r="AR9835">
        <f>IF($AU$2&lt;&gt;5,NA(),IF(D9835=D9834,0,IF(AND(D19336=D9835,D9836=D9835),O9835+O9836+O19336,IF(D9836=D9835,O9836+O9835,O9835))))</f>
        <v/>
      </c>
      <c r="AS9835">
        <f>IF($AU$2&lt;&gt;5,NA(),IF(D9835=D9834,0,IF(AND(D19336=D9835,D9836=D9835),P9835+P9836+P19336,IF(D9836=D9835,P9836+P9835,P9835))))</f>
        <v/>
      </c>
      <c r="AT9835">
        <f>AR9835-AS9835</f>
        <v/>
      </c>
    </row>
    <row r="9836" ht="15.75" customHeight="1" s="121">
      <c r="B9836">
        <f>D9836&amp;Q9836&amp;E9836</f>
        <v/>
      </c>
      <c r="C9836" s="73" t="n"/>
      <c r="D9836" s="73" t="n"/>
      <c r="E9836" s="78" t="n"/>
      <c r="F9836" s="75" t="n"/>
      <c r="G9836" s="73" t="n"/>
      <c r="H9836" s="75" t="n"/>
      <c r="I9836" s="75" t="n"/>
      <c r="J9836" s="75" t="n"/>
      <c r="K9836" s="75" t="n"/>
      <c r="L9836" s="75" t="n"/>
      <c r="M9836" s="75" t="n"/>
      <c r="N9836" s="75" t="n"/>
      <c r="O9836" s="75" t="n"/>
      <c r="P9836" s="75" t="n"/>
      <c r="Q9836" s="79" t="n"/>
      <c r="AR9836">
        <f>IF($AU$2&lt;&gt;5,NA(),IF(D9836=D9835,0,IF(AND(D19337=D9836,D9837=D9836),O9836+O9837+O19337,IF(D9837=D9836,O9837+O9836,O9836))))</f>
        <v/>
      </c>
      <c r="AS9836">
        <f>IF($AU$2&lt;&gt;5,NA(),IF(D9836=D9835,0,IF(AND(D19337=D9836,D9837=D9836),P9836+P9837+P19337,IF(D9837=D9836,P9837+P9836,P9836))))</f>
        <v/>
      </c>
      <c r="AT9836">
        <f>AR9836-AS9836</f>
        <v/>
      </c>
    </row>
    <row r="9837" ht="15.75" customHeight="1" s="121">
      <c r="B9837">
        <f>D9837&amp;Q9837&amp;E9837</f>
        <v/>
      </c>
      <c r="C9837" s="73" t="n"/>
      <c r="D9837" s="73" t="n"/>
      <c r="E9837" s="78" t="n"/>
      <c r="F9837" s="75" t="n"/>
      <c r="G9837" s="73" t="n"/>
      <c r="H9837" s="75" t="n"/>
      <c r="I9837" s="75" t="n"/>
      <c r="J9837" s="75" t="n"/>
      <c r="K9837" s="75" t="n"/>
      <c r="L9837" s="75" t="n"/>
      <c r="M9837" s="75" t="n"/>
      <c r="N9837" s="75" t="n"/>
      <c r="O9837" s="75" t="n"/>
      <c r="P9837" s="75" t="n"/>
      <c r="Q9837" s="79" t="n"/>
      <c r="AR9837">
        <f>IF($AU$2&lt;&gt;5,NA(),IF(D9837=D9836,0,IF(AND(D19338=D9837,D9838=D9837),O9837+O9838+O19338,IF(D9838=D9837,O9838+O9837,O9837))))</f>
        <v/>
      </c>
      <c r="AS9837">
        <f>IF($AU$2&lt;&gt;5,NA(),IF(D9837=D9836,0,IF(AND(D19338=D9837,D9838=D9837),P9837+P9838+P19338,IF(D9838=D9837,P9838+P9837,P9837))))</f>
        <v/>
      </c>
      <c r="AT9837">
        <f>AR9837-AS9837</f>
        <v/>
      </c>
    </row>
    <row r="9838" ht="15.75" customHeight="1" s="121">
      <c r="B9838">
        <f>D9838&amp;Q9838&amp;E9838</f>
        <v/>
      </c>
      <c r="C9838" s="73" t="n"/>
      <c r="D9838" s="73" t="n"/>
      <c r="E9838" s="78" t="n"/>
      <c r="F9838" s="75" t="n"/>
      <c r="G9838" s="73" t="n"/>
      <c r="H9838" s="75" t="n"/>
      <c r="I9838" s="75" t="n"/>
      <c r="J9838" s="75" t="n"/>
      <c r="K9838" s="75" t="n"/>
      <c r="L9838" s="75" t="n"/>
      <c r="M9838" s="75" t="n"/>
      <c r="N9838" s="75" t="n"/>
      <c r="O9838" s="75" t="n"/>
      <c r="P9838" s="75" t="n"/>
      <c r="Q9838" s="79" t="n"/>
      <c r="AR9838">
        <f>IF($AU$2&lt;&gt;5,NA(),IF(D9838=D9837,0,IF(AND(D19339=D9838,D9839=D9838),O9838+O9839+O19339,IF(D9839=D9838,O9839+O9838,O9838))))</f>
        <v/>
      </c>
      <c r="AS9838">
        <f>IF($AU$2&lt;&gt;5,NA(),IF(D9838=D9837,0,IF(AND(D19339=D9838,D9839=D9838),P9838+P9839+P19339,IF(D9839=D9838,P9839+P9838,P9838))))</f>
        <v/>
      </c>
      <c r="AT9838">
        <f>AR9838-AS9838</f>
        <v/>
      </c>
    </row>
    <row r="9839" ht="15.75" customHeight="1" s="121">
      <c r="B9839">
        <f>D9839&amp;Q9839&amp;E9839</f>
        <v/>
      </c>
      <c r="C9839" s="73" t="n"/>
      <c r="D9839" s="73" t="n"/>
      <c r="E9839" s="78" t="n"/>
      <c r="F9839" s="75" t="n"/>
      <c r="G9839" s="73" t="n"/>
      <c r="H9839" s="75" t="n"/>
      <c r="I9839" s="75" t="n"/>
      <c r="J9839" s="75" t="n"/>
      <c r="K9839" s="75" t="n"/>
      <c r="L9839" s="75" t="n"/>
      <c r="M9839" s="75" t="n"/>
      <c r="N9839" s="75" t="n"/>
      <c r="O9839" s="75" t="n"/>
      <c r="P9839" s="75" t="n"/>
      <c r="Q9839" s="79" t="n"/>
      <c r="AR9839">
        <f>IF($AU$2&lt;&gt;5,NA(),IF(D9839=D9838,0,IF(AND(D19340=D9839,D9840=D9839),O9839+O9840+O19340,IF(D9840=D9839,O9840+O9839,O9839))))</f>
        <v/>
      </c>
      <c r="AS9839">
        <f>IF($AU$2&lt;&gt;5,NA(),IF(D9839=D9838,0,IF(AND(D19340=D9839,D9840=D9839),P9839+P9840+P19340,IF(D9840=D9839,P9840+P9839,P9839))))</f>
        <v/>
      </c>
      <c r="AT9839">
        <f>AR9839-AS9839</f>
        <v/>
      </c>
    </row>
    <row r="9840" ht="15.75" customHeight="1" s="121">
      <c r="B9840">
        <f>D9840&amp;Q9840&amp;E9840</f>
        <v/>
      </c>
      <c r="C9840" s="73" t="n"/>
      <c r="D9840" s="73" t="n"/>
      <c r="E9840" s="78" t="n"/>
      <c r="F9840" s="75" t="n"/>
      <c r="G9840" s="73" t="n"/>
      <c r="H9840" s="75" t="n"/>
      <c r="I9840" s="75" t="n"/>
      <c r="J9840" s="75" t="n"/>
      <c r="K9840" s="75" t="n"/>
      <c r="L9840" s="75" t="n"/>
      <c r="M9840" s="75" t="n"/>
      <c r="N9840" s="75" t="n"/>
      <c r="O9840" s="75" t="n"/>
      <c r="P9840" s="75" t="n"/>
      <c r="Q9840" s="79" t="n"/>
      <c r="AR9840">
        <f>IF($AU$2&lt;&gt;5,NA(),IF(D9840=D9839,0,IF(AND(D19341=D9840,D9841=D9840),O9840+O9841+O19341,IF(D9841=D9840,O9841+O9840,O9840))))</f>
        <v/>
      </c>
      <c r="AS9840">
        <f>IF($AU$2&lt;&gt;5,NA(),IF(D9840=D9839,0,IF(AND(D19341=D9840,D9841=D9840),P9840+P9841+P19341,IF(D9841=D9840,P9841+P9840,P9840))))</f>
        <v/>
      </c>
      <c r="AT9840">
        <f>AR9840-AS9840</f>
        <v/>
      </c>
    </row>
    <row r="9841" ht="15.75" customHeight="1" s="121">
      <c r="B9841">
        <f>D9841&amp;Q9841&amp;E9841</f>
        <v/>
      </c>
      <c r="C9841" s="73" t="n"/>
      <c r="D9841" s="73" t="n"/>
      <c r="E9841" s="78" t="n"/>
      <c r="F9841" s="75" t="n"/>
      <c r="G9841" s="73" t="n"/>
      <c r="H9841" s="75" t="n"/>
      <c r="I9841" s="75" t="n"/>
      <c r="J9841" s="75" t="n"/>
      <c r="K9841" s="75" t="n"/>
      <c r="L9841" s="75" t="n"/>
      <c r="M9841" s="75" t="n"/>
      <c r="N9841" s="75" t="n"/>
      <c r="O9841" s="75" t="n"/>
      <c r="P9841" s="75" t="n"/>
      <c r="Q9841" s="79" t="n"/>
      <c r="AR9841">
        <f>IF($AU$2&lt;&gt;5,NA(),IF(D9841=D9840,0,IF(AND(D19342=D9841,D9842=D9841),O9841+O9842+O19342,IF(D9842=D9841,O9842+O9841,O9841))))</f>
        <v/>
      </c>
      <c r="AS9841">
        <f>IF($AU$2&lt;&gt;5,NA(),IF(D9841=D9840,0,IF(AND(D19342=D9841,D9842=D9841),P9841+P9842+P19342,IF(D9842=D9841,P9842+P9841,P9841))))</f>
        <v/>
      </c>
      <c r="AT9841">
        <f>AR9841-AS9841</f>
        <v/>
      </c>
    </row>
    <row r="9842" ht="15.75" customHeight="1" s="121">
      <c r="B9842">
        <f>D9842&amp;Q9842&amp;E9842</f>
        <v/>
      </c>
      <c r="C9842" s="73" t="n"/>
      <c r="D9842" s="73" t="n"/>
      <c r="E9842" s="78" t="n"/>
      <c r="F9842" s="75" t="n"/>
      <c r="G9842" s="73" t="n"/>
      <c r="H9842" s="75" t="n"/>
      <c r="I9842" s="75" t="n"/>
      <c r="J9842" s="75" t="n"/>
      <c r="K9842" s="75" t="n"/>
      <c r="L9842" s="75" t="n"/>
      <c r="M9842" s="75" t="n"/>
      <c r="N9842" s="75" t="n"/>
      <c r="O9842" s="75" t="n"/>
      <c r="P9842" s="75" t="n"/>
      <c r="Q9842" s="79" t="n"/>
      <c r="AR9842">
        <f>IF($AU$2&lt;&gt;5,NA(),IF(D9842=D9841,0,IF(AND(D19343=D9842,D9843=D9842),O9842+O9843+O19343,IF(D9843=D9842,O9843+O9842,O9842))))</f>
        <v/>
      </c>
      <c r="AS9842">
        <f>IF($AU$2&lt;&gt;5,NA(),IF(D9842=D9841,0,IF(AND(D19343=D9842,D9843=D9842),P9842+P9843+P19343,IF(D9843=D9842,P9843+P9842,P9842))))</f>
        <v/>
      </c>
      <c r="AT9842">
        <f>AR9842-AS9842</f>
        <v/>
      </c>
    </row>
    <row r="9843" ht="15.75" customHeight="1" s="121">
      <c r="B9843">
        <f>D9843&amp;Q9843&amp;E9843</f>
        <v/>
      </c>
      <c r="C9843" s="73" t="n"/>
      <c r="D9843" s="73" t="n"/>
      <c r="E9843" s="78" t="n"/>
      <c r="F9843" s="75" t="n"/>
      <c r="G9843" s="73" t="n"/>
      <c r="H9843" s="75" t="n"/>
      <c r="I9843" s="75" t="n"/>
      <c r="J9843" s="75" t="n"/>
      <c r="K9843" s="75" t="n"/>
      <c r="L9843" s="75" t="n"/>
      <c r="M9843" s="75" t="n"/>
      <c r="N9843" s="75" t="n"/>
      <c r="O9843" s="75" t="n"/>
      <c r="P9843" s="75" t="n"/>
      <c r="Q9843" s="79" t="n"/>
      <c r="AR9843">
        <f>IF($AU$2&lt;&gt;5,NA(),IF(D9843=D9842,0,IF(AND(D19344=D9843,D9844=D9843),O9843+O9844+O19344,IF(D9844=D9843,O9844+O9843,O9843))))</f>
        <v/>
      </c>
      <c r="AS9843">
        <f>IF($AU$2&lt;&gt;5,NA(),IF(D9843=D9842,0,IF(AND(D19344=D9843,D9844=D9843),P9843+P9844+P19344,IF(D9844=D9843,P9844+P9843,P9843))))</f>
        <v/>
      </c>
      <c r="AT9843">
        <f>AR9843-AS9843</f>
        <v/>
      </c>
    </row>
    <row r="9844" ht="15.75" customHeight="1" s="121">
      <c r="B9844">
        <f>D9844&amp;Q9844&amp;E9844</f>
        <v/>
      </c>
      <c r="C9844" s="73" t="n"/>
      <c r="D9844" s="73" t="n"/>
      <c r="E9844" s="78" t="n"/>
      <c r="F9844" s="75" t="n"/>
      <c r="G9844" s="73" t="n"/>
      <c r="H9844" s="75" t="n"/>
      <c r="I9844" s="75" t="n"/>
      <c r="J9844" s="75" t="n"/>
      <c r="K9844" s="75" t="n"/>
      <c r="L9844" s="75" t="n"/>
      <c r="M9844" s="75" t="n"/>
      <c r="N9844" s="75" t="n"/>
      <c r="O9844" s="75" t="n"/>
      <c r="P9844" s="75" t="n"/>
      <c r="Q9844" s="79" t="n"/>
      <c r="AR9844">
        <f>IF($AU$2&lt;&gt;5,NA(),IF(D9844=D9843,0,IF(AND(D19345=D9844,D9845=D9844),O9844+O9845+O19345,IF(D9845=D9844,O9845+O9844,O9844))))</f>
        <v/>
      </c>
      <c r="AS9844">
        <f>IF($AU$2&lt;&gt;5,NA(),IF(D9844=D9843,0,IF(AND(D19345=D9844,D9845=D9844),P9844+P9845+P19345,IF(D9845=D9844,P9845+P9844,P9844))))</f>
        <v/>
      </c>
      <c r="AT9844">
        <f>AR9844-AS9844</f>
        <v/>
      </c>
    </row>
    <row r="9845" ht="15.75" customHeight="1" s="121">
      <c r="B9845">
        <f>D9845&amp;Q9845&amp;E9845</f>
        <v/>
      </c>
      <c r="C9845" s="73" t="n"/>
      <c r="D9845" s="73" t="n"/>
      <c r="E9845" s="78" t="n"/>
      <c r="F9845" s="75" t="n"/>
      <c r="G9845" s="73" t="n"/>
      <c r="H9845" s="75" t="n"/>
      <c r="I9845" s="75" t="n"/>
      <c r="J9845" s="75" t="n"/>
      <c r="K9845" s="75" t="n"/>
      <c r="L9845" s="75" t="n"/>
      <c r="M9845" s="75" t="n"/>
      <c r="N9845" s="75" t="n"/>
      <c r="O9845" s="75" t="n"/>
      <c r="P9845" s="75" t="n"/>
      <c r="Q9845" s="79" t="n"/>
      <c r="AR9845">
        <f>IF($AU$2&lt;&gt;5,NA(),IF(D9845=D9844,0,IF(AND(D19346=D9845,D9846=D9845),O9845+O9846+O19346,IF(D9846=D9845,O9846+O9845,O9845))))</f>
        <v/>
      </c>
      <c r="AS9845">
        <f>IF($AU$2&lt;&gt;5,NA(),IF(D9845=D9844,0,IF(AND(D19346=D9845,D9846=D9845),P9845+P9846+P19346,IF(D9846=D9845,P9846+P9845,P9845))))</f>
        <v/>
      </c>
      <c r="AT9845">
        <f>AR9845-AS9845</f>
        <v/>
      </c>
    </row>
    <row r="9846" ht="15.75" customHeight="1" s="121">
      <c r="B9846">
        <f>D9846&amp;Q9846&amp;E9846</f>
        <v/>
      </c>
      <c r="C9846" s="73" t="n"/>
      <c r="D9846" s="73" t="n"/>
      <c r="E9846" s="78" t="n"/>
      <c r="F9846" s="75" t="n"/>
      <c r="G9846" s="73" t="n"/>
      <c r="H9846" s="75" t="n"/>
      <c r="I9846" s="75" t="n"/>
      <c r="J9846" s="75" t="n"/>
      <c r="K9846" s="75" t="n"/>
      <c r="L9846" s="75" t="n"/>
      <c r="M9846" s="75" t="n"/>
      <c r="N9846" s="75" t="n"/>
      <c r="O9846" s="75" t="n"/>
      <c r="P9846" s="75" t="n"/>
      <c r="Q9846" s="79" t="n"/>
      <c r="AR9846">
        <f>IF($AU$2&lt;&gt;5,NA(),IF(D9846=D9845,0,IF(AND(D19347=D9846,D9847=D9846),O9846+O9847+O19347,IF(D9847=D9846,O9847+O9846,O9846))))</f>
        <v/>
      </c>
      <c r="AS9846">
        <f>IF($AU$2&lt;&gt;5,NA(),IF(D9846=D9845,0,IF(AND(D19347=D9846,D9847=D9846),P9846+P9847+P19347,IF(D9847=D9846,P9847+P9846,P9846))))</f>
        <v/>
      </c>
      <c r="AT9846">
        <f>AR9846-AS9846</f>
        <v/>
      </c>
    </row>
    <row r="9847" ht="15.75" customHeight="1" s="121">
      <c r="B9847">
        <f>D9847&amp;Q9847&amp;E9847</f>
        <v/>
      </c>
      <c r="C9847" s="73" t="n"/>
      <c r="D9847" s="73" t="n"/>
      <c r="E9847" s="78" t="n"/>
      <c r="F9847" s="75" t="n"/>
      <c r="G9847" s="73" t="n"/>
      <c r="H9847" s="75" t="n"/>
      <c r="I9847" s="75" t="n"/>
      <c r="J9847" s="75" t="n"/>
      <c r="K9847" s="75" t="n"/>
      <c r="L9847" s="75" t="n"/>
      <c r="M9847" s="75" t="n"/>
      <c r="N9847" s="75" t="n"/>
      <c r="O9847" s="75" t="n"/>
      <c r="P9847" s="75" t="n"/>
      <c r="Q9847" s="79" t="n"/>
      <c r="AR9847">
        <f>IF($AU$2&lt;&gt;5,NA(),IF(D9847=D9846,0,IF(AND(D19348=D9847,D9848=D9847),O9847+O9848+O19348,IF(D9848=D9847,O9848+O9847,O9847))))</f>
        <v/>
      </c>
      <c r="AS9847">
        <f>IF($AU$2&lt;&gt;5,NA(),IF(D9847=D9846,0,IF(AND(D19348=D9847,D9848=D9847),P9847+P9848+P19348,IF(D9848=D9847,P9848+P9847,P9847))))</f>
        <v/>
      </c>
      <c r="AT9847">
        <f>AR9847-AS9847</f>
        <v/>
      </c>
    </row>
    <row r="9848" ht="15.75" customHeight="1" s="121">
      <c r="B9848">
        <f>D9848&amp;Q9848&amp;E9848</f>
        <v/>
      </c>
      <c r="C9848" s="73" t="n"/>
      <c r="D9848" s="73" t="n"/>
      <c r="E9848" s="78" t="n"/>
      <c r="F9848" s="75" t="n"/>
      <c r="G9848" s="73" t="n"/>
      <c r="H9848" s="75" t="n"/>
      <c r="I9848" s="75" t="n"/>
      <c r="J9848" s="75" t="n"/>
      <c r="K9848" s="75" t="n"/>
      <c r="L9848" s="75" t="n"/>
      <c r="M9848" s="75" t="n"/>
      <c r="N9848" s="75" t="n"/>
      <c r="O9848" s="75" t="n"/>
      <c r="P9848" s="75" t="n"/>
      <c r="Q9848" s="79" t="n"/>
      <c r="AR9848">
        <f>IF($AU$2&lt;&gt;5,NA(),IF(D9848=D9847,0,IF(AND(D19349=D9848,D9849=D9848),O9848+O9849+O19349,IF(D9849=D9848,O9849+O9848,O9848))))</f>
        <v/>
      </c>
      <c r="AS9848">
        <f>IF($AU$2&lt;&gt;5,NA(),IF(D9848=D9847,0,IF(AND(D19349=D9848,D9849=D9848),P9848+P9849+P19349,IF(D9849=D9848,P9849+P9848,P9848))))</f>
        <v/>
      </c>
      <c r="AT9848">
        <f>AR9848-AS9848</f>
        <v/>
      </c>
    </row>
    <row r="9849" ht="15.75" customHeight="1" s="121">
      <c r="B9849">
        <f>D9849&amp;Q9849&amp;E9849</f>
        <v/>
      </c>
      <c r="C9849" s="73" t="n"/>
      <c r="D9849" s="73" t="n"/>
      <c r="E9849" s="78" t="n"/>
      <c r="F9849" s="75" t="n"/>
      <c r="G9849" s="73" t="n"/>
      <c r="H9849" s="75" t="n"/>
      <c r="I9849" s="75" t="n"/>
      <c r="J9849" s="75" t="n"/>
      <c r="K9849" s="75" t="n"/>
      <c r="L9849" s="75" t="n"/>
      <c r="M9849" s="75" t="n"/>
      <c r="N9849" s="75" t="n"/>
      <c r="O9849" s="75" t="n"/>
      <c r="P9849" s="75" t="n"/>
      <c r="Q9849" s="79" t="n"/>
      <c r="AR9849">
        <f>IF($AU$2&lt;&gt;5,NA(),IF(D9849=D9848,0,IF(AND(D19350=D9849,D9850=D9849),O9849+O9850+O19350,IF(D9850=D9849,O9850+O9849,O9849))))</f>
        <v/>
      </c>
      <c r="AS9849">
        <f>IF($AU$2&lt;&gt;5,NA(),IF(D9849=D9848,0,IF(AND(D19350=D9849,D9850=D9849),P9849+P9850+P19350,IF(D9850=D9849,P9850+P9849,P9849))))</f>
        <v/>
      </c>
      <c r="AT9849">
        <f>AR9849-AS9849</f>
        <v/>
      </c>
    </row>
    <row r="9850" ht="15.75" customHeight="1" s="121">
      <c r="B9850">
        <f>D9850&amp;Q9850&amp;E9850</f>
        <v/>
      </c>
      <c r="C9850" s="73" t="n"/>
      <c r="D9850" s="73" t="n"/>
      <c r="E9850" s="78" t="n"/>
      <c r="F9850" s="75" t="n"/>
      <c r="G9850" s="73" t="n"/>
      <c r="H9850" s="75" t="n"/>
      <c r="I9850" s="75" t="n"/>
      <c r="J9850" s="75" t="n"/>
      <c r="K9850" s="75" t="n"/>
      <c r="L9850" s="75" t="n"/>
      <c r="M9850" s="75" t="n"/>
      <c r="N9850" s="75" t="n"/>
      <c r="O9850" s="75" t="n"/>
      <c r="P9850" s="75" t="n"/>
      <c r="Q9850" s="79" t="n"/>
      <c r="AR9850">
        <f>IF($AU$2&lt;&gt;5,NA(),IF(D9850=D9849,0,IF(AND(D19351=D9850,D9851=D9850),O9850+O9851+O19351,IF(D9851=D9850,O9851+O9850,O9850))))</f>
        <v/>
      </c>
      <c r="AS9850">
        <f>IF($AU$2&lt;&gt;5,NA(),IF(D9850=D9849,0,IF(AND(D19351=D9850,D9851=D9850),P9850+P9851+P19351,IF(D9851=D9850,P9851+P9850,P9850))))</f>
        <v/>
      </c>
      <c r="AT9850">
        <f>AR9850-AS9850</f>
        <v/>
      </c>
    </row>
    <row r="9851" ht="15.75" customHeight="1" s="121">
      <c r="B9851">
        <f>D9851&amp;Q9851&amp;E9851</f>
        <v/>
      </c>
      <c r="C9851" s="73" t="n"/>
      <c r="D9851" s="73" t="n"/>
      <c r="E9851" s="78" t="n"/>
      <c r="F9851" s="75" t="n"/>
      <c r="G9851" s="73" t="n"/>
      <c r="H9851" s="75" t="n"/>
      <c r="I9851" s="75" t="n"/>
      <c r="J9851" s="75" t="n"/>
      <c r="K9851" s="75" t="n"/>
      <c r="L9851" s="75" t="n"/>
      <c r="M9851" s="75" t="n"/>
      <c r="N9851" s="75" t="n"/>
      <c r="O9851" s="75" t="n"/>
      <c r="P9851" s="75" t="n"/>
      <c r="Q9851" s="79" t="n"/>
      <c r="AR9851">
        <f>IF($AU$2&lt;&gt;5,NA(),IF(D9851=D9850,0,IF(AND(D19352=D9851,D9852=D9851),O9851+O9852+O19352,IF(D9852=D9851,O9852+O9851,O9851))))</f>
        <v/>
      </c>
      <c r="AS9851">
        <f>IF($AU$2&lt;&gt;5,NA(),IF(D9851=D9850,0,IF(AND(D19352=D9851,D9852=D9851),P9851+P9852+P19352,IF(D9852=D9851,P9852+P9851,P9851))))</f>
        <v/>
      </c>
      <c r="AT9851">
        <f>AR9851-AS9851</f>
        <v/>
      </c>
    </row>
    <row r="9852" ht="15.75" customHeight="1" s="121">
      <c r="B9852">
        <f>D9852&amp;Q9852&amp;E9852</f>
        <v/>
      </c>
      <c r="C9852" s="73" t="n"/>
      <c r="D9852" s="73" t="n"/>
      <c r="E9852" s="78" t="n"/>
      <c r="F9852" s="75" t="n"/>
      <c r="G9852" s="73" t="n"/>
      <c r="H9852" s="75" t="n"/>
      <c r="I9852" s="75" t="n"/>
      <c r="J9852" s="75" t="n"/>
      <c r="K9852" s="75" t="n"/>
      <c r="L9852" s="75" t="n"/>
      <c r="M9852" s="75" t="n"/>
      <c r="N9852" s="75" t="n"/>
      <c r="O9852" s="75" t="n"/>
      <c r="P9852" s="75" t="n"/>
      <c r="Q9852" s="79" t="n"/>
      <c r="AR9852">
        <f>IF($AU$2&lt;&gt;5,NA(),IF(D9852=D9851,0,IF(AND(D19353=D9852,D9853=D9852),O9852+O9853+O19353,IF(D9853=D9852,O9853+O9852,O9852))))</f>
        <v/>
      </c>
      <c r="AS9852">
        <f>IF($AU$2&lt;&gt;5,NA(),IF(D9852=D9851,0,IF(AND(D19353=D9852,D9853=D9852),P9852+P9853+P19353,IF(D9853=D9852,P9853+P9852,P9852))))</f>
        <v/>
      </c>
      <c r="AT9852">
        <f>AR9852-AS9852</f>
        <v/>
      </c>
    </row>
    <row r="9853" ht="15.75" customHeight="1" s="121">
      <c r="B9853">
        <f>D9853&amp;Q9853&amp;E9853</f>
        <v/>
      </c>
      <c r="C9853" s="73" t="n"/>
      <c r="D9853" s="73" t="n"/>
      <c r="E9853" s="78" t="n"/>
      <c r="F9853" s="75" t="n"/>
      <c r="G9853" s="73" t="n"/>
      <c r="H9853" s="75" t="n"/>
      <c r="I9853" s="75" t="n"/>
      <c r="J9853" s="75" t="n"/>
      <c r="K9853" s="75" t="n"/>
      <c r="L9853" s="75" t="n"/>
      <c r="M9853" s="75" t="n"/>
      <c r="N9853" s="75" t="n"/>
      <c r="O9853" s="75" t="n"/>
      <c r="P9853" s="75" t="n"/>
      <c r="Q9853" s="79" t="n"/>
      <c r="AR9853">
        <f>IF($AU$2&lt;&gt;5,NA(),IF(D9853=D9852,0,IF(AND(D19354=D9853,D9854=D9853),O9853+O9854+O19354,IF(D9854=D9853,O9854+O9853,O9853))))</f>
        <v/>
      </c>
      <c r="AS9853">
        <f>IF($AU$2&lt;&gt;5,NA(),IF(D9853=D9852,0,IF(AND(D19354=D9853,D9854=D9853),P9853+P9854+P19354,IF(D9854=D9853,P9854+P9853,P9853))))</f>
        <v/>
      </c>
      <c r="AT9853">
        <f>AR9853-AS9853</f>
        <v/>
      </c>
    </row>
    <row r="9854" ht="15.75" customHeight="1" s="121">
      <c r="B9854">
        <f>D9854&amp;Q9854&amp;E9854</f>
        <v/>
      </c>
      <c r="C9854" s="73" t="n"/>
      <c r="D9854" s="73" t="n"/>
      <c r="E9854" s="78" t="n"/>
      <c r="F9854" s="75" t="n"/>
      <c r="G9854" s="73" t="n"/>
      <c r="H9854" s="75" t="n"/>
      <c r="I9854" s="75" t="n"/>
      <c r="J9854" s="75" t="n"/>
      <c r="K9854" s="75" t="n"/>
      <c r="L9854" s="75" t="n"/>
      <c r="M9854" s="75" t="n"/>
      <c r="N9854" s="75" t="n"/>
      <c r="O9854" s="75" t="n"/>
      <c r="P9854" s="75" t="n"/>
      <c r="Q9854" s="79" t="n"/>
      <c r="AR9854">
        <f>IF($AU$2&lt;&gt;5,NA(),IF(D9854=D9853,0,IF(AND(D19355=D9854,D9855=D9854),O9854+O9855+O19355,IF(D9855=D9854,O9855+O9854,O9854))))</f>
        <v/>
      </c>
      <c r="AS9854">
        <f>IF($AU$2&lt;&gt;5,NA(),IF(D9854=D9853,0,IF(AND(D19355=D9854,D9855=D9854),P9854+P9855+P19355,IF(D9855=D9854,P9855+P9854,P9854))))</f>
        <v/>
      </c>
      <c r="AT9854">
        <f>AR9854-AS9854</f>
        <v/>
      </c>
    </row>
    <row r="9855" ht="15.75" customHeight="1" s="121">
      <c r="B9855">
        <f>D9855&amp;Q9855&amp;E9855</f>
        <v/>
      </c>
      <c r="C9855" s="73" t="n"/>
      <c r="D9855" s="73" t="n"/>
      <c r="E9855" s="78" t="n"/>
      <c r="F9855" s="75" t="n"/>
      <c r="G9855" s="73" t="n"/>
      <c r="H9855" s="75" t="n"/>
      <c r="I9855" s="75" t="n"/>
      <c r="J9855" s="75" t="n"/>
      <c r="K9855" s="75" t="n"/>
      <c r="L9855" s="75" t="n"/>
      <c r="M9855" s="75" t="n"/>
      <c r="N9855" s="75" t="n"/>
      <c r="O9855" s="75" t="n"/>
      <c r="P9855" s="75" t="n"/>
      <c r="Q9855" s="79" t="n"/>
      <c r="AR9855">
        <f>IF($AU$2&lt;&gt;5,NA(),IF(D9855=D9854,0,IF(AND(D19356=D9855,D9856=D9855),O9855+O9856+O19356,IF(D9856=D9855,O9856+O9855,O9855))))</f>
        <v/>
      </c>
      <c r="AS9855">
        <f>IF($AU$2&lt;&gt;5,NA(),IF(D9855=D9854,0,IF(AND(D19356=D9855,D9856=D9855),P9855+P9856+P19356,IF(D9856=D9855,P9856+P9855,P9855))))</f>
        <v/>
      </c>
      <c r="AT9855">
        <f>AR9855-AS9855</f>
        <v/>
      </c>
    </row>
    <row r="9856" ht="15.75" customHeight="1" s="121">
      <c r="B9856">
        <f>D9856&amp;Q9856&amp;E9856</f>
        <v/>
      </c>
      <c r="C9856" s="73" t="n"/>
      <c r="D9856" s="73" t="n"/>
      <c r="E9856" s="78" t="n"/>
      <c r="F9856" s="75" t="n"/>
      <c r="G9856" s="73" t="n"/>
      <c r="H9856" s="75" t="n"/>
      <c r="I9856" s="75" t="n"/>
      <c r="J9856" s="75" t="n"/>
      <c r="K9856" s="75" t="n"/>
      <c r="L9856" s="75" t="n"/>
      <c r="M9856" s="75" t="n"/>
      <c r="N9856" s="75" t="n"/>
      <c r="O9856" s="75" t="n"/>
      <c r="P9856" s="75" t="n"/>
      <c r="Q9856" s="79" t="n"/>
      <c r="AR9856">
        <f>IF($AU$2&lt;&gt;5,NA(),IF(D9856=D9855,0,IF(AND(D19357=D9856,D9857=D9856),O9856+O9857+O19357,IF(D9857=D9856,O9857+O9856,O9856))))</f>
        <v/>
      </c>
      <c r="AS9856">
        <f>IF($AU$2&lt;&gt;5,NA(),IF(D9856=D9855,0,IF(AND(D19357=D9856,D9857=D9856),P9856+P9857+P19357,IF(D9857=D9856,P9857+P9856,P9856))))</f>
        <v/>
      </c>
      <c r="AT9856">
        <f>AR9856-AS9856</f>
        <v/>
      </c>
    </row>
    <row r="9857" ht="15.75" customHeight="1" s="121">
      <c r="B9857">
        <f>D9857&amp;Q9857&amp;E9857</f>
        <v/>
      </c>
      <c r="C9857" s="73" t="n"/>
      <c r="D9857" s="73" t="n"/>
      <c r="E9857" s="78" t="n"/>
      <c r="F9857" s="75" t="n"/>
      <c r="G9857" s="73" t="n"/>
      <c r="H9857" s="75" t="n"/>
      <c r="I9857" s="75" t="n"/>
      <c r="J9857" s="75" t="n"/>
      <c r="K9857" s="75" t="n"/>
      <c r="L9857" s="75" t="n"/>
      <c r="M9857" s="75" t="n"/>
      <c r="N9857" s="75" t="n"/>
      <c r="O9857" s="75" t="n"/>
      <c r="P9857" s="75" t="n"/>
      <c r="Q9857" s="79" t="n"/>
      <c r="AR9857">
        <f>IF($AU$2&lt;&gt;5,NA(),IF(D9857=D9856,0,IF(AND(D19358=D9857,D9858=D9857),O9857+O9858+O19358,IF(D9858=D9857,O9858+O9857,O9857))))</f>
        <v/>
      </c>
      <c r="AS9857">
        <f>IF($AU$2&lt;&gt;5,NA(),IF(D9857=D9856,0,IF(AND(D19358=D9857,D9858=D9857),P9857+P9858+P19358,IF(D9858=D9857,P9858+P9857,P9857))))</f>
        <v/>
      </c>
      <c r="AT9857">
        <f>AR9857-AS9857</f>
        <v/>
      </c>
    </row>
    <row r="9858" ht="15.75" customHeight="1" s="121">
      <c r="B9858">
        <f>D9858&amp;Q9858&amp;E9858</f>
        <v/>
      </c>
      <c r="C9858" s="73" t="n"/>
      <c r="D9858" s="73" t="n"/>
      <c r="E9858" s="78" t="n"/>
      <c r="F9858" s="75" t="n"/>
      <c r="G9858" s="73" t="n"/>
      <c r="H9858" s="75" t="n"/>
      <c r="I9858" s="75" t="n"/>
      <c r="J9858" s="75" t="n"/>
      <c r="K9858" s="75" t="n"/>
      <c r="L9858" s="75" t="n"/>
      <c r="M9858" s="75" t="n"/>
      <c r="N9858" s="75" t="n"/>
      <c r="O9858" s="75" t="n"/>
      <c r="P9858" s="75" t="n"/>
      <c r="Q9858" s="79" t="n"/>
      <c r="AR9858">
        <f>IF($AU$2&lt;&gt;5,NA(),IF(D9858=D9857,0,IF(AND(D19359=D9858,D9859=D9858),O9858+O9859+O19359,IF(D9859=D9858,O9859+O9858,O9858))))</f>
        <v/>
      </c>
      <c r="AS9858">
        <f>IF($AU$2&lt;&gt;5,NA(),IF(D9858=D9857,0,IF(AND(D19359=D9858,D9859=D9858),P9858+P9859+P19359,IF(D9859=D9858,P9859+P9858,P9858))))</f>
        <v/>
      </c>
      <c r="AT9858">
        <f>AR9858-AS9858</f>
        <v/>
      </c>
    </row>
    <row r="9859" ht="15.75" customHeight="1" s="121">
      <c r="B9859">
        <f>D9859&amp;Q9859&amp;E9859</f>
        <v/>
      </c>
      <c r="C9859" s="73" t="n"/>
      <c r="D9859" s="73" t="n"/>
      <c r="E9859" s="78" t="n"/>
      <c r="F9859" s="75" t="n"/>
      <c r="G9859" s="73" t="n"/>
      <c r="H9859" s="75" t="n"/>
      <c r="I9859" s="75" t="n"/>
      <c r="J9859" s="75" t="n"/>
      <c r="K9859" s="75" t="n"/>
      <c r="L9859" s="75" t="n"/>
      <c r="M9859" s="75" t="n"/>
      <c r="N9859" s="75" t="n"/>
      <c r="O9859" s="75" t="n"/>
      <c r="P9859" s="75" t="n"/>
      <c r="Q9859" s="79" t="n"/>
      <c r="AR9859">
        <f>IF($AU$2&lt;&gt;5,NA(),IF(D9859=D9858,0,IF(AND(D19360=D9859,D9860=D9859),O9859+O9860+O19360,IF(D9860=D9859,O9860+O9859,O9859))))</f>
        <v/>
      </c>
      <c r="AS9859">
        <f>IF($AU$2&lt;&gt;5,NA(),IF(D9859=D9858,0,IF(AND(D19360=D9859,D9860=D9859),P9859+P9860+P19360,IF(D9860=D9859,P9860+P9859,P9859))))</f>
        <v/>
      </c>
      <c r="AT9859">
        <f>AR9859-AS9859</f>
        <v/>
      </c>
    </row>
    <row r="9860" ht="15.75" customHeight="1" s="121">
      <c r="B9860">
        <f>D9860&amp;Q9860&amp;E9860</f>
        <v/>
      </c>
      <c r="C9860" s="73" t="n"/>
      <c r="D9860" s="73" t="n"/>
      <c r="E9860" s="78" t="n"/>
      <c r="F9860" s="75" t="n"/>
      <c r="G9860" s="73" t="n"/>
      <c r="H9860" s="75" t="n"/>
      <c r="I9860" s="75" t="n"/>
      <c r="J9860" s="75" t="n"/>
      <c r="K9860" s="75" t="n"/>
      <c r="L9860" s="75" t="n"/>
      <c r="M9860" s="75" t="n"/>
      <c r="N9860" s="75" t="n"/>
      <c r="O9860" s="75" t="n"/>
      <c r="P9860" s="75" t="n"/>
      <c r="Q9860" s="79" t="n"/>
      <c r="AR9860">
        <f>IF($AU$2&lt;&gt;5,NA(),IF(D9860=D9859,0,IF(AND(D19361=D9860,D9861=D9860),O9860+O9861+O19361,IF(D9861=D9860,O9861+O9860,O9860))))</f>
        <v/>
      </c>
      <c r="AS9860">
        <f>IF($AU$2&lt;&gt;5,NA(),IF(D9860=D9859,0,IF(AND(D19361=D9860,D9861=D9860),P9860+P9861+P19361,IF(D9861=D9860,P9861+P9860,P9860))))</f>
        <v/>
      </c>
      <c r="AT9860">
        <f>AR9860-AS9860</f>
        <v/>
      </c>
    </row>
    <row r="9861" ht="15.75" customHeight="1" s="121">
      <c r="B9861">
        <f>D9861&amp;Q9861&amp;E9861</f>
        <v/>
      </c>
      <c r="C9861" s="73" t="n"/>
      <c r="D9861" s="73" t="n"/>
      <c r="E9861" s="78" t="n"/>
      <c r="F9861" s="75" t="n"/>
      <c r="G9861" s="73" t="n"/>
      <c r="H9861" s="75" t="n"/>
      <c r="I9861" s="75" t="n"/>
      <c r="J9861" s="75" t="n"/>
      <c r="K9861" s="75" t="n"/>
      <c r="L9861" s="75" t="n"/>
      <c r="M9861" s="75" t="n"/>
      <c r="N9861" s="75" t="n"/>
      <c r="O9861" s="75" t="n"/>
      <c r="P9861" s="75" t="n"/>
      <c r="Q9861" s="79" t="n"/>
      <c r="AR9861">
        <f>IF($AU$2&lt;&gt;5,NA(),IF(D9861=D9860,0,IF(AND(D19362=D9861,D9862=D9861),O9861+O9862+O19362,IF(D9862=D9861,O9862+O9861,O9861))))</f>
        <v/>
      </c>
      <c r="AS9861">
        <f>IF($AU$2&lt;&gt;5,NA(),IF(D9861=D9860,0,IF(AND(D19362=D9861,D9862=D9861),P9861+P9862+P19362,IF(D9862=D9861,P9862+P9861,P9861))))</f>
        <v/>
      </c>
      <c r="AT9861">
        <f>AR9861-AS9861</f>
        <v/>
      </c>
    </row>
    <row r="9862" ht="15.75" customHeight="1" s="121">
      <c r="B9862">
        <f>D9862&amp;Q9862&amp;E9862</f>
        <v/>
      </c>
      <c r="C9862" s="73" t="n"/>
      <c r="D9862" s="73" t="n"/>
      <c r="E9862" s="78" t="n"/>
      <c r="F9862" s="75" t="n"/>
      <c r="G9862" s="73" t="n"/>
      <c r="H9862" s="75" t="n"/>
      <c r="I9862" s="75" t="n"/>
      <c r="J9862" s="75" t="n"/>
      <c r="K9862" s="75" t="n"/>
      <c r="L9862" s="75" t="n"/>
      <c r="M9862" s="75" t="n"/>
      <c r="N9862" s="75" t="n"/>
      <c r="O9862" s="75" t="n"/>
      <c r="P9862" s="75" t="n"/>
      <c r="Q9862" s="79" t="n"/>
      <c r="AR9862">
        <f>IF($AU$2&lt;&gt;5,NA(),IF(D9862=D9861,0,IF(AND(D19363=D9862,D9863=D9862),O9862+O9863+O19363,IF(D9863=D9862,O9863+O9862,O9862))))</f>
        <v/>
      </c>
      <c r="AS9862">
        <f>IF($AU$2&lt;&gt;5,NA(),IF(D9862=D9861,0,IF(AND(D19363=D9862,D9863=D9862),P9862+P9863+P19363,IF(D9863=D9862,P9863+P9862,P9862))))</f>
        <v/>
      </c>
      <c r="AT9862">
        <f>AR9862-AS9862</f>
        <v/>
      </c>
    </row>
    <row r="9863" ht="15.75" customHeight="1" s="121">
      <c r="B9863">
        <f>D9863&amp;Q9863&amp;E9863</f>
        <v/>
      </c>
      <c r="C9863" s="73" t="n"/>
      <c r="D9863" s="73" t="n"/>
      <c r="E9863" s="78" t="n"/>
      <c r="F9863" s="75" t="n"/>
      <c r="G9863" s="73" t="n"/>
      <c r="H9863" s="75" t="n"/>
      <c r="I9863" s="75" t="n"/>
      <c r="J9863" s="75" t="n"/>
      <c r="K9863" s="75" t="n"/>
      <c r="L9863" s="75" t="n"/>
      <c r="M9863" s="75" t="n"/>
      <c r="N9863" s="75" t="n"/>
      <c r="O9863" s="75" t="n"/>
      <c r="P9863" s="75" t="n"/>
      <c r="Q9863" s="79" t="n"/>
      <c r="AR9863">
        <f>IF($AU$2&lt;&gt;5,NA(),IF(D9863=D9862,0,IF(AND(D19364=D9863,D9864=D9863),O9863+O9864+O19364,IF(D9864=D9863,O9864+O9863,O9863))))</f>
        <v/>
      </c>
      <c r="AS9863">
        <f>IF($AU$2&lt;&gt;5,NA(),IF(D9863=D9862,0,IF(AND(D19364=D9863,D9864=D9863),P9863+P9864+P19364,IF(D9864=D9863,P9864+P9863,P9863))))</f>
        <v/>
      </c>
      <c r="AT9863">
        <f>AR9863-AS9863</f>
        <v/>
      </c>
    </row>
    <row r="9864" ht="15.75" customHeight="1" s="121">
      <c r="B9864">
        <f>D9864&amp;Q9864&amp;E9864</f>
        <v/>
      </c>
      <c r="C9864" s="73" t="n"/>
      <c r="D9864" s="73" t="n"/>
      <c r="E9864" s="78" t="n"/>
      <c r="F9864" s="75" t="n"/>
      <c r="G9864" s="73" t="n"/>
      <c r="H9864" s="75" t="n"/>
      <c r="I9864" s="75" t="n"/>
      <c r="J9864" s="75" t="n"/>
      <c r="K9864" s="75" t="n"/>
      <c r="L9864" s="75" t="n"/>
      <c r="M9864" s="75" t="n"/>
      <c r="N9864" s="75" t="n"/>
      <c r="O9864" s="75" t="n"/>
      <c r="P9864" s="75" t="n"/>
      <c r="Q9864" s="79" t="n"/>
      <c r="AR9864">
        <f>IF($AU$2&lt;&gt;5,NA(),IF(D9864=D9863,0,IF(AND(D19365=D9864,D9865=D9864),O9864+O9865+O19365,IF(D9865=D9864,O9865+O9864,O9864))))</f>
        <v/>
      </c>
      <c r="AS9864">
        <f>IF($AU$2&lt;&gt;5,NA(),IF(D9864=D9863,0,IF(AND(D19365=D9864,D9865=D9864),P9864+P9865+P19365,IF(D9865=D9864,P9865+P9864,P9864))))</f>
        <v/>
      </c>
      <c r="AT9864">
        <f>AR9864-AS9864</f>
        <v/>
      </c>
    </row>
    <row r="9865" ht="15.75" customHeight="1" s="121">
      <c r="B9865">
        <f>D9865&amp;Q9865&amp;E9865</f>
        <v/>
      </c>
      <c r="C9865" s="73" t="n"/>
      <c r="D9865" s="73" t="n"/>
      <c r="E9865" s="78" t="n"/>
      <c r="F9865" s="75" t="n"/>
      <c r="G9865" s="73" t="n"/>
      <c r="H9865" s="75" t="n"/>
      <c r="I9865" s="75" t="n"/>
      <c r="J9865" s="75" t="n"/>
      <c r="K9865" s="75" t="n"/>
      <c r="L9865" s="75" t="n"/>
      <c r="M9865" s="75" t="n"/>
      <c r="N9865" s="75" t="n"/>
      <c r="O9865" s="75" t="n"/>
      <c r="P9865" s="75" t="n"/>
      <c r="Q9865" s="79" t="n"/>
      <c r="AR9865">
        <f>IF($AU$2&lt;&gt;5,NA(),IF(D9865=D9864,0,IF(AND(D19366=D9865,D9866=D9865),O9865+O9866+O19366,IF(D9866=D9865,O9866+O9865,O9865))))</f>
        <v/>
      </c>
      <c r="AS9865">
        <f>IF($AU$2&lt;&gt;5,NA(),IF(D9865=D9864,0,IF(AND(D19366=D9865,D9866=D9865),P9865+P9866+P19366,IF(D9866=D9865,P9866+P9865,P9865))))</f>
        <v/>
      </c>
      <c r="AT9865">
        <f>AR9865-AS9865</f>
        <v/>
      </c>
    </row>
    <row r="9866" ht="15.75" customHeight="1" s="121">
      <c r="B9866">
        <f>D9866&amp;Q9866&amp;E9866</f>
        <v/>
      </c>
      <c r="C9866" s="73" t="n"/>
      <c r="D9866" s="73" t="n"/>
      <c r="E9866" s="78" t="n"/>
      <c r="F9866" s="75" t="n"/>
      <c r="G9866" s="73" t="n"/>
      <c r="H9866" s="75" t="n"/>
      <c r="I9866" s="75" t="n"/>
      <c r="J9866" s="75" t="n"/>
      <c r="K9866" s="75" t="n"/>
      <c r="L9866" s="75" t="n"/>
      <c r="M9866" s="75" t="n"/>
      <c r="N9866" s="75" t="n"/>
      <c r="O9866" s="75" t="n"/>
      <c r="P9866" s="75" t="n"/>
      <c r="Q9866" s="79" t="n"/>
      <c r="AR9866">
        <f>IF($AU$2&lt;&gt;5,NA(),IF(D9866=D9865,0,IF(AND(D19367=D9866,D9867=D9866),O9866+O9867+O19367,IF(D9867=D9866,O9867+O9866,O9866))))</f>
        <v/>
      </c>
      <c r="AS9866">
        <f>IF($AU$2&lt;&gt;5,NA(),IF(D9866=D9865,0,IF(AND(D19367=D9866,D9867=D9866),P9866+P9867+P19367,IF(D9867=D9866,P9867+P9866,P9866))))</f>
        <v/>
      </c>
      <c r="AT9866">
        <f>AR9866-AS9866</f>
        <v/>
      </c>
    </row>
    <row r="9867" ht="15.75" customHeight="1" s="121">
      <c r="B9867">
        <f>D9867&amp;Q9867&amp;E9867</f>
        <v/>
      </c>
      <c r="C9867" s="73" t="n"/>
      <c r="D9867" s="73" t="n"/>
      <c r="E9867" s="78" t="n"/>
      <c r="F9867" s="75" t="n"/>
      <c r="G9867" s="73" t="n"/>
      <c r="H9867" s="75" t="n"/>
      <c r="I9867" s="75" t="n"/>
      <c r="J9867" s="75" t="n"/>
      <c r="K9867" s="75" t="n"/>
      <c r="L9867" s="75" t="n"/>
      <c r="M9867" s="75" t="n"/>
      <c r="N9867" s="75" t="n"/>
      <c r="O9867" s="75" t="n"/>
      <c r="P9867" s="75" t="n"/>
      <c r="Q9867" s="79" t="n"/>
      <c r="AR9867">
        <f>IF($AU$2&lt;&gt;5,NA(),IF(D9867=D9866,0,IF(AND(D19368=D9867,D9868=D9867),O9867+O9868+O19368,IF(D9868=D9867,O9868+O9867,O9867))))</f>
        <v/>
      </c>
      <c r="AS9867">
        <f>IF($AU$2&lt;&gt;5,NA(),IF(D9867=D9866,0,IF(AND(D19368=D9867,D9868=D9867),P9867+P9868+P19368,IF(D9868=D9867,P9868+P9867,P9867))))</f>
        <v/>
      </c>
      <c r="AT9867">
        <f>AR9867-AS9867</f>
        <v/>
      </c>
    </row>
    <row r="9868" ht="15.75" customHeight="1" s="121">
      <c r="B9868">
        <f>D9868&amp;Q9868&amp;E9868</f>
        <v/>
      </c>
      <c r="C9868" s="73" t="n"/>
      <c r="D9868" s="73" t="n"/>
      <c r="E9868" s="78" t="n"/>
      <c r="F9868" s="75" t="n"/>
      <c r="G9868" s="73" t="n"/>
      <c r="H9868" s="75" t="n"/>
      <c r="I9868" s="75" t="n"/>
      <c r="J9868" s="75" t="n"/>
      <c r="K9868" s="75" t="n"/>
      <c r="L9868" s="75" t="n"/>
      <c r="M9868" s="75" t="n"/>
      <c r="N9868" s="75" t="n"/>
      <c r="O9868" s="75" t="n"/>
      <c r="P9868" s="75" t="n"/>
      <c r="Q9868" s="79" t="n"/>
      <c r="AR9868">
        <f>IF($AU$2&lt;&gt;5,NA(),IF(D9868=D9867,0,IF(AND(D19369=D9868,D9869=D9868),O9868+O9869+O19369,IF(D9869=D9868,O9869+O9868,O9868))))</f>
        <v/>
      </c>
      <c r="AS9868">
        <f>IF($AU$2&lt;&gt;5,NA(),IF(D9868=D9867,0,IF(AND(D19369=D9868,D9869=D9868),P9868+P9869+P19369,IF(D9869=D9868,P9869+P9868,P9868))))</f>
        <v/>
      </c>
      <c r="AT9868">
        <f>AR9868-AS9868</f>
        <v/>
      </c>
    </row>
    <row r="9869" ht="15.75" customHeight="1" s="121">
      <c r="B9869">
        <f>D9869&amp;Q9869&amp;E9869</f>
        <v/>
      </c>
      <c r="C9869" s="73" t="n"/>
      <c r="D9869" s="73" t="n"/>
      <c r="E9869" s="78" t="n"/>
      <c r="F9869" s="75" t="n"/>
      <c r="G9869" s="73" t="n"/>
      <c r="H9869" s="75" t="n"/>
      <c r="I9869" s="75" t="n"/>
      <c r="J9869" s="75" t="n"/>
      <c r="K9869" s="75" t="n"/>
      <c r="L9869" s="75" t="n"/>
      <c r="M9869" s="75" t="n"/>
      <c r="N9869" s="75" t="n"/>
      <c r="O9869" s="75" t="n"/>
      <c r="P9869" s="75" t="n"/>
      <c r="Q9869" s="79" t="n"/>
      <c r="AR9869">
        <f>IF($AU$2&lt;&gt;5,NA(),IF(D9869=D9868,0,IF(AND(D19370=D9869,D9870=D9869),O9869+O9870+O19370,IF(D9870=D9869,O9870+O9869,O9869))))</f>
        <v/>
      </c>
      <c r="AS9869">
        <f>IF($AU$2&lt;&gt;5,NA(),IF(D9869=D9868,0,IF(AND(D19370=D9869,D9870=D9869),P9869+P9870+P19370,IF(D9870=D9869,P9870+P9869,P9869))))</f>
        <v/>
      </c>
      <c r="AT9869">
        <f>AR9869-AS9869</f>
        <v/>
      </c>
    </row>
    <row r="9870" ht="15.75" customHeight="1" s="121">
      <c r="B9870">
        <f>D9870&amp;Q9870&amp;E9870</f>
        <v/>
      </c>
      <c r="C9870" s="73" t="n"/>
      <c r="D9870" s="73" t="n"/>
      <c r="E9870" s="78" t="n"/>
      <c r="F9870" s="75" t="n"/>
      <c r="G9870" s="73" t="n"/>
      <c r="H9870" s="75" t="n"/>
      <c r="I9870" s="75" t="n"/>
      <c r="J9870" s="75" t="n"/>
      <c r="K9870" s="75" t="n"/>
      <c r="L9870" s="75" t="n"/>
      <c r="M9870" s="75" t="n"/>
      <c r="N9870" s="75" t="n"/>
      <c r="O9870" s="75" t="n"/>
      <c r="P9870" s="75" t="n"/>
      <c r="Q9870" s="79" t="n"/>
      <c r="AR9870">
        <f>IF($AU$2&lt;&gt;5,NA(),IF(D9870=D9869,0,IF(AND(D19371=D9870,D9871=D9870),O9870+O9871+O19371,IF(D9871=D9870,O9871+O9870,O9870))))</f>
        <v/>
      </c>
      <c r="AS9870">
        <f>IF($AU$2&lt;&gt;5,NA(),IF(D9870=D9869,0,IF(AND(D19371=D9870,D9871=D9870),P9870+P9871+P19371,IF(D9871=D9870,P9871+P9870,P9870))))</f>
        <v/>
      </c>
      <c r="AT9870">
        <f>AR9870-AS9870</f>
        <v/>
      </c>
    </row>
    <row r="9871" ht="15.75" customHeight="1" s="121">
      <c r="B9871">
        <f>D9871&amp;Q9871&amp;E9871</f>
        <v/>
      </c>
      <c r="C9871" s="73" t="n"/>
      <c r="D9871" s="73" t="n"/>
      <c r="E9871" s="78" t="n"/>
      <c r="F9871" s="75" t="n"/>
      <c r="G9871" s="73" t="n"/>
      <c r="H9871" s="75" t="n"/>
      <c r="I9871" s="75" t="n"/>
      <c r="J9871" s="75" t="n"/>
      <c r="K9871" s="75" t="n"/>
      <c r="L9871" s="75" t="n"/>
      <c r="M9871" s="75" t="n"/>
      <c r="N9871" s="75" t="n"/>
      <c r="O9871" s="75" t="n"/>
      <c r="P9871" s="75" t="n"/>
      <c r="Q9871" s="79" t="n"/>
      <c r="AR9871">
        <f>IF($AU$2&lt;&gt;5,NA(),IF(D9871=D9870,0,IF(AND(D19372=D9871,D9872=D9871),O9871+O9872+O19372,IF(D9872=D9871,O9872+O9871,O9871))))</f>
        <v/>
      </c>
      <c r="AS9871">
        <f>IF($AU$2&lt;&gt;5,NA(),IF(D9871=D9870,0,IF(AND(D19372=D9871,D9872=D9871),P9871+P9872+P19372,IF(D9872=D9871,P9872+P9871,P9871))))</f>
        <v/>
      </c>
      <c r="AT9871">
        <f>AR9871-AS9871</f>
        <v/>
      </c>
    </row>
    <row r="9872" ht="15.75" customHeight="1" s="121">
      <c r="B9872">
        <f>D9872&amp;Q9872&amp;E9872</f>
        <v/>
      </c>
      <c r="C9872" s="73" t="n"/>
      <c r="D9872" s="73" t="n"/>
      <c r="E9872" s="78" t="n"/>
      <c r="F9872" s="75" t="n"/>
      <c r="G9872" s="73" t="n"/>
      <c r="H9872" s="75" t="n"/>
      <c r="I9872" s="75" t="n"/>
      <c r="J9872" s="75" t="n"/>
      <c r="K9872" s="75" t="n"/>
      <c r="L9872" s="75" t="n"/>
      <c r="M9872" s="75" t="n"/>
      <c r="N9872" s="75" t="n"/>
      <c r="O9872" s="75" t="n"/>
      <c r="P9872" s="75" t="n"/>
      <c r="Q9872" s="79" t="n"/>
      <c r="AR9872">
        <f>IF($AU$2&lt;&gt;5,NA(),IF(D9872=D9871,0,IF(AND(D19373=D9872,D9873=D9872),O9872+O9873+O19373,IF(D9873=D9872,O9873+O9872,O9872))))</f>
        <v/>
      </c>
      <c r="AS9872">
        <f>IF($AU$2&lt;&gt;5,NA(),IF(D9872=D9871,0,IF(AND(D19373=D9872,D9873=D9872),P9872+P9873+P19373,IF(D9873=D9872,P9873+P9872,P9872))))</f>
        <v/>
      </c>
      <c r="AT9872">
        <f>AR9872-AS9872</f>
        <v/>
      </c>
    </row>
    <row r="9873" ht="15.75" customHeight="1" s="121">
      <c r="B9873">
        <f>D9873&amp;Q9873&amp;E9873</f>
        <v/>
      </c>
      <c r="C9873" s="73" t="n"/>
      <c r="D9873" s="73" t="n"/>
      <c r="E9873" s="78" t="n"/>
      <c r="F9873" s="75" t="n"/>
      <c r="G9873" s="73" t="n"/>
      <c r="H9873" s="75" t="n"/>
      <c r="I9873" s="75" t="n"/>
      <c r="J9873" s="75" t="n"/>
      <c r="K9873" s="75" t="n"/>
      <c r="L9873" s="75" t="n"/>
      <c r="M9873" s="75" t="n"/>
      <c r="N9873" s="75" t="n"/>
      <c r="O9873" s="75" t="n"/>
      <c r="P9873" s="75" t="n"/>
      <c r="Q9873" s="79" t="n"/>
      <c r="AR9873">
        <f>IF($AU$2&lt;&gt;5,NA(),IF(D9873=D9872,0,IF(AND(D19374=D9873,D9874=D9873),O9873+O9874+O19374,IF(D9874=D9873,O9874+O9873,O9873))))</f>
        <v/>
      </c>
      <c r="AS9873">
        <f>IF($AU$2&lt;&gt;5,NA(),IF(D9873=D9872,0,IF(AND(D19374=D9873,D9874=D9873),P9873+P9874+P19374,IF(D9874=D9873,P9874+P9873,P9873))))</f>
        <v/>
      </c>
      <c r="AT9873">
        <f>AR9873-AS9873</f>
        <v/>
      </c>
    </row>
    <row r="9874" ht="15.75" customHeight="1" s="121">
      <c r="B9874">
        <f>D9874&amp;Q9874&amp;E9874</f>
        <v/>
      </c>
      <c r="C9874" s="73" t="n"/>
      <c r="D9874" s="73" t="n"/>
      <c r="E9874" s="78" t="n"/>
      <c r="F9874" s="75" t="n"/>
      <c r="G9874" s="73" t="n"/>
      <c r="H9874" s="75" t="n"/>
      <c r="I9874" s="75" t="n"/>
      <c r="J9874" s="75" t="n"/>
      <c r="K9874" s="75" t="n"/>
      <c r="L9874" s="75" t="n"/>
      <c r="M9874" s="75" t="n"/>
      <c r="N9874" s="75" t="n"/>
      <c r="O9874" s="75" t="n"/>
      <c r="P9874" s="75" t="n"/>
      <c r="Q9874" s="79" t="n"/>
      <c r="AR9874">
        <f>IF($AU$2&lt;&gt;5,NA(),IF(D9874=D9873,0,IF(AND(D19375=D9874,D9875=D9874),O9874+O9875+O19375,IF(D9875=D9874,O9875+O9874,O9874))))</f>
        <v/>
      </c>
      <c r="AS9874">
        <f>IF($AU$2&lt;&gt;5,NA(),IF(D9874=D9873,0,IF(AND(D19375=D9874,D9875=D9874),P9874+P9875+P19375,IF(D9875=D9874,P9875+P9874,P9874))))</f>
        <v/>
      </c>
      <c r="AT9874">
        <f>AR9874-AS9874</f>
        <v/>
      </c>
    </row>
    <row r="9875" ht="15.75" customHeight="1" s="121">
      <c r="B9875">
        <f>D9875&amp;Q9875&amp;E9875</f>
        <v/>
      </c>
      <c r="C9875" s="73" t="n"/>
      <c r="D9875" s="73" t="n"/>
      <c r="E9875" s="78" t="n"/>
      <c r="F9875" s="75" t="n"/>
      <c r="G9875" s="73" t="n"/>
      <c r="H9875" s="75" t="n"/>
      <c r="I9875" s="75" t="n"/>
      <c r="J9875" s="75" t="n"/>
      <c r="K9875" s="75" t="n"/>
      <c r="L9875" s="75" t="n"/>
      <c r="M9875" s="75" t="n"/>
      <c r="N9875" s="75" t="n"/>
      <c r="O9875" s="75" t="n"/>
      <c r="P9875" s="75" t="n"/>
      <c r="Q9875" s="79" t="n"/>
      <c r="AR9875">
        <f>IF($AU$2&lt;&gt;5,NA(),IF(D9875=D9874,0,IF(AND(D19376=D9875,D9876=D9875),O9875+O9876+O19376,IF(D9876=D9875,O9876+O9875,O9875))))</f>
        <v/>
      </c>
      <c r="AS9875">
        <f>IF($AU$2&lt;&gt;5,NA(),IF(D9875=D9874,0,IF(AND(D19376=D9875,D9876=D9875),P9875+P9876+P19376,IF(D9876=D9875,P9876+P9875,P9875))))</f>
        <v/>
      </c>
      <c r="AT9875">
        <f>AR9875-AS9875</f>
        <v/>
      </c>
    </row>
    <row r="9876" ht="15.75" customHeight="1" s="121">
      <c r="B9876">
        <f>D9876&amp;Q9876&amp;E9876</f>
        <v/>
      </c>
      <c r="C9876" s="73" t="n"/>
      <c r="D9876" s="73" t="n"/>
      <c r="E9876" s="78" t="n"/>
      <c r="F9876" s="75" t="n"/>
      <c r="G9876" s="73" t="n"/>
      <c r="H9876" s="75" t="n"/>
      <c r="I9876" s="75" t="n"/>
      <c r="J9876" s="75" t="n"/>
      <c r="K9876" s="75" t="n"/>
      <c r="L9876" s="75" t="n"/>
      <c r="M9876" s="75" t="n"/>
      <c r="N9876" s="75" t="n"/>
      <c r="O9876" s="75" t="n"/>
      <c r="P9876" s="75" t="n"/>
      <c r="Q9876" s="79" t="n"/>
      <c r="AR9876">
        <f>IF($AU$2&lt;&gt;5,NA(),IF(D9876=D9875,0,IF(AND(D19377=D9876,D9877=D9876),O9876+O9877+O19377,IF(D9877=D9876,O9877+O9876,O9876))))</f>
        <v/>
      </c>
      <c r="AS9876">
        <f>IF($AU$2&lt;&gt;5,NA(),IF(D9876=D9875,0,IF(AND(D19377=D9876,D9877=D9876),P9876+P9877+P19377,IF(D9877=D9876,P9877+P9876,P9876))))</f>
        <v/>
      </c>
      <c r="AT9876">
        <f>AR9876-AS9876</f>
        <v/>
      </c>
    </row>
    <row r="9877" ht="15.75" customHeight="1" s="121">
      <c r="B9877">
        <f>D9877&amp;Q9877&amp;E9877</f>
        <v/>
      </c>
      <c r="C9877" s="73" t="n"/>
      <c r="D9877" s="73" t="n"/>
      <c r="E9877" s="78" t="n"/>
      <c r="F9877" s="75" t="n"/>
      <c r="G9877" s="73" t="n"/>
      <c r="H9877" s="75" t="n"/>
      <c r="I9877" s="75" t="n"/>
      <c r="J9877" s="75" t="n"/>
      <c r="K9877" s="75" t="n"/>
      <c r="L9877" s="75" t="n"/>
      <c r="M9877" s="75" t="n"/>
      <c r="N9877" s="75" t="n"/>
      <c r="O9877" s="75" t="n"/>
      <c r="P9877" s="75" t="n"/>
      <c r="Q9877" s="79" t="n"/>
      <c r="AR9877">
        <f>IF($AU$2&lt;&gt;5,NA(),IF(D9877=D9876,0,IF(AND(D19378=D9877,D9878=D9877),O9877+O9878+O19378,IF(D9878=D9877,O9878+O9877,O9877))))</f>
        <v/>
      </c>
      <c r="AS9877">
        <f>IF($AU$2&lt;&gt;5,NA(),IF(D9877=D9876,0,IF(AND(D19378=D9877,D9878=D9877),P9877+P9878+P19378,IF(D9878=D9877,P9878+P9877,P9877))))</f>
        <v/>
      </c>
      <c r="AT9877">
        <f>AR9877-AS9877</f>
        <v/>
      </c>
    </row>
    <row r="9878" ht="15.75" customHeight="1" s="121">
      <c r="B9878">
        <f>D9878&amp;Q9878&amp;E9878</f>
        <v/>
      </c>
      <c r="C9878" s="73" t="n"/>
      <c r="D9878" s="73" t="n"/>
      <c r="E9878" s="78" t="n"/>
      <c r="F9878" s="75" t="n"/>
      <c r="G9878" s="73" t="n"/>
      <c r="H9878" s="75" t="n"/>
      <c r="I9878" s="75" t="n"/>
      <c r="J9878" s="75" t="n"/>
      <c r="K9878" s="75" t="n"/>
      <c r="L9878" s="75" t="n"/>
      <c r="M9878" s="75" t="n"/>
      <c r="N9878" s="75" t="n"/>
      <c r="O9878" s="75" t="n"/>
      <c r="P9878" s="75" t="n"/>
      <c r="Q9878" s="79" t="n"/>
      <c r="AR9878">
        <f>IF($AU$2&lt;&gt;5,NA(),IF(D9878=D9877,0,IF(AND(D19379=D9878,D9879=D9878),O9878+O9879+O19379,IF(D9879=D9878,O9879+O9878,O9878))))</f>
        <v/>
      </c>
      <c r="AS9878">
        <f>IF($AU$2&lt;&gt;5,NA(),IF(D9878=D9877,0,IF(AND(D19379=D9878,D9879=D9878),P9878+P9879+P19379,IF(D9879=D9878,P9879+P9878,P9878))))</f>
        <v/>
      </c>
      <c r="AT9878">
        <f>AR9878-AS9878</f>
        <v/>
      </c>
    </row>
    <row r="9879" ht="15.75" customHeight="1" s="121">
      <c r="B9879">
        <f>D9879&amp;Q9879&amp;E9879</f>
        <v/>
      </c>
      <c r="C9879" s="73" t="n"/>
      <c r="D9879" s="73" t="n"/>
      <c r="E9879" s="78" t="n"/>
      <c r="F9879" s="75" t="n"/>
      <c r="G9879" s="73" t="n"/>
      <c r="H9879" s="75" t="n"/>
      <c r="I9879" s="75" t="n"/>
      <c r="J9879" s="75" t="n"/>
      <c r="K9879" s="75" t="n"/>
      <c r="L9879" s="75" t="n"/>
      <c r="M9879" s="75" t="n"/>
      <c r="N9879" s="75" t="n"/>
      <c r="O9879" s="75" t="n"/>
      <c r="P9879" s="75" t="n"/>
      <c r="Q9879" s="79" t="n"/>
      <c r="AR9879">
        <f>IF($AU$2&lt;&gt;5,NA(),IF(D9879=D9878,0,IF(AND(D19380=D9879,D9880=D9879),O9879+O9880+O19380,IF(D9880=D9879,O9880+O9879,O9879))))</f>
        <v/>
      </c>
      <c r="AS9879">
        <f>IF($AU$2&lt;&gt;5,NA(),IF(D9879=D9878,0,IF(AND(D19380=D9879,D9880=D9879),P9879+P9880+P19380,IF(D9880=D9879,P9880+P9879,P9879))))</f>
        <v/>
      </c>
      <c r="AT9879">
        <f>AR9879-AS9879</f>
        <v/>
      </c>
    </row>
    <row r="9880" ht="15.75" customHeight="1" s="121">
      <c r="B9880">
        <f>D9880&amp;Q9880&amp;E9880</f>
        <v/>
      </c>
      <c r="C9880" s="73" t="n"/>
      <c r="D9880" s="73" t="n"/>
      <c r="E9880" s="78" t="n"/>
      <c r="F9880" s="75" t="n"/>
      <c r="G9880" s="73" t="n"/>
      <c r="H9880" s="75" t="n"/>
      <c r="I9880" s="75" t="n"/>
      <c r="J9880" s="75" t="n"/>
      <c r="K9880" s="75" t="n"/>
      <c r="L9880" s="75" t="n"/>
      <c r="M9880" s="75" t="n"/>
      <c r="N9880" s="75" t="n"/>
      <c r="O9880" s="75" t="n"/>
      <c r="P9880" s="75" t="n"/>
      <c r="Q9880" s="79" t="n"/>
      <c r="AR9880">
        <f>IF($AU$2&lt;&gt;5,NA(),IF(D9880=D9879,0,IF(AND(D19381=D9880,D9881=D9880),O9880+O9881+O19381,IF(D9881=D9880,O9881+O9880,O9880))))</f>
        <v/>
      </c>
      <c r="AS9880">
        <f>IF($AU$2&lt;&gt;5,NA(),IF(D9880=D9879,0,IF(AND(D19381=D9880,D9881=D9880),P9880+P9881+P19381,IF(D9881=D9880,P9881+P9880,P9880))))</f>
        <v/>
      </c>
      <c r="AT9880">
        <f>AR9880-AS9880</f>
        <v/>
      </c>
    </row>
    <row r="9881" ht="15.75" customHeight="1" s="121">
      <c r="B9881">
        <f>D9881&amp;Q9881&amp;E9881</f>
        <v/>
      </c>
      <c r="C9881" s="73" t="n"/>
      <c r="D9881" s="73" t="n"/>
      <c r="E9881" s="78" t="n"/>
      <c r="F9881" s="75" t="n"/>
      <c r="G9881" s="73" t="n"/>
      <c r="H9881" s="75" t="n"/>
      <c r="I9881" s="75" t="n"/>
      <c r="J9881" s="75" t="n"/>
      <c r="K9881" s="75" t="n"/>
      <c r="L9881" s="75" t="n"/>
      <c r="M9881" s="75" t="n"/>
      <c r="N9881" s="75" t="n"/>
      <c r="O9881" s="75" t="n"/>
      <c r="P9881" s="75" t="n"/>
      <c r="Q9881" s="79" t="n"/>
      <c r="AR9881">
        <f>IF($AU$2&lt;&gt;5,NA(),IF(D9881=D9880,0,IF(AND(D19382=D9881,D9882=D9881),O9881+O9882+O19382,IF(D9882=D9881,O9882+O9881,O9881))))</f>
        <v/>
      </c>
      <c r="AS9881">
        <f>IF($AU$2&lt;&gt;5,NA(),IF(D9881=D9880,0,IF(AND(D19382=D9881,D9882=D9881),P9881+P9882+P19382,IF(D9882=D9881,P9882+P9881,P9881))))</f>
        <v/>
      </c>
      <c r="AT9881">
        <f>AR9881-AS9881</f>
        <v/>
      </c>
    </row>
    <row r="9882" ht="15.75" customHeight="1" s="121">
      <c r="B9882">
        <f>D9882&amp;Q9882&amp;E9882</f>
        <v/>
      </c>
      <c r="C9882" s="73" t="n"/>
      <c r="D9882" s="73" t="n"/>
      <c r="E9882" s="78" t="n"/>
      <c r="F9882" s="75" t="n"/>
      <c r="G9882" s="73" t="n"/>
      <c r="H9882" s="75" t="n"/>
      <c r="I9882" s="75" t="n"/>
      <c r="J9882" s="75" t="n"/>
      <c r="K9882" s="75" t="n"/>
      <c r="L9882" s="75" t="n"/>
      <c r="M9882" s="75" t="n"/>
      <c r="N9882" s="75" t="n"/>
      <c r="O9882" s="75" t="n"/>
      <c r="P9882" s="75" t="n"/>
      <c r="Q9882" s="79" t="n"/>
      <c r="AR9882">
        <f>IF($AU$2&lt;&gt;5,NA(),IF(D9882=D9881,0,IF(AND(D19383=D9882,D9883=D9882),O9882+O9883+O19383,IF(D9883=D9882,O9883+O9882,O9882))))</f>
        <v/>
      </c>
      <c r="AS9882">
        <f>IF($AU$2&lt;&gt;5,NA(),IF(D9882=D9881,0,IF(AND(D19383=D9882,D9883=D9882),P9882+P9883+P19383,IF(D9883=D9882,P9883+P9882,P9882))))</f>
        <v/>
      </c>
      <c r="AT9882">
        <f>AR9882-AS9882</f>
        <v/>
      </c>
    </row>
    <row r="9883" ht="15.75" customHeight="1" s="121">
      <c r="B9883">
        <f>D9883&amp;Q9883&amp;E9883</f>
        <v/>
      </c>
      <c r="C9883" s="73" t="n"/>
      <c r="D9883" s="73" t="n"/>
      <c r="E9883" s="78" t="n"/>
      <c r="F9883" s="75" t="n"/>
      <c r="G9883" s="73" t="n"/>
      <c r="H9883" s="75" t="n"/>
      <c r="I9883" s="75" t="n"/>
      <c r="J9883" s="75" t="n"/>
      <c r="K9883" s="75" t="n"/>
      <c r="L9883" s="75" t="n"/>
      <c r="M9883" s="75" t="n"/>
      <c r="N9883" s="75" t="n"/>
      <c r="O9883" s="75" t="n"/>
      <c r="P9883" s="75" t="n"/>
      <c r="Q9883" s="79" t="n"/>
      <c r="AR9883">
        <f>IF($AU$2&lt;&gt;5,NA(),IF(D9883=D9882,0,IF(AND(D19384=D9883,D9884=D9883),O9883+O9884+O19384,IF(D9884=D9883,O9884+O9883,O9883))))</f>
        <v/>
      </c>
      <c r="AS9883">
        <f>IF($AU$2&lt;&gt;5,NA(),IF(D9883=D9882,0,IF(AND(D19384=D9883,D9884=D9883),P9883+P9884+P19384,IF(D9884=D9883,P9884+P9883,P9883))))</f>
        <v/>
      </c>
      <c r="AT9883">
        <f>AR9883-AS9883</f>
        <v/>
      </c>
    </row>
    <row r="9884" ht="15.75" customHeight="1" s="121">
      <c r="B9884">
        <f>D9884&amp;Q9884&amp;E9884</f>
        <v/>
      </c>
      <c r="C9884" s="73" t="n"/>
      <c r="D9884" s="73" t="n"/>
      <c r="E9884" s="78" t="n"/>
      <c r="F9884" s="75" t="n"/>
      <c r="G9884" s="73" t="n"/>
      <c r="H9884" s="75" t="n"/>
      <c r="I9884" s="75" t="n"/>
      <c r="J9884" s="75" t="n"/>
      <c r="K9884" s="75" t="n"/>
      <c r="L9884" s="75" t="n"/>
      <c r="M9884" s="75" t="n"/>
      <c r="N9884" s="75" t="n"/>
      <c r="O9884" s="75" t="n"/>
      <c r="P9884" s="75" t="n"/>
      <c r="Q9884" s="79" t="n"/>
      <c r="AR9884">
        <f>IF($AU$2&lt;&gt;5,NA(),IF(D9884=D9883,0,IF(AND(D19385=D9884,D9885=D9884),O9884+O9885+O19385,IF(D9885=D9884,O9885+O9884,O9884))))</f>
        <v/>
      </c>
      <c r="AS9884">
        <f>IF($AU$2&lt;&gt;5,NA(),IF(D9884=D9883,0,IF(AND(D19385=D9884,D9885=D9884),P9884+P9885+P19385,IF(D9885=D9884,P9885+P9884,P9884))))</f>
        <v/>
      </c>
      <c r="AT9884">
        <f>AR9884-AS9884</f>
        <v/>
      </c>
    </row>
    <row r="9885" ht="15.75" customHeight="1" s="121">
      <c r="B9885">
        <f>D9885&amp;Q9885&amp;E9885</f>
        <v/>
      </c>
      <c r="C9885" s="73" t="n"/>
      <c r="D9885" s="73" t="n"/>
      <c r="E9885" s="78" t="n"/>
      <c r="F9885" s="75" t="n"/>
      <c r="G9885" s="73" t="n"/>
      <c r="H9885" s="75" t="n"/>
      <c r="I9885" s="75" t="n"/>
      <c r="J9885" s="75" t="n"/>
      <c r="K9885" s="75" t="n"/>
      <c r="L9885" s="75" t="n"/>
      <c r="M9885" s="75" t="n"/>
      <c r="N9885" s="75" t="n"/>
      <c r="O9885" s="75" t="n"/>
      <c r="P9885" s="75" t="n"/>
      <c r="Q9885" s="79" t="n"/>
      <c r="AR9885">
        <f>IF($AU$2&lt;&gt;5,NA(),IF(D9885=D9884,0,IF(AND(D19386=D9885,D9886=D9885),O9885+O9886+O19386,IF(D9886=D9885,O9886+O9885,O9885))))</f>
        <v/>
      </c>
      <c r="AS9885">
        <f>IF($AU$2&lt;&gt;5,NA(),IF(D9885=D9884,0,IF(AND(D19386=D9885,D9886=D9885),P9885+P9886+P19386,IF(D9886=D9885,P9886+P9885,P9885))))</f>
        <v/>
      </c>
      <c r="AT9885">
        <f>AR9885-AS9885</f>
        <v/>
      </c>
    </row>
    <row r="9886" ht="15.75" customHeight="1" s="121">
      <c r="B9886">
        <f>D9886&amp;Q9886&amp;E9886</f>
        <v/>
      </c>
      <c r="C9886" s="73" t="n"/>
      <c r="D9886" s="73" t="n"/>
      <c r="E9886" s="78" t="n"/>
      <c r="F9886" s="75" t="n"/>
      <c r="G9886" s="73" t="n"/>
      <c r="H9886" s="75" t="n"/>
      <c r="I9886" s="75" t="n"/>
      <c r="J9886" s="75" t="n"/>
      <c r="K9886" s="75" t="n"/>
      <c r="L9886" s="75" t="n"/>
      <c r="M9886" s="75" t="n"/>
      <c r="N9886" s="75" t="n"/>
      <c r="O9886" s="75" t="n"/>
      <c r="P9886" s="75" t="n"/>
      <c r="Q9886" s="79" t="n"/>
      <c r="AR9886">
        <f>IF($AU$2&lt;&gt;5,NA(),IF(D9886=D9885,0,IF(AND(D19387=D9886,D9887=D9886),O9886+O9887+O19387,IF(D9887=D9886,O9887+O9886,O9886))))</f>
        <v/>
      </c>
      <c r="AS9886">
        <f>IF($AU$2&lt;&gt;5,NA(),IF(D9886=D9885,0,IF(AND(D19387=D9886,D9887=D9886),P9886+P9887+P19387,IF(D9887=D9886,P9887+P9886,P9886))))</f>
        <v/>
      </c>
      <c r="AT9886">
        <f>AR9886-AS9886</f>
        <v/>
      </c>
    </row>
    <row r="9887" ht="15.75" customHeight="1" s="121">
      <c r="B9887">
        <f>D9887&amp;Q9887&amp;E9887</f>
        <v/>
      </c>
      <c r="C9887" s="73" t="n"/>
      <c r="D9887" s="73" t="n"/>
      <c r="E9887" s="78" t="n"/>
      <c r="F9887" s="75" t="n"/>
      <c r="G9887" s="73" t="n"/>
      <c r="H9887" s="75" t="n"/>
      <c r="I9887" s="75" t="n"/>
      <c r="J9887" s="75" t="n"/>
      <c r="K9887" s="75" t="n"/>
      <c r="L9887" s="75" t="n"/>
      <c r="M9887" s="75" t="n"/>
      <c r="N9887" s="75" t="n"/>
      <c r="O9887" s="75" t="n"/>
      <c r="P9887" s="75" t="n"/>
      <c r="Q9887" s="79" t="n"/>
      <c r="AR9887">
        <f>IF($AU$2&lt;&gt;5,NA(),IF(D9887=D9886,0,IF(AND(D19388=D9887,D9888=D9887),O9887+O9888+O19388,IF(D9888=D9887,O9888+O9887,O9887))))</f>
        <v/>
      </c>
      <c r="AS9887">
        <f>IF($AU$2&lt;&gt;5,NA(),IF(D9887=D9886,0,IF(AND(D19388=D9887,D9888=D9887),P9887+P9888+P19388,IF(D9888=D9887,P9888+P9887,P9887))))</f>
        <v/>
      </c>
      <c r="AT9887">
        <f>AR9887-AS9887</f>
        <v/>
      </c>
    </row>
    <row r="9888" ht="15.75" customHeight="1" s="121">
      <c r="B9888">
        <f>D9888&amp;Q9888&amp;E9888</f>
        <v/>
      </c>
      <c r="C9888" s="73" t="n"/>
      <c r="D9888" s="73" t="n"/>
      <c r="E9888" s="78" t="n"/>
      <c r="F9888" s="75" t="n"/>
      <c r="G9888" s="73" t="n"/>
      <c r="H9888" s="75" t="n"/>
      <c r="I9888" s="75" t="n"/>
      <c r="J9888" s="75" t="n"/>
      <c r="K9888" s="75" t="n"/>
      <c r="L9888" s="75" t="n"/>
      <c r="M9888" s="75" t="n"/>
      <c r="N9888" s="75" t="n"/>
      <c r="O9888" s="75" t="n"/>
      <c r="P9888" s="75" t="n"/>
      <c r="Q9888" s="79" t="n"/>
      <c r="AR9888">
        <f>IF($AU$2&lt;&gt;5,NA(),IF(D9888=D9887,0,IF(AND(D19389=D9888,D9889=D9888),O9888+O9889+O19389,IF(D9889=D9888,O9889+O9888,O9888))))</f>
        <v/>
      </c>
      <c r="AS9888">
        <f>IF($AU$2&lt;&gt;5,NA(),IF(D9888=D9887,0,IF(AND(D19389=D9888,D9889=D9888),P9888+P9889+P19389,IF(D9889=D9888,P9889+P9888,P9888))))</f>
        <v/>
      </c>
      <c r="AT9888">
        <f>AR9888-AS9888</f>
        <v/>
      </c>
    </row>
    <row r="9889" ht="15.75" customHeight="1" s="121">
      <c r="B9889">
        <f>D9889&amp;Q9889&amp;E9889</f>
        <v/>
      </c>
      <c r="C9889" s="73" t="n"/>
      <c r="D9889" s="73" t="n"/>
      <c r="E9889" s="78" t="n"/>
      <c r="F9889" s="75" t="n"/>
      <c r="G9889" s="73" t="n"/>
      <c r="H9889" s="75" t="n"/>
      <c r="I9889" s="75" t="n"/>
      <c r="J9889" s="75" t="n"/>
      <c r="K9889" s="75" t="n"/>
      <c r="L9889" s="75" t="n"/>
      <c r="M9889" s="75" t="n"/>
      <c r="N9889" s="75" t="n"/>
      <c r="O9889" s="75" t="n"/>
      <c r="P9889" s="75" t="n"/>
      <c r="Q9889" s="79" t="n"/>
      <c r="AR9889">
        <f>IF($AU$2&lt;&gt;5,NA(),IF(D9889=D9888,0,IF(AND(D19390=D9889,D9890=D9889),O9889+O9890+O19390,IF(D9890=D9889,O9890+O9889,O9889))))</f>
        <v/>
      </c>
      <c r="AS9889">
        <f>IF($AU$2&lt;&gt;5,NA(),IF(D9889=D9888,0,IF(AND(D19390=D9889,D9890=D9889),P9889+P9890+P19390,IF(D9890=D9889,P9890+P9889,P9889))))</f>
        <v/>
      </c>
      <c r="AT9889">
        <f>AR9889-AS9889</f>
        <v/>
      </c>
    </row>
    <row r="9890" ht="15.75" customHeight="1" s="121">
      <c r="B9890">
        <f>D9890&amp;Q9890&amp;E9890</f>
        <v/>
      </c>
      <c r="C9890" s="73" t="n"/>
      <c r="D9890" s="73" t="n"/>
      <c r="E9890" s="78" t="n"/>
      <c r="F9890" s="75" t="n"/>
      <c r="G9890" s="73" t="n"/>
      <c r="H9890" s="75" t="n"/>
      <c r="I9890" s="75" t="n"/>
      <c r="J9890" s="75" t="n"/>
      <c r="K9890" s="75" t="n"/>
      <c r="L9890" s="75" t="n"/>
      <c r="M9890" s="75" t="n"/>
      <c r="N9890" s="75" t="n"/>
      <c r="O9890" s="75" t="n"/>
      <c r="P9890" s="75" t="n"/>
      <c r="Q9890" s="79" t="n"/>
      <c r="AR9890">
        <f>IF($AU$2&lt;&gt;5,NA(),IF(D9890=D9889,0,IF(AND(D19391=D9890,D9891=D9890),O9890+O9891+O19391,IF(D9891=D9890,O9891+O9890,O9890))))</f>
        <v/>
      </c>
      <c r="AS9890">
        <f>IF($AU$2&lt;&gt;5,NA(),IF(D9890=D9889,0,IF(AND(D19391=D9890,D9891=D9890),P9890+P9891+P19391,IF(D9891=D9890,P9891+P9890,P9890))))</f>
        <v/>
      </c>
      <c r="AT9890">
        <f>AR9890-AS9890</f>
        <v/>
      </c>
    </row>
    <row r="9891" ht="15.75" customHeight="1" s="121">
      <c r="B9891">
        <f>D9891&amp;Q9891&amp;E9891</f>
        <v/>
      </c>
      <c r="C9891" s="73" t="n"/>
      <c r="D9891" s="73" t="n"/>
      <c r="E9891" s="78" t="n"/>
      <c r="F9891" s="75" t="n"/>
      <c r="G9891" s="73" t="n"/>
      <c r="H9891" s="75" t="n"/>
      <c r="I9891" s="75" t="n"/>
      <c r="J9891" s="75" t="n"/>
      <c r="K9891" s="75" t="n"/>
      <c r="L9891" s="75" t="n"/>
      <c r="M9891" s="75" t="n"/>
      <c r="N9891" s="75" t="n"/>
      <c r="O9891" s="75" t="n"/>
      <c r="P9891" s="75" t="n"/>
      <c r="Q9891" s="79" t="n"/>
      <c r="AR9891">
        <f>IF($AU$2&lt;&gt;5,NA(),IF(D9891=D9890,0,IF(AND(D19392=D9891,D9892=D9891),O9891+O9892+O19392,IF(D9892=D9891,O9892+O9891,O9891))))</f>
        <v/>
      </c>
      <c r="AS9891">
        <f>IF($AU$2&lt;&gt;5,NA(),IF(D9891=D9890,0,IF(AND(D19392=D9891,D9892=D9891),P9891+P9892+P19392,IF(D9892=D9891,P9892+P9891,P9891))))</f>
        <v/>
      </c>
      <c r="AT9891">
        <f>AR9891-AS9891</f>
        <v/>
      </c>
    </row>
    <row r="9892" ht="15.75" customHeight="1" s="121">
      <c r="B9892">
        <f>D9892&amp;Q9892&amp;E9892</f>
        <v/>
      </c>
      <c r="C9892" s="73" t="n"/>
      <c r="D9892" s="73" t="n"/>
      <c r="E9892" s="78" t="n"/>
      <c r="F9892" s="75" t="n"/>
      <c r="G9892" s="73" t="n"/>
      <c r="H9892" s="75" t="n"/>
      <c r="I9892" s="75" t="n"/>
      <c r="J9892" s="75" t="n"/>
      <c r="K9892" s="75" t="n"/>
      <c r="L9892" s="75" t="n"/>
      <c r="M9892" s="75" t="n"/>
      <c r="N9892" s="75" t="n"/>
      <c r="O9892" s="75" t="n"/>
      <c r="P9892" s="75" t="n"/>
      <c r="Q9892" s="79" t="n"/>
      <c r="AR9892">
        <f>IF($AU$2&lt;&gt;5,NA(),IF(D9892=D9891,0,IF(AND(D19393=D9892,D9893=D9892),O9892+O9893+O19393,IF(D9893=D9892,O9893+O9892,O9892))))</f>
        <v/>
      </c>
      <c r="AS9892">
        <f>IF($AU$2&lt;&gt;5,NA(),IF(D9892=D9891,0,IF(AND(D19393=D9892,D9893=D9892),P9892+P9893+P19393,IF(D9893=D9892,P9893+P9892,P9892))))</f>
        <v/>
      </c>
      <c r="AT9892">
        <f>AR9892-AS9892</f>
        <v/>
      </c>
    </row>
    <row r="9893" ht="15.75" customHeight="1" s="121">
      <c r="B9893">
        <f>D9893&amp;Q9893&amp;E9893</f>
        <v/>
      </c>
      <c r="C9893" s="73" t="n"/>
      <c r="D9893" s="73" t="n"/>
      <c r="E9893" s="78" t="n"/>
      <c r="F9893" s="75" t="n"/>
      <c r="G9893" s="73" t="n"/>
      <c r="H9893" s="75" t="n"/>
      <c r="I9893" s="75" t="n"/>
      <c r="J9893" s="75" t="n"/>
      <c r="K9893" s="75" t="n"/>
      <c r="L9893" s="75" t="n"/>
      <c r="M9893" s="75" t="n"/>
      <c r="N9893" s="75" t="n"/>
      <c r="O9893" s="75" t="n"/>
      <c r="P9893" s="75" t="n"/>
      <c r="Q9893" s="79" t="n"/>
      <c r="AR9893">
        <f>IF($AU$2&lt;&gt;5,NA(),IF(D9893=D9892,0,IF(AND(D19394=D9893,D9894=D9893),O9893+O9894+O19394,IF(D9894=D9893,O9894+O9893,O9893))))</f>
        <v/>
      </c>
      <c r="AS9893">
        <f>IF($AU$2&lt;&gt;5,NA(),IF(D9893=D9892,0,IF(AND(D19394=D9893,D9894=D9893),P9893+P9894+P19394,IF(D9894=D9893,P9894+P9893,P9893))))</f>
        <v/>
      </c>
      <c r="AT9893">
        <f>AR9893-AS9893</f>
        <v/>
      </c>
    </row>
    <row r="9894" ht="15.75" customHeight="1" s="121">
      <c r="B9894">
        <f>D9894&amp;Q9894&amp;E9894</f>
        <v/>
      </c>
      <c r="C9894" s="73" t="n"/>
      <c r="D9894" s="73" t="n"/>
      <c r="E9894" s="78" t="n"/>
      <c r="F9894" s="75" t="n"/>
      <c r="G9894" s="73" t="n"/>
      <c r="H9894" s="75" t="n"/>
      <c r="I9894" s="75" t="n"/>
      <c r="J9894" s="75" t="n"/>
      <c r="K9894" s="75" t="n"/>
      <c r="L9894" s="75" t="n"/>
      <c r="M9894" s="75" t="n"/>
      <c r="N9894" s="75" t="n"/>
      <c r="O9894" s="75" t="n"/>
      <c r="P9894" s="75" t="n"/>
      <c r="Q9894" s="79" t="n"/>
      <c r="AR9894">
        <f>IF($AU$2&lt;&gt;5,NA(),IF(D9894=D9893,0,IF(AND(D19395=D9894,D9895=D9894),O9894+O9895+O19395,IF(D9895=D9894,O9895+O9894,O9894))))</f>
        <v/>
      </c>
      <c r="AS9894">
        <f>IF($AU$2&lt;&gt;5,NA(),IF(D9894=D9893,0,IF(AND(D19395=D9894,D9895=D9894),P9894+P9895+P19395,IF(D9895=D9894,P9895+P9894,P9894))))</f>
        <v/>
      </c>
      <c r="AT9894">
        <f>AR9894-AS9894</f>
        <v/>
      </c>
    </row>
    <row r="9895" ht="15.75" customHeight="1" s="121">
      <c r="B9895">
        <f>D9895&amp;Q9895&amp;E9895</f>
        <v/>
      </c>
      <c r="C9895" s="73" t="n"/>
      <c r="D9895" s="73" t="n"/>
      <c r="E9895" s="78" t="n"/>
      <c r="F9895" s="75" t="n"/>
      <c r="G9895" s="73" t="n"/>
      <c r="H9895" s="75" t="n"/>
      <c r="I9895" s="75" t="n"/>
      <c r="J9895" s="75" t="n"/>
      <c r="K9895" s="75" t="n"/>
      <c r="L9895" s="75" t="n"/>
      <c r="M9895" s="75" t="n"/>
      <c r="N9895" s="75" t="n"/>
      <c r="O9895" s="75" t="n"/>
      <c r="P9895" s="75" t="n"/>
      <c r="Q9895" s="79" t="n"/>
      <c r="AR9895">
        <f>IF($AU$2&lt;&gt;5,NA(),IF(D9895=D9894,0,IF(AND(D19396=D9895,D9896=D9895),O9895+O9896+O19396,IF(D9896=D9895,O9896+O9895,O9895))))</f>
        <v/>
      </c>
      <c r="AS9895">
        <f>IF($AU$2&lt;&gt;5,NA(),IF(D9895=D9894,0,IF(AND(D19396=D9895,D9896=D9895),P9895+P9896+P19396,IF(D9896=D9895,P9896+P9895,P9895))))</f>
        <v/>
      </c>
      <c r="AT9895">
        <f>AR9895-AS9895</f>
        <v/>
      </c>
    </row>
    <row r="9896" ht="15.75" customHeight="1" s="121">
      <c r="B9896">
        <f>D9896&amp;Q9896&amp;E9896</f>
        <v/>
      </c>
      <c r="C9896" s="73" t="n"/>
      <c r="D9896" s="73" t="n"/>
      <c r="E9896" s="78" t="n"/>
      <c r="F9896" s="75" t="n"/>
      <c r="G9896" s="73" t="n"/>
      <c r="H9896" s="75" t="n"/>
      <c r="I9896" s="75" t="n"/>
      <c r="J9896" s="75" t="n"/>
      <c r="K9896" s="75" t="n"/>
      <c r="L9896" s="75" t="n"/>
      <c r="M9896" s="75" t="n"/>
      <c r="N9896" s="75" t="n"/>
      <c r="O9896" s="75" t="n"/>
      <c r="P9896" s="75" t="n"/>
      <c r="Q9896" s="79" t="n"/>
      <c r="AR9896">
        <f>IF($AU$2&lt;&gt;5,NA(),IF(D9896=D9895,0,IF(AND(D19397=D9896,D9897=D9896),O9896+O9897+O19397,IF(D9897=D9896,O9897+O9896,O9896))))</f>
        <v/>
      </c>
      <c r="AS9896">
        <f>IF($AU$2&lt;&gt;5,NA(),IF(D9896=D9895,0,IF(AND(D19397=D9896,D9897=D9896),P9896+P9897+P19397,IF(D9897=D9896,P9897+P9896,P9896))))</f>
        <v/>
      </c>
      <c r="AT9896">
        <f>AR9896-AS9896</f>
        <v/>
      </c>
    </row>
    <row r="9897" ht="15.75" customHeight="1" s="121">
      <c r="B9897">
        <f>D9897&amp;Q9897&amp;E9897</f>
        <v/>
      </c>
      <c r="C9897" s="73" t="n"/>
      <c r="D9897" s="73" t="n"/>
      <c r="E9897" s="78" t="n"/>
      <c r="F9897" s="75" t="n"/>
      <c r="G9897" s="73" t="n"/>
      <c r="H9897" s="75" t="n"/>
      <c r="I9897" s="75" t="n"/>
      <c r="J9897" s="75" t="n"/>
      <c r="K9897" s="75" t="n"/>
      <c r="L9897" s="75" t="n"/>
      <c r="M9897" s="75" t="n"/>
      <c r="N9897" s="75" t="n"/>
      <c r="O9897" s="75" t="n"/>
      <c r="P9897" s="75" t="n"/>
      <c r="Q9897" s="79" t="n"/>
      <c r="AR9897">
        <f>IF($AU$2&lt;&gt;5,NA(),IF(D9897=D9896,0,IF(AND(D19398=D9897,D9898=D9897),O9897+O9898+O19398,IF(D9898=D9897,O9898+O9897,O9897))))</f>
        <v/>
      </c>
      <c r="AS9897">
        <f>IF($AU$2&lt;&gt;5,NA(),IF(D9897=D9896,0,IF(AND(D19398=D9897,D9898=D9897),P9897+P9898+P19398,IF(D9898=D9897,P9898+P9897,P9897))))</f>
        <v/>
      </c>
      <c r="AT9897">
        <f>AR9897-AS9897</f>
        <v/>
      </c>
    </row>
    <row r="9898" ht="15.75" customHeight="1" s="121">
      <c r="B9898">
        <f>D9898&amp;Q9898&amp;E9898</f>
        <v/>
      </c>
      <c r="C9898" s="73" t="n"/>
      <c r="D9898" s="73" t="n"/>
      <c r="E9898" s="78" t="n"/>
      <c r="F9898" s="75" t="n"/>
      <c r="G9898" s="73" t="n"/>
      <c r="H9898" s="75" t="n"/>
      <c r="I9898" s="75" t="n"/>
      <c r="J9898" s="75" t="n"/>
      <c r="K9898" s="75" t="n"/>
      <c r="L9898" s="75" t="n"/>
      <c r="M9898" s="75" t="n"/>
      <c r="N9898" s="75" t="n"/>
      <c r="O9898" s="75" t="n"/>
      <c r="P9898" s="75" t="n"/>
      <c r="Q9898" s="79" t="n"/>
      <c r="AR9898">
        <f>IF($AU$2&lt;&gt;5,NA(),IF(D9898=D9897,0,IF(AND(D19399=D9898,D9899=D9898),O9898+O9899+O19399,IF(D9899=D9898,O9899+O9898,O9898))))</f>
        <v/>
      </c>
      <c r="AS9898">
        <f>IF($AU$2&lt;&gt;5,NA(),IF(D9898=D9897,0,IF(AND(D19399=D9898,D9899=D9898),P9898+P9899+P19399,IF(D9899=D9898,P9899+P9898,P9898))))</f>
        <v/>
      </c>
      <c r="AT9898">
        <f>AR9898-AS9898</f>
        <v/>
      </c>
    </row>
    <row r="9899" ht="15.75" customHeight="1" s="121">
      <c r="B9899">
        <f>D9899&amp;Q9899&amp;E9899</f>
        <v/>
      </c>
      <c r="C9899" s="73" t="n"/>
      <c r="D9899" s="73" t="n"/>
      <c r="E9899" s="78" t="n"/>
      <c r="F9899" s="75" t="n"/>
      <c r="G9899" s="73" t="n"/>
      <c r="H9899" s="75" t="n"/>
      <c r="I9899" s="75" t="n"/>
      <c r="J9899" s="75" t="n"/>
      <c r="K9899" s="75" t="n"/>
      <c r="L9899" s="75" t="n"/>
      <c r="M9899" s="75" t="n"/>
      <c r="N9899" s="75" t="n"/>
      <c r="O9899" s="75" t="n"/>
      <c r="P9899" s="75" t="n"/>
      <c r="Q9899" s="79" t="n"/>
      <c r="AR9899">
        <f>IF($AU$2&lt;&gt;5,NA(),IF(D9899=D9898,0,IF(AND(D19400=D9899,D9900=D9899),O9899+O9900+O19400,IF(D9900=D9899,O9900+O9899,O9899))))</f>
        <v/>
      </c>
      <c r="AS9899">
        <f>IF($AU$2&lt;&gt;5,NA(),IF(D9899=D9898,0,IF(AND(D19400=D9899,D9900=D9899),P9899+P9900+P19400,IF(D9900=D9899,P9900+P9899,P9899))))</f>
        <v/>
      </c>
      <c r="AT9899">
        <f>AR9899-AS9899</f>
        <v/>
      </c>
    </row>
    <row r="9900" ht="15.75" customHeight="1" s="121">
      <c r="B9900">
        <f>D9900&amp;Q9900&amp;E9900</f>
        <v/>
      </c>
      <c r="C9900" s="73" t="n"/>
      <c r="D9900" s="73" t="n"/>
      <c r="E9900" s="78" t="n"/>
      <c r="F9900" s="75" t="n"/>
      <c r="G9900" s="73" t="n"/>
      <c r="H9900" s="75" t="n"/>
      <c r="I9900" s="75" t="n"/>
      <c r="J9900" s="75" t="n"/>
      <c r="K9900" s="75" t="n"/>
      <c r="L9900" s="75" t="n"/>
      <c r="M9900" s="75" t="n"/>
      <c r="N9900" s="75" t="n"/>
      <c r="O9900" s="75" t="n"/>
      <c r="P9900" s="75" t="n"/>
      <c r="Q9900" s="79" t="n"/>
      <c r="AR9900">
        <f>IF($AU$2&lt;&gt;5,NA(),IF(D9900=D9899,0,IF(AND(D19401=D9900,D9901=D9900),O9900+O9901+O19401,IF(D9901=D9900,O9901+O9900,O9900))))</f>
        <v/>
      </c>
      <c r="AS9900">
        <f>IF($AU$2&lt;&gt;5,NA(),IF(D9900=D9899,0,IF(AND(D19401=D9900,D9901=D9900),P9900+P9901+P19401,IF(D9901=D9900,P9901+P9900,P9900))))</f>
        <v/>
      </c>
      <c r="AT9900">
        <f>AR9900-AS9900</f>
        <v/>
      </c>
    </row>
    <row r="9901" ht="15.75" customHeight="1" s="121">
      <c r="B9901">
        <f>D9901&amp;Q9901&amp;E9901</f>
        <v/>
      </c>
      <c r="C9901" s="73" t="n"/>
      <c r="D9901" s="73" t="n"/>
      <c r="E9901" s="78" t="n"/>
      <c r="F9901" s="75" t="n"/>
      <c r="G9901" s="73" t="n"/>
      <c r="H9901" s="75" t="n"/>
      <c r="I9901" s="75" t="n"/>
      <c r="J9901" s="75" t="n"/>
      <c r="K9901" s="75" t="n"/>
      <c r="L9901" s="75" t="n"/>
      <c r="M9901" s="75" t="n"/>
      <c r="N9901" s="75" t="n"/>
      <c r="O9901" s="75" t="n"/>
      <c r="P9901" s="75" t="n"/>
      <c r="Q9901" s="79" t="n"/>
      <c r="AR9901">
        <f>IF($AU$2&lt;&gt;5,NA(),IF(D9901=D9900,0,IF(AND(D19402=D9901,D9902=D9901),O9901+O9902+O19402,IF(D9902=D9901,O9902+O9901,O9901))))</f>
        <v/>
      </c>
      <c r="AS9901">
        <f>IF($AU$2&lt;&gt;5,NA(),IF(D9901=D9900,0,IF(AND(D19402=D9901,D9902=D9901),P9901+P9902+P19402,IF(D9902=D9901,P9902+P9901,P9901))))</f>
        <v/>
      </c>
      <c r="AT9901">
        <f>AR9901-AS9901</f>
        <v/>
      </c>
    </row>
    <row r="9902" ht="15.75" customHeight="1" s="121">
      <c r="B9902">
        <f>D9902&amp;Q9902&amp;E9902</f>
        <v/>
      </c>
      <c r="C9902" s="73" t="n"/>
      <c r="D9902" s="73" t="n"/>
      <c r="E9902" s="78" t="n"/>
      <c r="F9902" s="75" t="n"/>
      <c r="G9902" s="73" t="n"/>
      <c r="H9902" s="75" t="n"/>
      <c r="I9902" s="75" t="n"/>
      <c r="J9902" s="75" t="n"/>
      <c r="K9902" s="75" t="n"/>
      <c r="L9902" s="75" t="n"/>
      <c r="M9902" s="75" t="n"/>
      <c r="N9902" s="75" t="n"/>
      <c r="O9902" s="75" t="n"/>
      <c r="P9902" s="75" t="n"/>
      <c r="Q9902" s="79" t="n"/>
      <c r="AR9902">
        <f>IF($AU$2&lt;&gt;5,NA(),IF(D9902=D9901,0,IF(AND(D19403=D9902,D9903=D9902),O9902+O9903+O19403,IF(D9903=D9902,O9903+O9902,O9902))))</f>
        <v/>
      </c>
      <c r="AS9902">
        <f>IF($AU$2&lt;&gt;5,NA(),IF(D9902=D9901,0,IF(AND(D19403=D9902,D9903=D9902),P9902+P9903+P19403,IF(D9903=D9902,P9903+P9902,P9902))))</f>
        <v/>
      </c>
      <c r="AT9902">
        <f>AR9902-AS9902</f>
        <v/>
      </c>
    </row>
    <row r="9903" ht="15.75" customHeight="1" s="121">
      <c r="B9903">
        <f>D9903&amp;Q9903&amp;E9903</f>
        <v/>
      </c>
      <c r="C9903" s="73" t="n"/>
      <c r="D9903" s="73" t="n"/>
      <c r="E9903" s="78" t="n"/>
      <c r="F9903" s="75" t="n"/>
      <c r="G9903" s="73" t="n"/>
      <c r="H9903" s="75" t="n"/>
      <c r="I9903" s="75" t="n"/>
      <c r="J9903" s="75" t="n"/>
      <c r="K9903" s="75" t="n"/>
      <c r="L9903" s="75" t="n"/>
      <c r="M9903" s="75" t="n"/>
      <c r="N9903" s="75" t="n"/>
      <c r="O9903" s="75" t="n"/>
      <c r="P9903" s="75" t="n"/>
      <c r="Q9903" s="79" t="n"/>
      <c r="AR9903">
        <f>IF($AU$2&lt;&gt;5,NA(),IF(D9903=D9902,0,IF(AND(D19404=D9903,D9904=D9903),O9903+O9904+O19404,IF(D9904=D9903,O9904+O9903,O9903))))</f>
        <v/>
      </c>
      <c r="AS9903">
        <f>IF($AU$2&lt;&gt;5,NA(),IF(D9903=D9902,0,IF(AND(D19404=D9903,D9904=D9903),P9903+P9904+P19404,IF(D9904=D9903,P9904+P9903,P9903))))</f>
        <v/>
      </c>
      <c r="AT9903">
        <f>AR9903-AS9903</f>
        <v/>
      </c>
    </row>
    <row r="9904" ht="15.75" customHeight="1" s="121">
      <c r="B9904">
        <f>D9904&amp;Q9904&amp;E9904</f>
        <v/>
      </c>
      <c r="C9904" s="73" t="n"/>
      <c r="D9904" s="73" t="n"/>
      <c r="E9904" s="78" t="n"/>
      <c r="F9904" s="75" t="n"/>
      <c r="G9904" s="73" t="n"/>
      <c r="H9904" s="75" t="n"/>
      <c r="I9904" s="75" t="n"/>
      <c r="J9904" s="75" t="n"/>
      <c r="K9904" s="75" t="n"/>
      <c r="L9904" s="75" t="n"/>
      <c r="M9904" s="75" t="n"/>
      <c r="N9904" s="75" t="n"/>
      <c r="O9904" s="75" t="n"/>
      <c r="P9904" s="75" t="n"/>
      <c r="Q9904" s="79" t="n"/>
      <c r="AR9904">
        <f>IF($AU$2&lt;&gt;5,NA(),IF(D9904=D9903,0,IF(AND(D19405=D9904,D9905=D9904),O9904+O9905+O19405,IF(D9905=D9904,O9905+O9904,O9904))))</f>
        <v/>
      </c>
      <c r="AS9904">
        <f>IF($AU$2&lt;&gt;5,NA(),IF(D9904=D9903,0,IF(AND(D19405=D9904,D9905=D9904),P9904+P9905+P19405,IF(D9905=D9904,P9905+P9904,P9904))))</f>
        <v/>
      </c>
      <c r="AT9904">
        <f>AR9904-AS9904</f>
        <v/>
      </c>
    </row>
    <row r="9905" ht="15.75" customHeight="1" s="121">
      <c r="B9905">
        <f>D9905&amp;Q9905&amp;E9905</f>
        <v/>
      </c>
      <c r="C9905" s="73" t="n"/>
      <c r="D9905" s="73" t="n"/>
      <c r="E9905" s="78" t="n"/>
      <c r="F9905" s="75" t="n"/>
      <c r="G9905" s="73" t="n"/>
      <c r="H9905" s="75" t="n"/>
      <c r="I9905" s="75" t="n"/>
      <c r="J9905" s="75" t="n"/>
      <c r="K9905" s="75" t="n"/>
      <c r="L9905" s="75" t="n"/>
      <c r="M9905" s="75" t="n"/>
      <c r="N9905" s="75" t="n"/>
      <c r="O9905" s="75" t="n"/>
      <c r="P9905" s="75" t="n"/>
      <c r="Q9905" s="79" t="n"/>
      <c r="AR9905">
        <f>IF($AU$2&lt;&gt;5,NA(),IF(D9905=D9904,0,IF(AND(D19406=D9905,D9906=D9905),O9905+O9906+O19406,IF(D9906=D9905,O9906+O9905,O9905))))</f>
        <v/>
      </c>
      <c r="AS9905">
        <f>IF($AU$2&lt;&gt;5,NA(),IF(D9905=D9904,0,IF(AND(D19406=D9905,D9906=D9905),P9905+P9906+P19406,IF(D9906=D9905,P9906+P9905,P9905))))</f>
        <v/>
      </c>
      <c r="AT9905">
        <f>AR9905-AS9905</f>
        <v/>
      </c>
    </row>
    <row r="9906" ht="15.75" customHeight="1" s="121">
      <c r="B9906">
        <f>D9906&amp;Q9906&amp;E9906</f>
        <v/>
      </c>
      <c r="C9906" s="73" t="n"/>
      <c r="D9906" s="73" t="n"/>
      <c r="E9906" s="78" t="n"/>
      <c r="F9906" s="75" t="n"/>
      <c r="G9906" s="73" t="n"/>
      <c r="H9906" s="75" t="n"/>
      <c r="I9906" s="75" t="n"/>
      <c r="J9906" s="75" t="n"/>
      <c r="K9906" s="75" t="n"/>
      <c r="L9906" s="75" t="n"/>
      <c r="M9906" s="75" t="n"/>
      <c r="N9906" s="75" t="n"/>
      <c r="O9906" s="75" t="n"/>
      <c r="P9906" s="75" t="n"/>
      <c r="Q9906" s="79" t="n"/>
      <c r="AR9906">
        <f>IF($AU$2&lt;&gt;5,NA(),IF(D9906=D9905,0,IF(AND(D19407=D9906,D9907=D9906),O9906+O9907+O19407,IF(D9907=D9906,O9907+O9906,O9906))))</f>
        <v/>
      </c>
      <c r="AS9906">
        <f>IF($AU$2&lt;&gt;5,NA(),IF(D9906=D9905,0,IF(AND(D19407=D9906,D9907=D9906),P9906+P9907+P19407,IF(D9907=D9906,P9907+P9906,P9906))))</f>
        <v/>
      </c>
      <c r="AT9906">
        <f>AR9906-AS9906</f>
        <v/>
      </c>
    </row>
    <row r="9907" ht="15.75" customHeight="1" s="121">
      <c r="B9907">
        <f>D9907&amp;Q9907&amp;E9907</f>
        <v/>
      </c>
      <c r="C9907" s="73" t="n"/>
      <c r="D9907" s="73" t="n"/>
      <c r="E9907" s="78" t="n"/>
      <c r="F9907" s="75" t="n"/>
      <c r="G9907" s="73" t="n"/>
      <c r="H9907" s="75" t="n"/>
      <c r="I9907" s="75" t="n"/>
      <c r="J9907" s="75" t="n"/>
      <c r="K9907" s="75" t="n"/>
      <c r="L9907" s="75" t="n"/>
      <c r="M9907" s="75" t="n"/>
      <c r="N9907" s="75" t="n"/>
      <c r="O9907" s="75" t="n"/>
      <c r="P9907" s="75" t="n"/>
      <c r="Q9907" s="79" t="n"/>
      <c r="AR9907">
        <f>IF($AU$2&lt;&gt;5,NA(),IF(D9907=D9906,0,IF(AND(D19408=D9907,D9908=D9907),O9907+O9908+O19408,IF(D9908=D9907,O9908+O9907,O9907))))</f>
        <v/>
      </c>
      <c r="AS9907">
        <f>IF($AU$2&lt;&gt;5,NA(),IF(D9907=D9906,0,IF(AND(D19408=D9907,D9908=D9907),P9907+P9908+P19408,IF(D9908=D9907,P9908+P9907,P9907))))</f>
        <v/>
      </c>
      <c r="AT9907">
        <f>AR9907-AS9907</f>
        <v/>
      </c>
    </row>
    <row r="9908" ht="15.75" customHeight="1" s="121">
      <c r="B9908">
        <f>D9908&amp;Q9908&amp;E9908</f>
        <v/>
      </c>
      <c r="C9908" s="73" t="n"/>
      <c r="D9908" s="73" t="n"/>
      <c r="E9908" s="78" t="n"/>
      <c r="F9908" s="75" t="n"/>
      <c r="G9908" s="73" t="n"/>
      <c r="H9908" s="75" t="n"/>
      <c r="I9908" s="75" t="n"/>
      <c r="J9908" s="75" t="n"/>
      <c r="K9908" s="75" t="n"/>
      <c r="L9908" s="75" t="n"/>
      <c r="M9908" s="75" t="n"/>
      <c r="N9908" s="75" t="n"/>
      <c r="O9908" s="75" t="n"/>
      <c r="P9908" s="75" t="n"/>
      <c r="Q9908" s="79" t="n"/>
      <c r="AR9908">
        <f>IF($AU$2&lt;&gt;5,NA(),IF(D9908=D9907,0,IF(AND(D19409=D9908,D9909=D9908),O9908+O9909+O19409,IF(D9909=D9908,O9909+O9908,O9908))))</f>
        <v/>
      </c>
      <c r="AS9908">
        <f>IF($AU$2&lt;&gt;5,NA(),IF(D9908=D9907,0,IF(AND(D19409=D9908,D9909=D9908),P9908+P9909+P19409,IF(D9909=D9908,P9909+P9908,P9908))))</f>
        <v/>
      </c>
      <c r="AT9908">
        <f>AR9908-AS9908</f>
        <v/>
      </c>
    </row>
    <row r="9909" ht="15.75" customHeight="1" s="121">
      <c r="B9909">
        <f>D9909&amp;Q9909&amp;E9909</f>
        <v/>
      </c>
      <c r="C9909" s="73" t="n"/>
      <c r="D9909" s="73" t="n"/>
      <c r="E9909" s="78" t="n"/>
      <c r="F9909" s="75" t="n"/>
      <c r="G9909" s="73" t="n"/>
      <c r="H9909" s="75" t="n"/>
      <c r="I9909" s="75" t="n"/>
      <c r="J9909" s="75" t="n"/>
      <c r="K9909" s="75" t="n"/>
      <c r="L9909" s="75" t="n"/>
      <c r="M9909" s="75" t="n"/>
      <c r="N9909" s="75" t="n"/>
      <c r="O9909" s="75" t="n"/>
      <c r="P9909" s="75" t="n"/>
      <c r="Q9909" s="79" t="n"/>
      <c r="AR9909">
        <f>IF($AU$2&lt;&gt;5,NA(),IF(D9909=D9908,0,IF(AND(D19410=D9909,D9910=D9909),O9909+O9910+O19410,IF(D9910=D9909,O9910+O9909,O9909))))</f>
        <v/>
      </c>
      <c r="AS9909">
        <f>IF($AU$2&lt;&gt;5,NA(),IF(D9909=D9908,0,IF(AND(D19410=D9909,D9910=D9909),P9909+P9910+P19410,IF(D9910=D9909,P9910+P9909,P9909))))</f>
        <v/>
      </c>
      <c r="AT9909">
        <f>AR9909-AS9909</f>
        <v/>
      </c>
    </row>
    <row r="9910" ht="15.75" customHeight="1" s="121">
      <c r="B9910">
        <f>D9910&amp;Q9910&amp;E9910</f>
        <v/>
      </c>
      <c r="C9910" s="73" t="n"/>
      <c r="D9910" s="73" t="n"/>
      <c r="E9910" s="78" t="n"/>
      <c r="F9910" s="75" t="n"/>
      <c r="G9910" s="73" t="n"/>
      <c r="H9910" s="75" t="n"/>
      <c r="I9910" s="75" t="n"/>
      <c r="J9910" s="75" t="n"/>
      <c r="K9910" s="75" t="n"/>
      <c r="L9910" s="75" t="n"/>
      <c r="M9910" s="75" t="n"/>
      <c r="N9910" s="75" t="n"/>
      <c r="O9910" s="75" t="n"/>
      <c r="P9910" s="75" t="n"/>
      <c r="Q9910" s="79" t="n"/>
      <c r="AR9910">
        <f>IF($AU$2&lt;&gt;5,NA(),IF(D9910=D9909,0,IF(AND(D19411=D9910,D9911=D9910),O9910+O9911+O19411,IF(D9911=D9910,O9911+O9910,O9910))))</f>
        <v/>
      </c>
      <c r="AS9910">
        <f>IF($AU$2&lt;&gt;5,NA(),IF(D9910=D9909,0,IF(AND(D19411=D9910,D9911=D9910),P9910+P9911+P19411,IF(D9911=D9910,P9911+P9910,P9910))))</f>
        <v/>
      </c>
      <c r="AT9910">
        <f>AR9910-AS9910</f>
        <v/>
      </c>
    </row>
    <row r="9911" ht="15.75" customHeight="1" s="121">
      <c r="B9911">
        <f>D9911&amp;Q9911&amp;E9911</f>
        <v/>
      </c>
      <c r="C9911" s="73" t="n"/>
      <c r="D9911" s="73" t="n"/>
      <c r="E9911" s="78" t="n"/>
      <c r="F9911" s="75" t="n"/>
      <c r="G9911" s="73" t="n"/>
      <c r="H9911" s="75" t="n"/>
      <c r="I9911" s="75" t="n"/>
      <c r="J9911" s="75" t="n"/>
      <c r="K9911" s="75" t="n"/>
      <c r="L9911" s="75" t="n"/>
      <c r="M9911" s="75" t="n"/>
      <c r="N9911" s="75" t="n"/>
      <c r="O9911" s="75" t="n"/>
      <c r="P9911" s="75" t="n"/>
      <c r="Q9911" s="79" t="n"/>
      <c r="AR9911">
        <f>IF($AU$2&lt;&gt;5,NA(),IF(D9911=D9910,0,IF(AND(D19412=D9911,D9912=D9911),O9911+O9912+O19412,IF(D9912=D9911,O9912+O9911,O9911))))</f>
        <v/>
      </c>
      <c r="AS9911">
        <f>IF($AU$2&lt;&gt;5,NA(),IF(D9911=D9910,0,IF(AND(D19412=D9911,D9912=D9911),P9911+P9912+P19412,IF(D9912=D9911,P9912+P9911,P9911))))</f>
        <v/>
      </c>
      <c r="AT9911">
        <f>AR9911-AS9911</f>
        <v/>
      </c>
    </row>
    <row r="9912" ht="15.75" customHeight="1" s="121">
      <c r="B9912">
        <f>D9912&amp;Q9912&amp;E9912</f>
        <v/>
      </c>
      <c r="C9912" s="73" t="n"/>
      <c r="D9912" s="73" t="n"/>
      <c r="E9912" s="78" t="n"/>
      <c r="F9912" s="75" t="n"/>
      <c r="G9912" s="73" t="n"/>
      <c r="H9912" s="75" t="n"/>
      <c r="I9912" s="75" t="n"/>
      <c r="J9912" s="75" t="n"/>
      <c r="K9912" s="75" t="n"/>
      <c r="L9912" s="75" t="n"/>
      <c r="M9912" s="75" t="n"/>
      <c r="N9912" s="75" t="n"/>
      <c r="O9912" s="75" t="n"/>
      <c r="P9912" s="75" t="n"/>
      <c r="Q9912" s="79" t="n"/>
      <c r="AR9912">
        <f>IF($AU$2&lt;&gt;5,NA(),IF(D9912=D9911,0,IF(AND(D19413=D9912,D9913=D9912),O9912+O9913+O19413,IF(D9913=D9912,O9913+O9912,O9912))))</f>
        <v/>
      </c>
      <c r="AS9912">
        <f>IF($AU$2&lt;&gt;5,NA(),IF(D9912=D9911,0,IF(AND(D19413=D9912,D9913=D9912),P9912+P9913+P19413,IF(D9913=D9912,P9913+P9912,P9912))))</f>
        <v/>
      </c>
      <c r="AT9912">
        <f>AR9912-AS9912</f>
        <v/>
      </c>
    </row>
    <row r="9913" ht="15.75" customHeight="1" s="121">
      <c r="B9913">
        <f>D9913&amp;Q9913&amp;E9913</f>
        <v/>
      </c>
      <c r="C9913" s="73" t="n"/>
      <c r="D9913" s="73" t="n"/>
      <c r="E9913" s="78" t="n"/>
      <c r="F9913" s="75" t="n"/>
      <c r="G9913" s="73" t="n"/>
      <c r="H9913" s="75" t="n"/>
      <c r="I9913" s="75" t="n"/>
      <c r="J9913" s="75" t="n"/>
      <c r="K9913" s="75" t="n"/>
      <c r="L9913" s="75" t="n"/>
      <c r="M9913" s="75" t="n"/>
      <c r="N9913" s="75" t="n"/>
      <c r="O9913" s="75" t="n"/>
      <c r="P9913" s="75" t="n"/>
      <c r="Q9913" s="79" t="n"/>
      <c r="AR9913">
        <f>IF($AU$2&lt;&gt;5,NA(),IF(D9913=D9912,0,IF(AND(D19414=D9913,D9914=D9913),O9913+O9914+O19414,IF(D9914=D9913,O9914+O9913,O9913))))</f>
        <v/>
      </c>
      <c r="AS9913">
        <f>IF($AU$2&lt;&gt;5,NA(),IF(D9913=D9912,0,IF(AND(D19414=D9913,D9914=D9913),P9913+P9914+P19414,IF(D9914=D9913,P9914+P9913,P9913))))</f>
        <v/>
      </c>
      <c r="AT9913">
        <f>AR9913-AS9913</f>
        <v/>
      </c>
    </row>
    <row r="9914" ht="15.75" customHeight="1" s="121">
      <c r="B9914">
        <f>D9914&amp;Q9914&amp;E9914</f>
        <v/>
      </c>
      <c r="C9914" s="73" t="n"/>
      <c r="D9914" s="73" t="n"/>
      <c r="E9914" s="78" t="n"/>
      <c r="F9914" s="75" t="n"/>
      <c r="G9914" s="73" t="n"/>
      <c r="H9914" s="75" t="n"/>
      <c r="I9914" s="75" t="n"/>
      <c r="J9914" s="75" t="n"/>
      <c r="K9914" s="75" t="n"/>
      <c r="L9914" s="75" t="n"/>
      <c r="M9914" s="75" t="n"/>
      <c r="N9914" s="75" t="n"/>
      <c r="O9914" s="75" t="n"/>
      <c r="P9914" s="75" t="n"/>
      <c r="Q9914" s="79" t="n"/>
      <c r="AR9914">
        <f>IF($AU$2&lt;&gt;5,NA(),IF(D9914=D9913,0,IF(AND(D19415=D9914,D9915=D9914),O9914+O9915+O19415,IF(D9915=D9914,O9915+O9914,O9914))))</f>
        <v/>
      </c>
      <c r="AS9914">
        <f>IF($AU$2&lt;&gt;5,NA(),IF(D9914=D9913,0,IF(AND(D19415=D9914,D9915=D9914),P9914+P9915+P19415,IF(D9915=D9914,P9915+P9914,P9914))))</f>
        <v/>
      </c>
      <c r="AT9914">
        <f>AR9914-AS9914</f>
        <v/>
      </c>
    </row>
    <row r="9915" ht="15.75" customHeight="1" s="121">
      <c r="B9915">
        <f>D9915&amp;Q9915&amp;E9915</f>
        <v/>
      </c>
      <c r="C9915" s="73" t="n"/>
      <c r="D9915" s="73" t="n"/>
      <c r="E9915" s="78" t="n"/>
      <c r="F9915" s="75" t="n"/>
      <c r="G9915" s="73" t="n"/>
      <c r="H9915" s="75" t="n"/>
      <c r="I9915" s="75" t="n"/>
      <c r="J9915" s="75" t="n"/>
      <c r="K9915" s="75" t="n"/>
      <c r="L9915" s="75" t="n"/>
      <c r="M9915" s="75" t="n"/>
      <c r="N9915" s="75" t="n"/>
      <c r="O9915" s="75" t="n"/>
      <c r="P9915" s="75" t="n"/>
      <c r="Q9915" s="79" t="n"/>
      <c r="AR9915">
        <f>IF($AU$2&lt;&gt;5,NA(),IF(D9915=D9914,0,IF(AND(D19416=D9915,D9916=D9915),O9915+O9916+O19416,IF(D9916=D9915,O9916+O9915,O9915))))</f>
        <v/>
      </c>
      <c r="AS9915">
        <f>IF($AU$2&lt;&gt;5,NA(),IF(D9915=D9914,0,IF(AND(D19416=D9915,D9916=D9915),P9915+P9916+P19416,IF(D9916=D9915,P9916+P9915,P9915))))</f>
        <v/>
      </c>
      <c r="AT9915">
        <f>AR9915-AS9915</f>
        <v/>
      </c>
    </row>
    <row r="9916" ht="15.75" customHeight="1" s="121">
      <c r="B9916">
        <f>D9916&amp;Q9916&amp;E9916</f>
        <v/>
      </c>
      <c r="C9916" s="73" t="n"/>
      <c r="D9916" s="73" t="n"/>
      <c r="E9916" s="78" t="n"/>
      <c r="F9916" s="75" t="n"/>
      <c r="G9916" s="73" t="n"/>
      <c r="H9916" s="75" t="n"/>
      <c r="I9916" s="75" t="n"/>
      <c r="J9916" s="75" t="n"/>
      <c r="K9916" s="75" t="n"/>
      <c r="L9916" s="75" t="n"/>
      <c r="M9916" s="75" t="n"/>
      <c r="N9916" s="75" t="n"/>
      <c r="O9916" s="75" t="n"/>
      <c r="P9916" s="75" t="n"/>
      <c r="Q9916" s="79" t="n"/>
      <c r="AR9916">
        <f>IF($AU$2&lt;&gt;5,NA(),IF(D9916=D9915,0,IF(AND(D19417=D9916,D9917=D9916),O9916+O9917+O19417,IF(D9917=D9916,O9917+O9916,O9916))))</f>
        <v/>
      </c>
      <c r="AS9916">
        <f>IF($AU$2&lt;&gt;5,NA(),IF(D9916=D9915,0,IF(AND(D19417=D9916,D9917=D9916),P9916+P9917+P19417,IF(D9917=D9916,P9917+P9916,P9916))))</f>
        <v/>
      </c>
      <c r="AT9916">
        <f>AR9916-AS9916</f>
        <v/>
      </c>
    </row>
    <row r="9917" ht="15.75" customHeight="1" s="121">
      <c r="B9917">
        <f>D9917&amp;Q9917&amp;E9917</f>
        <v/>
      </c>
      <c r="C9917" s="73" t="n"/>
      <c r="D9917" s="73" t="n"/>
      <c r="E9917" s="78" t="n"/>
      <c r="F9917" s="75" t="n"/>
      <c r="G9917" s="73" t="n"/>
      <c r="H9917" s="75" t="n"/>
      <c r="I9917" s="75" t="n"/>
      <c r="J9917" s="75" t="n"/>
      <c r="K9917" s="75" t="n"/>
      <c r="L9917" s="75" t="n"/>
      <c r="M9917" s="75" t="n"/>
      <c r="N9917" s="75" t="n"/>
      <c r="O9917" s="75" t="n"/>
      <c r="P9917" s="75" t="n"/>
      <c r="Q9917" s="79" t="n"/>
      <c r="AR9917">
        <f>IF($AU$2&lt;&gt;5,NA(),IF(D9917=D9916,0,IF(AND(D19418=D9917,D9918=D9917),O9917+O9918+O19418,IF(D9918=D9917,O9918+O9917,O9917))))</f>
        <v/>
      </c>
      <c r="AS9917">
        <f>IF($AU$2&lt;&gt;5,NA(),IF(D9917=D9916,0,IF(AND(D19418=D9917,D9918=D9917),P9917+P9918+P19418,IF(D9918=D9917,P9918+P9917,P9917))))</f>
        <v/>
      </c>
      <c r="AT9917">
        <f>AR9917-AS9917</f>
        <v/>
      </c>
    </row>
    <row r="9918" ht="15.75" customHeight="1" s="121">
      <c r="B9918">
        <f>D9918&amp;Q9918&amp;E9918</f>
        <v/>
      </c>
      <c r="C9918" s="73" t="n"/>
      <c r="D9918" s="73" t="n"/>
      <c r="E9918" s="78" t="n"/>
      <c r="F9918" s="75" t="n"/>
      <c r="G9918" s="73" t="n"/>
      <c r="H9918" s="75" t="n"/>
      <c r="I9918" s="75" t="n"/>
      <c r="J9918" s="75" t="n"/>
      <c r="K9918" s="75" t="n"/>
      <c r="L9918" s="75" t="n"/>
      <c r="M9918" s="75" t="n"/>
      <c r="N9918" s="75" t="n"/>
      <c r="O9918" s="75" t="n"/>
      <c r="P9918" s="75" t="n"/>
      <c r="Q9918" s="79" t="n"/>
      <c r="AR9918">
        <f>IF($AU$2&lt;&gt;5,NA(),IF(D9918=D9917,0,IF(AND(D19419=D9918,D9919=D9918),O9918+O9919+O19419,IF(D9919=D9918,O9919+O9918,O9918))))</f>
        <v/>
      </c>
      <c r="AS9918">
        <f>IF($AU$2&lt;&gt;5,NA(),IF(D9918=D9917,0,IF(AND(D19419=D9918,D9919=D9918),P9918+P9919+P19419,IF(D9919=D9918,P9919+P9918,P9918))))</f>
        <v/>
      </c>
      <c r="AT9918">
        <f>AR9918-AS9918</f>
        <v/>
      </c>
    </row>
    <row r="9919" ht="15.75" customHeight="1" s="121">
      <c r="B9919">
        <f>D9919&amp;Q9919&amp;E9919</f>
        <v/>
      </c>
      <c r="C9919" s="73" t="n"/>
      <c r="D9919" s="73" t="n"/>
      <c r="E9919" s="78" t="n"/>
      <c r="F9919" s="75" t="n"/>
      <c r="G9919" s="73" t="n"/>
      <c r="H9919" s="75" t="n"/>
      <c r="I9919" s="75" t="n"/>
      <c r="J9919" s="75" t="n"/>
      <c r="K9919" s="75" t="n"/>
      <c r="L9919" s="75" t="n"/>
      <c r="M9919" s="75" t="n"/>
      <c r="N9919" s="75" t="n"/>
      <c r="O9919" s="75" t="n"/>
      <c r="P9919" s="75" t="n"/>
      <c r="Q9919" s="79" t="n"/>
      <c r="AR9919">
        <f>IF($AU$2&lt;&gt;5,NA(),IF(D9919=D9918,0,IF(AND(D19420=D9919,D9920=D9919),O9919+O9920+O19420,IF(D9920=D9919,O9920+O9919,O9919))))</f>
        <v/>
      </c>
      <c r="AS9919">
        <f>IF($AU$2&lt;&gt;5,NA(),IF(D9919=D9918,0,IF(AND(D19420=D9919,D9920=D9919),P9919+P9920+P19420,IF(D9920=D9919,P9920+P9919,P9919))))</f>
        <v/>
      </c>
      <c r="AT9919">
        <f>AR9919-AS9919</f>
        <v/>
      </c>
    </row>
    <row r="9920" ht="15.75" customHeight="1" s="121">
      <c r="B9920">
        <f>D9920&amp;Q9920&amp;E9920</f>
        <v/>
      </c>
      <c r="C9920" s="73" t="n"/>
      <c r="D9920" s="73" t="n"/>
      <c r="E9920" s="78" t="n"/>
      <c r="F9920" s="75" t="n"/>
      <c r="G9920" s="73" t="n"/>
      <c r="H9920" s="75" t="n"/>
      <c r="I9920" s="75" t="n"/>
      <c r="J9920" s="75" t="n"/>
      <c r="K9920" s="75" t="n"/>
      <c r="L9920" s="75" t="n"/>
      <c r="M9920" s="75" t="n"/>
      <c r="N9920" s="75" t="n"/>
      <c r="O9920" s="75" t="n"/>
      <c r="P9920" s="75" t="n"/>
      <c r="Q9920" s="79" t="n"/>
      <c r="AR9920">
        <f>IF($AU$2&lt;&gt;5,NA(),IF(D9920=D9919,0,IF(AND(D19421=D9920,D9921=D9920),O9920+O9921+O19421,IF(D9921=D9920,O9921+O9920,O9920))))</f>
        <v/>
      </c>
      <c r="AS9920">
        <f>IF($AU$2&lt;&gt;5,NA(),IF(D9920=D9919,0,IF(AND(D19421=D9920,D9921=D9920),P9920+P9921+P19421,IF(D9921=D9920,P9921+P9920,P9920))))</f>
        <v/>
      </c>
      <c r="AT9920">
        <f>AR9920-AS9920</f>
        <v/>
      </c>
    </row>
    <row r="9921" ht="15.75" customHeight="1" s="121">
      <c r="B9921">
        <f>D9921&amp;Q9921&amp;E9921</f>
        <v/>
      </c>
      <c r="C9921" s="73" t="n"/>
      <c r="D9921" s="73" t="n"/>
      <c r="E9921" s="78" t="n"/>
      <c r="F9921" s="75" t="n"/>
      <c r="G9921" s="73" t="n"/>
      <c r="H9921" s="75" t="n"/>
      <c r="I9921" s="75" t="n"/>
      <c r="J9921" s="75" t="n"/>
      <c r="K9921" s="75" t="n"/>
      <c r="L9921" s="75" t="n"/>
      <c r="M9921" s="75" t="n"/>
      <c r="N9921" s="75" t="n"/>
      <c r="O9921" s="75" t="n"/>
      <c r="P9921" s="75" t="n"/>
      <c r="Q9921" s="79" t="n"/>
      <c r="AR9921">
        <f>IF($AU$2&lt;&gt;5,NA(),IF(D9921=D9920,0,IF(AND(D19422=D9921,D9922=D9921),O9921+O9922+O19422,IF(D9922=D9921,O9922+O9921,O9921))))</f>
        <v/>
      </c>
      <c r="AS9921">
        <f>IF($AU$2&lt;&gt;5,NA(),IF(D9921=D9920,0,IF(AND(D19422=D9921,D9922=D9921),P9921+P9922+P19422,IF(D9922=D9921,P9922+P9921,P9921))))</f>
        <v/>
      </c>
      <c r="AT9921">
        <f>AR9921-AS9921</f>
        <v/>
      </c>
    </row>
    <row r="9922" ht="15.75" customHeight="1" s="121">
      <c r="B9922">
        <f>D9922&amp;Q9922&amp;E9922</f>
        <v/>
      </c>
      <c r="C9922" s="73" t="n"/>
      <c r="D9922" s="73" t="n"/>
      <c r="E9922" s="78" t="n"/>
      <c r="F9922" s="75" t="n"/>
      <c r="G9922" s="73" t="n"/>
      <c r="H9922" s="75" t="n"/>
      <c r="I9922" s="75" t="n"/>
      <c r="J9922" s="75" t="n"/>
      <c r="K9922" s="75" t="n"/>
      <c r="L9922" s="75" t="n"/>
      <c r="M9922" s="75" t="n"/>
      <c r="N9922" s="75" t="n"/>
      <c r="O9922" s="75" t="n"/>
      <c r="P9922" s="75" t="n"/>
      <c r="Q9922" s="79" t="n"/>
      <c r="AR9922">
        <f>IF($AU$2&lt;&gt;5,NA(),IF(D9922=D9921,0,IF(AND(D19423=D9922,D9923=D9922),O9922+O9923+O19423,IF(D9923=D9922,O9923+O9922,O9922))))</f>
        <v/>
      </c>
      <c r="AS9922">
        <f>IF($AU$2&lt;&gt;5,NA(),IF(D9922=D9921,0,IF(AND(D19423=D9922,D9923=D9922),P9922+P9923+P19423,IF(D9923=D9922,P9923+P9922,P9922))))</f>
        <v/>
      </c>
      <c r="AT9922">
        <f>AR9922-AS9922</f>
        <v/>
      </c>
    </row>
    <row r="9923" ht="15.75" customHeight="1" s="121">
      <c r="B9923">
        <f>D9923&amp;Q9923&amp;E9923</f>
        <v/>
      </c>
      <c r="C9923" s="73" t="n"/>
      <c r="D9923" s="73" t="n"/>
      <c r="E9923" s="78" t="n"/>
      <c r="F9923" s="75" t="n"/>
      <c r="G9923" s="73" t="n"/>
      <c r="H9923" s="75" t="n"/>
      <c r="I9923" s="75" t="n"/>
      <c r="J9923" s="75" t="n"/>
      <c r="K9923" s="75" t="n"/>
      <c r="L9923" s="75" t="n"/>
      <c r="M9923" s="75" t="n"/>
      <c r="N9923" s="75" t="n"/>
      <c r="O9923" s="75" t="n"/>
      <c r="P9923" s="75" t="n"/>
      <c r="Q9923" s="79" t="n"/>
      <c r="AR9923">
        <f>IF($AU$2&lt;&gt;5,NA(),IF(D9923=D9922,0,IF(AND(D19424=D9923,D9924=D9923),O9923+O9924+O19424,IF(D9924=D9923,O9924+O9923,O9923))))</f>
        <v/>
      </c>
      <c r="AS9923">
        <f>IF($AU$2&lt;&gt;5,NA(),IF(D9923=D9922,0,IF(AND(D19424=D9923,D9924=D9923),P9923+P9924+P19424,IF(D9924=D9923,P9924+P9923,P9923))))</f>
        <v/>
      </c>
      <c r="AT9923">
        <f>AR9923-AS9923</f>
        <v/>
      </c>
    </row>
    <row r="9924" ht="15.75" customHeight="1" s="121">
      <c r="B9924">
        <f>D9924&amp;Q9924&amp;E9924</f>
        <v/>
      </c>
      <c r="C9924" s="73" t="n"/>
      <c r="D9924" s="73" t="n"/>
      <c r="E9924" s="78" t="n"/>
      <c r="F9924" s="75" t="n"/>
      <c r="G9924" s="73" t="n"/>
      <c r="H9924" s="75" t="n"/>
      <c r="I9924" s="75" t="n"/>
      <c r="J9924" s="75" t="n"/>
      <c r="K9924" s="75" t="n"/>
      <c r="L9924" s="75" t="n"/>
      <c r="M9924" s="75" t="n"/>
      <c r="N9924" s="75" t="n"/>
      <c r="O9924" s="75" t="n"/>
      <c r="P9924" s="75" t="n"/>
      <c r="Q9924" s="79" t="n"/>
      <c r="AR9924">
        <f>IF($AU$2&lt;&gt;5,NA(),IF(D9924=D9923,0,IF(AND(D19425=D9924,D9925=D9924),O9924+O9925+O19425,IF(D9925=D9924,O9925+O9924,O9924))))</f>
        <v/>
      </c>
      <c r="AS9924">
        <f>IF($AU$2&lt;&gt;5,NA(),IF(D9924=D9923,0,IF(AND(D19425=D9924,D9925=D9924),P9924+P9925+P19425,IF(D9925=D9924,P9925+P9924,P9924))))</f>
        <v/>
      </c>
      <c r="AT9924">
        <f>AR9924-AS9924</f>
        <v/>
      </c>
    </row>
    <row r="9925" ht="15.75" customHeight="1" s="121">
      <c r="B9925">
        <f>D9925&amp;Q9925&amp;E9925</f>
        <v/>
      </c>
      <c r="C9925" s="73" t="n"/>
      <c r="D9925" s="73" t="n"/>
      <c r="E9925" s="78" t="n"/>
      <c r="F9925" s="75" t="n"/>
      <c r="G9925" s="73" t="n"/>
      <c r="H9925" s="75" t="n"/>
      <c r="I9925" s="75" t="n"/>
      <c r="J9925" s="75" t="n"/>
      <c r="K9925" s="75" t="n"/>
      <c r="L9925" s="75" t="n"/>
      <c r="M9925" s="75" t="n"/>
      <c r="N9925" s="75" t="n"/>
      <c r="O9925" s="75" t="n"/>
      <c r="P9925" s="75" t="n"/>
      <c r="Q9925" s="79" t="n"/>
      <c r="AR9925">
        <f>IF($AU$2&lt;&gt;5,NA(),IF(D9925=D9924,0,IF(AND(D19426=D9925,D9926=D9925),O9925+O9926+O19426,IF(D9926=D9925,O9926+O9925,O9925))))</f>
        <v/>
      </c>
      <c r="AS9925">
        <f>IF($AU$2&lt;&gt;5,NA(),IF(D9925=D9924,0,IF(AND(D19426=D9925,D9926=D9925),P9925+P9926+P19426,IF(D9926=D9925,P9926+P9925,P9925))))</f>
        <v/>
      </c>
      <c r="AT9925">
        <f>AR9925-AS9925</f>
        <v/>
      </c>
    </row>
    <row r="9926" ht="15.75" customHeight="1" s="121">
      <c r="B9926">
        <f>D9926&amp;Q9926&amp;E9926</f>
        <v/>
      </c>
      <c r="C9926" s="73" t="n"/>
      <c r="D9926" s="73" t="n"/>
      <c r="E9926" s="78" t="n"/>
      <c r="F9926" s="75" t="n"/>
      <c r="G9926" s="73" t="n"/>
      <c r="H9926" s="75" t="n"/>
      <c r="I9926" s="75" t="n"/>
      <c r="J9926" s="75" t="n"/>
      <c r="K9926" s="75" t="n"/>
      <c r="L9926" s="75" t="n"/>
      <c r="M9926" s="75" t="n"/>
      <c r="N9926" s="75" t="n"/>
      <c r="O9926" s="75" t="n"/>
      <c r="P9926" s="75" t="n"/>
      <c r="Q9926" s="79" t="n"/>
      <c r="AR9926">
        <f>IF($AU$2&lt;&gt;5,NA(),IF(D9926=D9925,0,IF(AND(D19427=D9926,D9927=D9926),O9926+O9927+O19427,IF(D9927=D9926,O9927+O9926,O9926))))</f>
        <v/>
      </c>
      <c r="AS9926">
        <f>IF($AU$2&lt;&gt;5,NA(),IF(D9926=D9925,0,IF(AND(D19427=D9926,D9927=D9926),P9926+P9927+P19427,IF(D9927=D9926,P9927+P9926,P9926))))</f>
        <v/>
      </c>
      <c r="AT9926">
        <f>AR9926-AS9926</f>
        <v/>
      </c>
    </row>
    <row r="9927" ht="15.75" customHeight="1" s="121">
      <c r="B9927">
        <f>D9927&amp;Q9927&amp;E9927</f>
        <v/>
      </c>
      <c r="C9927" s="73" t="n"/>
      <c r="D9927" s="73" t="n"/>
      <c r="E9927" s="78" t="n"/>
      <c r="F9927" s="75" t="n"/>
      <c r="G9927" s="73" t="n"/>
      <c r="H9927" s="75" t="n"/>
      <c r="I9927" s="75" t="n"/>
      <c r="J9927" s="75" t="n"/>
      <c r="K9927" s="75" t="n"/>
      <c r="L9927" s="75" t="n"/>
      <c r="M9927" s="75" t="n"/>
      <c r="N9927" s="75" t="n"/>
      <c r="O9927" s="75" t="n"/>
      <c r="P9927" s="75" t="n"/>
      <c r="Q9927" s="79" t="n"/>
      <c r="AR9927">
        <f>IF($AU$2&lt;&gt;5,NA(),IF(D9927=D9926,0,IF(AND(D19428=D9927,D9928=D9927),O9927+O9928+O19428,IF(D9928=D9927,O9928+O9927,O9927))))</f>
        <v/>
      </c>
      <c r="AS9927">
        <f>IF($AU$2&lt;&gt;5,NA(),IF(D9927=D9926,0,IF(AND(D19428=D9927,D9928=D9927),P9927+P9928+P19428,IF(D9928=D9927,P9928+P9927,P9927))))</f>
        <v/>
      </c>
      <c r="AT9927">
        <f>AR9927-AS9927</f>
        <v/>
      </c>
    </row>
    <row r="9928" ht="15.75" customHeight="1" s="121">
      <c r="B9928">
        <f>D9928&amp;Q9928&amp;E9928</f>
        <v/>
      </c>
      <c r="C9928" s="73" t="n"/>
      <c r="D9928" s="73" t="n"/>
      <c r="E9928" s="78" t="n"/>
      <c r="F9928" s="75" t="n"/>
      <c r="G9928" s="73" t="n"/>
      <c r="H9928" s="75" t="n"/>
      <c r="I9928" s="75" t="n"/>
      <c r="J9928" s="75" t="n"/>
      <c r="K9928" s="75" t="n"/>
      <c r="L9928" s="75" t="n"/>
      <c r="M9928" s="75" t="n"/>
      <c r="N9928" s="75" t="n"/>
      <c r="O9928" s="75" t="n"/>
      <c r="P9928" s="75" t="n"/>
      <c r="Q9928" s="79" t="n"/>
      <c r="AR9928">
        <f>IF($AU$2&lt;&gt;5,NA(),IF(D9928=D9927,0,IF(AND(D19429=D9928,D9929=D9928),O9928+O9929+O19429,IF(D9929=D9928,O9929+O9928,O9928))))</f>
        <v/>
      </c>
      <c r="AS9928">
        <f>IF($AU$2&lt;&gt;5,NA(),IF(D9928=D9927,0,IF(AND(D19429=D9928,D9929=D9928),P9928+P9929+P19429,IF(D9929=D9928,P9929+P9928,P9928))))</f>
        <v/>
      </c>
      <c r="AT9928">
        <f>AR9928-AS9928</f>
        <v/>
      </c>
    </row>
    <row r="9929" ht="15.75" customHeight="1" s="121">
      <c r="B9929">
        <f>D9929&amp;Q9929&amp;E9929</f>
        <v/>
      </c>
      <c r="C9929" s="73" t="n"/>
      <c r="D9929" s="73" t="n"/>
      <c r="E9929" s="78" t="n"/>
      <c r="F9929" s="75" t="n"/>
      <c r="G9929" s="73" t="n"/>
      <c r="H9929" s="75" t="n"/>
      <c r="I9929" s="75" t="n"/>
      <c r="J9929" s="75" t="n"/>
      <c r="K9929" s="75" t="n"/>
      <c r="L9929" s="75" t="n"/>
      <c r="M9929" s="75" t="n"/>
      <c r="N9929" s="75" t="n"/>
      <c r="O9929" s="75" t="n"/>
      <c r="P9929" s="75" t="n"/>
      <c r="Q9929" s="79" t="n"/>
      <c r="AR9929">
        <f>IF($AU$2&lt;&gt;5,NA(),IF(D9929=D9928,0,IF(AND(D19430=D9929,D9930=D9929),O9929+O9930+O19430,IF(D9930=D9929,O9930+O9929,O9929))))</f>
        <v/>
      </c>
      <c r="AS9929">
        <f>IF($AU$2&lt;&gt;5,NA(),IF(D9929=D9928,0,IF(AND(D19430=D9929,D9930=D9929),P9929+P9930+P19430,IF(D9930=D9929,P9930+P9929,P9929))))</f>
        <v/>
      </c>
      <c r="AT9929">
        <f>AR9929-AS9929</f>
        <v/>
      </c>
    </row>
    <row r="9930" ht="15.75" customHeight="1" s="121">
      <c r="B9930">
        <f>D9930&amp;Q9930&amp;E9930</f>
        <v/>
      </c>
      <c r="C9930" s="73" t="n"/>
      <c r="D9930" s="73" t="n"/>
      <c r="E9930" s="78" t="n"/>
      <c r="F9930" s="75" t="n"/>
      <c r="G9930" s="73" t="n"/>
      <c r="H9930" s="75" t="n"/>
      <c r="I9930" s="75" t="n"/>
      <c r="J9930" s="75" t="n"/>
      <c r="K9930" s="75" t="n"/>
      <c r="L9930" s="75" t="n"/>
      <c r="M9930" s="75" t="n"/>
      <c r="N9930" s="75" t="n"/>
      <c r="O9930" s="75" t="n"/>
      <c r="P9930" s="75" t="n"/>
      <c r="Q9930" s="79" t="n"/>
      <c r="AR9930">
        <f>IF($AU$2&lt;&gt;5,NA(),IF(D9930=D9929,0,IF(AND(D19431=D9930,D9931=D9930),O9930+O9931+O19431,IF(D9931=D9930,O9931+O9930,O9930))))</f>
        <v/>
      </c>
      <c r="AS9930">
        <f>IF($AU$2&lt;&gt;5,NA(),IF(D9930=D9929,0,IF(AND(D19431=D9930,D9931=D9930),P9930+P9931+P19431,IF(D9931=D9930,P9931+P9930,P9930))))</f>
        <v/>
      </c>
      <c r="AT9930">
        <f>AR9930-AS9930</f>
        <v/>
      </c>
    </row>
    <row r="9931" ht="15.75" customHeight="1" s="121">
      <c r="B9931">
        <f>D9931&amp;Q9931&amp;E9931</f>
        <v/>
      </c>
      <c r="C9931" s="73" t="n"/>
      <c r="D9931" s="73" t="n"/>
      <c r="E9931" s="78" t="n"/>
      <c r="F9931" s="75" t="n"/>
      <c r="G9931" s="73" t="n"/>
      <c r="H9931" s="75" t="n"/>
      <c r="I9931" s="75" t="n"/>
      <c r="J9931" s="75" t="n"/>
      <c r="K9931" s="75" t="n"/>
      <c r="L9931" s="75" t="n"/>
      <c r="M9931" s="75" t="n"/>
      <c r="N9931" s="75" t="n"/>
      <c r="O9931" s="75" t="n"/>
      <c r="P9931" s="75" t="n"/>
      <c r="Q9931" s="79" t="n"/>
      <c r="AR9931">
        <f>IF($AU$2&lt;&gt;5,NA(),IF(D9931=D9930,0,IF(AND(D19432=D9931,D9932=D9931),O9931+O9932+O19432,IF(D9932=D9931,O9932+O9931,O9931))))</f>
        <v/>
      </c>
      <c r="AS9931">
        <f>IF($AU$2&lt;&gt;5,NA(),IF(D9931=D9930,0,IF(AND(D19432=D9931,D9932=D9931),P9931+P9932+P19432,IF(D9932=D9931,P9932+P9931,P9931))))</f>
        <v/>
      </c>
      <c r="AT9931">
        <f>AR9931-AS9931</f>
        <v/>
      </c>
    </row>
    <row r="9932" ht="15.75" customHeight="1" s="121">
      <c r="B9932">
        <f>D9932&amp;Q9932&amp;E9932</f>
        <v/>
      </c>
      <c r="C9932" s="73" t="n"/>
      <c r="D9932" s="73" t="n"/>
      <c r="E9932" s="78" t="n"/>
      <c r="F9932" s="75" t="n"/>
      <c r="G9932" s="73" t="n"/>
      <c r="H9932" s="75" t="n"/>
      <c r="I9932" s="75" t="n"/>
      <c r="J9932" s="75" t="n"/>
      <c r="K9932" s="75" t="n"/>
      <c r="L9932" s="75" t="n"/>
      <c r="M9932" s="75" t="n"/>
      <c r="N9932" s="75" t="n"/>
      <c r="O9932" s="75" t="n"/>
      <c r="P9932" s="75" t="n"/>
      <c r="Q9932" s="79" t="n"/>
      <c r="AR9932">
        <f>IF($AU$2&lt;&gt;5,NA(),IF(D9932=D9931,0,IF(AND(D19433=D9932,D9933=D9932),O9932+O9933+O19433,IF(D9933=D9932,O9933+O9932,O9932))))</f>
        <v/>
      </c>
      <c r="AS9932">
        <f>IF($AU$2&lt;&gt;5,NA(),IF(D9932=D9931,0,IF(AND(D19433=D9932,D9933=D9932),P9932+P9933+P19433,IF(D9933=D9932,P9933+P9932,P9932))))</f>
        <v/>
      </c>
      <c r="AT9932">
        <f>AR9932-AS9932</f>
        <v/>
      </c>
    </row>
    <row r="9933" ht="15.75" customHeight="1" s="121">
      <c r="B9933">
        <f>D9933&amp;Q9933&amp;E9933</f>
        <v/>
      </c>
      <c r="C9933" s="73" t="n"/>
      <c r="D9933" s="73" t="n"/>
      <c r="E9933" s="78" t="n"/>
      <c r="F9933" s="75" t="n"/>
      <c r="G9933" s="73" t="n"/>
      <c r="H9933" s="75" t="n"/>
      <c r="I9933" s="75" t="n"/>
      <c r="J9933" s="75" t="n"/>
      <c r="K9933" s="75" t="n"/>
      <c r="L9933" s="75" t="n"/>
      <c r="M9933" s="75" t="n"/>
      <c r="N9933" s="75" t="n"/>
      <c r="O9933" s="75" t="n"/>
      <c r="P9933" s="75" t="n"/>
      <c r="Q9933" s="79" t="n"/>
      <c r="AR9933">
        <f>IF($AU$2&lt;&gt;5,NA(),IF(D9933=D9932,0,IF(AND(D19434=D9933,D9934=D9933),O9933+O9934+O19434,IF(D9934=D9933,O9934+O9933,O9933))))</f>
        <v/>
      </c>
      <c r="AS9933">
        <f>IF($AU$2&lt;&gt;5,NA(),IF(D9933=D9932,0,IF(AND(D19434=D9933,D9934=D9933),P9933+P9934+P19434,IF(D9934=D9933,P9934+P9933,P9933))))</f>
        <v/>
      </c>
      <c r="AT9933">
        <f>AR9933-AS9933</f>
        <v/>
      </c>
    </row>
    <row r="9934" ht="15.75" customHeight="1" s="121">
      <c r="B9934">
        <f>D9934&amp;Q9934&amp;E9934</f>
        <v/>
      </c>
      <c r="C9934" s="73" t="n"/>
      <c r="D9934" s="73" t="n"/>
      <c r="E9934" s="78" t="n"/>
      <c r="F9934" s="75" t="n"/>
      <c r="G9934" s="73" t="n"/>
      <c r="H9934" s="75" t="n"/>
      <c r="I9934" s="75" t="n"/>
      <c r="J9934" s="75" t="n"/>
      <c r="K9934" s="75" t="n"/>
      <c r="L9934" s="75" t="n"/>
      <c r="M9934" s="75" t="n"/>
      <c r="N9934" s="75" t="n"/>
      <c r="O9934" s="75" t="n"/>
      <c r="P9934" s="75" t="n"/>
      <c r="Q9934" s="79" t="n"/>
      <c r="AR9934">
        <f>IF($AU$2&lt;&gt;5,NA(),IF(D9934=D9933,0,IF(AND(D19435=D9934,D9935=D9934),O9934+O9935+O19435,IF(D9935=D9934,O9935+O9934,O9934))))</f>
        <v/>
      </c>
      <c r="AS9934">
        <f>IF($AU$2&lt;&gt;5,NA(),IF(D9934=D9933,0,IF(AND(D19435=D9934,D9935=D9934),P9934+P9935+P19435,IF(D9935=D9934,P9935+P9934,P9934))))</f>
        <v/>
      </c>
      <c r="AT9934">
        <f>AR9934-AS9934</f>
        <v/>
      </c>
    </row>
    <row r="9935" ht="15.75" customHeight="1" s="121">
      <c r="B9935">
        <f>D9935&amp;Q9935&amp;E9935</f>
        <v/>
      </c>
      <c r="C9935" s="73" t="n"/>
      <c r="D9935" s="73" t="n"/>
      <c r="E9935" s="78" t="n"/>
      <c r="F9935" s="75" t="n"/>
      <c r="G9935" s="73" t="n"/>
      <c r="H9935" s="75" t="n"/>
      <c r="I9935" s="75" t="n"/>
      <c r="J9935" s="75" t="n"/>
      <c r="K9935" s="75" t="n"/>
      <c r="L9935" s="75" t="n"/>
      <c r="M9935" s="75" t="n"/>
      <c r="N9935" s="75" t="n"/>
      <c r="O9935" s="75" t="n"/>
      <c r="P9935" s="75" t="n"/>
      <c r="Q9935" s="79" t="n"/>
      <c r="AR9935">
        <f>IF($AU$2&lt;&gt;5,NA(),IF(D9935=D9934,0,IF(AND(D19436=D9935,D9936=D9935),O9935+O9936+O19436,IF(D9936=D9935,O9936+O9935,O9935))))</f>
        <v/>
      </c>
      <c r="AS9935">
        <f>IF($AU$2&lt;&gt;5,NA(),IF(D9935=D9934,0,IF(AND(D19436=D9935,D9936=D9935),P9935+P9936+P19436,IF(D9936=D9935,P9936+P9935,P9935))))</f>
        <v/>
      </c>
      <c r="AT9935">
        <f>AR9935-AS9935</f>
        <v/>
      </c>
    </row>
    <row r="9936" ht="15.75" customHeight="1" s="121">
      <c r="B9936">
        <f>D9936&amp;Q9936&amp;E9936</f>
        <v/>
      </c>
      <c r="C9936" s="73" t="n"/>
      <c r="D9936" s="73" t="n"/>
      <c r="E9936" s="78" t="n"/>
      <c r="F9936" s="75" t="n"/>
      <c r="G9936" s="73" t="n"/>
      <c r="H9936" s="75" t="n"/>
      <c r="I9936" s="75" t="n"/>
      <c r="J9936" s="75" t="n"/>
      <c r="K9936" s="75" t="n"/>
      <c r="L9936" s="75" t="n"/>
      <c r="M9936" s="75" t="n"/>
      <c r="N9936" s="75" t="n"/>
      <c r="O9936" s="75" t="n"/>
      <c r="P9936" s="75" t="n"/>
      <c r="Q9936" s="79" t="n"/>
      <c r="AR9936">
        <f>IF($AU$2&lt;&gt;5,NA(),IF(D9936=D9935,0,IF(AND(D19437=D9936,D9937=D9936),O9936+O9937+O19437,IF(D9937=D9936,O9937+O9936,O9936))))</f>
        <v/>
      </c>
      <c r="AS9936">
        <f>IF($AU$2&lt;&gt;5,NA(),IF(D9936=D9935,0,IF(AND(D19437=D9936,D9937=D9936),P9936+P9937+P19437,IF(D9937=D9936,P9937+P9936,P9936))))</f>
        <v/>
      </c>
      <c r="AT9936">
        <f>AR9936-AS9936</f>
        <v/>
      </c>
    </row>
    <row r="9937" ht="15.75" customHeight="1" s="121">
      <c r="B9937">
        <f>D9937&amp;Q9937&amp;E9937</f>
        <v/>
      </c>
      <c r="C9937" s="73" t="n"/>
      <c r="D9937" s="73" t="n"/>
      <c r="E9937" s="78" t="n"/>
      <c r="F9937" s="75" t="n"/>
      <c r="G9937" s="73" t="n"/>
      <c r="H9937" s="75" t="n"/>
      <c r="I9937" s="75" t="n"/>
      <c r="J9937" s="75" t="n"/>
      <c r="K9937" s="75" t="n"/>
      <c r="L9937" s="75" t="n"/>
      <c r="M9937" s="75" t="n"/>
      <c r="N9937" s="75" t="n"/>
      <c r="O9937" s="75" t="n"/>
      <c r="P9937" s="75" t="n"/>
      <c r="Q9937" s="79" t="n"/>
      <c r="AR9937">
        <f>IF($AU$2&lt;&gt;5,NA(),IF(D9937=D9936,0,IF(AND(D19438=D9937,D9938=D9937),O9937+O9938+O19438,IF(D9938=D9937,O9938+O9937,O9937))))</f>
        <v/>
      </c>
      <c r="AS9937">
        <f>IF($AU$2&lt;&gt;5,NA(),IF(D9937=D9936,0,IF(AND(D19438=D9937,D9938=D9937),P9937+P9938+P19438,IF(D9938=D9937,P9938+P9937,P9937))))</f>
        <v/>
      </c>
      <c r="AT9937">
        <f>AR9937-AS9937</f>
        <v/>
      </c>
    </row>
    <row r="9938" ht="15.75" customHeight="1" s="121">
      <c r="B9938">
        <f>D9938&amp;Q9938&amp;E9938</f>
        <v/>
      </c>
      <c r="C9938" s="73" t="n"/>
      <c r="D9938" s="73" t="n"/>
      <c r="E9938" s="78" t="n"/>
      <c r="F9938" s="75" t="n"/>
      <c r="G9938" s="73" t="n"/>
      <c r="H9938" s="75" t="n"/>
      <c r="I9938" s="75" t="n"/>
      <c r="J9938" s="75" t="n"/>
      <c r="K9938" s="75" t="n"/>
      <c r="L9938" s="75" t="n"/>
      <c r="M9938" s="75" t="n"/>
      <c r="N9938" s="75" t="n"/>
      <c r="O9938" s="75" t="n"/>
      <c r="P9938" s="75" t="n"/>
      <c r="Q9938" s="79" t="n"/>
      <c r="AR9938">
        <f>IF($AU$2&lt;&gt;5,NA(),IF(D9938=D9937,0,IF(AND(D19439=D9938,D9939=D9938),O9938+O9939+O19439,IF(D9939=D9938,O9939+O9938,O9938))))</f>
        <v/>
      </c>
      <c r="AS9938">
        <f>IF($AU$2&lt;&gt;5,NA(),IF(D9938=D9937,0,IF(AND(D19439=D9938,D9939=D9938),P9938+P9939+P19439,IF(D9939=D9938,P9939+P9938,P9938))))</f>
        <v/>
      </c>
      <c r="AT9938">
        <f>AR9938-AS9938</f>
        <v/>
      </c>
    </row>
    <row r="9939" ht="15.75" customHeight="1" s="121">
      <c r="B9939">
        <f>D9939&amp;Q9939&amp;E9939</f>
        <v/>
      </c>
      <c r="C9939" s="73" t="n"/>
      <c r="D9939" s="73" t="n"/>
      <c r="E9939" s="78" t="n"/>
      <c r="F9939" s="75" t="n"/>
      <c r="G9939" s="73" t="n"/>
      <c r="H9939" s="75" t="n"/>
      <c r="I9939" s="75" t="n"/>
      <c r="J9939" s="75" t="n"/>
      <c r="K9939" s="75" t="n"/>
      <c r="L9939" s="75" t="n"/>
      <c r="M9939" s="75" t="n"/>
      <c r="N9939" s="75" t="n"/>
      <c r="O9939" s="75" t="n"/>
      <c r="P9939" s="75" t="n"/>
      <c r="Q9939" s="79" t="n"/>
      <c r="AR9939">
        <f>IF($AU$2&lt;&gt;5,NA(),IF(D9939=D9938,0,IF(AND(D19440=D9939,D9940=D9939),O9939+O9940+O19440,IF(D9940=D9939,O9940+O9939,O9939))))</f>
        <v/>
      </c>
      <c r="AS9939">
        <f>IF($AU$2&lt;&gt;5,NA(),IF(D9939=D9938,0,IF(AND(D19440=D9939,D9940=D9939),P9939+P9940+P19440,IF(D9940=D9939,P9940+P9939,P9939))))</f>
        <v/>
      </c>
      <c r="AT9939">
        <f>AR9939-AS9939</f>
        <v/>
      </c>
    </row>
    <row r="9940" ht="15.75" customHeight="1" s="121">
      <c r="B9940">
        <f>D9940&amp;Q9940&amp;E9940</f>
        <v/>
      </c>
      <c r="C9940" s="73" t="n"/>
      <c r="D9940" s="73" t="n"/>
      <c r="E9940" s="78" t="n"/>
      <c r="F9940" s="75" t="n"/>
      <c r="G9940" s="73" t="n"/>
      <c r="H9940" s="75" t="n"/>
      <c r="I9940" s="75" t="n"/>
      <c r="J9940" s="75" t="n"/>
      <c r="K9940" s="75" t="n"/>
      <c r="L9940" s="75" t="n"/>
      <c r="M9940" s="75" t="n"/>
      <c r="N9940" s="75" t="n"/>
      <c r="O9940" s="75" t="n"/>
      <c r="P9940" s="75" t="n"/>
      <c r="Q9940" s="79" t="n"/>
      <c r="AR9940">
        <f>IF($AU$2&lt;&gt;5,NA(),IF(D9940=D9939,0,IF(AND(D19441=D9940,D9941=D9940),O9940+O9941+O19441,IF(D9941=D9940,O9941+O9940,O9940))))</f>
        <v/>
      </c>
      <c r="AS9940">
        <f>IF($AU$2&lt;&gt;5,NA(),IF(D9940=D9939,0,IF(AND(D19441=D9940,D9941=D9940),P9940+P9941+P19441,IF(D9941=D9940,P9941+P9940,P9940))))</f>
        <v/>
      </c>
      <c r="AT9940">
        <f>AR9940-AS9940</f>
        <v/>
      </c>
    </row>
    <row r="9941" ht="15.75" customHeight="1" s="121">
      <c r="B9941">
        <f>D9941&amp;Q9941&amp;E9941</f>
        <v/>
      </c>
      <c r="C9941" s="73" t="n"/>
      <c r="D9941" s="73" t="n"/>
      <c r="E9941" s="78" t="n"/>
      <c r="F9941" s="75" t="n"/>
      <c r="G9941" s="73" t="n"/>
      <c r="H9941" s="75" t="n"/>
      <c r="I9941" s="75" t="n"/>
      <c r="J9941" s="75" t="n"/>
      <c r="K9941" s="75" t="n"/>
      <c r="L9941" s="75" t="n"/>
      <c r="M9941" s="75" t="n"/>
      <c r="N9941" s="75" t="n"/>
      <c r="O9941" s="75" t="n"/>
      <c r="P9941" s="75" t="n"/>
      <c r="Q9941" s="79" t="n"/>
      <c r="AR9941">
        <f>IF($AU$2&lt;&gt;5,NA(),IF(D9941=D9940,0,IF(AND(D19442=D9941,D9942=D9941),O9941+O9942+O19442,IF(D9942=D9941,O9942+O9941,O9941))))</f>
        <v/>
      </c>
      <c r="AS9941">
        <f>IF($AU$2&lt;&gt;5,NA(),IF(D9941=D9940,0,IF(AND(D19442=D9941,D9942=D9941),P9941+P9942+P19442,IF(D9942=D9941,P9942+P9941,P9941))))</f>
        <v/>
      </c>
      <c r="AT9941">
        <f>AR9941-AS9941</f>
        <v/>
      </c>
    </row>
    <row r="9942" ht="15.75" customHeight="1" s="121">
      <c r="B9942">
        <f>D9942&amp;Q9942&amp;E9942</f>
        <v/>
      </c>
      <c r="C9942" s="73" t="n"/>
      <c r="D9942" s="73" t="n"/>
      <c r="E9942" s="78" t="n"/>
      <c r="F9942" s="75" t="n"/>
      <c r="G9942" s="73" t="n"/>
      <c r="H9942" s="75" t="n"/>
      <c r="I9942" s="75" t="n"/>
      <c r="J9942" s="75" t="n"/>
      <c r="K9942" s="75" t="n"/>
      <c r="L9942" s="75" t="n"/>
      <c r="M9942" s="75" t="n"/>
      <c r="N9942" s="75" t="n"/>
      <c r="O9942" s="75" t="n"/>
      <c r="P9942" s="75" t="n"/>
      <c r="Q9942" s="79" t="n"/>
      <c r="AR9942">
        <f>IF($AU$2&lt;&gt;5,NA(),IF(D9942=D9941,0,IF(AND(D19443=D9942,D9943=D9942),O9942+O9943+O19443,IF(D9943=D9942,O9943+O9942,O9942))))</f>
        <v/>
      </c>
      <c r="AS9942">
        <f>IF($AU$2&lt;&gt;5,NA(),IF(D9942=D9941,0,IF(AND(D19443=D9942,D9943=D9942),P9942+P9943+P19443,IF(D9943=D9942,P9943+P9942,P9942))))</f>
        <v/>
      </c>
      <c r="AT9942">
        <f>AR9942-AS9942</f>
        <v/>
      </c>
    </row>
    <row r="9943" ht="15.75" customHeight="1" s="121">
      <c r="B9943">
        <f>D9943&amp;Q9943&amp;E9943</f>
        <v/>
      </c>
      <c r="C9943" s="73" t="n"/>
      <c r="D9943" s="73" t="n"/>
      <c r="E9943" s="78" t="n"/>
      <c r="F9943" s="75" t="n"/>
      <c r="G9943" s="73" t="n"/>
      <c r="H9943" s="75" t="n"/>
      <c r="I9943" s="75" t="n"/>
      <c r="J9943" s="75" t="n"/>
      <c r="K9943" s="75" t="n"/>
      <c r="L9943" s="75" t="n"/>
      <c r="M9943" s="75" t="n"/>
      <c r="N9943" s="75" t="n"/>
      <c r="O9943" s="75" t="n"/>
      <c r="P9943" s="75" t="n"/>
      <c r="Q9943" s="79" t="n"/>
      <c r="AR9943">
        <f>IF($AU$2&lt;&gt;5,NA(),IF(D9943=D9942,0,IF(AND(D19444=D9943,D9944=D9943),O9943+O9944+O19444,IF(D9944=D9943,O9944+O9943,O9943))))</f>
        <v/>
      </c>
      <c r="AS9943">
        <f>IF($AU$2&lt;&gt;5,NA(),IF(D9943=D9942,0,IF(AND(D19444=D9943,D9944=D9943),P9943+P9944+P19444,IF(D9944=D9943,P9944+P9943,P9943))))</f>
        <v/>
      </c>
      <c r="AT9943">
        <f>AR9943-AS9943</f>
        <v/>
      </c>
    </row>
    <row r="9944" ht="15.75" customHeight="1" s="121">
      <c r="B9944">
        <f>D9944&amp;Q9944&amp;E9944</f>
        <v/>
      </c>
      <c r="C9944" s="73" t="n"/>
      <c r="D9944" s="73" t="n"/>
      <c r="E9944" s="78" t="n"/>
      <c r="F9944" s="75" t="n"/>
      <c r="G9944" s="73" t="n"/>
      <c r="H9944" s="75" t="n"/>
      <c r="I9944" s="75" t="n"/>
      <c r="J9944" s="75" t="n"/>
      <c r="K9944" s="75" t="n"/>
      <c r="L9944" s="75" t="n"/>
      <c r="M9944" s="75" t="n"/>
      <c r="N9944" s="75" t="n"/>
      <c r="O9944" s="75" t="n"/>
      <c r="P9944" s="75" t="n"/>
      <c r="Q9944" s="79" t="n"/>
      <c r="AR9944">
        <f>IF($AU$2&lt;&gt;5,NA(),IF(D9944=D9943,0,IF(AND(D19445=D9944,D9945=D9944),O9944+O9945+O19445,IF(D9945=D9944,O9945+O9944,O9944))))</f>
        <v/>
      </c>
      <c r="AS9944">
        <f>IF($AU$2&lt;&gt;5,NA(),IF(D9944=D9943,0,IF(AND(D19445=D9944,D9945=D9944),P9944+P9945+P19445,IF(D9945=D9944,P9945+P9944,P9944))))</f>
        <v/>
      </c>
      <c r="AT9944">
        <f>AR9944-AS9944</f>
        <v/>
      </c>
    </row>
    <row r="9945" ht="15.75" customHeight="1" s="121">
      <c r="B9945">
        <f>D9945&amp;Q9945&amp;E9945</f>
        <v/>
      </c>
      <c r="C9945" s="73" t="n"/>
      <c r="D9945" s="73" t="n"/>
      <c r="E9945" s="78" t="n"/>
      <c r="F9945" s="75" t="n"/>
      <c r="G9945" s="73" t="n"/>
      <c r="H9945" s="75" t="n"/>
      <c r="I9945" s="75" t="n"/>
      <c r="J9945" s="75" t="n"/>
      <c r="K9945" s="75" t="n"/>
      <c r="L9945" s="75" t="n"/>
      <c r="M9945" s="75" t="n"/>
      <c r="N9945" s="75" t="n"/>
      <c r="O9945" s="75" t="n"/>
      <c r="P9945" s="75" t="n"/>
      <c r="Q9945" s="79" t="n"/>
      <c r="AR9945">
        <f>IF($AU$2&lt;&gt;5,NA(),IF(D9945=D9944,0,IF(AND(D19446=D9945,D9946=D9945),O9945+O9946+O19446,IF(D9946=D9945,O9946+O9945,O9945))))</f>
        <v/>
      </c>
      <c r="AS9945">
        <f>IF($AU$2&lt;&gt;5,NA(),IF(D9945=D9944,0,IF(AND(D19446=D9945,D9946=D9945),P9945+P9946+P19446,IF(D9946=D9945,P9946+P9945,P9945))))</f>
        <v/>
      </c>
      <c r="AT9945">
        <f>AR9945-AS9945</f>
        <v/>
      </c>
    </row>
    <row r="9946" ht="15.75" customHeight="1" s="121">
      <c r="B9946">
        <f>D9946&amp;Q9946&amp;E9946</f>
        <v/>
      </c>
      <c r="C9946" s="73" t="n"/>
      <c r="D9946" s="73" t="n"/>
      <c r="E9946" s="78" t="n"/>
      <c r="F9946" s="75" t="n"/>
      <c r="G9946" s="73" t="n"/>
      <c r="H9946" s="75" t="n"/>
      <c r="I9946" s="75" t="n"/>
      <c r="J9946" s="75" t="n"/>
      <c r="K9946" s="75" t="n"/>
      <c r="L9946" s="75" t="n"/>
      <c r="M9946" s="75" t="n"/>
      <c r="N9946" s="75" t="n"/>
      <c r="O9946" s="75" t="n"/>
      <c r="P9946" s="75" t="n"/>
      <c r="Q9946" s="79" t="n"/>
      <c r="AR9946">
        <f>IF($AU$2&lt;&gt;5,NA(),IF(D9946=D9945,0,IF(AND(D19447=D9946,D9947=D9946),O9946+O9947+O19447,IF(D9947=D9946,O9947+O9946,O9946))))</f>
        <v/>
      </c>
      <c r="AS9946">
        <f>IF($AU$2&lt;&gt;5,NA(),IF(D9946=D9945,0,IF(AND(D19447=D9946,D9947=D9946),P9946+P9947+P19447,IF(D9947=D9946,P9947+P9946,P9946))))</f>
        <v/>
      </c>
      <c r="AT9946">
        <f>AR9946-AS9946</f>
        <v/>
      </c>
    </row>
    <row r="9947" ht="15.75" customHeight="1" s="121">
      <c r="B9947">
        <f>D9947&amp;Q9947&amp;E9947</f>
        <v/>
      </c>
      <c r="C9947" s="73" t="n"/>
      <c r="D9947" s="73" t="n"/>
      <c r="E9947" s="78" t="n"/>
      <c r="F9947" s="75" t="n"/>
      <c r="G9947" s="73" t="n"/>
      <c r="H9947" s="75" t="n"/>
      <c r="I9947" s="75" t="n"/>
      <c r="J9947" s="75" t="n"/>
      <c r="K9947" s="75" t="n"/>
      <c r="L9947" s="75" t="n"/>
      <c r="M9947" s="75" t="n"/>
      <c r="N9947" s="75" t="n"/>
      <c r="O9947" s="75" t="n"/>
      <c r="P9947" s="75" t="n"/>
      <c r="Q9947" s="79" t="n"/>
      <c r="AR9947">
        <f>IF($AU$2&lt;&gt;5,NA(),IF(D9947=D9946,0,IF(AND(D19448=D9947,D9948=D9947),O9947+O9948+O19448,IF(D9948=D9947,O9948+O9947,O9947))))</f>
        <v/>
      </c>
      <c r="AS9947">
        <f>IF($AU$2&lt;&gt;5,NA(),IF(D9947=D9946,0,IF(AND(D19448=D9947,D9948=D9947),P9947+P9948+P19448,IF(D9948=D9947,P9948+P9947,P9947))))</f>
        <v/>
      </c>
      <c r="AT9947">
        <f>AR9947-AS9947</f>
        <v/>
      </c>
    </row>
    <row r="9948" ht="15.75" customHeight="1" s="121">
      <c r="B9948">
        <f>D9948&amp;Q9948&amp;E9948</f>
        <v/>
      </c>
      <c r="C9948" s="73" t="n"/>
      <c r="D9948" s="73" t="n"/>
      <c r="E9948" s="78" t="n"/>
      <c r="F9948" s="75" t="n"/>
      <c r="G9948" s="73" t="n"/>
      <c r="H9948" s="75" t="n"/>
      <c r="I9948" s="75" t="n"/>
      <c r="J9948" s="75" t="n"/>
      <c r="K9948" s="75" t="n"/>
      <c r="L9948" s="75" t="n"/>
      <c r="M9948" s="75" t="n"/>
      <c r="N9948" s="75" t="n"/>
      <c r="O9948" s="75" t="n"/>
      <c r="P9948" s="75" t="n"/>
      <c r="Q9948" s="79" t="n"/>
      <c r="AR9948">
        <f>IF($AU$2&lt;&gt;5,NA(),IF(D9948=D9947,0,IF(AND(D19449=D9948,D9949=D9948),O9948+O9949+O19449,IF(D9949=D9948,O9949+O9948,O9948))))</f>
        <v/>
      </c>
      <c r="AS9948">
        <f>IF($AU$2&lt;&gt;5,NA(),IF(D9948=D9947,0,IF(AND(D19449=D9948,D9949=D9948),P9948+P9949+P19449,IF(D9949=D9948,P9949+P9948,P9948))))</f>
        <v/>
      </c>
      <c r="AT9948">
        <f>AR9948-AS9948</f>
        <v/>
      </c>
    </row>
    <row r="9949" ht="15.75" customHeight="1" s="121">
      <c r="B9949">
        <f>D9949&amp;Q9949&amp;E9949</f>
        <v/>
      </c>
      <c r="C9949" s="73" t="n"/>
      <c r="D9949" s="73" t="n"/>
      <c r="E9949" s="78" t="n"/>
      <c r="F9949" s="75" t="n"/>
      <c r="G9949" s="73" t="n"/>
      <c r="H9949" s="75" t="n"/>
      <c r="I9949" s="75" t="n"/>
      <c r="J9949" s="75" t="n"/>
      <c r="K9949" s="75" t="n"/>
      <c r="L9949" s="75" t="n"/>
      <c r="M9949" s="75" t="n"/>
      <c r="N9949" s="75" t="n"/>
      <c r="O9949" s="75" t="n"/>
      <c r="P9949" s="75" t="n"/>
      <c r="Q9949" s="79" t="n"/>
      <c r="AR9949">
        <f>IF($AU$2&lt;&gt;5,NA(),IF(D9949=D9948,0,IF(AND(D19450=D9949,D9950=D9949),O9949+O9950+O19450,IF(D9950=D9949,O9950+O9949,O9949))))</f>
        <v/>
      </c>
      <c r="AS9949">
        <f>IF($AU$2&lt;&gt;5,NA(),IF(D9949=D9948,0,IF(AND(D19450=D9949,D9950=D9949),P9949+P9950+P19450,IF(D9950=D9949,P9950+P9949,P9949))))</f>
        <v/>
      </c>
      <c r="AT9949">
        <f>AR9949-AS9949</f>
        <v/>
      </c>
    </row>
    <row r="9950" ht="15.75" customHeight="1" s="121">
      <c r="B9950">
        <f>D9950&amp;Q9950&amp;E9950</f>
        <v/>
      </c>
      <c r="C9950" s="73" t="n"/>
      <c r="D9950" s="73" t="n"/>
      <c r="E9950" s="78" t="n"/>
      <c r="F9950" s="75" t="n"/>
      <c r="G9950" s="73" t="n"/>
      <c r="H9950" s="75" t="n"/>
      <c r="I9950" s="75" t="n"/>
      <c r="J9950" s="75" t="n"/>
      <c r="K9950" s="75" t="n"/>
      <c r="L9950" s="75" t="n"/>
      <c r="M9950" s="75" t="n"/>
      <c r="N9950" s="75" t="n"/>
      <c r="O9950" s="75" t="n"/>
      <c r="P9950" s="75" t="n"/>
      <c r="Q9950" s="79" t="n"/>
      <c r="AR9950">
        <f>IF($AU$2&lt;&gt;5,NA(),IF(D9950=D9949,0,IF(AND(D19451=D9950,D9951=D9950),O9950+O9951+O19451,IF(D9951=D9950,O9951+O9950,O9950))))</f>
        <v/>
      </c>
      <c r="AS9950">
        <f>IF($AU$2&lt;&gt;5,NA(),IF(D9950=D9949,0,IF(AND(D19451=D9950,D9951=D9950),P9950+P9951+P19451,IF(D9951=D9950,P9951+P9950,P9950))))</f>
        <v/>
      </c>
      <c r="AT9950">
        <f>AR9950-AS9950</f>
        <v/>
      </c>
    </row>
    <row r="9951" ht="15.75" customHeight="1" s="121">
      <c r="B9951">
        <f>D9951&amp;Q9951&amp;E9951</f>
        <v/>
      </c>
      <c r="C9951" s="73" t="n"/>
      <c r="D9951" s="73" t="n"/>
      <c r="E9951" s="78" t="n"/>
      <c r="F9951" s="75" t="n"/>
      <c r="G9951" s="73" t="n"/>
      <c r="H9951" s="75" t="n"/>
      <c r="I9951" s="75" t="n"/>
      <c r="J9951" s="75" t="n"/>
      <c r="K9951" s="75" t="n"/>
      <c r="L9951" s="75" t="n"/>
      <c r="M9951" s="75" t="n"/>
      <c r="N9951" s="75" t="n"/>
      <c r="O9951" s="75" t="n"/>
      <c r="P9951" s="75" t="n"/>
      <c r="Q9951" s="79" t="n"/>
      <c r="AR9951">
        <f>IF($AU$2&lt;&gt;5,NA(),IF(D9951=D9950,0,IF(AND(D19452=D9951,D9952=D9951),O9951+O9952+O19452,IF(D9952=D9951,O9952+O9951,O9951))))</f>
        <v/>
      </c>
      <c r="AS9951">
        <f>IF($AU$2&lt;&gt;5,NA(),IF(D9951=D9950,0,IF(AND(D19452=D9951,D9952=D9951),P9951+P9952+P19452,IF(D9952=D9951,P9952+P9951,P9951))))</f>
        <v/>
      </c>
      <c r="AT9951">
        <f>AR9951-AS9951</f>
        <v/>
      </c>
    </row>
    <row r="9952" ht="15.75" customHeight="1" s="121">
      <c r="B9952">
        <f>D9952&amp;Q9952&amp;E9952</f>
        <v/>
      </c>
      <c r="C9952" s="73" t="n"/>
      <c r="D9952" s="73" t="n"/>
      <c r="E9952" s="78" t="n"/>
      <c r="F9952" s="75" t="n"/>
      <c r="G9952" s="73" t="n"/>
      <c r="H9952" s="75" t="n"/>
      <c r="I9952" s="75" t="n"/>
      <c r="J9952" s="75" t="n"/>
      <c r="K9952" s="75" t="n"/>
      <c r="L9952" s="75" t="n"/>
      <c r="M9952" s="75" t="n"/>
      <c r="N9952" s="75" t="n"/>
      <c r="O9952" s="75" t="n"/>
      <c r="P9952" s="75" t="n"/>
      <c r="Q9952" s="79" t="n"/>
      <c r="AR9952">
        <f>IF($AU$2&lt;&gt;5,NA(),IF(D9952=D9951,0,IF(AND(D19453=D9952,D9953=D9952),O9952+O9953+O19453,IF(D9953=D9952,O9953+O9952,O9952))))</f>
        <v/>
      </c>
      <c r="AS9952">
        <f>IF($AU$2&lt;&gt;5,NA(),IF(D9952=D9951,0,IF(AND(D19453=D9952,D9953=D9952),P9952+P9953+P19453,IF(D9953=D9952,P9953+P9952,P9952))))</f>
        <v/>
      </c>
      <c r="AT9952">
        <f>AR9952-AS9952</f>
        <v/>
      </c>
    </row>
    <row r="9953" ht="15.75" customHeight="1" s="121">
      <c r="B9953">
        <f>D9953&amp;Q9953&amp;E9953</f>
        <v/>
      </c>
      <c r="C9953" s="73" t="n"/>
      <c r="D9953" s="73" t="n"/>
      <c r="E9953" s="78" t="n"/>
      <c r="F9953" s="75" t="n"/>
      <c r="G9953" s="73" t="n"/>
      <c r="H9953" s="75" t="n"/>
      <c r="I9953" s="75" t="n"/>
      <c r="J9953" s="75" t="n"/>
      <c r="K9953" s="75" t="n"/>
      <c r="L9953" s="75" t="n"/>
      <c r="M9953" s="75" t="n"/>
      <c r="N9953" s="75" t="n"/>
      <c r="O9953" s="75" t="n"/>
      <c r="P9953" s="75" t="n"/>
      <c r="Q9953" s="79" t="n"/>
      <c r="AR9953">
        <f>IF($AU$2&lt;&gt;5,NA(),IF(D9953=D9952,0,IF(AND(D19454=D9953,D9954=D9953),O9953+O9954+O19454,IF(D9954=D9953,O9954+O9953,O9953))))</f>
        <v/>
      </c>
      <c r="AS9953">
        <f>IF($AU$2&lt;&gt;5,NA(),IF(D9953=D9952,0,IF(AND(D19454=D9953,D9954=D9953),P9953+P9954+P19454,IF(D9954=D9953,P9954+P9953,P9953))))</f>
        <v/>
      </c>
      <c r="AT9953">
        <f>AR9953-AS9953</f>
        <v/>
      </c>
    </row>
    <row r="9954" ht="15.75" customHeight="1" s="121">
      <c r="B9954">
        <f>D9954&amp;Q9954&amp;E9954</f>
        <v/>
      </c>
      <c r="C9954" s="73" t="n"/>
      <c r="D9954" s="73" t="n"/>
      <c r="E9954" s="78" t="n"/>
      <c r="F9954" s="75" t="n"/>
      <c r="G9954" s="73" t="n"/>
      <c r="H9954" s="75" t="n"/>
      <c r="I9954" s="75" t="n"/>
      <c r="J9954" s="75" t="n"/>
      <c r="K9954" s="75" t="n"/>
      <c r="L9954" s="75" t="n"/>
      <c r="M9954" s="75" t="n"/>
      <c r="N9954" s="75" t="n"/>
      <c r="O9954" s="75" t="n"/>
      <c r="P9954" s="75" t="n"/>
      <c r="Q9954" s="79" t="n"/>
      <c r="AR9954">
        <f>IF($AU$2&lt;&gt;5,NA(),IF(D9954=D9953,0,IF(AND(D19455=D9954,D9955=D9954),O9954+O9955+O19455,IF(D9955=D9954,O9955+O9954,O9954))))</f>
        <v/>
      </c>
      <c r="AS9954">
        <f>IF($AU$2&lt;&gt;5,NA(),IF(D9954=D9953,0,IF(AND(D19455=D9954,D9955=D9954),P9954+P9955+P19455,IF(D9955=D9954,P9955+P9954,P9954))))</f>
        <v/>
      </c>
      <c r="AT9954">
        <f>AR9954-AS9954</f>
        <v/>
      </c>
    </row>
    <row r="9955" ht="15.75" customHeight="1" s="121">
      <c r="B9955">
        <f>D9955&amp;Q9955&amp;E9955</f>
        <v/>
      </c>
      <c r="C9955" s="73" t="n"/>
      <c r="D9955" s="73" t="n"/>
      <c r="E9955" s="78" t="n"/>
      <c r="F9955" s="75" t="n"/>
      <c r="G9955" s="73" t="n"/>
      <c r="H9955" s="75" t="n"/>
      <c r="I9955" s="75" t="n"/>
      <c r="J9955" s="75" t="n"/>
      <c r="K9955" s="75" t="n"/>
      <c r="L9955" s="75" t="n"/>
      <c r="M9955" s="75" t="n"/>
      <c r="N9955" s="75" t="n"/>
      <c r="O9955" s="75" t="n"/>
      <c r="P9955" s="75" t="n"/>
      <c r="Q9955" s="79" t="n"/>
      <c r="AR9955">
        <f>IF($AU$2&lt;&gt;5,NA(),IF(D9955=D9954,0,IF(AND(D19456=D9955,D9956=D9955),O9955+O9956+O19456,IF(D9956=D9955,O9956+O9955,O9955))))</f>
        <v/>
      </c>
      <c r="AS9955">
        <f>IF($AU$2&lt;&gt;5,NA(),IF(D9955=D9954,0,IF(AND(D19456=D9955,D9956=D9955),P9955+P9956+P19456,IF(D9956=D9955,P9956+P9955,P9955))))</f>
        <v/>
      </c>
      <c r="AT9955">
        <f>AR9955-AS9955</f>
        <v/>
      </c>
    </row>
    <row r="9956" ht="15.75" customHeight="1" s="121">
      <c r="B9956">
        <f>D9956&amp;Q9956&amp;E9956</f>
        <v/>
      </c>
      <c r="C9956" s="73" t="n"/>
      <c r="D9956" s="73" t="n"/>
      <c r="E9956" s="78" t="n"/>
      <c r="F9956" s="75" t="n"/>
      <c r="G9956" s="73" t="n"/>
      <c r="H9956" s="75" t="n"/>
      <c r="I9956" s="75" t="n"/>
      <c r="J9956" s="75" t="n"/>
      <c r="K9956" s="75" t="n"/>
      <c r="L9956" s="75" t="n"/>
      <c r="M9956" s="75" t="n"/>
      <c r="N9956" s="75" t="n"/>
      <c r="O9956" s="75" t="n"/>
      <c r="P9956" s="75" t="n"/>
      <c r="Q9956" s="79" t="n"/>
      <c r="AR9956">
        <f>IF($AU$2&lt;&gt;5,NA(),IF(D9956=D9955,0,IF(AND(D19457=D9956,D9957=D9956),O9956+O9957+O19457,IF(D9957=D9956,O9957+O9956,O9956))))</f>
        <v/>
      </c>
      <c r="AS9956">
        <f>IF($AU$2&lt;&gt;5,NA(),IF(D9956=D9955,0,IF(AND(D19457=D9956,D9957=D9956),P9956+P9957+P19457,IF(D9957=D9956,P9957+P9956,P9956))))</f>
        <v/>
      </c>
      <c r="AT9956">
        <f>AR9956-AS9956</f>
        <v/>
      </c>
    </row>
    <row r="9957" ht="15.75" customHeight="1" s="121">
      <c r="B9957">
        <f>D9957&amp;Q9957&amp;E9957</f>
        <v/>
      </c>
      <c r="C9957" s="73" t="n"/>
      <c r="D9957" s="73" t="n"/>
      <c r="E9957" s="78" t="n"/>
      <c r="F9957" s="75" t="n"/>
      <c r="G9957" s="73" t="n"/>
      <c r="H9957" s="75" t="n"/>
      <c r="I9957" s="75" t="n"/>
      <c r="J9957" s="75" t="n"/>
      <c r="K9957" s="75" t="n"/>
      <c r="L9957" s="75" t="n"/>
      <c r="M9957" s="75" t="n"/>
      <c r="N9957" s="75" t="n"/>
      <c r="O9957" s="75" t="n"/>
      <c r="P9957" s="75" t="n"/>
      <c r="Q9957" s="79" t="n"/>
      <c r="AR9957">
        <f>IF($AU$2&lt;&gt;5,NA(),IF(D9957=D9956,0,IF(AND(D19458=D9957,D9958=D9957),O9957+O9958+O19458,IF(D9958=D9957,O9958+O9957,O9957))))</f>
        <v/>
      </c>
      <c r="AS9957">
        <f>IF($AU$2&lt;&gt;5,NA(),IF(D9957=D9956,0,IF(AND(D19458=D9957,D9958=D9957),P9957+P9958+P19458,IF(D9958=D9957,P9958+P9957,P9957))))</f>
        <v/>
      </c>
      <c r="AT9957">
        <f>AR9957-AS9957</f>
        <v/>
      </c>
    </row>
    <row r="9958" ht="15.75" customHeight="1" s="121">
      <c r="B9958">
        <f>D9958&amp;Q9958&amp;E9958</f>
        <v/>
      </c>
      <c r="C9958" s="73" t="n"/>
      <c r="D9958" s="73" t="n"/>
      <c r="E9958" s="78" t="n"/>
      <c r="F9958" s="75" t="n"/>
      <c r="G9958" s="73" t="n"/>
      <c r="H9958" s="75" t="n"/>
      <c r="I9958" s="75" t="n"/>
      <c r="J9958" s="75" t="n"/>
      <c r="K9958" s="75" t="n"/>
      <c r="L9958" s="75" t="n"/>
      <c r="M9958" s="75" t="n"/>
      <c r="N9958" s="75" t="n"/>
      <c r="O9958" s="75" t="n"/>
      <c r="P9958" s="75" t="n"/>
      <c r="Q9958" s="79" t="n"/>
      <c r="AR9958">
        <f>IF($AU$2&lt;&gt;5,NA(),IF(D9958=D9957,0,IF(AND(D19459=D9958,D9959=D9958),O9958+O9959+O19459,IF(D9959=D9958,O9959+O9958,O9958))))</f>
        <v/>
      </c>
      <c r="AS9958">
        <f>IF($AU$2&lt;&gt;5,NA(),IF(D9958=D9957,0,IF(AND(D19459=D9958,D9959=D9958),P9958+P9959+P19459,IF(D9959=D9958,P9959+P9958,P9958))))</f>
        <v/>
      </c>
      <c r="AT9958">
        <f>AR9958-AS9958</f>
        <v/>
      </c>
    </row>
    <row r="9959" ht="15.75" customHeight="1" s="121">
      <c r="B9959">
        <f>D9959&amp;Q9959&amp;E9959</f>
        <v/>
      </c>
      <c r="C9959" s="73" t="n"/>
      <c r="D9959" s="73" t="n"/>
      <c r="E9959" s="78" t="n"/>
      <c r="F9959" s="75" t="n"/>
      <c r="G9959" s="73" t="n"/>
      <c r="H9959" s="75" t="n"/>
      <c r="I9959" s="75" t="n"/>
      <c r="J9959" s="75" t="n"/>
      <c r="K9959" s="75" t="n"/>
      <c r="L9959" s="75" t="n"/>
      <c r="M9959" s="75" t="n"/>
      <c r="N9959" s="75" t="n"/>
      <c r="O9959" s="75" t="n"/>
      <c r="P9959" s="75" t="n"/>
      <c r="Q9959" s="79" t="n"/>
      <c r="AR9959">
        <f>IF($AU$2&lt;&gt;5,NA(),IF(D9959=D9958,0,IF(AND(D19460=D9959,D9960=D9959),O9959+O9960+O19460,IF(D9960=D9959,O9960+O9959,O9959))))</f>
        <v/>
      </c>
      <c r="AS9959">
        <f>IF($AU$2&lt;&gt;5,NA(),IF(D9959=D9958,0,IF(AND(D19460=D9959,D9960=D9959),P9959+P9960+P19460,IF(D9960=D9959,P9960+P9959,P9959))))</f>
        <v/>
      </c>
      <c r="AT9959">
        <f>AR9959-AS9959</f>
        <v/>
      </c>
    </row>
    <row r="9960" ht="15.75" customHeight="1" s="121">
      <c r="B9960">
        <f>D9960&amp;Q9960&amp;E9960</f>
        <v/>
      </c>
      <c r="C9960" s="73" t="n"/>
      <c r="D9960" s="73" t="n"/>
      <c r="E9960" s="78" t="n"/>
      <c r="F9960" s="75" t="n"/>
      <c r="G9960" s="73" t="n"/>
      <c r="H9960" s="75" t="n"/>
      <c r="I9960" s="75" t="n"/>
      <c r="J9960" s="75" t="n"/>
      <c r="K9960" s="75" t="n"/>
      <c r="L9960" s="75" t="n"/>
      <c r="M9960" s="75" t="n"/>
      <c r="N9960" s="75" t="n"/>
      <c r="O9960" s="75" t="n"/>
      <c r="P9960" s="75" t="n"/>
      <c r="Q9960" s="79" t="n"/>
      <c r="AR9960">
        <f>IF($AU$2&lt;&gt;5,NA(),IF(D9960=D9959,0,IF(AND(D19461=D9960,D9961=D9960),O9960+O9961+O19461,IF(D9961=D9960,O9961+O9960,O9960))))</f>
        <v/>
      </c>
      <c r="AS9960">
        <f>IF($AU$2&lt;&gt;5,NA(),IF(D9960=D9959,0,IF(AND(D19461=D9960,D9961=D9960),P9960+P9961+P19461,IF(D9961=D9960,P9961+P9960,P9960))))</f>
        <v/>
      </c>
      <c r="AT9960">
        <f>AR9960-AS9960</f>
        <v/>
      </c>
    </row>
    <row r="9961" ht="15.75" customHeight="1" s="121">
      <c r="B9961">
        <f>D9961&amp;Q9961&amp;E9961</f>
        <v/>
      </c>
      <c r="C9961" s="73" t="n"/>
      <c r="D9961" s="73" t="n"/>
      <c r="E9961" s="78" t="n"/>
      <c r="F9961" s="75" t="n"/>
      <c r="G9961" s="73" t="n"/>
      <c r="H9961" s="75" t="n"/>
      <c r="I9961" s="75" t="n"/>
      <c r="J9961" s="75" t="n"/>
      <c r="K9961" s="75" t="n"/>
      <c r="L9961" s="75" t="n"/>
      <c r="M9961" s="75" t="n"/>
      <c r="N9961" s="75" t="n"/>
      <c r="O9961" s="75" t="n"/>
      <c r="P9961" s="75" t="n"/>
      <c r="Q9961" s="79" t="n"/>
      <c r="AR9961">
        <f>IF($AU$2&lt;&gt;5,NA(),IF(D9961=D9960,0,IF(AND(D19462=D9961,D9962=D9961),O9961+O9962+O19462,IF(D9962=D9961,O9962+O9961,O9961))))</f>
        <v/>
      </c>
      <c r="AS9961">
        <f>IF($AU$2&lt;&gt;5,NA(),IF(D9961=D9960,0,IF(AND(D19462=D9961,D9962=D9961),P9961+P9962+P19462,IF(D9962=D9961,P9962+P9961,P9961))))</f>
        <v/>
      </c>
      <c r="AT9961">
        <f>AR9961-AS9961</f>
        <v/>
      </c>
    </row>
    <row r="9962" ht="15.75" customHeight="1" s="121">
      <c r="B9962">
        <f>D9962&amp;Q9962&amp;E9962</f>
        <v/>
      </c>
      <c r="C9962" s="73" t="n"/>
      <c r="D9962" s="73" t="n"/>
      <c r="E9962" s="78" t="n"/>
      <c r="F9962" s="75" t="n"/>
      <c r="G9962" s="73" t="n"/>
      <c r="H9962" s="75" t="n"/>
      <c r="I9962" s="75" t="n"/>
      <c r="J9962" s="75" t="n"/>
      <c r="K9962" s="75" t="n"/>
      <c r="L9962" s="75" t="n"/>
      <c r="M9962" s="75" t="n"/>
      <c r="N9962" s="75" t="n"/>
      <c r="O9962" s="75" t="n"/>
      <c r="P9962" s="75" t="n"/>
      <c r="Q9962" s="79" t="n"/>
      <c r="AR9962">
        <f>IF($AU$2&lt;&gt;5,NA(),IF(D9962=D9961,0,IF(AND(D19463=D9962,D9963=D9962),O9962+O9963+O19463,IF(D9963=D9962,O9963+O9962,O9962))))</f>
        <v/>
      </c>
      <c r="AS9962">
        <f>IF($AU$2&lt;&gt;5,NA(),IF(D9962=D9961,0,IF(AND(D19463=D9962,D9963=D9962),P9962+P9963+P19463,IF(D9963=D9962,P9963+P9962,P9962))))</f>
        <v/>
      </c>
      <c r="AT9962">
        <f>AR9962-AS9962</f>
        <v/>
      </c>
    </row>
    <row r="9963" ht="15.75" customHeight="1" s="121">
      <c r="B9963">
        <f>D9963&amp;Q9963&amp;E9963</f>
        <v/>
      </c>
      <c r="C9963" s="73" t="n"/>
      <c r="D9963" s="73" t="n"/>
      <c r="E9963" s="78" t="n"/>
      <c r="F9963" s="75" t="n"/>
      <c r="G9963" s="73" t="n"/>
      <c r="H9963" s="75" t="n"/>
      <c r="I9963" s="75" t="n"/>
      <c r="J9963" s="75" t="n"/>
      <c r="K9963" s="75" t="n"/>
      <c r="L9963" s="75" t="n"/>
      <c r="M9963" s="75" t="n"/>
      <c r="N9963" s="75" t="n"/>
      <c r="O9963" s="75" t="n"/>
      <c r="P9963" s="75" t="n"/>
      <c r="Q9963" s="79" t="n"/>
      <c r="AR9963">
        <f>IF($AU$2&lt;&gt;5,NA(),IF(D9963=D9962,0,IF(AND(D19464=D9963,D9964=D9963),O9963+O9964+O19464,IF(D9964=D9963,O9964+O9963,O9963))))</f>
        <v/>
      </c>
      <c r="AS9963">
        <f>IF($AU$2&lt;&gt;5,NA(),IF(D9963=D9962,0,IF(AND(D19464=D9963,D9964=D9963),P9963+P9964+P19464,IF(D9964=D9963,P9964+P9963,P9963))))</f>
        <v/>
      </c>
      <c r="AT9963">
        <f>AR9963-AS9963</f>
        <v/>
      </c>
    </row>
    <row r="9964" ht="15.75" customHeight="1" s="121">
      <c r="B9964">
        <f>D9964&amp;Q9964&amp;E9964</f>
        <v/>
      </c>
      <c r="C9964" s="73" t="n"/>
      <c r="D9964" s="73" t="n"/>
      <c r="E9964" s="78" t="n"/>
      <c r="F9964" s="75" t="n"/>
      <c r="G9964" s="73" t="n"/>
      <c r="H9964" s="75" t="n"/>
      <c r="I9964" s="75" t="n"/>
      <c r="J9964" s="75" t="n"/>
      <c r="K9964" s="75" t="n"/>
      <c r="L9964" s="75" t="n"/>
      <c r="M9964" s="75" t="n"/>
      <c r="N9964" s="75" t="n"/>
      <c r="O9964" s="75" t="n"/>
      <c r="P9964" s="75" t="n"/>
      <c r="Q9964" s="79" t="n"/>
      <c r="AR9964">
        <f>IF($AU$2&lt;&gt;5,NA(),IF(D9964=D9963,0,IF(AND(D19465=D9964,D9965=D9964),O9964+O9965+O19465,IF(D9965=D9964,O9965+O9964,O9964))))</f>
        <v/>
      </c>
      <c r="AS9964">
        <f>IF($AU$2&lt;&gt;5,NA(),IF(D9964=D9963,0,IF(AND(D19465=D9964,D9965=D9964),P9964+P9965+P19465,IF(D9965=D9964,P9965+P9964,P9964))))</f>
        <v/>
      </c>
      <c r="AT9964">
        <f>AR9964-AS9964</f>
        <v/>
      </c>
    </row>
    <row r="9965" ht="15.75" customHeight="1" s="121">
      <c r="B9965">
        <f>D9965&amp;Q9965&amp;E9965</f>
        <v/>
      </c>
      <c r="C9965" s="73" t="n"/>
      <c r="D9965" s="73" t="n"/>
      <c r="E9965" s="78" t="n"/>
      <c r="F9965" s="75" t="n"/>
      <c r="G9965" s="73" t="n"/>
      <c r="H9965" s="75" t="n"/>
      <c r="I9965" s="75" t="n"/>
      <c r="J9965" s="75" t="n"/>
      <c r="K9965" s="75" t="n"/>
      <c r="L9965" s="75" t="n"/>
      <c r="M9965" s="75" t="n"/>
      <c r="N9965" s="75" t="n"/>
      <c r="O9965" s="75" t="n"/>
      <c r="P9965" s="75" t="n"/>
      <c r="Q9965" s="79" t="n"/>
      <c r="AR9965">
        <f>IF($AU$2&lt;&gt;5,NA(),IF(D9965=D9964,0,IF(AND(D19466=D9965,D9966=D9965),O9965+O9966+O19466,IF(D9966=D9965,O9966+O9965,O9965))))</f>
        <v/>
      </c>
      <c r="AS9965">
        <f>IF($AU$2&lt;&gt;5,NA(),IF(D9965=D9964,0,IF(AND(D19466=D9965,D9966=D9965),P9965+P9966+P19466,IF(D9966=D9965,P9966+P9965,P9965))))</f>
        <v/>
      </c>
      <c r="AT9965">
        <f>AR9965-AS9965</f>
        <v/>
      </c>
    </row>
    <row r="9966" ht="15.75" customHeight="1" s="121">
      <c r="B9966">
        <f>D9966&amp;Q9966&amp;E9966</f>
        <v/>
      </c>
      <c r="C9966" s="73" t="n"/>
      <c r="D9966" s="73" t="n"/>
      <c r="E9966" s="78" t="n"/>
      <c r="F9966" s="75" t="n"/>
      <c r="G9966" s="73" t="n"/>
      <c r="H9966" s="75" t="n"/>
      <c r="I9966" s="75" t="n"/>
      <c r="J9966" s="75" t="n"/>
      <c r="K9966" s="75" t="n"/>
      <c r="L9966" s="75" t="n"/>
      <c r="M9966" s="75" t="n"/>
      <c r="N9966" s="75" t="n"/>
      <c r="O9966" s="75" t="n"/>
      <c r="P9966" s="75" t="n"/>
      <c r="Q9966" s="79" t="n"/>
      <c r="AR9966">
        <f>IF($AU$2&lt;&gt;5,NA(),IF(D9966=D9965,0,IF(AND(D19467=D9966,D9967=D9966),O9966+O9967+O19467,IF(D9967=D9966,O9967+O9966,O9966))))</f>
        <v/>
      </c>
      <c r="AS9966">
        <f>IF($AU$2&lt;&gt;5,NA(),IF(D9966=D9965,0,IF(AND(D19467=D9966,D9967=D9966),P9966+P9967+P19467,IF(D9967=D9966,P9967+P9966,P9966))))</f>
        <v/>
      </c>
      <c r="AT9966">
        <f>AR9966-AS9966</f>
        <v/>
      </c>
    </row>
    <row r="9967" ht="15.75" customHeight="1" s="121">
      <c r="B9967">
        <f>D9967&amp;Q9967&amp;E9967</f>
        <v/>
      </c>
      <c r="C9967" s="73" t="n"/>
      <c r="D9967" s="73" t="n"/>
      <c r="E9967" s="78" t="n"/>
      <c r="F9967" s="75" t="n"/>
      <c r="G9967" s="73" t="n"/>
      <c r="H9967" s="75" t="n"/>
      <c r="I9967" s="75" t="n"/>
      <c r="J9967" s="75" t="n"/>
      <c r="K9967" s="75" t="n"/>
      <c r="L9967" s="75" t="n"/>
      <c r="M9967" s="75" t="n"/>
      <c r="N9967" s="75" t="n"/>
      <c r="O9967" s="75" t="n"/>
      <c r="P9967" s="75" t="n"/>
      <c r="Q9967" s="79" t="n"/>
      <c r="AR9967">
        <f>IF($AU$2&lt;&gt;5,NA(),IF(D9967=D9966,0,IF(AND(D19468=D9967,D9968=D9967),O9967+O9968+O19468,IF(D9968=D9967,O9968+O9967,O9967))))</f>
        <v/>
      </c>
      <c r="AS9967">
        <f>IF($AU$2&lt;&gt;5,NA(),IF(D9967=D9966,0,IF(AND(D19468=D9967,D9968=D9967),P9967+P9968+P19468,IF(D9968=D9967,P9968+P9967,P9967))))</f>
        <v/>
      </c>
      <c r="AT9967">
        <f>AR9967-AS9967</f>
        <v/>
      </c>
    </row>
    <row r="9968" ht="15.75" customHeight="1" s="121">
      <c r="B9968">
        <f>D9968&amp;Q9968&amp;E9968</f>
        <v/>
      </c>
      <c r="C9968" s="73" t="n"/>
      <c r="D9968" s="73" t="n"/>
      <c r="E9968" s="78" t="n"/>
      <c r="F9968" s="75" t="n"/>
      <c r="G9968" s="73" t="n"/>
      <c r="H9968" s="75" t="n"/>
      <c r="I9968" s="75" t="n"/>
      <c r="J9968" s="75" t="n"/>
      <c r="K9968" s="75" t="n"/>
      <c r="L9968" s="75" t="n"/>
      <c r="M9968" s="75" t="n"/>
      <c r="N9968" s="75" t="n"/>
      <c r="O9968" s="75" t="n"/>
      <c r="P9968" s="75" t="n"/>
      <c r="Q9968" s="79" t="n"/>
      <c r="AR9968">
        <f>IF($AU$2&lt;&gt;5,NA(),IF(D9968=D9967,0,IF(AND(D19469=D9968,D9969=D9968),O9968+O9969+O19469,IF(D9969=D9968,O9969+O9968,O9968))))</f>
        <v/>
      </c>
      <c r="AS9968">
        <f>IF($AU$2&lt;&gt;5,NA(),IF(D9968=D9967,0,IF(AND(D19469=D9968,D9969=D9968),P9968+P9969+P19469,IF(D9969=D9968,P9969+P9968,P9968))))</f>
        <v/>
      </c>
      <c r="AT9968">
        <f>AR9968-AS9968</f>
        <v/>
      </c>
    </row>
    <row r="9969" ht="15.75" customHeight="1" s="121">
      <c r="B9969">
        <f>D9969&amp;Q9969&amp;E9969</f>
        <v/>
      </c>
      <c r="C9969" s="73" t="n"/>
      <c r="D9969" s="73" t="n"/>
      <c r="E9969" s="78" t="n"/>
      <c r="F9969" s="75" t="n"/>
      <c r="G9969" s="73" t="n"/>
      <c r="H9969" s="75" t="n"/>
      <c r="I9969" s="75" t="n"/>
      <c r="J9969" s="75" t="n"/>
      <c r="K9969" s="75" t="n"/>
      <c r="L9969" s="75" t="n"/>
      <c r="M9969" s="75" t="n"/>
      <c r="N9969" s="75" t="n"/>
      <c r="O9969" s="75" t="n"/>
      <c r="P9969" s="75" t="n"/>
      <c r="Q9969" s="79" t="n"/>
      <c r="AR9969">
        <f>IF($AU$2&lt;&gt;5,NA(),IF(D9969=D9968,0,IF(AND(D19470=D9969,D9970=D9969),O9969+O9970+O19470,IF(D9970=D9969,O9970+O9969,O9969))))</f>
        <v/>
      </c>
      <c r="AS9969">
        <f>IF($AU$2&lt;&gt;5,NA(),IF(D9969=D9968,0,IF(AND(D19470=D9969,D9970=D9969),P9969+P9970+P19470,IF(D9970=D9969,P9970+P9969,P9969))))</f>
        <v/>
      </c>
      <c r="AT9969">
        <f>AR9969-AS9969</f>
        <v/>
      </c>
    </row>
    <row r="9970" ht="15.75" customHeight="1" s="121">
      <c r="B9970">
        <f>D9970&amp;Q9970&amp;E9970</f>
        <v/>
      </c>
      <c r="C9970" s="73" t="n"/>
      <c r="D9970" s="73" t="n"/>
      <c r="E9970" s="78" t="n"/>
      <c r="F9970" s="75" t="n"/>
      <c r="G9970" s="73" t="n"/>
      <c r="H9970" s="75" t="n"/>
      <c r="I9970" s="75" t="n"/>
      <c r="J9970" s="75" t="n"/>
      <c r="K9970" s="75" t="n"/>
      <c r="L9970" s="75" t="n"/>
      <c r="M9970" s="75" t="n"/>
      <c r="N9970" s="75" t="n"/>
      <c r="O9970" s="75" t="n"/>
      <c r="P9970" s="75" t="n"/>
      <c r="Q9970" s="79" t="n"/>
      <c r="AR9970">
        <f>IF($AU$2&lt;&gt;5,NA(),IF(D9970=D9969,0,IF(AND(D19471=D9970,D9971=D9970),O9970+O9971+O19471,IF(D9971=D9970,O9971+O9970,O9970))))</f>
        <v/>
      </c>
      <c r="AS9970">
        <f>IF($AU$2&lt;&gt;5,NA(),IF(D9970=D9969,0,IF(AND(D19471=D9970,D9971=D9970),P9970+P9971+P19471,IF(D9971=D9970,P9971+P9970,P9970))))</f>
        <v/>
      </c>
      <c r="AT9970">
        <f>AR9970-AS9970</f>
        <v/>
      </c>
    </row>
    <row r="9971" ht="15.75" customHeight="1" s="121">
      <c r="B9971">
        <f>D9971&amp;Q9971&amp;E9971</f>
        <v/>
      </c>
      <c r="C9971" s="73" t="n"/>
      <c r="D9971" s="73" t="n"/>
      <c r="E9971" s="78" t="n"/>
      <c r="F9971" s="75" t="n"/>
      <c r="G9971" s="73" t="n"/>
      <c r="H9971" s="75" t="n"/>
      <c r="I9971" s="75" t="n"/>
      <c r="J9971" s="75" t="n"/>
      <c r="K9971" s="75" t="n"/>
      <c r="L9971" s="75" t="n"/>
      <c r="M9971" s="75" t="n"/>
      <c r="N9971" s="75" t="n"/>
      <c r="O9971" s="75" t="n"/>
      <c r="P9971" s="75" t="n"/>
      <c r="Q9971" s="79" t="n"/>
      <c r="AR9971">
        <f>IF($AU$2&lt;&gt;5,NA(),IF(D9971=D9970,0,IF(AND(D19472=D9971,D9972=D9971),O9971+O9972+O19472,IF(D9972=D9971,O9972+O9971,O9971))))</f>
        <v/>
      </c>
      <c r="AS9971">
        <f>IF($AU$2&lt;&gt;5,NA(),IF(D9971=D9970,0,IF(AND(D19472=D9971,D9972=D9971),P9971+P9972+P19472,IF(D9972=D9971,P9972+P9971,P9971))))</f>
        <v/>
      </c>
      <c r="AT9971">
        <f>AR9971-AS9971</f>
        <v/>
      </c>
    </row>
    <row r="9972" ht="15.75" customHeight="1" s="121">
      <c r="B9972">
        <f>D9972&amp;Q9972&amp;E9972</f>
        <v/>
      </c>
      <c r="C9972" s="73" t="n"/>
      <c r="D9972" s="73" t="n"/>
      <c r="E9972" s="78" t="n"/>
      <c r="F9972" s="75" t="n"/>
      <c r="G9972" s="73" t="n"/>
      <c r="H9972" s="75" t="n"/>
      <c r="I9972" s="75" t="n"/>
      <c r="J9972" s="75" t="n"/>
      <c r="K9972" s="75" t="n"/>
      <c r="L9972" s="75" t="n"/>
      <c r="M9972" s="75" t="n"/>
      <c r="N9972" s="75" t="n"/>
      <c r="O9972" s="75" t="n"/>
      <c r="P9972" s="75" t="n"/>
      <c r="Q9972" s="79" t="n"/>
      <c r="AR9972">
        <f>IF($AU$2&lt;&gt;5,NA(),IF(D9972=D9971,0,IF(AND(D19473=D9972,D9973=D9972),O9972+O9973+O19473,IF(D9973=D9972,O9973+O9972,O9972))))</f>
        <v/>
      </c>
      <c r="AS9972">
        <f>IF($AU$2&lt;&gt;5,NA(),IF(D9972=D9971,0,IF(AND(D19473=D9972,D9973=D9972),P9972+P9973+P19473,IF(D9973=D9972,P9973+P9972,P9972))))</f>
        <v/>
      </c>
      <c r="AT9972">
        <f>AR9972-AS9972</f>
        <v/>
      </c>
    </row>
    <row r="9973" ht="15.75" customHeight="1" s="121">
      <c r="B9973">
        <f>D9973&amp;Q9973&amp;E9973</f>
        <v/>
      </c>
      <c r="C9973" s="73" t="n"/>
      <c r="D9973" s="73" t="n"/>
      <c r="E9973" s="78" t="n"/>
      <c r="F9973" s="75" t="n"/>
      <c r="G9973" s="73" t="n"/>
      <c r="H9973" s="75" t="n"/>
      <c r="I9973" s="75" t="n"/>
      <c r="J9973" s="75" t="n"/>
      <c r="K9973" s="75" t="n"/>
      <c r="L9973" s="75" t="n"/>
      <c r="M9973" s="75" t="n"/>
      <c r="N9973" s="75" t="n"/>
      <c r="O9973" s="75" t="n"/>
      <c r="P9973" s="75" t="n"/>
      <c r="Q9973" s="79" t="n"/>
      <c r="AR9973">
        <f>IF($AU$2&lt;&gt;5,NA(),IF(D9973=D9972,0,IF(AND(D19474=D9973,D9974=D9973),O9973+O9974+O19474,IF(D9974=D9973,O9974+O9973,O9973))))</f>
        <v/>
      </c>
      <c r="AS9973">
        <f>IF($AU$2&lt;&gt;5,NA(),IF(D9973=D9972,0,IF(AND(D19474=D9973,D9974=D9973),P9973+P9974+P19474,IF(D9974=D9973,P9974+P9973,P9973))))</f>
        <v/>
      </c>
      <c r="AT9973">
        <f>AR9973-AS9973</f>
        <v/>
      </c>
    </row>
    <row r="9974" ht="15.75" customHeight="1" s="121">
      <c r="B9974">
        <f>D9974&amp;Q9974&amp;E9974</f>
        <v/>
      </c>
      <c r="C9974" s="73" t="n"/>
      <c r="D9974" s="73" t="n"/>
      <c r="E9974" s="78" t="n"/>
      <c r="F9974" s="75" t="n"/>
      <c r="G9974" s="73" t="n"/>
      <c r="H9974" s="75" t="n"/>
      <c r="I9974" s="75" t="n"/>
      <c r="J9974" s="75" t="n"/>
      <c r="K9974" s="75" t="n"/>
      <c r="L9974" s="75" t="n"/>
      <c r="M9974" s="75" t="n"/>
      <c r="N9974" s="75" t="n"/>
      <c r="O9974" s="75" t="n"/>
      <c r="P9974" s="75" t="n"/>
      <c r="Q9974" s="79" t="n"/>
      <c r="AR9974">
        <f>IF($AU$2&lt;&gt;5,NA(),IF(D9974=D9973,0,IF(AND(D19475=D9974,D9975=D9974),O9974+O9975+O19475,IF(D9975=D9974,O9975+O9974,O9974))))</f>
        <v/>
      </c>
      <c r="AS9974">
        <f>IF($AU$2&lt;&gt;5,NA(),IF(D9974=D9973,0,IF(AND(D19475=D9974,D9975=D9974),P9974+P9975+P19475,IF(D9975=D9974,P9975+P9974,P9974))))</f>
        <v/>
      </c>
      <c r="AT9974">
        <f>AR9974-AS9974</f>
        <v/>
      </c>
    </row>
    <row r="9975" ht="15.75" customHeight="1" s="121">
      <c r="B9975">
        <f>D9975&amp;Q9975&amp;E9975</f>
        <v/>
      </c>
      <c r="C9975" s="73" t="n"/>
      <c r="D9975" s="73" t="n"/>
      <c r="E9975" s="78" t="n"/>
      <c r="F9975" s="75" t="n"/>
      <c r="G9975" s="73" t="n"/>
      <c r="H9975" s="75" t="n"/>
      <c r="I9975" s="75" t="n"/>
      <c r="J9975" s="75" t="n"/>
      <c r="K9975" s="75" t="n"/>
      <c r="L9975" s="75" t="n"/>
      <c r="M9975" s="75" t="n"/>
      <c r="N9975" s="75" t="n"/>
      <c r="O9975" s="75" t="n"/>
      <c r="P9975" s="75" t="n"/>
      <c r="Q9975" s="79" t="n"/>
      <c r="AR9975">
        <f>IF($AU$2&lt;&gt;5,NA(),IF(D9975=D9974,0,IF(AND(D19476=D9975,D9976=D9975),O9975+O9976+O19476,IF(D9976=D9975,O9976+O9975,O9975))))</f>
        <v/>
      </c>
      <c r="AS9975">
        <f>IF($AU$2&lt;&gt;5,NA(),IF(D9975=D9974,0,IF(AND(D19476=D9975,D9976=D9975),P9975+P9976+P19476,IF(D9976=D9975,P9976+P9975,P9975))))</f>
        <v/>
      </c>
      <c r="AT9975">
        <f>AR9975-AS9975</f>
        <v/>
      </c>
    </row>
    <row r="9976" ht="15.75" customHeight="1" s="121">
      <c r="B9976">
        <f>D9976&amp;Q9976&amp;E9976</f>
        <v/>
      </c>
      <c r="C9976" s="73" t="n"/>
      <c r="D9976" s="73" t="n"/>
      <c r="E9976" s="78" t="n"/>
      <c r="F9976" s="75" t="n"/>
      <c r="G9976" s="73" t="n"/>
      <c r="H9976" s="75" t="n"/>
      <c r="I9976" s="75" t="n"/>
      <c r="J9976" s="75" t="n"/>
      <c r="K9976" s="75" t="n"/>
      <c r="L9976" s="75" t="n"/>
      <c r="M9976" s="75" t="n"/>
      <c r="N9976" s="75" t="n"/>
      <c r="O9976" s="75" t="n"/>
      <c r="P9976" s="75" t="n"/>
      <c r="Q9976" s="79" t="n"/>
      <c r="AR9976">
        <f>IF($AU$2&lt;&gt;5,NA(),IF(D9976=D9975,0,IF(AND(D19477=D9976,D9977=D9976),O9976+O9977+O19477,IF(D9977=D9976,O9977+O9976,O9976))))</f>
        <v/>
      </c>
      <c r="AS9976">
        <f>IF($AU$2&lt;&gt;5,NA(),IF(D9976=D9975,0,IF(AND(D19477=D9976,D9977=D9976),P9976+P9977+P19477,IF(D9977=D9976,P9977+P9976,P9976))))</f>
        <v/>
      </c>
      <c r="AT9976">
        <f>AR9976-AS9976</f>
        <v/>
      </c>
    </row>
    <row r="9977" ht="15.75" customHeight="1" s="121">
      <c r="B9977">
        <f>D9977&amp;Q9977&amp;E9977</f>
        <v/>
      </c>
      <c r="C9977" s="73" t="n"/>
      <c r="D9977" s="73" t="n"/>
      <c r="E9977" s="78" t="n"/>
      <c r="F9977" s="75" t="n"/>
      <c r="G9977" s="73" t="n"/>
      <c r="H9977" s="75" t="n"/>
      <c r="I9977" s="75" t="n"/>
      <c r="J9977" s="75" t="n"/>
      <c r="K9977" s="75" t="n"/>
      <c r="L9977" s="75" t="n"/>
      <c r="M9977" s="75" t="n"/>
      <c r="N9977" s="75" t="n"/>
      <c r="O9977" s="75" t="n"/>
      <c r="P9977" s="75" t="n"/>
      <c r="Q9977" s="79" t="n"/>
      <c r="AR9977">
        <f>IF($AU$2&lt;&gt;5,NA(),IF(D9977=D9976,0,IF(AND(D19478=D9977,D9978=D9977),O9977+O9978+O19478,IF(D9978=D9977,O9978+O9977,O9977))))</f>
        <v/>
      </c>
      <c r="AS9977">
        <f>IF($AU$2&lt;&gt;5,NA(),IF(D9977=D9976,0,IF(AND(D19478=D9977,D9978=D9977),P9977+P9978+P19478,IF(D9978=D9977,P9978+P9977,P9977))))</f>
        <v/>
      </c>
      <c r="AT9977">
        <f>AR9977-AS9977</f>
        <v/>
      </c>
    </row>
    <row r="9978" ht="15.75" customHeight="1" s="121">
      <c r="B9978">
        <f>D9978&amp;Q9978&amp;E9978</f>
        <v/>
      </c>
      <c r="C9978" s="73" t="n"/>
      <c r="D9978" s="73" t="n"/>
      <c r="E9978" s="78" t="n"/>
      <c r="F9978" s="75" t="n"/>
      <c r="G9978" s="73" t="n"/>
      <c r="H9978" s="75" t="n"/>
      <c r="I9978" s="75" t="n"/>
      <c r="J9978" s="75" t="n"/>
      <c r="K9978" s="75" t="n"/>
      <c r="L9978" s="75" t="n"/>
      <c r="M9978" s="75" t="n"/>
      <c r="N9978" s="75" t="n"/>
      <c r="O9978" s="75" t="n"/>
      <c r="P9978" s="75" t="n"/>
      <c r="Q9978" s="79" t="n"/>
      <c r="AR9978">
        <f>IF($AU$2&lt;&gt;5,NA(),IF(D9978=D9977,0,IF(AND(D19479=D9978,D9979=D9978),O9978+O9979+O19479,IF(D9979=D9978,O9979+O9978,O9978))))</f>
        <v/>
      </c>
      <c r="AS9978">
        <f>IF($AU$2&lt;&gt;5,NA(),IF(D9978=D9977,0,IF(AND(D19479=D9978,D9979=D9978),P9978+P9979+P19479,IF(D9979=D9978,P9979+P9978,P9978))))</f>
        <v/>
      </c>
      <c r="AT9978">
        <f>AR9978-AS9978</f>
        <v/>
      </c>
    </row>
    <row r="9979" ht="15.75" customHeight="1" s="121">
      <c r="B9979">
        <f>D9979&amp;Q9979&amp;E9979</f>
        <v/>
      </c>
      <c r="C9979" s="73" t="n"/>
      <c r="D9979" s="73" t="n"/>
      <c r="E9979" s="78" t="n"/>
      <c r="F9979" s="75" t="n"/>
      <c r="G9979" s="73" t="n"/>
      <c r="H9979" s="75" t="n"/>
      <c r="I9979" s="75" t="n"/>
      <c r="J9979" s="75" t="n"/>
      <c r="K9979" s="75" t="n"/>
      <c r="L9979" s="75" t="n"/>
      <c r="M9979" s="75" t="n"/>
      <c r="N9979" s="75" t="n"/>
      <c r="O9979" s="75" t="n"/>
      <c r="P9979" s="75" t="n"/>
      <c r="Q9979" s="79" t="n"/>
      <c r="AR9979">
        <f>IF($AU$2&lt;&gt;5,NA(),IF(D9979=D9978,0,IF(AND(D19480=D9979,D9980=D9979),O9979+O9980+O19480,IF(D9980=D9979,O9980+O9979,O9979))))</f>
        <v/>
      </c>
      <c r="AS9979">
        <f>IF($AU$2&lt;&gt;5,NA(),IF(D9979=D9978,0,IF(AND(D19480=D9979,D9980=D9979),P9979+P9980+P19480,IF(D9980=D9979,P9980+P9979,P9979))))</f>
        <v/>
      </c>
      <c r="AT9979">
        <f>AR9979-AS9979</f>
        <v/>
      </c>
    </row>
    <row r="9980" ht="15.75" customHeight="1" s="121">
      <c r="B9980">
        <f>D9980&amp;Q9980&amp;E9980</f>
        <v/>
      </c>
      <c r="C9980" s="73" t="n"/>
      <c r="D9980" s="73" t="n"/>
      <c r="E9980" s="78" t="n"/>
      <c r="F9980" s="75" t="n"/>
      <c r="G9980" s="73" t="n"/>
      <c r="H9980" s="75" t="n"/>
      <c r="I9980" s="75" t="n"/>
      <c r="J9980" s="75" t="n"/>
      <c r="K9980" s="75" t="n"/>
      <c r="L9980" s="75" t="n"/>
      <c r="M9980" s="75" t="n"/>
      <c r="N9980" s="75" t="n"/>
      <c r="O9980" s="75" t="n"/>
      <c r="P9980" s="75" t="n"/>
      <c r="Q9980" s="79" t="n"/>
      <c r="AR9980">
        <f>IF($AU$2&lt;&gt;5,NA(),IF(D9980=D9979,0,IF(AND(D19481=D9980,D9981=D9980),O9980+O9981+O19481,IF(D9981=D9980,O9981+O9980,O9980))))</f>
        <v/>
      </c>
      <c r="AS9980">
        <f>IF($AU$2&lt;&gt;5,NA(),IF(D9980=D9979,0,IF(AND(D19481=D9980,D9981=D9980),P9980+P9981+P19481,IF(D9981=D9980,P9981+P9980,P9980))))</f>
        <v/>
      </c>
      <c r="AT9980">
        <f>AR9980-AS9980</f>
        <v/>
      </c>
    </row>
    <row r="9981" ht="15.75" customHeight="1" s="121">
      <c r="B9981">
        <f>D9981&amp;Q9981&amp;E9981</f>
        <v/>
      </c>
      <c r="C9981" s="73" t="n"/>
      <c r="D9981" s="73" t="n"/>
      <c r="E9981" s="78" t="n"/>
      <c r="F9981" s="75" t="n"/>
      <c r="G9981" s="73" t="n"/>
      <c r="H9981" s="75" t="n"/>
      <c r="I9981" s="75" t="n"/>
      <c r="J9981" s="75" t="n"/>
      <c r="K9981" s="75" t="n"/>
      <c r="L9981" s="75" t="n"/>
      <c r="M9981" s="75" t="n"/>
      <c r="N9981" s="75" t="n"/>
      <c r="O9981" s="75" t="n"/>
      <c r="P9981" s="75" t="n"/>
      <c r="Q9981" s="79" t="n"/>
      <c r="AR9981">
        <f>IF($AU$2&lt;&gt;5,NA(),IF(D9981=D9980,0,IF(AND(D19482=D9981,D9982=D9981),O9981+O9982+O19482,IF(D9982=D9981,O9982+O9981,O9981))))</f>
        <v/>
      </c>
      <c r="AS9981">
        <f>IF($AU$2&lt;&gt;5,NA(),IF(D9981=D9980,0,IF(AND(D19482=D9981,D9982=D9981),P9981+P9982+P19482,IF(D9982=D9981,P9982+P9981,P9981))))</f>
        <v/>
      </c>
      <c r="AT9981">
        <f>AR9981-AS9981</f>
        <v/>
      </c>
    </row>
    <row r="9982" ht="15.75" customHeight="1" s="121">
      <c r="B9982">
        <f>D9982&amp;Q9982&amp;E9982</f>
        <v/>
      </c>
      <c r="C9982" s="73" t="n"/>
      <c r="D9982" s="73" t="n"/>
      <c r="E9982" s="78" t="n"/>
      <c r="F9982" s="75" t="n"/>
      <c r="G9982" s="73" t="n"/>
      <c r="H9982" s="75" t="n"/>
      <c r="I9982" s="75" t="n"/>
      <c r="J9982" s="75" t="n"/>
      <c r="K9982" s="75" t="n"/>
      <c r="L9982" s="75" t="n"/>
      <c r="M9982" s="75" t="n"/>
      <c r="N9982" s="75" t="n"/>
      <c r="O9982" s="75" t="n"/>
      <c r="P9982" s="75" t="n"/>
      <c r="Q9982" s="79" t="n"/>
      <c r="AR9982">
        <f>IF($AU$2&lt;&gt;5,NA(),IF(D9982=D9981,0,IF(AND(D19483=D9982,D9983=D9982),O9982+O9983+O19483,IF(D9983=D9982,O9983+O9982,O9982))))</f>
        <v/>
      </c>
      <c r="AS9982">
        <f>IF($AU$2&lt;&gt;5,NA(),IF(D9982=D9981,0,IF(AND(D19483=D9982,D9983=D9982),P9982+P9983+P19483,IF(D9983=D9982,P9983+P9982,P9982))))</f>
        <v/>
      </c>
      <c r="AT9982">
        <f>AR9982-AS9982</f>
        <v/>
      </c>
    </row>
    <row r="9983" ht="15.75" customHeight="1" s="121">
      <c r="B9983">
        <f>D9983&amp;Q9983&amp;E9983</f>
        <v/>
      </c>
      <c r="C9983" s="73" t="n"/>
      <c r="D9983" s="73" t="n"/>
      <c r="E9983" s="78" t="n"/>
      <c r="F9983" s="75" t="n"/>
      <c r="G9983" s="73" t="n"/>
      <c r="H9983" s="75" t="n"/>
      <c r="I9983" s="75" t="n"/>
      <c r="J9983" s="75" t="n"/>
      <c r="K9983" s="75" t="n"/>
      <c r="L9983" s="75" t="n"/>
      <c r="M9983" s="75" t="n"/>
      <c r="N9983" s="75" t="n"/>
      <c r="O9983" s="75" t="n"/>
      <c r="P9983" s="75" t="n"/>
      <c r="Q9983" s="79" t="n"/>
      <c r="AR9983">
        <f>IF($AU$2&lt;&gt;5,NA(),IF(D9983=D9982,0,IF(AND(D19484=D9983,D9984=D9983),O9983+O9984+O19484,IF(D9984=D9983,O9984+O9983,O9983))))</f>
        <v/>
      </c>
      <c r="AS9983">
        <f>IF($AU$2&lt;&gt;5,NA(),IF(D9983=D9982,0,IF(AND(D19484=D9983,D9984=D9983),P9983+P9984+P19484,IF(D9984=D9983,P9984+P9983,P9983))))</f>
        <v/>
      </c>
      <c r="AT9983">
        <f>AR9983-AS9983</f>
        <v/>
      </c>
    </row>
    <row r="9984" ht="15.75" customHeight="1" s="121">
      <c r="B9984">
        <f>D9984&amp;Q9984&amp;E9984</f>
        <v/>
      </c>
      <c r="C9984" s="73" t="n"/>
      <c r="D9984" s="73" t="n"/>
      <c r="E9984" s="78" t="n"/>
      <c r="F9984" s="75" t="n"/>
      <c r="G9984" s="73" t="n"/>
      <c r="H9984" s="75" t="n"/>
      <c r="I9984" s="75" t="n"/>
      <c r="J9984" s="75" t="n"/>
      <c r="K9984" s="75" t="n"/>
      <c r="L9984" s="75" t="n"/>
      <c r="M9984" s="75" t="n"/>
      <c r="N9984" s="75" t="n"/>
      <c r="O9984" s="75" t="n"/>
      <c r="P9984" s="75" t="n"/>
      <c r="Q9984" s="79" t="n"/>
      <c r="AR9984">
        <f>IF($AU$2&lt;&gt;5,NA(),IF(D9984=D9983,0,IF(AND(D19485=D9984,D9985=D9984),O9984+O9985+O19485,IF(D9985=D9984,O9985+O9984,O9984))))</f>
        <v/>
      </c>
      <c r="AS9984">
        <f>IF($AU$2&lt;&gt;5,NA(),IF(D9984=D9983,0,IF(AND(D19485=D9984,D9985=D9984),P9984+P9985+P19485,IF(D9985=D9984,P9985+P9984,P9984))))</f>
        <v/>
      </c>
      <c r="AT9984">
        <f>AR9984-AS9984</f>
        <v/>
      </c>
    </row>
    <row r="9985" ht="15.75" customHeight="1" s="121">
      <c r="B9985">
        <f>D9985&amp;Q9985&amp;E9985</f>
        <v/>
      </c>
      <c r="C9985" s="73" t="n"/>
      <c r="D9985" s="73" t="n"/>
      <c r="E9985" s="78" t="n"/>
      <c r="F9985" s="75" t="n"/>
      <c r="G9985" s="73" t="n"/>
      <c r="H9985" s="75" t="n"/>
      <c r="I9985" s="75" t="n"/>
      <c r="J9985" s="75" t="n"/>
      <c r="K9985" s="75" t="n"/>
      <c r="L9985" s="75" t="n"/>
      <c r="M9985" s="75" t="n"/>
      <c r="N9985" s="75" t="n"/>
      <c r="O9985" s="75" t="n"/>
      <c r="P9985" s="75" t="n"/>
      <c r="Q9985" s="79" t="n"/>
      <c r="AR9985">
        <f>IF($AU$2&lt;&gt;5,NA(),IF(D9985=D9984,0,IF(AND(D19486=D9985,D9986=D9985),O9985+O9986+O19486,IF(D9986=D9985,O9986+O9985,O9985))))</f>
        <v/>
      </c>
      <c r="AS9985">
        <f>IF($AU$2&lt;&gt;5,NA(),IF(D9985=D9984,0,IF(AND(D19486=D9985,D9986=D9985),P9985+P9986+P19486,IF(D9986=D9985,P9986+P9985,P9985))))</f>
        <v/>
      </c>
      <c r="AT9985">
        <f>AR9985-AS9985</f>
        <v/>
      </c>
    </row>
    <row r="9986" ht="15.75" customHeight="1" s="121">
      <c r="B9986">
        <f>D9986&amp;Q9986&amp;E9986</f>
        <v/>
      </c>
      <c r="C9986" s="73" t="n"/>
      <c r="D9986" s="73" t="n"/>
      <c r="E9986" s="78" t="n"/>
      <c r="F9986" s="75" t="n"/>
      <c r="G9986" s="73" t="n"/>
      <c r="H9986" s="75" t="n"/>
      <c r="I9986" s="75" t="n"/>
      <c r="J9986" s="75" t="n"/>
      <c r="K9986" s="75" t="n"/>
      <c r="L9986" s="75" t="n"/>
      <c r="M9986" s="75" t="n"/>
      <c r="N9986" s="75" t="n"/>
      <c r="O9986" s="75" t="n"/>
      <c r="P9986" s="75" t="n"/>
      <c r="Q9986" s="79" t="n"/>
      <c r="AR9986">
        <f>IF($AU$2&lt;&gt;5,NA(),IF(D9986=D9985,0,IF(AND(D19487=D9986,D9987=D9986),O9986+O9987+O19487,IF(D9987=D9986,O9987+O9986,O9986))))</f>
        <v/>
      </c>
      <c r="AS9986">
        <f>IF($AU$2&lt;&gt;5,NA(),IF(D9986=D9985,0,IF(AND(D19487=D9986,D9987=D9986),P9986+P9987+P19487,IF(D9987=D9986,P9987+P9986,P9986))))</f>
        <v/>
      </c>
      <c r="AT9986">
        <f>AR9986-AS9986</f>
        <v/>
      </c>
    </row>
    <row r="9987" ht="15.75" customHeight="1" s="121">
      <c r="B9987">
        <f>D9987&amp;Q9987&amp;E9987</f>
        <v/>
      </c>
      <c r="C9987" s="73" t="n"/>
      <c r="D9987" s="73" t="n"/>
      <c r="E9987" s="78" t="n"/>
      <c r="F9987" s="75" t="n"/>
      <c r="G9987" s="73" t="n"/>
      <c r="H9987" s="75" t="n"/>
      <c r="I9987" s="75" t="n"/>
      <c r="J9987" s="75" t="n"/>
      <c r="K9987" s="75" t="n"/>
      <c r="L9987" s="75" t="n"/>
      <c r="M9987" s="75" t="n"/>
      <c r="N9987" s="75" t="n"/>
      <c r="O9987" s="75" t="n"/>
      <c r="P9987" s="75" t="n"/>
      <c r="Q9987" s="79" t="n"/>
      <c r="AR9987">
        <f>IF($AU$2&lt;&gt;5,NA(),IF(D9987=D9986,0,IF(AND(D19488=D9987,D9988=D9987),O9987+O9988+O19488,IF(D9988=D9987,O9988+O9987,O9987))))</f>
        <v/>
      </c>
      <c r="AS9987">
        <f>IF($AU$2&lt;&gt;5,NA(),IF(D9987=D9986,0,IF(AND(D19488=D9987,D9988=D9987),P9987+P9988+P19488,IF(D9988=D9987,P9988+P9987,P9987))))</f>
        <v/>
      </c>
      <c r="AT9987">
        <f>AR9987-AS9987</f>
        <v/>
      </c>
    </row>
    <row r="9988" ht="15.75" customHeight="1" s="121">
      <c r="B9988">
        <f>D9988&amp;Q9988&amp;E9988</f>
        <v/>
      </c>
      <c r="C9988" s="73" t="n"/>
      <c r="D9988" s="73" t="n"/>
      <c r="E9988" s="78" t="n"/>
      <c r="F9988" s="75" t="n"/>
      <c r="G9988" s="73" t="n"/>
      <c r="H9988" s="75" t="n"/>
      <c r="I9988" s="75" t="n"/>
      <c r="J9988" s="75" t="n"/>
      <c r="K9988" s="75" t="n"/>
      <c r="L9988" s="75" t="n"/>
      <c r="M9988" s="75" t="n"/>
      <c r="N9988" s="75" t="n"/>
      <c r="O9988" s="75" t="n"/>
      <c r="P9988" s="75" t="n"/>
      <c r="Q9988" s="79" t="n"/>
      <c r="AR9988">
        <f>IF($AU$2&lt;&gt;5,NA(),IF(D9988=D9987,0,IF(AND(D19489=D9988,D9989=D9988),O9988+O9989+O19489,IF(D9989=D9988,O9989+O9988,O9988))))</f>
        <v/>
      </c>
      <c r="AS9988">
        <f>IF($AU$2&lt;&gt;5,NA(),IF(D9988=D9987,0,IF(AND(D19489=D9988,D9989=D9988),P9988+P9989+P19489,IF(D9989=D9988,P9989+P9988,P9988))))</f>
        <v/>
      </c>
      <c r="AT9988">
        <f>AR9988-AS9988</f>
        <v/>
      </c>
    </row>
    <row r="9989" ht="15.75" customHeight="1" s="121">
      <c r="B9989">
        <f>D9989&amp;Q9989&amp;E9989</f>
        <v/>
      </c>
      <c r="C9989" s="73" t="n"/>
      <c r="D9989" s="73" t="n"/>
      <c r="E9989" s="78" t="n"/>
      <c r="F9989" s="75" t="n"/>
      <c r="G9989" s="73" t="n"/>
      <c r="H9989" s="75" t="n"/>
      <c r="I9989" s="75" t="n"/>
      <c r="J9989" s="75" t="n"/>
      <c r="K9989" s="75" t="n"/>
      <c r="L9989" s="75" t="n"/>
      <c r="M9989" s="75" t="n"/>
      <c r="N9989" s="75" t="n"/>
      <c r="O9989" s="75" t="n"/>
      <c r="P9989" s="75" t="n"/>
      <c r="Q9989" s="79" t="n"/>
      <c r="AR9989">
        <f>IF($AU$2&lt;&gt;5,NA(),IF(D9989=D9988,0,IF(AND(D19490=D9989,D9990=D9989),O9989+O9990+O19490,IF(D9990=D9989,O9990+O9989,O9989))))</f>
        <v/>
      </c>
      <c r="AS9989">
        <f>IF($AU$2&lt;&gt;5,NA(),IF(D9989=D9988,0,IF(AND(D19490=D9989,D9990=D9989),P9989+P9990+P19490,IF(D9990=D9989,P9990+P9989,P9989))))</f>
        <v/>
      </c>
      <c r="AT9989">
        <f>AR9989-AS9989</f>
        <v/>
      </c>
    </row>
    <row r="9990" ht="15.75" customHeight="1" s="121">
      <c r="B9990">
        <f>D9990&amp;Q9990&amp;E9990</f>
        <v/>
      </c>
      <c r="C9990" s="73" t="n"/>
      <c r="D9990" s="73" t="n"/>
      <c r="E9990" s="78" t="n"/>
      <c r="F9990" s="75" t="n"/>
      <c r="G9990" s="73" t="n"/>
      <c r="H9990" s="75" t="n"/>
      <c r="I9990" s="75" t="n"/>
      <c r="J9990" s="75" t="n"/>
      <c r="K9990" s="75" t="n"/>
      <c r="L9990" s="75" t="n"/>
      <c r="M9990" s="75" t="n"/>
      <c r="N9990" s="75" t="n"/>
      <c r="O9990" s="75" t="n"/>
      <c r="P9990" s="75" t="n"/>
      <c r="Q9990" s="79" t="n"/>
      <c r="AR9990">
        <f>IF($AU$2&lt;&gt;5,NA(),IF(D9990=D9989,0,IF(AND(D19491=D9990,D9991=D9990),O9990+O9991+O19491,IF(D9991=D9990,O9991+O9990,O9990))))</f>
        <v/>
      </c>
      <c r="AS9990">
        <f>IF($AU$2&lt;&gt;5,NA(),IF(D9990=D9989,0,IF(AND(D19491=D9990,D9991=D9990),P9990+P9991+P19491,IF(D9991=D9990,P9991+P9990,P9990))))</f>
        <v/>
      </c>
      <c r="AT9990">
        <f>AR9990-AS9990</f>
        <v/>
      </c>
    </row>
    <row r="9991" ht="15.75" customHeight="1" s="121">
      <c r="B9991">
        <f>D9991&amp;Q9991&amp;E9991</f>
        <v/>
      </c>
      <c r="C9991" s="73" t="n"/>
      <c r="D9991" s="73" t="n"/>
      <c r="E9991" s="78" t="n"/>
      <c r="F9991" s="75" t="n"/>
      <c r="G9991" s="73" t="n"/>
      <c r="H9991" s="75" t="n"/>
      <c r="I9991" s="75" t="n"/>
      <c r="J9991" s="75" t="n"/>
      <c r="K9991" s="75" t="n"/>
      <c r="L9991" s="75" t="n"/>
      <c r="M9991" s="75" t="n"/>
      <c r="N9991" s="75" t="n"/>
      <c r="O9991" s="75" t="n"/>
      <c r="P9991" s="75" t="n"/>
      <c r="Q9991" s="79" t="n"/>
      <c r="AR9991">
        <f>IF($AU$2&lt;&gt;5,NA(),IF(D9991=D9990,0,IF(AND(D19492=D9991,D9992=D9991),O9991+O9992+O19492,IF(D9992=D9991,O9992+O9991,O9991))))</f>
        <v/>
      </c>
      <c r="AS9991">
        <f>IF($AU$2&lt;&gt;5,NA(),IF(D9991=D9990,0,IF(AND(D19492=D9991,D9992=D9991),P9991+P9992+P19492,IF(D9992=D9991,P9992+P9991,P9991))))</f>
        <v/>
      </c>
      <c r="AT9991">
        <f>AR9991-AS9991</f>
        <v/>
      </c>
    </row>
    <row r="9992" ht="15.75" customHeight="1" s="121">
      <c r="B9992">
        <f>D9992&amp;Q9992&amp;E9992</f>
        <v/>
      </c>
      <c r="C9992" s="73" t="n"/>
      <c r="D9992" s="73" t="n"/>
      <c r="E9992" s="78" t="n"/>
      <c r="F9992" s="75" t="n"/>
      <c r="G9992" s="73" t="n"/>
      <c r="H9992" s="75" t="n"/>
      <c r="I9992" s="75" t="n"/>
      <c r="J9992" s="75" t="n"/>
      <c r="K9992" s="75" t="n"/>
      <c r="L9992" s="75" t="n"/>
      <c r="M9992" s="75" t="n"/>
      <c r="N9992" s="75" t="n"/>
      <c r="O9992" s="75" t="n"/>
      <c r="P9992" s="75" t="n"/>
      <c r="Q9992" s="79" t="n"/>
      <c r="AR9992">
        <f>IF($AU$2&lt;&gt;5,NA(),IF(D9992=D9991,0,IF(AND(D19493=D9992,D9993=D9992),O9992+O9993+O19493,IF(D9993=D9992,O9993+O9992,O9992))))</f>
        <v/>
      </c>
      <c r="AS9992">
        <f>IF($AU$2&lt;&gt;5,NA(),IF(D9992=D9991,0,IF(AND(D19493=D9992,D9993=D9992),P9992+P9993+P19493,IF(D9993=D9992,P9993+P9992,P9992))))</f>
        <v/>
      </c>
      <c r="AT9992">
        <f>AR9992-AS9992</f>
        <v/>
      </c>
    </row>
    <row r="9993" ht="15.75" customHeight="1" s="121">
      <c r="B9993">
        <f>D9993&amp;Q9993&amp;E9993</f>
        <v/>
      </c>
      <c r="C9993" s="73" t="n"/>
      <c r="D9993" s="73" t="n"/>
      <c r="E9993" s="78" t="n"/>
      <c r="F9993" s="75" t="n"/>
      <c r="G9993" s="73" t="n"/>
      <c r="H9993" s="75" t="n"/>
      <c r="I9993" s="75" t="n"/>
      <c r="J9993" s="75" t="n"/>
      <c r="K9993" s="75" t="n"/>
      <c r="L9993" s="75" t="n"/>
      <c r="M9993" s="75" t="n"/>
      <c r="N9993" s="75" t="n"/>
      <c r="O9993" s="75" t="n"/>
      <c r="P9993" s="75" t="n"/>
      <c r="Q9993" s="79" t="n"/>
      <c r="AR9993">
        <f>IF($AU$2&lt;&gt;5,NA(),IF(D9993=D9992,0,IF(AND(D19494=D9993,D9994=D9993),O9993+O9994+O19494,IF(D9994=D9993,O9994+O9993,O9993))))</f>
        <v/>
      </c>
      <c r="AS9993">
        <f>IF($AU$2&lt;&gt;5,NA(),IF(D9993=D9992,0,IF(AND(D19494=D9993,D9994=D9993),P9993+P9994+P19494,IF(D9994=D9993,P9994+P9993,P9993))))</f>
        <v/>
      </c>
      <c r="AT9993">
        <f>AR9993-AS9993</f>
        <v/>
      </c>
    </row>
    <row r="9994" ht="15.75" customHeight="1" s="121">
      <c r="B9994">
        <f>D9994&amp;Q9994&amp;E9994</f>
        <v/>
      </c>
      <c r="C9994" s="73" t="n"/>
      <c r="D9994" s="73" t="n"/>
      <c r="E9994" s="78" t="n"/>
      <c r="F9994" s="75" t="n"/>
      <c r="G9994" s="73" t="n"/>
      <c r="H9994" s="75" t="n"/>
      <c r="I9994" s="75" t="n"/>
      <c r="J9994" s="75" t="n"/>
      <c r="K9994" s="75" t="n"/>
      <c r="L9994" s="75" t="n"/>
      <c r="M9994" s="75" t="n"/>
      <c r="N9994" s="75" t="n"/>
      <c r="O9994" s="75" t="n"/>
      <c r="P9994" s="75" t="n"/>
      <c r="Q9994" s="79" t="n"/>
      <c r="AR9994">
        <f>IF($AU$2&lt;&gt;5,NA(),IF(D9994=D9993,0,IF(AND(D19495=D9994,D9995=D9994),O9994+O9995+O19495,IF(D9995=D9994,O9995+O9994,O9994))))</f>
        <v/>
      </c>
      <c r="AS9994">
        <f>IF($AU$2&lt;&gt;5,NA(),IF(D9994=D9993,0,IF(AND(D19495=D9994,D9995=D9994),P9994+P9995+P19495,IF(D9995=D9994,P9995+P9994,P9994))))</f>
        <v/>
      </c>
      <c r="AT9994">
        <f>AR9994-AS9994</f>
        <v/>
      </c>
    </row>
    <row r="9995" ht="15.75" customHeight="1" s="121">
      <c r="B9995">
        <f>D9995&amp;Q9995&amp;E9995</f>
        <v/>
      </c>
      <c r="C9995" s="73" t="n"/>
      <c r="D9995" s="73" t="n"/>
      <c r="E9995" s="78" t="n"/>
      <c r="F9995" s="75" t="n"/>
      <c r="G9995" s="73" t="n"/>
      <c r="H9995" s="75" t="n"/>
      <c r="I9995" s="75" t="n"/>
      <c r="J9995" s="75" t="n"/>
      <c r="K9995" s="75" t="n"/>
      <c r="L9995" s="75" t="n"/>
      <c r="M9995" s="75" t="n"/>
      <c r="N9995" s="75" t="n"/>
      <c r="O9995" s="75" t="n"/>
      <c r="P9995" s="75" t="n"/>
      <c r="Q9995" s="79" t="n"/>
      <c r="AR9995">
        <f>IF($AU$2&lt;&gt;5,NA(),IF(D9995=D9994,0,IF(AND(D19496=D9995,D9996=D9995),O9995+O9996+O19496,IF(D9996=D9995,O9996+O9995,O9995))))</f>
        <v/>
      </c>
      <c r="AS9995">
        <f>IF($AU$2&lt;&gt;5,NA(),IF(D9995=D9994,0,IF(AND(D19496=D9995,D9996=D9995),P9995+P9996+P19496,IF(D9996=D9995,P9996+P9995,P9995))))</f>
        <v/>
      </c>
      <c r="AT9995">
        <f>AR9995-AS9995</f>
        <v/>
      </c>
    </row>
    <row r="9996" ht="15.75" customHeight="1" s="121">
      <c r="B9996">
        <f>D9996&amp;Q9996&amp;E9996</f>
        <v/>
      </c>
      <c r="C9996" s="73" t="n"/>
      <c r="D9996" s="73" t="n"/>
      <c r="E9996" s="78" t="n"/>
      <c r="F9996" s="75" t="n"/>
      <c r="G9996" s="73" t="n"/>
      <c r="H9996" s="75" t="n"/>
      <c r="I9996" s="75" t="n"/>
      <c r="J9996" s="75" t="n"/>
      <c r="K9996" s="75" t="n"/>
      <c r="L9996" s="75" t="n"/>
      <c r="M9996" s="75" t="n"/>
      <c r="N9996" s="75" t="n"/>
      <c r="O9996" s="75" t="n"/>
      <c r="P9996" s="75" t="n"/>
      <c r="Q9996" s="79" t="n"/>
      <c r="AR9996">
        <f>IF($AU$2&lt;&gt;5,NA(),IF(D9996=D9995,0,IF(AND(D19497=D9996,D9997=D9996),O9996+O9997+O19497,IF(D9997=D9996,O9997+O9996,O9996))))</f>
        <v/>
      </c>
      <c r="AS9996">
        <f>IF($AU$2&lt;&gt;5,NA(),IF(D9996=D9995,0,IF(AND(D19497=D9996,D9997=D9996),P9996+P9997+P19497,IF(D9997=D9996,P9997+P9996,P9996))))</f>
        <v/>
      </c>
      <c r="AT9996">
        <f>AR9996-AS9996</f>
        <v/>
      </c>
    </row>
    <row r="9997" ht="15.75" customHeight="1" s="121">
      <c r="B9997">
        <f>D9997&amp;Q9997&amp;E9997</f>
        <v/>
      </c>
      <c r="C9997" s="73" t="n"/>
      <c r="D9997" s="73" t="n"/>
      <c r="E9997" s="78" t="n"/>
      <c r="F9997" s="75" t="n"/>
      <c r="G9997" s="73" t="n"/>
      <c r="H9997" s="75" t="n"/>
      <c r="I9997" s="75" t="n"/>
      <c r="J9997" s="75" t="n"/>
      <c r="K9997" s="75" t="n"/>
      <c r="L9997" s="75" t="n"/>
      <c r="M9997" s="75" t="n"/>
      <c r="N9997" s="75" t="n"/>
      <c r="O9997" s="75" t="n"/>
      <c r="P9997" s="75" t="n"/>
      <c r="Q9997" s="79" t="n"/>
      <c r="AR9997">
        <f>IF($AU$2&lt;&gt;5,NA(),IF(D9997=D9996,0,IF(AND(D19498=D9997,D9998=D9997),O9997+O9998+O19498,IF(D9998=D9997,O9998+O9997,O9997))))</f>
        <v/>
      </c>
      <c r="AS9997">
        <f>IF($AU$2&lt;&gt;5,NA(),IF(D9997=D9996,0,IF(AND(D19498=D9997,D9998=D9997),P9997+P9998+P19498,IF(D9998=D9997,P9998+P9997,P9997))))</f>
        <v/>
      </c>
      <c r="AT9997">
        <f>AR9997-AS9997</f>
        <v/>
      </c>
    </row>
    <row r="9998" ht="15.75" customHeight="1" s="121">
      <c r="B9998">
        <f>D9998&amp;Q9998&amp;E9998</f>
        <v/>
      </c>
      <c r="C9998" s="73" t="n"/>
      <c r="D9998" s="73" t="n"/>
      <c r="E9998" s="78" t="n"/>
      <c r="F9998" s="75" t="n"/>
      <c r="G9998" s="73" t="n"/>
      <c r="H9998" s="75" t="n"/>
      <c r="I9998" s="75" t="n"/>
      <c r="J9998" s="75" t="n"/>
      <c r="K9998" s="75" t="n"/>
      <c r="L9998" s="75" t="n"/>
      <c r="M9998" s="75" t="n"/>
      <c r="N9998" s="75" t="n"/>
      <c r="O9998" s="75" t="n"/>
      <c r="P9998" s="75" t="n"/>
      <c r="Q9998" s="79" t="n"/>
      <c r="AR9998">
        <f>IF($AU$2&lt;&gt;5,NA(),IF(D9998=D9997,0,IF(AND(D19499=D9998,D9999=D9998),O9998+O9999+O19499,IF(D9999=D9998,O9999+O9998,O9998))))</f>
        <v/>
      </c>
      <c r="AS9998">
        <f>IF($AU$2&lt;&gt;5,NA(),IF(D9998=D9997,0,IF(AND(D19499=D9998,D9999=D9998),P9998+P9999+P19499,IF(D9999=D9998,P9999+P9998,P9998))))</f>
        <v/>
      </c>
      <c r="AT9998">
        <f>AR9998-AS9998</f>
        <v/>
      </c>
    </row>
    <row r="9999" ht="15.75" customHeight="1" s="121">
      <c r="B9999">
        <f>D9999&amp;Q9999&amp;E9999</f>
        <v/>
      </c>
      <c r="C9999" s="73" t="n"/>
      <c r="D9999" s="73" t="n"/>
      <c r="E9999" s="78" t="n"/>
      <c r="F9999" s="75" t="n"/>
      <c r="G9999" s="73" t="n"/>
      <c r="H9999" s="75" t="n"/>
      <c r="I9999" s="75" t="n"/>
      <c r="J9999" s="75" t="n"/>
      <c r="K9999" s="75" t="n"/>
      <c r="L9999" s="75" t="n"/>
      <c r="M9999" s="75" t="n"/>
      <c r="N9999" s="75" t="n"/>
      <c r="O9999" s="75" t="n"/>
      <c r="P9999" s="75" t="n"/>
      <c r="Q9999" s="79" t="n"/>
      <c r="AR9999">
        <f>IF($AU$2&lt;&gt;5,NA(),IF(D9999=D9998,0,IF(AND(D19500=D9999,D10000=D9999),O9999+O10000+O19500,IF(D10000=D9999,O10000+O9999,O9999))))</f>
        <v/>
      </c>
      <c r="AS9999">
        <f>IF($AU$2&lt;&gt;5,NA(),IF(D9999=D9998,0,IF(AND(D19500=D9999,D10000=D9999),P9999+P10000+P19500,IF(D10000=D9999,P10000+P9999,P9999))))</f>
        <v/>
      </c>
      <c r="AT9999">
        <f>AR9999-AS9999</f>
        <v/>
      </c>
    </row>
    <row r="10000" ht="15.75" customHeight="1" s="121">
      <c r="B10000">
        <f>D10000&amp;Q10000&amp;E10000</f>
        <v/>
      </c>
      <c r="C10000" s="73" t="n"/>
      <c r="D10000" s="73" t="n"/>
      <c r="E10000" s="78" t="n"/>
      <c r="F10000" s="75" t="n"/>
      <c r="G10000" s="73" t="n"/>
      <c r="H10000" s="75" t="n"/>
      <c r="I10000" s="75" t="n"/>
      <c r="J10000" s="75" t="n"/>
      <c r="K10000" s="75" t="n"/>
      <c r="L10000" s="75" t="n"/>
      <c r="M10000" s="75" t="n"/>
      <c r="N10000" s="75" t="n"/>
      <c r="O10000" s="75" t="n"/>
      <c r="P10000" s="75" t="n"/>
      <c r="Q10000" s="79" t="n"/>
      <c r="AR10000">
        <f>IF($AU$2&lt;&gt;5,NA(),IF(D10000=D9999,0,IF(AND(D19501=D10000,D10001=D10000),O10000+O10001+O19501,IF(D10001=D10000,O10001+O10000,O10000))))</f>
        <v/>
      </c>
      <c r="AS10000">
        <f>IF($AU$2&lt;&gt;5,NA(),IF(D10000=D9999,0,IF(AND(D19501=D10000,D10001=D10000),P10000+P10001+P19501,IF(D10001=D10000,P10001+P10000,P10000))))</f>
        <v/>
      </c>
      <c r="AT10000">
        <f>AR10000-AS10000</f>
        <v/>
      </c>
    </row>
    <row r="10001" ht="15.75" customHeight="1" s="121">
      <c r="B10001">
        <f>D10001&amp;Q10001&amp;E10001</f>
        <v/>
      </c>
      <c r="C10001" s="73" t="n"/>
      <c r="D10001" s="73" t="n"/>
      <c r="E10001" s="78" t="n"/>
      <c r="F10001" s="75" t="n"/>
      <c r="G10001" s="73" t="n"/>
      <c r="H10001" s="75" t="n"/>
      <c r="I10001" s="75" t="n"/>
      <c r="J10001" s="75" t="n"/>
      <c r="K10001" s="75" t="n"/>
      <c r="L10001" s="75" t="n"/>
      <c r="M10001" s="75" t="n"/>
      <c r="N10001" s="75" t="n"/>
      <c r="O10001" s="75" t="n"/>
      <c r="P10001" s="75" t="n"/>
      <c r="Q10001" s="79" t="n"/>
      <c r="AR10001">
        <f>IF($AU$2&lt;&gt;5,NA(),IF(D10001=D10000,0,IF(AND(D19502=D10001,D10002=D10001),O10001+O10002+O19502,IF(D10002=D10001,O10002+O10001,O10001))))</f>
        <v/>
      </c>
      <c r="AS10001">
        <f>IF($AU$2&lt;&gt;5,NA(),IF(D10001=D10000,0,IF(AND(D19502=D10001,D10002=D10001),P10001+P10002+P19502,IF(D10002=D10001,P10002+P10001,P10001))))</f>
        <v/>
      </c>
      <c r="AT10001">
        <f>AR10001-AS10001</f>
        <v/>
      </c>
    </row>
    <row r="10002" ht="15.75" customHeight="1" s="121">
      <c r="B10002">
        <f>D10002&amp;Q10002&amp;E10002</f>
        <v/>
      </c>
      <c r="C10002" s="73" t="n"/>
      <c r="D10002" s="73" t="n"/>
      <c r="E10002" s="78" t="n"/>
      <c r="F10002" s="75" t="n"/>
      <c r="G10002" s="73" t="n"/>
      <c r="H10002" s="75" t="n"/>
      <c r="I10002" s="75" t="n"/>
      <c r="J10002" s="75" t="n"/>
      <c r="K10002" s="75" t="n"/>
      <c r="L10002" s="75" t="n"/>
      <c r="M10002" s="75" t="n"/>
      <c r="N10002" s="75" t="n"/>
      <c r="O10002" s="75" t="n"/>
      <c r="P10002" s="75" t="n"/>
      <c r="Q10002" s="79" t="n"/>
      <c r="AR10002">
        <f>IF($AU$2&lt;&gt;5,NA(),IF(D10002=D10001,0,IF(AND(D19503=D10002,D10003=D10002),O10002+O10003+O19503,IF(D10003=D10002,O10003+O10002,O10002))))</f>
        <v/>
      </c>
      <c r="AS10002">
        <f>IF($AU$2&lt;&gt;5,NA(),IF(D10002=D10001,0,IF(AND(D19503=D10002,D10003=D10002),P10002+P10003+P19503,IF(D10003=D10002,P10003+P10002,P10002))))</f>
        <v/>
      </c>
      <c r="AT10002">
        <f>AR10002-AS10002</f>
        <v/>
      </c>
    </row>
    <row r="10003" ht="15.75" customHeight="1" s="121">
      <c r="B10003">
        <f>D10003&amp;Q10003&amp;E10003</f>
        <v/>
      </c>
      <c r="C10003" s="73" t="n"/>
      <c r="D10003" s="73" t="n"/>
      <c r="E10003" s="78" t="n"/>
      <c r="F10003" s="75" t="n"/>
      <c r="G10003" s="73" t="n"/>
      <c r="H10003" s="75" t="n"/>
      <c r="I10003" s="75" t="n"/>
      <c r="J10003" s="75" t="n"/>
      <c r="K10003" s="75" t="n"/>
      <c r="L10003" s="75" t="n"/>
      <c r="M10003" s="75" t="n"/>
      <c r="N10003" s="75" t="n"/>
      <c r="O10003" s="75" t="n"/>
      <c r="P10003" s="75" t="n"/>
      <c r="Q10003" s="79" t="n"/>
      <c r="AR10003">
        <f>IF($AU$2&lt;&gt;5,NA(),IF(D10003=D10002,0,IF(AND(D19504=D10003,D10004=D10003),O10003+O10004+O19504,IF(D10004=D10003,O10004+O10003,O10003))))</f>
        <v/>
      </c>
      <c r="AS10003">
        <f>IF($AU$2&lt;&gt;5,NA(),IF(D10003=D10002,0,IF(AND(D19504=D10003,D10004=D10003),P10003+P10004+P19504,IF(D10004=D10003,P10004+P10003,P10003))))</f>
        <v/>
      </c>
      <c r="AT10003">
        <f>AR10003-AS10003</f>
        <v/>
      </c>
    </row>
    <row r="10004" ht="15.75" customHeight="1" s="121">
      <c r="B10004">
        <f>D10004&amp;Q10004&amp;E10004</f>
        <v/>
      </c>
      <c r="C10004" s="73" t="n"/>
      <c r="D10004" s="73" t="n"/>
      <c r="E10004" s="78" t="n"/>
      <c r="F10004" s="75" t="n"/>
      <c r="G10004" s="73" t="n"/>
      <c r="H10004" s="75" t="n"/>
      <c r="I10004" s="75" t="n"/>
      <c r="J10004" s="75" t="n"/>
      <c r="K10004" s="75" t="n"/>
      <c r="L10004" s="75" t="n"/>
      <c r="M10004" s="75" t="n"/>
      <c r="N10004" s="75" t="n"/>
      <c r="O10004" s="75" t="n"/>
      <c r="P10004" s="75" t="n"/>
      <c r="Q10004" s="79" t="n"/>
      <c r="AR10004">
        <f>IF($AU$2&lt;&gt;5,NA(),IF(D10004=D10003,0,IF(AND(D19505=D10004,D10005=D10004),O10004+O10005+O19505,IF(D10005=D10004,O10005+O10004,O10004))))</f>
        <v/>
      </c>
      <c r="AS10004">
        <f>IF($AU$2&lt;&gt;5,NA(),IF(D10004=D10003,0,IF(AND(D19505=D10004,D10005=D10004),P10004+P10005+P19505,IF(D10005=D10004,P10005+P10004,P10004))))</f>
        <v/>
      </c>
      <c r="AT10004">
        <f>AR10004-AS10004</f>
        <v/>
      </c>
    </row>
    <row r="10005" ht="15.75" customHeight="1" s="121">
      <c r="B10005">
        <f>D10005&amp;Q10005&amp;E10005</f>
        <v/>
      </c>
      <c r="C10005" s="73" t="n"/>
      <c r="D10005" s="73" t="n"/>
      <c r="E10005" s="78" t="n"/>
      <c r="F10005" s="75" t="n"/>
      <c r="G10005" s="73" t="n"/>
      <c r="H10005" s="75" t="n"/>
      <c r="I10005" s="75" t="n"/>
      <c r="J10005" s="75" t="n"/>
      <c r="K10005" s="75" t="n"/>
      <c r="L10005" s="75" t="n"/>
      <c r="M10005" s="75" t="n"/>
      <c r="N10005" s="75" t="n"/>
      <c r="O10005" s="75" t="n"/>
      <c r="P10005" s="75" t="n"/>
      <c r="Q10005" s="79" t="n"/>
      <c r="AR10005">
        <f>IF($AU$2&lt;&gt;5,NA(),IF(D10005=D10004,0,IF(AND(D19506=D10005,D10006=D10005),O10005+O10006+O19506,IF(D10006=D10005,O10006+O10005,O10005))))</f>
        <v/>
      </c>
      <c r="AS10005">
        <f>IF($AU$2&lt;&gt;5,NA(),IF(D10005=D10004,0,IF(AND(D19506=D10005,D10006=D10005),P10005+P10006+P19506,IF(D10006=D10005,P10006+P10005,P10005))))</f>
        <v/>
      </c>
      <c r="AT10005">
        <f>AR10005-AS10005</f>
        <v/>
      </c>
    </row>
    <row r="10006" ht="15.75" customHeight="1" s="121">
      <c r="B10006">
        <f>D10006&amp;Q10006&amp;E10006</f>
        <v/>
      </c>
      <c r="C10006" s="73" t="n"/>
      <c r="D10006" s="73" t="n"/>
      <c r="E10006" s="78" t="n"/>
      <c r="F10006" s="75" t="n"/>
      <c r="G10006" s="73" t="n"/>
      <c r="H10006" s="75" t="n"/>
      <c r="I10006" s="75" t="n"/>
      <c r="J10006" s="75" t="n"/>
      <c r="K10006" s="75" t="n"/>
      <c r="L10006" s="75" t="n"/>
      <c r="M10006" s="75" t="n"/>
      <c r="N10006" s="75" t="n"/>
      <c r="O10006" s="75" t="n"/>
      <c r="P10006" s="75" t="n"/>
      <c r="Q10006" s="79" t="n"/>
      <c r="AR10006">
        <f>IF($AU$2&lt;&gt;5,NA(),IF(D10006=D10005,0,IF(AND(D19507=D10006,D10007=D10006),O10006+O10007+O19507,IF(D10007=D10006,O10007+O10006,O10006))))</f>
        <v/>
      </c>
      <c r="AS10006">
        <f>IF($AU$2&lt;&gt;5,NA(),IF(D10006=D10005,0,IF(AND(D19507=D10006,D10007=D10006),P10006+P10007+P19507,IF(D10007=D10006,P10007+P10006,P10006))))</f>
        <v/>
      </c>
      <c r="AT10006">
        <f>AR10006-AS10006</f>
        <v/>
      </c>
    </row>
    <row r="10007" ht="15.75" customHeight="1" s="121">
      <c r="B10007">
        <f>D10007&amp;Q10007&amp;E10007</f>
        <v/>
      </c>
      <c r="C10007" s="73" t="n"/>
      <c r="D10007" s="73" t="n"/>
      <c r="E10007" s="78" t="n"/>
      <c r="F10007" s="75" t="n"/>
      <c r="G10007" s="73" t="n"/>
      <c r="H10007" s="75" t="n"/>
      <c r="I10007" s="75" t="n"/>
      <c r="J10007" s="75" t="n"/>
      <c r="K10007" s="75" t="n"/>
      <c r="L10007" s="75" t="n"/>
      <c r="M10007" s="75" t="n"/>
      <c r="N10007" s="75" t="n"/>
      <c r="O10007" s="75" t="n"/>
      <c r="P10007" s="75" t="n"/>
      <c r="Q10007" s="79" t="n"/>
      <c r="AR10007">
        <f>IF($AU$2&lt;&gt;5,NA(),IF(D10007=D10006,0,IF(AND(D19508=D10007,D10008=D10007),O10007+O10008+O19508,IF(D10008=D10007,O10008+O10007,O10007))))</f>
        <v/>
      </c>
      <c r="AS10007">
        <f>IF($AU$2&lt;&gt;5,NA(),IF(D10007=D10006,0,IF(AND(D19508=D10007,D10008=D10007),P10007+P10008+P19508,IF(D10008=D10007,P10008+P10007,P10007))))</f>
        <v/>
      </c>
      <c r="AT10007">
        <f>AR10007-AS10007</f>
        <v/>
      </c>
    </row>
    <row r="10008" ht="15.75" customHeight="1" s="121">
      <c r="B10008">
        <f>D10008&amp;Q10008&amp;E10008</f>
        <v/>
      </c>
      <c r="C10008" s="73" t="n"/>
      <c r="D10008" s="73" t="n"/>
      <c r="E10008" s="78" t="n"/>
      <c r="F10008" s="75" t="n"/>
      <c r="G10008" s="73" t="n"/>
      <c r="H10008" s="75" t="n"/>
      <c r="I10008" s="75" t="n"/>
      <c r="J10008" s="75" t="n"/>
      <c r="K10008" s="75" t="n"/>
      <c r="L10008" s="75" t="n"/>
      <c r="M10008" s="75" t="n"/>
      <c r="N10008" s="75" t="n"/>
      <c r="O10008" s="75" t="n"/>
      <c r="P10008" s="75" t="n"/>
      <c r="Q10008" s="79" t="n"/>
      <c r="AR10008">
        <f>IF($AU$2&lt;&gt;5,NA(),IF(D10008=D10007,0,IF(AND(D19509=D10008,D10009=D10008),O10008+O10009+O19509,IF(D10009=D10008,O10009+O10008,O10008))))</f>
        <v/>
      </c>
      <c r="AS10008">
        <f>IF($AU$2&lt;&gt;5,NA(),IF(D10008=D10007,0,IF(AND(D19509=D10008,D10009=D10008),P10008+P10009+P19509,IF(D10009=D10008,P10009+P10008,P10008))))</f>
        <v/>
      </c>
      <c r="AT10008">
        <f>AR10008-AS10008</f>
        <v/>
      </c>
    </row>
    <row r="10009" ht="15.75" customHeight="1" s="121">
      <c r="B10009">
        <f>D10009&amp;Q10009&amp;E10009</f>
        <v/>
      </c>
      <c r="C10009" s="73" t="n"/>
      <c r="D10009" s="73" t="n"/>
      <c r="E10009" s="78" t="n"/>
      <c r="F10009" s="75" t="n"/>
      <c r="G10009" s="73" t="n"/>
      <c r="H10009" s="75" t="n"/>
      <c r="I10009" s="75" t="n"/>
      <c r="J10009" s="75" t="n"/>
      <c r="K10009" s="75" t="n"/>
      <c r="L10009" s="75" t="n"/>
      <c r="M10009" s="75" t="n"/>
      <c r="N10009" s="75" t="n"/>
      <c r="O10009" s="75" t="n"/>
      <c r="P10009" s="75" t="n"/>
      <c r="Q10009" s="79" t="n"/>
      <c r="AR10009">
        <f>IF($AU$2&lt;&gt;5,NA(),IF(D10009=D10008,0,IF(AND(D19510=D10009,D10010=D10009),O10009+O10010+O19510,IF(D10010=D10009,O10010+O10009,O10009))))</f>
        <v/>
      </c>
      <c r="AS10009">
        <f>IF($AU$2&lt;&gt;5,NA(),IF(D10009=D10008,0,IF(AND(D19510=D10009,D10010=D10009),P10009+P10010+P19510,IF(D10010=D10009,P10010+P10009,P10009))))</f>
        <v/>
      </c>
      <c r="AT10009">
        <f>AR10009-AS10009</f>
        <v/>
      </c>
    </row>
    <row r="10010" ht="15.75" customHeight="1" s="121">
      <c r="B10010">
        <f>D10010&amp;Q10010&amp;E10010</f>
        <v/>
      </c>
      <c r="C10010" s="73" t="n"/>
      <c r="D10010" s="73" t="n"/>
      <c r="E10010" s="78" t="n"/>
      <c r="F10010" s="75" t="n"/>
      <c r="G10010" s="73" t="n"/>
      <c r="H10010" s="75" t="n"/>
      <c r="I10010" s="75" t="n"/>
      <c r="J10010" s="75" t="n"/>
      <c r="K10010" s="75" t="n"/>
      <c r="L10010" s="75" t="n"/>
      <c r="M10010" s="75" t="n"/>
      <c r="N10010" s="75" t="n"/>
      <c r="O10010" s="75" t="n"/>
      <c r="P10010" s="75" t="n"/>
      <c r="Q10010" s="79" t="n"/>
      <c r="AR10010">
        <f>IF($AU$2&lt;&gt;5,NA(),IF(D10010=D10009,0,IF(AND(D19511=D10010,D10011=D10010),O10010+O10011+O19511,IF(D10011=D10010,O10011+O10010,O10010))))</f>
        <v/>
      </c>
      <c r="AS10010">
        <f>IF($AU$2&lt;&gt;5,NA(),IF(D10010=D10009,0,IF(AND(D19511=D10010,D10011=D10010),P10010+P10011+P19511,IF(D10011=D10010,P10011+P10010,P10010))))</f>
        <v/>
      </c>
      <c r="AT10010">
        <f>AR10010-AS10010</f>
        <v/>
      </c>
    </row>
    <row r="10011" ht="15.75" customHeight="1" s="121">
      <c r="B10011">
        <f>D10011&amp;Q10011&amp;E10011</f>
        <v/>
      </c>
      <c r="C10011" s="73" t="n"/>
      <c r="D10011" s="73" t="n"/>
      <c r="E10011" s="78" t="n"/>
      <c r="F10011" s="75" t="n"/>
      <c r="G10011" s="73" t="n"/>
      <c r="H10011" s="75" t="n"/>
      <c r="I10011" s="75" t="n"/>
      <c r="J10011" s="75" t="n"/>
      <c r="K10011" s="75" t="n"/>
      <c r="L10011" s="75" t="n"/>
      <c r="M10011" s="75" t="n"/>
      <c r="N10011" s="75" t="n"/>
      <c r="O10011" s="75" t="n"/>
      <c r="P10011" s="75" t="n"/>
      <c r="Q10011" s="79" t="n"/>
      <c r="AR10011">
        <f>IF($AU$2&lt;&gt;5,NA(),IF(D10011=D10010,0,IF(AND(D19512=D10011,D10012=D10011),O10011+O10012+O19512,IF(D10012=D10011,O10012+O10011,O10011))))</f>
        <v/>
      </c>
      <c r="AS10011">
        <f>IF($AU$2&lt;&gt;5,NA(),IF(D10011=D10010,0,IF(AND(D19512=D10011,D10012=D10011),P10011+P10012+P19512,IF(D10012=D10011,P10012+P10011,P10011))))</f>
        <v/>
      </c>
      <c r="AT10011">
        <f>AR10011-AS10011</f>
        <v/>
      </c>
    </row>
    <row r="10012" ht="15.75" customHeight="1" s="121">
      <c r="B10012">
        <f>D10012&amp;Q10012&amp;E10012</f>
        <v/>
      </c>
      <c r="C10012" s="73" t="n"/>
      <c r="D10012" s="73" t="n"/>
      <c r="E10012" s="78" t="n"/>
      <c r="F10012" s="75" t="n"/>
      <c r="G10012" s="73" t="n"/>
      <c r="H10012" s="75" t="n"/>
      <c r="I10012" s="75" t="n"/>
      <c r="J10012" s="75" t="n"/>
      <c r="K10012" s="75" t="n"/>
      <c r="L10012" s="75" t="n"/>
      <c r="M10012" s="75" t="n"/>
      <c r="N10012" s="75" t="n"/>
      <c r="O10012" s="75" t="n"/>
      <c r="P10012" s="75" t="n"/>
      <c r="Q10012" s="79" t="n"/>
      <c r="AR10012">
        <f>IF($AU$2&lt;&gt;5,NA(),IF(D10012=D10011,0,IF(AND(D19513=D10012,D10013=D10012),O10012+O10013+O19513,IF(D10013=D10012,O10013+O10012,O10012))))</f>
        <v/>
      </c>
      <c r="AS10012">
        <f>IF($AU$2&lt;&gt;5,NA(),IF(D10012=D10011,0,IF(AND(D19513=D10012,D10013=D10012),P10012+P10013+P19513,IF(D10013=D10012,P10013+P10012,P10012))))</f>
        <v/>
      </c>
      <c r="AT10012">
        <f>AR10012-AS10012</f>
        <v/>
      </c>
    </row>
    <row r="10013" ht="15.75" customHeight="1" s="121">
      <c r="B10013">
        <f>D10013&amp;Q10013&amp;E10013</f>
        <v/>
      </c>
      <c r="C10013" s="73" t="n"/>
      <c r="D10013" s="73" t="n"/>
      <c r="E10013" s="78" t="n"/>
      <c r="F10013" s="75" t="n"/>
      <c r="G10013" s="73" t="n"/>
      <c r="H10013" s="75" t="n"/>
      <c r="I10013" s="75" t="n"/>
      <c r="J10013" s="75" t="n"/>
      <c r="K10013" s="75" t="n"/>
      <c r="L10013" s="75" t="n"/>
      <c r="M10013" s="75" t="n"/>
      <c r="N10013" s="75" t="n"/>
      <c r="O10013" s="75" t="n"/>
      <c r="P10013" s="75" t="n"/>
      <c r="Q10013" s="79" t="n"/>
      <c r="AR10013">
        <f>IF($AU$2&lt;&gt;5,NA(),IF(D10013=D10012,0,IF(AND(D19514=D10013,D10014=D10013),O10013+O10014+O19514,IF(D10014=D10013,O10014+O10013,O10013))))</f>
        <v/>
      </c>
      <c r="AS10013">
        <f>IF($AU$2&lt;&gt;5,NA(),IF(D10013=D10012,0,IF(AND(D19514=D10013,D10014=D10013),P10013+P10014+P19514,IF(D10014=D10013,P10014+P10013,P10013))))</f>
        <v/>
      </c>
      <c r="AT10013">
        <f>AR10013-AS10013</f>
        <v/>
      </c>
    </row>
    <row r="10014" ht="15.75" customHeight="1" s="121">
      <c r="B10014">
        <f>D10014&amp;Q10014&amp;E10014</f>
        <v/>
      </c>
      <c r="C10014" s="73" t="n"/>
      <c r="D10014" s="73" t="n"/>
      <c r="E10014" s="78" t="n"/>
      <c r="F10014" s="75" t="n"/>
      <c r="G10014" s="73" t="n"/>
      <c r="H10014" s="75" t="n"/>
      <c r="I10014" s="75" t="n"/>
      <c r="J10014" s="75" t="n"/>
      <c r="K10014" s="75" t="n"/>
      <c r="L10014" s="75" t="n"/>
      <c r="M10014" s="75" t="n"/>
      <c r="N10014" s="75" t="n"/>
      <c r="O10014" s="75" t="n"/>
      <c r="P10014" s="75" t="n"/>
      <c r="Q10014" s="79" t="n"/>
      <c r="AR10014">
        <f>IF($AU$2&lt;&gt;5,NA(),IF(D10014=D10013,0,IF(AND(D19515=D10014,D10015=D10014),O10014+O10015+O19515,IF(D10015=D10014,O10015+O10014,O10014))))</f>
        <v/>
      </c>
      <c r="AS10014">
        <f>IF($AU$2&lt;&gt;5,NA(),IF(D10014=D10013,0,IF(AND(D19515=D10014,D10015=D10014),P10014+P10015+P19515,IF(D10015=D10014,P10015+P10014,P10014))))</f>
        <v/>
      </c>
      <c r="AT10014">
        <f>AR10014-AS10014</f>
        <v/>
      </c>
    </row>
    <row r="10015" ht="15.75" customHeight="1" s="121">
      <c r="B10015">
        <f>D10015&amp;Q10015&amp;E10015</f>
        <v/>
      </c>
      <c r="C10015" s="73" t="n"/>
      <c r="D10015" s="73" t="n"/>
      <c r="E10015" s="78" t="n"/>
      <c r="F10015" s="75" t="n"/>
      <c r="G10015" s="73" t="n"/>
      <c r="H10015" s="75" t="n"/>
      <c r="I10015" s="75" t="n"/>
      <c r="J10015" s="75" t="n"/>
      <c r="K10015" s="75" t="n"/>
      <c r="L10015" s="75" t="n"/>
      <c r="M10015" s="75" t="n"/>
      <c r="N10015" s="75" t="n"/>
      <c r="O10015" s="75" t="n"/>
      <c r="P10015" s="75" t="n"/>
      <c r="Q10015" s="79" t="n"/>
      <c r="AR10015">
        <f>IF($AU$2&lt;&gt;5,NA(),IF(D10015=D10014,0,IF(AND(D19516=D10015,D10016=D10015),O10015+O10016+O19516,IF(D10016=D10015,O10016+O10015,O10015))))</f>
        <v/>
      </c>
      <c r="AS10015">
        <f>IF($AU$2&lt;&gt;5,NA(),IF(D10015=D10014,0,IF(AND(D19516=D10015,D10016=D10015),P10015+P10016+P19516,IF(D10016=D10015,P10016+P10015,P10015))))</f>
        <v/>
      </c>
      <c r="AT10015">
        <f>AR10015-AS10015</f>
        <v/>
      </c>
    </row>
    <row r="10016" ht="15.75" customHeight="1" s="121">
      <c r="B10016">
        <f>D10016&amp;Q10016&amp;E10016</f>
        <v/>
      </c>
      <c r="C10016" s="73" t="n"/>
      <c r="D10016" s="73" t="n"/>
      <c r="E10016" s="78" t="n"/>
      <c r="F10016" s="75" t="n"/>
      <c r="G10016" s="73" t="n"/>
      <c r="H10016" s="75" t="n"/>
      <c r="I10016" s="75" t="n"/>
      <c r="J10016" s="75" t="n"/>
      <c r="K10016" s="75" t="n"/>
      <c r="L10016" s="75" t="n"/>
      <c r="M10016" s="75" t="n"/>
      <c r="N10016" s="75" t="n"/>
      <c r="O10016" s="75" t="n"/>
      <c r="P10016" s="75" t="n"/>
      <c r="Q10016" s="79" t="n"/>
      <c r="AR10016">
        <f>IF($AU$2&lt;&gt;5,NA(),IF(D10016=D10015,0,IF(AND(D19517=D10016,D10017=D10016),O10016+O10017+O19517,IF(D10017=D10016,O10017+O10016,O10016))))</f>
        <v/>
      </c>
      <c r="AS10016">
        <f>IF($AU$2&lt;&gt;5,NA(),IF(D10016=D10015,0,IF(AND(D19517=D10016,D10017=D10016),P10016+P10017+P19517,IF(D10017=D10016,P10017+P10016,P10016))))</f>
        <v/>
      </c>
      <c r="AT10016">
        <f>AR10016-AS10016</f>
        <v/>
      </c>
    </row>
    <row r="10017" ht="15.75" customHeight="1" s="121">
      <c r="B10017">
        <f>D10017&amp;Q10017&amp;E10017</f>
        <v/>
      </c>
      <c r="C10017" s="73" t="n"/>
      <c r="D10017" s="73" t="n"/>
      <c r="E10017" s="78" t="n"/>
      <c r="F10017" s="75" t="n"/>
      <c r="G10017" s="73" t="n"/>
      <c r="H10017" s="75" t="n"/>
      <c r="I10017" s="75" t="n"/>
      <c r="J10017" s="75" t="n"/>
      <c r="K10017" s="75" t="n"/>
      <c r="L10017" s="75" t="n"/>
      <c r="M10017" s="75" t="n"/>
      <c r="N10017" s="75" t="n"/>
      <c r="O10017" s="75" t="n"/>
      <c r="P10017" s="75" t="n"/>
      <c r="Q10017" s="79" t="n"/>
      <c r="AR10017">
        <f>IF($AU$2&lt;&gt;5,NA(),IF(D10017=D10016,0,IF(AND(D19518=D10017,D10018=D10017),O10017+O10018+O19518,IF(D10018=D10017,O10018+O10017,O10017))))</f>
        <v/>
      </c>
      <c r="AS10017">
        <f>IF($AU$2&lt;&gt;5,NA(),IF(D10017=D10016,0,IF(AND(D19518=D10017,D10018=D10017),P10017+P10018+P19518,IF(D10018=D10017,P10018+P10017,P10017))))</f>
        <v/>
      </c>
      <c r="AT10017">
        <f>AR10017-AS10017</f>
        <v/>
      </c>
    </row>
    <row r="10018" ht="15.75" customHeight="1" s="121">
      <c r="B10018">
        <f>D10018&amp;Q10018&amp;E10018</f>
        <v/>
      </c>
      <c r="C10018" s="73" t="n"/>
      <c r="D10018" s="73" t="n"/>
      <c r="E10018" s="78" t="n"/>
      <c r="F10018" s="75" t="n"/>
      <c r="G10018" s="73" t="n"/>
      <c r="H10018" s="75" t="n"/>
      <c r="I10018" s="75" t="n"/>
      <c r="J10018" s="75" t="n"/>
      <c r="K10018" s="75" t="n"/>
      <c r="L10018" s="75" t="n"/>
      <c r="M10018" s="75" t="n"/>
      <c r="N10018" s="75" t="n"/>
      <c r="O10018" s="75" t="n"/>
      <c r="P10018" s="75" t="n"/>
      <c r="Q10018" s="79" t="n"/>
      <c r="AR10018">
        <f>IF($AU$2&lt;&gt;5,NA(),IF(D10018=D10017,0,IF(AND(D19519=D10018,D10019=D10018),O10018+O10019+O19519,IF(D10019=D10018,O10019+O10018,O10018))))</f>
        <v/>
      </c>
      <c r="AS10018">
        <f>IF($AU$2&lt;&gt;5,NA(),IF(D10018=D10017,0,IF(AND(D19519=D10018,D10019=D10018),P10018+P10019+P19519,IF(D10019=D10018,P10019+P10018,P10018))))</f>
        <v/>
      </c>
      <c r="AT10018">
        <f>AR10018-AS10018</f>
        <v/>
      </c>
    </row>
    <row r="10019" ht="15.75" customHeight="1" s="121">
      <c r="B10019">
        <f>D10019&amp;Q10019&amp;E10019</f>
        <v/>
      </c>
      <c r="C10019" s="73" t="n"/>
      <c r="D10019" s="73" t="n"/>
      <c r="E10019" s="78" t="n"/>
      <c r="F10019" s="75" t="n"/>
      <c r="G10019" s="73" t="n"/>
      <c r="H10019" s="75" t="n"/>
      <c r="I10019" s="75" t="n"/>
      <c r="J10019" s="75" t="n"/>
      <c r="K10019" s="75" t="n"/>
      <c r="L10019" s="75" t="n"/>
      <c r="M10019" s="75" t="n"/>
      <c r="N10019" s="75" t="n"/>
      <c r="O10019" s="75" t="n"/>
      <c r="P10019" s="75" t="n"/>
      <c r="Q10019" s="79" t="n"/>
      <c r="AR10019">
        <f>IF($AU$2&lt;&gt;5,NA(),IF(D10019=D10018,0,IF(AND(D19520=D10019,D10020=D10019),O10019+O10020+O19520,IF(D10020=D10019,O10020+O10019,O10019))))</f>
        <v/>
      </c>
      <c r="AS10019">
        <f>IF($AU$2&lt;&gt;5,NA(),IF(D10019=D10018,0,IF(AND(D19520=D10019,D10020=D10019),P10019+P10020+P19520,IF(D10020=D10019,P10020+P10019,P10019))))</f>
        <v/>
      </c>
      <c r="AT10019">
        <f>AR10019-AS10019</f>
        <v/>
      </c>
    </row>
    <row r="10020" ht="15.75" customHeight="1" s="121">
      <c r="B10020">
        <f>D10020&amp;Q10020&amp;E10020</f>
        <v/>
      </c>
      <c r="C10020" s="73" t="n"/>
      <c r="D10020" s="73" t="n"/>
      <c r="E10020" s="78" t="n"/>
      <c r="F10020" s="75" t="n"/>
      <c r="G10020" s="73" t="n"/>
      <c r="H10020" s="75" t="n"/>
      <c r="I10020" s="75" t="n"/>
      <c r="J10020" s="75" t="n"/>
      <c r="K10020" s="75" t="n"/>
      <c r="L10020" s="75" t="n"/>
      <c r="M10020" s="75" t="n"/>
      <c r="N10020" s="75" t="n"/>
      <c r="O10020" s="75" t="n"/>
      <c r="P10020" s="75" t="n"/>
      <c r="Q10020" s="79" t="n"/>
      <c r="AR10020">
        <f>IF($AU$2&lt;&gt;5,NA(),IF(D10020=D10019,0,IF(AND(D19521=D10020,D10021=D10020),O10020+O10021+O19521,IF(D10021=D10020,O10021+O10020,O10020))))</f>
        <v/>
      </c>
      <c r="AS10020">
        <f>IF($AU$2&lt;&gt;5,NA(),IF(D10020=D10019,0,IF(AND(D19521=D10020,D10021=D10020),P10020+P10021+P19521,IF(D10021=D10020,P10021+P10020,P10020))))</f>
        <v/>
      </c>
      <c r="AT10020">
        <f>AR10020-AS10020</f>
        <v/>
      </c>
    </row>
    <row r="10021" ht="15.75" customHeight="1" s="121">
      <c r="B10021">
        <f>D10021&amp;Q10021&amp;E10021</f>
        <v/>
      </c>
      <c r="C10021" s="73" t="n"/>
      <c r="D10021" s="73" t="n"/>
      <c r="E10021" s="78" t="n"/>
      <c r="F10021" s="75" t="n"/>
      <c r="G10021" s="73" t="n"/>
      <c r="H10021" s="75" t="n"/>
      <c r="I10021" s="75" t="n"/>
      <c r="J10021" s="75" t="n"/>
      <c r="K10021" s="75" t="n"/>
      <c r="L10021" s="75" t="n"/>
      <c r="M10021" s="75" t="n"/>
      <c r="N10021" s="75" t="n"/>
      <c r="O10021" s="75" t="n"/>
      <c r="P10021" s="75" t="n"/>
      <c r="Q10021" s="79" t="n"/>
      <c r="AR10021">
        <f>IF($AU$2&lt;&gt;5,NA(),IF(D10021=D10020,0,IF(AND(D19522=D10021,D10022=D10021),O10021+O10022+O19522,IF(D10022=D10021,O10022+O10021,O10021))))</f>
        <v/>
      </c>
      <c r="AS10021">
        <f>IF($AU$2&lt;&gt;5,NA(),IF(D10021=D10020,0,IF(AND(D19522=D10021,D10022=D10021),P10021+P10022+P19522,IF(D10022=D10021,P10022+P10021,P10021))))</f>
        <v/>
      </c>
      <c r="AT10021">
        <f>AR10021-AS10021</f>
        <v/>
      </c>
    </row>
    <row r="10022" ht="15.75" customHeight="1" s="121">
      <c r="B10022">
        <f>D10022&amp;Q10022&amp;E10022</f>
        <v/>
      </c>
      <c r="C10022" s="73" t="n"/>
      <c r="D10022" s="73" t="n"/>
      <c r="E10022" s="78" t="n"/>
      <c r="F10022" s="75" t="n"/>
      <c r="G10022" s="73" t="n"/>
      <c r="H10022" s="75" t="n"/>
      <c r="I10022" s="75" t="n"/>
      <c r="J10022" s="75" t="n"/>
      <c r="K10022" s="75" t="n"/>
      <c r="L10022" s="75" t="n"/>
      <c r="M10022" s="75" t="n"/>
      <c r="N10022" s="75" t="n"/>
      <c r="O10022" s="75" t="n"/>
      <c r="P10022" s="75" t="n"/>
      <c r="Q10022" s="79" t="n"/>
      <c r="AR10022">
        <f>IF($AU$2&lt;&gt;5,NA(),IF(D10022=D10021,0,IF(AND(D19523=D10022,D10023=D10022),O10022+O10023+O19523,IF(D10023=D10022,O10023+O10022,O10022))))</f>
        <v/>
      </c>
      <c r="AS10022">
        <f>IF($AU$2&lt;&gt;5,NA(),IF(D10022=D10021,0,IF(AND(D19523=D10022,D10023=D10022),P10022+P10023+P19523,IF(D10023=D10022,P10023+P10022,P10022))))</f>
        <v/>
      </c>
      <c r="AT10022">
        <f>AR10022-AS10022</f>
        <v/>
      </c>
    </row>
    <row r="10023" ht="15.75" customHeight="1" s="121">
      <c r="B10023">
        <f>D10023&amp;Q10023&amp;E10023</f>
        <v/>
      </c>
      <c r="C10023" s="73" t="n"/>
      <c r="D10023" s="73" t="n"/>
      <c r="E10023" s="78" t="n"/>
      <c r="F10023" s="75" t="n"/>
      <c r="G10023" s="73" t="n"/>
      <c r="H10023" s="75" t="n"/>
      <c r="I10023" s="75" t="n"/>
      <c r="J10023" s="75" t="n"/>
      <c r="K10023" s="75" t="n"/>
      <c r="L10023" s="75" t="n"/>
      <c r="M10023" s="75" t="n"/>
      <c r="N10023" s="75" t="n"/>
      <c r="O10023" s="75" t="n"/>
      <c r="P10023" s="75" t="n"/>
      <c r="Q10023" s="79" t="n"/>
      <c r="AR10023">
        <f>IF($AU$2&lt;&gt;5,NA(),IF(D10023=D10022,0,IF(AND(D19524=D10023,D10024=D10023),O10023+O10024+O19524,IF(D10024=D10023,O10024+O10023,O10023))))</f>
        <v/>
      </c>
      <c r="AS10023">
        <f>IF($AU$2&lt;&gt;5,NA(),IF(D10023=D10022,0,IF(AND(D19524=D10023,D10024=D10023),P10023+P10024+P19524,IF(D10024=D10023,P10024+P10023,P10023))))</f>
        <v/>
      </c>
      <c r="AT10023">
        <f>AR10023-AS10023</f>
        <v/>
      </c>
    </row>
    <row r="10024" ht="15.75" customHeight="1" s="121">
      <c r="B10024">
        <f>D10024&amp;Q10024&amp;E10024</f>
        <v/>
      </c>
      <c r="C10024" s="73" t="n"/>
      <c r="D10024" s="73" t="n"/>
      <c r="E10024" s="78" t="n"/>
      <c r="F10024" s="75" t="n"/>
      <c r="G10024" s="73" t="n"/>
      <c r="H10024" s="75" t="n"/>
      <c r="I10024" s="75" t="n"/>
      <c r="J10024" s="75" t="n"/>
      <c r="K10024" s="75" t="n"/>
      <c r="L10024" s="75" t="n"/>
      <c r="M10024" s="75" t="n"/>
      <c r="N10024" s="75" t="n"/>
      <c r="O10024" s="75" t="n"/>
      <c r="P10024" s="75" t="n"/>
      <c r="Q10024" s="79" t="n"/>
      <c r="AR10024">
        <f>IF($AU$2&lt;&gt;5,NA(),IF(D10024=D10023,0,IF(AND(D19525=D10024,D10025=D10024),O10024+O10025+O19525,IF(D10025=D10024,O10025+O10024,O10024))))</f>
        <v/>
      </c>
      <c r="AS10024">
        <f>IF($AU$2&lt;&gt;5,NA(),IF(D10024=D10023,0,IF(AND(D19525=D10024,D10025=D10024),P10024+P10025+P19525,IF(D10025=D10024,P10025+P10024,P10024))))</f>
        <v/>
      </c>
      <c r="AT10024">
        <f>AR10024-AS10024</f>
        <v/>
      </c>
    </row>
    <row r="10025" ht="15.75" customHeight="1" s="121">
      <c r="B10025">
        <f>D10025&amp;Q10025&amp;E10025</f>
        <v/>
      </c>
      <c r="C10025" s="73" t="n"/>
      <c r="D10025" s="73" t="n"/>
      <c r="E10025" s="78" t="n"/>
      <c r="F10025" s="75" t="n"/>
      <c r="G10025" s="73" t="n"/>
      <c r="H10025" s="75" t="n"/>
      <c r="I10025" s="75" t="n"/>
      <c r="J10025" s="75" t="n"/>
      <c r="K10025" s="75" t="n"/>
      <c r="L10025" s="75" t="n"/>
      <c r="M10025" s="75" t="n"/>
      <c r="N10025" s="75" t="n"/>
      <c r="O10025" s="75" t="n"/>
      <c r="P10025" s="75" t="n"/>
      <c r="Q10025" s="79" t="n"/>
      <c r="AR10025">
        <f>IF($AU$2&lt;&gt;5,NA(),IF(D10025=D10024,0,IF(AND(D19526=D10025,D10026=D10025),O10025+O10026+O19526,IF(D10026=D10025,O10026+O10025,O10025))))</f>
        <v/>
      </c>
      <c r="AS10025">
        <f>IF($AU$2&lt;&gt;5,NA(),IF(D10025=D10024,0,IF(AND(D19526=D10025,D10026=D10025),P10025+P10026+P19526,IF(D10026=D10025,P10026+P10025,P10025))))</f>
        <v/>
      </c>
      <c r="AT10025">
        <f>AR10025-AS10025</f>
        <v/>
      </c>
    </row>
    <row r="10026" ht="15.75" customHeight="1" s="121">
      <c r="B10026">
        <f>D10026&amp;Q10026&amp;E10026</f>
        <v/>
      </c>
      <c r="C10026" s="73" t="n"/>
      <c r="D10026" s="73" t="n"/>
      <c r="E10026" s="78" t="n"/>
      <c r="F10026" s="75" t="n"/>
      <c r="G10026" s="73" t="n"/>
      <c r="H10026" s="75" t="n"/>
      <c r="I10026" s="75" t="n"/>
      <c r="J10026" s="75" t="n"/>
      <c r="K10026" s="75" t="n"/>
      <c r="L10026" s="75" t="n"/>
      <c r="M10026" s="75" t="n"/>
      <c r="N10026" s="75" t="n"/>
      <c r="O10026" s="75" t="n"/>
      <c r="P10026" s="75" t="n"/>
      <c r="Q10026" s="79" t="n"/>
      <c r="AR10026">
        <f>IF($AU$2&lt;&gt;5,NA(),IF(D10026=D10025,0,IF(AND(D19527=D10026,D10027=D10026),O10026+O10027+O19527,IF(D10027=D10026,O10027+O10026,O10026))))</f>
        <v/>
      </c>
      <c r="AS10026">
        <f>IF($AU$2&lt;&gt;5,NA(),IF(D10026=D10025,0,IF(AND(D19527=D10026,D10027=D10026),P10026+P10027+P19527,IF(D10027=D10026,P10027+P10026,P10026))))</f>
        <v/>
      </c>
      <c r="AT10026">
        <f>AR10026-AS10026</f>
        <v/>
      </c>
    </row>
    <row r="10027" ht="15.75" customHeight="1" s="121">
      <c r="B10027">
        <f>D10027&amp;Q10027&amp;E10027</f>
        <v/>
      </c>
      <c r="C10027" s="73" t="n"/>
      <c r="D10027" s="73" t="n"/>
      <c r="E10027" s="78" t="n"/>
      <c r="F10027" s="75" t="n"/>
      <c r="G10027" s="73" t="n"/>
      <c r="H10027" s="75" t="n"/>
      <c r="I10027" s="75" t="n"/>
      <c r="J10027" s="75" t="n"/>
      <c r="K10027" s="75" t="n"/>
      <c r="L10027" s="75" t="n"/>
      <c r="M10027" s="75" t="n"/>
      <c r="N10027" s="75" t="n"/>
      <c r="O10027" s="75" t="n"/>
      <c r="P10027" s="75" t="n"/>
      <c r="Q10027" s="79" t="n"/>
      <c r="AR10027">
        <f>IF($AU$2&lt;&gt;5,NA(),IF(D10027=D10026,0,IF(AND(D19528=D10027,D10028=D10027),O10027+O10028+O19528,IF(D10028=D10027,O10028+O10027,O10027))))</f>
        <v/>
      </c>
      <c r="AS10027">
        <f>IF($AU$2&lt;&gt;5,NA(),IF(D10027=D10026,0,IF(AND(D19528=D10027,D10028=D10027),P10027+P10028+P19528,IF(D10028=D10027,P10028+P10027,P10027))))</f>
        <v/>
      </c>
      <c r="AT10027">
        <f>AR10027-AS10027</f>
        <v/>
      </c>
    </row>
    <row r="10028" ht="15.75" customHeight="1" s="121">
      <c r="B10028">
        <f>D10028&amp;Q10028&amp;E10028</f>
        <v/>
      </c>
      <c r="C10028" s="73" t="n"/>
      <c r="D10028" s="73" t="n"/>
      <c r="E10028" s="78" t="n"/>
      <c r="F10028" s="75" t="n"/>
      <c r="G10028" s="73" t="n"/>
      <c r="H10028" s="75" t="n"/>
      <c r="I10028" s="75" t="n"/>
      <c r="J10028" s="75" t="n"/>
      <c r="K10028" s="75" t="n"/>
      <c r="L10028" s="75" t="n"/>
      <c r="M10028" s="75" t="n"/>
      <c r="N10028" s="75" t="n"/>
      <c r="O10028" s="75" t="n"/>
      <c r="P10028" s="75" t="n"/>
      <c r="Q10028" s="79" t="n"/>
      <c r="AR10028">
        <f>IF($AU$2&lt;&gt;5,NA(),IF(D10028=D10027,0,IF(AND(D19529=D10028,D10029=D10028),O10028+O10029+O19529,IF(D10029=D10028,O10029+O10028,O10028))))</f>
        <v/>
      </c>
      <c r="AS10028">
        <f>IF($AU$2&lt;&gt;5,NA(),IF(D10028=D10027,0,IF(AND(D19529=D10028,D10029=D10028),P10028+P10029+P19529,IF(D10029=D10028,P10029+P10028,P10028))))</f>
        <v/>
      </c>
      <c r="AT10028">
        <f>AR10028-AS10028</f>
        <v/>
      </c>
    </row>
    <row r="10029" ht="15.75" customHeight="1" s="121">
      <c r="B10029">
        <f>D10029&amp;Q10029&amp;E10029</f>
        <v/>
      </c>
      <c r="C10029" s="73" t="n"/>
      <c r="D10029" s="73" t="n"/>
      <c r="E10029" s="78" t="n"/>
      <c r="F10029" s="75" t="n"/>
      <c r="G10029" s="73" t="n"/>
      <c r="H10029" s="75" t="n"/>
      <c r="I10029" s="75" t="n"/>
      <c r="J10029" s="75" t="n"/>
      <c r="K10029" s="75" t="n"/>
      <c r="L10029" s="75" t="n"/>
      <c r="M10029" s="75" t="n"/>
      <c r="N10029" s="75" t="n"/>
      <c r="O10029" s="75" t="n"/>
      <c r="P10029" s="75" t="n"/>
      <c r="Q10029" s="79" t="n"/>
      <c r="AR10029">
        <f>IF($AU$2&lt;&gt;5,NA(),IF(D10029=D10028,0,IF(AND(D19530=D10029,D10030=D10029),O10029+O10030+O19530,IF(D10030=D10029,O10030+O10029,O10029))))</f>
        <v/>
      </c>
      <c r="AS10029">
        <f>IF($AU$2&lt;&gt;5,NA(),IF(D10029=D10028,0,IF(AND(D19530=D10029,D10030=D10029),P10029+P10030+P19530,IF(D10030=D10029,P10030+P10029,P10029))))</f>
        <v/>
      </c>
      <c r="AT10029">
        <f>AR10029-AS10029</f>
        <v/>
      </c>
    </row>
    <row r="10030" ht="15.75" customHeight="1" s="121">
      <c r="B10030">
        <f>D10030&amp;Q10030&amp;E10030</f>
        <v/>
      </c>
      <c r="C10030" s="73" t="n"/>
      <c r="D10030" s="73" t="n"/>
      <c r="E10030" s="78" t="n"/>
      <c r="F10030" s="75" t="n"/>
      <c r="G10030" s="73" t="n"/>
      <c r="H10030" s="75" t="n"/>
      <c r="I10030" s="75" t="n"/>
      <c r="J10030" s="75" t="n"/>
      <c r="K10030" s="75" t="n"/>
      <c r="L10030" s="75" t="n"/>
      <c r="M10030" s="75" t="n"/>
      <c r="N10030" s="75" t="n"/>
      <c r="O10030" s="75" t="n"/>
      <c r="P10030" s="75" t="n"/>
      <c r="Q10030" s="79" t="n"/>
      <c r="AR10030">
        <f>IF($AU$2&lt;&gt;5,NA(),IF(D10030=D10029,0,IF(AND(D19531=D10030,D10031=D10030),O10030+O10031+O19531,IF(D10031=D10030,O10031+O10030,O10030))))</f>
        <v/>
      </c>
      <c r="AS10030">
        <f>IF($AU$2&lt;&gt;5,NA(),IF(D10030=D10029,0,IF(AND(D19531=D10030,D10031=D10030),P10030+P10031+P19531,IF(D10031=D10030,P10031+P10030,P10030))))</f>
        <v/>
      </c>
      <c r="AT10030">
        <f>AR10030-AS10030</f>
        <v/>
      </c>
    </row>
    <row r="10031" ht="15.75" customHeight="1" s="121">
      <c r="B10031">
        <f>D10031&amp;Q10031&amp;E10031</f>
        <v/>
      </c>
      <c r="C10031" s="73" t="n"/>
      <c r="D10031" s="73" t="n"/>
      <c r="E10031" s="78" t="n"/>
      <c r="F10031" s="75" t="n"/>
      <c r="G10031" s="73" t="n"/>
      <c r="H10031" s="75" t="n"/>
      <c r="I10031" s="75" t="n"/>
      <c r="J10031" s="75" t="n"/>
      <c r="K10031" s="75" t="n"/>
      <c r="L10031" s="75" t="n"/>
      <c r="M10031" s="75" t="n"/>
      <c r="N10031" s="75" t="n"/>
      <c r="O10031" s="75" t="n"/>
      <c r="P10031" s="75" t="n"/>
      <c r="Q10031" s="79" t="n"/>
      <c r="AR10031">
        <f>IF($AU$2&lt;&gt;5,NA(),IF(D10031=D10030,0,IF(AND(D19532=D10031,D10032=D10031),O10031+O10032+O19532,IF(D10032=D10031,O10032+O10031,O10031))))</f>
        <v/>
      </c>
      <c r="AS10031">
        <f>IF($AU$2&lt;&gt;5,NA(),IF(D10031=D10030,0,IF(AND(D19532=D10031,D10032=D10031),P10031+P10032+P19532,IF(D10032=D10031,P10032+P10031,P10031))))</f>
        <v/>
      </c>
      <c r="AT10031">
        <f>AR10031-AS10031</f>
        <v/>
      </c>
    </row>
    <row r="10032" ht="15.75" customHeight="1" s="121">
      <c r="B10032">
        <f>D10032&amp;Q10032&amp;E10032</f>
        <v/>
      </c>
      <c r="C10032" s="73" t="n"/>
      <c r="D10032" s="73" t="n"/>
      <c r="E10032" s="78" t="n"/>
      <c r="F10032" s="75" t="n"/>
      <c r="G10032" s="73" t="n"/>
      <c r="H10032" s="75" t="n"/>
      <c r="I10032" s="75" t="n"/>
      <c r="J10032" s="75" t="n"/>
      <c r="K10032" s="75" t="n"/>
      <c r="L10032" s="75" t="n"/>
      <c r="M10032" s="75" t="n"/>
      <c r="N10032" s="75" t="n"/>
      <c r="O10032" s="75" t="n"/>
      <c r="P10032" s="75" t="n"/>
      <c r="Q10032" s="79" t="n"/>
      <c r="AR10032">
        <f>IF($AU$2&lt;&gt;5,NA(),IF(D10032=D10031,0,IF(AND(D19533=D10032,D10033=D10032),O10032+O10033+O19533,IF(D10033=D10032,O10033+O10032,O10032))))</f>
        <v/>
      </c>
      <c r="AS10032">
        <f>IF($AU$2&lt;&gt;5,NA(),IF(D10032=D10031,0,IF(AND(D19533=D10032,D10033=D10032),P10032+P10033+P19533,IF(D10033=D10032,P10033+P10032,P10032))))</f>
        <v/>
      </c>
      <c r="AT10032">
        <f>AR10032-AS10032</f>
        <v/>
      </c>
    </row>
    <row r="10033" ht="15.75" customHeight="1" s="121">
      <c r="B10033">
        <f>D10033&amp;Q10033&amp;E10033</f>
        <v/>
      </c>
      <c r="C10033" s="73" t="n"/>
      <c r="D10033" s="73" t="n"/>
      <c r="E10033" s="78" t="n"/>
      <c r="F10033" s="75" t="n"/>
      <c r="G10033" s="73" t="n"/>
      <c r="H10033" s="75" t="n"/>
      <c r="I10033" s="75" t="n"/>
      <c r="J10033" s="75" t="n"/>
      <c r="K10033" s="75" t="n"/>
      <c r="L10033" s="75" t="n"/>
      <c r="M10033" s="75" t="n"/>
      <c r="N10033" s="75" t="n"/>
      <c r="O10033" s="75" t="n"/>
      <c r="P10033" s="75" t="n"/>
      <c r="Q10033" s="79" t="n"/>
      <c r="AR10033">
        <f>IF($AU$2&lt;&gt;5,NA(),IF(D10033=D10032,0,IF(AND(D19534=D10033,D10034=D10033),O10033+O10034+O19534,IF(D10034=D10033,O10034+O10033,O10033))))</f>
        <v/>
      </c>
      <c r="AS10033">
        <f>IF($AU$2&lt;&gt;5,NA(),IF(D10033=D10032,0,IF(AND(D19534=D10033,D10034=D10033),P10033+P10034+P19534,IF(D10034=D10033,P10034+P10033,P10033))))</f>
        <v/>
      </c>
      <c r="AT10033">
        <f>AR10033-AS10033</f>
        <v/>
      </c>
    </row>
    <row r="10034" ht="15.75" customHeight="1" s="121">
      <c r="B10034">
        <f>D10034&amp;Q10034&amp;E10034</f>
        <v/>
      </c>
      <c r="C10034" s="73" t="n"/>
      <c r="D10034" s="73" t="n"/>
      <c r="E10034" s="78" t="n"/>
      <c r="F10034" s="75" t="n"/>
      <c r="G10034" s="73" t="n"/>
      <c r="H10034" s="75" t="n"/>
      <c r="I10034" s="75" t="n"/>
      <c r="J10034" s="75" t="n"/>
      <c r="K10034" s="75" t="n"/>
      <c r="L10034" s="75" t="n"/>
      <c r="M10034" s="75" t="n"/>
      <c r="N10034" s="75" t="n"/>
      <c r="O10034" s="75" t="n"/>
      <c r="P10034" s="75" t="n"/>
      <c r="Q10034" s="79" t="n"/>
      <c r="AR10034">
        <f>IF($AU$2&lt;&gt;5,NA(),IF(D10034=D10033,0,IF(AND(D19535=D10034,D10035=D10034),O10034+O10035+O19535,IF(D10035=D10034,O10035+O10034,O10034))))</f>
        <v/>
      </c>
      <c r="AS10034">
        <f>IF($AU$2&lt;&gt;5,NA(),IF(D10034=D10033,0,IF(AND(D19535=D10034,D10035=D10034),P10034+P10035+P19535,IF(D10035=D10034,P10035+P10034,P10034))))</f>
        <v/>
      </c>
      <c r="AT10034">
        <f>AR10034-AS10034</f>
        <v/>
      </c>
    </row>
    <row r="10035" ht="15.75" customHeight="1" s="121">
      <c r="B10035">
        <f>D10035&amp;Q10035&amp;E10035</f>
        <v/>
      </c>
      <c r="C10035" s="73" t="n"/>
      <c r="D10035" s="73" t="n"/>
      <c r="E10035" s="78" t="n"/>
      <c r="F10035" s="75" t="n"/>
      <c r="G10035" s="73" t="n"/>
      <c r="H10035" s="75" t="n"/>
      <c r="I10035" s="75" t="n"/>
      <c r="J10035" s="75" t="n"/>
      <c r="K10035" s="75" t="n"/>
      <c r="L10035" s="75" t="n"/>
      <c r="M10035" s="75" t="n"/>
      <c r="N10035" s="75" t="n"/>
      <c r="O10035" s="75" t="n"/>
      <c r="P10035" s="75" t="n"/>
      <c r="Q10035" s="79" t="n"/>
      <c r="AR10035">
        <f>IF($AU$2&lt;&gt;5,NA(),IF(D10035=D10034,0,IF(AND(D19536=D10035,D10036=D10035),O10035+O10036+O19536,IF(D10036=D10035,O10036+O10035,O10035))))</f>
        <v/>
      </c>
      <c r="AS10035">
        <f>IF($AU$2&lt;&gt;5,NA(),IF(D10035=D10034,0,IF(AND(D19536=D10035,D10036=D10035),P10035+P10036+P19536,IF(D10036=D10035,P10036+P10035,P10035))))</f>
        <v/>
      </c>
      <c r="AT10035">
        <f>AR10035-AS10035</f>
        <v/>
      </c>
    </row>
    <row r="10036" ht="15.75" customHeight="1" s="121">
      <c r="B10036">
        <f>D10036&amp;Q10036&amp;E10036</f>
        <v/>
      </c>
      <c r="C10036" s="73" t="n"/>
      <c r="D10036" s="73" t="n"/>
      <c r="E10036" s="78" t="n"/>
      <c r="F10036" s="75" t="n"/>
      <c r="G10036" s="73" t="n"/>
      <c r="H10036" s="75" t="n"/>
      <c r="I10036" s="75" t="n"/>
      <c r="J10036" s="75" t="n"/>
      <c r="K10036" s="75" t="n"/>
      <c r="L10036" s="75" t="n"/>
      <c r="M10036" s="75" t="n"/>
      <c r="N10036" s="75" t="n"/>
      <c r="O10036" s="75" t="n"/>
      <c r="P10036" s="75" t="n"/>
      <c r="Q10036" s="79" t="n"/>
      <c r="AR10036">
        <f>IF($AU$2&lt;&gt;5,NA(),IF(D10036=D10035,0,IF(AND(D19537=D10036,D10037=D10036),O10036+O10037+O19537,IF(D10037=D10036,O10037+O10036,O10036))))</f>
        <v/>
      </c>
      <c r="AS10036">
        <f>IF($AU$2&lt;&gt;5,NA(),IF(D10036=D10035,0,IF(AND(D19537=D10036,D10037=D10036),P10036+P10037+P19537,IF(D10037=D10036,P10037+P10036,P10036))))</f>
        <v/>
      </c>
      <c r="AT10036">
        <f>AR10036-AS10036</f>
        <v/>
      </c>
    </row>
    <row r="10037" ht="15.75" customHeight="1" s="121">
      <c r="B10037">
        <f>D10037&amp;Q10037&amp;E10037</f>
        <v/>
      </c>
      <c r="C10037" s="73" t="n"/>
      <c r="D10037" s="73" t="n"/>
      <c r="E10037" s="78" t="n"/>
      <c r="F10037" s="75" t="n"/>
      <c r="G10037" s="73" t="n"/>
      <c r="H10037" s="75" t="n"/>
      <c r="I10037" s="75" t="n"/>
      <c r="J10037" s="75" t="n"/>
      <c r="K10037" s="75" t="n"/>
      <c r="L10037" s="75" t="n"/>
      <c r="M10037" s="75" t="n"/>
      <c r="N10037" s="75" t="n"/>
      <c r="O10037" s="75" t="n"/>
      <c r="P10037" s="75" t="n"/>
      <c r="Q10037" s="79" t="n"/>
      <c r="AR10037">
        <f>IF($AU$2&lt;&gt;5,NA(),IF(D10037=D10036,0,IF(AND(D19538=D10037,D10038=D10037),O10037+O10038+O19538,IF(D10038=D10037,O10038+O10037,O10037))))</f>
        <v/>
      </c>
      <c r="AS10037">
        <f>IF($AU$2&lt;&gt;5,NA(),IF(D10037=D10036,0,IF(AND(D19538=D10037,D10038=D10037),P10037+P10038+P19538,IF(D10038=D10037,P10038+P10037,P10037))))</f>
        <v/>
      </c>
      <c r="AT10037">
        <f>AR10037-AS10037</f>
        <v/>
      </c>
    </row>
    <row r="10038" ht="15.75" customHeight="1" s="121">
      <c r="B10038">
        <f>D10038&amp;Q10038&amp;E10038</f>
        <v/>
      </c>
      <c r="C10038" s="73" t="n"/>
      <c r="D10038" s="73" t="n"/>
      <c r="E10038" s="78" t="n"/>
      <c r="F10038" s="75" t="n"/>
      <c r="G10038" s="73" t="n"/>
      <c r="H10038" s="75" t="n"/>
      <c r="I10038" s="75" t="n"/>
      <c r="J10038" s="75" t="n"/>
      <c r="K10038" s="75" t="n"/>
      <c r="L10038" s="75" t="n"/>
      <c r="M10038" s="75" t="n"/>
      <c r="N10038" s="75" t="n"/>
      <c r="O10038" s="75" t="n"/>
      <c r="P10038" s="75" t="n"/>
      <c r="Q10038" s="79" t="n"/>
      <c r="AR10038">
        <f>IF($AU$2&lt;&gt;5,NA(),IF(D10038=D10037,0,IF(AND(D19539=D10038,D10039=D10038),O10038+O10039+O19539,IF(D10039=D10038,O10039+O10038,O10038))))</f>
        <v/>
      </c>
      <c r="AS10038">
        <f>IF($AU$2&lt;&gt;5,NA(),IF(D10038=D10037,0,IF(AND(D19539=D10038,D10039=D10038),P10038+P10039+P19539,IF(D10039=D10038,P10039+P10038,P10038))))</f>
        <v/>
      </c>
      <c r="AT10038">
        <f>AR10038-AS10038</f>
        <v/>
      </c>
    </row>
    <row r="10039" ht="15.75" customHeight="1" s="121">
      <c r="B10039">
        <f>D10039&amp;Q10039&amp;E10039</f>
        <v/>
      </c>
      <c r="C10039" s="73" t="n"/>
      <c r="D10039" s="73" t="n"/>
      <c r="E10039" s="78" t="n"/>
      <c r="F10039" s="75" t="n"/>
      <c r="G10039" s="73" t="n"/>
      <c r="H10039" s="75" t="n"/>
      <c r="I10039" s="75" t="n"/>
      <c r="J10039" s="75" t="n"/>
      <c r="K10039" s="75" t="n"/>
      <c r="L10039" s="75" t="n"/>
      <c r="M10039" s="75" t="n"/>
      <c r="N10039" s="75" t="n"/>
      <c r="O10039" s="75" t="n"/>
      <c r="P10039" s="75" t="n"/>
      <c r="Q10039" s="79" t="n"/>
      <c r="AR10039">
        <f>IF($AU$2&lt;&gt;5,NA(),IF(D10039=D10038,0,IF(AND(D19540=D10039,D10040=D10039),O10039+O10040+O19540,IF(D10040=D10039,O10040+O10039,O10039))))</f>
        <v/>
      </c>
      <c r="AS10039">
        <f>IF($AU$2&lt;&gt;5,NA(),IF(D10039=D10038,0,IF(AND(D19540=D10039,D10040=D10039),P10039+P10040+P19540,IF(D10040=D10039,P10040+P10039,P10039))))</f>
        <v/>
      </c>
      <c r="AT10039">
        <f>AR10039-AS10039</f>
        <v/>
      </c>
    </row>
    <row r="10040" ht="15.75" customHeight="1" s="121">
      <c r="B10040">
        <f>D10040&amp;Q10040&amp;E10040</f>
        <v/>
      </c>
      <c r="C10040" s="73" t="n"/>
      <c r="D10040" s="73" t="n"/>
      <c r="E10040" s="78" t="n"/>
      <c r="F10040" s="75" t="n"/>
      <c r="G10040" s="73" t="n"/>
      <c r="H10040" s="75" t="n"/>
      <c r="I10040" s="75" t="n"/>
      <c r="J10040" s="75" t="n"/>
      <c r="K10040" s="75" t="n"/>
      <c r="L10040" s="75" t="n"/>
      <c r="M10040" s="75" t="n"/>
      <c r="N10040" s="75" t="n"/>
      <c r="O10040" s="75" t="n"/>
      <c r="P10040" s="75" t="n"/>
      <c r="Q10040" s="79" t="n"/>
      <c r="AR10040">
        <f>IF($AU$2&lt;&gt;5,NA(),IF(D10040=D10039,0,IF(AND(D19541=D10040,D10041=D10040),O10040+O10041+O19541,IF(D10041=D10040,O10041+O10040,O10040))))</f>
        <v/>
      </c>
      <c r="AS10040">
        <f>IF($AU$2&lt;&gt;5,NA(),IF(D10040=D10039,0,IF(AND(D19541=D10040,D10041=D10040),P10040+P10041+P19541,IF(D10041=D10040,P10041+P10040,P10040))))</f>
        <v/>
      </c>
      <c r="AT10040">
        <f>AR10040-AS10040</f>
        <v/>
      </c>
    </row>
    <row r="10041" ht="15.75" customHeight="1" s="121">
      <c r="B10041">
        <f>D10041&amp;Q10041&amp;E10041</f>
        <v/>
      </c>
      <c r="C10041" s="73" t="n"/>
      <c r="D10041" s="73" t="n"/>
      <c r="E10041" s="78" t="n"/>
      <c r="F10041" s="75" t="n"/>
      <c r="G10041" s="73" t="n"/>
      <c r="H10041" s="75" t="n"/>
      <c r="I10041" s="75" t="n"/>
      <c r="J10041" s="75" t="n"/>
      <c r="K10041" s="75" t="n"/>
      <c r="L10041" s="75" t="n"/>
      <c r="M10041" s="75" t="n"/>
      <c r="N10041" s="75" t="n"/>
      <c r="O10041" s="75" t="n"/>
      <c r="P10041" s="75" t="n"/>
      <c r="Q10041" s="79" t="n"/>
      <c r="AR10041">
        <f>IF($AU$2&lt;&gt;5,NA(),IF(D10041=D10040,0,IF(AND(D19542=D10041,D10042=D10041),O10041+O10042+O19542,IF(D10042=D10041,O10042+O10041,O10041))))</f>
        <v/>
      </c>
      <c r="AS10041">
        <f>IF($AU$2&lt;&gt;5,NA(),IF(D10041=D10040,0,IF(AND(D19542=D10041,D10042=D10041),P10041+P10042+P19542,IF(D10042=D10041,P10042+P10041,P10041))))</f>
        <v/>
      </c>
      <c r="AT10041">
        <f>AR10041-AS10041</f>
        <v/>
      </c>
    </row>
    <row r="10042" ht="15.75" customHeight="1" s="121">
      <c r="B10042">
        <f>D10042&amp;Q10042&amp;E10042</f>
        <v/>
      </c>
      <c r="C10042" s="73" t="n"/>
      <c r="D10042" s="73" t="n"/>
      <c r="E10042" s="78" t="n"/>
      <c r="F10042" s="75" t="n"/>
      <c r="G10042" s="73" t="n"/>
      <c r="H10042" s="75" t="n"/>
      <c r="I10042" s="75" t="n"/>
      <c r="J10042" s="75" t="n"/>
      <c r="K10042" s="75" t="n"/>
      <c r="L10042" s="75" t="n"/>
      <c r="M10042" s="75" t="n"/>
      <c r="N10042" s="75" t="n"/>
      <c r="O10042" s="75" t="n"/>
      <c r="P10042" s="75" t="n"/>
      <c r="Q10042" s="79" t="n"/>
      <c r="AR10042">
        <f>IF($AU$2&lt;&gt;5,NA(),IF(D10042=D10041,0,IF(AND(D19543=D10042,D10043=D10042),O10042+O10043+O19543,IF(D10043=D10042,O10043+O10042,O10042))))</f>
        <v/>
      </c>
      <c r="AS10042">
        <f>IF($AU$2&lt;&gt;5,NA(),IF(D10042=D10041,0,IF(AND(D19543=D10042,D10043=D10042),P10042+P10043+P19543,IF(D10043=D10042,P10043+P10042,P10042))))</f>
        <v/>
      </c>
      <c r="AT10042">
        <f>AR10042-AS10042</f>
        <v/>
      </c>
    </row>
    <row r="10043" ht="15.75" customHeight="1" s="121">
      <c r="B10043">
        <f>D10043&amp;Q10043&amp;E10043</f>
        <v/>
      </c>
      <c r="C10043" s="73" t="n"/>
      <c r="D10043" s="73" t="n"/>
      <c r="E10043" s="78" t="n"/>
      <c r="F10043" s="75" t="n"/>
      <c r="G10043" s="73" t="n"/>
      <c r="H10043" s="75" t="n"/>
      <c r="I10043" s="75" t="n"/>
      <c r="J10043" s="75" t="n"/>
      <c r="K10043" s="75" t="n"/>
      <c r="L10043" s="75" t="n"/>
      <c r="M10043" s="75" t="n"/>
      <c r="N10043" s="75" t="n"/>
      <c r="O10043" s="75" t="n"/>
      <c r="P10043" s="75" t="n"/>
      <c r="Q10043" s="79" t="n"/>
      <c r="AR10043">
        <f>IF($AU$2&lt;&gt;5,NA(),IF(D10043=D10042,0,IF(AND(D19544=D10043,D10044=D10043),O10043+O10044+O19544,IF(D10044=D10043,O10044+O10043,O10043))))</f>
        <v/>
      </c>
      <c r="AS10043">
        <f>IF($AU$2&lt;&gt;5,NA(),IF(D10043=D10042,0,IF(AND(D19544=D10043,D10044=D10043),P10043+P10044+P19544,IF(D10044=D10043,P10044+P10043,P10043))))</f>
        <v/>
      </c>
      <c r="AT10043">
        <f>AR10043-AS10043</f>
        <v/>
      </c>
    </row>
    <row r="10044" ht="15.75" customHeight="1" s="121">
      <c r="B10044">
        <f>D10044&amp;Q10044&amp;E10044</f>
        <v/>
      </c>
      <c r="C10044" s="73" t="n"/>
      <c r="D10044" s="73" t="n"/>
      <c r="E10044" s="78" t="n"/>
      <c r="F10044" s="75" t="n"/>
      <c r="G10044" s="73" t="n"/>
      <c r="H10044" s="75" t="n"/>
      <c r="I10044" s="75" t="n"/>
      <c r="J10044" s="75" t="n"/>
      <c r="K10044" s="75" t="n"/>
      <c r="L10044" s="75" t="n"/>
      <c r="M10044" s="75" t="n"/>
      <c r="N10044" s="75" t="n"/>
      <c r="O10044" s="75" t="n"/>
      <c r="P10044" s="75" t="n"/>
      <c r="Q10044" s="79" t="n"/>
      <c r="AR10044">
        <f>IF($AU$2&lt;&gt;5,NA(),IF(D10044=D10043,0,IF(AND(D19545=D10044,D10045=D10044),O10044+O10045+O19545,IF(D10045=D10044,O10045+O10044,O10044))))</f>
        <v/>
      </c>
      <c r="AS10044">
        <f>IF($AU$2&lt;&gt;5,NA(),IF(D10044=D10043,0,IF(AND(D19545=D10044,D10045=D10044),P10044+P10045+P19545,IF(D10045=D10044,P10045+P10044,P10044))))</f>
        <v/>
      </c>
      <c r="AT10044">
        <f>AR10044-AS10044</f>
        <v/>
      </c>
    </row>
    <row r="10045" ht="15.75" customHeight="1" s="121">
      <c r="B10045">
        <f>D10045&amp;Q10045&amp;E10045</f>
        <v/>
      </c>
      <c r="C10045" s="73" t="n"/>
      <c r="D10045" s="73" t="n"/>
      <c r="E10045" s="78" t="n"/>
      <c r="F10045" s="75" t="n"/>
      <c r="G10045" s="73" t="n"/>
      <c r="H10045" s="75" t="n"/>
      <c r="I10045" s="75" t="n"/>
      <c r="J10045" s="75" t="n"/>
      <c r="K10045" s="75" t="n"/>
      <c r="L10045" s="75" t="n"/>
      <c r="M10045" s="75" t="n"/>
      <c r="N10045" s="75" t="n"/>
      <c r="O10045" s="75" t="n"/>
      <c r="P10045" s="75" t="n"/>
      <c r="Q10045" s="79" t="n"/>
      <c r="AR10045">
        <f>IF($AU$2&lt;&gt;5,NA(),IF(D10045=D10044,0,IF(AND(D19546=D10045,D10046=D10045),O10045+O10046+O19546,IF(D10046=D10045,O10046+O10045,O10045))))</f>
        <v/>
      </c>
      <c r="AS10045">
        <f>IF($AU$2&lt;&gt;5,NA(),IF(D10045=D10044,0,IF(AND(D19546=D10045,D10046=D10045),P10045+P10046+P19546,IF(D10046=D10045,P10046+P10045,P10045))))</f>
        <v/>
      </c>
      <c r="AT10045">
        <f>AR10045-AS10045</f>
        <v/>
      </c>
    </row>
    <row r="10046" ht="15.75" customHeight="1" s="121">
      <c r="B10046">
        <f>D10046&amp;Q10046&amp;E10046</f>
        <v/>
      </c>
      <c r="C10046" s="73" t="n"/>
      <c r="D10046" s="73" t="n"/>
      <c r="E10046" s="78" t="n"/>
      <c r="F10046" s="75" t="n"/>
      <c r="G10046" s="73" t="n"/>
      <c r="H10046" s="75" t="n"/>
      <c r="I10046" s="75" t="n"/>
      <c r="J10046" s="75" t="n"/>
      <c r="K10046" s="75" t="n"/>
      <c r="L10046" s="75" t="n"/>
      <c r="M10046" s="75" t="n"/>
      <c r="N10046" s="75" t="n"/>
      <c r="O10046" s="75" t="n"/>
      <c r="P10046" s="75" t="n"/>
      <c r="Q10046" s="79" t="n"/>
      <c r="AR10046">
        <f>IF($AU$2&lt;&gt;5,NA(),IF(D10046=D10045,0,IF(AND(D19547=D10046,D10047=D10046),O10046+O10047+O19547,IF(D10047=D10046,O10047+O10046,O10046))))</f>
        <v/>
      </c>
      <c r="AS10046">
        <f>IF($AU$2&lt;&gt;5,NA(),IF(D10046=D10045,0,IF(AND(D19547=D10046,D10047=D10046),P10046+P10047+P19547,IF(D10047=D10046,P10047+P10046,P10046))))</f>
        <v/>
      </c>
      <c r="AT10046">
        <f>AR10046-AS10046</f>
        <v/>
      </c>
    </row>
    <row r="10047" ht="15.75" customHeight="1" s="121">
      <c r="B10047">
        <f>D10047&amp;Q10047&amp;E10047</f>
        <v/>
      </c>
      <c r="C10047" s="73" t="n"/>
      <c r="D10047" s="73" t="n"/>
      <c r="E10047" s="78" t="n"/>
      <c r="F10047" s="75" t="n"/>
      <c r="G10047" s="73" t="n"/>
      <c r="H10047" s="75" t="n"/>
      <c r="I10047" s="75" t="n"/>
      <c r="J10047" s="75" t="n"/>
      <c r="K10047" s="75" t="n"/>
      <c r="L10047" s="75" t="n"/>
      <c r="M10047" s="75" t="n"/>
      <c r="N10047" s="75" t="n"/>
      <c r="O10047" s="75" t="n"/>
      <c r="P10047" s="75" t="n"/>
      <c r="Q10047" s="79" t="n"/>
      <c r="AR10047">
        <f>IF($AU$2&lt;&gt;5,NA(),IF(D10047=D10046,0,IF(AND(D19548=D10047,D10048=D10047),O10047+O10048+O19548,IF(D10048=D10047,O10048+O10047,O10047))))</f>
        <v/>
      </c>
      <c r="AS10047">
        <f>IF($AU$2&lt;&gt;5,NA(),IF(D10047=D10046,0,IF(AND(D19548=D10047,D10048=D10047),P10047+P10048+P19548,IF(D10048=D10047,P10048+P10047,P10047))))</f>
        <v/>
      </c>
      <c r="AT10047">
        <f>AR10047-AS10047</f>
        <v/>
      </c>
    </row>
    <row r="10048" ht="15.75" customHeight="1" s="121">
      <c r="B10048">
        <f>D10048&amp;Q10048&amp;E10048</f>
        <v/>
      </c>
      <c r="C10048" s="73" t="n"/>
      <c r="D10048" s="73" t="n"/>
      <c r="E10048" s="78" t="n"/>
      <c r="F10048" s="75" t="n"/>
      <c r="G10048" s="73" t="n"/>
      <c r="H10048" s="75" t="n"/>
      <c r="I10048" s="75" t="n"/>
      <c r="J10048" s="75" t="n"/>
      <c r="K10048" s="75" t="n"/>
      <c r="L10048" s="75" t="n"/>
      <c r="M10048" s="75" t="n"/>
      <c r="N10048" s="75" t="n"/>
      <c r="O10048" s="75" t="n"/>
      <c r="P10048" s="75" t="n"/>
      <c r="Q10048" s="79" t="n"/>
      <c r="AR10048">
        <f>IF($AU$2&lt;&gt;5,NA(),IF(D10048=D10047,0,IF(AND(D19549=D10048,D10049=D10048),O10048+O10049+O19549,IF(D10049=D10048,O10049+O10048,O10048))))</f>
        <v/>
      </c>
      <c r="AS10048">
        <f>IF($AU$2&lt;&gt;5,NA(),IF(D10048=D10047,0,IF(AND(D19549=D10048,D10049=D10048),P10048+P10049+P19549,IF(D10049=D10048,P10049+P10048,P10048))))</f>
        <v/>
      </c>
      <c r="AT10048">
        <f>AR10048-AS10048</f>
        <v/>
      </c>
    </row>
    <row r="10049" ht="15.75" customHeight="1" s="121">
      <c r="B10049">
        <f>D10049&amp;Q10049&amp;E10049</f>
        <v/>
      </c>
      <c r="C10049" s="73" t="n"/>
      <c r="D10049" s="73" t="n"/>
      <c r="E10049" s="78" t="n"/>
      <c r="F10049" s="75" t="n"/>
      <c r="G10049" s="73" t="n"/>
      <c r="H10049" s="75" t="n"/>
      <c r="I10049" s="75" t="n"/>
      <c r="J10049" s="75" t="n"/>
      <c r="K10049" s="75" t="n"/>
      <c r="L10049" s="75" t="n"/>
      <c r="M10049" s="75" t="n"/>
      <c r="N10049" s="75" t="n"/>
      <c r="O10049" s="75" t="n"/>
      <c r="P10049" s="75" t="n"/>
      <c r="Q10049" s="79" t="n"/>
      <c r="AR10049">
        <f>IF($AU$2&lt;&gt;5,NA(),IF(D10049=D10048,0,IF(AND(D19550=D10049,D10050=D10049),O10049+O10050+O19550,IF(D10050=D10049,O10050+O10049,O10049))))</f>
        <v/>
      </c>
      <c r="AS10049">
        <f>IF($AU$2&lt;&gt;5,NA(),IF(D10049=D10048,0,IF(AND(D19550=D10049,D10050=D10049),P10049+P10050+P19550,IF(D10050=D10049,P10050+P10049,P10049))))</f>
        <v/>
      </c>
      <c r="AT10049">
        <f>AR10049-AS10049</f>
        <v/>
      </c>
    </row>
    <row r="10050" ht="15.75" customHeight="1" s="121">
      <c r="B10050">
        <f>D10050&amp;Q10050&amp;E10050</f>
        <v/>
      </c>
      <c r="C10050" s="73" t="n"/>
      <c r="D10050" s="73" t="n"/>
      <c r="E10050" s="78" t="n"/>
      <c r="F10050" s="75" t="n"/>
      <c r="G10050" s="73" t="n"/>
      <c r="H10050" s="75" t="n"/>
      <c r="I10050" s="75" t="n"/>
      <c r="J10050" s="75" t="n"/>
      <c r="K10050" s="75" t="n"/>
      <c r="L10050" s="75" t="n"/>
      <c r="M10050" s="75" t="n"/>
      <c r="N10050" s="75" t="n"/>
      <c r="O10050" s="75" t="n"/>
      <c r="P10050" s="75" t="n"/>
      <c r="Q10050" s="79" t="n"/>
      <c r="AR10050">
        <f>IF($AU$2&lt;&gt;5,NA(),IF(D10050=D10049,0,IF(AND(D19551=D10050,D10051=D10050),O10050+O10051+O19551,IF(D10051=D10050,O10051+O10050,O10050))))</f>
        <v/>
      </c>
      <c r="AS10050">
        <f>IF($AU$2&lt;&gt;5,NA(),IF(D10050=D10049,0,IF(AND(D19551=D10050,D10051=D10050),P10050+P10051+P19551,IF(D10051=D10050,P10051+P10050,P10050))))</f>
        <v/>
      </c>
      <c r="AT10050">
        <f>AR10050-AS10050</f>
        <v/>
      </c>
    </row>
    <row r="10051" ht="15.75" customHeight="1" s="121">
      <c r="B10051">
        <f>D10051&amp;Q10051&amp;E10051</f>
        <v/>
      </c>
      <c r="C10051" s="73" t="n"/>
      <c r="D10051" s="73" t="n"/>
      <c r="E10051" s="78" t="n"/>
      <c r="F10051" s="75" t="n"/>
      <c r="G10051" s="73" t="n"/>
      <c r="H10051" s="75" t="n"/>
      <c r="I10051" s="75" t="n"/>
      <c r="J10051" s="75" t="n"/>
      <c r="K10051" s="75" t="n"/>
      <c r="L10051" s="75" t="n"/>
      <c r="M10051" s="75" t="n"/>
      <c r="N10051" s="75" t="n"/>
      <c r="O10051" s="75" t="n"/>
      <c r="P10051" s="75" t="n"/>
      <c r="Q10051" s="79" t="n"/>
      <c r="AR10051">
        <f>IF($AU$2&lt;&gt;5,NA(),IF(D10051=D10050,0,IF(AND(D19552=D10051,D10052=D10051),O10051+O10052+O19552,IF(D10052=D10051,O10052+O10051,O10051))))</f>
        <v/>
      </c>
      <c r="AS10051">
        <f>IF($AU$2&lt;&gt;5,NA(),IF(D10051=D10050,0,IF(AND(D19552=D10051,D10052=D10051),P10051+P10052+P19552,IF(D10052=D10051,P10052+P10051,P10051))))</f>
        <v/>
      </c>
      <c r="AT10051">
        <f>AR10051-AS10051</f>
        <v/>
      </c>
    </row>
    <row r="10052" ht="15.75" customHeight="1" s="121">
      <c r="B10052">
        <f>D10052&amp;Q10052&amp;E10052</f>
        <v/>
      </c>
      <c r="C10052" s="73" t="n"/>
      <c r="D10052" s="73" t="n"/>
      <c r="E10052" s="78" t="n"/>
      <c r="F10052" s="75" t="n"/>
      <c r="G10052" s="73" t="n"/>
      <c r="H10052" s="75" t="n"/>
      <c r="I10052" s="75" t="n"/>
      <c r="J10052" s="75" t="n"/>
      <c r="K10052" s="75" t="n"/>
      <c r="L10052" s="75" t="n"/>
      <c r="M10052" s="75" t="n"/>
      <c r="N10052" s="75" t="n"/>
      <c r="O10052" s="75" t="n"/>
      <c r="P10052" s="75" t="n"/>
      <c r="Q10052" s="79" t="n"/>
      <c r="AR10052">
        <f>IF($AU$2&lt;&gt;5,NA(),IF(D10052=D10051,0,IF(AND(D19553=D10052,D10053=D10052),O10052+O10053+O19553,IF(D10053=D10052,O10053+O10052,O10052))))</f>
        <v/>
      </c>
      <c r="AS10052">
        <f>IF($AU$2&lt;&gt;5,NA(),IF(D10052=D10051,0,IF(AND(D19553=D10052,D10053=D10052),P10052+P10053+P19553,IF(D10053=D10052,P10053+P10052,P10052))))</f>
        <v/>
      </c>
      <c r="AT10052">
        <f>AR10052-AS10052</f>
        <v/>
      </c>
    </row>
    <row r="10053" ht="15.75" customHeight="1" s="121">
      <c r="B10053">
        <f>D10053&amp;Q10053&amp;E10053</f>
        <v/>
      </c>
      <c r="C10053" s="73" t="n"/>
      <c r="D10053" s="73" t="n"/>
      <c r="E10053" s="78" t="n"/>
      <c r="F10053" s="75" t="n"/>
      <c r="G10053" s="73" t="n"/>
      <c r="H10053" s="75" t="n"/>
      <c r="I10053" s="75" t="n"/>
      <c r="J10053" s="75" t="n"/>
      <c r="K10053" s="75" t="n"/>
      <c r="L10053" s="75" t="n"/>
      <c r="M10053" s="75" t="n"/>
      <c r="N10053" s="75" t="n"/>
      <c r="O10053" s="75" t="n"/>
      <c r="P10053" s="75" t="n"/>
      <c r="Q10053" s="79" t="n"/>
      <c r="AR10053">
        <f>IF($AU$2&lt;&gt;5,NA(),IF(D10053=D10052,0,IF(AND(D19554=D10053,D10054=D10053),O10053+O10054+O19554,IF(D10054=D10053,O10054+O10053,O10053))))</f>
        <v/>
      </c>
      <c r="AS10053">
        <f>IF($AU$2&lt;&gt;5,NA(),IF(D10053=D10052,0,IF(AND(D19554=D10053,D10054=D10053),P10053+P10054+P19554,IF(D10054=D10053,P10054+P10053,P10053))))</f>
        <v/>
      </c>
      <c r="AT10053">
        <f>AR10053-AS10053</f>
        <v/>
      </c>
    </row>
    <row r="10054" ht="15.75" customHeight="1" s="121">
      <c r="B10054">
        <f>D10054&amp;Q10054&amp;E10054</f>
        <v/>
      </c>
      <c r="C10054" s="73" t="n"/>
      <c r="D10054" s="73" t="n"/>
      <c r="E10054" s="78" t="n"/>
      <c r="F10054" s="75" t="n"/>
      <c r="G10054" s="73" t="n"/>
      <c r="H10054" s="75" t="n"/>
      <c r="I10054" s="75" t="n"/>
      <c r="J10054" s="75" t="n"/>
      <c r="K10054" s="75" t="n"/>
      <c r="L10054" s="75" t="n"/>
      <c r="M10054" s="75" t="n"/>
      <c r="N10054" s="75" t="n"/>
      <c r="O10054" s="75" t="n"/>
      <c r="P10054" s="75" t="n"/>
      <c r="Q10054" s="79" t="n"/>
      <c r="AR10054">
        <f>IF($AU$2&lt;&gt;5,NA(),IF(D10054=D10053,0,IF(AND(D19555=D10054,D10055=D10054),O10054+O10055+O19555,IF(D10055=D10054,O10055+O10054,O10054))))</f>
        <v/>
      </c>
      <c r="AS10054">
        <f>IF($AU$2&lt;&gt;5,NA(),IF(D10054=D10053,0,IF(AND(D19555=D10054,D10055=D10054),P10054+P10055+P19555,IF(D10055=D10054,P10055+P10054,P10054))))</f>
        <v/>
      </c>
      <c r="AT10054">
        <f>AR10054-AS10054</f>
        <v/>
      </c>
    </row>
    <row r="10055" ht="15.75" customHeight="1" s="121">
      <c r="B10055">
        <f>D10055&amp;Q10055&amp;E10055</f>
        <v/>
      </c>
      <c r="C10055" s="73" t="n"/>
      <c r="D10055" s="73" t="n"/>
      <c r="E10055" s="78" t="n"/>
      <c r="F10055" s="75" t="n"/>
      <c r="G10055" s="73" t="n"/>
      <c r="H10055" s="75" t="n"/>
      <c r="I10055" s="75" t="n"/>
      <c r="J10055" s="75" t="n"/>
      <c r="K10055" s="75" t="n"/>
      <c r="L10055" s="75" t="n"/>
      <c r="M10055" s="75" t="n"/>
      <c r="N10055" s="75" t="n"/>
      <c r="O10055" s="75" t="n"/>
      <c r="P10055" s="75" t="n"/>
      <c r="Q10055" s="79" t="n"/>
      <c r="AR10055">
        <f>IF($AU$2&lt;&gt;5,NA(),IF(D10055=D10054,0,IF(AND(D19556=D10055,D10056=D10055),O10055+O10056+O19556,IF(D10056=D10055,O10056+O10055,O10055))))</f>
        <v/>
      </c>
      <c r="AS10055">
        <f>IF($AU$2&lt;&gt;5,NA(),IF(D10055=D10054,0,IF(AND(D19556=D10055,D10056=D10055),P10055+P10056+P19556,IF(D10056=D10055,P10056+P10055,P10055))))</f>
        <v/>
      </c>
      <c r="AT10055">
        <f>AR10055-AS10055</f>
        <v/>
      </c>
    </row>
    <row r="10056" ht="15.75" customHeight="1" s="121">
      <c r="B10056">
        <f>D10056&amp;Q10056&amp;E10056</f>
        <v/>
      </c>
      <c r="C10056" s="73" t="n"/>
      <c r="D10056" s="73" t="n"/>
      <c r="E10056" s="78" t="n"/>
      <c r="F10056" s="75" t="n"/>
      <c r="G10056" s="73" t="n"/>
      <c r="H10056" s="75" t="n"/>
      <c r="I10056" s="75" t="n"/>
      <c r="J10056" s="75" t="n"/>
      <c r="K10056" s="75" t="n"/>
      <c r="L10056" s="75" t="n"/>
      <c r="M10056" s="75" t="n"/>
      <c r="N10056" s="75" t="n"/>
      <c r="O10056" s="75" t="n"/>
      <c r="P10056" s="75" t="n"/>
      <c r="Q10056" s="79" t="n"/>
      <c r="AR10056">
        <f>IF($AU$2&lt;&gt;5,NA(),IF(D10056=D10055,0,IF(AND(D19557=D10056,D10057=D10056),O10056+O10057+O19557,IF(D10057=D10056,O10057+O10056,O10056))))</f>
        <v/>
      </c>
      <c r="AS10056">
        <f>IF($AU$2&lt;&gt;5,NA(),IF(D10056=D10055,0,IF(AND(D19557=D10056,D10057=D10056),P10056+P10057+P19557,IF(D10057=D10056,P10057+P10056,P10056))))</f>
        <v/>
      </c>
      <c r="AT10056">
        <f>AR10056-AS10056</f>
        <v/>
      </c>
    </row>
    <row r="10057" ht="15.75" customHeight="1" s="121">
      <c r="B10057">
        <f>D10057&amp;Q10057&amp;E10057</f>
        <v/>
      </c>
      <c r="C10057" s="73" t="n"/>
      <c r="D10057" s="73" t="n"/>
      <c r="E10057" s="78" t="n"/>
      <c r="F10057" s="75" t="n"/>
      <c r="G10057" s="73" t="n"/>
      <c r="H10057" s="75" t="n"/>
      <c r="I10057" s="75" t="n"/>
      <c r="J10057" s="75" t="n"/>
      <c r="K10057" s="75" t="n"/>
      <c r="L10057" s="75" t="n"/>
      <c r="M10057" s="75" t="n"/>
      <c r="N10057" s="75" t="n"/>
      <c r="O10057" s="75" t="n"/>
      <c r="P10057" s="75" t="n"/>
      <c r="Q10057" s="79" t="n"/>
      <c r="AR10057">
        <f>IF($AU$2&lt;&gt;5,NA(),IF(D10057=D10056,0,IF(AND(D19558=D10057,D10058=D10057),O10057+O10058+O19558,IF(D10058=D10057,O10058+O10057,O10057))))</f>
        <v/>
      </c>
      <c r="AS10057">
        <f>IF($AU$2&lt;&gt;5,NA(),IF(D10057=D10056,0,IF(AND(D19558=D10057,D10058=D10057),P10057+P10058+P19558,IF(D10058=D10057,P10058+P10057,P10057))))</f>
        <v/>
      </c>
      <c r="AT10057">
        <f>AR10057-AS10057</f>
        <v/>
      </c>
    </row>
    <row r="10058" ht="15.75" customHeight="1" s="121">
      <c r="B10058">
        <f>D10058&amp;Q10058&amp;E10058</f>
        <v/>
      </c>
      <c r="C10058" s="73" t="n"/>
      <c r="D10058" s="73" t="n"/>
      <c r="E10058" s="78" t="n"/>
      <c r="F10058" s="75" t="n"/>
      <c r="G10058" s="73" t="n"/>
      <c r="H10058" s="75" t="n"/>
      <c r="I10058" s="75" t="n"/>
      <c r="J10058" s="75" t="n"/>
      <c r="K10058" s="75" t="n"/>
      <c r="L10058" s="75" t="n"/>
      <c r="M10058" s="75" t="n"/>
      <c r="N10058" s="75" t="n"/>
      <c r="O10058" s="75" t="n"/>
      <c r="P10058" s="75" t="n"/>
      <c r="Q10058" s="79" t="n"/>
      <c r="AR10058">
        <f>IF($AU$2&lt;&gt;5,NA(),IF(D10058=D10057,0,IF(AND(D19559=D10058,D10059=D10058),O10058+O10059+O19559,IF(D10059=D10058,O10059+O10058,O10058))))</f>
        <v/>
      </c>
      <c r="AS10058">
        <f>IF($AU$2&lt;&gt;5,NA(),IF(D10058=D10057,0,IF(AND(D19559=D10058,D10059=D10058),P10058+P10059+P19559,IF(D10059=D10058,P10059+P10058,P10058))))</f>
        <v/>
      </c>
      <c r="AT10058">
        <f>AR10058-AS10058</f>
        <v/>
      </c>
    </row>
    <row r="10059" ht="15.75" customHeight="1" s="121">
      <c r="B10059">
        <f>D10059&amp;Q10059&amp;E10059</f>
        <v/>
      </c>
      <c r="C10059" s="73" t="n"/>
      <c r="D10059" s="73" t="n"/>
      <c r="E10059" s="78" t="n"/>
      <c r="F10059" s="75" t="n"/>
      <c r="G10059" s="73" t="n"/>
      <c r="H10059" s="75" t="n"/>
      <c r="I10059" s="75" t="n"/>
      <c r="J10059" s="75" t="n"/>
      <c r="K10059" s="75" t="n"/>
      <c r="L10059" s="75" t="n"/>
      <c r="M10059" s="75" t="n"/>
      <c r="N10059" s="75" t="n"/>
      <c r="O10059" s="75" t="n"/>
      <c r="P10059" s="75" t="n"/>
      <c r="Q10059" s="79" t="n"/>
      <c r="AR10059">
        <f>IF($AU$2&lt;&gt;5,NA(),IF(D10059=D10058,0,IF(AND(D19560=D10059,D10060=D10059),O10059+O10060+O19560,IF(D10060=D10059,O10060+O10059,O10059))))</f>
        <v/>
      </c>
      <c r="AS10059">
        <f>IF($AU$2&lt;&gt;5,NA(),IF(D10059=D10058,0,IF(AND(D19560=D10059,D10060=D10059),P10059+P10060+P19560,IF(D10060=D10059,P10060+P10059,P10059))))</f>
        <v/>
      </c>
      <c r="AT10059">
        <f>AR10059-AS10059</f>
        <v/>
      </c>
    </row>
    <row r="10060" ht="15.75" customHeight="1" s="121">
      <c r="B10060">
        <f>D10060&amp;Q10060&amp;E10060</f>
        <v/>
      </c>
      <c r="C10060" s="73" t="n"/>
      <c r="D10060" s="73" t="n"/>
      <c r="E10060" s="78" t="n"/>
      <c r="F10060" s="75" t="n"/>
      <c r="G10060" s="73" t="n"/>
      <c r="H10060" s="75" t="n"/>
      <c r="I10060" s="75" t="n"/>
      <c r="J10060" s="75" t="n"/>
      <c r="K10060" s="75" t="n"/>
      <c r="L10060" s="75" t="n"/>
      <c r="M10060" s="75" t="n"/>
      <c r="N10060" s="75" t="n"/>
      <c r="O10060" s="75" t="n"/>
      <c r="P10060" s="75" t="n"/>
      <c r="Q10060" s="79" t="n"/>
      <c r="AR10060">
        <f>IF($AU$2&lt;&gt;5,NA(),IF(D10060=D10059,0,IF(AND(D19561=D10060,D10061=D10060),O10060+O10061+O19561,IF(D10061=D10060,O10061+O10060,O10060))))</f>
        <v/>
      </c>
      <c r="AS10060">
        <f>IF($AU$2&lt;&gt;5,NA(),IF(D10060=D10059,0,IF(AND(D19561=D10060,D10061=D10060),P10060+P10061+P19561,IF(D10061=D10060,P10061+P10060,P10060))))</f>
        <v/>
      </c>
      <c r="AT10060">
        <f>AR10060-AS10060</f>
        <v/>
      </c>
    </row>
    <row r="10061" ht="15.75" customHeight="1" s="121">
      <c r="B10061">
        <f>D10061&amp;Q10061&amp;E10061</f>
        <v/>
      </c>
      <c r="C10061" s="73" t="n"/>
      <c r="D10061" s="73" t="n"/>
      <c r="E10061" s="78" t="n"/>
      <c r="F10061" s="75" t="n"/>
      <c r="G10061" s="73" t="n"/>
      <c r="H10061" s="75" t="n"/>
      <c r="I10061" s="75" t="n"/>
      <c r="J10061" s="75" t="n"/>
      <c r="K10061" s="75" t="n"/>
      <c r="L10061" s="75" t="n"/>
      <c r="M10061" s="75" t="n"/>
      <c r="N10061" s="75" t="n"/>
      <c r="O10061" s="75" t="n"/>
      <c r="P10061" s="75" t="n"/>
      <c r="Q10061" s="79" t="n"/>
      <c r="AR10061">
        <f>IF($AU$2&lt;&gt;5,NA(),IF(D10061=D10060,0,IF(AND(D19562=D10061,D10062=D10061),O10061+O10062+O19562,IF(D10062=D10061,O10062+O10061,O10061))))</f>
        <v/>
      </c>
      <c r="AS10061">
        <f>IF($AU$2&lt;&gt;5,NA(),IF(D10061=D10060,0,IF(AND(D19562=D10061,D10062=D10061),P10061+P10062+P19562,IF(D10062=D10061,P10062+P10061,P10061))))</f>
        <v/>
      </c>
      <c r="AT10061">
        <f>AR10061-AS10061</f>
        <v/>
      </c>
    </row>
    <row r="10062" ht="15.75" customHeight="1" s="121">
      <c r="B10062">
        <f>D10062&amp;Q10062&amp;E10062</f>
        <v/>
      </c>
      <c r="C10062" s="73" t="n"/>
      <c r="D10062" s="73" t="n"/>
      <c r="E10062" s="78" t="n"/>
      <c r="F10062" s="75" t="n"/>
      <c r="G10062" s="73" t="n"/>
      <c r="H10062" s="75" t="n"/>
      <c r="I10062" s="75" t="n"/>
      <c r="J10062" s="75" t="n"/>
      <c r="K10062" s="75" t="n"/>
      <c r="L10062" s="75" t="n"/>
      <c r="M10062" s="75" t="n"/>
      <c r="N10062" s="75" t="n"/>
      <c r="O10062" s="75" t="n"/>
      <c r="P10062" s="75" t="n"/>
      <c r="Q10062" s="79" t="n"/>
      <c r="AR10062">
        <f>IF($AU$2&lt;&gt;5,NA(),IF(D10062=D10061,0,IF(AND(D19563=D10062,D10063=D10062),O10062+O10063+O19563,IF(D10063=D10062,O10063+O10062,O10062))))</f>
        <v/>
      </c>
      <c r="AS10062">
        <f>IF($AU$2&lt;&gt;5,NA(),IF(D10062=D10061,0,IF(AND(D19563=D10062,D10063=D10062),P10062+P10063+P19563,IF(D10063=D10062,P10063+P10062,P10062))))</f>
        <v/>
      </c>
      <c r="AT10062">
        <f>AR10062-AS10062</f>
        <v/>
      </c>
    </row>
    <row r="10063" ht="15.75" customHeight="1" s="121">
      <c r="B10063">
        <f>D10063&amp;Q10063&amp;E10063</f>
        <v/>
      </c>
      <c r="C10063" s="73" t="n"/>
      <c r="D10063" s="73" t="n"/>
      <c r="E10063" s="78" t="n"/>
      <c r="F10063" s="75" t="n"/>
      <c r="G10063" s="73" t="n"/>
      <c r="H10063" s="75" t="n"/>
      <c r="I10063" s="75" t="n"/>
      <c r="J10063" s="75" t="n"/>
      <c r="K10063" s="75" t="n"/>
      <c r="L10063" s="75" t="n"/>
      <c r="M10063" s="75" t="n"/>
      <c r="N10063" s="75" t="n"/>
      <c r="O10063" s="75" t="n"/>
      <c r="P10063" s="75" t="n"/>
      <c r="Q10063" s="79" t="n"/>
      <c r="AR10063">
        <f>IF($AU$2&lt;&gt;5,NA(),IF(D10063=D10062,0,IF(AND(D19564=D10063,D10064=D10063),O10063+O10064+O19564,IF(D10064=D10063,O10064+O10063,O10063))))</f>
        <v/>
      </c>
      <c r="AS10063">
        <f>IF($AU$2&lt;&gt;5,NA(),IF(D10063=D10062,0,IF(AND(D19564=D10063,D10064=D10063),P10063+P10064+P19564,IF(D10064=D10063,P10064+P10063,P10063))))</f>
        <v/>
      </c>
      <c r="AT10063">
        <f>AR10063-AS10063</f>
        <v/>
      </c>
    </row>
    <row r="10064" ht="15.75" customHeight="1" s="121">
      <c r="B10064">
        <f>D10064&amp;Q10064&amp;E10064</f>
        <v/>
      </c>
      <c r="C10064" s="73" t="n"/>
      <c r="D10064" s="73" t="n"/>
      <c r="E10064" s="78" t="n"/>
      <c r="F10064" s="75" t="n"/>
      <c r="G10064" s="73" t="n"/>
      <c r="H10064" s="75" t="n"/>
      <c r="I10064" s="75" t="n"/>
      <c r="J10064" s="75" t="n"/>
      <c r="K10064" s="75" t="n"/>
      <c r="L10064" s="75" t="n"/>
      <c r="M10064" s="75" t="n"/>
      <c r="N10064" s="75" t="n"/>
      <c r="O10064" s="75" t="n"/>
      <c r="P10064" s="75" t="n"/>
      <c r="Q10064" s="79" t="n"/>
      <c r="AR10064">
        <f>IF($AU$2&lt;&gt;5,NA(),IF(D10064=D10063,0,IF(AND(D19565=D10064,D10065=D10064),O10064+O10065+O19565,IF(D10065=D10064,O10065+O10064,O10064))))</f>
        <v/>
      </c>
      <c r="AS10064">
        <f>IF($AU$2&lt;&gt;5,NA(),IF(D10064=D10063,0,IF(AND(D19565=D10064,D10065=D10064),P10064+P10065+P19565,IF(D10065=D10064,P10065+P10064,P10064))))</f>
        <v/>
      </c>
      <c r="AT10064">
        <f>AR10064-AS10064</f>
        <v/>
      </c>
    </row>
    <row r="10065" ht="15.75" customHeight="1" s="121">
      <c r="B10065">
        <f>D10065&amp;Q10065&amp;E10065</f>
        <v/>
      </c>
      <c r="C10065" s="73" t="n"/>
      <c r="D10065" s="73" t="n"/>
      <c r="E10065" s="78" t="n"/>
      <c r="F10065" s="75" t="n"/>
      <c r="G10065" s="73" t="n"/>
      <c r="H10065" s="75" t="n"/>
      <c r="I10065" s="75" t="n"/>
      <c r="J10065" s="75" t="n"/>
      <c r="K10065" s="75" t="n"/>
      <c r="L10065" s="75" t="n"/>
      <c r="M10065" s="75" t="n"/>
      <c r="N10065" s="75" t="n"/>
      <c r="O10065" s="75" t="n"/>
      <c r="P10065" s="75" t="n"/>
      <c r="Q10065" s="79" t="n"/>
      <c r="AR10065">
        <f>IF($AU$2&lt;&gt;5,NA(),IF(D10065=D10064,0,IF(AND(D19566=D10065,D10066=D10065),O10065+O10066+O19566,IF(D10066=D10065,O10066+O10065,O10065))))</f>
        <v/>
      </c>
      <c r="AS10065">
        <f>IF($AU$2&lt;&gt;5,NA(),IF(D10065=D10064,0,IF(AND(D19566=D10065,D10066=D10065),P10065+P10066+P19566,IF(D10066=D10065,P10066+P10065,P10065))))</f>
        <v/>
      </c>
      <c r="AT10065">
        <f>AR10065-AS10065</f>
        <v/>
      </c>
    </row>
    <row r="10066" ht="15.75" customHeight="1" s="121">
      <c r="B10066">
        <f>D10066&amp;Q10066&amp;E10066</f>
        <v/>
      </c>
      <c r="C10066" s="73" t="n"/>
      <c r="D10066" s="73" t="n"/>
      <c r="E10066" s="78" t="n"/>
      <c r="F10066" s="75" t="n"/>
      <c r="G10066" s="73" t="n"/>
      <c r="H10066" s="75" t="n"/>
      <c r="I10066" s="75" t="n"/>
      <c r="J10066" s="75" t="n"/>
      <c r="K10066" s="75" t="n"/>
      <c r="L10066" s="75" t="n"/>
      <c r="M10066" s="75" t="n"/>
      <c r="N10066" s="75" t="n"/>
      <c r="O10066" s="75" t="n"/>
      <c r="P10066" s="75" t="n"/>
      <c r="Q10066" s="79" t="n"/>
      <c r="AR10066">
        <f>IF($AU$2&lt;&gt;5,NA(),IF(D10066=D10065,0,IF(AND(D19567=D10066,D10067=D10066),O10066+O10067+O19567,IF(D10067=D10066,O10067+O10066,O10066))))</f>
        <v/>
      </c>
      <c r="AS10066">
        <f>IF($AU$2&lt;&gt;5,NA(),IF(D10066=D10065,0,IF(AND(D19567=D10066,D10067=D10066),P10066+P10067+P19567,IF(D10067=D10066,P10067+P10066,P10066))))</f>
        <v/>
      </c>
      <c r="AT10066">
        <f>AR10066-AS10066</f>
        <v/>
      </c>
    </row>
    <row r="10067" ht="15.75" customHeight="1" s="121">
      <c r="B10067">
        <f>D10067&amp;Q10067&amp;E10067</f>
        <v/>
      </c>
      <c r="C10067" s="73" t="n"/>
      <c r="D10067" s="73" t="n"/>
      <c r="E10067" s="78" t="n"/>
      <c r="F10067" s="75" t="n"/>
      <c r="G10067" s="73" t="n"/>
      <c r="H10067" s="75" t="n"/>
      <c r="I10067" s="75" t="n"/>
      <c r="J10067" s="75" t="n"/>
      <c r="K10067" s="75" t="n"/>
      <c r="L10067" s="75" t="n"/>
      <c r="M10067" s="75" t="n"/>
      <c r="N10067" s="75" t="n"/>
      <c r="O10067" s="75" t="n"/>
      <c r="P10067" s="75" t="n"/>
      <c r="Q10067" s="79" t="n"/>
      <c r="AR10067">
        <f>IF($AU$2&lt;&gt;5,NA(),IF(D10067=D10066,0,IF(AND(D19568=D10067,D10068=D10067),O10067+O10068+O19568,IF(D10068=D10067,O10068+O10067,O10067))))</f>
        <v/>
      </c>
      <c r="AS10067">
        <f>IF($AU$2&lt;&gt;5,NA(),IF(D10067=D10066,0,IF(AND(D19568=D10067,D10068=D10067),P10067+P10068+P19568,IF(D10068=D10067,P10068+P10067,P10067))))</f>
        <v/>
      </c>
      <c r="AT10067">
        <f>AR10067-AS10067</f>
        <v/>
      </c>
    </row>
    <row r="10068" ht="15.75" customHeight="1" s="121">
      <c r="B10068">
        <f>D10068&amp;Q10068&amp;E10068</f>
        <v/>
      </c>
      <c r="C10068" s="73" t="n"/>
      <c r="D10068" s="73" t="n"/>
      <c r="E10068" s="78" t="n"/>
      <c r="F10068" s="75" t="n"/>
      <c r="G10068" s="73" t="n"/>
      <c r="H10068" s="75" t="n"/>
      <c r="I10068" s="75" t="n"/>
      <c r="J10068" s="75" t="n"/>
      <c r="K10068" s="75" t="n"/>
      <c r="L10068" s="75" t="n"/>
      <c r="M10068" s="75" t="n"/>
      <c r="N10068" s="75" t="n"/>
      <c r="O10068" s="75" t="n"/>
      <c r="P10068" s="75" t="n"/>
      <c r="Q10068" s="79" t="n"/>
      <c r="AR10068">
        <f>IF($AU$2&lt;&gt;5,NA(),IF(D10068=D10067,0,IF(AND(D19569=D10068,D10069=D10068),O10068+O10069+O19569,IF(D10069=D10068,O10069+O10068,O10068))))</f>
        <v/>
      </c>
      <c r="AS10068">
        <f>IF($AU$2&lt;&gt;5,NA(),IF(D10068=D10067,0,IF(AND(D19569=D10068,D10069=D10068),P10068+P10069+P19569,IF(D10069=D10068,P10069+P10068,P10068))))</f>
        <v/>
      </c>
      <c r="AT10068">
        <f>AR10068-AS10068</f>
        <v/>
      </c>
    </row>
    <row r="10069" ht="15.75" customHeight="1" s="121">
      <c r="B10069">
        <f>D10069&amp;Q10069&amp;E10069</f>
        <v/>
      </c>
      <c r="C10069" s="73" t="n"/>
      <c r="D10069" s="73" t="n"/>
      <c r="E10069" s="78" t="n"/>
      <c r="F10069" s="75" t="n"/>
      <c r="G10069" s="73" t="n"/>
      <c r="H10069" s="75" t="n"/>
      <c r="I10069" s="75" t="n"/>
      <c r="J10069" s="75" t="n"/>
      <c r="K10069" s="75" t="n"/>
      <c r="L10069" s="75" t="n"/>
      <c r="M10069" s="75" t="n"/>
      <c r="N10069" s="75" t="n"/>
      <c r="O10069" s="75" t="n"/>
      <c r="P10069" s="75" t="n"/>
      <c r="Q10069" s="79" t="n"/>
      <c r="AR10069">
        <f>IF($AU$2&lt;&gt;5,NA(),IF(D10069=D10068,0,IF(AND(D19570=D10069,D10070=D10069),O10069+O10070+O19570,IF(D10070=D10069,O10070+O10069,O10069))))</f>
        <v/>
      </c>
      <c r="AS10069">
        <f>IF($AU$2&lt;&gt;5,NA(),IF(D10069=D10068,0,IF(AND(D19570=D10069,D10070=D10069),P10069+P10070+P19570,IF(D10070=D10069,P10070+P10069,P10069))))</f>
        <v/>
      </c>
      <c r="AT10069">
        <f>AR10069-AS10069</f>
        <v/>
      </c>
    </row>
    <row r="10070" ht="15.75" customHeight="1" s="121">
      <c r="B10070">
        <f>D10070&amp;Q10070&amp;E10070</f>
        <v/>
      </c>
      <c r="C10070" s="73" t="n"/>
      <c r="D10070" s="73" t="n"/>
      <c r="E10070" s="78" t="n"/>
      <c r="F10070" s="75" t="n"/>
      <c r="G10070" s="73" t="n"/>
      <c r="H10070" s="75" t="n"/>
      <c r="I10070" s="75" t="n"/>
      <c r="J10070" s="75" t="n"/>
      <c r="K10070" s="75" t="n"/>
      <c r="L10070" s="75" t="n"/>
      <c r="M10070" s="75" t="n"/>
      <c r="N10070" s="75" t="n"/>
      <c r="O10070" s="75" t="n"/>
      <c r="P10070" s="75" t="n"/>
      <c r="Q10070" s="79" t="n"/>
      <c r="AR10070">
        <f>IF($AU$2&lt;&gt;5,NA(),IF(D10070=D10069,0,IF(AND(D19571=D10070,D10071=D10070),O10070+O10071+O19571,IF(D10071=D10070,O10071+O10070,O10070))))</f>
        <v/>
      </c>
      <c r="AS10070">
        <f>IF($AU$2&lt;&gt;5,NA(),IF(D10070=D10069,0,IF(AND(D19571=D10070,D10071=D10070),P10070+P10071+P19571,IF(D10071=D10070,P10071+P10070,P10070))))</f>
        <v/>
      </c>
      <c r="AT10070">
        <f>AR10070-AS10070</f>
        <v/>
      </c>
    </row>
    <row r="10071" ht="15.75" customHeight="1" s="121">
      <c r="B10071">
        <f>D10071&amp;Q10071&amp;E10071</f>
        <v/>
      </c>
      <c r="C10071" s="73" t="n"/>
      <c r="D10071" s="73" t="n"/>
      <c r="E10071" s="78" t="n"/>
      <c r="F10071" s="75" t="n"/>
      <c r="G10071" s="73" t="n"/>
      <c r="H10071" s="75" t="n"/>
      <c r="I10071" s="75" t="n"/>
      <c r="J10071" s="75" t="n"/>
      <c r="K10071" s="75" t="n"/>
      <c r="L10071" s="75" t="n"/>
      <c r="M10071" s="75" t="n"/>
      <c r="N10071" s="75" t="n"/>
      <c r="O10071" s="75" t="n"/>
      <c r="P10071" s="75" t="n"/>
      <c r="Q10071" s="79" t="n"/>
      <c r="AR10071">
        <f>IF($AU$2&lt;&gt;5,NA(),IF(D10071=D10070,0,IF(AND(D19572=D10071,D10072=D10071),O10071+O10072+O19572,IF(D10072=D10071,O10072+O10071,O10071))))</f>
        <v/>
      </c>
      <c r="AS10071">
        <f>IF($AU$2&lt;&gt;5,NA(),IF(D10071=D10070,0,IF(AND(D19572=D10071,D10072=D10071),P10071+P10072+P19572,IF(D10072=D10071,P10072+P10071,P10071))))</f>
        <v/>
      </c>
      <c r="AT10071">
        <f>AR10071-AS10071</f>
        <v/>
      </c>
    </row>
    <row r="10072" ht="15.75" customHeight="1" s="121">
      <c r="B10072">
        <f>D10072&amp;Q10072&amp;E10072</f>
        <v/>
      </c>
      <c r="C10072" s="73" t="n"/>
      <c r="D10072" s="73" t="n"/>
      <c r="E10072" s="78" t="n"/>
      <c r="F10072" s="75" t="n"/>
      <c r="G10072" s="73" t="n"/>
      <c r="H10072" s="75" t="n"/>
      <c r="I10072" s="75" t="n"/>
      <c r="J10072" s="75" t="n"/>
      <c r="K10072" s="75" t="n"/>
      <c r="L10072" s="75" t="n"/>
      <c r="M10072" s="75" t="n"/>
      <c r="N10072" s="75" t="n"/>
      <c r="O10072" s="75" t="n"/>
      <c r="P10072" s="75" t="n"/>
      <c r="Q10072" s="79" t="n"/>
      <c r="AR10072">
        <f>IF($AU$2&lt;&gt;5,NA(),IF(D10072=D10071,0,IF(AND(D19573=D10072,D10073=D10072),O10072+O10073+O19573,IF(D10073=D10072,O10073+O10072,O10072))))</f>
        <v/>
      </c>
      <c r="AS10072">
        <f>IF($AU$2&lt;&gt;5,NA(),IF(D10072=D10071,0,IF(AND(D19573=D10072,D10073=D10072),P10072+P10073+P19573,IF(D10073=D10072,P10073+P10072,P10072))))</f>
        <v/>
      </c>
      <c r="AT10072">
        <f>AR10072-AS10072</f>
        <v/>
      </c>
    </row>
    <row r="10073" ht="15.75" customHeight="1" s="121">
      <c r="B10073">
        <f>D10073&amp;Q10073&amp;E10073</f>
        <v/>
      </c>
      <c r="C10073" s="73" t="n"/>
      <c r="D10073" s="73" t="n"/>
      <c r="E10073" s="78" t="n"/>
      <c r="F10073" s="75" t="n"/>
      <c r="G10073" s="73" t="n"/>
      <c r="H10073" s="75" t="n"/>
      <c r="I10073" s="75" t="n"/>
      <c r="J10073" s="75" t="n"/>
      <c r="K10073" s="75" t="n"/>
      <c r="L10073" s="75" t="n"/>
      <c r="M10073" s="75" t="n"/>
      <c r="N10073" s="75" t="n"/>
      <c r="O10073" s="75" t="n"/>
      <c r="P10073" s="75" t="n"/>
      <c r="Q10073" s="79" t="n"/>
      <c r="AR10073">
        <f>IF($AU$2&lt;&gt;5,NA(),IF(D10073=D10072,0,IF(AND(D19574=D10073,D10074=D10073),O10073+O10074+O19574,IF(D10074=D10073,O10074+O10073,O10073))))</f>
        <v/>
      </c>
      <c r="AS10073">
        <f>IF($AU$2&lt;&gt;5,NA(),IF(D10073=D10072,0,IF(AND(D19574=D10073,D10074=D10073),P10073+P10074+P19574,IF(D10074=D10073,P10074+P10073,P10073))))</f>
        <v/>
      </c>
      <c r="AT10073">
        <f>AR10073-AS10073</f>
        <v/>
      </c>
    </row>
    <row r="10074" ht="15.75" customHeight="1" s="121">
      <c r="B10074">
        <f>D10074&amp;Q10074&amp;E10074</f>
        <v/>
      </c>
      <c r="C10074" s="73" t="n"/>
      <c r="D10074" s="73" t="n"/>
      <c r="E10074" s="78" t="n"/>
      <c r="F10074" s="75" t="n"/>
      <c r="G10074" s="73" t="n"/>
      <c r="H10074" s="75" t="n"/>
      <c r="I10074" s="75" t="n"/>
      <c r="J10074" s="75" t="n"/>
      <c r="K10074" s="75" t="n"/>
      <c r="L10074" s="75" t="n"/>
      <c r="M10074" s="75" t="n"/>
      <c r="N10074" s="75" t="n"/>
      <c r="O10074" s="75" t="n"/>
      <c r="P10074" s="75" t="n"/>
      <c r="Q10074" s="79" t="n"/>
      <c r="AR10074">
        <f>IF($AU$2&lt;&gt;5,NA(),IF(D10074=D10073,0,IF(AND(D19575=D10074,D10075=D10074),O10074+O10075+O19575,IF(D10075=D10074,O10075+O10074,O10074))))</f>
        <v/>
      </c>
      <c r="AS10074">
        <f>IF($AU$2&lt;&gt;5,NA(),IF(D10074=D10073,0,IF(AND(D19575=D10074,D10075=D10074),P10074+P10075+P19575,IF(D10075=D10074,P10075+P10074,P10074))))</f>
        <v/>
      </c>
      <c r="AT10074">
        <f>AR10074-AS10074</f>
        <v/>
      </c>
    </row>
    <row r="10075" ht="15.75" customHeight="1" s="121">
      <c r="B10075">
        <f>D10075&amp;Q10075&amp;E10075</f>
        <v/>
      </c>
      <c r="C10075" s="73" t="n"/>
      <c r="D10075" s="73" t="n"/>
      <c r="E10075" s="78" t="n"/>
      <c r="F10075" s="75" t="n"/>
      <c r="G10075" s="73" t="n"/>
      <c r="H10075" s="75" t="n"/>
      <c r="I10075" s="75" t="n"/>
      <c r="J10075" s="75" t="n"/>
      <c r="K10075" s="75" t="n"/>
      <c r="L10075" s="75" t="n"/>
      <c r="M10075" s="75" t="n"/>
      <c r="N10075" s="75" t="n"/>
      <c r="O10075" s="75" t="n"/>
      <c r="P10075" s="75" t="n"/>
      <c r="Q10075" s="79" t="n"/>
      <c r="AR10075">
        <f>IF($AU$2&lt;&gt;5,NA(),IF(D10075=D10074,0,IF(AND(D19576=D10075,D10076=D10075),O10075+O10076+O19576,IF(D10076=D10075,O10076+O10075,O10075))))</f>
        <v/>
      </c>
      <c r="AS10075">
        <f>IF($AU$2&lt;&gt;5,NA(),IF(D10075=D10074,0,IF(AND(D19576=D10075,D10076=D10075),P10075+P10076+P19576,IF(D10076=D10075,P10076+P10075,P10075))))</f>
        <v/>
      </c>
      <c r="AT10075">
        <f>AR10075-AS10075</f>
        <v/>
      </c>
    </row>
    <row r="10076" ht="15.75" customHeight="1" s="121">
      <c r="B10076">
        <f>D10076&amp;Q10076&amp;E10076</f>
        <v/>
      </c>
      <c r="C10076" s="73" t="n"/>
      <c r="D10076" s="73" t="n"/>
      <c r="E10076" s="78" t="n"/>
      <c r="F10076" s="75" t="n"/>
      <c r="G10076" s="73" t="n"/>
      <c r="H10076" s="75" t="n"/>
      <c r="I10076" s="75" t="n"/>
      <c r="J10076" s="75" t="n"/>
      <c r="K10076" s="75" t="n"/>
      <c r="L10076" s="75" t="n"/>
      <c r="M10076" s="75" t="n"/>
      <c r="N10076" s="75" t="n"/>
      <c r="O10076" s="75" t="n"/>
      <c r="P10076" s="75" t="n"/>
      <c r="Q10076" s="79" t="n"/>
      <c r="AR10076">
        <f>IF($AU$2&lt;&gt;5,NA(),IF(D10076=D10075,0,IF(AND(D19577=D10076,D10077=D10076),O10076+O10077+O19577,IF(D10077=D10076,O10077+O10076,O10076))))</f>
        <v/>
      </c>
      <c r="AS10076">
        <f>IF($AU$2&lt;&gt;5,NA(),IF(D10076=D10075,0,IF(AND(D19577=D10076,D10077=D10076),P10076+P10077+P19577,IF(D10077=D10076,P10077+P10076,P10076))))</f>
        <v/>
      </c>
      <c r="AT10076">
        <f>AR10076-AS10076</f>
        <v/>
      </c>
    </row>
    <row r="10077" ht="15.75" customHeight="1" s="121">
      <c r="B10077">
        <f>D10077&amp;Q10077&amp;E10077</f>
        <v/>
      </c>
      <c r="C10077" s="73" t="n"/>
      <c r="D10077" s="73" t="n"/>
      <c r="E10077" s="78" t="n"/>
      <c r="F10077" s="75" t="n"/>
      <c r="G10077" s="73" t="n"/>
      <c r="H10077" s="75" t="n"/>
      <c r="I10077" s="75" t="n"/>
      <c r="J10077" s="75" t="n"/>
      <c r="K10077" s="75" t="n"/>
      <c r="L10077" s="75" t="n"/>
      <c r="M10077" s="75" t="n"/>
      <c r="N10077" s="75" t="n"/>
      <c r="O10077" s="75" t="n"/>
      <c r="P10077" s="75" t="n"/>
      <c r="Q10077" s="79" t="n"/>
      <c r="AR10077">
        <f>IF($AU$2&lt;&gt;5,NA(),IF(D10077=D10076,0,IF(AND(D19578=D10077,D10078=D10077),O10077+O10078+O19578,IF(D10078=D10077,O10078+O10077,O10077))))</f>
        <v/>
      </c>
      <c r="AS10077">
        <f>IF($AU$2&lt;&gt;5,NA(),IF(D10077=D10076,0,IF(AND(D19578=D10077,D10078=D10077),P10077+P10078+P19578,IF(D10078=D10077,P10078+P10077,P10077))))</f>
        <v/>
      </c>
      <c r="AT10077">
        <f>AR10077-AS10077</f>
        <v/>
      </c>
    </row>
    <row r="10078" ht="15.75" customHeight="1" s="121">
      <c r="B10078">
        <f>D10078&amp;Q10078&amp;E10078</f>
        <v/>
      </c>
      <c r="C10078" s="73" t="n"/>
      <c r="D10078" s="73" t="n"/>
      <c r="E10078" s="78" t="n"/>
      <c r="F10078" s="75" t="n"/>
      <c r="G10078" s="73" t="n"/>
      <c r="H10078" s="75" t="n"/>
      <c r="I10078" s="75" t="n"/>
      <c r="J10078" s="75" t="n"/>
      <c r="K10078" s="75" t="n"/>
      <c r="L10078" s="75" t="n"/>
      <c r="M10078" s="75" t="n"/>
      <c r="N10078" s="75" t="n"/>
      <c r="O10078" s="75" t="n"/>
      <c r="P10078" s="75" t="n"/>
      <c r="Q10078" s="79" t="n"/>
      <c r="AR10078">
        <f>IF($AU$2&lt;&gt;5,NA(),IF(D10078=D10077,0,IF(AND(D19579=D10078,D10079=D10078),O10078+O10079+O19579,IF(D10079=D10078,O10079+O10078,O10078))))</f>
        <v/>
      </c>
      <c r="AS10078">
        <f>IF($AU$2&lt;&gt;5,NA(),IF(D10078=D10077,0,IF(AND(D19579=D10078,D10079=D10078),P10078+P10079+P19579,IF(D10079=D10078,P10079+P10078,P10078))))</f>
        <v/>
      </c>
      <c r="AT10078">
        <f>AR10078-AS10078</f>
        <v/>
      </c>
    </row>
    <row r="10079" ht="15.75" customHeight="1" s="121">
      <c r="B10079">
        <f>D10079&amp;Q10079&amp;E10079</f>
        <v/>
      </c>
      <c r="C10079" s="73" t="n"/>
      <c r="D10079" s="73" t="n"/>
      <c r="E10079" s="78" t="n"/>
      <c r="F10079" s="75" t="n"/>
      <c r="G10079" s="73" t="n"/>
      <c r="H10079" s="75" t="n"/>
      <c r="I10079" s="75" t="n"/>
      <c r="J10079" s="75" t="n"/>
      <c r="K10079" s="75" t="n"/>
      <c r="L10079" s="75" t="n"/>
      <c r="M10079" s="75" t="n"/>
      <c r="N10079" s="75" t="n"/>
      <c r="O10079" s="75" t="n"/>
      <c r="P10079" s="75" t="n"/>
      <c r="Q10079" s="79" t="n"/>
      <c r="AR10079">
        <f>IF($AU$2&lt;&gt;5,NA(),IF(D10079=D10078,0,IF(AND(D19580=D10079,D10080=D10079),O10079+O10080+O19580,IF(D10080=D10079,O10080+O10079,O10079))))</f>
        <v/>
      </c>
      <c r="AS10079">
        <f>IF($AU$2&lt;&gt;5,NA(),IF(D10079=D10078,0,IF(AND(D19580=D10079,D10080=D10079),P10079+P10080+P19580,IF(D10080=D10079,P10080+P10079,P10079))))</f>
        <v/>
      </c>
      <c r="AT10079">
        <f>AR10079-AS10079</f>
        <v/>
      </c>
    </row>
    <row r="10080" ht="15.75" customHeight="1" s="121">
      <c r="B10080">
        <f>D10080&amp;Q10080&amp;E10080</f>
        <v/>
      </c>
      <c r="C10080" s="73" t="n"/>
      <c r="D10080" s="73" t="n"/>
      <c r="E10080" s="78" t="n"/>
      <c r="F10080" s="75" t="n"/>
      <c r="G10080" s="73" t="n"/>
      <c r="H10080" s="75" t="n"/>
      <c r="I10080" s="75" t="n"/>
      <c r="J10080" s="75" t="n"/>
      <c r="K10080" s="75" t="n"/>
      <c r="L10080" s="75" t="n"/>
      <c r="M10080" s="75" t="n"/>
      <c r="N10080" s="75" t="n"/>
      <c r="O10080" s="75" t="n"/>
      <c r="P10080" s="75" t="n"/>
      <c r="Q10080" s="79" t="n"/>
      <c r="AR10080">
        <f>IF($AU$2&lt;&gt;5,NA(),IF(D10080=D10079,0,IF(AND(D19581=D10080,D10081=D10080),O10080+O10081+O19581,IF(D10081=D10080,O10081+O10080,O10080))))</f>
        <v/>
      </c>
      <c r="AS10080">
        <f>IF($AU$2&lt;&gt;5,NA(),IF(D10080=D10079,0,IF(AND(D19581=D10080,D10081=D10080),P10080+P10081+P19581,IF(D10081=D10080,P10081+P10080,P10080))))</f>
        <v/>
      </c>
      <c r="AT10080">
        <f>AR10080-AS10080</f>
        <v/>
      </c>
    </row>
    <row r="10081" ht="15.75" customHeight="1" s="121">
      <c r="B10081">
        <f>D10081&amp;Q10081&amp;E10081</f>
        <v/>
      </c>
      <c r="C10081" s="73" t="n"/>
      <c r="D10081" s="73" t="n"/>
      <c r="E10081" s="78" t="n"/>
      <c r="F10081" s="75" t="n"/>
      <c r="G10081" s="73" t="n"/>
      <c r="H10081" s="75" t="n"/>
      <c r="I10081" s="75" t="n"/>
      <c r="J10081" s="75" t="n"/>
      <c r="K10081" s="75" t="n"/>
      <c r="L10081" s="75" t="n"/>
      <c r="M10081" s="75" t="n"/>
      <c r="N10081" s="75" t="n"/>
      <c r="O10081" s="75" t="n"/>
      <c r="P10081" s="75" t="n"/>
      <c r="Q10081" s="79" t="n"/>
      <c r="AR10081">
        <f>IF($AU$2&lt;&gt;5,NA(),IF(D10081=D10080,0,IF(AND(D19582=D10081,D10082=D10081),O10081+O10082+O19582,IF(D10082=D10081,O10082+O10081,O10081))))</f>
        <v/>
      </c>
      <c r="AS10081">
        <f>IF($AU$2&lt;&gt;5,NA(),IF(D10081=D10080,0,IF(AND(D19582=D10081,D10082=D10081),P10081+P10082+P19582,IF(D10082=D10081,P10082+P10081,P10081))))</f>
        <v/>
      </c>
      <c r="AT10081">
        <f>AR10081-AS10081</f>
        <v/>
      </c>
    </row>
    <row r="10082" ht="15.75" customHeight="1" s="121">
      <c r="B10082">
        <f>D10082&amp;Q10082&amp;E10082</f>
        <v/>
      </c>
      <c r="C10082" s="73" t="n"/>
      <c r="D10082" s="73" t="n"/>
      <c r="E10082" s="78" t="n"/>
      <c r="F10082" s="75" t="n"/>
      <c r="G10082" s="73" t="n"/>
      <c r="H10082" s="75" t="n"/>
      <c r="I10082" s="75" t="n"/>
      <c r="J10082" s="75" t="n"/>
      <c r="K10082" s="75" t="n"/>
      <c r="L10082" s="75" t="n"/>
      <c r="M10082" s="75" t="n"/>
      <c r="N10082" s="75" t="n"/>
      <c r="O10082" s="75" t="n"/>
      <c r="P10082" s="75" t="n"/>
      <c r="Q10082" s="79" t="n"/>
      <c r="AR10082">
        <f>IF($AU$2&lt;&gt;5,NA(),IF(D10082=D10081,0,IF(AND(D19583=D10082,D10083=D10082),O10082+O10083+O19583,IF(D10083=D10082,O10083+O10082,O10082))))</f>
        <v/>
      </c>
      <c r="AS10082">
        <f>IF($AU$2&lt;&gt;5,NA(),IF(D10082=D10081,0,IF(AND(D19583=D10082,D10083=D10082),P10082+P10083+P19583,IF(D10083=D10082,P10083+P10082,P10082))))</f>
        <v/>
      </c>
      <c r="AT10082">
        <f>AR10082-AS10082</f>
        <v/>
      </c>
    </row>
    <row r="10083" ht="15.75" customHeight="1" s="121">
      <c r="B10083">
        <f>D10083&amp;Q10083&amp;E10083</f>
        <v/>
      </c>
      <c r="C10083" s="73" t="n"/>
      <c r="D10083" s="73" t="n"/>
      <c r="E10083" s="78" t="n"/>
      <c r="F10083" s="75" t="n"/>
      <c r="G10083" s="73" t="n"/>
      <c r="H10083" s="75" t="n"/>
      <c r="I10083" s="75" t="n"/>
      <c r="J10083" s="75" t="n"/>
      <c r="K10083" s="75" t="n"/>
      <c r="L10083" s="75" t="n"/>
      <c r="M10083" s="75" t="n"/>
      <c r="N10083" s="75" t="n"/>
      <c r="O10083" s="75" t="n"/>
      <c r="P10083" s="75" t="n"/>
      <c r="Q10083" s="79" t="n"/>
      <c r="AR10083">
        <f>IF($AU$2&lt;&gt;5,NA(),IF(D10083=D10082,0,IF(AND(D19584=D10083,D10084=D10083),O10083+O10084+O19584,IF(D10084=D10083,O10084+O10083,O10083))))</f>
        <v/>
      </c>
      <c r="AS10083">
        <f>IF($AU$2&lt;&gt;5,NA(),IF(D10083=D10082,0,IF(AND(D19584=D10083,D10084=D10083),P10083+P10084+P19584,IF(D10084=D10083,P10084+P10083,P10083))))</f>
        <v/>
      </c>
      <c r="AT10083">
        <f>AR10083-AS10083</f>
        <v/>
      </c>
    </row>
    <row r="10084" ht="15.75" customHeight="1" s="121">
      <c r="B10084">
        <f>D10084&amp;Q10084&amp;E10084</f>
        <v/>
      </c>
      <c r="C10084" s="73" t="n"/>
      <c r="D10084" s="73" t="n"/>
      <c r="E10084" s="78" t="n"/>
      <c r="F10084" s="75" t="n"/>
      <c r="G10084" s="73" t="n"/>
      <c r="H10084" s="75" t="n"/>
      <c r="I10084" s="75" t="n"/>
      <c r="J10084" s="75" t="n"/>
      <c r="K10084" s="75" t="n"/>
      <c r="L10084" s="75" t="n"/>
      <c r="M10084" s="75" t="n"/>
      <c r="N10084" s="75" t="n"/>
      <c r="O10084" s="75" t="n"/>
      <c r="P10084" s="75" t="n"/>
      <c r="Q10084" s="79" t="n"/>
      <c r="AR10084">
        <f>IF($AU$2&lt;&gt;5,NA(),IF(D10084=D10083,0,IF(AND(D19585=D10084,D10085=D10084),O10084+O10085+O19585,IF(D10085=D10084,O10085+O10084,O10084))))</f>
        <v/>
      </c>
      <c r="AS10084">
        <f>IF($AU$2&lt;&gt;5,NA(),IF(D10084=D10083,0,IF(AND(D19585=D10084,D10085=D10084),P10084+P10085+P19585,IF(D10085=D10084,P10085+P10084,P10084))))</f>
        <v/>
      </c>
      <c r="AT10084">
        <f>AR10084-AS10084</f>
        <v/>
      </c>
    </row>
    <row r="10085" ht="15.75" customHeight="1" s="121">
      <c r="B10085">
        <f>D10085&amp;Q10085&amp;E10085</f>
        <v/>
      </c>
      <c r="C10085" s="73" t="n"/>
      <c r="D10085" s="73" t="n"/>
      <c r="E10085" s="78" t="n"/>
      <c r="F10085" s="75" t="n"/>
      <c r="G10085" s="73" t="n"/>
      <c r="H10085" s="75" t="n"/>
      <c r="I10085" s="75" t="n"/>
      <c r="J10085" s="75" t="n"/>
      <c r="K10085" s="75" t="n"/>
      <c r="L10085" s="75" t="n"/>
      <c r="M10085" s="75" t="n"/>
      <c r="N10085" s="75" t="n"/>
      <c r="O10085" s="75" t="n"/>
      <c r="P10085" s="75" t="n"/>
      <c r="Q10085" s="79" t="n"/>
      <c r="AR10085">
        <f>IF($AU$2&lt;&gt;5,NA(),IF(D10085=D10084,0,IF(AND(D19586=D10085,D10086=D10085),O10085+O10086+O19586,IF(D10086=D10085,O10086+O10085,O10085))))</f>
        <v/>
      </c>
      <c r="AS10085">
        <f>IF($AU$2&lt;&gt;5,NA(),IF(D10085=D10084,0,IF(AND(D19586=D10085,D10086=D10085),P10085+P10086+P19586,IF(D10086=D10085,P10086+P10085,P10085))))</f>
        <v/>
      </c>
      <c r="AT10085">
        <f>AR10085-AS10085</f>
        <v/>
      </c>
    </row>
    <row r="10086" ht="15.75" customHeight="1" s="121">
      <c r="B10086">
        <f>D10086&amp;Q10086&amp;E10086</f>
        <v/>
      </c>
      <c r="C10086" s="73" t="n"/>
      <c r="D10086" s="73" t="n"/>
      <c r="E10086" s="78" t="n"/>
      <c r="F10086" s="75" t="n"/>
      <c r="G10086" s="73" t="n"/>
      <c r="H10086" s="75" t="n"/>
      <c r="I10086" s="75" t="n"/>
      <c r="J10086" s="75" t="n"/>
      <c r="K10086" s="75" t="n"/>
      <c r="L10086" s="75" t="n"/>
      <c r="M10086" s="75" t="n"/>
      <c r="N10086" s="75" t="n"/>
      <c r="O10086" s="75" t="n"/>
      <c r="P10086" s="75" t="n"/>
      <c r="Q10086" s="79" t="n"/>
      <c r="AR10086">
        <f>IF($AU$2&lt;&gt;5,NA(),IF(D10086=D10085,0,IF(AND(D19587=D10086,D10087=D10086),O10086+O10087+O19587,IF(D10087=D10086,O10087+O10086,O10086))))</f>
        <v/>
      </c>
      <c r="AS10086">
        <f>IF($AU$2&lt;&gt;5,NA(),IF(D10086=D10085,0,IF(AND(D19587=D10086,D10087=D10086),P10086+P10087+P19587,IF(D10087=D10086,P10087+P10086,P10086))))</f>
        <v/>
      </c>
      <c r="AT10086">
        <f>AR10086-AS10086</f>
        <v/>
      </c>
    </row>
    <row r="10087" ht="15.75" customHeight="1" s="121">
      <c r="B10087">
        <f>D10087&amp;Q10087&amp;E10087</f>
        <v/>
      </c>
      <c r="C10087" s="73" t="n"/>
      <c r="D10087" s="73" t="n"/>
      <c r="E10087" s="78" t="n"/>
      <c r="F10087" s="75" t="n"/>
      <c r="G10087" s="73" t="n"/>
      <c r="H10087" s="75" t="n"/>
      <c r="I10087" s="75" t="n"/>
      <c r="J10087" s="75" t="n"/>
      <c r="K10087" s="75" t="n"/>
      <c r="L10087" s="75" t="n"/>
      <c r="M10087" s="75" t="n"/>
      <c r="N10087" s="75" t="n"/>
      <c r="O10087" s="75" t="n"/>
      <c r="P10087" s="75" t="n"/>
      <c r="Q10087" s="79" t="n"/>
      <c r="AR10087">
        <f>IF($AU$2&lt;&gt;5,NA(),IF(D10087=D10086,0,IF(AND(D19588=D10087,D10088=D10087),O10087+O10088+O19588,IF(D10088=D10087,O10088+O10087,O10087))))</f>
        <v/>
      </c>
      <c r="AS10087">
        <f>IF($AU$2&lt;&gt;5,NA(),IF(D10087=D10086,0,IF(AND(D19588=D10087,D10088=D10087),P10087+P10088+P19588,IF(D10088=D10087,P10088+P10087,P10087))))</f>
        <v/>
      </c>
      <c r="AT10087">
        <f>AR10087-AS10087</f>
        <v/>
      </c>
    </row>
    <row r="10088" ht="15.75" customHeight="1" s="121">
      <c r="B10088">
        <f>D10088&amp;Q10088&amp;E10088</f>
        <v/>
      </c>
      <c r="C10088" s="73" t="n"/>
      <c r="D10088" s="73" t="n"/>
      <c r="E10088" s="78" t="n"/>
      <c r="F10088" s="75" t="n"/>
      <c r="G10088" s="73" t="n"/>
      <c r="H10088" s="75" t="n"/>
      <c r="I10088" s="75" t="n"/>
      <c r="J10088" s="75" t="n"/>
      <c r="K10088" s="75" t="n"/>
      <c r="L10088" s="75" t="n"/>
      <c r="M10088" s="75" t="n"/>
      <c r="N10088" s="75" t="n"/>
      <c r="O10088" s="75" t="n"/>
      <c r="P10088" s="75" t="n"/>
      <c r="Q10088" s="79" t="n"/>
      <c r="AR10088">
        <f>IF($AU$2&lt;&gt;5,NA(),IF(D10088=D10087,0,IF(AND(D19589=D10088,D10089=D10088),O10088+O10089+O19589,IF(D10089=D10088,O10089+O10088,O10088))))</f>
        <v/>
      </c>
      <c r="AS10088">
        <f>IF($AU$2&lt;&gt;5,NA(),IF(D10088=D10087,0,IF(AND(D19589=D10088,D10089=D10088),P10088+P10089+P19589,IF(D10089=D10088,P10089+P10088,P10088))))</f>
        <v/>
      </c>
      <c r="AT10088">
        <f>AR10088-AS10088</f>
        <v/>
      </c>
    </row>
    <row r="10089" ht="15.75" customHeight="1" s="121">
      <c r="B10089">
        <f>D10089&amp;Q10089&amp;E10089</f>
        <v/>
      </c>
      <c r="C10089" s="73" t="n"/>
      <c r="D10089" s="73" t="n"/>
      <c r="E10089" s="78" t="n"/>
      <c r="F10089" s="75" t="n"/>
      <c r="G10089" s="73" t="n"/>
      <c r="H10089" s="75" t="n"/>
      <c r="I10089" s="75" t="n"/>
      <c r="J10089" s="75" t="n"/>
      <c r="K10089" s="75" t="n"/>
      <c r="L10089" s="75" t="n"/>
      <c r="M10089" s="75" t="n"/>
      <c r="N10089" s="75" t="n"/>
      <c r="O10089" s="75" t="n"/>
      <c r="P10089" s="75" t="n"/>
      <c r="Q10089" s="79" t="n"/>
      <c r="AR10089">
        <f>IF($AU$2&lt;&gt;5,NA(),IF(D10089=D10088,0,IF(AND(D19590=D10089,D10090=D10089),O10089+O10090+O19590,IF(D10090=D10089,O10090+O10089,O10089))))</f>
        <v/>
      </c>
      <c r="AS10089">
        <f>IF($AU$2&lt;&gt;5,NA(),IF(D10089=D10088,0,IF(AND(D19590=D10089,D10090=D10089),P10089+P10090+P19590,IF(D10090=D10089,P10090+P10089,P10089))))</f>
        <v/>
      </c>
      <c r="AT10089">
        <f>AR10089-AS10089</f>
        <v/>
      </c>
    </row>
    <row r="10090" ht="15.75" customHeight="1" s="121">
      <c r="B10090">
        <f>D10090&amp;Q10090&amp;E10090</f>
        <v/>
      </c>
      <c r="C10090" s="73" t="n"/>
      <c r="D10090" s="73" t="n"/>
      <c r="E10090" s="78" t="n"/>
      <c r="F10090" s="75" t="n"/>
      <c r="G10090" s="73" t="n"/>
      <c r="H10090" s="75" t="n"/>
      <c r="I10090" s="75" t="n"/>
      <c r="J10090" s="75" t="n"/>
      <c r="K10090" s="75" t="n"/>
      <c r="L10090" s="75" t="n"/>
      <c r="M10090" s="75" t="n"/>
      <c r="N10090" s="75" t="n"/>
      <c r="O10090" s="75" t="n"/>
      <c r="P10090" s="75" t="n"/>
      <c r="Q10090" s="79" t="n"/>
      <c r="AR10090">
        <f>IF($AU$2&lt;&gt;5,NA(),IF(D10090=D10089,0,IF(AND(D19591=D10090,D10091=D10090),O10090+O10091+O19591,IF(D10091=D10090,O10091+O10090,O10090))))</f>
        <v/>
      </c>
      <c r="AS10090">
        <f>IF($AU$2&lt;&gt;5,NA(),IF(D10090=D10089,0,IF(AND(D19591=D10090,D10091=D10090),P10090+P10091+P19591,IF(D10091=D10090,P10091+P10090,P10090))))</f>
        <v/>
      </c>
      <c r="AT10090">
        <f>AR10090-AS10090</f>
        <v/>
      </c>
    </row>
    <row r="10091" ht="15.75" customHeight="1" s="121">
      <c r="B10091">
        <f>D10091&amp;Q10091&amp;E10091</f>
        <v/>
      </c>
      <c r="C10091" s="73" t="n"/>
      <c r="D10091" s="73" t="n"/>
      <c r="E10091" s="78" t="n"/>
      <c r="F10091" s="75" t="n"/>
      <c r="G10091" s="73" t="n"/>
      <c r="H10091" s="75" t="n"/>
      <c r="I10091" s="75" t="n"/>
      <c r="J10091" s="75" t="n"/>
      <c r="K10091" s="75" t="n"/>
      <c r="L10091" s="75" t="n"/>
      <c r="M10091" s="75" t="n"/>
      <c r="N10091" s="75" t="n"/>
      <c r="O10091" s="75" t="n"/>
      <c r="P10091" s="75" t="n"/>
      <c r="Q10091" s="79" t="n"/>
      <c r="AR10091">
        <f>IF($AU$2&lt;&gt;5,NA(),IF(D10091=D10090,0,IF(AND(D19592=D10091,D10092=D10091),O10091+O10092+O19592,IF(D10092=D10091,O10092+O10091,O10091))))</f>
        <v/>
      </c>
      <c r="AS10091">
        <f>IF($AU$2&lt;&gt;5,NA(),IF(D10091=D10090,0,IF(AND(D19592=D10091,D10092=D10091),P10091+P10092+P19592,IF(D10092=D10091,P10092+P10091,P10091))))</f>
        <v/>
      </c>
      <c r="AT10091">
        <f>AR10091-AS10091</f>
        <v/>
      </c>
    </row>
    <row r="10092" ht="15.75" customHeight="1" s="121">
      <c r="B10092">
        <f>D10092&amp;Q10092&amp;E10092</f>
        <v/>
      </c>
      <c r="C10092" s="73" t="n"/>
      <c r="D10092" s="73" t="n"/>
      <c r="E10092" s="78" t="n"/>
      <c r="F10092" s="75" t="n"/>
      <c r="G10092" s="73" t="n"/>
      <c r="H10092" s="75" t="n"/>
      <c r="I10092" s="75" t="n"/>
      <c r="J10092" s="75" t="n"/>
      <c r="K10092" s="75" t="n"/>
      <c r="L10092" s="75" t="n"/>
      <c r="M10092" s="75" t="n"/>
      <c r="N10092" s="75" t="n"/>
      <c r="O10092" s="75" t="n"/>
      <c r="P10092" s="75" t="n"/>
      <c r="Q10092" s="79" t="n"/>
      <c r="AR10092">
        <f>IF($AU$2&lt;&gt;5,NA(),IF(D10092=D10091,0,IF(AND(D19593=D10092,D10093=D10092),O10092+O10093+O19593,IF(D10093=D10092,O10093+O10092,O10092))))</f>
        <v/>
      </c>
      <c r="AS10092">
        <f>IF($AU$2&lt;&gt;5,NA(),IF(D10092=D10091,0,IF(AND(D19593=D10092,D10093=D10092),P10092+P10093+P19593,IF(D10093=D10092,P10093+P10092,P10092))))</f>
        <v/>
      </c>
      <c r="AT10092">
        <f>AR10092-AS10092</f>
        <v/>
      </c>
    </row>
    <row r="10093" ht="15.75" customHeight="1" s="121">
      <c r="B10093">
        <f>D10093&amp;Q10093&amp;E10093</f>
        <v/>
      </c>
      <c r="C10093" s="73" t="n"/>
      <c r="D10093" s="73" t="n"/>
      <c r="E10093" s="78" t="n"/>
      <c r="F10093" s="75" t="n"/>
      <c r="G10093" s="73" t="n"/>
      <c r="H10093" s="75" t="n"/>
      <c r="I10093" s="75" t="n"/>
      <c r="J10093" s="75" t="n"/>
      <c r="K10093" s="75" t="n"/>
      <c r="L10093" s="75" t="n"/>
      <c r="M10093" s="75" t="n"/>
      <c r="N10093" s="75" t="n"/>
      <c r="O10093" s="75" t="n"/>
      <c r="P10093" s="75" t="n"/>
      <c r="Q10093" s="79" t="n"/>
      <c r="AR10093">
        <f>IF($AU$2&lt;&gt;5,NA(),IF(D10093=D10092,0,IF(AND(D19594=D10093,D10094=D10093),O10093+O10094+O19594,IF(D10094=D10093,O10094+O10093,O10093))))</f>
        <v/>
      </c>
      <c r="AS10093">
        <f>IF($AU$2&lt;&gt;5,NA(),IF(D10093=D10092,0,IF(AND(D19594=D10093,D10094=D10093),P10093+P10094+P19594,IF(D10094=D10093,P10094+P10093,P10093))))</f>
        <v/>
      </c>
      <c r="AT10093">
        <f>AR10093-AS10093</f>
        <v/>
      </c>
    </row>
    <row r="10094" ht="15.75" customHeight="1" s="121">
      <c r="B10094">
        <f>D10094&amp;Q10094&amp;E10094</f>
        <v/>
      </c>
      <c r="C10094" s="73" t="n"/>
      <c r="D10094" s="73" t="n"/>
      <c r="E10094" s="78" t="n"/>
      <c r="F10094" s="75" t="n"/>
      <c r="G10094" s="73" t="n"/>
      <c r="H10094" s="75" t="n"/>
      <c r="I10094" s="75" t="n"/>
      <c r="J10094" s="75" t="n"/>
      <c r="K10094" s="75" t="n"/>
      <c r="L10094" s="75" t="n"/>
      <c r="M10094" s="75" t="n"/>
      <c r="N10094" s="75" t="n"/>
      <c r="O10094" s="75" t="n"/>
      <c r="P10094" s="75" t="n"/>
      <c r="Q10094" s="79" t="n"/>
      <c r="AR10094">
        <f>IF($AU$2&lt;&gt;5,NA(),IF(D10094=D10093,0,IF(AND(D19595=D10094,D10095=D10094),O10094+O10095+O19595,IF(D10095=D10094,O10095+O10094,O10094))))</f>
        <v/>
      </c>
      <c r="AS10094">
        <f>IF($AU$2&lt;&gt;5,NA(),IF(D10094=D10093,0,IF(AND(D19595=D10094,D10095=D10094),P10094+P10095+P19595,IF(D10095=D10094,P10095+P10094,P10094))))</f>
        <v/>
      </c>
      <c r="AT10094">
        <f>AR10094-AS10094</f>
        <v/>
      </c>
    </row>
    <row r="10095" ht="15.75" customHeight="1" s="121">
      <c r="B10095">
        <f>D10095&amp;Q10095&amp;E10095</f>
        <v/>
      </c>
      <c r="C10095" s="73" t="n"/>
      <c r="D10095" s="73" t="n"/>
      <c r="E10095" s="78" t="n"/>
      <c r="F10095" s="75" t="n"/>
      <c r="G10095" s="73" t="n"/>
      <c r="H10095" s="75" t="n"/>
      <c r="I10095" s="75" t="n"/>
      <c r="J10095" s="75" t="n"/>
      <c r="K10095" s="75" t="n"/>
      <c r="L10095" s="75" t="n"/>
      <c r="M10095" s="75" t="n"/>
      <c r="N10095" s="75" t="n"/>
      <c r="O10095" s="75" t="n"/>
      <c r="P10095" s="75" t="n"/>
      <c r="Q10095" s="79" t="n"/>
      <c r="AR10095">
        <f>IF($AU$2&lt;&gt;5,NA(),IF(D10095=D10094,0,IF(AND(D19596=D10095,D10096=D10095),O10095+O10096+O19596,IF(D10096=D10095,O10096+O10095,O10095))))</f>
        <v/>
      </c>
      <c r="AS10095">
        <f>IF($AU$2&lt;&gt;5,NA(),IF(D10095=D10094,0,IF(AND(D19596=D10095,D10096=D10095),P10095+P10096+P19596,IF(D10096=D10095,P10096+P10095,P10095))))</f>
        <v/>
      </c>
      <c r="AT10095">
        <f>AR10095-AS10095</f>
        <v/>
      </c>
    </row>
    <row r="10096" ht="15.75" customHeight="1" s="121">
      <c r="B10096">
        <f>D10096&amp;Q10096&amp;E10096</f>
        <v/>
      </c>
      <c r="C10096" s="73" t="n"/>
      <c r="D10096" s="73" t="n"/>
      <c r="E10096" s="78" t="n"/>
      <c r="F10096" s="75" t="n"/>
      <c r="G10096" s="73" t="n"/>
      <c r="H10096" s="75" t="n"/>
      <c r="I10096" s="75" t="n"/>
      <c r="J10096" s="75" t="n"/>
      <c r="K10096" s="75" t="n"/>
      <c r="L10096" s="75" t="n"/>
      <c r="M10096" s="75" t="n"/>
      <c r="N10096" s="75" t="n"/>
      <c r="O10096" s="75" t="n"/>
      <c r="P10096" s="75" t="n"/>
      <c r="Q10096" s="79" t="n"/>
      <c r="AR10096">
        <f>IF($AU$2&lt;&gt;5,NA(),IF(D10096=D10095,0,IF(AND(D19597=D10096,D10097=D10096),O10096+O10097+O19597,IF(D10097=D10096,O10097+O10096,O10096))))</f>
        <v/>
      </c>
      <c r="AS10096">
        <f>IF($AU$2&lt;&gt;5,NA(),IF(D10096=D10095,0,IF(AND(D19597=D10096,D10097=D10096),P10096+P10097+P19597,IF(D10097=D10096,P10097+P10096,P10096))))</f>
        <v/>
      </c>
      <c r="AT10096">
        <f>AR10096-AS10096</f>
        <v/>
      </c>
    </row>
    <row r="10097" ht="15.75" customHeight="1" s="121">
      <c r="B10097">
        <f>D10097&amp;Q10097&amp;E10097</f>
        <v/>
      </c>
      <c r="C10097" s="73" t="n"/>
      <c r="D10097" s="73" t="n"/>
      <c r="E10097" s="78" t="n"/>
      <c r="F10097" s="75" t="n"/>
      <c r="G10097" s="73" t="n"/>
      <c r="H10097" s="75" t="n"/>
      <c r="I10097" s="75" t="n"/>
      <c r="J10097" s="75" t="n"/>
      <c r="K10097" s="75" t="n"/>
      <c r="L10097" s="75" t="n"/>
      <c r="M10097" s="75" t="n"/>
      <c r="N10097" s="75" t="n"/>
      <c r="O10097" s="75" t="n"/>
      <c r="P10097" s="75" t="n"/>
      <c r="Q10097" s="79" t="n"/>
      <c r="AR10097">
        <f>IF($AU$2&lt;&gt;5,NA(),IF(D10097=D10096,0,IF(AND(D19598=D10097,D10098=D10097),O10097+O10098+O19598,IF(D10098=D10097,O10098+O10097,O10097))))</f>
        <v/>
      </c>
      <c r="AS10097">
        <f>IF($AU$2&lt;&gt;5,NA(),IF(D10097=D10096,0,IF(AND(D19598=D10097,D10098=D10097),P10097+P10098+P19598,IF(D10098=D10097,P10098+P10097,P10097))))</f>
        <v/>
      </c>
      <c r="AT10097">
        <f>AR10097-AS10097</f>
        <v/>
      </c>
    </row>
    <row r="10098" ht="15.75" customHeight="1" s="121">
      <c r="B10098">
        <f>D10098&amp;Q10098&amp;E10098</f>
        <v/>
      </c>
      <c r="C10098" s="73" t="n"/>
      <c r="D10098" s="73" t="n"/>
      <c r="E10098" s="78" t="n"/>
      <c r="F10098" s="75" t="n"/>
      <c r="G10098" s="73" t="n"/>
      <c r="H10098" s="75" t="n"/>
      <c r="I10098" s="75" t="n"/>
      <c r="J10098" s="75" t="n"/>
      <c r="K10098" s="75" t="n"/>
      <c r="L10098" s="75" t="n"/>
      <c r="M10098" s="75" t="n"/>
      <c r="N10098" s="75" t="n"/>
      <c r="O10098" s="75" t="n"/>
      <c r="P10098" s="75" t="n"/>
      <c r="Q10098" s="79" t="n"/>
      <c r="AR10098">
        <f>IF($AU$2&lt;&gt;5,NA(),IF(D10098=D10097,0,IF(AND(D19599=D10098,D10099=D10098),O10098+O10099+O19599,IF(D10099=D10098,O10099+O10098,O10098))))</f>
        <v/>
      </c>
      <c r="AS10098">
        <f>IF($AU$2&lt;&gt;5,NA(),IF(D10098=D10097,0,IF(AND(D19599=D10098,D10099=D10098),P10098+P10099+P19599,IF(D10099=D10098,P10099+P10098,P10098))))</f>
        <v/>
      </c>
      <c r="AT10098">
        <f>AR10098-AS10098</f>
        <v/>
      </c>
    </row>
    <row r="10099" ht="15.75" customHeight="1" s="121">
      <c r="B10099">
        <f>D10099&amp;Q10099&amp;E10099</f>
        <v/>
      </c>
      <c r="C10099" s="73" t="n"/>
      <c r="D10099" s="73" t="n"/>
      <c r="E10099" s="78" t="n"/>
      <c r="F10099" s="75" t="n"/>
      <c r="G10099" s="73" t="n"/>
      <c r="H10099" s="75" t="n"/>
      <c r="I10099" s="75" t="n"/>
      <c r="J10099" s="75" t="n"/>
      <c r="K10099" s="75" t="n"/>
      <c r="L10099" s="75" t="n"/>
      <c r="M10099" s="75" t="n"/>
      <c r="N10099" s="75" t="n"/>
      <c r="O10099" s="75" t="n"/>
      <c r="P10099" s="75" t="n"/>
      <c r="Q10099" s="79" t="n"/>
      <c r="AR10099">
        <f>IF($AU$2&lt;&gt;5,NA(),IF(D10099=D10098,0,IF(AND(D19600=D10099,D10100=D10099),O10099+O10100+O19600,IF(D10100=D10099,O10100+O10099,O10099))))</f>
        <v/>
      </c>
      <c r="AS10099">
        <f>IF($AU$2&lt;&gt;5,NA(),IF(D10099=D10098,0,IF(AND(D19600=D10099,D10100=D10099),P10099+P10100+P19600,IF(D10100=D10099,P10100+P10099,P10099))))</f>
        <v/>
      </c>
      <c r="AT10099">
        <f>AR10099-AS10099</f>
        <v/>
      </c>
    </row>
    <row r="10100" ht="15.75" customHeight="1" s="121">
      <c r="B10100">
        <f>D10100&amp;Q10100&amp;E10100</f>
        <v/>
      </c>
      <c r="C10100" s="73" t="n"/>
      <c r="D10100" s="73" t="n"/>
      <c r="E10100" s="78" t="n"/>
      <c r="F10100" s="75" t="n"/>
      <c r="G10100" s="73" t="n"/>
      <c r="H10100" s="75" t="n"/>
      <c r="I10100" s="75" t="n"/>
      <c r="J10100" s="75" t="n"/>
      <c r="K10100" s="75" t="n"/>
      <c r="L10100" s="75" t="n"/>
      <c r="M10100" s="75" t="n"/>
      <c r="N10100" s="75" t="n"/>
      <c r="O10100" s="75" t="n"/>
      <c r="P10100" s="75" t="n"/>
      <c r="Q10100" s="79" t="n"/>
      <c r="AR10100">
        <f>IF($AU$2&lt;&gt;5,NA(),IF(D10100=D10099,0,IF(AND(D19601=D10100,D10101=D10100),O10100+O10101+O19601,IF(D10101=D10100,O10101+O10100,O10100))))</f>
        <v/>
      </c>
      <c r="AS10100">
        <f>IF($AU$2&lt;&gt;5,NA(),IF(D10100=D10099,0,IF(AND(D19601=D10100,D10101=D10100),P10100+P10101+P19601,IF(D10101=D10100,P10101+P10100,P10100))))</f>
        <v/>
      </c>
      <c r="AT10100">
        <f>AR10100-AS10100</f>
        <v/>
      </c>
    </row>
    <row r="10101" ht="15.75" customHeight="1" s="121">
      <c r="B10101">
        <f>D10101&amp;Q10101&amp;E10101</f>
        <v/>
      </c>
      <c r="C10101" s="73" t="n"/>
      <c r="D10101" s="73" t="n"/>
      <c r="E10101" s="78" t="n"/>
      <c r="F10101" s="75" t="n"/>
      <c r="G10101" s="73" t="n"/>
      <c r="H10101" s="75" t="n"/>
      <c r="I10101" s="75" t="n"/>
      <c r="J10101" s="75" t="n"/>
      <c r="K10101" s="75" t="n"/>
      <c r="L10101" s="75" t="n"/>
      <c r="M10101" s="75" t="n"/>
      <c r="N10101" s="75" t="n"/>
      <c r="O10101" s="75" t="n"/>
      <c r="P10101" s="75" t="n"/>
      <c r="Q10101" s="79" t="n"/>
      <c r="AR10101">
        <f>IF($AU$2&lt;&gt;5,NA(),IF(D10101=D10100,0,IF(AND(D19602=D10101,D10102=D10101),O10101+O10102+O19602,IF(D10102=D10101,O10102+O10101,O10101))))</f>
        <v/>
      </c>
      <c r="AS10101">
        <f>IF($AU$2&lt;&gt;5,NA(),IF(D10101=D10100,0,IF(AND(D19602=D10101,D10102=D10101),P10101+P10102+P19602,IF(D10102=D10101,P10102+P10101,P10101))))</f>
        <v/>
      </c>
      <c r="AT10101">
        <f>AR10101-AS10101</f>
        <v/>
      </c>
    </row>
    <row r="10102" ht="15.75" customHeight="1" s="121">
      <c r="B10102">
        <f>D10102&amp;Q10102&amp;E10102</f>
        <v/>
      </c>
      <c r="C10102" s="73" t="n"/>
      <c r="D10102" s="73" t="n"/>
      <c r="E10102" s="78" t="n"/>
      <c r="F10102" s="75" t="n"/>
      <c r="G10102" s="73" t="n"/>
      <c r="H10102" s="75" t="n"/>
      <c r="I10102" s="75" t="n"/>
      <c r="J10102" s="75" t="n"/>
      <c r="K10102" s="75" t="n"/>
      <c r="L10102" s="75" t="n"/>
      <c r="M10102" s="75" t="n"/>
      <c r="N10102" s="75" t="n"/>
      <c r="O10102" s="75" t="n"/>
      <c r="P10102" s="75" t="n"/>
      <c r="Q10102" s="79" t="n"/>
      <c r="AR10102">
        <f>IF($AU$2&lt;&gt;5,NA(),IF(D10102=D10101,0,IF(AND(D19603=D10102,D10103=D10102),O10102+O10103+O19603,IF(D10103=D10102,O10103+O10102,O10102))))</f>
        <v/>
      </c>
      <c r="AS10102">
        <f>IF($AU$2&lt;&gt;5,NA(),IF(D10102=D10101,0,IF(AND(D19603=D10102,D10103=D10102),P10102+P10103+P19603,IF(D10103=D10102,P10103+P10102,P10102))))</f>
        <v/>
      </c>
      <c r="AT10102">
        <f>AR10102-AS10102</f>
        <v/>
      </c>
    </row>
    <row r="10103" ht="15.75" customHeight="1" s="121">
      <c r="B10103">
        <f>D10103&amp;Q10103&amp;E10103</f>
        <v/>
      </c>
      <c r="C10103" s="73" t="n"/>
      <c r="D10103" s="73" t="n"/>
      <c r="E10103" s="78" t="n"/>
      <c r="F10103" s="75" t="n"/>
      <c r="G10103" s="73" t="n"/>
      <c r="H10103" s="75" t="n"/>
      <c r="I10103" s="75" t="n"/>
      <c r="J10103" s="75" t="n"/>
      <c r="K10103" s="75" t="n"/>
      <c r="L10103" s="75" t="n"/>
      <c r="M10103" s="75" t="n"/>
      <c r="N10103" s="75" t="n"/>
      <c r="O10103" s="75" t="n"/>
      <c r="P10103" s="75" t="n"/>
      <c r="Q10103" s="79" t="n"/>
      <c r="AR10103">
        <f>IF($AU$2&lt;&gt;5,NA(),IF(D10103=D10102,0,IF(AND(D19604=D10103,D10104=D10103),O10103+O10104+O19604,IF(D10104=D10103,O10104+O10103,O10103))))</f>
        <v/>
      </c>
      <c r="AS10103">
        <f>IF($AU$2&lt;&gt;5,NA(),IF(D10103=D10102,0,IF(AND(D19604=D10103,D10104=D10103),P10103+P10104+P19604,IF(D10104=D10103,P10104+P10103,P10103))))</f>
        <v/>
      </c>
      <c r="AT10103">
        <f>AR10103-AS10103</f>
        <v/>
      </c>
    </row>
    <row r="10104" ht="15.75" customHeight="1" s="121">
      <c r="B10104">
        <f>D10104&amp;Q10104&amp;E10104</f>
        <v/>
      </c>
      <c r="C10104" s="73" t="n"/>
      <c r="D10104" s="73" t="n"/>
      <c r="E10104" s="78" t="n"/>
      <c r="F10104" s="75" t="n"/>
      <c r="G10104" s="73" t="n"/>
      <c r="H10104" s="75" t="n"/>
      <c r="I10104" s="75" t="n"/>
      <c r="J10104" s="75" t="n"/>
      <c r="K10104" s="75" t="n"/>
      <c r="L10104" s="75" t="n"/>
      <c r="M10104" s="75" t="n"/>
      <c r="N10104" s="75" t="n"/>
      <c r="O10104" s="75" t="n"/>
      <c r="P10104" s="75" t="n"/>
      <c r="Q10104" s="79" t="n"/>
      <c r="AR10104">
        <f>IF($AU$2&lt;&gt;5,NA(),IF(D10104=D10103,0,IF(AND(D19605=D10104,D10105=D10104),O10104+O10105+O19605,IF(D10105=D10104,O10105+O10104,O10104))))</f>
        <v/>
      </c>
      <c r="AS10104">
        <f>IF($AU$2&lt;&gt;5,NA(),IF(D10104=D10103,0,IF(AND(D19605=D10104,D10105=D10104),P10104+P10105+P19605,IF(D10105=D10104,P10105+P10104,P10104))))</f>
        <v/>
      </c>
      <c r="AT10104">
        <f>AR10104-AS10104</f>
        <v/>
      </c>
    </row>
    <row r="10105" ht="15.75" customHeight="1" s="121">
      <c r="B10105">
        <f>D10105&amp;Q10105&amp;E10105</f>
        <v/>
      </c>
      <c r="C10105" s="73" t="n"/>
      <c r="D10105" s="73" t="n"/>
      <c r="E10105" s="78" t="n"/>
      <c r="F10105" s="75" t="n"/>
      <c r="G10105" s="73" t="n"/>
      <c r="H10105" s="75" t="n"/>
      <c r="I10105" s="75" t="n"/>
      <c r="J10105" s="75" t="n"/>
      <c r="K10105" s="75" t="n"/>
      <c r="L10105" s="75" t="n"/>
      <c r="M10105" s="75" t="n"/>
      <c r="N10105" s="75" t="n"/>
      <c r="O10105" s="75" t="n"/>
      <c r="P10105" s="75" t="n"/>
      <c r="Q10105" s="79" t="n"/>
      <c r="AR10105">
        <f>IF($AU$2&lt;&gt;5,NA(),IF(D10105=D10104,0,IF(AND(D19606=D10105,D10106=D10105),O10105+O10106+O19606,IF(D10106=D10105,O10106+O10105,O10105))))</f>
        <v/>
      </c>
      <c r="AS10105">
        <f>IF($AU$2&lt;&gt;5,NA(),IF(D10105=D10104,0,IF(AND(D19606=D10105,D10106=D10105),P10105+P10106+P19606,IF(D10106=D10105,P10106+P10105,P10105))))</f>
        <v/>
      </c>
      <c r="AT10105">
        <f>AR10105-AS10105</f>
        <v/>
      </c>
    </row>
    <row r="10106" ht="15.75" customHeight="1" s="121">
      <c r="B10106">
        <f>D10106&amp;Q10106&amp;E10106</f>
        <v/>
      </c>
      <c r="C10106" s="73" t="n"/>
      <c r="D10106" s="73" t="n"/>
      <c r="E10106" s="78" t="n"/>
      <c r="F10106" s="75" t="n"/>
      <c r="G10106" s="73" t="n"/>
      <c r="H10106" s="75" t="n"/>
      <c r="I10106" s="75" t="n"/>
      <c r="J10106" s="75" t="n"/>
      <c r="K10106" s="75" t="n"/>
      <c r="L10106" s="75" t="n"/>
      <c r="M10106" s="75" t="n"/>
      <c r="N10106" s="75" t="n"/>
      <c r="O10106" s="75" t="n"/>
      <c r="P10106" s="75" t="n"/>
      <c r="Q10106" s="79" t="n"/>
      <c r="AR10106">
        <f>IF($AU$2&lt;&gt;5,NA(),IF(D10106=D10105,0,IF(AND(D19607=D10106,D10107=D10106),O10106+O10107+O19607,IF(D10107=D10106,O10107+O10106,O10106))))</f>
        <v/>
      </c>
      <c r="AS10106">
        <f>IF($AU$2&lt;&gt;5,NA(),IF(D10106=D10105,0,IF(AND(D19607=D10106,D10107=D10106),P10106+P10107+P19607,IF(D10107=D10106,P10107+P10106,P10106))))</f>
        <v/>
      </c>
      <c r="AT10106">
        <f>AR10106-AS10106</f>
        <v/>
      </c>
    </row>
    <row r="10107" ht="15.75" customHeight="1" s="121">
      <c r="B10107">
        <f>D10107&amp;Q10107&amp;E10107</f>
        <v/>
      </c>
      <c r="C10107" s="73" t="n"/>
      <c r="D10107" s="73" t="n"/>
      <c r="E10107" s="78" t="n"/>
      <c r="F10107" s="75" t="n"/>
      <c r="G10107" s="73" t="n"/>
      <c r="H10107" s="75" t="n"/>
      <c r="I10107" s="75" t="n"/>
      <c r="J10107" s="75" t="n"/>
      <c r="K10107" s="75" t="n"/>
      <c r="L10107" s="75" t="n"/>
      <c r="M10107" s="75" t="n"/>
      <c r="N10107" s="75" t="n"/>
      <c r="O10107" s="75" t="n"/>
      <c r="P10107" s="75" t="n"/>
      <c r="Q10107" s="79" t="n"/>
      <c r="AR10107">
        <f>IF($AU$2&lt;&gt;5,NA(),IF(D10107=D10106,0,IF(AND(D19608=D10107,D10108=D10107),O10107+O10108+O19608,IF(D10108=D10107,O10108+O10107,O10107))))</f>
        <v/>
      </c>
      <c r="AS10107">
        <f>IF($AU$2&lt;&gt;5,NA(),IF(D10107=D10106,0,IF(AND(D19608=D10107,D10108=D10107),P10107+P10108+P19608,IF(D10108=D10107,P10108+P10107,P10107))))</f>
        <v/>
      </c>
      <c r="AT10107">
        <f>AR10107-AS10107</f>
        <v/>
      </c>
    </row>
    <row r="10108" ht="15.75" customHeight="1" s="121">
      <c r="B10108">
        <f>D10108&amp;Q10108&amp;E10108</f>
        <v/>
      </c>
      <c r="C10108" s="73" t="n"/>
      <c r="D10108" s="73" t="n"/>
      <c r="E10108" s="78" t="n"/>
      <c r="F10108" s="75" t="n"/>
      <c r="G10108" s="73" t="n"/>
      <c r="H10108" s="75" t="n"/>
      <c r="I10108" s="75" t="n"/>
      <c r="J10108" s="75" t="n"/>
      <c r="K10108" s="75" t="n"/>
      <c r="L10108" s="75" t="n"/>
      <c r="M10108" s="75" t="n"/>
      <c r="N10108" s="75" t="n"/>
      <c r="O10108" s="75" t="n"/>
      <c r="P10108" s="75" t="n"/>
      <c r="Q10108" s="79" t="n"/>
      <c r="AR10108">
        <f>IF($AU$2&lt;&gt;5,NA(),IF(D10108=D10107,0,IF(AND(D19609=D10108,D10109=D10108),O10108+O10109+O19609,IF(D10109=D10108,O10109+O10108,O10108))))</f>
        <v/>
      </c>
      <c r="AS10108">
        <f>IF($AU$2&lt;&gt;5,NA(),IF(D10108=D10107,0,IF(AND(D19609=D10108,D10109=D10108),P10108+P10109+P19609,IF(D10109=D10108,P10109+P10108,P10108))))</f>
        <v/>
      </c>
      <c r="AT10108">
        <f>AR10108-AS10108</f>
        <v/>
      </c>
    </row>
    <row r="10109" ht="15.75" customHeight="1" s="121">
      <c r="B10109">
        <f>D10109&amp;Q10109&amp;E10109</f>
        <v/>
      </c>
      <c r="C10109" s="73" t="n"/>
      <c r="D10109" s="73" t="n"/>
      <c r="E10109" s="78" t="n"/>
      <c r="F10109" s="75" t="n"/>
      <c r="G10109" s="73" t="n"/>
      <c r="H10109" s="75" t="n"/>
      <c r="I10109" s="75" t="n"/>
      <c r="J10109" s="75" t="n"/>
      <c r="K10109" s="75" t="n"/>
      <c r="L10109" s="75" t="n"/>
      <c r="M10109" s="75" t="n"/>
      <c r="N10109" s="75" t="n"/>
      <c r="O10109" s="75" t="n"/>
      <c r="P10109" s="75" t="n"/>
      <c r="Q10109" s="79" t="n"/>
      <c r="AR10109">
        <f>IF($AU$2&lt;&gt;5,NA(),IF(D10109=D10108,0,IF(AND(D19610=D10109,D10110=D10109),O10109+O10110+O19610,IF(D10110=D10109,O10110+O10109,O10109))))</f>
        <v/>
      </c>
      <c r="AS10109">
        <f>IF($AU$2&lt;&gt;5,NA(),IF(D10109=D10108,0,IF(AND(D19610=D10109,D10110=D10109),P10109+P10110+P19610,IF(D10110=D10109,P10110+P10109,P10109))))</f>
        <v/>
      </c>
      <c r="AT10109">
        <f>AR10109-AS10109</f>
        <v/>
      </c>
    </row>
    <row r="10110" ht="15.75" customHeight="1" s="121">
      <c r="B10110">
        <f>D10110&amp;Q10110&amp;E10110</f>
        <v/>
      </c>
      <c r="C10110" s="73" t="n"/>
      <c r="D10110" s="73" t="n"/>
      <c r="E10110" s="78" t="n"/>
      <c r="F10110" s="75" t="n"/>
      <c r="G10110" s="73" t="n"/>
      <c r="H10110" s="75" t="n"/>
      <c r="I10110" s="75" t="n"/>
      <c r="J10110" s="75" t="n"/>
      <c r="K10110" s="75" t="n"/>
      <c r="L10110" s="75" t="n"/>
      <c r="M10110" s="75" t="n"/>
      <c r="N10110" s="75" t="n"/>
      <c r="O10110" s="75" t="n"/>
      <c r="P10110" s="75" t="n"/>
      <c r="Q10110" s="79" t="n"/>
      <c r="AR10110">
        <f>IF($AU$2&lt;&gt;5,NA(),IF(D10110=D10109,0,IF(AND(D19611=D10110,D10111=D10110),O10110+O10111+O19611,IF(D10111=D10110,O10111+O10110,O10110))))</f>
        <v/>
      </c>
      <c r="AS10110">
        <f>IF($AU$2&lt;&gt;5,NA(),IF(D10110=D10109,0,IF(AND(D19611=D10110,D10111=D10110),P10110+P10111+P19611,IF(D10111=D10110,P10111+P10110,P10110))))</f>
        <v/>
      </c>
      <c r="AT10110">
        <f>AR10110-AS10110</f>
        <v/>
      </c>
    </row>
    <row r="10111" ht="15.75" customHeight="1" s="121">
      <c r="B10111">
        <f>D10111&amp;Q10111&amp;E10111</f>
        <v/>
      </c>
      <c r="C10111" s="73" t="n"/>
      <c r="D10111" s="73" t="n"/>
      <c r="E10111" s="78" t="n"/>
      <c r="F10111" s="75" t="n"/>
      <c r="G10111" s="73" t="n"/>
      <c r="H10111" s="75" t="n"/>
      <c r="I10111" s="75" t="n"/>
      <c r="J10111" s="75" t="n"/>
      <c r="K10111" s="75" t="n"/>
      <c r="L10111" s="75" t="n"/>
      <c r="M10111" s="75" t="n"/>
      <c r="N10111" s="75" t="n"/>
      <c r="O10111" s="75" t="n"/>
      <c r="P10111" s="75" t="n"/>
      <c r="Q10111" s="79" t="n"/>
      <c r="AR10111">
        <f>IF($AU$2&lt;&gt;5,NA(),IF(D10111=D10110,0,IF(AND(D19612=D10111,D10112=D10111),O10111+O10112+O19612,IF(D10112=D10111,O10112+O10111,O10111))))</f>
        <v/>
      </c>
      <c r="AS10111">
        <f>IF($AU$2&lt;&gt;5,NA(),IF(D10111=D10110,0,IF(AND(D19612=D10111,D10112=D10111),P10111+P10112+P19612,IF(D10112=D10111,P10112+P10111,P10111))))</f>
        <v/>
      </c>
      <c r="AT10111">
        <f>AR10111-AS10111</f>
        <v/>
      </c>
    </row>
    <row r="10112" ht="15.75" customHeight="1" s="121">
      <c r="B10112">
        <f>D10112&amp;Q10112&amp;E10112</f>
        <v/>
      </c>
      <c r="C10112" s="73" t="n"/>
      <c r="D10112" s="73" t="n"/>
      <c r="E10112" s="78" t="n"/>
      <c r="F10112" s="75" t="n"/>
      <c r="G10112" s="73" t="n"/>
      <c r="H10112" s="75" t="n"/>
      <c r="I10112" s="75" t="n"/>
      <c r="J10112" s="75" t="n"/>
      <c r="K10112" s="75" t="n"/>
      <c r="L10112" s="75" t="n"/>
      <c r="M10112" s="75" t="n"/>
      <c r="N10112" s="75" t="n"/>
      <c r="O10112" s="75" t="n"/>
      <c r="P10112" s="75" t="n"/>
      <c r="Q10112" s="79" t="n"/>
      <c r="AR10112">
        <f>IF($AU$2&lt;&gt;5,NA(),IF(D10112=D10111,0,IF(AND(D19613=D10112,D10113=D10112),O10112+O10113+O19613,IF(D10113=D10112,O10113+O10112,O10112))))</f>
        <v/>
      </c>
      <c r="AS10112">
        <f>IF($AU$2&lt;&gt;5,NA(),IF(D10112=D10111,0,IF(AND(D19613=D10112,D10113=D10112),P10112+P10113+P19613,IF(D10113=D10112,P10113+P10112,P10112))))</f>
        <v/>
      </c>
      <c r="AT10112">
        <f>AR10112-AS10112</f>
        <v/>
      </c>
    </row>
    <row r="10113" ht="15.75" customHeight="1" s="121">
      <c r="B10113">
        <f>D10113&amp;Q10113&amp;E10113</f>
        <v/>
      </c>
      <c r="C10113" s="73" t="n"/>
      <c r="D10113" s="73" t="n"/>
      <c r="E10113" s="78" t="n"/>
      <c r="F10113" s="75" t="n"/>
      <c r="G10113" s="73" t="n"/>
      <c r="H10113" s="75" t="n"/>
      <c r="I10113" s="75" t="n"/>
      <c r="J10113" s="75" t="n"/>
      <c r="K10113" s="75" t="n"/>
      <c r="L10113" s="75" t="n"/>
      <c r="M10113" s="75" t="n"/>
      <c r="N10113" s="75" t="n"/>
      <c r="O10113" s="75" t="n"/>
      <c r="P10113" s="75" t="n"/>
      <c r="Q10113" s="79" t="n"/>
      <c r="AR10113">
        <f>IF($AU$2&lt;&gt;5,NA(),IF(D10113=D10112,0,IF(AND(D19614=D10113,D10114=D10113),O10113+O10114+O19614,IF(D10114=D10113,O10114+O10113,O10113))))</f>
        <v/>
      </c>
      <c r="AS10113">
        <f>IF($AU$2&lt;&gt;5,NA(),IF(D10113=D10112,0,IF(AND(D19614=D10113,D10114=D10113),P10113+P10114+P19614,IF(D10114=D10113,P10114+P10113,P10113))))</f>
        <v/>
      </c>
      <c r="AT10113">
        <f>AR10113-AS10113</f>
        <v/>
      </c>
    </row>
    <row r="10114" ht="15.75" customHeight="1" s="121">
      <c r="B10114">
        <f>D10114&amp;Q10114&amp;E10114</f>
        <v/>
      </c>
      <c r="C10114" s="73" t="n"/>
      <c r="D10114" s="73" t="n"/>
      <c r="E10114" s="78" t="n"/>
      <c r="F10114" s="75" t="n"/>
      <c r="G10114" s="73" t="n"/>
      <c r="H10114" s="75" t="n"/>
      <c r="I10114" s="75" t="n"/>
      <c r="J10114" s="75" t="n"/>
      <c r="K10114" s="75" t="n"/>
      <c r="L10114" s="75" t="n"/>
      <c r="M10114" s="75" t="n"/>
      <c r="N10114" s="75" t="n"/>
      <c r="O10114" s="75" t="n"/>
      <c r="P10114" s="75" t="n"/>
      <c r="Q10114" s="79" t="n"/>
      <c r="AR10114">
        <f>IF($AU$2&lt;&gt;5,NA(),IF(D10114=D10113,0,IF(AND(D19615=D10114,D10115=D10114),O10114+O10115+O19615,IF(D10115=D10114,O10115+O10114,O10114))))</f>
        <v/>
      </c>
      <c r="AS10114">
        <f>IF($AU$2&lt;&gt;5,NA(),IF(D10114=D10113,0,IF(AND(D19615=D10114,D10115=D10114),P10114+P10115+P19615,IF(D10115=D10114,P10115+P10114,P10114))))</f>
        <v/>
      </c>
      <c r="AT10114">
        <f>AR10114-AS10114</f>
        <v/>
      </c>
    </row>
    <row r="10115" ht="15.75" customHeight="1" s="121">
      <c r="B10115">
        <f>D10115&amp;Q10115&amp;E10115</f>
        <v/>
      </c>
      <c r="C10115" s="73" t="n"/>
      <c r="D10115" s="73" t="n"/>
      <c r="E10115" s="78" t="n"/>
      <c r="F10115" s="75" t="n"/>
      <c r="G10115" s="73" t="n"/>
      <c r="H10115" s="75" t="n"/>
      <c r="I10115" s="75" t="n"/>
      <c r="J10115" s="75" t="n"/>
      <c r="K10115" s="75" t="n"/>
      <c r="L10115" s="75" t="n"/>
      <c r="M10115" s="75" t="n"/>
      <c r="N10115" s="75" t="n"/>
      <c r="O10115" s="75" t="n"/>
      <c r="P10115" s="75" t="n"/>
      <c r="Q10115" s="79" t="n"/>
      <c r="AR10115">
        <f>IF($AU$2&lt;&gt;5,NA(),IF(D10115=D10114,0,IF(AND(D19616=D10115,D10116=D10115),O10115+O10116+O19616,IF(D10116=D10115,O10116+O10115,O10115))))</f>
        <v/>
      </c>
      <c r="AS10115">
        <f>IF($AU$2&lt;&gt;5,NA(),IF(D10115=D10114,0,IF(AND(D19616=D10115,D10116=D10115),P10115+P10116+P19616,IF(D10116=D10115,P10116+P10115,P10115))))</f>
        <v/>
      </c>
      <c r="AT10115">
        <f>AR10115-AS10115</f>
        <v/>
      </c>
    </row>
    <row r="10116" ht="15.75" customHeight="1" s="121">
      <c r="B10116">
        <f>D10116&amp;Q10116&amp;E10116</f>
        <v/>
      </c>
      <c r="C10116" s="73" t="n"/>
      <c r="D10116" s="73" t="n"/>
      <c r="E10116" s="78" t="n"/>
      <c r="F10116" s="75" t="n"/>
      <c r="G10116" s="73" t="n"/>
      <c r="H10116" s="75" t="n"/>
      <c r="I10116" s="75" t="n"/>
      <c r="J10116" s="75" t="n"/>
      <c r="K10116" s="75" t="n"/>
      <c r="L10116" s="75" t="n"/>
      <c r="M10116" s="75" t="n"/>
      <c r="N10116" s="75" t="n"/>
      <c r="O10116" s="75" t="n"/>
      <c r="P10116" s="75" t="n"/>
      <c r="Q10116" s="79" t="n"/>
      <c r="AR10116">
        <f>IF($AU$2&lt;&gt;5,NA(),IF(D10116=D10115,0,IF(AND(D19617=D10116,D10117=D10116),O10116+O10117+O19617,IF(D10117=D10116,O10117+O10116,O10116))))</f>
        <v/>
      </c>
      <c r="AS10116">
        <f>IF($AU$2&lt;&gt;5,NA(),IF(D10116=D10115,0,IF(AND(D19617=D10116,D10117=D10116),P10116+P10117+P19617,IF(D10117=D10116,P10117+P10116,P10116))))</f>
        <v/>
      </c>
      <c r="AT10116">
        <f>AR10116-AS10116</f>
        <v/>
      </c>
    </row>
    <row r="10117" ht="15.75" customHeight="1" s="121">
      <c r="B10117">
        <f>D10117&amp;Q10117&amp;E10117</f>
        <v/>
      </c>
      <c r="C10117" s="73" t="n"/>
      <c r="D10117" s="73" t="n"/>
      <c r="E10117" s="78" t="n"/>
      <c r="F10117" s="75" t="n"/>
      <c r="G10117" s="73" t="n"/>
      <c r="H10117" s="75" t="n"/>
      <c r="I10117" s="75" t="n"/>
      <c r="J10117" s="75" t="n"/>
      <c r="K10117" s="75" t="n"/>
      <c r="L10117" s="75" t="n"/>
      <c r="M10117" s="75" t="n"/>
      <c r="N10117" s="75" t="n"/>
      <c r="O10117" s="75" t="n"/>
      <c r="P10117" s="75" t="n"/>
      <c r="Q10117" s="79" t="n"/>
      <c r="AR10117">
        <f>IF($AU$2&lt;&gt;5,NA(),IF(D10117=D10116,0,IF(AND(D19618=D10117,D10118=D10117),O10117+O10118+O19618,IF(D10118=D10117,O10118+O10117,O10117))))</f>
        <v/>
      </c>
      <c r="AS10117">
        <f>IF($AU$2&lt;&gt;5,NA(),IF(D10117=D10116,0,IF(AND(D19618=D10117,D10118=D10117),P10117+P10118+P19618,IF(D10118=D10117,P10118+P10117,P10117))))</f>
        <v/>
      </c>
      <c r="AT10117">
        <f>AR10117-AS10117</f>
        <v/>
      </c>
    </row>
    <row r="10118" ht="15.75" customHeight="1" s="121">
      <c r="B10118">
        <f>D10118&amp;Q10118&amp;E10118</f>
        <v/>
      </c>
      <c r="C10118" s="73" t="n"/>
      <c r="D10118" s="73" t="n"/>
      <c r="E10118" s="78" t="n"/>
      <c r="F10118" s="75" t="n"/>
      <c r="G10118" s="73" t="n"/>
      <c r="H10118" s="75" t="n"/>
      <c r="I10118" s="75" t="n"/>
      <c r="J10118" s="75" t="n"/>
      <c r="K10118" s="75" t="n"/>
      <c r="L10118" s="75" t="n"/>
      <c r="M10118" s="75" t="n"/>
      <c r="N10118" s="75" t="n"/>
      <c r="O10118" s="75" t="n"/>
      <c r="P10118" s="75" t="n"/>
      <c r="Q10118" s="79" t="n"/>
      <c r="AR10118">
        <f>IF($AU$2&lt;&gt;5,NA(),IF(D10118=D10117,0,IF(AND(D19619=D10118,D10119=D10118),O10118+O10119+O19619,IF(D10119=D10118,O10119+O10118,O10118))))</f>
        <v/>
      </c>
      <c r="AS10118">
        <f>IF($AU$2&lt;&gt;5,NA(),IF(D10118=D10117,0,IF(AND(D19619=D10118,D10119=D10118),P10118+P10119+P19619,IF(D10119=D10118,P10119+P10118,P10118))))</f>
        <v/>
      </c>
      <c r="AT10118">
        <f>AR10118-AS10118</f>
        <v/>
      </c>
    </row>
    <row r="10119" ht="15.75" customHeight="1" s="121">
      <c r="B10119">
        <f>D10119&amp;Q10119&amp;E10119</f>
        <v/>
      </c>
      <c r="C10119" s="73" t="n"/>
      <c r="D10119" s="73" t="n"/>
      <c r="E10119" s="78" t="n"/>
      <c r="F10119" s="75" t="n"/>
      <c r="G10119" s="73" t="n"/>
      <c r="H10119" s="75" t="n"/>
      <c r="I10119" s="75" t="n"/>
      <c r="J10119" s="75" t="n"/>
      <c r="K10119" s="75" t="n"/>
      <c r="L10119" s="75" t="n"/>
      <c r="M10119" s="75" t="n"/>
      <c r="N10119" s="75" t="n"/>
      <c r="O10119" s="75" t="n"/>
      <c r="P10119" s="75" t="n"/>
      <c r="Q10119" s="79" t="n"/>
      <c r="AR10119">
        <f>IF($AU$2&lt;&gt;5,NA(),IF(D10119=D10118,0,IF(AND(D19620=D10119,D10120=D10119),O10119+O10120+O19620,IF(D10120=D10119,O10120+O10119,O10119))))</f>
        <v/>
      </c>
      <c r="AS10119">
        <f>IF($AU$2&lt;&gt;5,NA(),IF(D10119=D10118,0,IF(AND(D19620=D10119,D10120=D10119),P10119+P10120+P19620,IF(D10120=D10119,P10120+P10119,P10119))))</f>
        <v/>
      </c>
      <c r="AT10119">
        <f>AR10119-AS10119</f>
        <v/>
      </c>
    </row>
    <row r="10120" ht="15.75" customHeight="1" s="121">
      <c r="B10120">
        <f>D10120&amp;Q10120&amp;E10120</f>
        <v/>
      </c>
      <c r="C10120" s="73" t="n"/>
      <c r="D10120" s="73" t="n"/>
      <c r="E10120" s="78" t="n"/>
      <c r="F10120" s="75" t="n"/>
      <c r="G10120" s="73" t="n"/>
      <c r="H10120" s="75" t="n"/>
      <c r="I10120" s="75" t="n"/>
      <c r="J10120" s="75" t="n"/>
      <c r="K10120" s="75" t="n"/>
      <c r="L10120" s="75" t="n"/>
      <c r="M10120" s="75" t="n"/>
      <c r="N10120" s="75" t="n"/>
      <c r="O10120" s="75" t="n"/>
      <c r="P10120" s="75" t="n"/>
      <c r="Q10120" s="79" t="n"/>
      <c r="AR10120">
        <f>IF($AU$2&lt;&gt;5,NA(),IF(D10120=D10119,0,IF(AND(D19621=D10120,D10121=D10120),O10120+O10121+O19621,IF(D10121=D10120,O10121+O10120,O10120))))</f>
        <v/>
      </c>
      <c r="AS10120">
        <f>IF($AU$2&lt;&gt;5,NA(),IF(D10120=D10119,0,IF(AND(D19621=D10120,D10121=D10120),P10120+P10121+P19621,IF(D10121=D10120,P10121+P10120,P10120))))</f>
        <v/>
      </c>
      <c r="AT10120">
        <f>AR10120-AS10120</f>
        <v/>
      </c>
    </row>
    <row r="10121" ht="15.75" customHeight="1" s="121">
      <c r="B10121">
        <f>D10121&amp;Q10121&amp;E10121</f>
        <v/>
      </c>
      <c r="C10121" s="73" t="n"/>
      <c r="D10121" s="73" t="n"/>
      <c r="E10121" s="78" t="n"/>
      <c r="F10121" s="75" t="n"/>
      <c r="G10121" s="73" t="n"/>
      <c r="H10121" s="75" t="n"/>
      <c r="I10121" s="75" t="n"/>
      <c r="J10121" s="75" t="n"/>
      <c r="K10121" s="75" t="n"/>
      <c r="L10121" s="75" t="n"/>
      <c r="M10121" s="75" t="n"/>
      <c r="N10121" s="75" t="n"/>
      <c r="O10121" s="75" t="n"/>
      <c r="P10121" s="75" t="n"/>
      <c r="Q10121" s="79" t="n"/>
      <c r="AR10121">
        <f>IF($AU$2&lt;&gt;5,NA(),IF(D10121=D10120,0,IF(AND(D19622=D10121,D10122=D10121),O10121+O10122+O19622,IF(D10122=D10121,O10122+O10121,O10121))))</f>
        <v/>
      </c>
      <c r="AS10121">
        <f>IF($AU$2&lt;&gt;5,NA(),IF(D10121=D10120,0,IF(AND(D19622=D10121,D10122=D10121),P10121+P10122+P19622,IF(D10122=D10121,P10122+P10121,P10121))))</f>
        <v/>
      </c>
      <c r="AT10121">
        <f>AR10121-AS10121</f>
        <v/>
      </c>
    </row>
    <row r="10122" ht="15.75" customHeight="1" s="121">
      <c r="B10122">
        <f>D10122&amp;Q10122&amp;E10122</f>
        <v/>
      </c>
      <c r="C10122" s="73" t="n"/>
      <c r="D10122" s="73" t="n"/>
      <c r="E10122" s="78" t="n"/>
      <c r="F10122" s="75" t="n"/>
      <c r="G10122" s="73" t="n"/>
      <c r="H10122" s="75" t="n"/>
      <c r="I10122" s="75" t="n"/>
      <c r="J10122" s="75" t="n"/>
      <c r="K10122" s="75" t="n"/>
      <c r="L10122" s="75" t="n"/>
      <c r="M10122" s="75" t="n"/>
      <c r="N10122" s="75" t="n"/>
      <c r="O10122" s="75" t="n"/>
      <c r="P10122" s="75" t="n"/>
      <c r="Q10122" s="79" t="n"/>
      <c r="AR10122">
        <f>IF($AU$2&lt;&gt;5,NA(),IF(D10122=D10121,0,IF(AND(D19623=D10122,D10123=D10122),O10122+O10123+O19623,IF(D10123=D10122,O10123+O10122,O10122))))</f>
        <v/>
      </c>
      <c r="AS10122">
        <f>IF($AU$2&lt;&gt;5,NA(),IF(D10122=D10121,0,IF(AND(D19623=D10122,D10123=D10122),P10122+P10123+P19623,IF(D10123=D10122,P10123+P10122,P10122))))</f>
        <v/>
      </c>
      <c r="AT10122">
        <f>AR10122-AS10122</f>
        <v/>
      </c>
    </row>
    <row r="10123" ht="15.75" customHeight="1" s="121">
      <c r="B10123">
        <f>D10123&amp;Q10123&amp;E10123</f>
        <v/>
      </c>
      <c r="C10123" s="73" t="n"/>
      <c r="D10123" s="73" t="n"/>
      <c r="E10123" s="78" t="n"/>
      <c r="F10123" s="75" t="n"/>
      <c r="G10123" s="73" t="n"/>
      <c r="H10123" s="75" t="n"/>
      <c r="I10123" s="75" t="n"/>
      <c r="J10123" s="75" t="n"/>
      <c r="K10123" s="75" t="n"/>
      <c r="L10123" s="75" t="n"/>
      <c r="M10123" s="75" t="n"/>
      <c r="N10123" s="75" t="n"/>
      <c r="O10123" s="75" t="n"/>
      <c r="P10123" s="75" t="n"/>
      <c r="Q10123" s="79" t="n"/>
      <c r="AR10123">
        <f>IF($AU$2&lt;&gt;5,NA(),IF(D10123=D10122,0,IF(AND(D19624=D10123,D10124=D10123),O10123+O10124+O19624,IF(D10124=D10123,O10124+O10123,O10123))))</f>
        <v/>
      </c>
      <c r="AS10123">
        <f>IF($AU$2&lt;&gt;5,NA(),IF(D10123=D10122,0,IF(AND(D19624=D10123,D10124=D10123),P10123+P10124+P19624,IF(D10124=D10123,P10124+P10123,P10123))))</f>
        <v/>
      </c>
      <c r="AT10123">
        <f>AR10123-AS10123</f>
        <v/>
      </c>
    </row>
    <row r="10124" ht="15.75" customHeight="1" s="121">
      <c r="B10124">
        <f>D10124&amp;Q10124&amp;E10124</f>
        <v/>
      </c>
      <c r="C10124" s="73" t="n"/>
      <c r="D10124" s="73" t="n"/>
      <c r="E10124" s="78" t="n"/>
      <c r="F10124" s="75" t="n"/>
      <c r="G10124" s="73" t="n"/>
      <c r="H10124" s="75" t="n"/>
      <c r="I10124" s="75" t="n"/>
      <c r="J10124" s="75" t="n"/>
      <c r="K10124" s="75" t="n"/>
      <c r="L10124" s="75" t="n"/>
      <c r="M10124" s="75" t="n"/>
      <c r="N10124" s="75" t="n"/>
      <c r="O10124" s="75" t="n"/>
      <c r="P10124" s="75" t="n"/>
      <c r="Q10124" s="79" t="n"/>
      <c r="AR10124">
        <f>IF($AU$2&lt;&gt;5,NA(),IF(D10124=D10123,0,IF(AND(D19625=D10124,D10125=D10124),O10124+O10125+O19625,IF(D10125=D10124,O10125+O10124,O10124))))</f>
        <v/>
      </c>
      <c r="AS10124">
        <f>IF($AU$2&lt;&gt;5,NA(),IF(D10124=D10123,0,IF(AND(D19625=D10124,D10125=D10124),P10124+P10125+P19625,IF(D10125=D10124,P10125+P10124,P10124))))</f>
        <v/>
      </c>
      <c r="AT10124">
        <f>AR10124-AS10124</f>
        <v/>
      </c>
    </row>
    <row r="10125" ht="15.75" customHeight="1" s="121">
      <c r="B10125">
        <f>D10125&amp;Q10125&amp;E10125</f>
        <v/>
      </c>
      <c r="C10125" s="73" t="n"/>
      <c r="D10125" s="73" t="n"/>
      <c r="E10125" s="78" t="n"/>
      <c r="F10125" s="75" t="n"/>
      <c r="G10125" s="73" t="n"/>
      <c r="H10125" s="75" t="n"/>
      <c r="I10125" s="75" t="n"/>
      <c r="J10125" s="75" t="n"/>
      <c r="K10125" s="75" t="n"/>
      <c r="L10125" s="75" t="n"/>
      <c r="M10125" s="75" t="n"/>
      <c r="N10125" s="75" t="n"/>
      <c r="O10125" s="75" t="n"/>
      <c r="P10125" s="75" t="n"/>
      <c r="Q10125" s="79" t="n"/>
      <c r="AR10125">
        <f>IF($AU$2&lt;&gt;5,NA(),IF(D10125=D10124,0,IF(AND(D19626=D10125,D10126=D10125),O10125+O10126+O19626,IF(D10126=D10125,O10126+O10125,O10125))))</f>
        <v/>
      </c>
      <c r="AS10125">
        <f>IF($AU$2&lt;&gt;5,NA(),IF(D10125=D10124,0,IF(AND(D19626=D10125,D10126=D10125),P10125+P10126+P19626,IF(D10126=D10125,P10126+P10125,P10125))))</f>
        <v/>
      </c>
      <c r="AT10125">
        <f>AR10125-AS10125</f>
        <v/>
      </c>
    </row>
    <row r="10126" ht="15.75" customHeight="1" s="121">
      <c r="B10126">
        <f>D10126&amp;Q10126&amp;E10126</f>
        <v/>
      </c>
      <c r="C10126" s="73" t="n"/>
      <c r="D10126" s="73" t="n"/>
      <c r="E10126" s="78" t="n"/>
      <c r="F10126" s="75" t="n"/>
      <c r="G10126" s="73" t="n"/>
      <c r="H10126" s="75" t="n"/>
      <c r="I10126" s="75" t="n"/>
      <c r="J10126" s="75" t="n"/>
      <c r="K10126" s="75" t="n"/>
      <c r="L10126" s="75" t="n"/>
      <c r="M10126" s="75" t="n"/>
      <c r="N10126" s="75" t="n"/>
      <c r="O10126" s="75" t="n"/>
      <c r="P10126" s="75" t="n"/>
      <c r="Q10126" s="79" t="n"/>
      <c r="AR10126">
        <f>IF($AU$2&lt;&gt;5,NA(),IF(D10126=D10125,0,IF(AND(D19627=D10126,D10127=D10126),O10126+O10127+O19627,IF(D10127=D10126,O10127+O10126,O10126))))</f>
        <v/>
      </c>
      <c r="AS10126">
        <f>IF($AU$2&lt;&gt;5,NA(),IF(D10126=D10125,0,IF(AND(D19627=D10126,D10127=D10126),P10126+P10127+P19627,IF(D10127=D10126,P10127+P10126,P10126))))</f>
        <v/>
      </c>
      <c r="AT10126">
        <f>AR10126-AS10126</f>
        <v/>
      </c>
    </row>
    <row r="10127" ht="15.75" customHeight="1" s="121">
      <c r="B10127">
        <f>D10127&amp;Q10127&amp;E10127</f>
        <v/>
      </c>
      <c r="C10127" s="73" t="n"/>
      <c r="D10127" s="73" t="n"/>
      <c r="E10127" s="78" t="n"/>
      <c r="F10127" s="75" t="n"/>
      <c r="G10127" s="73" t="n"/>
      <c r="H10127" s="75" t="n"/>
      <c r="I10127" s="75" t="n"/>
      <c r="J10127" s="75" t="n"/>
      <c r="K10127" s="75" t="n"/>
      <c r="L10127" s="75" t="n"/>
      <c r="M10127" s="75" t="n"/>
      <c r="N10127" s="75" t="n"/>
      <c r="O10127" s="75" t="n"/>
      <c r="P10127" s="75" t="n"/>
      <c r="Q10127" s="79" t="n"/>
      <c r="AR10127">
        <f>IF($AU$2&lt;&gt;5,NA(),IF(D10127=D10126,0,IF(AND(D19628=D10127,D10128=D10127),O10127+O10128+O19628,IF(D10128=D10127,O10128+O10127,O10127))))</f>
        <v/>
      </c>
      <c r="AS10127">
        <f>IF($AU$2&lt;&gt;5,NA(),IF(D10127=D10126,0,IF(AND(D19628=D10127,D10128=D10127),P10127+P10128+P19628,IF(D10128=D10127,P10128+P10127,P10127))))</f>
        <v/>
      </c>
      <c r="AT10127">
        <f>AR10127-AS10127</f>
        <v/>
      </c>
    </row>
    <row r="10128" ht="15.75" customHeight="1" s="121">
      <c r="B10128">
        <f>D10128&amp;Q10128&amp;E10128</f>
        <v/>
      </c>
      <c r="C10128" s="73" t="n"/>
      <c r="D10128" s="73" t="n"/>
      <c r="E10128" s="78" t="n"/>
      <c r="F10128" s="75" t="n"/>
      <c r="G10128" s="73" t="n"/>
      <c r="H10128" s="75" t="n"/>
      <c r="I10128" s="75" t="n"/>
      <c r="J10128" s="75" t="n"/>
      <c r="K10128" s="75" t="n"/>
      <c r="L10128" s="75" t="n"/>
      <c r="M10128" s="75" t="n"/>
      <c r="N10128" s="75" t="n"/>
      <c r="O10128" s="75" t="n"/>
      <c r="P10128" s="75" t="n"/>
      <c r="Q10128" s="79" t="n"/>
      <c r="AR10128">
        <f>IF($AU$2&lt;&gt;5,NA(),IF(D10128=D10127,0,IF(AND(D19629=D10128,D10129=D10128),O10128+O10129+O19629,IF(D10129=D10128,O10129+O10128,O10128))))</f>
        <v/>
      </c>
      <c r="AS10128">
        <f>IF($AU$2&lt;&gt;5,NA(),IF(D10128=D10127,0,IF(AND(D19629=D10128,D10129=D10128),P10128+P10129+P19629,IF(D10129=D10128,P10129+P10128,P10128))))</f>
        <v/>
      </c>
      <c r="AT10128">
        <f>AR10128-AS10128</f>
        <v/>
      </c>
    </row>
    <row r="10129" ht="15.75" customHeight="1" s="121">
      <c r="B10129">
        <f>D10129&amp;Q10129&amp;E10129</f>
        <v/>
      </c>
      <c r="C10129" s="73" t="n"/>
      <c r="D10129" s="73" t="n"/>
      <c r="E10129" s="78" t="n"/>
      <c r="F10129" s="75" t="n"/>
      <c r="G10129" s="73" t="n"/>
      <c r="H10129" s="75" t="n"/>
      <c r="I10129" s="75" t="n"/>
      <c r="J10129" s="75" t="n"/>
      <c r="K10129" s="75" t="n"/>
      <c r="L10129" s="75" t="n"/>
      <c r="M10129" s="75" t="n"/>
      <c r="N10129" s="75" t="n"/>
      <c r="O10129" s="75" t="n"/>
      <c r="P10129" s="75" t="n"/>
      <c r="Q10129" s="79" t="n"/>
      <c r="AR10129">
        <f>IF($AU$2&lt;&gt;5,NA(),IF(D10129=D10128,0,IF(AND(D19630=D10129,D10130=D10129),O10129+O10130+O19630,IF(D10130=D10129,O10130+O10129,O10129))))</f>
        <v/>
      </c>
      <c r="AS10129">
        <f>IF($AU$2&lt;&gt;5,NA(),IF(D10129=D10128,0,IF(AND(D19630=D10129,D10130=D10129),P10129+P10130+P19630,IF(D10130=D10129,P10130+P10129,P10129))))</f>
        <v/>
      </c>
      <c r="AT10129">
        <f>AR10129-AS10129</f>
        <v/>
      </c>
    </row>
    <row r="10130" ht="15.75" customHeight="1" s="121">
      <c r="B10130">
        <f>D10130&amp;Q10130&amp;E10130</f>
        <v/>
      </c>
      <c r="C10130" s="73" t="n"/>
      <c r="D10130" s="73" t="n"/>
      <c r="E10130" s="78" t="n"/>
      <c r="F10130" s="75" t="n"/>
      <c r="G10130" s="73" t="n"/>
      <c r="H10130" s="75" t="n"/>
      <c r="I10130" s="75" t="n"/>
      <c r="J10130" s="75" t="n"/>
      <c r="K10130" s="75" t="n"/>
      <c r="L10130" s="75" t="n"/>
      <c r="M10130" s="75" t="n"/>
      <c r="N10130" s="75" t="n"/>
      <c r="O10130" s="75" t="n"/>
      <c r="P10130" s="75" t="n"/>
      <c r="Q10130" s="79" t="n"/>
      <c r="AR10130">
        <f>IF($AU$2&lt;&gt;5,NA(),IF(D10130=D10129,0,IF(AND(D19631=D10130,D10131=D10130),O10130+O10131+O19631,IF(D10131=D10130,O10131+O10130,O10130))))</f>
        <v/>
      </c>
      <c r="AS10130">
        <f>IF($AU$2&lt;&gt;5,NA(),IF(D10130=D10129,0,IF(AND(D19631=D10130,D10131=D10130),P10130+P10131+P19631,IF(D10131=D10130,P10131+P10130,P10130))))</f>
        <v/>
      </c>
      <c r="AT10130">
        <f>AR10130-AS10130</f>
        <v/>
      </c>
    </row>
    <row r="10131" ht="15.75" customHeight="1" s="121">
      <c r="B10131">
        <f>D10131&amp;Q10131&amp;E10131</f>
        <v/>
      </c>
      <c r="C10131" s="73" t="n"/>
      <c r="D10131" s="73" t="n"/>
      <c r="E10131" s="78" t="n"/>
      <c r="F10131" s="75" t="n"/>
      <c r="G10131" s="73" t="n"/>
      <c r="H10131" s="75" t="n"/>
      <c r="I10131" s="75" t="n"/>
      <c r="J10131" s="75" t="n"/>
      <c r="K10131" s="75" t="n"/>
      <c r="L10131" s="75" t="n"/>
      <c r="M10131" s="75" t="n"/>
      <c r="N10131" s="75" t="n"/>
      <c r="O10131" s="75" t="n"/>
      <c r="P10131" s="75" t="n"/>
      <c r="Q10131" s="79" t="n"/>
      <c r="AR10131">
        <f>IF($AU$2&lt;&gt;5,NA(),IF(D10131=D10130,0,IF(AND(D19632=D10131,D10132=D10131),O10131+O10132+O19632,IF(D10132=D10131,O10132+O10131,O10131))))</f>
        <v/>
      </c>
      <c r="AS10131">
        <f>IF($AU$2&lt;&gt;5,NA(),IF(D10131=D10130,0,IF(AND(D19632=D10131,D10132=D10131),P10131+P10132+P19632,IF(D10132=D10131,P10132+P10131,P10131))))</f>
        <v/>
      </c>
      <c r="AT10131">
        <f>AR10131-AS10131</f>
        <v/>
      </c>
    </row>
    <row r="10132" ht="15.75" customHeight="1" s="121">
      <c r="B10132">
        <f>D10132&amp;Q10132&amp;E10132</f>
        <v/>
      </c>
      <c r="C10132" s="73" t="n"/>
      <c r="D10132" s="73" t="n"/>
      <c r="E10132" s="78" t="n"/>
      <c r="F10132" s="75" t="n"/>
      <c r="G10132" s="73" t="n"/>
      <c r="H10132" s="75" t="n"/>
      <c r="I10132" s="75" t="n"/>
      <c r="J10132" s="75" t="n"/>
      <c r="K10132" s="75" t="n"/>
      <c r="L10132" s="75" t="n"/>
      <c r="M10132" s="75" t="n"/>
      <c r="N10132" s="75" t="n"/>
      <c r="O10132" s="75" t="n"/>
      <c r="P10132" s="75" t="n"/>
      <c r="Q10132" s="79" t="n"/>
      <c r="AR10132">
        <f>IF($AU$2&lt;&gt;5,NA(),IF(D10132=D10131,0,IF(AND(D19633=D10132,D10133=D10132),O10132+O10133+O19633,IF(D10133=D10132,O10133+O10132,O10132))))</f>
        <v/>
      </c>
      <c r="AS10132">
        <f>IF($AU$2&lt;&gt;5,NA(),IF(D10132=D10131,0,IF(AND(D19633=D10132,D10133=D10132),P10132+P10133+P19633,IF(D10133=D10132,P10133+P10132,P10132))))</f>
        <v/>
      </c>
      <c r="AT10132">
        <f>AR10132-AS10132</f>
        <v/>
      </c>
    </row>
    <row r="10133" ht="15.75" customHeight="1" s="121">
      <c r="B10133">
        <f>D10133&amp;Q10133&amp;E10133</f>
        <v/>
      </c>
      <c r="C10133" s="73" t="n"/>
      <c r="D10133" s="73" t="n"/>
      <c r="E10133" s="78" t="n"/>
      <c r="F10133" s="75" t="n"/>
      <c r="G10133" s="73" t="n"/>
      <c r="H10133" s="75" t="n"/>
      <c r="I10133" s="75" t="n"/>
      <c r="J10133" s="75" t="n"/>
      <c r="K10133" s="75" t="n"/>
      <c r="L10133" s="75" t="n"/>
      <c r="M10133" s="75" t="n"/>
      <c r="N10133" s="75" t="n"/>
      <c r="O10133" s="75" t="n"/>
      <c r="P10133" s="75" t="n"/>
      <c r="Q10133" s="79" t="n"/>
      <c r="AR10133">
        <f>IF($AU$2&lt;&gt;5,NA(),IF(D10133=D10132,0,IF(AND(D19634=D10133,D10134=D10133),O10133+O10134+O19634,IF(D10134=D10133,O10134+O10133,O10133))))</f>
        <v/>
      </c>
      <c r="AS10133">
        <f>IF($AU$2&lt;&gt;5,NA(),IF(D10133=D10132,0,IF(AND(D19634=D10133,D10134=D10133),P10133+P10134+P19634,IF(D10134=D10133,P10134+P10133,P10133))))</f>
        <v/>
      </c>
      <c r="AT10133">
        <f>AR10133-AS10133</f>
        <v/>
      </c>
    </row>
    <row r="10134" ht="15.75" customHeight="1" s="121">
      <c r="B10134">
        <f>D10134&amp;Q10134&amp;E10134</f>
        <v/>
      </c>
      <c r="C10134" s="73" t="n"/>
      <c r="D10134" s="73" t="n"/>
      <c r="E10134" s="78" t="n"/>
      <c r="F10134" s="75" t="n"/>
      <c r="G10134" s="73" t="n"/>
      <c r="H10134" s="75" t="n"/>
      <c r="I10134" s="75" t="n"/>
      <c r="J10134" s="75" t="n"/>
      <c r="K10134" s="75" t="n"/>
      <c r="L10134" s="75" t="n"/>
      <c r="M10134" s="75" t="n"/>
      <c r="N10134" s="75" t="n"/>
      <c r="O10134" s="75" t="n"/>
      <c r="P10134" s="75" t="n"/>
      <c r="Q10134" s="79" t="n"/>
      <c r="AR10134">
        <f>IF($AU$2&lt;&gt;5,NA(),IF(D10134=D10133,0,IF(AND(D19635=D10134,D10135=D10134),O10134+O10135+O19635,IF(D10135=D10134,O10135+O10134,O10134))))</f>
        <v/>
      </c>
      <c r="AS10134">
        <f>IF($AU$2&lt;&gt;5,NA(),IF(D10134=D10133,0,IF(AND(D19635=D10134,D10135=D10134),P10134+P10135+P19635,IF(D10135=D10134,P10135+P10134,P10134))))</f>
        <v/>
      </c>
      <c r="AT10134">
        <f>AR10134-AS10134</f>
        <v/>
      </c>
    </row>
    <row r="10135" ht="15.75" customHeight="1" s="121">
      <c r="B10135">
        <f>D10135&amp;Q10135&amp;E10135</f>
        <v/>
      </c>
      <c r="C10135" s="73" t="n"/>
      <c r="D10135" s="73" t="n"/>
      <c r="E10135" s="78" t="n"/>
      <c r="F10135" s="75" t="n"/>
      <c r="G10135" s="73" t="n"/>
      <c r="H10135" s="75" t="n"/>
      <c r="I10135" s="75" t="n"/>
      <c r="J10135" s="75" t="n"/>
      <c r="K10135" s="75" t="n"/>
      <c r="L10135" s="75" t="n"/>
      <c r="M10135" s="75" t="n"/>
      <c r="N10135" s="75" t="n"/>
      <c r="O10135" s="75" t="n"/>
      <c r="P10135" s="75" t="n"/>
      <c r="Q10135" s="79" t="n"/>
      <c r="AR10135">
        <f>IF($AU$2&lt;&gt;5,NA(),IF(D10135=D10134,0,IF(AND(D19636=D10135,D10136=D10135),O10135+O10136+O19636,IF(D10136=D10135,O10136+O10135,O10135))))</f>
        <v/>
      </c>
      <c r="AS10135">
        <f>IF($AU$2&lt;&gt;5,NA(),IF(D10135=D10134,0,IF(AND(D19636=D10135,D10136=D10135),P10135+P10136+P19636,IF(D10136=D10135,P10136+P10135,P10135))))</f>
        <v/>
      </c>
      <c r="AT10135">
        <f>AR10135-AS10135</f>
        <v/>
      </c>
    </row>
    <row r="10136" ht="15.75" customHeight="1" s="121">
      <c r="B10136">
        <f>D10136&amp;Q10136&amp;E10136</f>
        <v/>
      </c>
      <c r="C10136" s="73" t="n"/>
      <c r="D10136" s="73" t="n"/>
      <c r="E10136" s="78" t="n"/>
      <c r="F10136" s="75" t="n"/>
      <c r="G10136" s="73" t="n"/>
      <c r="H10136" s="75" t="n"/>
      <c r="I10136" s="75" t="n"/>
      <c r="J10136" s="75" t="n"/>
      <c r="K10136" s="75" t="n"/>
      <c r="L10136" s="75" t="n"/>
      <c r="M10136" s="75" t="n"/>
      <c r="N10136" s="75" t="n"/>
      <c r="O10136" s="75" t="n"/>
      <c r="P10136" s="75" t="n"/>
      <c r="Q10136" s="79" t="n"/>
      <c r="AR10136">
        <f>IF($AU$2&lt;&gt;5,NA(),IF(D10136=D10135,0,IF(AND(D19637=D10136,D10137=D10136),O10136+O10137+O19637,IF(D10137=D10136,O10137+O10136,O10136))))</f>
        <v/>
      </c>
      <c r="AS10136">
        <f>IF($AU$2&lt;&gt;5,NA(),IF(D10136=D10135,0,IF(AND(D19637=D10136,D10137=D10136),P10136+P10137+P19637,IF(D10137=D10136,P10137+P10136,P10136))))</f>
        <v/>
      </c>
      <c r="AT10136">
        <f>AR10136-AS10136</f>
        <v/>
      </c>
    </row>
    <row r="10137" ht="15.75" customHeight="1" s="121">
      <c r="B10137">
        <f>D10137&amp;Q10137&amp;E10137</f>
        <v/>
      </c>
      <c r="C10137" s="73" t="n"/>
      <c r="D10137" s="73" t="n"/>
      <c r="E10137" s="78" t="n"/>
      <c r="F10137" s="75" t="n"/>
      <c r="G10137" s="73" t="n"/>
      <c r="H10137" s="75" t="n"/>
      <c r="I10137" s="75" t="n"/>
      <c r="J10137" s="75" t="n"/>
      <c r="K10137" s="75" t="n"/>
      <c r="L10137" s="75" t="n"/>
      <c r="M10137" s="75" t="n"/>
      <c r="N10137" s="75" t="n"/>
      <c r="O10137" s="75" t="n"/>
      <c r="P10137" s="75" t="n"/>
      <c r="Q10137" s="79" t="n"/>
      <c r="AR10137">
        <f>IF($AU$2&lt;&gt;5,NA(),IF(D10137=D10136,0,IF(AND(D19638=D10137,D10138=D10137),O10137+O10138+O19638,IF(D10138=D10137,O10138+O10137,O10137))))</f>
        <v/>
      </c>
      <c r="AS10137">
        <f>IF($AU$2&lt;&gt;5,NA(),IF(D10137=D10136,0,IF(AND(D19638=D10137,D10138=D10137),P10137+P10138+P19638,IF(D10138=D10137,P10138+P10137,P10137))))</f>
        <v/>
      </c>
      <c r="AT10137">
        <f>AR10137-AS10137</f>
        <v/>
      </c>
    </row>
    <row r="10138" ht="15.75" customHeight="1" s="121">
      <c r="B10138">
        <f>D10138&amp;Q10138&amp;E10138</f>
        <v/>
      </c>
      <c r="C10138" s="73" t="n"/>
      <c r="D10138" s="73" t="n"/>
      <c r="E10138" s="78" t="n"/>
      <c r="F10138" s="75" t="n"/>
      <c r="G10138" s="73" t="n"/>
      <c r="H10138" s="75" t="n"/>
      <c r="I10138" s="75" t="n"/>
      <c r="J10138" s="75" t="n"/>
      <c r="K10138" s="75" t="n"/>
      <c r="L10138" s="75" t="n"/>
      <c r="M10138" s="75" t="n"/>
      <c r="N10138" s="75" t="n"/>
      <c r="O10138" s="75" t="n"/>
      <c r="P10138" s="75" t="n"/>
      <c r="Q10138" s="79" t="n"/>
      <c r="AR10138">
        <f>IF($AU$2&lt;&gt;5,NA(),IF(D10138=D10137,0,IF(AND(D19639=D10138,D10139=D10138),O10138+O10139+O19639,IF(D10139=D10138,O10139+O10138,O10138))))</f>
        <v/>
      </c>
      <c r="AS10138">
        <f>IF($AU$2&lt;&gt;5,NA(),IF(D10138=D10137,0,IF(AND(D19639=D10138,D10139=D10138),P10138+P10139+P19639,IF(D10139=D10138,P10139+P10138,P10138))))</f>
        <v/>
      </c>
      <c r="AT10138">
        <f>AR10138-AS10138</f>
        <v/>
      </c>
    </row>
    <row r="10139" ht="15.75" customHeight="1" s="121">
      <c r="B10139">
        <f>D10139&amp;Q10139&amp;E10139</f>
        <v/>
      </c>
      <c r="C10139" s="73" t="n"/>
      <c r="D10139" s="73" t="n"/>
      <c r="E10139" s="78" t="n"/>
      <c r="F10139" s="75" t="n"/>
      <c r="G10139" s="73" t="n"/>
      <c r="H10139" s="75" t="n"/>
      <c r="I10139" s="75" t="n"/>
      <c r="J10139" s="75" t="n"/>
      <c r="K10139" s="75" t="n"/>
      <c r="L10139" s="75" t="n"/>
      <c r="M10139" s="75" t="n"/>
      <c r="N10139" s="75" t="n"/>
      <c r="O10139" s="75" t="n"/>
      <c r="P10139" s="75" t="n"/>
      <c r="Q10139" s="79" t="n"/>
      <c r="AR10139">
        <f>IF($AU$2&lt;&gt;5,NA(),IF(D10139=D10138,0,IF(AND(D19640=D10139,D10140=D10139),O10139+O10140+O19640,IF(D10140=D10139,O10140+O10139,O10139))))</f>
        <v/>
      </c>
      <c r="AS10139">
        <f>IF($AU$2&lt;&gt;5,NA(),IF(D10139=D10138,0,IF(AND(D19640=D10139,D10140=D10139),P10139+P10140+P19640,IF(D10140=D10139,P10140+P10139,P10139))))</f>
        <v/>
      </c>
      <c r="AT10139">
        <f>AR10139-AS10139</f>
        <v/>
      </c>
    </row>
    <row r="10140" ht="15.75" customHeight="1" s="121">
      <c r="B10140">
        <f>D10140&amp;Q10140&amp;E10140</f>
        <v/>
      </c>
      <c r="C10140" s="73" t="n"/>
      <c r="D10140" s="73" t="n"/>
      <c r="E10140" s="78" t="n"/>
      <c r="F10140" s="75" t="n"/>
      <c r="G10140" s="73" t="n"/>
      <c r="H10140" s="75" t="n"/>
      <c r="I10140" s="75" t="n"/>
      <c r="J10140" s="75" t="n"/>
      <c r="K10140" s="75" t="n"/>
      <c r="L10140" s="75" t="n"/>
      <c r="M10140" s="75" t="n"/>
      <c r="N10140" s="75" t="n"/>
      <c r="O10140" s="75" t="n"/>
      <c r="P10140" s="75" t="n"/>
      <c r="Q10140" s="79" t="n"/>
      <c r="AR10140">
        <f>IF($AU$2&lt;&gt;5,NA(),IF(D10140=D10139,0,IF(AND(D19641=D10140,D10141=D10140),O10140+O10141+O19641,IF(D10141=D10140,O10141+O10140,O10140))))</f>
        <v/>
      </c>
      <c r="AS10140">
        <f>IF($AU$2&lt;&gt;5,NA(),IF(D10140=D10139,0,IF(AND(D19641=D10140,D10141=D10140),P10140+P10141+P19641,IF(D10141=D10140,P10141+P10140,P10140))))</f>
        <v/>
      </c>
      <c r="AT10140">
        <f>AR10140-AS10140</f>
        <v/>
      </c>
    </row>
    <row r="10141" ht="15.75" customHeight="1" s="121">
      <c r="B10141">
        <f>D10141&amp;Q10141&amp;E10141</f>
        <v/>
      </c>
      <c r="C10141" s="73" t="n"/>
      <c r="D10141" s="73" t="n"/>
      <c r="E10141" s="78" t="n"/>
      <c r="F10141" s="75" t="n"/>
      <c r="G10141" s="73" t="n"/>
      <c r="H10141" s="75" t="n"/>
      <c r="I10141" s="75" t="n"/>
      <c r="J10141" s="75" t="n"/>
      <c r="K10141" s="75" t="n"/>
      <c r="L10141" s="75" t="n"/>
      <c r="M10141" s="75" t="n"/>
      <c r="N10141" s="75" t="n"/>
      <c r="O10141" s="75" t="n"/>
      <c r="P10141" s="75" t="n"/>
      <c r="Q10141" s="79" t="n"/>
      <c r="AR10141">
        <f>IF($AU$2&lt;&gt;5,NA(),IF(D10141=D10140,0,IF(AND(D19642=D10141,D10142=D10141),O10141+O10142+O19642,IF(D10142=D10141,O10142+O10141,O10141))))</f>
        <v/>
      </c>
      <c r="AS10141">
        <f>IF($AU$2&lt;&gt;5,NA(),IF(D10141=D10140,0,IF(AND(D19642=D10141,D10142=D10141),P10141+P10142+P19642,IF(D10142=D10141,P10142+P10141,P10141))))</f>
        <v/>
      </c>
      <c r="AT10141">
        <f>AR10141-AS10141</f>
        <v/>
      </c>
    </row>
    <row r="10142" ht="15.75" customHeight="1" s="121">
      <c r="B10142">
        <f>D10142&amp;Q10142&amp;E10142</f>
        <v/>
      </c>
      <c r="C10142" s="73" t="n"/>
      <c r="D10142" s="73" t="n"/>
      <c r="E10142" s="78" t="n"/>
      <c r="F10142" s="75" t="n"/>
      <c r="G10142" s="73" t="n"/>
      <c r="H10142" s="75" t="n"/>
      <c r="I10142" s="75" t="n"/>
      <c r="J10142" s="75" t="n"/>
      <c r="K10142" s="75" t="n"/>
      <c r="L10142" s="75" t="n"/>
      <c r="M10142" s="75" t="n"/>
      <c r="N10142" s="75" t="n"/>
      <c r="O10142" s="75" t="n"/>
      <c r="P10142" s="75" t="n"/>
      <c r="Q10142" s="79" t="n"/>
      <c r="AR10142">
        <f>IF($AU$2&lt;&gt;5,NA(),IF(D10142=D10141,0,IF(AND(D19643=D10142,D10143=D10142),O10142+O10143+O19643,IF(D10143=D10142,O10143+O10142,O10142))))</f>
        <v/>
      </c>
      <c r="AS10142">
        <f>IF($AU$2&lt;&gt;5,NA(),IF(D10142=D10141,0,IF(AND(D19643=D10142,D10143=D10142),P10142+P10143+P19643,IF(D10143=D10142,P10143+P10142,P10142))))</f>
        <v/>
      </c>
      <c r="AT10142">
        <f>AR10142-AS10142</f>
        <v/>
      </c>
    </row>
    <row r="10143" ht="15.75" customHeight="1" s="121">
      <c r="B10143">
        <f>D10143&amp;Q10143&amp;E10143</f>
        <v/>
      </c>
      <c r="C10143" s="73" t="n"/>
      <c r="D10143" s="73" t="n"/>
      <c r="E10143" s="78" t="n"/>
      <c r="F10143" s="75" t="n"/>
      <c r="G10143" s="73" t="n"/>
      <c r="H10143" s="75" t="n"/>
      <c r="I10143" s="75" t="n"/>
      <c r="J10143" s="75" t="n"/>
      <c r="K10143" s="75" t="n"/>
      <c r="L10143" s="75" t="n"/>
      <c r="M10143" s="75" t="n"/>
      <c r="N10143" s="75" t="n"/>
      <c r="O10143" s="75" t="n"/>
      <c r="P10143" s="75" t="n"/>
      <c r="Q10143" s="79" t="n"/>
      <c r="AR10143">
        <f>IF($AU$2&lt;&gt;5,NA(),IF(D10143=D10142,0,IF(AND(D19644=D10143,D10144=D10143),O10143+O10144+O19644,IF(D10144=D10143,O10144+O10143,O10143))))</f>
        <v/>
      </c>
      <c r="AS10143">
        <f>IF($AU$2&lt;&gt;5,NA(),IF(D10143=D10142,0,IF(AND(D19644=D10143,D10144=D10143),P10143+P10144+P19644,IF(D10144=D10143,P10144+P10143,P10143))))</f>
        <v/>
      </c>
      <c r="AT10143">
        <f>AR10143-AS10143</f>
        <v/>
      </c>
    </row>
    <row r="10144" ht="15.75" customHeight="1" s="121">
      <c r="B10144">
        <f>D10144&amp;Q10144&amp;E10144</f>
        <v/>
      </c>
      <c r="C10144" s="73" t="n"/>
      <c r="D10144" s="73" t="n"/>
      <c r="E10144" s="78" t="n"/>
      <c r="F10144" s="75" t="n"/>
      <c r="G10144" s="73" t="n"/>
      <c r="H10144" s="75" t="n"/>
      <c r="I10144" s="75" t="n"/>
      <c r="J10144" s="75" t="n"/>
      <c r="K10144" s="75" t="n"/>
      <c r="L10144" s="75" t="n"/>
      <c r="M10144" s="75" t="n"/>
      <c r="N10144" s="75" t="n"/>
      <c r="O10144" s="75" t="n"/>
      <c r="P10144" s="75" t="n"/>
      <c r="Q10144" s="79" t="n"/>
      <c r="AR10144">
        <f>IF($AU$2&lt;&gt;5,NA(),IF(D10144=D10143,0,IF(AND(D19645=D10144,D10145=D10144),O10144+O10145+O19645,IF(D10145=D10144,O10145+O10144,O10144))))</f>
        <v/>
      </c>
      <c r="AS10144">
        <f>IF($AU$2&lt;&gt;5,NA(),IF(D10144=D10143,0,IF(AND(D19645=D10144,D10145=D10144),P10144+P10145+P19645,IF(D10145=D10144,P10145+P10144,P10144))))</f>
        <v/>
      </c>
      <c r="AT10144">
        <f>AR10144-AS10144</f>
        <v/>
      </c>
    </row>
    <row r="10145" ht="15.75" customHeight="1" s="121">
      <c r="B10145">
        <f>D10145&amp;Q10145&amp;E10145</f>
        <v/>
      </c>
      <c r="C10145" s="73" t="n"/>
      <c r="D10145" s="73" t="n"/>
      <c r="E10145" s="78" t="n"/>
      <c r="F10145" s="75" t="n"/>
      <c r="G10145" s="73" t="n"/>
      <c r="H10145" s="75" t="n"/>
      <c r="I10145" s="75" t="n"/>
      <c r="J10145" s="75" t="n"/>
      <c r="K10145" s="75" t="n"/>
      <c r="L10145" s="75" t="n"/>
      <c r="M10145" s="75" t="n"/>
      <c r="N10145" s="75" t="n"/>
      <c r="O10145" s="75" t="n"/>
      <c r="P10145" s="75" t="n"/>
      <c r="Q10145" s="79" t="n"/>
      <c r="AR10145">
        <f>IF($AU$2&lt;&gt;5,NA(),IF(D10145=D10144,0,IF(AND(D19646=D10145,D10146=D10145),O10145+O10146+O19646,IF(D10146=D10145,O10146+O10145,O10145))))</f>
        <v/>
      </c>
      <c r="AS10145">
        <f>IF($AU$2&lt;&gt;5,NA(),IF(D10145=D10144,0,IF(AND(D19646=D10145,D10146=D10145),P10145+P10146+P19646,IF(D10146=D10145,P10146+P10145,P10145))))</f>
        <v/>
      </c>
      <c r="AT10145">
        <f>AR10145-AS10145</f>
        <v/>
      </c>
    </row>
    <row r="10146" ht="15.75" customHeight="1" s="121">
      <c r="B10146">
        <f>D10146&amp;Q10146&amp;E10146</f>
        <v/>
      </c>
      <c r="C10146" s="73" t="n"/>
      <c r="D10146" s="73" t="n"/>
      <c r="E10146" s="78" t="n"/>
      <c r="F10146" s="75" t="n"/>
      <c r="G10146" s="73" t="n"/>
      <c r="H10146" s="75" t="n"/>
      <c r="I10146" s="75" t="n"/>
      <c r="J10146" s="75" t="n"/>
      <c r="K10146" s="75" t="n"/>
      <c r="L10146" s="75" t="n"/>
      <c r="M10146" s="75" t="n"/>
      <c r="N10146" s="75" t="n"/>
      <c r="O10146" s="75" t="n"/>
      <c r="P10146" s="75" t="n"/>
      <c r="Q10146" s="79" t="n"/>
      <c r="AR10146">
        <f>IF($AU$2&lt;&gt;5,NA(),IF(D10146=D10145,0,IF(AND(D19647=D10146,D10147=D10146),O10146+O10147+O19647,IF(D10147=D10146,O10147+O10146,O10146))))</f>
        <v/>
      </c>
      <c r="AS10146">
        <f>IF($AU$2&lt;&gt;5,NA(),IF(D10146=D10145,0,IF(AND(D19647=D10146,D10147=D10146),P10146+P10147+P19647,IF(D10147=D10146,P10147+P10146,P10146))))</f>
        <v/>
      </c>
      <c r="AT10146">
        <f>AR10146-AS10146</f>
        <v/>
      </c>
    </row>
    <row r="10147" ht="15.75" customHeight="1" s="121">
      <c r="B10147">
        <f>D10147&amp;Q10147&amp;E10147</f>
        <v/>
      </c>
      <c r="C10147" s="73" t="n"/>
      <c r="D10147" s="73" t="n"/>
      <c r="E10147" s="78" t="n"/>
      <c r="F10147" s="75" t="n"/>
      <c r="G10147" s="73" t="n"/>
      <c r="H10147" s="75" t="n"/>
      <c r="I10147" s="75" t="n"/>
      <c r="J10147" s="75" t="n"/>
      <c r="K10147" s="75" t="n"/>
      <c r="L10147" s="75" t="n"/>
      <c r="M10147" s="75" t="n"/>
      <c r="N10147" s="75" t="n"/>
      <c r="O10147" s="75" t="n"/>
      <c r="P10147" s="75" t="n"/>
      <c r="Q10147" s="79" t="n"/>
      <c r="AR10147">
        <f>IF($AU$2&lt;&gt;5,NA(),IF(D10147=D10146,0,IF(AND(D19648=D10147,D10148=D10147),O10147+O10148+O19648,IF(D10148=D10147,O10148+O10147,O10147))))</f>
        <v/>
      </c>
      <c r="AS10147">
        <f>IF($AU$2&lt;&gt;5,NA(),IF(D10147=D10146,0,IF(AND(D19648=D10147,D10148=D10147),P10147+P10148+P19648,IF(D10148=D10147,P10148+P10147,P10147))))</f>
        <v/>
      </c>
      <c r="AT10147">
        <f>AR10147-AS10147</f>
        <v/>
      </c>
    </row>
    <row r="10148" ht="15.75" customHeight="1" s="121">
      <c r="B10148">
        <f>D10148&amp;Q10148&amp;E10148</f>
        <v/>
      </c>
      <c r="C10148" s="73" t="n"/>
      <c r="D10148" s="73" t="n"/>
      <c r="E10148" s="78" t="n"/>
      <c r="F10148" s="75" t="n"/>
      <c r="G10148" s="73" t="n"/>
      <c r="H10148" s="75" t="n"/>
      <c r="I10148" s="75" t="n"/>
      <c r="J10148" s="75" t="n"/>
      <c r="K10148" s="75" t="n"/>
      <c r="L10148" s="75" t="n"/>
      <c r="M10148" s="75" t="n"/>
      <c r="N10148" s="75" t="n"/>
      <c r="O10148" s="75" t="n"/>
      <c r="P10148" s="75" t="n"/>
      <c r="Q10148" s="79" t="n"/>
      <c r="AR10148">
        <f>IF($AU$2&lt;&gt;5,NA(),IF(D10148=D10147,0,IF(AND(D19649=D10148,D10149=D10148),O10148+O10149+O19649,IF(D10149=D10148,O10149+O10148,O10148))))</f>
        <v/>
      </c>
      <c r="AS10148">
        <f>IF($AU$2&lt;&gt;5,NA(),IF(D10148=D10147,0,IF(AND(D19649=D10148,D10149=D10148),P10148+P10149+P19649,IF(D10149=D10148,P10149+P10148,P10148))))</f>
        <v/>
      </c>
      <c r="AT10148">
        <f>AR10148-AS10148</f>
        <v/>
      </c>
    </row>
    <row r="10149" ht="15.75" customHeight="1" s="121">
      <c r="B10149">
        <f>D10149&amp;Q10149&amp;E10149</f>
        <v/>
      </c>
      <c r="C10149" s="73" t="n"/>
      <c r="D10149" s="73" t="n"/>
      <c r="E10149" s="78" t="n"/>
      <c r="F10149" s="75" t="n"/>
      <c r="G10149" s="73" t="n"/>
      <c r="H10149" s="75" t="n"/>
      <c r="I10149" s="75" t="n"/>
      <c r="J10149" s="75" t="n"/>
      <c r="K10149" s="75" t="n"/>
      <c r="L10149" s="75" t="n"/>
      <c r="M10149" s="75" t="n"/>
      <c r="N10149" s="75" t="n"/>
      <c r="O10149" s="75" t="n"/>
      <c r="P10149" s="75" t="n"/>
      <c r="Q10149" s="79" t="n"/>
      <c r="AR10149">
        <f>IF($AU$2&lt;&gt;5,NA(),IF(D10149=D10148,0,IF(AND(D19650=D10149,D10150=D10149),O10149+O10150+O19650,IF(D10150=D10149,O10150+O10149,O10149))))</f>
        <v/>
      </c>
      <c r="AS10149">
        <f>IF($AU$2&lt;&gt;5,NA(),IF(D10149=D10148,0,IF(AND(D19650=D10149,D10150=D10149),P10149+P10150+P19650,IF(D10150=D10149,P10150+P10149,P10149))))</f>
        <v/>
      </c>
      <c r="AT10149">
        <f>AR10149-AS10149</f>
        <v/>
      </c>
    </row>
    <row r="10150" ht="15.75" customHeight="1" s="121">
      <c r="B10150">
        <f>D10150&amp;Q10150&amp;E10150</f>
        <v/>
      </c>
      <c r="C10150" s="73" t="n"/>
      <c r="D10150" s="73" t="n"/>
      <c r="E10150" s="78" t="n"/>
      <c r="F10150" s="75" t="n"/>
      <c r="G10150" s="73" t="n"/>
      <c r="H10150" s="75" t="n"/>
      <c r="I10150" s="75" t="n"/>
      <c r="J10150" s="75" t="n"/>
      <c r="K10150" s="75" t="n"/>
      <c r="L10150" s="75" t="n"/>
      <c r="M10150" s="75" t="n"/>
      <c r="N10150" s="75" t="n"/>
      <c r="O10150" s="75" t="n"/>
      <c r="P10150" s="75" t="n"/>
      <c r="Q10150" s="79" t="n"/>
      <c r="AR10150">
        <f>IF($AU$2&lt;&gt;5,NA(),IF(D10150=D10149,0,IF(AND(D19651=D10150,D10151=D10150),O10150+O10151+O19651,IF(D10151=D10150,O10151+O10150,O10150))))</f>
        <v/>
      </c>
      <c r="AS10150">
        <f>IF($AU$2&lt;&gt;5,NA(),IF(D10150=D10149,0,IF(AND(D19651=D10150,D10151=D10150),P10150+P10151+P19651,IF(D10151=D10150,P10151+P10150,P10150))))</f>
        <v/>
      </c>
      <c r="AT10150">
        <f>AR10150-AS10150</f>
        <v/>
      </c>
    </row>
    <row r="10151" ht="15.75" customHeight="1" s="121">
      <c r="B10151">
        <f>D10151&amp;Q10151&amp;E10151</f>
        <v/>
      </c>
      <c r="C10151" s="73" t="n"/>
      <c r="D10151" s="73" t="n"/>
      <c r="E10151" s="78" t="n"/>
      <c r="F10151" s="75" t="n"/>
      <c r="G10151" s="73" t="n"/>
      <c r="H10151" s="75" t="n"/>
      <c r="I10151" s="75" t="n"/>
      <c r="J10151" s="75" t="n"/>
      <c r="K10151" s="75" t="n"/>
      <c r="L10151" s="75" t="n"/>
      <c r="M10151" s="75" t="n"/>
      <c r="N10151" s="75" t="n"/>
      <c r="O10151" s="75" t="n"/>
      <c r="P10151" s="75" t="n"/>
      <c r="Q10151" s="79" t="n"/>
      <c r="AR10151">
        <f>IF($AU$2&lt;&gt;5,NA(),IF(D10151=D10150,0,IF(AND(D19652=D10151,D10152=D10151),O10151+O10152+O19652,IF(D10152=D10151,O10152+O10151,O10151))))</f>
        <v/>
      </c>
      <c r="AS10151">
        <f>IF($AU$2&lt;&gt;5,NA(),IF(D10151=D10150,0,IF(AND(D19652=D10151,D10152=D10151),P10151+P10152+P19652,IF(D10152=D10151,P10152+P10151,P10151))))</f>
        <v/>
      </c>
      <c r="AT10151">
        <f>AR10151-AS10151</f>
        <v/>
      </c>
    </row>
    <row r="10152" ht="15.75" customHeight="1" s="121">
      <c r="B10152">
        <f>D10152&amp;Q10152&amp;E10152</f>
        <v/>
      </c>
      <c r="C10152" s="73" t="n"/>
      <c r="D10152" s="73" t="n"/>
      <c r="E10152" s="78" t="n"/>
      <c r="F10152" s="75" t="n"/>
      <c r="G10152" s="73" t="n"/>
      <c r="H10152" s="75" t="n"/>
      <c r="I10152" s="75" t="n"/>
      <c r="J10152" s="75" t="n"/>
      <c r="K10152" s="75" t="n"/>
      <c r="L10152" s="75" t="n"/>
      <c r="M10152" s="75" t="n"/>
      <c r="N10152" s="75" t="n"/>
      <c r="O10152" s="75" t="n"/>
      <c r="P10152" s="75" t="n"/>
      <c r="Q10152" s="79" t="n"/>
      <c r="AR10152">
        <f>IF($AU$2&lt;&gt;5,NA(),IF(D10152=D10151,0,IF(AND(D19653=D10152,D10153=D10152),O10152+O10153+O19653,IF(D10153=D10152,O10153+O10152,O10152))))</f>
        <v/>
      </c>
      <c r="AS10152">
        <f>IF($AU$2&lt;&gt;5,NA(),IF(D10152=D10151,0,IF(AND(D19653=D10152,D10153=D10152),P10152+P10153+P19653,IF(D10153=D10152,P10153+P10152,P10152))))</f>
        <v/>
      </c>
      <c r="AT10152">
        <f>AR10152-AS10152</f>
        <v/>
      </c>
    </row>
    <row r="10153" ht="15.75" customHeight="1" s="121">
      <c r="B10153">
        <f>D10153&amp;Q10153&amp;E10153</f>
        <v/>
      </c>
      <c r="C10153" s="73" t="n"/>
      <c r="D10153" s="73" t="n"/>
      <c r="E10153" s="78" t="n"/>
      <c r="F10153" s="75" t="n"/>
      <c r="G10153" s="73" t="n"/>
      <c r="H10153" s="75" t="n"/>
      <c r="I10153" s="75" t="n"/>
      <c r="J10153" s="75" t="n"/>
      <c r="K10153" s="75" t="n"/>
      <c r="L10153" s="75" t="n"/>
      <c r="M10153" s="75" t="n"/>
      <c r="N10153" s="75" t="n"/>
      <c r="O10153" s="75" t="n"/>
      <c r="P10153" s="75" t="n"/>
      <c r="Q10153" s="79" t="n"/>
      <c r="AR10153">
        <f>IF($AU$2&lt;&gt;5,NA(),IF(D10153=D10152,0,IF(AND(D19654=D10153,D10154=D10153),O10153+O10154+O19654,IF(D10154=D10153,O10154+O10153,O10153))))</f>
        <v/>
      </c>
      <c r="AS10153">
        <f>IF($AU$2&lt;&gt;5,NA(),IF(D10153=D10152,0,IF(AND(D19654=D10153,D10154=D10153),P10153+P10154+P19654,IF(D10154=D10153,P10154+P10153,P10153))))</f>
        <v/>
      </c>
      <c r="AT10153">
        <f>AR10153-AS10153</f>
        <v/>
      </c>
    </row>
    <row r="10154" ht="15.75" customHeight="1" s="121">
      <c r="B10154">
        <f>D10154&amp;Q10154&amp;E10154</f>
        <v/>
      </c>
      <c r="C10154" s="73" t="n"/>
      <c r="D10154" s="73" t="n"/>
      <c r="E10154" s="78" t="n"/>
      <c r="F10154" s="75" t="n"/>
      <c r="G10154" s="73" t="n"/>
      <c r="H10154" s="75" t="n"/>
      <c r="I10154" s="75" t="n"/>
      <c r="J10154" s="75" t="n"/>
      <c r="K10154" s="75" t="n"/>
      <c r="L10154" s="75" t="n"/>
      <c r="M10154" s="75" t="n"/>
      <c r="N10154" s="75" t="n"/>
      <c r="O10154" s="75" t="n"/>
      <c r="P10154" s="75" t="n"/>
      <c r="Q10154" s="79" t="n"/>
      <c r="AR10154">
        <f>IF($AU$2&lt;&gt;5,NA(),IF(D10154=D10153,0,IF(AND(D19655=D10154,D10155=D10154),O10154+O10155+O19655,IF(D10155=D10154,O10155+O10154,O10154))))</f>
        <v/>
      </c>
      <c r="AS10154">
        <f>IF($AU$2&lt;&gt;5,NA(),IF(D10154=D10153,0,IF(AND(D19655=D10154,D10155=D10154),P10154+P10155+P19655,IF(D10155=D10154,P10155+P10154,P10154))))</f>
        <v/>
      </c>
      <c r="AT10154">
        <f>AR10154-AS10154</f>
        <v/>
      </c>
    </row>
    <row r="10155" ht="15.75" customHeight="1" s="121">
      <c r="B10155">
        <f>D10155&amp;Q10155&amp;E10155</f>
        <v/>
      </c>
      <c r="C10155" s="73" t="n"/>
      <c r="D10155" s="73" t="n"/>
      <c r="E10155" s="78" t="n"/>
      <c r="F10155" s="75" t="n"/>
      <c r="G10155" s="73" t="n"/>
      <c r="H10155" s="75" t="n"/>
      <c r="I10155" s="75" t="n"/>
      <c r="J10155" s="75" t="n"/>
      <c r="K10155" s="75" t="n"/>
      <c r="L10155" s="75" t="n"/>
      <c r="M10155" s="75" t="n"/>
      <c r="N10155" s="75" t="n"/>
      <c r="O10155" s="75" t="n"/>
      <c r="P10155" s="75" t="n"/>
      <c r="Q10155" s="79" t="n"/>
      <c r="AR10155">
        <f>IF($AU$2&lt;&gt;5,NA(),IF(D10155=D10154,0,IF(AND(D19656=D10155,D10156=D10155),O10155+O10156+O19656,IF(D10156=D10155,O10156+O10155,O10155))))</f>
        <v/>
      </c>
      <c r="AS10155">
        <f>IF($AU$2&lt;&gt;5,NA(),IF(D10155=D10154,0,IF(AND(D19656=D10155,D10156=D10155),P10155+P10156+P19656,IF(D10156=D10155,P10156+P10155,P10155))))</f>
        <v/>
      </c>
      <c r="AT10155">
        <f>AR10155-AS10155</f>
        <v/>
      </c>
    </row>
    <row r="10156" ht="15.75" customHeight="1" s="121">
      <c r="B10156">
        <f>D10156&amp;Q10156&amp;E10156</f>
        <v/>
      </c>
      <c r="C10156" s="73" t="n"/>
      <c r="D10156" s="73" t="n"/>
      <c r="E10156" s="78" t="n"/>
      <c r="F10156" s="75" t="n"/>
      <c r="G10156" s="73" t="n"/>
      <c r="H10156" s="75" t="n"/>
      <c r="I10156" s="75" t="n"/>
      <c r="J10156" s="75" t="n"/>
      <c r="K10156" s="75" t="n"/>
      <c r="L10156" s="75" t="n"/>
      <c r="M10156" s="75" t="n"/>
      <c r="N10156" s="75" t="n"/>
      <c r="O10156" s="75" t="n"/>
      <c r="P10156" s="75" t="n"/>
      <c r="Q10156" s="79" t="n"/>
      <c r="AR10156">
        <f>IF($AU$2&lt;&gt;5,NA(),IF(D10156=D10155,0,IF(AND(D19657=D10156,D10157=D10156),O10156+O10157+O19657,IF(D10157=D10156,O10157+O10156,O10156))))</f>
        <v/>
      </c>
      <c r="AS10156">
        <f>IF($AU$2&lt;&gt;5,NA(),IF(D10156=D10155,0,IF(AND(D19657=D10156,D10157=D10156),P10156+P10157+P19657,IF(D10157=D10156,P10157+P10156,P10156))))</f>
        <v/>
      </c>
      <c r="AT10156">
        <f>AR10156-AS10156</f>
        <v/>
      </c>
    </row>
    <row r="10157" ht="15.75" customHeight="1" s="121">
      <c r="B10157">
        <f>D10157&amp;Q10157&amp;E10157</f>
        <v/>
      </c>
      <c r="C10157" s="73" t="n"/>
      <c r="D10157" s="73" t="n"/>
      <c r="E10157" s="78" t="n"/>
      <c r="F10157" s="75" t="n"/>
      <c r="G10157" s="73" t="n"/>
      <c r="H10157" s="75" t="n"/>
      <c r="I10157" s="75" t="n"/>
      <c r="J10157" s="75" t="n"/>
      <c r="K10157" s="75" t="n"/>
      <c r="L10157" s="75" t="n"/>
      <c r="M10157" s="75" t="n"/>
      <c r="N10157" s="75" t="n"/>
      <c r="O10157" s="75" t="n"/>
      <c r="P10157" s="75" t="n"/>
      <c r="Q10157" s="79" t="n"/>
      <c r="AR10157">
        <f>IF($AU$2&lt;&gt;5,NA(),IF(D10157=D10156,0,IF(AND(D19658=D10157,D10158=D10157),O10157+O10158+O19658,IF(D10158=D10157,O10158+O10157,O10157))))</f>
        <v/>
      </c>
      <c r="AS10157">
        <f>IF($AU$2&lt;&gt;5,NA(),IF(D10157=D10156,0,IF(AND(D19658=D10157,D10158=D10157),P10157+P10158+P19658,IF(D10158=D10157,P10158+P10157,P10157))))</f>
        <v/>
      </c>
      <c r="AT10157">
        <f>AR10157-AS10157</f>
        <v/>
      </c>
    </row>
    <row r="10158" ht="15.75" customHeight="1" s="121">
      <c r="B10158">
        <f>D10158&amp;Q10158&amp;E10158</f>
        <v/>
      </c>
      <c r="C10158" s="73" t="n"/>
      <c r="D10158" s="73" t="n"/>
      <c r="E10158" s="78" t="n"/>
      <c r="F10158" s="75" t="n"/>
      <c r="G10158" s="73" t="n"/>
      <c r="H10158" s="75" t="n"/>
      <c r="I10158" s="75" t="n"/>
      <c r="J10158" s="75" t="n"/>
      <c r="K10158" s="75" t="n"/>
      <c r="L10158" s="75" t="n"/>
      <c r="M10158" s="75" t="n"/>
      <c r="N10158" s="75" t="n"/>
      <c r="O10158" s="75" t="n"/>
      <c r="P10158" s="75" t="n"/>
      <c r="Q10158" s="79" t="n"/>
      <c r="AR10158">
        <f>IF($AU$2&lt;&gt;5,NA(),IF(D10158=D10157,0,IF(AND(D19659=D10158,D10159=D10158),O10158+O10159+O19659,IF(D10159=D10158,O10159+O10158,O10158))))</f>
        <v/>
      </c>
      <c r="AS10158">
        <f>IF($AU$2&lt;&gt;5,NA(),IF(D10158=D10157,0,IF(AND(D19659=D10158,D10159=D10158),P10158+P10159+P19659,IF(D10159=D10158,P10159+P10158,P10158))))</f>
        <v/>
      </c>
      <c r="AT10158">
        <f>AR10158-AS10158</f>
        <v/>
      </c>
    </row>
    <row r="10159" ht="15.75" customHeight="1" s="121">
      <c r="B10159">
        <f>D10159&amp;Q10159&amp;E10159</f>
        <v/>
      </c>
      <c r="C10159" s="73" t="n"/>
      <c r="D10159" s="73" t="n"/>
      <c r="E10159" s="78" t="n"/>
      <c r="F10159" s="75" t="n"/>
      <c r="G10159" s="73" t="n"/>
      <c r="H10159" s="75" t="n"/>
      <c r="I10159" s="75" t="n"/>
      <c r="J10159" s="75" t="n"/>
      <c r="K10159" s="75" t="n"/>
      <c r="L10159" s="75" t="n"/>
      <c r="M10159" s="75" t="n"/>
      <c r="N10159" s="75" t="n"/>
      <c r="O10159" s="75" t="n"/>
      <c r="P10159" s="75" t="n"/>
      <c r="Q10159" s="79" t="n"/>
      <c r="AR10159">
        <f>IF($AU$2&lt;&gt;5,NA(),IF(D10159=D10158,0,IF(AND(D19660=D10159,D10160=D10159),O10159+O10160+O19660,IF(D10160=D10159,O10160+O10159,O10159))))</f>
        <v/>
      </c>
      <c r="AS10159">
        <f>IF($AU$2&lt;&gt;5,NA(),IF(D10159=D10158,0,IF(AND(D19660=D10159,D10160=D10159),P10159+P10160+P19660,IF(D10160=D10159,P10160+P10159,P10159))))</f>
        <v/>
      </c>
      <c r="AT10159">
        <f>AR10159-AS10159</f>
        <v/>
      </c>
    </row>
    <row r="10160" ht="15.75" customHeight="1" s="121">
      <c r="B10160">
        <f>D10160&amp;Q10160&amp;E10160</f>
        <v/>
      </c>
      <c r="C10160" s="73" t="n"/>
      <c r="D10160" s="73" t="n"/>
      <c r="E10160" s="78" t="n"/>
      <c r="F10160" s="75" t="n"/>
      <c r="G10160" s="73" t="n"/>
      <c r="H10160" s="75" t="n"/>
      <c r="I10160" s="75" t="n"/>
      <c r="J10160" s="75" t="n"/>
      <c r="K10160" s="75" t="n"/>
      <c r="L10160" s="75" t="n"/>
      <c r="M10160" s="75" t="n"/>
      <c r="N10160" s="75" t="n"/>
      <c r="O10160" s="75" t="n"/>
      <c r="P10160" s="75" t="n"/>
      <c r="Q10160" s="79" t="n"/>
      <c r="AR10160">
        <f>IF($AU$2&lt;&gt;5,NA(),IF(D10160=D10159,0,IF(AND(D19661=D10160,D10161=D10160),O10160+O10161+O19661,IF(D10161=D10160,O10161+O10160,O10160))))</f>
        <v/>
      </c>
      <c r="AS10160">
        <f>IF($AU$2&lt;&gt;5,NA(),IF(D10160=D10159,0,IF(AND(D19661=D10160,D10161=D10160),P10160+P10161+P19661,IF(D10161=D10160,P10161+P10160,P10160))))</f>
        <v/>
      </c>
      <c r="AT10160">
        <f>AR10160-AS10160</f>
        <v/>
      </c>
    </row>
    <row r="10161" ht="15.75" customHeight="1" s="121">
      <c r="B10161">
        <f>D10161&amp;Q10161&amp;E10161</f>
        <v/>
      </c>
      <c r="C10161" s="73" t="n"/>
      <c r="D10161" s="73" t="n"/>
      <c r="E10161" s="78" t="n"/>
      <c r="F10161" s="75" t="n"/>
      <c r="G10161" s="73" t="n"/>
      <c r="H10161" s="75" t="n"/>
      <c r="I10161" s="75" t="n"/>
      <c r="J10161" s="75" t="n"/>
      <c r="K10161" s="75" t="n"/>
      <c r="L10161" s="75" t="n"/>
      <c r="M10161" s="75" t="n"/>
      <c r="N10161" s="75" t="n"/>
      <c r="O10161" s="75" t="n"/>
      <c r="P10161" s="75" t="n"/>
      <c r="Q10161" s="79" t="n"/>
      <c r="AR10161">
        <f>IF($AU$2&lt;&gt;5,NA(),IF(D10161=D10160,0,IF(AND(D19662=D10161,D10162=D10161),O10161+O10162+O19662,IF(D10162=D10161,O10162+O10161,O10161))))</f>
        <v/>
      </c>
      <c r="AS10161">
        <f>IF($AU$2&lt;&gt;5,NA(),IF(D10161=D10160,0,IF(AND(D19662=D10161,D10162=D10161),P10161+P10162+P19662,IF(D10162=D10161,P10162+P10161,P10161))))</f>
        <v/>
      </c>
      <c r="AT10161">
        <f>AR10161-AS10161</f>
        <v/>
      </c>
    </row>
    <row r="10162" ht="15.75" customHeight="1" s="121">
      <c r="B10162">
        <f>D10162&amp;Q10162&amp;E10162</f>
        <v/>
      </c>
      <c r="C10162" s="73" t="n"/>
      <c r="D10162" s="73" t="n"/>
      <c r="E10162" s="78" t="n"/>
      <c r="F10162" s="75" t="n"/>
      <c r="G10162" s="73" t="n"/>
      <c r="H10162" s="75" t="n"/>
      <c r="I10162" s="75" t="n"/>
      <c r="J10162" s="75" t="n"/>
      <c r="K10162" s="75" t="n"/>
      <c r="L10162" s="75" t="n"/>
      <c r="M10162" s="75" t="n"/>
      <c r="N10162" s="75" t="n"/>
      <c r="O10162" s="75" t="n"/>
      <c r="P10162" s="75" t="n"/>
      <c r="Q10162" s="79" t="n"/>
      <c r="AR10162">
        <f>IF($AU$2&lt;&gt;5,NA(),IF(D10162=D10161,0,IF(AND(D19663=D10162,D10163=D10162),O10162+O10163+O19663,IF(D10163=D10162,O10163+O10162,O10162))))</f>
        <v/>
      </c>
      <c r="AS10162">
        <f>IF($AU$2&lt;&gt;5,NA(),IF(D10162=D10161,0,IF(AND(D19663=D10162,D10163=D10162),P10162+P10163+P19663,IF(D10163=D10162,P10163+P10162,P10162))))</f>
        <v/>
      </c>
      <c r="AT10162">
        <f>AR10162-AS10162</f>
        <v/>
      </c>
    </row>
    <row r="10163" ht="15.75" customHeight="1" s="121">
      <c r="B10163">
        <f>D10163&amp;Q10163&amp;E10163</f>
        <v/>
      </c>
      <c r="C10163" s="73" t="n"/>
      <c r="D10163" s="73" t="n"/>
      <c r="E10163" s="78" t="n"/>
      <c r="F10163" s="75" t="n"/>
      <c r="G10163" s="73" t="n"/>
      <c r="H10163" s="75" t="n"/>
      <c r="I10163" s="75" t="n"/>
      <c r="J10163" s="75" t="n"/>
      <c r="K10163" s="75" t="n"/>
      <c r="L10163" s="75" t="n"/>
      <c r="M10163" s="75" t="n"/>
      <c r="N10163" s="75" t="n"/>
      <c r="O10163" s="75" t="n"/>
      <c r="P10163" s="75" t="n"/>
      <c r="Q10163" s="79" t="n"/>
      <c r="AR10163">
        <f>IF($AU$2&lt;&gt;5,NA(),IF(D10163=D10162,0,IF(AND(D19664=D10163,D10164=D10163),O10163+O10164+O19664,IF(D10164=D10163,O10164+O10163,O10163))))</f>
        <v/>
      </c>
      <c r="AS10163">
        <f>IF($AU$2&lt;&gt;5,NA(),IF(D10163=D10162,0,IF(AND(D19664=D10163,D10164=D10163),P10163+P10164+P19664,IF(D10164=D10163,P10164+P10163,P10163))))</f>
        <v/>
      </c>
      <c r="AT10163">
        <f>AR10163-AS10163</f>
        <v/>
      </c>
    </row>
    <row r="10164" ht="15.75" customHeight="1" s="121">
      <c r="B10164">
        <f>D10164&amp;Q10164&amp;E10164</f>
        <v/>
      </c>
      <c r="C10164" s="73" t="n"/>
      <c r="D10164" s="73" t="n"/>
      <c r="E10164" s="78" t="n"/>
      <c r="F10164" s="75" t="n"/>
      <c r="G10164" s="73" t="n"/>
      <c r="H10164" s="75" t="n"/>
      <c r="I10164" s="75" t="n"/>
      <c r="J10164" s="75" t="n"/>
      <c r="K10164" s="75" t="n"/>
      <c r="L10164" s="75" t="n"/>
      <c r="M10164" s="75" t="n"/>
      <c r="N10164" s="75" t="n"/>
      <c r="O10164" s="75" t="n"/>
      <c r="P10164" s="75" t="n"/>
      <c r="Q10164" s="79" t="n"/>
      <c r="AR10164">
        <f>IF($AU$2&lt;&gt;5,NA(),IF(D10164=D10163,0,IF(AND(D19665=D10164,D10165=D10164),O10164+O10165+O19665,IF(D10165=D10164,O10165+O10164,O10164))))</f>
        <v/>
      </c>
      <c r="AS10164">
        <f>IF($AU$2&lt;&gt;5,NA(),IF(D10164=D10163,0,IF(AND(D19665=D10164,D10165=D10164),P10164+P10165+P19665,IF(D10165=D10164,P10165+P10164,P10164))))</f>
        <v/>
      </c>
      <c r="AT10164">
        <f>AR10164-AS10164</f>
        <v/>
      </c>
    </row>
    <row r="10165" ht="15.75" customHeight="1" s="121">
      <c r="B10165">
        <f>D10165&amp;Q10165&amp;E10165</f>
        <v/>
      </c>
      <c r="C10165" s="73" t="n"/>
      <c r="D10165" s="73" t="n"/>
      <c r="E10165" s="78" t="n"/>
      <c r="F10165" s="75" t="n"/>
      <c r="G10165" s="73" t="n"/>
      <c r="H10165" s="75" t="n"/>
      <c r="I10165" s="75" t="n"/>
      <c r="J10165" s="75" t="n"/>
      <c r="K10165" s="75" t="n"/>
      <c r="L10165" s="75" t="n"/>
      <c r="M10165" s="75" t="n"/>
      <c r="N10165" s="75" t="n"/>
      <c r="O10165" s="75" t="n"/>
      <c r="P10165" s="75" t="n"/>
      <c r="Q10165" s="79" t="n"/>
      <c r="AR10165">
        <f>IF($AU$2&lt;&gt;5,NA(),IF(D10165=D10164,0,IF(AND(D19666=D10165,D10166=D10165),O10165+O10166+O19666,IF(D10166=D10165,O10166+O10165,O10165))))</f>
        <v/>
      </c>
      <c r="AS10165">
        <f>IF($AU$2&lt;&gt;5,NA(),IF(D10165=D10164,0,IF(AND(D19666=D10165,D10166=D10165),P10165+P10166+P19666,IF(D10166=D10165,P10166+P10165,P10165))))</f>
        <v/>
      </c>
      <c r="AT10165">
        <f>AR10165-AS10165</f>
        <v/>
      </c>
    </row>
    <row r="10166" ht="15.75" customHeight="1" s="121">
      <c r="B10166">
        <f>D10166&amp;Q10166&amp;E10166</f>
        <v/>
      </c>
      <c r="C10166" s="73" t="n"/>
      <c r="D10166" s="73" t="n"/>
      <c r="E10166" s="78" t="n"/>
      <c r="F10166" s="75" t="n"/>
      <c r="G10166" s="73" t="n"/>
      <c r="H10166" s="75" t="n"/>
      <c r="I10166" s="75" t="n"/>
      <c r="J10166" s="75" t="n"/>
      <c r="K10166" s="75" t="n"/>
      <c r="L10166" s="75" t="n"/>
      <c r="M10166" s="75" t="n"/>
      <c r="N10166" s="75" t="n"/>
      <c r="O10166" s="75" t="n"/>
      <c r="P10166" s="75" t="n"/>
      <c r="Q10166" s="79" t="n"/>
      <c r="AR10166">
        <f>IF($AU$2&lt;&gt;5,NA(),IF(D10166=D10165,0,IF(AND(D19667=D10166,D10167=D10166),O10166+O10167+O19667,IF(D10167=D10166,O10167+O10166,O10166))))</f>
        <v/>
      </c>
      <c r="AS10166">
        <f>IF($AU$2&lt;&gt;5,NA(),IF(D10166=D10165,0,IF(AND(D19667=D10166,D10167=D10166),P10166+P10167+P19667,IF(D10167=D10166,P10167+P10166,P10166))))</f>
        <v/>
      </c>
      <c r="AT10166">
        <f>AR10166-AS10166</f>
        <v/>
      </c>
    </row>
    <row r="10167" ht="15.75" customHeight="1" s="121">
      <c r="B10167">
        <f>D10167&amp;Q10167&amp;E10167</f>
        <v/>
      </c>
      <c r="C10167" s="73" t="n"/>
      <c r="D10167" s="73" t="n"/>
      <c r="E10167" s="78" t="n"/>
      <c r="F10167" s="75" t="n"/>
      <c r="G10167" s="73" t="n"/>
      <c r="H10167" s="75" t="n"/>
      <c r="I10167" s="75" t="n"/>
      <c r="J10167" s="75" t="n"/>
      <c r="K10167" s="75" t="n"/>
      <c r="L10167" s="75" t="n"/>
      <c r="M10167" s="75" t="n"/>
      <c r="N10167" s="75" t="n"/>
      <c r="O10167" s="75" t="n"/>
      <c r="P10167" s="75" t="n"/>
      <c r="Q10167" s="79" t="n"/>
      <c r="AR10167">
        <f>IF($AU$2&lt;&gt;5,NA(),IF(D10167=D10166,0,IF(AND(D19668=D10167,D10168=D10167),O10167+O10168+O19668,IF(D10168=D10167,O10168+O10167,O10167))))</f>
        <v/>
      </c>
      <c r="AS10167">
        <f>IF($AU$2&lt;&gt;5,NA(),IF(D10167=D10166,0,IF(AND(D19668=D10167,D10168=D10167),P10167+P10168+P19668,IF(D10168=D10167,P10168+P10167,P10167))))</f>
        <v/>
      </c>
      <c r="AT10167">
        <f>AR10167-AS10167</f>
        <v/>
      </c>
    </row>
    <row r="10168" ht="15.75" customHeight="1" s="121">
      <c r="B10168">
        <f>D10168&amp;Q10168&amp;E10168</f>
        <v/>
      </c>
      <c r="C10168" s="73" t="n"/>
      <c r="D10168" s="73" t="n"/>
      <c r="E10168" s="78" t="n"/>
      <c r="F10168" s="75" t="n"/>
      <c r="G10168" s="73" t="n"/>
      <c r="H10168" s="75" t="n"/>
      <c r="I10168" s="75" t="n"/>
      <c r="J10168" s="75" t="n"/>
      <c r="K10168" s="75" t="n"/>
      <c r="L10168" s="75" t="n"/>
      <c r="M10168" s="75" t="n"/>
      <c r="N10168" s="75" t="n"/>
      <c r="O10168" s="75" t="n"/>
      <c r="P10168" s="75" t="n"/>
      <c r="Q10168" s="79" t="n"/>
      <c r="AR10168">
        <f>IF($AU$2&lt;&gt;5,NA(),IF(D10168=D10167,0,IF(AND(D19669=D10168,D10169=D10168),O10168+O10169+O19669,IF(D10169=D10168,O10169+O10168,O10168))))</f>
        <v/>
      </c>
      <c r="AS10168">
        <f>IF($AU$2&lt;&gt;5,NA(),IF(D10168=D10167,0,IF(AND(D19669=D10168,D10169=D10168),P10168+P10169+P19669,IF(D10169=D10168,P10169+P10168,P10168))))</f>
        <v/>
      </c>
      <c r="AT10168">
        <f>AR10168-AS10168</f>
        <v/>
      </c>
    </row>
    <row r="10169" ht="15.75" customHeight="1" s="121">
      <c r="B10169">
        <f>D10169&amp;Q10169&amp;E10169</f>
        <v/>
      </c>
      <c r="C10169" s="73" t="n"/>
      <c r="D10169" s="73" t="n"/>
      <c r="E10169" s="78" t="n"/>
      <c r="F10169" s="75" t="n"/>
      <c r="G10169" s="73" t="n"/>
      <c r="H10169" s="75" t="n"/>
      <c r="I10169" s="75" t="n"/>
      <c r="J10169" s="75" t="n"/>
      <c r="K10169" s="75" t="n"/>
      <c r="L10169" s="75" t="n"/>
      <c r="M10169" s="75" t="n"/>
      <c r="N10169" s="75" t="n"/>
      <c r="O10169" s="75" t="n"/>
      <c r="P10169" s="75" t="n"/>
      <c r="Q10169" s="79" t="n"/>
      <c r="AR10169">
        <f>IF($AU$2&lt;&gt;5,NA(),IF(D10169=D10168,0,IF(AND(D19670=D10169,D10170=D10169),O10169+O10170+O19670,IF(D10170=D10169,O10170+O10169,O10169))))</f>
        <v/>
      </c>
      <c r="AS10169">
        <f>IF($AU$2&lt;&gt;5,NA(),IF(D10169=D10168,0,IF(AND(D19670=D10169,D10170=D10169),P10169+P10170+P19670,IF(D10170=D10169,P10170+P10169,P10169))))</f>
        <v/>
      </c>
      <c r="AT10169">
        <f>AR10169-AS10169</f>
        <v/>
      </c>
    </row>
    <row r="10170" ht="15.75" customHeight="1" s="121">
      <c r="B10170">
        <f>D10170&amp;Q10170&amp;E10170</f>
        <v/>
      </c>
      <c r="C10170" s="73" t="n"/>
      <c r="D10170" s="73" t="n"/>
      <c r="E10170" s="78" t="n"/>
      <c r="F10170" s="75" t="n"/>
      <c r="G10170" s="73" t="n"/>
      <c r="H10170" s="75" t="n"/>
      <c r="I10170" s="75" t="n"/>
      <c r="J10170" s="75" t="n"/>
      <c r="K10170" s="75" t="n"/>
      <c r="L10170" s="75" t="n"/>
      <c r="M10170" s="75" t="n"/>
      <c r="N10170" s="75" t="n"/>
      <c r="O10170" s="75" t="n"/>
      <c r="P10170" s="75" t="n"/>
      <c r="Q10170" s="79" t="n"/>
      <c r="AR10170">
        <f>IF($AU$2&lt;&gt;5,NA(),IF(D10170=D10169,0,IF(AND(D19671=D10170,D10171=D10170),O10170+O10171+O19671,IF(D10171=D10170,O10171+O10170,O10170))))</f>
        <v/>
      </c>
      <c r="AS10170">
        <f>IF($AU$2&lt;&gt;5,NA(),IF(D10170=D10169,0,IF(AND(D19671=D10170,D10171=D10170),P10170+P10171+P19671,IF(D10171=D10170,P10171+P10170,P10170))))</f>
        <v/>
      </c>
      <c r="AT10170">
        <f>AR10170-AS10170</f>
        <v/>
      </c>
    </row>
    <row r="10171" ht="15.75" customHeight="1" s="121">
      <c r="B10171">
        <f>D10171&amp;Q10171&amp;E10171</f>
        <v/>
      </c>
      <c r="C10171" s="73" t="n"/>
      <c r="D10171" s="73" t="n"/>
      <c r="E10171" s="78" t="n"/>
      <c r="F10171" s="75" t="n"/>
      <c r="G10171" s="73" t="n"/>
      <c r="H10171" s="75" t="n"/>
      <c r="I10171" s="75" t="n"/>
      <c r="J10171" s="75" t="n"/>
      <c r="K10171" s="75" t="n"/>
      <c r="L10171" s="75" t="n"/>
      <c r="M10171" s="75" t="n"/>
      <c r="N10171" s="75" t="n"/>
      <c r="O10171" s="75" t="n"/>
      <c r="P10171" s="75" t="n"/>
      <c r="Q10171" s="79" t="n"/>
      <c r="AR10171">
        <f>IF($AU$2&lt;&gt;5,NA(),IF(D10171=D10170,0,IF(AND(D19672=D10171,D10172=D10171),O10171+O10172+O19672,IF(D10172=D10171,O10172+O10171,O10171))))</f>
        <v/>
      </c>
      <c r="AS10171">
        <f>IF($AU$2&lt;&gt;5,NA(),IF(D10171=D10170,0,IF(AND(D19672=D10171,D10172=D10171),P10171+P10172+P19672,IF(D10172=D10171,P10172+P10171,P10171))))</f>
        <v/>
      </c>
      <c r="AT10171">
        <f>AR10171-AS10171</f>
        <v/>
      </c>
    </row>
    <row r="10172" ht="15.75" customHeight="1" s="121">
      <c r="B10172">
        <f>D10172&amp;Q10172&amp;E10172</f>
        <v/>
      </c>
      <c r="C10172" s="73" t="n"/>
      <c r="D10172" s="73" t="n"/>
      <c r="E10172" s="78" t="n"/>
      <c r="F10172" s="75" t="n"/>
      <c r="G10172" s="73" t="n"/>
      <c r="H10172" s="75" t="n"/>
      <c r="I10172" s="75" t="n"/>
      <c r="J10172" s="75" t="n"/>
      <c r="K10172" s="75" t="n"/>
      <c r="L10172" s="75" t="n"/>
      <c r="M10172" s="75" t="n"/>
      <c r="N10172" s="75" t="n"/>
      <c r="O10172" s="75" t="n"/>
      <c r="P10172" s="75" t="n"/>
      <c r="Q10172" s="79" t="n"/>
      <c r="AR10172">
        <f>IF($AU$2&lt;&gt;5,NA(),IF(D10172=D10171,0,IF(AND(D19673=D10172,D10173=D10172),O10172+O10173+O19673,IF(D10173=D10172,O10173+O10172,O10172))))</f>
        <v/>
      </c>
      <c r="AS10172">
        <f>IF($AU$2&lt;&gt;5,NA(),IF(D10172=D10171,0,IF(AND(D19673=D10172,D10173=D10172),P10172+P10173+P19673,IF(D10173=D10172,P10173+P10172,P10172))))</f>
        <v/>
      </c>
      <c r="AT10172">
        <f>AR10172-AS10172</f>
        <v/>
      </c>
    </row>
    <row r="10173" ht="15.75" customHeight="1" s="121">
      <c r="B10173">
        <f>D10173&amp;Q10173&amp;E10173</f>
        <v/>
      </c>
      <c r="C10173" s="73" t="n"/>
      <c r="D10173" s="73" t="n"/>
      <c r="E10173" s="78" t="n"/>
      <c r="F10173" s="75" t="n"/>
      <c r="G10173" s="73" t="n"/>
      <c r="H10173" s="75" t="n"/>
      <c r="I10173" s="75" t="n"/>
      <c r="J10173" s="75" t="n"/>
      <c r="K10173" s="75" t="n"/>
      <c r="L10173" s="75" t="n"/>
      <c r="M10173" s="75" t="n"/>
      <c r="N10173" s="75" t="n"/>
      <c r="O10173" s="75" t="n"/>
      <c r="P10173" s="75" t="n"/>
      <c r="Q10173" s="79" t="n"/>
      <c r="AR10173">
        <f>IF($AU$2&lt;&gt;5,NA(),IF(D10173=D10172,0,IF(AND(D19674=D10173,D10174=D10173),O10173+O10174+O19674,IF(D10174=D10173,O10174+O10173,O10173))))</f>
        <v/>
      </c>
      <c r="AS10173">
        <f>IF($AU$2&lt;&gt;5,NA(),IF(D10173=D10172,0,IF(AND(D19674=D10173,D10174=D10173),P10173+P10174+P19674,IF(D10174=D10173,P10174+P10173,P10173))))</f>
        <v/>
      </c>
      <c r="AT10173">
        <f>AR10173-AS10173</f>
        <v/>
      </c>
    </row>
    <row r="10174" ht="15.75" customHeight="1" s="121">
      <c r="B10174">
        <f>D10174&amp;Q10174&amp;E10174</f>
        <v/>
      </c>
      <c r="C10174" s="73" t="n"/>
      <c r="D10174" s="73" t="n"/>
      <c r="E10174" s="78" t="n"/>
      <c r="F10174" s="75" t="n"/>
      <c r="G10174" s="73" t="n"/>
      <c r="H10174" s="75" t="n"/>
      <c r="I10174" s="75" t="n"/>
      <c r="J10174" s="75" t="n"/>
      <c r="K10174" s="75" t="n"/>
      <c r="L10174" s="75" t="n"/>
      <c r="M10174" s="75" t="n"/>
      <c r="N10174" s="75" t="n"/>
      <c r="O10174" s="75" t="n"/>
      <c r="P10174" s="75" t="n"/>
      <c r="Q10174" s="79" t="n"/>
      <c r="AR10174">
        <f>IF($AU$2&lt;&gt;5,NA(),IF(D10174=D10173,0,IF(AND(D19675=D10174,D10175=D10174),O10174+O10175+O19675,IF(D10175=D10174,O10175+O10174,O10174))))</f>
        <v/>
      </c>
      <c r="AS10174">
        <f>IF($AU$2&lt;&gt;5,NA(),IF(D10174=D10173,0,IF(AND(D19675=D10174,D10175=D10174),P10174+P10175+P19675,IF(D10175=D10174,P10175+P10174,P10174))))</f>
        <v/>
      </c>
      <c r="AT10174">
        <f>AR10174-AS10174</f>
        <v/>
      </c>
    </row>
    <row r="10175" ht="15.75" customHeight="1" s="121">
      <c r="B10175">
        <f>D10175&amp;Q10175&amp;E10175</f>
        <v/>
      </c>
      <c r="C10175" s="73" t="n"/>
      <c r="D10175" s="73" t="n"/>
      <c r="E10175" s="78" t="n"/>
      <c r="F10175" s="75" t="n"/>
      <c r="G10175" s="73" t="n"/>
      <c r="H10175" s="75" t="n"/>
      <c r="I10175" s="75" t="n"/>
      <c r="J10175" s="75" t="n"/>
      <c r="K10175" s="75" t="n"/>
      <c r="L10175" s="75" t="n"/>
      <c r="M10175" s="75" t="n"/>
      <c r="N10175" s="75" t="n"/>
      <c r="O10175" s="75" t="n"/>
      <c r="P10175" s="75" t="n"/>
      <c r="Q10175" s="79" t="n"/>
      <c r="AR10175">
        <f>IF($AU$2&lt;&gt;5,NA(),IF(D10175=D10174,0,IF(AND(D19676=D10175,D10176=D10175),O10175+O10176+O19676,IF(D10176=D10175,O10176+O10175,O10175))))</f>
        <v/>
      </c>
      <c r="AS10175">
        <f>IF($AU$2&lt;&gt;5,NA(),IF(D10175=D10174,0,IF(AND(D19676=D10175,D10176=D10175),P10175+P10176+P19676,IF(D10176=D10175,P10176+P10175,P10175))))</f>
        <v/>
      </c>
      <c r="AT10175">
        <f>AR10175-AS10175</f>
        <v/>
      </c>
    </row>
    <row r="10176" ht="15.75" customHeight="1" s="121">
      <c r="B10176">
        <f>D10176&amp;Q10176&amp;E10176</f>
        <v/>
      </c>
      <c r="C10176" s="73" t="n"/>
      <c r="D10176" s="73" t="n"/>
      <c r="E10176" s="78" t="n"/>
      <c r="F10176" s="75" t="n"/>
      <c r="G10176" s="73" t="n"/>
      <c r="H10176" s="75" t="n"/>
      <c r="I10176" s="75" t="n"/>
      <c r="J10176" s="75" t="n"/>
      <c r="K10176" s="75" t="n"/>
      <c r="L10176" s="75" t="n"/>
      <c r="M10176" s="75" t="n"/>
      <c r="N10176" s="75" t="n"/>
      <c r="O10176" s="75" t="n"/>
      <c r="P10176" s="75" t="n"/>
      <c r="Q10176" s="79" t="n"/>
      <c r="AR10176">
        <f>IF($AU$2&lt;&gt;5,NA(),IF(D10176=D10175,0,IF(AND(D19677=D10176,D10177=D10176),O10176+O10177+O19677,IF(D10177=D10176,O10177+O10176,O10176))))</f>
        <v/>
      </c>
      <c r="AS10176">
        <f>IF($AU$2&lt;&gt;5,NA(),IF(D10176=D10175,0,IF(AND(D19677=D10176,D10177=D10176),P10176+P10177+P19677,IF(D10177=D10176,P10177+P10176,P10176))))</f>
        <v/>
      </c>
      <c r="AT10176">
        <f>AR10176-AS10176</f>
        <v/>
      </c>
    </row>
    <row r="10177" ht="15.75" customHeight="1" s="121">
      <c r="B10177">
        <f>D10177&amp;Q10177&amp;E10177</f>
        <v/>
      </c>
      <c r="C10177" s="73" t="n"/>
      <c r="D10177" s="73" t="n"/>
      <c r="E10177" s="78" t="n"/>
      <c r="F10177" s="75" t="n"/>
      <c r="G10177" s="73" t="n"/>
      <c r="H10177" s="75" t="n"/>
      <c r="I10177" s="75" t="n"/>
      <c r="J10177" s="75" t="n"/>
      <c r="K10177" s="75" t="n"/>
      <c r="L10177" s="75" t="n"/>
      <c r="M10177" s="75" t="n"/>
      <c r="N10177" s="75" t="n"/>
      <c r="O10177" s="75" t="n"/>
      <c r="P10177" s="75" t="n"/>
      <c r="Q10177" s="79" t="n"/>
      <c r="AR10177">
        <f>IF($AU$2&lt;&gt;5,NA(),IF(D10177=D10176,0,IF(AND(D19678=D10177,D10178=D10177),O10177+O10178+O19678,IF(D10178=D10177,O10178+O10177,O10177))))</f>
        <v/>
      </c>
      <c r="AS10177">
        <f>IF($AU$2&lt;&gt;5,NA(),IF(D10177=D10176,0,IF(AND(D19678=D10177,D10178=D10177),P10177+P10178+P19678,IF(D10178=D10177,P10178+P10177,P10177))))</f>
        <v/>
      </c>
      <c r="AT10177">
        <f>AR10177-AS10177</f>
        <v/>
      </c>
    </row>
    <row r="10178" ht="15.75" customHeight="1" s="121">
      <c r="B10178">
        <f>D10178&amp;Q10178&amp;E10178</f>
        <v/>
      </c>
      <c r="C10178" s="73" t="n"/>
      <c r="D10178" s="73" t="n"/>
      <c r="E10178" s="78" t="n"/>
      <c r="F10178" s="75" t="n"/>
      <c r="G10178" s="73" t="n"/>
      <c r="H10178" s="75" t="n"/>
      <c r="I10178" s="75" t="n"/>
      <c r="J10178" s="75" t="n"/>
      <c r="K10178" s="75" t="n"/>
      <c r="L10178" s="75" t="n"/>
      <c r="M10178" s="75" t="n"/>
      <c r="N10178" s="75" t="n"/>
      <c r="O10178" s="75" t="n"/>
      <c r="P10178" s="75" t="n"/>
      <c r="Q10178" s="79" t="n"/>
      <c r="AR10178">
        <f>IF($AU$2&lt;&gt;5,NA(),IF(D10178=D10177,0,IF(AND(D19679=D10178,D10179=D10178),O10178+O10179+O19679,IF(D10179=D10178,O10179+O10178,O10178))))</f>
        <v/>
      </c>
      <c r="AS10178">
        <f>IF($AU$2&lt;&gt;5,NA(),IF(D10178=D10177,0,IF(AND(D19679=D10178,D10179=D10178),P10178+P10179+P19679,IF(D10179=D10178,P10179+P10178,P10178))))</f>
        <v/>
      </c>
      <c r="AT10178">
        <f>AR10178-AS10178</f>
        <v/>
      </c>
    </row>
    <row r="10179" ht="15.75" customHeight="1" s="121">
      <c r="B10179">
        <f>D10179&amp;Q10179&amp;E10179</f>
        <v/>
      </c>
      <c r="C10179" s="73" t="n"/>
      <c r="D10179" s="73" t="n"/>
      <c r="E10179" s="78" t="n"/>
      <c r="F10179" s="75" t="n"/>
      <c r="G10179" s="73" t="n"/>
      <c r="H10179" s="75" t="n"/>
      <c r="I10179" s="75" t="n"/>
      <c r="J10179" s="75" t="n"/>
      <c r="K10179" s="75" t="n"/>
      <c r="L10179" s="75" t="n"/>
      <c r="M10179" s="75" t="n"/>
      <c r="N10179" s="75" t="n"/>
      <c r="O10179" s="75" t="n"/>
      <c r="P10179" s="75" t="n"/>
      <c r="Q10179" s="79" t="n"/>
      <c r="AR10179">
        <f>IF($AU$2&lt;&gt;5,NA(),IF(D10179=D10178,0,IF(AND(D19680=D10179,D10180=D10179),O10179+O10180+O19680,IF(D10180=D10179,O10180+O10179,O10179))))</f>
        <v/>
      </c>
      <c r="AS10179">
        <f>IF($AU$2&lt;&gt;5,NA(),IF(D10179=D10178,0,IF(AND(D19680=D10179,D10180=D10179),P10179+P10180+P19680,IF(D10180=D10179,P10180+P10179,P10179))))</f>
        <v/>
      </c>
      <c r="AT10179">
        <f>AR10179-AS10179</f>
        <v/>
      </c>
    </row>
    <row r="10180" ht="15.75" customHeight="1" s="121">
      <c r="B10180">
        <f>D10180&amp;Q10180&amp;E10180</f>
        <v/>
      </c>
      <c r="C10180" s="73" t="n"/>
      <c r="D10180" s="73" t="n"/>
      <c r="E10180" s="78" t="n"/>
      <c r="F10180" s="75" t="n"/>
      <c r="G10180" s="73" t="n"/>
      <c r="H10180" s="75" t="n"/>
      <c r="I10180" s="75" t="n"/>
      <c r="J10180" s="75" t="n"/>
      <c r="K10180" s="75" t="n"/>
      <c r="L10180" s="75" t="n"/>
      <c r="M10180" s="75" t="n"/>
      <c r="N10180" s="75" t="n"/>
      <c r="O10180" s="75" t="n"/>
      <c r="P10180" s="75" t="n"/>
      <c r="Q10180" s="79" t="n"/>
      <c r="AR10180">
        <f>IF($AU$2&lt;&gt;5,NA(),IF(D10180=D10179,0,IF(AND(D19681=D10180,D10181=D10180),O10180+O10181+O19681,IF(D10181=D10180,O10181+O10180,O10180))))</f>
        <v/>
      </c>
      <c r="AS10180">
        <f>IF($AU$2&lt;&gt;5,NA(),IF(D10180=D10179,0,IF(AND(D19681=D10180,D10181=D10180),P10180+P10181+P19681,IF(D10181=D10180,P10181+P10180,P10180))))</f>
        <v/>
      </c>
      <c r="AT10180">
        <f>AR10180-AS10180</f>
        <v/>
      </c>
    </row>
    <row r="10181" ht="15.75" customHeight="1" s="121">
      <c r="B10181">
        <f>D10181&amp;Q10181&amp;E10181</f>
        <v/>
      </c>
      <c r="C10181" s="73" t="n"/>
      <c r="D10181" s="73" t="n"/>
      <c r="E10181" s="78" t="n"/>
      <c r="F10181" s="75" t="n"/>
      <c r="G10181" s="73" t="n"/>
      <c r="H10181" s="75" t="n"/>
      <c r="I10181" s="75" t="n"/>
      <c r="J10181" s="75" t="n"/>
      <c r="K10181" s="75" t="n"/>
      <c r="L10181" s="75" t="n"/>
      <c r="M10181" s="75" t="n"/>
      <c r="N10181" s="75" t="n"/>
      <c r="O10181" s="75" t="n"/>
      <c r="P10181" s="75" t="n"/>
      <c r="Q10181" s="79" t="n"/>
      <c r="AR10181">
        <f>IF($AU$2&lt;&gt;5,NA(),IF(D10181=D10180,0,IF(AND(D19682=D10181,D10182=D10181),O10181+O10182+O19682,IF(D10182=D10181,O10182+O10181,O10181))))</f>
        <v/>
      </c>
      <c r="AS10181">
        <f>IF($AU$2&lt;&gt;5,NA(),IF(D10181=D10180,0,IF(AND(D19682=D10181,D10182=D10181),P10181+P10182+P19682,IF(D10182=D10181,P10182+P10181,P10181))))</f>
        <v/>
      </c>
      <c r="AT10181">
        <f>AR10181-AS10181</f>
        <v/>
      </c>
    </row>
    <row r="10182" ht="15.75" customHeight="1" s="121">
      <c r="B10182">
        <f>D10182&amp;Q10182&amp;E10182</f>
        <v/>
      </c>
      <c r="C10182" s="73" t="n"/>
      <c r="D10182" s="73" t="n"/>
      <c r="E10182" s="78" t="n"/>
      <c r="F10182" s="75" t="n"/>
      <c r="G10182" s="73" t="n"/>
      <c r="H10182" s="75" t="n"/>
      <c r="I10182" s="75" t="n"/>
      <c r="J10182" s="75" t="n"/>
      <c r="K10182" s="75" t="n"/>
      <c r="L10182" s="75" t="n"/>
      <c r="M10182" s="75" t="n"/>
      <c r="N10182" s="75" t="n"/>
      <c r="O10182" s="75" t="n"/>
      <c r="P10182" s="75" t="n"/>
      <c r="Q10182" s="79" t="n"/>
      <c r="AR10182">
        <f>IF($AU$2&lt;&gt;5,NA(),IF(D10182=D10181,0,IF(AND(D19683=D10182,D10183=D10182),O10182+O10183+O19683,IF(D10183=D10182,O10183+O10182,O10182))))</f>
        <v/>
      </c>
      <c r="AS10182">
        <f>IF($AU$2&lt;&gt;5,NA(),IF(D10182=D10181,0,IF(AND(D19683=D10182,D10183=D10182),P10182+P10183+P19683,IF(D10183=D10182,P10183+P10182,P10182))))</f>
        <v/>
      </c>
      <c r="AT10182">
        <f>AR10182-AS10182</f>
        <v/>
      </c>
    </row>
    <row r="10183" ht="15.75" customHeight="1" s="121">
      <c r="B10183">
        <f>D10183&amp;Q10183&amp;E10183</f>
        <v/>
      </c>
      <c r="C10183" s="73" t="n"/>
      <c r="D10183" s="73" t="n"/>
      <c r="E10183" s="78" t="n"/>
      <c r="F10183" s="75" t="n"/>
      <c r="G10183" s="73" t="n"/>
      <c r="H10183" s="75" t="n"/>
      <c r="I10183" s="75" t="n"/>
      <c r="J10183" s="75" t="n"/>
      <c r="K10183" s="75" t="n"/>
      <c r="L10183" s="75" t="n"/>
      <c r="M10183" s="75" t="n"/>
      <c r="N10183" s="75" t="n"/>
      <c r="O10183" s="75" t="n"/>
      <c r="P10183" s="75" t="n"/>
      <c r="Q10183" s="79" t="n"/>
      <c r="AR10183">
        <f>IF($AU$2&lt;&gt;5,NA(),IF(D10183=D10182,0,IF(AND(D19684=D10183,D10184=D10183),O10183+O10184+O19684,IF(D10184=D10183,O10184+O10183,O10183))))</f>
        <v/>
      </c>
      <c r="AS10183">
        <f>IF($AU$2&lt;&gt;5,NA(),IF(D10183=D10182,0,IF(AND(D19684=D10183,D10184=D10183),P10183+P10184+P19684,IF(D10184=D10183,P10184+P10183,P10183))))</f>
        <v/>
      </c>
      <c r="AT10183">
        <f>AR10183-AS10183</f>
        <v/>
      </c>
    </row>
    <row r="10184" ht="15.75" customHeight="1" s="121">
      <c r="B10184">
        <f>D10184&amp;Q10184&amp;E10184</f>
        <v/>
      </c>
      <c r="C10184" s="73" t="n"/>
      <c r="D10184" s="73" t="n"/>
      <c r="E10184" s="78" t="n"/>
      <c r="F10184" s="75" t="n"/>
      <c r="G10184" s="73" t="n"/>
      <c r="H10184" s="75" t="n"/>
      <c r="I10184" s="75" t="n"/>
      <c r="J10184" s="75" t="n"/>
      <c r="K10184" s="75" t="n"/>
      <c r="L10184" s="75" t="n"/>
      <c r="M10184" s="75" t="n"/>
      <c r="N10184" s="75" t="n"/>
      <c r="O10184" s="75" t="n"/>
      <c r="P10184" s="75" t="n"/>
      <c r="Q10184" s="79" t="n"/>
      <c r="AR10184">
        <f>IF($AU$2&lt;&gt;5,NA(),IF(D10184=D10183,0,IF(AND(D19685=D10184,D10185=D10184),O10184+O10185+O19685,IF(D10185=D10184,O10185+O10184,O10184))))</f>
        <v/>
      </c>
      <c r="AS10184">
        <f>IF($AU$2&lt;&gt;5,NA(),IF(D10184=D10183,0,IF(AND(D19685=D10184,D10185=D10184),P10184+P10185+P19685,IF(D10185=D10184,P10185+P10184,P10184))))</f>
        <v/>
      </c>
      <c r="AT10184">
        <f>AR10184-AS10184</f>
        <v/>
      </c>
    </row>
    <row r="10185" ht="15.75" customHeight="1" s="121">
      <c r="B10185">
        <f>D10185&amp;Q10185&amp;E10185</f>
        <v/>
      </c>
      <c r="C10185" s="73" t="n"/>
      <c r="D10185" s="73" t="n"/>
      <c r="E10185" s="78" t="n"/>
      <c r="F10185" s="75" t="n"/>
      <c r="G10185" s="73" t="n"/>
      <c r="H10185" s="75" t="n"/>
      <c r="I10185" s="75" t="n"/>
      <c r="J10185" s="75" t="n"/>
      <c r="K10185" s="75" t="n"/>
      <c r="L10185" s="75" t="n"/>
      <c r="M10185" s="75" t="n"/>
      <c r="N10185" s="75" t="n"/>
      <c r="O10185" s="75" t="n"/>
      <c r="P10185" s="75" t="n"/>
      <c r="Q10185" s="79" t="n"/>
      <c r="AR10185">
        <f>IF($AU$2&lt;&gt;5,NA(),IF(D10185=D10184,0,IF(AND(D19686=D10185,D10186=D10185),O10185+O10186+O19686,IF(D10186=D10185,O10186+O10185,O10185))))</f>
        <v/>
      </c>
      <c r="AS10185">
        <f>IF($AU$2&lt;&gt;5,NA(),IF(D10185=D10184,0,IF(AND(D19686=D10185,D10186=D10185),P10185+P10186+P19686,IF(D10186=D10185,P10186+P10185,P10185))))</f>
        <v/>
      </c>
      <c r="AT10185">
        <f>AR10185-AS10185</f>
        <v/>
      </c>
    </row>
    <row r="10186" ht="15.75" customHeight="1" s="121">
      <c r="B10186">
        <f>D10186&amp;Q10186&amp;E10186</f>
        <v/>
      </c>
      <c r="C10186" s="73" t="n"/>
      <c r="D10186" s="73" t="n"/>
      <c r="E10186" s="78" t="n"/>
      <c r="F10186" s="75" t="n"/>
      <c r="G10186" s="73" t="n"/>
      <c r="H10186" s="75" t="n"/>
      <c r="I10186" s="75" t="n"/>
      <c r="J10186" s="75" t="n"/>
      <c r="K10186" s="75" t="n"/>
      <c r="L10186" s="75" t="n"/>
      <c r="M10186" s="75" t="n"/>
      <c r="N10186" s="75" t="n"/>
      <c r="O10186" s="75" t="n"/>
      <c r="P10186" s="75" t="n"/>
      <c r="Q10186" s="79" t="n"/>
      <c r="AR10186">
        <f>IF($AU$2&lt;&gt;5,NA(),IF(D10186=D10185,0,IF(AND(D19687=D10186,D10187=D10186),O10186+O10187+O19687,IF(D10187=D10186,O10187+O10186,O10186))))</f>
        <v/>
      </c>
      <c r="AS10186">
        <f>IF($AU$2&lt;&gt;5,NA(),IF(D10186=D10185,0,IF(AND(D19687=D10186,D10187=D10186),P10186+P10187+P19687,IF(D10187=D10186,P10187+P10186,P10186))))</f>
        <v/>
      </c>
      <c r="AT10186">
        <f>AR10186-AS10186</f>
        <v/>
      </c>
    </row>
    <row r="10187" ht="15.75" customHeight="1" s="121">
      <c r="B10187">
        <f>D10187&amp;Q10187&amp;E10187</f>
        <v/>
      </c>
      <c r="C10187" s="73" t="n"/>
      <c r="D10187" s="73" t="n"/>
      <c r="E10187" s="78" t="n"/>
      <c r="F10187" s="75" t="n"/>
      <c r="G10187" s="73" t="n"/>
      <c r="H10187" s="75" t="n"/>
      <c r="I10187" s="75" t="n"/>
      <c r="J10187" s="75" t="n"/>
      <c r="K10187" s="75" t="n"/>
      <c r="L10187" s="75" t="n"/>
      <c r="M10187" s="75" t="n"/>
      <c r="N10187" s="75" t="n"/>
      <c r="O10187" s="75" t="n"/>
      <c r="P10187" s="75" t="n"/>
      <c r="Q10187" s="79" t="n"/>
      <c r="AR10187">
        <f>IF($AU$2&lt;&gt;5,NA(),IF(D10187=D10186,0,IF(AND(D19688=D10187,D10188=D10187),O10187+O10188+O19688,IF(D10188=D10187,O10188+O10187,O10187))))</f>
        <v/>
      </c>
      <c r="AS10187">
        <f>IF($AU$2&lt;&gt;5,NA(),IF(D10187=D10186,0,IF(AND(D19688=D10187,D10188=D10187),P10187+P10188+P19688,IF(D10188=D10187,P10188+P10187,P10187))))</f>
        <v/>
      </c>
      <c r="AT10187">
        <f>AR10187-AS10187</f>
        <v/>
      </c>
    </row>
    <row r="10188" ht="15.75" customHeight="1" s="121">
      <c r="B10188">
        <f>D10188&amp;Q10188&amp;E10188</f>
        <v/>
      </c>
      <c r="C10188" s="73" t="n"/>
      <c r="D10188" s="73" t="n"/>
      <c r="E10188" s="78" t="n"/>
      <c r="F10188" s="75" t="n"/>
      <c r="G10188" s="73" t="n"/>
      <c r="H10188" s="75" t="n"/>
      <c r="I10188" s="75" t="n"/>
      <c r="J10188" s="75" t="n"/>
      <c r="K10188" s="75" t="n"/>
      <c r="L10188" s="75" t="n"/>
      <c r="M10188" s="75" t="n"/>
      <c r="N10188" s="75" t="n"/>
      <c r="O10188" s="75" t="n"/>
      <c r="P10188" s="75" t="n"/>
      <c r="Q10188" s="79" t="n"/>
      <c r="AR10188">
        <f>IF($AU$2&lt;&gt;5,NA(),IF(D10188=D10187,0,IF(AND(D19689=D10188,D10189=D10188),O10188+O10189+O19689,IF(D10189=D10188,O10189+O10188,O10188))))</f>
        <v/>
      </c>
      <c r="AS10188">
        <f>IF($AU$2&lt;&gt;5,NA(),IF(D10188=D10187,0,IF(AND(D19689=D10188,D10189=D10188),P10188+P10189+P19689,IF(D10189=D10188,P10189+P10188,P10188))))</f>
        <v/>
      </c>
      <c r="AT10188">
        <f>AR10188-AS10188</f>
        <v/>
      </c>
    </row>
    <row r="10189" ht="15.75" customHeight="1" s="121">
      <c r="B10189">
        <f>D10189&amp;Q10189&amp;E10189</f>
        <v/>
      </c>
      <c r="C10189" s="73" t="n"/>
      <c r="D10189" s="73" t="n"/>
      <c r="E10189" s="78" t="n"/>
      <c r="F10189" s="75" t="n"/>
      <c r="G10189" s="73" t="n"/>
      <c r="H10189" s="75" t="n"/>
      <c r="I10189" s="75" t="n"/>
      <c r="J10189" s="75" t="n"/>
      <c r="K10189" s="75" t="n"/>
      <c r="L10189" s="75" t="n"/>
      <c r="M10189" s="75" t="n"/>
      <c r="N10189" s="75" t="n"/>
      <c r="O10189" s="75" t="n"/>
      <c r="P10189" s="75" t="n"/>
      <c r="Q10189" s="79" t="n"/>
      <c r="AR10189">
        <f>IF($AU$2&lt;&gt;5,NA(),IF(D10189=D10188,0,IF(AND(D19690=D10189,D10190=D10189),O10189+O10190+O19690,IF(D10190=D10189,O10190+O10189,O10189))))</f>
        <v/>
      </c>
      <c r="AS10189">
        <f>IF($AU$2&lt;&gt;5,NA(),IF(D10189=D10188,0,IF(AND(D19690=D10189,D10190=D10189),P10189+P10190+P19690,IF(D10190=D10189,P10190+P10189,P10189))))</f>
        <v/>
      </c>
      <c r="AT10189">
        <f>AR10189-AS10189</f>
        <v/>
      </c>
    </row>
    <row r="10190" ht="15.75" customHeight="1" s="121">
      <c r="B10190">
        <f>D10190&amp;Q10190&amp;E10190</f>
        <v/>
      </c>
      <c r="C10190" s="73" t="n"/>
      <c r="D10190" s="73" t="n"/>
      <c r="E10190" s="78" t="n"/>
      <c r="F10190" s="75" t="n"/>
      <c r="G10190" s="73" t="n"/>
      <c r="H10190" s="75" t="n"/>
      <c r="I10190" s="75" t="n"/>
      <c r="J10190" s="75" t="n"/>
      <c r="K10190" s="75" t="n"/>
      <c r="L10190" s="75" t="n"/>
      <c r="M10190" s="75" t="n"/>
      <c r="N10190" s="75" t="n"/>
      <c r="O10190" s="75" t="n"/>
      <c r="P10190" s="75" t="n"/>
      <c r="Q10190" s="79" t="n"/>
      <c r="AR10190">
        <f>IF($AU$2&lt;&gt;5,NA(),IF(D10190=D10189,0,IF(AND(D19691=D10190,D10191=D10190),O10190+O10191+O19691,IF(D10191=D10190,O10191+O10190,O10190))))</f>
        <v/>
      </c>
      <c r="AS10190">
        <f>IF($AU$2&lt;&gt;5,NA(),IF(D10190=D10189,0,IF(AND(D19691=D10190,D10191=D10190),P10190+P10191+P19691,IF(D10191=D10190,P10191+P10190,P10190))))</f>
        <v/>
      </c>
      <c r="AT10190">
        <f>AR10190-AS10190</f>
        <v/>
      </c>
    </row>
    <row r="10191" ht="15.75" customHeight="1" s="121">
      <c r="B10191">
        <f>D10191&amp;Q10191&amp;E10191</f>
        <v/>
      </c>
      <c r="C10191" s="73" t="n"/>
      <c r="D10191" s="73" t="n"/>
      <c r="E10191" s="78" t="n"/>
      <c r="F10191" s="75" t="n"/>
      <c r="G10191" s="73" t="n"/>
      <c r="H10191" s="75" t="n"/>
      <c r="I10191" s="75" t="n"/>
      <c r="J10191" s="75" t="n"/>
      <c r="K10191" s="75" t="n"/>
      <c r="L10191" s="75" t="n"/>
      <c r="M10191" s="75" t="n"/>
      <c r="N10191" s="75" t="n"/>
      <c r="O10191" s="75" t="n"/>
      <c r="P10191" s="75" t="n"/>
      <c r="Q10191" s="79" t="n"/>
      <c r="AR10191">
        <f>IF($AU$2&lt;&gt;5,NA(),IF(D10191=D10190,0,IF(AND(D19692=D10191,D10192=D10191),O10191+O10192+O19692,IF(D10192=D10191,O10192+O10191,O10191))))</f>
        <v/>
      </c>
      <c r="AS10191">
        <f>IF($AU$2&lt;&gt;5,NA(),IF(D10191=D10190,0,IF(AND(D19692=D10191,D10192=D10191),P10191+P10192+P19692,IF(D10192=D10191,P10192+P10191,P10191))))</f>
        <v/>
      </c>
      <c r="AT10191">
        <f>AR10191-AS10191</f>
        <v/>
      </c>
    </row>
    <row r="10192" ht="15.75" customHeight="1" s="121">
      <c r="B10192">
        <f>D10192&amp;Q10192&amp;E10192</f>
        <v/>
      </c>
      <c r="C10192" s="73" t="n"/>
      <c r="D10192" s="73" t="n"/>
      <c r="E10192" s="78" t="n"/>
      <c r="F10192" s="75" t="n"/>
      <c r="G10192" s="73" t="n"/>
      <c r="H10192" s="75" t="n"/>
      <c r="I10192" s="75" t="n"/>
      <c r="J10192" s="75" t="n"/>
      <c r="K10192" s="75" t="n"/>
      <c r="L10192" s="75" t="n"/>
      <c r="M10192" s="75" t="n"/>
      <c r="N10192" s="75" t="n"/>
      <c r="O10192" s="75" t="n"/>
      <c r="P10192" s="75" t="n"/>
      <c r="Q10192" s="79" t="n"/>
      <c r="AR10192">
        <f>IF($AU$2&lt;&gt;5,NA(),IF(D10192=D10191,0,IF(AND(D19693=D10192,D10193=D10192),O10192+O10193+O19693,IF(D10193=D10192,O10193+O10192,O10192))))</f>
        <v/>
      </c>
      <c r="AS10192">
        <f>IF($AU$2&lt;&gt;5,NA(),IF(D10192=D10191,0,IF(AND(D19693=D10192,D10193=D10192),P10192+P10193+P19693,IF(D10193=D10192,P10193+P10192,P10192))))</f>
        <v/>
      </c>
      <c r="AT10192">
        <f>AR10192-AS10192</f>
        <v/>
      </c>
    </row>
    <row r="10193" ht="15.75" customHeight="1" s="121">
      <c r="B10193">
        <f>D10193&amp;Q10193&amp;E10193</f>
        <v/>
      </c>
      <c r="C10193" s="73" t="n"/>
      <c r="D10193" s="73" t="n"/>
      <c r="E10193" s="78" t="n"/>
      <c r="F10193" s="75" t="n"/>
      <c r="G10193" s="73" t="n"/>
      <c r="H10193" s="75" t="n"/>
      <c r="I10193" s="75" t="n"/>
      <c r="J10193" s="75" t="n"/>
      <c r="K10193" s="75" t="n"/>
      <c r="L10193" s="75" t="n"/>
      <c r="M10193" s="75" t="n"/>
      <c r="N10193" s="75" t="n"/>
      <c r="O10193" s="75" t="n"/>
      <c r="P10193" s="75" t="n"/>
      <c r="Q10193" s="79" t="n"/>
      <c r="AR10193">
        <f>IF($AU$2&lt;&gt;5,NA(),IF(D10193=D10192,0,IF(AND(D19694=D10193,D10194=D10193),O10193+O10194+O19694,IF(D10194=D10193,O10194+O10193,O10193))))</f>
        <v/>
      </c>
      <c r="AS10193">
        <f>IF($AU$2&lt;&gt;5,NA(),IF(D10193=D10192,0,IF(AND(D19694=D10193,D10194=D10193),P10193+P10194+P19694,IF(D10194=D10193,P10194+P10193,P10193))))</f>
        <v/>
      </c>
      <c r="AT10193">
        <f>AR10193-AS10193</f>
        <v/>
      </c>
    </row>
    <row r="10194" ht="15.75" customHeight="1" s="121">
      <c r="B10194">
        <f>D10194&amp;Q10194&amp;E10194</f>
        <v/>
      </c>
      <c r="C10194" s="73" t="n"/>
      <c r="D10194" s="73" t="n"/>
      <c r="E10194" s="78" t="n"/>
      <c r="F10194" s="75" t="n"/>
      <c r="G10194" s="73" t="n"/>
      <c r="H10194" s="75" t="n"/>
      <c r="I10194" s="75" t="n"/>
      <c r="J10194" s="75" t="n"/>
      <c r="K10194" s="75" t="n"/>
      <c r="L10194" s="75" t="n"/>
      <c r="M10194" s="75" t="n"/>
      <c r="N10194" s="75" t="n"/>
      <c r="O10194" s="75" t="n"/>
      <c r="P10194" s="75" t="n"/>
      <c r="Q10194" s="79" t="n"/>
      <c r="AR10194">
        <f>IF($AU$2&lt;&gt;5,NA(),IF(D10194=D10193,0,IF(AND(D19695=D10194,D10195=D10194),O10194+O10195+O19695,IF(D10195=D10194,O10195+O10194,O10194))))</f>
        <v/>
      </c>
      <c r="AS10194">
        <f>IF($AU$2&lt;&gt;5,NA(),IF(D10194=D10193,0,IF(AND(D19695=D10194,D10195=D10194),P10194+P10195+P19695,IF(D10195=D10194,P10195+P10194,P10194))))</f>
        <v/>
      </c>
      <c r="AT10194">
        <f>AR10194-AS10194</f>
        <v/>
      </c>
    </row>
    <row r="10195" ht="15.75" customHeight="1" s="121">
      <c r="B10195">
        <f>D10195&amp;Q10195&amp;E10195</f>
        <v/>
      </c>
      <c r="C10195" s="73" t="n"/>
      <c r="D10195" s="73" t="n"/>
      <c r="E10195" s="78" t="n"/>
      <c r="F10195" s="75" t="n"/>
      <c r="G10195" s="73" t="n"/>
      <c r="H10195" s="75" t="n"/>
      <c r="I10195" s="75" t="n"/>
      <c r="J10195" s="75" t="n"/>
      <c r="K10195" s="75" t="n"/>
      <c r="L10195" s="75" t="n"/>
      <c r="M10195" s="75" t="n"/>
      <c r="N10195" s="75" t="n"/>
      <c r="O10195" s="75" t="n"/>
      <c r="P10195" s="75" t="n"/>
      <c r="Q10195" s="79" t="n"/>
      <c r="AR10195">
        <f>IF($AU$2&lt;&gt;5,NA(),IF(D10195=D10194,0,IF(AND(D19696=D10195,D10196=D10195),O10195+O10196+O19696,IF(D10196=D10195,O10196+O10195,O10195))))</f>
        <v/>
      </c>
      <c r="AS10195">
        <f>IF($AU$2&lt;&gt;5,NA(),IF(D10195=D10194,0,IF(AND(D19696=D10195,D10196=D10195),P10195+P10196+P19696,IF(D10196=D10195,P10196+P10195,P10195))))</f>
        <v/>
      </c>
      <c r="AT10195">
        <f>AR10195-AS10195</f>
        <v/>
      </c>
    </row>
    <row r="10196" ht="15.75" customHeight="1" s="121">
      <c r="B10196">
        <f>D10196&amp;Q10196&amp;E10196</f>
        <v/>
      </c>
      <c r="C10196" s="73" t="n"/>
      <c r="D10196" s="73" t="n"/>
      <c r="E10196" s="78" t="n"/>
      <c r="F10196" s="75" t="n"/>
      <c r="G10196" s="73" t="n"/>
      <c r="H10196" s="75" t="n"/>
      <c r="I10196" s="75" t="n"/>
      <c r="J10196" s="75" t="n"/>
      <c r="K10196" s="75" t="n"/>
      <c r="L10196" s="75" t="n"/>
      <c r="M10196" s="75" t="n"/>
      <c r="N10196" s="75" t="n"/>
      <c r="O10196" s="75" t="n"/>
      <c r="P10196" s="75" t="n"/>
      <c r="Q10196" s="79" t="n"/>
      <c r="AR10196">
        <f>IF($AU$2&lt;&gt;5,NA(),IF(D10196=D10195,0,IF(AND(D19697=D10196,D10197=D10196),O10196+O10197+O19697,IF(D10197=D10196,O10197+O10196,O10196))))</f>
        <v/>
      </c>
      <c r="AS10196">
        <f>IF($AU$2&lt;&gt;5,NA(),IF(D10196=D10195,0,IF(AND(D19697=D10196,D10197=D10196),P10196+P10197+P19697,IF(D10197=D10196,P10197+P10196,P10196))))</f>
        <v/>
      </c>
      <c r="AT10196">
        <f>AR10196-AS10196</f>
        <v/>
      </c>
    </row>
    <row r="10197" ht="15.75" customHeight="1" s="121">
      <c r="B10197">
        <f>D10197&amp;Q10197&amp;E10197</f>
        <v/>
      </c>
      <c r="C10197" s="73" t="n"/>
      <c r="D10197" s="73" t="n"/>
      <c r="E10197" s="78" t="n"/>
      <c r="F10197" s="75" t="n"/>
      <c r="G10197" s="73" t="n"/>
      <c r="H10197" s="75" t="n"/>
      <c r="I10197" s="75" t="n"/>
      <c r="J10197" s="75" t="n"/>
      <c r="K10197" s="75" t="n"/>
      <c r="L10197" s="75" t="n"/>
      <c r="M10197" s="75" t="n"/>
      <c r="N10197" s="75" t="n"/>
      <c r="O10197" s="75" t="n"/>
      <c r="P10197" s="75" t="n"/>
      <c r="Q10197" s="79" t="n"/>
      <c r="AR10197">
        <f>IF($AU$2&lt;&gt;5,NA(),IF(D10197=D10196,0,IF(AND(D19698=D10197,D10198=D10197),O10197+O10198+O19698,IF(D10198=D10197,O10198+O10197,O10197))))</f>
        <v/>
      </c>
      <c r="AS10197">
        <f>IF($AU$2&lt;&gt;5,NA(),IF(D10197=D10196,0,IF(AND(D19698=D10197,D10198=D10197),P10197+P10198+P19698,IF(D10198=D10197,P10198+P10197,P10197))))</f>
        <v/>
      </c>
      <c r="AT10197">
        <f>AR10197-AS10197</f>
        <v/>
      </c>
    </row>
    <row r="10198" ht="15.75" customHeight="1" s="121">
      <c r="B10198">
        <f>D10198&amp;Q10198&amp;E10198</f>
        <v/>
      </c>
      <c r="C10198" s="73" t="n"/>
      <c r="D10198" s="73" t="n"/>
      <c r="E10198" s="78" t="n"/>
      <c r="F10198" s="75" t="n"/>
      <c r="G10198" s="73" t="n"/>
      <c r="H10198" s="75" t="n"/>
      <c r="I10198" s="75" t="n"/>
      <c r="J10198" s="75" t="n"/>
      <c r="K10198" s="75" t="n"/>
      <c r="L10198" s="75" t="n"/>
      <c r="M10198" s="75" t="n"/>
      <c r="N10198" s="75" t="n"/>
      <c r="O10198" s="75" t="n"/>
      <c r="P10198" s="75" t="n"/>
      <c r="Q10198" s="79" t="n"/>
      <c r="AR10198">
        <f>IF($AU$2&lt;&gt;5,NA(),IF(D10198=D10197,0,IF(AND(D19699=D10198,D10199=D10198),O10198+O10199+O19699,IF(D10199=D10198,O10199+O10198,O10198))))</f>
        <v/>
      </c>
      <c r="AS10198">
        <f>IF($AU$2&lt;&gt;5,NA(),IF(D10198=D10197,0,IF(AND(D19699=D10198,D10199=D10198),P10198+P10199+P19699,IF(D10199=D10198,P10199+P10198,P10198))))</f>
        <v/>
      </c>
      <c r="AT10198">
        <f>AR10198-AS10198</f>
        <v/>
      </c>
    </row>
    <row r="10199" ht="15.75" customHeight="1" s="121">
      <c r="B10199">
        <f>D10199&amp;Q10199&amp;E10199</f>
        <v/>
      </c>
      <c r="C10199" s="73" t="n"/>
      <c r="D10199" s="73" t="n"/>
      <c r="E10199" s="78" t="n"/>
      <c r="F10199" s="75" t="n"/>
      <c r="G10199" s="73" t="n"/>
      <c r="H10199" s="75" t="n"/>
      <c r="I10199" s="75" t="n"/>
      <c r="J10199" s="75" t="n"/>
      <c r="K10199" s="75" t="n"/>
      <c r="L10199" s="75" t="n"/>
      <c r="M10199" s="75" t="n"/>
      <c r="N10199" s="75" t="n"/>
      <c r="O10199" s="75" t="n"/>
      <c r="P10199" s="75" t="n"/>
      <c r="Q10199" s="79" t="n"/>
      <c r="AR10199">
        <f>IF($AU$2&lt;&gt;5,NA(),IF(D10199=D10198,0,IF(AND(D19700=D10199,D10200=D10199),O10199+O10200+O19700,IF(D10200=D10199,O10200+O10199,O10199))))</f>
        <v/>
      </c>
      <c r="AS10199">
        <f>IF($AU$2&lt;&gt;5,NA(),IF(D10199=D10198,0,IF(AND(D19700=D10199,D10200=D10199),P10199+P10200+P19700,IF(D10200=D10199,P10200+P10199,P10199))))</f>
        <v/>
      </c>
      <c r="AT10199">
        <f>AR10199-AS10199</f>
        <v/>
      </c>
    </row>
    <row r="10200" ht="15.75" customHeight="1" s="121">
      <c r="B10200">
        <f>D10200&amp;Q10200&amp;E10200</f>
        <v/>
      </c>
      <c r="C10200" s="73" t="n"/>
      <c r="D10200" s="73" t="n"/>
      <c r="E10200" s="78" t="n"/>
      <c r="F10200" s="75" t="n"/>
      <c r="G10200" s="73" t="n"/>
      <c r="H10200" s="75" t="n"/>
      <c r="I10200" s="75" t="n"/>
      <c r="J10200" s="75" t="n"/>
      <c r="K10200" s="75" t="n"/>
      <c r="L10200" s="75" t="n"/>
      <c r="M10200" s="75" t="n"/>
      <c r="N10200" s="75" t="n"/>
      <c r="O10200" s="75" t="n"/>
      <c r="P10200" s="75" t="n"/>
      <c r="Q10200" s="79" t="n"/>
      <c r="AR10200">
        <f>IF($AU$2&lt;&gt;5,NA(),IF(D10200=D10199,0,IF(AND(D19701=D10200,D10201=D10200),O10200+O10201+O19701,IF(D10201=D10200,O10201+O10200,O10200))))</f>
        <v/>
      </c>
      <c r="AS10200">
        <f>IF($AU$2&lt;&gt;5,NA(),IF(D10200=D10199,0,IF(AND(D19701=D10200,D10201=D10200),P10200+P10201+P19701,IF(D10201=D10200,P10201+P10200,P10200))))</f>
        <v/>
      </c>
      <c r="AT10200">
        <f>AR10200-AS10200</f>
        <v/>
      </c>
    </row>
    <row r="10201" ht="15.75" customHeight="1" s="121">
      <c r="B10201">
        <f>D10201&amp;Q10201&amp;E10201</f>
        <v/>
      </c>
      <c r="C10201" s="73" t="n"/>
      <c r="D10201" s="73" t="n"/>
      <c r="E10201" s="78" t="n"/>
      <c r="F10201" s="75" t="n"/>
      <c r="G10201" s="73" t="n"/>
      <c r="H10201" s="75" t="n"/>
      <c r="I10201" s="75" t="n"/>
      <c r="J10201" s="75" t="n"/>
      <c r="K10201" s="75" t="n"/>
      <c r="L10201" s="75" t="n"/>
      <c r="M10201" s="75" t="n"/>
      <c r="N10201" s="75" t="n"/>
      <c r="O10201" s="75" t="n"/>
      <c r="P10201" s="75" t="n"/>
      <c r="Q10201" s="79" t="n"/>
      <c r="AR10201">
        <f>IF($AU$2&lt;&gt;5,NA(),IF(D10201=D10200,0,IF(AND(D19702=D10201,D10202=D10201),O10201+O10202+O19702,IF(D10202=D10201,O10202+O10201,O10201))))</f>
        <v/>
      </c>
      <c r="AS10201">
        <f>IF($AU$2&lt;&gt;5,NA(),IF(D10201=D10200,0,IF(AND(D19702=D10201,D10202=D10201),P10201+P10202+P19702,IF(D10202=D10201,P10202+P10201,P10201))))</f>
        <v/>
      </c>
      <c r="AT10201">
        <f>AR10201-AS10201</f>
        <v/>
      </c>
    </row>
    <row r="10202" ht="15.75" customHeight="1" s="121">
      <c r="B10202">
        <f>D10202&amp;Q10202&amp;E10202</f>
        <v/>
      </c>
      <c r="C10202" s="73" t="n"/>
      <c r="D10202" s="73" t="n"/>
      <c r="E10202" s="78" t="n"/>
      <c r="F10202" s="75" t="n"/>
      <c r="G10202" s="73" t="n"/>
      <c r="H10202" s="75" t="n"/>
      <c r="I10202" s="75" t="n"/>
      <c r="J10202" s="75" t="n"/>
      <c r="K10202" s="75" t="n"/>
      <c r="L10202" s="75" t="n"/>
      <c r="M10202" s="75" t="n"/>
      <c r="N10202" s="75" t="n"/>
      <c r="O10202" s="75" t="n"/>
      <c r="P10202" s="75" t="n"/>
      <c r="Q10202" s="79" t="n"/>
      <c r="AR10202">
        <f>IF($AU$2&lt;&gt;5,NA(),IF(D10202=D10201,0,IF(AND(D19703=D10202,D10203=D10202),O10202+O10203+O19703,IF(D10203=D10202,O10203+O10202,O10202))))</f>
        <v/>
      </c>
      <c r="AS10202">
        <f>IF($AU$2&lt;&gt;5,NA(),IF(D10202=D10201,0,IF(AND(D19703=D10202,D10203=D10202),P10202+P10203+P19703,IF(D10203=D10202,P10203+P10202,P10202))))</f>
        <v/>
      </c>
      <c r="AT10202">
        <f>AR10202-AS10202</f>
        <v/>
      </c>
    </row>
    <row r="10203" ht="15.75" customHeight="1" s="121">
      <c r="B10203">
        <f>D10203&amp;Q10203&amp;E10203</f>
        <v/>
      </c>
      <c r="C10203" s="73" t="n"/>
      <c r="D10203" s="73" t="n"/>
      <c r="E10203" s="78" t="n"/>
      <c r="F10203" s="75" t="n"/>
      <c r="G10203" s="73" t="n"/>
      <c r="H10203" s="75" t="n"/>
      <c r="I10203" s="75" t="n"/>
      <c r="J10203" s="75" t="n"/>
      <c r="K10203" s="75" t="n"/>
      <c r="L10203" s="75" t="n"/>
      <c r="M10203" s="75" t="n"/>
      <c r="N10203" s="75" t="n"/>
      <c r="O10203" s="75" t="n"/>
      <c r="P10203" s="75" t="n"/>
      <c r="Q10203" s="79" t="n"/>
      <c r="AR10203">
        <f>IF($AU$2&lt;&gt;5,NA(),IF(D10203=D10202,0,IF(AND(D19704=D10203,D10204=D10203),O10203+O10204+O19704,IF(D10204=D10203,O10204+O10203,O10203))))</f>
        <v/>
      </c>
      <c r="AS10203">
        <f>IF($AU$2&lt;&gt;5,NA(),IF(D10203=D10202,0,IF(AND(D19704=D10203,D10204=D10203),P10203+P10204+P19704,IF(D10204=D10203,P10204+P10203,P10203))))</f>
        <v/>
      </c>
      <c r="AT10203">
        <f>AR10203-AS10203</f>
        <v/>
      </c>
    </row>
    <row r="10204" ht="15.75" customHeight="1" s="121">
      <c r="B10204">
        <f>D10204&amp;Q10204&amp;E10204</f>
        <v/>
      </c>
      <c r="C10204" s="73" t="n"/>
      <c r="D10204" s="73" t="n"/>
      <c r="E10204" s="78" t="n"/>
      <c r="F10204" s="75" t="n"/>
      <c r="G10204" s="73" t="n"/>
      <c r="H10204" s="75" t="n"/>
      <c r="I10204" s="75" t="n"/>
      <c r="J10204" s="75" t="n"/>
      <c r="K10204" s="75" t="n"/>
      <c r="L10204" s="75" t="n"/>
      <c r="M10204" s="75" t="n"/>
      <c r="N10204" s="75" t="n"/>
      <c r="O10204" s="75" t="n"/>
      <c r="P10204" s="75" t="n"/>
      <c r="Q10204" s="79" t="n"/>
      <c r="AR10204">
        <f>IF($AU$2&lt;&gt;5,NA(),IF(D10204=D10203,0,IF(AND(D19705=D10204,D10205=D10204),O10204+O10205+O19705,IF(D10205=D10204,O10205+O10204,O10204))))</f>
        <v/>
      </c>
      <c r="AS10204">
        <f>IF($AU$2&lt;&gt;5,NA(),IF(D10204=D10203,0,IF(AND(D19705=D10204,D10205=D10204),P10204+P10205+P19705,IF(D10205=D10204,P10205+P10204,P10204))))</f>
        <v/>
      </c>
      <c r="AT10204">
        <f>AR10204-AS10204</f>
        <v/>
      </c>
    </row>
    <row r="10205" ht="15.75" customHeight="1" s="121">
      <c r="B10205">
        <f>D10205&amp;Q10205&amp;E10205</f>
        <v/>
      </c>
      <c r="C10205" s="73" t="n"/>
      <c r="D10205" s="73" t="n"/>
      <c r="E10205" s="78" t="n"/>
      <c r="F10205" s="75" t="n"/>
      <c r="G10205" s="73" t="n"/>
      <c r="H10205" s="75" t="n"/>
      <c r="I10205" s="75" t="n"/>
      <c r="J10205" s="75" t="n"/>
      <c r="K10205" s="75" t="n"/>
      <c r="L10205" s="75" t="n"/>
      <c r="M10205" s="75" t="n"/>
      <c r="N10205" s="75" t="n"/>
      <c r="O10205" s="75" t="n"/>
      <c r="P10205" s="75" t="n"/>
      <c r="Q10205" s="79" t="n"/>
      <c r="AR10205">
        <f>IF($AU$2&lt;&gt;5,NA(),IF(D10205=D10204,0,IF(AND(D19706=D10205,D10206=D10205),O10205+O10206+O19706,IF(D10206=D10205,O10206+O10205,O10205))))</f>
        <v/>
      </c>
      <c r="AS10205">
        <f>IF($AU$2&lt;&gt;5,NA(),IF(D10205=D10204,0,IF(AND(D19706=D10205,D10206=D10205),P10205+P10206+P19706,IF(D10206=D10205,P10206+P10205,P10205))))</f>
        <v/>
      </c>
      <c r="AT10205">
        <f>AR10205-AS10205</f>
        <v/>
      </c>
    </row>
    <row r="10206" ht="15.75" customHeight="1" s="121">
      <c r="B10206">
        <f>D10206&amp;Q10206&amp;E10206</f>
        <v/>
      </c>
      <c r="C10206" s="73" t="n"/>
      <c r="D10206" s="73" t="n"/>
      <c r="E10206" s="78" t="n"/>
      <c r="F10206" s="75" t="n"/>
      <c r="G10206" s="73" t="n"/>
      <c r="H10206" s="75" t="n"/>
      <c r="I10206" s="75" t="n"/>
      <c r="J10206" s="75" t="n"/>
      <c r="K10206" s="75" t="n"/>
      <c r="L10206" s="75" t="n"/>
      <c r="M10206" s="75" t="n"/>
      <c r="N10206" s="75" t="n"/>
      <c r="O10206" s="75" t="n"/>
      <c r="P10206" s="75" t="n"/>
      <c r="Q10206" s="79" t="n"/>
      <c r="AR10206">
        <f>IF($AU$2&lt;&gt;5,NA(),IF(D10206=D10205,0,IF(AND(D19707=D10206,D10207=D10206),O10206+O10207+O19707,IF(D10207=D10206,O10207+O10206,O10206))))</f>
        <v/>
      </c>
      <c r="AS10206">
        <f>IF($AU$2&lt;&gt;5,NA(),IF(D10206=D10205,0,IF(AND(D19707=D10206,D10207=D10206),P10206+P10207+P19707,IF(D10207=D10206,P10207+P10206,P10206))))</f>
        <v/>
      </c>
      <c r="AT10206">
        <f>AR10206-AS10206</f>
        <v/>
      </c>
    </row>
    <row r="10207" ht="15.75" customHeight="1" s="121">
      <c r="B10207">
        <f>D10207&amp;Q10207&amp;E10207</f>
        <v/>
      </c>
      <c r="C10207" s="73" t="n"/>
      <c r="D10207" s="73" t="n"/>
      <c r="E10207" s="78" t="n"/>
      <c r="F10207" s="75" t="n"/>
      <c r="G10207" s="73" t="n"/>
      <c r="H10207" s="75" t="n"/>
      <c r="I10207" s="75" t="n"/>
      <c r="J10207" s="75" t="n"/>
      <c r="K10207" s="75" t="n"/>
      <c r="L10207" s="75" t="n"/>
      <c r="M10207" s="75" t="n"/>
      <c r="N10207" s="75" t="n"/>
      <c r="O10207" s="75" t="n"/>
      <c r="P10207" s="75" t="n"/>
      <c r="Q10207" s="79" t="n"/>
      <c r="AR10207">
        <f>IF($AU$2&lt;&gt;5,NA(),IF(D10207=D10206,0,IF(AND(D19708=D10207,D10208=D10207),O10207+O10208+O19708,IF(D10208=D10207,O10208+O10207,O10207))))</f>
        <v/>
      </c>
      <c r="AS10207">
        <f>IF($AU$2&lt;&gt;5,NA(),IF(D10207=D10206,0,IF(AND(D19708=D10207,D10208=D10207),P10207+P10208+P19708,IF(D10208=D10207,P10208+P10207,P10207))))</f>
        <v/>
      </c>
      <c r="AT10207">
        <f>AR10207-AS10207</f>
        <v/>
      </c>
    </row>
    <row r="10208" ht="15.75" customHeight="1" s="121">
      <c r="B10208">
        <f>D10208&amp;Q10208&amp;E10208</f>
        <v/>
      </c>
      <c r="C10208" s="73" t="n"/>
      <c r="D10208" s="73" t="n"/>
      <c r="E10208" s="78" t="n"/>
      <c r="F10208" s="75" t="n"/>
      <c r="G10208" s="73" t="n"/>
      <c r="H10208" s="75" t="n"/>
      <c r="I10208" s="75" t="n"/>
      <c r="J10208" s="75" t="n"/>
      <c r="K10208" s="75" t="n"/>
      <c r="L10208" s="75" t="n"/>
      <c r="M10208" s="75" t="n"/>
      <c r="N10208" s="75" t="n"/>
      <c r="O10208" s="75" t="n"/>
      <c r="P10208" s="75" t="n"/>
      <c r="Q10208" s="79" t="n"/>
      <c r="AR10208">
        <f>IF($AU$2&lt;&gt;5,NA(),IF(D10208=D10207,0,IF(AND(D19709=D10208,D10209=D10208),O10208+O10209+O19709,IF(D10209=D10208,O10209+O10208,O10208))))</f>
        <v/>
      </c>
      <c r="AS10208">
        <f>IF($AU$2&lt;&gt;5,NA(),IF(D10208=D10207,0,IF(AND(D19709=D10208,D10209=D10208),P10208+P10209+P19709,IF(D10209=D10208,P10209+P10208,P10208))))</f>
        <v/>
      </c>
      <c r="AT10208">
        <f>AR10208-AS10208</f>
        <v/>
      </c>
    </row>
    <row r="10209" ht="15.75" customHeight="1" s="121">
      <c r="B10209">
        <f>D10209&amp;Q10209&amp;E10209</f>
        <v/>
      </c>
      <c r="C10209" s="73" t="n"/>
      <c r="D10209" s="73" t="n"/>
      <c r="E10209" s="78" t="n"/>
      <c r="F10209" s="75" t="n"/>
      <c r="G10209" s="73" t="n"/>
      <c r="H10209" s="75" t="n"/>
      <c r="I10209" s="75" t="n"/>
      <c r="J10209" s="75" t="n"/>
      <c r="K10209" s="75" t="n"/>
      <c r="L10209" s="75" t="n"/>
      <c r="M10209" s="75" t="n"/>
      <c r="N10209" s="75" t="n"/>
      <c r="O10209" s="75" t="n"/>
      <c r="P10209" s="75" t="n"/>
      <c r="Q10209" s="79" t="n"/>
      <c r="AR10209">
        <f>IF($AU$2&lt;&gt;5,NA(),IF(D10209=D10208,0,IF(AND(D19710=D10209,D10210=D10209),O10209+O10210+O19710,IF(D10210=D10209,O10210+O10209,O10209))))</f>
        <v/>
      </c>
      <c r="AS10209">
        <f>IF($AU$2&lt;&gt;5,NA(),IF(D10209=D10208,0,IF(AND(D19710=D10209,D10210=D10209),P10209+P10210+P19710,IF(D10210=D10209,P10210+P10209,P10209))))</f>
        <v/>
      </c>
      <c r="AT10209">
        <f>AR10209-AS10209</f>
        <v/>
      </c>
    </row>
    <row r="10210" ht="15.75" customHeight="1" s="121">
      <c r="B10210">
        <f>D10210&amp;Q10210&amp;E10210</f>
        <v/>
      </c>
      <c r="C10210" s="73" t="n"/>
      <c r="D10210" s="73" t="n"/>
      <c r="E10210" s="78" t="n"/>
      <c r="F10210" s="75" t="n"/>
      <c r="G10210" s="73" t="n"/>
      <c r="H10210" s="75" t="n"/>
      <c r="I10210" s="75" t="n"/>
      <c r="J10210" s="75" t="n"/>
      <c r="K10210" s="75" t="n"/>
      <c r="L10210" s="75" t="n"/>
      <c r="M10210" s="75" t="n"/>
      <c r="N10210" s="75" t="n"/>
      <c r="O10210" s="75" t="n"/>
      <c r="P10210" s="75" t="n"/>
      <c r="Q10210" s="79" t="n"/>
      <c r="AR10210">
        <f>IF($AU$2&lt;&gt;5,NA(),IF(D10210=D10209,0,IF(AND(D19711=D10210,D10211=D10210),O10210+O10211+O19711,IF(D10211=D10210,O10211+O10210,O10210))))</f>
        <v/>
      </c>
      <c r="AS10210">
        <f>IF($AU$2&lt;&gt;5,NA(),IF(D10210=D10209,0,IF(AND(D19711=D10210,D10211=D10210),P10210+P10211+P19711,IF(D10211=D10210,P10211+P10210,P10210))))</f>
        <v/>
      </c>
      <c r="AT10210">
        <f>AR10210-AS10210</f>
        <v/>
      </c>
    </row>
    <row r="10211" ht="15.75" customHeight="1" s="121">
      <c r="B10211">
        <f>D10211&amp;Q10211&amp;E10211</f>
        <v/>
      </c>
      <c r="C10211" s="73" t="n"/>
      <c r="D10211" s="73" t="n"/>
      <c r="E10211" s="78" t="n"/>
      <c r="F10211" s="75" t="n"/>
      <c r="G10211" s="73" t="n"/>
      <c r="H10211" s="75" t="n"/>
      <c r="I10211" s="75" t="n"/>
      <c r="J10211" s="75" t="n"/>
      <c r="K10211" s="75" t="n"/>
      <c r="L10211" s="75" t="n"/>
      <c r="M10211" s="75" t="n"/>
      <c r="N10211" s="75" t="n"/>
      <c r="O10211" s="75" t="n"/>
      <c r="P10211" s="75" t="n"/>
      <c r="Q10211" s="79" t="n"/>
      <c r="AR10211">
        <f>IF($AU$2&lt;&gt;5,NA(),IF(D10211=D10210,0,IF(AND(D19712=D10211,D10212=D10211),O10211+O10212+O19712,IF(D10212=D10211,O10212+O10211,O10211))))</f>
        <v/>
      </c>
      <c r="AS10211">
        <f>IF($AU$2&lt;&gt;5,NA(),IF(D10211=D10210,0,IF(AND(D19712=D10211,D10212=D10211),P10211+P10212+P19712,IF(D10212=D10211,P10212+P10211,P10211))))</f>
        <v/>
      </c>
      <c r="AT10211">
        <f>AR10211-AS10211</f>
        <v/>
      </c>
    </row>
    <row r="10212" ht="15.75" customHeight="1" s="121">
      <c r="B10212">
        <f>D10212&amp;Q10212&amp;E10212</f>
        <v/>
      </c>
      <c r="C10212" s="73" t="n"/>
      <c r="D10212" s="73" t="n"/>
      <c r="E10212" s="78" t="n"/>
      <c r="F10212" s="75" t="n"/>
      <c r="G10212" s="73" t="n"/>
      <c r="H10212" s="75" t="n"/>
      <c r="I10212" s="75" t="n"/>
      <c r="J10212" s="75" t="n"/>
      <c r="K10212" s="75" t="n"/>
      <c r="L10212" s="75" t="n"/>
      <c r="M10212" s="75" t="n"/>
      <c r="N10212" s="75" t="n"/>
      <c r="O10212" s="75" t="n"/>
      <c r="P10212" s="75" t="n"/>
      <c r="Q10212" s="79" t="n"/>
      <c r="AR10212">
        <f>IF($AU$2&lt;&gt;5,NA(),IF(D10212=D10211,0,IF(AND(D19713=D10212,D10213=D10212),O10212+O10213+O19713,IF(D10213=D10212,O10213+O10212,O10212))))</f>
        <v/>
      </c>
      <c r="AS10212">
        <f>IF($AU$2&lt;&gt;5,NA(),IF(D10212=D10211,0,IF(AND(D19713=D10212,D10213=D10212),P10212+P10213+P19713,IF(D10213=D10212,P10213+P10212,P10212))))</f>
        <v/>
      </c>
      <c r="AT10212">
        <f>AR10212-AS10212</f>
        <v/>
      </c>
    </row>
    <row r="10213" ht="15.75" customHeight="1" s="121">
      <c r="B10213">
        <f>D10213&amp;Q10213&amp;E10213</f>
        <v/>
      </c>
      <c r="C10213" s="73" t="n"/>
      <c r="D10213" s="73" t="n"/>
      <c r="E10213" s="78" t="n"/>
      <c r="F10213" s="75" t="n"/>
      <c r="G10213" s="73" t="n"/>
      <c r="H10213" s="75" t="n"/>
      <c r="I10213" s="75" t="n"/>
      <c r="J10213" s="75" t="n"/>
      <c r="K10213" s="75" t="n"/>
      <c r="L10213" s="75" t="n"/>
      <c r="M10213" s="75" t="n"/>
      <c r="N10213" s="75" t="n"/>
      <c r="O10213" s="75" t="n"/>
      <c r="P10213" s="75" t="n"/>
      <c r="Q10213" s="79" t="n"/>
      <c r="AR10213">
        <f>IF($AU$2&lt;&gt;5,NA(),IF(D10213=D10212,0,IF(AND(D19714=D10213,D10214=D10213),O10213+O10214+O19714,IF(D10214=D10213,O10214+O10213,O10213))))</f>
        <v/>
      </c>
      <c r="AS10213">
        <f>IF($AU$2&lt;&gt;5,NA(),IF(D10213=D10212,0,IF(AND(D19714=D10213,D10214=D10213),P10213+P10214+P19714,IF(D10214=D10213,P10214+P10213,P10213))))</f>
        <v/>
      </c>
      <c r="AT10213">
        <f>AR10213-AS10213</f>
        <v/>
      </c>
    </row>
    <row r="10214" ht="15.75" customHeight="1" s="121">
      <c r="B10214">
        <f>D10214&amp;Q10214&amp;E10214</f>
        <v/>
      </c>
      <c r="C10214" s="73" t="n"/>
      <c r="D10214" s="73" t="n"/>
      <c r="E10214" s="78" t="n"/>
      <c r="F10214" s="75" t="n"/>
      <c r="G10214" s="73" t="n"/>
      <c r="H10214" s="75" t="n"/>
      <c r="I10214" s="75" t="n"/>
      <c r="J10214" s="75" t="n"/>
      <c r="K10214" s="75" t="n"/>
      <c r="L10214" s="75" t="n"/>
      <c r="M10214" s="75" t="n"/>
      <c r="N10214" s="75" t="n"/>
      <c r="O10214" s="75" t="n"/>
      <c r="P10214" s="75" t="n"/>
      <c r="Q10214" s="79" t="n"/>
      <c r="AR10214">
        <f>IF($AU$2&lt;&gt;5,NA(),IF(D10214=D10213,0,IF(AND(D19715=D10214,D10215=D10214),O10214+O10215+O19715,IF(D10215=D10214,O10215+O10214,O10214))))</f>
        <v/>
      </c>
      <c r="AS10214">
        <f>IF($AU$2&lt;&gt;5,NA(),IF(D10214=D10213,0,IF(AND(D19715=D10214,D10215=D10214),P10214+P10215+P19715,IF(D10215=D10214,P10215+P10214,P10214))))</f>
        <v/>
      </c>
      <c r="AT10214">
        <f>AR10214-AS10214</f>
        <v/>
      </c>
    </row>
    <row r="10215" ht="15.75" customHeight="1" s="121">
      <c r="B10215">
        <f>D10215&amp;Q10215&amp;E10215</f>
        <v/>
      </c>
      <c r="C10215" s="73" t="n"/>
      <c r="D10215" s="73" t="n"/>
      <c r="E10215" s="78" t="n"/>
      <c r="F10215" s="75" t="n"/>
      <c r="G10215" s="73" t="n"/>
      <c r="H10215" s="75" t="n"/>
      <c r="I10215" s="75" t="n"/>
      <c r="J10215" s="75" t="n"/>
      <c r="K10215" s="75" t="n"/>
      <c r="L10215" s="75" t="n"/>
      <c r="M10215" s="75" t="n"/>
      <c r="N10215" s="75" t="n"/>
      <c r="O10215" s="75" t="n"/>
      <c r="P10215" s="75" t="n"/>
      <c r="Q10215" s="79" t="n"/>
      <c r="AR10215">
        <f>IF($AU$2&lt;&gt;5,NA(),IF(D10215=D10214,0,IF(AND(D19716=D10215,D10216=D10215),O10215+O10216+O19716,IF(D10216=D10215,O10216+O10215,O10215))))</f>
        <v/>
      </c>
      <c r="AS10215">
        <f>IF($AU$2&lt;&gt;5,NA(),IF(D10215=D10214,0,IF(AND(D19716=D10215,D10216=D10215),P10215+P10216+P19716,IF(D10216=D10215,P10216+P10215,P10215))))</f>
        <v/>
      </c>
      <c r="AT10215">
        <f>AR10215-AS10215</f>
        <v/>
      </c>
    </row>
    <row r="10216" ht="15.75" customHeight="1" s="121">
      <c r="B10216">
        <f>D10216&amp;Q10216&amp;E10216</f>
        <v/>
      </c>
      <c r="C10216" s="73" t="n"/>
      <c r="D10216" s="73" t="n"/>
      <c r="E10216" s="78" t="n"/>
      <c r="F10216" s="75" t="n"/>
      <c r="G10216" s="73" t="n"/>
      <c r="H10216" s="75" t="n"/>
      <c r="I10216" s="75" t="n"/>
      <c r="J10216" s="75" t="n"/>
      <c r="K10216" s="75" t="n"/>
      <c r="L10216" s="75" t="n"/>
      <c r="M10216" s="75" t="n"/>
      <c r="N10216" s="75" t="n"/>
      <c r="O10216" s="75" t="n"/>
      <c r="P10216" s="75" t="n"/>
      <c r="Q10216" s="79" t="n"/>
      <c r="AR10216">
        <f>IF($AU$2&lt;&gt;5,NA(),IF(D10216=D10215,0,IF(AND(D19717=D10216,D10217=D10216),O10216+O10217+O19717,IF(D10217=D10216,O10217+O10216,O10216))))</f>
        <v/>
      </c>
      <c r="AS10216">
        <f>IF($AU$2&lt;&gt;5,NA(),IF(D10216=D10215,0,IF(AND(D19717=D10216,D10217=D10216),P10216+P10217+P19717,IF(D10217=D10216,P10217+P10216,P10216))))</f>
        <v/>
      </c>
      <c r="AT10216">
        <f>AR10216-AS10216</f>
        <v/>
      </c>
    </row>
    <row r="10217" ht="15.75" customHeight="1" s="121">
      <c r="B10217">
        <f>D10217&amp;Q10217&amp;E10217</f>
        <v/>
      </c>
      <c r="C10217" s="73" t="n"/>
      <c r="D10217" s="73" t="n"/>
      <c r="E10217" s="78" t="n"/>
      <c r="F10217" s="75" t="n"/>
      <c r="G10217" s="73" t="n"/>
      <c r="H10217" s="75" t="n"/>
      <c r="I10217" s="75" t="n"/>
      <c r="J10217" s="75" t="n"/>
      <c r="K10217" s="75" t="n"/>
      <c r="L10217" s="75" t="n"/>
      <c r="M10217" s="75" t="n"/>
      <c r="N10217" s="75" t="n"/>
      <c r="O10217" s="75" t="n"/>
      <c r="P10217" s="75" t="n"/>
      <c r="Q10217" s="79" t="n"/>
      <c r="AR10217">
        <f>IF($AU$2&lt;&gt;5,NA(),IF(D10217=D10216,0,IF(AND(D19718=D10217,D10218=D10217),O10217+O10218+O19718,IF(D10218=D10217,O10218+O10217,O10217))))</f>
        <v/>
      </c>
      <c r="AS10217">
        <f>IF($AU$2&lt;&gt;5,NA(),IF(D10217=D10216,0,IF(AND(D19718=D10217,D10218=D10217),P10217+P10218+P19718,IF(D10218=D10217,P10218+P10217,P10217))))</f>
        <v/>
      </c>
      <c r="AT10217">
        <f>AR10217-AS10217</f>
        <v/>
      </c>
    </row>
    <row r="10218" ht="15.75" customHeight="1" s="121">
      <c r="B10218">
        <f>D10218&amp;Q10218&amp;E10218</f>
        <v/>
      </c>
      <c r="C10218" s="73" t="n"/>
      <c r="D10218" s="73" t="n"/>
      <c r="E10218" s="78" t="n"/>
      <c r="F10218" s="75" t="n"/>
      <c r="G10218" s="73" t="n"/>
      <c r="H10218" s="75" t="n"/>
      <c r="I10218" s="75" t="n"/>
      <c r="J10218" s="75" t="n"/>
      <c r="K10218" s="75" t="n"/>
      <c r="L10218" s="75" t="n"/>
      <c r="M10218" s="75" t="n"/>
      <c r="N10218" s="75" t="n"/>
      <c r="O10218" s="75" t="n"/>
      <c r="P10218" s="75" t="n"/>
      <c r="Q10218" s="79" t="n"/>
      <c r="AR10218">
        <f>IF($AU$2&lt;&gt;5,NA(),IF(D10218=D10217,0,IF(AND(D19719=D10218,D10219=D10218),O10218+O10219+O19719,IF(D10219=D10218,O10219+O10218,O10218))))</f>
        <v/>
      </c>
      <c r="AS10218">
        <f>IF($AU$2&lt;&gt;5,NA(),IF(D10218=D10217,0,IF(AND(D19719=D10218,D10219=D10218),P10218+P10219+P19719,IF(D10219=D10218,P10219+P10218,P10218))))</f>
        <v/>
      </c>
      <c r="AT10218">
        <f>AR10218-AS10218</f>
        <v/>
      </c>
    </row>
    <row r="10219" ht="15.75" customHeight="1" s="121">
      <c r="B10219">
        <f>D10219&amp;Q10219&amp;E10219</f>
        <v/>
      </c>
      <c r="C10219" s="73" t="n"/>
      <c r="D10219" s="73" t="n"/>
      <c r="E10219" s="78" t="n"/>
      <c r="F10219" s="75" t="n"/>
      <c r="G10219" s="73" t="n"/>
      <c r="H10219" s="75" t="n"/>
      <c r="I10219" s="75" t="n"/>
      <c r="J10219" s="75" t="n"/>
      <c r="K10219" s="75" t="n"/>
      <c r="L10219" s="75" t="n"/>
      <c r="M10219" s="75" t="n"/>
      <c r="N10219" s="75" t="n"/>
      <c r="O10219" s="75" t="n"/>
      <c r="P10219" s="75" t="n"/>
      <c r="Q10219" s="79" t="n"/>
      <c r="AR10219">
        <f>IF($AU$2&lt;&gt;5,NA(),IF(D10219=D10218,0,IF(AND(D19720=D10219,D10220=D10219),O10219+O10220+O19720,IF(D10220=D10219,O10220+O10219,O10219))))</f>
        <v/>
      </c>
      <c r="AS10219">
        <f>IF($AU$2&lt;&gt;5,NA(),IF(D10219=D10218,0,IF(AND(D19720=D10219,D10220=D10219),P10219+P10220+P19720,IF(D10220=D10219,P10220+P10219,P10219))))</f>
        <v/>
      </c>
      <c r="AT10219">
        <f>AR10219-AS10219</f>
        <v/>
      </c>
    </row>
    <row r="10220" ht="15.75" customHeight="1" s="121">
      <c r="B10220">
        <f>D10220&amp;Q10220&amp;E10220</f>
        <v/>
      </c>
      <c r="C10220" s="73" t="n"/>
      <c r="D10220" s="73" t="n"/>
      <c r="E10220" s="78" t="n"/>
      <c r="F10220" s="75" t="n"/>
      <c r="G10220" s="73" t="n"/>
      <c r="H10220" s="75" t="n"/>
      <c r="I10220" s="75" t="n"/>
      <c r="J10220" s="75" t="n"/>
      <c r="K10220" s="75" t="n"/>
      <c r="L10220" s="75" t="n"/>
      <c r="M10220" s="75" t="n"/>
      <c r="N10220" s="75" t="n"/>
      <c r="O10220" s="75" t="n"/>
      <c r="P10220" s="75" t="n"/>
      <c r="Q10220" s="79" t="n"/>
      <c r="AR10220">
        <f>IF($AU$2&lt;&gt;5,NA(),IF(D10220=D10219,0,IF(AND(D19721=D10220,D10221=D10220),O10220+O10221+O19721,IF(D10221=D10220,O10221+O10220,O10220))))</f>
        <v/>
      </c>
      <c r="AS10220">
        <f>IF($AU$2&lt;&gt;5,NA(),IF(D10220=D10219,0,IF(AND(D19721=D10220,D10221=D10220),P10220+P10221+P19721,IF(D10221=D10220,P10221+P10220,P10220))))</f>
        <v/>
      </c>
      <c r="AT10220">
        <f>AR10220-AS10220</f>
        <v/>
      </c>
    </row>
    <row r="10221" ht="15.75" customHeight="1" s="121">
      <c r="B10221">
        <f>D10221&amp;Q10221&amp;E10221</f>
        <v/>
      </c>
      <c r="C10221" s="73" t="n"/>
      <c r="D10221" s="73" t="n"/>
      <c r="E10221" s="78" t="n"/>
      <c r="F10221" s="75" t="n"/>
      <c r="G10221" s="73" t="n"/>
      <c r="H10221" s="75" t="n"/>
      <c r="I10221" s="75" t="n"/>
      <c r="J10221" s="75" t="n"/>
      <c r="K10221" s="75" t="n"/>
      <c r="L10221" s="75" t="n"/>
      <c r="M10221" s="75" t="n"/>
      <c r="N10221" s="75" t="n"/>
      <c r="O10221" s="75" t="n"/>
      <c r="P10221" s="75" t="n"/>
      <c r="Q10221" s="79" t="n"/>
      <c r="AR10221">
        <f>IF($AU$2&lt;&gt;5,NA(),IF(D10221=D10220,0,IF(AND(D19722=D10221,D10222=D10221),O10221+O10222+O19722,IF(D10222=D10221,O10222+O10221,O10221))))</f>
        <v/>
      </c>
      <c r="AS10221">
        <f>IF($AU$2&lt;&gt;5,NA(),IF(D10221=D10220,0,IF(AND(D19722=D10221,D10222=D10221),P10221+P10222+P19722,IF(D10222=D10221,P10222+P10221,P10221))))</f>
        <v/>
      </c>
      <c r="AT10221">
        <f>AR10221-AS10221</f>
        <v/>
      </c>
    </row>
    <row r="10222" ht="15.75" customHeight="1" s="121">
      <c r="B10222">
        <f>D10222&amp;Q10222&amp;E10222</f>
        <v/>
      </c>
      <c r="C10222" s="73" t="n"/>
      <c r="D10222" s="73" t="n"/>
      <c r="E10222" s="78" t="n"/>
      <c r="F10222" s="75" t="n"/>
      <c r="G10222" s="73" t="n"/>
      <c r="H10222" s="75" t="n"/>
      <c r="I10222" s="75" t="n"/>
      <c r="J10222" s="75" t="n"/>
      <c r="K10222" s="75" t="n"/>
      <c r="L10222" s="75" t="n"/>
      <c r="M10222" s="75" t="n"/>
      <c r="N10222" s="75" t="n"/>
      <c r="O10222" s="75" t="n"/>
      <c r="P10222" s="75" t="n"/>
      <c r="Q10222" s="79" t="n"/>
      <c r="AR10222">
        <f>IF($AU$2&lt;&gt;5,NA(),IF(D10222=D10221,0,IF(AND(D19723=D10222,D10223=D10222),O10222+O10223+O19723,IF(D10223=D10222,O10223+O10222,O10222))))</f>
        <v/>
      </c>
      <c r="AS10222">
        <f>IF($AU$2&lt;&gt;5,NA(),IF(D10222=D10221,0,IF(AND(D19723=D10222,D10223=D10222),P10222+P10223+P19723,IF(D10223=D10222,P10223+P10222,P10222))))</f>
        <v/>
      </c>
      <c r="AT10222">
        <f>AR10222-AS10222</f>
        <v/>
      </c>
    </row>
    <row r="10223" ht="15.75" customHeight="1" s="121">
      <c r="B10223">
        <f>D10223&amp;Q10223&amp;E10223</f>
        <v/>
      </c>
      <c r="C10223" s="73" t="n"/>
      <c r="D10223" s="73" t="n"/>
      <c r="E10223" s="78" t="n"/>
      <c r="F10223" s="75" t="n"/>
      <c r="G10223" s="73" t="n"/>
      <c r="H10223" s="75" t="n"/>
      <c r="I10223" s="75" t="n"/>
      <c r="J10223" s="75" t="n"/>
      <c r="K10223" s="75" t="n"/>
      <c r="L10223" s="75" t="n"/>
      <c r="M10223" s="75" t="n"/>
      <c r="N10223" s="75" t="n"/>
      <c r="O10223" s="75" t="n"/>
      <c r="P10223" s="75" t="n"/>
      <c r="Q10223" s="79" t="n"/>
      <c r="AR10223">
        <f>IF($AU$2&lt;&gt;5,NA(),IF(D10223=D10222,0,IF(AND(D19724=D10223,D10224=D10223),O10223+O10224+O19724,IF(D10224=D10223,O10224+O10223,O10223))))</f>
        <v/>
      </c>
      <c r="AS10223">
        <f>IF($AU$2&lt;&gt;5,NA(),IF(D10223=D10222,0,IF(AND(D19724=D10223,D10224=D10223),P10223+P10224+P19724,IF(D10224=D10223,P10224+P10223,P10223))))</f>
        <v/>
      </c>
      <c r="AT10223">
        <f>AR10223-AS10223</f>
        <v/>
      </c>
    </row>
    <row r="10224" ht="15.75" customHeight="1" s="121">
      <c r="B10224">
        <f>D10224&amp;Q10224&amp;E10224</f>
        <v/>
      </c>
      <c r="C10224" s="73" t="n"/>
      <c r="D10224" s="73" t="n"/>
      <c r="E10224" s="78" t="n"/>
      <c r="F10224" s="75" t="n"/>
      <c r="G10224" s="73" t="n"/>
      <c r="H10224" s="75" t="n"/>
      <c r="I10224" s="75" t="n"/>
      <c r="J10224" s="75" t="n"/>
      <c r="K10224" s="75" t="n"/>
      <c r="L10224" s="75" t="n"/>
      <c r="M10224" s="75" t="n"/>
      <c r="N10224" s="75" t="n"/>
      <c r="O10224" s="75" t="n"/>
      <c r="P10224" s="75" t="n"/>
      <c r="Q10224" s="79" t="n"/>
      <c r="AR10224">
        <f>IF($AU$2&lt;&gt;5,NA(),IF(D10224=D10223,0,IF(AND(D19725=D10224,D10225=D10224),O10224+O10225+O19725,IF(D10225=D10224,O10225+O10224,O10224))))</f>
        <v/>
      </c>
      <c r="AS10224">
        <f>IF($AU$2&lt;&gt;5,NA(),IF(D10224=D10223,0,IF(AND(D19725=D10224,D10225=D10224),P10224+P10225+P19725,IF(D10225=D10224,P10225+P10224,P10224))))</f>
        <v/>
      </c>
      <c r="AT10224">
        <f>AR10224-AS10224</f>
        <v/>
      </c>
    </row>
    <row r="10225" ht="15.75" customHeight="1" s="121">
      <c r="B10225">
        <f>D10225&amp;Q10225&amp;E10225</f>
        <v/>
      </c>
      <c r="C10225" s="73" t="n"/>
      <c r="D10225" s="73" t="n"/>
      <c r="E10225" s="78" t="n"/>
      <c r="F10225" s="75" t="n"/>
      <c r="G10225" s="73" t="n"/>
      <c r="H10225" s="75" t="n"/>
      <c r="I10225" s="75" t="n"/>
      <c r="J10225" s="75" t="n"/>
      <c r="K10225" s="75" t="n"/>
      <c r="L10225" s="75" t="n"/>
      <c r="M10225" s="75" t="n"/>
      <c r="N10225" s="75" t="n"/>
      <c r="O10225" s="75" t="n"/>
      <c r="P10225" s="75" t="n"/>
      <c r="Q10225" s="79" t="n"/>
      <c r="AR10225">
        <f>IF($AU$2&lt;&gt;5,NA(),IF(D10225=D10224,0,IF(AND(D19726=D10225,D10226=D10225),O10225+O10226+O19726,IF(D10226=D10225,O10226+O10225,O10225))))</f>
        <v/>
      </c>
      <c r="AS10225">
        <f>IF($AU$2&lt;&gt;5,NA(),IF(D10225=D10224,0,IF(AND(D19726=D10225,D10226=D10225),P10225+P10226+P19726,IF(D10226=D10225,P10226+P10225,P10225))))</f>
        <v/>
      </c>
      <c r="AT10225">
        <f>AR10225-AS10225</f>
        <v/>
      </c>
    </row>
    <row r="10226" ht="15.75" customHeight="1" s="121">
      <c r="B10226">
        <f>D10226&amp;Q10226&amp;E10226</f>
        <v/>
      </c>
      <c r="C10226" s="73" t="n"/>
      <c r="D10226" s="73" t="n"/>
      <c r="E10226" s="78" t="n"/>
      <c r="F10226" s="75" t="n"/>
      <c r="G10226" s="73" t="n"/>
      <c r="H10226" s="75" t="n"/>
      <c r="I10226" s="75" t="n"/>
      <c r="J10226" s="75" t="n"/>
      <c r="K10226" s="75" t="n"/>
      <c r="L10226" s="75" t="n"/>
      <c r="M10226" s="75" t="n"/>
      <c r="N10226" s="75" t="n"/>
      <c r="O10226" s="75" t="n"/>
      <c r="P10226" s="75" t="n"/>
      <c r="Q10226" s="79" t="n"/>
      <c r="AR10226">
        <f>IF($AU$2&lt;&gt;5,NA(),IF(D10226=D10225,0,IF(AND(D19727=D10226,D10227=D10226),O10226+O10227+O19727,IF(D10227=D10226,O10227+O10226,O10226))))</f>
        <v/>
      </c>
      <c r="AS10226">
        <f>IF($AU$2&lt;&gt;5,NA(),IF(D10226=D10225,0,IF(AND(D19727=D10226,D10227=D10226),P10226+P10227+P19727,IF(D10227=D10226,P10227+P10226,P10226))))</f>
        <v/>
      </c>
      <c r="AT10226">
        <f>AR10226-AS10226</f>
        <v/>
      </c>
    </row>
    <row r="10227" ht="15.75" customHeight="1" s="121">
      <c r="B10227">
        <f>D10227&amp;Q10227&amp;E10227</f>
        <v/>
      </c>
      <c r="C10227" s="73" t="n"/>
      <c r="D10227" s="73" t="n"/>
      <c r="E10227" s="78" t="n"/>
      <c r="F10227" s="75" t="n"/>
      <c r="G10227" s="73" t="n"/>
      <c r="H10227" s="75" t="n"/>
      <c r="I10227" s="75" t="n"/>
      <c r="J10227" s="75" t="n"/>
      <c r="K10227" s="75" t="n"/>
      <c r="L10227" s="75" t="n"/>
      <c r="M10227" s="75" t="n"/>
      <c r="N10227" s="75" t="n"/>
      <c r="O10227" s="75" t="n"/>
      <c r="P10227" s="75" t="n"/>
      <c r="Q10227" s="79" t="n"/>
      <c r="AR10227">
        <f>IF($AU$2&lt;&gt;5,NA(),IF(D10227=D10226,0,IF(AND(D19728=D10227,D10228=D10227),O10227+O10228+O19728,IF(D10228=D10227,O10228+O10227,O10227))))</f>
        <v/>
      </c>
      <c r="AS10227">
        <f>IF($AU$2&lt;&gt;5,NA(),IF(D10227=D10226,0,IF(AND(D19728=D10227,D10228=D10227),P10227+P10228+P19728,IF(D10228=D10227,P10228+P10227,P10227))))</f>
        <v/>
      </c>
      <c r="AT10227">
        <f>AR10227-AS10227</f>
        <v/>
      </c>
    </row>
    <row r="10228" ht="15.75" customHeight="1" s="121">
      <c r="B10228">
        <f>D10228&amp;Q10228&amp;E10228</f>
        <v/>
      </c>
      <c r="C10228" s="73" t="n"/>
      <c r="D10228" s="73" t="n"/>
      <c r="E10228" s="78" t="n"/>
      <c r="F10228" s="75" t="n"/>
      <c r="G10228" s="73" t="n"/>
      <c r="H10228" s="75" t="n"/>
      <c r="I10228" s="75" t="n"/>
      <c r="J10228" s="75" t="n"/>
      <c r="K10228" s="75" t="n"/>
      <c r="L10228" s="75" t="n"/>
      <c r="M10228" s="75" t="n"/>
      <c r="N10228" s="75" t="n"/>
      <c r="O10228" s="75" t="n"/>
      <c r="P10228" s="75" t="n"/>
      <c r="Q10228" s="79" t="n"/>
      <c r="AR10228">
        <f>IF($AU$2&lt;&gt;5,NA(),IF(D10228=D10227,0,IF(AND(D19729=D10228,D10229=D10228),O10228+O10229+O19729,IF(D10229=D10228,O10229+O10228,O10228))))</f>
        <v/>
      </c>
      <c r="AS10228">
        <f>IF($AU$2&lt;&gt;5,NA(),IF(D10228=D10227,0,IF(AND(D19729=D10228,D10229=D10228),P10228+P10229+P19729,IF(D10229=D10228,P10229+P10228,P10228))))</f>
        <v/>
      </c>
      <c r="AT10228">
        <f>AR10228-AS10228</f>
        <v/>
      </c>
    </row>
    <row r="10229" ht="15.75" customHeight="1" s="121">
      <c r="B10229">
        <f>D10229&amp;Q10229&amp;E10229</f>
        <v/>
      </c>
      <c r="C10229" s="73" t="n"/>
      <c r="D10229" s="73" t="n"/>
      <c r="E10229" s="78" t="n"/>
      <c r="F10229" s="75" t="n"/>
      <c r="G10229" s="73" t="n"/>
      <c r="H10229" s="75" t="n"/>
      <c r="I10229" s="75" t="n"/>
      <c r="J10229" s="75" t="n"/>
      <c r="K10229" s="75" t="n"/>
      <c r="L10229" s="75" t="n"/>
      <c r="M10229" s="75" t="n"/>
      <c r="N10229" s="75" t="n"/>
      <c r="O10229" s="75" t="n"/>
      <c r="P10229" s="75" t="n"/>
      <c r="Q10229" s="79" t="n"/>
      <c r="AR10229">
        <f>IF($AU$2&lt;&gt;5,NA(),IF(D10229=D10228,0,IF(AND(D19730=D10229,D10230=D10229),O10229+O10230+O19730,IF(D10230=D10229,O10230+O10229,O10229))))</f>
        <v/>
      </c>
      <c r="AS10229">
        <f>IF($AU$2&lt;&gt;5,NA(),IF(D10229=D10228,0,IF(AND(D19730=D10229,D10230=D10229),P10229+P10230+P19730,IF(D10230=D10229,P10230+P10229,P10229))))</f>
        <v/>
      </c>
      <c r="AT10229">
        <f>AR10229-AS10229</f>
        <v/>
      </c>
    </row>
    <row r="10230" ht="15.75" customHeight="1" s="121">
      <c r="B10230">
        <f>D10230&amp;Q10230&amp;E10230</f>
        <v/>
      </c>
      <c r="C10230" s="73" t="n"/>
      <c r="D10230" s="73" t="n"/>
      <c r="E10230" s="78" t="n"/>
      <c r="F10230" s="75" t="n"/>
      <c r="G10230" s="73" t="n"/>
      <c r="H10230" s="75" t="n"/>
      <c r="I10230" s="75" t="n"/>
      <c r="J10230" s="75" t="n"/>
      <c r="K10230" s="75" t="n"/>
      <c r="L10230" s="75" t="n"/>
      <c r="M10230" s="75" t="n"/>
      <c r="N10230" s="75" t="n"/>
      <c r="O10230" s="75" t="n"/>
      <c r="P10230" s="75" t="n"/>
      <c r="Q10230" s="79" t="n"/>
      <c r="AR10230">
        <f>IF($AU$2&lt;&gt;5,NA(),IF(D10230=D10229,0,IF(AND(D19731=D10230,D10231=D10230),O10230+O10231+O19731,IF(D10231=D10230,O10231+O10230,O10230))))</f>
        <v/>
      </c>
      <c r="AS10230">
        <f>IF($AU$2&lt;&gt;5,NA(),IF(D10230=D10229,0,IF(AND(D19731=D10230,D10231=D10230),P10230+P10231+P19731,IF(D10231=D10230,P10231+P10230,P10230))))</f>
        <v/>
      </c>
      <c r="AT10230">
        <f>AR10230-AS10230</f>
        <v/>
      </c>
    </row>
    <row r="10231" ht="15.75" customHeight="1" s="121">
      <c r="B10231">
        <f>D10231&amp;Q10231&amp;E10231</f>
        <v/>
      </c>
      <c r="C10231" s="73" t="n"/>
      <c r="D10231" s="73" t="n"/>
      <c r="E10231" s="78" t="n"/>
      <c r="F10231" s="75" t="n"/>
      <c r="G10231" s="73" t="n"/>
      <c r="H10231" s="75" t="n"/>
      <c r="I10231" s="75" t="n"/>
      <c r="J10231" s="75" t="n"/>
      <c r="K10231" s="75" t="n"/>
      <c r="L10231" s="75" t="n"/>
      <c r="M10231" s="75" t="n"/>
      <c r="N10231" s="75" t="n"/>
      <c r="O10231" s="75" t="n"/>
      <c r="P10231" s="75" t="n"/>
      <c r="Q10231" s="79" t="n"/>
      <c r="AR10231">
        <f>IF($AU$2&lt;&gt;5,NA(),IF(D10231=D10230,0,IF(AND(D19732=D10231,D10232=D10231),O10231+O10232+O19732,IF(D10232=D10231,O10232+O10231,O10231))))</f>
        <v/>
      </c>
      <c r="AS10231">
        <f>IF($AU$2&lt;&gt;5,NA(),IF(D10231=D10230,0,IF(AND(D19732=D10231,D10232=D10231),P10231+P10232+P19732,IF(D10232=D10231,P10232+P10231,P10231))))</f>
        <v/>
      </c>
      <c r="AT10231">
        <f>AR10231-AS10231</f>
        <v/>
      </c>
    </row>
    <row r="10232" ht="15.75" customHeight="1" s="121">
      <c r="B10232">
        <f>D10232&amp;Q10232&amp;E10232</f>
        <v/>
      </c>
      <c r="C10232" s="73" t="n"/>
      <c r="D10232" s="73" t="n"/>
      <c r="E10232" s="78" t="n"/>
      <c r="F10232" s="75" t="n"/>
      <c r="G10232" s="73" t="n"/>
      <c r="H10232" s="75" t="n"/>
      <c r="I10232" s="75" t="n"/>
      <c r="J10232" s="75" t="n"/>
      <c r="K10232" s="75" t="n"/>
      <c r="L10232" s="75" t="n"/>
      <c r="M10232" s="75" t="n"/>
      <c r="N10232" s="75" t="n"/>
      <c r="O10232" s="75" t="n"/>
      <c r="P10232" s="75" t="n"/>
      <c r="Q10232" s="79" t="n"/>
      <c r="AR10232">
        <f>IF($AU$2&lt;&gt;5,NA(),IF(D10232=D10231,0,IF(AND(D19733=D10232,D10233=D10232),O10232+O10233+O19733,IF(D10233=D10232,O10233+O10232,O10232))))</f>
        <v/>
      </c>
      <c r="AS10232">
        <f>IF($AU$2&lt;&gt;5,NA(),IF(D10232=D10231,0,IF(AND(D19733=D10232,D10233=D10232),P10232+P10233+P19733,IF(D10233=D10232,P10233+P10232,P10232))))</f>
        <v/>
      </c>
      <c r="AT10232">
        <f>AR10232-AS10232</f>
        <v/>
      </c>
    </row>
    <row r="10233" ht="15.75" customHeight="1" s="121">
      <c r="B10233">
        <f>D10233&amp;Q10233&amp;E10233</f>
        <v/>
      </c>
      <c r="C10233" s="73" t="n"/>
      <c r="D10233" s="73" t="n"/>
      <c r="E10233" s="78" t="n"/>
      <c r="F10233" s="75" t="n"/>
      <c r="G10233" s="73" t="n"/>
      <c r="H10233" s="75" t="n"/>
      <c r="I10233" s="75" t="n"/>
      <c r="J10233" s="75" t="n"/>
      <c r="K10233" s="75" t="n"/>
      <c r="L10233" s="75" t="n"/>
      <c r="M10233" s="75" t="n"/>
      <c r="N10233" s="75" t="n"/>
      <c r="O10233" s="75" t="n"/>
      <c r="P10233" s="75" t="n"/>
      <c r="Q10233" s="79" t="n"/>
      <c r="AR10233">
        <f>IF($AU$2&lt;&gt;5,NA(),IF(D10233=D10232,0,IF(AND(D19734=D10233,D10234=D10233),O10233+O10234+O19734,IF(D10234=D10233,O10234+O10233,O10233))))</f>
        <v/>
      </c>
      <c r="AS10233">
        <f>IF($AU$2&lt;&gt;5,NA(),IF(D10233=D10232,0,IF(AND(D19734=D10233,D10234=D10233),P10233+P10234+P19734,IF(D10234=D10233,P10234+P10233,P10233))))</f>
        <v/>
      </c>
      <c r="AT10233">
        <f>AR10233-AS10233</f>
        <v/>
      </c>
    </row>
    <row r="10234" ht="15.75" customHeight="1" s="121">
      <c r="B10234">
        <f>D10234&amp;Q10234&amp;E10234</f>
        <v/>
      </c>
      <c r="C10234" s="73" t="n"/>
      <c r="D10234" s="73" t="n"/>
      <c r="E10234" s="78" t="n"/>
      <c r="F10234" s="75" t="n"/>
      <c r="G10234" s="73" t="n"/>
      <c r="H10234" s="75" t="n"/>
      <c r="I10234" s="75" t="n"/>
      <c r="J10234" s="75" t="n"/>
      <c r="K10234" s="75" t="n"/>
      <c r="L10234" s="75" t="n"/>
      <c r="M10234" s="75" t="n"/>
      <c r="N10234" s="75" t="n"/>
      <c r="O10234" s="75" t="n"/>
      <c r="P10234" s="75" t="n"/>
      <c r="Q10234" s="79" t="n"/>
      <c r="AR10234">
        <f>IF($AU$2&lt;&gt;5,NA(),IF(D10234=D10233,0,IF(AND(D19735=D10234,D10235=D10234),O10234+O10235+O19735,IF(D10235=D10234,O10235+O10234,O10234))))</f>
        <v/>
      </c>
      <c r="AS10234">
        <f>IF($AU$2&lt;&gt;5,NA(),IF(D10234=D10233,0,IF(AND(D19735=D10234,D10235=D10234),P10234+P10235+P19735,IF(D10235=D10234,P10235+P10234,P10234))))</f>
        <v/>
      </c>
      <c r="AT10234">
        <f>AR10234-AS10234</f>
        <v/>
      </c>
    </row>
    <row r="10235" ht="15.75" customHeight="1" s="121">
      <c r="B10235">
        <f>D10235&amp;Q10235&amp;E10235</f>
        <v/>
      </c>
      <c r="C10235" s="73" t="n"/>
      <c r="D10235" s="73" t="n"/>
      <c r="E10235" s="78" t="n"/>
      <c r="F10235" s="75" t="n"/>
      <c r="G10235" s="73" t="n"/>
      <c r="H10235" s="75" t="n"/>
      <c r="I10235" s="75" t="n"/>
      <c r="J10235" s="75" t="n"/>
      <c r="K10235" s="75" t="n"/>
      <c r="L10235" s="75" t="n"/>
      <c r="M10235" s="75" t="n"/>
      <c r="N10235" s="75" t="n"/>
      <c r="O10235" s="75" t="n"/>
      <c r="P10235" s="75" t="n"/>
      <c r="Q10235" s="79" t="n"/>
      <c r="AR10235">
        <f>IF($AU$2&lt;&gt;5,NA(),IF(D10235=D10234,0,IF(AND(D19736=D10235,D10236=D10235),O10235+O10236+O19736,IF(D10236=D10235,O10236+O10235,O10235))))</f>
        <v/>
      </c>
      <c r="AS10235">
        <f>IF($AU$2&lt;&gt;5,NA(),IF(D10235=D10234,0,IF(AND(D19736=D10235,D10236=D10235),P10235+P10236+P19736,IF(D10236=D10235,P10236+P10235,P10235))))</f>
        <v/>
      </c>
      <c r="AT10235">
        <f>AR10235-AS10235</f>
        <v/>
      </c>
    </row>
    <row r="10236" ht="15.75" customHeight="1" s="121">
      <c r="B10236">
        <f>D10236&amp;Q10236&amp;E10236</f>
        <v/>
      </c>
      <c r="C10236" s="73" t="n"/>
      <c r="D10236" s="73" t="n"/>
      <c r="E10236" s="78" t="n"/>
      <c r="F10236" s="75" t="n"/>
      <c r="G10236" s="73" t="n"/>
      <c r="H10236" s="75" t="n"/>
      <c r="I10236" s="75" t="n"/>
      <c r="J10236" s="75" t="n"/>
      <c r="K10236" s="75" t="n"/>
      <c r="L10236" s="75" t="n"/>
      <c r="M10236" s="75" t="n"/>
      <c r="N10236" s="75" t="n"/>
      <c r="O10236" s="75" t="n"/>
      <c r="P10236" s="75" t="n"/>
      <c r="Q10236" s="79" t="n"/>
      <c r="AR10236">
        <f>IF($AU$2&lt;&gt;5,NA(),IF(D10236=D10235,0,IF(AND(D19737=D10236,D10237=D10236),O10236+O10237+O19737,IF(D10237=D10236,O10237+O10236,O10236))))</f>
        <v/>
      </c>
      <c r="AS10236">
        <f>IF($AU$2&lt;&gt;5,NA(),IF(D10236=D10235,0,IF(AND(D19737=D10236,D10237=D10236),P10236+P10237+P19737,IF(D10237=D10236,P10237+P10236,P10236))))</f>
        <v/>
      </c>
      <c r="AT10236">
        <f>AR10236-AS10236</f>
        <v/>
      </c>
    </row>
    <row r="10237" ht="15.75" customHeight="1" s="121">
      <c r="B10237">
        <f>D10237&amp;Q10237&amp;E10237</f>
        <v/>
      </c>
      <c r="C10237" s="73" t="n"/>
      <c r="D10237" s="73" t="n"/>
      <c r="E10237" s="78" t="n"/>
      <c r="F10237" s="75" t="n"/>
      <c r="G10237" s="73" t="n"/>
      <c r="H10237" s="75" t="n"/>
      <c r="I10237" s="75" t="n"/>
      <c r="J10237" s="75" t="n"/>
      <c r="K10237" s="75" t="n"/>
      <c r="L10237" s="75" t="n"/>
      <c r="M10237" s="75" t="n"/>
      <c r="N10237" s="75" t="n"/>
      <c r="O10237" s="75" t="n"/>
      <c r="P10237" s="75" t="n"/>
      <c r="Q10237" s="79" t="n"/>
      <c r="AR10237">
        <f>IF($AU$2&lt;&gt;5,NA(),IF(D10237=D10236,0,IF(AND(D19738=D10237,D10238=D10237),O10237+O10238+O19738,IF(D10238=D10237,O10238+O10237,O10237))))</f>
        <v/>
      </c>
      <c r="AS10237">
        <f>IF($AU$2&lt;&gt;5,NA(),IF(D10237=D10236,0,IF(AND(D19738=D10237,D10238=D10237),P10237+P10238+P19738,IF(D10238=D10237,P10238+P10237,P10237))))</f>
        <v/>
      </c>
      <c r="AT10237">
        <f>AR10237-AS10237</f>
        <v/>
      </c>
    </row>
    <row r="10238" ht="15.75" customHeight="1" s="121">
      <c r="B10238">
        <f>D10238&amp;Q10238&amp;E10238</f>
        <v/>
      </c>
      <c r="C10238" s="73" t="n"/>
      <c r="D10238" s="73" t="n"/>
      <c r="E10238" s="78" t="n"/>
      <c r="F10238" s="75" t="n"/>
      <c r="G10238" s="73" t="n"/>
      <c r="H10238" s="75" t="n"/>
      <c r="I10238" s="75" t="n"/>
      <c r="J10238" s="75" t="n"/>
      <c r="K10238" s="75" t="n"/>
      <c r="L10238" s="75" t="n"/>
      <c r="M10238" s="75" t="n"/>
      <c r="N10238" s="75" t="n"/>
      <c r="O10238" s="75" t="n"/>
      <c r="P10238" s="75" t="n"/>
      <c r="Q10238" s="79" t="n"/>
      <c r="AR10238">
        <f>IF($AU$2&lt;&gt;5,NA(),IF(D10238=D10237,0,IF(AND(D19739=D10238,D10239=D10238),O10238+O10239+O19739,IF(D10239=D10238,O10239+O10238,O10238))))</f>
        <v/>
      </c>
      <c r="AS10238">
        <f>IF($AU$2&lt;&gt;5,NA(),IF(D10238=D10237,0,IF(AND(D19739=D10238,D10239=D10238),P10238+P10239+P19739,IF(D10239=D10238,P10239+P10238,P10238))))</f>
        <v/>
      </c>
      <c r="AT10238">
        <f>AR10238-AS10238</f>
        <v/>
      </c>
    </row>
    <row r="10239" ht="15.75" customHeight="1" s="121">
      <c r="B10239">
        <f>D10239&amp;Q10239&amp;E10239</f>
        <v/>
      </c>
      <c r="C10239" s="73" t="n"/>
      <c r="D10239" s="73" t="n"/>
      <c r="E10239" s="78" t="n"/>
      <c r="F10239" s="75" t="n"/>
      <c r="G10239" s="73" t="n"/>
      <c r="H10239" s="75" t="n"/>
      <c r="I10239" s="75" t="n"/>
      <c r="J10239" s="75" t="n"/>
      <c r="K10239" s="75" t="n"/>
      <c r="L10239" s="75" t="n"/>
      <c r="M10239" s="75" t="n"/>
      <c r="N10239" s="75" t="n"/>
      <c r="O10239" s="75" t="n"/>
      <c r="P10239" s="75" t="n"/>
      <c r="Q10239" s="79" t="n"/>
      <c r="AR10239">
        <f>IF($AU$2&lt;&gt;5,NA(),IF(D10239=D10238,0,IF(AND(D19740=D10239,D10240=D10239),O10239+O10240+O19740,IF(D10240=D10239,O10240+O10239,O10239))))</f>
        <v/>
      </c>
      <c r="AS10239">
        <f>IF($AU$2&lt;&gt;5,NA(),IF(D10239=D10238,0,IF(AND(D19740=D10239,D10240=D10239),P10239+P10240+P19740,IF(D10240=D10239,P10240+P10239,P10239))))</f>
        <v/>
      </c>
      <c r="AT10239">
        <f>AR10239-AS10239</f>
        <v/>
      </c>
    </row>
    <row r="10240" ht="15.75" customHeight="1" s="121">
      <c r="B10240">
        <f>D10240&amp;Q10240&amp;E10240</f>
        <v/>
      </c>
      <c r="C10240" s="73" t="n"/>
      <c r="D10240" s="73" t="n"/>
      <c r="E10240" s="78" t="n"/>
      <c r="F10240" s="75" t="n"/>
      <c r="G10240" s="73" t="n"/>
      <c r="H10240" s="75" t="n"/>
      <c r="I10240" s="75" t="n"/>
      <c r="J10240" s="75" t="n"/>
      <c r="K10240" s="75" t="n"/>
      <c r="L10240" s="75" t="n"/>
      <c r="M10240" s="75" t="n"/>
      <c r="N10240" s="75" t="n"/>
      <c r="O10240" s="75" t="n"/>
      <c r="P10240" s="75" t="n"/>
      <c r="Q10240" s="79" t="n"/>
      <c r="AR10240">
        <f>IF($AU$2&lt;&gt;5,NA(),IF(D10240=D10239,0,IF(AND(D19741=D10240,D10241=D10240),O10240+O10241+O19741,IF(D10241=D10240,O10241+O10240,O10240))))</f>
        <v/>
      </c>
      <c r="AS10240">
        <f>IF($AU$2&lt;&gt;5,NA(),IF(D10240=D10239,0,IF(AND(D19741=D10240,D10241=D10240),P10240+P10241+P19741,IF(D10241=D10240,P10241+P10240,P10240))))</f>
        <v/>
      </c>
      <c r="AT10240">
        <f>AR10240-AS10240</f>
        <v/>
      </c>
    </row>
    <row r="10241" ht="15.75" customHeight="1" s="121">
      <c r="B10241">
        <f>D10241&amp;Q10241&amp;E10241</f>
        <v/>
      </c>
      <c r="C10241" s="73" t="n"/>
      <c r="D10241" s="73" t="n"/>
      <c r="E10241" s="78" t="n"/>
      <c r="F10241" s="75" t="n"/>
      <c r="G10241" s="73" t="n"/>
      <c r="H10241" s="75" t="n"/>
      <c r="I10241" s="75" t="n"/>
      <c r="J10241" s="75" t="n"/>
      <c r="K10241" s="75" t="n"/>
      <c r="L10241" s="75" t="n"/>
      <c r="M10241" s="75" t="n"/>
      <c r="N10241" s="75" t="n"/>
      <c r="O10241" s="75" t="n"/>
      <c r="P10241" s="75" t="n"/>
      <c r="Q10241" s="79" t="n"/>
      <c r="AR10241">
        <f>IF($AU$2&lt;&gt;5,NA(),IF(D10241=D10240,0,IF(AND(D19742=D10241,D10242=D10241),O10241+O10242+O19742,IF(D10242=D10241,O10242+O10241,O10241))))</f>
        <v/>
      </c>
      <c r="AS10241">
        <f>IF($AU$2&lt;&gt;5,NA(),IF(D10241=D10240,0,IF(AND(D19742=D10241,D10242=D10241),P10241+P10242+P19742,IF(D10242=D10241,P10242+P10241,P10241))))</f>
        <v/>
      </c>
      <c r="AT10241">
        <f>AR10241-AS10241</f>
        <v/>
      </c>
    </row>
    <row r="10242" ht="15.75" customHeight="1" s="121">
      <c r="B10242">
        <f>D10242&amp;Q10242&amp;E10242</f>
        <v/>
      </c>
      <c r="C10242" s="73" t="n"/>
      <c r="D10242" s="73" t="n"/>
      <c r="E10242" s="78" t="n"/>
      <c r="F10242" s="75" t="n"/>
      <c r="G10242" s="73" t="n"/>
      <c r="H10242" s="75" t="n"/>
      <c r="I10242" s="75" t="n"/>
      <c r="J10242" s="75" t="n"/>
      <c r="K10242" s="75" t="n"/>
      <c r="L10242" s="75" t="n"/>
      <c r="M10242" s="75" t="n"/>
      <c r="N10242" s="75" t="n"/>
      <c r="O10242" s="75" t="n"/>
      <c r="P10242" s="75" t="n"/>
      <c r="Q10242" s="79" t="n"/>
      <c r="AR10242">
        <f>IF($AU$2&lt;&gt;5,NA(),IF(D10242=D10241,0,IF(AND(D19743=D10242,D10243=D10242),O10242+O10243+O19743,IF(D10243=D10242,O10243+O10242,O10242))))</f>
        <v/>
      </c>
      <c r="AS10242">
        <f>IF($AU$2&lt;&gt;5,NA(),IF(D10242=D10241,0,IF(AND(D19743=D10242,D10243=D10242),P10242+P10243+P19743,IF(D10243=D10242,P10243+P10242,P10242))))</f>
        <v/>
      </c>
      <c r="AT10242">
        <f>AR10242-AS10242</f>
        <v/>
      </c>
    </row>
    <row r="10243" ht="15.75" customHeight="1" s="121">
      <c r="B10243">
        <f>D10243&amp;Q10243&amp;E10243</f>
        <v/>
      </c>
      <c r="C10243" s="73" t="n"/>
      <c r="D10243" s="73" t="n"/>
      <c r="E10243" s="78" t="n"/>
      <c r="F10243" s="75" t="n"/>
      <c r="G10243" s="73" t="n"/>
      <c r="H10243" s="75" t="n"/>
      <c r="I10243" s="75" t="n"/>
      <c r="J10243" s="75" t="n"/>
      <c r="K10243" s="75" t="n"/>
      <c r="L10243" s="75" t="n"/>
      <c r="M10243" s="75" t="n"/>
      <c r="N10243" s="75" t="n"/>
      <c r="O10243" s="75" t="n"/>
      <c r="P10243" s="75" t="n"/>
      <c r="Q10243" s="79" t="n"/>
      <c r="AR10243">
        <f>IF($AU$2&lt;&gt;5,NA(),IF(D10243=D10242,0,IF(AND(D19744=D10243,D10244=D10243),O10243+O10244+O19744,IF(D10244=D10243,O10244+O10243,O10243))))</f>
        <v/>
      </c>
      <c r="AS10243">
        <f>IF($AU$2&lt;&gt;5,NA(),IF(D10243=D10242,0,IF(AND(D19744=D10243,D10244=D10243),P10243+P10244+P19744,IF(D10244=D10243,P10244+P10243,P10243))))</f>
        <v/>
      </c>
      <c r="AT10243">
        <f>AR10243-AS10243</f>
        <v/>
      </c>
    </row>
    <row r="10244" ht="15.75" customHeight="1" s="121">
      <c r="B10244">
        <f>D10244&amp;Q10244&amp;E10244</f>
        <v/>
      </c>
      <c r="C10244" s="73" t="n"/>
      <c r="D10244" s="73" t="n"/>
      <c r="E10244" s="78" t="n"/>
      <c r="F10244" s="75" t="n"/>
      <c r="G10244" s="73" t="n"/>
      <c r="H10244" s="75" t="n"/>
      <c r="I10244" s="75" t="n"/>
      <c r="J10244" s="75" t="n"/>
      <c r="K10244" s="75" t="n"/>
      <c r="L10244" s="75" t="n"/>
      <c r="M10244" s="75" t="n"/>
      <c r="N10244" s="75" t="n"/>
      <c r="O10244" s="75" t="n"/>
      <c r="P10244" s="75" t="n"/>
      <c r="Q10244" s="79" t="n"/>
      <c r="AR10244">
        <f>IF($AU$2&lt;&gt;5,NA(),IF(D10244=D10243,0,IF(AND(D19745=D10244,D10245=D10244),O10244+O10245+O19745,IF(D10245=D10244,O10245+O10244,O10244))))</f>
        <v/>
      </c>
      <c r="AS10244">
        <f>IF($AU$2&lt;&gt;5,NA(),IF(D10244=D10243,0,IF(AND(D19745=D10244,D10245=D10244),P10244+P10245+P19745,IF(D10245=D10244,P10245+P10244,P10244))))</f>
        <v/>
      </c>
      <c r="AT10244">
        <f>AR10244-AS10244</f>
        <v/>
      </c>
    </row>
    <row r="10245" ht="15.75" customHeight="1" s="121">
      <c r="B10245">
        <f>D10245&amp;Q10245&amp;E10245</f>
        <v/>
      </c>
      <c r="C10245" s="73" t="n"/>
      <c r="D10245" s="73" t="n"/>
      <c r="E10245" s="78" t="n"/>
      <c r="F10245" s="75" t="n"/>
      <c r="G10245" s="73" t="n"/>
      <c r="H10245" s="75" t="n"/>
      <c r="I10245" s="75" t="n"/>
      <c r="J10245" s="75" t="n"/>
      <c r="K10245" s="75" t="n"/>
      <c r="L10245" s="75" t="n"/>
      <c r="M10245" s="75" t="n"/>
      <c r="N10245" s="75" t="n"/>
      <c r="O10245" s="75" t="n"/>
      <c r="P10245" s="75" t="n"/>
      <c r="Q10245" s="79" t="n"/>
      <c r="AR10245">
        <f>IF($AU$2&lt;&gt;5,NA(),IF(D10245=D10244,0,IF(AND(D19746=D10245,D10246=D10245),O10245+O10246+O19746,IF(D10246=D10245,O10246+O10245,O10245))))</f>
        <v/>
      </c>
      <c r="AS10245">
        <f>IF($AU$2&lt;&gt;5,NA(),IF(D10245=D10244,0,IF(AND(D19746=D10245,D10246=D10245),P10245+P10246+P19746,IF(D10246=D10245,P10246+P10245,P10245))))</f>
        <v/>
      </c>
      <c r="AT10245">
        <f>AR10245-AS10245</f>
        <v/>
      </c>
    </row>
    <row r="10246" ht="15.75" customHeight="1" s="121">
      <c r="B10246">
        <f>D10246&amp;Q10246&amp;E10246</f>
        <v/>
      </c>
      <c r="C10246" s="73" t="n"/>
      <c r="D10246" s="73" t="n"/>
      <c r="E10246" s="78" t="n"/>
      <c r="F10246" s="75" t="n"/>
      <c r="G10246" s="73" t="n"/>
      <c r="H10246" s="75" t="n"/>
      <c r="I10246" s="75" t="n"/>
      <c r="J10246" s="75" t="n"/>
      <c r="K10246" s="75" t="n"/>
      <c r="L10246" s="75" t="n"/>
      <c r="M10246" s="75" t="n"/>
      <c r="N10246" s="75" t="n"/>
      <c r="O10246" s="75" t="n"/>
      <c r="P10246" s="75" t="n"/>
      <c r="Q10246" s="79" t="n"/>
      <c r="AR10246">
        <f>IF($AU$2&lt;&gt;5,NA(),IF(D10246=D10245,0,IF(AND(D19747=D10246,D10247=D10246),O10246+O10247+O19747,IF(D10247=D10246,O10247+O10246,O10246))))</f>
        <v/>
      </c>
      <c r="AS10246">
        <f>IF($AU$2&lt;&gt;5,NA(),IF(D10246=D10245,0,IF(AND(D19747=D10246,D10247=D10246),P10246+P10247+P19747,IF(D10247=D10246,P10247+P10246,P10246))))</f>
        <v/>
      </c>
      <c r="AT10246">
        <f>AR10246-AS10246</f>
        <v/>
      </c>
    </row>
    <row r="10247" ht="15.75" customHeight="1" s="121">
      <c r="B10247">
        <f>D10247&amp;Q10247&amp;E10247</f>
        <v/>
      </c>
      <c r="C10247" s="73" t="n"/>
      <c r="D10247" s="73" t="n"/>
      <c r="E10247" s="78" t="n"/>
      <c r="F10247" s="75" t="n"/>
      <c r="G10247" s="73" t="n"/>
      <c r="H10247" s="75" t="n"/>
      <c r="I10247" s="75" t="n"/>
      <c r="J10247" s="75" t="n"/>
      <c r="K10247" s="75" t="n"/>
      <c r="L10247" s="75" t="n"/>
      <c r="M10247" s="75" t="n"/>
      <c r="N10247" s="75" t="n"/>
      <c r="O10247" s="75" t="n"/>
      <c r="P10247" s="75" t="n"/>
      <c r="Q10247" s="79" t="n"/>
      <c r="AR10247">
        <f>IF($AU$2&lt;&gt;5,NA(),IF(D10247=D10246,0,IF(AND(D19748=D10247,D10248=D10247),O10247+O10248+O19748,IF(D10248=D10247,O10248+O10247,O10247))))</f>
        <v/>
      </c>
      <c r="AS10247">
        <f>IF($AU$2&lt;&gt;5,NA(),IF(D10247=D10246,0,IF(AND(D19748=D10247,D10248=D10247),P10247+P10248+P19748,IF(D10248=D10247,P10248+P10247,P10247))))</f>
        <v/>
      </c>
      <c r="AT10247">
        <f>AR10247-AS10247</f>
        <v/>
      </c>
    </row>
    <row r="10248" ht="15.75" customHeight="1" s="121">
      <c r="B10248">
        <f>D10248&amp;Q10248&amp;E10248</f>
        <v/>
      </c>
      <c r="C10248" s="73" t="n"/>
      <c r="D10248" s="73" t="n"/>
      <c r="E10248" s="78" t="n"/>
      <c r="F10248" s="75" t="n"/>
      <c r="G10248" s="73" t="n"/>
      <c r="H10248" s="75" t="n"/>
      <c r="I10248" s="75" t="n"/>
      <c r="J10248" s="75" t="n"/>
      <c r="K10248" s="75" t="n"/>
      <c r="L10248" s="75" t="n"/>
      <c r="M10248" s="75" t="n"/>
      <c r="N10248" s="75" t="n"/>
      <c r="O10248" s="75" t="n"/>
      <c r="P10248" s="75" t="n"/>
      <c r="Q10248" s="79" t="n"/>
      <c r="AR10248">
        <f>IF($AU$2&lt;&gt;5,NA(),IF(D10248=D10247,0,IF(AND(D19749=D10248,D10249=D10248),O10248+O10249+O19749,IF(D10249=D10248,O10249+O10248,O10248))))</f>
        <v/>
      </c>
      <c r="AS10248">
        <f>IF($AU$2&lt;&gt;5,NA(),IF(D10248=D10247,0,IF(AND(D19749=D10248,D10249=D10248),P10248+P10249+P19749,IF(D10249=D10248,P10249+P10248,P10248))))</f>
        <v/>
      </c>
      <c r="AT10248">
        <f>AR10248-AS10248</f>
        <v/>
      </c>
    </row>
    <row r="10249" ht="15.75" customHeight="1" s="121">
      <c r="B10249">
        <f>D10249&amp;Q10249&amp;E10249</f>
        <v/>
      </c>
      <c r="C10249" s="73" t="n"/>
      <c r="D10249" s="73" t="n"/>
      <c r="E10249" s="78" t="n"/>
      <c r="F10249" s="75" t="n"/>
      <c r="G10249" s="73" t="n"/>
      <c r="H10249" s="75" t="n"/>
      <c r="I10249" s="75" t="n"/>
      <c r="J10249" s="75" t="n"/>
      <c r="K10249" s="75" t="n"/>
      <c r="L10249" s="75" t="n"/>
      <c r="M10249" s="75" t="n"/>
      <c r="N10249" s="75" t="n"/>
      <c r="O10249" s="75" t="n"/>
      <c r="P10249" s="75" t="n"/>
      <c r="Q10249" s="79" t="n"/>
      <c r="AR10249">
        <f>IF($AU$2&lt;&gt;5,NA(),IF(D10249=D10248,0,IF(AND(D19750=D10249,D10250=D10249),O10249+O10250+O19750,IF(D10250=D10249,O10250+O10249,O10249))))</f>
        <v/>
      </c>
      <c r="AS10249">
        <f>IF($AU$2&lt;&gt;5,NA(),IF(D10249=D10248,0,IF(AND(D19750=D10249,D10250=D10249),P10249+P10250+P19750,IF(D10250=D10249,P10250+P10249,P10249))))</f>
        <v/>
      </c>
      <c r="AT10249">
        <f>AR10249-AS10249</f>
        <v/>
      </c>
    </row>
    <row r="10250" ht="15.75" customHeight="1" s="121">
      <c r="B10250">
        <f>D10250&amp;Q10250&amp;E10250</f>
        <v/>
      </c>
      <c r="C10250" s="73" t="n"/>
      <c r="D10250" s="73" t="n"/>
      <c r="E10250" s="78" t="n"/>
      <c r="F10250" s="75" t="n"/>
      <c r="G10250" s="73" t="n"/>
      <c r="H10250" s="75" t="n"/>
      <c r="I10250" s="75" t="n"/>
      <c r="J10250" s="75" t="n"/>
      <c r="K10250" s="75" t="n"/>
      <c r="L10250" s="75" t="n"/>
      <c r="M10250" s="75" t="n"/>
      <c r="N10250" s="75" t="n"/>
      <c r="O10250" s="75" t="n"/>
      <c r="P10250" s="75" t="n"/>
      <c r="Q10250" s="79" t="n"/>
      <c r="AR10250">
        <f>IF($AU$2&lt;&gt;5,NA(),IF(D10250=D10249,0,IF(AND(D19751=D10250,D10251=D10250),O10250+O10251+O19751,IF(D10251=D10250,O10251+O10250,O10250))))</f>
        <v/>
      </c>
      <c r="AS10250">
        <f>IF($AU$2&lt;&gt;5,NA(),IF(D10250=D10249,0,IF(AND(D19751=D10250,D10251=D10250),P10250+P10251+P19751,IF(D10251=D10250,P10251+P10250,P10250))))</f>
        <v/>
      </c>
      <c r="AT10250">
        <f>AR10250-AS10250</f>
        <v/>
      </c>
    </row>
    <row r="10251" ht="15.75" customHeight="1" s="121">
      <c r="B10251">
        <f>D10251&amp;Q10251&amp;E10251</f>
        <v/>
      </c>
      <c r="C10251" s="73" t="n"/>
      <c r="D10251" s="73" t="n"/>
      <c r="E10251" s="78" t="n"/>
      <c r="F10251" s="75" t="n"/>
      <c r="G10251" s="73" t="n"/>
      <c r="H10251" s="75" t="n"/>
      <c r="I10251" s="75" t="n"/>
      <c r="J10251" s="75" t="n"/>
      <c r="K10251" s="75" t="n"/>
      <c r="L10251" s="75" t="n"/>
      <c r="M10251" s="75" t="n"/>
      <c r="N10251" s="75" t="n"/>
      <c r="O10251" s="75" t="n"/>
      <c r="P10251" s="75" t="n"/>
      <c r="Q10251" s="79" t="n"/>
      <c r="AR10251">
        <f>IF($AU$2&lt;&gt;5,NA(),IF(D10251=D10250,0,IF(AND(D19752=D10251,D10252=D10251),O10251+O10252+O19752,IF(D10252=D10251,O10252+O10251,O10251))))</f>
        <v/>
      </c>
      <c r="AS10251">
        <f>IF($AU$2&lt;&gt;5,NA(),IF(D10251=D10250,0,IF(AND(D19752=D10251,D10252=D10251),P10251+P10252+P19752,IF(D10252=D10251,P10252+P10251,P10251))))</f>
        <v/>
      </c>
      <c r="AT10251">
        <f>AR10251-AS10251</f>
        <v/>
      </c>
    </row>
    <row r="10252" ht="15.75" customHeight="1" s="121">
      <c r="B10252">
        <f>D10252&amp;Q10252&amp;E10252</f>
        <v/>
      </c>
      <c r="C10252" s="73" t="n"/>
      <c r="D10252" s="73" t="n"/>
      <c r="E10252" s="78" t="n"/>
      <c r="F10252" s="75" t="n"/>
      <c r="G10252" s="73" t="n"/>
      <c r="H10252" s="75" t="n"/>
      <c r="I10252" s="75" t="n"/>
      <c r="J10252" s="75" t="n"/>
      <c r="K10252" s="75" t="n"/>
      <c r="L10252" s="75" t="n"/>
      <c r="M10252" s="75" t="n"/>
      <c r="N10252" s="75" t="n"/>
      <c r="O10252" s="75" t="n"/>
      <c r="P10252" s="75" t="n"/>
      <c r="Q10252" s="79" t="n"/>
      <c r="AR10252">
        <f>IF($AU$2&lt;&gt;5,NA(),IF(D10252=D10251,0,IF(AND(D19753=D10252,D10253=D10252),O10252+O10253+O19753,IF(D10253=D10252,O10253+O10252,O10252))))</f>
        <v/>
      </c>
      <c r="AS10252">
        <f>IF($AU$2&lt;&gt;5,NA(),IF(D10252=D10251,0,IF(AND(D19753=D10252,D10253=D10252),P10252+P10253+P19753,IF(D10253=D10252,P10253+P10252,P10252))))</f>
        <v/>
      </c>
      <c r="AT10252">
        <f>AR10252-AS10252</f>
        <v/>
      </c>
    </row>
    <row r="10253" ht="15.75" customHeight="1" s="121">
      <c r="B10253">
        <f>D10253&amp;Q10253&amp;E10253</f>
        <v/>
      </c>
      <c r="C10253" s="73" t="n"/>
      <c r="D10253" s="73" t="n"/>
      <c r="E10253" s="78" t="n"/>
      <c r="F10253" s="75" t="n"/>
      <c r="G10253" s="73" t="n"/>
      <c r="H10253" s="75" t="n"/>
      <c r="I10253" s="75" t="n"/>
      <c r="J10253" s="75" t="n"/>
      <c r="K10253" s="75" t="n"/>
      <c r="L10253" s="75" t="n"/>
      <c r="M10253" s="75" t="n"/>
      <c r="N10253" s="75" t="n"/>
      <c r="O10253" s="75" t="n"/>
      <c r="P10253" s="75" t="n"/>
      <c r="Q10253" s="79" t="n"/>
      <c r="AR10253">
        <f>IF($AU$2&lt;&gt;5,NA(),IF(D10253=D10252,0,IF(AND(D19754=D10253,D10254=D10253),O10253+O10254+O19754,IF(D10254=D10253,O10254+O10253,O10253))))</f>
        <v/>
      </c>
      <c r="AS10253">
        <f>IF($AU$2&lt;&gt;5,NA(),IF(D10253=D10252,0,IF(AND(D19754=D10253,D10254=D10253),P10253+P10254+P19754,IF(D10254=D10253,P10254+P10253,P10253))))</f>
        <v/>
      </c>
      <c r="AT10253">
        <f>AR10253-AS10253</f>
        <v/>
      </c>
    </row>
    <row r="10254" ht="15.75" customHeight="1" s="121">
      <c r="B10254">
        <f>D10254&amp;Q10254&amp;E10254</f>
        <v/>
      </c>
      <c r="C10254" s="73" t="n"/>
      <c r="D10254" s="73" t="n"/>
      <c r="E10254" s="78" t="n"/>
      <c r="F10254" s="75" t="n"/>
      <c r="G10254" s="73" t="n"/>
      <c r="H10254" s="75" t="n"/>
      <c r="I10254" s="75" t="n"/>
      <c r="J10254" s="75" t="n"/>
      <c r="K10254" s="75" t="n"/>
      <c r="L10254" s="75" t="n"/>
      <c r="M10254" s="75" t="n"/>
      <c r="N10254" s="75" t="n"/>
      <c r="O10254" s="75" t="n"/>
      <c r="P10254" s="75" t="n"/>
      <c r="Q10254" s="79" t="n"/>
      <c r="AR10254">
        <f>IF($AU$2&lt;&gt;5,NA(),IF(D10254=D10253,0,IF(AND(D19755=D10254,D10255=D10254),O10254+O10255+O19755,IF(D10255=D10254,O10255+O10254,O10254))))</f>
        <v/>
      </c>
      <c r="AS10254">
        <f>IF($AU$2&lt;&gt;5,NA(),IF(D10254=D10253,0,IF(AND(D19755=D10254,D10255=D10254),P10254+P10255+P19755,IF(D10255=D10254,P10255+P10254,P10254))))</f>
        <v/>
      </c>
      <c r="AT10254">
        <f>AR10254-AS10254</f>
        <v/>
      </c>
    </row>
    <row r="10255" ht="15.75" customHeight="1" s="121">
      <c r="B10255">
        <f>D10255&amp;Q10255&amp;E10255</f>
        <v/>
      </c>
      <c r="C10255" s="73" t="n"/>
      <c r="D10255" s="73" t="n"/>
      <c r="E10255" s="78" t="n"/>
      <c r="F10255" s="75" t="n"/>
      <c r="G10255" s="73" t="n"/>
      <c r="H10255" s="75" t="n"/>
      <c r="I10255" s="75" t="n"/>
      <c r="J10255" s="75" t="n"/>
      <c r="K10255" s="75" t="n"/>
      <c r="L10255" s="75" t="n"/>
      <c r="M10255" s="75" t="n"/>
      <c r="N10255" s="75" t="n"/>
      <c r="O10255" s="75" t="n"/>
      <c r="P10255" s="75" t="n"/>
      <c r="Q10255" s="79" t="n"/>
      <c r="AR10255">
        <f>IF($AU$2&lt;&gt;5,NA(),IF(D10255=D10254,0,IF(AND(D19756=D10255,D10256=D10255),O10255+O10256+O19756,IF(D10256=D10255,O10256+O10255,O10255))))</f>
        <v/>
      </c>
      <c r="AS10255">
        <f>IF($AU$2&lt;&gt;5,NA(),IF(D10255=D10254,0,IF(AND(D19756=D10255,D10256=D10255),P10255+P10256+P19756,IF(D10256=D10255,P10256+P10255,P10255))))</f>
        <v/>
      </c>
      <c r="AT10255">
        <f>AR10255-AS10255</f>
        <v/>
      </c>
    </row>
    <row r="10256" ht="15.75" customHeight="1" s="121">
      <c r="B10256">
        <f>D10256&amp;Q10256&amp;E10256</f>
        <v/>
      </c>
      <c r="C10256" s="73" t="n"/>
      <c r="D10256" s="73" t="n"/>
      <c r="E10256" s="78" t="n"/>
      <c r="F10256" s="75" t="n"/>
      <c r="G10256" s="73" t="n"/>
      <c r="H10256" s="75" t="n"/>
      <c r="I10256" s="75" t="n"/>
      <c r="J10256" s="75" t="n"/>
      <c r="K10256" s="75" t="n"/>
      <c r="L10256" s="75" t="n"/>
      <c r="M10256" s="75" t="n"/>
      <c r="N10256" s="75" t="n"/>
      <c r="O10256" s="75" t="n"/>
      <c r="P10256" s="75" t="n"/>
      <c r="Q10256" s="79" t="n"/>
      <c r="AR10256">
        <f>IF($AU$2&lt;&gt;5,NA(),IF(D10256=D10255,0,IF(AND(D19757=D10256,D10257=D10256),O10256+O10257+O19757,IF(D10257=D10256,O10257+O10256,O10256))))</f>
        <v/>
      </c>
      <c r="AS10256">
        <f>IF($AU$2&lt;&gt;5,NA(),IF(D10256=D10255,0,IF(AND(D19757=D10256,D10257=D10256),P10256+P10257+P19757,IF(D10257=D10256,P10257+P10256,P10256))))</f>
        <v/>
      </c>
      <c r="AT10256">
        <f>AR10256-AS10256</f>
        <v/>
      </c>
    </row>
    <row r="10257" ht="15.75" customHeight="1" s="121">
      <c r="B10257">
        <f>D10257&amp;Q10257&amp;E10257</f>
        <v/>
      </c>
      <c r="C10257" s="73" t="n"/>
      <c r="D10257" s="73" t="n"/>
      <c r="E10257" s="78" t="n"/>
      <c r="F10257" s="75" t="n"/>
      <c r="G10257" s="73" t="n"/>
      <c r="H10257" s="75" t="n"/>
      <c r="I10257" s="75" t="n"/>
      <c r="J10257" s="75" t="n"/>
      <c r="K10257" s="75" t="n"/>
      <c r="L10257" s="75" t="n"/>
      <c r="M10257" s="75" t="n"/>
      <c r="N10257" s="75" t="n"/>
      <c r="O10257" s="75" t="n"/>
      <c r="P10257" s="75" t="n"/>
      <c r="Q10257" s="79" t="n"/>
      <c r="AR10257">
        <f>IF($AU$2&lt;&gt;5,NA(),IF(D10257=D10256,0,IF(AND(D19758=D10257,D10258=D10257),O10257+O10258+O19758,IF(D10258=D10257,O10258+O10257,O10257))))</f>
        <v/>
      </c>
      <c r="AS10257">
        <f>IF($AU$2&lt;&gt;5,NA(),IF(D10257=D10256,0,IF(AND(D19758=D10257,D10258=D10257),P10257+P10258+P19758,IF(D10258=D10257,P10258+P10257,P10257))))</f>
        <v/>
      </c>
      <c r="AT10257">
        <f>AR10257-AS10257</f>
        <v/>
      </c>
    </row>
    <row r="10258" ht="15.75" customHeight="1" s="121">
      <c r="B10258">
        <f>D10258&amp;Q10258&amp;E10258</f>
        <v/>
      </c>
      <c r="C10258" s="73" t="n"/>
      <c r="D10258" s="73" t="n"/>
      <c r="E10258" s="78" t="n"/>
      <c r="F10258" s="75" t="n"/>
      <c r="G10258" s="73" t="n"/>
      <c r="H10258" s="75" t="n"/>
      <c r="I10258" s="75" t="n"/>
      <c r="J10258" s="75" t="n"/>
      <c r="K10258" s="75" t="n"/>
      <c r="L10258" s="75" t="n"/>
      <c r="M10258" s="75" t="n"/>
      <c r="N10258" s="75" t="n"/>
      <c r="O10258" s="75" t="n"/>
      <c r="P10258" s="75" t="n"/>
      <c r="Q10258" s="79" t="n"/>
      <c r="AR10258">
        <f>IF($AU$2&lt;&gt;5,NA(),IF(D10258=D10257,0,IF(AND(D19759=D10258,D10259=D10258),O10258+O10259+O19759,IF(D10259=D10258,O10259+O10258,O10258))))</f>
        <v/>
      </c>
      <c r="AS10258">
        <f>IF($AU$2&lt;&gt;5,NA(),IF(D10258=D10257,0,IF(AND(D19759=D10258,D10259=D10258),P10258+P10259+P19759,IF(D10259=D10258,P10259+P10258,P10258))))</f>
        <v/>
      </c>
      <c r="AT10258">
        <f>AR10258-AS10258</f>
        <v/>
      </c>
    </row>
    <row r="10259" ht="15.75" customHeight="1" s="121">
      <c r="B10259">
        <f>D10259&amp;Q10259&amp;E10259</f>
        <v/>
      </c>
      <c r="C10259" s="73" t="n"/>
      <c r="D10259" s="73" t="n"/>
      <c r="E10259" s="78" t="n"/>
      <c r="F10259" s="75" t="n"/>
      <c r="G10259" s="73" t="n"/>
      <c r="H10259" s="75" t="n"/>
      <c r="I10259" s="75" t="n"/>
      <c r="J10259" s="75" t="n"/>
      <c r="K10259" s="75" t="n"/>
      <c r="L10259" s="75" t="n"/>
      <c r="M10259" s="75" t="n"/>
      <c r="N10259" s="75" t="n"/>
      <c r="O10259" s="75" t="n"/>
      <c r="P10259" s="75" t="n"/>
      <c r="Q10259" s="79" t="n"/>
      <c r="AR10259">
        <f>IF($AU$2&lt;&gt;5,NA(),IF(D10259=D10258,0,IF(AND(D19760=D10259,D10260=D10259),O10259+O10260+O19760,IF(D10260=D10259,O10260+O10259,O10259))))</f>
        <v/>
      </c>
      <c r="AS10259">
        <f>IF($AU$2&lt;&gt;5,NA(),IF(D10259=D10258,0,IF(AND(D19760=D10259,D10260=D10259),P10259+P10260+P19760,IF(D10260=D10259,P10260+P10259,P10259))))</f>
        <v/>
      </c>
      <c r="AT10259">
        <f>AR10259-AS10259</f>
        <v/>
      </c>
    </row>
    <row r="10260" ht="15.75" customHeight="1" s="121">
      <c r="B10260">
        <f>D10260&amp;Q10260&amp;E10260</f>
        <v/>
      </c>
      <c r="C10260" s="73" t="n"/>
      <c r="D10260" s="73" t="n"/>
      <c r="E10260" s="78" t="n"/>
      <c r="F10260" s="75" t="n"/>
      <c r="G10260" s="73" t="n"/>
      <c r="H10260" s="75" t="n"/>
      <c r="I10260" s="75" t="n"/>
      <c r="J10260" s="75" t="n"/>
      <c r="K10260" s="75" t="n"/>
      <c r="L10260" s="75" t="n"/>
      <c r="M10260" s="75" t="n"/>
      <c r="N10260" s="75" t="n"/>
      <c r="O10260" s="75" t="n"/>
      <c r="P10260" s="75" t="n"/>
      <c r="Q10260" s="79" t="n"/>
      <c r="AR10260">
        <f>IF($AU$2&lt;&gt;5,NA(),IF(D10260=D10259,0,IF(AND(D19761=D10260,D10261=D10260),O10260+O10261+O19761,IF(D10261=D10260,O10261+O10260,O10260))))</f>
        <v/>
      </c>
      <c r="AS10260">
        <f>IF($AU$2&lt;&gt;5,NA(),IF(D10260=D10259,0,IF(AND(D19761=D10260,D10261=D10260),P10260+P10261+P19761,IF(D10261=D10260,P10261+P10260,P10260))))</f>
        <v/>
      </c>
      <c r="AT10260">
        <f>AR10260-AS10260</f>
        <v/>
      </c>
    </row>
    <row r="10261" ht="15.75" customHeight="1" s="121">
      <c r="B10261">
        <f>D10261&amp;Q10261&amp;E10261</f>
        <v/>
      </c>
      <c r="C10261" s="73" t="n"/>
      <c r="D10261" s="73" t="n"/>
      <c r="E10261" s="78" t="n"/>
      <c r="F10261" s="75" t="n"/>
      <c r="G10261" s="73" t="n"/>
      <c r="H10261" s="75" t="n"/>
      <c r="I10261" s="75" t="n"/>
      <c r="J10261" s="75" t="n"/>
      <c r="K10261" s="75" t="n"/>
      <c r="L10261" s="75" t="n"/>
      <c r="M10261" s="75" t="n"/>
      <c r="N10261" s="75" t="n"/>
      <c r="O10261" s="75" t="n"/>
      <c r="P10261" s="75" t="n"/>
      <c r="Q10261" s="79" t="n"/>
      <c r="AR10261">
        <f>IF($AU$2&lt;&gt;5,NA(),IF(D10261=D10260,0,IF(AND(D19762=D10261,D10262=D10261),O10261+O10262+O19762,IF(D10262=D10261,O10262+O10261,O10261))))</f>
        <v/>
      </c>
      <c r="AS10261">
        <f>IF($AU$2&lt;&gt;5,NA(),IF(D10261=D10260,0,IF(AND(D19762=D10261,D10262=D10261),P10261+P10262+P19762,IF(D10262=D10261,P10262+P10261,P10261))))</f>
        <v/>
      </c>
      <c r="AT10261">
        <f>AR10261-AS10261</f>
        <v/>
      </c>
    </row>
    <row r="10262" ht="15.75" customHeight="1" s="121">
      <c r="B10262">
        <f>D10262&amp;Q10262&amp;E10262</f>
        <v/>
      </c>
      <c r="C10262" s="73" t="n"/>
      <c r="D10262" s="73" t="n"/>
      <c r="E10262" s="78" t="n"/>
      <c r="F10262" s="75" t="n"/>
      <c r="G10262" s="73" t="n"/>
      <c r="H10262" s="75" t="n"/>
      <c r="I10262" s="75" t="n"/>
      <c r="J10262" s="75" t="n"/>
      <c r="K10262" s="75" t="n"/>
      <c r="L10262" s="75" t="n"/>
      <c r="M10262" s="75" t="n"/>
      <c r="N10262" s="75" t="n"/>
      <c r="O10262" s="75" t="n"/>
      <c r="P10262" s="75" t="n"/>
      <c r="Q10262" s="79" t="n"/>
      <c r="AR10262">
        <f>IF($AU$2&lt;&gt;5,NA(),IF(D10262=D10261,0,IF(AND(D19763=D10262,D10263=D10262),O10262+O10263+O19763,IF(D10263=D10262,O10263+O10262,O10262))))</f>
        <v/>
      </c>
      <c r="AS10262">
        <f>IF($AU$2&lt;&gt;5,NA(),IF(D10262=D10261,0,IF(AND(D19763=D10262,D10263=D10262),P10262+P10263+P19763,IF(D10263=D10262,P10263+P10262,P10262))))</f>
        <v/>
      </c>
      <c r="AT10262">
        <f>AR10262-AS10262</f>
        <v/>
      </c>
    </row>
    <row r="10263" ht="15.75" customHeight="1" s="121">
      <c r="B10263">
        <f>D10263&amp;Q10263&amp;E10263</f>
        <v/>
      </c>
      <c r="C10263" s="73" t="n"/>
      <c r="D10263" s="73" t="n"/>
      <c r="E10263" s="78" t="n"/>
      <c r="F10263" s="75" t="n"/>
      <c r="G10263" s="73" t="n"/>
      <c r="H10263" s="75" t="n"/>
      <c r="I10263" s="75" t="n"/>
      <c r="J10263" s="75" t="n"/>
      <c r="K10263" s="75" t="n"/>
      <c r="L10263" s="75" t="n"/>
      <c r="M10263" s="75" t="n"/>
      <c r="N10263" s="75" t="n"/>
      <c r="O10263" s="75" t="n"/>
      <c r="P10263" s="75" t="n"/>
      <c r="Q10263" s="79" t="n"/>
      <c r="AR10263">
        <f>IF($AU$2&lt;&gt;5,NA(),IF(D10263=D10262,0,IF(AND(D19764=D10263,D10264=D10263),O10263+O10264+O19764,IF(D10264=D10263,O10264+O10263,O10263))))</f>
        <v/>
      </c>
      <c r="AS10263">
        <f>IF($AU$2&lt;&gt;5,NA(),IF(D10263=D10262,0,IF(AND(D19764=D10263,D10264=D10263),P10263+P10264+P19764,IF(D10264=D10263,P10264+P10263,P10263))))</f>
        <v/>
      </c>
      <c r="AT10263">
        <f>AR10263-AS10263</f>
        <v/>
      </c>
    </row>
    <row r="10264" ht="15.75" customHeight="1" s="121">
      <c r="B10264">
        <f>D10264&amp;Q10264&amp;E10264</f>
        <v/>
      </c>
      <c r="C10264" s="73" t="n"/>
      <c r="D10264" s="73" t="n"/>
      <c r="E10264" s="78" t="n"/>
      <c r="F10264" s="75" t="n"/>
      <c r="G10264" s="73" t="n"/>
      <c r="H10264" s="75" t="n"/>
      <c r="I10264" s="75" t="n"/>
      <c r="J10264" s="75" t="n"/>
      <c r="K10264" s="75" t="n"/>
      <c r="L10264" s="75" t="n"/>
      <c r="M10264" s="75" t="n"/>
      <c r="N10264" s="75" t="n"/>
      <c r="O10264" s="75" t="n"/>
      <c r="P10264" s="75" t="n"/>
      <c r="Q10264" s="79" t="n"/>
      <c r="AR10264">
        <f>IF($AU$2&lt;&gt;5,NA(),IF(D10264=D10263,0,IF(AND(D19765=D10264,D10265=D10264),O10264+O10265+O19765,IF(D10265=D10264,O10265+O10264,O10264))))</f>
        <v/>
      </c>
      <c r="AS10264">
        <f>IF($AU$2&lt;&gt;5,NA(),IF(D10264=D10263,0,IF(AND(D19765=D10264,D10265=D10264),P10264+P10265+P19765,IF(D10265=D10264,P10265+P10264,P10264))))</f>
        <v/>
      </c>
      <c r="AT10264">
        <f>AR10264-AS10264</f>
        <v/>
      </c>
    </row>
    <row r="10265" ht="15.75" customHeight="1" s="121">
      <c r="B10265">
        <f>D10265&amp;Q10265&amp;E10265</f>
        <v/>
      </c>
      <c r="C10265" s="73" t="n"/>
      <c r="D10265" s="73" t="n"/>
      <c r="E10265" s="78" t="n"/>
      <c r="F10265" s="75" t="n"/>
      <c r="G10265" s="73" t="n"/>
      <c r="H10265" s="75" t="n"/>
      <c r="I10265" s="75" t="n"/>
      <c r="J10265" s="75" t="n"/>
      <c r="K10265" s="75" t="n"/>
      <c r="L10265" s="75" t="n"/>
      <c r="M10265" s="75" t="n"/>
      <c r="N10265" s="75" t="n"/>
      <c r="O10265" s="75" t="n"/>
      <c r="P10265" s="75" t="n"/>
      <c r="Q10265" s="79" t="n"/>
      <c r="AR10265">
        <f>IF($AU$2&lt;&gt;5,NA(),IF(D10265=D10264,0,IF(AND(D19766=D10265,D10266=D10265),O10265+O10266+O19766,IF(D10266=D10265,O10266+O10265,O10265))))</f>
        <v/>
      </c>
      <c r="AS10265">
        <f>IF($AU$2&lt;&gt;5,NA(),IF(D10265=D10264,0,IF(AND(D19766=D10265,D10266=D10265),P10265+P10266+P19766,IF(D10266=D10265,P10266+P10265,P10265))))</f>
        <v/>
      </c>
      <c r="AT10265">
        <f>AR10265-AS10265</f>
        <v/>
      </c>
    </row>
    <row r="10266" ht="15.75" customHeight="1" s="121">
      <c r="B10266">
        <f>D10266&amp;Q10266&amp;E10266</f>
        <v/>
      </c>
      <c r="C10266" s="73" t="n"/>
      <c r="D10266" s="73" t="n"/>
      <c r="E10266" s="78" t="n"/>
      <c r="F10266" s="75" t="n"/>
      <c r="G10266" s="73" t="n"/>
      <c r="H10266" s="75" t="n"/>
      <c r="I10266" s="75" t="n"/>
      <c r="J10266" s="75" t="n"/>
      <c r="K10266" s="75" t="n"/>
      <c r="L10266" s="75" t="n"/>
      <c r="M10266" s="75" t="n"/>
      <c r="N10266" s="75" t="n"/>
      <c r="O10266" s="75" t="n"/>
      <c r="P10266" s="75" t="n"/>
      <c r="Q10266" s="79" t="n"/>
      <c r="AR10266">
        <f>IF($AU$2&lt;&gt;5,NA(),IF(D10266=D10265,0,IF(AND(D19767=D10266,D10267=D10266),O10266+O10267+O19767,IF(D10267=D10266,O10267+O10266,O10266))))</f>
        <v/>
      </c>
      <c r="AS10266">
        <f>IF($AU$2&lt;&gt;5,NA(),IF(D10266=D10265,0,IF(AND(D19767=D10266,D10267=D10266),P10266+P10267+P19767,IF(D10267=D10266,P10267+P10266,P10266))))</f>
        <v/>
      </c>
      <c r="AT10266">
        <f>AR10266-AS10266</f>
        <v/>
      </c>
    </row>
    <row r="10267" ht="15.75" customHeight="1" s="121">
      <c r="B10267">
        <f>D10267&amp;Q10267&amp;E10267</f>
        <v/>
      </c>
      <c r="C10267" s="73" t="n"/>
      <c r="D10267" s="73" t="n"/>
      <c r="E10267" s="78" t="n"/>
      <c r="F10267" s="75" t="n"/>
      <c r="G10267" s="73" t="n"/>
      <c r="H10267" s="75" t="n"/>
      <c r="I10267" s="75" t="n"/>
      <c r="J10267" s="75" t="n"/>
      <c r="K10267" s="75" t="n"/>
      <c r="L10267" s="75" t="n"/>
      <c r="M10267" s="75" t="n"/>
      <c r="N10267" s="75" t="n"/>
      <c r="O10267" s="75" t="n"/>
      <c r="P10267" s="75" t="n"/>
      <c r="Q10267" s="79" t="n"/>
      <c r="AR10267">
        <f>IF($AU$2&lt;&gt;5,NA(),IF(D10267=D10266,0,IF(AND(D19768=D10267,D10268=D10267),O10267+O10268+O19768,IF(D10268=D10267,O10268+O10267,O10267))))</f>
        <v/>
      </c>
      <c r="AS10267">
        <f>IF($AU$2&lt;&gt;5,NA(),IF(D10267=D10266,0,IF(AND(D19768=D10267,D10268=D10267),P10267+P10268+P19768,IF(D10268=D10267,P10268+P10267,P10267))))</f>
        <v/>
      </c>
      <c r="AT10267">
        <f>AR10267-AS10267</f>
        <v/>
      </c>
    </row>
    <row r="10268" ht="15.75" customHeight="1" s="121">
      <c r="B10268">
        <f>D10268&amp;Q10268&amp;E10268</f>
        <v/>
      </c>
      <c r="C10268" s="73" t="n"/>
      <c r="D10268" s="73" t="n"/>
      <c r="E10268" s="78" t="n"/>
      <c r="F10268" s="75" t="n"/>
      <c r="G10268" s="73" t="n"/>
      <c r="H10268" s="75" t="n"/>
      <c r="I10268" s="75" t="n"/>
      <c r="J10268" s="75" t="n"/>
      <c r="K10268" s="75" t="n"/>
      <c r="L10268" s="75" t="n"/>
      <c r="M10268" s="75" t="n"/>
      <c r="N10268" s="75" t="n"/>
      <c r="O10268" s="75" t="n"/>
      <c r="P10268" s="75" t="n"/>
      <c r="Q10268" s="79" t="n"/>
      <c r="AR10268">
        <f>IF($AU$2&lt;&gt;5,NA(),IF(D10268=D10267,0,IF(AND(D19769=D10268,D10269=D10268),O10268+O10269+O19769,IF(D10269=D10268,O10269+O10268,O10268))))</f>
        <v/>
      </c>
      <c r="AS10268">
        <f>IF($AU$2&lt;&gt;5,NA(),IF(D10268=D10267,0,IF(AND(D19769=D10268,D10269=D10268),P10268+P10269+P19769,IF(D10269=D10268,P10269+P10268,P10268))))</f>
        <v/>
      </c>
      <c r="AT10268">
        <f>AR10268-AS10268</f>
        <v/>
      </c>
    </row>
    <row r="10269" ht="15.75" customHeight="1" s="121">
      <c r="B10269">
        <f>D10269&amp;Q10269&amp;E10269</f>
        <v/>
      </c>
      <c r="C10269" s="73" t="n"/>
      <c r="D10269" s="73" t="n"/>
      <c r="E10269" s="78" t="n"/>
      <c r="F10269" s="75" t="n"/>
      <c r="G10269" s="73" t="n"/>
      <c r="H10269" s="75" t="n"/>
      <c r="I10269" s="75" t="n"/>
      <c r="J10269" s="75" t="n"/>
      <c r="K10269" s="75" t="n"/>
      <c r="L10269" s="75" t="n"/>
      <c r="M10269" s="75" t="n"/>
      <c r="N10269" s="75" t="n"/>
      <c r="O10269" s="75" t="n"/>
      <c r="P10269" s="75" t="n"/>
      <c r="Q10269" s="79" t="n"/>
      <c r="AR10269">
        <f>IF($AU$2&lt;&gt;5,NA(),IF(D10269=D10268,0,IF(AND(D19770=D10269,D10270=D10269),O10269+O10270+O19770,IF(D10270=D10269,O10270+O10269,O10269))))</f>
        <v/>
      </c>
      <c r="AS10269">
        <f>IF($AU$2&lt;&gt;5,NA(),IF(D10269=D10268,0,IF(AND(D19770=D10269,D10270=D10269),P10269+P10270+P19770,IF(D10270=D10269,P10270+P10269,P10269))))</f>
        <v/>
      </c>
      <c r="AT10269">
        <f>AR10269-AS10269</f>
        <v/>
      </c>
    </row>
    <row r="10270" ht="15.75" customHeight="1" s="121">
      <c r="B10270">
        <f>D10270&amp;Q10270&amp;E10270</f>
        <v/>
      </c>
      <c r="C10270" s="73" t="n"/>
      <c r="D10270" s="73" t="n"/>
      <c r="E10270" s="78" t="n"/>
      <c r="F10270" s="75" t="n"/>
      <c r="G10270" s="73" t="n"/>
      <c r="H10270" s="75" t="n"/>
      <c r="I10270" s="75" t="n"/>
      <c r="J10270" s="75" t="n"/>
      <c r="K10270" s="75" t="n"/>
      <c r="L10270" s="75" t="n"/>
      <c r="M10270" s="75" t="n"/>
      <c r="N10270" s="75" t="n"/>
      <c r="O10270" s="75" t="n"/>
      <c r="P10270" s="75" t="n"/>
      <c r="Q10270" s="79" t="n"/>
      <c r="AR10270">
        <f>IF($AU$2&lt;&gt;5,NA(),IF(D10270=D10269,0,IF(AND(D19771=D10270,D10271=D10270),O10270+O10271+O19771,IF(D10271=D10270,O10271+O10270,O10270))))</f>
        <v/>
      </c>
      <c r="AS10270">
        <f>IF($AU$2&lt;&gt;5,NA(),IF(D10270=D10269,0,IF(AND(D19771=D10270,D10271=D10270),P10270+P10271+P19771,IF(D10271=D10270,P10271+P10270,P10270))))</f>
        <v/>
      </c>
      <c r="AT10270">
        <f>AR10270-AS10270</f>
        <v/>
      </c>
    </row>
    <row r="10271" ht="15.75" customHeight="1" s="121">
      <c r="B10271">
        <f>D10271&amp;Q10271&amp;E10271</f>
        <v/>
      </c>
      <c r="C10271" s="73" t="n"/>
      <c r="D10271" s="73" t="n"/>
      <c r="E10271" s="78" t="n"/>
      <c r="F10271" s="75" t="n"/>
      <c r="G10271" s="73" t="n"/>
      <c r="H10271" s="75" t="n"/>
      <c r="I10271" s="75" t="n"/>
      <c r="J10271" s="75" t="n"/>
      <c r="K10271" s="75" t="n"/>
      <c r="L10271" s="75" t="n"/>
      <c r="M10271" s="75" t="n"/>
      <c r="N10271" s="75" t="n"/>
      <c r="O10271" s="75" t="n"/>
      <c r="P10271" s="75" t="n"/>
      <c r="Q10271" s="79" t="n"/>
      <c r="AR10271">
        <f>IF($AU$2&lt;&gt;5,NA(),IF(D10271=D10270,0,IF(AND(D19772=D10271,D10272=D10271),O10271+O10272+O19772,IF(D10272=D10271,O10272+O10271,O10271))))</f>
        <v/>
      </c>
      <c r="AS10271">
        <f>IF($AU$2&lt;&gt;5,NA(),IF(D10271=D10270,0,IF(AND(D19772=D10271,D10272=D10271),P10271+P10272+P19772,IF(D10272=D10271,P10272+P10271,P10271))))</f>
        <v/>
      </c>
      <c r="AT10271">
        <f>AR10271-AS10271</f>
        <v/>
      </c>
    </row>
    <row r="10272" ht="15.75" customHeight="1" s="121">
      <c r="B10272">
        <f>D10272&amp;Q10272&amp;E10272</f>
        <v/>
      </c>
      <c r="C10272" s="73" t="n"/>
      <c r="D10272" s="73" t="n"/>
      <c r="E10272" s="78" t="n"/>
      <c r="F10272" s="75" t="n"/>
      <c r="G10272" s="73" t="n"/>
      <c r="H10272" s="75" t="n"/>
      <c r="I10272" s="75" t="n"/>
      <c r="J10272" s="75" t="n"/>
      <c r="K10272" s="75" t="n"/>
      <c r="L10272" s="75" t="n"/>
      <c r="M10272" s="75" t="n"/>
      <c r="N10272" s="75" t="n"/>
      <c r="O10272" s="75" t="n"/>
      <c r="P10272" s="75" t="n"/>
      <c r="Q10272" s="79" t="n"/>
      <c r="AR10272">
        <f>IF($AU$2&lt;&gt;5,NA(),IF(D10272=D10271,0,IF(AND(D19773=D10272,D10273=D10272),O10272+O10273+O19773,IF(D10273=D10272,O10273+O10272,O10272))))</f>
        <v/>
      </c>
      <c r="AS10272">
        <f>IF($AU$2&lt;&gt;5,NA(),IF(D10272=D10271,0,IF(AND(D19773=D10272,D10273=D10272),P10272+P10273+P19773,IF(D10273=D10272,P10273+P10272,P10272))))</f>
        <v/>
      </c>
      <c r="AT10272">
        <f>AR10272-AS10272</f>
        <v/>
      </c>
    </row>
    <row r="10273" ht="15.75" customHeight="1" s="121">
      <c r="B10273">
        <f>D10273&amp;Q10273&amp;E10273</f>
        <v/>
      </c>
      <c r="C10273" s="73" t="n"/>
      <c r="D10273" s="73" t="n"/>
      <c r="E10273" s="78" t="n"/>
      <c r="F10273" s="75" t="n"/>
      <c r="G10273" s="73" t="n"/>
      <c r="H10273" s="75" t="n"/>
      <c r="I10273" s="75" t="n"/>
      <c r="J10273" s="75" t="n"/>
      <c r="K10273" s="75" t="n"/>
      <c r="L10273" s="75" t="n"/>
      <c r="M10273" s="75" t="n"/>
      <c r="N10273" s="75" t="n"/>
      <c r="O10273" s="75" t="n"/>
      <c r="P10273" s="75" t="n"/>
      <c r="Q10273" s="79" t="n"/>
      <c r="AR10273">
        <f>IF($AU$2&lt;&gt;5,NA(),IF(D10273=D10272,0,IF(AND(D19774=D10273,D10274=D10273),O10273+O10274+O19774,IF(D10274=D10273,O10274+O10273,O10273))))</f>
        <v/>
      </c>
      <c r="AS10273">
        <f>IF($AU$2&lt;&gt;5,NA(),IF(D10273=D10272,0,IF(AND(D19774=D10273,D10274=D10273),P10273+P10274+P19774,IF(D10274=D10273,P10274+P10273,P10273))))</f>
        <v/>
      </c>
      <c r="AT10273">
        <f>AR10273-AS10273</f>
        <v/>
      </c>
    </row>
    <row r="10274" ht="15.75" customHeight="1" s="121">
      <c r="B10274">
        <f>D10274&amp;Q10274&amp;E10274</f>
        <v/>
      </c>
      <c r="C10274" s="73" t="n"/>
      <c r="D10274" s="73" t="n"/>
      <c r="E10274" s="78" t="n"/>
      <c r="F10274" s="75" t="n"/>
      <c r="G10274" s="73" t="n"/>
      <c r="H10274" s="75" t="n"/>
      <c r="I10274" s="75" t="n"/>
      <c r="J10274" s="75" t="n"/>
      <c r="K10274" s="75" t="n"/>
      <c r="L10274" s="75" t="n"/>
      <c r="M10274" s="75" t="n"/>
      <c r="N10274" s="75" t="n"/>
      <c r="O10274" s="75" t="n"/>
      <c r="P10274" s="75" t="n"/>
      <c r="Q10274" s="79" t="n"/>
      <c r="AR10274">
        <f>IF($AU$2&lt;&gt;5,NA(),IF(D10274=D10273,0,IF(AND(D19775=D10274,D10275=D10274),O10274+O10275+O19775,IF(D10275=D10274,O10275+O10274,O10274))))</f>
        <v/>
      </c>
      <c r="AS10274">
        <f>IF($AU$2&lt;&gt;5,NA(),IF(D10274=D10273,0,IF(AND(D19775=D10274,D10275=D10274),P10274+P10275+P19775,IF(D10275=D10274,P10275+P10274,P10274))))</f>
        <v/>
      </c>
      <c r="AT10274">
        <f>AR10274-AS10274</f>
        <v/>
      </c>
    </row>
    <row r="10275" ht="15.75" customHeight="1" s="121">
      <c r="B10275">
        <f>D10275&amp;Q10275&amp;E10275</f>
        <v/>
      </c>
      <c r="C10275" s="73" t="n"/>
      <c r="D10275" s="73" t="n"/>
      <c r="E10275" s="78" t="n"/>
      <c r="F10275" s="75" t="n"/>
      <c r="G10275" s="73" t="n"/>
      <c r="H10275" s="75" t="n"/>
      <c r="I10275" s="75" t="n"/>
      <c r="J10275" s="75" t="n"/>
      <c r="K10275" s="75" t="n"/>
      <c r="L10275" s="75" t="n"/>
      <c r="M10275" s="75" t="n"/>
      <c r="N10275" s="75" t="n"/>
      <c r="O10275" s="75" t="n"/>
      <c r="P10275" s="75" t="n"/>
      <c r="Q10275" s="79" t="n"/>
      <c r="AR10275">
        <f>IF($AU$2&lt;&gt;5,NA(),IF(D10275=D10274,0,IF(AND(D19776=D10275,D10276=D10275),O10275+O10276+O19776,IF(D10276=D10275,O10276+O10275,O10275))))</f>
        <v/>
      </c>
      <c r="AS10275">
        <f>IF($AU$2&lt;&gt;5,NA(),IF(D10275=D10274,0,IF(AND(D19776=D10275,D10276=D10275),P10275+P10276+P19776,IF(D10276=D10275,P10276+P10275,P10275))))</f>
        <v/>
      </c>
      <c r="AT10275">
        <f>AR10275-AS10275</f>
        <v/>
      </c>
    </row>
    <row r="10276" ht="15.75" customHeight="1" s="121">
      <c r="B10276">
        <f>D10276&amp;Q10276&amp;E10276</f>
        <v/>
      </c>
      <c r="C10276" s="73" t="n"/>
      <c r="D10276" s="73" t="n"/>
      <c r="E10276" s="78" t="n"/>
      <c r="F10276" s="75" t="n"/>
      <c r="G10276" s="73" t="n"/>
      <c r="H10276" s="75" t="n"/>
      <c r="I10276" s="75" t="n"/>
      <c r="J10276" s="75" t="n"/>
      <c r="K10276" s="75" t="n"/>
      <c r="L10276" s="75" t="n"/>
      <c r="M10276" s="75" t="n"/>
      <c r="N10276" s="75" t="n"/>
      <c r="O10276" s="75" t="n"/>
      <c r="P10276" s="75" t="n"/>
      <c r="Q10276" s="79" t="n"/>
      <c r="AR10276">
        <f>IF($AU$2&lt;&gt;5,NA(),IF(D10276=D10275,0,IF(AND(D19777=D10276,D10277=D10276),O10276+O10277+O19777,IF(D10277=D10276,O10277+O10276,O10276))))</f>
        <v/>
      </c>
      <c r="AS10276">
        <f>IF($AU$2&lt;&gt;5,NA(),IF(D10276=D10275,0,IF(AND(D19777=D10276,D10277=D10276),P10276+P10277+P19777,IF(D10277=D10276,P10277+P10276,P10276))))</f>
        <v/>
      </c>
      <c r="AT10276">
        <f>AR10276-AS10276</f>
        <v/>
      </c>
    </row>
    <row r="10277" ht="15.75" customHeight="1" s="121">
      <c r="B10277">
        <f>D10277&amp;Q10277&amp;E10277</f>
        <v/>
      </c>
      <c r="C10277" s="73" t="n"/>
      <c r="D10277" s="73" t="n"/>
      <c r="E10277" s="78" t="n"/>
      <c r="F10277" s="75" t="n"/>
      <c r="G10277" s="73" t="n"/>
      <c r="H10277" s="75" t="n"/>
      <c r="I10277" s="75" t="n"/>
      <c r="J10277" s="75" t="n"/>
      <c r="K10277" s="75" t="n"/>
      <c r="L10277" s="75" t="n"/>
      <c r="M10277" s="75" t="n"/>
      <c r="N10277" s="75" t="n"/>
      <c r="O10277" s="75" t="n"/>
      <c r="P10277" s="75" t="n"/>
      <c r="Q10277" s="79" t="n"/>
      <c r="AR10277">
        <f>IF($AU$2&lt;&gt;5,NA(),IF(D10277=D10276,0,IF(AND(D19778=D10277,D10278=D10277),O10277+O10278+O19778,IF(D10278=D10277,O10278+O10277,O10277))))</f>
        <v/>
      </c>
      <c r="AS10277">
        <f>IF($AU$2&lt;&gt;5,NA(),IF(D10277=D10276,0,IF(AND(D19778=D10277,D10278=D10277),P10277+P10278+P19778,IF(D10278=D10277,P10278+P10277,P10277))))</f>
        <v/>
      </c>
      <c r="AT10277">
        <f>AR10277-AS10277</f>
        <v/>
      </c>
    </row>
    <row r="10278" ht="15.75" customHeight="1" s="121">
      <c r="B10278">
        <f>D10278&amp;Q10278&amp;E10278</f>
        <v/>
      </c>
      <c r="C10278" s="73" t="n"/>
      <c r="D10278" s="73" t="n"/>
      <c r="E10278" s="78" t="n"/>
      <c r="F10278" s="75" t="n"/>
      <c r="G10278" s="73" t="n"/>
      <c r="H10278" s="75" t="n"/>
      <c r="I10278" s="75" t="n"/>
      <c r="J10278" s="75" t="n"/>
      <c r="K10278" s="75" t="n"/>
      <c r="L10278" s="75" t="n"/>
      <c r="M10278" s="75" t="n"/>
      <c r="N10278" s="75" t="n"/>
      <c r="O10278" s="75" t="n"/>
      <c r="P10278" s="75" t="n"/>
      <c r="Q10278" s="79" t="n"/>
      <c r="AR10278">
        <f>IF($AU$2&lt;&gt;5,NA(),IF(D10278=D10277,0,IF(AND(D19779=D10278,D10279=D10278),O10278+O10279+O19779,IF(D10279=D10278,O10279+O10278,O10278))))</f>
        <v/>
      </c>
      <c r="AS10278">
        <f>IF($AU$2&lt;&gt;5,NA(),IF(D10278=D10277,0,IF(AND(D19779=D10278,D10279=D10278),P10278+P10279+P19779,IF(D10279=D10278,P10279+P10278,P10278))))</f>
        <v/>
      </c>
      <c r="AT10278">
        <f>AR10278-AS10278</f>
        <v/>
      </c>
    </row>
    <row r="10279" ht="15.75" customHeight="1" s="121">
      <c r="B10279">
        <f>D10279&amp;Q10279&amp;E10279</f>
        <v/>
      </c>
      <c r="C10279" s="73" t="n"/>
      <c r="D10279" s="73" t="n"/>
      <c r="E10279" s="78" t="n"/>
      <c r="F10279" s="75" t="n"/>
      <c r="G10279" s="73" t="n"/>
      <c r="H10279" s="75" t="n"/>
      <c r="I10279" s="75" t="n"/>
      <c r="J10279" s="75" t="n"/>
      <c r="K10279" s="75" t="n"/>
      <c r="L10279" s="75" t="n"/>
      <c r="M10279" s="75" t="n"/>
      <c r="N10279" s="75" t="n"/>
      <c r="O10279" s="75" t="n"/>
      <c r="P10279" s="75" t="n"/>
      <c r="Q10279" s="79" t="n"/>
      <c r="AR10279">
        <f>IF($AU$2&lt;&gt;5,NA(),IF(D10279=D10278,0,IF(AND(D19780=D10279,D10280=D10279),O10279+O10280+O19780,IF(D10280=D10279,O10280+O10279,O10279))))</f>
        <v/>
      </c>
      <c r="AS10279">
        <f>IF($AU$2&lt;&gt;5,NA(),IF(D10279=D10278,0,IF(AND(D19780=D10279,D10280=D10279),P10279+P10280+P19780,IF(D10280=D10279,P10280+P10279,P10279))))</f>
        <v/>
      </c>
      <c r="AT10279">
        <f>AR10279-AS10279</f>
        <v/>
      </c>
    </row>
    <row r="10280" ht="15.75" customHeight="1" s="121">
      <c r="B10280">
        <f>D10280&amp;Q10280&amp;E10280</f>
        <v/>
      </c>
      <c r="C10280" s="73" t="n"/>
      <c r="D10280" s="73" t="n"/>
      <c r="E10280" s="78" t="n"/>
      <c r="F10280" s="75" t="n"/>
      <c r="G10280" s="73" t="n"/>
      <c r="H10280" s="75" t="n"/>
      <c r="I10280" s="75" t="n"/>
      <c r="J10280" s="75" t="n"/>
      <c r="K10280" s="75" t="n"/>
      <c r="L10280" s="75" t="n"/>
      <c r="M10280" s="75" t="n"/>
      <c r="N10280" s="75" t="n"/>
      <c r="O10280" s="75" t="n"/>
      <c r="P10280" s="75" t="n"/>
      <c r="Q10280" s="79" t="n"/>
      <c r="AR10280">
        <f>IF($AU$2&lt;&gt;5,NA(),IF(D10280=D10279,0,IF(AND(D19781=D10280,D10281=D10280),O10280+O10281+O19781,IF(D10281=D10280,O10281+O10280,O10280))))</f>
        <v/>
      </c>
      <c r="AS10280">
        <f>IF($AU$2&lt;&gt;5,NA(),IF(D10280=D10279,0,IF(AND(D19781=D10280,D10281=D10280),P10280+P10281+P19781,IF(D10281=D10280,P10281+P10280,P10280))))</f>
        <v/>
      </c>
      <c r="AT10280">
        <f>AR10280-AS10280</f>
        <v/>
      </c>
    </row>
    <row r="10281" ht="15.75" customHeight="1" s="121">
      <c r="B10281">
        <f>D10281&amp;Q10281&amp;E10281</f>
        <v/>
      </c>
      <c r="C10281" s="73" t="n"/>
      <c r="D10281" s="73" t="n"/>
      <c r="E10281" s="78" t="n"/>
      <c r="F10281" s="75" t="n"/>
      <c r="G10281" s="73" t="n"/>
      <c r="H10281" s="75" t="n"/>
      <c r="I10281" s="75" t="n"/>
      <c r="J10281" s="75" t="n"/>
      <c r="K10281" s="75" t="n"/>
      <c r="L10281" s="75" t="n"/>
      <c r="M10281" s="75" t="n"/>
      <c r="N10281" s="75" t="n"/>
      <c r="O10281" s="75" t="n"/>
      <c r="P10281" s="75" t="n"/>
      <c r="Q10281" s="79" t="n"/>
      <c r="AR10281">
        <f>IF($AU$2&lt;&gt;5,NA(),IF(D10281=D10280,0,IF(AND(D19782=D10281,D10282=D10281),O10281+O10282+O19782,IF(D10282=D10281,O10282+O10281,O10281))))</f>
        <v/>
      </c>
      <c r="AS10281">
        <f>IF($AU$2&lt;&gt;5,NA(),IF(D10281=D10280,0,IF(AND(D19782=D10281,D10282=D10281),P10281+P10282+P19782,IF(D10282=D10281,P10282+P10281,P10281))))</f>
        <v/>
      </c>
      <c r="AT10281">
        <f>AR10281-AS10281</f>
        <v/>
      </c>
    </row>
    <row r="10282" ht="15.75" customHeight="1" s="121">
      <c r="B10282">
        <f>D10282&amp;Q10282&amp;E10282</f>
        <v/>
      </c>
      <c r="C10282" s="73" t="n"/>
      <c r="D10282" s="73" t="n"/>
      <c r="E10282" s="78" t="n"/>
      <c r="F10282" s="75" t="n"/>
      <c r="G10282" s="73" t="n"/>
      <c r="H10282" s="75" t="n"/>
      <c r="I10282" s="75" t="n"/>
      <c r="J10282" s="75" t="n"/>
      <c r="K10282" s="75" t="n"/>
      <c r="L10282" s="75" t="n"/>
      <c r="M10282" s="75" t="n"/>
      <c r="N10282" s="75" t="n"/>
      <c r="O10282" s="75" t="n"/>
      <c r="P10282" s="75" t="n"/>
      <c r="Q10282" s="79" t="n"/>
      <c r="AR10282">
        <f>IF($AU$2&lt;&gt;5,NA(),IF(D10282=D10281,0,IF(AND(D19783=D10282,D10283=D10282),O10282+O10283+O19783,IF(D10283=D10282,O10283+O10282,O10282))))</f>
        <v/>
      </c>
      <c r="AS10282">
        <f>IF($AU$2&lt;&gt;5,NA(),IF(D10282=D10281,0,IF(AND(D19783=D10282,D10283=D10282),P10282+P10283+P19783,IF(D10283=D10282,P10283+P10282,P10282))))</f>
        <v/>
      </c>
      <c r="AT10282">
        <f>AR10282-AS10282</f>
        <v/>
      </c>
    </row>
    <row r="10283" ht="15.75" customHeight="1" s="121">
      <c r="B10283">
        <f>D10283&amp;Q10283&amp;E10283</f>
        <v/>
      </c>
      <c r="C10283" s="73" t="n"/>
      <c r="D10283" s="73" t="n"/>
      <c r="E10283" s="78" t="n"/>
      <c r="F10283" s="75" t="n"/>
      <c r="G10283" s="73" t="n"/>
      <c r="H10283" s="75" t="n"/>
      <c r="I10283" s="75" t="n"/>
      <c r="J10283" s="75" t="n"/>
      <c r="K10283" s="75" t="n"/>
      <c r="L10283" s="75" t="n"/>
      <c r="M10283" s="75" t="n"/>
      <c r="N10283" s="75" t="n"/>
      <c r="O10283" s="75" t="n"/>
      <c r="P10283" s="75" t="n"/>
      <c r="Q10283" s="79" t="n"/>
      <c r="AR10283">
        <f>IF($AU$2&lt;&gt;5,NA(),IF(D10283=D10282,0,IF(AND(D19784=D10283,D10284=D10283),O10283+O10284+O19784,IF(D10284=D10283,O10284+O10283,O10283))))</f>
        <v/>
      </c>
      <c r="AS10283">
        <f>IF($AU$2&lt;&gt;5,NA(),IF(D10283=D10282,0,IF(AND(D19784=D10283,D10284=D10283),P10283+P10284+P19784,IF(D10284=D10283,P10284+P10283,P10283))))</f>
        <v/>
      </c>
      <c r="AT10283">
        <f>AR10283-AS10283</f>
        <v/>
      </c>
    </row>
    <row r="10284" ht="15.75" customHeight="1" s="121">
      <c r="B10284">
        <f>D10284&amp;Q10284&amp;E10284</f>
        <v/>
      </c>
      <c r="C10284" s="73" t="n"/>
      <c r="D10284" s="73" t="n"/>
      <c r="E10284" s="78" t="n"/>
      <c r="F10284" s="75" t="n"/>
      <c r="G10284" s="73" t="n"/>
      <c r="H10284" s="75" t="n"/>
      <c r="I10284" s="75" t="n"/>
      <c r="J10284" s="75" t="n"/>
      <c r="K10284" s="75" t="n"/>
      <c r="L10284" s="75" t="n"/>
      <c r="M10284" s="75" t="n"/>
      <c r="N10284" s="75" t="n"/>
      <c r="O10284" s="75" t="n"/>
      <c r="P10284" s="75" t="n"/>
      <c r="Q10284" s="79" t="n"/>
      <c r="AR10284">
        <f>IF($AU$2&lt;&gt;5,NA(),IF(D10284=D10283,0,IF(AND(D19785=D10284,D10285=D10284),O10284+O10285+O19785,IF(D10285=D10284,O10285+O10284,O10284))))</f>
        <v/>
      </c>
      <c r="AS10284">
        <f>IF($AU$2&lt;&gt;5,NA(),IF(D10284=D10283,0,IF(AND(D19785=D10284,D10285=D10284),P10284+P10285+P19785,IF(D10285=D10284,P10285+P10284,P10284))))</f>
        <v/>
      </c>
      <c r="AT10284">
        <f>AR10284-AS10284</f>
        <v/>
      </c>
    </row>
    <row r="10285" ht="15.75" customHeight="1" s="121">
      <c r="B10285">
        <f>D10285&amp;Q10285&amp;E10285</f>
        <v/>
      </c>
      <c r="C10285" s="73" t="n"/>
      <c r="D10285" s="73" t="n"/>
      <c r="E10285" s="78" t="n"/>
      <c r="F10285" s="75" t="n"/>
      <c r="G10285" s="73" t="n"/>
      <c r="H10285" s="75" t="n"/>
      <c r="I10285" s="75" t="n"/>
      <c r="J10285" s="75" t="n"/>
      <c r="K10285" s="75" t="n"/>
      <c r="L10285" s="75" t="n"/>
      <c r="M10285" s="75" t="n"/>
      <c r="N10285" s="75" t="n"/>
      <c r="O10285" s="75" t="n"/>
      <c r="P10285" s="75" t="n"/>
      <c r="Q10285" s="79" t="n"/>
      <c r="AR10285">
        <f>IF($AU$2&lt;&gt;5,NA(),IF(D10285=D10284,0,IF(AND(D19786=D10285,D10286=D10285),O10285+O10286+O19786,IF(D10286=D10285,O10286+O10285,O10285))))</f>
        <v/>
      </c>
      <c r="AS10285">
        <f>IF($AU$2&lt;&gt;5,NA(),IF(D10285=D10284,0,IF(AND(D19786=D10285,D10286=D10285),P10285+P10286+P19786,IF(D10286=D10285,P10286+P10285,P10285))))</f>
        <v/>
      </c>
      <c r="AT10285">
        <f>AR10285-AS10285</f>
        <v/>
      </c>
    </row>
    <row r="10286" ht="15.75" customHeight="1" s="121">
      <c r="B10286">
        <f>D10286&amp;Q10286&amp;E10286</f>
        <v/>
      </c>
      <c r="C10286" s="73" t="n"/>
      <c r="D10286" s="73" t="n"/>
      <c r="E10286" s="78" t="n"/>
      <c r="F10286" s="75" t="n"/>
      <c r="G10286" s="73" t="n"/>
      <c r="H10286" s="75" t="n"/>
      <c r="I10286" s="75" t="n"/>
      <c r="J10286" s="75" t="n"/>
      <c r="K10286" s="75" t="n"/>
      <c r="L10286" s="75" t="n"/>
      <c r="M10286" s="75" t="n"/>
      <c r="N10286" s="75" t="n"/>
      <c r="O10286" s="75" t="n"/>
      <c r="P10286" s="75" t="n"/>
      <c r="Q10286" s="79" t="n"/>
      <c r="AR10286">
        <f>IF($AU$2&lt;&gt;5,NA(),IF(D10286=D10285,0,IF(AND(D19787=D10286,D10287=D10286),O10286+O10287+O19787,IF(D10287=D10286,O10287+O10286,O10286))))</f>
        <v/>
      </c>
      <c r="AS10286">
        <f>IF($AU$2&lt;&gt;5,NA(),IF(D10286=D10285,0,IF(AND(D19787=D10286,D10287=D10286),P10286+P10287+P19787,IF(D10287=D10286,P10287+P10286,P10286))))</f>
        <v/>
      </c>
      <c r="AT10286">
        <f>AR10286-AS10286</f>
        <v/>
      </c>
    </row>
    <row r="10287" ht="15.75" customHeight="1" s="121">
      <c r="B10287">
        <f>D10287&amp;Q10287&amp;E10287</f>
        <v/>
      </c>
      <c r="C10287" s="73" t="n"/>
      <c r="D10287" s="73" t="n"/>
      <c r="E10287" s="78" t="n"/>
      <c r="F10287" s="75" t="n"/>
      <c r="G10287" s="73" t="n"/>
      <c r="H10287" s="75" t="n"/>
      <c r="I10287" s="75" t="n"/>
      <c r="J10287" s="75" t="n"/>
      <c r="K10287" s="75" t="n"/>
      <c r="L10287" s="75" t="n"/>
      <c r="M10287" s="75" t="n"/>
      <c r="N10287" s="75" t="n"/>
      <c r="O10287" s="75" t="n"/>
      <c r="P10287" s="75" t="n"/>
      <c r="Q10287" s="79" t="n"/>
      <c r="AR10287">
        <f>IF($AU$2&lt;&gt;5,NA(),IF(D10287=D10286,0,IF(AND(D19788=D10287,D10288=D10287),O10287+O10288+O19788,IF(D10288=D10287,O10288+O10287,O10287))))</f>
        <v/>
      </c>
      <c r="AS10287">
        <f>IF($AU$2&lt;&gt;5,NA(),IF(D10287=D10286,0,IF(AND(D19788=D10287,D10288=D10287),P10287+P10288+P19788,IF(D10288=D10287,P10288+P10287,P10287))))</f>
        <v/>
      </c>
      <c r="AT10287">
        <f>AR10287-AS10287</f>
        <v/>
      </c>
    </row>
    <row r="10288" ht="15.75" customHeight="1" s="121">
      <c r="B10288">
        <f>D10288&amp;Q10288&amp;E10288</f>
        <v/>
      </c>
      <c r="C10288" s="73" t="n"/>
      <c r="D10288" s="73" t="n"/>
      <c r="E10288" s="78" t="n"/>
      <c r="F10288" s="75" t="n"/>
      <c r="G10288" s="73" t="n"/>
      <c r="H10288" s="75" t="n"/>
      <c r="I10288" s="75" t="n"/>
      <c r="J10288" s="75" t="n"/>
      <c r="K10288" s="75" t="n"/>
      <c r="L10288" s="75" t="n"/>
      <c r="M10288" s="75" t="n"/>
      <c r="N10288" s="75" t="n"/>
      <c r="O10288" s="75" t="n"/>
      <c r="P10288" s="75" t="n"/>
      <c r="Q10288" s="79" t="n"/>
      <c r="AR10288">
        <f>IF($AU$2&lt;&gt;5,NA(),IF(D10288=D10287,0,IF(AND(D19789=D10288,D10289=D10288),O10288+O10289+O19789,IF(D10289=D10288,O10289+O10288,O10288))))</f>
        <v/>
      </c>
      <c r="AS10288">
        <f>IF($AU$2&lt;&gt;5,NA(),IF(D10288=D10287,0,IF(AND(D19789=D10288,D10289=D10288),P10288+P10289+P19789,IF(D10289=D10288,P10289+P10288,P10288))))</f>
        <v/>
      </c>
      <c r="AT10288">
        <f>AR10288-AS10288</f>
        <v/>
      </c>
    </row>
    <row r="10289" ht="15.75" customHeight="1" s="121">
      <c r="B10289">
        <f>D10289&amp;Q10289&amp;E10289</f>
        <v/>
      </c>
      <c r="C10289" s="73" t="n"/>
      <c r="D10289" s="73" t="n"/>
      <c r="E10289" s="78" t="n"/>
      <c r="F10289" s="75" t="n"/>
      <c r="G10289" s="73" t="n"/>
      <c r="H10289" s="75" t="n"/>
      <c r="I10289" s="75" t="n"/>
      <c r="J10289" s="75" t="n"/>
      <c r="K10289" s="75" t="n"/>
      <c r="L10289" s="75" t="n"/>
      <c r="M10289" s="75" t="n"/>
      <c r="N10289" s="75" t="n"/>
      <c r="O10289" s="75" t="n"/>
      <c r="P10289" s="75" t="n"/>
      <c r="Q10289" s="79" t="n"/>
      <c r="AR10289">
        <f>IF($AU$2&lt;&gt;5,NA(),IF(D10289=D10288,0,IF(AND(D19790=D10289,D10290=D10289),O10289+O10290+O19790,IF(D10290=D10289,O10290+O10289,O10289))))</f>
        <v/>
      </c>
      <c r="AS10289">
        <f>IF($AU$2&lt;&gt;5,NA(),IF(D10289=D10288,0,IF(AND(D19790=D10289,D10290=D10289),P10289+P10290+P19790,IF(D10290=D10289,P10290+P10289,P10289))))</f>
        <v/>
      </c>
      <c r="AT10289">
        <f>AR10289-AS10289</f>
        <v/>
      </c>
    </row>
    <row r="10290" ht="15.75" customHeight="1" s="121">
      <c r="B10290">
        <f>D10290&amp;Q10290&amp;E10290</f>
        <v/>
      </c>
      <c r="C10290" s="73" t="n"/>
      <c r="D10290" s="73" t="n"/>
      <c r="E10290" s="78" t="n"/>
      <c r="F10290" s="75" t="n"/>
      <c r="G10290" s="73" t="n"/>
      <c r="H10290" s="75" t="n"/>
      <c r="I10290" s="75" t="n"/>
      <c r="J10290" s="75" t="n"/>
      <c r="K10290" s="75" t="n"/>
      <c r="L10290" s="75" t="n"/>
      <c r="M10290" s="75" t="n"/>
      <c r="N10290" s="75" t="n"/>
      <c r="O10290" s="75" t="n"/>
      <c r="P10290" s="75" t="n"/>
      <c r="Q10290" s="79" t="n"/>
      <c r="AR10290">
        <f>IF($AU$2&lt;&gt;5,NA(),IF(D10290=D10289,0,IF(AND(D19791=D10290,D10291=D10290),O10290+O10291+O19791,IF(D10291=D10290,O10291+O10290,O10290))))</f>
        <v/>
      </c>
      <c r="AS10290">
        <f>IF($AU$2&lt;&gt;5,NA(),IF(D10290=D10289,0,IF(AND(D19791=D10290,D10291=D10290),P10290+P10291+P19791,IF(D10291=D10290,P10291+P10290,P10290))))</f>
        <v/>
      </c>
      <c r="AT10290">
        <f>AR10290-AS10290</f>
        <v/>
      </c>
    </row>
    <row r="10291" ht="15.75" customHeight="1" s="121">
      <c r="B10291">
        <f>D10291&amp;Q10291&amp;E10291</f>
        <v/>
      </c>
      <c r="C10291" s="73" t="n"/>
      <c r="D10291" s="73" t="n"/>
      <c r="E10291" s="78" t="n"/>
      <c r="F10291" s="75" t="n"/>
      <c r="G10291" s="73" t="n"/>
      <c r="H10291" s="75" t="n"/>
      <c r="I10291" s="75" t="n"/>
      <c r="J10291" s="75" t="n"/>
      <c r="K10291" s="75" t="n"/>
      <c r="L10291" s="75" t="n"/>
      <c r="M10291" s="75" t="n"/>
      <c r="N10291" s="75" t="n"/>
      <c r="O10291" s="75" t="n"/>
      <c r="P10291" s="75" t="n"/>
      <c r="Q10291" s="79" t="n"/>
      <c r="AR10291">
        <f>IF($AU$2&lt;&gt;5,NA(),IF(D10291=D10290,0,IF(AND(D19792=D10291,D10292=D10291),O10291+O10292+O19792,IF(D10292=D10291,O10292+O10291,O10291))))</f>
        <v/>
      </c>
      <c r="AS10291">
        <f>IF($AU$2&lt;&gt;5,NA(),IF(D10291=D10290,0,IF(AND(D19792=D10291,D10292=D10291),P10291+P10292+P19792,IF(D10292=D10291,P10292+P10291,P10291))))</f>
        <v/>
      </c>
      <c r="AT10291">
        <f>AR10291-AS10291</f>
        <v/>
      </c>
    </row>
    <row r="10292" ht="15.75" customHeight="1" s="121">
      <c r="B10292">
        <f>D10292&amp;Q10292&amp;E10292</f>
        <v/>
      </c>
      <c r="C10292" s="73" t="n"/>
      <c r="D10292" s="73" t="n"/>
      <c r="E10292" s="78" t="n"/>
      <c r="F10292" s="75" t="n"/>
      <c r="G10292" s="73" t="n"/>
      <c r="H10292" s="75" t="n"/>
      <c r="I10292" s="75" t="n"/>
      <c r="J10292" s="75" t="n"/>
      <c r="K10292" s="75" t="n"/>
      <c r="L10292" s="75" t="n"/>
      <c r="M10292" s="75" t="n"/>
      <c r="N10292" s="75" t="n"/>
      <c r="O10292" s="75" t="n"/>
      <c r="P10292" s="75" t="n"/>
      <c r="Q10292" s="79" t="n"/>
      <c r="AR10292">
        <f>IF($AU$2&lt;&gt;5,NA(),IF(D10292=D10291,0,IF(AND(D19793=D10292,D10293=D10292),O10292+O10293+O19793,IF(D10293=D10292,O10293+O10292,O10292))))</f>
        <v/>
      </c>
      <c r="AS10292">
        <f>IF($AU$2&lt;&gt;5,NA(),IF(D10292=D10291,0,IF(AND(D19793=D10292,D10293=D10292),P10292+P10293+P19793,IF(D10293=D10292,P10293+P10292,P10292))))</f>
        <v/>
      </c>
      <c r="AT10292">
        <f>AR10292-AS10292</f>
        <v/>
      </c>
    </row>
    <row r="10293" ht="15.75" customHeight="1" s="121">
      <c r="B10293">
        <f>D10293&amp;Q10293&amp;E10293</f>
        <v/>
      </c>
      <c r="C10293" s="73" t="n"/>
      <c r="D10293" s="73" t="n"/>
      <c r="E10293" s="78" t="n"/>
      <c r="F10293" s="75" t="n"/>
      <c r="G10293" s="73" t="n"/>
      <c r="H10293" s="75" t="n"/>
      <c r="I10293" s="75" t="n"/>
      <c r="J10293" s="75" t="n"/>
      <c r="K10293" s="75" t="n"/>
      <c r="L10293" s="75" t="n"/>
      <c r="M10293" s="75" t="n"/>
      <c r="N10293" s="75" t="n"/>
      <c r="O10293" s="75" t="n"/>
      <c r="P10293" s="75" t="n"/>
      <c r="Q10293" s="79" t="n"/>
      <c r="AR10293">
        <f>IF($AU$2&lt;&gt;5,NA(),IF(D10293=D10292,0,IF(AND(D19794=D10293,D10294=D10293),O10293+O10294+O19794,IF(D10294=D10293,O10294+O10293,O10293))))</f>
        <v/>
      </c>
      <c r="AS10293">
        <f>IF($AU$2&lt;&gt;5,NA(),IF(D10293=D10292,0,IF(AND(D19794=D10293,D10294=D10293),P10293+P10294+P19794,IF(D10294=D10293,P10294+P10293,P10293))))</f>
        <v/>
      </c>
      <c r="AT10293">
        <f>AR10293-AS10293</f>
        <v/>
      </c>
    </row>
    <row r="10294" ht="15.75" customHeight="1" s="121">
      <c r="B10294">
        <f>D10294&amp;Q10294&amp;E10294</f>
        <v/>
      </c>
      <c r="C10294" s="73" t="n"/>
      <c r="D10294" s="73" t="n"/>
      <c r="E10294" s="78" t="n"/>
      <c r="F10294" s="75" t="n"/>
      <c r="G10294" s="73" t="n"/>
      <c r="H10294" s="75" t="n"/>
      <c r="I10294" s="75" t="n"/>
      <c r="J10294" s="75" t="n"/>
      <c r="K10294" s="75" t="n"/>
      <c r="L10294" s="75" t="n"/>
      <c r="M10294" s="75" t="n"/>
      <c r="N10294" s="75" t="n"/>
      <c r="O10294" s="75" t="n"/>
      <c r="P10294" s="75" t="n"/>
      <c r="Q10294" s="79" t="n"/>
      <c r="AR10294">
        <f>IF($AU$2&lt;&gt;5,NA(),IF(D10294=D10293,0,IF(AND(D19795=D10294,D10295=D10294),O10294+O10295+O19795,IF(D10295=D10294,O10295+O10294,O10294))))</f>
        <v/>
      </c>
      <c r="AS10294">
        <f>IF($AU$2&lt;&gt;5,NA(),IF(D10294=D10293,0,IF(AND(D19795=D10294,D10295=D10294),P10294+P10295+P19795,IF(D10295=D10294,P10295+P10294,P10294))))</f>
        <v/>
      </c>
      <c r="AT10294">
        <f>AR10294-AS10294</f>
        <v/>
      </c>
    </row>
    <row r="10295" ht="15.75" customHeight="1" s="121">
      <c r="B10295">
        <f>D10295&amp;Q10295&amp;E10295</f>
        <v/>
      </c>
      <c r="C10295" s="73" t="n"/>
      <c r="D10295" s="73" t="n"/>
      <c r="E10295" s="78" t="n"/>
      <c r="F10295" s="75" t="n"/>
      <c r="G10295" s="73" t="n"/>
      <c r="H10295" s="75" t="n"/>
      <c r="I10295" s="75" t="n"/>
      <c r="J10295" s="75" t="n"/>
      <c r="K10295" s="75" t="n"/>
      <c r="L10295" s="75" t="n"/>
      <c r="M10295" s="75" t="n"/>
      <c r="N10295" s="75" t="n"/>
      <c r="O10295" s="75" t="n"/>
      <c r="P10295" s="75" t="n"/>
      <c r="Q10295" s="79" t="n"/>
      <c r="AR10295">
        <f>IF($AU$2&lt;&gt;5,NA(),IF(D10295=D10294,0,IF(AND(D19796=D10295,D10296=D10295),O10295+O10296+O19796,IF(D10296=D10295,O10296+O10295,O10295))))</f>
        <v/>
      </c>
      <c r="AS10295">
        <f>IF($AU$2&lt;&gt;5,NA(),IF(D10295=D10294,0,IF(AND(D19796=D10295,D10296=D10295),P10295+P10296+P19796,IF(D10296=D10295,P10296+P10295,P10295))))</f>
        <v/>
      </c>
      <c r="AT10295">
        <f>AR10295-AS10295</f>
        <v/>
      </c>
    </row>
    <row r="10296" ht="15.75" customHeight="1" s="121">
      <c r="B10296">
        <f>D10296&amp;Q10296&amp;E10296</f>
        <v/>
      </c>
      <c r="C10296" s="73" t="n"/>
      <c r="D10296" s="73" t="n"/>
      <c r="E10296" s="78" t="n"/>
      <c r="F10296" s="75" t="n"/>
      <c r="G10296" s="73" t="n"/>
      <c r="H10296" s="75" t="n"/>
      <c r="I10296" s="75" t="n"/>
      <c r="J10296" s="75" t="n"/>
      <c r="K10296" s="75" t="n"/>
      <c r="L10296" s="75" t="n"/>
      <c r="M10296" s="75" t="n"/>
      <c r="N10296" s="75" t="n"/>
      <c r="O10296" s="75" t="n"/>
      <c r="P10296" s="75" t="n"/>
      <c r="Q10296" s="79" t="n"/>
      <c r="AR10296">
        <f>IF($AU$2&lt;&gt;5,NA(),IF(D10296=D10295,0,IF(AND(D19797=D10296,D10297=D10296),O10296+O10297+O19797,IF(D10297=D10296,O10297+O10296,O10296))))</f>
        <v/>
      </c>
      <c r="AS10296">
        <f>IF($AU$2&lt;&gt;5,NA(),IF(D10296=D10295,0,IF(AND(D19797=D10296,D10297=D10296),P10296+P10297+P19797,IF(D10297=D10296,P10297+P10296,P10296))))</f>
        <v/>
      </c>
      <c r="AT10296">
        <f>AR10296-AS10296</f>
        <v/>
      </c>
    </row>
    <row r="10297" ht="15.75" customHeight="1" s="121">
      <c r="B10297">
        <f>D10297&amp;Q10297&amp;E10297</f>
        <v/>
      </c>
      <c r="C10297" s="73" t="n"/>
      <c r="D10297" s="73" t="n"/>
      <c r="E10297" s="78" t="n"/>
      <c r="F10297" s="75" t="n"/>
      <c r="G10297" s="73" t="n"/>
      <c r="H10297" s="75" t="n"/>
      <c r="I10297" s="75" t="n"/>
      <c r="J10297" s="75" t="n"/>
      <c r="K10297" s="75" t="n"/>
      <c r="L10297" s="75" t="n"/>
      <c r="M10297" s="75" t="n"/>
      <c r="N10297" s="75" t="n"/>
      <c r="O10297" s="75" t="n"/>
      <c r="P10297" s="75" t="n"/>
      <c r="Q10297" s="79" t="n"/>
      <c r="AR10297">
        <f>IF($AU$2&lt;&gt;5,NA(),IF(D10297=D10296,0,IF(AND(D19798=D10297,D10298=D10297),O10297+O10298+O19798,IF(D10298=D10297,O10298+O10297,O10297))))</f>
        <v/>
      </c>
      <c r="AS10297">
        <f>IF($AU$2&lt;&gt;5,NA(),IF(D10297=D10296,0,IF(AND(D19798=D10297,D10298=D10297),P10297+P10298+P19798,IF(D10298=D10297,P10298+P10297,P10297))))</f>
        <v/>
      </c>
      <c r="AT10297">
        <f>AR10297-AS10297</f>
        <v/>
      </c>
    </row>
    <row r="10298" ht="15.75" customHeight="1" s="121">
      <c r="B10298">
        <f>D10298&amp;Q10298&amp;E10298</f>
        <v/>
      </c>
      <c r="C10298" s="73" t="n"/>
      <c r="D10298" s="73" t="n"/>
      <c r="E10298" s="78" t="n"/>
      <c r="F10298" s="75" t="n"/>
      <c r="G10298" s="73" t="n"/>
      <c r="H10298" s="75" t="n"/>
      <c r="I10298" s="75" t="n"/>
      <c r="J10298" s="75" t="n"/>
      <c r="K10298" s="75" t="n"/>
      <c r="L10298" s="75" t="n"/>
      <c r="M10298" s="75" t="n"/>
      <c r="N10298" s="75" t="n"/>
      <c r="O10298" s="75" t="n"/>
      <c r="P10298" s="75" t="n"/>
      <c r="Q10298" s="79" t="n"/>
      <c r="AR10298">
        <f>IF($AU$2&lt;&gt;5,NA(),IF(D10298=D10297,0,IF(AND(D19799=D10298,D10299=D10298),O10298+O10299+O19799,IF(D10299=D10298,O10299+O10298,O10298))))</f>
        <v/>
      </c>
      <c r="AS10298">
        <f>IF($AU$2&lt;&gt;5,NA(),IF(D10298=D10297,0,IF(AND(D19799=D10298,D10299=D10298),P10298+P10299+P19799,IF(D10299=D10298,P10299+P10298,P10298))))</f>
        <v/>
      </c>
      <c r="AT10298">
        <f>AR10298-AS10298</f>
        <v/>
      </c>
    </row>
    <row r="10299" ht="15.75" customHeight="1" s="121">
      <c r="B10299">
        <f>D10299&amp;Q10299&amp;E10299</f>
        <v/>
      </c>
      <c r="C10299" s="73" t="n"/>
      <c r="D10299" s="73" t="n"/>
      <c r="E10299" s="78" t="n"/>
      <c r="F10299" s="75" t="n"/>
      <c r="G10299" s="73" t="n"/>
      <c r="H10299" s="75" t="n"/>
      <c r="I10299" s="75" t="n"/>
      <c r="J10299" s="75" t="n"/>
      <c r="K10299" s="75" t="n"/>
      <c r="L10299" s="75" t="n"/>
      <c r="M10299" s="75" t="n"/>
      <c r="N10299" s="75" t="n"/>
      <c r="O10299" s="75" t="n"/>
      <c r="P10299" s="75" t="n"/>
      <c r="Q10299" s="79" t="n"/>
      <c r="AR10299">
        <f>IF($AU$2&lt;&gt;5,NA(),IF(D10299=D10298,0,IF(AND(D19800=D10299,D10300=D10299),O10299+O10300+O19800,IF(D10300=D10299,O10300+O10299,O10299))))</f>
        <v/>
      </c>
      <c r="AS10299">
        <f>IF($AU$2&lt;&gt;5,NA(),IF(D10299=D10298,0,IF(AND(D19800=D10299,D10300=D10299),P10299+P10300+P19800,IF(D10300=D10299,P10300+P10299,P10299))))</f>
        <v/>
      </c>
      <c r="AT10299">
        <f>AR10299-AS10299</f>
        <v/>
      </c>
    </row>
    <row r="10300" ht="15.75" customHeight="1" s="121">
      <c r="B10300">
        <f>D10300&amp;Q10300&amp;E10300</f>
        <v/>
      </c>
      <c r="C10300" s="73" t="n"/>
      <c r="D10300" s="73" t="n"/>
      <c r="E10300" s="78" t="n"/>
      <c r="F10300" s="75" t="n"/>
      <c r="G10300" s="73" t="n"/>
      <c r="H10300" s="75" t="n"/>
      <c r="I10300" s="75" t="n"/>
      <c r="J10300" s="75" t="n"/>
      <c r="K10300" s="75" t="n"/>
      <c r="L10300" s="75" t="n"/>
      <c r="M10300" s="75" t="n"/>
      <c r="N10300" s="75" t="n"/>
      <c r="O10300" s="75" t="n"/>
      <c r="P10300" s="75" t="n"/>
      <c r="Q10300" s="79" t="n"/>
      <c r="AR10300">
        <f>IF($AU$2&lt;&gt;5,NA(),IF(D10300=D10299,0,IF(AND(D19801=D10300,D10301=D10300),O10300+O10301+O19801,IF(D10301=D10300,O10301+O10300,O10300))))</f>
        <v/>
      </c>
      <c r="AS10300">
        <f>IF($AU$2&lt;&gt;5,NA(),IF(D10300=D10299,0,IF(AND(D19801=D10300,D10301=D10300),P10300+P10301+P19801,IF(D10301=D10300,P10301+P10300,P10300))))</f>
        <v/>
      </c>
      <c r="AT10300">
        <f>AR10300-AS10300</f>
        <v/>
      </c>
    </row>
    <row r="10301" ht="15.75" customHeight="1" s="121">
      <c r="B10301">
        <f>D10301&amp;Q10301&amp;E10301</f>
        <v/>
      </c>
      <c r="C10301" s="73" t="n"/>
      <c r="D10301" s="73" t="n"/>
      <c r="E10301" s="78" t="n"/>
      <c r="F10301" s="75" t="n"/>
      <c r="G10301" s="73" t="n"/>
      <c r="H10301" s="75" t="n"/>
      <c r="I10301" s="75" t="n"/>
      <c r="J10301" s="75" t="n"/>
      <c r="K10301" s="75" t="n"/>
      <c r="L10301" s="75" t="n"/>
      <c r="M10301" s="75" t="n"/>
      <c r="N10301" s="75" t="n"/>
      <c r="O10301" s="75" t="n"/>
      <c r="P10301" s="75" t="n"/>
      <c r="Q10301" s="79" t="n"/>
      <c r="AR10301">
        <f>IF($AU$2&lt;&gt;5,NA(),IF(D10301=D10300,0,IF(AND(D19802=D10301,D10302=D10301),O10301+O10302+O19802,IF(D10302=D10301,O10302+O10301,O10301))))</f>
        <v/>
      </c>
      <c r="AS10301">
        <f>IF($AU$2&lt;&gt;5,NA(),IF(D10301=D10300,0,IF(AND(D19802=D10301,D10302=D10301),P10301+P10302+P19802,IF(D10302=D10301,P10302+P10301,P10301))))</f>
        <v/>
      </c>
      <c r="AT10301">
        <f>AR10301-AS10301</f>
        <v/>
      </c>
    </row>
    <row r="10302" ht="15.75" customHeight="1" s="121">
      <c r="B10302">
        <f>D10302&amp;Q10302&amp;E10302</f>
        <v/>
      </c>
      <c r="C10302" s="73" t="n"/>
      <c r="D10302" s="73" t="n"/>
      <c r="E10302" s="78" t="n"/>
      <c r="F10302" s="75" t="n"/>
      <c r="G10302" s="73" t="n"/>
      <c r="H10302" s="75" t="n"/>
      <c r="I10302" s="75" t="n"/>
      <c r="J10302" s="75" t="n"/>
      <c r="K10302" s="75" t="n"/>
      <c r="L10302" s="75" t="n"/>
      <c r="M10302" s="75" t="n"/>
      <c r="N10302" s="75" t="n"/>
      <c r="O10302" s="75" t="n"/>
      <c r="P10302" s="75" t="n"/>
      <c r="Q10302" s="79" t="n"/>
      <c r="AR10302">
        <f>IF($AU$2&lt;&gt;5,NA(),IF(D10302=D10301,0,IF(AND(D19803=D10302,D10303=D10302),O10302+O10303+O19803,IF(D10303=D10302,O10303+O10302,O10302))))</f>
        <v/>
      </c>
      <c r="AS10302">
        <f>IF($AU$2&lt;&gt;5,NA(),IF(D10302=D10301,0,IF(AND(D19803=D10302,D10303=D10302),P10302+P10303+P19803,IF(D10303=D10302,P10303+P10302,P10302))))</f>
        <v/>
      </c>
      <c r="AT10302">
        <f>AR10302-AS10302</f>
        <v/>
      </c>
    </row>
    <row r="10303" ht="15.75" customHeight="1" s="121">
      <c r="B10303">
        <f>D10303&amp;Q10303&amp;E10303</f>
        <v/>
      </c>
      <c r="C10303" s="73" t="n"/>
      <c r="D10303" s="73" t="n"/>
      <c r="E10303" s="78" t="n"/>
      <c r="F10303" s="75" t="n"/>
      <c r="G10303" s="73" t="n"/>
      <c r="H10303" s="75" t="n"/>
      <c r="I10303" s="75" t="n"/>
      <c r="J10303" s="75" t="n"/>
      <c r="K10303" s="75" t="n"/>
      <c r="L10303" s="75" t="n"/>
      <c r="M10303" s="75" t="n"/>
      <c r="N10303" s="75" t="n"/>
      <c r="O10303" s="75" t="n"/>
      <c r="P10303" s="75" t="n"/>
      <c r="Q10303" s="79" t="n"/>
      <c r="AR10303">
        <f>IF($AU$2&lt;&gt;5,NA(),IF(D10303=D10302,0,IF(AND(D19804=D10303,D10304=D10303),O10303+O10304+O19804,IF(D10304=D10303,O10304+O10303,O10303))))</f>
        <v/>
      </c>
      <c r="AS10303">
        <f>IF($AU$2&lt;&gt;5,NA(),IF(D10303=D10302,0,IF(AND(D19804=D10303,D10304=D10303),P10303+P10304+P19804,IF(D10304=D10303,P10304+P10303,P10303))))</f>
        <v/>
      </c>
      <c r="AT10303">
        <f>AR10303-AS10303</f>
        <v/>
      </c>
    </row>
    <row r="10304" ht="15.75" customHeight="1" s="121">
      <c r="B10304">
        <f>D10304&amp;Q10304&amp;E10304</f>
        <v/>
      </c>
      <c r="C10304" s="73" t="n"/>
      <c r="D10304" s="73" t="n"/>
      <c r="E10304" s="78" t="n"/>
      <c r="F10304" s="75" t="n"/>
      <c r="G10304" s="73" t="n"/>
      <c r="H10304" s="75" t="n"/>
      <c r="I10304" s="75" t="n"/>
      <c r="J10304" s="75" t="n"/>
      <c r="K10304" s="75" t="n"/>
      <c r="L10304" s="75" t="n"/>
      <c r="M10304" s="75" t="n"/>
      <c r="N10304" s="75" t="n"/>
      <c r="O10304" s="75" t="n"/>
      <c r="P10304" s="75" t="n"/>
      <c r="Q10304" s="79" t="n"/>
      <c r="AR10304">
        <f>IF($AU$2&lt;&gt;5,NA(),IF(D10304=D10303,0,IF(AND(D19805=D10304,D10305=D10304),O10304+O10305+O19805,IF(D10305=D10304,O10305+O10304,O10304))))</f>
        <v/>
      </c>
      <c r="AS10304">
        <f>IF($AU$2&lt;&gt;5,NA(),IF(D10304=D10303,0,IF(AND(D19805=D10304,D10305=D10304),P10304+P10305+P19805,IF(D10305=D10304,P10305+P10304,P10304))))</f>
        <v/>
      </c>
      <c r="AT10304">
        <f>AR10304-AS10304</f>
        <v/>
      </c>
    </row>
    <row r="10305" ht="15.75" customHeight="1" s="121">
      <c r="B10305">
        <f>D10305&amp;Q10305&amp;E10305</f>
        <v/>
      </c>
      <c r="C10305" s="73" t="n"/>
      <c r="D10305" s="73" t="n"/>
      <c r="E10305" s="78" t="n"/>
      <c r="F10305" s="75" t="n"/>
      <c r="G10305" s="73" t="n"/>
      <c r="H10305" s="75" t="n"/>
      <c r="I10305" s="75" t="n"/>
      <c r="J10305" s="75" t="n"/>
      <c r="K10305" s="75" t="n"/>
      <c r="L10305" s="75" t="n"/>
      <c r="M10305" s="75" t="n"/>
      <c r="N10305" s="75" t="n"/>
      <c r="O10305" s="75" t="n"/>
      <c r="P10305" s="75" t="n"/>
      <c r="Q10305" s="79" t="n"/>
      <c r="AR10305">
        <f>IF($AU$2&lt;&gt;5,NA(),IF(D10305=D10304,0,IF(AND(D19806=D10305,D10306=D10305),O10305+O10306+O19806,IF(D10306=D10305,O10306+O10305,O10305))))</f>
        <v/>
      </c>
      <c r="AS10305">
        <f>IF($AU$2&lt;&gt;5,NA(),IF(D10305=D10304,0,IF(AND(D19806=D10305,D10306=D10305),P10305+P10306+P19806,IF(D10306=D10305,P10306+P10305,P10305))))</f>
        <v/>
      </c>
      <c r="AT10305">
        <f>AR10305-AS10305</f>
        <v/>
      </c>
    </row>
    <row r="10306" ht="15.75" customHeight="1" s="121">
      <c r="B10306">
        <f>D10306&amp;Q10306&amp;E10306</f>
        <v/>
      </c>
      <c r="C10306" s="73" t="n"/>
      <c r="D10306" s="73" t="n"/>
      <c r="E10306" s="78" t="n"/>
      <c r="F10306" s="75" t="n"/>
      <c r="G10306" s="73" t="n"/>
      <c r="H10306" s="75" t="n"/>
      <c r="I10306" s="75" t="n"/>
      <c r="J10306" s="75" t="n"/>
      <c r="K10306" s="75" t="n"/>
      <c r="L10306" s="75" t="n"/>
      <c r="M10306" s="75" t="n"/>
      <c r="N10306" s="75" t="n"/>
      <c r="O10306" s="75" t="n"/>
      <c r="P10306" s="75" t="n"/>
      <c r="Q10306" s="79" t="n"/>
      <c r="AR10306">
        <f>IF($AU$2&lt;&gt;5,NA(),IF(D10306=D10305,0,IF(AND(D19807=D10306,D10307=D10306),O10306+O10307+O19807,IF(D10307=D10306,O10307+O10306,O10306))))</f>
        <v/>
      </c>
      <c r="AS10306">
        <f>IF($AU$2&lt;&gt;5,NA(),IF(D10306=D10305,0,IF(AND(D19807=D10306,D10307=D10306),P10306+P10307+P19807,IF(D10307=D10306,P10307+P10306,P10306))))</f>
        <v/>
      </c>
      <c r="AT10306">
        <f>AR10306-AS10306</f>
        <v/>
      </c>
    </row>
    <row r="10307" ht="15.75" customHeight="1" s="121">
      <c r="B10307">
        <f>D10307&amp;Q10307&amp;E10307</f>
        <v/>
      </c>
      <c r="C10307" s="73" t="n"/>
      <c r="D10307" s="73" t="n"/>
      <c r="E10307" s="78" t="n"/>
      <c r="F10307" s="75" t="n"/>
      <c r="G10307" s="73" t="n"/>
      <c r="H10307" s="75" t="n"/>
      <c r="I10307" s="75" t="n"/>
      <c r="J10307" s="75" t="n"/>
      <c r="K10307" s="75" t="n"/>
      <c r="L10307" s="75" t="n"/>
      <c r="M10307" s="75" t="n"/>
      <c r="N10307" s="75" t="n"/>
      <c r="O10307" s="75" t="n"/>
      <c r="P10307" s="75" t="n"/>
      <c r="Q10307" s="79" t="n"/>
      <c r="AR10307">
        <f>IF($AU$2&lt;&gt;5,NA(),IF(D10307=D10306,0,IF(AND(D19808=D10307,D10308=D10307),O10307+O10308+O19808,IF(D10308=D10307,O10308+O10307,O10307))))</f>
        <v/>
      </c>
      <c r="AS10307">
        <f>IF($AU$2&lt;&gt;5,NA(),IF(D10307=D10306,0,IF(AND(D19808=D10307,D10308=D10307),P10307+P10308+P19808,IF(D10308=D10307,P10308+P10307,P10307))))</f>
        <v/>
      </c>
      <c r="AT10307">
        <f>AR10307-AS10307</f>
        <v/>
      </c>
    </row>
    <row r="10308" ht="15.75" customHeight="1" s="121">
      <c r="B10308">
        <f>D10308&amp;Q10308&amp;E10308</f>
        <v/>
      </c>
      <c r="C10308" s="73" t="n"/>
      <c r="D10308" s="73" t="n"/>
      <c r="E10308" s="78" t="n"/>
      <c r="F10308" s="75" t="n"/>
      <c r="G10308" s="73" t="n"/>
      <c r="H10308" s="75" t="n"/>
      <c r="I10308" s="75" t="n"/>
      <c r="J10308" s="75" t="n"/>
      <c r="K10308" s="75" t="n"/>
      <c r="L10308" s="75" t="n"/>
      <c r="M10308" s="75" t="n"/>
      <c r="N10308" s="75" t="n"/>
      <c r="O10308" s="75" t="n"/>
      <c r="P10308" s="75" t="n"/>
      <c r="Q10308" s="79" t="n"/>
      <c r="AR10308">
        <f>IF($AU$2&lt;&gt;5,NA(),IF(D10308=D10307,0,IF(AND(D19809=D10308,D10309=D10308),O10308+O10309+O19809,IF(D10309=D10308,O10309+O10308,O10308))))</f>
        <v/>
      </c>
      <c r="AS10308">
        <f>IF($AU$2&lt;&gt;5,NA(),IF(D10308=D10307,0,IF(AND(D19809=D10308,D10309=D10308),P10308+P10309+P19809,IF(D10309=D10308,P10309+P10308,P10308))))</f>
        <v/>
      </c>
      <c r="AT10308">
        <f>AR10308-AS10308</f>
        <v/>
      </c>
    </row>
    <row r="10309" ht="15.75" customHeight="1" s="121">
      <c r="B10309">
        <f>D10309&amp;Q10309&amp;E10309</f>
        <v/>
      </c>
      <c r="C10309" s="73" t="n"/>
      <c r="D10309" s="73" t="n"/>
      <c r="E10309" s="78" t="n"/>
      <c r="F10309" s="75" t="n"/>
      <c r="G10309" s="73" t="n"/>
      <c r="H10309" s="75" t="n"/>
      <c r="I10309" s="75" t="n"/>
      <c r="J10309" s="75" t="n"/>
      <c r="K10309" s="75" t="n"/>
      <c r="L10309" s="75" t="n"/>
      <c r="M10309" s="75" t="n"/>
      <c r="N10309" s="75" t="n"/>
      <c r="O10309" s="75" t="n"/>
      <c r="P10309" s="75" t="n"/>
      <c r="Q10309" s="79" t="n"/>
      <c r="AR10309">
        <f>IF($AU$2&lt;&gt;5,NA(),IF(D10309=D10308,0,IF(AND(D19810=D10309,D10310=D10309),O10309+O10310+O19810,IF(D10310=D10309,O10310+O10309,O10309))))</f>
        <v/>
      </c>
      <c r="AS10309">
        <f>IF($AU$2&lt;&gt;5,NA(),IF(D10309=D10308,0,IF(AND(D19810=D10309,D10310=D10309),P10309+P10310+P19810,IF(D10310=D10309,P10310+P10309,P10309))))</f>
        <v/>
      </c>
      <c r="AT10309">
        <f>AR10309-AS10309</f>
        <v/>
      </c>
    </row>
    <row r="10310" ht="15.75" customHeight="1" s="121">
      <c r="B10310">
        <f>D10310&amp;Q10310&amp;E10310</f>
        <v/>
      </c>
      <c r="C10310" s="73" t="n"/>
      <c r="D10310" s="73" t="n"/>
      <c r="E10310" s="78" t="n"/>
      <c r="F10310" s="75" t="n"/>
      <c r="G10310" s="73" t="n"/>
      <c r="H10310" s="75" t="n"/>
      <c r="I10310" s="75" t="n"/>
      <c r="J10310" s="75" t="n"/>
      <c r="K10310" s="75" t="n"/>
      <c r="L10310" s="75" t="n"/>
      <c r="M10310" s="75" t="n"/>
      <c r="N10310" s="75" t="n"/>
      <c r="O10310" s="75" t="n"/>
      <c r="P10310" s="75" t="n"/>
      <c r="Q10310" s="79" t="n"/>
      <c r="AR10310">
        <f>IF($AU$2&lt;&gt;5,NA(),IF(D10310=D10309,0,IF(AND(D19811=D10310,D10311=D10310),O10310+O10311+O19811,IF(D10311=D10310,O10311+O10310,O10310))))</f>
        <v/>
      </c>
      <c r="AS10310">
        <f>IF($AU$2&lt;&gt;5,NA(),IF(D10310=D10309,0,IF(AND(D19811=D10310,D10311=D10310),P10310+P10311+P19811,IF(D10311=D10310,P10311+P10310,P10310))))</f>
        <v/>
      </c>
      <c r="AT10310">
        <f>AR10310-AS10310</f>
        <v/>
      </c>
    </row>
    <row r="10311" ht="15.75" customHeight="1" s="121">
      <c r="B10311">
        <f>D10311&amp;Q10311&amp;E10311</f>
        <v/>
      </c>
      <c r="C10311" s="73" t="n"/>
      <c r="D10311" s="73" t="n"/>
      <c r="E10311" s="78" t="n"/>
      <c r="F10311" s="75" t="n"/>
      <c r="G10311" s="73" t="n"/>
      <c r="H10311" s="75" t="n"/>
      <c r="I10311" s="75" t="n"/>
      <c r="J10311" s="75" t="n"/>
      <c r="K10311" s="75" t="n"/>
      <c r="L10311" s="75" t="n"/>
      <c r="M10311" s="75" t="n"/>
      <c r="N10311" s="75" t="n"/>
      <c r="O10311" s="75" t="n"/>
      <c r="P10311" s="75" t="n"/>
      <c r="Q10311" s="79" t="n"/>
      <c r="AR10311">
        <f>IF($AU$2&lt;&gt;5,NA(),IF(D10311=D10310,0,IF(AND(D19812=D10311,D10312=D10311),O10311+O10312+O19812,IF(D10312=D10311,O10312+O10311,O10311))))</f>
        <v/>
      </c>
      <c r="AS10311">
        <f>IF($AU$2&lt;&gt;5,NA(),IF(D10311=D10310,0,IF(AND(D19812=D10311,D10312=D10311),P10311+P10312+P19812,IF(D10312=D10311,P10312+P10311,P10311))))</f>
        <v/>
      </c>
      <c r="AT10311">
        <f>AR10311-AS10311</f>
        <v/>
      </c>
    </row>
    <row r="10312" ht="15.75" customHeight="1" s="121">
      <c r="B10312">
        <f>D10312&amp;Q10312&amp;E10312</f>
        <v/>
      </c>
      <c r="C10312" s="73" t="n"/>
      <c r="D10312" s="73" t="n"/>
      <c r="E10312" s="78" t="n"/>
      <c r="F10312" s="75" t="n"/>
      <c r="G10312" s="73" t="n"/>
      <c r="H10312" s="75" t="n"/>
      <c r="I10312" s="75" t="n"/>
      <c r="J10312" s="75" t="n"/>
      <c r="K10312" s="75" t="n"/>
      <c r="L10312" s="75" t="n"/>
      <c r="M10312" s="75" t="n"/>
      <c r="N10312" s="75" t="n"/>
      <c r="O10312" s="75" t="n"/>
      <c r="P10312" s="75" t="n"/>
      <c r="Q10312" s="79" t="n"/>
      <c r="AR10312">
        <f>IF($AU$2&lt;&gt;5,NA(),IF(D10312=D10311,0,IF(AND(D19813=D10312,D10313=D10312),O10312+O10313+O19813,IF(D10313=D10312,O10313+O10312,O10312))))</f>
        <v/>
      </c>
      <c r="AS10312">
        <f>IF($AU$2&lt;&gt;5,NA(),IF(D10312=D10311,0,IF(AND(D19813=D10312,D10313=D10312),P10312+P10313+P19813,IF(D10313=D10312,P10313+P10312,P10312))))</f>
        <v/>
      </c>
      <c r="AT10312">
        <f>AR10312-AS10312</f>
        <v/>
      </c>
    </row>
    <row r="10313" ht="15.75" customHeight="1" s="121">
      <c r="B10313">
        <f>D10313&amp;Q10313&amp;E10313</f>
        <v/>
      </c>
      <c r="C10313" s="73" t="n"/>
      <c r="D10313" s="73" t="n"/>
      <c r="E10313" s="78" t="n"/>
      <c r="F10313" s="75" t="n"/>
      <c r="G10313" s="73" t="n"/>
      <c r="H10313" s="75" t="n"/>
      <c r="I10313" s="75" t="n"/>
      <c r="J10313" s="75" t="n"/>
      <c r="K10313" s="75" t="n"/>
      <c r="L10313" s="75" t="n"/>
      <c r="M10313" s="75" t="n"/>
      <c r="N10313" s="75" t="n"/>
      <c r="O10313" s="75" t="n"/>
      <c r="P10313" s="75" t="n"/>
      <c r="Q10313" s="79" t="n"/>
      <c r="AR10313">
        <f>IF($AU$2&lt;&gt;5,NA(),IF(D10313=D10312,0,IF(AND(D19814=D10313,D10314=D10313),O10313+O10314+O19814,IF(D10314=D10313,O10314+O10313,O10313))))</f>
        <v/>
      </c>
      <c r="AS10313">
        <f>IF($AU$2&lt;&gt;5,NA(),IF(D10313=D10312,0,IF(AND(D19814=D10313,D10314=D10313),P10313+P10314+P19814,IF(D10314=D10313,P10314+P10313,P10313))))</f>
        <v/>
      </c>
      <c r="AT10313">
        <f>AR10313-AS10313</f>
        <v/>
      </c>
    </row>
    <row r="10314" ht="15.75" customHeight="1" s="121">
      <c r="B10314">
        <f>D10314&amp;Q10314&amp;E10314</f>
        <v/>
      </c>
      <c r="C10314" s="73" t="n"/>
      <c r="D10314" s="73" t="n"/>
      <c r="E10314" s="78" t="n"/>
      <c r="F10314" s="75" t="n"/>
      <c r="G10314" s="73" t="n"/>
      <c r="H10314" s="75" t="n"/>
      <c r="I10314" s="75" t="n"/>
      <c r="J10314" s="75" t="n"/>
      <c r="K10314" s="75" t="n"/>
      <c r="L10314" s="75" t="n"/>
      <c r="M10314" s="75" t="n"/>
      <c r="N10314" s="75" t="n"/>
      <c r="O10314" s="75" t="n"/>
      <c r="P10314" s="75" t="n"/>
      <c r="Q10314" s="79" t="n"/>
      <c r="AR10314">
        <f>IF($AU$2&lt;&gt;5,NA(),IF(D10314=D10313,0,IF(AND(D19815=D10314,D10315=D10314),O10314+O10315+O19815,IF(D10315=D10314,O10315+O10314,O10314))))</f>
        <v/>
      </c>
      <c r="AS10314">
        <f>IF($AU$2&lt;&gt;5,NA(),IF(D10314=D10313,0,IF(AND(D19815=D10314,D10315=D10314),P10314+P10315+P19815,IF(D10315=D10314,P10315+P10314,P10314))))</f>
        <v/>
      </c>
      <c r="AT10314">
        <f>AR10314-AS10314</f>
        <v/>
      </c>
    </row>
    <row r="10315" ht="15.75" customHeight="1" s="121">
      <c r="B10315">
        <f>D10315&amp;Q10315&amp;E10315</f>
        <v/>
      </c>
      <c r="C10315" s="73" t="n"/>
      <c r="D10315" s="73" t="n"/>
      <c r="E10315" s="78" t="n"/>
      <c r="F10315" s="75" t="n"/>
      <c r="G10315" s="73" t="n"/>
      <c r="H10315" s="75" t="n"/>
      <c r="I10315" s="75" t="n"/>
      <c r="J10315" s="75" t="n"/>
      <c r="K10315" s="75" t="n"/>
      <c r="L10315" s="75" t="n"/>
      <c r="M10315" s="75" t="n"/>
      <c r="N10315" s="75" t="n"/>
      <c r="O10315" s="75" t="n"/>
      <c r="P10315" s="75" t="n"/>
      <c r="Q10315" s="79" t="n"/>
      <c r="AR10315">
        <f>IF($AU$2&lt;&gt;5,NA(),IF(D10315=D10314,0,IF(AND(D19816=D10315,D10316=D10315),O10315+O10316+O19816,IF(D10316=D10315,O10316+O10315,O10315))))</f>
        <v/>
      </c>
      <c r="AS10315">
        <f>IF($AU$2&lt;&gt;5,NA(),IF(D10315=D10314,0,IF(AND(D19816=D10315,D10316=D10315),P10315+P10316+P19816,IF(D10316=D10315,P10316+P10315,P10315))))</f>
        <v/>
      </c>
      <c r="AT10315">
        <f>AR10315-AS10315</f>
        <v/>
      </c>
    </row>
    <row r="10316" ht="15.75" customHeight="1" s="121">
      <c r="B10316">
        <f>D10316&amp;Q10316&amp;E10316</f>
        <v/>
      </c>
      <c r="C10316" s="73" t="n"/>
      <c r="D10316" s="73" t="n"/>
      <c r="E10316" s="78" t="n"/>
      <c r="F10316" s="75" t="n"/>
      <c r="G10316" s="73" t="n"/>
      <c r="H10316" s="75" t="n"/>
      <c r="I10316" s="75" t="n"/>
      <c r="J10316" s="75" t="n"/>
      <c r="K10316" s="75" t="n"/>
      <c r="L10316" s="75" t="n"/>
      <c r="M10316" s="75" t="n"/>
      <c r="N10316" s="75" t="n"/>
      <c r="O10316" s="75" t="n"/>
      <c r="P10316" s="75" t="n"/>
      <c r="Q10316" s="79" t="n"/>
      <c r="AR10316">
        <f>IF($AU$2&lt;&gt;5,NA(),IF(D10316=D10315,0,IF(AND(D19817=D10316,D10317=D10316),O10316+O10317+O19817,IF(D10317=D10316,O10317+O10316,O10316))))</f>
        <v/>
      </c>
      <c r="AS10316">
        <f>IF($AU$2&lt;&gt;5,NA(),IF(D10316=D10315,0,IF(AND(D19817=D10316,D10317=D10316),P10316+P10317+P19817,IF(D10317=D10316,P10317+P10316,P10316))))</f>
        <v/>
      </c>
      <c r="AT10316">
        <f>AR10316-AS10316</f>
        <v/>
      </c>
    </row>
    <row r="10317" ht="15.75" customHeight="1" s="121">
      <c r="B10317">
        <f>D10317&amp;Q10317&amp;E10317</f>
        <v/>
      </c>
      <c r="C10317" s="73" t="n"/>
      <c r="D10317" s="73" t="n"/>
      <c r="E10317" s="78" t="n"/>
      <c r="F10317" s="75" t="n"/>
      <c r="G10317" s="73" t="n"/>
      <c r="H10317" s="75" t="n"/>
      <c r="I10317" s="75" t="n"/>
      <c r="J10317" s="75" t="n"/>
      <c r="K10317" s="75" t="n"/>
      <c r="L10317" s="75" t="n"/>
      <c r="M10317" s="75" t="n"/>
      <c r="N10317" s="75" t="n"/>
      <c r="O10317" s="75" t="n"/>
      <c r="P10317" s="75" t="n"/>
      <c r="Q10317" s="79" t="n"/>
      <c r="AR10317">
        <f>IF($AU$2&lt;&gt;5,NA(),IF(D10317=D10316,0,IF(AND(D19818=D10317,D10318=D10317),O10317+O10318+O19818,IF(D10318=D10317,O10318+O10317,O10317))))</f>
        <v/>
      </c>
      <c r="AS10317">
        <f>IF($AU$2&lt;&gt;5,NA(),IF(D10317=D10316,0,IF(AND(D19818=D10317,D10318=D10317),P10317+P10318+P19818,IF(D10318=D10317,P10318+P10317,P10317))))</f>
        <v/>
      </c>
      <c r="AT10317">
        <f>AR10317-AS10317</f>
        <v/>
      </c>
    </row>
    <row r="10318" ht="15.75" customHeight="1" s="121">
      <c r="B10318">
        <f>D10318&amp;Q10318&amp;E10318</f>
        <v/>
      </c>
      <c r="C10318" s="73" t="n"/>
      <c r="D10318" s="73" t="n"/>
      <c r="E10318" s="78" t="n"/>
      <c r="F10318" s="75" t="n"/>
      <c r="G10318" s="73" t="n"/>
      <c r="H10318" s="75" t="n"/>
      <c r="I10318" s="75" t="n"/>
      <c r="J10318" s="75" t="n"/>
      <c r="K10318" s="75" t="n"/>
      <c r="L10318" s="75" t="n"/>
      <c r="M10318" s="75" t="n"/>
      <c r="N10318" s="75" t="n"/>
      <c r="O10318" s="75" t="n"/>
      <c r="P10318" s="75" t="n"/>
      <c r="Q10318" s="79" t="n"/>
      <c r="AR10318">
        <f>IF($AU$2&lt;&gt;5,NA(),IF(D10318=D10317,0,IF(AND(D19819=D10318,D10319=D10318),O10318+O10319+O19819,IF(D10319=D10318,O10319+O10318,O10318))))</f>
        <v/>
      </c>
      <c r="AS10318">
        <f>IF($AU$2&lt;&gt;5,NA(),IF(D10318=D10317,0,IF(AND(D19819=D10318,D10319=D10318),P10318+P10319+P19819,IF(D10319=D10318,P10319+P10318,P10318))))</f>
        <v/>
      </c>
      <c r="AT10318">
        <f>AR10318-AS10318</f>
        <v/>
      </c>
    </row>
    <row r="10319" ht="15.75" customHeight="1" s="121">
      <c r="B10319">
        <f>D10319&amp;Q10319&amp;E10319</f>
        <v/>
      </c>
      <c r="C10319" s="73" t="n"/>
      <c r="D10319" s="73" t="n"/>
      <c r="E10319" s="78" t="n"/>
      <c r="F10319" s="75" t="n"/>
      <c r="G10319" s="73" t="n"/>
      <c r="H10319" s="75" t="n"/>
      <c r="I10319" s="75" t="n"/>
      <c r="J10319" s="75" t="n"/>
      <c r="K10319" s="75" t="n"/>
      <c r="L10319" s="75" t="n"/>
      <c r="M10319" s="75" t="n"/>
      <c r="N10319" s="75" t="n"/>
      <c r="O10319" s="75" t="n"/>
      <c r="P10319" s="75" t="n"/>
      <c r="Q10319" s="79" t="n"/>
      <c r="AR10319">
        <f>IF($AU$2&lt;&gt;5,NA(),IF(D10319=D10318,0,IF(AND(D19820=D10319,D10320=D10319),O10319+O10320+O19820,IF(D10320=D10319,O10320+O10319,O10319))))</f>
        <v/>
      </c>
      <c r="AS10319">
        <f>IF($AU$2&lt;&gt;5,NA(),IF(D10319=D10318,0,IF(AND(D19820=D10319,D10320=D10319),P10319+P10320+P19820,IF(D10320=D10319,P10320+P10319,P10319))))</f>
        <v/>
      </c>
      <c r="AT10319">
        <f>AR10319-AS10319</f>
        <v/>
      </c>
    </row>
    <row r="10320" ht="15.75" customHeight="1" s="121">
      <c r="B10320">
        <f>D10320&amp;Q10320&amp;E10320</f>
        <v/>
      </c>
      <c r="C10320" s="73" t="n"/>
      <c r="D10320" s="73" t="n"/>
      <c r="E10320" s="78" t="n"/>
      <c r="F10320" s="75" t="n"/>
      <c r="G10320" s="73" t="n"/>
      <c r="H10320" s="75" t="n"/>
      <c r="I10320" s="75" t="n"/>
      <c r="J10320" s="75" t="n"/>
      <c r="K10320" s="75" t="n"/>
      <c r="L10320" s="75" t="n"/>
      <c r="M10320" s="75" t="n"/>
      <c r="N10320" s="75" t="n"/>
      <c r="O10320" s="75" t="n"/>
      <c r="P10320" s="75" t="n"/>
      <c r="Q10320" s="79" t="n"/>
      <c r="AR10320">
        <f>IF($AU$2&lt;&gt;5,NA(),IF(D10320=D10319,0,IF(AND(D19821=D10320,D10321=D10320),O10320+O10321+O19821,IF(D10321=D10320,O10321+O10320,O10320))))</f>
        <v/>
      </c>
      <c r="AS10320">
        <f>IF($AU$2&lt;&gt;5,NA(),IF(D10320=D10319,0,IF(AND(D19821=D10320,D10321=D10320),P10320+P10321+P19821,IF(D10321=D10320,P10321+P10320,P10320))))</f>
        <v/>
      </c>
      <c r="AT10320">
        <f>AR10320-AS10320</f>
        <v/>
      </c>
    </row>
    <row r="10321" ht="15.75" customHeight="1" s="121">
      <c r="B10321">
        <f>D10321&amp;Q10321&amp;E10321</f>
        <v/>
      </c>
      <c r="C10321" s="73" t="n"/>
      <c r="D10321" s="73" t="n"/>
      <c r="E10321" s="78" t="n"/>
      <c r="F10321" s="75" t="n"/>
      <c r="G10321" s="73" t="n"/>
      <c r="H10321" s="75" t="n"/>
      <c r="I10321" s="75" t="n"/>
      <c r="J10321" s="75" t="n"/>
      <c r="K10321" s="75" t="n"/>
      <c r="L10321" s="75" t="n"/>
      <c r="M10321" s="75" t="n"/>
      <c r="N10321" s="75" t="n"/>
      <c r="O10321" s="75" t="n"/>
      <c r="P10321" s="75" t="n"/>
      <c r="Q10321" s="79" t="n"/>
      <c r="AR10321">
        <f>IF($AU$2&lt;&gt;5,NA(),IF(D10321=D10320,0,IF(AND(D19822=D10321,D10322=D10321),O10321+O10322+O19822,IF(D10322=D10321,O10322+O10321,O10321))))</f>
        <v/>
      </c>
      <c r="AS10321">
        <f>IF($AU$2&lt;&gt;5,NA(),IF(D10321=D10320,0,IF(AND(D19822=D10321,D10322=D10321),P10321+P10322+P19822,IF(D10322=D10321,P10322+P10321,P10321))))</f>
        <v/>
      </c>
      <c r="AT10321">
        <f>AR10321-AS10321</f>
        <v/>
      </c>
    </row>
    <row r="10322" ht="15.75" customHeight="1" s="121">
      <c r="B10322">
        <f>D10322&amp;Q10322&amp;E10322</f>
        <v/>
      </c>
      <c r="C10322" s="73" t="n"/>
      <c r="D10322" s="73" t="n"/>
      <c r="E10322" s="78" t="n"/>
      <c r="F10322" s="75" t="n"/>
      <c r="G10322" s="73" t="n"/>
      <c r="H10322" s="75" t="n"/>
      <c r="I10322" s="75" t="n"/>
      <c r="J10322" s="75" t="n"/>
      <c r="K10322" s="75" t="n"/>
      <c r="L10322" s="75" t="n"/>
      <c r="M10322" s="75" t="n"/>
      <c r="N10322" s="75" t="n"/>
      <c r="O10322" s="75" t="n"/>
      <c r="P10322" s="75" t="n"/>
      <c r="Q10322" s="79" t="n"/>
      <c r="AR10322">
        <f>IF($AU$2&lt;&gt;5,NA(),IF(D10322=D10321,0,IF(AND(D19823=D10322,D10323=D10322),O10322+O10323+O19823,IF(D10323=D10322,O10323+O10322,O10322))))</f>
        <v/>
      </c>
      <c r="AS10322">
        <f>IF($AU$2&lt;&gt;5,NA(),IF(D10322=D10321,0,IF(AND(D19823=D10322,D10323=D10322),P10322+P10323+P19823,IF(D10323=D10322,P10323+P10322,P10322))))</f>
        <v/>
      </c>
      <c r="AT10322">
        <f>AR10322-AS10322</f>
        <v/>
      </c>
    </row>
    <row r="10323" ht="15.75" customHeight="1" s="121">
      <c r="B10323">
        <f>D10323&amp;Q10323&amp;E10323</f>
        <v/>
      </c>
      <c r="C10323" s="73" t="n"/>
      <c r="D10323" s="73" t="n"/>
      <c r="E10323" s="78" t="n"/>
      <c r="F10323" s="75" t="n"/>
      <c r="G10323" s="73" t="n"/>
      <c r="H10323" s="75" t="n"/>
      <c r="I10323" s="75" t="n"/>
      <c r="J10323" s="75" t="n"/>
      <c r="K10323" s="75" t="n"/>
      <c r="L10323" s="75" t="n"/>
      <c r="M10323" s="75" t="n"/>
      <c r="N10323" s="75" t="n"/>
      <c r="O10323" s="75" t="n"/>
      <c r="P10323" s="75" t="n"/>
      <c r="Q10323" s="79" t="n"/>
      <c r="AR10323">
        <f>IF($AU$2&lt;&gt;5,NA(),IF(D10323=D10322,0,IF(AND(D19824=D10323,D10324=D10323),O10323+O10324+O19824,IF(D10324=D10323,O10324+O10323,O10323))))</f>
        <v/>
      </c>
      <c r="AS10323">
        <f>IF($AU$2&lt;&gt;5,NA(),IF(D10323=D10322,0,IF(AND(D19824=D10323,D10324=D10323),P10323+P10324+P19824,IF(D10324=D10323,P10324+P10323,P10323))))</f>
        <v/>
      </c>
      <c r="AT10323">
        <f>AR10323-AS10323</f>
        <v/>
      </c>
    </row>
    <row r="10324" ht="15.75" customHeight="1" s="121">
      <c r="B10324">
        <f>D10324&amp;Q10324&amp;E10324</f>
        <v/>
      </c>
      <c r="C10324" s="73" t="n"/>
      <c r="D10324" s="73" t="n"/>
      <c r="E10324" s="78" t="n"/>
      <c r="F10324" s="75" t="n"/>
      <c r="G10324" s="73" t="n"/>
      <c r="H10324" s="75" t="n"/>
      <c r="I10324" s="75" t="n"/>
      <c r="J10324" s="75" t="n"/>
      <c r="K10324" s="75" t="n"/>
      <c r="L10324" s="75" t="n"/>
      <c r="M10324" s="75" t="n"/>
      <c r="N10324" s="75" t="n"/>
      <c r="O10324" s="75" t="n"/>
      <c r="P10324" s="75" t="n"/>
      <c r="Q10324" s="79" t="n"/>
      <c r="AR10324">
        <f>IF($AU$2&lt;&gt;5,NA(),IF(D10324=D10323,0,IF(AND(D19825=D10324,D10325=D10324),O10324+O10325+O19825,IF(D10325=D10324,O10325+O10324,O10324))))</f>
        <v/>
      </c>
      <c r="AS10324">
        <f>IF($AU$2&lt;&gt;5,NA(),IF(D10324=D10323,0,IF(AND(D19825=D10324,D10325=D10324),P10324+P10325+P19825,IF(D10325=D10324,P10325+P10324,P10324))))</f>
        <v/>
      </c>
      <c r="AT10324">
        <f>AR10324-AS10324</f>
        <v/>
      </c>
    </row>
    <row r="10325" ht="15.75" customHeight="1" s="121">
      <c r="B10325">
        <f>D10325&amp;Q10325&amp;E10325</f>
        <v/>
      </c>
      <c r="C10325" s="73" t="n"/>
      <c r="D10325" s="73" t="n"/>
      <c r="E10325" s="78" t="n"/>
      <c r="F10325" s="75" t="n"/>
      <c r="G10325" s="73" t="n"/>
      <c r="H10325" s="75" t="n"/>
      <c r="I10325" s="75" t="n"/>
      <c r="J10325" s="75" t="n"/>
      <c r="K10325" s="75" t="n"/>
      <c r="L10325" s="75" t="n"/>
      <c r="M10325" s="75" t="n"/>
      <c r="N10325" s="75" t="n"/>
      <c r="O10325" s="75" t="n"/>
      <c r="P10325" s="75" t="n"/>
      <c r="Q10325" s="79" t="n"/>
      <c r="AR10325">
        <f>IF($AU$2&lt;&gt;5,NA(),IF(D10325=D10324,0,IF(AND(D19826=D10325,D10326=D10325),O10325+O10326+O19826,IF(D10326=D10325,O10326+O10325,O10325))))</f>
        <v/>
      </c>
      <c r="AS10325">
        <f>IF($AU$2&lt;&gt;5,NA(),IF(D10325=D10324,0,IF(AND(D19826=D10325,D10326=D10325),P10325+P10326+P19826,IF(D10326=D10325,P10326+P10325,P10325))))</f>
        <v/>
      </c>
      <c r="AT10325">
        <f>AR10325-AS10325</f>
        <v/>
      </c>
    </row>
    <row r="10326" ht="15.75" customHeight="1" s="121">
      <c r="B10326">
        <f>D10326&amp;Q10326&amp;E10326</f>
        <v/>
      </c>
      <c r="C10326" s="73" t="n"/>
      <c r="D10326" s="73" t="n"/>
      <c r="E10326" s="78" t="n"/>
      <c r="F10326" s="75" t="n"/>
      <c r="G10326" s="73" t="n"/>
      <c r="H10326" s="75" t="n"/>
      <c r="I10326" s="75" t="n"/>
      <c r="J10326" s="75" t="n"/>
      <c r="K10326" s="75" t="n"/>
      <c r="L10326" s="75" t="n"/>
      <c r="M10326" s="75" t="n"/>
      <c r="N10326" s="75" t="n"/>
      <c r="O10326" s="75" t="n"/>
      <c r="P10326" s="75" t="n"/>
      <c r="Q10326" s="79" t="n"/>
      <c r="AR10326">
        <f>IF($AU$2&lt;&gt;5,NA(),IF(D10326=D10325,0,IF(AND(D19827=D10326,D10327=D10326),O10326+O10327+O19827,IF(D10327=D10326,O10327+O10326,O10326))))</f>
        <v/>
      </c>
      <c r="AS10326">
        <f>IF($AU$2&lt;&gt;5,NA(),IF(D10326=D10325,0,IF(AND(D19827=D10326,D10327=D10326),P10326+P10327+P19827,IF(D10327=D10326,P10327+P10326,P10326))))</f>
        <v/>
      </c>
      <c r="AT10326">
        <f>AR10326-AS10326</f>
        <v/>
      </c>
    </row>
    <row r="10327" ht="15.75" customHeight="1" s="121">
      <c r="B10327">
        <f>D10327&amp;Q10327&amp;E10327</f>
        <v/>
      </c>
      <c r="C10327" s="73" t="n"/>
      <c r="D10327" s="73" t="n"/>
      <c r="E10327" s="78" t="n"/>
      <c r="F10327" s="75" t="n"/>
      <c r="G10327" s="73" t="n"/>
      <c r="H10327" s="75" t="n"/>
      <c r="I10327" s="75" t="n"/>
      <c r="J10327" s="75" t="n"/>
      <c r="K10327" s="75" t="n"/>
      <c r="L10327" s="75" t="n"/>
      <c r="M10327" s="75" t="n"/>
      <c r="N10327" s="75" t="n"/>
      <c r="O10327" s="75" t="n"/>
      <c r="P10327" s="75" t="n"/>
      <c r="Q10327" s="79" t="n"/>
      <c r="AR10327">
        <f>IF($AU$2&lt;&gt;5,NA(),IF(D10327=D10326,0,IF(AND(D19828=D10327,D10328=D10327),O10327+O10328+O19828,IF(D10328=D10327,O10328+O10327,O10327))))</f>
        <v/>
      </c>
      <c r="AS10327">
        <f>IF($AU$2&lt;&gt;5,NA(),IF(D10327=D10326,0,IF(AND(D19828=D10327,D10328=D10327),P10327+P10328+P19828,IF(D10328=D10327,P10328+P10327,P10327))))</f>
        <v/>
      </c>
      <c r="AT10327">
        <f>AR10327-AS10327</f>
        <v/>
      </c>
    </row>
    <row r="10328" ht="15.75" customHeight="1" s="121">
      <c r="B10328">
        <f>D10328&amp;Q10328&amp;E10328</f>
        <v/>
      </c>
      <c r="C10328" s="73" t="n"/>
      <c r="D10328" s="73" t="n"/>
      <c r="E10328" s="78" t="n"/>
      <c r="F10328" s="75" t="n"/>
      <c r="G10328" s="73" t="n"/>
      <c r="H10328" s="75" t="n"/>
      <c r="I10328" s="75" t="n"/>
      <c r="J10328" s="75" t="n"/>
      <c r="K10328" s="75" t="n"/>
      <c r="L10328" s="75" t="n"/>
      <c r="M10328" s="75" t="n"/>
      <c r="N10328" s="75" t="n"/>
      <c r="O10328" s="75" t="n"/>
      <c r="P10328" s="75" t="n"/>
      <c r="Q10328" s="79" t="n"/>
      <c r="AR10328">
        <f>IF($AU$2&lt;&gt;5,NA(),IF(D10328=D10327,0,IF(AND(D19829=D10328,D10329=D10328),O10328+O10329+O19829,IF(D10329=D10328,O10329+O10328,O10328))))</f>
        <v/>
      </c>
      <c r="AS10328">
        <f>IF($AU$2&lt;&gt;5,NA(),IF(D10328=D10327,0,IF(AND(D19829=D10328,D10329=D10328),P10328+P10329+P19829,IF(D10329=D10328,P10329+P10328,P10328))))</f>
        <v/>
      </c>
      <c r="AT10328">
        <f>AR10328-AS10328</f>
        <v/>
      </c>
    </row>
    <row r="10329" ht="15.75" customHeight="1" s="121">
      <c r="B10329">
        <f>D10329&amp;Q10329&amp;E10329</f>
        <v/>
      </c>
      <c r="C10329" s="73" t="n"/>
      <c r="D10329" s="73" t="n"/>
      <c r="E10329" s="78" t="n"/>
      <c r="F10329" s="75" t="n"/>
      <c r="G10329" s="73" t="n"/>
      <c r="H10329" s="75" t="n"/>
      <c r="I10329" s="75" t="n"/>
      <c r="J10329" s="75" t="n"/>
      <c r="K10329" s="75" t="n"/>
      <c r="L10329" s="75" t="n"/>
      <c r="M10329" s="75" t="n"/>
      <c r="N10329" s="75" t="n"/>
      <c r="O10329" s="75" t="n"/>
      <c r="P10329" s="75" t="n"/>
      <c r="Q10329" s="79" t="n"/>
      <c r="AR10329">
        <f>IF($AU$2&lt;&gt;5,NA(),IF(D10329=D10328,0,IF(AND(D19830=D10329,D10330=D10329),O10329+O10330+O19830,IF(D10330=D10329,O10330+O10329,O10329))))</f>
        <v/>
      </c>
      <c r="AS10329">
        <f>IF($AU$2&lt;&gt;5,NA(),IF(D10329=D10328,0,IF(AND(D19830=D10329,D10330=D10329),P10329+P10330+P19830,IF(D10330=D10329,P10330+P10329,P10329))))</f>
        <v/>
      </c>
      <c r="AT10329">
        <f>AR10329-AS10329</f>
        <v/>
      </c>
    </row>
    <row r="10330" ht="15.75" customHeight="1" s="121">
      <c r="B10330">
        <f>D10330&amp;Q10330&amp;E10330</f>
        <v/>
      </c>
      <c r="C10330" s="73" t="n"/>
      <c r="D10330" s="73" t="n"/>
      <c r="E10330" s="78" t="n"/>
      <c r="F10330" s="75" t="n"/>
      <c r="G10330" s="73" t="n"/>
      <c r="H10330" s="75" t="n"/>
      <c r="I10330" s="75" t="n"/>
      <c r="J10330" s="75" t="n"/>
      <c r="K10330" s="75" t="n"/>
      <c r="L10330" s="75" t="n"/>
      <c r="M10330" s="75" t="n"/>
      <c r="N10330" s="75" t="n"/>
      <c r="O10330" s="75" t="n"/>
      <c r="P10330" s="75" t="n"/>
      <c r="Q10330" s="79" t="n"/>
      <c r="AR10330">
        <f>IF($AU$2&lt;&gt;5,NA(),IF(D10330=D10329,0,IF(AND(D19831=D10330,D10331=D10330),O10330+O10331+O19831,IF(D10331=D10330,O10331+O10330,O10330))))</f>
        <v/>
      </c>
      <c r="AS10330">
        <f>IF($AU$2&lt;&gt;5,NA(),IF(D10330=D10329,0,IF(AND(D19831=D10330,D10331=D10330),P10330+P10331+P19831,IF(D10331=D10330,P10331+P10330,P10330))))</f>
        <v/>
      </c>
      <c r="AT10330">
        <f>AR10330-AS10330</f>
        <v/>
      </c>
    </row>
    <row r="10331" ht="15.75" customHeight="1" s="121">
      <c r="B10331">
        <f>D10331&amp;Q10331&amp;E10331</f>
        <v/>
      </c>
      <c r="C10331" s="73" t="n"/>
      <c r="D10331" s="73" t="n"/>
      <c r="E10331" s="78" t="n"/>
      <c r="F10331" s="75" t="n"/>
      <c r="G10331" s="73" t="n"/>
      <c r="H10331" s="75" t="n"/>
      <c r="I10331" s="75" t="n"/>
      <c r="J10331" s="75" t="n"/>
      <c r="K10331" s="75" t="n"/>
      <c r="L10331" s="75" t="n"/>
      <c r="M10331" s="75" t="n"/>
      <c r="N10331" s="75" t="n"/>
      <c r="O10331" s="75" t="n"/>
      <c r="P10331" s="75" t="n"/>
      <c r="Q10331" s="79" t="n"/>
      <c r="AR10331">
        <f>IF($AU$2&lt;&gt;5,NA(),IF(D10331=D10330,0,IF(AND(D19832=D10331,D10332=D10331),O10331+O10332+O19832,IF(D10332=D10331,O10332+O10331,O10331))))</f>
        <v/>
      </c>
      <c r="AS10331">
        <f>IF($AU$2&lt;&gt;5,NA(),IF(D10331=D10330,0,IF(AND(D19832=D10331,D10332=D10331),P10331+P10332+P19832,IF(D10332=D10331,P10332+P10331,P10331))))</f>
        <v/>
      </c>
      <c r="AT10331">
        <f>AR10331-AS10331</f>
        <v/>
      </c>
    </row>
    <row r="10332" ht="15.75" customHeight="1" s="121">
      <c r="B10332">
        <f>D10332&amp;Q10332&amp;E10332</f>
        <v/>
      </c>
      <c r="C10332" s="73" t="n"/>
      <c r="D10332" s="73" t="n"/>
      <c r="E10332" s="78" t="n"/>
      <c r="F10332" s="75" t="n"/>
      <c r="G10332" s="73" t="n"/>
      <c r="H10332" s="75" t="n"/>
      <c r="I10332" s="75" t="n"/>
      <c r="J10332" s="75" t="n"/>
      <c r="K10332" s="75" t="n"/>
      <c r="L10332" s="75" t="n"/>
      <c r="M10332" s="75" t="n"/>
      <c r="N10332" s="75" t="n"/>
      <c r="O10332" s="75" t="n"/>
      <c r="P10332" s="75" t="n"/>
      <c r="Q10332" s="79" t="n"/>
      <c r="AR10332">
        <f>IF($AU$2&lt;&gt;5,NA(),IF(D10332=D10331,0,IF(AND(D19833=D10332,D10333=D10332),O10332+O10333+O19833,IF(D10333=D10332,O10333+O10332,O10332))))</f>
        <v/>
      </c>
      <c r="AS10332">
        <f>IF($AU$2&lt;&gt;5,NA(),IF(D10332=D10331,0,IF(AND(D19833=D10332,D10333=D10332),P10332+P10333+P19833,IF(D10333=D10332,P10333+P10332,P10332))))</f>
        <v/>
      </c>
      <c r="AT10332">
        <f>AR10332-AS10332</f>
        <v/>
      </c>
    </row>
    <row r="10333" ht="15.75" customHeight="1" s="121">
      <c r="B10333">
        <f>D10333&amp;Q10333&amp;E10333</f>
        <v/>
      </c>
      <c r="C10333" s="73" t="n"/>
      <c r="D10333" s="73" t="n"/>
      <c r="E10333" s="78" t="n"/>
      <c r="F10333" s="75" t="n"/>
      <c r="G10333" s="73" t="n"/>
      <c r="H10333" s="75" t="n"/>
      <c r="I10333" s="75" t="n"/>
      <c r="J10333" s="75" t="n"/>
      <c r="K10333" s="75" t="n"/>
      <c r="L10333" s="75" t="n"/>
      <c r="M10333" s="75" t="n"/>
      <c r="N10333" s="75" t="n"/>
      <c r="O10333" s="75" t="n"/>
      <c r="P10333" s="75" t="n"/>
      <c r="Q10333" s="79" t="n"/>
      <c r="AR10333">
        <f>IF($AU$2&lt;&gt;5,NA(),IF(D10333=D10332,0,IF(AND(D19834=D10333,D10334=D10333),O10333+O10334+O19834,IF(D10334=D10333,O10334+O10333,O10333))))</f>
        <v/>
      </c>
      <c r="AS10333">
        <f>IF($AU$2&lt;&gt;5,NA(),IF(D10333=D10332,0,IF(AND(D19834=D10333,D10334=D10333),P10333+P10334+P19834,IF(D10334=D10333,P10334+P10333,P10333))))</f>
        <v/>
      </c>
      <c r="AT10333">
        <f>AR10333-AS10333</f>
        <v/>
      </c>
    </row>
    <row r="10334" ht="15.75" customHeight="1" s="121">
      <c r="B10334">
        <f>D10334&amp;Q10334&amp;E10334</f>
        <v/>
      </c>
      <c r="C10334" s="73" t="n"/>
      <c r="D10334" s="73" t="n"/>
      <c r="E10334" s="78" t="n"/>
      <c r="F10334" s="75" t="n"/>
      <c r="G10334" s="73" t="n"/>
      <c r="H10334" s="75" t="n"/>
      <c r="I10334" s="75" t="n"/>
      <c r="J10334" s="75" t="n"/>
      <c r="K10334" s="75" t="n"/>
      <c r="L10334" s="75" t="n"/>
      <c r="M10334" s="75" t="n"/>
      <c r="N10334" s="75" t="n"/>
      <c r="O10334" s="75" t="n"/>
      <c r="P10334" s="75" t="n"/>
      <c r="Q10334" s="79" t="n"/>
      <c r="AR10334">
        <f>IF($AU$2&lt;&gt;5,NA(),IF(D10334=D10333,0,IF(AND(D19835=D10334,D10335=D10334),O10334+O10335+O19835,IF(D10335=D10334,O10335+O10334,O10334))))</f>
        <v/>
      </c>
      <c r="AS10334">
        <f>IF($AU$2&lt;&gt;5,NA(),IF(D10334=D10333,0,IF(AND(D19835=D10334,D10335=D10334),P10334+P10335+P19835,IF(D10335=D10334,P10335+P10334,P10334))))</f>
        <v/>
      </c>
      <c r="AT10334">
        <f>AR10334-AS10334</f>
        <v/>
      </c>
    </row>
    <row r="10335" ht="15.75" customHeight="1" s="121">
      <c r="B10335">
        <f>D10335&amp;Q10335&amp;E10335</f>
        <v/>
      </c>
      <c r="C10335" s="73" t="n"/>
      <c r="D10335" s="73" t="n"/>
      <c r="E10335" s="78" t="n"/>
      <c r="F10335" s="75" t="n"/>
      <c r="G10335" s="73" t="n"/>
      <c r="H10335" s="75" t="n"/>
      <c r="I10335" s="75" t="n"/>
      <c r="J10335" s="75" t="n"/>
      <c r="K10335" s="75" t="n"/>
      <c r="L10335" s="75" t="n"/>
      <c r="M10335" s="75" t="n"/>
      <c r="N10335" s="75" t="n"/>
      <c r="O10335" s="75" t="n"/>
      <c r="P10335" s="75" t="n"/>
      <c r="Q10335" s="79" t="n"/>
      <c r="AR10335">
        <f>IF($AU$2&lt;&gt;5,NA(),IF(D10335=D10334,0,IF(AND(D19836=D10335,D10336=D10335),O10335+O10336+O19836,IF(D10336=D10335,O10336+O10335,O10335))))</f>
        <v/>
      </c>
      <c r="AS10335">
        <f>IF($AU$2&lt;&gt;5,NA(),IF(D10335=D10334,0,IF(AND(D19836=D10335,D10336=D10335),P10335+P10336+P19836,IF(D10336=D10335,P10336+P10335,P10335))))</f>
        <v/>
      </c>
      <c r="AT10335">
        <f>AR10335-AS10335</f>
        <v/>
      </c>
    </row>
    <row r="10336" ht="15.75" customHeight="1" s="121">
      <c r="B10336">
        <f>D10336&amp;Q10336&amp;E10336</f>
        <v/>
      </c>
      <c r="C10336" s="73" t="n"/>
      <c r="D10336" s="73" t="n"/>
      <c r="E10336" s="78" t="n"/>
      <c r="F10336" s="75" t="n"/>
      <c r="G10336" s="73" t="n"/>
      <c r="H10336" s="75" t="n"/>
      <c r="I10336" s="75" t="n"/>
      <c r="J10336" s="75" t="n"/>
      <c r="K10336" s="75" t="n"/>
      <c r="L10336" s="75" t="n"/>
      <c r="M10336" s="75" t="n"/>
      <c r="N10336" s="75" t="n"/>
      <c r="O10336" s="75" t="n"/>
      <c r="P10336" s="75" t="n"/>
      <c r="Q10336" s="79" t="n"/>
      <c r="AR10336">
        <f>IF($AU$2&lt;&gt;5,NA(),IF(D10336=D10335,0,IF(AND(D19837=D10336,D10337=D10336),O10336+O10337+O19837,IF(D10337=D10336,O10337+O10336,O10336))))</f>
        <v/>
      </c>
      <c r="AS10336">
        <f>IF($AU$2&lt;&gt;5,NA(),IF(D10336=D10335,0,IF(AND(D19837=D10336,D10337=D10336),P10336+P10337+P19837,IF(D10337=D10336,P10337+P10336,P10336))))</f>
        <v/>
      </c>
      <c r="AT10336">
        <f>AR10336-AS10336</f>
        <v/>
      </c>
    </row>
    <row r="10337" ht="15.75" customHeight="1" s="121">
      <c r="B10337">
        <f>D10337&amp;Q10337&amp;E10337</f>
        <v/>
      </c>
      <c r="C10337" s="73" t="n"/>
      <c r="D10337" s="73" t="n"/>
      <c r="E10337" s="78" t="n"/>
      <c r="F10337" s="75" t="n"/>
      <c r="G10337" s="73" t="n"/>
      <c r="H10337" s="75" t="n"/>
      <c r="I10337" s="75" t="n"/>
      <c r="J10337" s="75" t="n"/>
      <c r="K10337" s="75" t="n"/>
      <c r="L10337" s="75" t="n"/>
      <c r="M10337" s="75" t="n"/>
      <c r="N10337" s="75" t="n"/>
      <c r="O10337" s="75" t="n"/>
      <c r="P10337" s="75" t="n"/>
      <c r="Q10337" s="79" t="n"/>
      <c r="AR10337">
        <f>IF($AU$2&lt;&gt;5,NA(),IF(D10337=D10336,0,IF(AND(D19838=D10337,D10338=D10337),O10337+O10338+O19838,IF(D10338=D10337,O10338+O10337,O10337))))</f>
        <v/>
      </c>
      <c r="AS10337">
        <f>IF($AU$2&lt;&gt;5,NA(),IF(D10337=D10336,0,IF(AND(D19838=D10337,D10338=D10337),P10337+P10338+P19838,IF(D10338=D10337,P10338+P10337,P10337))))</f>
        <v/>
      </c>
      <c r="AT10337">
        <f>AR10337-AS10337</f>
        <v/>
      </c>
    </row>
    <row r="10338" ht="15.75" customHeight="1" s="121">
      <c r="B10338">
        <f>D10338&amp;Q10338&amp;E10338</f>
        <v/>
      </c>
      <c r="C10338" s="73" t="n"/>
      <c r="D10338" s="73" t="n"/>
      <c r="E10338" s="78" t="n"/>
      <c r="F10338" s="75" t="n"/>
      <c r="G10338" s="73" t="n"/>
      <c r="H10338" s="75" t="n"/>
      <c r="I10338" s="75" t="n"/>
      <c r="J10338" s="75" t="n"/>
      <c r="K10338" s="75" t="n"/>
      <c r="L10338" s="75" t="n"/>
      <c r="M10338" s="75" t="n"/>
      <c r="N10338" s="75" t="n"/>
      <c r="O10338" s="75" t="n"/>
      <c r="P10338" s="75" t="n"/>
      <c r="Q10338" s="79" t="n"/>
      <c r="AR10338">
        <f>IF($AU$2&lt;&gt;5,NA(),IF(D10338=D10337,0,IF(AND(D19839=D10338,D10339=D10338),O10338+O10339+O19839,IF(D10339=D10338,O10339+O10338,O10338))))</f>
        <v/>
      </c>
      <c r="AS10338">
        <f>IF($AU$2&lt;&gt;5,NA(),IF(D10338=D10337,0,IF(AND(D19839=D10338,D10339=D10338),P10338+P10339+P19839,IF(D10339=D10338,P10339+P10338,P10338))))</f>
        <v/>
      </c>
      <c r="AT10338">
        <f>AR10338-AS10338</f>
        <v/>
      </c>
    </row>
    <row r="10339" ht="15.75" customHeight="1" s="121">
      <c r="B10339">
        <f>D10339&amp;Q10339&amp;E10339</f>
        <v/>
      </c>
      <c r="C10339" s="73" t="n"/>
      <c r="D10339" s="73" t="n"/>
      <c r="E10339" s="78" t="n"/>
      <c r="F10339" s="75" t="n"/>
      <c r="G10339" s="73" t="n"/>
      <c r="H10339" s="75" t="n"/>
      <c r="I10339" s="75" t="n"/>
      <c r="J10339" s="75" t="n"/>
      <c r="K10339" s="75" t="n"/>
      <c r="L10339" s="75" t="n"/>
      <c r="M10339" s="75" t="n"/>
      <c r="N10339" s="75" t="n"/>
      <c r="O10339" s="75" t="n"/>
      <c r="P10339" s="75" t="n"/>
      <c r="Q10339" s="79" t="n"/>
      <c r="AR10339">
        <f>IF($AU$2&lt;&gt;5,NA(),IF(D10339=D10338,0,IF(AND(D19840=D10339,D10340=D10339),O10339+O10340+O19840,IF(D10340=D10339,O10340+O10339,O10339))))</f>
        <v/>
      </c>
      <c r="AS10339">
        <f>IF($AU$2&lt;&gt;5,NA(),IF(D10339=D10338,0,IF(AND(D19840=D10339,D10340=D10339),P10339+P10340+P19840,IF(D10340=D10339,P10340+P10339,P10339))))</f>
        <v/>
      </c>
      <c r="AT10339">
        <f>AR10339-AS10339</f>
        <v/>
      </c>
    </row>
    <row r="10340" ht="15.75" customHeight="1" s="121">
      <c r="B10340">
        <f>D10340&amp;Q10340&amp;E10340</f>
        <v/>
      </c>
      <c r="C10340" s="73" t="n"/>
      <c r="D10340" s="73" t="n"/>
      <c r="E10340" s="78" t="n"/>
      <c r="F10340" s="75" t="n"/>
      <c r="G10340" s="73" t="n"/>
      <c r="H10340" s="75" t="n"/>
      <c r="I10340" s="75" t="n"/>
      <c r="J10340" s="75" t="n"/>
      <c r="K10340" s="75" t="n"/>
      <c r="L10340" s="75" t="n"/>
      <c r="M10340" s="75" t="n"/>
      <c r="N10340" s="75" t="n"/>
      <c r="O10340" s="75" t="n"/>
      <c r="P10340" s="75" t="n"/>
      <c r="Q10340" s="79" t="n"/>
      <c r="AR10340">
        <f>IF($AU$2&lt;&gt;5,NA(),IF(D10340=D10339,0,IF(AND(D19841=D10340,D10341=D10340),O10340+O10341+O19841,IF(D10341=D10340,O10341+O10340,O10340))))</f>
        <v/>
      </c>
      <c r="AS10340">
        <f>IF($AU$2&lt;&gt;5,NA(),IF(D10340=D10339,0,IF(AND(D19841=D10340,D10341=D10340),P10340+P10341+P19841,IF(D10341=D10340,P10341+P10340,P10340))))</f>
        <v/>
      </c>
      <c r="AT10340">
        <f>AR10340-AS10340</f>
        <v/>
      </c>
    </row>
    <row r="10341" ht="15.75" customHeight="1" s="121">
      <c r="B10341">
        <f>D10341&amp;Q10341&amp;E10341</f>
        <v/>
      </c>
      <c r="C10341" s="73" t="n"/>
      <c r="D10341" s="73" t="n"/>
      <c r="E10341" s="78" t="n"/>
      <c r="F10341" s="75" t="n"/>
      <c r="G10341" s="73" t="n"/>
      <c r="H10341" s="75" t="n"/>
      <c r="I10341" s="75" t="n"/>
      <c r="J10341" s="75" t="n"/>
      <c r="K10341" s="75" t="n"/>
      <c r="L10341" s="75" t="n"/>
      <c r="M10341" s="75" t="n"/>
      <c r="N10341" s="75" t="n"/>
      <c r="O10341" s="75" t="n"/>
      <c r="P10341" s="75" t="n"/>
      <c r="Q10341" s="79" t="n"/>
      <c r="AR10341">
        <f>IF($AU$2&lt;&gt;5,NA(),IF(D10341=D10340,0,IF(AND(D19842=D10341,D10342=D10341),O10341+O10342+O19842,IF(D10342=D10341,O10342+O10341,O10341))))</f>
        <v/>
      </c>
      <c r="AS10341">
        <f>IF($AU$2&lt;&gt;5,NA(),IF(D10341=D10340,0,IF(AND(D19842=D10341,D10342=D10341),P10341+P10342+P19842,IF(D10342=D10341,P10342+P10341,P10341))))</f>
        <v/>
      </c>
      <c r="AT10341">
        <f>AR10341-AS10341</f>
        <v/>
      </c>
    </row>
    <row r="10342" ht="15.75" customHeight="1" s="121">
      <c r="B10342">
        <f>D10342&amp;Q10342&amp;E10342</f>
        <v/>
      </c>
      <c r="C10342" s="73" t="n"/>
      <c r="D10342" s="73" t="n"/>
      <c r="E10342" s="78" t="n"/>
      <c r="F10342" s="75" t="n"/>
      <c r="G10342" s="73" t="n"/>
      <c r="H10342" s="75" t="n"/>
      <c r="I10342" s="75" t="n"/>
      <c r="J10342" s="75" t="n"/>
      <c r="K10342" s="75" t="n"/>
      <c r="L10342" s="75" t="n"/>
      <c r="M10342" s="75" t="n"/>
      <c r="N10342" s="75" t="n"/>
      <c r="O10342" s="75" t="n"/>
      <c r="P10342" s="75" t="n"/>
      <c r="Q10342" s="79" t="n"/>
      <c r="AR10342">
        <f>IF($AU$2&lt;&gt;5,NA(),IF(D10342=D10341,0,IF(AND(D19843=D10342,D10343=D10342),O10342+O10343+O19843,IF(D10343=D10342,O10343+O10342,O10342))))</f>
        <v/>
      </c>
      <c r="AS10342">
        <f>IF($AU$2&lt;&gt;5,NA(),IF(D10342=D10341,0,IF(AND(D19843=D10342,D10343=D10342),P10342+P10343+P19843,IF(D10343=D10342,P10343+P10342,P10342))))</f>
        <v/>
      </c>
      <c r="AT10342">
        <f>AR10342-AS10342</f>
        <v/>
      </c>
    </row>
    <row r="10343" ht="15.75" customHeight="1" s="121">
      <c r="B10343">
        <f>D10343&amp;Q10343&amp;E10343</f>
        <v/>
      </c>
      <c r="C10343" s="73" t="n"/>
      <c r="D10343" s="73" t="n"/>
      <c r="E10343" s="78" t="n"/>
      <c r="F10343" s="75" t="n"/>
      <c r="G10343" s="73" t="n"/>
      <c r="H10343" s="75" t="n"/>
      <c r="I10343" s="75" t="n"/>
      <c r="J10343" s="75" t="n"/>
      <c r="K10343" s="75" t="n"/>
      <c r="L10343" s="75" t="n"/>
      <c r="M10343" s="75" t="n"/>
      <c r="N10343" s="75" t="n"/>
      <c r="O10343" s="75" t="n"/>
      <c r="P10343" s="75" t="n"/>
      <c r="Q10343" s="79" t="n"/>
      <c r="AR10343">
        <f>IF($AU$2&lt;&gt;5,NA(),IF(D10343=D10342,0,IF(AND(D19844=D10343,D10344=D10343),O10343+O10344+O19844,IF(D10344=D10343,O10344+O10343,O10343))))</f>
        <v/>
      </c>
      <c r="AS10343">
        <f>IF($AU$2&lt;&gt;5,NA(),IF(D10343=D10342,0,IF(AND(D19844=D10343,D10344=D10343),P10343+P10344+P19844,IF(D10344=D10343,P10344+P10343,P10343))))</f>
        <v/>
      </c>
      <c r="AT10343">
        <f>AR10343-AS10343</f>
        <v/>
      </c>
    </row>
    <row r="10344" ht="15.75" customHeight="1" s="121">
      <c r="B10344">
        <f>D10344&amp;Q10344&amp;E10344</f>
        <v/>
      </c>
      <c r="C10344" s="73" t="n"/>
      <c r="D10344" s="73" t="n"/>
      <c r="E10344" s="78" t="n"/>
      <c r="F10344" s="75" t="n"/>
      <c r="G10344" s="73" t="n"/>
      <c r="H10344" s="75" t="n"/>
      <c r="I10344" s="75" t="n"/>
      <c r="J10344" s="75" t="n"/>
      <c r="K10344" s="75" t="n"/>
      <c r="L10344" s="75" t="n"/>
      <c r="M10344" s="75" t="n"/>
      <c r="N10344" s="75" t="n"/>
      <c r="O10344" s="75" t="n"/>
      <c r="P10344" s="75" t="n"/>
      <c r="Q10344" s="79" t="n"/>
      <c r="AR10344">
        <f>IF($AU$2&lt;&gt;5,NA(),IF(D10344=D10343,0,IF(AND(D19845=D10344,D10345=D10344),O10344+O10345+O19845,IF(D10345=D10344,O10345+O10344,O10344))))</f>
        <v/>
      </c>
      <c r="AS10344">
        <f>IF($AU$2&lt;&gt;5,NA(),IF(D10344=D10343,0,IF(AND(D19845=D10344,D10345=D10344),P10344+P10345+P19845,IF(D10345=D10344,P10345+P10344,P10344))))</f>
        <v/>
      </c>
      <c r="AT10344">
        <f>AR10344-AS10344</f>
        <v/>
      </c>
    </row>
    <row r="10345" ht="15.75" customHeight="1" s="121">
      <c r="B10345">
        <f>D10345&amp;Q10345&amp;E10345</f>
        <v/>
      </c>
      <c r="C10345" s="73" t="n"/>
      <c r="D10345" s="73" t="n"/>
      <c r="E10345" s="78" t="n"/>
      <c r="F10345" s="75" t="n"/>
      <c r="G10345" s="73" t="n"/>
      <c r="H10345" s="75" t="n"/>
      <c r="I10345" s="75" t="n"/>
      <c r="J10345" s="75" t="n"/>
      <c r="K10345" s="75" t="n"/>
      <c r="L10345" s="75" t="n"/>
      <c r="M10345" s="75" t="n"/>
      <c r="N10345" s="75" t="n"/>
      <c r="O10345" s="75" t="n"/>
      <c r="P10345" s="75" t="n"/>
      <c r="Q10345" s="79" t="n"/>
      <c r="AR10345">
        <f>IF($AU$2&lt;&gt;5,NA(),IF(D10345=D10344,0,IF(AND(D19846=D10345,D10346=D10345),O10345+O10346+O19846,IF(D10346=D10345,O10346+O10345,O10345))))</f>
        <v/>
      </c>
      <c r="AS10345">
        <f>IF($AU$2&lt;&gt;5,NA(),IF(D10345=D10344,0,IF(AND(D19846=D10345,D10346=D10345),P10345+P10346+P19846,IF(D10346=D10345,P10346+P10345,P10345))))</f>
        <v/>
      </c>
      <c r="AT10345">
        <f>AR10345-AS10345</f>
        <v/>
      </c>
    </row>
    <row r="10346" ht="15.75" customHeight="1" s="121">
      <c r="B10346">
        <f>D10346&amp;Q10346&amp;E10346</f>
        <v/>
      </c>
      <c r="C10346" s="73" t="n"/>
      <c r="D10346" s="73" t="n"/>
      <c r="E10346" s="78" t="n"/>
      <c r="F10346" s="75" t="n"/>
      <c r="G10346" s="73" t="n"/>
      <c r="H10346" s="75" t="n"/>
      <c r="I10346" s="75" t="n"/>
      <c r="J10346" s="75" t="n"/>
      <c r="K10346" s="75" t="n"/>
      <c r="L10346" s="75" t="n"/>
      <c r="M10346" s="75" t="n"/>
      <c r="N10346" s="75" t="n"/>
      <c r="O10346" s="75" t="n"/>
      <c r="P10346" s="75" t="n"/>
      <c r="Q10346" s="79" t="n"/>
      <c r="AR10346">
        <f>IF($AU$2&lt;&gt;5,NA(),IF(D10346=D10345,0,IF(AND(D19847=D10346,D10347=D10346),O10346+O10347+O19847,IF(D10347=D10346,O10347+O10346,O10346))))</f>
        <v/>
      </c>
      <c r="AS10346">
        <f>IF($AU$2&lt;&gt;5,NA(),IF(D10346=D10345,0,IF(AND(D19847=D10346,D10347=D10346),P10346+P10347+P19847,IF(D10347=D10346,P10347+P10346,P10346))))</f>
        <v/>
      </c>
      <c r="AT10346">
        <f>AR10346-AS10346</f>
        <v/>
      </c>
    </row>
    <row r="10347" ht="15.75" customHeight="1" s="121">
      <c r="B10347">
        <f>D10347&amp;Q10347&amp;E10347</f>
        <v/>
      </c>
      <c r="C10347" s="73" t="n"/>
      <c r="D10347" s="73" t="n"/>
      <c r="E10347" s="78" t="n"/>
      <c r="F10347" s="75" t="n"/>
      <c r="G10347" s="73" t="n"/>
      <c r="H10347" s="75" t="n"/>
      <c r="I10347" s="75" t="n"/>
      <c r="J10347" s="75" t="n"/>
      <c r="K10347" s="75" t="n"/>
      <c r="L10347" s="75" t="n"/>
      <c r="M10347" s="75" t="n"/>
      <c r="N10347" s="75" t="n"/>
      <c r="O10347" s="75" t="n"/>
      <c r="P10347" s="75" t="n"/>
      <c r="Q10347" s="79" t="n"/>
      <c r="AR10347">
        <f>IF($AU$2&lt;&gt;5,NA(),IF(D10347=D10346,0,IF(AND(D19848=D10347,D10348=D10347),O10347+O10348+O19848,IF(D10348=D10347,O10348+O10347,O10347))))</f>
        <v/>
      </c>
      <c r="AS10347">
        <f>IF($AU$2&lt;&gt;5,NA(),IF(D10347=D10346,0,IF(AND(D19848=D10347,D10348=D10347),P10347+P10348+P19848,IF(D10348=D10347,P10348+P10347,P10347))))</f>
        <v/>
      </c>
      <c r="AT10347">
        <f>AR10347-AS10347</f>
        <v/>
      </c>
    </row>
    <row r="10348" ht="15.75" customHeight="1" s="121">
      <c r="B10348">
        <f>D10348&amp;Q10348&amp;E10348</f>
        <v/>
      </c>
      <c r="C10348" s="73" t="n"/>
      <c r="D10348" s="73" t="n"/>
      <c r="E10348" s="78" t="n"/>
      <c r="F10348" s="75" t="n"/>
      <c r="G10348" s="73" t="n"/>
      <c r="H10348" s="75" t="n"/>
      <c r="I10348" s="75" t="n"/>
      <c r="J10348" s="75" t="n"/>
      <c r="K10348" s="75" t="n"/>
      <c r="L10348" s="75" t="n"/>
      <c r="M10348" s="75" t="n"/>
      <c r="N10348" s="75" t="n"/>
      <c r="O10348" s="75" t="n"/>
      <c r="P10348" s="75" t="n"/>
      <c r="Q10348" s="79" t="n"/>
      <c r="AR10348">
        <f>IF($AU$2&lt;&gt;5,NA(),IF(D10348=D10347,0,IF(AND(D19849=D10348,D10349=D10348),O10348+O10349+O19849,IF(D10349=D10348,O10349+O10348,O10348))))</f>
        <v/>
      </c>
      <c r="AS10348">
        <f>IF($AU$2&lt;&gt;5,NA(),IF(D10348=D10347,0,IF(AND(D19849=D10348,D10349=D10348),P10348+P10349+P19849,IF(D10349=D10348,P10349+P10348,P10348))))</f>
        <v/>
      </c>
      <c r="AT10348">
        <f>AR10348-AS10348</f>
        <v/>
      </c>
    </row>
    <row r="10349" ht="15.75" customHeight="1" s="121">
      <c r="B10349">
        <f>D10349&amp;Q10349&amp;E10349</f>
        <v/>
      </c>
      <c r="C10349" s="73" t="n"/>
      <c r="D10349" s="73" t="n"/>
      <c r="E10349" s="78" t="n"/>
      <c r="F10349" s="75" t="n"/>
      <c r="G10349" s="73" t="n"/>
      <c r="H10349" s="75" t="n"/>
      <c r="I10349" s="75" t="n"/>
      <c r="J10349" s="75" t="n"/>
      <c r="K10349" s="75" t="n"/>
      <c r="L10349" s="75" t="n"/>
      <c r="M10349" s="75" t="n"/>
      <c r="N10349" s="75" t="n"/>
      <c r="O10349" s="75" t="n"/>
      <c r="P10349" s="75" t="n"/>
      <c r="Q10349" s="79" t="n"/>
      <c r="AR10349">
        <f>IF($AU$2&lt;&gt;5,NA(),IF(D10349=D10348,0,IF(AND(D19850=D10349,D10350=D10349),O10349+O10350+O19850,IF(D10350=D10349,O10350+O10349,O10349))))</f>
        <v/>
      </c>
      <c r="AS10349">
        <f>IF($AU$2&lt;&gt;5,NA(),IF(D10349=D10348,0,IF(AND(D19850=D10349,D10350=D10349),P10349+P10350+P19850,IF(D10350=D10349,P10350+P10349,P10349))))</f>
        <v/>
      </c>
      <c r="AT10349">
        <f>AR10349-AS10349</f>
        <v/>
      </c>
    </row>
    <row r="10350" ht="15.75" customHeight="1" s="121">
      <c r="B10350">
        <f>D10350&amp;Q10350&amp;E10350</f>
        <v/>
      </c>
      <c r="C10350" s="73" t="n"/>
      <c r="D10350" s="73" t="n"/>
      <c r="E10350" s="78" t="n"/>
      <c r="F10350" s="75" t="n"/>
      <c r="G10350" s="73" t="n"/>
      <c r="H10350" s="75" t="n"/>
      <c r="I10350" s="75" t="n"/>
      <c r="J10350" s="75" t="n"/>
      <c r="K10350" s="75" t="n"/>
      <c r="L10350" s="75" t="n"/>
      <c r="M10350" s="75" t="n"/>
      <c r="N10350" s="75" t="n"/>
      <c r="O10350" s="75" t="n"/>
      <c r="P10350" s="75" t="n"/>
      <c r="Q10350" s="79" t="n"/>
      <c r="AR10350">
        <f>IF($AU$2&lt;&gt;5,NA(),IF(D10350=D10349,0,IF(AND(D19851=D10350,D10351=D10350),O10350+O10351+O19851,IF(D10351=D10350,O10351+O10350,O10350))))</f>
        <v/>
      </c>
      <c r="AS10350">
        <f>IF($AU$2&lt;&gt;5,NA(),IF(D10350=D10349,0,IF(AND(D19851=D10350,D10351=D10350),P10350+P10351+P19851,IF(D10351=D10350,P10351+P10350,P10350))))</f>
        <v/>
      </c>
      <c r="AT10350">
        <f>AR10350-AS10350</f>
        <v/>
      </c>
    </row>
    <row r="10351" ht="15.75" customHeight="1" s="121">
      <c r="B10351">
        <f>D10351&amp;Q10351&amp;E10351</f>
        <v/>
      </c>
      <c r="C10351" s="73" t="n"/>
      <c r="D10351" s="73" t="n"/>
      <c r="E10351" s="78" t="n"/>
      <c r="F10351" s="75" t="n"/>
      <c r="G10351" s="73" t="n"/>
      <c r="H10351" s="75" t="n"/>
      <c r="I10351" s="75" t="n"/>
      <c r="J10351" s="75" t="n"/>
      <c r="K10351" s="75" t="n"/>
      <c r="L10351" s="75" t="n"/>
      <c r="M10351" s="75" t="n"/>
      <c r="N10351" s="75" t="n"/>
      <c r="O10351" s="75" t="n"/>
      <c r="P10351" s="75" t="n"/>
      <c r="Q10351" s="79" t="n"/>
      <c r="AR10351">
        <f>IF($AU$2&lt;&gt;5,NA(),IF(D10351=D10350,0,IF(AND(D19852=D10351,D10352=D10351),O10351+O10352+O19852,IF(D10352=D10351,O10352+O10351,O10351))))</f>
        <v/>
      </c>
      <c r="AS10351">
        <f>IF($AU$2&lt;&gt;5,NA(),IF(D10351=D10350,0,IF(AND(D19852=D10351,D10352=D10351),P10351+P10352+P19852,IF(D10352=D10351,P10352+P10351,P10351))))</f>
        <v/>
      </c>
      <c r="AT10351">
        <f>AR10351-AS10351</f>
        <v/>
      </c>
    </row>
    <row r="10352" ht="15.75" customHeight="1" s="121">
      <c r="B10352">
        <f>D10352&amp;Q10352&amp;E10352</f>
        <v/>
      </c>
      <c r="C10352" s="73" t="n"/>
      <c r="D10352" s="73" t="n"/>
      <c r="E10352" s="78" t="n"/>
      <c r="F10352" s="75" t="n"/>
      <c r="G10352" s="73" t="n"/>
      <c r="H10352" s="75" t="n"/>
      <c r="I10352" s="75" t="n"/>
      <c r="J10352" s="75" t="n"/>
      <c r="K10352" s="75" t="n"/>
      <c r="L10352" s="75" t="n"/>
      <c r="M10352" s="75" t="n"/>
      <c r="N10352" s="75" t="n"/>
      <c r="O10352" s="75" t="n"/>
      <c r="P10352" s="75" t="n"/>
      <c r="Q10352" s="79" t="n"/>
      <c r="AR10352">
        <f>IF($AU$2&lt;&gt;5,NA(),IF(D10352=D10351,0,IF(AND(D19853=D10352,D10353=D10352),O10352+O10353+O19853,IF(D10353=D10352,O10353+O10352,O10352))))</f>
        <v/>
      </c>
      <c r="AS10352">
        <f>IF($AU$2&lt;&gt;5,NA(),IF(D10352=D10351,0,IF(AND(D19853=D10352,D10353=D10352),P10352+P10353+P19853,IF(D10353=D10352,P10353+P10352,P10352))))</f>
        <v/>
      </c>
      <c r="AT10352">
        <f>AR10352-AS10352</f>
        <v/>
      </c>
    </row>
    <row r="10353" ht="15.75" customHeight="1" s="121">
      <c r="B10353">
        <f>D10353&amp;Q10353&amp;E10353</f>
        <v/>
      </c>
      <c r="C10353" s="73" t="n"/>
      <c r="D10353" s="73" t="n"/>
      <c r="E10353" s="78" t="n"/>
      <c r="F10353" s="75" t="n"/>
      <c r="G10353" s="73" t="n"/>
      <c r="H10353" s="75" t="n"/>
      <c r="I10353" s="75" t="n"/>
      <c r="J10353" s="75" t="n"/>
      <c r="K10353" s="75" t="n"/>
      <c r="L10353" s="75" t="n"/>
      <c r="M10353" s="75" t="n"/>
      <c r="N10353" s="75" t="n"/>
      <c r="O10353" s="75" t="n"/>
      <c r="P10353" s="75" t="n"/>
      <c r="Q10353" s="79" t="n"/>
      <c r="AR10353">
        <f>IF($AU$2&lt;&gt;5,NA(),IF(D10353=D10352,0,IF(AND(D19854=D10353,D10354=D10353),O10353+O10354+O19854,IF(D10354=D10353,O10354+O10353,O10353))))</f>
        <v/>
      </c>
      <c r="AS10353">
        <f>IF($AU$2&lt;&gt;5,NA(),IF(D10353=D10352,0,IF(AND(D19854=D10353,D10354=D10353),P10353+P10354+P19854,IF(D10354=D10353,P10354+P10353,P10353))))</f>
        <v/>
      </c>
      <c r="AT10353">
        <f>AR10353-AS10353</f>
        <v/>
      </c>
    </row>
    <row r="10354" ht="15.75" customHeight="1" s="121">
      <c r="B10354">
        <f>D10354&amp;Q10354&amp;E10354</f>
        <v/>
      </c>
      <c r="C10354" s="73" t="n"/>
      <c r="D10354" s="73" t="n"/>
      <c r="E10354" s="78" t="n"/>
      <c r="F10354" s="75" t="n"/>
      <c r="G10354" s="73" t="n"/>
      <c r="H10354" s="75" t="n"/>
      <c r="I10354" s="75" t="n"/>
      <c r="J10354" s="75" t="n"/>
      <c r="K10354" s="75" t="n"/>
      <c r="L10354" s="75" t="n"/>
      <c r="M10354" s="75" t="n"/>
      <c r="N10354" s="75" t="n"/>
      <c r="O10354" s="75" t="n"/>
      <c r="P10354" s="75" t="n"/>
      <c r="Q10354" s="79" t="n"/>
      <c r="AR10354">
        <f>IF($AU$2&lt;&gt;5,NA(),IF(D10354=D10353,0,IF(AND(D19855=D10354,D10355=D10354),O10354+O10355+O19855,IF(D10355=D10354,O10355+O10354,O10354))))</f>
        <v/>
      </c>
      <c r="AS10354">
        <f>IF($AU$2&lt;&gt;5,NA(),IF(D10354=D10353,0,IF(AND(D19855=D10354,D10355=D10354),P10354+P10355+P19855,IF(D10355=D10354,P10355+P10354,P10354))))</f>
        <v/>
      </c>
      <c r="AT10354">
        <f>AR10354-AS10354</f>
        <v/>
      </c>
    </row>
    <row r="10355" ht="15.75" customHeight="1" s="121">
      <c r="B10355">
        <f>D10355&amp;Q10355&amp;E10355</f>
        <v/>
      </c>
      <c r="C10355" s="73" t="n"/>
      <c r="D10355" s="73" t="n"/>
      <c r="E10355" s="78" t="n"/>
      <c r="F10355" s="75" t="n"/>
      <c r="G10355" s="73" t="n"/>
      <c r="H10355" s="75" t="n"/>
      <c r="I10355" s="75" t="n"/>
      <c r="J10355" s="75" t="n"/>
      <c r="K10355" s="75" t="n"/>
      <c r="L10355" s="75" t="n"/>
      <c r="M10355" s="75" t="n"/>
      <c r="N10355" s="75" t="n"/>
      <c r="O10355" s="75" t="n"/>
      <c r="P10355" s="75" t="n"/>
      <c r="Q10355" s="79" t="n"/>
      <c r="AR10355">
        <f>IF($AU$2&lt;&gt;5,NA(),IF(D10355=D10354,0,IF(AND(D19856=D10355,D10356=D10355),O10355+O10356+O19856,IF(D10356=D10355,O10356+O10355,O10355))))</f>
        <v/>
      </c>
      <c r="AS10355">
        <f>IF($AU$2&lt;&gt;5,NA(),IF(D10355=D10354,0,IF(AND(D19856=D10355,D10356=D10355),P10355+P10356+P19856,IF(D10356=D10355,P10356+P10355,P10355))))</f>
        <v/>
      </c>
      <c r="AT10355">
        <f>AR10355-AS10355</f>
        <v/>
      </c>
    </row>
    <row r="10356" ht="15.75" customHeight="1" s="121">
      <c r="B10356">
        <f>D10356&amp;Q10356&amp;E10356</f>
        <v/>
      </c>
      <c r="C10356" s="73" t="n"/>
      <c r="D10356" s="73" t="n"/>
      <c r="E10356" s="78" t="n"/>
      <c r="F10356" s="75" t="n"/>
      <c r="G10356" s="73" t="n"/>
      <c r="H10356" s="75" t="n"/>
      <c r="I10356" s="75" t="n"/>
      <c r="J10356" s="75" t="n"/>
      <c r="K10356" s="75" t="n"/>
      <c r="L10356" s="75" t="n"/>
      <c r="M10356" s="75" t="n"/>
      <c r="N10356" s="75" t="n"/>
      <c r="O10356" s="75" t="n"/>
      <c r="P10356" s="75" t="n"/>
      <c r="Q10356" s="79" t="n"/>
      <c r="AR10356">
        <f>IF($AU$2&lt;&gt;5,NA(),IF(D10356=D10355,0,IF(AND(D19857=D10356,D10357=D10356),O10356+O10357+O19857,IF(D10357=D10356,O10357+O10356,O10356))))</f>
        <v/>
      </c>
      <c r="AS10356">
        <f>IF($AU$2&lt;&gt;5,NA(),IF(D10356=D10355,0,IF(AND(D19857=D10356,D10357=D10356),P10356+P10357+P19857,IF(D10357=D10356,P10357+P10356,P10356))))</f>
        <v/>
      </c>
      <c r="AT10356">
        <f>AR10356-AS10356</f>
        <v/>
      </c>
    </row>
    <row r="10357" ht="15.75" customHeight="1" s="121">
      <c r="B10357">
        <f>D10357&amp;Q10357&amp;E10357</f>
        <v/>
      </c>
      <c r="C10357" s="73" t="n"/>
      <c r="D10357" s="73" t="n"/>
      <c r="E10357" s="78" t="n"/>
      <c r="F10357" s="75" t="n"/>
      <c r="G10357" s="73" t="n"/>
      <c r="H10357" s="75" t="n"/>
      <c r="I10357" s="75" t="n"/>
      <c r="J10357" s="75" t="n"/>
      <c r="K10357" s="75" t="n"/>
      <c r="L10357" s="75" t="n"/>
      <c r="M10357" s="75" t="n"/>
      <c r="N10357" s="75" t="n"/>
      <c r="O10357" s="75" t="n"/>
      <c r="P10357" s="75" t="n"/>
      <c r="Q10357" s="79" t="n"/>
      <c r="AR10357">
        <f>IF($AU$2&lt;&gt;5,NA(),IF(D10357=D10356,0,IF(AND(D19858=D10357,D10358=D10357),O10357+O10358+O19858,IF(D10358=D10357,O10358+O10357,O10357))))</f>
        <v/>
      </c>
      <c r="AS10357">
        <f>IF($AU$2&lt;&gt;5,NA(),IF(D10357=D10356,0,IF(AND(D19858=D10357,D10358=D10357),P10357+P10358+P19858,IF(D10358=D10357,P10358+P10357,P10357))))</f>
        <v/>
      </c>
      <c r="AT10357">
        <f>AR10357-AS10357</f>
        <v/>
      </c>
    </row>
    <row r="10358" ht="15.75" customHeight="1" s="121">
      <c r="B10358">
        <f>D10358&amp;Q10358&amp;E10358</f>
        <v/>
      </c>
      <c r="C10358" s="73" t="n"/>
      <c r="D10358" s="73" t="n"/>
      <c r="E10358" s="78" t="n"/>
      <c r="F10358" s="75" t="n"/>
      <c r="G10358" s="73" t="n"/>
      <c r="H10358" s="75" t="n"/>
      <c r="I10358" s="75" t="n"/>
      <c r="J10358" s="75" t="n"/>
      <c r="K10358" s="75" t="n"/>
      <c r="L10358" s="75" t="n"/>
      <c r="M10358" s="75" t="n"/>
      <c r="N10358" s="75" t="n"/>
      <c r="O10358" s="75" t="n"/>
      <c r="P10358" s="75" t="n"/>
      <c r="Q10358" s="79" t="n"/>
      <c r="AR10358">
        <f>IF($AU$2&lt;&gt;5,NA(),IF(D10358=D10357,0,IF(AND(D19859=D10358,D10359=D10358),O10358+O10359+O19859,IF(D10359=D10358,O10359+O10358,O10358))))</f>
        <v/>
      </c>
      <c r="AS10358">
        <f>IF($AU$2&lt;&gt;5,NA(),IF(D10358=D10357,0,IF(AND(D19859=D10358,D10359=D10358),P10358+P10359+P19859,IF(D10359=D10358,P10359+P10358,P10358))))</f>
        <v/>
      </c>
      <c r="AT10358">
        <f>AR10358-AS10358</f>
        <v/>
      </c>
    </row>
    <row r="10359" ht="15.75" customHeight="1" s="121">
      <c r="B10359">
        <f>D10359&amp;Q10359&amp;E10359</f>
        <v/>
      </c>
      <c r="C10359" s="73" t="n"/>
      <c r="D10359" s="73" t="n"/>
      <c r="E10359" s="78" t="n"/>
      <c r="F10359" s="75" t="n"/>
      <c r="G10359" s="73" t="n"/>
      <c r="H10359" s="75" t="n"/>
      <c r="I10359" s="75" t="n"/>
      <c r="J10359" s="75" t="n"/>
      <c r="K10359" s="75" t="n"/>
      <c r="L10359" s="75" t="n"/>
      <c r="M10359" s="75" t="n"/>
      <c r="N10359" s="75" t="n"/>
      <c r="O10359" s="75" t="n"/>
      <c r="P10359" s="75" t="n"/>
      <c r="Q10359" s="79" t="n"/>
      <c r="AR10359">
        <f>IF($AU$2&lt;&gt;5,NA(),IF(D10359=D10358,0,IF(AND(D19860=D10359,D10360=D10359),O10359+O10360+O19860,IF(D10360=D10359,O10360+O10359,O10359))))</f>
        <v/>
      </c>
      <c r="AS10359">
        <f>IF($AU$2&lt;&gt;5,NA(),IF(D10359=D10358,0,IF(AND(D19860=D10359,D10360=D10359),P10359+P10360+P19860,IF(D10360=D10359,P10360+P10359,P10359))))</f>
        <v/>
      </c>
      <c r="AT10359">
        <f>AR10359-AS10359</f>
        <v/>
      </c>
    </row>
    <row r="10360" ht="15.75" customHeight="1" s="121">
      <c r="B10360">
        <f>D10360&amp;Q10360&amp;E10360</f>
        <v/>
      </c>
      <c r="C10360" s="73" t="n"/>
      <c r="D10360" s="73" t="n"/>
      <c r="E10360" s="78" t="n"/>
      <c r="F10360" s="75" t="n"/>
      <c r="G10360" s="73" t="n"/>
      <c r="H10360" s="75" t="n"/>
      <c r="I10360" s="75" t="n"/>
      <c r="J10360" s="75" t="n"/>
      <c r="K10360" s="75" t="n"/>
      <c r="L10360" s="75" t="n"/>
      <c r="M10360" s="75" t="n"/>
      <c r="N10360" s="75" t="n"/>
      <c r="O10360" s="75" t="n"/>
      <c r="P10360" s="75" t="n"/>
      <c r="Q10360" s="79" t="n"/>
      <c r="AR10360">
        <f>IF($AU$2&lt;&gt;5,NA(),IF(D10360=D10359,0,IF(AND(D19861=D10360,D10361=D10360),O10360+O10361+O19861,IF(D10361=D10360,O10361+O10360,O10360))))</f>
        <v/>
      </c>
      <c r="AS10360">
        <f>IF($AU$2&lt;&gt;5,NA(),IF(D10360=D10359,0,IF(AND(D19861=D10360,D10361=D10360),P10360+P10361+P19861,IF(D10361=D10360,P10361+P10360,P10360))))</f>
        <v/>
      </c>
      <c r="AT10360">
        <f>AR10360-AS10360</f>
        <v/>
      </c>
    </row>
    <row r="10361" ht="15.75" customHeight="1" s="121">
      <c r="B10361">
        <f>D10361&amp;Q10361&amp;E10361</f>
        <v/>
      </c>
      <c r="C10361" s="73" t="n"/>
      <c r="D10361" s="73" t="n"/>
      <c r="E10361" s="78" t="n"/>
      <c r="F10361" s="75" t="n"/>
      <c r="G10361" s="73" t="n"/>
      <c r="H10361" s="75" t="n"/>
      <c r="I10361" s="75" t="n"/>
      <c r="J10361" s="75" t="n"/>
      <c r="K10361" s="75" t="n"/>
      <c r="L10361" s="75" t="n"/>
      <c r="M10361" s="75" t="n"/>
      <c r="N10361" s="75" t="n"/>
      <c r="O10361" s="75" t="n"/>
      <c r="P10361" s="75" t="n"/>
      <c r="Q10361" s="79" t="n"/>
      <c r="AR10361">
        <f>IF($AU$2&lt;&gt;5,NA(),IF(D10361=D10360,0,IF(AND(D19862=D10361,D10362=D10361),O10361+O10362+O19862,IF(D10362=D10361,O10362+O10361,O10361))))</f>
        <v/>
      </c>
      <c r="AS10361">
        <f>IF($AU$2&lt;&gt;5,NA(),IF(D10361=D10360,0,IF(AND(D19862=D10361,D10362=D10361),P10361+P10362+P19862,IF(D10362=D10361,P10362+P10361,P10361))))</f>
        <v/>
      </c>
      <c r="AT10361">
        <f>AR10361-AS10361</f>
        <v/>
      </c>
    </row>
    <row r="10362" ht="15.75" customHeight="1" s="121">
      <c r="B10362">
        <f>D10362&amp;Q10362&amp;E10362</f>
        <v/>
      </c>
      <c r="C10362" s="73" t="n"/>
      <c r="D10362" s="73" t="n"/>
      <c r="E10362" s="78" t="n"/>
      <c r="F10362" s="75" t="n"/>
      <c r="G10362" s="73" t="n"/>
      <c r="H10362" s="75" t="n"/>
      <c r="I10362" s="75" t="n"/>
      <c r="J10362" s="75" t="n"/>
      <c r="K10362" s="75" t="n"/>
      <c r="L10362" s="75" t="n"/>
      <c r="M10362" s="75" t="n"/>
      <c r="N10362" s="75" t="n"/>
      <c r="O10362" s="75" t="n"/>
      <c r="P10362" s="75" t="n"/>
      <c r="Q10362" s="79" t="n"/>
      <c r="AR10362">
        <f>IF($AU$2&lt;&gt;5,NA(),IF(D10362=D10361,0,IF(AND(D19863=D10362,D10363=D10362),O10362+O10363+O19863,IF(D10363=D10362,O10363+O10362,O10362))))</f>
        <v/>
      </c>
      <c r="AS10362">
        <f>IF($AU$2&lt;&gt;5,NA(),IF(D10362=D10361,0,IF(AND(D19863=D10362,D10363=D10362),P10362+P10363+P19863,IF(D10363=D10362,P10363+P10362,P10362))))</f>
        <v/>
      </c>
      <c r="AT10362">
        <f>AR10362-AS10362</f>
        <v/>
      </c>
    </row>
    <row r="10363" ht="15.75" customHeight="1" s="121">
      <c r="B10363">
        <f>D10363&amp;Q10363&amp;E10363</f>
        <v/>
      </c>
      <c r="C10363" s="73" t="n"/>
      <c r="D10363" s="73" t="n"/>
      <c r="E10363" s="78" t="n"/>
      <c r="F10363" s="75" t="n"/>
      <c r="G10363" s="73" t="n"/>
      <c r="H10363" s="75" t="n"/>
      <c r="I10363" s="75" t="n"/>
      <c r="J10363" s="75" t="n"/>
      <c r="K10363" s="75" t="n"/>
      <c r="L10363" s="75" t="n"/>
      <c r="M10363" s="75" t="n"/>
      <c r="N10363" s="75" t="n"/>
      <c r="O10363" s="75" t="n"/>
      <c r="P10363" s="75" t="n"/>
      <c r="Q10363" s="79" t="n"/>
      <c r="AR10363">
        <f>IF($AU$2&lt;&gt;5,NA(),IF(D10363=D10362,0,IF(AND(D19864=D10363,D10364=D10363),O10363+O10364+O19864,IF(D10364=D10363,O10364+O10363,O10363))))</f>
        <v/>
      </c>
      <c r="AS10363">
        <f>IF($AU$2&lt;&gt;5,NA(),IF(D10363=D10362,0,IF(AND(D19864=D10363,D10364=D10363),P10363+P10364+P19864,IF(D10364=D10363,P10364+P10363,P10363))))</f>
        <v/>
      </c>
      <c r="AT10363">
        <f>AR10363-AS10363</f>
        <v/>
      </c>
    </row>
    <row r="10364" ht="15.75" customHeight="1" s="121">
      <c r="B10364">
        <f>D10364&amp;Q10364&amp;E10364</f>
        <v/>
      </c>
      <c r="C10364" s="73" t="n"/>
      <c r="D10364" s="73" t="n"/>
      <c r="E10364" s="78" t="n"/>
      <c r="F10364" s="75" t="n"/>
      <c r="G10364" s="73" t="n"/>
      <c r="H10364" s="75" t="n"/>
      <c r="I10364" s="75" t="n"/>
      <c r="J10364" s="75" t="n"/>
      <c r="K10364" s="75" t="n"/>
      <c r="L10364" s="75" t="n"/>
      <c r="M10364" s="75" t="n"/>
      <c r="N10364" s="75" t="n"/>
      <c r="O10364" s="75" t="n"/>
      <c r="P10364" s="75" t="n"/>
      <c r="Q10364" s="79" t="n"/>
      <c r="AR10364">
        <f>IF($AU$2&lt;&gt;5,NA(),IF(D10364=D10363,0,IF(AND(D19865=D10364,D10365=D10364),O10364+O10365+O19865,IF(D10365=D10364,O10365+O10364,O10364))))</f>
        <v/>
      </c>
      <c r="AS10364">
        <f>IF($AU$2&lt;&gt;5,NA(),IF(D10364=D10363,0,IF(AND(D19865=D10364,D10365=D10364),P10364+P10365+P19865,IF(D10365=D10364,P10365+P10364,P10364))))</f>
        <v/>
      </c>
      <c r="AT10364">
        <f>AR10364-AS10364</f>
        <v/>
      </c>
    </row>
    <row r="10365" ht="15.75" customHeight="1" s="121">
      <c r="B10365">
        <f>D10365&amp;Q10365&amp;E10365</f>
        <v/>
      </c>
      <c r="C10365" s="73" t="n"/>
      <c r="D10365" s="73" t="n"/>
      <c r="E10365" s="78" t="n"/>
      <c r="F10365" s="75" t="n"/>
      <c r="G10365" s="73" t="n"/>
      <c r="H10365" s="75" t="n"/>
      <c r="I10365" s="75" t="n"/>
      <c r="J10365" s="75" t="n"/>
      <c r="K10365" s="75" t="n"/>
      <c r="L10365" s="75" t="n"/>
      <c r="M10365" s="75" t="n"/>
      <c r="N10365" s="75" t="n"/>
      <c r="O10365" s="75" t="n"/>
      <c r="P10365" s="75" t="n"/>
      <c r="Q10365" s="79" t="n"/>
      <c r="AR10365">
        <f>IF($AU$2&lt;&gt;5,NA(),IF(D10365=D10364,0,IF(AND(D19866=D10365,D10366=D10365),O10365+O10366+O19866,IF(D10366=D10365,O10366+O10365,O10365))))</f>
        <v/>
      </c>
      <c r="AS10365">
        <f>IF($AU$2&lt;&gt;5,NA(),IF(D10365=D10364,0,IF(AND(D19866=D10365,D10366=D10365),P10365+P10366+P19866,IF(D10366=D10365,P10366+P10365,P10365))))</f>
        <v/>
      </c>
      <c r="AT10365">
        <f>AR10365-AS10365</f>
        <v/>
      </c>
    </row>
    <row r="10366" ht="15.75" customHeight="1" s="121">
      <c r="B10366">
        <f>D10366&amp;Q10366&amp;E10366</f>
        <v/>
      </c>
      <c r="C10366" s="73" t="n"/>
      <c r="D10366" s="73" t="n"/>
      <c r="E10366" s="78" t="n"/>
      <c r="F10366" s="75" t="n"/>
      <c r="G10366" s="73" t="n"/>
      <c r="H10366" s="75" t="n"/>
      <c r="I10366" s="75" t="n"/>
      <c r="J10366" s="75" t="n"/>
      <c r="K10366" s="75" t="n"/>
      <c r="L10366" s="75" t="n"/>
      <c r="M10366" s="75" t="n"/>
      <c r="N10366" s="75" t="n"/>
      <c r="O10366" s="75" t="n"/>
      <c r="P10366" s="75" t="n"/>
      <c r="Q10366" s="79" t="n"/>
      <c r="AR10366">
        <f>IF($AU$2&lt;&gt;5,NA(),IF(D10366=D10365,0,IF(AND(D19867=D10366,D10367=D10366),O10366+O10367+O19867,IF(D10367=D10366,O10367+O10366,O10366))))</f>
        <v/>
      </c>
      <c r="AS10366">
        <f>IF($AU$2&lt;&gt;5,NA(),IF(D10366=D10365,0,IF(AND(D19867=D10366,D10367=D10366),P10366+P10367+P19867,IF(D10367=D10366,P10367+P10366,P10366))))</f>
        <v/>
      </c>
      <c r="AT10366">
        <f>AR10366-AS10366</f>
        <v/>
      </c>
    </row>
    <row r="10367" ht="15.75" customHeight="1" s="121">
      <c r="B10367">
        <f>D10367&amp;Q10367&amp;E10367</f>
        <v/>
      </c>
      <c r="C10367" s="73" t="n"/>
      <c r="D10367" s="73" t="n"/>
      <c r="E10367" s="78" t="n"/>
      <c r="F10367" s="75" t="n"/>
      <c r="G10367" s="73" t="n"/>
      <c r="H10367" s="75" t="n"/>
      <c r="I10367" s="75" t="n"/>
      <c r="J10367" s="75" t="n"/>
      <c r="K10367" s="75" t="n"/>
      <c r="L10367" s="75" t="n"/>
      <c r="M10367" s="75" t="n"/>
      <c r="N10367" s="75" t="n"/>
      <c r="O10367" s="75" t="n"/>
      <c r="P10367" s="75" t="n"/>
      <c r="Q10367" s="79" t="n"/>
      <c r="AR10367">
        <f>IF($AU$2&lt;&gt;5,NA(),IF(D10367=D10366,0,IF(AND(D19868=D10367,D10368=D10367),O10367+O10368+O19868,IF(D10368=D10367,O10368+O10367,O10367))))</f>
        <v/>
      </c>
      <c r="AS10367">
        <f>IF($AU$2&lt;&gt;5,NA(),IF(D10367=D10366,0,IF(AND(D19868=D10367,D10368=D10367),P10367+P10368+P19868,IF(D10368=D10367,P10368+P10367,P10367))))</f>
        <v/>
      </c>
      <c r="AT10367">
        <f>AR10367-AS10367</f>
        <v/>
      </c>
    </row>
    <row r="10368" ht="15.75" customHeight="1" s="121">
      <c r="B10368">
        <f>D10368&amp;Q10368&amp;E10368</f>
        <v/>
      </c>
      <c r="C10368" s="73" t="n"/>
      <c r="D10368" s="73" t="n"/>
      <c r="E10368" s="78" t="n"/>
      <c r="F10368" s="75" t="n"/>
      <c r="G10368" s="73" t="n"/>
      <c r="H10368" s="75" t="n"/>
      <c r="I10368" s="75" t="n"/>
      <c r="J10368" s="75" t="n"/>
      <c r="K10368" s="75" t="n"/>
      <c r="L10368" s="75" t="n"/>
      <c r="M10368" s="75" t="n"/>
      <c r="N10368" s="75" t="n"/>
      <c r="O10368" s="75" t="n"/>
      <c r="P10368" s="75" t="n"/>
      <c r="Q10368" s="79" t="n"/>
      <c r="AR10368">
        <f>IF($AU$2&lt;&gt;5,NA(),IF(D10368=D10367,0,IF(AND(D19869=D10368,D10369=D10368),O10368+O10369+O19869,IF(D10369=D10368,O10369+O10368,O10368))))</f>
        <v/>
      </c>
      <c r="AS10368">
        <f>IF($AU$2&lt;&gt;5,NA(),IF(D10368=D10367,0,IF(AND(D19869=D10368,D10369=D10368),P10368+P10369+P19869,IF(D10369=D10368,P10369+P10368,P10368))))</f>
        <v/>
      </c>
      <c r="AT10368">
        <f>AR10368-AS10368</f>
        <v/>
      </c>
    </row>
    <row r="10369" ht="15.75" customHeight="1" s="121">
      <c r="B10369">
        <f>D10369&amp;Q10369&amp;E10369</f>
        <v/>
      </c>
      <c r="C10369" s="73" t="n"/>
      <c r="D10369" s="73" t="n"/>
      <c r="E10369" s="78" t="n"/>
      <c r="F10369" s="75" t="n"/>
      <c r="G10369" s="73" t="n"/>
      <c r="H10369" s="75" t="n"/>
      <c r="I10369" s="75" t="n"/>
      <c r="J10369" s="75" t="n"/>
      <c r="K10369" s="75" t="n"/>
      <c r="L10369" s="75" t="n"/>
      <c r="M10369" s="75" t="n"/>
      <c r="N10369" s="75" t="n"/>
      <c r="O10369" s="75" t="n"/>
      <c r="P10369" s="75" t="n"/>
      <c r="Q10369" s="79" t="n"/>
      <c r="AR10369">
        <f>IF($AU$2&lt;&gt;5,NA(),IF(D10369=D10368,0,IF(AND(D19870=D10369,D10370=D10369),O10369+O10370+O19870,IF(D10370=D10369,O10370+O10369,O10369))))</f>
        <v/>
      </c>
      <c r="AS10369">
        <f>IF($AU$2&lt;&gt;5,NA(),IF(D10369=D10368,0,IF(AND(D19870=D10369,D10370=D10369),P10369+P10370+P19870,IF(D10370=D10369,P10370+P10369,P10369))))</f>
        <v/>
      </c>
      <c r="AT10369">
        <f>AR10369-AS10369</f>
        <v/>
      </c>
    </row>
    <row r="10370" ht="15.75" customHeight="1" s="121">
      <c r="B10370">
        <f>D10370&amp;Q10370&amp;E10370</f>
        <v/>
      </c>
      <c r="C10370" s="73" t="n"/>
      <c r="D10370" s="73" t="n"/>
      <c r="E10370" s="78" t="n"/>
      <c r="F10370" s="75" t="n"/>
      <c r="G10370" s="73" t="n"/>
      <c r="H10370" s="75" t="n"/>
      <c r="I10370" s="75" t="n"/>
      <c r="J10370" s="75" t="n"/>
      <c r="K10370" s="75" t="n"/>
      <c r="L10370" s="75" t="n"/>
      <c r="M10370" s="75" t="n"/>
      <c r="N10370" s="75" t="n"/>
      <c r="O10370" s="75" t="n"/>
      <c r="P10370" s="75" t="n"/>
      <c r="Q10370" s="79" t="n"/>
      <c r="AR10370">
        <f>IF($AU$2&lt;&gt;5,NA(),IF(D10370=D10369,0,IF(AND(D19871=D10370,D10371=D10370),O10370+O10371+O19871,IF(D10371=D10370,O10371+O10370,O10370))))</f>
        <v/>
      </c>
      <c r="AS10370">
        <f>IF($AU$2&lt;&gt;5,NA(),IF(D10370=D10369,0,IF(AND(D19871=D10370,D10371=D10370),P10370+P10371+P19871,IF(D10371=D10370,P10371+P10370,P10370))))</f>
        <v/>
      </c>
      <c r="AT10370">
        <f>AR10370-AS10370</f>
        <v/>
      </c>
    </row>
    <row r="10371" ht="15.75" customHeight="1" s="121">
      <c r="B10371">
        <f>D10371&amp;Q10371&amp;E10371</f>
        <v/>
      </c>
      <c r="C10371" s="73" t="n"/>
      <c r="D10371" s="73" t="n"/>
      <c r="E10371" s="78" t="n"/>
      <c r="F10371" s="75" t="n"/>
      <c r="G10371" s="73" t="n"/>
      <c r="H10371" s="75" t="n"/>
      <c r="I10371" s="75" t="n"/>
      <c r="J10371" s="75" t="n"/>
      <c r="K10371" s="75" t="n"/>
      <c r="L10371" s="75" t="n"/>
      <c r="M10371" s="75" t="n"/>
      <c r="N10371" s="75" t="n"/>
      <c r="O10371" s="75" t="n"/>
      <c r="P10371" s="75" t="n"/>
      <c r="Q10371" s="79" t="n"/>
      <c r="AR10371">
        <f>IF($AU$2&lt;&gt;5,NA(),IF(D10371=D10370,0,IF(AND(D19872=D10371,D10372=D10371),O10371+O10372+O19872,IF(D10372=D10371,O10372+O10371,O10371))))</f>
        <v/>
      </c>
      <c r="AS10371">
        <f>IF($AU$2&lt;&gt;5,NA(),IF(D10371=D10370,0,IF(AND(D19872=D10371,D10372=D10371),P10371+P10372+P19872,IF(D10372=D10371,P10372+P10371,P10371))))</f>
        <v/>
      </c>
      <c r="AT10371">
        <f>AR10371-AS10371</f>
        <v/>
      </c>
    </row>
    <row r="10372" ht="15.75" customHeight="1" s="121">
      <c r="B10372">
        <f>D10372&amp;Q10372&amp;E10372</f>
        <v/>
      </c>
      <c r="C10372" s="73" t="n"/>
      <c r="D10372" s="73" t="n"/>
      <c r="E10372" s="78" t="n"/>
      <c r="F10372" s="75" t="n"/>
      <c r="G10372" s="73" t="n"/>
      <c r="H10372" s="75" t="n"/>
      <c r="I10372" s="75" t="n"/>
      <c r="J10372" s="75" t="n"/>
      <c r="K10372" s="75" t="n"/>
      <c r="L10372" s="75" t="n"/>
      <c r="M10372" s="75" t="n"/>
      <c r="N10372" s="75" t="n"/>
      <c r="O10372" s="75" t="n"/>
      <c r="P10372" s="75" t="n"/>
      <c r="Q10372" s="79" t="n"/>
      <c r="AR10372">
        <f>IF($AU$2&lt;&gt;5,NA(),IF(D10372=D10371,0,IF(AND(D19873=D10372,D10373=D10372),O10372+O10373+O19873,IF(D10373=D10372,O10373+O10372,O10372))))</f>
        <v/>
      </c>
      <c r="AS10372">
        <f>IF($AU$2&lt;&gt;5,NA(),IF(D10372=D10371,0,IF(AND(D19873=D10372,D10373=D10372),P10372+P10373+P19873,IF(D10373=D10372,P10373+P10372,P10372))))</f>
        <v/>
      </c>
      <c r="AT10372">
        <f>AR10372-AS10372</f>
        <v/>
      </c>
    </row>
    <row r="10373" ht="15.75" customHeight="1" s="121">
      <c r="B10373">
        <f>D10373&amp;Q10373&amp;E10373</f>
        <v/>
      </c>
      <c r="C10373" s="73" t="n"/>
      <c r="D10373" s="73" t="n"/>
      <c r="E10373" s="78" t="n"/>
      <c r="F10373" s="75" t="n"/>
      <c r="G10373" s="73" t="n"/>
      <c r="H10373" s="75" t="n"/>
      <c r="I10373" s="75" t="n"/>
      <c r="J10373" s="75" t="n"/>
      <c r="K10373" s="75" t="n"/>
      <c r="L10373" s="75" t="n"/>
      <c r="M10373" s="75" t="n"/>
      <c r="N10373" s="75" t="n"/>
      <c r="O10373" s="75" t="n"/>
      <c r="P10373" s="75" t="n"/>
      <c r="Q10373" s="79" t="n"/>
      <c r="AR10373">
        <f>IF($AU$2&lt;&gt;5,NA(),IF(D10373=D10372,0,IF(AND(D19874=D10373,D10374=D10373),O10373+O10374+O19874,IF(D10374=D10373,O10374+O10373,O10373))))</f>
        <v/>
      </c>
      <c r="AS10373">
        <f>IF($AU$2&lt;&gt;5,NA(),IF(D10373=D10372,0,IF(AND(D19874=D10373,D10374=D10373),P10373+P10374+P19874,IF(D10374=D10373,P10374+P10373,P10373))))</f>
        <v/>
      </c>
      <c r="AT10373">
        <f>AR10373-AS10373</f>
        <v/>
      </c>
    </row>
    <row r="10374" ht="15.75" customHeight="1" s="121">
      <c r="B10374">
        <f>D10374&amp;Q10374&amp;E10374</f>
        <v/>
      </c>
      <c r="C10374" s="73" t="n"/>
      <c r="D10374" s="73" t="n"/>
      <c r="E10374" s="78" t="n"/>
      <c r="F10374" s="75" t="n"/>
      <c r="G10374" s="73" t="n"/>
      <c r="H10374" s="75" t="n"/>
      <c r="I10374" s="75" t="n"/>
      <c r="J10374" s="75" t="n"/>
      <c r="K10374" s="75" t="n"/>
      <c r="L10374" s="75" t="n"/>
      <c r="M10374" s="75" t="n"/>
      <c r="N10374" s="75" t="n"/>
      <c r="O10374" s="75" t="n"/>
      <c r="P10374" s="75" t="n"/>
      <c r="Q10374" s="79" t="n"/>
      <c r="AR10374">
        <f>IF($AU$2&lt;&gt;5,NA(),IF(D10374=D10373,0,IF(AND(D19875=D10374,D10375=D10374),O10374+O10375+O19875,IF(D10375=D10374,O10375+O10374,O10374))))</f>
        <v/>
      </c>
      <c r="AS10374">
        <f>IF($AU$2&lt;&gt;5,NA(),IF(D10374=D10373,0,IF(AND(D19875=D10374,D10375=D10374),P10374+P10375+P19875,IF(D10375=D10374,P10375+P10374,P10374))))</f>
        <v/>
      </c>
      <c r="AT10374">
        <f>AR10374-AS10374</f>
        <v/>
      </c>
    </row>
    <row r="10375" ht="15.75" customHeight="1" s="121">
      <c r="B10375">
        <f>D10375&amp;Q10375&amp;E10375</f>
        <v/>
      </c>
      <c r="C10375" s="73" t="n"/>
      <c r="D10375" s="73" t="n"/>
      <c r="E10375" s="78" t="n"/>
      <c r="F10375" s="75" t="n"/>
      <c r="G10375" s="73" t="n"/>
      <c r="H10375" s="75" t="n"/>
      <c r="I10375" s="75" t="n"/>
      <c r="J10375" s="75" t="n"/>
      <c r="K10375" s="75" t="n"/>
      <c r="L10375" s="75" t="n"/>
      <c r="M10375" s="75" t="n"/>
      <c r="N10375" s="75" t="n"/>
      <c r="O10375" s="75" t="n"/>
      <c r="P10375" s="75" t="n"/>
      <c r="Q10375" s="79" t="n"/>
      <c r="AR10375">
        <f>IF($AU$2&lt;&gt;5,NA(),IF(D10375=D10374,0,IF(AND(D19876=D10375,D10376=D10375),O10375+O10376+O19876,IF(D10376=D10375,O10376+O10375,O10375))))</f>
        <v/>
      </c>
      <c r="AS10375">
        <f>IF($AU$2&lt;&gt;5,NA(),IF(D10375=D10374,0,IF(AND(D19876=D10375,D10376=D10375),P10375+P10376+P19876,IF(D10376=D10375,P10376+P10375,P10375))))</f>
        <v/>
      </c>
      <c r="AT10375">
        <f>AR10375-AS10375</f>
        <v/>
      </c>
    </row>
    <row r="10376" ht="15.75" customHeight="1" s="121">
      <c r="B10376">
        <f>D10376&amp;Q10376&amp;E10376</f>
        <v/>
      </c>
      <c r="C10376" s="73" t="n"/>
      <c r="D10376" s="73" t="n"/>
      <c r="E10376" s="78" t="n"/>
      <c r="F10376" s="75" t="n"/>
      <c r="G10376" s="73" t="n"/>
      <c r="H10376" s="75" t="n"/>
      <c r="I10376" s="75" t="n"/>
      <c r="J10376" s="75" t="n"/>
      <c r="K10376" s="75" t="n"/>
      <c r="L10376" s="75" t="n"/>
      <c r="M10376" s="75" t="n"/>
      <c r="N10376" s="75" t="n"/>
      <c r="O10376" s="75" t="n"/>
      <c r="P10376" s="75" t="n"/>
      <c r="Q10376" s="79" t="n"/>
      <c r="AR10376">
        <f>IF($AU$2&lt;&gt;5,NA(),IF(D10376=D10375,0,IF(AND(D19877=D10376,D10377=D10376),O10376+O10377+O19877,IF(D10377=D10376,O10377+O10376,O10376))))</f>
        <v/>
      </c>
      <c r="AS10376">
        <f>IF($AU$2&lt;&gt;5,NA(),IF(D10376=D10375,0,IF(AND(D19877=D10376,D10377=D10376),P10376+P10377+P19877,IF(D10377=D10376,P10377+P10376,P10376))))</f>
        <v/>
      </c>
      <c r="AT10376">
        <f>AR10376-AS10376</f>
        <v/>
      </c>
    </row>
    <row r="10377" ht="15.75" customHeight="1" s="121">
      <c r="B10377">
        <f>D10377&amp;Q10377&amp;E10377</f>
        <v/>
      </c>
      <c r="C10377" s="73" t="n"/>
      <c r="D10377" s="73" t="n"/>
      <c r="E10377" s="78" t="n"/>
      <c r="F10377" s="75" t="n"/>
      <c r="G10377" s="73" t="n"/>
      <c r="H10377" s="75" t="n"/>
      <c r="I10377" s="75" t="n"/>
      <c r="J10377" s="75" t="n"/>
      <c r="K10377" s="75" t="n"/>
      <c r="L10377" s="75" t="n"/>
      <c r="M10377" s="75" t="n"/>
      <c r="N10377" s="75" t="n"/>
      <c r="O10377" s="75" t="n"/>
      <c r="P10377" s="75" t="n"/>
      <c r="Q10377" s="79" t="n"/>
      <c r="AR10377">
        <f>IF($AU$2&lt;&gt;5,NA(),IF(D10377=D10376,0,IF(AND(D19878=D10377,D10378=D10377),O10377+O10378+O19878,IF(D10378=D10377,O10378+O10377,O10377))))</f>
        <v/>
      </c>
      <c r="AS10377">
        <f>IF($AU$2&lt;&gt;5,NA(),IF(D10377=D10376,0,IF(AND(D19878=D10377,D10378=D10377),P10377+P10378+P19878,IF(D10378=D10377,P10378+P10377,P10377))))</f>
        <v/>
      </c>
      <c r="AT10377">
        <f>AR10377-AS10377</f>
        <v/>
      </c>
    </row>
    <row r="10378" ht="15.75" customHeight="1" s="121">
      <c r="B10378">
        <f>D10378&amp;Q10378&amp;E10378</f>
        <v/>
      </c>
      <c r="C10378" s="73" t="n"/>
      <c r="D10378" s="73" t="n"/>
      <c r="E10378" s="78" t="n"/>
      <c r="F10378" s="75" t="n"/>
      <c r="G10378" s="73" t="n"/>
      <c r="H10378" s="75" t="n"/>
      <c r="I10378" s="75" t="n"/>
      <c r="J10378" s="75" t="n"/>
      <c r="K10378" s="75" t="n"/>
      <c r="L10378" s="75" t="n"/>
      <c r="M10378" s="75" t="n"/>
      <c r="N10378" s="75" t="n"/>
      <c r="O10378" s="75" t="n"/>
      <c r="P10378" s="75" t="n"/>
      <c r="Q10378" s="79" t="n"/>
      <c r="AR10378">
        <f>IF($AU$2&lt;&gt;5,NA(),IF(D10378=D10377,0,IF(AND(D19879=D10378,D10379=D10378),O10378+O10379+O19879,IF(D10379=D10378,O10379+O10378,O10378))))</f>
        <v/>
      </c>
      <c r="AS10378">
        <f>IF($AU$2&lt;&gt;5,NA(),IF(D10378=D10377,0,IF(AND(D19879=D10378,D10379=D10378),P10378+P10379+P19879,IF(D10379=D10378,P10379+P10378,P10378))))</f>
        <v/>
      </c>
      <c r="AT10378">
        <f>AR10378-AS10378</f>
        <v/>
      </c>
    </row>
    <row r="10379" ht="15.75" customHeight="1" s="121">
      <c r="B10379">
        <f>D10379&amp;Q10379&amp;E10379</f>
        <v/>
      </c>
      <c r="C10379" s="73" t="n"/>
      <c r="D10379" s="73" t="n"/>
      <c r="E10379" s="78" t="n"/>
      <c r="F10379" s="75" t="n"/>
      <c r="G10379" s="73" t="n"/>
      <c r="H10379" s="75" t="n"/>
      <c r="I10379" s="75" t="n"/>
      <c r="J10379" s="75" t="n"/>
      <c r="K10379" s="75" t="n"/>
      <c r="L10379" s="75" t="n"/>
      <c r="M10379" s="75" t="n"/>
      <c r="N10379" s="75" t="n"/>
      <c r="O10379" s="75" t="n"/>
      <c r="P10379" s="75" t="n"/>
      <c r="Q10379" s="79" t="n"/>
      <c r="AR10379">
        <f>IF($AU$2&lt;&gt;5,NA(),IF(D10379=D10378,0,IF(AND(D19880=D10379,D10380=D10379),O10379+O10380+O19880,IF(D10380=D10379,O10380+O10379,O10379))))</f>
        <v/>
      </c>
      <c r="AS10379">
        <f>IF($AU$2&lt;&gt;5,NA(),IF(D10379=D10378,0,IF(AND(D19880=D10379,D10380=D10379),P10379+P10380+P19880,IF(D10380=D10379,P10380+P10379,P10379))))</f>
        <v/>
      </c>
      <c r="AT10379">
        <f>AR10379-AS10379</f>
        <v/>
      </c>
    </row>
    <row r="10380" ht="15.75" customHeight="1" s="121">
      <c r="B10380">
        <f>D10380&amp;Q10380&amp;E10380</f>
        <v/>
      </c>
      <c r="C10380" s="73" t="n"/>
      <c r="D10380" s="73" t="n"/>
      <c r="E10380" s="78" t="n"/>
      <c r="F10380" s="75" t="n"/>
      <c r="G10380" s="73" t="n"/>
      <c r="H10380" s="75" t="n"/>
      <c r="I10380" s="75" t="n"/>
      <c r="J10380" s="75" t="n"/>
      <c r="K10380" s="75" t="n"/>
      <c r="L10380" s="75" t="n"/>
      <c r="M10380" s="75" t="n"/>
      <c r="N10380" s="75" t="n"/>
      <c r="O10380" s="75" t="n"/>
      <c r="P10380" s="75" t="n"/>
      <c r="Q10380" s="79" t="n"/>
      <c r="AR10380">
        <f>IF($AU$2&lt;&gt;5,NA(),IF(D10380=D10379,0,IF(AND(D19881=D10380,D10381=D10380),O10380+O10381+O19881,IF(D10381=D10380,O10381+O10380,O10380))))</f>
        <v/>
      </c>
      <c r="AS10380">
        <f>IF($AU$2&lt;&gt;5,NA(),IF(D10380=D10379,0,IF(AND(D19881=D10380,D10381=D10380),P10380+P10381+P19881,IF(D10381=D10380,P10381+P10380,P10380))))</f>
        <v/>
      </c>
      <c r="AT10380">
        <f>AR10380-AS10380</f>
        <v/>
      </c>
    </row>
    <row r="10381" ht="15.75" customHeight="1" s="121">
      <c r="B10381">
        <f>D10381&amp;Q10381&amp;E10381</f>
        <v/>
      </c>
      <c r="C10381" s="73" t="n"/>
      <c r="D10381" s="73" t="n"/>
      <c r="E10381" s="78" t="n"/>
      <c r="F10381" s="75" t="n"/>
      <c r="G10381" s="73" t="n"/>
      <c r="H10381" s="75" t="n"/>
      <c r="I10381" s="75" t="n"/>
      <c r="J10381" s="75" t="n"/>
      <c r="K10381" s="75" t="n"/>
      <c r="L10381" s="75" t="n"/>
      <c r="M10381" s="75" t="n"/>
      <c r="N10381" s="75" t="n"/>
      <c r="O10381" s="75" t="n"/>
      <c r="P10381" s="75" t="n"/>
      <c r="Q10381" s="79" t="n"/>
      <c r="AR10381">
        <f>IF($AU$2&lt;&gt;5,NA(),IF(D10381=D10380,0,IF(AND(D19882=D10381,D10382=D10381),O10381+O10382+O19882,IF(D10382=D10381,O10382+O10381,O10381))))</f>
        <v/>
      </c>
      <c r="AS10381">
        <f>IF($AU$2&lt;&gt;5,NA(),IF(D10381=D10380,0,IF(AND(D19882=D10381,D10382=D10381),P10381+P10382+P19882,IF(D10382=D10381,P10382+P10381,P10381))))</f>
        <v/>
      </c>
      <c r="AT10381">
        <f>AR10381-AS10381</f>
        <v/>
      </c>
    </row>
    <row r="10382" ht="15.75" customHeight="1" s="121">
      <c r="B10382">
        <f>D10382&amp;Q10382&amp;E10382</f>
        <v/>
      </c>
      <c r="C10382" s="73" t="n"/>
      <c r="D10382" s="73" t="n"/>
      <c r="E10382" s="78" t="n"/>
      <c r="F10382" s="75" t="n"/>
      <c r="G10382" s="73" t="n"/>
      <c r="H10382" s="75" t="n"/>
      <c r="I10382" s="75" t="n"/>
      <c r="J10382" s="75" t="n"/>
      <c r="K10382" s="75" t="n"/>
      <c r="L10382" s="75" t="n"/>
      <c r="M10382" s="75" t="n"/>
      <c r="N10382" s="75" t="n"/>
      <c r="O10382" s="75" t="n"/>
      <c r="P10382" s="75" t="n"/>
      <c r="Q10382" s="79" t="n"/>
      <c r="AR10382">
        <f>IF($AU$2&lt;&gt;5,NA(),IF(D10382=D10381,0,IF(AND(D19883=D10382,D10383=D10382),O10382+O10383+O19883,IF(D10383=D10382,O10383+O10382,O10382))))</f>
        <v/>
      </c>
      <c r="AS10382">
        <f>IF($AU$2&lt;&gt;5,NA(),IF(D10382=D10381,0,IF(AND(D19883=D10382,D10383=D10382),P10382+P10383+P19883,IF(D10383=D10382,P10383+P10382,P10382))))</f>
        <v/>
      </c>
      <c r="AT10382">
        <f>AR10382-AS10382</f>
        <v/>
      </c>
    </row>
    <row r="10383" ht="15.75" customHeight="1" s="121">
      <c r="B10383">
        <f>D10383&amp;Q10383&amp;E10383</f>
        <v/>
      </c>
      <c r="C10383" s="73" t="n"/>
      <c r="D10383" s="73" t="n"/>
      <c r="E10383" s="78" t="n"/>
      <c r="F10383" s="75" t="n"/>
      <c r="G10383" s="73" t="n"/>
      <c r="H10383" s="75" t="n"/>
      <c r="I10383" s="75" t="n"/>
      <c r="J10383" s="75" t="n"/>
      <c r="K10383" s="75" t="n"/>
      <c r="L10383" s="75" t="n"/>
      <c r="M10383" s="75" t="n"/>
      <c r="N10383" s="75" t="n"/>
      <c r="O10383" s="75" t="n"/>
      <c r="P10383" s="75" t="n"/>
      <c r="Q10383" s="79" t="n"/>
      <c r="AR10383">
        <f>IF($AU$2&lt;&gt;5,NA(),IF(D10383=D10382,0,IF(AND(D19884=D10383,D10384=D10383),O10383+O10384+O19884,IF(D10384=D10383,O10384+O10383,O10383))))</f>
        <v/>
      </c>
      <c r="AS10383">
        <f>IF($AU$2&lt;&gt;5,NA(),IF(D10383=D10382,0,IF(AND(D19884=D10383,D10384=D10383),P10383+P10384+P19884,IF(D10384=D10383,P10384+P10383,P10383))))</f>
        <v/>
      </c>
      <c r="AT10383">
        <f>AR10383-AS10383</f>
        <v/>
      </c>
    </row>
    <row r="10384" ht="15.75" customHeight="1" s="121">
      <c r="B10384">
        <f>D10384&amp;Q10384&amp;E10384</f>
        <v/>
      </c>
      <c r="C10384" s="73" t="n"/>
      <c r="D10384" s="73" t="n"/>
      <c r="E10384" s="78" t="n"/>
      <c r="F10384" s="75" t="n"/>
      <c r="G10384" s="73" t="n"/>
      <c r="H10384" s="75" t="n"/>
      <c r="I10384" s="75" t="n"/>
      <c r="J10384" s="75" t="n"/>
      <c r="K10384" s="75" t="n"/>
      <c r="L10384" s="75" t="n"/>
      <c r="M10384" s="75" t="n"/>
      <c r="N10384" s="75" t="n"/>
      <c r="O10384" s="75" t="n"/>
      <c r="P10384" s="75" t="n"/>
      <c r="Q10384" s="79" t="n"/>
      <c r="AR10384">
        <f>IF($AU$2&lt;&gt;5,NA(),IF(D10384=D10383,0,IF(AND(D19885=D10384,D10385=D10384),O10384+O10385+O19885,IF(D10385=D10384,O10385+O10384,O10384))))</f>
        <v/>
      </c>
      <c r="AS10384">
        <f>IF($AU$2&lt;&gt;5,NA(),IF(D10384=D10383,0,IF(AND(D19885=D10384,D10385=D10384),P10384+P10385+P19885,IF(D10385=D10384,P10385+P10384,P10384))))</f>
        <v/>
      </c>
      <c r="AT10384">
        <f>AR10384-AS10384</f>
        <v/>
      </c>
    </row>
    <row r="10385" ht="15.75" customHeight="1" s="121">
      <c r="B10385">
        <f>D10385&amp;Q10385&amp;E10385</f>
        <v/>
      </c>
      <c r="C10385" s="73" t="n"/>
      <c r="D10385" s="73" t="n"/>
      <c r="E10385" s="78" t="n"/>
      <c r="F10385" s="75" t="n"/>
      <c r="G10385" s="73" t="n"/>
      <c r="H10385" s="75" t="n"/>
      <c r="I10385" s="75" t="n"/>
      <c r="J10385" s="75" t="n"/>
      <c r="K10385" s="75" t="n"/>
      <c r="L10385" s="75" t="n"/>
      <c r="M10385" s="75" t="n"/>
      <c r="N10385" s="75" t="n"/>
      <c r="O10385" s="75" t="n"/>
      <c r="P10385" s="75" t="n"/>
      <c r="Q10385" s="79" t="n"/>
      <c r="AR10385">
        <f>IF($AU$2&lt;&gt;5,NA(),IF(D10385=D10384,0,IF(AND(D19886=D10385,D10386=D10385),O10385+O10386+O19886,IF(D10386=D10385,O10386+O10385,O10385))))</f>
        <v/>
      </c>
      <c r="AS10385">
        <f>IF($AU$2&lt;&gt;5,NA(),IF(D10385=D10384,0,IF(AND(D19886=D10385,D10386=D10385),P10385+P10386+P19886,IF(D10386=D10385,P10386+P10385,P10385))))</f>
        <v/>
      </c>
      <c r="AT10385">
        <f>AR10385-AS10385</f>
        <v/>
      </c>
    </row>
    <row r="10386" ht="15.75" customHeight="1" s="121">
      <c r="B10386">
        <f>D10386&amp;Q10386&amp;E10386</f>
        <v/>
      </c>
      <c r="C10386" s="73" t="n"/>
      <c r="D10386" s="73" t="n"/>
      <c r="E10386" s="78" t="n"/>
      <c r="F10386" s="75" t="n"/>
      <c r="G10386" s="73" t="n"/>
      <c r="H10386" s="75" t="n"/>
      <c r="I10386" s="75" t="n"/>
      <c r="J10386" s="75" t="n"/>
      <c r="K10386" s="75" t="n"/>
      <c r="L10386" s="75" t="n"/>
      <c r="M10386" s="75" t="n"/>
      <c r="N10386" s="75" t="n"/>
      <c r="O10386" s="75" t="n"/>
      <c r="P10386" s="75" t="n"/>
      <c r="Q10386" s="79" t="n"/>
      <c r="AR10386">
        <f>IF($AU$2&lt;&gt;5,NA(),IF(D10386=D10385,0,IF(AND(D19887=D10386,D10387=D10386),O10386+O10387+O19887,IF(D10387=D10386,O10387+O10386,O10386))))</f>
        <v/>
      </c>
      <c r="AS10386">
        <f>IF($AU$2&lt;&gt;5,NA(),IF(D10386=D10385,0,IF(AND(D19887=D10386,D10387=D10386),P10386+P10387+P19887,IF(D10387=D10386,P10387+P10386,P10386))))</f>
        <v/>
      </c>
      <c r="AT10386">
        <f>AR10386-AS10386</f>
        <v/>
      </c>
    </row>
    <row r="10387" ht="15.75" customHeight="1" s="121">
      <c r="B10387">
        <f>D10387&amp;Q10387&amp;E10387</f>
        <v/>
      </c>
      <c r="C10387" s="73" t="n"/>
      <c r="D10387" s="73" t="n"/>
      <c r="E10387" s="78" t="n"/>
      <c r="F10387" s="75" t="n"/>
      <c r="G10387" s="73" t="n"/>
      <c r="H10387" s="75" t="n"/>
      <c r="I10387" s="75" t="n"/>
      <c r="J10387" s="75" t="n"/>
      <c r="K10387" s="75" t="n"/>
      <c r="L10387" s="75" t="n"/>
      <c r="M10387" s="75" t="n"/>
      <c r="N10387" s="75" t="n"/>
      <c r="O10387" s="75" t="n"/>
      <c r="P10387" s="75" t="n"/>
      <c r="Q10387" s="79" t="n"/>
      <c r="AR10387">
        <f>IF($AU$2&lt;&gt;5,NA(),IF(D10387=D10386,0,IF(AND(D19888=D10387,D10388=D10387),O10387+O10388+O19888,IF(D10388=D10387,O10388+O10387,O10387))))</f>
        <v/>
      </c>
      <c r="AS10387">
        <f>IF($AU$2&lt;&gt;5,NA(),IF(D10387=D10386,0,IF(AND(D19888=D10387,D10388=D10387),P10387+P10388+P19888,IF(D10388=D10387,P10388+P10387,P10387))))</f>
        <v/>
      </c>
      <c r="AT10387">
        <f>AR10387-AS10387</f>
        <v/>
      </c>
    </row>
    <row r="10388" ht="15.75" customHeight="1" s="121">
      <c r="B10388">
        <f>D10388&amp;Q10388&amp;E10388</f>
        <v/>
      </c>
      <c r="C10388" s="73" t="n"/>
      <c r="D10388" s="73" t="n"/>
      <c r="E10388" s="78" t="n"/>
      <c r="F10388" s="75" t="n"/>
      <c r="G10388" s="73" t="n"/>
      <c r="H10388" s="75" t="n"/>
      <c r="I10388" s="75" t="n"/>
      <c r="J10388" s="75" t="n"/>
      <c r="K10388" s="75" t="n"/>
      <c r="L10388" s="75" t="n"/>
      <c r="M10388" s="75" t="n"/>
      <c r="N10388" s="75" t="n"/>
      <c r="O10388" s="75" t="n"/>
      <c r="P10388" s="75" t="n"/>
      <c r="Q10388" s="79" t="n"/>
      <c r="AR10388">
        <f>IF($AU$2&lt;&gt;5,NA(),IF(D10388=D10387,0,IF(AND(D19889=D10388,D10389=D10388),O10388+O10389+O19889,IF(D10389=D10388,O10389+O10388,O10388))))</f>
        <v/>
      </c>
      <c r="AS10388">
        <f>IF($AU$2&lt;&gt;5,NA(),IF(D10388=D10387,0,IF(AND(D19889=D10388,D10389=D10388),P10388+P10389+P19889,IF(D10389=D10388,P10389+P10388,P10388))))</f>
        <v/>
      </c>
      <c r="AT10388">
        <f>AR10388-AS10388</f>
        <v/>
      </c>
    </row>
    <row r="10389" ht="15.75" customHeight="1" s="121">
      <c r="B10389">
        <f>D10389&amp;Q10389&amp;E10389</f>
        <v/>
      </c>
      <c r="C10389" s="73" t="n"/>
      <c r="D10389" s="73" t="n"/>
      <c r="E10389" s="78" t="n"/>
      <c r="F10389" s="75" t="n"/>
      <c r="G10389" s="73" t="n"/>
      <c r="H10389" s="75" t="n"/>
      <c r="I10389" s="75" t="n"/>
      <c r="J10389" s="75" t="n"/>
      <c r="K10389" s="75" t="n"/>
      <c r="L10389" s="75" t="n"/>
      <c r="M10389" s="75" t="n"/>
      <c r="N10389" s="75" t="n"/>
      <c r="O10389" s="75" t="n"/>
      <c r="P10389" s="75" t="n"/>
      <c r="Q10389" s="79" t="n"/>
      <c r="AR10389">
        <f>IF($AU$2&lt;&gt;5,NA(),IF(D10389=D10388,0,IF(AND(D19890=D10389,D10390=D10389),O10389+O10390+O19890,IF(D10390=D10389,O10390+O10389,O10389))))</f>
        <v/>
      </c>
      <c r="AS10389">
        <f>IF($AU$2&lt;&gt;5,NA(),IF(D10389=D10388,0,IF(AND(D19890=D10389,D10390=D10389),P10389+P10390+P19890,IF(D10390=D10389,P10390+P10389,P10389))))</f>
        <v/>
      </c>
      <c r="AT10389">
        <f>AR10389-AS10389</f>
        <v/>
      </c>
    </row>
    <row r="10390" ht="15.75" customHeight="1" s="121">
      <c r="B10390">
        <f>D10390&amp;Q10390&amp;E10390</f>
        <v/>
      </c>
      <c r="C10390" s="73" t="n"/>
      <c r="D10390" s="73" t="n"/>
      <c r="E10390" s="78" t="n"/>
      <c r="F10390" s="75" t="n"/>
      <c r="G10390" s="73" t="n"/>
      <c r="H10390" s="75" t="n"/>
      <c r="I10390" s="75" t="n"/>
      <c r="J10390" s="75" t="n"/>
      <c r="K10390" s="75" t="n"/>
      <c r="L10390" s="75" t="n"/>
      <c r="M10390" s="75" t="n"/>
      <c r="N10390" s="75" t="n"/>
      <c r="O10390" s="75" t="n"/>
      <c r="P10390" s="75" t="n"/>
      <c r="Q10390" s="79" t="n"/>
      <c r="AR10390">
        <f>IF($AU$2&lt;&gt;5,NA(),IF(D10390=D10389,0,IF(AND(D19891=D10390,D10391=D10390),O10390+O10391+O19891,IF(D10391=D10390,O10391+O10390,O10390))))</f>
        <v/>
      </c>
      <c r="AS10390">
        <f>IF($AU$2&lt;&gt;5,NA(),IF(D10390=D10389,0,IF(AND(D19891=D10390,D10391=D10390),P10390+P10391+P19891,IF(D10391=D10390,P10391+P10390,P10390))))</f>
        <v/>
      </c>
      <c r="AT10390">
        <f>AR10390-AS10390</f>
        <v/>
      </c>
    </row>
    <row r="10391" ht="15.75" customHeight="1" s="121">
      <c r="B10391">
        <f>D10391&amp;Q10391&amp;E10391</f>
        <v/>
      </c>
      <c r="C10391" s="73" t="n"/>
      <c r="D10391" s="73" t="n"/>
      <c r="E10391" s="78" t="n"/>
      <c r="F10391" s="75" t="n"/>
      <c r="G10391" s="73" t="n"/>
      <c r="H10391" s="75" t="n"/>
      <c r="I10391" s="75" t="n"/>
      <c r="J10391" s="75" t="n"/>
      <c r="K10391" s="75" t="n"/>
      <c r="L10391" s="75" t="n"/>
      <c r="M10391" s="75" t="n"/>
      <c r="N10391" s="75" t="n"/>
      <c r="O10391" s="75" t="n"/>
      <c r="P10391" s="75" t="n"/>
      <c r="Q10391" s="79" t="n"/>
      <c r="AR10391">
        <f>IF($AU$2&lt;&gt;5,NA(),IF(D10391=D10390,0,IF(AND(D19892=D10391,D10392=D10391),O10391+O10392+O19892,IF(D10392=D10391,O10392+O10391,O10391))))</f>
        <v/>
      </c>
      <c r="AS10391">
        <f>IF($AU$2&lt;&gt;5,NA(),IF(D10391=D10390,0,IF(AND(D19892=D10391,D10392=D10391),P10391+P10392+P19892,IF(D10392=D10391,P10392+P10391,P10391))))</f>
        <v/>
      </c>
      <c r="AT10391">
        <f>AR10391-AS10391</f>
        <v/>
      </c>
    </row>
    <row r="10392" ht="15.75" customHeight="1" s="121">
      <c r="B10392">
        <f>D10392&amp;Q10392&amp;E10392</f>
        <v/>
      </c>
      <c r="C10392" s="73" t="n"/>
      <c r="D10392" s="73" t="n"/>
      <c r="E10392" s="78" t="n"/>
      <c r="F10392" s="75" t="n"/>
      <c r="G10392" s="73" t="n"/>
      <c r="H10392" s="75" t="n"/>
      <c r="I10392" s="75" t="n"/>
      <c r="J10392" s="75" t="n"/>
      <c r="K10392" s="75" t="n"/>
      <c r="L10392" s="75" t="n"/>
      <c r="M10392" s="75" t="n"/>
      <c r="N10392" s="75" t="n"/>
      <c r="O10392" s="75" t="n"/>
      <c r="P10392" s="75" t="n"/>
      <c r="Q10392" s="79" t="n"/>
      <c r="AR10392">
        <f>IF($AU$2&lt;&gt;5,NA(),IF(D10392=D10391,0,IF(AND(D19893=D10392,D10393=D10392),O10392+O10393+O19893,IF(D10393=D10392,O10393+O10392,O10392))))</f>
        <v/>
      </c>
      <c r="AS10392">
        <f>IF($AU$2&lt;&gt;5,NA(),IF(D10392=D10391,0,IF(AND(D19893=D10392,D10393=D10392),P10392+P10393+P19893,IF(D10393=D10392,P10393+P10392,P10392))))</f>
        <v/>
      </c>
      <c r="AT10392">
        <f>AR10392-AS10392</f>
        <v/>
      </c>
    </row>
    <row r="10393" ht="15.75" customHeight="1" s="121">
      <c r="B10393">
        <f>D10393&amp;Q10393&amp;E10393</f>
        <v/>
      </c>
      <c r="C10393" s="73" t="n"/>
      <c r="D10393" s="73" t="n"/>
      <c r="E10393" s="78" t="n"/>
      <c r="F10393" s="75" t="n"/>
      <c r="G10393" s="73" t="n"/>
      <c r="H10393" s="75" t="n"/>
      <c r="I10393" s="75" t="n"/>
      <c r="J10393" s="75" t="n"/>
      <c r="K10393" s="75" t="n"/>
      <c r="L10393" s="75" t="n"/>
      <c r="M10393" s="75" t="n"/>
      <c r="N10393" s="75" t="n"/>
      <c r="O10393" s="75" t="n"/>
      <c r="P10393" s="75" t="n"/>
      <c r="Q10393" s="79" t="n"/>
      <c r="AR10393">
        <f>IF($AU$2&lt;&gt;5,NA(),IF(D10393=D10392,0,IF(AND(D19894=D10393,D10394=D10393),O10393+O10394+O19894,IF(D10394=D10393,O10394+O10393,O10393))))</f>
        <v/>
      </c>
      <c r="AS10393">
        <f>IF($AU$2&lt;&gt;5,NA(),IF(D10393=D10392,0,IF(AND(D19894=D10393,D10394=D10393),P10393+P10394+P19894,IF(D10394=D10393,P10394+P10393,P10393))))</f>
        <v/>
      </c>
      <c r="AT10393">
        <f>AR10393-AS10393</f>
        <v/>
      </c>
    </row>
    <row r="10394" ht="15.75" customHeight="1" s="121">
      <c r="B10394">
        <f>D10394&amp;Q10394&amp;E10394</f>
        <v/>
      </c>
      <c r="C10394" s="73" t="n"/>
      <c r="D10394" s="73" t="n"/>
      <c r="E10394" s="78" t="n"/>
      <c r="F10394" s="75" t="n"/>
      <c r="G10394" s="73" t="n"/>
      <c r="H10394" s="75" t="n"/>
      <c r="I10394" s="75" t="n"/>
      <c r="J10394" s="75" t="n"/>
      <c r="K10394" s="75" t="n"/>
      <c r="L10394" s="75" t="n"/>
      <c r="M10394" s="75" t="n"/>
      <c r="N10394" s="75" t="n"/>
      <c r="O10394" s="75" t="n"/>
      <c r="P10394" s="75" t="n"/>
      <c r="Q10394" s="79" t="n"/>
      <c r="AR10394">
        <f>IF($AU$2&lt;&gt;5,NA(),IF(D10394=D10393,0,IF(AND(D19895=D10394,D10395=D10394),O10394+O10395+O19895,IF(D10395=D10394,O10395+O10394,O10394))))</f>
        <v/>
      </c>
      <c r="AS10394">
        <f>IF($AU$2&lt;&gt;5,NA(),IF(D10394=D10393,0,IF(AND(D19895=D10394,D10395=D10394),P10394+P10395+P19895,IF(D10395=D10394,P10395+P10394,P10394))))</f>
        <v/>
      </c>
      <c r="AT10394">
        <f>AR10394-AS10394</f>
        <v/>
      </c>
    </row>
    <row r="10395" ht="15.75" customHeight="1" s="121">
      <c r="B10395">
        <f>D10395&amp;Q10395&amp;E10395</f>
        <v/>
      </c>
      <c r="C10395" s="73" t="n"/>
      <c r="D10395" s="73" t="n"/>
      <c r="E10395" s="78" t="n"/>
      <c r="F10395" s="75" t="n"/>
      <c r="G10395" s="73" t="n"/>
      <c r="H10395" s="75" t="n"/>
      <c r="I10395" s="75" t="n"/>
      <c r="J10395" s="75" t="n"/>
      <c r="K10395" s="75" t="n"/>
      <c r="L10395" s="75" t="n"/>
      <c r="M10395" s="75" t="n"/>
      <c r="N10395" s="75" t="n"/>
      <c r="O10395" s="75" t="n"/>
      <c r="P10395" s="75" t="n"/>
      <c r="Q10395" s="79" t="n"/>
      <c r="AR10395">
        <f>IF($AU$2&lt;&gt;5,NA(),IF(D10395=D10394,0,IF(AND(D19896=D10395,D10396=D10395),O10395+O10396+O19896,IF(D10396=D10395,O10396+O10395,O10395))))</f>
        <v/>
      </c>
      <c r="AS10395">
        <f>IF($AU$2&lt;&gt;5,NA(),IF(D10395=D10394,0,IF(AND(D19896=D10395,D10396=D10395),P10395+P10396+P19896,IF(D10396=D10395,P10396+P10395,P10395))))</f>
        <v/>
      </c>
      <c r="AT10395">
        <f>AR10395-AS10395</f>
        <v/>
      </c>
    </row>
    <row r="10396" ht="15.75" customHeight="1" s="121">
      <c r="B10396">
        <f>D10396&amp;Q10396&amp;E10396</f>
        <v/>
      </c>
      <c r="C10396" s="73" t="n"/>
      <c r="D10396" s="73" t="n"/>
      <c r="E10396" s="78" t="n"/>
      <c r="F10396" s="75" t="n"/>
      <c r="G10396" s="73" t="n"/>
      <c r="H10396" s="75" t="n"/>
      <c r="I10396" s="75" t="n"/>
      <c r="J10396" s="75" t="n"/>
      <c r="K10396" s="75" t="n"/>
      <c r="L10396" s="75" t="n"/>
      <c r="M10396" s="75" t="n"/>
      <c r="N10396" s="75" t="n"/>
      <c r="O10396" s="75" t="n"/>
      <c r="P10396" s="75" t="n"/>
      <c r="Q10396" s="79" t="n"/>
      <c r="AR10396">
        <f>IF($AU$2&lt;&gt;5,NA(),IF(D10396=D10395,0,IF(AND(D19897=D10396,D10397=D10396),O10396+O10397+O19897,IF(D10397=D10396,O10397+O10396,O10396))))</f>
        <v/>
      </c>
      <c r="AS10396">
        <f>IF($AU$2&lt;&gt;5,NA(),IF(D10396=D10395,0,IF(AND(D19897=D10396,D10397=D10396),P10396+P10397+P19897,IF(D10397=D10396,P10397+P10396,P10396))))</f>
        <v/>
      </c>
      <c r="AT10396">
        <f>AR10396-AS10396</f>
        <v/>
      </c>
    </row>
    <row r="10397" ht="15.75" customHeight="1" s="121">
      <c r="B10397">
        <f>D10397&amp;Q10397&amp;E10397</f>
        <v/>
      </c>
      <c r="C10397" s="73" t="n"/>
      <c r="D10397" s="73" t="n"/>
      <c r="E10397" s="78" t="n"/>
      <c r="F10397" s="75" t="n"/>
      <c r="G10397" s="73" t="n"/>
      <c r="H10397" s="75" t="n"/>
      <c r="I10397" s="75" t="n"/>
      <c r="J10397" s="75" t="n"/>
      <c r="K10397" s="75" t="n"/>
      <c r="L10397" s="75" t="n"/>
      <c r="M10397" s="75" t="n"/>
      <c r="N10397" s="75" t="n"/>
      <c r="O10397" s="75" t="n"/>
      <c r="P10397" s="75" t="n"/>
      <c r="Q10397" s="79" t="n"/>
      <c r="AR10397">
        <f>IF($AU$2&lt;&gt;5,NA(),IF(D10397=D10396,0,IF(AND(D19898=D10397,D10398=D10397),O10397+O10398+O19898,IF(D10398=D10397,O10398+O10397,O10397))))</f>
        <v/>
      </c>
      <c r="AS10397">
        <f>IF($AU$2&lt;&gt;5,NA(),IF(D10397=D10396,0,IF(AND(D19898=D10397,D10398=D10397),P10397+P10398+P19898,IF(D10398=D10397,P10398+P10397,P10397))))</f>
        <v/>
      </c>
      <c r="AT10397">
        <f>AR10397-AS10397</f>
        <v/>
      </c>
    </row>
    <row r="10398" ht="15.75" customHeight="1" s="121">
      <c r="B10398">
        <f>D10398&amp;Q10398&amp;E10398</f>
        <v/>
      </c>
      <c r="C10398" s="73" t="n"/>
      <c r="D10398" s="73" t="n"/>
      <c r="E10398" s="78" t="n"/>
      <c r="F10398" s="75" t="n"/>
      <c r="G10398" s="73" t="n"/>
      <c r="H10398" s="75" t="n"/>
      <c r="I10398" s="75" t="n"/>
      <c r="J10398" s="75" t="n"/>
      <c r="K10398" s="75" t="n"/>
      <c r="L10398" s="75" t="n"/>
      <c r="M10398" s="75" t="n"/>
      <c r="N10398" s="75" t="n"/>
      <c r="O10398" s="75" t="n"/>
      <c r="P10398" s="75" t="n"/>
      <c r="Q10398" s="79" t="n"/>
      <c r="AR10398">
        <f>IF($AU$2&lt;&gt;5,NA(),IF(D10398=D10397,0,IF(AND(D19899=D10398,D10399=D10398),O10398+O10399+O19899,IF(D10399=D10398,O10399+O10398,O10398))))</f>
        <v/>
      </c>
      <c r="AS10398">
        <f>IF($AU$2&lt;&gt;5,NA(),IF(D10398=D10397,0,IF(AND(D19899=D10398,D10399=D10398),P10398+P10399+P19899,IF(D10399=D10398,P10399+P10398,P10398))))</f>
        <v/>
      </c>
      <c r="AT10398">
        <f>AR10398-AS10398</f>
        <v/>
      </c>
    </row>
    <row r="10399" ht="15.75" customHeight="1" s="121">
      <c r="B10399">
        <f>D10399&amp;Q10399&amp;E10399</f>
        <v/>
      </c>
      <c r="C10399" s="73" t="n"/>
      <c r="D10399" s="73" t="n"/>
      <c r="E10399" s="78" t="n"/>
      <c r="F10399" s="75" t="n"/>
      <c r="G10399" s="73" t="n"/>
      <c r="H10399" s="75" t="n"/>
      <c r="I10399" s="75" t="n"/>
      <c r="J10399" s="75" t="n"/>
      <c r="K10399" s="75" t="n"/>
      <c r="L10399" s="75" t="n"/>
      <c r="M10399" s="75" t="n"/>
      <c r="N10399" s="75" t="n"/>
      <c r="O10399" s="75" t="n"/>
      <c r="P10399" s="75" t="n"/>
      <c r="Q10399" s="79" t="n"/>
      <c r="AR10399">
        <f>IF($AU$2&lt;&gt;5,NA(),IF(D10399=D10398,0,IF(AND(D19900=D10399,D10400=D10399),O10399+O10400+O19900,IF(D10400=D10399,O10400+O10399,O10399))))</f>
        <v/>
      </c>
      <c r="AS10399">
        <f>IF($AU$2&lt;&gt;5,NA(),IF(D10399=D10398,0,IF(AND(D19900=D10399,D10400=D10399),P10399+P10400+P19900,IF(D10400=D10399,P10400+P10399,P10399))))</f>
        <v/>
      </c>
      <c r="AT10399">
        <f>AR10399-AS10399</f>
        <v/>
      </c>
    </row>
    <row r="10400" ht="15.75" customHeight="1" s="121">
      <c r="B10400">
        <f>D10400&amp;Q10400&amp;E10400</f>
        <v/>
      </c>
      <c r="C10400" s="73" t="n"/>
      <c r="D10400" s="73" t="n"/>
      <c r="E10400" s="78" t="n"/>
      <c r="F10400" s="75" t="n"/>
      <c r="G10400" s="73" t="n"/>
      <c r="H10400" s="75" t="n"/>
      <c r="I10400" s="75" t="n"/>
      <c r="J10400" s="75" t="n"/>
      <c r="K10400" s="75" t="n"/>
      <c r="L10400" s="75" t="n"/>
      <c r="M10400" s="75" t="n"/>
      <c r="N10400" s="75" t="n"/>
      <c r="O10400" s="75" t="n"/>
      <c r="P10400" s="75" t="n"/>
      <c r="Q10400" s="79" t="n"/>
      <c r="AR10400">
        <f>IF($AU$2&lt;&gt;5,NA(),IF(D10400=D10399,0,IF(AND(D19901=D10400,D10401=D10400),O10400+O10401+O19901,IF(D10401=D10400,O10401+O10400,O10400))))</f>
        <v/>
      </c>
      <c r="AS10400">
        <f>IF($AU$2&lt;&gt;5,NA(),IF(D10400=D10399,0,IF(AND(D19901=D10400,D10401=D10400),P10400+P10401+P19901,IF(D10401=D10400,P10401+P10400,P10400))))</f>
        <v/>
      </c>
      <c r="AT10400">
        <f>AR10400-AS10400</f>
        <v/>
      </c>
    </row>
    <row r="10401" ht="15.75" customHeight="1" s="121">
      <c r="B10401">
        <f>D10401&amp;Q10401&amp;E10401</f>
        <v/>
      </c>
      <c r="C10401" s="73" t="n"/>
      <c r="D10401" s="73" t="n"/>
      <c r="E10401" s="78" t="n"/>
      <c r="F10401" s="75" t="n"/>
      <c r="G10401" s="73" t="n"/>
      <c r="H10401" s="75" t="n"/>
      <c r="I10401" s="75" t="n"/>
      <c r="J10401" s="75" t="n"/>
      <c r="K10401" s="75" t="n"/>
      <c r="L10401" s="75" t="n"/>
      <c r="M10401" s="75" t="n"/>
      <c r="N10401" s="75" t="n"/>
      <c r="O10401" s="75" t="n"/>
      <c r="P10401" s="75" t="n"/>
      <c r="Q10401" s="79" t="n"/>
      <c r="AR10401">
        <f>IF($AU$2&lt;&gt;5,NA(),IF(D10401=D10400,0,IF(AND(D19902=D10401,D10402=D10401),O10401+O10402+O19902,IF(D10402=D10401,O10402+O10401,O10401))))</f>
        <v/>
      </c>
      <c r="AS10401">
        <f>IF($AU$2&lt;&gt;5,NA(),IF(D10401=D10400,0,IF(AND(D19902=D10401,D10402=D10401),P10401+P10402+P19902,IF(D10402=D10401,P10402+P10401,P10401))))</f>
        <v/>
      </c>
      <c r="AT10401">
        <f>AR10401-AS10401</f>
        <v/>
      </c>
    </row>
    <row r="10402" ht="15.75" customHeight="1" s="121">
      <c r="B10402">
        <f>D10402&amp;Q10402&amp;E10402</f>
        <v/>
      </c>
      <c r="C10402" s="73" t="n"/>
      <c r="D10402" s="73" t="n"/>
      <c r="E10402" s="78" t="n"/>
      <c r="F10402" s="75" t="n"/>
      <c r="G10402" s="73" t="n"/>
      <c r="H10402" s="75" t="n"/>
      <c r="I10402" s="75" t="n"/>
      <c r="J10402" s="75" t="n"/>
      <c r="K10402" s="75" t="n"/>
      <c r="L10402" s="75" t="n"/>
      <c r="M10402" s="75" t="n"/>
      <c r="N10402" s="75" t="n"/>
      <c r="O10402" s="75" t="n"/>
      <c r="P10402" s="75" t="n"/>
      <c r="Q10402" s="79" t="n"/>
      <c r="AR10402">
        <f>IF($AU$2&lt;&gt;5,NA(),IF(D10402=D10401,0,IF(AND(D19903=D10402,D10403=D10402),O10402+O10403+O19903,IF(D10403=D10402,O10403+O10402,O10402))))</f>
        <v/>
      </c>
      <c r="AS10402">
        <f>IF($AU$2&lt;&gt;5,NA(),IF(D10402=D10401,0,IF(AND(D19903=D10402,D10403=D10402),P10402+P10403+P19903,IF(D10403=D10402,P10403+P10402,P10402))))</f>
        <v/>
      </c>
      <c r="AT10402">
        <f>AR10402-AS10402</f>
        <v/>
      </c>
    </row>
    <row r="10403" ht="15.75" customHeight="1" s="121">
      <c r="B10403">
        <f>D10403&amp;Q10403&amp;E10403</f>
        <v/>
      </c>
      <c r="C10403" s="73" t="n"/>
      <c r="D10403" s="73" t="n"/>
      <c r="E10403" s="78" t="n"/>
      <c r="F10403" s="75" t="n"/>
      <c r="G10403" s="73" t="n"/>
      <c r="H10403" s="75" t="n"/>
      <c r="I10403" s="75" t="n"/>
      <c r="J10403" s="75" t="n"/>
      <c r="K10403" s="75" t="n"/>
      <c r="L10403" s="75" t="n"/>
      <c r="M10403" s="75" t="n"/>
      <c r="N10403" s="75" t="n"/>
      <c r="O10403" s="75" t="n"/>
      <c r="P10403" s="75" t="n"/>
      <c r="Q10403" s="79" t="n"/>
      <c r="AR10403">
        <f>IF($AU$2&lt;&gt;5,NA(),IF(D10403=D10402,0,IF(AND(D19904=D10403,D10404=D10403),O10403+O10404+O19904,IF(D10404=D10403,O10404+O10403,O10403))))</f>
        <v/>
      </c>
      <c r="AS10403">
        <f>IF($AU$2&lt;&gt;5,NA(),IF(D10403=D10402,0,IF(AND(D19904=D10403,D10404=D10403),P10403+P10404+P19904,IF(D10404=D10403,P10404+P10403,P10403))))</f>
        <v/>
      </c>
      <c r="AT10403">
        <f>AR10403-AS10403</f>
        <v/>
      </c>
    </row>
    <row r="10404" ht="15.75" customHeight="1" s="121">
      <c r="B10404">
        <f>D10404&amp;Q10404&amp;E10404</f>
        <v/>
      </c>
      <c r="C10404" s="73" t="n"/>
      <c r="D10404" s="73" t="n"/>
      <c r="E10404" s="78" t="n"/>
      <c r="F10404" s="75" t="n"/>
      <c r="G10404" s="73" t="n"/>
      <c r="H10404" s="75" t="n"/>
      <c r="I10404" s="75" t="n"/>
      <c r="J10404" s="75" t="n"/>
      <c r="K10404" s="75" t="n"/>
      <c r="L10404" s="75" t="n"/>
      <c r="M10404" s="75" t="n"/>
      <c r="N10404" s="75" t="n"/>
      <c r="O10404" s="75" t="n"/>
      <c r="P10404" s="75" t="n"/>
      <c r="Q10404" s="79" t="n"/>
      <c r="AR10404">
        <f>IF($AU$2&lt;&gt;5,NA(),IF(D10404=D10403,0,IF(AND(D19905=D10404,D10405=D10404),O10404+O10405+O19905,IF(D10405=D10404,O10405+O10404,O10404))))</f>
        <v/>
      </c>
      <c r="AS10404">
        <f>IF($AU$2&lt;&gt;5,NA(),IF(D10404=D10403,0,IF(AND(D19905=D10404,D10405=D10404),P10404+P10405+P19905,IF(D10405=D10404,P10405+P10404,P10404))))</f>
        <v/>
      </c>
      <c r="AT10404">
        <f>AR10404-AS10404</f>
        <v/>
      </c>
    </row>
    <row r="10405" ht="15.75" customHeight="1" s="121">
      <c r="B10405">
        <f>D10405&amp;Q10405&amp;E10405</f>
        <v/>
      </c>
      <c r="C10405" s="73" t="n"/>
      <c r="D10405" s="73" t="n"/>
      <c r="E10405" s="78" t="n"/>
      <c r="F10405" s="75" t="n"/>
      <c r="G10405" s="73" t="n"/>
      <c r="H10405" s="75" t="n"/>
      <c r="I10405" s="75" t="n"/>
      <c r="J10405" s="75" t="n"/>
      <c r="K10405" s="75" t="n"/>
      <c r="L10405" s="75" t="n"/>
      <c r="M10405" s="75" t="n"/>
      <c r="N10405" s="75" t="n"/>
      <c r="O10405" s="75" t="n"/>
      <c r="P10405" s="75" t="n"/>
      <c r="Q10405" s="79" t="n"/>
      <c r="AR10405">
        <f>IF($AU$2&lt;&gt;5,NA(),IF(D10405=D10404,0,IF(AND(D19906=D10405,D10406=D10405),O10405+O10406+O19906,IF(D10406=D10405,O10406+O10405,O10405))))</f>
        <v/>
      </c>
      <c r="AS10405">
        <f>IF($AU$2&lt;&gt;5,NA(),IF(D10405=D10404,0,IF(AND(D19906=D10405,D10406=D10405),P10405+P10406+P19906,IF(D10406=D10405,P10406+P10405,P10405))))</f>
        <v/>
      </c>
      <c r="AT10405">
        <f>AR10405-AS10405</f>
        <v/>
      </c>
    </row>
    <row r="10406" ht="15.75" customHeight="1" s="121">
      <c r="B10406">
        <f>D10406&amp;Q10406&amp;E10406</f>
        <v/>
      </c>
      <c r="C10406" s="73" t="n"/>
      <c r="D10406" s="73" t="n"/>
      <c r="E10406" s="78" t="n"/>
      <c r="F10406" s="75" t="n"/>
      <c r="G10406" s="73" t="n"/>
      <c r="H10406" s="75" t="n"/>
      <c r="I10406" s="75" t="n"/>
      <c r="J10406" s="75" t="n"/>
      <c r="K10406" s="75" t="n"/>
      <c r="L10406" s="75" t="n"/>
      <c r="M10406" s="75" t="n"/>
      <c r="N10406" s="75" t="n"/>
      <c r="O10406" s="75" t="n"/>
      <c r="P10406" s="75" t="n"/>
      <c r="Q10406" s="79" t="n"/>
      <c r="AR10406">
        <f>IF($AU$2&lt;&gt;5,NA(),IF(D10406=D10405,0,IF(AND(D19907=D10406,D10407=D10406),O10406+O10407+O19907,IF(D10407=D10406,O10407+O10406,O10406))))</f>
        <v/>
      </c>
      <c r="AS10406">
        <f>IF($AU$2&lt;&gt;5,NA(),IF(D10406=D10405,0,IF(AND(D19907=D10406,D10407=D10406),P10406+P10407+P19907,IF(D10407=D10406,P10407+P10406,P10406))))</f>
        <v/>
      </c>
      <c r="AT10406">
        <f>AR10406-AS10406</f>
        <v/>
      </c>
    </row>
    <row r="10407" ht="15.75" customHeight="1" s="121">
      <c r="B10407">
        <f>D10407&amp;Q10407&amp;E10407</f>
        <v/>
      </c>
      <c r="C10407" s="73" t="n"/>
      <c r="D10407" s="73" t="n"/>
      <c r="E10407" s="78" t="n"/>
      <c r="F10407" s="75" t="n"/>
      <c r="G10407" s="73" t="n"/>
      <c r="H10407" s="75" t="n"/>
      <c r="I10407" s="75" t="n"/>
      <c r="J10407" s="75" t="n"/>
      <c r="K10407" s="75" t="n"/>
      <c r="L10407" s="75" t="n"/>
      <c r="M10407" s="75" t="n"/>
      <c r="N10407" s="75" t="n"/>
      <c r="O10407" s="75" t="n"/>
      <c r="P10407" s="75" t="n"/>
      <c r="Q10407" s="79" t="n"/>
      <c r="AR10407">
        <f>IF($AU$2&lt;&gt;5,NA(),IF(D10407=D10406,0,IF(AND(D19908=D10407,D10408=D10407),O10407+O10408+O19908,IF(D10408=D10407,O10408+O10407,O10407))))</f>
        <v/>
      </c>
      <c r="AS10407">
        <f>IF($AU$2&lt;&gt;5,NA(),IF(D10407=D10406,0,IF(AND(D19908=D10407,D10408=D10407),P10407+P10408+P19908,IF(D10408=D10407,P10408+P10407,P10407))))</f>
        <v/>
      </c>
      <c r="AT10407">
        <f>AR10407-AS10407</f>
        <v/>
      </c>
    </row>
    <row r="10408" ht="15.75" customHeight="1" s="121">
      <c r="B10408">
        <f>D10408&amp;Q10408&amp;E10408</f>
        <v/>
      </c>
      <c r="C10408" s="73" t="n"/>
      <c r="D10408" s="73" t="n"/>
      <c r="E10408" s="78" t="n"/>
      <c r="F10408" s="75" t="n"/>
      <c r="G10408" s="73" t="n"/>
      <c r="H10408" s="75" t="n"/>
      <c r="I10408" s="75" t="n"/>
      <c r="J10408" s="75" t="n"/>
      <c r="K10408" s="75" t="n"/>
      <c r="L10408" s="75" t="n"/>
      <c r="M10408" s="75" t="n"/>
      <c r="N10408" s="75" t="n"/>
      <c r="O10408" s="75" t="n"/>
      <c r="P10408" s="75" t="n"/>
      <c r="Q10408" s="79" t="n"/>
      <c r="AR10408">
        <f>IF($AU$2&lt;&gt;5,NA(),IF(D10408=D10407,0,IF(AND(D19909=D10408,D10409=D10408),O10408+O10409+O19909,IF(D10409=D10408,O10409+O10408,O10408))))</f>
        <v/>
      </c>
      <c r="AS10408">
        <f>IF($AU$2&lt;&gt;5,NA(),IF(D10408=D10407,0,IF(AND(D19909=D10408,D10409=D10408),P10408+P10409+P19909,IF(D10409=D10408,P10409+P10408,P10408))))</f>
        <v/>
      </c>
      <c r="AT10408">
        <f>AR10408-AS10408</f>
        <v/>
      </c>
    </row>
    <row r="10409" ht="15.75" customHeight="1" s="121">
      <c r="B10409">
        <f>D10409&amp;Q10409&amp;E10409</f>
        <v/>
      </c>
      <c r="C10409" s="73" t="n"/>
      <c r="D10409" s="73" t="n"/>
      <c r="E10409" s="78" t="n"/>
      <c r="F10409" s="75" t="n"/>
      <c r="G10409" s="73" t="n"/>
      <c r="H10409" s="75" t="n"/>
      <c r="I10409" s="75" t="n"/>
      <c r="J10409" s="75" t="n"/>
      <c r="K10409" s="75" t="n"/>
      <c r="L10409" s="75" t="n"/>
      <c r="M10409" s="75" t="n"/>
      <c r="N10409" s="75" t="n"/>
      <c r="O10409" s="75" t="n"/>
      <c r="P10409" s="75" t="n"/>
      <c r="Q10409" s="79" t="n"/>
      <c r="AR10409">
        <f>IF($AU$2&lt;&gt;5,NA(),IF(D10409=D10408,0,IF(AND(D19910=D10409,D10410=D10409),O10409+O10410+O19910,IF(D10410=D10409,O10410+O10409,O10409))))</f>
        <v/>
      </c>
      <c r="AS10409">
        <f>IF($AU$2&lt;&gt;5,NA(),IF(D10409=D10408,0,IF(AND(D19910=D10409,D10410=D10409),P10409+P10410+P19910,IF(D10410=D10409,P10410+P10409,P10409))))</f>
        <v/>
      </c>
      <c r="AT10409">
        <f>AR10409-AS10409</f>
        <v/>
      </c>
    </row>
    <row r="10410" ht="15.75" customHeight="1" s="121">
      <c r="B10410">
        <f>D10410&amp;Q10410&amp;E10410</f>
        <v/>
      </c>
      <c r="C10410" s="73" t="n"/>
      <c r="D10410" s="73" t="n"/>
      <c r="E10410" s="78" t="n"/>
      <c r="F10410" s="75" t="n"/>
      <c r="G10410" s="73" t="n"/>
      <c r="H10410" s="75" t="n"/>
      <c r="I10410" s="75" t="n"/>
      <c r="J10410" s="75" t="n"/>
      <c r="K10410" s="75" t="n"/>
      <c r="L10410" s="75" t="n"/>
      <c r="M10410" s="75" t="n"/>
      <c r="N10410" s="75" t="n"/>
      <c r="O10410" s="75" t="n"/>
      <c r="P10410" s="75" t="n"/>
      <c r="Q10410" s="79" t="n"/>
      <c r="AR10410">
        <f>IF($AU$2&lt;&gt;5,NA(),IF(D10410=D10409,0,IF(AND(D19911=D10410,D10411=D10410),O10410+O10411+O19911,IF(D10411=D10410,O10411+O10410,O10410))))</f>
        <v/>
      </c>
      <c r="AS10410">
        <f>IF($AU$2&lt;&gt;5,NA(),IF(D10410=D10409,0,IF(AND(D19911=D10410,D10411=D10410),P10410+P10411+P19911,IF(D10411=D10410,P10411+P10410,P10410))))</f>
        <v/>
      </c>
      <c r="AT10410">
        <f>AR10410-AS10410</f>
        <v/>
      </c>
    </row>
    <row r="10411" ht="15.75" customHeight="1" s="121">
      <c r="B10411">
        <f>D10411&amp;Q10411&amp;E10411</f>
        <v/>
      </c>
      <c r="C10411" s="73" t="n"/>
      <c r="D10411" s="73" t="n"/>
      <c r="E10411" s="78" t="n"/>
      <c r="F10411" s="75" t="n"/>
      <c r="G10411" s="73" t="n"/>
      <c r="H10411" s="75" t="n"/>
      <c r="I10411" s="75" t="n"/>
      <c r="J10411" s="75" t="n"/>
      <c r="K10411" s="75" t="n"/>
      <c r="L10411" s="75" t="n"/>
      <c r="M10411" s="75" t="n"/>
      <c r="N10411" s="75" t="n"/>
      <c r="O10411" s="75" t="n"/>
      <c r="P10411" s="75" t="n"/>
      <c r="Q10411" s="79" t="n"/>
      <c r="AR10411">
        <f>IF($AU$2&lt;&gt;5,NA(),IF(D10411=D10410,0,IF(AND(D19912=D10411,D10412=D10411),O10411+O10412+O19912,IF(D10412=D10411,O10412+O10411,O10411))))</f>
        <v/>
      </c>
      <c r="AS10411">
        <f>IF($AU$2&lt;&gt;5,NA(),IF(D10411=D10410,0,IF(AND(D19912=D10411,D10412=D10411),P10411+P10412+P19912,IF(D10412=D10411,P10412+P10411,P10411))))</f>
        <v/>
      </c>
      <c r="AT10411">
        <f>AR10411-AS10411</f>
        <v/>
      </c>
    </row>
    <row r="10412" ht="15.75" customHeight="1" s="121">
      <c r="B10412">
        <f>D10412&amp;Q10412&amp;E10412</f>
        <v/>
      </c>
      <c r="C10412" s="73" t="n"/>
      <c r="D10412" s="73" t="n"/>
      <c r="E10412" s="78" t="n"/>
      <c r="F10412" s="75" t="n"/>
      <c r="G10412" s="73" t="n"/>
      <c r="H10412" s="75" t="n"/>
      <c r="I10412" s="75" t="n"/>
      <c r="J10412" s="75" t="n"/>
      <c r="K10412" s="75" t="n"/>
      <c r="L10412" s="75" t="n"/>
      <c r="M10412" s="75" t="n"/>
      <c r="N10412" s="75" t="n"/>
      <c r="O10412" s="75" t="n"/>
      <c r="P10412" s="75" t="n"/>
      <c r="Q10412" s="79" t="n"/>
      <c r="AR10412">
        <f>IF($AU$2&lt;&gt;5,NA(),IF(D10412=D10411,0,IF(AND(D19913=D10412,D10413=D10412),O10412+O10413+O19913,IF(D10413=D10412,O10413+O10412,O10412))))</f>
        <v/>
      </c>
      <c r="AS10412">
        <f>IF($AU$2&lt;&gt;5,NA(),IF(D10412=D10411,0,IF(AND(D19913=D10412,D10413=D10412),P10412+P10413+P19913,IF(D10413=D10412,P10413+P10412,P10412))))</f>
        <v/>
      </c>
      <c r="AT10412">
        <f>AR10412-AS10412</f>
        <v/>
      </c>
    </row>
    <row r="10413" ht="15.75" customHeight="1" s="121">
      <c r="B10413">
        <f>D10413&amp;Q10413&amp;E10413</f>
        <v/>
      </c>
      <c r="C10413" s="73" t="n"/>
      <c r="D10413" s="73" t="n"/>
      <c r="E10413" s="78" t="n"/>
      <c r="F10413" s="75" t="n"/>
      <c r="G10413" s="73" t="n"/>
      <c r="H10413" s="75" t="n"/>
      <c r="I10413" s="75" t="n"/>
      <c r="J10413" s="75" t="n"/>
      <c r="K10413" s="75" t="n"/>
      <c r="L10413" s="75" t="n"/>
      <c r="M10413" s="75" t="n"/>
      <c r="N10413" s="75" t="n"/>
      <c r="O10413" s="75" t="n"/>
      <c r="P10413" s="75" t="n"/>
      <c r="Q10413" s="79" t="n"/>
      <c r="AR10413">
        <f>IF($AU$2&lt;&gt;5,NA(),IF(D10413=D10412,0,IF(AND(D19914=D10413,D10414=D10413),O10413+O10414+O19914,IF(D10414=D10413,O10414+O10413,O10413))))</f>
        <v/>
      </c>
      <c r="AS10413">
        <f>IF($AU$2&lt;&gt;5,NA(),IF(D10413=D10412,0,IF(AND(D19914=D10413,D10414=D10413),P10413+P10414+P19914,IF(D10414=D10413,P10414+P10413,P10413))))</f>
        <v/>
      </c>
      <c r="AT10413">
        <f>AR10413-AS10413</f>
        <v/>
      </c>
    </row>
    <row r="10414" ht="15.75" customHeight="1" s="121">
      <c r="B10414">
        <f>D10414&amp;Q10414&amp;E10414</f>
        <v/>
      </c>
      <c r="C10414" s="73" t="n"/>
      <c r="D10414" s="73" t="n"/>
      <c r="E10414" s="78" t="n"/>
      <c r="F10414" s="75" t="n"/>
      <c r="G10414" s="73" t="n"/>
      <c r="H10414" s="75" t="n"/>
      <c r="I10414" s="75" t="n"/>
      <c r="J10414" s="75" t="n"/>
      <c r="K10414" s="75" t="n"/>
      <c r="L10414" s="75" t="n"/>
      <c r="M10414" s="75" t="n"/>
      <c r="N10414" s="75" t="n"/>
      <c r="O10414" s="75" t="n"/>
      <c r="P10414" s="75" t="n"/>
      <c r="Q10414" s="79" t="n"/>
      <c r="AR10414">
        <f>IF($AU$2&lt;&gt;5,NA(),IF(D10414=D10413,0,IF(AND(D19915=D10414,D10415=D10414),O10414+O10415+O19915,IF(D10415=D10414,O10415+O10414,O10414))))</f>
        <v/>
      </c>
      <c r="AS10414">
        <f>IF($AU$2&lt;&gt;5,NA(),IF(D10414=D10413,0,IF(AND(D19915=D10414,D10415=D10414),P10414+P10415+P19915,IF(D10415=D10414,P10415+P10414,P10414))))</f>
        <v/>
      </c>
      <c r="AT10414">
        <f>AR10414-AS10414</f>
        <v/>
      </c>
    </row>
    <row r="10415" ht="15.75" customHeight="1" s="121">
      <c r="B10415">
        <f>D10415&amp;Q10415&amp;E10415</f>
        <v/>
      </c>
      <c r="C10415" s="73" t="n"/>
      <c r="D10415" s="73" t="n"/>
      <c r="E10415" s="78" t="n"/>
      <c r="F10415" s="75" t="n"/>
      <c r="G10415" s="73" t="n"/>
      <c r="H10415" s="75" t="n"/>
      <c r="I10415" s="75" t="n"/>
      <c r="J10415" s="75" t="n"/>
      <c r="K10415" s="75" t="n"/>
      <c r="L10415" s="75" t="n"/>
      <c r="M10415" s="75" t="n"/>
      <c r="N10415" s="75" t="n"/>
      <c r="O10415" s="75" t="n"/>
      <c r="P10415" s="75" t="n"/>
      <c r="Q10415" s="79" t="n"/>
      <c r="AR10415">
        <f>IF($AU$2&lt;&gt;5,NA(),IF(D10415=D10414,0,IF(AND(D19916=D10415,D10416=D10415),O10415+O10416+O19916,IF(D10416=D10415,O10416+O10415,O10415))))</f>
        <v/>
      </c>
      <c r="AS10415">
        <f>IF($AU$2&lt;&gt;5,NA(),IF(D10415=D10414,0,IF(AND(D19916=D10415,D10416=D10415),P10415+P10416+P19916,IF(D10416=D10415,P10416+P10415,P10415))))</f>
        <v/>
      </c>
      <c r="AT10415">
        <f>AR10415-AS10415</f>
        <v/>
      </c>
    </row>
    <row r="10416" ht="15.75" customHeight="1" s="121">
      <c r="B10416">
        <f>D10416&amp;Q10416&amp;E10416</f>
        <v/>
      </c>
      <c r="C10416" s="73" t="n"/>
      <c r="D10416" s="73" t="n"/>
      <c r="E10416" s="78" t="n"/>
      <c r="F10416" s="75" t="n"/>
      <c r="G10416" s="73" t="n"/>
      <c r="H10416" s="75" t="n"/>
      <c r="I10416" s="75" t="n"/>
      <c r="J10416" s="75" t="n"/>
      <c r="K10416" s="75" t="n"/>
      <c r="L10416" s="75" t="n"/>
      <c r="M10416" s="75" t="n"/>
      <c r="N10416" s="75" t="n"/>
      <c r="O10416" s="75" t="n"/>
      <c r="P10416" s="75" t="n"/>
      <c r="Q10416" s="79" t="n"/>
      <c r="AR10416">
        <f>IF($AU$2&lt;&gt;5,NA(),IF(D10416=D10415,0,IF(AND(D19917=D10416,D10417=D10416),O10416+O10417+O19917,IF(D10417=D10416,O10417+O10416,O10416))))</f>
        <v/>
      </c>
      <c r="AS10416">
        <f>IF($AU$2&lt;&gt;5,NA(),IF(D10416=D10415,0,IF(AND(D19917=D10416,D10417=D10416),P10416+P10417+P19917,IF(D10417=D10416,P10417+P10416,P10416))))</f>
        <v/>
      </c>
      <c r="AT10416">
        <f>AR10416-AS10416</f>
        <v/>
      </c>
    </row>
    <row r="10417" ht="15.75" customHeight="1" s="121">
      <c r="B10417">
        <f>D10417&amp;Q10417&amp;E10417</f>
        <v/>
      </c>
      <c r="C10417" s="73" t="n"/>
      <c r="D10417" s="73" t="n"/>
      <c r="E10417" s="78" t="n"/>
      <c r="F10417" s="75" t="n"/>
      <c r="G10417" s="73" t="n"/>
      <c r="H10417" s="75" t="n"/>
      <c r="I10417" s="75" t="n"/>
      <c r="J10417" s="75" t="n"/>
      <c r="K10417" s="75" t="n"/>
      <c r="L10417" s="75" t="n"/>
      <c r="M10417" s="75" t="n"/>
      <c r="N10417" s="75" t="n"/>
      <c r="O10417" s="75" t="n"/>
      <c r="P10417" s="75" t="n"/>
      <c r="Q10417" s="79" t="n"/>
      <c r="AR10417">
        <f>IF($AU$2&lt;&gt;5,NA(),IF(D10417=D10416,0,IF(AND(D19918=D10417,D10418=D10417),O10417+O10418+O19918,IF(D10418=D10417,O10418+O10417,O10417))))</f>
        <v/>
      </c>
      <c r="AS10417">
        <f>IF($AU$2&lt;&gt;5,NA(),IF(D10417=D10416,0,IF(AND(D19918=D10417,D10418=D10417),P10417+P10418+P19918,IF(D10418=D10417,P10418+P10417,P10417))))</f>
        <v/>
      </c>
      <c r="AT10417">
        <f>AR10417-AS10417</f>
        <v/>
      </c>
    </row>
    <row r="10418" ht="15.75" customHeight="1" s="121">
      <c r="B10418">
        <f>D10418&amp;Q10418&amp;E10418</f>
        <v/>
      </c>
      <c r="C10418" s="73" t="n"/>
      <c r="D10418" s="73" t="n"/>
      <c r="E10418" s="78" t="n"/>
      <c r="F10418" s="75" t="n"/>
      <c r="G10418" s="73" t="n"/>
      <c r="H10418" s="75" t="n"/>
      <c r="I10418" s="75" t="n"/>
      <c r="J10418" s="75" t="n"/>
      <c r="K10418" s="75" t="n"/>
      <c r="L10418" s="75" t="n"/>
      <c r="M10418" s="75" t="n"/>
      <c r="N10418" s="75" t="n"/>
      <c r="O10418" s="75" t="n"/>
      <c r="P10418" s="75" t="n"/>
      <c r="Q10418" s="79" t="n"/>
      <c r="AR10418">
        <f>IF($AU$2&lt;&gt;5,NA(),IF(D10418=D10417,0,IF(AND(D19919=D10418,D10419=D10418),O10418+O10419+O19919,IF(D10419=D10418,O10419+O10418,O10418))))</f>
        <v/>
      </c>
      <c r="AS10418">
        <f>IF($AU$2&lt;&gt;5,NA(),IF(D10418=D10417,0,IF(AND(D19919=D10418,D10419=D10418),P10418+P10419+P19919,IF(D10419=D10418,P10419+P10418,P10418))))</f>
        <v/>
      </c>
      <c r="AT10418">
        <f>AR10418-AS10418</f>
        <v/>
      </c>
    </row>
    <row r="10419" ht="15.75" customHeight="1" s="121">
      <c r="B10419">
        <f>D10419&amp;Q10419&amp;E10419</f>
        <v/>
      </c>
      <c r="C10419" s="73" t="n"/>
      <c r="D10419" s="73" t="n"/>
      <c r="E10419" s="78" t="n"/>
      <c r="F10419" s="75" t="n"/>
      <c r="G10419" s="73" t="n"/>
      <c r="H10419" s="75" t="n"/>
      <c r="I10419" s="75" t="n"/>
      <c r="J10419" s="75" t="n"/>
      <c r="K10419" s="75" t="n"/>
      <c r="L10419" s="75" t="n"/>
      <c r="M10419" s="75" t="n"/>
      <c r="N10419" s="75" t="n"/>
      <c r="O10419" s="75" t="n"/>
      <c r="P10419" s="75" t="n"/>
      <c r="Q10419" s="79" t="n"/>
      <c r="AR10419">
        <f>IF($AU$2&lt;&gt;5,NA(),IF(D10419=D10418,0,IF(AND(D19920=D10419,D10420=D10419),O10419+O10420+O19920,IF(D10420=D10419,O10420+O10419,O10419))))</f>
        <v/>
      </c>
      <c r="AS10419">
        <f>IF($AU$2&lt;&gt;5,NA(),IF(D10419=D10418,0,IF(AND(D19920=D10419,D10420=D10419),P10419+P10420+P19920,IF(D10420=D10419,P10420+P10419,P10419))))</f>
        <v/>
      </c>
      <c r="AT10419">
        <f>AR10419-AS10419</f>
        <v/>
      </c>
    </row>
    <row r="10420" ht="15.75" customHeight="1" s="121">
      <c r="B10420">
        <f>D10420&amp;Q10420&amp;E10420</f>
        <v/>
      </c>
      <c r="C10420" s="73" t="n"/>
      <c r="D10420" s="73" t="n"/>
      <c r="E10420" s="78" t="n"/>
      <c r="F10420" s="75" t="n"/>
      <c r="G10420" s="73" t="n"/>
      <c r="H10420" s="75" t="n"/>
      <c r="I10420" s="75" t="n"/>
      <c r="J10420" s="75" t="n"/>
      <c r="K10420" s="75" t="n"/>
      <c r="L10420" s="75" t="n"/>
      <c r="M10420" s="75" t="n"/>
      <c r="N10420" s="75" t="n"/>
      <c r="O10420" s="75" t="n"/>
      <c r="P10420" s="75" t="n"/>
      <c r="Q10420" s="79" t="n"/>
      <c r="AR10420">
        <f>IF($AU$2&lt;&gt;5,NA(),IF(D10420=D10419,0,IF(AND(D19921=D10420,D10421=D10420),O10420+O10421+O19921,IF(D10421=D10420,O10421+O10420,O10420))))</f>
        <v/>
      </c>
      <c r="AS10420">
        <f>IF($AU$2&lt;&gt;5,NA(),IF(D10420=D10419,0,IF(AND(D19921=D10420,D10421=D10420),P10420+P10421+P19921,IF(D10421=D10420,P10421+P10420,P10420))))</f>
        <v/>
      </c>
      <c r="AT10420">
        <f>AR10420-AS10420</f>
        <v/>
      </c>
    </row>
    <row r="10421" ht="15.75" customHeight="1" s="121">
      <c r="B10421">
        <f>D10421&amp;Q10421&amp;E10421</f>
        <v/>
      </c>
      <c r="C10421" s="73" t="n"/>
      <c r="D10421" s="73" t="n"/>
      <c r="E10421" s="78" t="n"/>
      <c r="F10421" s="75" t="n"/>
      <c r="G10421" s="73" t="n"/>
      <c r="H10421" s="75" t="n"/>
      <c r="I10421" s="75" t="n"/>
      <c r="J10421" s="75" t="n"/>
      <c r="K10421" s="75" t="n"/>
      <c r="L10421" s="75" t="n"/>
      <c r="M10421" s="75" t="n"/>
      <c r="N10421" s="75" t="n"/>
      <c r="O10421" s="75" t="n"/>
      <c r="P10421" s="75" t="n"/>
      <c r="Q10421" s="79" t="n"/>
      <c r="AR10421">
        <f>IF($AU$2&lt;&gt;5,NA(),IF(D10421=D10420,0,IF(AND(D19922=D10421,D10422=D10421),O10421+O10422+O19922,IF(D10422=D10421,O10422+O10421,O10421))))</f>
        <v/>
      </c>
      <c r="AS10421">
        <f>IF($AU$2&lt;&gt;5,NA(),IF(D10421=D10420,0,IF(AND(D19922=D10421,D10422=D10421),P10421+P10422+P19922,IF(D10422=D10421,P10422+P10421,P10421))))</f>
        <v/>
      </c>
      <c r="AT10421">
        <f>AR10421-AS10421</f>
        <v/>
      </c>
    </row>
    <row r="10422" ht="15.75" customHeight="1" s="121">
      <c r="B10422">
        <f>D10422&amp;Q10422&amp;E10422</f>
        <v/>
      </c>
      <c r="C10422" s="73" t="n"/>
      <c r="D10422" s="73" t="n"/>
      <c r="E10422" s="78" t="n"/>
      <c r="F10422" s="75" t="n"/>
      <c r="G10422" s="73" t="n"/>
      <c r="H10422" s="75" t="n"/>
      <c r="I10422" s="75" t="n"/>
      <c r="J10422" s="75" t="n"/>
      <c r="K10422" s="75" t="n"/>
      <c r="L10422" s="75" t="n"/>
      <c r="M10422" s="75" t="n"/>
      <c r="N10422" s="75" t="n"/>
      <c r="O10422" s="75" t="n"/>
      <c r="P10422" s="75" t="n"/>
      <c r="Q10422" s="79" t="n"/>
      <c r="AR10422">
        <f>IF($AU$2&lt;&gt;5,NA(),IF(D10422=D10421,0,IF(AND(D19923=D10422,D10423=D10422),O10422+O10423+O19923,IF(D10423=D10422,O10423+O10422,O10422))))</f>
        <v/>
      </c>
      <c r="AS10422">
        <f>IF($AU$2&lt;&gt;5,NA(),IF(D10422=D10421,0,IF(AND(D19923=D10422,D10423=D10422),P10422+P10423+P19923,IF(D10423=D10422,P10423+P10422,P10422))))</f>
        <v/>
      </c>
      <c r="AT10422">
        <f>AR10422-AS10422</f>
        <v/>
      </c>
    </row>
    <row r="10423" ht="15.75" customHeight="1" s="121">
      <c r="B10423">
        <f>D10423&amp;Q10423&amp;E10423</f>
        <v/>
      </c>
      <c r="C10423" s="73" t="n"/>
      <c r="D10423" s="73" t="n"/>
      <c r="E10423" s="78" t="n"/>
      <c r="F10423" s="75" t="n"/>
      <c r="G10423" s="73" t="n"/>
      <c r="H10423" s="75" t="n"/>
      <c r="I10423" s="75" t="n"/>
      <c r="J10423" s="75" t="n"/>
      <c r="K10423" s="75" t="n"/>
      <c r="L10423" s="75" t="n"/>
      <c r="M10423" s="75" t="n"/>
      <c r="N10423" s="75" t="n"/>
      <c r="O10423" s="75" t="n"/>
      <c r="P10423" s="75" t="n"/>
      <c r="Q10423" s="79" t="n"/>
      <c r="AR10423">
        <f>IF($AU$2&lt;&gt;5,NA(),IF(D10423=D10422,0,IF(AND(D19924=D10423,D10424=D10423),O10423+O10424+O19924,IF(D10424=D10423,O10424+O10423,O10423))))</f>
        <v/>
      </c>
      <c r="AS10423">
        <f>IF($AU$2&lt;&gt;5,NA(),IF(D10423=D10422,0,IF(AND(D19924=D10423,D10424=D10423),P10423+P10424+P19924,IF(D10424=D10423,P10424+P10423,P10423))))</f>
        <v/>
      </c>
      <c r="AT10423">
        <f>AR10423-AS10423</f>
        <v/>
      </c>
    </row>
    <row r="10424" ht="15.75" customHeight="1" s="121">
      <c r="B10424">
        <f>D10424&amp;Q10424&amp;E10424</f>
        <v/>
      </c>
      <c r="C10424" s="73" t="n"/>
      <c r="D10424" s="73" t="n"/>
      <c r="E10424" s="78" t="n"/>
      <c r="F10424" s="75" t="n"/>
      <c r="G10424" s="73" t="n"/>
      <c r="H10424" s="75" t="n"/>
      <c r="I10424" s="75" t="n"/>
      <c r="J10424" s="75" t="n"/>
      <c r="K10424" s="75" t="n"/>
      <c r="L10424" s="75" t="n"/>
      <c r="M10424" s="75" t="n"/>
      <c r="N10424" s="75" t="n"/>
      <c r="O10424" s="75" t="n"/>
      <c r="P10424" s="75" t="n"/>
      <c r="Q10424" s="79" t="n"/>
      <c r="AR10424">
        <f>IF($AU$2&lt;&gt;5,NA(),IF(D10424=D10423,0,IF(AND(D19925=D10424,D10425=D10424),O10424+O10425+O19925,IF(D10425=D10424,O10425+O10424,O10424))))</f>
        <v/>
      </c>
      <c r="AS10424">
        <f>IF($AU$2&lt;&gt;5,NA(),IF(D10424=D10423,0,IF(AND(D19925=D10424,D10425=D10424),P10424+P10425+P19925,IF(D10425=D10424,P10425+P10424,P10424))))</f>
        <v/>
      </c>
      <c r="AT10424">
        <f>AR10424-AS10424</f>
        <v/>
      </c>
    </row>
    <row r="10425" ht="15.75" customHeight="1" s="121">
      <c r="B10425">
        <f>D10425&amp;Q10425&amp;E10425</f>
        <v/>
      </c>
      <c r="C10425" s="73" t="n"/>
      <c r="D10425" s="73" t="n"/>
      <c r="E10425" s="78" t="n"/>
      <c r="F10425" s="75" t="n"/>
      <c r="G10425" s="73" t="n"/>
      <c r="H10425" s="75" t="n"/>
      <c r="I10425" s="75" t="n"/>
      <c r="J10425" s="75" t="n"/>
      <c r="K10425" s="75" t="n"/>
      <c r="L10425" s="75" t="n"/>
      <c r="M10425" s="75" t="n"/>
      <c r="N10425" s="75" t="n"/>
      <c r="O10425" s="75" t="n"/>
      <c r="P10425" s="75" t="n"/>
      <c r="Q10425" s="79" t="n"/>
      <c r="AR10425">
        <f>IF($AU$2&lt;&gt;5,NA(),IF(D10425=D10424,0,IF(AND(D19926=D10425,D10426=D10425),O10425+O10426+O19926,IF(D10426=D10425,O10426+O10425,O10425))))</f>
        <v/>
      </c>
      <c r="AS10425">
        <f>IF($AU$2&lt;&gt;5,NA(),IF(D10425=D10424,0,IF(AND(D19926=D10425,D10426=D10425),P10425+P10426+P19926,IF(D10426=D10425,P10426+P10425,P10425))))</f>
        <v/>
      </c>
      <c r="AT10425">
        <f>AR10425-AS10425</f>
        <v/>
      </c>
    </row>
    <row r="10426" ht="15.75" customHeight="1" s="121">
      <c r="B10426">
        <f>D10426&amp;Q10426&amp;E10426</f>
        <v/>
      </c>
      <c r="C10426" s="73" t="n"/>
      <c r="D10426" s="73" t="n"/>
      <c r="E10426" s="78" t="n"/>
      <c r="F10426" s="75" t="n"/>
      <c r="G10426" s="73" t="n"/>
      <c r="H10426" s="75" t="n"/>
      <c r="I10426" s="75" t="n"/>
      <c r="J10426" s="75" t="n"/>
      <c r="K10426" s="75" t="n"/>
      <c r="L10426" s="75" t="n"/>
      <c r="M10426" s="75" t="n"/>
      <c r="N10426" s="75" t="n"/>
      <c r="O10426" s="75" t="n"/>
      <c r="P10426" s="75" t="n"/>
      <c r="Q10426" s="79" t="n"/>
      <c r="AR10426">
        <f>IF($AU$2&lt;&gt;5,NA(),IF(D10426=D10425,0,IF(AND(D19927=D10426,D10427=D10426),O10426+O10427+O19927,IF(D10427=D10426,O10427+O10426,O10426))))</f>
        <v/>
      </c>
      <c r="AS10426">
        <f>IF($AU$2&lt;&gt;5,NA(),IF(D10426=D10425,0,IF(AND(D19927=D10426,D10427=D10426),P10426+P10427+P19927,IF(D10427=D10426,P10427+P10426,P10426))))</f>
        <v/>
      </c>
      <c r="AT10426">
        <f>AR10426-AS10426</f>
        <v/>
      </c>
    </row>
    <row r="10427" ht="15.75" customHeight="1" s="121">
      <c r="B10427">
        <f>D10427&amp;Q10427&amp;E10427</f>
        <v/>
      </c>
      <c r="C10427" s="73" t="n"/>
      <c r="D10427" s="73" t="n"/>
      <c r="E10427" s="78" t="n"/>
      <c r="F10427" s="75" t="n"/>
      <c r="G10427" s="73" t="n"/>
      <c r="H10427" s="75" t="n"/>
      <c r="I10427" s="75" t="n"/>
      <c r="J10427" s="75" t="n"/>
      <c r="K10427" s="75" t="n"/>
      <c r="L10427" s="75" t="n"/>
      <c r="M10427" s="75" t="n"/>
      <c r="N10427" s="75" t="n"/>
      <c r="O10427" s="75" t="n"/>
      <c r="P10427" s="75" t="n"/>
      <c r="Q10427" s="79" t="n"/>
      <c r="AR10427">
        <f>IF($AU$2&lt;&gt;5,NA(),IF(D10427=D10426,0,IF(AND(D19928=D10427,D10428=D10427),O10427+O10428+O19928,IF(D10428=D10427,O10428+O10427,O10427))))</f>
        <v/>
      </c>
      <c r="AS10427">
        <f>IF($AU$2&lt;&gt;5,NA(),IF(D10427=D10426,0,IF(AND(D19928=D10427,D10428=D10427),P10427+P10428+P19928,IF(D10428=D10427,P10428+P10427,P10427))))</f>
        <v/>
      </c>
      <c r="AT10427">
        <f>AR10427-AS10427</f>
        <v/>
      </c>
    </row>
    <row r="10428" ht="15.75" customHeight="1" s="121">
      <c r="B10428">
        <f>D10428&amp;Q10428&amp;E10428</f>
        <v/>
      </c>
      <c r="C10428" s="73" t="n"/>
      <c r="D10428" s="73" t="n"/>
      <c r="E10428" s="78" t="n"/>
      <c r="F10428" s="75" t="n"/>
      <c r="G10428" s="73" t="n"/>
      <c r="H10428" s="75" t="n"/>
      <c r="I10428" s="75" t="n"/>
      <c r="J10428" s="75" t="n"/>
      <c r="K10428" s="75" t="n"/>
      <c r="L10428" s="75" t="n"/>
      <c r="M10428" s="75" t="n"/>
      <c r="N10428" s="75" t="n"/>
      <c r="O10428" s="75" t="n"/>
      <c r="P10428" s="75" t="n"/>
      <c r="Q10428" s="79" t="n"/>
      <c r="AR10428">
        <f>IF($AU$2&lt;&gt;5,NA(),IF(D10428=D10427,0,IF(AND(D19929=D10428,D10429=D10428),O10428+O10429+O19929,IF(D10429=D10428,O10429+O10428,O10428))))</f>
        <v/>
      </c>
      <c r="AS10428">
        <f>IF($AU$2&lt;&gt;5,NA(),IF(D10428=D10427,0,IF(AND(D19929=D10428,D10429=D10428),P10428+P10429+P19929,IF(D10429=D10428,P10429+P10428,P10428))))</f>
        <v/>
      </c>
      <c r="AT10428">
        <f>AR10428-AS10428</f>
        <v/>
      </c>
    </row>
    <row r="10429" ht="15.75" customHeight="1" s="121">
      <c r="B10429">
        <f>D10429&amp;Q10429&amp;E10429</f>
        <v/>
      </c>
      <c r="C10429" s="73" t="n"/>
      <c r="D10429" s="73" t="n"/>
      <c r="E10429" s="78" t="n"/>
      <c r="F10429" s="75" t="n"/>
      <c r="G10429" s="73" t="n"/>
      <c r="H10429" s="75" t="n"/>
      <c r="I10429" s="75" t="n"/>
      <c r="J10429" s="75" t="n"/>
      <c r="K10429" s="75" t="n"/>
      <c r="L10429" s="75" t="n"/>
      <c r="M10429" s="75" t="n"/>
      <c r="N10429" s="75" t="n"/>
      <c r="O10429" s="75" t="n"/>
      <c r="P10429" s="75" t="n"/>
      <c r="Q10429" s="79" t="n"/>
      <c r="AR10429">
        <f>IF($AU$2&lt;&gt;5,NA(),IF(D10429=D10428,0,IF(AND(D19930=D10429,D10430=D10429),O10429+O10430+O19930,IF(D10430=D10429,O10430+O10429,O10429))))</f>
        <v/>
      </c>
      <c r="AS10429">
        <f>IF($AU$2&lt;&gt;5,NA(),IF(D10429=D10428,0,IF(AND(D19930=D10429,D10430=D10429),P10429+P10430+P19930,IF(D10430=D10429,P10430+P10429,P10429))))</f>
        <v/>
      </c>
      <c r="AT10429">
        <f>AR10429-AS10429</f>
        <v/>
      </c>
    </row>
    <row r="10430" ht="15.75" customHeight="1" s="121">
      <c r="B10430">
        <f>D10430&amp;Q10430&amp;E10430</f>
        <v/>
      </c>
      <c r="C10430" s="73" t="n"/>
      <c r="D10430" s="73" t="n"/>
      <c r="E10430" s="78" t="n"/>
      <c r="F10430" s="75" t="n"/>
      <c r="G10430" s="73" t="n"/>
      <c r="H10430" s="75" t="n"/>
      <c r="I10430" s="75" t="n"/>
      <c r="J10430" s="75" t="n"/>
      <c r="K10430" s="75" t="n"/>
      <c r="L10430" s="75" t="n"/>
      <c r="M10430" s="75" t="n"/>
      <c r="N10430" s="75" t="n"/>
      <c r="O10430" s="75" t="n"/>
      <c r="P10430" s="75" t="n"/>
      <c r="Q10430" s="79" t="n"/>
      <c r="AR10430">
        <f>IF($AU$2&lt;&gt;5,NA(),IF(D10430=D10429,0,IF(AND(D19931=D10430,D10431=D10430),O10430+O10431+O19931,IF(D10431=D10430,O10431+O10430,O10430))))</f>
        <v/>
      </c>
      <c r="AS10430">
        <f>IF($AU$2&lt;&gt;5,NA(),IF(D10430=D10429,0,IF(AND(D19931=D10430,D10431=D10430),P10430+P10431+P19931,IF(D10431=D10430,P10431+P10430,P10430))))</f>
        <v/>
      </c>
      <c r="AT10430">
        <f>AR10430-AS10430</f>
        <v/>
      </c>
    </row>
    <row r="10431" ht="15.75" customHeight="1" s="121">
      <c r="B10431">
        <f>D10431&amp;Q10431&amp;E10431</f>
        <v/>
      </c>
      <c r="C10431" s="73" t="n"/>
      <c r="D10431" s="73" t="n"/>
      <c r="E10431" s="78" t="n"/>
      <c r="F10431" s="75" t="n"/>
      <c r="G10431" s="73" t="n"/>
      <c r="H10431" s="75" t="n"/>
      <c r="I10431" s="75" t="n"/>
      <c r="J10431" s="75" t="n"/>
      <c r="K10431" s="75" t="n"/>
      <c r="L10431" s="75" t="n"/>
      <c r="M10431" s="75" t="n"/>
      <c r="N10431" s="75" t="n"/>
      <c r="O10431" s="75" t="n"/>
      <c r="P10431" s="75" t="n"/>
      <c r="Q10431" s="79" t="n"/>
      <c r="AR10431">
        <f>IF($AU$2&lt;&gt;5,NA(),IF(D10431=D10430,0,IF(AND(D19932=D10431,D10432=D10431),O10431+O10432+O19932,IF(D10432=D10431,O10432+O10431,O10431))))</f>
        <v/>
      </c>
      <c r="AS10431">
        <f>IF($AU$2&lt;&gt;5,NA(),IF(D10431=D10430,0,IF(AND(D19932=D10431,D10432=D10431),P10431+P10432+P19932,IF(D10432=D10431,P10432+P10431,P10431))))</f>
        <v/>
      </c>
      <c r="AT10431">
        <f>AR10431-AS10431</f>
        <v/>
      </c>
    </row>
    <row r="10432" ht="15.75" customHeight="1" s="121">
      <c r="B10432">
        <f>D10432&amp;Q10432&amp;E10432</f>
        <v/>
      </c>
      <c r="C10432" s="73" t="n"/>
      <c r="D10432" s="73" t="n"/>
      <c r="E10432" s="78" t="n"/>
      <c r="F10432" s="75" t="n"/>
      <c r="G10432" s="73" t="n"/>
      <c r="H10432" s="75" t="n"/>
      <c r="I10432" s="75" t="n"/>
      <c r="J10432" s="75" t="n"/>
      <c r="K10432" s="75" t="n"/>
      <c r="L10432" s="75" t="n"/>
      <c r="M10432" s="75" t="n"/>
      <c r="N10432" s="75" t="n"/>
      <c r="O10432" s="75" t="n"/>
      <c r="P10432" s="75" t="n"/>
      <c r="Q10432" s="79" t="n"/>
      <c r="AR10432">
        <f>IF($AU$2&lt;&gt;5,NA(),IF(D10432=D10431,0,IF(AND(D19933=D10432,D10433=D10432),O10432+O10433+O19933,IF(D10433=D10432,O10433+O10432,O10432))))</f>
        <v/>
      </c>
      <c r="AS10432">
        <f>IF($AU$2&lt;&gt;5,NA(),IF(D10432=D10431,0,IF(AND(D19933=D10432,D10433=D10432),P10432+P10433+P19933,IF(D10433=D10432,P10433+P10432,P10432))))</f>
        <v/>
      </c>
      <c r="AT10432">
        <f>AR10432-AS10432</f>
        <v/>
      </c>
    </row>
    <row r="10433" ht="15.75" customHeight="1" s="121">
      <c r="B10433">
        <f>D10433&amp;Q10433&amp;E10433</f>
        <v/>
      </c>
      <c r="C10433" s="73" t="n"/>
      <c r="D10433" s="73" t="n"/>
      <c r="E10433" s="78" t="n"/>
      <c r="F10433" s="75" t="n"/>
      <c r="G10433" s="73" t="n"/>
      <c r="H10433" s="75" t="n"/>
      <c r="I10433" s="75" t="n"/>
      <c r="J10433" s="75" t="n"/>
      <c r="K10433" s="75" t="n"/>
      <c r="L10433" s="75" t="n"/>
      <c r="M10433" s="75" t="n"/>
      <c r="N10433" s="75" t="n"/>
      <c r="O10433" s="75" t="n"/>
      <c r="P10433" s="75" t="n"/>
      <c r="Q10433" s="79" t="n"/>
      <c r="AR10433">
        <f>IF($AU$2&lt;&gt;5,NA(),IF(D10433=D10432,0,IF(AND(D19934=D10433,D10434=D10433),O10433+O10434+O19934,IF(D10434=D10433,O10434+O10433,O10433))))</f>
        <v/>
      </c>
      <c r="AS10433">
        <f>IF($AU$2&lt;&gt;5,NA(),IF(D10433=D10432,0,IF(AND(D19934=D10433,D10434=D10433),P10433+P10434+P19934,IF(D10434=D10433,P10434+P10433,P10433))))</f>
        <v/>
      </c>
      <c r="AT10433">
        <f>AR10433-AS10433</f>
        <v/>
      </c>
    </row>
    <row r="10434" ht="15.75" customHeight="1" s="121">
      <c r="B10434">
        <f>D10434&amp;Q10434&amp;E10434</f>
        <v/>
      </c>
      <c r="C10434" s="73" t="n"/>
      <c r="D10434" s="73" t="n"/>
      <c r="E10434" s="78" t="n"/>
      <c r="F10434" s="75" t="n"/>
      <c r="G10434" s="73" t="n"/>
      <c r="H10434" s="75" t="n"/>
      <c r="I10434" s="75" t="n"/>
      <c r="J10434" s="75" t="n"/>
      <c r="K10434" s="75" t="n"/>
      <c r="L10434" s="75" t="n"/>
      <c r="M10434" s="75" t="n"/>
      <c r="N10434" s="75" t="n"/>
      <c r="O10434" s="75" t="n"/>
      <c r="P10434" s="75" t="n"/>
      <c r="Q10434" s="79" t="n"/>
      <c r="AR10434">
        <f>IF($AU$2&lt;&gt;5,NA(),IF(D10434=D10433,0,IF(AND(D19935=D10434,D10435=D10434),O10434+O10435+O19935,IF(D10435=D10434,O10435+O10434,O10434))))</f>
        <v/>
      </c>
      <c r="AS10434">
        <f>IF($AU$2&lt;&gt;5,NA(),IF(D10434=D10433,0,IF(AND(D19935=D10434,D10435=D10434),P10434+P10435+P19935,IF(D10435=D10434,P10435+P10434,P10434))))</f>
        <v/>
      </c>
      <c r="AT10434">
        <f>AR10434-AS10434</f>
        <v/>
      </c>
    </row>
    <row r="10435" ht="15.75" customHeight="1" s="121">
      <c r="B10435">
        <f>D10435&amp;Q10435&amp;E10435</f>
        <v/>
      </c>
      <c r="C10435" s="73" t="n"/>
      <c r="D10435" s="73" t="n"/>
      <c r="E10435" s="78" t="n"/>
      <c r="F10435" s="75" t="n"/>
      <c r="G10435" s="73" t="n"/>
      <c r="H10435" s="75" t="n"/>
      <c r="I10435" s="75" t="n"/>
      <c r="J10435" s="75" t="n"/>
      <c r="K10435" s="75" t="n"/>
      <c r="L10435" s="75" t="n"/>
      <c r="M10435" s="75" t="n"/>
      <c r="N10435" s="75" t="n"/>
      <c r="O10435" s="75" t="n"/>
      <c r="P10435" s="75" t="n"/>
      <c r="Q10435" s="79" t="n"/>
      <c r="AR10435">
        <f>IF($AU$2&lt;&gt;5,NA(),IF(D10435=D10434,0,IF(AND(D19936=D10435,D10436=D10435),O10435+O10436+O19936,IF(D10436=D10435,O10436+O10435,O10435))))</f>
        <v/>
      </c>
      <c r="AS10435">
        <f>IF($AU$2&lt;&gt;5,NA(),IF(D10435=D10434,0,IF(AND(D19936=D10435,D10436=D10435),P10435+P10436+P19936,IF(D10436=D10435,P10436+P10435,P10435))))</f>
        <v/>
      </c>
      <c r="AT10435">
        <f>AR10435-AS10435</f>
        <v/>
      </c>
    </row>
    <row r="10436" ht="15.75" customHeight="1" s="121">
      <c r="B10436">
        <f>D10436&amp;Q10436&amp;E10436</f>
        <v/>
      </c>
      <c r="C10436" s="73" t="n"/>
      <c r="D10436" s="73" t="n"/>
      <c r="E10436" s="78" t="n"/>
      <c r="F10436" s="75" t="n"/>
      <c r="G10436" s="73" t="n"/>
      <c r="H10436" s="75" t="n"/>
      <c r="I10436" s="75" t="n"/>
      <c r="J10436" s="75" t="n"/>
      <c r="K10436" s="75" t="n"/>
      <c r="L10436" s="75" t="n"/>
      <c r="M10436" s="75" t="n"/>
      <c r="N10436" s="75" t="n"/>
      <c r="O10436" s="75" t="n"/>
      <c r="P10436" s="75" t="n"/>
      <c r="Q10436" s="79" t="n"/>
      <c r="AR10436">
        <f>IF($AU$2&lt;&gt;5,NA(),IF(D10436=D10435,0,IF(AND(D19937=D10436,D10437=D10436),O10436+O10437+O19937,IF(D10437=D10436,O10437+O10436,O10436))))</f>
        <v/>
      </c>
      <c r="AS10436">
        <f>IF($AU$2&lt;&gt;5,NA(),IF(D10436=D10435,0,IF(AND(D19937=D10436,D10437=D10436),P10436+P10437+P19937,IF(D10437=D10436,P10437+P10436,P10436))))</f>
        <v/>
      </c>
      <c r="AT10436">
        <f>AR10436-AS10436</f>
        <v/>
      </c>
    </row>
    <row r="10437" ht="15.75" customHeight="1" s="121">
      <c r="B10437">
        <f>D10437&amp;Q10437&amp;E10437</f>
        <v/>
      </c>
      <c r="C10437" s="73" t="n"/>
      <c r="D10437" s="73" t="n"/>
      <c r="E10437" s="78" t="n"/>
      <c r="F10437" s="75" t="n"/>
      <c r="G10437" s="73" t="n"/>
      <c r="H10437" s="75" t="n"/>
      <c r="I10437" s="75" t="n"/>
      <c r="J10437" s="75" t="n"/>
      <c r="K10437" s="75" t="n"/>
      <c r="L10437" s="75" t="n"/>
      <c r="M10437" s="75" t="n"/>
      <c r="N10437" s="75" t="n"/>
      <c r="O10437" s="75" t="n"/>
      <c r="P10437" s="75" t="n"/>
      <c r="Q10437" s="79" t="n"/>
      <c r="AR10437">
        <f>IF($AU$2&lt;&gt;5,NA(),IF(D10437=D10436,0,IF(AND(D19938=D10437,D10438=D10437),O10437+O10438+O19938,IF(D10438=D10437,O10438+O10437,O10437))))</f>
        <v/>
      </c>
      <c r="AS10437">
        <f>IF($AU$2&lt;&gt;5,NA(),IF(D10437=D10436,0,IF(AND(D19938=D10437,D10438=D10437),P10437+P10438+P19938,IF(D10438=D10437,P10438+P10437,P10437))))</f>
        <v/>
      </c>
      <c r="AT10437">
        <f>AR10437-AS10437</f>
        <v/>
      </c>
    </row>
    <row r="10438" ht="15.75" customHeight="1" s="121">
      <c r="B10438">
        <f>D10438&amp;Q10438&amp;E10438</f>
        <v/>
      </c>
      <c r="C10438" s="73" t="n"/>
      <c r="D10438" s="73" t="n"/>
      <c r="E10438" s="78" t="n"/>
      <c r="F10438" s="75" t="n"/>
      <c r="G10438" s="73" t="n"/>
      <c r="H10438" s="75" t="n"/>
      <c r="I10438" s="75" t="n"/>
      <c r="J10438" s="75" t="n"/>
      <c r="K10438" s="75" t="n"/>
      <c r="L10438" s="75" t="n"/>
      <c r="M10438" s="75" t="n"/>
      <c r="N10438" s="75" t="n"/>
      <c r="O10438" s="75" t="n"/>
      <c r="P10438" s="75" t="n"/>
      <c r="Q10438" s="79" t="n"/>
      <c r="AR10438">
        <f>IF($AU$2&lt;&gt;5,NA(),IF(D10438=D10437,0,IF(AND(D19939=D10438,D10439=D10438),O10438+O10439+O19939,IF(D10439=D10438,O10439+O10438,O10438))))</f>
        <v/>
      </c>
      <c r="AS10438">
        <f>IF($AU$2&lt;&gt;5,NA(),IF(D10438=D10437,0,IF(AND(D19939=D10438,D10439=D10438),P10438+P10439+P19939,IF(D10439=D10438,P10439+P10438,P10438))))</f>
        <v/>
      </c>
      <c r="AT10438">
        <f>AR10438-AS10438</f>
        <v/>
      </c>
    </row>
    <row r="10439" ht="15.75" customHeight="1" s="121">
      <c r="B10439">
        <f>D10439&amp;Q10439&amp;E10439</f>
        <v/>
      </c>
      <c r="C10439" s="73" t="n"/>
      <c r="D10439" s="73" t="n"/>
      <c r="E10439" s="78" t="n"/>
      <c r="F10439" s="75" t="n"/>
      <c r="G10439" s="73" t="n"/>
      <c r="H10439" s="75" t="n"/>
      <c r="I10439" s="75" t="n"/>
      <c r="J10439" s="75" t="n"/>
      <c r="K10439" s="75" t="n"/>
      <c r="L10439" s="75" t="n"/>
      <c r="M10439" s="75" t="n"/>
      <c r="N10439" s="75" t="n"/>
      <c r="O10439" s="75" t="n"/>
      <c r="P10439" s="75" t="n"/>
      <c r="Q10439" s="79" t="n"/>
      <c r="AR10439">
        <f>IF($AU$2&lt;&gt;5,NA(),IF(D10439=D10438,0,IF(AND(D19940=D10439,D10440=D10439),O10439+O10440+O19940,IF(D10440=D10439,O10440+O10439,O10439))))</f>
        <v/>
      </c>
      <c r="AS10439">
        <f>IF($AU$2&lt;&gt;5,NA(),IF(D10439=D10438,0,IF(AND(D19940=D10439,D10440=D10439),P10439+P10440+P19940,IF(D10440=D10439,P10440+P10439,P10439))))</f>
        <v/>
      </c>
      <c r="AT10439">
        <f>AR10439-AS10439</f>
        <v/>
      </c>
    </row>
    <row r="10440" ht="15.75" customHeight="1" s="121">
      <c r="B10440">
        <f>D10440&amp;Q10440&amp;E10440</f>
        <v/>
      </c>
      <c r="C10440" s="73" t="n"/>
      <c r="D10440" s="73" t="n"/>
      <c r="E10440" s="78" t="n"/>
      <c r="F10440" s="75" t="n"/>
      <c r="G10440" s="73" t="n"/>
      <c r="H10440" s="75" t="n"/>
      <c r="I10440" s="75" t="n"/>
      <c r="J10440" s="75" t="n"/>
      <c r="K10440" s="75" t="n"/>
      <c r="L10440" s="75" t="n"/>
      <c r="M10440" s="75" t="n"/>
      <c r="N10440" s="75" t="n"/>
      <c r="O10440" s="75" t="n"/>
      <c r="P10440" s="75" t="n"/>
      <c r="Q10440" s="79" t="n"/>
      <c r="AR10440">
        <f>IF($AU$2&lt;&gt;5,NA(),IF(D10440=D10439,0,IF(AND(D19941=D10440,D10441=D10440),O10440+O10441+O19941,IF(D10441=D10440,O10441+O10440,O10440))))</f>
        <v/>
      </c>
      <c r="AS10440">
        <f>IF($AU$2&lt;&gt;5,NA(),IF(D10440=D10439,0,IF(AND(D19941=D10440,D10441=D10440),P10440+P10441+P19941,IF(D10441=D10440,P10441+P10440,P10440))))</f>
        <v/>
      </c>
      <c r="AT10440">
        <f>AR10440-AS10440</f>
        <v/>
      </c>
    </row>
    <row r="10441" ht="15.75" customHeight="1" s="121">
      <c r="B10441">
        <f>D10441&amp;Q10441&amp;E10441</f>
        <v/>
      </c>
      <c r="C10441" s="73" t="n"/>
      <c r="D10441" s="73" t="n"/>
      <c r="E10441" s="78" t="n"/>
      <c r="F10441" s="75" t="n"/>
      <c r="G10441" s="73" t="n"/>
      <c r="H10441" s="75" t="n"/>
      <c r="I10441" s="75" t="n"/>
      <c r="J10441" s="75" t="n"/>
      <c r="K10441" s="75" t="n"/>
      <c r="L10441" s="75" t="n"/>
      <c r="M10441" s="75" t="n"/>
      <c r="N10441" s="75" t="n"/>
      <c r="O10441" s="75" t="n"/>
      <c r="P10441" s="75" t="n"/>
      <c r="Q10441" s="79" t="n"/>
      <c r="AR10441">
        <f>IF($AU$2&lt;&gt;5,NA(),IF(D10441=D10440,0,IF(AND(D19942=D10441,D10442=D10441),O10441+O10442+O19942,IF(D10442=D10441,O10442+O10441,O10441))))</f>
        <v/>
      </c>
      <c r="AS10441">
        <f>IF($AU$2&lt;&gt;5,NA(),IF(D10441=D10440,0,IF(AND(D19942=D10441,D10442=D10441),P10441+P10442+P19942,IF(D10442=D10441,P10442+P10441,P10441))))</f>
        <v/>
      </c>
      <c r="AT10441">
        <f>AR10441-AS10441</f>
        <v/>
      </c>
    </row>
    <row r="10442" ht="15.75" customHeight="1" s="121">
      <c r="B10442">
        <f>D10442&amp;Q10442&amp;E10442</f>
        <v/>
      </c>
      <c r="C10442" s="73" t="n"/>
      <c r="D10442" s="73" t="n"/>
      <c r="E10442" s="78" t="n"/>
      <c r="F10442" s="75" t="n"/>
      <c r="G10442" s="73" t="n"/>
      <c r="H10442" s="75" t="n"/>
      <c r="I10442" s="75" t="n"/>
      <c r="J10442" s="75" t="n"/>
      <c r="K10442" s="75" t="n"/>
      <c r="L10442" s="75" t="n"/>
      <c r="M10442" s="75" t="n"/>
      <c r="N10442" s="75" t="n"/>
      <c r="O10442" s="75" t="n"/>
      <c r="P10442" s="75" t="n"/>
      <c r="Q10442" s="79" t="n"/>
      <c r="AR10442">
        <f>IF($AU$2&lt;&gt;5,NA(),IF(D10442=D10441,0,IF(AND(D19943=D10442,D10443=D10442),O10442+O10443+O19943,IF(D10443=D10442,O10443+O10442,O10442))))</f>
        <v/>
      </c>
      <c r="AS10442">
        <f>IF($AU$2&lt;&gt;5,NA(),IF(D10442=D10441,0,IF(AND(D19943=D10442,D10443=D10442),P10442+P10443+P19943,IF(D10443=D10442,P10443+P10442,P10442))))</f>
        <v/>
      </c>
      <c r="AT10442">
        <f>AR10442-AS10442</f>
        <v/>
      </c>
    </row>
    <row r="10443" ht="15.75" customHeight="1" s="121">
      <c r="B10443">
        <f>D10443&amp;Q10443&amp;E10443</f>
        <v/>
      </c>
      <c r="C10443" s="73" t="n"/>
      <c r="D10443" s="73" t="n"/>
      <c r="E10443" s="78" t="n"/>
      <c r="F10443" s="75" t="n"/>
      <c r="G10443" s="73" t="n"/>
      <c r="H10443" s="75" t="n"/>
      <c r="I10443" s="75" t="n"/>
      <c r="J10443" s="75" t="n"/>
      <c r="K10443" s="75" t="n"/>
      <c r="L10443" s="75" t="n"/>
      <c r="M10443" s="75" t="n"/>
      <c r="N10443" s="75" t="n"/>
      <c r="O10443" s="75" t="n"/>
      <c r="P10443" s="75" t="n"/>
      <c r="Q10443" s="79" t="n"/>
      <c r="AR10443">
        <f>IF($AU$2&lt;&gt;5,NA(),IF(D10443=D10442,0,IF(AND(D19944=D10443,D10444=D10443),O10443+O10444+O19944,IF(D10444=D10443,O10444+O10443,O10443))))</f>
        <v/>
      </c>
      <c r="AS10443">
        <f>IF($AU$2&lt;&gt;5,NA(),IF(D10443=D10442,0,IF(AND(D19944=D10443,D10444=D10443),P10443+P10444+P19944,IF(D10444=D10443,P10444+P10443,P10443))))</f>
        <v/>
      </c>
      <c r="AT10443">
        <f>AR10443-AS10443</f>
        <v/>
      </c>
    </row>
    <row r="10444" ht="15.75" customHeight="1" s="121">
      <c r="B10444">
        <f>D10444&amp;Q10444&amp;E10444</f>
        <v/>
      </c>
      <c r="C10444" s="73" t="n"/>
      <c r="D10444" s="73" t="n"/>
      <c r="E10444" s="78" t="n"/>
      <c r="F10444" s="75" t="n"/>
      <c r="G10444" s="73" t="n"/>
      <c r="H10444" s="75" t="n"/>
      <c r="I10444" s="75" t="n"/>
      <c r="J10444" s="75" t="n"/>
      <c r="K10444" s="75" t="n"/>
      <c r="L10444" s="75" t="n"/>
      <c r="M10444" s="75" t="n"/>
      <c r="N10444" s="75" t="n"/>
      <c r="O10444" s="75" t="n"/>
      <c r="P10444" s="75" t="n"/>
      <c r="Q10444" s="79" t="n"/>
      <c r="AR10444">
        <f>IF($AU$2&lt;&gt;5,NA(),IF(D10444=D10443,0,IF(AND(D19945=D10444,D10445=D10444),O10444+O10445+O19945,IF(D10445=D10444,O10445+O10444,O10444))))</f>
        <v/>
      </c>
      <c r="AS10444">
        <f>IF($AU$2&lt;&gt;5,NA(),IF(D10444=D10443,0,IF(AND(D19945=D10444,D10445=D10444),P10444+P10445+P19945,IF(D10445=D10444,P10445+P10444,P10444))))</f>
        <v/>
      </c>
      <c r="AT10444">
        <f>AR10444-AS10444</f>
        <v/>
      </c>
    </row>
    <row r="10445" ht="15.75" customHeight="1" s="121">
      <c r="B10445">
        <f>D10445&amp;Q10445&amp;E10445</f>
        <v/>
      </c>
      <c r="C10445" s="73" t="n"/>
      <c r="D10445" s="73" t="n"/>
      <c r="E10445" s="78" t="n"/>
      <c r="F10445" s="75" t="n"/>
      <c r="G10445" s="73" t="n"/>
      <c r="H10445" s="75" t="n"/>
      <c r="I10445" s="75" t="n"/>
      <c r="J10445" s="75" t="n"/>
      <c r="K10445" s="75" t="n"/>
      <c r="L10445" s="75" t="n"/>
      <c r="M10445" s="75" t="n"/>
      <c r="N10445" s="75" t="n"/>
      <c r="O10445" s="75" t="n"/>
      <c r="P10445" s="75" t="n"/>
      <c r="Q10445" s="79" t="n"/>
      <c r="AR10445">
        <f>IF($AU$2&lt;&gt;5,NA(),IF(D10445=D10444,0,IF(AND(D19946=D10445,D10446=D10445),O10445+O10446+O19946,IF(D10446=D10445,O10446+O10445,O10445))))</f>
        <v/>
      </c>
      <c r="AS10445">
        <f>IF($AU$2&lt;&gt;5,NA(),IF(D10445=D10444,0,IF(AND(D19946=D10445,D10446=D10445),P10445+P10446+P19946,IF(D10446=D10445,P10446+P10445,P10445))))</f>
        <v/>
      </c>
      <c r="AT10445">
        <f>AR10445-AS10445</f>
        <v/>
      </c>
    </row>
    <row r="10446" ht="15.75" customHeight="1" s="121">
      <c r="B10446">
        <f>D10446&amp;Q10446&amp;E10446</f>
        <v/>
      </c>
      <c r="C10446" s="73" t="n"/>
      <c r="D10446" s="73" t="n"/>
      <c r="E10446" s="78" t="n"/>
      <c r="F10446" s="75" t="n"/>
      <c r="G10446" s="73" t="n"/>
      <c r="H10446" s="75" t="n"/>
      <c r="I10446" s="75" t="n"/>
      <c r="J10446" s="75" t="n"/>
      <c r="K10446" s="75" t="n"/>
      <c r="L10446" s="75" t="n"/>
      <c r="M10446" s="75" t="n"/>
      <c r="N10446" s="75" t="n"/>
      <c r="O10446" s="75" t="n"/>
      <c r="P10446" s="75" t="n"/>
      <c r="Q10446" s="79" t="n"/>
      <c r="AR10446">
        <f>IF($AU$2&lt;&gt;5,NA(),IF(D10446=D10445,0,IF(AND(D19947=D10446,D10447=D10446),O10446+O10447+O19947,IF(D10447=D10446,O10447+O10446,O10446))))</f>
        <v/>
      </c>
      <c r="AS10446">
        <f>IF($AU$2&lt;&gt;5,NA(),IF(D10446=D10445,0,IF(AND(D19947=D10446,D10447=D10446),P10446+P10447+P19947,IF(D10447=D10446,P10447+P10446,P10446))))</f>
        <v/>
      </c>
      <c r="AT10446">
        <f>AR10446-AS10446</f>
        <v/>
      </c>
    </row>
    <row r="10447" ht="15.75" customHeight="1" s="121">
      <c r="B10447">
        <f>D10447&amp;Q10447&amp;E10447</f>
        <v/>
      </c>
      <c r="C10447" s="73" t="n"/>
      <c r="D10447" s="73" t="n"/>
      <c r="E10447" s="78" t="n"/>
      <c r="F10447" s="75" t="n"/>
      <c r="G10447" s="73" t="n"/>
      <c r="H10447" s="75" t="n"/>
      <c r="I10447" s="75" t="n"/>
      <c r="J10447" s="75" t="n"/>
      <c r="K10447" s="75" t="n"/>
      <c r="L10447" s="75" t="n"/>
      <c r="M10447" s="75" t="n"/>
      <c r="N10447" s="75" t="n"/>
      <c r="O10447" s="75" t="n"/>
      <c r="P10447" s="75" t="n"/>
      <c r="Q10447" s="79" t="n"/>
      <c r="AR10447">
        <f>IF($AU$2&lt;&gt;5,NA(),IF(D10447=D10446,0,IF(AND(D19948=D10447,D10448=D10447),O10447+O10448+O19948,IF(D10448=D10447,O10448+O10447,O10447))))</f>
        <v/>
      </c>
      <c r="AS10447">
        <f>IF($AU$2&lt;&gt;5,NA(),IF(D10447=D10446,0,IF(AND(D19948=D10447,D10448=D10447),P10447+P10448+P19948,IF(D10448=D10447,P10448+P10447,P10447))))</f>
        <v/>
      </c>
      <c r="AT10447">
        <f>AR10447-AS10447</f>
        <v/>
      </c>
    </row>
    <row r="10448" ht="15.75" customHeight="1" s="121">
      <c r="B10448">
        <f>D10448&amp;Q10448&amp;E10448</f>
        <v/>
      </c>
      <c r="C10448" s="73" t="n"/>
      <c r="D10448" s="73" t="n"/>
      <c r="E10448" s="78" t="n"/>
      <c r="F10448" s="75" t="n"/>
      <c r="G10448" s="73" t="n"/>
      <c r="H10448" s="75" t="n"/>
      <c r="I10448" s="75" t="n"/>
      <c r="J10448" s="75" t="n"/>
      <c r="K10448" s="75" t="n"/>
      <c r="L10448" s="75" t="n"/>
      <c r="M10448" s="75" t="n"/>
      <c r="N10448" s="75" t="n"/>
      <c r="O10448" s="75" t="n"/>
      <c r="P10448" s="75" t="n"/>
      <c r="Q10448" s="79" t="n"/>
      <c r="AR10448">
        <f>IF($AU$2&lt;&gt;5,NA(),IF(D10448=D10447,0,IF(AND(D19949=D10448,D10449=D10448),O10448+O10449+O19949,IF(D10449=D10448,O10449+O10448,O10448))))</f>
        <v/>
      </c>
      <c r="AS10448">
        <f>IF($AU$2&lt;&gt;5,NA(),IF(D10448=D10447,0,IF(AND(D19949=D10448,D10449=D10448),P10448+P10449+P19949,IF(D10449=D10448,P10449+P10448,P10448))))</f>
        <v/>
      </c>
      <c r="AT10448">
        <f>AR10448-AS10448</f>
        <v/>
      </c>
    </row>
    <row r="10449" ht="15.75" customHeight="1" s="121">
      <c r="B10449">
        <f>D10449&amp;Q10449&amp;E10449</f>
        <v/>
      </c>
      <c r="C10449" s="73" t="n"/>
      <c r="D10449" s="73" t="n"/>
      <c r="E10449" s="78" t="n"/>
      <c r="F10449" s="75" t="n"/>
      <c r="G10449" s="73" t="n"/>
      <c r="H10449" s="75" t="n"/>
      <c r="I10449" s="75" t="n"/>
      <c r="J10449" s="75" t="n"/>
      <c r="K10449" s="75" t="n"/>
      <c r="L10449" s="75" t="n"/>
      <c r="M10449" s="75" t="n"/>
      <c r="N10449" s="75" t="n"/>
      <c r="O10449" s="75" t="n"/>
      <c r="P10449" s="75" t="n"/>
      <c r="Q10449" s="79" t="n"/>
      <c r="AR10449">
        <f>IF($AU$2&lt;&gt;5,NA(),IF(D10449=D10448,0,IF(AND(D19950=D10449,D10450=D10449),O10449+O10450+O19950,IF(D10450=D10449,O10450+O10449,O10449))))</f>
        <v/>
      </c>
      <c r="AS10449">
        <f>IF($AU$2&lt;&gt;5,NA(),IF(D10449=D10448,0,IF(AND(D19950=D10449,D10450=D10449),P10449+P10450+P19950,IF(D10450=D10449,P10450+P10449,P10449))))</f>
        <v/>
      </c>
      <c r="AT10449">
        <f>AR10449-AS10449</f>
        <v/>
      </c>
    </row>
    <row r="10450" ht="15.75" customHeight="1" s="121">
      <c r="B10450">
        <f>D10450&amp;Q10450&amp;E10450</f>
        <v/>
      </c>
      <c r="C10450" s="73" t="n"/>
      <c r="D10450" s="73" t="n"/>
      <c r="E10450" s="78" t="n"/>
      <c r="F10450" s="75" t="n"/>
      <c r="G10450" s="73" t="n"/>
      <c r="H10450" s="75" t="n"/>
      <c r="I10450" s="75" t="n"/>
      <c r="J10450" s="75" t="n"/>
      <c r="K10450" s="75" t="n"/>
      <c r="L10450" s="75" t="n"/>
      <c r="M10450" s="75" t="n"/>
      <c r="N10450" s="75" t="n"/>
      <c r="O10450" s="75" t="n"/>
      <c r="P10450" s="75" t="n"/>
      <c r="Q10450" s="79" t="n"/>
      <c r="AR10450">
        <f>IF($AU$2&lt;&gt;5,NA(),IF(D10450=D10449,0,IF(AND(D19951=D10450,D10451=D10450),O10450+O10451+O19951,IF(D10451=D10450,O10451+O10450,O10450))))</f>
        <v/>
      </c>
      <c r="AS10450">
        <f>IF($AU$2&lt;&gt;5,NA(),IF(D10450=D10449,0,IF(AND(D19951=D10450,D10451=D10450),P10450+P10451+P19951,IF(D10451=D10450,P10451+P10450,P10450))))</f>
        <v/>
      </c>
      <c r="AT10450">
        <f>AR10450-AS10450</f>
        <v/>
      </c>
    </row>
    <row r="10451" ht="15.75" customHeight="1" s="121">
      <c r="B10451">
        <f>D10451&amp;Q10451&amp;E10451</f>
        <v/>
      </c>
      <c r="C10451" s="73" t="n"/>
      <c r="D10451" s="73" t="n"/>
      <c r="E10451" s="78" t="n"/>
      <c r="F10451" s="75" t="n"/>
      <c r="G10451" s="73" t="n"/>
      <c r="H10451" s="75" t="n"/>
      <c r="I10451" s="75" t="n"/>
      <c r="J10451" s="75" t="n"/>
      <c r="K10451" s="75" t="n"/>
      <c r="L10451" s="75" t="n"/>
      <c r="M10451" s="75" t="n"/>
      <c r="N10451" s="75" t="n"/>
      <c r="O10451" s="75" t="n"/>
      <c r="P10451" s="75" t="n"/>
      <c r="Q10451" s="79" t="n"/>
      <c r="AR10451">
        <f>IF($AU$2&lt;&gt;5,NA(),IF(D10451=D10450,0,IF(AND(D19952=D10451,D10452=D10451),O10451+O10452+O19952,IF(D10452=D10451,O10452+O10451,O10451))))</f>
        <v/>
      </c>
      <c r="AS10451">
        <f>IF($AU$2&lt;&gt;5,NA(),IF(D10451=D10450,0,IF(AND(D19952=D10451,D10452=D10451),P10451+P10452+P19952,IF(D10452=D10451,P10452+P10451,P10451))))</f>
        <v/>
      </c>
      <c r="AT10451">
        <f>AR10451-AS10451</f>
        <v/>
      </c>
    </row>
    <row r="10452" ht="15.75" customHeight="1" s="121">
      <c r="B10452">
        <f>D10452&amp;Q10452&amp;E10452</f>
        <v/>
      </c>
      <c r="C10452" s="73" t="n"/>
      <c r="D10452" s="73" t="n"/>
      <c r="E10452" s="78" t="n"/>
      <c r="F10452" s="75" t="n"/>
      <c r="G10452" s="73" t="n"/>
      <c r="H10452" s="75" t="n"/>
      <c r="I10452" s="75" t="n"/>
      <c r="J10452" s="75" t="n"/>
      <c r="K10452" s="75" t="n"/>
      <c r="L10452" s="75" t="n"/>
      <c r="M10452" s="75" t="n"/>
      <c r="N10452" s="75" t="n"/>
      <c r="O10452" s="75" t="n"/>
      <c r="P10452" s="75" t="n"/>
      <c r="Q10452" s="79" t="n"/>
      <c r="AR10452">
        <f>IF($AU$2&lt;&gt;5,NA(),IF(D10452=D10451,0,IF(AND(D19953=D10452,D10453=D10452),O10452+O10453+O19953,IF(D10453=D10452,O10453+O10452,O10452))))</f>
        <v/>
      </c>
      <c r="AS10452">
        <f>IF($AU$2&lt;&gt;5,NA(),IF(D10452=D10451,0,IF(AND(D19953=D10452,D10453=D10452),P10452+P10453+P19953,IF(D10453=D10452,P10453+P10452,P10452))))</f>
        <v/>
      </c>
      <c r="AT10452">
        <f>AR10452-AS10452</f>
        <v/>
      </c>
    </row>
    <row r="10453" ht="15.75" customHeight="1" s="121">
      <c r="B10453">
        <f>D10453&amp;Q10453&amp;E10453</f>
        <v/>
      </c>
      <c r="C10453" s="73" t="n"/>
      <c r="D10453" s="73" t="n"/>
      <c r="E10453" s="78" t="n"/>
      <c r="F10453" s="75" t="n"/>
      <c r="G10453" s="73" t="n"/>
      <c r="H10453" s="75" t="n"/>
      <c r="I10453" s="75" t="n"/>
      <c r="J10453" s="75" t="n"/>
      <c r="K10453" s="75" t="n"/>
      <c r="L10453" s="75" t="n"/>
      <c r="M10453" s="75" t="n"/>
      <c r="N10453" s="75" t="n"/>
      <c r="O10453" s="75" t="n"/>
      <c r="P10453" s="75" t="n"/>
      <c r="Q10453" s="79" t="n"/>
      <c r="AR10453">
        <f>IF($AU$2&lt;&gt;5,NA(),IF(D10453=D10452,0,IF(AND(D19954=D10453,D10454=D10453),O10453+O10454+O19954,IF(D10454=D10453,O10454+O10453,O10453))))</f>
        <v/>
      </c>
      <c r="AS10453">
        <f>IF($AU$2&lt;&gt;5,NA(),IF(D10453=D10452,0,IF(AND(D19954=D10453,D10454=D10453),P10453+P10454+P19954,IF(D10454=D10453,P10454+P10453,P10453))))</f>
        <v/>
      </c>
      <c r="AT10453">
        <f>AR10453-AS10453</f>
        <v/>
      </c>
    </row>
    <row r="10454" ht="15.75" customHeight="1" s="121">
      <c r="B10454">
        <f>D10454&amp;Q10454&amp;E10454</f>
        <v/>
      </c>
      <c r="C10454" s="73" t="n"/>
      <c r="D10454" s="73" t="n"/>
      <c r="E10454" s="78" t="n"/>
      <c r="F10454" s="75" t="n"/>
      <c r="G10454" s="73" t="n"/>
      <c r="H10454" s="75" t="n"/>
      <c r="I10454" s="75" t="n"/>
      <c r="J10454" s="75" t="n"/>
      <c r="K10454" s="75" t="n"/>
      <c r="L10454" s="75" t="n"/>
      <c r="M10454" s="75" t="n"/>
      <c r="N10454" s="75" t="n"/>
      <c r="O10454" s="75" t="n"/>
      <c r="P10454" s="75" t="n"/>
      <c r="Q10454" s="79" t="n"/>
      <c r="AR10454">
        <f>IF($AU$2&lt;&gt;5,NA(),IF(D10454=D10453,0,IF(AND(D19955=D10454,D10455=D10454),O10454+O10455+O19955,IF(D10455=D10454,O10455+O10454,O10454))))</f>
        <v/>
      </c>
      <c r="AS10454">
        <f>IF($AU$2&lt;&gt;5,NA(),IF(D10454=D10453,0,IF(AND(D19955=D10454,D10455=D10454),P10454+P10455+P19955,IF(D10455=D10454,P10455+P10454,P10454))))</f>
        <v/>
      </c>
      <c r="AT10454">
        <f>AR10454-AS10454</f>
        <v/>
      </c>
    </row>
    <row r="10455" ht="15.75" customHeight="1" s="121">
      <c r="B10455">
        <f>D10455&amp;Q10455&amp;E10455</f>
        <v/>
      </c>
      <c r="C10455" s="73" t="n"/>
      <c r="D10455" s="73" t="n"/>
      <c r="E10455" s="78" t="n"/>
      <c r="F10455" s="75" t="n"/>
      <c r="G10455" s="73" t="n"/>
      <c r="H10455" s="75" t="n"/>
      <c r="I10455" s="75" t="n"/>
      <c r="J10455" s="75" t="n"/>
      <c r="K10455" s="75" t="n"/>
      <c r="L10455" s="75" t="n"/>
      <c r="M10455" s="75" t="n"/>
      <c r="N10455" s="75" t="n"/>
      <c r="O10455" s="75" t="n"/>
      <c r="P10455" s="75" t="n"/>
      <c r="Q10455" s="79" t="n"/>
      <c r="AR10455">
        <f>IF($AU$2&lt;&gt;5,NA(),IF(D10455=D10454,0,IF(AND(D19956=D10455,D10456=D10455),O10455+O10456+O19956,IF(D10456=D10455,O10456+O10455,O10455))))</f>
        <v/>
      </c>
      <c r="AS10455">
        <f>IF($AU$2&lt;&gt;5,NA(),IF(D10455=D10454,0,IF(AND(D19956=D10455,D10456=D10455),P10455+P10456+P19956,IF(D10456=D10455,P10456+P10455,P10455))))</f>
        <v/>
      </c>
      <c r="AT10455">
        <f>AR10455-AS10455</f>
        <v/>
      </c>
    </row>
    <row r="10456" ht="15.75" customHeight="1" s="121">
      <c r="B10456">
        <f>D10456&amp;Q10456&amp;E10456</f>
        <v/>
      </c>
      <c r="C10456" s="73" t="n"/>
      <c r="D10456" s="73" t="n"/>
      <c r="E10456" s="78" t="n"/>
      <c r="F10456" s="75" t="n"/>
      <c r="G10456" s="73" t="n"/>
      <c r="H10456" s="75" t="n"/>
      <c r="I10456" s="75" t="n"/>
      <c r="J10456" s="75" t="n"/>
      <c r="K10456" s="75" t="n"/>
      <c r="L10456" s="75" t="n"/>
      <c r="M10456" s="75" t="n"/>
      <c r="N10456" s="75" t="n"/>
      <c r="O10456" s="75" t="n"/>
      <c r="P10456" s="75" t="n"/>
      <c r="Q10456" s="79" t="n"/>
      <c r="AR10456">
        <f>IF($AU$2&lt;&gt;5,NA(),IF(D10456=D10455,0,IF(AND(D19957=D10456,D10457=D10456),O10456+O10457+O19957,IF(D10457=D10456,O10457+O10456,O10456))))</f>
        <v/>
      </c>
      <c r="AS10456">
        <f>IF($AU$2&lt;&gt;5,NA(),IF(D10456=D10455,0,IF(AND(D19957=D10456,D10457=D10456),P10456+P10457+P19957,IF(D10457=D10456,P10457+P10456,P10456))))</f>
        <v/>
      </c>
      <c r="AT10456">
        <f>AR10456-AS10456</f>
        <v/>
      </c>
    </row>
    <row r="10457" ht="15.75" customHeight="1" s="121">
      <c r="B10457">
        <f>D10457&amp;Q10457&amp;E10457</f>
        <v/>
      </c>
      <c r="C10457" s="73" t="n"/>
      <c r="D10457" s="73" t="n"/>
      <c r="E10457" s="78" t="n"/>
      <c r="F10457" s="75" t="n"/>
      <c r="G10457" s="73" t="n"/>
      <c r="H10457" s="75" t="n"/>
      <c r="I10457" s="75" t="n"/>
      <c r="J10457" s="75" t="n"/>
      <c r="K10457" s="75" t="n"/>
      <c r="L10457" s="75" t="n"/>
      <c r="M10457" s="75" t="n"/>
      <c r="N10457" s="75" t="n"/>
      <c r="O10457" s="75" t="n"/>
      <c r="P10457" s="75" t="n"/>
      <c r="Q10457" s="79" t="n"/>
      <c r="AR10457">
        <f>IF($AU$2&lt;&gt;5,NA(),IF(D10457=D10456,0,IF(AND(D19958=D10457,D10458=D10457),O10457+O10458+O19958,IF(D10458=D10457,O10458+O10457,O10457))))</f>
        <v/>
      </c>
      <c r="AS10457">
        <f>IF($AU$2&lt;&gt;5,NA(),IF(D10457=D10456,0,IF(AND(D19958=D10457,D10458=D10457),P10457+P10458+P19958,IF(D10458=D10457,P10458+P10457,P10457))))</f>
        <v/>
      </c>
      <c r="AT10457">
        <f>AR10457-AS10457</f>
        <v/>
      </c>
    </row>
    <row r="10458" ht="15.75" customHeight="1" s="121">
      <c r="B10458">
        <f>D10458&amp;Q10458&amp;E10458</f>
        <v/>
      </c>
      <c r="C10458" s="73" t="n"/>
      <c r="D10458" s="73" t="n"/>
      <c r="E10458" s="78" t="n"/>
      <c r="F10458" s="75" t="n"/>
      <c r="G10458" s="73" t="n"/>
      <c r="H10458" s="75" t="n"/>
      <c r="I10458" s="75" t="n"/>
      <c r="J10458" s="75" t="n"/>
      <c r="K10458" s="75" t="n"/>
      <c r="L10458" s="75" t="n"/>
      <c r="M10458" s="75" t="n"/>
      <c r="N10458" s="75" t="n"/>
      <c r="O10458" s="75" t="n"/>
      <c r="P10458" s="75" t="n"/>
      <c r="Q10458" s="79" t="n"/>
      <c r="AR10458">
        <f>IF($AU$2&lt;&gt;5,NA(),IF(D10458=D10457,0,IF(AND(D19959=D10458,D10459=D10458),O10458+O10459+O19959,IF(D10459=D10458,O10459+O10458,O10458))))</f>
        <v/>
      </c>
      <c r="AS10458">
        <f>IF($AU$2&lt;&gt;5,NA(),IF(D10458=D10457,0,IF(AND(D19959=D10458,D10459=D10458),P10458+P10459+P19959,IF(D10459=D10458,P10459+P10458,P10458))))</f>
        <v/>
      </c>
      <c r="AT10458">
        <f>AR10458-AS10458</f>
        <v/>
      </c>
    </row>
    <row r="10459" ht="15.75" customHeight="1" s="121">
      <c r="B10459">
        <f>D10459&amp;Q10459&amp;E10459</f>
        <v/>
      </c>
      <c r="C10459" s="73" t="n"/>
      <c r="D10459" s="73" t="n"/>
      <c r="E10459" s="78" t="n"/>
      <c r="F10459" s="75" t="n"/>
      <c r="G10459" s="73" t="n"/>
      <c r="H10459" s="75" t="n"/>
      <c r="I10459" s="75" t="n"/>
      <c r="J10459" s="75" t="n"/>
      <c r="K10459" s="75" t="n"/>
      <c r="L10459" s="75" t="n"/>
      <c r="M10459" s="75" t="n"/>
      <c r="N10459" s="75" t="n"/>
      <c r="O10459" s="75" t="n"/>
      <c r="P10459" s="75" t="n"/>
      <c r="Q10459" s="79" t="n"/>
      <c r="AR10459">
        <f>IF($AU$2&lt;&gt;5,NA(),IF(D10459=D10458,0,IF(AND(D19960=D10459,D10460=D10459),O10459+O10460+O19960,IF(D10460=D10459,O10460+O10459,O10459))))</f>
        <v/>
      </c>
      <c r="AS10459">
        <f>IF($AU$2&lt;&gt;5,NA(),IF(D10459=D10458,0,IF(AND(D19960=D10459,D10460=D10459),P10459+P10460+P19960,IF(D10460=D10459,P10460+P10459,P10459))))</f>
        <v/>
      </c>
      <c r="AT10459">
        <f>AR10459-AS10459</f>
        <v/>
      </c>
    </row>
    <row r="10460" ht="15.75" customHeight="1" s="121">
      <c r="B10460">
        <f>D10460&amp;Q10460&amp;E10460</f>
        <v/>
      </c>
      <c r="C10460" s="73" t="n"/>
      <c r="D10460" s="73" t="n"/>
      <c r="E10460" s="78" t="n"/>
      <c r="F10460" s="75" t="n"/>
      <c r="G10460" s="73" t="n"/>
      <c r="H10460" s="75" t="n"/>
      <c r="I10460" s="75" t="n"/>
      <c r="J10460" s="75" t="n"/>
      <c r="K10460" s="75" t="n"/>
      <c r="L10460" s="75" t="n"/>
      <c r="M10460" s="75" t="n"/>
      <c r="N10460" s="75" t="n"/>
      <c r="O10460" s="75" t="n"/>
      <c r="P10460" s="75" t="n"/>
      <c r="Q10460" s="79" t="n"/>
      <c r="AR10460">
        <f>IF($AU$2&lt;&gt;5,NA(),IF(D10460=D10459,0,IF(AND(D19961=D10460,D10461=D10460),O10460+O10461+O19961,IF(D10461=D10460,O10461+O10460,O10460))))</f>
        <v/>
      </c>
      <c r="AS10460">
        <f>IF($AU$2&lt;&gt;5,NA(),IF(D10460=D10459,0,IF(AND(D19961=D10460,D10461=D10460),P10460+P10461+P19961,IF(D10461=D10460,P10461+P10460,P10460))))</f>
        <v/>
      </c>
      <c r="AT10460">
        <f>AR10460-AS10460</f>
        <v/>
      </c>
    </row>
    <row r="10461" ht="15.75" customHeight="1" s="121">
      <c r="B10461">
        <f>D10461&amp;Q10461&amp;E10461</f>
        <v/>
      </c>
      <c r="C10461" s="73" t="n"/>
      <c r="D10461" s="73" t="n"/>
      <c r="E10461" s="78" t="n"/>
      <c r="F10461" s="75" t="n"/>
      <c r="G10461" s="73" t="n"/>
      <c r="H10461" s="75" t="n"/>
      <c r="I10461" s="75" t="n"/>
      <c r="J10461" s="75" t="n"/>
      <c r="K10461" s="75" t="n"/>
      <c r="L10461" s="75" t="n"/>
      <c r="M10461" s="75" t="n"/>
      <c r="N10461" s="75" t="n"/>
      <c r="O10461" s="75" t="n"/>
      <c r="P10461" s="75" t="n"/>
      <c r="Q10461" s="79" t="n"/>
      <c r="AR10461">
        <f>IF($AU$2&lt;&gt;5,NA(),IF(D10461=D10460,0,IF(AND(D19962=D10461,D10462=D10461),O10461+O10462+O19962,IF(D10462=D10461,O10462+O10461,O10461))))</f>
        <v/>
      </c>
      <c r="AS10461">
        <f>IF($AU$2&lt;&gt;5,NA(),IF(D10461=D10460,0,IF(AND(D19962=D10461,D10462=D10461),P10461+P10462+P19962,IF(D10462=D10461,P10462+P10461,P10461))))</f>
        <v/>
      </c>
      <c r="AT10461">
        <f>AR10461-AS10461</f>
        <v/>
      </c>
    </row>
    <row r="10462" ht="15.75" customHeight="1" s="121">
      <c r="B10462">
        <f>D10462&amp;Q10462&amp;E10462</f>
        <v/>
      </c>
      <c r="C10462" s="73" t="n"/>
      <c r="D10462" s="73" t="n"/>
      <c r="E10462" s="78" t="n"/>
      <c r="F10462" s="75" t="n"/>
      <c r="G10462" s="73" t="n"/>
      <c r="H10462" s="75" t="n"/>
      <c r="I10462" s="75" t="n"/>
      <c r="J10462" s="75" t="n"/>
      <c r="K10462" s="75" t="n"/>
      <c r="L10462" s="75" t="n"/>
      <c r="M10462" s="75" t="n"/>
      <c r="N10462" s="75" t="n"/>
      <c r="O10462" s="75" t="n"/>
      <c r="P10462" s="75" t="n"/>
      <c r="Q10462" s="79" t="n"/>
      <c r="AR10462">
        <f>IF($AU$2&lt;&gt;5,NA(),IF(D10462=D10461,0,IF(AND(D19963=D10462,D10463=D10462),O10462+O10463+O19963,IF(D10463=D10462,O10463+O10462,O10462))))</f>
        <v/>
      </c>
      <c r="AS10462">
        <f>IF($AU$2&lt;&gt;5,NA(),IF(D10462=D10461,0,IF(AND(D19963=D10462,D10463=D10462),P10462+P10463+P19963,IF(D10463=D10462,P10463+P10462,P10462))))</f>
        <v/>
      </c>
      <c r="AT10462">
        <f>AR10462-AS10462</f>
        <v/>
      </c>
    </row>
    <row r="10463" ht="15.75" customHeight="1" s="121">
      <c r="B10463">
        <f>D10463&amp;Q10463&amp;E10463</f>
        <v/>
      </c>
      <c r="C10463" s="73" t="n"/>
      <c r="D10463" s="73" t="n"/>
      <c r="E10463" s="78" t="n"/>
      <c r="F10463" s="75" t="n"/>
      <c r="G10463" s="73" t="n"/>
      <c r="H10463" s="75" t="n"/>
      <c r="I10463" s="75" t="n"/>
      <c r="J10463" s="75" t="n"/>
      <c r="K10463" s="75" t="n"/>
      <c r="L10463" s="75" t="n"/>
      <c r="M10463" s="75" t="n"/>
      <c r="N10463" s="75" t="n"/>
      <c r="O10463" s="75" t="n"/>
      <c r="P10463" s="75" t="n"/>
      <c r="Q10463" s="79" t="n"/>
      <c r="AR10463">
        <f>IF($AU$2&lt;&gt;5,NA(),IF(D10463=D10462,0,IF(AND(D19964=D10463,D10464=D10463),O10463+O10464+O19964,IF(D10464=D10463,O10464+O10463,O10463))))</f>
        <v/>
      </c>
      <c r="AS10463">
        <f>IF($AU$2&lt;&gt;5,NA(),IF(D10463=D10462,0,IF(AND(D19964=D10463,D10464=D10463),P10463+P10464+P19964,IF(D10464=D10463,P10464+P10463,P10463))))</f>
        <v/>
      </c>
      <c r="AT10463">
        <f>AR10463-AS10463</f>
        <v/>
      </c>
    </row>
    <row r="10464" ht="15.75" customHeight="1" s="121">
      <c r="B10464">
        <f>D10464&amp;Q10464&amp;E10464</f>
        <v/>
      </c>
      <c r="C10464" s="73" t="n"/>
      <c r="D10464" s="73" t="n"/>
      <c r="E10464" s="78" t="n"/>
      <c r="F10464" s="75" t="n"/>
      <c r="G10464" s="73" t="n"/>
      <c r="H10464" s="75" t="n"/>
      <c r="I10464" s="75" t="n"/>
      <c r="J10464" s="75" t="n"/>
      <c r="K10464" s="75" t="n"/>
      <c r="L10464" s="75" t="n"/>
      <c r="M10464" s="75" t="n"/>
      <c r="N10464" s="75" t="n"/>
      <c r="O10464" s="75" t="n"/>
      <c r="P10464" s="75" t="n"/>
      <c r="Q10464" s="79" t="n"/>
      <c r="AR10464">
        <f>IF($AU$2&lt;&gt;5,NA(),IF(D10464=D10463,0,IF(AND(D19965=D10464,D10465=D10464),O10464+O10465+O19965,IF(D10465=D10464,O10465+O10464,O10464))))</f>
        <v/>
      </c>
      <c r="AS10464">
        <f>IF($AU$2&lt;&gt;5,NA(),IF(D10464=D10463,0,IF(AND(D19965=D10464,D10465=D10464),P10464+P10465+P19965,IF(D10465=D10464,P10465+P10464,P10464))))</f>
        <v/>
      </c>
      <c r="AT10464">
        <f>AR10464-AS10464</f>
        <v/>
      </c>
    </row>
    <row r="10465" ht="15.75" customHeight="1" s="121">
      <c r="B10465">
        <f>D10465&amp;Q10465&amp;E10465</f>
        <v/>
      </c>
      <c r="C10465" s="73" t="n"/>
      <c r="D10465" s="73" t="n"/>
      <c r="E10465" s="78" t="n"/>
      <c r="F10465" s="75" t="n"/>
      <c r="G10465" s="73" t="n"/>
      <c r="H10465" s="75" t="n"/>
      <c r="I10465" s="75" t="n"/>
      <c r="J10465" s="75" t="n"/>
      <c r="K10465" s="75" t="n"/>
      <c r="L10465" s="75" t="n"/>
      <c r="M10465" s="75" t="n"/>
      <c r="N10465" s="75" t="n"/>
      <c r="O10465" s="75" t="n"/>
      <c r="P10465" s="75" t="n"/>
      <c r="Q10465" s="79" t="n"/>
      <c r="AR10465">
        <f>IF($AU$2&lt;&gt;5,NA(),IF(D10465=D10464,0,IF(AND(D19966=D10465,D10466=D10465),O10465+O10466+O19966,IF(D10466=D10465,O10466+O10465,O10465))))</f>
        <v/>
      </c>
      <c r="AS10465">
        <f>IF($AU$2&lt;&gt;5,NA(),IF(D10465=D10464,0,IF(AND(D19966=D10465,D10466=D10465),P10465+P10466+P19966,IF(D10466=D10465,P10466+P10465,P10465))))</f>
        <v/>
      </c>
      <c r="AT10465">
        <f>AR10465-AS10465</f>
        <v/>
      </c>
    </row>
    <row r="10466" ht="15.75" customHeight="1" s="121">
      <c r="B10466">
        <f>D10466&amp;Q10466&amp;E10466</f>
        <v/>
      </c>
      <c r="C10466" s="73" t="n"/>
      <c r="D10466" s="73" t="n"/>
      <c r="E10466" s="78" t="n"/>
      <c r="F10466" s="75" t="n"/>
      <c r="G10466" s="73" t="n"/>
      <c r="H10466" s="75" t="n"/>
      <c r="I10466" s="75" t="n"/>
      <c r="J10466" s="75" t="n"/>
      <c r="K10466" s="75" t="n"/>
      <c r="L10466" s="75" t="n"/>
      <c r="M10466" s="75" t="n"/>
      <c r="N10466" s="75" t="n"/>
      <c r="O10466" s="75" t="n"/>
      <c r="P10466" s="75" t="n"/>
      <c r="Q10466" s="79" t="n"/>
      <c r="AR10466">
        <f>IF($AU$2&lt;&gt;5,NA(),IF(D10466=D10465,0,IF(AND(D19967=D10466,D10467=D10466),O10466+O10467+O19967,IF(D10467=D10466,O10467+O10466,O10466))))</f>
        <v/>
      </c>
      <c r="AS10466">
        <f>IF($AU$2&lt;&gt;5,NA(),IF(D10466=D10465,0,IF(AND(D19967=D10466,D10467=D10466),P10466+P10467+P19967,IF(D10467=D10466,P10467+P10466,P10466))))</f>
        <v/>
      </c>
      <c r="AT10466">
        <f>AR10466-AS10466</f>
        <v/>
      </c>
    </row>
    <row r="10467" ht="15.75" customHeight="1" s="121">
      <c r="B10467">
        <f>D10467&amp;Q10467&amp;E10467</f>
        <v/>
      </c>
      <c r="C10467" s="73" t="n"/>
      <c r="D10467" s="73" t="n"/>
      <c r="E10467" s="78" t="n"/>
      <c r="F10467" s="75" t="n"/>
      <c r="G10467" s="73" t="n"/>
      <c r="H10467" s="75" t="n"/>
      <c r="I10467" s="75" t="n"/>
      <c r="J10467" s="75" t="n"/>
      <c r="K10467" s="75" t="n"/>
      <c r="L10467" s="75" t="n"/>
      <c r="M10467" s="75" t="n"/>
      <c r="N10467" s="75" t="n"/>
      <c r="O10467" s="75" t="n"/>
      <c r="P10467" s="75" t="n"/>
      <c r="Q10467" s="79" t="n"/>
      <c r="AR10467">
        <f>IF($AU$2&lt;&gt;5,NA(),IF(D10467=D10466,0,IF(AND(D19968=D10467,D10468=D10467),O10467+O10468+O19968,IF(D10468=D10467,O10468+O10467,O10467))))</f>
        <v/>
      </c>
      <c r="AS10467">
        <f>IF($AU$2&lt;&gt;5,NA(),IF(D10467=D10466,0,IF(AND(D19968=D10467,D10468=D10467),P10467+P10468+P19968,IF(D10468=D10467,P10468+P10467,P10467))))</f>
        <v/>
      </c>
      <c r="AT10467">
        <f>AR10467-AS10467</f>
        <v/>
      </c>
    </row>
    <row r="10468" ht="15.75" customHeight="1" s="121">
      <c r="B10468">
        <f>D10468&amp;Q10468&amp;E10468</f>
        <v/>
      </c>
      <c r="C10468" s="73" t="n"/>
      <c r="D10468" s="73" t="n"/>
      <c r="E10468" s="78" t="n"/>
      <c r="F10468" s="75" t="n"/>
      <c r="G10468" s="73" t="n"/>
      <c r="H10468" s="75" t="n"/>
      <c r="I10468" s="75" t="n"/>
      <c r="J10468" s="75" t="n"/>
      <c r="K10468" s="75" t="n"/>
      <c r="L10468" s="75" t="n"/>
      <c r="M10468" s="75" t="n"/>
      <c r="N10468" s="75" t="n"/>
      <c r="O10468" s="75" t="n"/>
      <c r="P10468" s="75" t="n"/>
      <c r="Q10468" s="79" t="n"/>
      <c r="AR10468">
        <f>IF($AU$2&lt;&gt;5,NA(),IF(D10468=D10467,0,IF(AND(D19969=D10468,D10469=D10468),O10468+O10469+O19969,IF(D10469=D10468,O10469+O10468,O10468))))</f>
        <v/>
      </c>
      <c r="AS10468">
        <f>IF($AU$2&lt;&gt;5,NA(),IF(D10468=D10467,0,IF(AND(D19969=D10468,D10469=D10468),P10468+P10469+P19969,IF(D10469=D10468,P10469+P10468,P10468))))</f>
        <v/>
      </c>
      <c r="AT10468">
        <f>AR10468-AS10468</f>
        <v/>
      </c>
    </row>
    <row r="10469" ht="15.75" customHeight="1" s="121">
      <c r="B10469">
        <f>D10469&amp;Q10469&amp;E10469</f>
        <v/>
      </c>
      <c r="C10469" s="73" t="n"/>
      <c r="D10469" s="73" t="n"/>
      <c r="E10469" s="78" t="n"/>
      <c r="F10469" s="75" t="n"/>
      <c r="G10469" s="73" t="n"/>
      <c r="H10469" s="75" t="n"/>
      <c r="I10469" s="75" t="n"/>
      <c r="J10469" s="75" t="n"/>
      <c r="K10469" s="75" t="n"/>
      <c r="L10469" s="75" t="n"/>
      <c r="M10469" s="75" t="n"/>
      <c r="N10469" s="75" t="n"/>
      <c r="O10469" s="75" t="n"/>
      <c r="P10469" s="75" t="n"/>
      <c r="Q10469" s="79" t="n"/>
      <c r="AR10469">
        <f>IF($AU$2&lt;&gt;5,NA(),IF(D10469=D10468,0,IF(AND(D19970=D10469,D10470=D10469),O10469+O10470+O19970,IF(D10470=D10469,O10470+O10469,O10469))))</f>
        <v/>
      </c>
      <c r="AS10469">
        <f>IF($AU$2&lt;&gt;5,NA(),IF(D10469=D10468,0,IF(AND(D19970=D10469,D10470=D10469),P10469+P10470+P19970,IF(D10470=D10469,P10470+P10469,P10469))))</f>
        <v/>
      </c>
      <c r="AT10469">
        <f>AR10469-AS10469</f>
        <v/>
      </c>
    </row>
    <row r="10470" ht="15.75" customHeight="1" s="121">
      <c r="B10470">
        <f>D10470&amp;Q10470&amp;E10470</f>
        <v/>
      </c>
      <c r="C10470" s="73" t="n"/>
      <c r="D10470" s="73" t="n"/>
      <c r="E10470" s="78" t="n"/>
      <c r="F10470" s="75" t="n"/>
      <c r="G10470" s="73" t="n"/>
      <c r="H10470" s="75" t="n"/>
      <c r="I10470" s="75" t="n"/>
      <c r="J10470" s="75" t="n"/>
      <c r="K10470" s="75" t="n"/>
      <c r="L10470" s="75" t="n"/>
      <c r="M10470" s="75" t="n"/>
      <c r="N10470" s="75" t="n"/>
      <c r="O10470" s="75" t="n"/>
      <c r="P10470" s="75" t="n"/>
      <c r="Q10470" s="79" t="n"/>
      <c r="AR10470">
        <f>IF($AU$2&lt;&gt;5,NA(),IF(D10470=D10469,0,IF(AND(D19971=D10470,D10471=D10470),O10470+O10471+O19971,IF(D10471=D10470,O10471+O10470,O10470))))</f>
        <v/>
      </c>
      <c r="AS10470">
        <f>IF($AU$2&lt;&gt;5,NA(),IF(D10470=D10469,0,IF(AND(D19971=D10470,D10471=D10470),P10470+P10471+P19971,IF(D10471=D10470,P10471+P10470,P10470))))</f>
        <v/>
      </c>
      <c r="AT10470">
        <f>AR10470-AS10470</f>
        <v/>
      </c>
    </row>
    <row r="10471" ht="15.75" customHeight="1" s="121">
      <c r="B10471">
        <f>D10471&amp;Q10471&amp;E10471</f>
        <v/>
      </c>
      <c r="C10471" s="73" t="n"/>
      <c r="D10471" s="73" t="n"/>
      <c r="E10471" s="78" t="n"/>
      <c r="F10471" s="75" t="n"/>
      <c r="G10471" s="73" t="n"/>
      <c r="H10471" s="75" t="n"/>
      <c r="I10471" s="75" t="n"/>
      <c r="J10471" s="75" t="n"/>
      <c r="K10471" s="75" t="n"/>
      <c r="L10471" s="75" t="n"/>
      <c r="M10471" s="75" t="n"/>
      <c r="N10471" s="75" t="n"/>
      <c r="O10471" s="75" t="n"/>
      <c r="P10471" s="75" t="n"/>
      <c r="Q10471" s="79" t="n"/>
      <c r="AR10471">
        <f>IF($AU$2&lt;&gt;5,NA(),IF(D10471=D10470,0,IF(AND(D19972=D10471,D10472=D10471),O10471+O10472+O19972,IF(D10472=D10471,O10472+O10471,O10471))))</f>
        <v/>
      </c>
      <c r="AS10471">
        <f>IF($AU$2&lt;&gt;5,NA(),IF(D10471=D10470,0,IF(AND(D19972=D10471,D10472=D10471),P10471+P10472+P19972,IF(D10472=D10471,P10472+P10471,P10471))))</f>
        <v/>
      </c>
      <c r="AT10471">
        <f>AR10471-AS10471</f>
        <v/>
      </c>
    </row>
    <row r="10472" ht="15.75" customHeight="1" s="121">
      <c r="B10472">
        <f>D10472&amp;Q10472&amp;E10472</f>
        <v/>
      </c>
      <c r="C10472" s="73" t="n"/>
      <c r="D10472" s="73" t="n"/>
      <c r="E10472" s="78" t="n"/>
      <c r="F10472" s="75" t="n"/>
      <c r="G10472" s="73" t="n"/>
      <c r="H10472" s="75" t="n"/>
      <c r="I10472" s="75" t="n"/>
      <c r="J10472" s="75" t="n"/>
      <c r="K10472" s="75" t="n"/>
      <c r="L10472" s="75" t="n"/>
      <c r="M10472" s="75" t="n"/>
      <c r="N10472" s="75" t="n"/>
      <c r="O10472" s="75" t="n"/>
      <c r="P10472" s="75" t="n"/>
      <c r="Q10472" s="79" t="n"/>
      <c r="AR10472">
        <f>IF($AU$2&lt;&gt;5,NA(),IF(D10472=D10471,0,IF(AND(D19973=D10472,D10473=D10472),O10472+O10473+O19973,IF(D10473=D10472,O10473+O10472,O10472))))</f>
        <v/>
      </c>
      <c r="AS10472">
        <f>IF($AU$2&lt;&gt;5,NA(),IF(D10472=D10471,0,IF(AND(D19973=D10472,D10473=D10472),P10472+P10473+P19973,IF(D10473=D10472,P10473+P10472,P10472))))</f>
        <v/>
      </c>
      <c r="AT10472">
        <f>AR10472-AS10472</f>
        <v/>
      </c>
    </row>
    <row r="10473" ht="15.75" customHeight="1" s="121">
      <c r="B10473">
        <f>D10473&amp;Q10473&amp;E10473</f>
        <v/>
      </c>
      <c r="C10473" s="73" t="n"/>
      <c r="D10473" s="73" t="n"/>
      <c r="E10473" s="78" t="n"/>
      <c r="F10473" s="75" t="n"/>
      <c r="G10473" s="73" t="n"/>
      <c r="H10473" s="75" t="n"/>
      <c r="I10473" s="75" t="n"/>
      <c r="J10473" s="75" t="n"/>
      <c r="K10473" s="75" t="n"/>
      <c r="L10473" s="75" t="n"/>
      <c r="M10473" s="75" t="n"/>
      <c r="N10473" s="75" t="n"/>
      <c r="O10473" s="75" t="n"/>
      <c r="P10473" s="75" t="n"/>
      <c r="Q10473" s="79" t="n"/>
      <c r="AR10473">
        <f>IF($AU$2&lt;&gt;5,NA(),IF(D10473=D10472,0,IF(AND(D19974=D10473,D10474=D10473),O10473+O10474+O19974,IF(D10474=D10473,O10474+O10473,O10473))))</f>
        <v/>
      </c>
      <c r="AS10473">
        <f>IF($AU$2&lt;&gt;5,NA(),IF(D10473=D10472,0,IF(AND(D19974=D10473,D10474=D10473),P10473+P10474+P19974,IF(D10474=D10473,P10474+P10473,P10473))))</f>
        <v/>
      </c>
      <c r="AT10473">
        <f>AR10473-AS10473</f>
        <v/>
      </c>
    </row>
    <row r="10474" ht="15.75" customHeight="1" s="121">
      <c r="B10474">
        <f>D10474&amp;Q10474&amp;E10474</f>
        <v/>
      </c>
      <c r="C10474" s="73" t="n"/>
      <c r="D10474" s="73" t="n"/>
      <c r="E10474" s="78" t="n"/>
      <c r="F10474" s="75" t="n"/>
      <c r="G10474" s="73" t="n"/>
      <c r="H10474" s="75" t="n"/>
      <c r="I10474" s="75" t="n"/>
      <c r="J10474" s="75" t="n"/>
      <c r="K10474" s="75" t="n"/>
      <c r="L10474" s="75" t="n"/>
      <c r="M10474" s="75" t="n"/>
      <c r="N10474" s="75" t="n"/>
      <c r="O10474" s="75" t="n"/>
      <c r="P10474" s="75" t="n"/>
      <c r="Q10474" s="79" t="n"/>
      <c r="AR10474">
        <f>IF($AU$2&lt;&gt;5,NA(),IF(D10474=D10473,0,IF(AND(D19975=D10474,D10475=D10474),O10474+O10475+O19975,IF(D10475=D10474,O10475+O10474,O10474))))</f>
        <v/>
      </c>
      <c r="AS10474">
        <f>IF($AU$2&lt;&gt;5,NA(),IF(D10474=D10473,0,IF(AND(D19975=D10474,D10475=D10474),P10474+P10475+P19975,IF(D10475=D10474,P10475+P10474,P10474))))</f>
        <v/>
      </c>
      <c r="AT10474">
        <f>AR10474-AS10474</f>
        <v/>
      </c>
    </row>
    <row r="10475" ht="15.75" customHeight="1" s="121">
      <c r="B10475">
        <f>D10475&amp;Q10475&amp;E10475</f>
        <v/>
      </c>
      <c r="C10475" s="73" t="n"/>
      <c r="D10475" s="73" t="n"/>
      <c r="E10475" s="78" t="n"/>
      <c r="F10475" s="75" t="n"/>
      <c r="G10475" s="73" t="n"/>
      <c r="H10475" s="75" t="n"/>
      <c r="I10475" s="75" t="n"/>
      <c r="J10475" s="75" t="n"/>
      <c r="K10475" s="75" t="n"/>
      <c r="L10475" s="75" t="n"/>
      <c r="M10475" s="75" t="n"/>
      <c r="N10475" s="75" t="n"/>
      <c r="O10475" s="75" t="n"/>
      <c r="P10475" s="75" t="n"/>
      <c r="Q10475" s="79" t="n"/>
      <c r="AR10475">
        <f>IF($AU$2&lt;&gt;5,NA(),IF(D10475=D10474,0,IF(AND(D19976=D10475,D10476=D10475),O10475+O10476+O19976,IF(D10476=D10475,O10476+O10475,O10475))))</f>
        <v/>
      </c>
      <c r="AS10475">
        <f>IF($AU$2&lt;&gt;5,NA(),IF(D10475=D10474,0,IF(AND(D19976=D10475,D10476=D10475),P10475+P10476+P19976,IF(D10476=D10475,P10476+P10475,P10475))))</f>
        <v/>
      </c>
      <c r="AT10475">
        <f>AR10475-AS10475</f>
        <v/>
      </c>
    </row>
    <row r="10476" ht="15.75" customHeight="1" s="121">
      <c r="B10476">
        <f>D10476&amp;Q10476&amp;E10476</f>
        <v/>
      </c>
      <c r="C10476" s="73" t="n"/>
      <c r="D10476" s="73" t="n"/>
      <c r="E10476" s="78" t="n"/>
      <c r="F10476" s="75" t="n"/>
      <c r="G10476" s="73" t="n"/>
      <c r="H10476" s="75" t="n"/>
      <c r="I10476" s="75" t="n"/>
      <c r="J10476" s="75" t="n"/>
      <c r="K10476" s="75" t="n"/>
      <c r="L10476" s="75" t="n"/>
      <c r="M10476" s="75" t="n"/>
      <c r="N10476" s="75" t="n"/>
      <c r="O10476" s="75" t="n"/>
      <c r="P10476" s="75" t="n"/>
      <c r="Q10476" s="79" t="n"/>
      <c r="AR10476">
        <f>IF($AU$2&lt;&gt;5,NA(),IF(D10476=D10475,0,IF(AND(D19977=D10476,D10477=D10476),O10476+O10477+O19977,IF(D10477=D10476,O10477+O10476,O10476))))</f>
        <v/>
      </c>
      <c r="AS10476">
        <f>IF($AU$2&lt;&gt;5,NA(),IF(D10476=D10475,0,IF(AND(D19977=D10476,D10477=D10476),P10476+P10477+P19977,IF(D10477=D10476,P10477+P10476,P10476))))</f>
        <v/>
      </c>
      <c r="AT10476">
        <f>AR10476-AS10476</f>
        <v/>
      </c>
    </row>
    <row r="10477" ht="15.75" customHeight="1" s="121">
      <c r="B10477">
        <f>D10477&amp;Q10477&amp;E10477</f>
        <v/>
      </c>
      <c r="C10477" s="73" t="n"/>
      <c r="D10477" s="73" t="n"/>
      <c r="E10477" s="78" t="n"/>
      <c r="F10477" s="75" t="n"/>
      <c r="G10477" s="73" t="n"/>
      <c r="H10477" s="75" t="n"/>
      <c r="I10477" s="75" t="n"/>
      <c r="J10477" s="75" t="n"/>
      <c r="K10477" s="75" t="n"/>
      <c r="L10477" s="75" t="n"/>
      <c r="M10477" s="75" t="n"/>
      <c r="N10477" s="75" t="n"/>
      <c r="O10477" s="75" t="n"/>
      <c r="P10477" s="75" t="n"/>
      <c r="Q10477" s="79" t="n"/>
      <c r="AR10477">
        <f>IF($AU$2&lt;&gt;5,NA(),IF(D10477=D10476,0,IF(AND(D19978=D10477,D10478=D10477),O10477+O10478+O19978,IF(D10478=D10477,O10478+O10477,O10477))))</f>
        <v/>
      </c>
      <c r="AS10477">
        <f>IF($AU$2&lt;&gt;5,NA(),IF(D10477=D10476,0,IF(AND(D19978=D10477,D10478=D10477),P10477+P10478+P19978,IF(D10478=D10477,P10478+P10477,P10477))))</f>
        <v/>
      </c>
      <c r="AT10477">
        <f>AR10477-AS10477</f>
        <v/>
      </c>
    </row>
    <row r="10478" ht="15.75" customHeight="1" s="121">
      <c r="B10478">
        <f>D10478&amp;Q10478&amp;E10478</f>
        <v/>
      </c>
      <c r="C10478" s="73" t="n"/>
      <c r="D10478" s="73" t="n"/>
      <c r="E10478" s="78" t="n"/>
      <c r="F10478" s="75" t="n"/>
      <c r="G10478" s="73" t="n"/>
      <c r="H10478" s="75" t="n"/>
      <c r="I10478" s="75" t="n"/>
      <c r="J10478" s="75" t="n"/>
      <c r="K10478" s="75" t="n"/>
      <c r="L10478" s="75" t="n"/>
      <c r="M10478" s="75" t="n"/>
      <c r="N10478" s="75" t="n"/>
      <c r="O10478" s="75" t="n"/>
      <c r="P10478" s="75" t="n"/>
      <c r="Q10478" s="79" t="n"/>
      <c r="AR10478">
        <f>IF($AU$2&lt;&gt;5,NA(),IF(D10478=D10477,0,IF(AND(D19979=D10478,D10479=D10478),O10478+O10479+O19979,IF(D10479=D10478,O10479+O10478,O10478))))</f>
        <v/>
      </c>
      <c r="AS10478">
        <f>IF($AU$2&lt;&gt;5,NA(),IF(D10478=D10477,0,IF(AND(D19979=D10478,D10479=D10478),P10478+P10479+P19979,IF(D10479=D10478,P10479+P10478,P10478))))</f>
        <v/>
      </c>
      <c r="AT10478">
        <f>AR10478-AS10478</f>
        <v/>
      </c>
    </row>
    <row r="10479" ht="15.75" customHeight="1" s="121">
      <c r="B10479">
        <f>D10479&amp;Q10479&amp;E10479</f>
        <v/>
      </c>
      <c r="C10479" s="73" t="n"/>
      <c r="D10479" s="73" t="n"/>
      <c r="E10479" s="78" t="n"/>
      <c r="F10479" s="75" t="n"/>
      <c r="G10479" s="73" t="n"/>
      <c r="H10479" s="75" t="n"/>
      <c r="I10479" s="75" t="n"/>
      <c r="J10479" s="75" t="n"/>
      <c r="K10479" s="75" t="n"/>
      <c r="L10479" s="75" t="n"/>
      <c r="M10479" s="75" t="n"/>
      <c r="N10479" s="75" t="n"/>
      <c r="O10479" s="75" t="n"/>
      <c r="P10479" s="75" t="n"/>
      <c r="Q10479" s="79" t="n"/>
      <c r="AR10479">
        <f>IF($AU$2&lt;&gt;5,NA(),IF(D10479=D10478,0,IF(AND(D19980=D10479,D10480=D10479),O10479+O10480+O19980,IF(D10480=D10479,O10480+O10479,O10479))))</f>
        <v/>
      </c>
      <c r="AS10479">
        <f>IF($AU$2&lt;&gt;5,NA(),IF(D10479=D10478,0,IF(AND(D19980=D10479,D10480=D10479),P10479+P10480+P19980,IF(D10480=D10479,P10480+P10479,P10479))))</f>
        <v/>
      </c>
      <c r="AT10479">
        <f>AR10479-AS10479</f>
        <v/>
      </c>
    </row>
    <row r="10480" ht="15.75" customHeight="1" s="121">
      <c r="B10480">
        <f>D10480&amp;Q10480&amp;E10480</f>
        <v/>
      </c>
      <c r="C10480" s="73" t="n"/>
      <c r="D10480" s="73" t="n"/>
      <c r="E10480" s="78" t="n"/>
      <c r="F10480" s="75" t="n"/>
      <c r="G10480" s="73" t="n"/>
      <c r="H10480" s="75" t="n"/>
      <c r="I10480" s="75" t="n"/>
      <c r="J10480" s="75" t="n"/>
      <c r="K10480" s="75" t="n"/>
      <c r="L10480" s="75" t="n"/>
      <c r="M10480" s="75" t="n"/>
      <c r="N10480" s="75" t="n"/>
      <c r="O10480" s="75" t="n"/>
      <c r="P10480" s="75" t="n"/>
      <c r="Q10480" s="79" t="n"/>
      <c r="AR10480">
        <f>IF($AU$2&lt;&gt;5,NA(),IF(D10480=D10479,0,IF(AND(D19981=D10480,D10481=D10480),O10480+O10481+O19981,IF(D10481=D10480,O10481+O10480,O10480))))</f>
        <v/>
      </c>
      <c r="AS10480">
        <f>IF($AU$2&lt;&gt;5,NA(),IF(D10480=D10479,0,IF(AND(D19981=D10480,D10481=D10480),P10480+P10481+P19981,IF(D10481=D10480,P10481+P10480,P10480))))</f>
        <v/>
      </c>
      <c r="AT10480">
        <f>AR10480-AS10480</f>
        <v/>
      </c>
    </row>
    <row r="10481" ht="15.75" customHeight="1" s="121">
      <c r="B10481">
        <f>D10481&amp;Q10481&amp;E10481</f>
        <v/>
      </c>
      <c r="C10481" s="73" t="n"/>
      <c r="D10481" s="73" t="n"/>
      <c r="E10481" s="78" t="n"/>
      <c r="F10481" s="75" t="n"/>
      <c r="G10481" s="73" t="n"/>
      <c r="H10481" s="75" t="n"/>
      <c r="I10481" s="75" t="n"/>
      <c r="J10481" s="75" t="n"/>
      <c r="K10481" s="75" t="n"/>
      <c r="L10481" s="75" t="n"/>
      <c r="M10481" s="75" t="n"/>
      <c r="N10481" s="75" t="n"/>
      <c r="O10481" s="75" t="n"/>
      <c r="P10481" s="75" t="n"/>
      <c r="Q10481" s="79" t="n"/>
      <c r="AR10481">
        <f>IF($AU$2&lt;&gt;5,NA(),IF(D10481=D10480,0,IF(AND(D19982=D10481,D10482=D10481),O10481+O10482+O19982,IF(D10482=D10481,O10482+O10481,O10481))))</f>
        <v/>
      </c>
      <c r="AS10481">
        <f>IF($AU$2&lt;&gt;5,NA(),IF(D10481=D10480,0,IF(AND(D19982=D10481,D10482=D10481),P10481+P10482+P19982,IF(D10482=D10481,P10482+P10481,P10481))))</f>
        <v/>
      </c>
      <c r="AT10481">
        <f>AR10481-AS10481</f>
        <v/>
      </c>
    </row>
    <row r="10482" ht="15.75" customHeight="1" s="121">
      <c r="B10482">
        <f>D10482&amp;Q10482&amp;E10482</f>
        <v/>
      </c>
      <c r="C10482" s="73" t="n"/>
      <c r="D10482" s="73" t="n"/>
      <c r="E10482" s="78" t="n"/>
      <c r="F10482" s="75" t="n"/>
      <c r="G10482" s="73" t="n"/>
      <c r="H10482" s="75" t="n"/>
      <c r="I10482" s="75" t="n"/>
      <c r="J10482" s="75" t="n"/>
      <c r="K10482" s="75" t="n"/>
      <c r="L10482" s="75" t="n"/>
      <c r="M10482" s="75" t="n"/>
      <c r="N10482" s="75" t="n"/>
      <c r="O10482" s="75" t="n"/>
      <c r="P10482" s="75" t="n"/>
      <c r="Q10482" s="79" t="n"/>
      <c r="AR10482">
        <f>IF($AU$2&lt;&gt;5,NA(),IF(D10482=D10481,0,IF(AND(D19983=D10482,D10483=D10482),O10482+O10483+O19983,IF(D10483=D10482,O10483+O10482,O10482))))</f>
        <v/>
      </c>
      <c r="AS10482">
        <f>IF($AU$2&lt;&gt;5,NA(),IF(D10482=D10481,0,IF(AND(D19983=D10482,D10483=D10482),P10482+P10483+P19983,IF(D10483=D10482,P10483+P10482,P10482))))</f>
        <v/>
      </c>
      <c r="AT10482">
        <f>AR10482-AS10482</f>
        <v/>
      </c>
    </row>
    <row r="10483" ht="15.75" customHeight="1" s="121">
      <c r="B10483">
        <f>D10483&amp;Q10483&amp;E10483</f>
        <v/>
      </c>
      <c r="C10483" s="73" t="n"/>
      <c r="D10483" s="73" t="n"/>
      <c r="E10483" s="78" t="n"/>
      <c r="F10483" s="75" t="n"/>
      <c r="G10483" s="73" t="n"/>
      <c r="H10483" s="75" t="n"/>
      <c r="I10483" s="75" t="n"/>
      <c r="J10483" s="75" t="n"/>
      <c r="K10483" s="75" t="n"/>
      <c r="L10483" s="75" t="n"/>
      <c r="M10483" s="75" t="n"/>
      <c r="N10483" s="75" t="n"/>
      <c r="O10483" s="75" t="n"/>
      <c r="P10483" s="75" t="n"/>
      <c r="Q10483" s="79" t="n"/>
      <c r="AR10483">
        <f>IF($AU$2&lt;&gt;5,NA(),IF(D10483=D10482,0,IF(AND(D19984=D10483,D10484=D10483),O10483+O10484+O19984,IF(D10484=D10483,O10484+O10483,O10483))))</f>
        <v/>
      </c>
      <c r="AS10483">
        <f>IF($AU$2&lt;&gt;5,NA(),IF(D10483=D10482,0,IF(AND(D19984=D10483,D10484=D10483),P10483+P10484+P19984,IF(D10484=D10483,P10484+P10483,P10483))))</f>
        <v/>
      </c>
      <c r="AT10483">
        <f>AR10483-AS10483</f>
        <v/>
      </c>
    </row>
    <row r="10484" ht="15.75" customHeight="1" s="121">
      <c r="B10484">
        <f>D10484&amp;Q10484&amp;E10484</f>
        <v/>
      </c>
      <c r="C10484" s="73" t="n"/>
      <c r="D10484" s="73" t="n"/>
      <c r="E10484" s="78" t="n"/>
      <c r="F10484" s="75" t="n"/>
      <c r="G10484" s="73" t="n"/>
      <c r="H10484" s="75" t="n"/>
      <c r="I10484" s="75" t="n"/>
      <c r="J10484" s="75" t="n"/>
      <c r="K10484" s="75" t="n"/>
      <c r="L10484" s="75" t="n"/>
      <c r="M10484" s="75" t="n"/>
      <c r="N10484" s="75" t="n"/>
      <c r="O10484" s="75" t="n"/>
      <c r="P10484" s="75" t="n"/>
      <c r="Q10484" s="79" t="n"/>
      <c r="AR10484">
        <f>IF($AU$2&lt;&gt;5,NA(),IF(D10484=D10483,0,IF(AND(D19985=D10484,D10485=D10484),O10484+O10485+O19985,IF(D10485=D10484,O10485+O10484,O10484))))</f>
        <v/>
      </c>
      <c r="AS10484">
        <f>IF($AU$2&lt;&gt;5,NA(),IF(D10484=D10483,0,IF(AND(D19985=D10484,D10485=D10484),P10484+P10485+P19985,IF(D10485=D10484,P10485+P10484,P10484))))</f>
        <v/>
      </c>
      <c r="AT10484">
        <f>AR10484-AS10484</f>
        <v/>
      </c>
    </row>
    <row r="10485" ht="15.75" customHeight="1" s="121">
      <c r="B10485">
        <f>D10485&amp;Q10485&amp;E10485</f>
        <v/>
      </c>
      <c r="C10485" s="73" t="n"/>
      <c r="D10485" s="73" t="n"/>
      <c r="E10485" s="78" t="n"/>
      <c r="F10485" s="75" t="n"/>
      <c r="G10485" s="73" t="n"/>
      <c r="H10485" s="75" t="n"/>
      <c r="I10485" s="75" t="n"/>
      <c r="J10485" s="75" t="n"/>
      <c r="K10485" s="75" t="n"/>
      <c r="L10485" s="75" t="n"/>
      <c r="M10485" s="75" t="n"/>
      <c r="N10485" s="75" t="n"/>
      <c r="O10485" s="75" t="n"/>
      <c r="P10485" s="75" t="n"/>
      <c r="Q10485" s="79" t="n"/>
      <c r="AR10485">
        <f>IF($AU$2&lt;&gt;5,NA(),IF(D10485=D10484,0,IF(AND(D19986=D10485,D10486=D10485),O10485+O10486+O19986,IF(D10486=D10485,O10486+O10485,O10485))))</f>
        <v/>
      </c>
      <c r="AS10485">
        <f>IF($AU$2&lt;&gt;5,NA(),IF(D10485=D10484,0,IF(AND(D19986=D10485,D10486=D10485),P10485+P10486+P19986,IF(D10486=D10485,P10486+P10485,P10485))))</f>
        <v/>
      </c>
      <c r="AT10485">
        <f>AR10485-AS10485</f>
        <v/>
      </c>
    </row>
    <row r="10486" ht="15.75" customHeight="1" s="121">
      <c r="B10486">
        <f>D10486&amp;Q10486&amp;E10486</f>
        <v/>
      </c>
      <c r="C10486" s="73" t="n"/>
      <c r="D10486" s="73" t="n"/>
      <c r="E10486" s="78" t="n"/>
      <c r="F10486" s="75" t="n"/>
      <c r="G10486" s="73" t="n"/>
      <c r="H10486" s="75" t="n"/>
      <c r="I10486" s="75" t="n"/>
      <c r="J10486" s="75" t="n"/>
      <c r="K10486" s="75" t="n"/>
      <c r="L10486" s="75" t="n"/>
      <c r="M10486" s="75" t="n"/>
      <c r="N10486" s="75" t="n"/>
      <c r="O10486" s="75" t="n"/>
      <c r="P10486" s="75" t="n"/>
      <c r="Q10486" s="79" t="n"/>
      <c r="AR10486">
        <f>IF($AU$2&lt;&gt;5,NA(),IF(D10486=D10485,0,IF(AND(D19987=D10486,D10487=D10486),O10486+O10487+O19987,IF(D10487=D10486,O10487+O10486,O10486))))</f>
        <v/>
      </c>
      <c r="AS10486">
        <f>IF($AU$2&lt;&gt;5,NA(),IF(D10486=D10485,0,IF(AND(D19987=D10486,D10487=D10486),P10486+P10487+P19987,IF(D10487=D10486,P10487+P10486,P10486))))</f>
        <v/>
      </c>
      <c r="AT10486">
        <f>AR10486-AS10486</f>
        <v/>
      </c>
    </row>
    <row r="10487" ht="15.75" customHeight="1" s="121">
      <c r="B10487">
        <f>D10487&amp;Q10487&amp;E10487</f>
        <v/>
      </c>
      <c r="C10487" s="73" t="n"/>
      <c r="D10487" s="73" t="n"/>
      <c r="E10487" s="78" t="n"/>
      <c r="F10487" s="75" t="n"/>
      <c r="G10487" s="73" t="n"/>
      <c r="H10487" s="75" t="n"/>
      <c r="I10487" s="75" t="n"/>
      <c r="J10487" s="75" t="n"/>
      <c r="K10487" s="75" t="n"/>
      <c r="L10487" s="75" t="n"/>
      <c r="M10487" s="75" t="n"/>
      <c r="N10487" s="75" t="n"/>
      <c r="O10487" s="75" t="n"/>
      <c r="P10487" s="75" t="n"/>
      <c r="Q10487" s="79" t="n"/>
      <c r="AR10487">
        <f>IF($AU$2&lt;&gt;5,NA(),IF(D10487=D10486,0,IF(AND(D19988=D10487,D10488=D10487),O10487+O10488+O19988,IF(D10488=D10487,O10488+O10487,O10487))))</f>
        <v/>
      </c>
      <c r="AS10487">
        <f>IF($AU$2&lt;&gt;5,NA(),IF(D10487=D10486,0,IF(AND(D19988=D10487,D10488=D10487),P10487+P10488+P19988,IF(D10488=D10487,P10488+P10487,P10487))))</f>
        <v/>
      </c>
      <c r="AT10487">
        <f>AR10487-AS10487</f>
        <v/>
      </c>
    </row>
    <row r="10488" ht="15.75" customHeight="1" s="121">
      <c r="B10488">
        <f>D10488&amp;Q10488&amp;E10488</f>
        <v/>
      </c>
      <c r="C10488" s="73" t="n"/>
      <c r="D10488" s="73" t="n"/>
      <c r="E10488" s="78" t="n"/>
      <c r="F10488" s="75" t="n"/>
      <c r="G10488" s="73" t="n"/>
      <c r="H10488" s="75" t="n"/>
      <c r="I10488" s="75" t="n"/>
      <c r="J10488" s="75" t="n"/>
      <c r="K10488" s="75" t="n"/>
      <c r="L10488" s="75" t="n"/>
      <c r="M10488" s="75" t="n"/>
      <c r="N10488" s="75" t="n"/>
      <c r="O10488" s="75" t="n"/>
      <c r="P10488" s="75" t="n"/>
      <c r="Q10488" s="79" t="n"/>
      <c r="AR10488">
        <f>IF($AU$2&lt;&gt;5,NA(),IF(D10488=D10487,0,IF(AND(D19989=D10488,D10489=D10488),O10488+O10489+O19989,IF(D10489=D10488,O10489+O10488,O10488))))</f>
        <v/>
      </c>
      <c r="AS10488">
        <f>IF($AU$2&lt;&gt;5,NA(),IF(D10488=D10487,0,IF(AND(D19989=D10488,D10489=D10488),P10488+P10489+P19989,IF(D10489=D10488,P10489+P10488,P10488))))</f>
        <v/>
      </c>
      <c r="AT10488">
        <f>AR10488-AS10488</f>
        <v/>
      </c>
    </row>
    <row r="10489" ht="15.75" customHeight="1" s="121">
      <c r="B10489">
        <f>D10489&amp;Q10489&amp;E10489</f>
        <v/>
      </c>
      <c r="C10489" s="73" t="n"/>
      <c r="D10489" s="73" t="n"/>
      <c r="E10489" s="78" t="n"/>
      <c r="F10489" s="75" t="n"/>
      <c r="G10489" s="73" t="n"/>
      <c r="H10489" s="75" t="n"/>
      <c r="I10489" s="75" t="n"/>
      <c r="J10489" s="75" t="n"/>
      <c r="K10489" s="75" t="n"/>
      <c r="L10489" s="75" t="n"/>
      <c r="M10489" s="75" t="n"/>
      <c r="N10489" s="75" t="n"/>
      <c r="O10489" s="75" t="n"/>
      <c r="P10489" s="75" t="n"/>
      <c r="Q10489" s="79" t="n"/>
      <c r="AR10489">
        <f>IF($AU$2&lt;&gt;5,NA(),IF(D10489=D10488,0,IF(AND(D19990=D10489,D10490=D10489),O10489+O10490+O19990,IF(D10490=D10489,O10490+O10489,O10489))))</f>
        <v/>
      </c>
      <c r="AS10489">
        <f>IF($AU$2&lt;&gt;5,NA(),IF(D10489=D10488,0,IF(AND(D19990=D10489,D10490=D10489),P10489+P10490+P19990,IF(D10490=D10489,P10490+P10489,P10489))))</f>
        <v/>
      </c>
      <c r="AT10489">
        <f>AR10489-AS10489</f>
        <v/>
      </c>
    </row>
    <row r="10490" ht="15.75" customHeight="1" s="121">
      <c r="B10490">
        <f>D10490&amp;Q10490&amp;E10490</f>
        <v/>
      </c>
      <c r="C10490" s="73" t="n"/>
      <c r="D10490" s="73" t="n"/>
      <c r="E10490" s="78" t="n"/>
      <c r="F10490" s="75" t="n"/>
      <c r="G10490" s="73" t="n"/>
      <c r="H10490" s="75" t="n"/>
      <c r="I10490" s="75" t="n"/>
      <c r="J10490" s="75" t="n"/>
      <c r="K10490" s="75" t="n"/>
      <c r="L10490" s="75" t="n"/>
      <c r="M10490" s="75" t="n"/>
      <c r="N10490" s="75" t="n"/>
      <c r="O10490" s="75" t="n"/>
      <c r="P10490" s="75" t="n"/>
      <c r="Q10490" s="79" t="n"/>
      <c r="AR10490">
        <f>IF($AU$2&lt;&gt;5,NA(),IF(D10490=D10489,0,IF(AND(D19991=D10490,D10491=D10490),O10490+O10491+O19991,IF(D10491=D10490,O10491+O10490,O10490))))</f>
        <v/>
      </c>
      <c r="AS10490">
        <f>IF($AU$2&lt;&gt;5,NA(),IF(D10490=D10489,0,IF(AND(D19991=D10490,D10491=D10490),P10490+P10491+P19991,IF(D10491=D10490,P10491+P10490,P10490))))</f>
        <v/>
      </c>
      <c r="AT10490">
        <f>AR10490-AS10490</f>
        <v/>
      </c>
    </row>
    <row r="10491" ht="15.75" customHeight="1" s="121">
      <c r="B10491">
        <f>D10491&amp;Q10491&amp;E10491</f>
        <v/>
      </c>
      <c r="C10491" s="73" t="n"/>
      <c r="D10491" s="73" t="n"/>
      <c r="E10491" s="78" t="n"/>
      <c r="F10491" s="75" t="n"/>
      <c r="G10491" s="73" t="n"/>
      <c r="H10491" s="75" t="n"/>
      <c r="I10491" s="75" t="n"/>
      <c r="J10491" s="75" t="n"/>
      <c r="K10491" s="75" t="n"/>
      <c r="L10491" s="75" t="n"/>
      <c r="M10491" s="75" t="n"/>
      <c r="N10491" s="75" t="n"/>
      <c r="O10491" s="75" t="n"/>
      <c r="P10491" s="75" t="n"/>
      <c r="Q10491" s="79" t="n"/>
      <c r="AR10491">
        <f>IF($AU$2&lt;&gt;5,NA(),IF(D10491=D10490,0,IF(AND(D19992=D10491,D10492=D10491),O10491+O10492+O19992,IF(D10492=D10491,O10492+O10491,O10491))))</f>
        <v/>
      </c>
      <c r="AS10491">
        <f>IF($AU$2&lt;&gt;5,NA(),IF(D10491=D10490,0,IF(AND(D19992=D10491,D10492=D10491),P10491+P10492+P19992,IF(D10492=D10491,P10492+P10491,P10491))))</f>
        <v/>
      </c>
      <c r="AT10491">
        <f>AR10491-AS10491</f>
        <v/>
      </c>
    </row>
    <row r="10492" ht="15.75" customHeight="1" s="121">
      <c r="B10492">
        <f>D10492&amp;Q10492&amp;E10492</f>
        <v/>
      </c>
      <c r="C10492" s="73" t="n"/>
      <c r="D10492" s="73" t="n"/>
      <c r="E10492" s="78" t="n"/>
      <c r="F10492" s="75" t="n"/>
      <c r="G10492" s="73" t="n"/>
      <c r="H10492" s="75" t="n"/>
      <c r="I10492" s="75" t="n"/>
      <c r="J10492" s="75" t="n"/>
      <c r="K10492" s="75" t="n"/>
      <c r="L10492" s="75" t="n"/>
      <c r="M10492" s="75" t="n"/>
      <c r="N10492" s="75" t="n"/>
      <c r="O10492" s="75" t="n"/>
      <c r="P10492" s="75" t="n"/>
      <c r="Q10492" s="79" t="n"/>
      <c r="AR10492">
        <f>IF($AU$2&lt;&gt;5,NA(),IF(D10492=D10491,0,IF(AND(D19993=D10492,D10493=D10492),O10492+O10493+O19993,IF(D10493=D10492,O10493+O10492,O10492))))</f>
        <v/>
      </c>
      <c r="AS10492">
        <f>IF($AU$2&lt;&gt;5,NA(),IF(D10492=D10491,0,IF(AND(D19993=D10492,D10493=D10492),P10492+P10493+P19993,IF(D10493=D10492,P10493+P10492,P10492))))</f>
        <v/>
      </c>
      <c r="AT10492">
        <f>AR10492-AS10492</f>
        <v/>
      </c>
    </row>
    <row r="10493" ht="15.75" customHeight="1" s="121">
      <c r="B10493">
        <f>D10493&amp;Q10493&amp;E10493</f>
        <v/>
      </c>
      <c r="C10493" s="73" t="n"/>
      <c r="D10493" s="73" t="n"/>
      <c r="E10493" s="78" t="n"/>
      <c r="F10493" s="75" t="n"/>
      <c r="G10493" s="73" t="n"/>
      <c r="H10493" s="75" t="n"/>
      <c r="I10493" s="75" t="n"/>
      <c r="J10493" s="75" t="n"/>
      <c r="K10493" s="75" t="n"/>
      <c r="L10493" s="75" t="n"/>
      <c r="M10493" s="75" t="n"/>
      <c r="N10493" s="75" t="n"/>
      <c r="O10493" s="75" t="n"/>
      <c r="P10493" s="75" t="n"/>
      <c r="Q10493" s="79" t="n"/>
      <c r="AR10493">
        <f>IF($AU$2&lt;&gt;5,NA(),IF(D10493=D10492,0,IF(AND(D19994=D10493,D10494=D10493),O10493+O10494+O19994,IF(D10494=D10493,O10494+O10493,O10493))))</f>
        <v/>
      </c>
      <c r="AS10493">
        <f>IF($AU$2&lt;&gt;5,NA(),IF(D10493=D10492,0,IF(AND(D19994=D10493,D10494=D10493),P10493+P10494+P19994,IF(D10494=D10493,P10494+P10493,P10493))))</f>
        <v/>
      </c>
      <c r="AT10493">
        <f>AR10493-AS10493</f>
        <v/>
      </c>
    </row>
    <row r="10494" ht="15.75" customHeight="1" s="121">
      <c r="B10494">
        <f>D10494&amp;Q10494&amp;E10494</f>
        <v/>
      </c>
      <c r="C10494" s="73" t="n"/>
      <c r="D10494" s="73" t="n"/>
      <c r="E10494" s="78" t="n"/>
      <c r="F10494" s="75" t="n"/>
      <c r="G10494" s="73" t="n"/>
      <c r="H10494" s="75" t="n"/>
      <c r="I10494" s="75" t="n"/>
      <c r="J10494" s="75" t="n"/>
      <c r="K10494" s="75" t="n"/>
      <c r="L10494" s="75" t="n"/>
      <c r="M10494" s="75" t="n"/>
      <c r="N10494" s="75" t="n"/>
      <c r="O10494" s="75" t="n"/>
      <c r="P10494" s="75" t="n"/>
      <c r="Q10494" s="79" t="n"/>
      <c r="AR10494">
        <f>IF($AU$2&lt;&gt;5,NA(),IF(D10494=D10493,0,IF(AND(D19995=D10494,D10495=D10494),O10494+O10495+O19995,IF(D10495=D10494,O10495+O10494,O10494))))</f>
        <v/>
      </c>
      <c r="AS10494">
        <f>IF($AU$2&lt;&gt;5,NA(),IF(D10494=D10493,0,IF(AND(D19995=D10494,D10495=D10494),P10494+P10495+P19995,IF(D10495=D10494,P10495+P10494,P10494))))</f>
        <v/>
      </c>
      <c r="AT10494">
        <f>AR10494-AS10494</f>
        <v/>
      </c>
    </row>
    <row r="10495" ht="15.75" customHeight="1" s="121">
      <c r="B10495">
        <f>D10495&amp;Q10495&amp;E10495</f>
        <v/>
      </c>
      <c r="C10495" s="73" t="n"/>
      <c r="D10495" s="73" t="n"/>
      <c r="E10495" s="78" t="n"/>
      <c r="F10495" s="75" t="n"/>
      <c r="G10495" s="73" t="n"/>
      <c r="H10495" s="75" t="n"/>
      <c r="I10495" s="75" t="n"/>
      <c r="J10495" s="75" t="n"/>
      <c r="K10495" s="75" t="n"/>
      <c r="L10495" s="75" t="n"/>
      <c r="M10495" s="75" t="n"/>
      <c r="N10495" s="75" t="n"/>
      <c r="O10495" s="75" t="n"/>
      <c r="P10495" s="75" t="n"/>
      <c r="Q10495" s="79" t="n"/>
      <c r="AR10495">
        <f>IF($AU$2&lt;&gt;5,NA(),IF(D10495=D10494,0,IF(AND(D19996=D10495,D10496=D10495),O10495+O10496+O19996,IF(D10496=D10495,O10496+O10495,O10495))))</f>
        <v/>
      </c>
      <c r="AS10495">
        <f>IF($AU$2&lt;&gt;5,NA(),IF(D10495=D10494,0,IF(AND(D19996=D10495,D10496=D10495),P10495+P10496+P19996,IF(D10496=D10495,P10496+P10495,P10495))))</f>
        <v/>
      </c>
      <c r="AT10495">
        <f>AR10495-AS10495</f>
        <v/>
      </c>
    </row>
    <row r="10496" ht="15.75" customHeight="1" s="121">
      <c r="B10496">
        <f>D10496&amp;Q10496&amp;E10496</f>
        <v/>
      </c>
      <c r="C10496" s="73" t="n"/>
      <c r="D10496" s="73" t="n"/>
      <c r="E10496" s="78" t="n"/>
      <c r="F10496" s="75" t="n"/>
      <c r="G10496" s="73" t="n"/>
      <c r="H10496" s="75" t="n"/>
      <c r="I10496" s="75" t="n"/>
      <c r="J10496" s="75" t="n"/>
      <c r="K10496" s="75" t="n"/>
      <c r="L10496" s="75" t="n"/>
      <c r="M10496" s="75" t="n"/>
      <c r="N10496" s="75" t="n"/>
      <c r="O10496" s="75" t="n"/>
      <c r="P10496" s="75" t="n"/>
      <c r="Q10496" s="79" t="n"/>
      <c r="AR10496">
        <f>IF($AU$2&lt;&gt;5,NA(),IF(D10496=D10495,0,IF(AND(D19997=D10496,D10497=D10496),O10496+O10497+O19997,IF(D10497=D10496,O10497+O10496,O10496))))</f>
        <v/>
      </c>
      <c r="AS10496">
        <f>IF($AU$2&lt;&gt;5,NA(),IF(D10496=D10495,0,IF(AND(D19997=D10496,D10497=D10496),P10496+P10497+P19997,IF(D10497=D10496,P10497+P10496,P10496))))</f>
        <v/>
      </c>
      <c r="AT10496">
        <f>AR10496-AS10496</f>
        <v/>
      </c>
    </row>
    <row r="10497" ht="15.75" customHeight="1" s="121">
      <c r="B10497">
        <f>D10497&amp;Q10497&amp;E10497</f>
        <v/>
      </c>
      <c r="C10497" s="73" t="n"/>
      <c r="D10497" s="73" t="n"/>
      <c r="E10497" s="78" t="n"/>
      <c r="F10497" s="75" t="n"/>
      <c r="G10497" s="73" t="n"/>
      <c r="H10497" s="75" t="n"/>
      <c r="I10497" s="75" t="n"/>
      <c r="J10497" s="75" t="n"/>
      <c r="K10497" s="75" t="n"/>
      <c r="L10497" s="75" t="n"/>
      <c r="M10497" s="75" t="n"/>
      <c r="N10497" s="75" t="n"/>
      <c r="O10497" s="75" t="n"/>
      <c r="P10497" s="75" t="n"/>
      <c r="Q10497" s="79" t="n"/>
      <c r="AR10497">
        <f>IF($AU$2&lt;&gt;5,NA(),IF(D10497=D10496,0,IF(AND(D19998=D10497,D10498=D10497),O10497+O10498+O19998,IF(D10498=D10497,O10498+O10497,O10497))))</f>
        <v/>
      </c>
      <c r="AS10497">
        <f>IF($AU$2&lt;&gt;5,NA(),IF(D10497=D10496,0,IF(AND(D19998=D10497,D10498=D10497),P10497+P10498+P19998,IF(D10498=D10497,P10498+P10497,P10497))))</f>
        <v/>
      </c>
      <c r="AT10497">
        <f>AR10497-AS10497</f>
        <v/>
      </c>
    </row>
    <row r="10498" ht="15.75" customHeight="1" s="121">
      <c r="B10498">
        <f>D10498&amp;Q10498&amp;E10498</f>
        <v/>
      </c>
      <c r="C10498" s="73" t="n"/>
      <c r="D10498" s="73" t="n"/>
      <c r="E10498" s="78" t="n"/>
      <c r="F10498" s="75" t="n"/>
      <c r="G10498" s="73" t="n"/>
      <c r="H10498" s="75" t="n"/>
      <c r="I10498" s="75" t="n"/>
      <c r="J10498" s="75" t="n"/>
      <c r="K10498" s="75" t="n"/>
      <c r="L10498" s="75" t="n"/>
      <c r="M10498" s="75" t="n"/>
      <c r="N10498" s="75" t="n"/>
      <c r="O10498" s="75" t="n"/>
      <c r="P10498" s="75" t="n"/>
      <c r="Q10498" s="79" t="n"/>
      <c r="AR10498">
        <f>IF($AU$2&lt;&gt;5,NA(),IF(D10498=D10497,0,IF(AND(D19999=D10498,D10499=D10498),O10498+O10499+O19999,IF(D10499=D10498,O10499+O10498,O10498))))</f>
        <v/>
      </c>
      <c r="AS10498">
        <f>IF($AU$2&lt;&gt;5,NA(),IF(D10498=D10497,0,IF(AND(D19999=D10498,D10499=D10498),P10498+P10499+P19999,IF(D10499=D10498,P10499+P10498,P10498))))</f>
        <v/>
      </c>
      <c r="AT10498">
        <f>AR10498-AS10498</f>
        <v/>
      </c>
    </row>
    <row r="10499" ht="15.75" customHeight="1" s="121">
      <c r="B10499">
        <f>D10499&amp;Q10499&amp;E10499</f>
        <v/>
      </c>
      <c r="C10499" s="73" t="n"/>
      <c r="D10499" s="73" t="n"/>
      <c r="E10499" s="78" t="n"/>
      <c r="F10499" s="75" t="n"/>
      <c r="G10499" s="73" t="n"/>
      <c r="H10499" s="75" t="n"/>
      <c r="I10499" s="75" t="n"/>
      <c r="J10499" s="75" t="n"/>
      <c r="K10499" s="75" t="n"/>
      <c r="L10499" s="75" t="n"/>
      <c r="M10499" s="75" t="n"/>
      <c r="N10499" s="75" t="n"/>
      <c r="O10499" s="75" t="n"/>
      <c r="P10499" s="75" t="n"/>
      <c r="Q10499" s="79" t="n"/>
      <c r="AR10499">
        <f>IF($AU$2&lt;&gt;5,NA(),IF(D10499=D10498,0,IF(AND(D20000=D10499,D10500=D10499),O10499+O10500+O20000,IF(D10500=D10499,O10500+O10499,O10499))))</f>
        <v/>
      </c>
      <c r="AS10499">
        <f>IF($AU$2&lt;&gt;5,NA(),IF(D10499=D10498,0,IF(AND(D20000=D10499,D10500=D10499),P10499+P10500+P20000,IF(D10500=D10499,P10500+P10499,P10499))))</f>
        <v/>
      </c>
      <c r="AT10499">
        <f>AR10499-AS10499</f>
        <v/>
      </c>
    </row>
    <row r="10500" ht="15.75" customHeight="1" s="121">
      <c r="B10500">
        <f>D10500&amp;Q10500&amp;E10500</f>
        <v/>
      </c>
      <c r="C10500" s="73" t="n"/>
      <c r="D10500" s="73" t="n"/>
      <c r="E10500" s="78" t="n"/>
      <c r="F10500" s="75" t="n"/>
      <c r="G10500" s="73" t="n"/>
      <c r="H10500" s="75" t="n"/>
      <c r="I10500" s="75" t="n"/>
      <c r="J10500" s="75" t="n"/>
      <c r="K10500" s="75" t="n"/>
      <c r="L10500" s="75" t="n"/>
      <c r="M10500" s="75" t="n"/>
      <c r="N10500" s="75" t="n"/>
      <c r="O10500" s="75" t="n"/>
      <c r="P10500" s="75" t="n"/>
      <c r="Q10500" s="79" t="n"/>
      <c r="AR10500">
        <f>IF($AU$2&lt;&gt;5,NA(),IF(D10500=D10499,0,IF(AND(D20001=D10500,D10501=D10500),O10500+O10501+O20001,IF(D10501=D10500,O10501+O10500,O10500))))</f>
        <v/>
      </c>
      <c r="AS10500">
        <f>IF($AU$2&lt;&gt;5,NA(),IF(D10500=D10499,0,IF(AND(D20001=D10500,D10501=D10500),P10500+P10501+P20001,IF(D10501=D10500,P10501+P10500,P10500))))</f>
        <v/>
      </c>
      <c r="AT10500">
        <f>AR10500-AS10500</f>
        <v/>
      </c>
    </row>
    <row r="10501" ht="15.75" customHeight="1" s="121">
      <c r="B10501">
        <f>D10501&amp;Q10501&amp;E10501</f>
        <v/>
      </c>
      <c r="C10501" s="73" t="n"/>
      <c r="D10501" s="73" t="n"/>
      <c r="E10501" s="78" t="n"/>
      <c r="F10501" s="75" t="n"/>
      <c r="G10501" s="73" t="n"/>
      <c r="H10501" s="75" t="n"/>
      <c r="I10501" s="75" t="n"/>
      <c r="J10501" s="75" t="n"/>
      <c r="K10501" s="75" t="n"/>
      <c r="L10501" s="75" t="n"/>
      <c r="M10501" s="75" t="n"/>
      <c r="N10501" s="75" t="n"/>
      <c r="O10501" s="75" t="n"/>
      <c r="P10501" s="75" t="n"/>
      <c r="Q10501" s="79" t="n"/>
      <c r="AR10501">
        <f>IF($AU$2&lt;&gt;5,NA(),IF(D10501=D10500,0,IF(AND(D20002=D10501,D10502=D10501),O10501+O10502+O20002,IF(D10502=D10501,O10502+O10501,O10501))))</f>
        <v/>
      </c>
      <c r="AS10501">
        <f>IF($AU$2&lt;&gt;5,NA(),IF(D10501=D10500,0,IF(AND(D20002=D10501,D10502=D10501),P10501+P10502+P20002,IF(D10502=D10501,P10502+P10501,P10501))))</f>
        <v/>
      </c>
      <c r="AT10501">
        <f>AR10501-AS10501</f>
        <v/>
      </c>
    </row>
    <row r="10502" ht="15.75" customHeight="1" s="121">
      <c r="B10502">
        <f>D10502&amp;Q10502&amp;E10502</f>
        <v/>
      </c>
      <c r="C10502" s="73" t="n"/>
      <c r="D10502" s="73" t="n"/>
      <c r="E10502" s="78" t="n"/>
      <c r="F10502" s="75" t="n"/>
      <c r="G10502" s="73" t="n"/>
      <c r="H10502" s="75" t="n"/>
      <c r="I10502" s="75" t="n"/>
      <c r="J10502" s="75" t="n"/>
      <c r="K10502" s="75" t="n"/>
      <c r="L10502" s="75" t="n"/>
      <c r="M10502" s="75" t="n"/>
      <c r="N10502" s="75" t="n"/>
      <c r="O10502" s="75" t="n"/>
      <c r="P10502" s="75" t="n"/>
      <c r="Q10502" s="79" t="n"/>
      <c r="AR10502">
        <f>IF($AU$2&lt;&gt;5,NA(),IF(D10502=D10501,0,IF(AND(D20003=D10502,D10503=D10502),O10502+O10503+O20003,IF(D10503=D10502,O10503+O10502,O10502))))</f>
        <v/>
      </c>
      <c r="AS10502">
        <f>IF($AU$2&lt;&gt;5,NA(),IF(D10502=D10501,0,IF(AND(D20003=D10502,D10503=D10502),P10502+P10503+P20003,IF(D10503=D10502,P10503+P10502,P10502))))</f>
        <v/>
      </c>
      <c r="AT10502">
        <f>AR10502-AS10502</f>
        <v/>
      </c>
    </row>
    <row r="10503" ht="15.75" customHeight="1" s="121">
      <c r="B10503">
        <f>D10503&amp;Q10503&amp;E10503</f>
        <v/>
      </c>
      <c r="C10503" s="73" t="n"/>
      <c r="D10503" s="73" t="n"/>
      <c r="E10503" s="78" t="n"/>
      <c r="F10503" s="75" t="n"/>
      <c r="G10503" s="73" t="n"/>
      <c r="H10503" s="75" t="n"/>
      <c r="I10503" s="75" t="n"/>
      <c r="J10503" s="75" t="n"/>
      <c r="K10503" s="75" t="n"/>
      <c r="L10503" s="75" t="n"/>
      <c r="M10503" s="75" t="n"/>
      <c r="N10503" s="75" t="n"/>
      <c r="O10503" s="75" t="n"/>
      <c r="P10503" s="75" t="n"/>
      <c r="Q10503" s="79" t="n"/>
      <c r="AR10503">
        <f>IF($AU$2&lt;&gt;5,NA(),IF(D10503=D10502,0,IF(AND(D20004=D10503,D10504=D10503),O10503+O10504+O20004,IF(D10504=D10503,O10504+O10503,O10503))))</f>
        <v/>
      </c>
      <c r="AS10503">
        <f>IF($AU$2&lt;&gt;5,NA(),IF(D10503=D10502,0,IF(AND(D20004=D10503,D10504=D10503),P10503+P10504+P20004,IF(D10504=D10503,P10504+P10503,P10503))))</f>
        <v/>
      </c>
      <c r="AT10503">
        <f>AR10503-AS10503</f>
        <v/>
      </c>
    </row>
    <row r="10504" ht="15.75" customHeight="1" s="121">
      <c r="B10504">
        <f>D10504&amp;Q10504&amp;E10504</f>
        <v/>
      </c>
      <c r="C10504" s="73" t="n"/>
      <c r="D10504" s="73" t="n"/>
      <c r="E10504" s="78" t="n"/>
      <c r="F10504" s="75" t="n"/>
      <c r="G10504" s="73" t="n"/>
      <c r="H10504" s="75" t="n"/>
      <c r="I10504" s="75" t="n"/>
      <c r="J10504" s="75" t="n"/>
      <c r="K10504" s="75" t="n"/>
      <c r="L10504" s="75" t="n"/>
      <c r="M10504" s="75" t="n"/>
      <c r="N10504" s="75" t="n"/>
      <c r="O10504" s="75" t="n"/>
      <c r="P10504" s="75" t="n"/>
      <c r="Q10504" s="79" t="n"/>
      <c r="AR10504">
        <f>IF($AU$2&lt;&gt;5,NA(),IF(D10504=D10503,0,IF(AND(D20005=D10504,D10505=D10504),O10504+O10505+O20005,IF(D10505=D10504,O10505+O10504,O10504))))</f>
        <v/>
      </c>
      <c r="AS10504">
        <f>IF($AU$2&lt;&gt;5,NA(),IF(D10504=D10503,0,IF(AND(D20005=D10504,D10505=D10504),P10504+P10505+P20005,IF(D10505=D10504,P10505+P10504,P10504))))</f>
        <v/>
      </c>
      <c r="AT10504">
        <f>AR10504-AS10504</f>
        <v/>
      </c>
    </row>
    <row r="10505" ht="15.75" customHeight="1" s="121">
      <c r="B10505">
        <f>D10505&amp;Q10505&amp;E10505</f>
        <v/>
      </c>
      <c r="C10505" s="73" t="n"/>
      <c r="D10505" s="73" t="n"/>
      <c r="E10505" s="78" t="n"/>
      <c r="F10505" s="75" t="n"/>
      <c r="G10505" s="73" t="n"/>
      <c r="H10505" s="75" t="n"/>
      <c r="I10505" s="75" t="n"/>
      <c r="J10505" s="75" t="n"/>
      <c r="K10505" s="75" t="n"/>
      <c r="L10505" s="75" t="n"/>
      <c r="M10505" s="75" t="n"/>
      <c r="N10505" s="75" t="n"/>
      <c r="O10505" s="75" t="n"/>
      <c r="P10505" s="75" t="n"/>
      <c r="Q10505" s="79" t="n"/>
      <c r="AR10505">
        <f>IF($AU$2&lt;&gt;5,NA(),IF(D10505=D10504,0,IF(AND(D20006=D10505,D10506=D10505),O10505+O10506+O20006,IF(D10506=D10505,O10506+O10505,O10505))))</f>
        <v/>
      </c>
      <c r="AS10505">
        <f>IF($AU$2&lt;&gt;5,NA(),IF(D10505=D10504,0,IF(AND(D20006=D10505,D10506=D10505),P10505+P10506+P20006,IF(D10506=D10505,P10506+P10505,P10505))))</f>
        <v/>
      </c>
      <c r="AT10505">
        <f>AR10505-AS10505</f>
        <v/>
      </c>
    </row>
    <row r="10506" ht="15.75" customHeight="1" s="121">
      <c r="B10506">
        <f>D10506&amp;Q10506&amp;E10506</f>
        <v/>
      </c>
      <c r="C10506" s="73" t="n"/>
      <c r="D10506" s="73" t="n"/>
      <c r="E10506" s="78" t="n"/>
      <c r="F10506" s="75" t="n"/>
      <c r="G10506" s="73" t="n"/>
      <c r="H10506" s="75" t="n"/>
      <c r="I10506" s="75" t="n"/>
      <c r="J10506" s="75" t="n"/>
      <c r="K10506" s="75" t="n"/>
      <c r="L10506" s="75" t="n"/>
      <c r="M10506" s="75" t="n"/>
      <c r="N10506" s="75" t="n"/>
      <c r="O10506" s="75" t="n"/>
      <c r="P10506" s="75" t="n"/>
      <c r="Q10506" s="79" t="n"/>
      <c r="AR10506">
        <f>IF($AU$2&lt;&gt;5,NA(),IF(D10506=D10505,0,IF(AND(D20007=D10506,D10507=D10506),O10506+O10507+O20007,IF(D10507=D10506,O10507+O10506,O10506))))</f>
        <v/>
      </c>
      <c r="AS10506">
        <f>IF($AU$2&lt;&gt;5,NA(),IF(D10506=D10505,0,IF(AND(D20007=D10506,D10507=D10506),P10506+P10507+P20007,IF(D10507=D10506,P10507+P10506,P10506))))</f>
        <v/>
      </c>
      <c r="AT10506">
        <f>AR10506-AS10506</f>
        <v/>
      </c>
    </row>
    <row r="10507" ht="15.75" customHeight="1" s="121">
      <c r="B10507">
        <f>D10507&amp;Q10507&amp;E10507</f>
        <v/>
      </c>
      <c r="C10507" s="73" t="n"/>
      <c r="D10507" s="73" t="n"/>
      <c r="E10507" s="78" t="n"/>
      <c r="F10507" s="75" t="n"/>
      <c r="G10507" s="73" t="n"/>
      <c r="H10507" s="75" t="n"/>
      <c r="I10507" s="75" t="n"/>
      <c r="J10507" s="75" t="n"/>
      <c r="K10507" s="75" t="n"/>
      <c r="L10507" s="75" t="n"/>
      <c r="M10507" s="75" t="n"/>
      <c r="N10507" s="75" t="n"/>
      <c r="O10507" s="75" t="n"/>
      <c r="P10507" s="75" t="n"/>
      <c r="Q10507" s="79" t="n"/>
      <c r="AR10507">
        <f>IF($AU$2&lt;&gt;5,NA(),IF(D10507=D10506,0,IF(AND(D20008=D10507,D10508=D10507),O10507+O10508+O20008,IF(D10508=D10507,O10508+O10507,O10507))))</f>
        <v/>
      </c>
      <c r="AS10507">
        <f>IF($AU$2&lt;&gt;5,NA(),IF(D10507=D10506,0,IF(AND(D20008=D10507,D10508=D10507),P10507+P10508+P20008,IF(D10508=D10507,P10508+P10507,P10507))))</f>
        <v/>
      </c>
      <c r="AT10507">
        <f>AR10507-AS10507</f>
        <v/>
      </c>
    </row>
    <row r="10508" ht="15.75" customHeight="1" s="121">
      <c r="B10508">
        <f>D10508&amp;Q10508&amp;E10508</f>
        <v/>
      </c>
      <c r="C10508" s="73" t="n"/>
      <c r="D10508" s="73" t="n"/>
      <c r="E10508" s="78" t="n"/>
      <c r="F10508" s="75" t="n"/>
      <c r="G10508" s="73" t="n"/>
      <c r="H10508" s="75" t="n"/>
      <c r="I10508" s="75" t="n"/>
      <c r="J10508" s="75" t="n"/>
      <c r="K10508" s="75" t="n"/>
      <c r="L10508" s="75" t="n"/>
      <c r="M10508" s="75" t="n"/>
      <c r="N10508" s="75" t="n"/>
      <c r="O10508" s="75" t="n"/>
      <c r="P10508" s="75" t="n"/>
      <c r="Q10508" s="79" t="n"/>
      <c r="AR10508">
        <f>IF($AU$2&lt;&gt;5,NA(),IF(D10508=D10507,0,IF(AND(D20009=D10508,D10509=D10508),O10508+O10509+O20009,IF(D10509=D10508,O10509+O10508,O10508))))</f>
        <v/>
      </c>
      <c r="AS10508">
        <f>IF($AU$2&lt;&gt;5,NA(),IF(D10508=D10507,0,IF(AND(D20009=D10508,D10509=D10508),P10508+P10509+P20009,IF(D10509=D10508,P10509+P10508,P10508))))</f>
        <v/>
      </c>
      <c r="AT10508">
        <f>AR10508-AS10508</f>
        <v/>
      </c>
    </row>
    <row r="10509" ht="15.75" customHeight="1" s="121">
      <c r="B10509">
        <f>D10509&amp;Q10509&amp;E10509</f>
        <v/>
      </c>
      <c r="C10509" s="73" t="n"/>
      <c r="D10509" s="73" t="n"/>
      <c r="E10509" s="78" t="n"/>
      <c r="F10509" s="75" t="n"/>
      <c r="G10509" s="73" t="n"/>
      <c r="H10509" s="75" t="n"/>
      <c r="I10509" s="75" t="n"/>
      <c r="J10509" s="75" t="n"/>
      <c r="K10509" s="75" t="n"/>
      <c r="L10509" s="75" t="n"/>
      <c r="M10509" s="75" t="n"/>
      <c r="N10509" s="75" t="n"/>
      <c r="O10509" s="75" t="n"/>
      <c r="P10509" s="75" t="n"/>
      <c r="Q10509" s="79" t="n"/>
      <c r="AR10509">
        <f>IF($AU$2&lt;&gt;5,NA(),IF(D10509=D10508,0,IF(AND(D20010=D10509,D10510=D10509),O10509+O10510+O20010,IF(D10510=D10509,O10510+O10509,O10509))))</f>
        <v/>
      </c>
      <c r="AS10509">
        <f>IF($AU$2&lt;&gt;5,NA(),IF(D10509=D10508,0,IF(AND(D20010=D10509,D10510=D10509),P10509+P10510+P20010,IF(D10510=D10509,P10510+P10509,P10509))))</f>
        <v/>
      </c>
      <c r="AT10509">
        <f>AR10509-AS10509</f>
        <v/>
      </c>
    </row>
    <row r="10510" ht="15.75" customHeight="1" s="121">
      <c r="B10510">
        <f>D10510&amp;Q10510&amp;E10510</f>
        <v/>
      </c>
      <c r="C10510" s="73" t="n"/>
      <c r="D10510" s="73" t="n"/>
      <c r="E10510" s="78" t="n"/>
      <c r="F10510" s="75" t="n"/>
      <c r="G10510" s="73" t="n"/>
      <c r="H10510" s="75" t="n"/>
      <c r="I10510" s="75" t="n"/>
      <c r="J10510" s="75" t="n"/>
      <c r="K10510" s="75" t="n"/>
      <c r="L10510" s="75" t="n"/>
      <c r="M10510" s="75" t="n"/>
      <c r="N10510" s="75" t="n"/>
      <c r="O10510" s="75" t="n"/>
      <c r="P10510" s="75" t="n"/>
      <c r="Q10510" s="79" t="n"/>
      <c r="AR10510">
        <f>IF($AU$2&lt;&gt;5,NA(),IF(D10510=D10509,0,IF(AND(D20011=D10510,D10511=D10510),O10510+O10511+O20011,IF(D10511=D10510,O10511+O10510,O10510))))</f>
        <v/>
      </c>
      <c r="AS10510">
        <f>IF($AU$2&lt;&gt;5,NA(),IF(D10510=D10509,0,IF(AND(D20011=D10510,D10511=D10510),P10510+P10511+P20011,IF(D10511=D10510,P10511+P10510,P10510))))</f>
        <v/>
      </c>
      <c r="AT10510">
        <f>AR10510-AS10510</f>
        <v/>
      </c>
    </row>
    <row r="10511" ht="15.75" customHeight="1" s="121">
      <c r="B10511">
        <f>D10511&amp;Q10511&amp;E10511</f>
        <v/>
      </c>
      <c r="C10511" s="73" t="n"/>
      <c r="D10511" s="73" t="n"/>
      <c r="E10511" s="78" t="n"/>
      <c r="F10511" s="75" t="n"/>
      <c r="G10511" s="73" t="n"/>
      <c r="H10511" s="75" t="n"/>
      <c r="I10511" s="75" t="n"/>
      <c r="J10511" s="75" t="n"/>
      <c r="K10511" s="75" t="n"/>
      <c r="L10511" s="75" t="n"/>
      <c r="M10511" s="75" t="n"/>
      <c r="N10511" s="75" t="n"/>
      <c r="O10511" s="75" t="n"/>
      <c r="P10511" s="75" t="n"/>
      <c r="Q10511" s="79" t="n"/>
      <c r="AR10511">
        <f>IF($AU$2&lt;&gt;5,NA(),IF(D10511=D10510,0,IF(AND(D20012=D10511,D10512=D10511),O10511+O10512+O20012,IF(D10512=D10511,O10512+O10511,O10511))))</f>
        <v/>
      </c>
      <c r="AS10511">
        <f>IF($AU$2&lt;&gt;5,NA(),IF(D10511=D10510,0,IF(AND(D20012=D10511,D10512=D10511),P10511+P10512+P20012,IF(D10512=D10511,P10512+P10511,P10511))))</f>
        <v/>
      </c>
      <c r="AT10511">
        <f>AR10511-AS10511</f>
        <v/>
      </c>
    </row>
    <row r="10512" ht="15.75" customHeight="1" s="121">
      <c r="B10512">
        <f>D10512&amp;Q10512&amp;E10512</f>
        <v/>
      </c>
      <c r="C10512" s="73" t="n"/>
      <c r="D10512" s="73" t="n"/>
      <c r="E10512" s="78" t="n"/>
      <c r="F10512" s="75" t="n"/>
      <c r="G10512" s="73" t="n"/>
      <c r="H10512" s="75" t="n"/>
      <c r="I10512" s="75" t="n"/>
      <c r="J10512" s="75" t="n"/>
      <c r="K10512" s="75" t="n"/>
      <c r="L10512" s="75" t="n"/>
      <c r="M10512" s="75" t="n"/>
      <c r="N10512" s="75" t="n"/>
      <c r="O10512" s="75" t="n"/>
      <c r="P10512" s="75" t="n"/>
      <c r="Q10512" s="79" t="n"/>
      <c r="AR10512">
        <f>IF($AU$2&lt;&gt;5,NA(),IF(D10512=D10511,0,IF(AND(D20013=D10512,D10513=D10512),O10512+O10513+O20013,IF(D10513=D10512,O10513+O10512,O10512))))</f>
        <v/>
      </c>
      <c r="AS10512">
        <f>IF($AU$2&lt;&gt;5,NA(),IF(D10512=D10511,0,IF(AND(D20013=D10512,D10513=D10512),P10512+P10513+P20013,IF(D10513=D10512,P10513+P10512,P10512))))</f>
        <v/>
      </c>
      <c r="AT10512">
        <f>AR10512-AS10512</f>
        <v/>
      </c>
    </row>
    <row r="10513" ht="15.75" customHeight="1" s="121">
      <c r="B10513">
        <f>D10513&amp;Q10513&amp;E10513</f>
        <v/>
      </c>
      <c r="C10513" s="73" t="n"/>
      <c r="D10513" s="73" t="n"/>
      <c r="E10513" s="78" t="n"/>
      <c r="F10513" s="75" t="n"/>
      <c r="G10513" s="73" t="n"/>
      <c r="H10513" s="75" t="n"/>
      <c r="I10513" s="75" t="n"/>
      <c r="J10513" s="75" t="n"/>
      <c r="K10513" s="75" t="n"/>
      <c r="L10513" s="75" t="n"/>
      <c r="M10513" s="75" t="n"/>
      <c r="N10513" s="75" t="n"/>
      <c r="O10513" s="75" t="n"/>
      <c r="P10513" s="75" t="n"/>
      <c r="Q10513" s="79" t="n"/>
      <c r="AR10513">
        <f>IF($AU$2&lt;&gt;5,NA(),IF(D10513=D10512,0,IF(AND(D20014=D10513,D10514=D10513),O10513+O10514+O20014,IF(D10514=D10513,O10514+O10513,O10513))))</f>
        <v/>
      </c>
      <c r="AS10513">
        <f>IF($AU$2&lt;&gt;5,NA(),IF(D10513=D10512,0,IF(AND(D20014=D10513,D10514=D10513),P10513+P10514+P20014,IF(D10514=D10513,P10514+P10513,P10513))))</f>
        <v/>
      </c>
      <c r="AT10513">
        <f>AR10513-AS10513</f>
        <v/>
      </c>
    </row>
    <row r="10514" ht="15.75" customHeight="1" s="121">
      <c r="B10514">
        <f>D10514&amp;Q10514&amp;E10514</f>
        <v/>
      </c>
      <c r="C10514" s="73" t="n"/>
      <c r="D10514" s="73" t="n"/>
      <c r="E10514" s="78" t="n"/>
      <c r="F10514" s="75" t="n"/>
      <c r="G10514" s="73" t="n"/>
      <c r="H10514" s="75" t="n"/>
      <c r="I10514" s="75" t="n"/>
      <c r="J10514" s="75" t="n"/>
      <c r="K10514" s="75" t="n"/>
      <c r="L10514" s="75" t="n"/>
      <c r="M10514" s="75" t="n"/>
      <c r="N10514" s="75" t="n"/>
      <c r="O10514" s="75" t="n"/>
      <c r="P10514" s="75" t="n"/>
      <c r="Q10514" s="79" t="n"/>
      <c r="AR10514">
        <f>IF($AU$2&lt;&gt;5,NA(),IF(D10514=D10513,0,IF(AND(D20015=D10514,D10515=D10514),O10514+O10515+O20015,IF(D10515=D10514,O10515+O10514,O10514))))</f>
        <v/>
      </c>
      <c r="AS10514">
        <f>IF($AU$2&lt;&gt;5,NA(),IF(D10514=D10513,0,IF(AND(D20015=D10514,D10515=D10514),P10514+P10515+P20015,IF(D10515=D10514,P10515+P10514,P10514))))</f>
        <v/>
      </c>
      <c r="AT10514">
        <f>AR10514-AS10514</f>
        <v/>
      </c>
    </row>
    <row r="10515" ht="15.75" customHeight="1" s="121">
      <c r="B10515">
        <f>D10515&amp;Q10515&amp;E10515</f>
        <v/>
      </c>
      <c r="C10515" s="73" t="n"/>
      <c r="D10515" s="73" t="n"/>
      <c r="E10515" s="78" t="n"/>
      <c r="F10515" s="75" t="n"/>
      <c r="G10515" s="73" t="n"/>
      <c r="H10515" s="75" t="n"/>
      <c r="I10515" s="75" t="n"/>
      <c r="J10515" s="75" t="n"/>
      <c r="K10515" s="75" t="n"/>
      <c r="L10515" s="75" t="n"/>
      <c r="M10515" s="75" t="n"/>
      <c r="N10515" s="75" t="n"/>
      <c r="O10515" s="75" t="n"/>
      <c r="P10515" s="75" t="n"/>
      <c r="Q10515" s="79" t="n"/>
      <c r="AR10515">
        <f>IF($AU$2&lt;&gt;5,NA(),IF(D10515=D10514,0,IF(AND(D20016=D10515,D10516=D10515),O10515+O10516+O20016,IF(D10516=D10515,O10516+O10515,O10515))))</f>
        <v/>
      </c>
      <c r="AS10515">
        <f>IF($AU$2&lt;&gt;5,NA(),IF(D10515=D10514,0,IF(AND(D20016=D10515,D10516=D10515),P10515+P10516+P20016,IF(D10516=D10515,P10516+P10515,P10515))))</f>
        <v/>
      </c>
      <c r="AT10515">
        <f>AR10515-AS10515</f>
        <v/>
      </c>
    </row>
    <row r="10516" ht="15.75" customHeight="1" s="121">
      <c r="B10516">
        <f>D10516&amp;Q10516&amp;E10516</f>
        <v/>
      </c>
      <c r="C10516" s="73" t="n"/>
      <c r="D10516" s="73" t="n"/>
      <c r="E10516" s="78" t="n"/>
      <c r="F10516" s="75" t="n"/>
      <c r="G10516" s="73" t="n"/>
      <c r="H10516" s="75" t="n"/>
      <c r="I10516" s="75" t="n"/>
      <c r="J10516" s="75" t="n"/>
      <c r="K10516" s="75" t="n"/>
      <c r="L10516" s="75" t="n"/>
      <c r="M10516" s="75" t="n"/>
      <c r="N10516" s="75" t="n"/>
      <c r="O10516" s="75" t="n"/>
      <c r="P10516" s="75" t="n"/>
      <c r="Q10516" s="79" t="n"/>
      <c r="AR10516">
        <f>IF($AU$2&lt;&gt;5,NA(),IF(D10516=D10515,0,IF(AND(D20017=D10516,D10517=D10516),O10516+O10517+O20017,IF(D10517=D10516,O10517+O10516,O10516))))</f>
        <v/>
      </c>
      <c r="AS10516">
        <f>IF($AU$2&lt;&gt;5,NA(),IF(D10516=D10515,0,IF(AND(D20017=D10516,D10517=D10516),P10516+P10517+P20017,IF(D10517=D10516,P10517+P10516,P10516))))</f>
        <v/>
      </c>
      <c r="AT10516">
        <f>AR10516-AS10516</f>
        <v/>
      </c>
    </row>
    <row r="10517" ht="15.75" customHeight="1" s="121">
      <c r="B10517">
        <f>D10517&amp;Q10517&amp;E10517</f>
        <v/>
      </c>
      <c r="C10517" s="73" t="n"/>
      <c r="D10517" s="73" t="n"/>
      <c r="E10517" s="78" t="n"/>
      <c r="F10517" s="75" t="n"/>
      <c r="G10517" s="73" t="n"/>
      <c r="H10517" s="75" t="n"/>
      <c r="I10517" s="75" t="n"/>
      <c r="J10517" s="75" t="n"/>
      <c r="K10517" s="75" t="n"/>
      <c r="L10517" s="75" t="n"/>
      <c r="M10517" s="75" t="n"/>
      <c r="N10517" s="75" t="n"/>
      <c r="O10517" s="75" t="n"/>
      <c r="P10517" s="75" t="n"/>
      <c r="Q10517" s="79" t="n"/>
      <c r="AR10517">
        <f>IF($AU$2&lt;&gt;5,NA(),IF(D10517=D10516,0,IF(AND(D20018=D10517,D10518=D10517),O10517+O10518+O20018,IF(D10518=D10517,O10518+O10517,O10517))))</f>
        <v/>
      </c>
      <c r="AS10517">
        <f>IF($AU$2&lt;&gt;5,NA(),IF(D10517=D10516,0,IF(AND(D20018=D10517,D10518=D10517),P10517+P10518+P20018,IF(D10518=D10517,P10518+P10517,P10517))))</f>
        <v/>
      </c>
      <c r="AT10517">
        <f>AR10517-AS10517</f>
        <v/>
      </c>
    </row>
    <row r="10518" ht="15.75" customHeight="1" s="121">
      <c r="B10518">
        <f>D10518&amp;Q10518&amp;E10518</f>
        <v/>
      </c>
      <c r="C10518" s="73" t="n"/>
      <c r="D10518" s="73" t="n"/>
      <c r="E10518" s="78" t="n"/>
      <c r="F10518" s="75" t="n"/>
      <c r="G10518" s="73" t="n"/>
      <c r="H10518" s="75" t="n"/>
      <c r="I10518" s="75" t="n"/>
      <c r="J10518" s="75" t="n"/>
      <c r="K10518" s="75" t="n"/>
      <c r="L10518" s="75" t="n"/>
      <c r="M10518" s="75" t="n"/>
      <c r="N10518" s="75" t="n"/>
      <c r="O10518" s="75" t="n"/>
      <c r="P10518" s="75" t="n"/>
      <c r="Q10518" s="79" t="n"/>
      <c r="AR10518">
        <f>IF($AU$2&lt;&gt;5,NA(),IF(D10518=D10517,0,IF(AND(D20019=D10518,D10519=D10518),O10518+O10519+O20019,IF(D10519=D10518,O10519+O10518,O10518))))</f>
        <v/>
      </c>
      <c r="AS10518">
        <f>IF($AU$2&lt;&gt;5,NA(),IF(D10518=D10517,0,IF(AND(D20019=D10518,D10519=D10518),P10518+P10519+P20019,IF(D10519=D10518,P10519+P10518,P10518))))</f>
        <v/>
      </c>
      <c r="AT10518">
        <f>AR10518-AS10518</f>
        <v/>
      </c>
    </row>
    <row r="10519" ht="15.75" customHeight="1" s="121">
      <c r="B10519">
        <f>D10519&amp;Q10519&amp;E10519</f>
        <v/>
      </c>
      <c r="C10519" s="73" t="n"/>
      <c r="D10519" s="73" t="n"/>
      <c r="E10519" s="78" t="n"/>
      <c r="F10519" s="75" t="n"/>
      <c r="G10519" s="73" t="n"/>
      <c r="H10519" s="75" t="n"/>
      <c r="I10519" s="75" t="n"/>
      <c r="J10519" s="75" t="n"/>
      <c r="K10519" s="75" t="n"/>
      <c r="L10519" s="75" t="n"/>
      <c r="M10519" s="75" t="n"/>
      <c r="N10519" s="75" t="n"/>
      <c r="O10519" s="75" t="n"/>
      <c r="P10519" s="75" t="n"/>
      <c r="Q10519" s="79" t="n"/>
      <c r="AR10519">
        <f>IF($AU$2&lt;&gt;5,NA(),IF(D10519=D10518,0,IF(AND(D20020=D10519,D10520=D10519),O10519+O10520+O20020,IF(D10520=D10519,O10520+O10519,O10519))))</f>
        <v/>
      </c>
      <c r="AS10519">
        <f>IF($AU$2&lt;&gt;5,NA(),IF(D10519=D10518,0,IF(AND(D20020=D10519,D10520=D10519),P10519+P10520+P20020,IF(D10520=D10519,P10520+P10519,P10519))))</f>
        <v/>
      </c>
      <c r="AT10519">
        <f>AR10519-AS10519</f>
        <v/>
      </c>
    </row>
    <row r="10520" ht="15.75" customHeight="1" s="121">
      <c r="B10520">
        <f>D10520&amp;Q10520&amp;E10520</f>
        <v/>
      </c>
      <c r="C10520" s="73" t="n"/>
      <c r="D10520" s="73" t="n"/>
      <c r="E10520" s="78" t="n"/>
      <c r="F10520" s="75" t="n"/>
      <c r="G10520" s="73" t="n"/>
      <c r="H10520" s="75" t="n"/>
      <c r="I10520" s="75" t="n"/>
      <c r="J10520" s="75" t="n"/>
      <c r="K10520" s="75" t="n"/>
      <c r="L10520" s="75" t="n"/>
      <c r="M10520" s="75" t="n"/>
      <c r="N10520" s="75" t="n"/>
      <c r="O10520" s="75" t="n"/>
      <c r="P10520" s="75" t="n"/>
      <c r="Q10520" s="79" t="n"/>
      <c r="AR10520">
        <f>IF($AU$2&lt;&gt;5,NA(),IF(D10520=D10519,0,IF(AND(D20021=D10520,D10521=D10520),O10520+O10521+O20021,IF(D10521=D10520,O10521+O10520,O10520))))</f>
        <v/>
      </c>
      <c r="AS10520">
        <f>IF($AU$2&lt;&gt;5,NA(),IF(D10520=D10519,0,IF(AND(D20021=D10520,D10521=D10520),P10520+P10521+P20021,IF(D10521=D10520,P10521+P10520,P10520))))</f>
        <v/>
      </c>
      <c r="AT10520">
        <f>AR10520-AS10520</f>
        <v/>
      </c>
    </row>
    <row r="10521" ht="15.75" customHeight="1" s="121">
      <c r="B10521">
        <f>D10521&amp;Q10521&amp;E10521</f>
        <v/>
      </c>
      <c r="C10521" s="73" t="n"/>
      <c r="D10521" s="73" t="n"/>
      <c r="E10521" s="78" t="n"/>
      <c r="F10521" s="75" t="n"/>
      <c r="G10521" s="73" t="n"/>
      <c r="H10521" s="75" t="n"/>
      <c r="I10521" s="75" t="n"/>
      <c r="J10521" s="75" t="n"/>
      <c r="K10521" s="75" t="n"/>
      <c r="L10521" s="75" t="n"/>
      <c r="M10521" s="75" t="n"/>
      <c r="N10521" s="75" t="n"/>
      <c r="O10521" s="75" t="n"/>
      <c r="P10521" s="75" t="n"/>
      <c r="Q10521" s="79" t="n"/>
      <c r="AR10521">
        <f>IF($AU$2&lt;&gt;5,NA(),IF(D10521=D10520,0,IF(AND(D20022=D10521,D10522=D10521),O10521+O10522+O20022,IF(D10522=D10521,O10522+O10521,O10521))))</f>
        <v/>
      </c>
      <c r="AS10521">
        <f>IF($AU$2&lt;&gt;5,NA(),IF(D10521=D10520,0,IF(AND(D20022=D10521,D10522=D10521),P10521+P10522+P20022,IF(D10522=D10521,P10522+P10521,P10521))))</f>
        <v/>
      </c>
      <c r="AT10521">
        <f>AR10521-AS10521</f>
        <v/>
      </c>
    </row>
    <row r="10522" ht="15.75" customHeight="1" s="121">
      <c r="B10522">
        <f>D10522&amp;Q10522&amp;E10522</f>
        <v/>
      </c>
      <c r="C10522" s="73" t="n"/>
      <c r="D10522" s="73" t="n"/>
      <c r="E10522" s="78" t="n"/>
      <c r="F10522" s="75" t="n"/>
      <c r="G10522" s="73" t="n"/>
      <c r="H10522" s="75" t="n"/>
      <c r="I10522" s="75" t="n"/>
      <c r="J10522" s="75" t="n"/>
      <c r="K10522" s="75" t="n"/>
      <c r="L10522" s="75" t="n"/>
      <c r="M10522" s="75" t="n"/>
      <c r="N10522" s="75" t="n"/>
      <c r="O10522" s="75" t="n"/>
      <c r="P10522" s="75" t="n"/>
      <c r="Q10522" s="79" t="n"/>
      <c r="AR10522">
        <f>IF($AU$2&lt;&gt;5,NA(),IF(D10522=D10521,0,IF(AND(D20023=D10522,D10523=D10522),O10522+O10523+O20023,IF(D10523=D10522,O10523+O10522,O10522))))</f>
        <v/>
      </c>
      <c r="AS10522">
        <f>IF($AU$2&lt;&gt;5,NA(),IF(D10522=D10521,0,IF(AND(D20023=D10522,D10523=D10522),P10522+P10523+P20023,IF(D10523=D10522,P10523+P10522,P10522))))</f>
        <v/>
      </c>
      <c r="AT10522">
        <f>AR10522-AS10522</f>
        <v/>
      </c>
    </row>
    <row r="10523" ht="15.75" customHeight="1" s="121">
      <c r="B10523">
        <f>D10523&amp;Q10523&amp;E10523</f>
        <v/>
      </c>
      <c r="C10523" s="73" t="n"/>
      <c r="D10523" s="73" t="n"/>
      <c r="E10523" s="78" t="n"/>
      <c r="F10523" s="75" t="n"/>
      <c r="G10523" s="73" t="n"/>
      <c r="H10523" s="75" t="n"/>
      <c r="I10523" s="75" t="n"/>
      <c r="J10523" s="75" t="n"/>
      <c r="K10523" s="75" t="n"/>
      <c r="L10523" s="75" t="n"/>
      <c r="M10523" s="75" t="n"/>
      <c r="N10523" s="75" t="n"/>
      <c r="O10523" s="75" t="n"/>
      <c r="P10523" s="75" t="n"/>
      <c r="Q10523" s="79" t="n"/>
      <c r="AR10523">
        <f>IF($AU$2&lt;&gt;5,NA(),IF(D10523=D10522,0,IF(AND(D20024=D10523,D10524=D10523),O10523+O10524+O20024,IF(D10524=D10523,O10524+O10523,O10523))))</f>
        <v/>
      </c>
      <c r="AS10523">
        <f>IF($AU$2&lt;&gt;5,NA(),IF(D10523=D10522,0,IF(AND(D20024=D10523,D10524=D10523),P10523+P10524+P20024,IF(D10524=D10523,P10524+P10523,P10523))))</f>
        <v/>
      </c>
      <c r="AT10523">
        <f>AR10523-AS10523</f>
        <v/>
      </c>
    </row>
    <row r="10524" ht="15.75" customHeight="1" s="121">
      <c r="B10524">
        <f>D10524&amp;Q10524&amp;E10524</f>
        <v/>
      </c>
      <c r="C10524" s="73" t="n"/>
      <c r="D10524" s="73" t="n"/>
      <c r="E10524" s="78" t="n"/>
      <c r="F10524" s="75" t="n"/>
      <c r="G10524" s="73" t="n"/>
      <c r="H10524" s="75" t="n"/>
      <c r="I10524" s="75" t="n"/>
      <c r="J10524" s="75" t="n"/>
      <c r="K10524" s="75" t="n"/>
      <c r="L10524" s="75" t="n"/>
      <c r="M10524" s="75" t="n"/>
      <c r="N10524" s="75" t="n"/>
      <c r="O10524" s="75" t="n"/>
      <c r="P10524" s="75" t="n"/>
      <c r="Q10524" s="79" t="n"/>
      <c r="AR10524">
        <f>IF($AU$2&lt;&gt;5,NA(),IF(D10524=D10523,0,IF(AND(D20025=D10524,D10525=D10524),O10524+O10525+O20025,IF(D10525=D10524,O10525+O10524,O10524))))</f>
        <v/>
      </c>
      <c r="AS10524">
        <f>IF($AU$2&lt;&gt;5,NA(),IF(D10524=D10523,0,IF(AND(D20025=D10524,D10525=D10524),P10524+P10525+P20025,IF(D10525=D10524,P10525+P10524,P10524))))</f>
        <v/>
      </c>
      <c r="AT10524">
        <f>AR10524-AS10524</f>
        <v/>
      </c>
    </row>
    <row r="10525" ht="15.75" customHeight="1" s="121">
      <c r="B10525">
        <f>D10525&amp;Q10525&amp;E10525</f>
        <v/>
      </c>
      <c r="C10525" s="73" t="n"/>
      <c r="D10525" s="73" t="n"/>
      <c r="E10525" s="78" t="n"/>
      <c r="F10525" s="75" t="n"/>
      <c r="G10525" s="73" t="n"/>
      <c r="H10525" s="75" t="n"/>
      <c r="I10525" s="75" t="n"/>
      <c r="J10525" s="75" t="n"/>
      <c r="K10525" s="75" t="n"/>
      <c r="L10525" s="75" t="n"/>
      <c r="M10525" s="75" t="n"/>
      <c r="N10525" s="75" t="n"/>
      <c r="O10525" s="75" t="n"/>
      <c r="P10525" s="75" t="n"/>
      <c r="Q10525" s="79" t="n"/>
      <c r="AR10525">
        <f>IF($AU$2&lt;&gt;5,NA(),IF(D10525=D10524,0,IF(AND(D20026=D10525,D10526=D10525),O10525+O10526+O20026,IF(D10526=D10525,O10526+O10525,O10525))))</f>
        <v/>
      </c>
      <c r="AS10525">
        <f>IF($AU$2&lt;&gt;5,NA(),IF(D10525=D10524,0,IF(AND(D20026=D10525,D10526=D10525),P10525+P10526+P20026,IF(D10526=D10525,P10526+P10525,P10525))))</f>
        <v/>
      </c>
      <c r="AT10525">
        <f>AR10525-AS10525</f>
        <v/>
      </c>
    </row>
    <row r="10526" ht="15.75" customHeight="1" s="121">
      <c r="B10526">
        <f>D10526&amp;Q10526&amp;E10526</f>
        <v/>
      </c>
      <c r="C10526" s="73" t="n"/>
      <c r="D10526" s="73" t="n"/>
      <c r="E10526" s="78" t="n"/>
      <c r="F10526" s="75" t="n"/>
      <c r="G10526" s="73" t="n"/>
      <c r="H10526" s="75" t="n"/>
      <c r="I10526" s="75" t="n"/>
      <c r="J10526" s="75" t="n"/>
      <c r="K10526" s="75" t="n"/>
      <c r="L10526" s="75" t="n"/>
      <c r="M10526" s="75" t="n"/>
      <c r="N10526" s="75" t="n"/>
      <c r="O10526" s="75" t="n"/>
      <c r="P10526" s="75" t="n"/>
      <c r="Q10526" s="79" t="n"/>
      <c r="AR10526">
        <f>IF($AU$2&lt;&gt;5,NA(),IF(D10526=D10525,0,IF(AND(D20027=D10526,D10527=D10526),O10526+O10527+O20027,IF(D10527=D10526,O10527+O10526,O10526))))</f>
        <v/>
      </c>
      <c r="AS10526">
        <f>IF($AU$2&lt;&gt;5,NA(),IF(D10526=D10525,0,IF(AND(D20027=D10526,D10527=D10526),P10526+P10527+P20027,IF(D10527=D10526,P10527+P10526,P10526))))</f>
        <v/>
      </c>
      <c r="AT10526">
        <f>AR10526-AS10526</f>
        <v/>
      </c>
    </row>
    <row r="10527" ht="15.75" customHeight="1" s="121">
      <c r="B10527">
        <f>D10527&amp;Q10527&amp;E10527</f>
        <v/>
      </c>
      <c r="C10527" s="73" t="n"/>
      <c r="D10527" s="73" t="n"/>
      <c r="E10527" s="78" t="n"/>
      <c r="F10527" s="75" t="n"/>
      <c r="G10527" s="73" t="n"/>
      <c r="H10527" s="75" t="n"/>
      <c r="I10527" s="75" t="n"/>
      <c r="J10527" s="75" t="n"/>
      <c r="K10527" s="75" t="n"/>
      <c r="L10527" s="75" t="n"/>
      <c r="M10527" s="75" t="n"/>
      <c r="N10527" s="75" t="n"/>
      <c r="O10527" s="75" t="n"/>
      <c r="P10527" s="75" t="n"/>
      <c r="Q10527" s="79" t="n"/>
      <c r="AR10527">
        <f>IF($AU$2&lt;&gt;5,NA(),IF(D10527=D10526,0,IF(AND(D20028=D10527,D10528=D10527),O10527+O10528+O20028,IF(D10528=D10527,O10528+O10527,O10527))))</f>
        <v/>
      </c>
      <c r="AS10527">
        <f>IF($AU$2&lt;&gt;5,NA(),IF(D10527=D10526,0,IF(AND(D20028=D10527,D10528=D10527),P10527+P10528+P20028,IF(D10528=D10527,P10528+P10527,P10527))))</f>
        <v/>
      </c>
      <c r="AT10527">
        <f>AR10527-AS10527</f>
        <v/>
      </c>
    </row>
    <row r="10528" ht="15.75" customHeight="1" s="121">
      <c r="B10528">
        <f>D10528&amp;Q10528&amp;E10528</f>
        <v/>
      </c>
      <c r="C10528" s="73" t="n"/>
      <c r="D10528" s="73" t="n"/>
      <c r="E10528" s="78" t="n"/>
      <c r="F10528" s="75" t="n"/>
      <c r="G10528" s="73" t="n"/>
      <c r="H10528" s="75" t="n"/>
      <c r="I10528" s="75" t="n"/>
      <c r="J10528" s="75" t="n"/>
      <c r="K10528" s="75" t="n"/>
      <c r="L10528" s="75" t="n"/>
      <c r="M10528" s="75" t="n"/>
      <c r="N10528" s="75" t="n"/>
      <c r="O10528" s="75" t="n"/>
      <c r="P10528" s="75" t="n"/>
      <c r="Q10528" s="79" t="n"/>
      <c r="AR10528">
        <f>IF($AU$2&lt;&gt;5,NA(),IF(D10528=D10527,0,IF(AND(D20029=D10528,D10529=D10528),O10528+O10529+O20029,IF(D10529=D10528,O10529+O10528,O10528))))</f>
        <v/>
      </c>
      <c r="AS10528">
        <f>IF($AU$2&lt;&gt;5,NA(),IF(D10528=D10527,0,IF(AND(D20029=D10528,D10529=D10528),P10528+P10529+P20029,IF(D10529=D10528,P10529+P10528,P10528))))</f>
        <v/>
      </c>
      <c r="AT10528">
        <f>AR10528-AS10528</f>
        <v/>
      </c>
    </row>
    <row r="10529" ht="15.75" customHeight="1" s="121">
      <c r="B10529">
        <f>D10529&amp;Q10529&amp;E10529</f>
        <v/>
      </c>
      <c r="C10529" s="73" t="n"/>
      <c r="D10529" s="73" t="n"/>
      <c r="E10529" s="78" t="n"/>
      <c r="F10529" s="75" t="n"/>
      <c r="G10529" s="73" t="n"/>
      <c r="H10529" s="75" t="n"/>
      <c r="I10529" s="75" t="n"/>
      <c r="J10529" s="75" t="n"/>
      <c r="K10529" s="75" t="n"/>
      <c r="L10529" s="75" t="n"/>
      <c r="M10529" s="75" t="n"/>
      <c r="N10529" s="75" t="n"/>
      <c r="O10529" s="75" t="n"/>
      <c r="P10529" s="75" t="n"/>
      <c r="Q10529" s="79" t="n"/>
      <c r="AR10529">
        <f>IF($AU$2&lt;&gt;5,NA(),IF(D10529=D10528,0,IF(AND(D20030=D10529,D10530=D10529),O10529+O10530+O20030,IF(D10530=D10529,O10530+O10529,O10529))))</f>
        <v/>
      </c>
      <c r="AS10529">
        <f>IF($AU$2&lt;&gt;5,NA(),IF(D10529=D10528,0,IF(AND(D20030=D10529,D10530=D10529),P10529+P10530+P20030,IF(D10530=D10529,P10530+P10529,P10529))))</f>
        <v/>
      </c>
      <c r="AT10529">
        <f>AR10529-AS10529</f>
        <v/>
      </c>
    </row>
    <row r="10530" ht="15.75" customHeight="1" s="121">
      <c r="B10530">
        <f>D10530&amp;Q10530&amp;E10530</f>
        <v/>
      </c>
      <c r="C10530" s="73" t="n"/>
      <c r="D10530" s="73" t="n"/>
      <c r="E10530" s="78" t="n"/>
      <c r="F10530" s="75" t="n"/>
      <c r="G10530" s="73" t="n"/>
      <c r="H10530" s="75" t="n"/>
      <c r="I10530" s="75" t="n"/>
      <c r="J10530" s="75" t="n"/>
      <c r="K10530" s="75" t="n"/>
      <c r="L10530" s="75" t="n"/>
      <c r="M10530" s="75" t="n"/>
      <c r="N10530" s="75" t="n"/>
      <c r="O10530" s="75" t="n"/>
      <c r="P10530" s="75" t="n"/>
      <c r="Q10530" s="79" t="n"/>
      <c r="AR10530">
        <f>IF($AU$2&lt;&gt;5,NA(),IF(D10530=D10529,0,IF(AND(D20031=D10530,D10531=D10530),O10530+O10531+O20031,IF(D10531=D10530,O10531+O10530,O10530))))</f>
        <v/>
      </c>
      <c r="AS10530">
        <f>IF($AU$2&lt;&gt;5,NA(),IF(D10530=D10529,0,IF(AND(D20031=D10530,D10531=D10530),P10530+P10531+P20031,IF(D10531=D10530,P10531+P10530,P10530))))</f>
        <v/>
      </c>
      <c r="AT10530">
        <f>AR10530-AS10530</f>
        <v/>
      </c>
    </row>
    <row r="10531" ht="15.75" customHeight="1" s="121">
      <c r="B10531">
        <f>D10531&amp;Q10531&amp;E10531</f>
        <v/>
      </c>
      <c r="C10531" s="73" t="n"/>
      <c r="D10531" s="73" t="n"/>
      <c r="E10531" s="78" t="n"/>
      <c r="F10531" s="75" t="n"/>
      <c r="G10531" s="73" t="n"/>
      <c r="H10531" s="75" t="n"/>
      <c r="I10531" s="75" t="n"/>
      <c r="J10531" s="75" t="n"/>
      <c r="K10531" s="75" t="n"/>
      <c r="L10531" s="75" t="n"/>
      <c r="M10531" s="75" t="n"/>
      <c r="N10531" s="75" t="n"/>
      <c r="O10531" s="75" t="n"/>
      <c r="P10531" s="75" t="n"/>
      <c r="Q10531" s="79" t="n"/>
      <c r="AR10531">
        <f>IF($AU$2&lt;&gt;5,NA(),IF(D10531=D10530,0,IF(AND(D20032=D10531,D10532=D10531),O10531+O10532+O20032,IF(D10532=D10531,O10532+O10531,O10531))))</f>
        <v/>
      </c>
      <c r="AS10531">
        <f>IF($AU$2&lt;&gt;5,NA(),IF(D10531=D10530,0,IF(AND(D20032=D10531,D10532=D10531),P10531+P10532+P20032,IF(D10532=D10531,P10532+P10531,P10531))))</f>
        <v/>
      </c>
      <c r="AT10531">
        <f>AR10531-AS10531</f>
        <v/>
      </c>
    </row>
    <row r="10532" ht="15.75" customHeight="1" s="121">
      <c r="B10532">
        <f>D10532&amp;Q10532&amp;E10532</f>
        <v/>
      </c>
      <c r="C10532" s="73" t="n"/>
      <c r="D10532" s="73" t="n"/>
      <c r="E10532" s="78" t="n"/>
      <c r="F10532" s="75" t="n"/>
      <c r="G10532" s="73" t="n"/>
      <c r="H10532" s="75" t="n"/>
      <c r="I10532" s="75" t="n"/>
      <c r="J10532" s="75" t="n"/>
      <c r="K10532" s="75" t="n"/>
      <c r="L10532" s="75" t="n"/>
      <c r="M10532" s="75" t="n"/>
      <c r="N10532" s="75" t="n"/>
      <c r="O10532" s="75" t="n"/>
      <c r="P10532" s="75" t="n"/>
      <c r="Q10532" s="79" t="n"/>
      <c r="AR10532">
        <f>IF($AU$2&lt;&gt;5,NA(),IF(D10532=D10531,0,IF(AND(D20033=D10532,D10533=D10532),O10532+O10533+O20033,IF(D10533=D10532,O10533+O10532,O10532))))</f>
        <v/>
      </c>
      <c r="AS10532">
        <f>IF($AU$2&lt;&gt;5,NA(),IF(D10532=D10531,0,IF(AND(D20033=D10532,D10533=D10532),P10532+P10533+P20033,IF(D10533=D10532,P10533+P10532,P10532))))</f>
        <v/>
      </c>
      <c r="AT10532">
        <f>AR10532-AS10532</f>
        <v/>
      </c>
    </row>
    <row r="10533" ht="15.75" customHeight="1" s="121">
      <c r="B10533">
        <f>D10533&amp;Q10533&amp;E10533</f>
        <v/>
      </c>
      <c r="C10533" s="73" t="n"/>
      <c r="D10533" s="73" t="n"/>
      <c r="E10533" s="78" t="n"/>
      <c r="F10533" s="75" t="n"/>
      <c r="G10533" s="73" t="n"/>
      <c r="H10533" s="75" t="n"/>
      <c r="I10533" s="75" t="n"/>
      <c r="J10533" s="75" t="n"/>
      <c r="K10533" s="75" t="n"/>
      <c r="L10533" s="75" t="n"/>
      <c r="M10533" s="75" t="n"/>
      <c r="N10533" s="75" t="n"/>
      <c r="O10533" s="75" t="n"/>
      <c r="P10533" s="75" t="n"/>
      <c r="Q10533" s="79" t="n"/>
      <c r="AR10533">
        <f>IF($AU$2&lt;&gt;5,NA(),IF(D10533=D10532,0,IF(AND(D20034=D10533,D10534=D10533),O10533+O10534+O20034,IF(D10534=D10533,O10534+O10533,O10533))))</f>
        <v/>
      </c>
      <c r="AS10533">
        <f>IF($AU$2&lt;&gt;5,NA(),IF(D10533=D10532,0,IF(AND(D20034=D10533,D10534=D10533),P10533+P10534+P20034,IF(D10534=D10533,P10534+P10533,P10533))))</f>
        <v/>
      </c>
      <c r="AT10533">
        <f>AR10533-AS10533</f>
        <v/>
      </c>
    </row>
    <row r="10534" ht="15.75" customHeight="1" s="121">
      <c r="B10534">
        <f>D10534&amp;Q10534&amp;E10534</f>
        <v/>
      </c>
      <c r="C10534" s="73" t="n"/>
      <c r="D10534" s="73" t="n"/>
      <c r="E10534" s="78" t="n"/>
      <c r="F10534" s="75" t="n"/>
      <c r="G10534" s="73" t="n"/>
      <c r="H10534" s="75" t="n"/>
      <c r="I10534" s="75" t="n"/>
      <c r="J10534" s="75" t="n"/>
      <c r="K10534" s="75" t="n"/>
      <c r="L10534" s="75" t="n"/>
      <c r="M10534" s="75" t="n"/>
      <c r="N10534" s="75" t="n"/>
      <c r="O10534" s="75" t="n"/>
      <c r="P10534" s="75" t="n"/>
      <c r="Q10534" s="79" t="n"/>
      <c r="AR10534">
        <f>IF($AU$2&lt;&gt;5,NA(),IF(D10534=D10533,0,IF(AND(D20035=D10534,D10535=D10534),O10534+O10535+O20035,IF(D10535=D10534,O10535+O10534,O10534))))</f>
        <v/>
      </c>
      <c r="AS10534">
        <f>IF($AU$2&lt;&gt;5,NA(),IF(D10534=D10533,0,IF(AND(D20035=D10534,D10535=D10534),P10534+P10535+P20035,IF(D10535=D10534,P10535+P10534,P10534))))</f>
        <v/>
      </c>
      <c r="AT10534">
        <f>AR10534-AS10534</f>
        <v/>
      </c>
    </row>
    <row r="10535" ht="15.75" customHeight="1" s="121">
      <c r="B10535">
        <f>D10535&amp;Q10535&amp;E10535</f>
        <v/>
      </c>
      <c r="C10535" s="73" t="n"/>
      <c r="D10535" s="73" t="n"/>
      <c r="E10535" s="78" t="n"/>
      <c r="F10535" s="75" t="n"/>
      <c r="G10535" s="73" t="n"/>
      <c r="H10535" s="75" t="n"/>
      <c r="I10535" s="75" t="n"/>
      <c r="J10535" s="75" t="n"/>
      <c r="K10535" s="75" t="n"/>
      <c r="L10535" s="75" t="n"/>
      <c r="M10535" s="75" t="n"/>
      <c r="N10535" s="75" t="n"/>
      <c r="O10535" s="75" t="n"/>
      <c r="P10535" s="75" t="n"/>
      <c r="Q10535" s="79" t="n"/>
      <c r="AR10535">
        <f>IF($AU$2&lt;&gt;5,NA(),IF(D10535=D10534,0,IF(AND(D20036=D10535,D10536=D10535),O10535+O10536+O20036,IF(D10536=D10535,O10536+O10535,O10535))))</f>
        <v/>
      </c>
      <c r="AS10535">
        <f>IF($AU$2&lt;&gt;5,NA(),IF(D10535=D10534,0,IF(AND(D20036=D10535,D10536=D10535),P10535+P10536+P20036,IF(D10536=D10535,P10536+P10535,P10535))))</f>
        <v/>
      </c>
      <c r="AT10535">
        <f>AR10535-AS10535</f>
        <v/>
      </c>
    </row>
    <row r="10536" ht="15.75" customHeight="1" s="121">
      <c r="B10536">
        <f>D10536&amp;Q10536&amp;E10536</f>
        <v/>
      </c>
      <c r="C10536" s="73" t="n"/>
      <c r="D10536" s="73" t="n"/>
      <c r="E10536" s="78" t="n"/>
      <c r="F10536" s="75" t="n"/>
      <c r="G10536" s="73" t="n"/>
      <c r="H10536" s="75" t="n"/>
      <c r="I10536" s="75" t="n"/>
      <c r="J10536" s="75" t="n"/>
      <c r="K10536" s="75" t="n"/>
      <c r="L10536" s="75" t="n"/>
      <c r="M10536" s="75" t="n"/>
      <c r="N10536" s="75" t="n"/>
      <c r="O10536" s="75" t="n"/>
      <c r="P10536" s="75" t="n"/>
      <c r="Q10536" s="79" t="n"/>
      <c r="AR10536">
        <f>IF($AU$2&lt;&gt;5,NA(),IF(D10536=D10535,0,IF(AND(D20037=D10536,D10537=D10536),O10536+O10537+O20037,IF(D10537=D10536,O10537+O10536,O10536))))</f>
        <v/>
      </c>
      <c r="AS10536">
        <f>IF($AU$2&lt;&gt;5,NA(),IF(D10536=D10535,0,IF(AND(D20037=D10536,D10537=D10536),P10536+P10537+P20037,IF(D10537=D10536,P10537+P10536,P10536))))</f>
        <v/>
      </c>
      <c r="AT10536">
        <f>AR10536-AS10536</f>
        <v/>
      </c>
    </row>
    <row r="10537" ht="15.75" customHeight="1" s="121">
      <c r="B10537">
        <f>D10537&amp;Q10537&amp;E10537</f>
        <v/>
      </c>
      <c r="C10537" s="73" t="n"/>
      <c r="D10537" s="73" t="n"/>
      <c r="E10537" s="78" t="n"/>
      <c r="F10537" s="75" t="n"/>
      <c r="G10537" s="73" t="n"/>
      <c r="H10537" s="75" t="n"/>
      <c r="I10537" s="75" t="n"/>
      <c r="J10537" s="75" t="n"/>
      <c r="K10537" s="75" t="n"/>
      <c r="L10537" s="75" t="n"/>
      <c r="M10537" s="75" t="n"/>
      <c r="N10537" s="75" t="n"/>
      <c r="O10537" s="75" t="n"/>
      <c r="P10537" s="75" t="n"/>
      <c r="Q10537" s="79" t="n"/>
      <c r="AR10537">
        <f>IF($AU$2&lt;&gt;5,NA(),IF(D10537=D10536,0,IF(AND(D20038=D10537,D10538=D10537),O10537+O10538+O20038,IF(D10538=D10537,O10538+O10537,O10537))))</f>
        <v/>
      </c>
      <c r="AS10537">
        <f>IF($AU$2&lt;&gt;5,NA(),IF(D10537=D10536,0,IF(AND(D20038=D10537,D10538=D10537),P10537+P10538+P20038,IF(D10538=D10537,P10538+P10537,P10537))))</f>
        <v/>
      </c>
      <c r="AT10537">
        <f>AR10537-AS10537</f>
        <v/>
      </c>
    </row>
    <row r="10538" ht="15.75" customHeight="1" s="121">
      <c r="B10538">
        <f>D10538&amp;Q10538&amp;E10538</f>
        <v/>
      </c>
      <c r="C10538" s="73" t="n"/>
      <c r="D10538" s="73" t="n"/>
      <c r="E10538" s="78" t="n"/>
      <c r="F10538" s="75" t="n"/>
      <c r="G10538" s="73" t="n"/>
      <c r="H10538" s="75" t="n"/>
      <c r="I10538" s="75" t="n"/>
      <c r="J10538" s="75" t="n"/>
      <c r="K10538" s="75" t="n"/>
      <c r="L10538" s="75" t="n"/>
      <c r="M10538" s="75" t="n"/>
      <c r="N10538" s="75" t="n"/>
      <c r="O10538" s="75" t="n"/>
      <c r="P10538" s="75" t="n"/>
      <c r="Q10538" s="79" t="n"/>
      <c r="AR10538">
        <f>IF($AU$2&lt;&gt;5,NA(),IF(D10538=D10537,0,IF(AND(D20039=D10538,D10539=D10538),O10538+O10539+O20039,IF(D10539=D10538,O10539+O10538,O10538))))</f>
        <v/>
      </c>
      <c r="AS10538">
        <f>IF($AU$2&lt;&gt;5,NA(),IF(D10538=D10537,0,IF(AND(D20039=D10538,D10539=D10538),P10538+P10539+P20039,IF(D10539=D10538,P10539+P10538,P10538))))</f>
        <v/>
      </c>
      <c r="AT10538">
        <f>AR10538-AS10538</f>
        <v/>
      </c>
    </row>
    <row r="10539" ht="15.75" customHeight="1" s="121">
      <c r="B10539">
        <f>D10539&amp;Q10539&amp;E10539</f>
        <v/>
      </c>
      <c r="C10539" s="73" t="n"/>
      <c r="D10539" s="73" t="n"/>
      <c r="E10539" s="78" t="n"/>
      <c r="F10539" s="75" t="n"/>
      <c r="G10539" s="73" t="n"/>
      <c r="H10539" s="75" t="n"/>
      <c r="I10539" s="75" t="n"/>
      <c r="J10539" s="75" t="n"/>
      <c r="K10539" s="75" t="n"/>
      <c r="L10539" s="75" t="n"/>
      <c r="M10539" s="75" t="n"/>
      <c r="N10539" s="75" t="n"/>
      <c r="O10539" s="75" t="n"/>
      <c r="P10539" s="75" t="n"/>
      <c r="Q10539" s="79" t="n"/>
      <c r="AR10539">
        <f>IF($AU$2&lt;&gt;5,NA(),IF(D10539=D10538,0,IF(AND(D20040=D10539,D10540=D10539),O10539+O10540+O20040,IF(D10540=D10539,O10540+O10539,O10539))))</f>
        <v/>
      </c>
      <c r="AS10539">
        <f>IF($AU$2&lt;&gt;5,NA(),IF(D10539=D10538,0,IF(AND(D20040=D10539,D10540=D10539),P10539+P10540+P20040,IF(D10540=D10539,P10540+P10539,P10539))))</f>
        <v/>
      </c>
      <c r="AT10539">
        <f>AR10539-AS10539</f>
        <v/>
      </c>
    </row>
    <row r="10540" ht="15.75" customHeight="1" s="121">
      <c r="B10540">
        <f>D10540&amp;Q10540&amp;E10540</f>
        <v/>
      </c>
      <c r="C10540" s="73" t="n"/>
      <c r="D10540" s="73" t="n"/>
      <c r="E10540" s="78" t="n"/>
      <c r="F10540" s="75" t="n"/>
      <c r="G10540" s="73" t="n"/>
      <c r="H10540" s="75" t="n"/>
      <c r="I10540" s="75" t="n"/>
      <c r="J10540" s="75" t="n"/>
      <c r="K10540" s="75" t="n"/>
      <c r="L10540" s="75" t="n"/>
      <c r="M10540" s="75" t="n"/>
      <c r="N10540" s="75" t="n"/>
      <c r="O10540" s="75" t="n"/>
      <c r="P10540" s="75" t="n"/>
      <c r="Q10540" s="79" t="n"/>
      <c r="AR10540">
        <f>IF($AU$2&lt;&gt;5,NA(),IF(D10540=D10539,0,IF(AND(D20041=D10540,D10541=D10540),O10540+O10541+O20041,IF(D10541=D10540,O10541+O10540,O10540))))</f>
        <v/>
      </c>
      <c r="AS10540">
        <f>IF($AU$2&lt;&gt;5,NA(),IF(D10540=D10539,0,IF(AND(D20041=D10540,D10541=D10540),P10540+P10541+P20041,IF(D10541=D10540,P10541+P10540,P10540))))</f>
        <v/>
      </c>
      <c r="AT10540">
        <f>AR10540-AS10540</f>
        <v/>
      </c>
    </row>
    <row r="10541" ht="15.75" customHeight="1" s="121">
      <c r="B10541">
        <f>D10541&amp;Q10541&amp;E10541</f>
        <v/>
      </c>
      <c r="C10541" s="73" t="n"/>
      <c r="D10541" s="73" t="n"/>
      <c r="E10541" s="78" t="n"/>
      <c r="F10541" s="75" t="n"/>
      <c r="G10541" s="73" t="n"/>
      <c r="H10541" s="75" t="n"/>
      <c r="I10541" s="75" t="n"/>
      <c r="J10541" s="75" t="n"/>
      <c r="K10541" s="75" t="n"/>
      <c r="L10541" s="75" t="n"/>
      <c r="M10541" s="75" t="n"/>
      <c r="N10541" s="75" t="n"/>
      <c r="O10541" s="75" t="n"/>
      <c r="P10541" s="75" t="n"/>
      <c r="Q10541" s="79" t="n"/>
      <c r="AR10541">
        <f>IF($AU$2&lt;&gt;5,NA(),IF(D10541=D10540,0,IF(AND(D20042=D10541,D10542=D10541),O10541+O10542+O20042,IF(D10542=D10541,O10542+O10541,O10541))))</f>
        <v/>
      </c>
      <c r="AS10541">
        <f>IF($AU$2&lt;&gt;5,NA(),IF(D10541=D10540,0,IF(AND(D20042=D10541,D10542=D10541),P10541+P10542+P20042,IF(D10542=D10541,P10542+P10541,P10541))))</f>
        <v/>
      </c>
      <c r="AT10541">
        <f>AR10541-AS10541</f>
        <v/>
      </c>
    </row>
    <row r="10542" ht="15.75" customHeight="1" s="121">
      <c r="B10542">
        <f>D10542&amp;Q10542&amp;E10542</f>
        <v/>
      </c>
      <c r="C10542" s="73" t="n"/>
      <c r="D10542" s="73" t="n"/>
      <c r="E10542" s="78" t="n"/>
      <c r="F10542" s="75" t="n"/>
      <c r="G10542" s="73" t="n"/>
      <c r="H10542" s="75" t="n"/>
      <c r="I10542" s="75" t="n"/>
      <c r="J10542" s="75" t="n"/>
      <c r="K10542" s="75" t="n"/>
      <c r="L10542" s="75" t="n"/>
      <c r="M10542" s="75" t="n"/>
      <c r="N10542" s="75" t="n"/>
      <c r="O10542" s="75" t="n"/>
      <c r="P10542" s="75" t="n"/>
      <c r="Q10542" s="79" t="n"/>
      <c r="AR10542">
        <f>IF($AU$2&lt;&gt;5,NA(),IF(D10542=D10541,0,IF(AND(D20043=D10542,D10543=D10542),O10542+O10543+O20043,IF(D10543=D10542,O10543+O10542,O10542))))</f>
        <v/>
      </c>
      <c r="AS10542">
        <f>IF($AU$2&lt;&gt;5,NA(),IF(D10542=D10541,0,IF(AND(D20043=D10542,D10543=D10542),P10542+P10543+P20043,IF(D10543=D10542,P10543+P10542,P10542))))</f>
        <v/>
      </c>
      <c r="AT10542">
        <f>AR10542-AS10542</f>
        <v/>
      </c>
    </row>
    <row r="10543" ht="15.75" customHeight="1" s="121">
      <c r="B10543">
        <f>D10543&amp;Q10543&amp;E10543</f>
        <v/>
      </c>
      <c r="C10543" s="73" t="n"/>
      <c r="D10543" s="73" t="n"/>
      <c r="E10543" s="78" t="n"/>
      <c r="F10543" s="75" t="n"/>
      <c r="G10543" s="73" t="n"/>
      <c r="H10543" s="75" t="n"/>
      <c r="I10543" s="75" t="n"/>
      <c r="J10543" s="75" t="n"/>
      <c r="K10543" s="75" t="n"/>
      <c r="L10543" s="75" t="n"/>
      <c r="M10543" s="75" t="n"/>
      <c r="N10543" s="75" t="n"/>
      <c r="O10543" s="75" t="n"/>
      <c r="P10543" s="75" t="n"/>
      <c r="Q10543" s="79" t="n"/>
      <c r="AR10543">
        <f>IF($AU$2&lt;&gt;5,NA(),IF(D10543=D10542,0,IF(AND(D20044=D10543,D10544=D10543),O10543+O10544+O20044,IF(D10544=D10543,O10544+O10543,O10543))))</f>
        <v/>
      </c>
      <c r="AS10543">
        <f>IF($AU$2&lt;&gt;5,NA(),IF(D10543=D10542,0,IF(AND(D20044=D10543,D10544=D10543),P10543+P10544+P20044,IF(D10544=D10543,P10544+P10543,P10543))))</f>
        <v/>
      </c>
      <c r="AT10543">
        <f>AR10543-AS10543</f>
        <v/>
      </c>
    </row>
    <row r="10544" ht="15.75" customHeight="1" s="121">
      <c r="B10544">
        <f>D10544&amp;Q10544&amp;E10544</f>
        <v/>
      </c>
      <c r="C10544" s="73" t="n"/>
      <c r="D10544" s="73" t="n"/>
      <c r="E10544" s="78" t="n"/>
      <c r="F10544" s="75" t="n"/>
      <c r="G10544" s="73" t="n"/>
      <c r="H10544" s="75" t="n"/>
      <c r="I10544" s="75" t="n"/>
      <c r="J10544" s="75" t="n"/>
      <c r="K10544" s="75" t="n"/>
      <c r="L10544" s="75" t="n"/>
      <c r="M10544" s="75" t="n"/>
      <c r="N10544" s="75" t="n"/>
      <c r="O10544" s="75" t="n"/>
      <c r="P10544" s="75" t="n"/>
      <c r="Q10544" s="79" t="n"/>
      <c r="AR10544">
        <f>IF($AU$2&lt;&gt;5,NA(),IF(D10544=D10543,0,IF(AND(D20045=D10544,D10545=D10544),O10544+O10545+O20045,IF(D10545=D10544,O10545+O10544,O10544))))</f>
        <v/>
      </c>
      <c r="AS10544">
        <f>IF($AU$2&lt;&gt;5,NA(),IF(D10544=D10543,0,IF(AND(D20045=D10544,D10545=D10544),P10544+P10545+P20045,IF(D10545=D10544,P10545+P10544,P10544))))</f>
        <v/>
      </c>
      <c r="AT10544">
        <f>AR10544-AS10544</f>
        <v/>
      </c>
    </row>
    <row r="10545" ht="15.75" customHeight="1" s="121">
      <c r="B10545">
        <f>D10545&amp;Q10545&amp;E10545</f>
        <v/>
      </c>
      <c r="C10545" s="73" t="n"/>
      <c r="D10545" s="73" t="n"/>
      <c r="E10545" s="78" t="n"/>
      <c r="F10545" s="75" t="n"/>
      <c r="G10545" s="73" t="n"/>
      <c r="H10545" s="75" t="n"/>
      <c r="I10545" s="75" t="n"/>
      <c r="J10545" s="75" t="n"/>
      <c r="K10545" s="75" t="n"/>
      <c r="L10545" s="75" t="n"/>
      <c r="M10545" s="75" t="n"/>
      <c r="N10545" s="75" t="n"/>
      <c r="O10545" s="75" t="n"/>
      <c r="P10545" s="75" t="n"/>
      <c r="Q10545" s="79" t="n"/>
      <c r="AR10545">
        <f>IF($AU$2&lt;&gt;5,NA(),IF(D10545=D10544,0,IF(AND(D20046=D10545,D10546=D10545),O10545+O10546+O20046,IF(D10546=D10545,O10546+O10545,O10545))))</f>
        <v/>
      </c>
      <c r="AS10545">
        <f>IF($AU$2&lt;&gt;5,NA(),IF(D10545=D10544,0,IF(AND(D20046=D10545,D10546=D10545),P10545+P10546+P20046,IF(D10546=D10545,P10546+P10545,P10545))))</f>
        <v/>
      </c>
      <c r="AT10545">
        <f>AR10545-AS10545</f>
        <v/>
      </c>
    </row>
    <row r="10546" ht="15.75" customHeight="1" s="121">
      <c r="B10546">
        <f>D10546&amp;Q10546&amp;E10546</f>
        <v/>
      </c>
      <c r="C10546" s="73" t="n"/>
      <c r="D10546" s="73" t="n"/>
      <c r="E10546" s="78" t="n"/>
      <c r="F10546" s="75" t="n"/>
      <c r="G10546" s="73" t="n"/>
      <c r="H10546" s="75" t="n"/>
      <c r="I10546" s="75" t="n"/>
      <c r="J10546" s="75" t="n"/>
      <c r="K10546" s="75" t="n"/>
      <c r="L10546" s="75" t="n"/>
      <c r="M10546" s="75" t="n"/>
      <c r="N10546" s="75" t="n"/>
      <c r="O10546" s="75" t="n"/>
      <c r="P10546" s="75" t="n"/>
      <c r="Q10546" s="79" t="n"/>
      <c r="AR10546">
        <f>IF($AU$2&lt;&gt;5,NA(),IF(D10546=D10545,0,IF(AND(D20047=D10546,D10547=D10546),O10546+O10547+O20047,IF(D10547=D10546,O10547+O10546,O10546))))</f>
        <v/>
      </c>
      <c r="AS10546">
        <f>IF($AU$2&lt;&gt;5,NA(),IF(D10546=D10545,0,IF(AND(D20047=D10546,D10547=D10546),P10546+P10547+P20047,IF(D10547=D10546,P10547+P10546,P10546))))</f>
        <v/>
      </c>
      <c r="AT10546">
        <f>AR10546-AS10546</f>
        <v/>
      </c>
    </row>
    <row r="10547" ht="15.75" customHeight="1" s="121">
      <c r="B10547">
        <f>D10547&amp;Q10547&amp;E10547</f>
        <v/>
      </c>
      <c r="C10547" s="73" t="n"/>
      <c r="D10547" s="73" t="n"/>
      <c r="E10547" s="78" t="n"/>
      <c r="F10547" s="75" t="n"/>
      <c r="G10547" s="73" t="n"/>
      <c r="H10547" s="75" t="n"/>
      <c r="I10547" s="75" t="n"/>
      <c r="J10547" s="75" t="n"/>
      <c r="K10547" s="75" t="n"/>
      <c r="L10547" s="75" t="n"/>
      <c r="M10547" s="75" t="n"/>
      <c r="N10547" s="75" t="n"/>
      <c r="O10547" s="75" t="n"/>
      <c r="P10547" s="75" t="n"/>
      <c r="Q10547" s="79" t="n"/>
      <c r="AR10547">
        <f>IF($AU$2&lt;&gt;5,NA(),IF(D10547=D10546,0,IF(AND(D20048=D10547,D10548=D10547),O10547+O10548+O20048,IF(D10548=D10547,O10548+O10547,O10547))))</f>
        <v/>
      </c>
      <c r="AS10547">
        <f>IF($AU$2&lt;&gt;5,NA(),IF(D10547=D10546,0,IF(AND(D20048=D10547,D10548=D10547),P10547+P10548+P20048,IF(D10548=D10547,P10548+P10547,P10547))))</f>
        <v/>
      </c>
      <c r="AT10547">
        <f>AR10547-AS10547</f>
        <v/>
      </c>
    </row>
    <row r="10548" ht="15.75" customHeight="1" s="121">
      <c r="B10548">
        <f>D10548&amp;Q10548&amp;E10548</f>
        <v/>
      </c>
      <c r="C10548" s="73" t="n"/>
      <c r="D10548" s="73" t="n"/>
      <c r="E10548" s="78" t="n"/>
      <c r="F10548" s="75" t="n"/>
      <c r="G10548" s="73" t="n"/>
      <c r="H10548" s="75" t="n"/>
      <c r="I10548" s="75" t="n"/>
      <c r="J10548" s="75" t="n"/>
      <c r="K10548" s="75" t="n"/>
      <c r="L10548" s="75" t="n"/>
      <c r="M10548" s="75" t="n"/>
      <c r="N10548" s="75" t="n"/>
      <c r="O10548" s="75" t="n"/>
      <c r="P10548" s="75" t="n"/>
      <c r="Q10548" s="79" t="n"/>
      <c r="AR10548">
        <f>IF($AU$2&lt;&gt;5,NA(),IF(D10548=D10547,0,IF(AND(D20049=D10548,D10549=D10548),O10548+O10549+O20049,IF(D10549=D10548,O10549+O10548,O10548))))</f>
        <v/>
      </c>
      <c r="AS10548">
        <f>IF($AU$2&lt;&gt;5,NA(),IF(D10548=D10547,0,IF(AND(D20049=D10548,D10549=D10548),P10548+P10549+P20049,IF(D10549=D10548,P10549+P10548,P10548))))</f>
        <v/>
      </c>
      <c r="AT10548">
        <f>AR10548-AS10548</f>
        <v/>
      </c>
    </row>
    <row r="10549" ht="15.75" customHeight="1" s="121">
      <c r="B10549">
        <f>D10549&amp;Q10549&amp;E10549</f>
        <v/>
      </c>
      <c r="C10549" s="73" t="n"/>
      <c r="D10549" s="73" t="n"/>
      <c r="E10549" s="78" t="n"/>
      <c r="F10549" s="75" t="n"/>
      <c r="G10549" s="73" t="n"/>
      <c r="H10549" s="75" t="n"/>
      <c r="I10549" s="75" t="n"/>
      <c r="J10549" s="75" t="n"/>
      <c r="K10549" s="75" t="n"/>
      <c r="L10549" s="75" t="n"/>
      <c r="M10549" s="75" t="n"/>
      <c r="N10549" s="75" t="n"/>
      <c r="O10549" s="75" t="n"/>
      <c r="P10549" s="75" t="n"/>
      <c r="Q10549" s="79" t="n"/>
      <c r="AR10549">
        <f>IF($AU$2&lt;&gt;5,NA(),IF(D10549=D10548,0,IF(AND(D20050=D10549,D10550=D10549),O10549+O10550+O20050,IF(D10550=D10549,O10550+O10549,O10549))))</f>
        <v/>
      </c>
      <c r="AS10549">
        <f>IF($AU$2&lt;&gt;5,NA(),IF(D10549=D10548,0,IF(AND(D20050=D10549,D10550=D10549),P10549+P10550+P20050,IF(D10550=D10549,P10550+P10549,P10549))))</f>
        <v/>
      </c>
      <c r="AT10549">
        <f>AR10549-AS10549</f>
        <v/>
      </c>
    </row>
    <row r="10550" ht="15.75" customHeight="1" s="121">
      <c r="B10550">
        <f>D10550&amp;Q10550&amp;E10550</f>
        <v/>
      </c>
      <c r="C10550" s="73" t="n"/>
      <c r="D10550" s="73" t="n"/>
      <c r="E10550" s="78" t="n"/>
      <c r="F10550" s="75" t="n"/>
      <c r="G10550" s="73" t="n"/>
      <c r="H10550" s="75" t="n"/>
      <c r="I10550" s="75" t="n"/>
      <c r="J10550" s="75" t="n"/>
      <c r="K10550" s="75" t="n"/>
      <c r="L10550" s="75" t="n"/>
      <c r="M10550" s="75" t="n"/>
      <c r="N10550" s="75" t="n"/>
      <c r="O10550" s="75" t="n"/>
      <c r="P10550" s="75" t="n"/>
      <c r="Q10550" s="79" t="n"/>
      <c r="AR10550">
        <f>IF($AU$2&lt;&gt;5,NA(),IF(D10550=D10549,0,IF(AND(D20051=D10550,D10551=D10550),O10550+O10551+O20051,IF(D10551=D10550,O10551+O10550,O10550))))</f>
        <v/>
      </c>
      <c r="AS10550">
        <f>IF($AU$2&lt;&gt;5,NA(),IF(D10550=D10549,0,IF(AND(D20051=D10550,D10551=D10550),P10550+P10551+P20051,IF(D10551=D10550,P10551+P10550,P10550))))</f>
        <v/>
      </c>
      <c r="AT10550">
        <f>AR10550-AS10550</f>
        <v/>
      </c>
    </row>
    <row r="10551" ht="15.75" customHeight="1" s="121">
      <c r="B10551">
        <f>D10551&amp;Q10551&amp;E10551</f>
        <v/>
      </c>
      <c r="C10551" s="73" t="n"/>
      <c r="D10551" s="73" t="n"/>
      <c r="E10551" s="78" t="n"/>
      <c r="F10551" s="75" t="n"/>
      <c r="G10551" s="73" t="n"/>
      <c r="H10551" s="75" t="n"/>
      <c r="I10551" s="75" t="n"/>
      <c r="J10551" s="75" t="n"/>
      <c r="K10551" s="75" t="n"/>
      <c r="L10551" s="75" t="n"/>
      <c r="M10551" s="75" t="n"/>
      <c r="N10551" s="75" t="n"/>
      <c r="O10551" s="75" t="n"/>
      <c r="P10551" s="75" t="n"/>
      <c r="Q10551" s="79" t="n"/>
      <c r="AR10551">
        <f>IF($AU$2&lt;&gt;5,NA(),IF(D10551=D10550,0,IF(AND(D20052=D10551,D10552=D10551),O10551+O10552+O20052,IF(D10552=D10551,O10552+O10551,O10551))))</f>
        <v/>
      </c>
      <c r="AS10551">
        <f>IF($AU$2&lt;&gt;5,NA(),IF(D10551=D10550,0,IF(AND(D20052=D10551,D10552=D10551),P10551+P10552+P20052,IF(D10552=D10551,P10552+P10551,P10551))))</f>
        <v/>
      </c>
      <c r="AT10551">
        <f>AR10551-AS10551</f>
        <v/>
      </c>
    </row>
    <row r="10552" ht="15.75" customHeight="1" s="121">
      <c r="B10552">
        <f>D10552&amp;Q10552&amp;E10552</f>
        <v/>
      </c>
      <c r="C10552" s="73" t="n"/>
      <c r="D10552" s="73" t="n"/>
      <c r="E10552" s="78" t="n"/>
      <c r="F10552" s="75" t="n"/>
      <c r="G10552" s="73" t="n"/>
      <c r="H10552" s="75" t="n"/>
      <c r="I10552" s="75" t="n"/>
      <c r="J10552" s="75" t="n"/>
      <c r="K10552" s="75" t="n"/>
      <c r="L10552" s="75" t="n"/>
      <c r="M10552" s="75" t="n"/>
      <c r="N10552" s="75" t="n"/>
      <c r="O10552" s="75" t="n"/>
      <c r="P10552" s="75" t="n"/>
      <c r="Q10552" s="79" t="n"/>
      <c r="AR10552">
        <f>IF($AU$2&lt;&gt;5,NA(),IF(D10552=D10551,0,IF(AND(D20053=D10552,D10553=D10552),O10552+O10553+O20053,IF(D10553=D10552,O10553+O10552,O10552))))</f>
        <v/>
      </c>
      <c r="AS10552">
        <f>IF($AU$2&lt;&gt;5,NA(),IF(D10552=D10551,0,IF(AND(D20053=D10552,D10553=D10552),P10552+P10553+P20053,IF(D10553=D10552,P10553+P10552,P10552))))</f>
        <v/>
      </c>
      <c r="AT10552">
        <f>AR10552-AS10552</f>
        <v/>
      </c>
    </row>
    <row r="10553" ht="15.75" customHeight="1" s="121">
      <c r="B10553">
        <f>D10553&amp;Q10553&amp;E10553</f>
        <v/>
      </c>
      <c r="C10553" s="73" t="n"/>
      <c r="D10553" s="73" t="n"/>
      <c r="E10553" s="78" t="n"/>
      <c r="F10553" s="75" t="n"/>
      <c r="G10553" s="73" t="n"/>
      <c r="H10553" s="75" t="n"/>
      <c r="I10553" s="75" t="n"/>
      <c r="J10553" s="75" t="n"/>
      <c r="K10553" s="75" t="n"/>
      <c r="L10553" s="75" t="n"/>
      <c r="M10553" s="75" t="n"/>
      <c r="N10553" s="75" t="n"/>
      <c r="O10553" s="75" t="n"/>
      <c r="P10553" s="75" t="n"/>
      <c r="Q10553" s="79" t="n"/>
      <c r="AR10553">
        <f>IF($AU$2&lt;&gt;5,NA(),IF(D10553=D10552,0,IF(AND(D20054=D10553,D10554=D10553),O10553+O10554+O20054,IF(D10554=D10553,O10554+O10553,O10553))))</f>
        <v/>
      </c>
      <c r="AS10553">
        <f>IF($AU$2&lt;&gt;5,NA(),IF(D10553=D10552,0,IF(AND(D20054=D10553,D10554=D10553),P10553+P10554+P20054,IF(D10554=D10553,P10554+P10553,P10553))))</f>
        <v/>
      </c>
      <c r="AT10553">
        <f>AR10553-AS10553</f>
        <v/>
      </c>
    </row>
    <row r="10554" ht="15.75" customHeight="1" s="121">
      <c r="B10554">
        <f>D10554&amp;Q10554&amp;E10554</f>
        <v/>
      </c>
      <c r="C10554" s="73" t="n"/>
      <c r="D10554" s="73" t="n"/>
      <c r="E10554" s="78" t="n"/>
      <c r="F10554" s="75" t="n"/>
      <c r="G10554" s="73" t="n"/>
      <c r="H10554" s="75" t="n"/>
      <c r="I10554" s="75" t="n"/>
      <c r="J10554" s="75" t="n"/>
      <c r="K10554" s="75" t="n"/>
      <c r="L10554" s="75" t="n"/>
      <c r="M10554" s="75" t="n"/>
      <c r="N10554" s="75" t="n"/>
      <c r="O10554" s="75" t="n"/>
      <c r="P10554" s="75" t="n"/>
      <c r="Q10554" s="79" t="n"/>
      <c r="AR10554">
        <f>IF($AU$2&lt;&gt;5,NA(),IF(D10554=D10553,0,IF(AND(D20055=D10554,D10555=D10554),O10554+O10555+O20055,IF(D10555=D10554,O10555+O10554,O10554))))</f>
        <v/>
      </c>
      <c r="AS10554">
        <f>IF($AU$2&lt;&gt;5,NA(),IF(D10554=D10553,0,IF(AND(D20055=D10554,D10555=D10554),P10554+P10555+P20055,IF(D10555=D10554,P10555+P10554,P10554))))</f>
        <v/>
      </c>
      <c r="AT10554">
        <f>AR10554-AS10554</f>
        <v/>
      </c>
    </row>
    <row r="10555" ht="15.75" customHeight="1" s="121">
      <c r="B10555">
        <f>D10555&amp;Q10555&amp;E10555</f>
        <v/>
      </c>
      <c r="C10555" s="73" t="n"/>
      <c r="D10555" s="73" t="n"/>
      <c r="E10555" s="78" t="n"/>
      <c r="F10555" s="75" t="n"/>
      <c r="G10555" s="73" t="n"/>
      <c r="H10555" s="75" t="n"/>
      <c r="I10555" s="75" t="n"/>
      <c r="J10555" s="75" t="n"/>
      <c r="K10555" s="75" t="n"/>
      <c r="L10555" s="75" t="n"/>
      <c r="M10555" s="75" t="n"/>
      <c r="N10555" s="75" t="n"/>
      <c r="O10555" s="75" t="n"/>
      <c r="P10555" s="75" t="n"/>
      <c r="Q10555" s="79" t="n"/>
      <c r="AR10555">
        <f>IF($AU$2&lt;&gt;5,NA(),IF(D10555=D10554,0,IF(AND(D20056=D10555,D10556=D10555),O10555+O10556+O20056,IF(D10556=D10555,O10556+O10555,O10555))))</f>
        <v/>
      </c>
      <c r="AS10555">
        <f>IF($AU$2&lt;&gt;5,NA(),IF(D10555=D10554,0,IF(AND(D20056=D10555,D10556=D10555),P10555+P10556+P20056,IF(D10556=D10555,P10556+P10555,P10555))))</f>
        <v/>
      </c>
      <c r="AT10555">
        <f>AR10555-AS10555</f>
        <v/>
      </c>
    </row>
    <row r="10556" ht="15.75" customHeight="1" s="121">
      <c r="B10556">
        <f>D10556&amp;Q10556&amp;E10556</f>
        <v/>
      </c>
      <c r="C10556" s="73" t="n"/>
      <c r="D10556" s="73" t="n"/>
      <c r="E10556" s="78" t="n"/>
      <c r="F10556" s="75" t="n"/>
      <c r="G10556" s="73" t="n"/>
      <c r="H10556" s="75" t="n"/>
      <c r="I10556" s="75" t="n"/>
      <c r="J10556" s="75" t="n"/>
      <c r="K10556" s="75" t="n"/>
      <c r="L10556" s="75" t="n"/>
      <c r="M10556" s="75" t="n"/>
      <c r="N10556" s="75" t="n"/>
      <c r="O10556" s="75" t="n"/>
      <c r="P10556" s="75" t="n"/>
      <c r="Q10556" s="79" t="n"/>
      <c r="AR10556">
        <f>IF($AU$2&lt;&gt;5,NA(),IF(D10556=D10555,0,IF(AND(D20057=D10556,D10557=D10556),O10556+O10557+O20057,IF(D10557=D10556,O10557+O10556,O10556))))</f>
        <v/>
      </c>
      <c r="AS10556">
        <f>IF($AU$2&lt;&gt;5,NA(),IF(D10556=D10555,0,IF(AND(D20057=D10556,D10557=D10556),P10556+P10557+P20057,IF(D10557=D10556,P10557+P10556,P10556))))</f>
        <v/>
      </c>
      <c r="AT10556">
        <f>AR10556-AS10556</f>
        <v/>
      </c>
    </row>
    <row r="10557" ht="15.75" customHeight="1" s="121">
      <c r="B10557">
        <f>D10557&amp;Q10557&amp;E10557</f>
        <v/>
      </c>
      <c r="C10557" s="73" t="n"/>
      <c r="D10557" s="73" t="n"/>
      <c r="E10557" s="78" t="n"/>
      <c r="F10557" s="75" t="n"/>
      <c r="G10557" s="73" t="n"/>
      <c r="H10557" s="75" t="n"/>
      <c r="I10557" s="75" t="n"/>
      <c r="J10557" s="75" t="n"/>
      <c r="K10557" s="75" t="n"/>
      <c r="L10557" s="75" t="n"/>
      <c r="M10557" s="75" t="n"/>
      <c r="N10557" s="75" t="n"/>
      <c r="O10557" s="75" t="n"/>
      <c r="P10557" s="75" t="n"/>
      <c r="Q10557" s="79" t="n"/>
      <c r="AR10557">
        <f>IF($AU$2&lt;&gt;5,NA(),IF(D10557=D10556,0,IF(AND(D20058=D10557,D10558=D10557),O10557+O10558+O20058,IF(D10558=D10557,O10558+O10557,O10557))))</f>
        <v/>
      </c>
      <c r="AS10557">
        <f>IF($AU$2&lt;&gt;5,NA(),IF(D10557=D10556,0,IF(AND(D20058=D10557,D10558=D10557),P10557+P10558+P20058,IF(D10558=D10557,P10558+P10557,P10557))))</f>
        <v/>
      </c>
      <c r="AT10557">
        <f>AR10557-AS10557</f>
        <v/>
      </c>
    </row>
    <row r="10558" ht="15.75" customHeight="1" s="121">
      <c r="B10558">
        <f>D10558&amp;Q10558&amp;E10558</f>
        <v/>
      </c>
      <c r="C10558" s="73" t="n"/>
      <c r="D10558" s="73" t="n"/>
      <c r="E10558" s="78" t="n"/>
      <c r="F10558" s="75" t="n"/>
      <c r="G10558" s="73" t="n"/>
      <c r="H10558" s="75" t="n"/>
      <c r="I10558" s="75" t="n"/>
      <c r="J10558" s="75" t="n"/>
      <c r="K10558" s="75" t="n"/>
      <c r="L10558" s="75" t="n"/>
      <c r="M10558" s="75" t="n"/>
      <c r="N10558" s="75" t="n"/>
      <c r="O10558" s="75" t="n"/>
      <c r="P10558" s="75" t="n"/>
      <c r="Q10558" s="79" t="n"/>
      <c r="AR10558">
        <f>IF($AU$2&lt;&gt;5,NA(),IF(D10558=D10557,0,IF(AND(D20059=D10558,D10559=D10558),O10558+O10559+O20059,IF(D10559=D10558,O10559+O10558,O10558))))</f>
        <v/>
      </c>
      <c r="AS10558">
        <f>IF($AU$2&lt;&gt;5,NA(),IF(D10558=D10557,0,IF(AND(D20059=D10558,D10559=D10558),P10558+P10559+P20059,IF(D10559=D10558,P10559+P10558,P10558))))</f>
        <v/>
      </c>
      <c r="AT10558">
        <f>AR10558-AS10558</f>
        <v/>
      </c>
    </row>
    <row r="10559" ht="15.75" customHeight="1" s="121">
      <c r="B10559">
        <f>D10559&amp;Q10559&amp;E10559</f>
        <v/>
      </c>
      <c r="C10559" s="73" t="n"/>
      <c r="D10559" s="73" t="n"/>
      <c r="E10559" s="78" t="n"/>
      <c r="F10559" s="75" t="n"/>
      <c r="G10559" s="73" t="n"/>
      <c r="H10559" s="75" t="n"/>
      <c r="I10559" s="75" t="n"/>
      <c r="J10559" s="75" t="n"/>
      <c r="K10559" s="75" t="n"/>
      <c r="L10559" s="75" t="n"/>
      <c r="M10559" s="75" t="n"/>
      <c r="N10559" s="75" t="n"/>
      <c r="O10559" s="75" t="n"/>
      <c r="P10559" s="75" t="n"/>
      <c r="Q10559" s="79" t="n"/>
      <c r="AR10559">
        <f>IF($AU$2&lt;&gt;5,NA(),IF(D10559=D10558,0,IF(AND(D20060=D10559,D10560=D10559),O10559+O10560+O20060,IF(D10560=D10559,O10560+O10559,O10559))))</f>
        <v/>
      </c>
      <c r="AS10559">
        <f>IF($AU$2&lt;&gt;5,NA(),IF(D10559=D10558,0,IF(AND(D20060=D10559,D10560=D10559),P10559+P10560+P20060,IF(D10560=D10559,P10560+P10559,P10559))))</f>
        <v/>
      </c>
      <c r="AT10559">
        <f>AR10559-AS10559</f>
        <v/>
      </c>
    </row>
    <row r="10560" ht="15.75" customHeight="1" s="121">
      <c r="B10560">
        <f>D10560&amp;Q10560&amp;E10560</f>
        <v/>
      </c>
      <c r="C10560" s="73" t="n"/>
      <c r="D10560" s="73" t="n"/>
      <c r="E10560" s="78" t="n"/>
      <c r="F10560" s="75" t="n"/>
      <c r="G10560" s="73" t="n"/>
      <c r="H10560" s="75" t="n"/>
      <c r="I10560" s="75" t="n"/>
      <c r="J10560" s="75" t="n"/>
      <c r="K10560" s="75" t="n"/>
      <c r="L10560" s="75" t="n"/>
      <c r="M10560" s="75" t="n"/>
      <c r="N10560" s="75" t="n"/>
      <c r="O10560" s="75" t="n"/>
      <c r="P10560" s="75" t="n"/>
      <c r="Q10560" s="79" t="n"/>
      <c r="AR10560">
        <f>IF($AU$2&lt;&gt;5,NA(),IF(D10560=D10559,0,IF(AND(D20061=D10560,D10561=D10560),O10560+O10561+O20061,IF(D10561=D10560,O10561+O10560,O10560))))</f>
        <v/>
      </c>
      <c r="AS10560">
        <f>IF($AU$2&lt;&gt;5,NA(),IF(D10560=D10559,0,IF(AND(D20061=D10560,D10561=D10560),P10560+P10561+P20061,IF(D10561=D10560,P10561+P10560,P10560))))</f>
        <v/>
      </c>
      <c r="AT10560">
        <f>AR10560-AS10560</f>
        <v/>
      </c>
    </row>
    <row r="10561" ht="15.75" customHeight="1" s="121">
      <c r="B10561">
        <f>D10561&amp;Q10561&amp;E10561</f>
        <v/>
      </c>
      <c r="C10561" s="73" t="n"/>
      <c r="D10561" s="73" t="n"/>
      <c r="E10561" s="78" t="n"/>
      <c r="F10561" s="75" t="n"/>
      <c r="G10561" s="73" t="n"/>
      <c r="H10561" s="75" t="n"/>
      <c r="I10561" s="75" t="n"/>
      <c r="J10561" s="75" t="n"/>
      <c r="K10561" s="75" t="n"/>
      <c r="L10561" s="75" t="n"/>
      <c r="M10561" s="75" t="n"/>
      <c r="N10561" s="75" t="n"/>
      <c r="O10561" s="75" t="n"/>
      <c r="P10561" s="75" t="n"/>
      <c r="Q10561" s="79" t="n"/>
      <c r="AR10561">
        <f>IF($AU$2&lt;&gt;5,NA(),IF(D10561=D10560,0,IF(AND(D20062=D10561,D10562=D10561),O10561+O10562+O20062,IF(D10562=D10561,O10562+O10561,O10561))))</f>
        <v/>
      </c>
      <c r="AS10561">
        <f>IF($AU$2&lt;&gt;5,NA(),IF(D10561=D10560,0,IF(AND(D20062=D10561,D10562=D10561),P10561+P10562+P20062,IF(D10562=D10561,P10562+P10561,P10561))))</f>
        <v/>
      </c>
      <c r="AT10561">
        <f>AR10561-AS10561</f>
        <v/>
      </c>
    </row>
    <row r="10562" ht="15.75" customHeight="1" s="121">
      <c r="B10562">
        <f>D10562&amp;Q10562&amp;E10562</f>
        <v/>
      </c>
      <c r="C10562" s="73" t="n"/>
      <c r="D10562" s="73" t="n"/>
      <c r="E10562" s="78" t="n"/>
      <c r="F10562" s="75" t="n"/>
      <c r="G10562" s="73" t="n"/>
      <c r="H10562" s="75" t="n"/>
      <c r="I10562" s="75" t="n"/>
      <c r="J10562" s="75" t="n"/>
      <c r="K10562" s="75" t="n"/>
      <c r="L10562" s="75" t="n"/>
      <c r="M10562" s="75" t="n"/>
      <c r="N10562" s="75" t="n"/>
      <c r="O10562" s="75" t="n"/>
      <c r="P10562" s="75" t="n"/>
      <c r="Q10562" s="79" t="n"/>
      <c r="AR10562">
        <f>IF($AU$2&lt;&gt;5,NA(),IF(D10562=D10561,0,IF(AND(D20063=D10562,D10563=D10562),O10562+O10563+O20063,IF(D10563=D10562,O10563+O10562,O10562))))</f>
        <v/>
      </c>
      <c r="AS10562">
        <f>IF($AU$2&lt;&gt;5,NA(),IF(D10562=D10561,0,IF(AND(D20063=D10562,D10563=D10562),P10562+P10563+P20063,IF(D10563=D10562,P10563+P10562,P10562))))</f>
        <v/>
      </c>
      <c r="AT10562">
        <f>AR10562-AS10562</f>
        <v/>
      </c>
    </row>
    <row r="10563" ht="15.75" customHeight="1" s="121">
      <c r="B10563">
        <f>D10563&amp;Q10563&amp;E10563</f>
        <v/>
      </c>
      <c r="C10563" s="73" t="n"/>
      <c r="D10563" s="73" t="n"/>
      <c r="E10563" s="78" t="n"/>
      <c r="F10563" s="75" t="n"/>
      <c r="G10563" s="73" t="n"/>
      <c r="H10563" s="75" t="n"/>
      <c r="I10563" s="75" t="n"/>
      <c r="J10563" s="75" t="n"/>
      <c r="K10563" s="75" t="n"/>
      <c r="L10563" s="75" t="n"/>
      <c r="M10563" s="75" t="n"/>
      <c r="N10563" s="75" t="n"/>
      <c r="O10563" s="75" t="n"/>
      <c r="P10563" s="75" t="n"/>
      <c r="Q10563" s="79" t="n"/>
      <c r="AR10563">
        <f>IF($AU$2&lt;&gt;5,NA(),IF(D10563=D10562,0,IF(AND(D20064=D10563,D10564=D10563),O10563+O10564+O20064,IF(D10564=D10563,O10564+O10563,O10563))))</f>
        <v/>
      </c>
      <c r="AS10563">
        <f>IF($AU$2&lt;&gt;5,NA(),IF(D10563=D10562,0,IF(AND(D20064=D10563,D10564=D10563),P10563+P10564+P20064,IF(D10564=D10563,P10564+P10563,P10563))))</f>
        <v/>
      </c>
      <c r="AT10563">
        <f>AR10563-AS10563</f>
        <v/>
      </c>
    </row>
    <row r="10564" ht="15.75" customHeight="1" s="121">
      <c r="B10564">
        <f>D10564&amp;Q10564&amp;E10564</f>
        <v/>
      </c>
      <c r="C10564" s="73" t="n"/>
      <c r="D10564" s="73" t="n"/>
      <c r="E10564" s="78" t="n"/>
      <c r="F10564" s="75" t="n"/>
      <c r="G10564" s="73" t="n"/>
      <c r="H10564" s="75" t="n"/>
      <c r="I10564" s="75" t="n"/>
      <c r="J10564" s="75" t="n"/>
      <c r="K10564" s="75" t="n"/>
      <c r="L10564" s="75" t="n"/>
      <c r="M10564" s="75" t="n"/>
      <c r="N10564" s="75" t="n"/>
      <c r="O10564" s="75" t="n"/>
      <c r="P10564" s="75" t="n"/>
      <c r="Q10564" s="79" t="n"/>
      <c r="AR10564">
        <f>IF($AU$2&lt;&gt;5,NA(),IF(D10564=D10563,0,IF(AND(D20065=D10564,D10565=D10564),O10564+O10565+O20065,IF(D10565=D10564,O10565+O10564,O10564))))</f>
        <v/>
      </c>
      <c r="AS10564">
        <f>IF($AU$2&lt;&gt;5,NA(),IF(D10564=D10563,0,IF(AND(D20065=D10564,D10565=D10564),P10564+P10565+P20065,IF(D10565=D10564,P10565+P10564,P10564))))</f>
        <v/>
      </c>
      <c r="AT10564">
        <f>AR10564-AS10564</f>
        <v/>
      </c>
    </row>
    <row r="10565" ht="15.75" customHeight="1" s="121">
      <c r="B10565">
        <f>D10565&amp;Q10565&amp;E10565</f>
        <v/>
      </c>
      <c r="C10565" s="73" t="n"/>
      <c r="D10565" s="73" t="n"/>
      <c r="E10565" s="78" t="n"/>
      <c r="F10565" s="75" t="n"/>
      <c r="G10565" s="73" t="n"/>
      <c r="H10565" s="75" t="n"/>
      <c r="I10565" s="75" t="n"/>
      <c r="J10565" s="75" t="n"/>
      <c r="K10565" s="75" t="n"/>
      <c r="L10565" s="75" t="n"/>
      <c r="M10565" s="75" t="n"/>
      <c r="N10565" s="75" t="n"/>
      <c r="O10565" s="75" t="n"/>
      <c r="P10565" s="75" t="n"/>
      <c r="Q10565" s="79" t="n"/>
      <c r="AR10565">
        <f>IF($AU$2&lt;&gt;5,NA(),IF(D10565=D10564,0,IF(AND(D20066=D10565,D10566=D10565),O10565+O10566+O20066,IF(D10566=D10565,O10566+O10565,O10565))))</f>
        <v/>
      </c>
      <c r="AS10565">
        <f>IF($AU$2&lt;&gt;5,NA(),IF(D10565=D10564,0,IF(AND(D20066=D10565,D10566=D10565),P10565+P10566+P20066,IF(D10566=D10565,P10566+P10565,P10565))))</f>
        <v/>
      </c>
      <c r="AT10565">
        <f>AR10565-AS10565</f>
        <v/>
      </c>
    </row>
    <row r="10566" ht="15.75" customHeight="1" s="121">
      <c r="B10566">
        <f>D10566&amp;Q10566&amp;E10566</f>
        <v/>
      </c>
      <c r="C10566" s="73" t="n"/>
      <c r="D10566" s="73" t="n"/>
      <c r="E10566" s="78" t="n"/>
      <c r="F10566" s="75" t="n"/>
      <c r="G10566" s="73" t="n"/>
      <c r="H10566" s="75" t="n"/>
      <c r="I10566" s="75" t="n"/>
      <c r="J10566" s="75" t="n"/>
      <c r="K10566" s="75" t="n"/>
      <c r="L10566" s="75" t="n"/>
      <c r="M10566" s="75" t="n"/>
      <c r="N10566" s="75" t="n"/>
      <c r="O10566" s="75" t="n"/>
      <c r="P10566" s="75" t="n"/>
      <c r="Q10566" s="79" t="n"/>
      <c r="AR10566">
        <f>IF($AU$2&lt;&gt;5,NA(),IF(D10566=D10565,0,IF(AND(D20067=D10566,D10567=D10566),O10566+O10567+O20067,IF(D10567=D10566,O10567+O10566,O10566))))</f>
        <v/>
      </c>
      <c r="AS10566">
        <f>IF($AU$2&lt;&gt;5,NA(),IF(D10566=D10565,0,IF(AND(D20067=D10566,D10567=D10566),P10566+P10567+P20067,IF(D10567=D10566,P10567+P10566,P10566))))</f>
        <v/>
      </c>
      <c r="AT10566">
        <f>AR10566-AS10566</f>
        <v/>
      </c>
    </row>
    <row r="10567" ht="15.75" customHeight="1" s="121">
      <c r="B10567">
        <f>D10567&amp;Q10567&amp;E10567</f>
        <v/>
      </c>
      <c r="C10567" s="73" t="n"/>
      <c r="D10567" s="73" t="n"/>
      <c r="E10567" s="78" t="n"/>
      <c r="F10567" s="75" t="n"/>
      <c r="G10567" s="73" t="n"/>
      <c r="H10567" s="75" t="n"/>
      <c r="I10567" s="75" t="n"/>
      <c r="J10567" s="75" t="n"/>
      <c r="K10567" s="75" t="n"/>
      <c r="L10567" s="75" t="n"/>
      <c r="M10567" s="75" t="n"/>
      <c r="N10567" s="75" t="n"/>
      <c r="O10567" s="75" t="n"/>
      <c r="P10567" s="75" t="n"/>
      <c r="Q10567" s="79" t="n"/>
      <c r="AR10567">
        <f>IF($AU$2&lt;&gt;5,NA(),IF(D10567=D10566,0,IF(AND(D20068=D10567,D10568=D10567),O10567+O10568+O20068,IF(D10568=D10567,O10568+O10567,O10567))))</f>
        <v/>
      </c>
      <c r="AS10567">
        <f>IF($AU$2&lt;&gt;5,NA(),IF(D10567=D10566,0,IF(AND(D20068=D10567,D10568=D10567),P10567+P10568+P20068,IF(D10568=D10567,P10568+P10567,P10567))))</f>
        <v/>
      </c>
      <c r="AT10567">
        <f>AR10567-AS10567</f>
        <v/>
      </c>
    </row>
    <row r="10568" ht="15.75" customHeight="1" s="121">
      <c r="B10568">
        <f>D10568&amp;Q10568&amp;E10568</f>
        <v/>
      </c>
      <c r="C10568" s="73" t="n"/>
      <c r="D10568" s="73" t="n"/>
      <c r="E10568" s="78" t="n"/>
      <c r="F10568" s="75" t="n"/>
      <c r="G10568" s="73" t="n"/>
      <c r="H10568" s="75" t="n"/>
      <c r="I10568" s="75" t="n"/>
      <c r="J10568" s="75" t="n"/>
      <c r="K10568" s="75" t="n"/>
      <c r="L10568" s="75" t="n"/>
      <c r="M10568" s="75" t="n"/>
      <c r="N10568" s="75" t="n"/>
      <c r="O10568" s="75" t="n"/>
      <c r="P10568" s="75" t="n"/>
      <c r="Q10568" s="79" t="n"/>
      <c r="AR10568">
        <f>IF($AU$2&lt;&gt;5,NA(),IF(D10568=D10567,0,IF(AND(D20069=D10568,D10569=D10568),O10568+O10569+O20069,IF(D10569=D10568,O10569+O10568,O10568))))</f>
        <v/>
      </c>
      <c r="AS10568">
        <f>IF($AU$2&lt;&gt;5,NA(),IF(D10568=D10567,0,IF(AND(D20069=D10568,D10569=D10568),P10568+P10569+P20069,IF(D10569=D10568,P10569+P10568,P10568))))</f>
        <v/>
      </c>
      <c r="AT10568">
        <f>AR10568-AS10568</f>
        <v/>
      </c>
    </row>
    <row r="10569" ht="15.75" customHeight="1" s="121">
      <c r="B10569">
        <f>D10569&amp;Q10569&amp;E10569</f>
        <v/>
      </c>
      <c r="C10569" s="73" t="n"/>
      <c r="D10569" s="73" t="n"/>
      <c r="E10569" s="78" t="n"/>
      <c r="F10569" s="75" t="n"/>
      <c r="G10569" s="73" t="n"/>
      <c r="H10569" s="75" t="n"/>
      <c r="I10569" s="75" t="n"/>
      <c r="J10569" s="75" t="n"/>
      <c r="K10569" s="75" t="n"/>
      <c r="L10569" s="75" t="n"/>
      <c r="M10569" s="75" t="n"/>
      <c r="N10569" s="75" t="n"/>
      <c r="O10569" s="75" t="n"/>
      <c r="P10569" s="75" t="n"/>
      <c r="Q10569" s="79" t="n"/>
      <c r="AR10569">
        <f>IF($AU$2&lt;&gt;5,NA(),IF(D10569=D10568,0,IF(AND(D20070=D10569,D10570=D10569),O10569+O10570+O20070,IF(D10570=D10569,O10570+O10569,O10569))))</f>
        <v/>
      </c>
      <c r="AS10569">
        <f>IF($AU$2&lt;&gt;5,NA(),IF(D10569=D10568,0,IF(AND(D20070=D10569,D10570=D10569),P10569+P10570+P20070,IF(D10570=D10569,P10570+P10569,P10569))))</f>
        <v/>
      </c>
      <c r="AT10569">
        <f>AR10569-AS10569</f>
        <v/>
      </c>
    </row>
    <row r="10570" ht="15.75" customHeight="1" s="121">
      <c r="B10570">
        <f>D10570&amp;Q10570&amp;E10570</f>
        <v/>
      </c>
      <c r="C10570" s="73" t="n"/>
      <c r="D10570" s="73" t="n"/>
      <c r="E10570" s="78" t="n"/>
      <c r="F10570" s="75" t="n"/>
      <c r="G10570" s="73" t="n"/>
      <c r="H10570" s="75" t="n"/>
      <c r="I10570" s="75" t="n"/>
      <c r="J10570" s="75" t="n"/>
      <c r="K10570" s="75" t="n"/>
      <c r="L10570" s="75" t="n"/>
      <c r="M10570" s="75" t="n"/>
      <c r="N10570" s="75" t="n"/>
      <c r="O10570" s="75" t="n"/>
      <c r="P10570" s="75" t="n"/>
      <c r="Q10570" s="79" t="n"/>
      <c r="AR10570">
        <f>IF($AU$2&lt;&gt;5,NA(),IF(D10570=D10569,0,IF(AND(D20071=D10570,D10571=D10570),O10570+O10571+O20071,IF(D10571=D10570,O10571+O10570,O10570))))</f>
        <v/>
      </c>
      <c r="AS10570">
        <f>IF($AU$2&lt;&gt;5,NA(),IF(D10570=D10569,0,IF(AND(D20071=D10570,D10571=D10570),P10570+P10571+P20071,IF(D10571=D10570,P10571+P10570,P10570))))</f>
        <v/>
      </c>
      <c r="AT10570">
        <f>AR10570-AS10570</f>
        <v/>
      </c>
    </row>
    <row r="10571" ht="15.75" customHeight="1" s="121">
      <c r="B10571">
        <f>D10571&amp;Q10571&amp;E10571</f>
        <v/>
      </c>
      <c r="C10571" s="73" t="n"/>
      <c r="D10571" s="73" t="n"/>
      <c r="E10571" s="78" t="n"/>
      <c r="F10571" s="75" t="n"/>
      <c r="G10571" s="73" t="n"/>
      <c r="H10571" s="75" t="n"/>
      <c r="I10571" s="75" t="n"/>
      <c r="J10571" s="75" t="n"/>
      <c r="K10571" s="75" t="n"/>
      <c r="L10571" s="75" t="n"/>
      <c r="M10571" s="75" t="n"/>
      <c r="N10571" s="75" t="n"/>
      <c r="O10571" s="75" t="n"/>
      <c r="P10571" s="75" t="n"/>
      <c r="Q10571" s="79" t="n"/>
      <c r="AR10571">
        <f>IF($AU$2&lt;&gt;5,NA(),IF(D10571=D10570,0,IF(AND(D20072=D10571,D10572=D10571),O10571+O10572+O20072,IF(D10572=D10571,O10572+O10571,O10571))))</f>
        <v/>
      </c>
      <c r="AS10571">
        <f>IF($AU$2&lt;&gt;5,NA(),IF(D10571=D10570,0,IF(AND(D20072=D10571,D10572=D10571),P10571+P10572+P20072,IF(D10572=D10571,P10572+P10571,P10571))))</f>
        <v/>
      </c>
      <c r="AT10571">
        <f>AR10571-AS10571</f>
        <v/>
      </c>
    </row>
    <row r="10572" ht="15.75" customHeight="1" s="121">
      <c r="B10572">
        <f>D10572&amp;Q10572&amp;E10572</f>
        <v/>
      </c>
      <c r="C10572" s="73" t="n"/>
      <c r="D10572" s="73" t="n"/>
      <c r="E10572" s="78" t="n"/>
      <c r="F10572" s="75" t="n"/>
      <c r="G10572" s="73" t="n"/>
      <c r="H10572" s="75" t="n"/>
      <c r="I10572" s="75" t="n"/>
      <c r="J10572" s="75" t="n"/>
      <c r="K10572" s="75" t="n"/>
      <c r="L10572" s="75" t="n"/>
      <c r="M10572" s="75" t="n"/>
      <c r="N10572" s="75" t="n"/>
      <c r="O10572" s="75" t="n"/>
      <c r="P10572" s="75" t="n"/>
      <c r="Q10572" s="79" t="n"/>
      <c r="AR10572">
        <f>IF($AU$2&lt;&gt;5,NA(),IF(D10572=D10571,0,IF(AND(D20073=D10572,D10573=D10572),O10572+O10573+O20073,IF(D10573=D10572,O10573+O10572,O10572))))</f>
        <v/>
      </c>
      <c r="AS10572">
        <f>IF($AU$2&lt;&gt;5,NA(),IF(D10572=D10571,0,IF(AND(D20073=D10572,D10573=D10572),P10572+P10573+P20073,IF(D10573=D10572,P10573+P10572,P10572))))</f>
        <v/>
      </c>
      <c r="AT10572">
        <f>AR10572-AS10572</f>
        <v/>
      </c>
    </row>
    <row r="10573" ht="15.75" customHeight="1" s="121">
      <c r="B10573">
        <f>D10573&amp;Q10573&amp;E10573</f>
        <v/>
      </c>
      <c r="C10573" s="73" t="n"/>
      <c r="D10573" s="73" t="n"/>
      <c r="E10573" s="78" t="n"/>
      <c r="F10573" s="75" t="n"/>
      <c r="G10573" s="73" t="n"/>
      <c r="H10573" s="75" t="n"/>
      <c r="I10573" s="75" t="n"/>
      <c r="J10573" s="75" t="n"/>
      <c r="K10573" s="75" t="n"/>
      <c r="L10573" s="75" t="n"/>
      <c r="M10573" s="75" t="n"/>
      <c r="N10573" s="75" t="n"/>
      <c r="O10573" s="75" t="n"/>
      <c r="P10573" s="75" t="n"/>
      <c r="Q10573" s="79" t="n"/>
      <c r="AR10573">
        <f>IF($AU$2&lt;&gt;5,NA(),IF(D10573=D10572,0,IF(AND(D20074=D10573,D10574=D10573),O10573+O10574+O20074,IF(D10574=D10573,O10574+O10573,O10573))))</f>
        <v/>
      </c>
      <c r="AS10573">
        <f>IF($AU$2&lt;&gt;5,NA(),IF(D10573=D10572,0,IF(AND(D20074=D10573,D10574=D10573),P10573+P10574+P20074,IF(D10574=D10573,P10574+P10573,P10573))))</f>
        <v/>
      </c>
      <c r="AT10573">
        <f>AR10573-AS10573</f>
        <v/>
      </c>
    </row>
    <row r="10574" ht="15.75" customHeight="1" s="121">
      <c r="B10574">
        <f>D10574&amp;Q10574&amp;E10574</f>
        <v/>
      </c>
      <c r="C10574" s="73" t="n"/>
      <c r="D10574" s="73" t="n"/>
      <c r="E10574" s="78" t="n"/>
      <c r="F10574" s="75" t="n"/>
      <c r="G10574" s="73" t="n"/>
      <c r="H10574" s="75" t="n"/>
      <c r="I10574" s="75" t="n"/>
      <c r="J10574" s="75" t="n"/>
      <c r="K10574" s="75" t="n"/>
      <c r="L10574" s="75" t="n"/>
      <c r="M10574" s="75" t="n"/>
      <c r="N10574" s="75" t="n"/>
      <c r="O10574" s="75" t="n"/>
      <c r="P10574" s="75" t="n"/>
      <c r="Q10574" s="79" t="n"/>
      <c r="AR10574">
        <f>IF($AU$2&lt;&gt;5,NA(),IF(D10574=D10573,0,IF(AND(D20075=D10574,D10575=D10574),O10574+O10575+O20075,IF(D10575=D10574,O10575+O10574,O10574))))</f>
        <v/>
      </c>
      <c r="AS10574">
        <f>IF($AU$2&lt;&gt;5,NA(),IF(D10574=D10573,0,IF(AND(D20075=D10574,D10575=D10574),P10574+P10575+P20075,IF(D10575=D10574,P10575+P10574,P10574))))</f>
        <v/>
      </c>
      <c r="AT10574">
        <f>AR10574-AS10574</f>
        <v/>
      </c>
    </row>
    <row r="10575" ht="15.75" customHeight="1" s="121">
      <c r="B10575">
        <f>D10575&amp;Q10575&amp;E10575</f>
        <v/>
      </c>
      <c r="C10575" s="73" t="n"/>
      <c r="D10575" s="73" t="n"/>
      <c r="E10575" s="78" t="n"/>
      <c r="F10575" s="75" t="n"/>
      <c r="G10575" s="73" t="n"/>
      <c r="H10575" s="75" t="n"/>
      <c r="I10575" s="75" t="n"/>
      <c r="J10575" s="75" t="n"/>
      <c r="K10575" s="75" t="n"/>
      <c r="L10575" s="75" t="n"/>
      <c r="M10575" s="75" t="n"/>
      <c r="N10575" s="75" t="n"/>
      <c r="O10575" s="75" t="n"/>
      <c r="P10575" s="75" t="n"/>
      <c r="Q10575" s="79" t="n"/>
      <c r="AR10575">
        <f>IF($AU$2&lt;&gt;5,NA(),IF(D10575=D10574,0,IF(AND(D20076=D10575,D10576=D10575),O10575+O10576+O20076,IF(D10576=D10575,O10576+O10575,O10575))))</f>
        <v/>
      </c>
      <c r="AS10575">
        <f>IF($AU$2&lt;&gt;5,NA(),IF(D10575=D10574,0,IF(AND(D20076=D10575,D10576=D10575),P10575+P10576+P20076,IF(D10576=D10575,P10576+P10575,P10575))))</f>
        <v/>
      </c>
      <c r="AT10575">
        <f>AR10575-AS10575</f>
        <v/>
      </c>
    </row>
    <row r="10576" ht="15.75" customHeight="1" s="121">
      <c r="B10576">
        <f>D10576&amp;Q10576&amp;E10576</f>
        <v/>
      </c>
      <c r="C10576" s="73" t="n"/>
      <c r="D10576" s="73" t="n"/>
      <c r="E10576" s="78" t="n"/>
      <c r="F10576" s="75" t="n"/>
      <c r="G10576" s="73" t="n"/>
      <c r="H10576" s="75" t="n"/>
      <c r="I10576" s="75" t="n"/>
      <c r="J10576" s="75" t="n"/>
      <c r="K10576" s="75" t="n"/>
      <c r="L10576" s="75" t="n"/>
      <c r="M10576" s="75" t="n"/>
      <c r="N10576" s="75" t="n"/>
      <c r="O10576" s="75" t="n"/>
      <c r="P10576" s="75" t="n"/>
      <c r="Q10576" s="79" t="n"/>
      <c r="AR10576">
        <f>IF($AU$2&lt;&gt;5,NA(),IF(D10576=D10575,0,IF(AND(D20077=D10576,D10577=D10576),O10576+O10577+O20077,IF(D10577=D10576,O10577+O10576,O10576))))</f>
        <v/>
      </c>
      <c r="AS10576">
        <f>IF($AU$2&lt;&gt;5,NA(),IF(D10576=D10575,0,IF(AND(D20077=D10576,D10577=D10576),P10576+P10577+P20077,IF(D10577=D10576,P10577+P10576,P10576))))</f>
        <v/>
      </c>
      <c r="AT10576">
        <f>AR10576-AS10576</f>
        <v/>
      </c>
    </row>
    <row r="10577" ht="15.75" customHeight="1" s="121">
      <c r="B10577">
        <f>D10577&amp;Q10577&amp;E10577</f>
        <v/>
      </c>
      <c r="C10577" s="73" t="n"/>
      <c r="D10577" s="73" t="n"/>
      <c r="E10577" s="78" t="n"/>
      <c r="F10577" s="75" t="n"/>
      <c r="G10577" s="73" t="n"/>
      <c r="H10577" s="75" t="n"/>
      <c r="I10577" s="75" t="n"/>
      <c r="J10577" s="75" t="n"/>
      <c r="K10577" s="75" t="n"/>
      <c r="L10577" s="75" t="n"/>
      <c r="M10577" s="75" t="n"/>
      <c r="N10577" s="75" t="n"/>
      <c r="O10577" s="75" t="n"/>
      <c r="P10577" s="75" t="n"/>
      <c r="Q10577" s="79" t="n"/>
      <c r="AR10577">
        <f>IF($AU$2&lt;&gt;5,NA(),IF(D10577=D10576,0,IF(AND(D20078=D10577,D10578=D10577),O10577+O10578+O20078,IF(D10578=D10577,O10578+O10577,O10577))))</f>
        <v/>
      </c>
      <c r="AS10577">
        <f>IF($AU$2&lt;&gt;5,NA(),IF(D10577=D10576,0,IF(AND(D20078=D10577,D10578=D10577),P10577+P10578+P20078,IF(D10578=D10577,P10578+P10577,P10577))))</f>
        <v/>
      </c>
      <c r="AT10577">
        <f>AR10577-AS10577</f>
        <v/>
      </c>
    </row>
    <row r="10578" ht="15.75" customHeight="1" s="121">
      <c r="B10578">
        <f>D10578&amp;Q10578&amp;E10578</f>
        <v/>
      </c>
      <c r="C10578" s="73" t="n"/>
      <c r="D10578" s="73" t="n"/>
      <c r="E10578" s="78" t="n"/>
      <c r="F10578" s="75" t="n"/>
      <c r="G10578" s="73" t="n"/>
      <c r="H10578" s="75" t="n"/>
      <c r="I10578" s="75" t="n"/>
      <c r="J10578" s="75" t="n"/>
      <c r="K10578" s="75" t="n"/>
      <c r="L10578" s="75" t="n"/>
      <c r="M10578" s="75" t="n"/>
      <c r="N10578" s="75" t="n"/>
      <c r="O10578" s="75" t="n"/>
      <c r="P10578" s="75" t="n"/>
      <c r="Q10578" s="79" t="n"/>
      <c r="AR10578">
        <f>IF($AU$2&lt;&gt;5,NA(),IF(D10578=D10577,0,IF(AND(D20079=D10578,D10579=D10578),O10578+O10579+O20079,IF(D10579=D10578,O10579+O10578,O10578))))</f>
        <v/>
      </c>
      <c r="AS10578">
        <f>IF($AU$2&lt;&gt;5,NA(),IF(D10578=D10577,0,IF(AND(D20079=D10578,D10579=D10578),P10578+P10579+P20079,IF(D10579=D10578,P10579+P10578,P10578))))</f>
        <v/>
      </c>
      <c r="AT10578">
        <f>AR10578-AS10578</f>
        <v/>
      </c>
    </row>
    <row r="10579" ht="15.75" customHeight="1" s="121">
      <c r="B10579">
        <f>D10579&amp;Q10579&amp;E10579</f>
        <v/>
      </c>
      <c r="C10579" s="73" t="n"/>
      <c r="D10579" s="73" t="n"/>
      <c r="E10579" s="78" t="n"/>
      <c r="F10579" s="75" t="n"/>
      <c r="G10579" s="73" t="n"/>
      <c r="H10579" s="75" t="n"/>
      <c r="I10579" s="75" t="n"/>
      <c r="J10579" s="75" t="n"/>
      <c r="K10579" s="75" t="n"/>
      <c r="L10579" s="75" t="n"/>
      <c r="M10579" s="75" t="n"/>
      <c r="N10579" s="75" t="n"/>
      <c r="O10579" s="75" t="n"/>
      <c r="P10579" s="75" t="n"/>
      <c r="Q10579" s="79" t="n"/>
      <c r="AR10579">
        <f>IF($AU$2&lt;&gt;5,NA(),IF(D10579=D10578,0,IF(AND(D20080=D10579,D10580=D10579),O10579+O10580+O20080,IF(D10580=D10579,O10580+O10579,O10579))))</f>
        <v/>
      </c>
      <c r="AS10579">
        <f>IF($AU$2&lt;&gt;5,NA(),IF(D10579=D10578,0,IF(AND(D20080=D10579,D10580=D10579),P10579+P10580+P20080,IF(D10580=D10579,P10580+P10579,P10579))))</f>
        <v/>
      </c>
      <c r="AT10579">
        <f>AR10579-AS10579</f>
        <v/>
      </c>
    </row>
    <row r="10580" ht="15.75" customHeight="1" s="121">
      <c r="B10580">
        <f>D10580&amp;Q10580&amp;E10580</f>
        <v/>
      </c>
      <c r="C10580" s="73" t="n"/>
      <c r="D10580" s="73" t="n"/>
      <c r="E10580" s="78" t="n"/>
      <c r="F10580" s="75" t="n"/>
      <c r="G10580" s="73" t="n"/>
      <c r="H10580" s="75" t="n"/>
      <c r="I10580" s="75" t="n"/>
      <c r="J10580" s="75" t="n"/>
      <c r="K10580" s="75" t="n"/>
      <c r="L10580" s="75" t="n"/>
      <c r="M10580" s="75" t="n"/>
      <c r="N10580" s="75" t="n"/>
      <c r="O10580" s="75" t="n"/>
      <c r="P10580" s="75" t="n"/>
      <c r="Q10580" s="79" t="n"/>
      <c r="AR10580">
        <f>IF($AU$2&lt;&gt;5,NA(),IF(D10580=D10579,0,IF(AND(D20081=D10580,D10581=D10580),O10580+O10581+O20081,IF(D10581=D10580,O10581+O10580,O10580))))</f>
        <v/>
      </c>
      <c r="AS10580">
        <f>IF($AU$2&lt;&gt;5,NA(),IF(D10580=D10579,0,IF(AND(D20081=D10580,D10581=D10580),P10580+P10581+P20081,IF(D10581=D10580,P10581+P10580,P10580))))</f>
        <v/>
      </c>
      <c r="AT10580">
        <f>AR10580-AS10580</f>
        <v/>
      </c>
    </row>
    <row r="10581" ht="15.75" customHeight="1" s="121">
      <c r="B10581">
        <f>D10581&amp;Q10581&amp;E10581</f>
        <v/>
      </c>
      <c r="C10581" s="73" t="n"/>
      <c r="D10581" s="73" t="n"/>
      <c r="E10581" s="78" t="n"/>
      <c r="F10581" s="75" t="n"/>
      <c r="G10581" s="73" t="n"/>
      <c r="H10581" s="75" t="n"/>
      <c r="I10581" s="75" t="n"/>
      <c r="J10581" s="75" t="n"/>
      <c r="K10581" s="75" t="n"/>
      <c r="L10581" s="75" t="n"/>
      <c r="M10581" s="75" t="n"/>
      <c r="N10581" s="75" t="n"/>
      <c r="O10581" s="75" t="n"/>
      <c r="P10581" s="75" t="n"/>
      <c r="Q10581" s="79" t="n"/>
      <c r="AR10581">
        <f>IF($AU$2&lt;&gt;5,NA(),IF(D10581=D10580,0,IF(AND(D20082=D10581,D10582=D10581),O10581+O10582+O20082,IF(D10582=D10581,O10582+O10581,O10581))))</f>
        <v/>
      </c>
      <c r="AS10581">
        <f>IF($AU$2&lt;&gt;5,NA(),IF(D10581=D10580,0,IF(AND(D20082=D10581,D10582=D10581),P10581+P10582+P20082,IF(D10582=D10581,P10582+P10581,P10581))))</f>
        <v/>
      </c>
      <c r="AT10581">
        <f>AR10581-AS10581</f>
        <v/>
      </c>
    </row>
    <row r="10582" ht="15.75" customHeight="1" s="121">
      <c r="B10582">
        <f>D10582&amp;Q10582&amp;E10582</f>
        <v/>
      </c>
      <c r="C10582" s="73" t="n"/>
      <c r="D10582" s="73" t="n"/>
      <c r="E10582" s="78" t="n"/>
      <c r="F10582" s="75" t="n"/>
      <c r="G10582" s="73" t="n"/>
      <c r="H10582" s="75" t="n"/>
      <c r="I10582" s="75" t="n"/>
      <c r="J10582" s="75" t="n"/>
      <c r="K10582" s="75" t="n"/>
      <c r="L10582" s="75" t="n"/>
      <c r="M10582" s="75" t="n"/>
      <c r="N10582" s="75" t="n"/>
      <c r="O10582" s="75" t="n"/>
      <c r="P10582" s="75" t="n"/>
      <c r="Q10582" s="79" t="n"/>
      <c r="AR10582">
        <f>IF($AU$2&lt;&gt;5,NA(),IF(D10582=D10581,0,IF(AND(D20083=D10582,D10583=D10582),O10582+O10583+O20083,IF(D10583=D10582,O10583+O10582,O10582))))</f>
        <v/>
      </c>
      <c r="AS10582">
        <f>IF($AU$2&lt;&gt;5,NA(),IF(D10582=D10581,0,IF(AND(D20083=D10582,D10583=D10582),P10582+P10583+P20083,IF(D10583=D10582,P10583+P10582,P10582))))</f>
        <v/>
      </c>
      <c r="AT10582">
        <f>AR10582-AS10582</f>
        <v/>
      </c>
    </row>
    <row r="10583" ht="15.75" customHeight="1" s="121">
      <c r="B10583">
        <f>D10583&amp;Q10583&amp;E10583</f>
        <v/>
      </c>
      <c r="C10583" s="73" t="n"/>
      <c r="D10583" s="73" t="n"/>
      <c r="E10583" s="78" t="n"/>
      <c r="F10583" s="75" t="n"/>
      <c r="G10583" s="73" t="n"/>
      <c r="H10583" s="75" t="n"/>
      <c r="I10583" s="75" t="n"/>
      <c r="J10583" s="75" t="n"/>
      <c r="K10583" s="75" t="n"/>
      <c r="L10583" s="75" t="n"/>
      <c r="M10583" s="75" t="n"/>
      <c r="N10583" s="75" t="n"/>
      <c r="O10583" s="75" t="n"/>
      <c r="P10583" s="75" t="n"/>
      <c r="Q10583" s="79" t="n"/>
      <c r="AR10583">
        <f>IF($AU$2&lt;&gt;5,NA(),IF(D10583=D10582,0,IF(AND(D20084=D10583,D10584=D10583),O10583+O10584+O20084,IF(D10584=D10583,O10584+O10583,O10583))))</f>
        <v/>
      </c>
      <c r="AS10583">
        <f>IF($AU$2&lt;&gt;5,NA(),IF(D10583=D10582,0,IF(AND(D20084=D10583,D10584=D10583),P10583+P10584+P20084,IF(D10584=D10583,P10584+P10583,P10583))))</f>
        <v/>
      </c>
      <c r="AT10583">
        <f>AR10583-AS10583</f>
        <v/>
      </c>
    </row>
    <row r="10584" ht="15.75" customHeight="1" s="121">
      <c r="B10584">
        <f>D10584&amp;Q10584&amp;E10584</f>
        <v/>
      </c>
      <c r="C10584" s="73" t="n"/>
      <c r="D10584" s="73" t="n"/>
      <c r="E10584" s="78" t="n"/>
      <c r="F10584" s="75" t="n"/>
      <c r="G10584" s="73" t="n"/>
      <c r="H10584" s="75" t="n"/>
      <c r="I10584" s="75" t="n"/>
      <c r="J10584" s="75" t="n"/>
      <c r="K10584" s="75" t="n"/>
      <c r="L10584" s="75" t="n"/>
      <c r="M10584" s="75" t="n"/>
      <c r="N10584" s="75" t="n"/>
      <c r="O10584" s="75" t="n"/>
      <c r="P10584" s="75" t="n"/>
      <c r="Q10584" s="79" t="n"/>
      <c r="AR10584">
        <f>IF($AU$2&lt;&gt;5,NA(),IF(D10584=D10583,0,IF(AND(D20085=D10584,D10585=D10584),O10584+O10585+O20085,IF(D10585=D10584,O10585+O10584,O10584))))</f>
        <v/>
      </c>
      <c r="AS10584">
        <f>IF($AU$2&lt;&gt;5,NA(),IF(D10584=D10583,0,IF(AND(D20085=D10584,D10585=D10584),P10584+P10585+P20085,IF(D10585=D10584,P10585+P10584,P10584))))</f>
        <v/>
      </c>
      <c r="AT10584">
        <f>AR10584-AS10584</f>
        <v/>
      </c>
    </row>
    <row r="10585" ht="15.75" customHeight="1" s="121">
      <c r="B10585">
        <f>D10585&amp;Q10585&amp;E10585</f>
        <v/>
      </c>
      <c r="C10585" s="73" t="n"/>
      <c r="D10585" s="73" t="n"/>
      <c r="E10585" s="78" t="n"/>
      <c r="F10585" s="75" t="n"/>
      <c r="G10585" s="73" t="n"/>
      <c r="H10585" s="75" t="n"/>
      <c r="I10585" s="75" t="n"/>
      <c r="J10585" s="75" t="n"/>
      <c r="K10585" s="75" t="n"/>
      <c r="L10585" s="75" t="n"/>
      <c r="M10585" s="75" t="n"/>
      <c r="N10585" s="75" t="n"/>
      <c r="O10585" s="75" t="n"/>
      <c r="P10585" s="75" t="n"/>
      <c r="Q10585" s="79" t="n"/>
      <c r="AR10585">
        <f>IF($AU$2&lt;&gt;5,NA(),IF(D10585=D10584,0,IF(AND(D20086=D10585,D10586=D10585),O10585+O10586+O20086,IF(D10586=D10585,O10586+O10585,O10585))))</f>
        <v/>
      </c>
      <c r="AS10585">
        <f>IF($AU$2&lt;&gt;5,NA(),IF(D10585=D10584,0,IF(AND(D20086=D10585,D10586=D10585),P10585+P10586+P20086,IF(D10586=D10585,P10586+P10585,P10585))))</f>
        <v/>
      </c>
      <c r="AT10585">
        <f>AR10585-AS10585</f>
        <v/>
      </c>
    </row>
    <row r="10586" ht="15.75" customHeight="1" s="121">
      <c r="B10586">
        <f>D10586&amp;Q10586&amp;E10586</f>
        <v/>
      </c>
      <c r="C10586" s="73" t="n"/>
      <c r="D10586" s="73" t="n"/>
      <c r="E10586" s="78" t="n"/>
      <c r="F10586" s="75" t="n"/>
      <c r="G10586" s="73" t="n"/>
      <c r="H10586" s="75" t="n"/>
      <c r="I10586" s="75" t="n"/>
      <c r="J10586" s="75" t="n"/>
      <c r="K10586" s="75" t="n"/>
      <c r="L10586" s="75" t="n"/>
      <c r="M10586" s="75" t="n"/>
      <c r="N10586" s="75" t="n"/>
      <c r="O10586" s="75" t="n"/>
      <c r="P10586" s="75" t="n"/>
      <c r="Q10586" s="79" t="n"/>
      <c r="AR10586">
        <f>IF($AU$2&lt;&gt;5,NA(),IF(D10586=D10585,0,IF(AND(D20087=D10586,D10587=D10586),O10586+O10587+O20087,IF(D10587=D10586,O10587+O10586,O10586))))</f>
        <v/>
      </c>
      <c r="AS10586">
        <f>IF($AU$2&lt;&gt;5,NA(),IF(D10586=D10585,0,IF(AND(D20087=D10586,D10587=D10586),P10586+P10587+P20087,IF(D10587=D10586,P10587+P10586,P10586))))</f>
        <v/>
      </c>
      <c r="AT10586">
        <f>AR10586-AS10586</f>
        <v/>
      </c>
    </row>
    <row r="10587" ht="15.75" customHeight="1" s="121">
      <c r="B10587">
        <f>D10587&amp;Q10587&amp;E10587</f>
        <v/>
      </c>
      <c r="C10587" s="73" t="n"/>
      <c r="D10587" s="73" t="n"/>
      <c r="E10587" s="78" t="n"/>
      <c r="F10587" s="75" t="n"/>
      <c r="G10587" s="73" t="n"/>
      <c r="H10587" s="75" t="n"/>
      <c r="I10587" s="75" t="n"/>
      <c r="J10587" s="75" t="n"/>
      <c r="K10587" s="75" t="n"/>
      <c r="L10587" s="75" t="n"/>
      <c r="M10587" s="75" t="n"/>
      <c r="N10587" s="75" t="n"/>
      <c r="O10587" s="75" t="n"/>
      <c r="P10587" s="75" t="n"/>
      <c r="Q10587" s="79" t="n"/>
      <c r="AR10587">
        <f>IF($AU$2&lt;&gt;5,NA(),IF(D10587=D10586,0,IF(AND(D20088=D10587,D10588=D10587),O10587+O10588+O20088,IF(D10588=D10587,O10588+O10587,O10587))))</f>
        <v/>
      </c>
      <c r="AS10587">
        <f>IF($AU$2&lt;&gt;5,NA(),IF(D10587=D10586,0,IF(AND(D20088=D10587,D10588=D10587),P10587+P10588+P20088,IF(D10588=D10587,P10588+P10587,P10587))))</f>
        <v/>
      </c>
      <c r="AT10587">
        <f>AR10587-AS10587</f>
        <v/>
      </c>
    </row>
    <row r="10588" ht="15.75" customHeight="1" s="121">
      <c r="B10588">
        <f>D10588&amp;Q10588&amp;E10588</f>
        <v/>
      </c>
      <c r="C10588" s="73" t="n"/>
      <c r="D10588" s="73" t="n"/>
      <c r="E10588" s="78" t="n"/>
      <c r="F10588" s="75" t="n"/>
      <c r="G10588" s="73" t="n"/>
      <c r="H10588" s="75" t="n"/>
      <c r="I10588" s="75" t="n"/>
      <c r="J10588" s="75" t="n"/>
      <c r="K10588" s="75" t="n"/>
      <c r="L10588" s="75" t="n"/>
      <c r="M10588" s="75" t="n"/>
      <c r="N10588" s="75" t="n"/>
      <c r="O10588" s="75" t="n"/>
      <c r="P10588" s="75" t="n"/>
      <c r="Q10588" s="79" t="n"/>
      <c r="AR10588">
        <f>IF($AU$2&lt;&gt;5,NA(),IF(D10588=D10587,0,IF(AND(D20089=D10588,D10589=D10588),O10588+O10589+O20089,IF(D10589=D10588,O10589+O10588,O10588))))</f>
        <v/>
      </c>
      <c r="AS10588">
        <f>IF($AU$2&lt;&gt;5,NA(),IF(D10588=D10587,0,IF(AND(D20089=D10588,D10589=D10588),P10588+P10589+P20089,IF(D10589=D10588,P10589+P10588,P10588))))</f>
        <v/>
      </c>
      <c r="AT10588">
        <f>AR10588-AS10588</f>
        <v/>
      </c>
    </row>
    <row r="10589" ht="15.75" customHeight="1" s="121">
      <c r="B10589">
        <f>D10589&amp;Q10589&amp;E10589</f>
        <v/>
      </c>
      <c r="C10589" s="73" t="n"/>
      <c r="D10589" s="73" t="n"/>
      <c r="E10589" s="78" t="n"/>
      <c r="F10589" s="75" t="n"/>
      <c r="G10589" s="73" t="n"/>
      <c r="H10589" s="75" t="n"/>
      <c r="I10589" s="75" t="n"/>
      <c r="J10589" s="75" t="n"/>
      <c r="K10589" s="75" t="n"/>
      <c r="L10589" s="75" t="n"/>
      <c r="M10589" s="75" t="n"/>
      <c r="N10589" s="75" t="n"/>
      <c r="O10589" s="75" t="n"/>
      <c r="P10589" s="75" t="n"/>
      <c r="Q10589" s="79" t="n"/>
      <c r="AR10589">
        <f>IF($AU$2&lt;&gt;5,NA(),IF(D10589=D10588,0,IF(AND(D20090=D10589,D10590=D10589),O10589+O10590+O20090,IF(D10590=D10589,O10590+O10589,O10589))))</f>
        <v/>
      </c>
      <c r="AS10589">
        <f>IF($AU$2&lt;&gt;5,NA(),IF(D10589=D10588,0,IF(AND(D20090=D10589,D10590=D10589),P10589+P10590+P20090,IF(D10590=D10589,P10590+P10589,P10589))))</f>
        <v/>
      </c>
      <c r="AT10589">
        <f>AR10589-AS10589</f>
        <v/>
      </c>
    </row>
    <row r="10590" ht="15.75" customHeight="1" s="121">
      <c r="B10590">
        <f>D10590&amp;Q10590&amp;E10590</f>
        <v/>
      </c>
      <c r="C10590" s="73" t="n"/>
      <c r="D10590" s="73" t="n"/>
      <c r="E10590" s="78" t="n"/>
      <c r="F10590" s="75" t="n"/>
      <c r="G10590" s="73" t="n"/>
      <c r="H10590" s="75" t="n"/>
      <c r="I10590" s="75" t="n"/>
      <c r="J10590" s="75" t="n"/>
      <c r="K10590" s="75" t="n"/>
      <c r="L10590" s="75" t="n"/>
      <c r="M10590" s="75" t="n"/>
      <c r="N10590" s="75" t="n"/>
      <c r="O10590" s="75" t="n"/>
      <c r="P10590" s="75" t="n"/>
      <c r="Q10590" s="79" t="n"/>
      <c r="AR10590">
        <f>IF($AU$2&lt;&gt;5,NA(),IF(D10590=D10589,0,IF(AND(D20091=D10590,D10591=D10590),O10590+O10591+O20091,IF(D10591=D10590,O10591+O10590,O10590))))</f>
        <v/>
      </c>
      <c r="AS10590">
        <f>IF($AU$2&lt;&gt;5,NA(),IF(D10590=D10589,0,IF(AND(D20091=D10590,D10591=D10590),P10590+P10591+P20091,IF(D10591=D10590,P10591+P10590,P10590))))</f>
        <v/>
      </c>
      <c r="AT10590">
        <f>AR10590-AS10590</f>
        <v/>
      </c>
    </row>
    <row r="10591" ht="15.75" customHeight="1" s="121">
      <c r="B10591">
        <f>D10591&amp;Q10591&amp;E10591</f>
        <v/>
      </c>
      <c r="C10591" s="73" t="n"/>
      <c r="D10591" s="73" t="n"/>
      <c r="E10591" s="78" t="n"/>
      <c r="F10591" s="75" t="n"/>
      <c r="G10591" s="73" t="n"/>
      <c r="H10591" s="75" t="n"/>
      <c r="I10591" s="75" t="n"/>
      <c r="J10591" s="75" t="n"/>
      <c r="K10591" s="75" t="n"/>
      <c r="L10591" s="75" t="n"/>
      <c r="M10591" s="75" t="n"/>
      <c r="N10591" s="75" t="n"/>
      <c r="O10591" s="75" t="n"/>
      <c r="P10591" s="75" t="n"/>
      <c r="Q10591" s="79" t="n"/>
      <c r="AR10591">
        <f>IF($AU$2&lt;&gt;5,NA(),IF(D10591=D10590,0,IF(AND(D20092=D10591,D10592=D10591),O10591+O10592+O20092,IF(D10592=D10591,O10592+O10591,O10591))))</f>
        <v/>
      </c>
      <c r="AS10591">
        <f>IF($AU$2&lt;&gt;5,NA(),IF(D10591=D10590,0,IF(AND(D20092=D10591,D10592=D10591),P10591+P10592+P20092,IF(D10592=D10591,P10592+P10591,P10591))))</f>
        <v/>
      </c>
      <c r="AT10591">
        <f>AR10591-AS10591</f>
        <v/>
      </c>
    </row>
    <row r="10592" ht="15.75" customHeight="1" s="121">
      <c r="B10592">
        <f>D10592&amp;Q10592&amp;E10592</f>
        <v/>
      </c>
      <c r="C10592" s="73" t="n"/>
      <c r="D10592" s="73" t="n"/>
      <c r="E10592" s="78" t="n"/>
      <c r="F10592" s="75" t="n"/>
      <c r="G10592" s="73" t="n"/>
      <c r="H10592" s="75" t="n"/>
      <c r="I10592" s="75" t="n"/>
      <c r="J10592" s="75" t="n"/>
      <c r="K10592" s="75" t="n"/>
      <c r="L10592" s="75" t="n"/>
      <c r="M10592" s="75" t="n"/>
      <c r="N10592" s="75" t="n"/>
      <c r="O10592" s="75" t="n"/>
      <c r="P10592" s="75" t="n"/>
      <c r="Q10592" s="79" t="n"/>
      <c r="AR10592">
        <f>IF($AU$2&lt;&gt;5,NA(),IF(D10592=D10591,0,IF(AND(D20093=D10592,D10593=D10592),O10592+O10593+O20093,IF(D10593=D10592,O10593+O10592,O10592))))</f>
        <v/>
      </c>
      <c r="AS10592">
        <f>IF($AU$2&lt;&gt;5,NA(),IF(D10592=D10591,0,IF(AND(D20093=D10592,D10593=D10592),P10592+P10593+P20093,IF(D10593=D10592,P10593+P10592,P10592))))</f>
        <v/>
      </c>
      <c r="AT10592">
        <f>AR10592-AS10592</f>
        <v/>
      </c>
    </row>
    <row r="10593" ht="15.75" customHeight="1" s="121">
      <c r="B10593">
        <f>D10593&amp;Q10593&amp;E10593</f>
        <v/>
      </c>
      <c r="C10593" s="73" t="n"/>
      <c r="D10593" s="73" t="n"/>
      <c r="E10593" s="78" t="n"/>
      <c r="F10593" s="75" t="n"/>
      <c r="G10593" s="73" t="n"/>
      <c r="H10593" s="75" t="n"/>
      <c r="I10593" s="75" t="n"/>
      <c r="J10593" s="75" t="n"/>
      <c r="K10593" s="75" t="n"/>
      <c r="L10593" s="75" t="n"/>
      <c r="M10593" s="75" t="n"/>
      <c r="N10593" s="75" t="n"/>
      <c r="O10593" s="75" t="n"/>
      <c r="P10593" s="75" t="n"/>
      <c r="Q10593" s="79" t="n"/>
      <c r="AR10593">
        <f>IF($AU$2&lt;&gt;5,NA(),IF(D10593=D10592,0,IF(AND(D20094=D10593,D10594=D10593),O10593+O10594+O20094,IF(D10594=D10593,O10594+O10593,O10593))))</f>
        <v/>
      </c>
      <c r="AS10593">
        <f>IF($AU$2&lt;&gt;5,NA(),IF(D10593=D10592,0,IF(AND(D20094=D10593,D10594=D10593),P10593+P10594+P20094,IF(D10594=D10593,P10594+P10593,P10593))))</f>
        <v/>
      </c>
      <c r="AT10593">
        <f>AR10593-AS10593</f>
        <v/>
      </c>
    </row>
    <row r="10594" ht="15.75" customHeight="1" s="121">
      <c r="B10594">
        <f>D10594&amp;Q10594&amp;E10594</f>
        <v/>
      </c>
      <c r="C10594" s="73" t="n"/>
      <c r="D10594" s="73" t="n"/>
      <c r="E10594" s="78" t="n"/>
      <c r="F10594" s="75" t="n"/>
      <c r="G10594" s="73" t="n"/>
      <c r="H10594" s="75" t="n"/>
      <c r="I10594" s="75" t="n"/>
      <c r="J10594" s="75" t="n"/>
      <c r="K10594" s="75" t="n"/>
      <c r="L10594" s="75" t="n"/>
      <c r="M10594" s="75" t="n"/>
      <c r="N10594" s="75" t="n"/>
      <c r="O10594" s="75" t="n"/>
      <c r="P10594" s="75" t="n"/>
      <c r="Q10594" s="79" t="n"/>
      <c r="AR10594">
        <f>IF($AU$2&lt;&gt;5,NA(),IF(D10594=D10593,0,IF(AND(D20095=D10594,D10595=D10594),O10594+O10595+O20095,IF(D10595=D10594,O10595+O10594,O10594))))</f>
        <v/>
      </c>
      <c r="AS10594">
        <f>IF($AU$2&lt;&gt;5,NA(),IF(D10594=D10593,0,IF(AND(D20095=D10594,D10595=D10594),P10594+P10595+P20095,IF(D10595=D10594,P10595+P10594,P10594))))</f>
        <v/>
      </c>
      <c r="AT10594">
        <f>AR10594-AS10594</f>
        <v/>
      </c>
    </row>
    <row r="10595" ht="15.75" customHeight="1" s="121">
      <c r="B10595">
        <f>D10595&amp;Q10595&amp;E10595</f>
        <v/>
      </c>
      <c r="C10595" s="73" t="n"/>
      <c r="D10595" s="73" t="n"/>
      <c r="E10595" s="78" t="n"/>
      <c r="F10595" s="75" t="n"/>
      <c r="G10595" s="73" t="n"/>
      <c r="H10595" s="75" t="n"/>
      <c r="I10595" s="75" t="n"/>
      <c r="J10595" s="75" t="n"/>
      <c r="K10595" s="75" t="n"/>
      <c r="L10595" s="75" t="n"/>
      <c r="M10595" s="75" t="n"/>
      <c r="N10595" s="75" t="n"/>
      <c r="O10595" s="75" t="n"/>
      <c r="P10595" s="75" t="n"/>
      <c r="Q10595" s="79" t="n"/>
      <c r="AR10595">
        <f>IF($AU$2&lt;&gt;5,NA(),IF(D10595=D10594,0,IF(AND(D20096=D10595,D10596=D10595),O10595+O10596+O20096,IF(D10596=D10595,O10596+O10595,O10595))))</f>
        <v/>
      </c>
      <c r="AS10595">
        <f>IF($AU$2&lt;&gt;5,NA(),IF(D10595=D10594,0,IF(AND(D20096=D10595,D10596=D10595),P10595+P10596+P20096,IF(D10596=D10595,P10596+P10595,P10595))))</f>
        <v/>
      </c>
      <c r="AT10595">
        <f>AR10595-AS10595</f>
        <v/>
      </c>
    </row>
    <row r="10596" ht="15.75" customHeight="1" s="121">
      <c r="B10596">
        <f>D10596&amp;Q10596&amp;E10596</f>
        <v/>
      </c>
      <c r="C10596" s="73" t="n"/>
      <c r="D10596" s="73" t="n"/>
      <c r="E10596" s="78" t="n"/>
      <c r="F10596" s="75" t="n"/>
      <c r="G10596" s="73" t="n"/>
      <c r="H10596" s="75" t="n"/>
      <c r="I10596" s="75" t="n"/>
      <c r="J10596" s="75" t="n"/>
      <c r="K10596" s="75" t="n"/>
      <c r="L10596" s="75" t="n"/>
      <c r="M10596" s="75" t="n"/>
      <c r="N10596" s="75" t="n"/>
      <c r="O10596" s="75" t="n"/>
      <c r="P10596" s="75" t="n"/>
      <c r="Q10596" s="79" t="n"/>
      <c r="AR10596">
        <f>IF($AU$2&lt;&gt;5,NA(),IF(D10596=D10595,0,IF(AND(D20097=D10596,D10597=D10596),O10596+O10597+O20097,IF(D10597=D10596,O10597+O10596,O10596))))</f>
        <v/>
      </c>
      <c r="AS10596">
        <f>IF($AU$2&lt;&gt;5,NA(),IF(D10596=D10595,0,IF(AND(D20097=D10596,D10597=D10596),P10596+P10597+P20097,IF(D10597=D10596,P10597+P10596,P10596))))</f>
        <v/>
      </c>
      <c r="AT10596">
        <f>AR10596-AS10596</f>
        <v/>
      </c>
    </row>
    <row r="10597" ht="15.75" customHeight="1" s="121">
      <c r="B10597">
        <f>D10597&amp;Q10597&amp;E10597</f>
        <v/>
      </c>
      <c r="C10597" s="73" t="n"/>
      <c r="D10597" s="73" t="n"/>
      <c r="E10597" s="78" t="n"/>
      <c r="F10597" s="75" t="n"/>
      <c r="G10597" s="73" t="n"/>
      <c r="H10597" s="75" t="n"/>
      <c r="I10597" s="75" t="n"/>
      <c r="J10597" s="75" t="n"/>
      <c r="K10597" s="75" t="n"/>
      <c r="L10597" s="75" t="n"/>
      <c r="M10597" s="75" t="n"/>
      <c r="N10597" s="75" t="n"/>
      <c r="O10597" s="75" t="n"/>
      <c r="P10597" s="75" t="n"/>
      <c r="Q10597" s="79" t="n"/>
      <c r="AR10597">
        <f>IF($AU$2&lt;&gt;5,NA(),IF(D10597=D10596,0,IF(AND(D20098=D10597,D10598=D10597),O10597+O10598+O20098,IF(D10598=D10597,O10598+O10597,O10597))))</f>
        <v/>
      </c>
      <c r="AS10597">
        <f>IF($AU$2&lt;&gt;5,NA(),IF(D10597=D10596,0,IF(AND(D20098=D10597,D10598=D10597),P10597+P10598+P20098,IF(D10598=D10597,P10598+P10597,P10597))))</f>
        <v/>
      </c>
      <c r="AT10597">
        <f>AR10597-AS10597</f>
        <v/>
      </c>
    </row>
    <row r="10598" ht="15.75" customHeight="1" s="121">
      <c r="B10598">
        <f>D10598&amp;Q10598&amp;E10598</f>
        <v/>
      </c>
      <c r="C10598" s="73" t="n"/>
      <c r="D10598" s="73" t="n"/>
      <c r="E10598" s="78" t="n"/>
      <c r="F10598" s="75" t="n"/>
      <c r="G10598" s="73" t="n"/>
      <c r="H10598" s="75" t="n"/>
      <c r="I10598" s="75" t="n"/>
      <c r="J10598" s="75" t="n"/>
      <c r="K10598" s="75" t="n"/>
      <c r="L10598" s="75" t="n"/>
      <c r="M10598" s="75" t="n"/>
      <c r="N10598" s="75" t="n"/>
      <c r="O10598" s="75" t="n"/>
      <c r="P10598" s="75" t="n"/>
      <c r="Q10598" s="79" t="n"/>
      <c r="AR10598">
        <f>IF($AU$2&lt;&gt;5,NA(),IF(D10598=D10597,0,IF(AND(D20099=D10598,D10599=D10598),O10598+O10599+O20099,IF(D10599=D10598,O10599+O10598,O10598))))</f>
        <v/>
      </c>
      <c r="AS10598">
        <f>IF($AU$2&lt;&gt;5,NA(),IF(D10598=D10597,0,IF(AND(D20099=D10598,D10599=D10598),P10598+P10599+P20099,IF(D10599=D10598,P10599+P10598,P10598))))</f>
        <v/>
      </c>
      <c r="AT10598">
        <f>AR10598-AS10598</f>
        <v/>
      </c>
    </row>
    <row r="10599" ht="15.75" customHeight="1" s="121">
      <c r="B10599">
        <f>D10599&amp;Q10599&amp;E10599</f>
        <v/>
      </c>
      <c r="C10599" s="73" t="n"/>
      <c r="D10599" s="73" t="n"/>
      <c r="E10599" s="78" t="n"/>
      <c r="F10599" s="75" t="n"/>
      <c r="G10599" s="73" t="n"/>
      <c r="H10599" s="75" t="n"/>
      <c r="I10599" s="75" t="n"/>
      <c r="J10599" s="75" t="n"/>
      <c r="K10599" s="75" t="n"/>
      <c r="L10599" s="75" t="n"/>
      <c r="M10599" s="75" t="n"/>
      <c r="N10599" s="75" t="n"/>
      <c r="O10599" s="75" t="n"/>
      <c r="P10599" s="75" t="n"/>
      <c r="Q10599" s="79" t="n"/>
      <c r="AR10599">
        <f>IF($AU$2&lt;&gt;5,NA(),IF(D10599=D10598,0,IF(AND(D20100=D10599,D10600=D10599),O10599+O10600+O20100,IF(D10600=D10599,O10600+O10599,O10599))))</f>
        <v/>
      </c>
      <c r="AS10599">
        <f>IF($AU$2&lt;&gt;5,NA(),IF(D10599=D10598,0,IF(AND(D20100=D10599,D10600=D10599),P10599+P10600+P20100,IF(D10600=D10599,P10600+P10599,P10599))))</f>
        <v/>
      </c>
      <c r="AT10599">
        <f>AR10599-AS10599</f>
        <v/>
      </c>
    </row>
    <row r="10600" ht="15.75" customHeight="1" s="121">
      <c r="B10600">
        <f>D10600&amp;Q10600&amp;E10600</f>
        <v/>
      </c>
      <c r="C10600" s="73" t="n"/>
      <c r="D10600" s="73" t="n"/>
      <c r="E10600" s="78" t="n"/>
      <c r="F10600" s="75" t="n"/>
      <c r="G10600" s="73" t="n"/>
      <c r="H10600" s="75" t="n"/>
      <c r="I10600" s="75" t="n"/>
      <c r="J10600" s="75" t="n"/>
      <c r="K10600" s="75" t="n"/>
      <c r="L10600" s="75" t="n"/>
      <c r="M10600" s="75" t="n"/>
      <c r="N10600" s="75" t="n"/>
      <c r="O10600" s="75" t="n"/>
      <c r="P10600" s="75" t="n"/>
      <c r="Q10600" s="79" t="n"/>
      <c r="AR10600">
        <f>IF($AU$2&lt;&gt;5,NA(),IF(D10600=D10599,0,IF(AND(D20101=D10600,D10601=D10600),O10600+O10601+O20101,IF(D10601=D10600,O10601+O10600,O10600))))</f>
        <v/>
      </c>
      <c r="AS10600">
        <f>IF($AU$2&lt;&gt;5,NA(),IF(D10600=D10599,0,IF(AND(D20101=D10600,D10601=D10600),P10600+P10601+P20101,IF(D10601=D10600,P10601+P10600,P10600))))</f>
        <v/>
      </c>
      <c r="AT10600">
        <f>AR10600-AS10600</f>
        <v/>
      </c>
    </row>
    <row r="10601" ht="15.75" customHeight="1" s="121">
      <c r="B10601">
        <f>D10601&amp;Q10601&amp;E10601</f>
        <v/>
      </c>
      <c r="C10601" s="73" t="n"/>
      <c r="D10601" s="73" t="n"/>
      <c r="E10601" s="78" t="n"/>
      <c r="F10601" s="75" t="n"/>
      <c r="G10601" s="73" t="n"/>
      <c r="H10601" s="75" t="n"/>
      <c r="I10601" s="75" t="n"/>
      <c r="J10601" s="75" t="n"/>
      <c r="K10601" s="75" t="n"/>
      <c r="L10601" s="75" t="n"/>
      <c r="M10601" s="75" t="n"/>
      <c r="N10601" s="75" t="n"/>
      <c r="O10601" s="75" t="n"/>
      <c r="P10601" s="75" t="n"/>
      <c r="Q10601" s="79" t="n"/>
      <c r="AR10601">
        <f>IF($AU$2&lt;&gt;5,NA(),IF(D10601=D10600,0,IF(AND(D20102=D10601,D10602=D10601),O10601+O10602+O20102,IF(D10602=D10601,O10602+O10601,O10601))))</f>
        <v/>
      </c>
      <c r="AS10601">
        <f>IF($AU$2&lt;&gt;5,NA(),IF(D10601=D10600,0,IF(AND(D20102=D10601,D10602=D10601),P10601+P10602+P20102,IF(D10602=D10601,P10602+P10601,P10601))))</f>
        <v/>
      </c>
      <c r="AT10601">
        <f>AR10601-AS10601</f>
        <v/>
      </c>
    </row>
    <row r="10602" ht="15.75" customHeight="1" s="121">
      <c r="B10602">
        <f>D10602&amp;Q10602&amp;E10602</f>
        <v/>
      </c>
      <c r="C10602" s="73" t="n"/>
      <c r="D10602" s="73" t="n"/>
      <c r="E10602" s="78" t="n"/>
      <c r="F10602" s="75" t="n"/>
      <c r="G10602" s="73" t="n"/>
      <c r="H10602" s="75" t="n"/>
      <c r="I10602" s="75" t="n"/>
      <c r="J10602" s="75" t="n"/>
      <c r="K10602" s="75" t="n"/>
      <c r="L10602" s="75" t="n"/>
      <c r="M10602" s="75" t="n"/>
      <c r="N10602" s="75" t="n"/>
      <c r="O10602" s="75" t="n"/>
      <c r="P10602" s="75" t="n"/>
      <c r="Q10602" s="79" t="n"/>
      <c r="AR10602">
        <f>IF($AU$2&lt;&gt;5,NA(),IF(D10602=D10601,0,IF(AND(D20103=D10602,D10603=D10602),O10602+O10603+O20103,IF(D10603=D10602,O10603+O10602,O10602))))</f>
        <v/>
      </c>
      <c r="AS10602">
        <f>IF($AU$2&lt;&gt;5,NA(),IF(D10602=D10601,0,IF(AND(D20103=D10602,D10603=D10602),P10602+P10603+P20103,IF(D10603=D10602,P10603+P10602,P10602))))</f>
        <v/>
      </c>
      <c r="AT10602">
        <f>AR10602-AS10602</f>
        <v/>
      </c>
    </row>
    <row r="10603" ht="15.75" customHeight="1" s="121">
      <c r="B10603">
        <f>D10603&amp;Q10603&amp;E10603</f>
        <v/>
      </c>
      <c r="C10603" s="73" t="n"/>
      <c r="D10603" s="73" t="n"/>
      <c r="E10603" s="78" t="n"/>
      <c r="F10603" s="75" t="n"/>
      <c r="G10603" s="73" t="n"/>
      <c r="H10603" s="75" t="n"/>
      <c r="I10603" s="75" t="n"/>
      <c r="J10603" s="75" t="n"/>
      <c r="K10603" s="75" t="n"/>
      <c r="L10603" s="75" t="n"/>
      <c r="M10603" s="75" t="n"/>
      <c r="N10603" s="75" t="n"/>
      <c r="O10603" s="75" t="n"/>
      <c r="P10603" s="75" t="n"/>
      <c r="Q10603" s="79" t="n"/>
      <c r="AR10603">
        <f>IF($AU$2&lt;&gt;5,NA(),IF(D10603=D10602,0,IF(AND(D20104=D10603,D10604=D10603),O10603+O10604+O20104,IF(D10604=D10603,O10604+O10603,O10603))))</f>
        <v/>
      </c>
      <c r="AS10603">
        <f>IF($AU$2&lt;&gt;5,NA(),IF(D10603=D10602,0,IF(AND(D20104=D10603,D10604=D10603),P10603+P10604+P20104,IF(D10604=D10603,P10604+P10603,P10603))))</f>
        <v/>
      </c>
      <c r="AT10603">
        <f>AR10603-AS10603</f>
        <v/>
      </c>
    </row>
    <row r="10604" ht="15.75" customHeight="1" s="121">
      <c r="B10604">
        <f>D10604&amp;Q10604&amp;E10604</f>
        <v/>
      </c>
      <c r="C10604" s="73" t="n"/>
      <c r="D10604" s="73" t="n"/>
      <c r="E10604" s="78" t="n"/>
      <c r="F10604" s="75" t="n"/>
      <c r="G10604" s="73" t="n"/>
      <c r="H10604" s="75" t="n"/>
      <c r="I10604" s="75" t="n"/>
      <c r="J10604" s="75" t="n"/>
      <c r="K10604" s="75" t="n"/>
      <c r="L10604" s="75" t="n"/>
      <c r="M10604" s="75" t="n"/>
      <c r="N10604" s="75" t="n"/>
      <c r="O10604" s="75" t="n"/>
      <c r="P10604" s="75" t="n"/>
      <c r="Q10604" s="79" t="n"/>
      <c r="AR10604">
        <f>IF($AU$2&lt;&gt;5,NA(),IF(D10604=D10603,0,IF(AND(D20105=D10604,D10605=D10604),O10604+O10605+O20105,IF(D10605=D10604,O10605+O10604,O10604))))</f>
        <v/>
      </c>
      <c r="AS10604">
        <f>IF($AU$2&lt;&gt;5,NA(),IF(D10604=D10603,0,IF(AND(D20105=D10604,D10605=D10604),P10604+P10605+P20105,IF(D10605=D10604,P10605+P10604,P10604))))</f>
        <v/>
      </c>
      <c r="AT10604">
        <f>AR10604-AS10604</f>
        <v/>
      </c>
    </row>
    <row r="10605" ht="15.75" customHeight="1" s="121">
      <c r="B10605">
        <f>D10605&amp;Q10605&amp;E10605</f>
        <v/>
      </c>
      <c r="C10605" s="73" t="n"/>
      <c r="D10605" s="73" t="n"/>
      <c r="E10605" s="78" t="n"/>
      <c r="F10605" s="75" t="n"/>
      <c r="G10605" s="73" t="n"/>
      <c r="H10605" s="75" t="n"/>
      <c r="I10605" s="75" t="n"/>
      <c r="J10605" s="75" t="n"/>
      <c r="K10605" s="75" t="n"/>
      <c r="L10605" s="75" t="n"/>
      <c r="M10605" s="75" t="n"/>
      <c r="N10605" s="75" t="n"/>
      <c r="O10605" s="75" t="n"/>
      <c r="P10605" s="75" t="n"/>
      <c r="Q10605" s="79" t="n"/>
      <c r="AR10605">
        <f>IF($AU$2&lt;&gt;5,NA(),IF(D10605=D10604,0,IF(AND(D20106=D10605,D10606=D10605),O10605+O10606+O20106,IF(D10606=D10605,O10606+O10605,O10605))))</f>
        <v/>
      </c>
      <c r="AS10605">
        <f>IF($AU$2&lt;&gt;5,NA(),IF(D10605=D10604,0,IF(AND(D20106=D10605,D10606=D10605),P10605+P10606+P20106,IF(D10606=D10605,P10606+P10605,P10605))))</f>
        <v/>
      </c>
      <c r="AT10605">
        <f>AR10605-AS10605</f>
        <v/>
      </c>
    </row>
    <row r="10606" ht="15.75" customHeight="1" s="121">
      <c r="B10606">
        <f>D10606&amp;Q10606&amp;E10606</f>
        <v/>
      </c>
      <c r="C10606" s="73" t="n"/>
      <c r="D10606" s="73" t="n"/>
      <c r="E10606" s="78" t="n"/>
      <c r="F10606" s="75" t="n"/>
      <c r="G10606" s="73" t="n"/>
      <c r="H10606" s="75" t="n"/>
      <c r="I10606" s="75" t="n"/>
      <c r="J10606" s="75" t="n"/>
      <c r="K10606" s="75" t="n"/>
      <c r="L10606" s="75" t="n"/>
      <c r="M10606" s="75" t="n"/>
      <c r="N10606" s="75" t="n"/>
      <c r="O10606" s="75" t="n"/>
      <c r="P10606" s="75" t="n"/>
      <c r="Q10606" s="79" t="n"/>
      <c r="AR10606">
        <f>IF($AU$2&lt;&gt;5,NA(),IF(D10606=D10605,0,IF(AND(D20107=D10606,D10607=D10606),O10606+O10607+O20107,IF(D10607=D10606,O10607+O10606,O10606))))</f>
        <v/>
      </c>
      <c r="AS10606">
        <f>IF($AU$2&lt;&gt;5,NA(),IF(D10606=D10605,0,IF(AND(D20107=D10606,D10607=D10606),P10606+P10607+P20107,IF(D10607=D10606,P10607+P10606,P10606))))</f>
        <v/>
      </c>
      <c r="AT10606">
        <f>AR10606-AS10606</f>
        <v/>
      </c>
    </row>
    <row r="10607" ht="15.75" customHeight="1" s="121">
      <c r="B10607">
        <f>D10607&amp;Q10607&amp;E10607</f>
        <v/>
      </c>
      <c r="C10607" s="73" t="n"/>
      <c r="D10607" s="73" t="n"/>
      <c r="E10607" s="78" t="n"/>
      <c r="F10607" s="75" t="n"/>
      <c r="G10607" s="73" t="n"/>
      <c r="H10607" s="75" t="n"/>
      <c r="I10607" s="75" t="n"/>
      <c r="J10607" s="75" t="n"/>
      <c r="K10607" s="75" t="n"/>
      <c r="L10607" s="75" t="n"/>
      <c r="M10607" s="75" t="n"/>
      <c r="N10607" s="75" t="n"/>
      <c r="O10607" s="75" t="n"/>
      <c r="P10607" s="75" t="n"/>
      <c r="Q10607" s="79" t="n"/>
      <c r="AR10607">
        <f>IF($AU$2&lt;&gt;5,NA(),IF(D10607=D10606,0,IF(AND(D20108=D10607,D10608=D10607),O10607+O10608+O20108,IF(D10608=D10607,O10608+O10607,O10607))))</f>
        <v/>
      </c>
      <c r="AS10607">
        <f>IF($AU$2&lt;&gt;5,NA(),IF(D10607=D10606,0,IF(AND(D20108=D10607,D10608=D10607),P10607+P10608+P20108,IF(D10608=D10607,P10608+P10607,P10607))))</f>
        <v/>
      </c>
      <c r="AT10607">
        <f>AR10607-AS10607</f>
        <v/>
      </c>
    </row>
    <row r="10608" ht="15.75" customHeight="1" s="121">
      <c r="B10608">
        <f>D10608&amp;Q10608&amp;E10608</f>
        <v/>
      </c>
      <c r="C10608" s="73" t="n"/>
      <c r="D10608" s="73" t="n"/>
      <c r="E10608" s="78" t="n"/>
      <c r="F10608" s="75" t="n"/>
      <c r="G10608" s="73" t="n"/>
      <c r="H10608" s="75" t="n"/>
      <c r="I10608" s="75" t="n"/>
      <c r="J10608" s="75" t="n"/>
      <c r="K10608" s="75" t="n"/>
      <c r="L10608" s="75" t="n"/>
      <c r="M10608" s="75" t="n"/>
      <c r="N10608" s="75" t="n"/>
      <c r="O10608" s="75" t="n"/>
      <c r="P10608" s="75" t="n"/>
      <c r="Q10608" s="79" t="n"/>
      <c r="AR10608">
        <f>IF($AU$2&lt;&gt;5,NA(),IF(D10608=D10607,0,IF(AND(D20109=D10608,D10609=D10608),O10608+O10609+O20109,IF(D10609=D10608,O10609+O10608,O10608))))</f>
        <v/>
      </c>
      <c r="AS10608">
        <f>IF($AU$2&lt;&gt;5,NA(),IF(D10608=D10607,0,IF(AND(D20109=D10608,D10609=D10608),P10608+P10609+P20109,IF(D10609=D10608,P10609+P10608,P10608))))</f>
        <v/>
      </c>
      <c r="AT10608">
        <f>AR10608-AS10608</f>
        <v/>
      </c>
    </row>
    <row r="10609" ht="15.75" customHeight="1" s="121">
      <c r="B10609">
        <f>D10609&amp;Q10609&amp;E10609</f>
        <v/>
      </c>
      <c r="C10609" s="73" t="n"/>
      <c r="D10609" s="73" t="n"/>
      <c r="E10609" s="78" t="n"/>
      <c r="F10609" s="75" t="n"/>
      <c r="G10609" s="73" t="n"/>
      <c r="H10609" s="75" t="n"/>
      <c r="I10609" s="75" t="n"/>
      <c r="J10609" s="75" t="n"/>
      <c r="K10609" s="75" t="n"/>
      <c r="L10609" s="75" t="n"/>
      <c r="M10609" s="75" t="n"/>
      <c r="N10609" s="75" t="n"/>
      <c r="O10609" s="75" t="n"/>
      <c r="P10609" s="75" t="n"/>
      <c r="Q10609" s="79" t="n"/>
      <c r="AR10609">
        <f>IF($AU$2&lt;&gt;5,NA(),IF(D10609=D10608,0,IF(AND(D20110=D10609,D10610=D10609),O10609+O10610+O20110,IF(D10610=D10609,O10610+O10609,O10609))))</f>
        <v/>
      </c>
      <c r="AS10609">
        <f>IF($AU$2&lt;&gt;5,NA(),IF(D10609=D10608,0,IF(AND(D20110=D10609,D10610=D10609),P10609+P10610+P20110,IF(D10610=D10609,P10610+P10609,P10609))))</f>
        <v/>
      </c>
      <c r="AT10609">
        <f>AR10609-AS10609</f>
        <v/>
      </c>
    </row>
    <row r="10610" ht="15.75" customHeight="1" s="121">
      <c r="B10610">
        <f>D10610&amp;Q10610&amp;E10610</f>
        <v/>
      </c>
      <c r="C10610" s="73" t="n"/>
      <c r="D10610" s="73" t="n"/>
      <c r="E10610" s="78" t="n"/>
      <c r="F10610" s="75" t="n"/>
      <c r="G10610" s="73" t="n"/>
      <c r="H10610" s="75" t="n"/>
      <c r="I10610" s="75" t="n"/>
      <c r="J10610" s="75" t="n"/>
      <c r="K10610" s="75" t="n"/>
      <c r="L10610" s="75" t="n"/>
      <c r="M10610" s="75" t="n"/>
      <c r="N10610" s="75" t="n"/>
      <c r="O10610" s="75" t="n"/>
      <c r="P10610" s="75" t="n"/>
      <c r="Q10610" s="79" t="n"/>
      <c r="AR10610">
        <f>IF($AU$2&lt;&gt;5,NA(),IF(D10610=D10609,0,IF(AND(D20111=D10610,D10611=D10610),O10610+O10611+O20111,IF(D10611=D10610,O10611+O10610,O10610))))</f>
        <v/>
      </c>
      <c r="AS10610">
        <f>IF($AU$2&lt;&gt;5,NA(),IF(D10610=D10609,0,IF(AND(D20111=D10610,D10611=D10610),P10610+P10611+P20111,IF(D10611=D10610,P10611+P10610,P10610))))</f>
        <v/>
      </c>
      <c r="AT10610">
        <f>AR10610-AS10610</f>
        <v/>
      </c>
    </row>
    <row r="10611" ht="15.75" customHeight="1" s="121">
      <c r="B10611">
        <f>D10611&amp;Q10611&amp;E10611</f>
        <v/>
      </c>
      <c r="C10611" s="73" t="n"/>
      <c r="D10611" s="73" t="n"/>
      <c r="E10611" s="78" t="n"/>
      <c r="F10611" s="75" t="n"/>
      <c r="G10611" s="73" t="n"/>
      <c r="H10611" s="75" t="n"/>
      <c r="I10611" s="75" t="n"/>
      <c r="J10611" s="75" t="n"/>
      <c r="K10611" s="75" t="n"/>
      <c r="L10611" s="75" t="n"/>
      <c r="M10611" s="75" t="n"/>
      <c r="N10611" s="75" t="n"/>
      <c r="O10611" s="75" t="n"/>
      <c r="P10611" s="75" t="n"/>
      <c r="Q10611" s="79" t="n"/>
      <c r="AR10611">
        <f>IF($AU$2&lt;&gt;5,NA(),IF(D10611=D10610,0,IF(AND(D20112=D10611,D10612=D10611),O10611+O10612+O20112,IF(D10612=D10611,O10612+O10611,O10611))))</f>
        <v/>
      </c>
      <c r="AS10611">
        <f>IF($AU$2&lt;&gt;5,NA(),IF(D10611=D10610,0,IF(AND(D20112=D10611,D10612=D10611),P10611+P10612+P20112,IF(D10612=D10611,P10612+P10611,P10611))))</f>
        <v/>
      </c>
      <c r="AT10611">
        <f>AR10611-AS10611</f>
        <v/>
      </c>
    </row>
    <row r="10612" ht="15.75" customHeight="1" s="121">
      <c r="B10612">
        <f>D10612&amp;Q10612&amp;E10612</f>
        <v/>
      </c>
      <c r="C10612" s="73" t="n"/>
      <c r="D10612" s="73" t="n"/>
      <c r="E10612" s="78" t="n"/>
      <c r="F10612" s="75" t="n"/>
      <c r="G10612" s="73" t="n"/>
      <c r="H10612" s="75" t="n"/>
      <c r="I10612" s="75" t="n"/>
      <c r="J10612" s="75" t="n"/>
      <c r="K10612" s="75" t="n"/>
      <c r="L10612" s="75" t="n"/>
      <c r="M10612" s="75" t="n"/>
      <c r="N10612" s="75" t="n"/>
      <c r="O10612" s="75" t="n"/>
      <c r="P10612" s="75" t="n"/>
      <c r="Q10612" s="79" t="n"/>
      <c r="AR10612">
        <f>IF($AU$2&lt;&gt;5,NA(),IF(D10612=D10611,0,IF(AND(D20113=D10612,D10613=D10612),O10612+O10613+O20113,IF(D10613=D10612,O10613+O10612,O10612))))</f>
        <v/>
      </c>
      <c r="AS10612">
        <f>IF($AU$2&lt;&gt;5,NA(),IF(D10612=D10611,0,IF(AND(D20113=D10612,D10613=D10612),P10612+P10613+P20113,IF(D10613=D10612,P10613+P10612,P10612))))</f>
        <v/>
      </c>
      <c r="AT10612">
        <f>AR10612-AS10612</f>
        <v/>
      </c>
    </row>
    <row r="10613" ht="15.75" customHeight="1" s="121">
      <c r="B10613">
        <f>D10613&amp;Q10613&amp;E10613</f>
        <v/>
      </c>
      <c r="C10613" s="73" t="n"/>
      <c r="D10613" s="73" t="n"/>
      <c r="E10613" s="78" t="n"/>
      <c r="F10613" s="75" t="n"/>
      <c r="G10613" s="73" t="n"/>
      <c r="H10613" s="75" t="n"/>
      <c r="I10613" s="75" t="n"/>
      <c r="J10613" s="75" t="n"/>
      <c r="K10613" s="75" t="n"/>
      <c r="L10613" s="75" t="n"/>
      <c r="M10613" s="75" t="n"/>
      <c r="N10613" s="75" t="n"/>
      <c r="O10613" s="75" t="n"/>
      <c r="P10613" s="75" t="n"/>
      <c r="Q10613" s="79" t="n"/>
      <c r="AR10613">
        <f>IF($AU$2&lt;&gt;5,NA(),IF(D10613=D10612,0,IF(AND(D20114=D10613,D10614=D10613),O10613+O10614+O20114,IF(D10614=D10613,O10614+O10613,O10613))))</f>
        <v/>
      </c>
      <c r="AS10613">
        <f>IF($AU$2&lt;&gt;5,NA(),IF(D10613=D10612,0,IF(AND(D20114=D10613,D10614=D10613),P10613+P10614+P20114,IF(D10614=D10613,P10614+P10613,P10613))))</f>
        <v/>
      </c>
      <c r="AT10613">
        <f>AR10613-AS10613</f>
        <v/>
      </c>
    </row>
    <row r="10614" ht="15.75" customHeight="1" s="121">
      <c r="B10614">
        <f>D10614&amp;Q10614&amp;E10614</f>
        <v/>
      </c>
      <c r="C10614" s="73" t="n"/>
      <c r="D10614" s="73" t="n"/>
      <c r="E10614" s="78" t="n"/>
      <c r="F10614" s="75" t="n"/>
      <c r="G10614" s="73" t="n"/>
      <c r="H10614" s="75" t="n"/>
      <c r="I10614" s="75" t="n"/>
      <c r="J10614" s="75" t="n"/>
      <c r="K10614" s="75" t="n"/>
      <c r="L10614" s="75" t="n"/>
      <c r="M10614" s="75" t="n"/>
      <c r="N10614" s="75" t="n"/>
      <c r="O10614" s="75" t="n"/>
      <c r="P10614" s="75" t="n"/>
      <c r="Q10614" s="79" t="n"/>
      <c r="AR10614">
        <f>IF($AU$2&lt;&gt;5,NA(),IF(D10614=D10613,0,IF(AND(D20115=D10614,D10615=D10614),O10614+O10615+O20115,IF(D10615=D10614,O10615+O10614,O10614))))</f>
        <v/>
      </c>
      <c r="AS10614">
        <f>IF($AU$2&lt;&gt;5,NA(),IF(D10614=D10613,0,IF(AND(D20115=D10614,D10615=D10614),P10614+P10615+P20115,IF(D10615=D10614,P10615+P10614,P10614))))</f>
        <v/>
      </c>
      <c r="AT10614">
        <f>AR10614-AS10614</f>
        <v/>
      </c>
    </row>
    <row r="10615" ht="15.75" customHeight="1" s="121">
      <c r="B10615">
        <f>D10615&amp;Q10615&amp;E10615</f>
        <v/>
      </c>
      <c r="C10615" s="73" t="n"/>
      <c r="D10615" s="73" t="n"/>
      <c r="E10615" s="78" t="n"/>
      <c r="F10615" s="75" t="n"/>
      <c r="G10615" s="73" t="n"/>
      <c r="H10615" s="75" t="n"/>
      <c r="I10615" s="75" t="n"/>
      <c r="J10615" s="75" t="n"/>
      <c r="K10615" s="75" t="n"/>
      <c r="L10615" s="75" t="n"/>
      <c r="M10615" s="75" t="n"/>
      <c r="N10615" s="75" t="n"/>
      <c r="O10615" s="75" t="n"/>
      <c r="P10615" s="75" t="n"/>
      <c r="Q10615" s="79" t="n"/>
      <c r="AR10615">
        <f>IF($AU$2&lt;&gt;5,NA(),IF(D10615=D10614,0,IF(AND(D20116=D10615,D10616=D10615),O10615+O10616+O20116,IF(D10616=D10615,O10616+O10615,O10615))))</f>
        <v/>
      </c>
      <c r="AS10615">
        <f>IF($AU$2&lt;&gt;5,NA(),IF(D10615=D10614,0,IF(AND(D20116=D10615,D10616=D10615),P10615+P10616+P20116,IF(D10616=D10615,P10616+P10615,P10615))))</f>
        <v/>
      </c>
      <c r="AT10615">
        <f>AR10615-AS10615</f>
        <v/>
      </c>
    </row>
    <row r="10616" ht="15.75" customHeight="1" s="121">
      <c r="B10616">
        <f>D10616&amp;Q10616&amp;E10616</f>
        <v/>
      </c>
      <c r="C10616" s="73" t="n"/>
      <c r="D10616" s="73" t="n"/>
      <c r="E10616" s="78" t="n"/>
      <c r="F10616" s="75" t="n"/>
      <c r="G10616" s="73" t="n"/>
      <c r="H10616" s="75" t="n"/>
      <c r="I10616" s="75" t="n"/>
      <c r="J10616" s="75" t="n"/>
      <c r="K10616" s="75" t="n"/>
      <c r="L10616" s="75" t="n"/>
      <c r="M10616" s="75" t="n"/>
      <c r="N10616" s="75" t="n"/>
      <c r="O10616" s="75" t="n"/>
      <c r="P10616" s="75" t="n"/>
      <c r="Q10616" s="79" t="n"/>
      <c r="AR10616">
        <f>IF($AU$2&lt;&gt;5,NA(),IF(D10616=D10615,0,IF(AND(D20117=D10616,D10617=D10616),O10616+O10617+O20117,IF(D10617=D10616,O10617+O10616,O10616))))</f>
        <v/>
      </c>
      <c r="AS10616">
        <f>IF($AU$2&lt;&gt;5,NA(),IF(D10616=D10615,0,IF(AND(D20117=D10616,D10617=D10616),P10616+P10617+P20117,IF(D10617=D10616,P10617+P10616,P10616))))</f>
        <v/>
      </c>
      <c r="AT10616">
        <f>AR10616-AS10616</f>
        <v/>
      </c>
    </row>
    <row r="10617" ht="15.75" customHeight="1" s="121">
      <c r="B10617">
        <f>D10617&amp;Q10617&amp;E10617</f>
        <v/>
      </c>
      <c r="C10617" s="73" t="n"/>
      <c r="D10617" s="73" t="n"/>
      <c r="E10617" s="78" t="n"/>
      <c r="F10617" s="75" t="n"/>
      <c r="G10617" s="73" t="n"/>
      <c r="H10617" s="75" t="n"/>
      <c r="I10617" s="75" t="n"/>
      <c r="J10617" s="75" t="n"/>
      <c r="K10617" s="75" t="n"/>
      <c r="L10617" s="75" t="n"/>
      <c r="M10617" s="75" t="n"/>
      <c r="N10617" s="75" t="n"/>
      <c r="O10617" s="75" t="n"/>
      <c r="P10617" s="75" t="n"/>
      <c r="Q10617" s="79" t="n"/>
      <c r="AR10617">
        <f>IF($AU$2&lt;&gt;5,NA(),IF(D10617=D10616,0,IF(AND(D20118=D10617,D10618=D10617),O10617+O10618+O20118,IF(D10618=D10617,O10618+O10617,O10617))))</f>
        <v/>
      </c>
      <c r="AS10617">
        <f>IF($AU$2&lt;&gt;5,NA(),IF(D10617=D10616,0,IF(AND(D20118=D10617,D10618=D10617),P10617+P10618+P20118,IF(D10618=D10617,P10618+P10617,P10617))))</f>
        <v/>
      </c>
      <c r="AT10617">
        <f>AR10617-AS10617</f>
        <v/>
      </c>
    </row>
    <row r="10618" ht="15.75" customHeight="1" s="121">
      <c r="B10618">
        <f>D10618&amp;Q10618&amp;E10618</f>
        <v/>
      </c>
      <c r="C10618" s="73" t="n"/>
      <c r="D10618" s="73" t="n"/>
      <c r="E10618" s="78" t="n"/>
      <c r="F10618" s="75" t="n"/>
      <c r="G10618" s="73" t="n"/>
      <c r="H10618" s="75" t="n"/>
      <c r="I10618" s="75" t="n"/>
      <c r="J10618" s="75" t="n"/>
      <c r="K10618" s="75" t="n"/>
      <c r="L10618" s="75" t="n"/>
      <c r="M10618" s="75" t="n"/>
      <c r="N10618" s="75" t="n"/>
      <c r="O10618" s="75" t="n"/>
      <c r="P10618" s="75" t="n"/>
      <c r="Q10618" s="79" t="n"/>
      <c r="AR10618">
        <f>IF($AU$2&lt;&gt;5,NA(),IF(D10618=D10617,0,IF(AND(D20119=D10618,D10619=D10618),O10618+O10619+O20119,IF(D10619=D10618,O10619+O10618,O10618))))</f>
        <v/>
      </c>
      <c r="AS10618">
        <f>IF($AU$2&lt;&gt;5,NA(),IF(D10618=D10617,0,IF(AND(D20119=D10618,D10619=D10618),P10618+P10619+P20119,IF(D10619=D10618,P10619+P10618,P10618))))</f>
        <v/>
      </c>
      <c r="AT10618">
        <f>AR10618-AS10618</f>
        <v/>
      </c>
    </row>
    <row r="10619" ht="15.75" customHeight="1" s="121">
      <c r="B10619">
        <f>D10619&amp;Q10619&amp;E10619</f>
        <v/>
      </c>
      <c r="C10619" s="73" t="n"/>
      <c r="D10619" s="73" t="n"/>
      <c r="E10619" s="78" t="n"/>
      <c r="F10619" s="75" t="n"/>
      <c r="G10619" s="73" t="n"/>
      <c r="H10619" s="75" t="n"/>
      <c r="I10619" s="75" t="n"/>
      <c r="J10619" s="75" t="n"/>
      <c r="K10619" s="75" t="n"/>
      <c r="L10619" s="75" t="n"/>
      <c r="M10619" s="75" t="n"/>
      <c r="N10619" s="75" t="n"/>
      <c r="O10619" s="75" t="n"/>
      <c r="P10619" s="75" t="n"/>
      <c r="Q10619" s="79" t="n"/>
      <c r="AR10619">
        <f>IF($AU$2&lt;&gt;5,NA(),IF(D10619=D10618,0,IF(AND(D20120=D10619,D10620=D10619),O10619+O10620+O20120,IF(D10620=D10619,O10620+O10619,O10619))))</f>
        <v/>
      </c>
      <c r="AS10619">
        <f>IF($AU$2&lt;&gt;5,NA(),IF(D10619=D10618,0,IF(AND(D20120=D10619,D10620=D10619),P10619+P10620+P20120,IF(D10620=D10619,P10620+P10619,P10619))))</f>
        <v/>
      </c>
      <c r="AT10619">
        <f>AR10619-AS10619</f>
        <v/>
      </c>
    </row>
    <row r="10620" ht="15.75" customHeight="1" s="121">
      <c r="B10620">
        <f>D10620&amp;Q10620&amp;E10620</f>
        <v/>
      </c>
      <c r="C10620" s="73" t="n"/>
      <c r="D10620" s="73" t="n"/>
      <c r="E10620" s="78" t="n"/>
      <c r="F10620" s="75" t="n"/>
      <c r="G10620" s="73" t="n"/>
      <c r="H10620" s="75" t="n"/>
      <c r="I10620" s="75" t="n"/>
      <c r="J10620" s="75" t="n"/>
      <c r="K10620" s="75" t="n"/>
      <c r="L10620" s="75" t="n"/>
      <c r="M10620" s="75" t="n"/>
      <c r="N10620" s="75" t="n"/>
      <c r="O10620" s="75" t="n"/>
      <c r="P10620" s="75" t="n"/>
      <c r="Q10620" s="79" t="n"/>
      <c r="AR10620">
        <f>IF($AU$2&lt;&gt;5,NA(),IF(D10620=D10619,0,IF(AND(D20121=D10620,D10621=D10620),O10620+O10621+O20121,IF(D10621=D10620,O10621+O10620,O10620))))</f>
        <v/>
      </c>
      <c r="AS10620">
        <f>IF($AU$2&lt;&gt;5,NA(),IF(D10620=D10619,0,IF(AND(D20121=D10620,D10621=D10620),P10620+P10621+P20121,IF(D10621=D10620,P10621+P10620,P10620))))</f>
        <v/>
      </c>
      <c r="AT10620">
        <f>AR10620-AS10620</f>
        <v/>
      </c>
    </row>
    <row r="10621" ht="15.75" customHeight="1" s="121">
      <c r="B10621">
        <f>D10621&amp;Q10621&amp;E10621</f>
        <v/>
      </c>
      <c r="C10621" s="73" t="n"/>
      <c r="D10621" s="73" t="n"/>
      <c r="E10621" s="78" t="n"/>
      <c r="F10621" s="75" t="n"/>
      <c r="G10621" s="73" t="n"/>
      <c r="H10621" s="75" t="n"/>
      <c r="I10621" s="75" t="n"/>
      <c r="J10621" s="75" t="n"/>
      <c r="K10621" s="75" t="n"/>
      <c r="L10621" s="75" t="n"/>
      <c r="M10621" s="75" t="n"/>
      <c r="N10621" s="75" t="n"/>
      <c r="O10621" s="75" t="n"/>
      <c r="P10621" s="75" t="n"/>
      <c r="Q10621" s="79" t="n"/>
      <c r="AR10621">
        <f>IF($AU$2&lt;&gt;5,NA(),IF(D10621=D10620,0,IF(AND(D20122=D10621,D10622=D10621),O10621+O10622+O20122,IF(D10622=D10621,O10622+O10621,O10621))))</f>
        <v/>
      </c>
      <c r="AS10621">
        <f>IF($AU$2&lt;&gt;5,NA(),IF(D10621=D10620,0,IF(AND(D20122=D10621,D10622=D10621),P10621+P10622+P20122,IF(D10622=D10621,P10622+P10621,P10621))))</f>
        <v/>
      </c>
      <c r="AT10621">
        <f>AR10621-AS10621</f>
        <v/>
      </c>
    </row>
    <row r="10622" ht="15.75" customHeight="1" s="121">
      <c r="B10622">
        <f>D10622&amp;Q10622&amp;E10622</f>
        <v/>
      </c>
      <c r="C10622" s="73" t="n"/>
      <c r="D10622" s="73" t="n"/>
      <c r="E10622" s="78" t="n"/>
      <c r="F10622" s="75" t="n"/>
      <c r="G10622" s="73" t="n"/>
      <c r="H10622" s="75" t="n"/>
      <c r="I10622" s="75" t="n"/>
      <c r="J10622" s="75" t="n"/>
      <c r="K10622" s="75" t="n"/>
      <c r="L10622" s="75" t="n"/>
      <c r="M10622" s="75" t="n"/>
      <c r="N10622" s="75" t="n"/>
      <c r="O10622" s="75" t="n"/>
      <c r="P10622" s="75" t="n"/>
      <c r="Q10622" s="79" t="n"/>
      <c r="AR10622">
        <f>IF($AU$2&lt;&gt;5,NA(),IF(D10622=D10621,0,IF(AND(D20123=D10622,D10623=D10622),O10622+O10623+O20123,IF(D10623=D10622,O10623+O10622,O10622))))</f>
        <v/>
      </c>
      <c r="AS10622">
        <f>IF($AU$2&lt;&gt;5,NA(),IF(D10622=D10621,0,IF(AND(D20123=D10622,D10623=D10622),P10622+P10623+P20123,IF(D10623=D10622,P10623+P10622,P10622))))</f>
        <v/>
      </c>
      <c r="AT10622">
        <f>AR10622-AS10622</f>
        <v/>
      </c>
    </row>
    <row r="10623" ht="15.75" customHeight="1" s="121">
      <c r="B10623">
        <f>D10623&amp;Q10623&amp;E10623</f>
        <v/>
      </c>
      <c r="C10623" s="73" t="n"/>
      <c r="D10623" s="73" t="n"/>
      <c r="E10623" s="78" t="n"/>
      <c r="F10623" s="75" t="n"/>
      <c r="G10623" s="73" t="n"/>
      <c r="H10623" s="75" t="n"/>
      <c r="I10623" s="75" t="n"/>
      <c r="J10623" s="75" t="n"/>
      <c r="K10623" s="75" t="n"/>
      <c r="L10623" s="75" t="n"/>
      <c r="M10623" s="75" t="n"/>
      <c r="N10623" s="75" t="n"/>
      <c r="O10623" s="75" t="n"/>
      <c r="P10623" s="75" t="n"/>
      <c r="Q10623" s="79" t="n"/>
      <c r="AR10623">
        <f>IF($AU$2&lt;&gt;5,NA(),IF(D10623=D10622,0,IF(AND(D20124=D10623,D10624=D10623),O10623+O10624+O20124,IF(D10624=D10623,O10624+O10623,O10623))))</f>
        <v/>
      </c>
      <c r="AS10623">
        <f>IF($AU$2&lt;&gt;5,NA(),IF(D10623=D10622,0,IF(AND(D20124=D10623,D10624=D10623),P10623+P10624+P20124,IF(D10624=D10623,P10624+P10623,P10623))))</f>
        <v/>
      </c>
      <c r="AT10623">
        <f>AR10623-AS10623</f>
        <v/>
      </c>
    </row>
    <row r="10624" ht="15.75" customHeight="1" s="121">
      <c r="B10624">
        <f>D10624&amp;Q10624&amp;E10624</f>
        <v/>
      </c>
      <c r="C10624" s="73" t="n"/>
      <c r="D10624" s="73" t="n"/>
      <c r="E10624" s="78" t="n"/>
      <c r="F10624" s="75" t="n"/>
      <c r="G10624" s="73" t="n"/>
      <c r="H10624" s="75" t="n"/>
      <c r="I10624" s="75" t="n"/>
      <c r="J10624" s="75" t="n"/>
      <c r="K10624" s="75" t="n"/>
      <c r="L10624" s="75" t="n"/>
      <c r="M10624" s="75" t="n"/>
      <c r="N10624" s="75" t="n"/>
      <c r="O10624" s="75" t="n"/>
      <c r="P10624" s="75" t="n"/>
      <c r="Q10624" s="79" t="n"/>
      <c r="AR10624">
        <f>IF($AU$2&lt;&gt;5,NA(),IF(D10624=D10623,0,IF(AND(D20125=D10624,D10625=D10624),O10624+O10625+O20125,IF(D10625=D10624,O10625+O10624,O10624))))</f>
        <v/>
      </c>
      <c r="AS10624">
        <f>IF($AU$2&lt;&gt;5,NA(),IF(D10624=D10623,0,IF(AND(D20125=D10624,D10625=D10624),P10624+P10625+P20125,IF(D10625=D10624,P10625+P10624,P10624))))</f>
        <v/>
      </c>
      <c r="AT10624">
        <f>AR10624-AS10624</f>
        <v/>
      </c>
    </row>
    <row r="10625" ht="15.75" customHeight="1" s="121">
      <c r="B10625">
        <f>D10625&amp;Q10625&amp;E10625</f>
        <v/>
      </c>
      <c r="C10625" s="73" t="n"/>
      <c r="D10625" s="73" t="n"/>
      <c r="E10625" s="78" t="n"/>
      <c r="F10625" s="75" t="n"/>
      <c r="G10625" s="73" t="n"/>
      <c r="H10625" s="75" t="n"/>
      <c r="I10625" s="75" t="n"/>
      <c r="J10625" s="75" t="n"/>
      <c r="K10625" s="75" t="n"/>
      <c r="L10625" s="75" t="n"/>
      <c r="M10625" s="75" t="n"/>
      <c r="N10625" s="75" t="n"/>
      <c r="O10625" s="75" t="n"/>
      <c r="P10625" s="75" t="n"/>
      <c r="Q10625" s="79" t="n"/>
      <c r="AR10625">
        <f>IF($AU$2&lt;&gt;5,NA(),IF(D10625=D10624,0,IF(AND(D20126=D10625,D10626=D10625),O10625+O10626+O20126,IF(D10626=D10625,O10626+O10625,O10625))))</f>
        <v/>
      </c>
      <c r="AS10625">
        <f>IF($AU$2&lt;&gt;5,NA(),IF(D10625=D10624,0,IF(AND(D20126=D10625,D10626=D10625),P10625+P10626+P20126,IF(D10626=D10625,P10626+P10625,P10625))))</f>
        <v/>
      </c>
      <c r="AT10625">
        <f>AR10625-AS10625</f>
        <v/>
      </c>
    </row>
    <row r="10626" ht="15.75" customHeight="1" s="121">
      <c r="B10626">
        <f>D10626&amp;Q10626&amp;E10626</f>
        <v/>
      </c>
      <c r="C10626" s="73" t="n"/>
      <c r="D10626" s="73" t="n"/>
      <c r="E10626" s="78" t="n"/>
      <c r="F10626" s="75" t="n"/>
      <c r="G10626" s="73" t="n"/>
      <c r="H10626" s="75" t="n"/>
      <c r="I10626" s="75" t="n"/>
      <c r="J10626" s="75" t="n"/>
      <c r="K10626" s="75" t="n"/>
      <c r="L10626" s="75" t="n"/>
      <c r="M10626" s="75" t="n"/>
      <c r="N10626" s="75" t="n"/>
      <c r="O10626" s="75" t="n"/>
      <c r="P10626" s="75" t="n"/>
      <c r="Q10626" s="79" t="n"/>
      <c r="AR10626">
        <f>IF($AU$2&lt;&gt;5,NA(),IF(D10626=D10625,0,IF(AND(D20127=D10626,D10627=D10626),O10626+O10627+O20127,IF(D10627=D10626,O10627+O10626,O10626))))</f>
        <v/>
      </c>
      <c r="AS10626">
        <f>IF($AU$2&lt;&gt;5,NA(),IF(D10626=D10625,0,IF(AND(D20127=D10626,D10627=D10626),P10626+P10627+P20127,IF(D10627=D10626,P10627+P10626,P10626))))</f>
        <v/>
      </c>
      <c r="AT10626">
        <f>AR10626-AS10626</f>
        <v/>
      </c>
    </row>
    <row r="10627" ht="15.75" customHeight="1" s="121">
      <c r="B10627">
        <f>D10627&amp;Q10627&amp;E10627</f>
        <v/>
      </c>
      <c r="C10627" s="73" t="n"/>
      <c r="D10627" s="73" t="n"/>
      <c r="E10627" s="78" t="n"/>
      <c r="F10627" s="75" t="n"/>
      <c r="G10627" s="73" t="n"/>
      <c r="H10627" s="75" t="n"/>
      <c r="I10627" s="75" t="n"/>
      <c r="J10627" s="75" t="n"/>
      <c r="K10627" s="75" t="n"/>
      <c r="L10627" s="75" t="n"/>
      <c r="M10627" s="75" t="n"/>
      <c r="N10627" s="75" t="n"/>
      <c r="O10627" s="75" t="n"/>
      <c r="P10627" s="75" t="n"/>
      <c r="Q10627" s="79" t="n"/>
      <c r="AR10627">
        <f>IF($AU$2&lt;&gt;5,NA(),IF(D10627=D10626,0,IF(AND(D20128=D10627,D10628=D10627),O10627+O10628+O20128,IF(D10628=D10627,O10628+O10627,O10627))))</f>
        <v/>
      </c>
      <c r="AS10627">
        <f>IF($AU$2&lt;&gt;5,NA(),IF(D10627=D10626,0,IF(AND(D20128=D10627,D10628=D10627),P10627+P10628+P20128,IF(D10628=D10627,P10628+P10627,P10627))))</f>
        <v/>
      </c>
      <c r="AT10627">
        <f>AR10627-AS10627</f>
        <v/>
      </c>
    </row>
    <row r="10628" ht="15.75" customHeight="1" s="121">
      <c r="B10628">
        <f>D10628&amp;Q10628&amp;E10628</f>
        <v/>
      </c>
      <c r="C10628" s="73" t="n"/>
      <c r="D10628" s="73" t="n"/>
      <c r="E10628" s="78" t="n"/>
      <c r="F10628" s="75" t="n"/>
      <c r="G10628" s="73" t="n"/>
      <c r="H10628" s="75" t="n"/>
      <c r="I10628" s="75" t="n"/>
      <c r="J10628" s="75" t="n"/>
      <c r="K10628" s="75" t="n"/>
      <c r="L10628" s="75" t="n"/>
      <c r="M10628" s="75" t="n"/>
      <c r="N10628" s="75" t="n"/>
      <c r="O10628" s="75" t="n"/>
      <c r="P10628" s="75" t="n"/>
      <c r="Q10628" s="79" t="n"/>
      <c r="AR10628">
        <f>IF($AU$2&lt;&gt;5,NA(),IF(D10628=D10627,0,IF(AND(D20129=D10628,D10629=D10628),O10628+O10629+O20129,IF(D10629=D10628,O10629+O10628,O10628))))</f>
        <v/>
      </c>
      <c r="AS10628">
        <f>IF($AU$2&lt;&gt;5,NA(),IF(D10628=D10627,0,IF(AND(D20129=D10628,D10629=D10628),P10628+P10629+P20129,IF(D10629=D10628,P10629+P10628,P10628))))</f>
        <v/>
      </c>
      <c r="AT10628">
        <f>AR10628-AS10628</f>
        <v/>
      </c>
    </row>
    <row r="10629" ht="15.75" customHeight="1" s="121">
      <c r="B10629">
        <f>D10629&amp;Q10629&amp;E10629</f>
        <v/>
      </c>
      <c r="C10629" s="73" t="n"/>
      <c r="D10629" s="73" t="n"/>
      <c r="E10629" s="78" t="n"/>
      <c r="F10629" s="75" t="n"/>
      <c r="G10629" s="73" t="n"/>
      <c r="H10629" s="75" t="n"/>
      <c r="I10629" s="75" t="n"/>
      <c r="J10629" s="75" t="n"/>
      <c r="K10629" s="75" t="n"/>
      <c r="L10629" s="75" t="n"/>
      <c r="M10629" s="75" t="n"/>
      <c r="N10629" s="75" t="n"/>
      <c r="O10629" s="75" t="n"/>
      <c r="P10629" s="75" t="n"/>
      <c r="Q10629" s="79" t="n"/>
      <c r="AR10629">
        <f>IF($AU$2&lt;&gt;5,NA(),IF(D10629=D10628,0,IF(AND(D20130=D10629,D10630=D10629),O10629+O10630+O20130,IF(D10630=D10629,O10630+O10629,O10629))))</f>
        <v/>
      </c>
      <c r="AS10629">
        <f>IF($AU$2&lt;&gt;5,NA(),IF(D10629=D10628,0,IF(AND(D20130=D10629,D10630=D10629),P10629+P10630+P20130,IF(D10630=D10629,P10630+P10629,P10629))))</f>
        <v/>
      </c>
      <c r="AT10629">
        <f>AR10629-AS10629</f>
        <v/>
      </c>
    </row>
    <row r="10630" ht="15.75" customHeight="1" s="121">
      <c r="B10630">
        <f>D10630&amp;Q10630&amp;E10630</f>
        <v/>
      </c>
      <c r="C10630" s="73" t="n"/>
      <c r="D10630" s="73" t="n"/>
      <c r="E10630" s="78" t="n"/>
      <c r="F10630" s="75" t="n"/>
      <c r="G10630" s="73" t="n"/>
      <c r="H10630" s="75" t="n"/>
      <c r="I10630" s="75" t="n"/>
      <c r="J10630" s="75" t="n"/>
      <c r="K10630" s="75" t="n"/>
      <c r="L10630" s="75" t="n"/>
      <c r="M10630" s="75" t="n"/>
      <c r="N10630" s="75" t="n"/>
      <c r="O10630" s="75" t="n"/>
      <c r="P10630" s="75" t="n"/>
      <c r="Q10630" s="79" t="n"/>
      <c r="AR10630">
        <f>IF($AU$2&lt;&gt;5,NA(),IF(D10630=D10629,0,IF(AND(D20131=D10630,D10631=D10630),O10630+O10631+O20131,IF(D10631=D10630,O10631+O10630,O10630))))</f>
        <v/>
      </c>
      <c r="AS10630">
        <f>IF($AU$2&lt;&gt;5,NA(),IF(D10630=D10629,0,IF(AND(D20131=D10630,D10631=D10630),P10630+P10631+P20131,IF(D10631=D10630,P10631+P10630,P10630))))</f>
        <v/>
      </c>
      <c r="AT10630">
        <f>AR10630-AS10630</f>
        <v/>
      </c>
    </row>
    <row r="10631" ht="15.75" customHeight="1" s="121">
      <c r="B10631">
        <f>D10631&amp;Q10631&amp;E10631</f>
        <v/>
      </c>
      <c r="C10631" s="73" t="n"/>
      <c r="D10631" s="73" t="n"/>
      <c r="E10631" s="78" t="n"/>
      <c r="F10631" s="75" t="n"/>
      <c r="G10631" s="73" t="n"/>
      <c r="H10631" s="75" t="n"/>
      <c r="I10631" s="75" t="n"/>
      <c r="J10631" s="75" t="n"/>
      <c r="K10631" s="75" t="n"/>
      <c r="L10631" s="75" t="n"/>
      <c r="M10631" s="75" t="n"/>
      <c r="N10631" s="75" t="n"/>
      <c r="O10631" s="75" t="n"/>
      <c r="P10631" s="75" t="n"/>
      <c r="Q10631" s="79" t="n"/>
      <c r="AR10631">
        <f>IF($AU$2&lt;&gt;5,NA(),IF(D10631=D10630,0,IF(AND(D20132=D10631,D10632=D10631),O10631+O10632+O20132,IF(D10632=D10631,O10632+O10631,O10631))))</f>
        <v/>
      </c>
      <c r="AS10631">
        <f>IF($AU$2&lt;&gt;5,NA(),IF(D10631=D10630,0,IF(AND(D20132=D10631,D10632=D10631),P10631+P10632+P20132,IF(D10632=D10631,P10632+P10631,P10631))))</f>
        <v/>
      </c>
      <c r="AT10631">
        <f>AR10631-AS10631</f>
        <v/>
      </c>
    </row>
    <row r="10632" ht="15.75" customHeight="1" s="121">
      <c r="B10632">
        <f>D10632&amp;Q10632&amp;E10632</f>
        <v/>
      </c>
      <c r="C10632" s="73" t="n"/>
      <c r="D10632" s="73" t="n"/>
      <c r="E10632" s="78" t="n"/>
      <c r="F10632" s="75" t="n"/>
      <c r="G10632" s="73" t="n"/>
      <c r="H10632" s="75" t="n"/>
      <c r="I10632" s="75" t="n"/>
      <c r="J10632" s="75" t="n"/>
      <c r="K10632" s="75" t="n"/>
      <c r="L10632" s="75" t="n"/>
      <c r="M10632" s="75" t="n"/>
      <c r="N10632" s="75" t="n"/>
      <c r="O10632" s="75" t="n"/>
      <c r="P10632" s="75" t="n"/>
      <c r="Q10632" s="79" t="n"/>
      <c r="AR10632">
        <f>IF($AU$2&lt;&gt;5,NA(),IF(D10632=D10631,0,IF(AND(D20133=D10632,D10633=D10632),O10632+O10633+O20133,IF(D10633=D10632,O10633+O10632,O10632))))</f>
        <v/>
      </c>
      <c r="AS10632">
        <f>IF($AU$2&lt;&gt;5,NA(),IF(D10632=D10631,0,IF(AND(D20133=D10632,D10633=D10632),P10632+P10633+P20133,IF(D10633=D10632,P10633+P10632,P10632))))</f>
        <v/>
      </c>
      <c r="AT10632">
        <f>AR10632-AS10632</f>
        <v/>
      </c>
    </row>
    <row r="10633" ht="15.75" customHeight="1" s="121">
      <c r="B10633">
        <f>D10633&amp;Q10633&amp;E10633</f>
        <v/>
      </c>
      <c r="C10633" s="73" t="n"/>
      <c r="D10633" s="73" t="n"/>
      <c r="E10633" s="78" t="n"/>
      <c r="F10633" s="75" t="n"/>
      <c r="G10633" s="73" t="n"/>
      <c r="H10633" s="75" t="n"/>
      <c r="I10633" s="75" t="n"/>
      <c r="J10633" s="75" t="n"/>
      <c r="K10633" s="75" t="n"/>
      <c r="L10633" s="75" t="n"/>
      <c r="M10633" s="75" t="n"/>
      <c r="N10633" s="75" t="n"/>
      <c r="O10633" s="75" t="n"/>
      <c r="P10633" s="75" t="n"/>
      <c r="Q10633" s="79" t="n"/>
      <c r="AR10633">
        <f>IF($AU$2&lt;&gt;5,NA(),IF(D10633=D10632,0,IF(AND(D20134=D10633,D10634=D10633),O10633+O10634+O20134,IF(D10634=D10633,O10634+O10633,O10633))))</f>
        <v/>
      </c>
      <c r="AS10633">
        <f>IF($AU$2&lt;&gt;5,NA(),IF(D10633=D10632,0,IF(AND(D20134=D10633,D10634=D10633),P10633+P10634+P20134,IF(D10634=D10633,P10634+P10633,P10633))))</f>
        <v/>
      </c>
      <c r="AT10633">
        <f>AR10633-AS10633</f>
        <v/>
      </c>
    </row>
    <row r="10634" ht="15.75" customHeight="1" s="121">
      <c r="B10634">
        <f>D10634&amp;Q10634&amp;E10634</f>
        <v/>
      </c>
      <c r="C10634" s="73" t="n"/>
      <c r="D10634" s="73" t="n"/>
      <c r="E10634" s="78" t="n"/>
      <c r="F10634" s="75" t="n"/>
      <c r="G10634" s="73" t="n"/>
      <c r="H10634" s="75" t="n"/>
      <c r="I10634" s="75" t="n"/>
      <c r="J10634" s="75" t="n"/>
      <c r="K10634" s="75" t="n"/>
      <c r="L10634" s="75" t="n"/>
      <c r="M10634" s="75" t="n"/>
      <c r="N10634" s="75" t="n"/>
      <c r="O10634" s="75" t="n"/>
      <c r="P10634" s="75" t="n"/>
      <c r="Q10634" s="79" t="n"/>
      <c r="AR10634">
        <f>IF($AU$2&lt;&gt;5,NA(),IF(D10634=D10633,0,IF(AND(D20135=D10634,D10635=D10634),O10634+O10635+O20135,IF(D10635=D10634,O10635+O10634,O10634))))</f>
        <v/>
      </c>
      <c r="AS10634">
        <f>IF($AU$2&lt;&gt;5,NA(),IF(D10634=D10633,0,IF(AND(D20135=D10634,D10635=D10634),P10634+P10635+P20135,IF(D10635=D10634,P10635+P10634,P10634))))</f>
        <v/>
      </c>
      <c r="AT10634">
        <f>AR10634-AS10634</f>
        <v/>
      </c>
    </row>
    <row r="10635" ht="15.75" customHeight="1" s="121">
      <c r="B10635">
        <f>D10635&amp;Q10635&amp;E10635</f>
        <v/>
      </c>
      <c r="C10635" s="73" t="n"/>
      <c r="D10635" s="73" t="n"/>
      <c r="E10635" s="78" t="n"/>
      <c r="F10635" s="75" t="n"/>
      <c r="G10635" s="73" t="n"/>
      <c r="H10635" s="75" t="n"/>
      <c r="I10635" s="75" t="n"/>
      <c r="J10635" s="75" t="n"/>
      <c r="K10635" s="75" t="n"/>
      <c r="L10635" s="75" t="n"/>
      <c r="M10635" s="75" t="n"/>
      <c r="N10635" s="75" t="n"/>
      <c r="O10635" s="75" t="n"/>
      <c r="P10635" s="75" t="n"/>
      <c r="Q10635" s="79" t="n"/>
      <c r="AR10635">
        <f>IF($AU$2&lt;&gt;5,NA(),IF(D10635=D10634,0,IF(AND(D20136=D10635,D10636=D10635),O10635+O10636+O20136,IF(D10636=D10635,O10636+O10635,O10635))))</f>
        <v/>
      </c>
      <c r="AS10635">
        <f>IF($AU$2&lt;&gt;5,NA(),IF(D10635=D10634,0,IF(AND(D20136=D10635,D10636=D10635),P10635+P10636+P20136,IF(D10636=D10635,P10636+P10635,P10635))))</f>
        <v/>
      </c>
      <c r="AT10635">
        <f>AR10635-AS10635</f>
        <v/>
      </c>
    </row>
    <row r="10636" ht="15.75" customHeight="1" s="121">
      <c r="B10636">
        <f>D10636&amp;Q10636&amp;E10636</f>
        <v/>
      </c>
      <c r="C10636" s="73" t="n"/>
      <c r="D10636" s="73" t="n"/>
      <c r="E10636" s="78" t="n"/>
      <c r="F10636" s="75" t="n"/>
      <c r="G10636" s="73" t="n"/>
      <c r="H10636" s="75" t="n"/>
      <c r="I10636" s="75" t="n"/>
      <c r="J10636" s="75" t="n"/>
      <c r="K10636" s="75" t="n"/>
      <c r="L10636" s="75" t="n"/>
      <c r="M10636" s="75" t="n"/>
      <c r="N10636" s="75" t="n"/>
      <c r="O10636" s="75" t="n"/>
      <c r="P10636" s="75" t="n"/>
      <c r="Q10636" s="79" t="n"/>
      <c r="AR10636">
        <f>IF($AU$2&lt;&gt;5,NA(),IF(D10636=D10635,0,IF(AND(D20137=D10636,D10637=D10636),O10636+O10637+O20137,IF(D10637=D10636,O10637+O10636,O10636))))</f>
        <v/>
      </c>
      <c r="AS10636">
        <f>IF($AU$2&lt;&gt;5,NA(),IF(D10636=D10635,0,IF(AND(D20137=D10636,D10637=D10636),P10636+P10637+P20137,IF(D10637=D10636,P10637+P10636,P10636))))</f>
        <v/>
      </c>
      <c r="AT10636">
        <f>AR10636-AS10636</f>
        <v/>
      </c>
    </row>
    <row r="10637" ht="15.75" customHeight="1" s="121">
      <c r="B10637">
        <f>D10637&amp;Q10637&amp;E10637</f>
        <v/>
      </c>
      <c r="C10637" s="73" t="n"/>
      <c r="D10637" s="73" t="n"/>
      <c r="E10637" s="78" t="n"/>
      <c r="F10637" s="75" t="n"/>
      <c r="G10637" s="73" t="n"/>
      <c r="H10637" s="75" t="n"/>
      <c r="I10637" s="75" t="n"/>
      <c r="J10637" s="75" t="n"/>
      <c r="K10637" s="75" t="n"/>
      <c r="L10637" s="75" t="n"/>
      <c r="M10637" s="75" t="n"/>
      <c r="N10637" s="75" t="n"/>
      <c r="O10637" s="75" t="n"/>
      <c r="P10637" s="75" t="n"/>
      <c r="Q10637" s="79" t="n"/>
      <c r="AR10637">
        <f>IF($AU$2&lt;&gt;5,NA(),IF(D10637=D10636,0,IF(AND(D20138=D10637,D10638=D10637),O10637+O10638+O20138,IF(D10638=D10637,O10638+O10637,O10637))))</f>
        <v/>
      </c>
      <c r="AS10637">
        <f>IF($AU$2&lt;&gt;5,NA(),IF(D10637=D10636,0,IF(AND(D20138=D10637,D10638=D10637),P10637+P10638+P20138,IF(D10638=D10637,P10638+P10637,P10637))))</f>
        <v/>
      </c>
      <c r="AT10637">
        <f>AR10637-AS10637</f>
        <v/>
      </c>
    </row>
    <row r="10638" ht="15.75" customHeight="1" s="121">
      <c r="B10638">
        <f>D10638&amp;Q10638&amp;E10638</f>
        <v/>
      </c>
      <c r="C10638" s="73" t="n"/>
      <c r="D10638" s="73" t="n"/>
      <c r="E10638" s="78" t="n"/>
      <c r="F10638" s="75" t="n"/>
      <c r="G10638" s="73" t="n"/>
      <c r="H10638" s="75" t="n"/>
      <c r="I10638" s="75" t="n"/>
      <c r="J10638" s="75" t="n"/>
      <c r="K10638" s="75" t="n"/>
      <c r="L10638" s="75" t="n"/>
      <c r="M10638" s="75" t="n"/>
      <c r="N10638" s="75" t="n"/>
      <c r="O10638" s="75" t="n"/>
      <c r="P10638" s="75" t="n"/>
      <c r="Q10638" s="79" t="n"/>
      <c r="AR10638">
        <f>IF($AU$2&lt;&gt;5,NA(),IF(D10638=D10637,0,IF(AND(D20139=D10638,D10639=D10638),O10638+O10639+O20139,IF(D10639=D10638,O10639+O10638,O10638))))</f>
        <v/>
      </c>
      <c r="AS10638">
        <f>IF($AU$2&lt;&gt;5,NA(),IF(D10638=D10637,0,IF(AND(D20139=D10638,D10639=D10638),P10638+P10639+P20139,IF(D10639=D10638,P10639+P10638,P10638))))</f>
        <v/>
      </c>
      <c r="AT10638">
        <f>AR10638-AS10638</f>
        <v/>
      </c>
    </row>
    <row r="10639" ht="15.75" customHeight="1" s="121">
      <c r="B10639">
        <f>D10639&amp;Q10639&amp;E10639</f>
        <v/>
      </c>
      <c r="C10639" s="73" t="n"/>
      <c r="D10639" s="73" t="n"/>
      <c r="E10639" s="78" t="n"/>
      <c r="F10639" s="75" t="n"/>
      <c r="G10639" s="73" t="n"/>
      <c r="H10639" s="75" t="n"/>
      <c r="I10639" s="75" t="n"/>
      <c r="J10639" s="75" t="n"/>
      <c r="K10639" s="75" t="n"/>
      <c r="L10639" s="75" t="n"/>
      <c r="M10639" s="75" t="n"/>
      <c r="N10639" s="75" t="n"/>
      <c r="O10639" s="75" t="n"/>
      <c r="P10639" s="75" t="n"/>
      <c r="Q10639" s="79" t="n"/>
      <c r="AR10639">
        <f>IF($AU$2&lt;&gt;5,NA(),IF(D10639=D10638,0,IF(AND(D20140=D10639,D10640=D10639),O10639+O10640+O20140,IF(D10640=D10639,O10640+O10639,O10639))))</f>
        <v/>
      </c>
      <c r="AS10639">
        <f>IF($AU$2&lt;&gt;5,NA(),IF(D10639=D10638,0,IF(AND(D20140=D10639,D10640=D10639),P10639+P10640+P20140,IF(D10640=D10639,P10640+P10639,P10639))))</f>
        <v/>
      </c>
      <c r="AT10639">
        <f>AR10639-AS10639</f>
        <v/>
      </c>
    </row>
    <row r="10640" ht="15.75" customHeight="1" s="121">
      <c r="B10640">
        <f>D10640&amp;Q10640&amp;E10640</f>
        <v/>
      </c>
      <c r="C10640" s="73" t="n"/>
      <c r="D10640" s="73" t="n"/>
      <c r="E10640" s="78" t="n"/>
      <c r="F10640" s="75" t="n"/>
      <c r="G10640" s="73" t="n"/>
      <c r="H10640" s="75" t="n"/>
      <c r="I10640" s="75" t="n"/>
      <c r="J10640" s="75" t="n"/>
      <c r="K10640" s="75" t="n"/>
      <c r="L10640" s="75" t="n"/>
      <c r="M10640" s="75" t="n"/>
      <c r="N10640" s="75" t="n"/>
      <c r="O10640" s="75" t="n"/>
      <c r="P10640" s="75" t="n"/>
      <c r="Q10640" s="79" t="n"/>
      <c r="AR10640">
        <f>IF($AU$2&lt;&gt;5,NA(),IF(D10640=D10639,0,IF(AND(D20141=D10640,D10641=D10640),O10640+O10641+O20141,IF(D10641=D10640,O10641+O10640,O10640))))</f>
        <v/>
      </c>
      <c r="AS10640">
        <f>IF($AU$2&lt;&gt;5,NA(),IF(D10640=D10639,0,IF(AND(D20141=D10640,D10641=D10640),P10640+P10641+P20141,IF(D10641=D10640,P10641+P10640,P10640))))</f>
        <v/>
      </c>
      <c r="AT10640">
        <f>AR10640-AS10640</f>
        <v/>
      </c>
    </row>
    <row r="10641" ht="15.75" customHeight="1" s="121">
      <c r="B10641">
        <f>D10641&amp;Q10641&amp;E10641</f>
        <v/>
      </c>
      <c r="C10641" s="73" t="n"/>
      <c r="D10641" s="73" t="n"/>
      <c r="E10641" s="78" t="n"/>
      <c r="F10641" s="75" t="n"/>
      <c r="G10641" s="73" t="n"/>
      <c r="H10641" s="75" t="n"/>
      <c r="I10641" s="75" t="n"/>
      <c r="J10641" s="75" t="n"/>
      <c r="K10641" s="75" t="n"/>
      <c r="L10641" s="75" t="n"/>
      <c r="M10641" s="75" t="n"/>
      <c r="N10641" s="75" t="n"/>
      <c r="O10641" s="75" t="n"/>
      <c r="P10641" s="75" t="n"/>
      <c r="Q10641" s="79" t="n"/>
      <c r="AR10641">
        <f>IF($AU$2&lt;&gt;5,NA(),IF(D10641=D10640,0,IF(AND(D20142=D10641,D10642=D10641),O10641+O10642+O20142,IF(D10642=D10641,O10642+O10641,O10641))))</f>
        <v/>
      </c>
      <c r="AS10641">
        <f>IF($AU$2&lt;&gt;5,NA(),IF(D10641=D10640,0,IF(AND(D20142=D10641,D10642=D10641),P10641+P10642+P20142,IF(D10642=D10641,P10642+P10641,P10641))))</f>
        <v/>
      </c>
      <c r="AT10641">
        <f>AR10641-AS10641</f>
        <v/>
      </c>
    </row>
    <row r="10642" ht="15.75" customHeight="1" s="121">
      <c r="B10642">
        <f>D10642&amp;Q10642&amp;E10642</f>
        <v/>
      </c>
      <c r="C10642" s="73" t="n"/>
      <c r="D10642" s="73" t="n"/>
      <c r="E10642" s="78" t="n"/>
      <c r="F10642" s="75" t="n"/>
      <c r="G10642" s="73" t="n"/>
      <c r="H10642" s="75" t="n"/>
      <c r="I10642" s="75" t="n"/>
      <c r="J10642" s="75" t="n"/>
      <c r="K10642" s="75" t="n"/>
      <c r="L10642" s="75" t="n"/>
      <c r="M10642" s="75" t="n"/>
      <c r="N10642" s="75" t="n"/>
      <c r="O10642" s="75" t="n"/>
      <c r="P10642" s="75" t="n"/>
      <c r="Q10642" s="79" t="n"/>
      <c r="AR10642">
        <f>IF($AU$2&lt;&gt;5,NA(),IF(D10642=D10641,0,IF(AND(D20143=D10642,D10643=D10642),O10642+O10643+O20143,IF(D10643=D10642,O10643+O10642,O10642))))</f>
        <v/>
      </c>
      <c r="AS10642">
        <f>IF($AU$2&lt;&gt;5,NA(),IF(D10642=D10641,0,IF(AND(D20143=D10642,D10643=D10642),P10642+P10643+P20143,IF(D10643=D10642,P10643+P10642,P10642))))</f>
        <v/>
      </c>
      <c r="AT10642">
        <f>AR10642-AS10642</f>
        <v/>
      </c>
    </row>
    <row r="10643" ht="15.75" customHeight="1" s="121">
      <c r="B10643">
        <f>D10643&amp;Q10643&amp;E10643</f>
        <v/>
      </c>
      <c r="C10643" s="73" t="n"/>
      <c r="D10643" s="73" t="n"/>
      <c r="E10643" s="78" t="n"/>
      <c r="F10643" s="75" t="n"/>
      <c r="G10643" s="73" t="n"/>
      <c r="H10643" s="75" t="n"/>
      <c r="I10643" s="75" t="n"/>
      <c r="J10643" s="75" t="n"/>
      <c r="K10643" s="75" t="n"/>
      <c r="L10643" s="75" t="n"/>
      <c r="M10643" s="75" t="n"/>
      <c r="N10643" s="75" t="n"/>
      <c r="O10643" s="75" t="n"/>
      <c r="P10643" s="75" t="n"/>
      <c r="Q10643" s="79" t="n"/>
      <c r="AR10643">
        <f>IF($AU$2&lt;&gt;5,NA(),IF(D10643=D10642,0,IF(AND(D20144=D10643,D10644=D10643),O10643+O10644+O20144,IF(D10644=D10643,O10644+O10643,O10643))))</f>
        <v/>
      </c>
      <c r="AS10643">
        <f>IF($AU$2&lt;&gt;5,NA(),IF(D10643=D10642,0,IF(AND(D20144=D10643,D10644=D10643),P10643+P10644+P20144,IF(D10644=D10643,P10644+P10643,P10643))))</f>
        <v/>
      </c>
      <c r="AT10643">
        <f>AR10643-AS10643</f>
        <v/>
      </c>
    </row>
    <row r="10644" ht="15.75" customHeight="1" s="121">
      <c r="B10644">
        <f>D10644&amp;Q10644&amp;E10644</f>
        <v/>
      </c>
      <c r="C10644" s="73" t="n"/>
      <c r="D10644" s="73" t="n"/>
      <c r="E10644" s="78" t="n"/>
      <c r="F10644" s="75" t="n"/>
      <c r="G10644" s="73" t="n"/>
      <c r="H10644" s="75" t="n"/>
      <c r="I10644" s="75" t="n"/>
      <c r="J10644" s="75" t="n"/>
      <c r="K10644" s="75" t="n"/>
      <c r="L10644" s="75" t="n"/>
      <c r="M10644" s="75" t="n"/>
      <c r="N10644" s="75" t="n"/>
      <c r="O10644" s="75" t="n"/>
      <c r="P10644" s="75" t="n"/>
      <c r="Q10644" s="79" t="n"/>
      <c r="AR10644">
        <f>IF($AU$2&lt;&gt;5,NA(),IF(D10644=D10643,0,IF(AND(D20145=D10644,D10645=D10644),O10644+O10645+O20145,IF(D10645=D10644,O10645+O10644,O10644))))</f>
        <v/>
      </c>
      <c r="AS10644">
        <f>IF($AU$2&lt;&gt;5,NA(),IF(D10644=D10643,0,IF(AND(D20145=D10644,D10645=D10644),P10644+P10645+P20145,IF(D10645=D10644,P10645+P10644,P10644))))</f>
        <v/>
      </c>
      <c r="AT10644">
        <f>AR10644-AS10644</f>
        <v/>
      </c>
    </row>
    <row r="10645" ht="15.75" customHeight="1" s="121">
      <c r="B10645">
        <f>D10645&amp;Q10645&amp;E10645</f>
        <v/>
      </c>
      <c r="C10645" s="73" t="n"/>
      <c r="D10645" s="73" t="n"/>
      <c r="E10645" s="78" t="n"/>
      <c r="F10645" s="75" t="n"/>
      <c r="G10645" s="73" t="n"/>
      <c r="H10645" s="75" t="n"/>
      <c r="I10645" s="75" t="n"/>
      <c r="J10645" s="75" t="n"/>
      <c r="K10645" s="75" t="n"/>
      <c r="L10645" s="75" t="n"/>
      <c r="M10645" s="75" t="n"/>
      <c r="N10645" s="75" t="n"/>
      <c r="O10645" s="75" t="n"/>
      <c r="P10645" s="75" t="n"/>
      <c r="Q10645" s="79" t="n"/>
      <c r="AR10645">
        <f>IF($AU$2&lt;&gt;5,NA(),IF(D10645=D10644,0,IF(AND(D20146=D10645,D10646=D10645),O10645+O10646+O20146,IF(D10646=D10645,O10646+O10645,O10645))))</f>
        <v/>
      </c>
      <c r="AS10645">
        <f>IF($AU$2&lt;&gt;5,NA(),IF(D10645=D10644,0,IF(AND(D20146=D10645,D10646=D10645),P10645+P10646+P20146,IF(D10646=D10645,P10646+P10645,P10645))))</f>
        <v/>
      </c>
      <c r="AT10645">
        <f>AR10645-AS10645</f>
        <v/>
      </c>
    </row>
    <row r="10646" ht="15.75" customHeight="1" s="121">
      <c r="B10646">
        <f>D10646&amp;Q10646&amp;E10646</f>
        <v/>
      </c>
      <c r="C10646" s="73" t="n"/>
      <c r="D10646" s="73" t="n"/>
      <c r="E10646" s="78" t="n"/>
      <c r="F10646" s="75" t="n"/>
      <c r="G10646" s="73" t="n"/>
      <c r="H10646" s="75" t="n"/>
      <c r="I10646" s="75" t="n"/>
      <c r="J10646" s="75" t="n"/>
      <c r="K10646" s="75" t="n"/>
      <c r="L10646" s="75" t="n"/>
      <c r="M10646" s="75" t="n"/>
      <c r="N10646" s="75" t="n"/>
      <c r="O10646" s="75" t="n"/>
      <c r="P10646" s="75" t="n"/>
      <c r="Q10646" s="79" t="n"/>
      <c r="AR10646">
        <f>IF($AU$2&lt;&gt;5,NA(),IF(D10646=D10645,0,IF(AND(D20147=D10646,D10647=D10646),O10646+O10647+O20147,IF(D10647=D10646,O10647+O10646,O10646))))</f>
        <v/>
      </c>
      <c r="AS10646">
        <f>IF($AU$2&lt;&gt;5,NA(),IF(D10646=D10645,0,IF(AND(D20147=D10646,D10647=D10646),P10646+P10647+P20147,IF(D10647=D10646,P10647+P10646,P10646))))</f>
        <v/>
      </c>
      <c r="AT10646">
        <f>AR10646-AS10646</f>
        <v/>
      </c>
    </row>
    <row r="10647" ht="15.75" customHeight="1" s="121">
      <c r="B10647">
        <f>D10647&amp;Q10647&amp;E10647</f>
        <v/>
      </c>
      <c r="C10647" s="73" t="n"/>
      <c r="D10647" s="73" t="n"/>
      <c r="E10647" s="78" t="n"/>
      <c r="F10647" s="75" t="n"/>
      <c r="G10647" s="73" t="n"/>
      <c r="H10647" s="75" t="n"/>
      <c r="I10647" s="75" t="n"/>
      <c r="J10647" s="75" t="n"/>
      <c r="K10647" s="75" t="n"/>
      <c r="L10647" s="75" t="n"/>
      <c r="M10647" s="75" t="n"/>
      <c r="N10647" s="75" t="n"/>
      <c r="O10647" s="75" t="n"/>
      <c r="P10647" s="75" t="n"/>
      <c r="Q10647" s="79" t="n"/>
      <c r="AR10647">
        <f>IF($AU$2&lt;&gt;5,NA(),IF(D10647=D10646,0,IF(AND(D20148=D10647,D10648=D10647),O10647+O10648+O20148,IF(D10648=D10647,O10648+O10647,O10647))))</f>
        <v/>
      </c>
      <c r="AS10647">
        <f>IF($AU$2&lt;&gt;5,NA(),IF(D10647=D10646,0,IF(AND(D20148=D10647,D10648=D10647),P10647+P10648+P20148,IF(D10648=D10647,P10648+P10647,P10647))))</f>
        <v/>
      </c>
      <c r="AT10647">
        <f>AR10647-AS10647</f>
        <v/>
      </c>
    </row>
    <row r="10648" ht="15.75" customHeight="1" s="121">
      <c r="B10648">
        <f>D10648&amp;Q10648&amp;E10648</f>
        <v/>
      </c>
      <c r="C10648" s="73" t="n"/>
      <c r="D10648" s="73" t="n"/>
      <c r="E10648" s="78" t="n"/>
      <c r="F10648" s="75" t="n"/>
      <c r="G10648" s="73" t="n"/>
      <c r="H10648" s="75" t="n"/>
      <c r="I10648" s="75" t="n"/>
      <c r="J10648" s="75" t="n"/>
      <c r="K10648" s="75" t="n"/>
      <c r="L10648" s="75" t="n"/>
      <c r="M10648" s="75" t="n"/>
      <c r="N10648" s="75" t="n"/>
      <c r="O10648" s="75" t="n"/>
      <c r="P10648" s="75" t="n"/>
      <c r="Q10648" s="79" t="n"/>
      <c r="AR10648">
        <f>IF($AU$2&lt;&gt;5,NA(),IF(D10648=D10647,0,IF(AND(D20149=D10648,D10649=D10648),O10648+O10649+O20149,IF(D10649=D10648,O10649+O10648,O10648))))</f>
        <v/>
      </c>
      <c r="AS10648">
        <f>IF($AU$2&lt;&gt;5,NA(),IF(D10648=D10647,0,IF(AND(D20149=D10648,D10649=D10648),P10648+P10649+P20149,IF(D10649=D10648,P10649+P10648,P10648))))</f>
        <v/>
      </c>
      <c r="AT10648">
        <f>AR10648-AS10648</f>
        <v/>
      </c>
    </row>
    <row r="10649" ht="15.75" customHeight="1" s="121">
      <c r="B10649">
        <f>D10649&amp;Q10649&amp;E10649</f>
        <v/>
      </c>
      <c r="C10649" s="73" t="n"/>
      <c r="D10649" s="73" t="n"/>
      <c r="E10649" s="78" t="n"/>
      <c r="F10649" s="75" t="n"/>
      <c r="G10649" s="73" t="n"/>
      <c r="H10649" s="75" t="n"/>
      <c r="I10649" s="75" t="n"/>
      <c r="J10649" s="75" t="n"/>
      <c r="K10649" s="75" t="n"/>
      <c r="L10649" s="75" t="n"/>
      <c r="M10649" s="75" t="n"/>
      <c r="N10649" s="75" t="n"/>
      <c r="O10649" s="75" t="n"/>
      <c r="P10649" s="75" t="n"/>
      <c r="Q10649" s="79" t="n"/>
      <c r="AR10649">
        <f>IF($AU$2&lt;&gt;5,NA(),IF(D10649=D10648,0,IF(AND(D20150=D10649,D10650=D10649),O10649+O10650+O20150,IF(D10650=D10649,O10650+O10649,O10649))))</f>
        <v/>
      </c>
      <c r="AS10649">
        <f>IF($AU$2&lt;&gt;5,NA(),IF(D10649=D10648,0,IF(AND(D20150=D10649,D10650=D10649),P10649+P10650+P20150,IF(D10650=D10649,P10650+P10649,P10649))))</f>
        <v/>
      </c>
      <c r="AT10649">
        <f>AR10649-AS10649</f>
        <v/>
      </c>
    </row>
    <row r="10650" ht="15.75" customHeight="1" s="121">
      <c r="B10650">
        <f>D10650&amp;Q10650&amp;E10650</f>
        <v/>
      </c>
      <c r="C10650" s="73" t="n"/>
      <c r="D10650" s="73" t="n"/>
      <c r="E10650" s="78" t="n"/>
      <c r="F10650" s="75" t="n"/>
      <c r="G10650" s="73" t="n"/>
      <c r="H10650" s="75" t="n"/>
      <c r="I10650" s="75" t="n"/>
      <c r="J10650" s="75" t="n"/>
      <c r="K10650" s="75" t="n"/>
      <c r="L10650" s="75" t="n"/>
      <c r="M10650" s="75" t="n"/>
      <c r="N10650" s="75" t="n"/>
      <c r="O10650" s="75" t="n"/>
      <c r="P10650" s="75" t="n"/>
      <c r="Q10650" s="79" t="n"/>
      <c r="AR10650">
        <f>IF($AU$2&lt;&gt;5,NA(),IF(D10650=D10649,0,IF(AND(D20151=D10650,D10651=D10650),O10650+O10651+O20151,IF(D10651=D10650,O10651+O10650,O10650))))</f>
        <v/>
      </c>
      <c r="AS10650">
        <f>IF($AU$2&lt;&gt;5,NA(),IF(D10650=D10649,0,IF(AND(D20151=D10650,D10651=D10650),P10650+P10651+P20151,IF(D10651=D10650,P10651+P10650,P10650))))</f>
        <v/>
      </c>
      <c r="AT10650">
        <f>AR10650-AS10650</f>
        <v/>
      </c>
    </row>
    <row r="10651" ht="15.75" customHeight="1" s="121">
      <c r="B10651">
        <f>D10651&amp;Q10651&amp;E10651</f>
        <v/>
      </c>
      <c r="C10651" s="73" t="n"/>
      <c r="D10651" s="73" t="n"/>
      <c r="E10651" s="78" t="n"/>
      <c r="F10651" s="75" t="n"/>
      <c r="G10651" s="73" t="n"/>
      <c r="H10651" s="75" t="n"/>
      <c r="I10651" s="75" t="n"/>
      <c r="J10651" s="75" t="n"/>
      <c r="K10651" s="75" t="n"/>
      <c r="L10651" s="75" t="n"/>
      <c r="M10651" s="75" t="n"/>
      <c r="N10651" s="75" t="n"/>
      <c r="O10651" s="75" t="n"/>
      <c r="P10651" s="75" t="n"/>
      <c r="Q10651" s="79" t="n"/>
      <c r="AR10651">
        <f>IF($AU$2&lt;&gt;5,NA(),IF(D10651=D10650,0,IF(AND(D20152=D10651,D10652=D10651),O10651+O10652+O20152,IF(D10652=D10651,O10652+O10651,O10651))))</f>
        <v/>
      </c>
      <c r="AS10651">
        <f>IF($AU$2&lt;&gt;5,NA(),IF(D10651=D10650,0,IF(AND(D20152=D10651,D10652=D10651),P10651+P10652+P20152,IF(D10652=D10651,P10652+P10651,P10651))))</f>
        <v/>
      </c>
      <c r="AT10651">
        <f>AR10651-AS10651</f>
        <v/>
      </c>
    </row>
    <row r="10652" ht="15.75" customHeight="1" s="121">
      <c r="B10652">
        <f>D10652&amp;Q10652&amp;E10652</f>
        <v/>
      </c>
      <c r="C10652" s="73" t="n"/>
      <c r="D10652" s="73" t="n"/>
      <c r="E10652" s="78" t="n"/>
      <c r="F10652" s="75" t="n"/>
      <c r="G10652" s="73" t="n"/>
      <c r="H10652" s="75" t="n"/>
      <c r="I10652" s="75" t="n"/>
      <c r="J10652" s="75" t="n"/>
      <c r="K10652" s="75" t="n"/>
      <c r="L10652" s="75" t="n"/>
      <c r="M10652" s="75" t="n"/>
      <c r="N10652" s="75" t="n"/>
      <c r="O10652" s="75" t="n"/>
      <c r="P10652" s="75" t="n"/>
      <c r="Q10652" s="79" t="n"/>
      <c r="AR10652">
        <f>IF($AU$2&lt;&gt;5,NA(),IF(D10652=D10651,0,IF(AND(D20153=D10652,D10653=D10652),O10652+O10653+O20153,IF(D10653=D10652,O10653+O10652,O10652))))</f>
        <v/>
      </c>
      <c r="AS10652">
        <f>IF($AU$2&lt;&gt;5,NA(),IF(D10652=D10651,0,IF(AND(D20153=D10652,D10653=D10652),P10652+P10653+P20153,IF(D10653=D10652,P10653+P10652,P10652))))</f>
        <v/>
      </c>
      <c r="AT10652">
        <f>AR10652-AS10652</f>
        <v/>
      </c>
    </row>
    <row r="10653" ht="15.75" customHeight="1" s="121">
      <c r="B10653">
        <f>D10653&amp;Q10653&amp;E10653</f>
        <v/>
      </c>
      <c r="C10653" s="73" t="n"/>
      <c r="D10653" s="73" t="n"/>
      <c r="E10653" s="78" t="n"/>
      <c r="F10653" s="75" t="n"/>
      <c r="G10653" s="73" t="n"/>
      <c r="H10653" s="75" t="n"/>
      <c r="I10653" s="75" t="n"/>
      <c r="J10653" s="75" t="n"/>
      <c r="K10653" s="75" t="n"/>
      <c r="L10653" s="75" t="n"/>
      <c r="M10653" s="75" t="n"/>
      <c r="N10653" s="75" t="n"/>
      <c r="O10653" s="75" t="n"/>
      <c r="P10653" s="75" t="n"/>
      <c r="Q10653" s="79" t="n"/>
      <c r="AR10653">
        <f>IF($AU$2&lt;&gt;5,NA(),IF(D10653=D10652,0,IF(AND(D20154=D10653,D10654=D10653),O10653+O10654+O20154,IF(D10654=D10653,O10654+O10653,O10653))))</f>
        <v/>
      </c>
      <c r="AS10653">
        <f>IF($AU$2&lt;&gt;5,NA(),IF(D10653=D10652,0,IF(AND(D20154=D10653,D10654=D10653),P10653+P10654+P20154,IF(D10654=D10653,P10654+P10653,P10653))))</f>
        <v/>
      </c>
      <c r="AT10653">
        <f>AR10653-AS10653</f>
        <v/>
      </c>
    </row>
    <row r="10654" ht="15.75" customHeight="1" s="121">
      <c r="B10654">
        <f>D10654&amp;Q10654&amp;E10654</f>
        <v/>
      </c>
      <c r="C10654" s="73" t="n"/>
      <c r="D10654" s="73" t="n"/>
      <c r="E10654" s="78" t="n"/>
      <c r="F10654" s="75" t="n"/>
      <c r="G10654" s="73" t="n"/>
      <c r="H10654" s="75" t="n"/>
      <c r="I10654" s="75" t="n"/>
      <c r="J10654" s="75" t="n"/>
      <c r="K10654" s="75" t="n"/>
      <c r="L10654" s="75" t="n"/>
      <c r="M10654" s="75" t="n"/>
      <c r="N10654" s="75" t="n"/>
      <c r="O10654" s="75" t="n"/>
      <c r="P10654" s="75" t="n"/>
      <c r="Q10654" s="79" t="n"/>
      <c r="AR10654">
        <f>IF($AU$2&lt;&gt;5,NA(),IF(D10654=D10653,0,IF(AND(D20155=D10654,D10655=D10654),O10654+O10655+O20155,IF(D10655=D10654,O10655+O10654,O10654))))</f>
        <v/>
      </c>
      <c r="AS10654">
        <f>IF($AU$2&lt;&gt;5,NA(),IF(D10654=D10653,0,IF(AND(D20155=D10654,D10655=D10654),P10654+P10655+P20155,IF(D10655=D10654,P10655+P10654,P10654))))</f>
        <v/>
      </c>
      <c r="AT10654">
        <f>AR10654-AS10654</f>
        <v/>
      </c>
    </row>
    <row r="10655" ht="15.75" customHeight="1" s="121">
      <c r="B10655">
        <f>D10655&amp;Q10655&amp;E10655</f>
        <v/>
      </c>
      <c r="C10655" s="73" t="n"/>
      <c r="D10655" s="73" t="n"/>
      <c r="E10655" s="78" t="n"/>
      <c r="F10655" s="75" t="n"/>
      <c r="G10655" s="73" t="n"/>
      <c r="H10655" s="75" t="n"/>
      <c r="I10655" s="75" t="n"/>
      <c r="J10655" s="75" t="n"/>
      <c r="K10655" s="75" t="n"/>
      <c r="L10655" s="75" t="n"/>
      <c r="M10655" s="75" t="n"/>
      <c r="N10655" s="75" t="n"/>
      <c r="O10655" s="75" t="n"/>
      <c r="P10655" s="75" t="n"/>
      <c r="Q10655" s="79" t="n"/>
      <c r="AR10655">
        <f>IF($AU$2&lt;&gt;5,NA(),IF(D10655=D10654,0,IF(AND(D20156=D10655,D10656=D10655),O10655+O10656+O20156,IF(D10656=D10655,O10656+O10655,O10655))))</f>
        <v/>
      </c>
      <c r="AS10655">
        <f>IF($AU$2&lt;&gt;5,NA(),IF(D10655=D10654,0,IF(AND(D20156=D10655,D10656=D10655),P10655+P10656+P20156,IF(D10656=D10655,P10656+P10655,P10655))))</f>
        <v/>
      </c>
      <c r="AT10655">
        <f>AR10655-AS10655</f>
        <v/>
      </c>
    </row>
    <row r="10656" ht="15.75" customHeight="1" s="121">
      <c r="B10656">
        <f>D10656&amp;Q10656&amp;E10656</f>
        <v/>
      </c>
      <c r="C10656" s="73" t="n"/>
      <c r="D10656" s="73" t="n"/>
      <c r="E10656" s="78" t="n"/>
      <c r="F10656" s="75" t="n"/>
      <c r="G10656" s="73" t="n"/>
      <c r="H10656" s="75" t="n"/>
      <c r="I10656" s="75" t="n"/>
      <c r="J10656" s="75" t="n"/>
      <c r="K10656" s="75" t="n"/>
      <c r="L10656" s="75" t="n"/>
      <c r="M10656" s="75" t="n"/>
      <c r="N10656" s="75" t="n"/>
      <c r="O10656" s="75" t="n"/>
      <c r="P10656" s="75" t="n"/>
      <c r="Q10656" s="79" t="n"/>
      <c r="AR10656">
        <f>IF($AU$2&lt;&gt;5,NA(),IF(D10656=D10655,0,IF(AND(D20157=D10656,D10657=D10656),O10656+O10657+O20157,IF(D10657=D10656,O10657+O10656,O10656))))</f>
        <v/>
      </c>
      <c r="AS10656">
        <f>IF($AU$2&lt;&gt;5,NA(),IF(D10656=D10655,0,IF(AND(D20157=D10656,D10657=D10656),P10656+P10657+P20157,IF(D10657=D10656,P10657+P10656,P10656))))</f>
        <v/>
      </c>
      <c r="AT10656">
        <f>AR10656-AS10656</f>
        <v/>
      </c>
    </row>
    <row r="10657" ht="15.75" customHeight="1" s="121">
      <c r="B10657">
        <f>D10657&amp;Q10657&amp;E10657</f>
        <v/>
      </c>
      <c r="C10657" s="73" t="n"/>
      <c r="D10657" s="73" t="n"/>
      <c r="E10657" s="78" t="n"/>
      <c r="F10657" s="75" t="n"/>
      <c r="G10657" s="73" t="n"/>
      <c r="H10657" s="75" t="n"/>
      <c r="I10657" s="75" t="n"/>
      <c r="J10657" s="75" t="n"/>
      <c r="K10657" s="75" t="n"/>
      <c r="L10657" s="75" t="n"/>
      <c r="M10657" s="75" t="n"/>
      <c r="N10657" s="75" t="n"/>
      <c r="O10657" s="75" t="n"/>
      <c r="P10657" s="75" t="n"/>
      <c r="Q10657" s="79" t="n"/>
      <c r="AR10657">
        <f>IF($AU$2&lt;&gt;5,NA(),IF(D10657=D10656,0,IF(AND(D20158=D10657,D10658=D10657),O10657+O10658+O20158,IF(D10658=D10657,O10658+O10657,O10657))))</f>
        <v/>
      </c>
      <c r="AS10657">
        <f>IF($AU$2&lt;&gt;5,NA(),IF(D10657=D10656,0,IF(AND(D20158=D10657,D10658=D10657),P10657+P10658+P20158,IF(D10658=D10657,P10658+P10657,P10657))))</f>
        <v/>
      </c>
      <c r="AT10657">
        <f>AR10657-AS10657</f>
        <v/>
      </c>
    </row>
    <row r="10658" ht="15.75" customHeight="1" s="121">
      <c r="B10658">
        <f>D10658&amp;Q10658&amp;E10658</f>
        <v/>
      </c>
      <c r="C10658" s="73" t="n"/>
      <c r="D10658" s="73" t="n"/>
      <c r="E10658" s="78" t="n"/>
      <c r="F10658" s="75" t="n"/>
      <c r="G10658" s="73" t="n"/>
      <c r="H10658" s="75" t="n"/>
      <c r="I10658" s="75" t="n"/>
      <c r="J10658" s="75" t="n"/>
      <c r="K10658" s="75" t="n"/>
      <c r="L10658" s="75" t="n"/>
      <c r="M10658" s="75" t="n"/>
      <c r="N10658" s="75" t="n"/>
      <c r="O10658" s="75" t="n"/>
      <c r="P10658" s="75" t="n"/>
      <c r="Q10658" s="79" t="n"/>
      <c r="AR10658">
        <f>IF($AU$2&lt;&gt;5,NA(),IF(D10658=D10657,0,IF(AND(D20159=D10658,D10659=D10658),O10658+O10659+O20159,IF(D10659=D10658,O10659+O10658,O10658))))</f>
        <v/>
      </c>
      <c r="AS10658">
        <f>IF($AU$2&lt;&gt;5,NA(),IF(D10658=D10657,0,IF(AND(D20159=D10658,D10659=D10658),P10658+P10659+P20159,IF(D10659=D10658,P10659+P10658,P10658))))</f>
        <v/>
      </c>
      <c r="AT10658">
        <f>AR10658-AS10658</f>
        <v/>
      </c>
    </row>
    <row r="10659" ht="15.75" customHeight="1" s="121">
      <c r="B10659">
        <f>D10659&amp;Q10659&amp;E10659</f>
        <v/>
      </c>
      <c r="C10659" s="73" t="n"/>
      <c r="D10659" s="73" t="n"/>
      <c r="E10659" s="78" t="n"/>
      <c r="F10659" s="75" t="n"/>
      <c r="G10659" s="73" t="n"/>
      <c r="H10659" s="75" t="n"/>
      <c r="I10659" s="75" t="n"/>
      <c r="J10659" s="75" t="n"/>
      <c r="K10659" s="75" t="n"/>
      <c r="L10659" s="75" t="n"/>
      <c r="M10659" s="75" t="n"/>
      <c r="N10659" s="75" t="n"/>
      <c r="O10659" s="75" t="n"/>
      <c r="P10659" s="75" t="n"/>
      <c r="Q10659" s="79" t="n"/>
      <c r="AR10659">
        <f>IF($AU$2&lt;&gt;5,NA(),IF(D10659=D10658,0,IF(AND(D20160=D10659,D10660=D10659),O10659+O10660+O20160,IF(D10660=D10659,O10660+O10659,O10659))))</f>
        <v/>
      </c>
      <c r="AS10659">
        <f>IF($AU$2&lt;&gt;5,NA(),IF(D10659=D10658,0,IF(AND(D20160=D10659,D10660=D10659),P10659+P10660+P20160,IF(D10660=D10659,P10660+P10659,P10659))))</f>
        <v/>
      </c>
      <c r="AT10659">
        <f>AR10659-AS10659</f>
        <v/>
      </c>
    </row>
    <row r="10660" ht="15.75" customHeight="1" s="121">
      <c r="B10660">
        <f>D10660&amp;Q10660&amp;E10660</f>
        <v/>
      </c>
      <c r="C10660" s="73" t="n"/>
      <c r="D10660" s="73" t="n"/>
      <c r="E10660" s="78" t="n"/>
      <c r="F10660" s="75" t="n"/>
      <c r="G10660" s="73" t="n"/>
      <c r="H10660" s="75" t="n"/>
      <c r="I10660" s="75" t="n"/>
      <c r="J10660" s="75" t="n"/>
      <c r="K10660" s="75" t="n"/>
      <c r="L10660" s="75" t="n"/>
      <c r="M10660" s="75" t="n"/>
      <c r="N10660" s="75" t="n"/>
      <c r="O10660" s="75" t="n"/>
      <c r="P10660" s="75" t="n"/>
      <c r="Q10660" s="79" t="n"/>
      <c r="AR10660">
        <f>IF($AU$2&lt;&gt;5,NA(),IF(D10660=D10659,0,IF(AND(D20161=D10660,D10661=D10660),O10660+O10661+O20161,IF(D10661=D10660,O10661+O10660,O10660))))</f>
        <v/>
      </c>
      <c r="AS10660">
        <f>IF($AU$2&lt;&gt;5,NA(),IF(D10660=D10659,0,IF(AND(D20161=D10660,D10661=D10660),P10660+P10661+P20161,IF(D10661=D10660,P10661+P10660,P10660))))</f>
        <v/>
      </c>
      <c r="AT10660">
        <f>AR10660-AS10660</f>
        <v/>
      </c>
    </row>
    <row r="10661" ht="15.75" customHeight="1" s="121">
      <c r="B10661">
        <f>D10661&amp;Q10661&amp;E10661</f>
        <v/>
      </c>
      <c r="C10661" s="73" t="n"/>
      <c r="D10661" s="73" t="n"/>
      <c r="E10661" s="78" t="n"/>
      <c r="F10661" s="75" t="n"/>
      <c r="G10661" s="73" t="n"/>
      <c r="H10661" s="75" t="n"/>
      <c r="I10661" s="75" t="n"/>
      <c r="J10661" s="75" t="n"/>
      <c r="K10661" s="75" t="n"/>
      <c r="L10661" s="75" t="n"/>
      <c r="M10661" s="75" t="n"/>
      <c r="N10661" s="75" t="n"/>
      <c r="O10661" s="75" t="n"/>
      <c r="P10661" s="75" t="n"/>
      <c r="Q10661" s="79" t="n"/>
      <c r="AR10661">
        <f>IF($AU$2&lt;&gt;5,NA(),IF(D10661=D10660,0,IF(AND(D20162=D10661,D10662=D10661),O10661+O10662+O20162,IF(D10662=D10661,O10662+O10661,O10661))))</f>
        <v/>
      </c>
      <c r="AS10661">
        <f>IF($AU$2&lt;&gt;5,NA(),IF(D10661=D10660,0,IF(AND(D20162=D10661,D10662=D10661),P10661+P10662+P20162,IF(D10662=D10661,P10662+P10661,P10661))))</f>
        <v/>
      </c>
      <c r="AT10661">
        <f>AR10661-AS10661</f>
        <v/>
      </c>
    </row>
    <row r="10662" ht="15.75" customHeight="1" s="121">
      <c r="B10662">
        <f>D10662&amp;Q10662&amp;E10662</f>
        <v/>
      </c>
      <c r="C10662" s="73" t="n"/>
      <c r="D10662" s="73" t="n"/>
      <c r="E10662" s="78" t="n"/>
      <c r="F10662" s="75" t="n"/>
      <c r="G10662" s="73" t="n"/>
      <c r="H10662" s="75" t="n"/>
      <c r="I10662" s="75" t="n"/>
      <c r="J10662" s="75" t="n"/>
      <c r="K10662" s="75" t="n"/>
      <c r="L10662" s="75" t="n"/>
      <c r="M10662" s="75" t="n"/>
      <c r="N10662" s="75" t="n"/>
      <c r="O10662" s="75" t="n"/>
      <c r="P10662" s="75" t="n"/>
      <c r="Q10662" s="79" t="n"/>
      <c r="AR10662">
        <f>IF($AU$2&lt;&gt;5,NA(),IF(D10662=D10661,0,IF(AND(D20163=D10662,D10663=D10662),O10662+O10663+O20163,IF(D10663=D10662,O10663+O10662,O10662))))</f>
        <v/>
      </c>
      <c r="AS10662">
        <f>IF($AU$2&lt;&gt;5,NA(),IF(D10662=D10661,0,IF(AND(D20163=D10662,D10663=D10662),P10662+P10663+P20163,IF(D10663=D10662,P10663+P10662,P10662))))</f>
        <v/>
      </c>
      <c r="AT10662">
        <f>AR10662-AS10662</f>
        <v/>
      </c>
    </row>
    <row r="10663" ht="15.75" customHeight="1" s="121">
      <c r="B10663">
        <f>D10663&amp;Q10663&amp;E10663</f>
        <v/>
      </c>
      <c r="C10663" s="73" t="n"/>
      <c r="D10663" s="73" t="n"/>
      <c r="E10663" s="78" t="n"/>
      <c r="F10663" s="75" t="n"/>
      <c r="G10663" s="73" t="n"/>
      <c r="H10663" s="75" t="n"/>
      <c r="I10663" s="75" t="n"/>
      <c r="J10663" s="75" t="n"/>
      <c r="K10663" s="75" t="n"/>
      <c r="L10663" s="75" t="n"/>
      <c r="M10663" s="75" t="n"/>
      <c r="N10663" s="75" t="n"/>
      <c r="O10663" s="75" t="n"/>
      <c r="P10663" s="75" t="n"/>
      <c r="Q10663" s="79" t="n"/>
      <c r="AR10663">
        <f>IF($AU$2&lt;&gt;5,NA(),IF(D10663=D10662,0,IF(AND(D20164=D10663,D10664=D10663),O10663+O10664+O20164,IF(D10664=D10663,O10664+O10663,O10663))))</f>
        <v/>
      </c>
      <c r="AS10663">
        <f>IF($AU$2&lt;&gt;5,NA(),IF(D10663=D10662,0,IF(AND(D20164=D10663,D10664=D10663),P10663+P10664+P20164,IF(D10664=D10663,P10664+P10663,P10663))))</f>
        <v/>
      </c>
      <c r="AT10663">
        <f>AR10663-AS10663</f>
        <v/>
      </c>
    </row>
    <row r="10664" ht="15.75" customHeight="1" s="121">
      <c r="B10664">
        <f>D10664&amp;Q10664&amp;E10664</f>
        <v/>
      </c>
      <c r="C10664" s="73" t="n"/>
      <c r="D10664" s="73" t="n"/>
      <c r="E10664" s="78" t="n"/>
      <c r="F10664" s="75" t="n"/>
      <c r="G10664" s="73" t="n"/>
      <c r="H10664" s="75" t="n"/>
      <c r="I10664" s="75" t="n"/>
      <c r="J10664" s="75" t="n"/>
      <c r="K10664" s="75" t="n"/>
      <c r="L10664" s="75" t="n"/>
      <c r="M10664" s="75" t="n"/>
      <c r="N10664" s="75" t="n"/>
      <c r="O10664" s="75" t="n"/>
      <c r="P10664" s="75" t="n"/>
      <c r="Q10664" s="79" t="n"/>
      <c r="AR10664">
        <f>IF($AU$2&lt;&gt;5,NA(),IF(D10664=D10663,0,IF(AND(D20165=D10664,D10665=D10664),O10664+O10665+O20165,IF(D10665=D10664,O10665+O10664,O10664))))</f>
        <v/>
      </c>
      <c r="AS10664">
        <f>IF($AU$2&lt;&gt;5,NA(),IF(D10664=D10663,0,IF(AND(D20165=D10664,D10665=D10664),P10664+P10665+P20165,IF(D10665=D10664,P10665+P10664,P10664))))</f>
        <v/>
      </c>
      <c r="AT10664">
        <f>AR10664-AS10664</f>
        <v/>
      </c>
    </row>
    <row r="10665" ht="15.75" customHeight="1" s="121">
      <c r="B10665">
        <f>D10665&amp;Q10665&amp;E10665</f>
        <v/>
      </c>
      <c r="C10665" s="73" t="n"/>
      <c r="D10665" s="73" t="n"/>
      <c r="E10665" s="78" t="n"/>
      <c r="F10665" s="75" t="n"/>
      <c r="G10665" s="73" t="n"/>
      <c r="H10665" s="75" t="n"/>
      <c r="I10665" s="75" t="n"/>
      <c r="J10665" s="75" t="n"/>
      <c r="K10665" s="75" t="n"/>
      <c r="L10665" s="75" t="n"/>
      <c r="M10665" s="75" t="n"/>
      <c r="N10665" s="75" t="n"/>
      <c r="O10665" s="75" t="n"/>
      <c r="P10665" s="75" t="n"/>
      <c r="Q10665" s="79" t="n"/>
      <c r="AR10665">
        <f>IF($AU$2&lt;&gt;5,NA(),IF(D10665=D10664,0,IF(AND(D20166=D10665,D10666=D10665),O10665+O10666+O20166,IF(D10666=D10665,O10666+O10665,O10665))))</f>
        <v/>
      </c>
      <c r="AS10665">
        <f>IF($AU$2&lt;&gt;5,NA(),IF(D10665=D10664,0,IF(AND(D20166=D10665,D10666=D10665),P10665+P10666+P20166,IF(D10666=D10665,P10666+P10665,P10665))))</f>
        <v/>
      </c>
      <c r="AT10665">
        <f>AR10665-AS10665</f>
        <v/>
      </c>
    </row>
    <row r="10666" ht="15.75" customHeight="1" s="121">
      <c r="B10666">
        <f>D10666&amp;Q10666&amp;E10666</f>
        <v/>
      </c>
      <c r="C10666" s="73" t="n"/>
      <c r="D10666" s="73" t="n"/>
      <c r="E10666" s="78" t="n"/>
      <c r="F10666" s="75" t="n"/>
      <c r="G10666" s="73" t="n"/>
      <c r="H10666" s="75" t="n"/>
      <c r="I10666" s="75" t="n"/>
      <c r="J10666" s="75" t="n"/>
      <c r="K10666" s="75" t="n"/>
      <c r="L10666" s="75" t="n"/>
      <c r="M10666" s="75" t="n"/>
      <c r="N10666" s="75" t="n"/>
      <c r="O10666" s="75" t="n"/>
      <c r="P10666" s="75" t="n"/>
      <c r="Q10666" s="79" t="n"/>
      <c r="AR10666">
        <f>IF($AU$2&lt;&gt;5,NA(),IF(D10666=D10665,0,IF(AND(D20167=D10666,D10667=D10666),O10666+O10667+O20167,IF(D10667=D10666,O10667+O10666,O10666))))</f>
        <v/>
      </c>
      <c r="AS10666">
        <f>IF($AU$2&lt;&gt;5,NA(),IF(D10666=D10665,0,IF(AND(D20167=D10666,D10667=D10666),P10666+P10667+P20167,IF(D10667=D10666,P10667+P10666,P10666))))</f>
        <v/>
      </c>
      <c r="AT10666">
        <f>AR10666-AS10666</f>
        <v/>
      </c>
    </row>
    <row r="10667" ht="15.75" customHeight="1" s="121">
      <c r="B10667">
        <f>D10667&amp;Q10667&amp;E10667</f>
        <v/>
      </c>
      <c r="C10667" s="73" t="n"/>
      <c r="D10667" s="73" t="n"/>
      <c r="E10667" s="78" t="n"/>
      <c r="F10667" s="75" t="n"/>
      <c r="G10667" s="73" t="n"/>
      <c r="H10667" s="75" t="n"/>
      <c r="I10667" s="75" t="n"/>
      <c r="J10667" s="75" t="n"/>
      <c r="K10667" s="75" t="n"/>
      <c r="L10667" s="75" t="n"/>
      <c r="M10667" s="75" t="n"/>
      <c r="N10667" s="75" t="n"/>
      <c r="O10667" s="75" t="n"/>
      <c r="P10667" s="75" t="n"/>
      <c r="Q10667" s="79" t="n"/>
      <c r="AR10667">
        <f>IF($AU$2&lt;&gt;5,NA(),IF(D10667=D10666,0,IF(AND(D20168=D10667,D10668=D10667),O10667+O10668+O20168,IF(D10668=D10667,O10668+O10667,O10667))))</f>
        <v/>
      </c>
      <c r="AS10667">
        <f>IF($AU$2&lt;&gt;5,NA(),IF(D10667=D10666,0,IF(AND(D20168=D10667,D10668=D10667),P10667+P10668+P20168,IF(D10668=D10667,P10668+P10667,P10667))))</f>
        <v/>
      </c>
      <c r="AT10667">
        <f>AR10667-AS10667</f>
        <v/>
      </c>
    </row>
    <row r="10668" ht="15.75" customHeight="1" s="121">
      <c r="B10668">
        <f>D10668&amp;Q10668&amp;E10668</f>
        <v/>
      </c>
      <c r="C10668" s="73" t="n"/>
      <c r="D10668" s="73" t="n"/>
      <c r="E10668" s="78" t="n"/>
      <c r="F10668" s="75" t="n"/>
      <c r="G10668" s="73" t="n"/>
      <c r="H10668" s="75" t="n"/>
      <c r="I10668" s="75" t="n"/>
      <c r="J10668" s="75" t="n"/>
      <c r="K10668" s="75" t="n"/>
      <c r="L10668" s="75" t="n"/>
      <c r="M10668" s="75" t="n"/>
      <c r="N10668" s="75" t="n"/>
      <c r="O10668" s="75" t="n"/>
      <c r="P10668" s="75" t="n"/>
      <c r="Q10668" s="79" t="n"/>
      <c r="AR10668">
        <f>IF($AU$2&lt;&gt;5,NA(),IF(D10668=D10667,0,IF(AND(D20169=D10668,D10669=D10668),O10668+O10669+O20169,IF(D10669=D10668,O10669+O10668,O10668))))</f>
        <v/>
      </c>
      <c r="AS10668">
        <f>IF($AU$2&lt;&gt;5,NA(),IF(D10668=D10667,0,IF(AND(D20169=D10668,D10669=D10668),P10668+P10669+P20169,IF(D10669=D10668,P10669+P10668,P10668))))</f>
        <v/>
      </c>
      <c r="AT10668">
        <f>AR10668-AS10668</f>
        <v/>
      </c>
    </row>
    <row r="10669" ht="15.75" customHeight="1" s="121">
      <c r="B10669">
        <f>D10669&amp;Q10669&amp;E10669</f>
        <v/>
      </c>
      <c r="C10669" s="73" t="n"/>
      <c r="D10669" s="73" t="n"/>
      <c r="E10669" s="78" t="n"/>
      <c r="F10669" s="75" t="n"/>
      <c r="G10669" s="73" t="n"/>
      <c r="H10669" s="75" t="n"/>
      <c r="I10669" s="75" t="n"/>
      <c r="J10669" s="75" t="n"/>
      <c r="K10669" s="75" t="n"/>
      <c r="L10669" s="75" t="n"/>
      <c r="M10669" s="75" t="n"/>
      <c r="N10669" s="75" t="n"/>
      <c r="O10669" s="75" t="n"/>
      <c r="P10669" s="75" t="n"/>
      <c r="Q10669" s="79" t="n"/>
      <c r="AR10669">
        <f>IF($AU$2&lt;&gt;5,NA(),IF(D10669=D10668,0,IF(AND(D20170=D10669,D10670=D10669),O10669+O10670+O20170,IF(D10670=D10669,O10670+O10669,O10669))))</f>
        <v/>
      </c>
      <c r="AS10669">
        <f>IF($AU$2&lt;&gt;5,NA(),IF(D10669=D10668,0,IF(AND(D20170=D10669,D10670=D10669),P10669+P10670+P20170,IF(D10670=D10669,P10670+P10669,P10669))))</f>
        <v/>
      </c>
      <c r="AT10669">
        <f>AR10669-AS10669</f>
        <v/>
      </c>
    </row>
    <row r="10670" ht="15.75" customHeight="1" s="121">
      <c r="B10670">
        <f>D10670&amp;Q10670&amp;E10670</f>
        <v/>
      </c>
      <c r="C10670" s="73" t="n"/>
      <c r="D10670" s="73" t="n"/>
      <c r="E10670" s="78" t="n"/>
      <c r="F10670" s="75" t="n"/>
      <c r="G10670" s="73" t="n"/>
      <c r="H10670" s="75" t="n"/>
      <c r="I10670" s="75" t="n"/>
      <c r="J10670" s="75" t="n"/>
      <c r="K10670" s="75" t="n"/>
      <c r="L10670" s="75" t="n"/>
      <c r="M10670" s="75" t="n"/>
      <c r="N10670" s="75" t="n"/>
      <c r="O10670" s="75" t="n"/>
      <c r="P10670" s="75" t="n"/>
      <c r="Q10670" s="79" t="n"/>
      <c r="AR10670">
        <f>IF($AU$2&lt;&gt;5,NA(),IF(D10670=D10669,0,IF(AND(D20171=D10670,D10671=D10670),O10670+O10671+O20171,IF(D10671=D10670,O10671+O10670,O10670))))</f>
        <v/>
      </c>
      <c r="AS10670">
        <f>IF($AU$2&lt;&gt;5,NA(),IF(D10670=D10669,0,IF(AND(D20171=D10670,D10671=D10670),P10670+P10671+P20171,IF(D10671=D10670,P10671+P10670,P10670))))</f>
        <v/>
      </c>
      <c r="AT10670">
        <f>AR10670-AS10670</f>
        <v/>
      </c>
    </row>
    <row r="10671" ht="15.75" customHeight="1" s="121">
      <c r="B10671">
        <f>D10671&amp;Q10671&amp;E10671</f>
        <v/>
      </c>
      <c r="C10671" s="73" t="n"/>
      <c r="D10671" s="73" t="n"/>
      <c r="E10671" s="78" t="n"/>
      <c r="F10671" s="75" t="n"/>
      <c r="G10671" s="73" t="n"/>
      <c r="H10671" s="75" t="n"/>
      <c r="I10671" s="75" t="n"/>
      <c r="J10671" s="75" t="n"/>
      <c r="K10671" s="75" t="n"/>
      <c r="L10671" s="75" t="n"/>
      <c r="M10671" s="75" t="n"/>
      <c r="N10671" s="75" t="n"/>
      <c r="O10671" s="75" t="n"/>
      <c r="P10671" s="75" t="n"/>
      <c r="Q10671" s="79" t="n"/>
      <c r="AR10671">
        <f>IF($AU$2&lt;&gt;5,NA(),IF(D10671=D10670,0,IF(AND(D20172=D10671,D10672=D10671),O10671+O10672+O20172,IF(D10672=D10671,O10672+O10671,O10671))))</f>
        <v/>
      </c>
      <c r="AS10671">
        <f>IF($AU$2&lt;&gt;5,NA(),IF(D10671=D10670,0,IF(AND(D20172=D10671,D10672=D10671),P10671+P10672+P20172,IF(D10672=D10671,P10672+P10671,P10671))))</f>
        <v/>
      </c>
      <c r="AT10671">
        <f>AR10671-AS10671</f>
        <v/>
      </c>
    </row>
    <row r="10672" ht="15.75" customHeight="1" s="121">
      <c r="B10672">
        <f>D10672&amp;Q10672&amp;E10672</f>
        <v/>
      </c>
      <c r="C10672" s="73" t="n"/>
      <c r="D10672" s="73" t="n"/>
      <c r="E10672" s="78" t="n"/>
      <c r="F10672" s="75" t="n"/>
      <c r="G10672" s="73" t="n"/>
      <c r="H10672" s="75" t="n"/>
      <c r="I10672" s="75" t="n"/>
      <c r="J10672" s="75" t="n"/>
      <c r="K10672" s="75" t="n"/>
      <c r="L10672" s="75" t="n"/>
      <c r="M10672" s="75" t="n"/>
      <c r="N10672" s="75" t="n"/>
      <c r="O10672" s="75" t="n"/>
      <c r="P10672" s="75" t="n"/>
      <c r="Q10672" s="79" t="n"/>
      <c r="AR10672">
        <f>IF($AU$2&lt;&gt;5,NA(),IF(D10672=D10671,0,IF(AND(D20173=D10672,D10673=D10672),O10672+O10673+O20173,IF(D10673=D10672,O10673+O10672,O10672))))</f>
        <v/>
      </c>
      <c r="AS10672">
        <f>IF($AU$2&lt;&gt;5,NA(),IF(D10672=D10671,0,IF(AND(D20173=D10672,D10673=D10672),P10672+P10673+P20173,IF(D10673=D10672,P10673+P10672,P10672))))</f>
        <v/>
      </c>
      <c r="AT10672">
        <f>AR10672-AS10672</f>
        <v/>
      </c>
    </row>
    <row r="10673" ht="15.75" customHeight="1" s="121">
      <c r="B10673">
        <f>D10673&amp;Q10673&amp;E10673</f>
        <v/>
      </c>
      <c r="C10673" s="73" t="n"/>
      <c r="D10673" s="73" t="n"/>
      <c r="E10673" s="78" t="n"/>
      <c r="F10673" s="75" t="n"/>
      <c r="G10673" s="73" t="n"/>
      <c r="H10673" s="75" t="n"/>
      <c r="I10673" s="75" t="n"/>
      <c r="J10673" s="75" t="n"/>
      <c r="K10673" s="75" t="n"/>
      <c r="L10673" s="75" t="n"/>
      <c r="M10673" s="75" t="n"/>
      <c r="N10673" s="75" t="n"/>
      <c r="O10673" s="75" t="n"/>
      <c r="P10673" s="75" t="n"/>
      <c r="Q10673" s="79" t="n"/>
      <c r="AR10673">
        <f>IF($AU$2&lt;&gt;5,NA(),IF(D10673=D10672,0,IF(AND(D20174=D10673,D10674=D10673),O10673+O10674+O20174,IF(D10674=D10673,O10674+O10673,O10673))))</f>
        <v/>
      </c>
      <c r="AS10673">
        <f>IF($AU$2&lt;&gt;5,NA(),IF(D10673=D10672,0,IF(AND(D20174=D10673,D10674=D10673),P10673+P10674+P20174,IF(D10674=D10673,P10674+P10673,P10673))))</f>
        <v/>
      </c>
      <c r="AT10673">
        <f>AR10673-AS10673</f>
        <v/>
      </c>
    </row>
    <row r="10674" ht="15.75" customHeight="1" s="121">
      <c r="B10674">
        <f>D10674&amp;Q10674&amp;E10674</f>
        <v/>
      </c>
      <c r="C10674" s="73" t="n"/>
      <c r="D10674" s="73" t="n"/>
      <c r="E10674" s="78" t="n"/>
      <c r="F10674" s="75" t="n"/>
      <c r="G10674" s="73" t="n"/>
      <c r="H10674" s="75" t="n"/>
      <c r="I10674" s="75" t="n"/>
      <c r="J10674" s="75" t="n"/>
      <c r="K10674" s="75" t="n"/>
      <c r="L10674" s="75" t="n"/>
      <c r="M10674" s="75" t="n"/>
      <c r="N10674" s="75" t="n"/>
      <c r="O10674" s="75" t="n"/>
      <c r="P10674" s="75" t="n"/>
      <c r="Q10674" s="79" t="n"/>
      <c r="AR10674">
        <f>IF($AU$2&lt;&gt;5,NA(),IF(D10674=D10673,0,IF(AND(D20175=D10674,D10675=D10674),O10674+O10675+O20175,IF(D10675=D10674,O10675+O10674,O10674))))</f>
        <v/>
      </c>
      <c r="AS10674">
        <f>IF($AU$2&lt;&gt;5,NA(),IF(D10674=D10673,0,IF(AND(D20175=D10674,D10675=D10674),P10674+P10675+P20175,IF(D10675=D10674,P10675+P10674,P10674))))</f>
        <v/>
      </c>
      <c r="AT10674">
        <f>AR10674-AS10674</f>
        <v/>
      </c>
    </row>
    <row r="10675" ht="15.75" customHeight="1" s="121">
      <c r="B10675">
        <f>D10675&amp;Q10675&amp;E10675</f>
        <v/>
      </c>
      <c r="C10675" s="73" t="n"/>
      <c r="D10675" s="73" t="n"/>
      <c r="E10675" s="78" t="n"/>
      <c r="F10675" s="75" t="n"/>
      <c r="G10675" s="73" t="n"/>
      <c r="H10675" s="75" t="n"/>
      <c r="I10675" s="75" t="n"/>
      <c r="J10675" s="75" t="n"/>
      <c r="K10675" s="75" t="n"/>
      <c r="L10675" s="75" t="n"/>
      <c r="M10675" s="75" t="n"/>
      <c r="N10675" s="75" t="n"/>
      <c r="O10675" s="75" t="n"/>
      <c r="P10675" s="75" t="n"/>
      <c r="Q10675" s="79" t="n"/>
      <c r="AR10675">
        <f>IF($AU$2&lt;&gt;5,NA(),IF(D10675=D10674,0,IF(AND(D20176=D10675,D10676=D10675),O10675+O10676+O20176,IF(D10676=D10675,O10676+O10675,O10675))))</f>
        <v/>
      </c>
      <c r="AS10675">
        <f>IF($AU$2&lt;&gt;5,NA(),IF(D10675=D10674,0,IF(AND(D20176=D10675,D10676=D10675),P10675+P10676+P20176,IF(D10676=D10675,P10676+P10675,P10675))))</f>
        <v/>
      </c>
      <c r="AT10675">
        <f>AR10675-AS10675</f>
        <v/>
      </c>
    </row>
    <row r="10676" ht="15.75" customHeight="1" s="121">
      <c r="B10676">
        <f>D10676&amp;Q10676&amp;E10676</f>
        <v/>
      </c>
      <c r="C10676" s="73" t="n"/>
      <c r="D10676" s="73" t="n"/>
      <c r="E10676" s="78" t="n"/>
      <c r="F10676" s="75" t="n"/>
      <c r="G10676" s="73" t="n"/>
      <c r="H10676" s="75" t="n"/>
      <c r="I10676" s="75" t="n"/>
      <c r="J10676" s="75" t="n"/>
      <c r="K10676" s="75" t="n"/>
      <c r="L10676" s="75" t="n"/>
      <c r="M10676" s="75" t="n"/>
      <c r="N10676" s="75" t="n"/>
      <c r="O10676" s="75" t="n"/>
      <c r="P10676" s="75" t="n"/>
      <c r="Q10676" s="79" t="n"/>
      <c r="AR10676">
        <f>IF($AU$2&lt;&gt;5,NA(),IF(D10676=D10675,0,IF(AND(D20177=D10676,D10677=D10676),O10676+O10677+O20177,IF(D10677=D10676,O10677+O10676,O10676))))</f>
        <v/>
      </c>
      <c r="AS10676">
        <f>IF($AU$2&lt;&gt;5,NA(),IF(D10676=D10675,0,IF(AND(D20177=D10676,D10677=D10676),P10676+P10677+P20177,IF(D10677=D10676,P10677+P10676,P10676))))</f>
        <v/>
      </c>
      <c r="AT10676">
        <f>AR10676-AS10676</f>
        <v/>
      </c>
    </row>
    <row r="10677" ht="15.75" customHeight="1" s="121">
      <c r="B10677">
        <f>D10677&amp;Q10677&amp;E10677</f>
        <v/>
      </c>
      <c r="C10677" s="73" t="n"/>
      <c r="D10677" s="73" t="n"/>
      <c r="E10677" s="78" t="n"/>
      <c r="F10677" s="75" t="n"/>
      <c r="G10677" s="73" t="n"/>
      <c r="H10677" s="75" t="n"/>
      <c r="I10677" s="75" t="n"/>
      <c r="J10677" s="75" t="n"/>
      <c r="K10677" s="75" t="n"/>
      <c r="L10677" s="75" t="n"/>
      <c r="M10677" s="75" t="n"/>
      <c r="N10677" s="75" t="n"/>
      <c r="O10677" s="75" t="n"/>
      <c r="P10677" s="75" t="n"/>
      <c r="Q10677" s="79" t="n"/>
      <c r="AR10677">
        <f>IF($AU$2&lt;&gt;5,NA(),IF(D10677=D10676,0,IF(AND(D20178=D10677,D10678=D10677),O10677+O10678+O20178,IF(D10678=D10677,O10678+O10677,O10677))))</f>
        <v/>
      </c>
      <c r="AS10677">
        <f>IF($AU$2&lt;&gt;5,NA(),IF(D10677=D10676,0,IF(AND(D20178=D10677,D10678=D10677),P10677+P10678+P20178,IF(D10678=D10677,P10678+P10677,P10677))))</f>
        <v/>
      </c>
      <c r="AT10677">
        <f>AR10677-AS10677</f>
        <v/>
      </c>
    </row>
    <row r="10678" ht="15.75" customHeight="1" s="121">
      <c r="B10678">
        <f>D10678&amp;Q10678&amp;E10678</f>
        <v/>
      </c>
      <c r="C10678" s="73" t="n"/>
      <c r="D10678" s="73" t="n"/>
      <c r="E10678" s="78" t="n"/>
      <c r="F10678" s="75" t="n"/>
      <c r="G10678" s="73" t="n"/>
      <c r="H10678" s="75" t="n"/>
      <c r="I10678" s="75" t="n"/>
      <c r="J10678" s="75" t="n"/>
      <c r="K10678" s="75" t="n"/>
      <c r="L10678" s="75" t="n"/>
      <c r="M10678" s="75" t="n"/>
      <c r="N10678" s="75" t="n"/>
      <c r="O10678" s="75" t="n"/>
      <c r="P10678" s="75" t="n"/>
      <c r="Q10678" s="79" t="n"/>
      <c r="AR10678">
        <f>IF($AU$2&lt;&gt;5,NA(),IF(D10678=D10677,0,IF(AND(D20179=D10678,D10679=D10678),O10678+O10679+O20179,IF(D10679=D10678,O10679+O10678,O10678))))</f>
        <v/>
      </c>
      <c r="AS10678">
        <f>IF($AU$2&lt;&gt;5,NA(),IF(D10678=D10677,0,IF(AND(D20179=D10678,D10679=D10678),P10678+P10679+P20179,IF(D10679=D10678,P10679+P10678,P10678))))</f>
        <v/>
      </c>
      <c r="AT10678">
        <f>AR10678-AS10678</f>
        <v/>
      </c>
    </row>
    <row r="10679" ht="15.75" customHeight="1" s="121">
      <c r="B10679">
        <f>D10679&amp;Q10679&amp;E10679</f>
        <v/>
      </c>
      <c r="C10679" s="73" t="n"/>
      <c r="D10679" s="73" t="n"/>
      <c r="E10679" s="78" t="n"/>
      <c r="F10679" s="75" t="n"/>
      <c r="G10679" s="73" t="n"/>
      <c r="H10679" s="75" t="n"/>
      <c r="I10679" s="75" t="n"/>
      <c r="J10679" s="75" t="n"/>
      <c r="K10679" s="75" t="n"/>
      <c r="L10679" s="75" t="n"/>
      <c r="M10679" s="75" t="n"/>
      <c r="N10679" s="75" t="n"/>
      <c r="O10679" s="75" t="n"/>
      <c r="P10679" s="75" t="n"/>
      <c r="Q10679" s="79" t="n"/>
      <c r="AR10679">
        <f>IF($AU$2&lt;&gt;5,NA(),IF(D10679=D10678,0,IF(AND(D20180=D10679,D10680=D10679),O10679+O10680+O20180,IF(D10680=D10679,O10680+O10679,O10679))))</f>
        <v/>
      </c>
      <c r="AS10679">
        <f>IF($AU$2&lt;&gt;5,NA(),IF(D10679=D10678,0,IF(AND(D20180=D10679,D10680=D10679),P10679+P10680+P20180,IF(D10680=D10679,P10680+P10679,P10679))))</f>
        <v/>
      </c>
      <c r="AT10679">
        <f>AR10679-AS10679</f>
        <v/>
      </c>
    </row>
    <row r="10680" ht="15.75" customHeight="1" s="121">
      <c r="B10680">
        <f>D10680&amp;Q10680&amp;E10680</f>
        <v/>
      </c>
      <c r="C10680" s="73" t="n"/>
      <c r="D10680" s="73" t="n"/>
      <c r="E10680" s="78" t="n"/>
      <c r="F10680" s="75" t="n"/>
      <c r="G10680" s="73" t="n"/>
      <c r="H10680" s="75" t="n"/>
      <c r="I10680" s="75" t="n"/>
      <c r="J10680" s="75" t="n"/>
      <c r="K10680" s="75" t="n"/>
      <c r="L10680" s="75" t="n"/>
      <c r="M10680" s="75" t="n"/>
      <c r="N10680" s="75" t="n"/>
      <c r="O10680" s="75" t="n"/>
      <c r="P10680" s="75" t="n"/>
      <c r="Q10680" s="79" t="n"/>
      <c r="AR10680">
        <f>IF($AU$2&lt;&gt;5,NA(),IF(D10680=D10679,0,IF(AND(D20181=D10680,D10681=D10680),O10680+O10681+O20181,IF(D10681=D10680,O10681+O10680,O10680))))</f>
        <v/>
      </c>
      <c r="AS10680">
        <f>IF($AU$2&lt;&gt;5,NA(),IF(D10680=D10679,0,IF(AND(D20181=D10680,D10681=D10680),P10680+P10681+P20181,IF(D10681=D10680,P10681+P10680,P10680))))</f>
        <v/>
      </c>
      <c r="AT10680">
        <f>AR10680-AS10680</f>
        <v/>
      </c>
    </row>
    <row r="10681" ht="15.75" customHeight="1" s="121">
      <c r="B10681">
        <f>D10681&amp;Q10681&amp;E10681</f>
        <v/>
      </c>
      <c r="C10681" s="73" t="n"/>
      <c r="D10681" s="73" t="n"/>
      <c r="E10681" s="78" t="n"/>
      <c r="F10681" s="75" t="n"/>
      <c r="G10681" s="73" t="n"/>
      <c r="H10681" s="75" t="n"/>
      <c r="I10681" s="75" t="n"/>
      <c r="J10681" s="75" t="n"/>
      <c r="K10681" s="75" t="n"/>
      <c r="L10681" s="75" t="n"/>
      <c r="M10681" s="75" t="n"/>
      <c r="N10681" s="75" t="n"/>
      <c r="O10681" s="75" t="n"/>
      <c r="P10681" s="75" t="n"/>
      <c r="Q10681" s="79" t="n"/>
      <c r="AR10681">
        <f>IF($AU$2&lt;&gt;5,NA(),IF(D10681=D10680,0,IF(AND(D20182=D10681,D10682=D10681),O10681+O10682+O20182,IF(D10682=D10681,O10682+O10681,O10681))))</f>
        <v/>
      </c>
      <c r="AS10681">
        <f>IF($AU$2&lt;&gt;5,NA(),IF(D10681=D10680,0,IF(AND(D20182=D10681,D10682=D10681),P10681+P10682+P20182,IF(D10682=D10681,P10682+P10681,P10681))))</f>
        <v/>
      </c>
      <c r="AT10681">
        <f>AR10681-AS10681</f>
        <v/>
      </c>
    </row>
    <row r="10682" ht="15.75" customHeight="1" s="121">
      <c r="B10682">
        <f>D10682&amp;Q10682&amp;E10682</f>
        <v/>
      </c>
      <c r="C10682" s="73" t="n"/>
      <c r="D10682" s="73" t="n"/>
      <c r="E10682" s="78" t="n"/>
      <c r="F10682" s="75" t="n"/>
      <c r="G10682" s="73" t="n"/>
      <c r="H10682" s="75" t="n"/>
      <c r="I10682" s="75" t="n"/>
      <c r="J10682" s="75" t="n"/>
      <c r="K10682" s="75" t="n"/>
      <c r="L10682" s="75" t="n"/>
      <c r="M10682" s="75" t="n"/>
      <c r="N10682" s="75" t="n"/>
      <c r="O10682" s="75" t="n"/>
      <c r="P10682" s="75" t="n"/>
      <c r="Q10682" s="79" t="n"/>
      <c r="AR10682">
        <f>IF($AU$2&lt;&gt;5,NA(),IF(D10682=D10681,0,IF(AND(D20183=D10682,D10683=D10682),O10682+O10683+O20183,IF(D10683=D10682,O10683+O10682,O10682))))</f>
        <v/>
      </c>
      <c r="AS10682">
        <f>IF($AU$2&lt;&gt;5,NA(),IF(D10682=D10681,0,IF(AND(D20183=D10682,D10683=D10682),P10682+P10683+P20183,IF(D10683=D10682,P10683+P10682,P10682))))</f>
        <v/>
      </c>
      <c r="AT10682">
        <f>AR10682-AS10682</f>
        <v/>
      </c>
    </row>
    <row r="10683" ht="15.75" customHeight="1" s="121">
      <c r="B10683">
        <f>D10683&amp;Q10683&amp;E10683</f>
        <v/>
      </c>
      <c r="C10683" s="73" t="n"/>
      <c r="D10683" s="73" t="n"/>
      <c r="E10683" s="78" t="n"/>
      <c r="F10683" s="75" t="n"/>
      <c r="G10683" s="73" t="n"/>
      <c r="H10683" s="75" t="n"/>
      <c r="I10683" s="75" t="n"/>
      <c r="J10683" s="75" t="n"/>
      <c r="K10683" s="75" t="n"/>
      <c r="L10683" s="75" t="n"/>
      <c r="M10683" s="75" t="n"/>
      <c r="N10683" s="75" t="n"/>
      <c r="O10683" s="75" t="n"/>
      <c r="P10683" s="75" t="n"/>
      <c r="Q10683" s="79" t="n"/>
      <c r="AR10683">
        <f>IF($AU$2&lt;&gt;5,NA(),IF(D10683=D10682,0,IF(AND(D20184=D10683,D10684=D10683),O10683+O10684+O20184,IF(D10684=D10683,O10684+O10683,O10683))))</f>
        <v/>
      </c>
      <c r="AS10683">
        <f>IF($AU$2&lt;&gt;5,NA(),IF(D10683=D10682,0,IF(AND(D20184=D10683,D10684=D10683),P10683+P10684+P20184,IF(D10684=D10683,P10684+P10683,P10683))))</f>
        <v/>
      </c>
      <c r="AT10683">
        <f>AR10683-AS10683</f>
        <v/>
      </c>
    </row>
    <row r="10684" ht="15.75" customHeight="1" s="121">
      <c r="B10684">
        <f>D10684&amp;Q10684&amp;E10684</f>
        <v/>
      </c>
      <c r="C10684" s="73" t="n"/>
      <c r="D10684" s="73" t="n"/>
      <c r="E10684" s="78" t="n"/>
      <c r="F10684" s="75" t="n"/>
      <c r="G10684" s="73" t="n"/>
      <c r="H10684" s="75" t="n"/>
      <c r="I10684" s="75" t="n"/>
      <c r="J10684" s="75" t="n"/>
      <c r="K10684" s="75" t="n"/>
      <c r="L10684" s="75" t="n"/>
      <c r="M10684" s="75" t="n"/>
      <c r="N10684" s="75" t="n"/>
      <c r="O10684" s="75" t="n"/>
      <c r="P10684" s="75" t="n"/>
      <c r="Q10684" s="79" t="n"/>
      <c r="AR10684">
        <f>IF($AU$2&lt;&gt;5,NA(),IF(D10684=D10683,0,IF(AND(D20185=D10684,D10685=D10684),O10684+O10685+O20185,IF(D10685=D10684,O10685+O10684,O10684))))</f>
        <v/>
      </c>
      <c r="AS10684">
        <f>IF($AU$2&lt;&gt;5,NA(),IF(D10684=D10683,0,IF(AND(D20185=D10684,D10685=D10684),P10684+P10685+P20185,IF(D10685=D10684,P10685+P10684,P10684))))</f>
        <v/>
      </c>
      <c r="AT10684">
        <f>AR10684-AS10684</f>
        <v/>
      </c>
    </row>
    <row r="10685" ht="15.75" customHeight="1" s="121">
      <c r="B10685">
        <f>D10685&amp;Q10685&amp;E10685</f>
        <v/>
      </c>
      <c r="C10685" s="73" t="n"/>
      <c r="D10685" s="73" t="n"/>
      <c r="E10685" s="78" t="n"/>
      <c r="F10685" s="75" t="n"/>
      <c r="G10685" s="73" t="n"/>
      <c r="H10685" s="75" t="n"/>
      <c r="I10685" s="75" t="n"/>
      <c r="J10685" s="75" t="n"/>
      <c r="K10685" s="75" t="n"/>
      <c r="L10685" s="75" t="n"/>
      <c r="M10685" s="75" t="n"/>
      <c r="N10685" s="75" t="n"/>
      <c r="O10685" s="75" t="n"/>
      <c r="P10685" s="75" t="n"/>
      <c r="Q10685" s="79" t="n"/>
      <c r="AR10685">
        <f>IF($AU$2&lt;&gt;5,NA(),IF(D10685=D10684,0,IF(AND(D20186=D10685,D10686=D10685),O10685+O10686+O20186,IF(D10686=D10685,O10686+O10685,O10685))))</f>
        <v/>
      </c>
      <c r="AS10685">
        <f>IF($AU$2&lt;&gt;5,NA(),IF(D10685=D10684,0,IF(AND(D20186=D10685,D10686=D10685),P10685+P10686+P20186,IF(D10686=D10685,P10686+P10685,P10685))))</f>
        <v/>
      </c>
      <c r="AT10685">
        <f>AR10685-AS10685</f>
        <v/>
      </c>
    </row>
    <row r="10686" ht="15.75" customHeight="1" s="121">
      <c r="B10686">
        <f>D10686&amp;Q10686&amp;E10686</f>
        <v/>
      </c>
      <c r="C10686" s="73" t="n"/>
      <c r="D10686" s="73" t="n"/>
      <c r="E10686" s="78" t="n"/>
      <c r="F10686" s="75" t="n"/>
      <c r="G10686" s="73" t="n"/>
      <c r="H10686" s="75" t="n"/>
      <c r="I10686" s="75" t="n"/>
      <c r="J10686" s="75" t="n"/>
      <c r="K10686" s="75" t="n"/>
      <c r="L10686" s="75" t="n"/>
      <c r="M10686" s="75" t="n"/>
      <c r="N10686" s="75" t="n"/>
      <c r="O10686" s="75" t="n"/>
      <c r="P10686" s="75" t="n"/>
      <c r="Q10686" s="79" t="n"/>
      <c r="AR10686">
        <f>IF($AU$2&lt;&gt;5,NA(),IF(D10686=D10685,0,IF(AND(D20187=D10686,D10687=D10686),O10686+O10687+O20187,IF(D10687=D10686,O10687+O10686,O10686))))</f>
        <v/>
      </c>
      <c r="AS10686">
        <f>IF($AU$2&lt;&gt;5,NA(),IF(D10686=D10685,0,IF(AND(D20187=D10686,D10687=D10686),P10686+P10687+P20187,IF(D10687=D10686,P10687+P10686,P10686))))</f>
        <v/>
      </c>
      <c r="AT10686">
        <f>AR10686-AS10686</f>
        <v/>
      </c>
    </row>
    <row r="10687" ht="15.75" customHeight="1" s="121">
      <c r="B10687">
        <f>D10687&amp;Q10687&amp;E10687</f>
        <v/>
      </c>
      <c r="C10687" s="73" t="n"/>
      <c r="D10687" s="73" t="n"/>
      <c r="E10687" s="78" t="n"/>
      <c r="F10687" s="75" t="n"/>
      <c r="G10687" s="73" t="n"/>
      <c r="H10687" s="75" t="n"/>
      <c r="I10687" s="75" t="n"/>
      <c r="J10687" s="75" t="n"/>
      <c r="K10687" s="75" t="n"/>
      <c r="L10687" s="75" t="n"/>
      <c r="M10687" s="75" t="n"/>
      <c r="N10687" s="75" t="n"/>
      <c r="O10687" s="75" t="n"/>
      <c r="P10687" s="75" t="n"/>
      <c r="Q10687" s="79" t="n"/>
      <c r="AR10687">
        <f>IF($AU$2&lt;&gt;5,NA(),IF(D10687=D10686,0,IF(AND(D20188=D10687,D10688=D10687),O10687+O10688+O20188,IF(D10688=D10687,O10688+O10687,O10687))))</f>
        <v/>
      </c>
      <c r="AS10687">
        <f>IF($AU$2&lt;&gt;5,NA(),IF(D10687=D10686,0,IF(AND(D20188=D10687,D10688=D10687),P10687+P10688+P20188,IF(D10688=D10687,P10688+P10687,P10687))))</f>
        <v/>
      </c>
      <c r="AT10687">
        <f>AR10687-AS10687</f>
        <v/>
      </c>
    </row>
    <row r="10688" ht="15.75" customHeight="1" s="121">
      <c r="B10688">
        <f>D10688&amp;Q10688&amp;E10688</f>
        <v/>
      </c>
      <c r="C10688" s="73" t="n"/>
      <c r="D10688" s="73" t="n"/>
      <c r="E10688" s="78" t="n"/>
      <c r="F10688" s="75" t="n"/>
      <c r="G10688" s="73" t="n"/>
      <c r="H10688" s="75" t="n"/>
      <c r="I10688" s="75" t="n"/>
      <c r="J10688" s="75" t="n"/>
      <c r="K10688" s="75" t="n"/>
      <c r="L10688" s="75" t="n"/>
      <c r="M10688" s="75" t="n"/>
      <c r="N10688" s="75" t="n"/>
      <c r="O10688" s="75" t="n"/>
      <c r="P10688" s="75" t="n"/>
      <c r="Q10688" s="79" t="n"/>
      <c r="AR10688">
        <f>IF($AU$2&lt;&gt;5,NA(),IF(D10688=D10687,0,IF(AND(D20189=D10688,D10689=D10688),O10688+O10689+O20189,IF(D10689=D10688,O10689+O10688,O10688))))</f>
        <v/>
      </c>
      <c r="AS10688">
        <f>IF($AU$2&lt;&gt;5,NA(),IF(D10688=D10687,0,IF(AND(D20189=D10688,D10689=D10688),P10688+P10689+P20189,IF(D10689=D10688,P10689+P10688,P10688))))</f>
        <v/>
      </c>
      <c r="AT10688">
        <f>AR10688-AS10688</f>
        <v/>
      </c>
    </row>
    <row r="10689" ht="15.75" customHeight="1" s="121">
      <c r="B10689">
        <f>D10689&amp;Q10689&amp;E10689</f>
        <v/>
      </c>
      <c r="C10689" s="73" t="n"/>
      <c r="D10689" s="73" t="n"/>
      <c r="E10689" s="78" t="n"/>
      <c r="F10689" s="75" t="n"/>
      <c r="G10689" s="73" t="n"/>
      <c r="H10689" s="75" t="n"/>
      <c r="I10689" s="75" t="n"/>
      <c r="J10689" s="75" t="n"/>
      <c r="K10689" s="75" t="n"/>
      <c r="L10689" s="75" t="n"/>
      <c r="M10689" s="75" t="n"/>
      <c r="N10689" s="75" t="n"/>
      <c r="O10689" s="75" t="n"/>
      <c r="P10689" s="75" t="n"/>
      <c r="Q10689" s="79" t="n"/>
      <c r="AR10689">
        <f>IF($AU$2&lt;&gt;5,NA(),IF(D10689=D10688,0,IF(AND(D20190=D10689,D10690=D10689),O10689+O10690+O20190,IF(D10690=D10689,O10690+O10689,O10689))))</f>
        <v/>
      </c>
      <c r="AS10689">
        <f>IF($AU$2&lt;&gt;5,NA(),IF(D10689=D10688,0,IF(AND(D20190=D10689,D10690=D10689),P10689+P10690+P20190,IF(D10690=D10689,P10690+P10689,P10689))))</f>
        <v/>
      </c>
      <c r="AT10689">
        <f>AR10689-AS10689</f>
        <v/>
      </c>
    </row>
    <row r="10690" ht="15.75" customHeight="1" s="121">
      <c r="B10690">
        <f>D10690&amp;Q10690&amp;E10690</f>
        <v/>
      </c>
      <c r="C10690" s="73" t="n"/>
      <c r="D10690" s="73" t="n"/>
      <c r="E10690" s="78" t="n"/>
      <c r="F10690" s="75" t="n"/>
      <c r="G10690" s="73" t="n"/>
      <c r="H10690" s="75" t="n"/>
      <c r="I10690" s="75" t="n"/>
      <c r="J10690" s="75" t="n"/>
      <c r="K10690" s="75" t="n"/>
      <c r="L10690" s="75" t="n"/>
      <c r="M10690" s="75" t="n"/>
      <c r="N10690" s="75" t="n"/>
      <c r="O10690" s="75" t="n"/>
      <c r="P10690" s="75" t="n"/>
      <c r="Q10690" s="79" t="n"/>
      <c r="AR10690">
        <f>IF($AU$2&lt;&gt;5,NA(),IF(D10690=D10689,0,IF(AND(D20191=D10690,D10691=D10690),O10690+O10691+O20191,IF(D10691=D10690,O10691+O10690,O10690))))</f>
        <v/>
      </c>
      <c r="AS10690">
        <f>IF($AU$2&lt;&gt;5,NA(),IF(D10690=D10689,0,IF(AND(D20191=D10690,D10691=D10690),P10690+P10691+P20191,IF(D10691=D10690,P10691+P10690,P10690))))</f>
        <v/>
      </c>
      <c r="AT10690">
        <f>AR10690-AS10690</f>
        <v/>
      </c>
    </row>
    <row r="10691" ht="15.75" customHeight="1" s="121">
      <c r="B10691">
        <f>D10691&amp;Q10691&amp;E10691</f>
        <v/>
      </c>
      <c r="C10691" s="73" t="n"/>
      <c r="D10691" s="73" t="n"/>
      <c r="E10691" s="78" t="n"/>
      <c r="F10691" s="75" t="n"/>
      <c r="G10691" s="73" t="n"/>
      <c r="H10691" s="75" t="n"/>
      <c r="I10691" s="75" t="n"/>
      <c r="J10691" s="75" t="n"/>
      <c r="K10691" s="75" t="n"/>
      <c r="L10691" s="75" t="n"/>
      <c r="M10691" s="75" t="n"/>
      <c r="N10691" s="75" t="n"/>
      <c r="O10691" s="75" t="n"/>
      <c r="P10691" s="75" t="n"/>
      <c r="Q10691" s="79" t="n"/>
      <c r="AR10691">
        <f>IF($AU$2&lt;&gt;5,NA(),IF(D10691=D10690,0,IF(AND(D20192=D10691,D10692=D10691),O10691+O10692+O20192,IF(D10692=D10691,O10692+O10691,O10691))))</f>
        <v/>
      </c>
      <c r="AS10691">
        <f>IF($AU$2&lt;&gt;5,NA(),IF(D10691=D10690,0,IF(AND(D20192=D10691,D10692=D10691),P10691+P10692+P20192,IF(D10692=D10691,P10692+P10691,P10691))))</f>
        <v/>
      </c>
      <c r="AT10691">
        <f>AR10691-AS10691</f>
        <v/>
      </c>
    </row>
    <row r="10692" ht="15.75" customHeight="1" s="121">
      <c r="B10692">
        <f>D10692&amp;Q10692&amp;E10692</f>
        <v/>
      </c>
      <c r="C10692" s="73" t="n"/>
      <c r="D10692" s="73" t="n"/>
      <c r="E10692" s="78" t="n"/>
      <c r="F10692" s="75" t="n"/>
      <c r="G10692" s="73" t="n"/>
      <c r="H10692" s="75" t="n"/>
      <c r="I10692" s="75" t="n"/>
      <c r="J10692" s="75" t="n"/>
      <c r="K10692" s="75" t="n"/>
      <c r="L10692" s="75" t="n"/>
      <c r="M10692" s="75" t="n"/>
      <c r="N10692" s="75" t="n"/>
      <c r="O10692" s="75" t="n"/>
      <c r="P10692" s="75" t="n"/>
      <c r="Q10692" s="79" t="n"/>
      <c r="AR10692">
        <f>IF($AU$2&lt;&gt;5,NA(),IF(D10692=D10691,0,IF(AND(D20193=D10692,D10693=D10692),O10692+O10693+O20193,IF(D10693=D10692,O10693+O10692,O10692))))</f>
        <v/>
      </c>
      <c r="AS10692">
        <f>IF($AU$2&lt;&gt;5,NA(),IF(D10692=D10691,0,IF(AND(D20193=D10692,D10693=D10692),P10692+P10693+P20193,IF(D10693=D10692,P10693+P10692,P10692))))</f>
        <v/>
      </c>
      <c r="AT10692">
        <f>AR10692-AS10692</f>
        <v/>
      </c>
    </row>
    <row r="10693" ht="15.75" customHeight="1" s="121">
      <c r="B10693">
        <f>D10693&amp;Q10693&amp;E10693</f>
        <v/>
      </c>
      <c r="C10693" s="73" t="n"/>
      <c r="D10693" s="73" t="n"/>
      <c r="E10693" s="78" t="n"/>
      <c r="F10693" s="75" t="n"/>
      <c r="G10693" s="73" t="n"/>
      <c r="H10693" s="75" t="n"/>
      <c r="I10693" s="75" t="n"/>
      <c r="J10693" s="75" t="n"/>
      <c r="K10693" s="75" t="n"/>
      <c r="L10693" s="75" t="n"/>
      <c r="M10693" s="75" t="n"/>
      <c r="N10693" s="75" t="n"/>
      <c r="O10693" s="75" t="n"/>
      <c r="P10693" s="75" t="n"/>
      <c r="Q10693" s="79" t="n"/>
      <c r="AR10693">
        <f>IF($AU$2&lt;&gt;5,NA(),IF(D10693=D10692,0,IF(AND(D20194=D10693,D10694=D10693),O10693+O10694+O20194,IF(D10694=D10693,O10694+O10693,O10693))))</f>
        <v/>
      </c>
      <c r="AS10693">
        <f>IF($AU$2&lt;&gt;5,NA(),IF(D10693=D10692,0,IF(AND(D20194=D10693,D10694=D10693),P10693+P10694+P20194,IF(D10694=D10693,P10694+P10693,P10693))))</f>
        <v/>
      </c>
      <c r="AT10693">
        <f>AR10693-AS10693</f>
        <v/>
      </c>
    </row>
    <row r="10694" ht="15.75" customHeight="1" s="121">
      <c r="B10694">
        <f>D10694&amp;Q10694&amp;E10694</f>
        <v/>
      </c>
      <c r="C10694" s="73" t="n"/>
      <c r="D10694" s="73" t="n"/>
      <c r="E10694" s="78" t="n"/>
      <c r="F10694" s="75" t="n"/>
      <c r="G10694" s="73" t="n"/>
      <c r="H10694" s="75" t="n"/>
      <c r="I10694" s="75" t="n"/>
      <c r="J10694" s="75" t="n"/>
      <c r="K10694" s="75" t="n"/>
      <c r="L10694" s="75" t="n"/>
      <c r="M10694" s="75" t="n"/>
      <c r="N10694" s="75" t="n"/>
      <c r="O10694" s="75" t="n"/>
      <c r="P10694" s="75" t="n"/>
      <c r="Q10694" s="79" t="n"/>
      <c r="AR10694">
        <f>IF($AU$2&lt;&gt;5,NA(),IF(D10694=D10693,0,IF(AND(D20195=D10694,D10695=D10694),O10694+O10695+O20195,IF(D10695=D10694,O10695+O10694,O10694))))</f>
        <v/>
      </c>
      <c r="AS10694">
        <f>IF($AU$2&lt;&gt;5,NA(),IF(D10694=D10693,0,IF(AND(D20195=D10694,D10695=D10694),P10694+P10695+P20195,IF(D10695=D10694,P10695+P10694,P10694))))</f>
        <v/>
      </c>
      <c r="AT10694">
        <f>AR10694-AS10694</f>
        <v/>
      </c>
    </row>
    <row r="10695" ht="15.75" customHeight="1" s="121">
      <c r="B10695">
        <f>D10695&amp;Q10695&amp;E10695</f>
        <v/>
      </c>
      <c r="C10695" s="73" t="n"/>
      <c r="D10695" s="73" t="n"/>
      <c r="E10695" s="78" t="n"/>
      <c r="F10695" s="75" t="n"/>
      <c r="G10695" s="73" t="n"/>
      <c r="H10695" s="75" t="n"/>
      <c r="I10695" s="75" t="n"/>
      <c r="J10695" s="75" t="n"/>
      <c r="K10695" s="75" t="n"/>
      <c r="L10695" s="75" t="n"/>
      <c r="M10695" s="75" t="n"/>
      <c r="N10695" s="75" t="n"/>
      <c r="O10695" s="75" t="n"/>
      <c r="P10695" s="75" t="n"/>
      <c r="Q10695" s="79" t="n"/>
      <c r="AR10695">
        <f>IF($AU$2&lt;&gt;5,NA(),IF(D10695=D10694,0,IF(AND(D20196=D10695,D10696=D10695),O10695+O10696+O20196,IF(D10696=D10695,O10696+O10695,O10695))))</f>
        <v/>
      </c>
      <c r="AS10695">
        <f>IF($AU$2&lt;&gt;5,NA(),IF(D10695=D10694,0,IF(AND(D20196=D10695,D10696=D10695),P10695+P10696+P20196,IF(D10696=D10695,P10696+P10695,P10695))))</f>
        <v/>
      </c>
      <c r="AT10695">
        <f>AR10695-AS10695</f>
        <v/>
      </c>
    </row>
    <row r="10696" ht="15.75" customHeight="1" s="121">
      <c r="B10696">
        <f>D10696&amp;Q10696&amp;E10696</f>
        <v/>
      </c>
      <c r="C10696" s="73" t="n"/>
      <c r="D10696" s="73" t="n"/>
      <c r="E10696" s="78" t="n"/>
      <c r="F10696" s="75" t="n"/>
      <c r="G10696" s="73" t="n"/>
      <c r="H10696" s="75" t="n"/>
      <c r="I10696" s="75" t="n"/>
      <c r="J10696" s="75" t="n"/>
      <c r="K10696" s="75" t="n"/>
      <c r="L10696" s="75" t="n"/>
      <c r="M10696" s="75" t="n"/>
      <c r="N10696" s="75" t="n"/>
      <c r="O10696" s="75" t="n"/>
      <c r="P10696" s="75" t="n"/>
      <c r="Q10696" s="79" t="n"/>
      <c r="AR10696">
        <f>IF($AU$2&lt;&gt;5,NA(),IF(D10696=D10695,0,IF(AND(D20197=D10696,D10697=D10696),O10696+O10697+O20197,IF(D10697=D10696,O10697+O10696,O10696))))</f>
        <v/>
      </c>
      <c r="AS10696">
        <f>IF($AU$2&lt;&gt;5,NA(),IF(D10696=D10695,0,IF(AND(D20197=D10696,D10697=D10696),P10696+P10697+P20197,IF(D10697=D10696,P10697+P10696,P10696))))</f>
        <v/>
      </c>
      <c r="AT10696">
        <f>AR10696-AS10696</f>
        <v/>
      </c>
    </row>
    <row r="10697" ht="15.75" customHeight="1" s="121">
      <c r="B10697">
        <f>D10697&amp;Q10697&amp;E10697</f>
        <v/>
      </c>
      <c r="C10697" s="73" t="n"/>
      <c r="D10697" s="73" t="n"/>
      <c r="E10697" s="78" t="n"/>
      <c r="F10697" s="75" t="n"/>
      <c r="G10697" s="73" t="n"/>
      <c r="H10697" s="75" t="n"/>
      <c r="I10697" s="75" t="n"/>
      <c r="J10697" s="75" t="n"/>
      <c r="K10697" s="75" t="n"/>
      <c r="L10697" s="75" t="n"/>
      <c r="M10697" s="75" t="n"/>
      <c r="N10697" s="75" t="n"/>
      <c r="O10697" s="75" t="n"/>
      <c r="P10697" s="75" t="n"/>
      <c r="Q10697" s="79" t="n"/>
      <c r="AR10697">
        <f>IF($AU$2&lt;&gt;5,NA(),IF(D10697=D10696,0,IF(AND(D20198=D10697,D10698=D10697),O10697+O10698+O20198,IF(D10698=D10697,O10698+O10697,O10697))))</f>
        <v/>
      </c>
      <c r="AS10697">
        <f>IF($AU$2&lt;&gt;5,NA(),IF(D10697=D10696,0,IF(AND(D20198=D10697,D10698=D10697),P10697+P10698+P20198,IF(D10698=D10697,P10698+P10697,P10697))))</f>
        <v/>
      </c>
      <c r="AT10697">
        <f>AR10697-AS10697</f>
        <v/>
      </c>
    </row>
    <row r="10698" ht="15.75" customHeight="1" s="121">
      <c r="B10698">
        <f>D10698&amp;Q10698&amp;E10698</f>
        <v/>
      </c>
      <c r="C10698" s="73" t="n"/>
      <c r="D10698" s="73" t="n"/>
      <c r="E10698" s="78" t="n"/>
      <c r="F10698" s="75" t="n"/>
      <c r="G10698" s="73" t="n"/>
      <c r="H10698" s="75" t="n"/>
      <c r="I10698" s="75" t="n"/>
      <c r="J10698" s="75" t="n"/>
      <c r="K10698" s="75" t="n"/>
      <c r="L10698" s="75" t="n"/>
      <c r="M10698" s="75" t="n"/>
      <c r="N10698" s="75" t="n"/>
      <c r="O10698" s="75" t="n"/>
      <c r="P10698" s="75" t="n"/>
      <c r="Q10698" s="79" t="n"/>
      <c r="AR10698">
        <f>IF($AU$2&lt;&gt;5,NA(),IF(D10698=D10697,0,IF(AND(D20199=D10698,D10699=D10698),O10698+O10699+O20199,IF(D10699=D10698,O10699+O10698,O10698))))</f>
        <v/>
      </c>
      <c r="AS10698">
        <f>IF($AU$2&lt;&gt;5,NA(),IF(D10698=D10697,0,IF(AND(D20199=D10698,D10699=D10698),P10698+P10699+P20199,IF(D10699=D10698,P10699+P10698,P10698))))</f>
        <v/>
      </c>
      <c r="AT10698">
        <f>AR10698-AS10698</f>
        <v/>
      </c>
    </row>
    <row r="10699" ht="15.75" customHeight="1" s="121">
      <c r="B10699">
        <f>D10699&amp;Q10699&amp;E10699</f>
        <v/>
      </c>
      <c r="C10699" s="73" t="n"/>
      <c r="D10699" s="73" t="n"/>
      <c r="E10699" s="78" t="n"/>
      <c r="F10699" s="75" t="n"/>
      <c r="G10699" s="73" t="n"/>
      <c r="H10699" s="75" t="n"/>
      <c r="I10699" s="75" t="n"/>
      <c r="J10699" s="75" t="n"/>
      <c r="K10699" s="75" t="n"/>
      <c r="L10699" s="75" t="n"/>
      <c r="M10699" s="75" t="n"/>
      <c r="N10699" s="75" t="n"/>
      <c r="O10699" s="75" t="n"/>
      <c r="P10699" s="75" t="n"/>
      <c r="Q10699" s="79" t="n"/>
      <c r="AR10699">
        <f>IF($AU$2&lt;&gt;5,NA(),IF(D10699=D10698,0,IF(AND(D20200=D10699,D10700=D10699),O10699+O10700+O20200,IF(D10700=D10699,O10700+O10699,O10699))))</f>
        <v/>
      </c>
      <c r="AS10699">
        <f>IF($AU$2&lt;&gt;5,NA(),IF(D10699=D10698,0,IF(AND(D20200=D10699,D10700=D10699),P10699+P10700+P20200,IF(D10700=D10699,P10700+P10699,P10699))))</f>
        <v/>
      </c>
      <c r="AT10699">
        <f>AR10699-AS10699</f>
        <v/>
      </c>
    </row>
    <row r="10700" ht="15.75" customHeight="1" s="121">
      <c r="B10700">
        <f>D10700&amp;Q10700&amp;E10700</f>
        <v/>
      </c>
      <c r="C10700" s="73" t="n"/>
      <c r="D10700" s="73" t="n"/>
      <c r="E10700" s="78" t="n"/>
      <c r="F10700" s="75" t="n"/>
      <c r="G10700" s="73" t="n"/>
      <c r="H10700" s="75" t="n"/>
      <c r="I10700" s="75" t="n"/>
      <c r="J10700" s="75" t="n"/>
      <c r="K10700" s="75" t="n"/>
      <c r="L10700" s="75" t="n"/>
      <c r="M10700" s="75" t="n"/>
      <c r="N10700" s="75" t="n"/>
      <c r="O10700" s="75" t="n"/>
      <c r="P10700" s="75" t="n"/>
      <c r="Q10700" s="79" t="n"/>
      <c r="AR10700">
        <f>IF($AU$2&lt;&gt;5,NA(),IF(D10700=D10699,0,IF(AND(D20201=D10700,D10701=D10700),O10700+O10701+O20201,IF(D10701=D10700,O10701+O10700,O10700))))</f>
        <v/>
      </c>
      <c r="AS10700">
        <f>IF($AU$2&lt;&gt;5,NA(),IF(D10700=D10699,0,IF(AND(D20201=D10700,D10701=D10700),P10700+P10701+P20201,IF(D10701=D10700,P10701+P10700,P10700))))</f>
        <v/>
      </c>
      <c r="AT10700">
        <f>AR10700-AS10700</f>
        <v/>
      </c>
    </row>
    <row r="10701" ht="15.75" customHeight="1" s="121">
      <c r="B10701">
        <f>D10701&amp;Q10701&amp;E10701</f>
        <v/>
      </c>
      <c r="C10701" s="73" t="n"/>
      <c r="D10701" s="73" t="n"/>
      <c r="E10701" s="78" t="n"/>
      <c r="F10701" s="75" t="n"/>
      <c r="G10701" s="73" t="n"/>
      <c r="H10701" s="75" t="n"/>
      <c r="I10701" s="75" t="n"/>
      <c r="J10701" s="75" t="n"/>
      <c r="K10701" s="75" t="n"/>
      <c r="L10701" s="75" t="n"/>
      <c r="M10701" s="75" t="n"/>
      <c r="N10701" s="75" t="n"/>
      <c r="O10701" s="75" t="n"/>
      <c r="P10701" s="75" t="n"/>
      <c r="Q10701" s="79" t="n"/>
      <c r="AR10701">
        <f>IF($AU$2&lt;&gt;5,NA(),IF(D10701=D10700,0,IF(AND(D20202=D10701,D10702=D10701),O10701+O10702+O20202,IF(D10702=D10701,O10702+O10701,O10701))))</f>
        <v/>
      </c>
      <c r="AS10701">
        <f>IF($AU$2&lt;&gt;5,NA(),IF(D10701=D10700,0,IF(AND(D20202=D10701,D10702=D10701),P10701+P10702+P20202,IF(D10702=D10701,P10702+P10701,P10701))))</f>
        <v/>
      </c>
      <c r="AT10701">
        <f>AR10701-AS10701</f>
        <v/>
      </c>
    </row>
    <row r="10702" ht="15.75" customHeight="1" s="121">
      <c r="B10702">
        <f>D10702&amp;Q10702&amp;E10702</f>
        <v/>
      </c>
      <c r="C10702" s="73" t="n"/>
      <c r="D10702" s="73" t="n"/>
      <c r="E10702" s="78" t="n"/>
      <c r="F10702" s="75" t="n"/>
      <c r="G10702" s="73" t="n"/>
      <c r="H10702" s="75" t="n"/>
      <c r="I10702" s="75" t="n"/>
      <c r="J10702" s="75" t="n"/>
      <c r="K10702" s="75" t="n"/>
      <c r="L10702" s="75" t="n"/>
      <c r="M10702" s="75" t="n"/>
      <c r="N10702" s="75" t="n"/>
      <c r="O10702" s="75" t="n"/>
      <c r="P10702" s="75" t="n"/>
      <c r="Q10702" s="79" t="n"/>
      <c r="AR10702">
        <f>IF($AU$2&lt;&gt;5,NA(),IF(D10702=D10701,0,IF(AND(D20203=D10702,D10703=D10702),O10702+O10703+O20203,IF(D10703=D10702,O10703+O10702,O10702))))</f>
        <v/>
      </c>
      <c r="AS10702">
        <f>IF($AU$2&lt;&gt;5,NA(),IF(D10702=D10701,0,IF(AND(D20203=D10702,D10703=D10702),P10702+P10703+P20203,IF(D10703=D10702,P10703+P10702,P10702))))</f>
        <v/>
      </c>
      <c r="AT10702">
        <f>AR10702-AS10702</f>
        <v/>
      </c>
    </row>
    <row r="10703" ht="15.75" customHeight="1" s="121">
      <c r="B10703">
        <f>D10703&amp;Q10703&amp;E10703</f>
        <v/>
      </c>
      <c r="C10703" s="73" t="n"/>
      <c r="D10703" s="73" t="n"/>
      <c r="E10703" s="78" t="n"/>
      <c r="F10703" s="75" t="n"/>
      <c r="G10703" s="73" t="n"/>
      <c r="H10703" s="75" t="n"/>
      <c r="I10703" s="75" t="n"/>
      <c r="J10703" s="75" t="n"/>
      <c r="K10703" s="75" t="n"/>
      <c r="L10703" s="75" t="n"/>
      <c r="M10703" s="75" t="n"/>
      <c r="N10703" s="75" t="n"/>
      <c r="O10703" s="75" t="n"/>
      <c r="P10703" s="75" t="n"/>
      <c r="Q10703" s="79" t="n"/>
      <c r="AR10703">
        <f>IF($AU$2&lt;&gt;5,NA(),IF(D10703=D10702,0,IF(AND(D20204=D10703,D10704=D10703),O10703+O10704+O20204,IF(D10704=D10703,O10704+O10703,O10703))))</f>
        <v/>
      </c>
      <c r="AS10703">
        <f>IF($AU$2&lt;&gt;5,NA(),IF(D10703=D10702,0,IF(AND(D20204=D10703,D10704=D10703),P10703+P10704+P20204,IF(D10704=D10703,P10704+P10703,P10703))))</f>
        <v/>
      </c>
      <c r="AT10703">
        <f>AR10703-AS10703</f>
        <v/>
      </c>
    </row>
    <row r="10704" ht="15.75" customHeight="1" s="121">
      <c r="B10704">
        <f>D10704&amp;Q10704&amp;E10704</f>
        <v/>
      </c>
      <c r="C10704" s="73" t="n"/>
      <c r="D10704" s="73" t="n"/>
      <c r="E10704" s="78" t="n"/>
      <c r="F10704" s="75" t="n"/>
      <c r="G10704" s="73" t="n"/>
      <c r="H10704" s="75" t="n"/>
      <c r="I10704" s="75" t="n"/>
      <c r="J10704" s="75" t="n"/>
      <c r="K10704" s="75" t="n"/>
      <c r="L10704" s="75" t="n"/>
      <c r="M10704" s="75" t="n"/>
      <c r="N10704" s="75" t="n"/>
      <c r="O10704" s="75" t="n"/>
      <c r="P10704" s="75" t="n"/>
      <c r="Q10704" s="79" t="n"/>
      <c r="AR10704">
        <f>IF($AU$2&lt;&gt;5,NA(),IF(D10704=D10703,0,IF(AND(D20205=D10704,D10705=D10704),O10704+O10705+O20205,IF(D10705=D10704,O10705+O10704,O10704))))</f>
        <v/>
      </c>
      <c r="AS10704">
        <f>IF($AU$2&lt;&gt;5,NA(),IF(D10704=D10703,0,IF(AND(D20205=D10704,D10705=D10704),P10704+P10705+P20205,IF(D10705=D10704,P10705+P10704,P10704))))</f>
        <v/>
      </c>
      <c r="AT10704">
        <f>AR10704-AS10704</f>
        <v/>
      </c>
    </row>
    <row r="10705" ht="15.75" customHeight="1" s="121">
      <c r="B10705">
        <f>D10705&amp;Q10705&amp;E10705</f>
        <v/>
      </c>
      <c r="C10705" s="73" t="n"/>
      <c r="D10705" s="73" t="n"/>
      <c r="E10705" s="78" t="n"/>
      <c r="F10705" s="75" t="n"/>
      <c r="G10705" s="73" t="n"/>
      <c r="H10705" s="75" t="n"/>
      <c r="I10705" s="75" t="n"/>
      <c r="J10705" s="75" t="n"/>
      <c r="K10705" s="75" t="n"/>
      <c r="L10705" s="75" t="n"/>
      <c r="M10705" s="75" t="n"/>
      <c r="N10705" s="75" t="n"/>
      <c r="O10705" s="75" t="n"/>
      <c r="P10705" s="75" t="n"/>
      <c r="Q10705" s="79" t="n"/>
      <c r="AR10705">
        <f>IF($AU$2&lt;&gt;5,NA(),IF(D10705=D10704,0,IF(AND(D20206=D10705,D10706=D10705),O10705+O10706+O20206,IF(D10706=D10705,O10706+O10705,O10705))))</f>
        <v/>
      </c>
      <c r="AS10705">
        <f>IF($AU$2&lt;&gt;5,NA(),IF(D10705=D10704,0,IF(AND(D20206=D10705,D10706=D10705),P10705+P10706+P20206,IF(D10706=D10705,P10706+P10705,P10705))))</f>
        <v/>
      </c>
      <c r="AT10705">
        <f>AR10705-AS10705</f>
        <v/>
      </c>
    </row>
    <row r="10706" ht="15.75" customHeight="1" s="121">
      <c r="B10706">
        <f>D10706&amp;Q10706&amp;E10706</f>
        <v/>
      </c>
      <c r="C10706" s="73" t="n"/>
      <c r="D10706" s="73" t="n"/>
      <c r="E10706" s="78" t="n"/>
      <c r="F10706" s="75" t="n"/>
      <c r="G10706" s="73" t="n"/>
      <c r="H10706" s="75" t="n"/>
      <c r="I10706" s="75" t="n"/>
      <c r="J10706" s="75" t="n"/>
      <c r="K10706" s="75" t="n"/>
      <c r="L10706" s="75" t="n"/>
      <c r="M10706" s="75" t="n"/>
      <c r="N10706" s="75" t="n"/>
      <c r="O10706" s="75" t="n"/>
      <c r="P10706" s="75" t="n"/>
      <c r="Q10706" s="79" t="n"/>
      <c r="AR10706">
        <f>IF($AU$2&lt;&gt;5,NA(),IF(D10706=D10705,0,IF(AND(D20207=D10706,D10707=D10706),O10706+O10707+O20207,IF(D10707=D10706,O10707+O10706,O10706))))</f>
        <v/>
      </c>
      <c r="AS10706">
        <f>IF($AU$2&lt;&gt;5,NA(),IF(D10706=D10705,0,IF(AND(D20207=D10706,D10707=D10706),P10706+P10707+P20207,IF(D10707=D10706,P10707+P10706,P10706))))</f>
        <v/>
      </c>
      <c r="AT10706">
        <f>AR10706-AS10706</f>
        <v/>
      </c>
    </row>
    <row r="10707" ht="15.75" customHeight="1" s="121">
      <c r="B10707">
        <f>D10707&amp;Q10707&amp;E10707</f>
        <v/>
      </c>
      <c r="C10707" s="73" t="n"/>
      <c r="D10707" s="73" t="n"/>
      <c r="E10707" s="78" t="n"/>
      <c r="F10707" s="75" t="n"/>
      <c r="G10707" s="73" t="n"/>
      <c r="H10707" s="75" t="n"/>
      <c r="I10707" s="75" t="n"/>
      <c r="J10707" s="75" t="n"/>
      <c r="K10707" s="75" t="n"/>
      <c r="L10707" s="75" t="n"/>
      <c r="M10707" s="75" t="n"/>
      <c r="N10707" s="75" t="n"/>
      <c r="O10707" s="75" t="n"/>
      <c r="P10707" s="75" t="n"/>
      <c r="Q10707" s="79" t="n"/>
      <c r="AR10707">
        <f>IF($AU$2&lt;&gt;5,NA(),IF(D10707=D10706,0,IF(AND(D20208=D10707,D10708=D10707),O10707+O10708+O20208,IF(D10708=D10707,O10708+O10707,O10707))))</f>
        <v/>
      </c>
      <c r="AS10707">
        <f>IF($AU$2&lt;&gt;5,NA(),IF(D10707=D10706,0,IF(AND(D20208=D10707,D10708=D10707),P10707+P10708+P20208,IF(D10708=D10707,P10708+P10707,P10707))))</f>
        <v/>
      </c>
      <c r="AT10707">
        <f>AR10707-AS10707</f>
        <v/>
      </c>
    </row>
    <row r="10708" ht="15.75" customHeight="1" s="121">
      <c r="B10708">
        <f>D10708&amp;Q10708&amp;E10708</f>
        <v/>
      </c>
      <c r="C10708" s="73" t="n"/>
      <c r="D10708" s="73" t="n"/>
      <c r="E10708" s="78" t="n"/>
      <c r="F10708" s="75" t="n"/>
      <c r="G10708" s="73" t="n"/>
      <c r="H10708" s="75" t="n"/>
      <c r="I10708" s="75" t="n"/>
      <c r="J10708" s="75" t="n"/>
      <c r="K10708" s="75" t="n"/>
      <c r="L10708" s="75" t="n"/>
      <c r="M10708" s="75" t="n"/>
      <c r="N10708" s="75" t="n"/>
      <c r="O10708" s="75" t="n"/>
      <c r="P10708" s="75" t="n"/>
      <c r="Q10708" s="79" t="n"/>
      <c r="AR10708">
        <f>IF($AU$2&lt;&gt;5,NA(),IF(D10708=D10707,0,IF(AND(D20209=D10708,D10709=D10708),O10708+O10709+O20209,IF(D10709=D10708,O10709+O10708,O10708))))</f>
        <v/>
      </c>
      <c r="AS10708">
        <f>IF($AU$2&lt;&gt;5,NA(),IF(D10708=D10707,0,IF(AND(D20209=D10708,D10709=D10708),P10708+P10709+P20209,IF(D10709=D10708,P10709+P10708,P10708))))</f>
        <v/>
      </c>
      <c r="AT10708">
        <f>AR10708-AS10708</f>
        <v/>
      </c>
    </row>
    <row r="10709" ht="15.75" customHeight="1" s="121">
      <c r="B10709">
        <f>D10709&amp;Q10709&amp;E10709</f>
        <v/>
      </c>
      <c r="C10709" s="73" t="n"/>
      <c r="D10709" s="73" t="n"/>
      <c r="E10709" s="78" t="n"/>
      <c r="F10709" s="75" t="n"/>
      <c r="G10709" s="73" t="n"/>
      <c r="H10709" s="75" t="n"/>
      <c r="I10709" s="75" t="n"/>
      <c r="J10709" s="75" t="n"/>
      <c r="K10709" s="75" t="n"/>
      <c r="L10709" s="75" t="n"/>
      <c r="M10709" s="75" t="n"/>
      <c r="N10709" s="75" t="n"/>
      <c r="O10709" s="75" t="n"/>
      <c r="P10709" s="75" t="n"/>
      <c r="Q10709" s="79" t="n"/>
      <c r="AR10709">
        <f>IF($AU$2&lt;&gt;5,NA(),IF(D10709=D10708,0,IF(AND(D20210=D10709,D10710=D10709),O10709+O10710+O20210,IF(D10710=D10709,O10710+O10709,O10709))))</f>
        <v/>
      </c>
      <c r="AS10709">
        <f>IF($AU$2&lt;&gt;5,NA(),IF(D10709=D10708,0,IF(AND(D20210=D10709,D10710=D10709),P10709+P10710+P20210,IF(D10710=D10709,P10710+P10709,P10709))))</f>
        <v/>
      </c>
      <c r="AT10709">
        <f>AR10709-AS10709</f>
        <v/>
      </c>
    </row>
    <row r="10710" ht="15.75" customHeight="1" s="121">
      <c r="B10710">
        <f>D10710&amp;Q10710&amp;E10710</f>
        <v/>
      </c>
      <c r="C10710" s="73" t="n"/>
      <c r="D10710" s="73" t="n"/>
      <c r="E10710" s="78" t="n"/>
      <c r="F10710" s="75" t="n"/>
      <c r="G10710" s="73" t="n"/>
      <c r="H10710" s="75" t="n"/>
      <c r="I10710" s="75" t="n"/>
      <c r="J10710" s="75" t="n"/>
      <c r="K10710" s="75" t="n"/>
      <c r="L10710" s="75" t="n"/>
      <c r="M10710" s="75" t="n"/>
      <c r="N10710" s="75" t="n"/>
      <c r="O10710" s="75" t="n"/>
      <c r="P10710" s="75" t="n"/>
      <c r="Q10710" s="79" t="n"/>
      <c r="AR10710">
        <f>IF($AU$2&lt;&gt;5,NA(),IF(D10710=D10709,0,IF(AND(D20211=D10710,D10711=D10710),O10710+O10711+O20211,IF(D10711=D10710,O10711+O10710,O10710))))</f>
        <v/>
      </c>
      <c r="AS10710">
        <f>IF($AU$2&lt;&gt;5,NA(),IF(D10710=D10709,0,IF(AND(D20211=D10710,D10711=D10710),P10710+P10711+P20211,IF(D10711=D10710,P10711+P10710,P10710))))</f>
        <v/>
      </c>
      <c r="AT10710">
        <f>AR10710-AS10710</f>
        <v/>
      </c>
    </row>
    <row r="10711" ht="15.75" customHeight="1" s="121">
      <c r="B10711">
        <f>D10711&amp;Q10711&amp;E10711</f>
        <v/>
      </c>
      <c r="C10711" s="73" t="n"/>
      <c r="D10711" s="73" t="n"/>
      <c r="E10711" s="78" t="n"/>
      <c r="F10711" s="75" t="n"/>
      <c r="G10711" s="73" t="n"/>
      <c r="H10711" s="75" t="n"/>
      <c r="I10711" s="75" t="n"/>
      <c r="J10711" s="75" t="n"/>
      <c r="K10711" s="75" t="n"/>
      <c r="L10711" s="75" t="n"/>
      <c r="M10711" s="75" t="n"/>
      <c r="N10711" s="75" t="n"/>
      <c r="O10711" s="75" t="n"/>
      <c r="P10711" s="75" t="n"/>
      <c r="Q10711" s="79" t="n"/>
      <c r="AR10711">
        <f>IF($AU$2&lt;&gt;5,NA(),IF(D10711=D10710,0,IF(AND(D20212=D10711,D10712=D10711),O10711+O10712+O20212,IF(D10712=D10711,O10712+O10711,O10711))))</f>
        <v/>
      </c>
      <c r="AS10711">
        <f>IF($AU$2&lt;&gt;5,NA(),IF(D10711=D10710,0,IF(AND(D20212=D10711,D10712=D10711),P10711+P10712+P20212,IF(D10712=D10711,P10712+P10711,P10711))))</f>
        <v/>
      </c>
      <c r="AT10711">
        <f>AR10711-AS10711</f>
        <v/>
      </c>
    </row>
    <row r="10712" ht="15.75" customHeight="1" s="121">
      <c r="B10712">
        <f>D10712&amp;Q10712&amp;E10712</f>
        <v/>
      </c>
      <c r="C10712" s="73" t="n"/>
      <c r="D10712" s="73" t="n"/>
      <c r="E10712" s="78" t="n"/>
      <c r="F10712" s="75" t="n"/>
      <c r="G10712" s="73" t="n"/>
      <c r="H10712" s="75" t="n"/>
      <c r="I10712" s="75" t="n"/>
      <c r="J10712" s="75" t="n"/>
      <c r="K10712" s="75" t="n"/>
      <c r="L10712" s="75" t="n"/>
      <c r="M10712" s="75" t="n"/>
      <c r="N10712" s="75" t="n"/>
      <c r="O10712" s="75" t="n"/>
      <c r="P10712" s="75" t="n"/>
      <c r="Q10712" s="79" t="n"/>
      <c r="AR10712">
        <f>IF($AU$2&lt;&gt;5,NA(),IF(D10712=D10711,0,IF(AND(D20213=D10712,D10713=D10712),O10712+O10713+O20213,IF(D10713=D10712,O10713+O10712,O10712))))</f>
        <v/>
      </c>
      <c r="AS10712">
        <f>IF($AU$2&lt;&gt;5,NA(),IF(D10712=D10711,0,IF(AND(D20213=D10712,D10713=D10712),P10712+P10713+P20213,IF(D10713=D10712,P10713+P10712,P10712))))</f>
        <v/>
      </c>
      <c r="AT10712">
        <f>AR10712-AS10712</f>
        <v/>
      </c>
    </row>
    <row r="10713" ht="15.75" customHeight="1" s="121">
      <c r="B10713">
        <f>D10713&amp;Q10713&amp;E10713</f>
        <v/>
      </c>
      <c r="C10713" s="73" t="n"/>
      <c r="D10713" s="73" t="n"/>
      <c r="E10713" s="78" t="n"/>
      <c r="F10713" s="75" t="n"/>
      <c r="G10713" s="73" t="n"/>
      <c r="H10713" s="75" t="n"/>
      <c r="I10713" s="75" t="n"/>
      <c r="J10713" s="75" t="n"/>
      <c r="K10713" s="75" t="n"/>
      <c r="L10713" s="75" t="n"/>
      <c r="M10713" s="75" t="n"/>
      <c r="N10713" s="75" t="n"/>
      <c r="O10713" s="75" t="n"/>
      <c r="P10713" s="75" t="n"/>
      <c r="Q10713" s="79" t="n"/>
      <c r="AR10713">
        <f>IF($AU$2&lt;&gt;5,NA(),IF(D10713=D10712,0,IF(AND(D20214=D10713,D10714=D10713),O10713+O10714+O20214,IF(D10714=D10713,O10714+O10713,O10713))))</f>
        <v/>
      </c>
      <c r="AS10713">
        <f>IF($AU$2&lt;&gt;5,NA(),IF(D10713=D10712,0,IF(AND(D20214=D10713,D10714=D10713),P10713+P10714+P20214,IF(D10714=D10713,P10714+P10713,P10713))))</f>
        <v/>
      </c>
      <c r="AT10713">
        <f>AR10713-AS10713</f>
        <v/>
      </c>
    </row>
    <row r="10714" ht="15.75" customHeight="1" s="121">
      <c r="B10714">
        <f>D10714&amp;Q10714&amp;E10714</f>
        <v/>
      </c>
      <c r="C10714" s="73" t="n"/>
      <c r="D10714" s="73" t="n"/>
      <c r="E10714" s="78" t="n"/>
      <c r="F10714" s="75" t="n"/>
      <c r="G10714" s="73" t="n"/>
      <c r="H10714" s="75" t="n"/>
      <c r="I10714" s="75" t="n"/>
      <c r="J10714" s="75" t="n"/>
      <c r="K10714" s="75" t="n"/>
      <c r="L10714" s="75" t="n"/>
      <c r="M10714" s="75" t="n"/>
      <c r="N10714" s="75" t="n"/>
      <c r="O10714" s="75" t="n"/>
      <c r="P10714" s="75" t="n"/>
      <c r="Q10714" s="79" t="n"/>
      <c r="AR10714">
        <f>IF($AU$2&lt;&gt;5,NA(),IF(D10714=D10713,0,IF(AND(D20215=D10714,D10715=D10714),O10714+O10715+O20215,IF(D10715=D10714,O10715+O10714,O10714))))</f>
        <v/>
      </c>
      <c r="AS10714">
        <f>IF($AU$2&lt;&gt;5,NA(),IF(D10714=D10713,0,IF(AND(D20215=D10714,D10715=D10714),P10714+P10715+P20215,IF(D10715=D10714,P10715+P10714,P10714))))</f>
        <v/>
      </c>
      <c r="AT10714">
        <f>AR10714-AS10714</f>
        <v/>
      </c>
    </row>
    <row r="10715" ht="15.75" customHeight="1" s="121">
      <c r="B10715">
        <f>D10715&amp;Q10715&amp;E10715</f>
        <v/>
      </c>
      <c r="C10715" s="73" t="n"/>
      <c r="D10715" s="73" t="n"/>
      <c r="E10715" s="78" t="n"/>
      <c r="F10715" s="75" t="n"/>
      <c r="G10715" s="73" t="n"/>
      <c r="H10715" s="75" t="n"/>
      <c r="I10715" s="75" t="n"/>
      <c r="J10715" s="75" t="n"/>
      <c r="K10715" s="75" t="n"/>
      <c r="L10715" s="75" t="n"/>
      <c r="M10715" s="75" t="n"/>
      <c r="N10715" s="75" t="n"/>
      <c r="O10715" s="75" t="n"/>
      <c r="P10715" s="75" t="n"/>
      <c r="Q10715" s="79" t="n"/>
      <c r="AR10715">
        <f>IF($AU$2&lt;&gt;5,NA(),IF(D10715=D10714,0,IF(AND(D20216=D10715,D10716=D10715),O10715+O10716+O20216,IF(D10716=D10715,O10716+O10715,O10715))))</f>
        <v/>
      </c>
      <c r="AS10715">
        <f>IF($AU$2&lt;&gt;5,NA(),IF(D10715=D10714,0,IF(AND(D20216=D10715,D10716=D10715),P10715+P10716+P20216,IF(D10716=D10715,P10716+P10715,P10715))))</f>
        <v/>
      </c>
      <c r="AT10715">
        <f>AR10715-AS10715</f>
        <v/>
      </c>
    </row>
    <row r="10716" ht="15.75" customHeight="1" s="121">
      <c r="B10716">
        <f>D10716&amp;Q10716&amp;E10716</f>
        <v/>
      </c>
      <c r="C10716" s="73" t="n"/>
      <c r="D10716" s="73" t="n"/>
      <c r="E10716" s="78" t="n"/>
      <c r="F10716" s="75" t="n"/>
      <c r="G10716" s="73" t="n"/>
      <c r="H10716" s="75" t="n"/>
      <c r="I10716" s="75" t="n"/>
      <c r="J10716" s="75" t="n"/>
      <c r="K10716" s="75" t="n"/>
      <c r="L10716" s="75" t="n"/>
      <c r="M10716" s="75" t="n"/>
      <c r="N10716" s="75" t="n"/>
      <c r="O10716" s="75" t="n"/>
      <c r="P10716" s="75" t="n"/>
      <c r="Q10716" s="79" t="n"/>
      <c r="AR10716">
        <f>IF($AU$2&lt;&gt;5,NA(),IF(D10716=D10715,0,IF(AND(D20217=D10716,D10717=D10716),O10716+O10717+O20217,IF(D10717=D10716,O10717+O10716,O10716))))</f>
        <v/>
      </c>
      <c r="AS10716">
        <f>IF($AU$2&lt;&gt;5,NA(),IF(D10716=D10715,0,IF(AND(D20217=D10716,D10717=D10716),P10716+P10717+P20217,IF(D10717=D10716,P10717+P10716,P10716))))</f>
        <v/>
      </c>
      <c r="AT10716">
        <f>AR10716-AS10716</f>
        <v/>
      </c>
    </row>
    <row r="10717" ht="15.75" customHeight="1" s="121">
      <c r="B10717">
        <f>D10717&amp;Q10717&amp;E10717</f>
        <v/>
      </c>
      <c r="C10717" s="73" t="n"/>
      <c r="D10717" s="73" t="n"/>
      <c r="E10717" s="78" t="n"/>
      <c r="F10717" s="75" t="n"/>
      <c r="G10717" s="73" t="n"/>
      <c r="H10717" s="75" t="n"/>
      <c r="I10717" s="75" t="n"/>
      <c r="J10717" s="75" t="n"/>
      <c r="K10717" s="75" t="n"/>
      <c r="L10717" s="75" t="n"/>
      <c r="M10717" s="75" t="n"/>
      <c r="N10717" s="75" t="n"/>
      <c r="O10717" s="75" t="n"/>
      <c r="P10717" s="75" t="n"/>
      <c r="Q10717" s="79" t="n"/>
      <c r="AR10717">
        <f>IF($AU$2&lt;&gt;5,NA(),IF(D10717=D10716,0,IF(AND(D20218=D10717,D10718=D10717),O10717+O10718+O20218,IF(D10718=D10717,O10718+O10717,O10717))))</f>
        <v/>
      </c>
      <c r="AS10717">
        <f>IF($AU$2&lt;&gt;5,NA(),IF(D10717=D10716,0,IF(AND(D20218=D10717,D10718=D10717),P10717+P10718+P20218,IF(D10718=D10717,P10718+P10717,P10717))))</f>
        <v/>
      </c>
      <c r="AT10717">
        <f>AR10717-AS10717</f>
        <v/>
      </c>
    </row>
    <row r="10718" ht="15.75" customHeight="1" s="121">
      <c r="B10718">
        <f>D10718&amp;Q10718&amp;E10718</f>
        <v/>
      </c>
      <c r="C10718" s="73" t="n"/>
      <c r="D10718" s="73" t="n"/>
      <c r="E10718" s="78" t="n"/>
      <c r="F10718" s="75" t="n"/>
      <c r="G10718" s="73" t="n"/>
      <c r="H10718" s="75" t="n"/>
      <c r="I10718" s="75" t="n"/>
      <c r="J10718" s="75" t="n"/>
      <c r="K10718" s="75" t="n"/>
      <c r="L10718" s="75" t="n"/>
      <c r="M10718" s="75" t="n"/>
      <c r="N10718" s="75" t="n"/>
      <c r="O10718" s="75" t="n"/>
      <c r="P10718" s="75" t="n"/>
      <c r="Q10718" s="79" t="n"/>
      <c r="AR10718">
        <f>IF($AU$2&lt;&gt;5,NA(),IF(D10718=D10717,0,IF(AND(D20219=D10718,D10719=D10718),O10718+O10719+O20219,IF(D10719=D10718,O10719+O10718,O10718))))</f>
        <v/>
      </c>
      <c r="AS10718">
        <f>IF($AU$2&lt;&gt;5,NA(),IF(D10718=D10717,0,IF(AND(D20219=D10718,D10719=D10718),P10718+P10719+P20219,IF(D10719=D10718,P10719+P10718,P10718))))</f>
        <v/>
      </c>
      <c r="AT10718">
        <f>AR10718-AS10718</f>
        <v/>
      </c>
    </row>
    <row r="10719" ht="15.75" customHeight="1" s="121">
      <c r="B10719">
        <f>D10719&amp;Q10719&amp;E10719</f>
        <v/>
      </c>
      <c r="C10719" s="73" t="n"/>
      <c r="D10719" s="73" t="n"/>
      <c r="E10719" s="78" t="n"/>
      <c r="F10719" s="75" t="n"/>
      <c r="G10719" s="73" t="n"/>
      <c r="H10719" s="75" t="n"/>
      <c r="I10719" s="75" t="n"/>
      <c r="J10719" s="75" t="n"/>
      <c r="K10719" s="75" t="n"/>
      <c r="L10719" s="75" t="n"/>
      <c r="M10719" s="75" t="n"/>
      <c r="N10719" s="75" t="n"/>
      <c r="O10719" s="75" t="n"/>
      <c r="P10719" s="75" t="n"/>
      <c r="Q10719" s="79" t="n"/>
      <c r="AR10719">
        <f>IF($AU$2&lt;&gt;5,NA(),IF(D10719=D10718,0,IF(AND(D20220=D10719,D10720=D10719),O10719+O10720+O20220,IF(D10720=D10719,O10720+O10719,O10719))))</f>
        <v/>
      </c>
      <c r="AS10719">
        <f>IF($AU$2&lt;&gt;5,NA(),IF(D10719=D10718,0,IF(AND(D20220=D10719,D10720=D10719),P10719+P10720+P20220,IF(D10720=D10719,P10720+P10719,P10719))))</f>
        <v/>
      </c>
      <c r="AT10719">
        <f>AR10719-AS10719</f>
        <v/>
      </c>
    </row>
    <row r="10720" ht="15.75" customHeight="1" s="121">
      <c r="B10720">
        <f>D10720&amp;Q10720&amp;E10720</f>
        <v/>
      </c>
      <c r="C10720" s="73" t="n"/>
      <c r="D10720" s="73" t="n"/>
      <c r="E10720" s="78" t="n"/>
      <c r="F10720" s="75" t="n"/>
      <c r="G10720" s="73" t="n"/>
      <c r="H10720" s="75" t="n"/>
      <c r="I10720" s="75" t="n"/>
      <c r="J10720" s="75" t="n"/>
      <c r="K10720" s="75" t="n"/>
      <c r="L10720" s="75" t="n"/>
      <c r="M10720" s="75" t="n"/>
      <c r="N10720" s="75" t="n"/>
      <c r="O10720" s="75" t="n"/>
      <c r="P10720" s="75" t="n"/>
      <c r="Q10720" s="79" t="n"/>
      <c r="AR10720">
        <f>IF($AU$2&lt;&gt;5,NA(),IF(D10720=D10719,0,IF(AND(D20221=D10720,D10721=D10720),O10720+O10721+O20221,IF(D10721=D10720,O10721+O10720,O10720))))</f>
        <v/>
      </c>
      <c r="AS10720">
        <f>IF($AU$2&lt;&gt;5,NA(),IF(D10720=D10719,0,IF(AND(D20221=D10720,D10721=D10720),P10720+P10721+P20221,IF(D10721=D10720,P10721+P10720,P10720))))</f>
        <v/>
      </c>
      <c r="AT10720">
        <f>AR10720-AS10720</f>
        <v/>
      </c>
    </row>
    <row r="10721" ht="15.75" customHeight="1" s="121">
      <c r="B10721">
        <f>D10721&amp;Q10721&amp;E10721</f>
        <v/>
      </c>
      <c r="C10721" s="73" t="n"/>
      <c r="D10721" s="73" t="n"/>
      <c r="E10721" s="78" t="n"/>
      <c r="F10721" s="75" t="n"/>
      <c r="G10721" s="73" t="n"/>
      <c r="H10721" s="75" t="n"/>
      <c r="I10721" s="75" t="n"/>
      <c r="J10721" s="75" t="n"/>
      <c r="K10721" s="75" t="n"/>
      <c r="L10721" s="75" t="n"/>
      <c r="M10721" s="75" t="n"/>
      <c r="N10721" s="75" t="n"/>
      <c r="O10721" s="75" t="n"/>
      <c r="P10721" s="75" t="n"/>
      <c r="Q10721" s="79" t="n"/>
      <c r="AR10721">
        <f>IF($AU$2&lt;&gt;5,NA(),IF(D10721=D10720,0,IF(AND(D20222=D10721,D10722=D10721),O10721+O10722+O20222,IF(D10722=D10721,O10722+O10721,O10721))))</f>
        <v/>
      </c>
      <c r="AS10721">
        <f>IF($AU$2&lt;&gt;5,NA(),IF(D10721=D10720,0,IF(AND(D20222=D10721,D10722=D10721),P10721+P10722+P20222,IF(D10722=D10721,P10722+P10721,P10721))))</f>
        <v/>
      </c>
      <c r="AT10721">
        <f>AR10721-AS10721</f>
        <v/>
      </c>
    </row>
    <row r="10722" ht="15.75" customHeight="1" s="121">
      <c r="B10722">
        <f>D10722&amp;Q10722&amp;E10722</f>
        <v/>
      </c>
      <c r="C10722" s="73" t="n"/>
      <c r="D10722" s="73" t="n"/>
      <c r="E10722" s="78" t="n"/>
      <c r="F10722" s="75" t="n"/>
      <c r="G10722" s="73" t="n"/>
      <c r="H10722" s="75" t="n"/>
      <c r="I10722" s="75" t="n"/>
      <c r="J10722" s="75" t="n"/>
      <c r="K10722" s="75" t="n"/>
      <c r="L10722" s="75" t="n"/>
      <c r="M10722" s="75" t="n"/>
      <c r="N10722" s="75" t="n"/>
      <c r="O10722" s="75" t="n"/>
      <c r="P10722" s="75" t="n"/>
      <c r="Q10722" s="79" t="n"/>
      <c r="AR10722">
        <f>IF($AU$2&lt;&gt;5,NA(),IF(D10722=D10721,0,IF(AND(D20223=D10722,D10723=D10722),O10722+O10723+O20223,IF(D10723=D10722,O10723+O10722,O10722))))</f>
        <v/>
      </c>
      <c r="AS10722">
        <f>IF($AU$2&lt;&gt;5,NA(),IF(D10722=D10721,0,IF(AND(D20223=D10722,D10723=D10722),P10722+P10723+P20223,IF(D10723=D10722,P10723+P10722,P10722))))</f>
        <v/>
      </c>
      <c r="AT10722">
        <f>AR10722-AS10722</f>
        <v/>
      </c>
    </row>
    <row r="10723" ht="15.75" customHeight="1" s="121">
      <c r="B10723">
        <f>D10723&amp;Q10723&amp;E10723</f>
        <v/>
      </c>
      <c r="C10723" s="73" t="n"/>
      <c r="D10723" s="73" t="n"/>
      <c r="E10723" s="78" t="n"/>
      <c r="F10723" s="75" t="n"/>
      <c r="G10723" s="73" t="n"/>
      <c r="H10723" s="75" t="n"/>
      <c r="I10723" s="75" t="n"/>
      <c r="J10723" s="75" t="n"/>
      <c r="K10723" s="75" t="n"/>
      <c r="L10723" s="75" t="n"/>
      <c r="M10723" s="75" t="n"/>
      <c r="N10723" s="75" t="n"/>
      <c r="O10723" s="75" t="n"/>
      <c r="P10723" s="75" t="n"/>
      <c r="Q10723" s="79" t="n"/>
      <c r="AR10723">
        <f>IF($AU$2&lt;&gt;5,NA(),IF(D10723=D10722,0,IF(AND(D20224=D10723,D10724=D10723),O10723+O10724+O20224,IF(D10724=D10723,O10724+O10723,O10723))))</f>
        <v/>
      </c>
      <c r="AS10723">
        <f>IF($AU$2&lt;&gt;5,NA(),IF(D10723=D10722,0,IF(AND(D20224=D10723,D10724=D10723),P10723+P10724+P20224,IF(D10724=D10723,P10724+P10723,P10723))))</f>
        <v/>
      </c>
      <c r="AT10723">
        <f>AR10723-AS10723</f>
        <v/>
      </c>
    </row>
    <row r="10724" ht="15.75" customHeight="1" s="121">
      <c r="B10724">
        <f>D10724&amp;Q10724&amp;E10724</f>
        <v/>
      </c>
      <c r="C10724" s="73" t="n"/>
      <c r="D10724" s="73" t="n"/>
      <c r="E10724" s="78" t="n"/>
      <c r="F10724" s="75" t="n"/>
      <c r="G10724" s="73" t="n"/>
      <c r="H10724" s="75" t="n"/>
      <c r="I10724" s="75" t="n"/>
      <c r="J10724" s="75" t="n"/>
      <c r="K10724" s="75" t="n"/>
      <c r="L10724" s="75" t="n"/>
      <c r="M10724" s="75" t="n"/>
      <c r="N10724" s="75" t="n"/>
      <c r="O10724" s="75" t="n"/>
      <c r="P10724" s="75" t="n"/>
      <c r="Q10724" s="79" t="n"/>
      <c r="AR10724">
        <f>IF($AU$2&lt;&gt;5,NA(),IF(D10724=D10723,0,IF(AND(D20225=D10724,D10725=D10724),O10724+O10725+O20225,IF(D10725=D10724,O10725+O10724,O10724))))</f>
        <v/>
      </c>
      <c r="AS10724">
        <f>IF($AU$2&lt;&gt;5,NA(),IF(D10724=D10723,0,IF(AND(D20225=D10724,D10725=D10724),P10724+P10725+P20225,IF(D10725=D10724,P10725+P10724,P10724))))</f>
        <v/>
      </c>
      <c r="AT10724">
        <f>AR10724-AS10724</f>
        <v/>
      </c>
    </row>
    <row r="10725" ht="15.75" customHeight="1" s="121">
      <c r="B10725">
        <f>D10725&amp;Q10725&amp;E10725</f>
        <v/>
      </c>
      <c r="C10725" s="73" t="n"/>
      <c r="D10725" s="73" t="n"/>
      <c r="E10725" s="78" t="n"/>
      <c r="F10725" s="75" t="n"/>
      <c r="G10725" s="73" t="n"/>
      <c r="H10725" s="75" t="n"/>
      <c r="I10725" s="75" t="n"/>
      <c r="J10725" s="75" t="n"/>
      <c r="K10725" s="75" t="n"/>
      <c r="L10725" s="75" t="n"/>
      <c r="M10725" s="75" t="n"/>
      <c r="N10725" s="75" t="n"/>
      <c r="O10725" s="75" t="n"/>
      <c r="P10725" s="75" t="n"/>
      <c r="Q10725" s="79" t="n"/>
      <c r="AR10725">
        <f>IF($AU$2&lt;&gt;5,NA(),IF(D10725=D10724,0,IF(AND(D20226=D10725,D10726=D10725),O10725+O10726+O20226,IF(D10726=D10725,O10726+O10725,O10725))))</f>
        <v/>
      </c>
      <c r="AS10725">
        <f>IF($AU$2&lt;&gt;5,NA(),IF(D10725=D10724,0,IF(AND(D20226=D10725,D10726=D10725),P10725+P10726+P20226,IF(D10726=D10725,P10726+P10725,P10725))))</f>
        <v/>
      </c>
      <c r="AT10725">
        <f>AR10725-AS10725</f>
        <v/>
      </c>
    </row>
    <row r="10726" ht="15.75" customHeight="1" s="121">
      <c r="B10726">
        <f>D10726&amp;Q10726&amp;E10726</f>
        <v/>
      </c>
      <c r="C10726" s="73" t="n"/>
      <c r="D10726" s="73" t="n"/>
      <c r="E10726" s="78" t="n"/>
      <c r="F10726" s="75" t="n"/>
      <c r="G10726" s="73" t="n"/>
      <c r="H10726" s="75" t="n"/>
      <c r="I10726" s="75" t="n"/>
      <c r="J10726" s="75" t="n"/>
      <c r="K10726" s="75" t="n"/>
      <c r="L10726" s="75" t="n"/>
      <c r="M10726" s="75" t="n"/>
      <c r="N10726" s="75" t="n"/>
      <c r="O10726" s="75" t="n"/>
      <c r="P10726" s="75" t="n"/>
      <c r="Q10726" s="79" t="n"/>
      <c r="AR10726">
        <f>IF($AU$2&lt;&gt;5,NA(),IF(D10726=D10725,0,IF(AND(D20227=D10726,D10727=D10726),O10726+O10727+O20227,IF(D10727=D10726,O10727+O10726,O10726))))</f>
        <v/>
      </c>
      <c r="AS10726">
        <f>IF($AU$2&lt;&gt;5,NA(),IF(D10726=D10725,0,IF(AND(D20227=D10726,D10727=D10726),P10726+P10727+P20227,IF(D10727=D10726,P10727+P10726,P10726))))</f>
        <v/>
      </c>
      <c r="AT10726">
        <f>AR10726-AS10726</f>
        <v/>
      </c>
    </row>
    <row r="10727" ht="15.75" customHeight="1" s="121">
      <c r="B10727">
        <f>D10727&amp;Q10727&amp;E10727</f>
        <v/>
      </c>
      <c r="C10727" s="73" t="n"/>
      <c r="D10727" s="73" t="n"/>
      <c r="E10727" s="78" t="n"/>
      <c r="F10727" s="75" t="n"/>
      <c r="G10727" s="73" t="n"/>
      <c r="H10727" s="75" t="n"/>
      <c r="I10727" s="75" t="n"/>
      <c r="J10727" s="75" t="n"/>
      <c r="K10727" s="75" t="n"/>
      <c r="L10727" s="75" t="n"/>
      <c r="M10727" s="75" t="n"/>
      <c r="N10727" s="75" t="n"/>
      <c r="O10727" s="75" t="n"/>
      <c r="P10727" s="75" t="n"/>
      <c r="Q10727" s="79" t="n"/>
      <c r="AR10727">
        <f>IF($AU$2&lt;&gt;5,NA(),IF(D10727=D10726,0,IF(AND(D20228=D10727,D10728=D10727),O10727+O10728+O20228,IF(D10728=D10727,O10728+O10727,O10727))))</f>
        <v/>
      </c>
      <c r="AS10727">
        <f>IF($AU$2&lt;&gt;5,NA(),IF(D10727=D10726,0,IF(AND(D20228=D10727,D10728=D10727),P10727+P10728+P20228,IF(D10728=D10727,P10728+P10727,P10727))))</f>
        <v/>
      </c>
      <c r="AT10727">
        <f>AR10727-AS10727</f>
        <v/>
      </c>
    </row>
    <row r="10728" ht="15.75" customHeight="1" s="121">
      <c r="B10728">
        <f>D10728&amp;Q10728&amp;E10728</f>
        <v/>
      </c>
      <c r="C10728" s="73" t="n"/>
      <c r="D10728" s="73" t="n"/>
      <c r="E10728" s="78" t="n"/>
      <c r="F10728" s="75" t="n"/>
      <c r="G10728" s="73" t="n"/>
      <c r="H10728" s="75" t="n"/>
      <c r="I10728" s="75" t="n"/>
      <c r="J10728" s="75" t="n"/>
      <c r="K10728" s="75" t="n"/>
      <c r="L10728" s="75" t="n"/>
      <c r="M10728" s="75" t="n"/>
      <c r="N10728" s="75" t="n"/>
      <c r="O10728" s="75" t="n"/>
      <c r="P10728" s="75" t="n"/>
      <c r="Q10728" s="79" t="n"/>
      <c r="AR10728">
        <f>IF($AU$2&lt;&gt;5,NA(),IF(D10728=D10727,0,IF(AND(D20229=D10728,D10729=D10728),O10728+O10729+O20229,IF(D10729=D10728,O10729+O10728,O10728))))</f>
        <v/>
      </c>
      <c r="AS10728">
        <f>IF($AU$2&lt;&gt;5,NA(),IF(D10728=D10727,0,IF(AND(D20229=D10728,D10729=D10728),P10728+P10729+P20229,IF(D10729=D10728,P10729+P10728,P10728))))</f>
        <v/>
      </c>
      <c r="AT10728">
        <f>AR10728-AS10728</f>
        <v/>
      </c>
    </row>
    <row r="10729" ht="15.75" customHeight="1" s="121">
      <c r="B10729">
        <f>D10729&amp;Q10729&amp;E10729</f>
        <v/>
      </c>
      <c r="C10729" s="73" t="n"/>
      <c r="D10729" s="73" t="n"/>
      <c r="E10729" s="78" t="n"/>
      <c r="F10729" s="75" t="n"/>
      <c r="G10729" s="73" t="n"/>
      <c r="H10729" s="75" t="n"/>
      <c r="I10729" s="75" t="n"/>
      <c r="J10729" s="75" t="n"/>
      <c r="K10729" s="75" t="n"/>
      <c r="L10729" s="75" t="n"/>
      <c r="M10729" s="75" t="n"/>
      <c r="N10729" s="75" t="n"/>
      <c r="O10729" s="75" t="n"/>
      <c r="P10729" s="75" t="n"/>
      <c r="Q10729" s="79" t="n"/>
      <c r="AR10729">
        <f>IF($AU$2&lt;&gt;5,NA(),IF(D10729=D10728,0,IF(AND(D20230=D10729,D10730=D10729),O10729+O10730+O20230,IF(D10730=D10729,O10730+O10729,O10729))))</f>
        <v/>
      </c>
      <c r="AS10729">
        <f>IF($AU$2&lt;&gt;5,NA(),IF(D10729=D10728,0,IF(AND(D20230=D10729,D10730=D10729),P10729+P10730+P20230,IF(D10730=D10729,P10730+P10729,P10729))))</f>
        <v/>
      </c>
      <c r="AT10729">
        <f>AR10729-AS10729</f>
        <v/>
      </c>
    </row>
    <row r="10730" ht="15.75" customHeight="1" s="121">
      <c r="B10730">
        <f>D10730&amp;Q10730&amp;E10730</f>
        <v/>
      </c>
      <c r="C10730" s="73" t="n"/>
      <c r="D10730" s="73" t="n"/>
      <c r="E10730" s="78" t="n"/>
      <c r="F10730" s="75" t="n"/>
      <c r="G10730" s="73" t="n"/>
      <c r="H10730" s="75" t="n"/>
      <c r="I10730" s="75" t="n"/>
      <c r="J10730" s="75" t="n"/>
      <c r="K10730" s="75" t="n"/>
      <c r="L10730" s="75" t="n"/>
      <c r="M10730" s="75" t="n"/>
      <c r="N10730" s="75" t="n"/>
      <c r="O10730" s="75" t="n"/>
      <c r="P10730" s="75" t="n"/>
      <c r="Q10730" s="79" t="n"/>
      <c r="AR10730">
        <f>IF($AU$2&lt;&gt;5,NA(),IF(D10730=D10729,0,IF(AND(D20231=D10730,D10731=D10730),O10730+O10731+O20231,IF(D10731=D10730,O10731+O10730,O10730))))</f>
        <v/>
      </c>
      <c r="AS10730">
        <f>IF($AU$2&lt;&gt;5,NA(),IF(D10730=D10729,0,IF(AND(D20231=D10730,D10731=D10730),P10730+P10731+P20231,IF(D10731=D10730,P10731+P10730,P10730))))</f>
        <v/>
      </c>
      <c r="AT10730">
        <f>AR10730-AS10730</f>
        <v/>
      </c>
    </row>
    <row r="10731" ht="15.75" customHeight="1" s="121">
      <c r="B10731">
        <f>D10731&amp;Q10731&amp;E10731</f>
        <v/>
      </c>
      <c r="C10731" s="73" t="n"/>
      <c r="D10731" s="73" t="n"/>
      <c r="E10731" s="78" t="n"/>
      <c r="F10731" s="75" t="n"/>
      <c r="G10731" s="73" t="n"/>
      <c r="H10731" s="75" t="n"/>
      <c r="I10731" s="75" t="n"/>
      <c r="J10731" s="75" t="n"/>
      <c r="K10731" s="75" t="n"/>
      <c r="L10731" s="75" t="n"/>
      <c r="M10731" s="75" t="n"/>
      <c r="N10731" s="75" t="n"/>
      <c r="O10731" s="75" t="n"/>
      <c r="P10731" s="75" t="n"/>
      <c r="Q10731" s="79" t="n"/>
      <c r="AR10731">
        <f>IF($AU$2&lt;&gt;5,NA(),IF(D10731=D10730,0,IF(AND(D20232=D10731,D10732=D10731),O10731+O10732+O20232,IF(D10732=D10731,O10732+O10731,O10731))))</f>
        <v/>
      </c>
      <c r="AS10731">
        <f>IF($AU$2&lt;&gt;5,NA(),IF(D10731=D10730,0,IF(AND(D20232=D10731,D10732=D10731),P10731+P10732+P20232,IF(D10732=D10731,P10732+P10731,P10731))))</f>
        <v/>
      </c>
      <c r="AT10731">
        <f>AR10731-AS10731</f>
        <v/>
      </c>
    </row>
    <row r="10732" ht="15.75" customHeight="1" s="121">
      <c r="B10732">
        <f>D10732&amp;Q10732&amp;E10732</f>
        <v/>
      </c>
      <c r="C10732" s="73" t="n"/>
      <c r="D10732" s="73" t="n"/>
      <c r="E10732" s="78" t="n"/>
      <c r="F10732" s="75" t="n"/>
      <c r="G10732" s="73" t="n"/>
      <c r="H10732" s="75" t="n"/>
      <c r="I10732" s="75" t="n"/>
      <c r="J10732" s="75" t="n"/>
      <c r="K10732" s="75" t="n"/>
      <c r="L10732" s="75" t="n"/>
      <c r="M10732" s="75" t="n"/>
      <c r="N10732" s="75" t="n"/>
      <c r="O10732" s="75" t="n"/>
      <c r="P10732" s="75" t="n"/>
      <c r="Q10732" s="79" t="n"/>
      <c r="AR10732">
        <f>IF($AU$2&lt;&gt;5,NA(),IF(D10732=D10731,0,IF(AND(D20233=D10732,D10733=D10732),O10732+O10733+O20233,IF(D10733=D10732,O10733+O10732,O10732))))</f>
        <v/>
      </c>
      <c r="AS10732">
        <f>IF($AU$2&lt;&gt;5,NA(),IF(D10732=D10731,0,IF(AND(D20233=D10732,D10733=D10732),P10732+P10733+P20233,IF(D10733=D10732,P10733+P10732,P10732))))</f>
        <v/>
      </c>
      <c r="AT10732">
        <f>AR10732-AS10732</f>
        <v/>
      </c>
    </row>
    <row r="10733" ht="15.75" customHeight="1" s="121">
      <c r="B10733">
        <f>D10733&amp;Q10733&amp;E10733</f>
        <v/>
      </c>
      <c r="C10733" s="73" t="n"/>
      <c r="D10733" s="73" t="n"/>
      <c r="E10733" s="78" t="n"/>
      <c r="F10733" s="75" t="n"/>
      <c r="G10733" s="73" t="n"/>
      <c r="H10733" s="75" t="n"/>
      <c r="I10733" s="75" t="n"/>
      <c r="J10733" s="75" t="n"/>
      <c r="K10733" s="75" t="n"/>
      <c r="L10733" s="75" t="n"/>
      <c r="M10733" s="75" t="n"/>
      <c r="N10733" s="75" t="n"/>
      <c r="O10733" s="75" t="n"/>
      <c r="P10733" s="75" t="n"/>
      <c r="Q10733" s="79" t="n"/>
      <c r="AR10733">
        <f>IF($AU$2&lt;&gt;5,NA(),IF(D10733=D10732,0,IF(AND(D20234=D10733,D10734=D10733),O10733+O10734+O20234,IF(D10734=D10733,O10734+O10733,O10733))))</f>
        <v/>
      </c>
      <c r="AS10733">
        <f>IF($AU$2&lt;&gt;5,NA(),IF(D10733=D10732,0,IF(AND(D20234=D10733,D10734=D10733),P10733+P10734+P20234,IF(D10734=D10733,P10734+P10733,P10733))))</f>
        <v/>
      </c>
      <c r="AT10733">
        <f>AR10733-AS10733</f>
        <v/>
      </c>
    </row>
    <row r="10734" ht="15.75" customHeight="1" s="121">
      <c r="B10734">
        <f>D10734&amp;Q10734&amp;E10734</f>
        <v/>
      </c>
      <c r="C10734" s="73" t="n"/>
      <c r="D10734" s="73" t="n"/>
      <c r="E10734" s="78" t="n"/>
      <c r="F10734" s="75" t="n"/>
      <c r="G10734" s="73" t="n"/>
      <c r="H10734" s="75" t="n"/>
      <c r="I10734" s="75" t="n"/>
      <c r="J10734" s="75" t="n"/>
      <c r="K10734" s="75" t="n"/>
      <c r="L10734" s="75" t="n"/>
      <c r="M10734" s="75" t="n"/>
      <c r="N10734" s="75" t="n"/>
      <c r="O10734" s="75" t="n"/>
      <c r="P10734" s="75" t="n"/>
      <c r="Q10734" s="79" t="n"/>
      <c r="AR10734">
        <f>IF($AU$2&lt;&gt;5,NA(),IF(D10734=D10733,0,IF(AND(D20235=D10734,D10735=D10734),O10734+O10735+O20235,IF(D10735=D10734,O10735+O10734,O10734))))</f>
        <v/>
      </c>
      <c r="AS10734">
        <f>IF($AU$2&lt;&gt;5,NA(),IF(D10734=D10733,0,IF(AND(D20235=D10734,D10735=D10734),P10734+P10735+P20235,IF(D10735=D10734,P10735+P10734,P10734))))</f>
        <v/>
      </c>
      <c r="AT10734">
        <f>AR10734-AS10734</f>
        <v/>
      </c>
    </row>
    <row r="10735" ht="15.75" customHeight="1" s="121">
      <c r="B10735">
        <f>D10735&amp;Q10735&amp;E10735</f>
        <v/>
      </c>
      <c r="C10735" s="73" t="n"/>
      <c r="D10735" s="73" t="n"/>
      <c r="E10735" s="78" t="n"/>
      <c r="F10735" s="75" t="n"/>
      <c r="G10735" s="73" t="n"/>
      <c r="H10735" s="75" t="n"/>
      <c r="I10735" s="75" t="n"/>
      <c r="J10735" s="75" t="n"/>
      <c r="K10735" s="75" t="n"/>
      <c r="L10735" s="75" t="n"/>
      <c r="M10735" s="75" t="n"/>
      <c r="N10735" s="75" t="n"/>
      <c r="O10735" s="75" t="n"/>
      <c r="P10735" s="75" t="n"/>
      <c r="Q10735" s="79" t="n"/>
      <c r="AR10735">
        <f>IF($AU$2&lt;&gt;5,NA(),IF(D10735=D10734,0,IF(AND(D20236=D10735,D10736=D10735),O10735+O10736+O20236,IF(D10736=D10735,O10736+O10735,O10735))))</f>
        <v/>
      </c>
      <c r="AS10735">
        <f>IF($AU$2&lt;&gt;5,NA(),IF(D10735=D10734,0,IF(AND(D20236=D10735,D10736=D10735),P10735+P10736+P20236,IF(D10736=D10735,P10736+P10735,P10735))))</f>
        <v/>
      </c>
      <c r="AT10735">
        <f>AR10735-AS10735</f>
        <v/>
      </c>
    </row>
    <row r="10736" ht="15.75" customHeight="1" s="121">
      <c r="B10736">
        <f>D10736&amp;Q10736&amp;E10736</f>
        <v/>
      </c>
      <c r="C10736" s="73" t="n"/>
      <c r="D10736" s="73" t="n"/>
      <c r="E10736" s="78" t="n"/>
      <c r="F10736" s="75" t="n"/>
      <c r="G10736" s="73" t="n"/>
      <c r="H10736" s="75" t="n"/>
      <c r="I10736" s="75" t="n"/>
      <c r="J10736" s="75" t="n"/>
      <c r="K10736" s="75" t="n"/>
      <c r="L10736" s="75" t="n"/>
      <c r="M10736" s="75" t="n"/>
      <c r="N10736" s="75" t="n"/>
      <c r="O10736" s="75" t="n"/>
      <c r="P10736" s="75" t="n"/>
      <c r="Q10736" s="79" t="n"/>
      <c r="AR10736">
        <f>IF($AU$2&lt;&gt;5,NA(),IF(D10736=D10735,0,IF(AND(D20237=D10736,D10737=D10736),O10736+O10737+O20237,IF(D10737=D10736,O10737+O10736,O10736))))</f>
        <v/>
      </c>
      <c r="AS10736">
        <f>IF($AU$2&lt;&gt;5,NA(),IF(D10736=D10735,0,IF(AND(D20237=D10736,D10737=D10736),P10736+P10737+P20237,IF(D10737=D10736,P10737+P10736,P10736))))</f>
        <v/>
      </c>
      <c r="AT10736">
        <f>AR10736-AS10736</f>
        <v/>
      </c>
    </row>
    <row r="10737" ht="15.75" customHeight="1" s="121">
      <c r="B10737">
        <f>D10737&amp;Q10737&amp;E10737</f>
        <v/>
      </c>
      <c r="C10737" s="73" t="n"/>
      <c r="D10737" s="73" t="n"/>
      <c r="E10737" s="78" t="n"/>
      <c r="F10737" s="75" t="n"/>
      <c r="G10737" s="73" t="n"/>
      <c r="H10737" s="75" t="n"/>
      <c r="I10737" s="75" t="n"/>
      <c r="J10737" s="75" t="n"/>
      <c r="K10737" s="75" t="n"/>
      <c r="L10737" s="75" t="n"/>
      <c r="M10737" s="75" t="n"/>
      <c r="N10737" s="75" t="n"/>
      <c r="O10737" s="75" t="n"/>
      <c r="P10737" s="75" t="n"/>
      <c r="Q10737" s="79" t="n"/>
      <c r="AR10737">
        <f>IF($AU$2&lt;&gt;5,NA(),IF(D10737=D10736,0,IF(AND(D20238=D10737,D10738=D10737),O10737+O10738+O20238,IF(D10738=D10737,O10738+O10737,O10737))))</f>
        <v/>
      </c>
      <c r="AS10737">
        <f>IF($AU$2&lt;&gt;5,NA(),IF(D10737=D10736,0,IF(AND(D20238=D10737,D10738=D10737),P10737+P10738+P20238,IF(D10738=D10737,P10738+P10737,P10737))))</f>
        <v/>
      </c>
      <c r="AT10737">
        <f>AR10737-AS10737</f>
        <v/>
      </c>
    </row>
    <row r="10738" ht="15.75" customHeight="1" s="121">
      <c r="B10738">
        <f>D10738&amp;Q10738&amp;E10738</f>
        <v/>
      </c>
      <c r="C10738" s="73" t="n"/>
      <c r="D10738" s="73" t="n"/>
      <c r="E10738" s="78" t="n"/>
      <c r="F10738" s="75" t="n"/>
      <c r="G10738" s="73" t="n"/>
      <c r="H10738" s="75" t="n"/>
      <c r="I10738" s="75" t="n"/>
      <c r="J10738" s="75" t="n"/>
      <c r="K10738" s="75" t="n"/>
      <c r="L10738" s="75" t="n"/>
      <c r="M10738" s="75" t="n"/>
      <c r="N10738" s="75" t="n"/>
      <c r="O10738" s="75" t="n"/>
      <c r="P10738" s="75" t="n"/>
      <c r="Q10738" s="79" t="n"/>
      <c r="AR10738">
        <f>IF($AU$2&lt;&gt;5,NA(),IF(D10738=D10737,0,IF(AND(D20239=D10738,D10739=D10738),O10738+O10739+O20239,IF(D10739=D10738,O10739+O10738,O10738))))</f>
        <v/>
      </c>
      <c r="AS10738">
        <f>IF($AU$2&lt;&gt;5,NA(),IF(D10738=D10737,0,IF(AND(D20239=D10738,D10739=D10738),P10738+P10739+P20239,IF(D10739=D10738,P10739+P10738,P10738))))</f>
        <v/>
      </c>
      <c r="AT10738">
        <f>AR10738-AS10738</f>
        <v/>
      </c>
    </row>
    <row r="10739" ht="15.75" customHeight="1" s="121">
      <c r="B10739">
        <f>D10739&amp;Q10739&amp;E10739</f>
        <v/>
      </c>
      <c r="C10739" s="73" t="n"/>
      <c r="D10739" s="73" t="n"/>
      <c r="E10739" s="78" t="n"/>
      <c r="F10739" s="75" t="n"/>
      <c r="G10739" s="73" t="n"/>
      <c r="H10739" s="75" t="n"/>
      <c r="I10739" s="75" t="n"/>
      <c r="J10739" s="75" t="n"/>
      <c r="K10739" s="75" t="n"/>
      <c r="L10739" s="75" t="n"/>
      <c r="M10739" s="75" t="n"/>
      <c r="N10739" s="75" t="n"/>
      <c r="O10739" s="75" t="n"/>
      <c r="P10739" s="75" t="n"/>
      <c r="Q10739" s="79" t="n"/>
      <c r="AR10739">
        <f>IF($AU$2&lt;&gt;5,NA(),IF(D10739=D10738,0,IF(AND(D20240=D10739,D10740=D10739),O10739+O10740+O20240,IF(D10740=D10739,O10740+O10739,O10739))))</f>
        <v/>
      </c>
      <c r="AS10739">
        <f>IF($AU$2&lt;&gt;5,NA(),IF(D10739=D10738,0,IF(AND(D20240=D10739,D10740=D10739),P10739+P10740+P20240,IF(D10740=D10739,P10740+P10739,P10739))))</f>
        <v/>
      </c>
      <c r="AT10739">
        <f>AR10739-AS10739</f>
        <v/>
      </c>
    </row>
    <row r="10740" ht="15.75" customHeight="1" s="121">
      <c r="B10740">
        <f>D10740&amp;Q10740&amp;E10740</f>
        <v/>
      </c>
      <c r="C10740" s="73" t="n"/>
      <c r="D10740" s="73" t="n"/>
      <c r="E10740" s="78" t="n"/>
      <c r="F10740" s="75" t="n"/>
      <c r="G10740" s="73" t="n"/>
      <c r="H10740" s="75" t="n"/>
      <c r="I10740" s="75" t="n"/>
      <c r="J10740" s="75" t="n"/>
      <c r="K10740" s="75" t="n"/>
      <c r="L10740" s="75" t="n"/>
      <c r="M10740" s="75" t="n"/>
      <c r="N10740" s="75" t="n"/>
      <c r="O10740" s="75" t="n"/>
      <c r="P10740" s="75" t="n"/>
      <c r="Q10740" s="79" t="n"/>
      <c r="AR10740">
        <f>IF($AU$2&lt;&gt;5,NA(),IF(D10740=D10739,0,IF(AND(D20241=D10740,D10741=D10740),O10740+O10741+O20241,IF(D10741=D10740,O10741+O10740,O10740))))</f>
        <v/>
      </c>
      <c r="AS10740">
        <f>IF($AU$2&lt;&gt;5,NA(),IF(D10740=D10739,0,IF(AND(D20241=D10740,D10741=D10740),P10740+P10741+P20241,IF(D10741=D10740,P10741+P10740,P10740))))</f>
        <v/>
      </c>
      <c r="AT10740">
        <f>AR10740-AS10740</f>
        <v/>
      </c>
    </row>
    <row r="10741" ht="15.75" customHeight="1" s="121">
      <c r="B10741">
        <f>D10741&amp;Q10741&amp;E10741</f>
        <v/>
      </c>
      <c r="C10741" s="73" t="n"/>
      <c r="D10741" s="73" t="n"/>
      <c r="E10741" s="78" t="n"/>
      <c r="F10741" s="75" t="n"/>
      <c r="G10741" s="73" t="n"/>
      <c r="H10741" s="75" t="n"/>
      <c r="I10741" s="75" t="n"/>
      <c r="J10741" s="75" t="n"/>
      <c r="K10741" s="75" t="n"/>
      <c r="L10741" s="75" t="n"/>
      <c r="M10741" s="75" t="n"/>
      <c r="N10741" s="75" t="n"/>
      <c r="O10741" s="75" t="n"/>
      <c r="P10741" s="75" t="n"/>
      <c r="Q10741" s="79" t="n"/>
      <c r="AR10741">
        <f>IF($AU$2&lt;&gt;5,NA(),IF(D10741=D10740,0,IF(AND(D20242=D10741,D10742=D10741),O10741+O10742+O20242,IF(D10742=D10741,O10742+O10741,O10741))))</f>
        <v/>
      </c>
      <c r="AS10741">
        <f>IF($AU$2&lt;&gt;5,NA(),IF(D10741=D10740,0,IF(AND(D20242=D10741,D10742=D10741),P10741+P10742+P20242,IF(D10742=D10741,P10742+P10741,P10741))))</f>
        <v/>
      </c>
      <c r="AT10741">
        <f>AR10741-AS10741</f>
        <v/>
      </c>
    </row>
    <row r="10742" ht="15.75" customHeight="1" s="121">
      <c r="B10742">
        <f>D10742&amp;Q10742&amp;E10742</f>
        <v/>
      </c>
      <c r="C10742" s="73" t="n"/>
      <c r="D10742" s="73" t="n"/>
      <c r="E10742" s="78" t="n"/>
      <c r="F10742" s="75" t="n"/>
      <c r="G10742" s="73" t="n"/>
      <c r="H10742" s="75" t="n"/>
      <c r="I10742" s="75" t="n"/>
      <c r="J10742" s="75" t="n"/>
      <c r="K10742" s="75" t="n"/>
      <c r="L10742" s="75" t="n"/>
      <c r="M10742" s="75" t="n"/>
      <c r="N10742" s="75" t="n"/>
      <c r="O10742" s="75" t="n"/>
      <c r="P10742" s="75" t="n"/>
      <c r="Q10742" s="79" t="n"/>
      <c r="AR10742">
        <f>IF($AU$2&lt;&gt;5,NA(),IF(D10742=D10741,0,IF(AND(D20243=D10742,D10743=D10742),O10742+O10743+O20243,IF(D10743=D10742,O10743+O10742,O10742))))</f>
        <v/>
      </c>
      <c r="AS10742">
        <f>IF($AU$2&lt;&gt;5,NA(),IF(D10742=D10741,0,IF(AND(D20243=D10742,D10743=D10742),P10742+P10743+P20243,IF(D10743=D10742,P10743+P10742,P10742))))</f>
        <v/>
      </c>
      <c r="AT10742">
        <f>AR10742-AS10742</f>
        <v/>
      </c>
    </row>
    <row r="10743" ht="15.75" customHeight="1" s="121">
      <c r="B10743">
        <f>D10743&amp;Q10743&amp;E10743</f>
        <v/>
      </c>
      <c r="C10743" s="73" t="n"/>
      <c r="D10743" s="73" t="n"/>
      <c r="E10743" s="78" t="n"/>
      <c r="F10743" s="75" t="n"/>
      <c r="G10743" s="73" t="n"/>
      <c r="H10743" s="75" t="n"/>
      <c r="I10743" s="75" t="n"/>
      <c r="J10743" s="75" t="n"/>
      <c r="K10743" s="75" t="n"/>
      <c r="L10743" s="75" t="n"/>
      <c r="M10743" s="75" t="n"/>
      <c r="N10743" s="75" t="n"/>
      <c r="O10743" s="75" t="n"/>
      <c r="P10743" s="75" t="n"/>
      <c r="Q10743" s="79" t="n"/>
      <c r="AR10743">
        <f>IF($AU$2&lt;&gt;5,NA(),IF(D10743=D10742,0,IF(AND(D20244=D10743,D10744=D10743),O10743+O10744+O20244,IF(D10744=D10743,O10744+O10743,O10743))))</f>
        <v/>
      </c>
      <c r="AS10743">
        <f>IF($AU$2&lt;&gt;5,NA(),IF(D10743=D10742,0,IF(AND(D20244=D10743,D10744=D10743),P10743+P10744+P20244,IF(D10744=D10743,P10744+P10743,P10743))))</f>
        <v/>
      </c>
      <c r="AT10743">
        <f>AR10743-AS10743</f>
        <v/>
      </c>
    </row>
    <row r="10744" ht="15.75" customHeight="1" s="121">
      <c r="B10744">
        <f>D10744&amp;Q10744&amp;E10744</f>
        <v/>
      </c>
      <c r="C10744" s="73" t="n"/>
      <c r="D10744" s="73" t="n"/>
      <c r="E10744" s="78" t="n"/>
      <c r="F10744" s="75" t="n"/>
      <c r="G10744" s="73" t="n"/>
      <c r="H10744" s="75" t="n"/>
      <c r="I10744" s="75" t="n"/>
      <c r="J10744" s="75" t="n"/>
      <c r="K10744" s="75" t="n"/>
      <c r="L10744" s="75" t="n"/>
      <c r="M10744" s="75" t="n"/>
      <c r="N10744" s="75" t="n"/>
      <c r="O10744" s="75" t="n"/>
      <c r="P10744" s="75" t="n"/>
      <c r="Q10744" s="79" t="n"/>
      <c r="AR10744">
        <f>IF($AU$2&lt;&gt;5,NA(),IF(D10744=D10743,0,IF(AND(D20245=D10744,D10745=D10744),O10744+O10745+O20245,IF(D10745=D10744,O10745+O10744,O10744))))</f>
        <v/>
      </c>
      <c r="AS10744">
        <f>IF($AU$2&lt;&gt;5,NA(),IF(D10744=D10743,0,IF(AND(D20245=D10744,D10745=D10744),P10744+P10745+P20245,IF(D10745=D10744,P10745+P10744,P10744))))</f>
        <v/>
      </c>
      <c r="AT10744">
        <f>AR10744-AS10744</f>
        <v/>
      </c>
    </row>
    <row r="10745" ht="15.75" customHeight="1" s="121">
      <c r="B10745">
        <f>D10745&amp;Q10745&amp;E10745</f>
        <v/>
      </c>
      <c r="C10745" s="73" t="n"/>
      <c r="D10745" s="73" t="n"/>
      <c r="E10745" s="78" t="n"/>
      <c r="F10745" s="75" t="n"/>
      <c r="G10745" s="73" t="n"/>
      <c r="H10745" s="75" t="n"/>
      <c r="I10745" s="75" t="n"/>
      <c r="J10745" s="75" t="n"/>
      <c r="K10745" s="75" t="n"/>
      <c r="L10745" s="75" t="n"/>
      <c r="M10745" s="75" t="n"/>
      <c r="N10745" s="75" t="n"/>
      <c r="O10745" s="75" t="n"/>
      <c r="P10745" s="75" t="n"/>
      <c r="Q10745" s="79" t="n"/>
      <c r="AR10745">
        <f>IF($AU$2&lt;&gt;5,NA(),IF(D10745=D10744,0,IF(AND(D20246=D10745,D10746=D10745),O10745+O10746+O20246,IF(D10746=D10745,O10746+O10745,O10745))))</f>
        <v/>
      </c>
      <c r="AS10745">
        <f>IF($AU$2&lt;&gt;5,NA(),IF(D10745=D10744,0,IF(AND(D20246=D10745,D10746=D10745),P10745+P10746+P20246,IF(D10746=D10745,P10746+P10745,P10745))))</f>
        <v/>
      </c>
      <c r="AT10745">
        <f>AR10745-AS10745</f>
        <v/>
      </c>
    </row>
    <row r="10746" ht="15.75" customHeight="1" s="121">
      <c r="B10746">
        <f>D10746&amp;Q10746&amp;E10746</f>
        <v/>
      </c>
      <c r="C10746" s="73" t="n"/>
      <c r="D10746" s="73" t="n"/>
      <c r="E10746" s="78" t="n"/>
      <c r="F10746" s="75" t="n"/>
      <c r="G10746" s="73" t="n"/>
      <c r="H10746" s="75" t="n"/>
      <c r="I10746" s="75" t="n"/>
      <c r="J10746" s="75" t="n"/>
      <c r="K10746" s="75" t="n"/>
      <c r="L10746" s="75" t="n"/>
      <c r="M10746" s="75" t="n"/>
      <c r="N10746" s="75" t="n"/>
      <c r="O10746" s="75" t="n"/>
      <c r="P10746" s="75" t="n"/>
      <c r="Q10746" s="79" t="n"/>
      <c r="AR10746">
        <f>IF($AU$2&lt;&gt;5,NA(),IF(D10746=D10745,0,IF(AND(D20247=D10746,D10747=D10746),O10746+O10747+O20247,IF(D10747=D10746,O10747+O10746,O10746))))</f>
        <v/>
      </c>
      <c r="AS10746">
        <f>IF($AU$2&lt;&gt;5,NA(),IF(D10746=D10745,0,IF(AND(D20247=D10746,D10747=D10746),P10746+P10747+P20247,IF(D10747=D10746,P10747+P10746,P10746))))</f>
        <v/>
      </c>
      <c r="AT10746">
        <f>AR10746-AS10746</f>
        <v/>
      </c>
    </row>
    <row r="10747" ht="15.75" customHeight="1" s="121">
      <c r="B10747">
        <f>D10747&amp;Q10747&amp;E10747</f>
        <v/>
      </c>
      <c r="C10747" s="73" t="n"/>
      <c r="D10747" s="73" t="n"/>
      <c r="E10747" s="78" t="n"/>
      <c r="F10747" s="75" t="n"/>
      <c r="G10747" s="73" t="n"/>
      <c r="H10747" s="75" t="n"/>
      <c r="I10747" s="75" t="n"/>
      <c r="J10747" s="75" t="n"/>
      <c r="K10747" s="75" t="n"/>
      <c r="L10747" s="75" t="n"/>
      <c r="M10747" s="75" t="n"/>
      <c r="N10747" s="75" t="n"/>
      <c r="O10747" s="75" t="n"/>
      <c r="P10747" s="75" t="n"/>
      <c r="Q10747" s="79" t="n"/>
      <c r="AR10747">
        <f>IF($AU$2&lt;&gt;5,NA(),IF(D10747=D10746,0,IF(AND(D20248=D10747,D10748=D10747),O10747+O10748+O20248,IF(D10748=D10747,O10748+O10747,O10747))))</f>
        <v/>
      </c>
      <c r="AS10747">
        <f>IF($AU$2&lt;&gt;5,NA(),IF(D10747=D10746,0,IF(AND(D20248=D10747,D10748=D10747),P10747+P10748+P20248,IF(D10748=D10747,P10748+P10747,P10747))))</f>
        <v/>
      </c>
      <c r="AT10747">
        <f>AR10747-AS10747</f>
        <v/>
      </c>
    </row>
    <row r="10748" ht="15.75" customHeight="1" s="121">
      <c r="B10748">
        <f>D10748&amp;Q10748&amp;E10748</f>
        <v/>
      </c>
      <c r="C10748" s="73" t="n"/>
      <c r="D10748" s="73" t="n"/>
      <c r="E10748" s="78" t="n"/>
      <c r="F10748" s="75" t="n"/>
      <c r="G10748" s="73" t="n"/>
      <c r="H10748" s="75" t="n"/>
      <c r="I10748" s="75" t="n"/>
      <c r="J10748" s="75" t="n"/>
      <c r="K10748" s="75" t="n"/>
      <c r="L10748" s="75" t="n"/>
      <c r="M10748" s="75" t="n"/>
      <c r="N10748" s="75" t="n"/>
      <c r="O10748" s="75" t="n"/>
      <c r="P10748" s="75" t="n"/>
      <c r="Q10748" s="79" t="n"/>
      <c r="AR10748">
        <f>IF($AU$2&lt;&gt;5,NA(),IF(D10748=D10747,0,IF(AND(D20249=D10748,D10749=D10748),O10748+O10749+O20249,IF(D10749=D10748,O10749+O10748,O10748))))</f>
        <v/>
      </c>
      <c r="AS10748">
        <f>IF($AU$2&lt;&gt;5,NA(),IF(D10748=D10747,0,IF(AND(D20249=D10748,D10749=D10748),P10748+P10749+P20249,IF(D10749=D10748,P10749+P10748,P10748))))</f>
        <v/>
      </c>
      <c r="AT10748">
        <f>AR10748-AS10748</f>
        <v/>
      </c>
    </row>
    <row r="10749" ht="15.75" customHeight="1" s="121">
      <c r="B10749">
        <f>D10749&amp;Q10749&amp;E10749</f>
        <v/>
      </c>
      <c r="C10749" s="73" t="n"/>
      <c r="D10749" s="73" t="n"/>
      <c r="E10749" s="78" t="n"/>
      <c r="F10749" s="75" t="n"/>
      <c r="G10749" s="73" t="n"/>
      <c r="H10749" s="75" t="n"/>
      <c r="I10749" s="75" t="n"/>
      <c r="J10749" s="75" t="n"/>
      <c r="K10749" s="75" t="n"/>
      <c r="L10749" s="75" t="n"/>
      <c r="M10749" s="75" t="n"/>
      <c r="N10749" s="75" t="n"/>
      <c r="O10749" s="75" t="n"/>
      <c r="P10749" s="75" t="n"/>
      <c r="Q10749" s="79" t="n"/>
      <c r="AR10749">
        <f>IF($AU$2&lt;&gt;5,NA(),IF(D10749=D10748,0,IF(AND(D20250=D10749,D10750=D10749),O10749+O10750+O20250,IF(D10750=D10749,O10750+O10749,O10749))))</f>
        <v/>
      </c>
      <c r="AS10749">
        <f>IF($AU$2&lt;&gt;5,NA(),IF(D10749=D10748,0,IF(AND(D20250=D10749,D10750=D10749),P10749+P10750+P20250,IF(D10750=D10749,P10750+P10749,P10749))))</f>
        <v/>
      </c>
      <c r="AT10749">
        <f>AR10749-AS10749</f>
        <v/>
      </c>
    </row>
    <row r="10750" ht="15.75" customHeight="1" s="121">
      <c r="B10750">
        <f>D10750&amp;Q10750&amp;E10750</f>
        <v/>
      </c>
      <c r="C10750" s="73" t="n"/>
      <c r="D10750" s="73" t="n"/>
      <c r="E10750" s="78" t="n"/>
      <c r="F10750" s="75" t="n"/>
      <c r="G10750" s="73" t="n"/>
      <c r="H10750" s="75" t="n"/>
      <c r="I10750" s="75" t="n"/>
      <c r="J10750" s="75" t="n"/>
      <c r="K10750" s="75" t="n"/>
      <c r="L10750" s="75" t="n"/>
      <c r="M10750" s="75" t="n"/>
      <c r="N10750" s="75" t="n"/>
      <c r="O10750" s="75" t="n"/>
      <c r="P10750" s="75" t="n"/>
      <c r="Q10750" s="79" t="n"/>
      <c r="AR10750">
        <f>IF($AU$2&lt;&gt;5,NA(),IF(D10750=D10749,0,IF(AND(D20251=D10750,D10751=D10750),O10750+O10751+O20251,IF(D10751=D10750,O10751+O10750,O10750))))</f>
        <v/>
      </c>
      <c r="AS10750">
        <f>IF($AU$2&lt;&gt;5,NA(),IF(D10750=D10749,0,IF(AND(D20251=D10750,D10751=D10750),P10750+P10751+P20251,IF(D10751=D10750,P10751+P10750,P10750))))</f>
        <v/>
      </c>
      <c r="AT10750">
        <f>AR10750-AS10750</f>
        <v/>
      </c>
    </row>
    <row r="10751" ht="15.75" customHeight="1" s="121">
      <c r="B10751">
        <f>D10751&amp;Q10751&amp;E10751</f>
        <v/>
      </c>
      <c r="C10751" s="73" t="n"/>
      <c r="D10751" s="73" t="n"/>
      <c r="E10751" s="78" t="n"/>
      <c r="F10751" s="75" t="n"/>
      <c r="G10751" s="73" t="n"/>
      <c r="H10751" s="75" t="n"/>
      <c r="I10751" s="75" t="n"/>
      <c r="J10751" s="75" t="n"/>
      <c r="K10751" s="75" t="n"/>
      <c r="L10751" s="75" t="n"/>
      <c r="M10751" s="75" t="n"/>
      <c r="N10751" s="75" t="n"/>
      <c r="O10751" s="75" t="n"/>
      <c r="P10751" s="75" t="n"/>
      <c r="Q10751" s="79" t="n"/>
      <c r="AR10751">
        <f>IF($AU$2&lt;&gt;5,NA(),IF(D10751=D10750,0,IF(AND(D20252=D10751,D10752=D10751),O10751+O10752+O20252,IF(D10752=D10751,O10752+O10751,O10751))))</f>
        <v/>
      </c>
      <c r="AS10751">
        <f>IF($AU$2&lt;&gt;5,NA(),IF(D10751=D10750,0,IF(AND(D20252=D10751,D10752=D10751),P10751+P10752+P20252,IF(D10752=D10751,P10752+P10751,P10751))))</f>
        <v/>
      </c>
      <c r="AT10751">
        <f>AR10751-AS10751</f>
        <v/>
      </c>
    </row>
    <row r="10752" ht="15.75" customHeight="1" s="121">
      <c r="B10752">
        <f>D10752&amp;Q10752&amp;E10752</f>
        <v/>
      </c>
      <c r="C10752" s="73" t="n"/>
      <c r="D10752" s="73" t="n"/>
      <c r="E10752" s="78" t="n"/>
      <c r="F10752" s="75" t="n"/>
      <c r="G10752" s="73" t="n"/>
      <c r="H10752" s="75" t="n"/>
      <c r="I10752" s="75" t="n"/>
      <c r="J10752" s="75" t="n"/>
      <c r="K10752" s="75" t="n"/>
      <c r="L10752" s="75" t="n"/>
      <c r="M10752" s="75" t="n"/>
      <c r="N10752" s="75" t="n"/>
      <c r="O10752" s="75" t="n"/>
      <c r="P10752" s="75" t="n"/>
      <c r="Q10752" s="79" t="n"/>
      <c r="AR10752">
        <f>IF($AU$2&lt;&gt;5,NA(),IF(D10752=D10751,0,IF(AND(D20253=D10752,D10753=D10752),O10752+O10753+O20253,IF(D10753=D10752,O10753+O10752,O10752))))</f>
        <v/>
      </c>
      <c r="AS10752">
        <f>IF($AU$2&lt;&gt;5,NA(),IF(D10752=D10751,0,IF(AND(D20253=D10752,D10753=D10752),P10752+P10753+P20253,IF(D10753=D10752,P10753+P10752,P10752))))</f>
        <v/>
      </c>
      <c r="AT10752">
        <f>AR10752-AS10752</f>
        <v/>
      </c>
    </row>
    <row r="10753" ht="15.75" customHeight="1" s="121">
      <c r="B10753">
        <f>D10753&amp;Q10753&amp;E10753</f>
        <v/>
      </c>
      <c r="C10753" s="73" t="n"/>
      <c r="D10753" s="73" t="n"/>
      <c r="E10753" s="78" t="n"/>
      <c r="F10753" s="75" t="n"/>
      <c r="G10753" s="73" t="n"/>
      <c r="H10753" s="75" t="n"/>
      <c r="I10753" s="75" t="n"/>
      <c r="J10753" s="75" t="n"/>
      <c r="K10753" s="75" t="n"/>
      <c r="L10753" s="75" t="n"/>
      <c r="M10753" s="75" t="n"/>
      <c r="N10753" s="75" t="n"/>
      <c r="O10753" s="75" t="n"/>
      <c r="P10753" s="75" t="n"/>
      <c r="Q10753" s="79" t="n"/>
      <c r="AR10753">
        <f>IF($AU$2&lt;&gt;5,NA(),IF(D10753=D10752,0,IF(AND(D20254=D10753,D10754=D10753),O10753+O10754+O20254,IF(D10754=D10753,O10754+O10753,O10753))))</f>
        <v/>
      </c>
      <c r="AS10753">
        <f>IF($AU$2&lt;&gt;5,NA(),IF(D10753=D10752,0,IF(AND(D20254=D10753,D10754=D10753),P10753+P10754+P20254,IF(D10754=D10753,P10754+P10753,P10753))))</f>
        <v/>
      </c>
      <c r="AT10753">
        <f>AR10753-AS10753</f>
        <v/>
      </c>
    </row>
    <row r="10754" ht="15.75" customHeight="1" s="121">
      <c r="B10754">
        <f>D10754&amp;Q10754&amp;E10754</f>
        <v/>
      </c>
      <c r="C10754" s="73" t="n"/>
      <c r="D10754" s="73" t="n"/>
      <c r="E10754" s="78" t="n"/>
      <c r="F10754" s="75" t="n"/>
      <c r="G10754" s="73" t="n"/>
      <c r="H10754" s="75" t="n"/>
      <c r="I10754" s="75" t="n"/>
      <c r="J10754" s="75" t="n"/>
      <c r="K10754" s="75" t="n"/>
      <c r="L10754" s="75" t="n"/>
      <c r="M10754" s="75" t="n"/>
      <c r="N10754" s="75" t="n"/>
      <c r="O10754" s="75" t="n"/>
      <c r="P10754" s="75" t="n"/>
      <c r="Q10754" s="79" t="n"/>
      <c r="AR10754">
        <f>IF($AU$2&lt;&gt;5,NA(),IF(D10754=D10753,0,IF(AND(D20255=D10754,D10755=D10754),O10754+O10755+O20255,IF(D10755=D10754,O10755+O10754,O10754))))</f>
        <v/>
      </c>
      <c r="AS10754">
        <f>IF($AU$2&lt;&gt;5,NA(),IF(D10754=D10753,0,IF(AND(D20255=D10754,D10755=D10754),P10754+P10755+P20255,IF(D10755=D10754,P10755+P10754,P10754))))</f>
        <v/>
      </c>
      <c r="AT10754">
        <f>AR10754-AS10754</f>
        <v/>
      </c>
    </row>
    <row r="10755" ht="15.75" customHeight="1" s="121">
      <c r="B10755">
        <f>D10755&amp;Q10755&amp;E10755</f>
        <v/>
      </c>
      <c r="C10755" s="73" t="n"/>
      <c r="D10755" s="73" t="n"/>
      <c r="E10755" s="78" t="n"/>
      <c r="F10755" s="75" t="n"/>
      <c r="G10755" s="73" t="n"/>
      <c r="H10755" s="75" t="n"/>
      <c r="I10755" s="75" t="n"/>
      <c r="J10755" s="75" t="n"/>
      <c r="K10755" s="75" t="n"/>
      <c r="L10755" s="75" t="n"/>
      <c r="M10755" s="75" t="n"/>
      <c r="N10755" s="75" t="n"/>
      <c r="O10755" s="75" t="n"/>
      <c r="P10755" s="75" t="n"/>
      <c r="Q10755" s="79" t="n"/>
      <c r="AR10755">
        <f>IF($AU$2&lt;&gt;5,NA(),IF(D10755=D10754,0,IF(AND(D20256=D10755,D10756=D10755),O10755+O10756+O20256,IF(D10756=D10755,O10756+O10755,O10755))))</f>
        <v/>
      </c>
      <c r="AS10755">
        <f>IF($AU$2&lt;&gt;5,NA(),IF(D10755=D10754,0,IF(AND(D20256=D10755,D10756=D10755),P10755+P10756+P20256,IF(D10756=D10755,P10756+P10755,P10755))))</f>
        <v/>
      </c>
      <c r="AT10755">
        <f>AR10755-AS10755</f>
        <v/>
      </c>
    </row>
    <row r="10756" ht="15.75" customHeight="1" s="121">
      <c r="B10756">
        <f>D10756&amp;Q10756&amp;E10756</f>
        <v/>
      </c>
      <c r="C10756" s="73" t="n"/>
      <c r="D10756" s="73" t="n"/>
      <c r="E10756" s="78" t="n"/>
      <c r="F10756" s="75" t="n"/>
      <c r="G10756" s="73" t="n"/>
      <c r="H10756" s="75" t="n"/>
      <c r="I10756" s="75" t="n"/>
      <c r="J10756" s="75" t="n"/>
      <c r="K10756" s="75" t="n"/>
      <c r="L10756" s="75" t="n"/>
      <c r="M10756" s="75" t="n"/>
      <c r="N10756" s="75" t="n"/>
      <c r="O10756" s="75" t="n"/>
      <c r="P10756" s="75" t="n"/>
      <c r="Q10756" s="79" t="n"/>
      <c r="AR10756">
        <f>IF($AU$2&lt;&gt;5,NA(),IF(D10756=D10755,0,IF(AND(D20257=D10756,D10757=D10756),O10756+O10757+O20257,IF(D10757=D10756,O10757+O10756,O10756))))</f>
        <v/>
      </c>
      <c r="AS10756">
        <f>IF($AU$2&lt;&gt;5,NA(),IF(D10756=D10755,0,IF(AND(D20257=D10756,D10757=D10756),P10756+P10757+P20257,IF(D10757=D10756,P10757+P10756,P10756))))</f>
        <v/>
      </c>
      <c r="AT10756">
        <f>AR10756-AS10756</f>
        <v/>
      </c>
    </row>
    <row r="10757" ht="15.75" customHeight="1" s="121">
      <c r="B10757">
        <f>D10757&amp;Q10757&amp;E10757</f>
        <v/>
      </c>
      <c r="C10757" s="73" t="n"/>
      <c r="D10757" s="73" t="n"/>
      <c r="E10757" s="78" t="n"/>
      <c r="F10757" s="75" t="n"/>
      <c r="G10757" s="73" t="n"/>
      <c r="H10757" s="75" t="n"/>
      <c r="I10757" s="75" t="n"/>
      <c r="J10757" s="75" t="n"/>
      <c r="K10757" s="75" t="n"/>
      <c r="L10757" s="75" t="n"/>
      <c r="M10757" s="75" t="n"/>
      <c r="N10757" s="75" t="n"/>
      <c r="O10757" s="75" t="n"/>
      <c r="P10757" s="75" t="n"/>
      <c r="Q10757" s="79" t="n"/>
      <c r="AR10757">
        <f>IF($AU$2&lt;&gt;5,NA(),IF(D10757=D10756,0,IF(AND(D20258=D10757,D10758=D10757),O10757+O10758+O20258,IF(D10758=D10757,O10758+O10757,O10757))))</f>
        <v/>
      </c>
      <c r="AS10757">
        <f>IF($AU$2&lt;&gt;5,NA(),IF(D10757=D10756,0,IF(AND(D20258=D10757,D10758=D10757),P10757+P10758+P20258,IF(D10758=D10757,P10758+P10757,P10757))))</f>
        <v/>
      </c>
      <c r="AT10757">
        <f>AR10757-AS10757</f>
        <v/>
      </c>
    </row>
    <row r="10758" ht="15.75" customHeight="1" s="121">
      <c r="B10758">
        <f>D10758&amp;Q10758&amp;E10758</f>
        <v/>
      </c>
      <c r="C10758" s="73" t="n"/>
      <c r="D10758" s="73" t="n"/>
      <c r="E10758" s="78" t="n"/>
      <c r="F10758" s="75" t="n"/>
      <c r="G10758" s="73" t="n"/>
      <c r="H10758" s="75" t="n"/>
      <c r="I10758" s="75" t="n"/>
      <c r="J10758" s="75" t="n"/>
      <c r="K10758" s="75" t="n"/>
      <c r="L10758" s="75" t="n"/>
      <c r="M10758" s="75" t="n"/>
      <c r="N10758" s="75" t="n"/>
      <c r="O10758" s="75" t="n"/>
      <c r="P10758" s="75" t="n"/>
      <c r="Q10758" s="79" t="n"/>
      <c r="AR10758">
        <f>IF($AU$2&lt;&gt;5,NA(),IF(D10758=D10757,0,IF(AND(D20259=D10758,D10759=D10758),O10758+O10759+O20259,IF(D10759=D10758,O10759+O10758,O10758))))</f>
        <v/>
      </c>
      <c r="AS10758">
        <f>IF($AU$2&lt;&gt;5,NA(),IF(D10758=D10757,0,IF(AND(D20259=D10758,D10759=D10758),P10758+P10759+P20259,IF(D10759=D10758,P10759+P10758,P10758))))</f>
        <v/>
      </c>
      <c r="AT10758">
        <f>AR10758-AS10758</f>
        <v/>
      </c>
    </row>
    <row r="10759" ht="15.75" customHeight="1" s="121">
      <c r="B10759">
        <f>D10759&amp;Q10759&amp;E10759</f>
        <v/>
      </c>
      <c r="C10759" s="73" t="n"/>
      <c r="D10759" s="73" t="n"/>
      <c r="E10759" s="78" t="n"/>
      <c r="F10759" s="75" t="n"/>
      <c r="G10759" s="73" t="n"/>
      <c r="H10759" s="75" t="n"/>
      <c r="I10759" s="75" t="n"/>
      <c r="J10759" s="75" t="n"/>
      <c r="K10759" s="75" t="n"/>
      <c r="L10759" s="75" t="n"/>
      <c r="M10759" s="75" t="n"/>
      <c r="N10759" s="75" t="n"/>
      <c r="O10759" s="75" t="n"/>
      <c r="P10759" s="75" t="n"/>
      <c r="Q10759" s="79" t="n"/>
      <c r="AR10759">
        <f>IF($AU$2&lt;&gt;5,NA(),IF(D10759=D10758,0,IF(AND(D20260=D10759,D10760=D10759),O10759+O10760+O20260,IF(D10760=D10759,O10760+O10759,O10759))))</f>
        <v/>
      </c>
      <c r="AS10759">
        <f>IF($AU$2&lt;&gt;5,NA(),IF(D10759=D10758,0,IF(AND(D20260=D10759,D10760=D10759),P10759+P10760+P20260,IF(D10760=D10759,P10760+P10759,P10759))))</f>
        <v/>
      </c>
      <c r="AT10759">
        <f>AR10759-AS10759</f>
        <v/>
      </c>
    </row>
    <row r="10760" ht="15.75" customHeight="1" s="121">
      <c r="B10760">
        <f>D10760&amp;Q10760&amp;E10760</f>
        <v/>
      </c>
      <c r="C10760" s="73" t="n"/>
      <c r="D10760" s="73" t="n"/>
      <c r="E10760" s="78" t="n"/>
      <c r="F10760" s="75" t="n"/>
      <c r="G10760" s="73" t="n"/>
      <c r="H10760" s="75" t="n"/>
      <c r="I10760" s="75" t="n"/>
      <c r="J10760" s="75" t="n"/>
      <c r="K10760" s="75" t="n"/>
      <c r="L10760" s="75" t="n"/>
      <c r="M10760" s="75" t="n"/>
      <c r="N10760" s="75" t="n"/>
      <c r="O10760" s="75" t="n"/>
      <c r="P10760" s="75" t="n"/>
      <c r="Q10760" s="79" t="n"/>
      <c r="AR10760">
        <f>IF($AU$2&lt;&gt;5,NA(),IF(D10760=D10759,0,IF(AND(D20261=D10760,D10761=D10760),O10760+O10761+O20261,IF(D10761=D10760,O10761+O10760,O10760))))</f>
        <v/>
      </c>
      <c r="AS10760">
        <f>IF($AU$2&lt;&gt;5,NA(),IF(D10760=D10759,0,IF(AND(D20261=D10760,D10761=D10760),P10760+P10761+P20261,IF(D10761=D10760,P10761+P10760,P10760))))</f>
        <v/>
      </c>
      <c r="AT10760">
        <f>AR10760-AS10760</f>
        <v/>
      </c>
    </row>
    <row r="10761" ht="15.75" customHeight="1" s="121">
      <c r="B10761">
        <f>D10761&amp;Q10761&amp;E10761</f>
        <v/>
      </c>
      <c r="C10761" s="73" t="n"/>
      <c r="D10761" s="73" t="n"/>
      <c r="E10761" s="78" t="n"/>
      <c r="F10761" s="75" t="n"/>
      <c r="G10761" s="73" t="n"/>
      <c r="H10761" s="75" t="n"/>
      <c r="I10761" s="75" t="n"/>
      <c r="J10761" s="75" t="n"/>
      <c r="K10761" s="75" t="n"/>
      <c r="L10761" s="75" t="n"/>
      <c r="M10761" s="75" t="n"/>
      <c r="N10761" s="75" t="n"/>
      <c r="O10761" s="75" t="n"/>
      <c r="P10761" s="75" t="n"/>
      <c r="Q10761" s="79" t="n"/>
      <c r="AR10761">
        <f>IF($AU$2&lt;&gt;5,NA(),IF(D10761=D10760,0,IF(AND(D20262=D10761,D10762=D10761),O10761+O10762+O20262,IF(D10762=D10761,O10762+O10761,O10761))))</f>
        <v/>
      </c>
      <c r="AS10761">
        <f>IF($AU$2&lt;&gt;5,NA(),IF(D10761=D10760,0,IF(AND(D20262=D10761,D10762=D10761),P10761+P10762+P20262,IF(D10762=D10761,P10762+P10761,P10761))))</f>
        <v/>
      </c>
      <c r="AT10761">
        <f>AR10761-AS10761</f>
        <v/>
      </c>
    </row>
    <row r="10762" ht="15.75" customHeight="1" s="121">
      <c r="B10762">
        <f>D10762&amp;Q10762&amp;E10762</f>
        <v/>
      </c>
      <c r="C10762" s="73" t="n"/>
      <c r="D10762" s="73" t="n"/>
      <c r="E10762" s="78" t="n"/>
      <c r="F10762" s="75" t="n"/>
      <c r="G10762" s="73" t="n"/>
      <c r="H10762" s="75" t="n"/>
      <c r="I10762" s="75" t="n"/>
      <c r="J10762" s="75" t="n"/>
      <c r="K10762" s="75" t="n"/>
      <c r="L10762" s="75" t="n"/>
      <c r="M10762" s="75" t="n"/>
      <c r="N10762" s="75" t="n"/>
      <c r="O10762" s="75" t="n"/>
      <c r="P10762" s="75" t="n"/>
      <c r="Q10762" s="79" t="n"/>
      <c r="AR10762">
        <f>IF($AU$2&lt;&gt;5,NA(),IF(D10762=D10761,0,IF(AND(D20263=D10762,D10763=D10762),O10762+O10763+O20263,IF(D10763=D10762,O10763+O10762,O10762))))</f>
        <v/>
      </c>
      <c r="AS10762">
        <f>IF($AU$2&lt;&gt;5,NA(),IF(D10762=D10761,0,IF(AND(D20263=D10762,D10763=D10762),P10762+P10763+P20263,IF(D10763=D10762,P10763+P10762,P10762))))</f>
        <v/>
      </c>
      <c r="AT10762">
        <f>AR10762-AS10762</f>
        <v/>
      </c>
    </row>
    <row r="10763" ht="15.75" customHeight="1" s="121">
      <c r="B10763">
        <f>D10763&amp;Q10763&amp;E10763</f>
        <v/>
      </c>
      <c r="C10763" s="73" t="n"/>
      <c r="D10763" s="73" t="n"/>
      <c r="E10763" s="78" t="n"/>
      <c r="F10763" s="75" t="n"/>
      <c r="G10763" s="73" t="n"/>
      <c r="H10763" s="75" t="n"/>
      <c r="I10763" s="75" t="n"/>
      <c r="J10763" s="75" t="n"/>
      <c r="K10763" s="75" t="n"/>
      <c r="L10763" s="75" t="n"/>
      <c r="M10763" s="75" t="n"/>
      <c r="N10763" s="75" t="n"/>
      <c r="O10763" s="75" t="n"/>
      <c r="P10763" s="75" t="n"/>
      <c r="Q10763" s="79" t="n"/>
      <c r="AR10763">
        <f>IF($AU$2&lt;&gt;5,NA(),IF(D10763=D10762,0,IF(AND(D20264=D10763,D10764=D10763),O10763+O10764+O20264,IF(D10764=D10763,O10764+O10763,O10763))))</f>
        <v/>
      </c>
      <c r="AS10763">
        <f>IF($AU$2&lt;&gt;5,NA(),IF(D10763=D10762,0,IF(AND(D20264=D10763,D10764=D10763),P10763+P10764+P20264,IF(D10764=D10763,P10764+P10763,P10763))))</f>
        <v/>
      </c>
      <c r="AT10763">
        <f>AR10763-AS10763</f>
        <v/>
      </c>
    </row>
    <row r="10764" ht="15.75" customHeight="1" s="121">
      <c r="B10764">
        <f>D10764&amp;Q10764&amp;E10764</f>
        <v/>
      </c>
      <c r="C10764" s="73" t="n"/>
      <c r="D10764" s="73" t="n"/>
      <c r="E10764" s="78" t="n"/>
      <c r="F10764" s="75" t="n"/>
      <c r="G10764" s="73" t="n"/>
      <c r="H10764" s="75" t="n"/>
      <c r="I10764" s="75" t="n"/>
      <c r="J10764" s="75" t="n"/>
      <c r="K10764" s="75" t="n"/>
      <c r="L10764" s="75" t="n"/>
      <c r="M10764" s="75" t="n"/>
      <c r="N10764" s="75" t="n"/>
      <c r="O10764" s="75" t="n"/>
      <c r="P10764" s="75" t="n"/>
      <c r="Q10764" s="79" t="n"/>
      <c r="AR10764">
        <f>IF($AU$2&lt;&gt;5,NA(),IF(D10764=D10763,0,IF(AND(D20265=D10764,D10765=D10764),O10764+O10765+O20265,IF(D10765=D10764,O10765+O10764,O10764))))</f>
        <v/>
      </c>
      <c r="AS10764">
        <f>IF($AU$2&lt;&gt;5,NA(),IF(D10764=D10763,0,IF(AND(D20265=D10764,D10765=D10764),P10764+P10765+P20265,IF(D10765=D10764,P10765+P10764,P10764))))</f>
        <v/>
      </c>
      <c r="AT10764">
        <f>AR10764-AS10764</f>
        <v/>
      </c>
    </row>
    <row r="10765" ht="15.75" customHeight="1" s="121">
      <c r="B10765">
        <f>D10765&amp;Q10765&amp;E10765</f>
        <v/>
      </c>
      <c r="C10765" s="73" t="n"/>
      <c r="D10765" s="73" t="n"/>
      <c r="E10765" s="78" t="n"/>
      <c r="F10765" s="75" t="n"/>
      <c r="G10765" s="73" t="n"/>
      <c r="H10765" s="75" t="n"/>
      <c r="I10765" s="75" t="n"/>
      <c r="J10765" s="75" t="n"/>
      <c r="K10765" s="75" t="n"/>
      <c r="L10765" s="75" t="n"/>
      <c r="M10765" s="75" t="n"/>
      <c r="N10765" s="75" t="n"/>
      <c r="O10765" s="75" t="n"/>
      <c r="P10765" s="75" t="n"/>
      <c r="Q10765" s="79" t="n"/>
      <c r="AR10765">
        <f>IF($AU$2&lt;&gt;5,NA(),IF(D10765=D10764,0,IF(AND(D20266=D10765,D10766=D10765),O10765+O10766+O20266,IF(D10766=D10765,O10766+O10765,O10765))))</f>
        <v/>
      </c>
      <c r="AS10765">
        <f>IF($AU$2&lt;&gt;5,NA(),IF(D10765=D10764,0,IF(AND(D20266=D10765,D10766=D10765),P10765+P10766+P20266,IF(D10766=D10765,P10766+P10765,P10765))))</f>
        <v/>
      </c>
      <c r="AT10765">
        <f>AR10765-AS10765</f>
        <v/>
      </c>
    </row>
    <row r="10766" ht="15.75" customHeight="1" s="121">
      <c r="B10766">
        <f>D10766&amp;Q10766&amp;E10766</f>
        <v/>
      </c>
      <c r="C10766" s="73" t="n"/>
      <c r="D10766" s="73" t="n"/>
      <c r="E10766" s="78" t="n"/>
      <c r="F10766" s="75" t="n"/>
      <c r="G10766" s="73" t="n"/>
      <c r="H10766" s="75" t="n"/>
      <c r="I10766" s="75" t="n"/>
      <c r="J10766" s="75" t="n"/>
      <c r="K10766" s="75" t="n"/>
      <c r="L10766" s="75" t="n"/>
      <c r="M10766" s="75" t="n"/>
      <c r="N10766" s="75" t="n"/>
      <c r="O10766" s="75" t="n"/>
      <c r="P10766" s="75" t="n"/>
      <c r="Q10766" s="79" t="n"/>
      <c r="AR10766">
        <f>IF($AU$2&lt;&gt;5,NA(),IF(D10766=D10765,0,IF(AND(D20267=D10766,D10767=D10766),O10766+O10767+O20267,IF(D10767=D10766,O10767+O10766,O10766))))</f>
        <v/>
      </c>
      <c r="AS10766">
        <f>IF($AU$2&lt;&gt;5,NA(),IF(D10766=D10765,0,IF(AND(D20267=D10766,D10767=D10766),P10766+P10767+P20267,IF(D10767=D10766,P10767+P10766,P10766))))</f>
        <v/>
      </c>
      <c r="AT10766">
        <f>AR10766-AS10766</f>
        <v/>
      </c>
    </row>
    <row r="10767" ht="15.75" customHeight="1" s="121">
      <c r="B10767">
        <f>D10767&amp;Q10767&amp;E10767</f>
        <v/>
      </c>
      <c r="C10767" s="73" t="n"/>
      <c r="D10767" s="73" t="n"/>
      <c r="E10767" s="78" t="n"/>
      <c r="F10767" s="75" t="n"/>
      <c r="G10767" s="73" t="n"/>
      <c r="H10767" s="75" t="n"/>
      <c r="I10767" s="75" t="n"/>
      <c r="J10767" s="75" t="n"/>
      <c r="K10767" s="75" t="n"/>
      <c r="L10767" s="75" t="n"/>
      <c r="M10767" s="75" t="n"/>
      <c r="N10767" s="75" t="n"/>
      <c r="O10767" s="75" t="n"/>
      <c r="P10767" s="75" t="n"/>
      <c r="Q10767" s="79" t="n"/>
      <c r="AR10767">
        <f>IF($AU$2&lt;&gt;5,NA(),IF(D10767=D10766,0,IF(AND(D20268=D10767,D10768=D10767),O10767+O10768+O20268,IF(D10768=D10767,O10768+O10767,O10767))))</f>
        <v/>
      </c>
      <c r="AS10767">
        <f>IF($AU$2&lt;&gt;5,NA(),IF(D10767=D10766,0,IF(AND(D20268=D10767,D10768=D10767),P10767+P10768+P20268,IF(D10768=D10767,P10768+P10767,P10767))))</f>
        <v/>
      </c>
      <c r="AT10767">
        <f>AR10767-AS10767</f>
        <v/>
      </c>
    </row>
    <row r="10768" ht="15.75" customHeight="1" s="121">
      <c r="B10768">
        <f>D10768&amp;Q10768&amp;E10768</f>
        <v/>
      </c>
      <c r="C10768" s="73" t="n"/>
      <c r="D10768" s="73" t="n"/>
      <c r="E10768" s="78" t="n"/>
      <c r="F10768" s="75" t="n"/>
      <c r="G10768" s="73" t="n"/>
      <c r="H10768" s="75" t="n"/>
      <c r="I10768" s="75" t="n"/>
      <c r="J10768" s="75" t="n"/>
      <c r="K10768" s="75" t="n"/>
      <c r="L10768" s="75" t="n"/>
      <c r="M10768" s="75" t="n"/>
      <c r="N10768" s="75" t="n"/>
      <c r="O10768" s="75" t="n"/>
      <c r="P10768" s="75" t="n"/>
      <c r="Q10768" s="79" t="n"/>
      <c r="AR10768">
        <f>IF($AU$2&lt;&gt;5,NA(),IF(D10768=D10767,0,IF(AND(D20269=D10768,D10769=D10768),O10768+O10769+O20269,IF(D10769=D10768,O10769+O10768,O10768))))</f>
        <v/>
      </c>
      <c r="AS10768">
        <f>IF($AU$2&lt;&gt;5,NA(),IF(D10768=D10767,0,IF(AND(D20269=D10768,D10769=D10768),P10768+P10769+P20269,IF(D10769=D10768,P10769+P10768,P10768))))</f>
        <v/>
      </c>
      <c r="AT10768">
        <f>AR10768-AS10768</f>
        <v/>
      </c>
    </row>
    <row r="10769" ht="15.75" customHeight="1" s="121">
      <c r="B10769">
        <f>D10769&amp;Q10769&amp;E10769</f>
        <v/>
      </c>
      <c r="C10769" s="73" t="n"/>
      <c r="D10769" s="73" t="n"/>
      <c r="E10769" s="78" t="n"/>
      <c r="F10769" s="75" t="n"/>
      <c r="G10769" s="73" t="n"/>
      <c r="H10769" s="75" t="n"/>
      <c r="I10769" s="75" t="n"/>
      <c r="J10769" s="75" t="n"/>
      <c r="K10769" s="75" t="n"/>
      <c r="L10769" s="75" t="n"/>
      <c r="M10769" s="75" t="n"/>
      <c r="N10769" s="75" t="n"/>
      <c r="O10769" s="75" t="n"/>
      <c r="P10769" s="75" t="n"/>
      <c r="Q10769" s="79" t="n"/>
      <c r="AR10769">
        <f>IF($AU$2&lt;&gt;5,NA(),IF(D10769=D10768,0,IF(AND(D20270=D10769,D10770=D10769),O10769+O10770+O20270,IF(D10770=D10769,O10770+O10769,O10769))))</f>
        <v/>
      </c>
      <c r="AS10769">
        <f>IF($AU$2&lt;&gt;5,NA(),IF(D10769=D10768,0,IF(AND(D20270=D10769,D10770=D10769),P10769+P10770+P20270,IF(D10770=D10769,P10770+P10769,P10769))))</f>
        <v/>
      </c>
      <c r="AT10769">
        <f>AR10769-AS10769</f>
        <v/>
      </c>
    </row>
    <row r="10770" ht="15.75" customHeight="1" s="121">
      <c r="B10770">
        <f>D10770&amp;Q10770&amp;E10770</f>
        <v/>
      </c>
      <c r="C10770" s="73" t="n"/>
      <c r="D10770" s="73" t="n"/>
      <c r="E10770" s="78" t="n"/>
      <c r="F10770" s="75" t="n"/>
      <c r="G10770" s="73" t="n"/>
      <c r="H10770" s="75" t="n"/>
      <c r="I10770" s="75" t="n"/>
      <c r="J10770" s="75" t="n"/>
      <c r="K10770" s="75" t="n"/>
      <c r="L10770" s="75" t="n"/>
      <c r="M10770" s="75" t="n"/>
      <c r="N10770" s="75" t="n"/>
      <c r="O10770" s="75" t="n"/>
      <c r="P10770" s="75" t="n"/>
      <c r="Q10770" s="79" t="n"/>
      <c r="AR10770">
        <f>IF($AU$2&lt;&gt;5,NA(),IF(D10770=D10769,0,IF(AND(D20271=D10770,D10771=D10770),O10770+O10771+O20271,IF(D10771=D10770,O10771+O10770,O10770))))</f>
        <v/>
      </c>
      <c r="AS10770">
        <f>IF($AU$2&lt;&gt;5,NA(),IF(D10770=D10769,0,IF(AND(D20271=D10770,D10771=D10770),P10770+P10771+P20271,IF(D10771=D10770,P10771+P10770,P10770))))</f>
        <v/>
      </c>
      <c r="AT10770">
        <f>AR10770-AS10770</f>
        <v/>
      </c>
    </row>
    <row r="10771" ht="15.75" customHeight="1" s="121">
      <c r="B10771">
        <f>D10771&amp;Q10771&amp;E10771</f>
        <v/>
      </c>
      <c r="C10771" s="73" t="n"/>
      <c r="D10771" s="73" t="n"/>
      <c r="E10771" s="78" t="n"/>
      <c r="F10771" s="75" t="n"/>
      <c r="G10771" s="73" t="n"/>
      <c r="H10771" s="75" t="n"/>
      <c r="I10771" s="75" t="n"/>
      <c r="J10771" s="75" t="n"/>
      <c r="K10771" s="75" t="n"/>
      <c r="L10771" s="75" t="n"/>
      <c r="M10771" s="75" t="n"/>
      <c r="N10771" s="75" t="n"/>
      <c r="O10771" s="75" t="n"/>
      <c r="P10771" s="75" t="n"/>
      <c r="Q10771" s="79" t="n"/>
      <c r="AR10771">
        <f>IF($AU$2&lt;&gt;5,NA(),IF(D10771=D10770,0,IF(AND(D20272=D10771,D10772=D10771),O10771+O10772+O20272,IF(D10772=D10771,O10772+O10771,O10771))))</f>
        <v/>
      </c>
      <c r="AS10771">
        <f>IF($AU$2&lt;&gt;5,NA(),IF(D10771=D10770,0,IF(AND(D20272=D10771,D10772=D10771),P10771+P10772+P20272,IF(D10772=D10771,P10772+P10771,P10771))))</f>
        <v/>
      </c>
      <c r="AT10771">
        <f>AR10771-AS10771</f>
        <v/>
      </c>
    </row>
    <row r="10772" ht="15.75" customHeight="1" s="121">
      <c r="B10772">
        <f>D10772&amp;Q10772&amp;E10772</f>
        <v/>
      </c>
      <c r="C10772" s="73" t="n"/>
      <c r="D10772" s="73" t="n"/>
      <c r="E10772" s="78" t="n"/>
      <c r="F10772" s="75" t="n"/>
      <c r="G10772" s="73" t="n"/>
      <c r="H10772" s="75" t="n"/>
      <c r="I10772" s="75" t="n"/>
      <c r="J10772" s="75" t="n"/>
      <c r="K10772" s="75" t="n"/>
      <c r="L10772" s="75" t="n"/>
      <c r="M10772" s="75" t="n"/>
      <c r="N10772" s="75" t="n"/>
      <c r="O10772" s="75" t="n"/>
      <c r="P10772" s="75" t="n"/>
      <c r="Q10772" s="79" t="n"/>
      <c r="AR10772">
        <f>IF($AU$2&lt;&gt;5,NA(),IF(D10772=D10771,0,IF(AND(D20273=D10772,D10773=D10772),O10772+O10773+O20273,IF(D10773=D10772,O10773+O10772,O10772))))</f>
        <v/>
      </c>
      <c r="AS10772">
        <f>IF($AU$2&lt;&gt;5,NA(),IF(D10772=D10771,0,IF(AND(D20273=D10772,D10773=D10772),P10772+P10773+P20273,IF(D10773=D10772,P10773+P10772,P10772))))</f>
        <v/>
      </c>
      <c r="AT10772">
        <f>AR10772-AS10772</f>
        <v/>
      </c>
    </row>
    <row r="10773" ht="15.75" customHeight="1" s="121">
      <c r="B10773">
        <f>D10773&amp;Q10773&amp;E10773</f>
        <v/>
      </c>
      <c r="C10773" s="73" t="n"/>
      <c r="D10773" s="73" t="n"/>
      <c r="E10773" s="78" t="n"/>
      <c r="F10773" s="75" t="n"/>
      <c r="G10773" s="73" t="n"/>
      <c r="H10773" s="75" t="n"/>
      <c r="I10773" s="75" t="n"/>
      <c r="J10773" s="75" t="n"/>
      <c r="K10773" s="75" t="n"/>
      <c r="L10773" s="75" t="n"/>
      <c r="M10773" s="75" t="n"/>
      <c r="N10773" s="75" t="n"/>
      <c r="O10773" s="75" t="n"/>
      <c r="P10773" s="75" t="n"/>
      <c r="Q10773" s="79" t="n"/>
      <c r="AR10773">
        <f>IF($AU$2&lt;&gt;5,NA(),IF(D10773=D10772,0,IF(AND(D20274=D10773,D10774=D10773),O10773+O10774+O20274,IF(D10774=D10773,O10774+O10773,O10773))))</f>
        <v/>
      </c>
      <c r="AS10773">
        <f>IF($AU$2&lt;&gt;5,NA(),IF(D10773=D10772,0,IF(AND(D20274=D10773,D10774=D10773),P10773+P10774+P20274,IF(D10774=D10773,P10774+P10773,P10773))))</f>
        <v/>
      </c>
      <c r="AT10773">
        <f>AR10773-AS10773</f>
        <v/>
      </c>
    </row>
    <row r="10774" ht="15.75" customHeight="1" s="121">
      <c r="B10774">
        <f>D10774&amp;Q10774&amp;E10774</f>
        <v/>
      </c>
      <c r="C10774" s="73" t="n"/>
      <c r="D10774" s="73" t="n"/>
      <c r="E10774" s="78" t="n"/>
      <c r="F10774" s="75" t="n"/>
      <c r="G10774" s="73" t="n"/>
      <c r="H10774" s="75" t="n"/>
      <c r="I10774" s="75" t="n"/>
      <c r="J10774" s="75" t="n"/>
      <c r="K10774" s="75" t="n"/>
      <c r="L10774" s="75" t="n"/>
      <c r="M10774" s="75" t="n"/>
      <c r="N10774" s="75" t="n"/>
      <c r="O10774" s="75" t="n"/>
      <c r="P10774" s="75" t="n"/>
      <c r="Q10774" s="79" t="n"/>
      <c r="AR10774">
        <f>IF($AU$2&lt;&gt;5,NA(),IF(D10774=D10773,0,IF(AND(D20275=D10774,D10775=D10774),O10774+O10775+O20275,IF(D10775=D10774,O10775+O10774,O10774))))</f>
        <v/>
      </c>
      <c r="AS10774">
        <f>IF($AU$2&lt;&gt;5,NA(),IF(D10774=D10773,0,IF(AND(D20275=D10774,D10775=D10774),P10774+P10775+P20275,IF(D10775=D10774,P10775+P10774,P10774))))</f>
        <v/>
      </c>
      <c r="AT10774">
        <f>AR10774-AS10774</f>
        <v/>
      </c>
    </row>
    <row r="10775" ht="15.75" customHeight="1" s="121">
      <c r="B10775">
        <f>D10775&amp;Q10775&amp;E10775</f>
        <v/>
      </c>
      <c r="C10775" s="73" t="n"/>
      <c r="D10775" s="73" t="n"/>
      <c r="E10775" s="78" t="n"/>
      <c r="F10775" s="75" t="n"/>
      <c r="G10775" s="73" t="n"/>
      <c r="H10775" s="75" t="n"/>
      <c r="I10775" s="75" t="n"/>
      <c r="J10775" s="75" t="n"/>
      <c r="K10775" s="75" t="n"/>
      <c r="L10775" s="75" t="n"/>
      <c r="M10775" s="75" t="n"/>
      <c r="N10775" s="75" t="n"/>
      <c r="O10775" s="75" t="n"/>
      <c r="P10775" s="75" t="n"/>
      <c r="Q10775" s="79" t="n"/>
      <c r="AR10775">
        <f>IF($AU$2&lt;&gt;5,NA(),IF(D10775=D10774,0,IF(AND(D20276=D10775,D10776=D10775),O10775+O10776+O20276,IF(D10776=D10775,O10776+O10775,O10775))))</f>
        <v/>
      </c>
      <c r="AS10775">
        <f>IF($AU$2&lt;&gt;5,NA(),IF(D10775=D10774,0,IF(AND(D20276=D10775,D10776=D10775),P10775+P10776+P20276,IF(D10776=D10775,P10776+P10775,P10775))))</f>
        <v/>
      </c>
      <c r="AT10775">
        <f>AR10775-AS10775</f>
        <v/>
      </c>
    </row>
    <row r="10776" ht="15.75" customHeight="1" s="121">
      <c r="B10776">
        <f>D10776&amp;Q10776&amp;E10776</f>
        <v/>
      </c>
      <c r="C10776" s="73" t="n"/>
      <c r="D10776" s="73" t="n"/>
      <c r="E10776" s="78" t="n"/>
      <c r="F10776" s="75" t="n"/>
      <c r="G10776" s="73" t="n"/>
      <c r="H10776" s="75" t="n"/>
      <c r="I10776" s="75" t="n"/>
      <c r="J10776" s="75" t="n"/>
      <c r="K10776" s="75" t="n"/>
      <c r="L10776" s="75" t="n"/>
      <c r="M10776" s="75" t="n"/>
      <c r="N10776" s="75" t="n"/>
      <c r="O10776" s="75" t="n"/>
      <c r="P10776" s="75" t="n"/>
      <c r="Q10776" s="79" t="n"/>
      <c r="AR10776">
        <f>IF($AU$2&lt;&gt;5,NA(),IF(D10776=D10775,0,IF(AND(D20277=D10776,D10777=D10776),O10776+O10777+O20277,IF(D10777=D10776,O10777+O10776,O10776))))</f>
        <v/>
      </c>
      <c r="AS10776">
        <f>IF($AU$2&lt;&gt;5,NA(),IF(D10776=D10775,0,IF(AND(D20277=D10776,D10777=D10776),P10776+P10777+P20277,IF(D10777=D10776,P10777+P10776,P10776))))</f>
        <v/>
      </c>
      <c r="AT10776">
        <f>AR10776-AS10776</f>
        <v/>
      </c>
    </row>
    <row r="10777" ht="15.75" customHeight="1" s="121">
      <c r="B10777">
        <f>D10777&amp;Q10777&amp;E10777</f>
        <v/>
      </c>
      <c r="C10777" s="73" t="n"/>
      <c r="D10777" s="73" t="n"/>
      <c r="E10777" s="78" t="n"/>
      <c r="F10777" s="75" t="n"/>
      <c r="G10777" s="73" t="n"/>
      <c r="H10777" s="75" t="n"/>
      <c r="I10777" s="75" t="n"/>
      <c r="J10777" s="75" t="n"/>
      <c r="K10777" s="75" t="n"/>
      <c r="L10777" s="75" t="n"/>
      <c r="M10777" s="75" t="n"/>
      <c r="N10777" s="75" t="n"/>
      <c r="O10777" s="75" t="n"/>
      <c r="P10777" s="75" t="n"/>
      <c r="Q10777" s="79" t="n"/>
      <c r="AR10777">
        <f>IF($AU$2&lt;&gt;5,NA(),IF(D10777=D10776,0,IF(AND(D20278=D10777,D10778=D10777),O10777+O10778+O20278,IF(D10778=D10777,O10778+O10777,O10777))))</f>
        <v/>
      </c>
      <c r="AS10777">
        <f>IF($AU$2&lt;&gt;5,NA(),IF(D10777=D10776,0,IF(AND(D20278=D10777,D10778=D10777),P10777+P10778+P20278,IF(D10778=D10777,P10778+P10777,P10777))))</f>
        <v/>
      </c>
      <c r="AT10777">
        <f>AR10777-AS10777</f>
        <v/>
      </c>
    </row>
    <row r="10778" ht="15.75" customHeight="1" s="121">
      <c r="B10778">
        <f>D10778&amp;Q10778&amp;E10778</f>
        <v/>
      </c>
      <c r="C10778" s="73" t="n"/>
      <c r="D10778" s="73" t="n"/>
      <c r="E10778" s="78" t="n"/>
      <c r="F10778" s="75" t="n"/>
      <c r="G10778" s="73" t="n"/>
      <c r="H10778" s="75" t="n"/>
      <c r="I10778" s="75" t="n"/>
      <c r="J10778" s="75" t="n"/>
      <c r="K10778" s="75" t="n"/>
      <c r="L10778" s="75" t="n"/>
      <c r="M10778" s="75" t="n"/>
      <c r="N10778" s="75" t="n"/>
      <c r="O10778" s="75" t="n"/>
      <c r="P10778" s="75" t="n"/>
      <c r="Q10778" s="79" t="n"/>
      <c r="AR10778">
        <f>IF($AU$2&lt;&gt;5,NA(),IF(D10778=D10777,0,IF(AND(D20279=D10778,D10779=D10778),O10778+O10779+O20279,IF(D10779=D10778,O10779+O10778,O10778))))</f>
        <v/>
      </c>
      <c r="AS10778">
        <f>IF($AU$2&lt;&gt;5,NA(),IF(D10778=D10777,0,IF(AND(D20279=D10778,D10779=D10778),P10778+P10779+P20279,IF(D10779=D10778,P10779+P10778,P10778))))</f>
        <v/>
      </c>
      <c r="AT10778">
        <f>AR10778-AS10778</f>
        <v/>
      </c>
    </row>
    <row r="10779" ht="15.75" customHeight="1" s="121">
      <c r="B10779">
        <f>D10779&amp;Q10779&amp;E10779</f>
        <v/>
      </c>
      <c r="C10779" s="73" t="n"/>
      <c r="D10779" s="73" t="n"/>
      <c r="E10779" s="78" t="n"/>
      <c r="F10779" s="75" t="n"/>
      <c r="G10779" s="73" t="n"/>
      <c r="H10779" s="75" t="n"/>
      <c r="I10779" s="75" t="n"/>
      <c r="J10779" s="75" t="n"/>
      <c r="K10779" s="75" t="n"/>
      <c r="L10779" s="75" t="n"/>
      <c r="M10779" s="75" t="n"/>
      <c r="N10779" s="75" t="n"/>
      <c r="O10779" s="75" t="n"/>
      <c r="P10779" s="75" t="n"/>
      <c r="Q10779" s="79" t="n"/>
      <c r="AR10779">
        <f>IF($AU$2&lt;&gt;5,NA(),IF(D10779=D10778,0,IF(AND(D20280=D10779,D10780=D10779),O10779+O10780+O20280,IF(D10780=D10779,O10780+O10779,O10779))))</f>
        <v/>
      </c>
      <c r="AS10779">
        <f>IF($AU$2&lt;&gt;5,NA(),IF(D10779=D10778,0,IF(AND(D20280=D10779,D10780=D10779),P10779+P10780+P20280,IF(D10780=D10779,P10780+P10779,P10779))))</f>
        <v/>
      </c>
      <c r="AT10779">
        <f>AR10779-AS10779</f>
        <v/>
      </c>
    </row>
    <row r="10780" ht="15.75" customHeight="1" s="121">
      <c r="B10780">
        <f>D10780&amp;Q10780&amp;E10780</f>
        <v/>
      </c>
      <c r="C10780" s="73" t="n"/>
      <c r="D10780" s="73" t="n"/>
      <c r="E10780" s="78" t="n"/>
      <c r="F10780" s="75" t="n"/>
      <c r="G10780" s="73" t="n"/>
      <c r="H10780" s="75" t="n"/>
      <c r="I10780" s="75" t="n"/>
      <c r="J10780" s="75" t="n"/>
      <c r="K10780" s="75" t="n"/>
      <c r="L10780" s="75" t="n"/>
      <c r="M10780" s="75" t="n"/>
      <c r="N10780" s="75" t="n"/>
      <c r="O10780" s="75" t="n"/>
      <c r="P10780" s="75" t="n"/>
      <c r="Q10780" s="79" t="n"/>
      <c r="AR10780">
        <f>IF($AU$2&lt;&gt;5,NA(),IF(D10780=D10779,0,IF(AND(D20281=D10780,D10781=D10780),O10780+O10781+O20281,IF(D10781=D10780,O10781+O10780,O10780))))</f>
        <v/>
      </c>
      <c r="AS10780">
        <f>IF($AU$2&lt;&gt;5,NA(),IF(D10780=D10779,0,IF(AND(D20281=D10780,D10781=D10780),P10780+P10781+P20281,IF(D10781=D10780,P10781+P10780,P10780))))</f>
        <v/>
      </c>
      <c r="AT10780">
        <f>AR10780-AS10780</f>
        <v/>
      </c>
    </row>
    <row r="10781" ht="15.75" customHeight="1" s="121">
      <c r="B10781">
        <f>D10781&amp;Q10781&amp;E10781</f>
        <v/>
      </c>
      <c r="C10781" s="73" t="n"/>
      <c r="D10781" s="73" t="n"/>
      <c r="E10781" s="78" t="n"/>
      <c r="F10781" s="75" t="n"/>
      <c r="G10781" s="73" t="n"/>
      <c r="H10781" s="75" t="n"/>
      <c r="I10781" s="75" t="n"/>
      <c r="J10781" s="75" t="n"/>
      <c r="K10781" s="75" t="n"/>
      <c r="L10781" s="75" t="n"/>
      <c r="M10781" s="75" t="n"/>
      <c r="N10781" s="75" t="n"/>
      <c r="O10781" s="75" t="n"/>
      <c r="P10781" s="75" t="n"/>
      <c r="Q10781" s="79" t="n"/>
      <c r="AR10781">
        <f>IF($AU$2&lt;&gt;5,NA(),IF(D10781=D10780,0,IF(AND(D20282=D10781,D10782=D10781),O10781+O10782+O20282,IF(D10782=D10781,O10782+O10781,O10781))))</f>
        <v/>
      </c>
      <c r="AS10781">
        <f>IF($AU$2&lt;&gt;5,NA(),IF(D10781=D10780,0,IF(AND(D20282=D10781,D10782=D10781),P10781+P10782+P20282,IF(D10782=D10781,P10782+P10781,P10781))))</f>
        <v/>
      </c>
      <c r="AT10781">
        <f>AR10781-AS10781</f>
        <v/>
      </c>
    </row>
    <row r="10782" ht="15.75" customHeight="1" s="121">
      <c r="B10782">
        <f>D10782&amp;Q10782&amp;E10782</f>
        <v/>
      </c>
      <c r="C10782" s="73" t="n"/>
      <c r="D10782" s="73" t="n"/>
      <c r="E10782" s="78" t="n"/>
      <c r="F10782" s="75" t="n"/>
      <c r="G10782" s="73" t="n"/>
      <c r="H10782" s="75" t="n"/>
      <c r="I10782" s="75" t="n"/>
      <c r="J10782" s="75" t="n"/>
      <c r="K10782" s="75" t="n"/>
      <c r="L10782" s="75" t="n"/>
      <c r="M10782" s="75" t="n"/>
      <c r="N10782" s="75" t="n"/>
      <c r="O10782" s="75" t="n"/>
      <c r="P10782" s="75" t="n"/>
      <c r="Q10782" s="79" t="n"/>
      <c r="AR10782">
        <f>IF($AU$2&lt;&gt;5,NA(),IF(D10782=D10781,0,IF(AND(D20283=D10782,D10783=D10782),O10782+O10783+O20283,IF(D10783=D10782,O10783+O10782,O10782))))</f>
        <v/>
      </c>
      <c r="AS10782">
        <f>IF($AU$2&lt;&gt;5,NA(),IF(D10782=D10781,0,IF(AND(D20283=D10782,D10783=D10782),P10782+P10783+P20283,IF(D10783=D10782,P10783+P10782,P10782))))</f>
        <v/>
      </c>
      <c r="AT10782">
        <f>AR10782-AS10782</f>
        <v/>
      </c>
    </row>
    <row r="10783" ht="15.75" customHeight="1" s="121">
      <c r="B10783">
        <f>D10783&amp;Q10783&amp;E10783</f>
        <v/>
      </c>
      <c r="C10783" s="73" t="n"/>
      <c r="D10783" s="73" t="n"/>
      <c r="E10783" s="78" t="n"/>
      <c r="F10783" s="75" t="n"/>
      <c r="G10783" s="73" t="n"/>
      <c r="H10783" s="75" t="n"/>
      <c r="I10783" s="75" t="n"/>
      <c r="J10783" s="75" t="n"/>
      <c r="K10783" s="75" t="n"/>
      <c r="L10783" s="75" t="n"/>
      <c r="M10783" s="75" t="n"/>
      <c r="N10783" s="75" t="n"/>
      <c r="O10783" s="75" t="n"/>
      <c r="P10783" s="75" t="n"/>
      <c r="Q10783" s="79" t="n"/>
      <c r="AR10783">
        <f>IF($AU$2&lt;&gt;5,NA(),IF(D10783=D10782,0,IF(AND(D20284=D10783,D10784=D10783),O10783+O10784+O20284,IF(D10784=D10783,O10784+O10783,O10783))))</f>
        <v/>
      </c>
      <c r="AS10783">
        <f>IF($AU$2&lt;&gt;5,NA(),IF(D10783=D10782,0,IF(AND(D20284=D10783,D10784=D10783),P10783+P10784+P20284,IF(D10784=D10783,P10784+P10783,P10783))))</f>
        <v/>
      </c>
      <c r="AT10783">
        <f>AR10783-AS10783</f>
        <v/>
      </c>
    </row>
    <row r="10784" ht="15.75" customHeight="1" s="121">
      <c r="B10784">
        <f>D10784&amp;Q10784&amp;E10784</f>
        <v/>
      </c>
      <c r="C10784" s="73" t="n"/>
      <c r="D10784" s="73" t="n"/>
      <c r="E10784" s="78" t="n"/>
      <c r="F10784" s="75" t="n"/>
      <c r="G10784" s="73" t="n"/>
      <c r="H10784" s="75" t="n"/>
      <c r="I10784" s="75" t="n"/>
      <c r="J10784" s="75" t="n"/>
      <c r="K10784" s="75" t="n"/>
      <c r="L10784" s="75" t="n"/>
      <c r="M10784" s="75" t="n"/>
      <c r="N10784" s="75" t="n"/>
      <c r="O10784" s="75" t="n"/>
      <c r="P10784" s="75" t="n"/>
      <c r="Q10784" s="79" t="n"/>
      <c r="AR10784">
        <f>IF($AU$2&lt;&gt;5,NA(),IF(D10784=D10783,0,IF(AND(D20285=D10784,D10785=D10784),O10784+O10785+O20285,IF(D10785=D10784,O10785+O10784,O10784))))</f>
        <v/>
      </c>
      <c r="AS10784">
        <f>IF($AU$2&lt;&gt;5,NA(),IF(D10784=D10783,0,IF(AND(D20285=D10784,D10785=D10784),P10784+P10785+P20285,IF(D10785=D10784,P10785+P10784,P10784))))</f>
        <v/>
      </c>
      <c r="AT10784">
        <f>AR10784-AS10784</f>
        <v/>
      </c>
    </row>
    <row r="10785" ht="15.75" customHeight="1" s="121">
      <c r="B10785">
        <f>D10785&amp;Q10785&amp;E10785</f>
        <v/>
      </c>
      <c r="C10785" s="73" t="n"/>
      <c r="D10785" s="73" t="n"/>
      <c r="E10785" s="78" t="n"/>
      <c r="F10785" s="75" t="n"/>
      <c r="G10785" s="73" t="n"/>
      <c r="H10785" s="75" t="n"/>
      <c r="I10785" s="75" t="n"/>
      <c r="J10785" s="75" t="n"/>
      <c r="K10785" s="75" t="n"/>
      <c r="L10785" s="75" t="n"/>
      <c r="M10785" s="75" t="n"/>
      <c r="N10785" s="75" t="n"/>
      <c r="O10785" s="75" t="n"/>
      <c r="P10785" s="75" t="n"/>
      <c r="Q10785" s="79" t="n"/>
      <c r="AR10785">
        <f>IF($AU$2&lt;&gt;5,NA(),IF(D10785=D10784,0,IF(AND(D20286=D10785,D10786=D10785),O10785+O10786+O20286,IF(D10786=D10785,O10786+O10785,O10785))))</f>
        <v/>
      </c>
      <c r="AS10785">
        <f>IF($AU$2&lt;&gt;5,NA(),IF(D10785=D10784,0,IF(AND(D20286=D10785,D10786=D10785),P10785+P10786+P20286,IF(D10786=D10785,P10786+P10785,P10785))))</f>
        <v/>
      </c>
      <c r="AT10785">
        <f>AR10785-AS10785</f>
        <v/>
      </c>
    </row>
    <row r="10786" ht="15.75" customHeight="1" s="121">
      <c r="B10786">
        <f>D10786&amp;Q10786&amp;E10786</f>
        <v/>
      </c>
      <c r="C10786" s="73" t="n"/>
      <c r="D10786" s="73" t="n"/>
      <c r="E10786" s="78" t="n"/>
      <c r="F10786" s="75" t="n"/>
      <c r="G10786" s="73" t="n"/>
      <c r="H10786" s="75" t="n"/>
      <c r="I10786" s="75" t="n"/>
      <c r="J10786" s="75" t="n"/>
      <c r="K10786" s="75" t="n"/>
      <c r="L10786" s="75" t="n"/>
      <c r="M10786" s="75" t="n"/>
      <c r="N10786" s="75" t="n"/>
      <c r="O10786" s="75" t="n"/>
      <c r="P10786" s="75" t="n"/>
      <c r="Q10786" s="79" t="n"/>
      <c r="AR10786">
        <f>IF($AU$2&lt;&gt;5,NA(),IF(D10786=D10785,0,IF(AND(D20287=D10786,D10787=D10786),O10786+O10787+O20287,IF(D10787=D10786,O10787+O10786,O10786))))</f>
        <v/>
      </c>
      <c r="AS10786">
        <f>IF($AU$2&lt;&gt;5,NA(),IF(D10786=D10785,0,IF(AND(D20287=D10786,D10787=D10786),P10786+P10787+P20287,IF(D10787=D10786,P10787+P10786,P10786))))</f>
        <v/>
      </c>
      <c r="AT10786">
        <f>AR10786-AS10786</f>
        <v/>
      </c>
    </row>
    <row r="10787" ht="15.75" customHeight="1" s="121">
      <c r="B10787">
        <f>D10787&amp;Q10787&amp;E10787</f>
        <v/>
      </c>
      <c r="C10787" s="73" t="n"/>
      <c r="D10787" s="73" t="n"/>
      <c r="E10787" s="78" t="n"/>
      <c r="F10787" s="75" t="n"/>
      <c r="G10787" s="73" t="n"/>
      <c r="H10787" s="75" t="n"/>
      <c r="I10787" s="75" t="n"/>
      <c r="J10787" s="75" t="n"/>
      <c r="K10787" s="75" t="n"/>
      <c r="L10787" s="75" t="n"/>
      <c r="M10787" s="75" t="n"/>
      <c r="N10787" s="75" t="n"/>
      <c r="O10787" s="75" t="n"/>
      <c r="P10787" s="75" t="n"/>
      <c r="Q10787" s="79" t="n"/>
      <c r="AR10787">
        <f>IF($AU$2&lt;&gt;5,NA(),IF(D10787=D10786,0,IF(AND(D20288=D10787,D10788=D10787),O10787+O10788+O20288,IF(D10788=D10787,O10788+O10787,O10787))))</f>
        <v/>
      </c>
      <c r="AS10787">
        <f>IF($AU$2&lt;&gt;5,NA(),IF(D10787=D10786,0,IF(AND(D20288=D10787,D10788=D10787),P10787+P10788+P20288,IF(D10788=D10787,P10788+P10787,P10787))))</f>
        <v/>
      </c>
      <c r="AT10787">
        <f>AR10787-AS10787</f>
        <v/>
      </c>
    </row>
    <row r="10788" ht="15.75" customHeight="1" s="121">
      <c r="B10788">
        <f>D10788&amp;Q10788&amp;E10788</f>
        <v/>
      </c>
      <c r="C10788" s="73" t="n"/>
      <c r="D10788" s="73" t="n"/>
      <c r="E10788" s="78" t="n"/>
      <c r="F10788" s="75" t="n"/>
      <c r="G10788" s="73" t="n"/>
      <c r="H10788" s="75" t="n"/>
      <c r="I10788" s="75" t="n"/>
      <c r="J10788" s="75" t="n"/>
      <c r="K10788" s="75" t="n"/>
      <c r="L10788" s="75" t="n"/>
      <c r="M10788" s="75" t="n"/>
      <c r="N10788" s="75" t="n"/>
      <c r="O10788" s="75" t="n"/>
      <c r="P10788" s="75" t="n"/>
      <c r="Q10788" s="79" t="n"/>
      <c r="AR10788">
        <f>IF($AU$2&lt;&gt;5,NA(),IF(D10788=D10787,0,IF(AND(D20289=D10788,D10789=D10788),O10788+O10789+O20289,IF(D10789=D10788,O10789+O10788,O10788))))</f>
        <v/>
      </c>
      <c r="AS10788">
        <f>IF($AU$2&lt;&gt;5,NA(),IF(D10788=D10787,0,IF(AND(D20289=D10788,D10789=D10788),P10788+P10789+P20289,IF(D10789=D10788,P10789+P10788,P10788))))</f>
        <v/>
      </c>
      <c r="AT10788">
        <f>AR10788-AS10788</f>
        <v/>
      </c>
    </row>
    <row r="10789" ht="15.75" customHeight="1" s="121">
      <c r="B10789">
        <f>D10789&amp;Q10789&amp;E10789</f>
        <v/>
      </c>
      <c r="C10789" s="73" t="n"/>
      <c r="D10789" s="73" t="n"/>
      <c r="E10789" s="78" t="n"/>
      <c r="F10789" s="75" t="n"/>
      <c r="G10789" s="73" t="n"/>
      <c r="H10789" s="75" t="n"/>
      <c r="I10789" s="75" t="n"/>
      <c r="J10789" s="75" t="n"/>
      <c r="K10789" s="75" t="n"/>
      <c r="L10789" s="75" t="n"/>
      <c r="M10789" s="75" t="n"/>
      <c r="N10789" s="75" t="n"/>
      <c r="O10789" s="75" t="n"/>
      <c r="P10789" s="75" t="n"/>
      <c r="Q10789" s="79" t="n"/>
      <c r="AR10789">
        <f>IF($AU$2&lt;&gt;5,NA(),IF(D10789=D10788,0,IF(AND(D20290=D10789,D10790=D10789),O10789+O10790+O20290,IF(D10790=D10789,O10790+O10789,O10789))))</f>
        <v/>
      </c>
      <c r="AS10789">
        <f>IF($AU$2&lt;&gt;5,NA(),IF(D10789=D10788,0,IF(AND(D20290=D10789,D10790=D10789),P10789+P10790+P20290,IF(D10790=D10789,P10790+P10789,P10789))))</f>
        <v/>
      </c>
      <c r="AT10789">
        <f>AR10789-AS10789</f>
        <v/>
      </c>
    </row>
    <row r="10790" ht="15.75" customHeight="1" s="121">
      <c r="B10790">
        <f>D10790&amp;Q10790&amp;E10790</f>
        <v/>
      </c>
      <c r="C10790" s="73" t="n"/>
      <c r="D10790" s="73" t="n"/>
      <c r="E10790" s="78" t="n"/>
      <c r="F10790" s="75" t="n"/>
      <c r="G10790" s="73" t="n"/>
      <c r="H10790" s="75" t="n"/>
      <c r="I10790" s="75" t="n"/>
      <c r="J10790" s="75" t="n"/>
      <c r="K10790" s="75" t="n"/>
      <c r="L10790" s="75" t="n"/>
      <c r="M10790" s="75" t="n"/>
      <c r="N10790" s="75" t="n"/>
      <c r="O10790" s="75" t="n"/>
      <c r="P10790" s="75" t="n"/>
      <c r="Q10790" s="79" t="n"/>
      <c r="AR10790">
        <f>IF($AU$2&lt;&gt;5,NA(),IF(D10790=D10789,0,IF(AND(D20291=D10790,D10791=D10790),O10790+O10791+O20291,IF(D10791=D10790,O10791+O10790,O10790))))</f>
        <v/>
      </c>
      <c r="AS10790">
        <f>IF($AU$2&lt;&gt;5,NA(),IF(D10790=D10789,0,IF(AND(D20291=D10790,D10791=D10790),P10790+P10791+P20291,IF(D10791=D10790,P10791+P10790,P10790))))</f>
        <v/>
      </c>
      <c r="AT10790">
        <f>AR10790-AS10790</f>
        <v/>
      </c>
    </row>
    <row r="10791" ht="15.75" customHeight="1" s="121">
      <c r="B10791">
        <f>D10791&amp;Q10791&amp;E10791</f>
        <v/>
      </c>
      <c r="C10791" s="73" t="n"/>
      <c r="D10791" s="73" t="n"/>
      <c r="E10791" s="78" t="n"/>
      <c r="F10791" s="75" t="n"/>
      <c r="G10791" s="73" t="n"/>
      <c r="H10791" s="75" t="n"/>
      <c r="I10791" s="75" t="n"/>
      <c r="J10791" s="75" t="n"/>
      <c r="K10791" s="75" t="n"/>
      <c r="L10791" s="75" t="n"/>
      <c r="M10791" s="75" t="n"/>
      <c r="N10791" s="75" t="n"/>
      <c r="O10791" s="75" t="n"/>
      <c r="P10791" s="75" t="n"/>
      <c r="Q10791" s="79" t="n"/>
      <c r="AR10791">
        <f>IF($AU$2&lt;&gt;5,NA(),IF(D10791=D10790,0,IF(AND(D20292=D10791,D10792=D10791),O10791+O10792+O20292,IF(D10792=D10791,O10792+O10791,O10791))))</f>
        <v/>
      </c>
      <c r="AS10791">
        <f>IF($AU$2&lt;&gt;5,NA(),IF(D10791=D10790,0,IF(AND(D20292=D10791,D10792=D10791),P10791+P10792+P20292,IF(D10792=D10791,P10792+P10791,P10791))))</f>
        <v/>
      </c>
      <c r="AT10791">
        <f>AR10791-AS10791</f>
        <v/>
      </c>
    </row>
    <row r="10792" ht="15.75" customHeight="1" s="121">
      <c r="B10792">
        <f>D10792&amp;Q10792&amp;E10792</f>
        <v/>
      </c>
      <c r="C10792" s="73" t="n"/>
      <c r="D10792" s="73" t="n"/>
      <c r="E10792" s="78" t="n"/>
      <c r="F10792" s="75" t="n"/>
      <c r="G10792" s="73" t="n"/>
      <c r="H10792" s="75" t="n"/>
      <c r="I10792" s="75" t="n"/>
      <c r="J10792" s="75" t="n"/>
      <c r="K10792" s="75" t="n"/>
      <c r="L10792" s="75" t="n"/>
      <c r="M10792" s="75" t="n"/>
      <c r="N10792" s="75" t="n"/>
      <c r="O10792" s="75" t="n"/>
      <c r="P10792" s="75" t="n"/>
      <c r="Q10792" s="79" t="n"/>
      <c r="AR10792">
        <f>IF($AU$2&lt;&gt;5,NA(),IF(D10792=D10791,0,IF(AND(D20293=D10792,D10793=D10792),O10792+O10793+O20293,IF(D10793=D10792,O10793+O10792,O10792))))</f>
        <v/>
      </c>
      <c r="AS10792">
        <f>IF($AU$2&lt;&gt;5,NA(),IF(D10792=D10791,0,IF(AND(D20293=D10792,D10793=D10792),P10792+P10793+P20293,IF(D10793=D10792,P10793+P10792,P10792))))</f>
        <v/>
      </c>
      <c r="AT10792">
        <f>AR10792-AS10792</f>
        <v/>
      </c>
    </row>
    <row r="10793" ht="15.75" customHeight="1" s="121">
      <c r="B10793">
        <f>D10793&amp;Q10793&amp;E10793</f>
        <v/>
      </c>
      <c r="C10793" s="73" t="n"/>
      <c r="D10793" s="73" t="n"/>
      <c r="E10793" s="78" t="n"/>
      <c r="F10793" s="75" t="n"/>
      <c r="G10793" s="73" t="n"/>
      <c r="H10793" s="75" t="n"/>
      <c r="I10793" s="75" t="n"/>
      <c r="J10793" s="75" t="n"/>
      <c r="K10793" s="75" t="n"/>
      <c r="L10793" s="75" t="n"/>
      <c r="M10793" s="75" t="n"/>
      <c r="N10793" s="75" t="n"/>
      <c r="O10793" s="75" t="n"/>
      <c r="P10793" s="75" t="n"/>
      <c r="Q10793" s="79" t="n"/>
      <c r="AR10793">
        <f>IF($AU$2&lt;&gt;5,NA(),IF(D10793=D10792,0,IF(AND(D20294=D10793,D10794=D10793),O10793+O10794+O20294,IF(D10794=D10793,O10794+O10793,O10793))))</f>
        <v/>
      </c>
      <c r="AS10793">
        <f>IF($AU$2&lt;&gt;5,NA(),IF(D10793=D10792,0,IF(AND(D20294=D10793,D10794=D10793),P10793+P10794+P20294,IF(D10794=D10793,P10794+P10793,P10793))))</f>
        <v/>
      </c>
      <c r="AT10793">
        <f>AR10793-AS10793</f>
        <v/>
      </c>
    </row>
    <row r="10794" ht="15.75" customHeight="1" s="121">
      <c r="B10794">
        <f>D10794&amp;Q10794&amp;E10794</f>
        <v/>
      </c>
      <c r="C10794" s="73" t="n"/>
      <c r="D10794" s="73" t="n"/>
      <c r="E10794" s="78" t="n"/>
      <c r="F10794" s="75" t="n"/>
      <c r="G10794" s="73" t="n"/>
      <c r="H10794" s="75" t="n"/>
      <c r="I10794" s="75" t="n"/>
      <c r="J10794" s="75" t="n"/>
      <c r="K10794" s="75" t="n"/>
      <c r="L10794" s="75" t="n"/>
      <c r="M10794" s="75" t="n"/>
      <c r="N10794" s="75" t="n"/>
      <c r="O10794" s="75" t="n"/>
      <c r="P10794" s="75" t="n"/>
      <c r="Q10794" s="79" t="n"/>
      <c r="AR10794">
        <f>IF($AU$2&lt;&gt;5,NA(),IF(D10794=D10793,0,IF(AND(D20295=D10794,D10795=D10794),O10794+O10795+O20295,IF(D10795=D10794,O10795+O10794,O10794))))</f>
        <v/>
      </c>
      <c r="AS10794">
        <f>IF($AU$2&lt;&gt;5,NA(),IF(D10794=D10793,0,IF(AND(D20295=D10794,D10795=D10794),P10794+P10795+P20295,IF(D10795=D10794,P10795+P10794,P10794))))</f>
        <v/>
      </c>
      <c r="AT10794">
        <f>AR10794-AS10794</f>
        <v/>
      </c>
    </row>
    <row r="10795" ht="15.75" customHeight="1" s="121">
      <c r="B10795">
        <f>D10795&amp;Q10795&amp;E10795</f>
        <v/>
      </c>
      <c r="C10795" s="73" t="n"/>
      <c r="D10795" s="73" t="n"/>
      <c r="E10795" s="78" t="n"/>
      <c r="F10795" s="75" t="n"/>
      <c r="G10795" s="73" t="n"/>
      <c r="H10795" s="75" t="n"/>
      <c r="I10795" s="75" t="n"/>
      <c r="J10795" s="75" t="n"/>
      <c r="K10795" s="75" t="n"/>
      <c r="L10795" s="75" t="n"/>
      <c r="M10795" s="75" t="n"/>
      <c r="N10795" s="75" t="n"/>
      <c r="O10795" s="75" t="n"/>
      <c r="P10795" s="75" t="n"/>
      <c r="Q10795" s="79" t="n"/>
      <c r="AR10795">
        <f>IF($AU$2&lt;&gt;5,NA(),IF(D10795=D10794,0,IF(AND(D20296=D10795,D10796=D10795),O10795+O10796+O20296,IF(D10796=D10795,O10796+O10795,O10795))))</f>
        <v/>
      </c>
      <c r="AS10795">
        <f>IF($AU$2&lt;&gt;5,NA(),IF(D10795=D10794,0,IF(AND(D20296=D10795,D10796=D10795),P10795+P10796+P20296,IF(D10796=D10795,P10796+P10795,P10795))))</f>
        <v/>
      </c>
      <c r="AT10795">
        <f>AR10795-AS10795</f>
        <v/>
      </c>
    </row>
    <row r="10796" ht="15.75" customHeight="1" s="121">
      <c r="B10796">
        <f>D10796&amp;Q10796&amp;E10796</f>
        <v/>
      </c>
      <c r="C10796" s="73" t="n"/>
      <c r="D10796" s="73" t="n"/>
      <c r="E10796" s="78" t="n"/>
      <c r="F10796" s="75" t="n"/>
      <c r="G10796" s="73" t="n"/>
      <c r="H10796" s="75" t="n"/>
      <c r="I10796" s="75" t="n"/>
      <c r="J10796" s="75" t="n"/>
      <c r="K10796" s="75" t="n"/>
      <c r="L10796" s="75" t="n"/>
      <c r="M10796" s="75" t="n"/>
      <c r="N10796" s="75" t="n"/>
      <c r="O10796" s="75" t="n"/>
      <c r="P10796" s="75" t="n"/>
      <c r="Q10796" s="79" t="n"/>
      <c r="AR10796">
        <f>IF($AU$2&lt;&gt;5,NA(),IF(D10796=D10795,0,IF(AND(D20297=D10796,D10797=D10796),O10796+O10797+O20297,IF(D10797=D10796,O10797+O10796,O10796))))</f>
        <v/>
      </c>
      <c r="AS10796">
        <f>IF($AU$2&lt;&gt;5,NA(),IF(D10796=D10795,0,IF(AND(D20297=D10796,D10797=D10796),P10796+P10797+P20297,IF(D10797=D10796,P10797+P10796,P10796))))</f>
        <v/>
      </c>
      <c r="AT10796">
        <f>AR10796-AS10796</f>
        <v/>
      </c>
    </row>
    <row r="10797" ht="15.75" customHeight="1" s="121">
      <c r="B10797">
        <f>D10797&amp;Q10797&amp;E10797</f>
        <v/>
      </c>
      <c r="C10797" s="73" t="n"/>
      <c r="D10797" s="73" t="n"/>
      <c r="E10797" s="78" t="n"/>
      <c r="F10797" s="75" t="n"/>
      <c r="G10797" s="73" t="n"/>
      <c r="H10797" s="75" t="n"/>
      <c r="I10797" s="75" t="n"/>
      <c r="J10797" s="75" t="n"/>
      <c r="K10797" s="75" t="n"/>
      <c r="L10797" s="75" t="n"/>
      <c r="M10797" s="75" t="n"/>
      <c r="N10797" s="75" t="n"/>
      <c r="O10797" s="75" t="n"/>
      <c r="P10797" s="75" t="n"/>
      <c r="Q10797" s="79" t="n"/>
      <c r="AR10797">
        <f>IF($AU$2&lt;&gt;5,NA(),IF(D10797=D10796,0,IF(AND(D20298=D10797,D10798=D10797),O10797+O10798+O20298,IF(D10798=D10797,O10798+O10797,O10797))))</f>
        <v/>
      </c>
      <c r="AS10797">
        <f>IF($AU$2&lt;&gt;5,NA(),IF(D10797=D10796,0,IF(AND(D20298=D10797,D10798=D10797),P10797+P10798+P20298,IF(D10798=D10797,P10798+P10797,P10797))))</f>
        <v/>
      </c>
      <c r="AT10797">
        <f>AR10797-AS10797</f>
        <v/>
      </c>
    </row>
    <row r="10798" ht="15.75" customHeight="1" s="121">
      <c r="B10798">
        <f>D10798&amp;Q10798&amp;E10798</f>
        <v/>
      </c>
      <c r="C10798" s="73" t="n"/>
      <c r="D10798" s="73" t="n"/>
      <c r="E10798" s="78" t="n"/>
      <c r="F10798" s="75" t="n"/>
      <c r="G10798" s="73" t="n"/>
      <c r="H10798" s="75" t="n"/>
      <c r="I10798" s="75" t="n"/>
      <c r="J10798" s="75" t="n"/>
      <c r="K10798" s="75" t="n"/>
      <c r="L10798" s="75" t="n"/>
      <c r="M10798" s="75" t="n"/>
      <c r="N10798" s="75" t="n"/>
      <c r="O10798" s="75" t="n"/>
      <c r="P10798" s="75" t="n"/>
      <c r="Q10798" s="79" t="n"/>
      <c r="AR10798">
        <f>IF($AU$2&lt;&gt;5,NA(),IF(D10798=D10797,0,IF(AND(D20299=D10798,D10799=D10798),O10798+O10799+O20299,IF(D10799=D10798,O10799+O10798,O10798))))</f>
        <v/>
      </c>
      <c r="AS10798">
        <f>IF($AU$2&lt;&gt;5,NA(),IF(D10798=D10797,0,IF(AND(D20299=D10798,D10799=D10798),P10798+P10799+P20299,IF(D10799=D10798,P10799+P10798,P10798))))</f>
        <v/>
      </c>
      <c r="AT10798">
        <f>AR10798-AS10798</f>
        <v/>
      </c>
    </row>
    <row r="10799" ht="15.75" customHeight="1" s="121">
      <c r="B10799">
        <f>D10799&amp;Q10799&amp;E10799</f>
        <v/>
      </c>
      <c r="C10799" s="73" t="n"/>
      <c r="D10799" s="73" t="n"/>
      <c r="E10799" s="78" t="n"/>
      <c r="F10799" s="75" t="n"/>
      <c r="G10799" s="73" t="n"/>
      <c r="H10799" s="75" t="n"/>
      <c r="I10799" s="75" t="n"/>
      <c r="J10799" s="75" t="n"/>
      <c r="K10799" s="75" t="n"/>
      <c r="L10799" s="75" t="n"/>
      <c r="M10799" s="75" t="n"/>
      <c r="N10799" s="75" t="n"/>
      <c r="O10799" s="75" t="n"/>
      <c r="P10799" s="75" t="n"/>
      <c r="Q10799" s="79" t="n"/>
      <c r="AR10799">
        <f>IF($AU$2&lt;&gt;5,NA(),IF(D10799=D10798,0,IF(AND(D20300=D10799,D10800=D10799),O10799+O10800+O20300,IF(D10800=D10799,O10800+O10799,O10799))))</f>
        <v/>
      </c>
      <c r="AS10799">
        <f>IF($AU$2&lt;&gt;5,NA(),IF(D10799=D10798,0,IF(AND(D20300=D10799,D10800=D10799),P10799+P10800+P20300,IF(D10800=D10799,P10800+P10799,P10799))))</f>
        <v/>
      </c>
      <c r="AT10799">
        <f>AR10799-AS10799</f>
        <v/>
      </c>
    </row>
    <row r="10800" ht="15.75" customHeight="1" s="121">
      <c r="B10800">
        <f>D10800&amp;Q10800&amp;E10800</f>
        <v/>
      </c>
      <c r="C10800" s="73" t="n"/>
      <c r="D10800" s="73" t="n"/>
      <c r="E10800" s="78" t="n"/>
      <c r="F10800" s="75" t="n"/>
      <c r="G10800" s="73" t="n"/>
      <c r="H10800" s="75" t="n"/>
      <c r="I10800" s="75" t="n"/>
      <c r="J10800" s="75" t="n"/>
      <c r="K10800" s="75" t="n"/>
      <c r="L10800" s="75" t="n"/>
      <c r="M10800" s="75" t="n"/>
      <c r="N10800" s="75" t="n"/>
      <c r="O10800" s="75" t="n"/>
      <c r="P10800" s="75" t="n"/>
      <c r="Q10800" s="79" t="n"/>
      <c r="AR10800">
        <f>IF($AU$2&lt;&gt;5,NA(),IF(D10800=D10799,0,IF(AND(D20301=D10800,D10801=D10800),O10800+O10801+O20301,IF(D10801=D10800,O10801+O10800,O10800))))</f>
        <v/>
      </c>
      <c r="AS10800">
        <f>IF($AU$2&lt;&gt;5,NA(),IF(D10800=D10799,0,IF(AND(D20301=D10800,D10801=D10800),P10800+P10801+P20301,IF(D10801=D10800,P10801+P10800,P10800))))</f>
        <v/>
      </c>
      <c r="AT10800">
        <f>AR10800-AS10800</f>
        <v/>
      </c>
    </row>
    <row r="10801" ht="15.75" customHeight="1" s="121">
      <c r="B10801">
        <f>D10801&amp;Q10801&amp;E10801</f>
        <v/>
      </c>
      <c r="C10801" s="73" t="n"/>
      <c r="D10801" s="73" t="n"/>
      <c r="E10801" s="78" t="n"/>
      <c r="F10801" s="75" t="n"/>
      <c r="G10801" s="73" t="n"/>
      <c r="H10801" s="75" t="n"/>
      <c r="I10801" s="75" t="n"/>
      <c r="J10801" s="75" t="n"/>
      <c r="K10801" s="75" t="n"/>
      <c r="L10801" s="75" t="n"/>
      <c r="M10801" s="75" t="n"/>
      <c r="N10801" s="75" t="n"/>
      <c r="O10801" s="75" t="n"/>
      <c r="P10801" s="75" t="n"/>
      <c r="Q10801" s="79" t="n"/>
      <c r="AR10801">
        <f>IF($AU$2&lt;&gt;5,NA(),IF(D10801=D10800,0,IF(AND(D20302=D10801,D10802=D10801),O10801+O10802+O20302,IF(D10802=D10801,O10802+O10801,O10801))))</f>
        <v/>
      </c>
      <c r="AS10801">
        <f>IF($AU$2&lt;&gt;5,NA(),IF(D10801=D10800,0,IF(AND(D20302=D10801,D10802=D10801),P10801+P10802+P20302,IF(D10802=D10801,P10802+P10801,P10801))))</f>
        <v/>
      </c>
      <c r="AT10801">
        <f>AR10801-AS10801</f>
        <v/>
      </c>
    </row>
    <row r="10802" ht="15.75" customHeight="1" s="121">
      <c r="B10802">
        <f>D10802&amp;Q10802&amp;E10802</f>
        <v/>
      </c>
      <c r="C10802" s="73" t="n"/>
      <c r="D10802" s="73" t="n"/>
      <c r="E10802" s="78" t="n"/>
      <c r="F10802" s="75" t="n"/>
      <c r="G10802" s="73" t="n"/>
      <c r="H10802" s="75" t="n"/>
      <c r="I10802" s="75" t="n"/>
      <c r="J10802" s="75" t="n"/>
      <c r="K10802" s="75" t="n"/>
      <c r="L10802" s="75" t="n"/>
      <c r="M10802" s="75" t="n"/>
      <c r="N10802" s="75" t="n"/>
      <c r="O10802" s="75" t="n"/>
      <c r="P10802" s="75" t="n"/>
      <c r="Q10802" s="79" t="n"/>
      <c r="AR10802">
        <f>IF($AU$2&lt;&gt;5,NA(),IF(D10802=D10801,0,IF(AND(D20303=D10802,D10803=D10802),O10802+O10803+O20303,IF(D10803=D10802,O10803+O10802,O10802))))</f>
        <v/>
      </c>
      <c r="AS10802">
        <f>IF($AU$2&lt;&gt;5,NA(),IF(D10802=D10801,0,IF(AND(D20303=D10802,D10803=D10802),P10802+P10803+P20303,IF(D10803=D10802,P10803+P10802,P10802))))</f>
        <v/>
      </c>
      <c r="AT10802">
        <f>AR10802-AS10802</f>
        <v/>
      </c>
    </row>
    <row r="10803" ht="15.75" customHeight="1" s="121">
      <c r="B10803">
        <f>D10803&amp;Q10803&amp;E10803</f>
        <v/>
      </c>
      <c r="C10803" s="73" t="n"/>
      <c r="D10803" s="73" t="n"/>
      <c r="E10803" s="78" t="n"/>
      <c r="F10803" s="75" t="n"/>
      <c r="G10803" s="73" t="n"/>
      <c r="H10803" s="75" t="n"/>
      <c r="I10803" s="75" t="n"/>
      <c r="J10803" s="75" t="n"/>
      <c r="K10803" s="75" t="n"/>
      <c r="L10803" s="75" t="n"/>
      <c r="M10803" s="75" t="n"/>
      <c r="N10803" s="75" t="n"/>
      <c r="O10803" s="75" t="n"/>
      <c r="P10803" s="75" t="n"/>
      <c r="Q10803" s="79" t="n"/>
      <c r="AR10803">
        <f>IF($AU$2&lt;&gt;5,NA(),IF(D10803=D10802,0,IF(AND(D20304=D10803,D10804=D10803),O10803+O10804+O20304,IF(D10804=D10803,O10804+O10803,O10803))))</f>
        <v/>
      </c>
      <c r="AS10803">
        <f>IF($AU$2&lt;&gt;5,NA(),IF(D10803=D10802,0,IF(AND(D20304=D10803,D10804=D10803),P10803+P10804+P20304,IF(D10804=D10803,P10804+P10803,P10803))))</f>
        <v/>
      </c>
      <c r="AT10803">
        <f>AR10803-AS10803</f>
        <v/>
      </c>
    </row>
    <row r="10804" ht="15.75" customHeight="1" s="121">
      <c r="B10804">
        <f>D10804&amp;Q10804&amp;E10804</f>
        <v/>
      </c>
      <c r="C10804" s="73" t="n"/>
      <c r="D10804" s="73" t="n"/>
      <c r="E10804" s="78" t="n"/>
      <c r="F10804" s="75" t="n"/>
      <c r="G10804" s="73" t="n"/>
      <c r="H10804" s="75" t="n"/>
      <c r="I10804" s="75" t="n"/>
      <c r="J10804" s="75" t="n"/>
      <c r="K10804" s="75" t="n"/>
      <c r="L10804" s="75" t="n"/>
      <c r="M10804" s="75" t="n"/>
      <c r="N10804" s="75" t="n"/>
      <c r="O10804" s="75" t="n"/>
      <c r="P10804" s="75" t="n"/>
      <c r="Q10804" s="79" t="n"/>
      <c r="AR10804">
        <f>IF($AU$2&lt;&gt;5,NA(),IF(D10804=D10803,0,IF(AND(D20305=D10804,D10805=D10804),O10804+O10805+O20305,IF(D10805=D10804,O10805+O10804,O10804))))</f>
        <v/>
      </c>
      <c r="AS10804">
        <f>IF($AU$2&lt;&gt;5,NA(),IF(D10804=D10803,0,IF(AND(D20305=D10804,D10805=D10804),P10804+P10805+P20305,IF(D10805=D10804,P10805+P10804,P10804))))</f>
        <v/>
      </c>
      <c r="AT10804">
        <f>AR10804-AS10804</f>
        <v/>
      </c>
    </row>
    <row r="10805" ht="15.75" customHeight="1" s="121">
      <c r="B10805">
        <f>D10805&amp;Q10805&amp;E10805</f>
        <v/>
      </c>
      <c r="C10805" s="73" t="n"/>
      <c r="D10805" s="73" t="n"/>
      <c r="E10805" s="78" t="n"/>
      <c r="F10805" s="75" t="n"/>
      <c r="G10805" s="73" t="n"/>
      <c r="H10805" s="75" t="n"/>
      <c r="I10805" s="75" t="n"/>
      <c r="J10805" s="75" t="n"/>
      <c r="K10805" s="75" t="n"/>
      <c r="L10805" s="75" t="n"/>
      <c r="M10805" s="75" t="n"/>
      <c r="N10805" s="75" t="n"/>
      <c r="O10805" s="75" t="n"/>
      <c r="P10805" s="75" t="n"/>
      <c r="Q10805" s="79" t="n"/>
      <c r="AR10805">
        <f>IF($AU$2&lt;&gt;5,NA(),IF(D10805=D10804,0,IF(AND(D20306=D10805,D10806=D10805),O10805+O10806+O20306,IF(D10806=D10805,O10806+O10805,O10805))))</f>
        <v/>
      </c>
      <c r="AS10805">
        <f>IF($AU$2&lt;&gt;5,NA(),IF(D10805=D10804,0,IF(AND(D20306=D10805,D10806=D10805),P10805+P10806+P20306,IF(D10806=D10805,P10806+P10805,P10805))))</f>
        <v/>
      </c>
      <c r="AT10805">
        <f>AR10805-AS10805</f>
        <v/>
      </c>
    </row>
    <row r="10806" ht="15.75" customHeight="1" s="121">
      <c r="B10806">
        <f>D10806&amp;Q10806&amp;E10806</f>
        <v/>
      </c>
      <c r="C10806" s="73" t="n"/>
      <c r="D10806" s="73" t="n"/>
      <c r="E10806" s="78" t="n"/>
      <c r="F10806" s="75" t="n"/>
      <c r="G10806" s="73" t="n"/>
      <c r="H10806" s="75" t="n"/>
      <c r="I10806" s="75" t="n"/>
      <c r="J10806" s="75" t="n"/>
      <c r="K10806" s="75" t="n"/>
      <c r="L10806" s="75" t="n"/>
      <c r="M10806" s="75" t="n"/>
      <c r="N10806" s="75" t="n"/>
      <c r="O10806" s="75" t="n"/>
      <c r="P10806" s="75" t="n"/>
      <c r="Q10806" s="79" t="n"/>
      <c r="AR10806">
        <f>IF($AU$2&lt;&gt;5,NA(),IF(D10806=D10805,0,IF(AND(D20307=D10806,D10807=D10806),O10806+O10807+O20307,IF(D10807=D10806,O10807+O10806,O10806))))</f>
        <v/>
      </c>
      <c r="AS10806">
        <f>IF($AU$2&lt;&gt;5,NA(),IF(D10806=D10805,0,IF(AND(D20307=D10806,D10807=D10806),P10806+P10807+P20307,IF(D10807=D10806,P10807+P10806,P10806))))</f>
        <v/>
      </c>
      <c r="AT10806">
        <f>AR10806-AS10806</f>
        <v/>
      </c>
    </row>
    <row r="10807" ht="15.75" customHeight="1" s="121">
      <c r="B10807">
        <f>D10807&amp;Q10807&amp;E10807</f>
        <v/>
      </c>
      <c r="C10807" s="73" t="n"/>
      <c r="D10807" s="73" t="n"/>
      <c r="E10807" s="78" t="n"/>
      <c r="F10807" s="75" t="n"/>
      <c r="G10807" s="73" t="n"/>
      <c r="H10807" s="75" t="n"/>
      <c r="I10807" s="75" t="n"/>
      <c r="J10807" s="75" t="n"/>
      <c r="K10807" s="75" t="n"/>
      <c r="L10807" s="75" t="n"/>
      <c r="M10807" s="75" t="n"/>
      <c r="N10807" s="75" t="n"/>
      <c r="O10807" s="75" t="n"/>
      <c r="P10807" s="75" t="n"/>
      <c r="Q10807" s="79" t="n"/>
      <c r="AR10807">
        <f>IF($AU$2&lt;&gt;5,NA(),IF(D10807=D10806,0,IF(AND(D20308=D10807,D10808=D10807),O10807+O10808+O20308,IF(D10808=D10807,O10808+O10807,O10807))))</f>
        <v/>
      </c>
      <c r="AS10807">
        <f>IF($AU$2&lt;&gt;5,NA(),IF(D10807=D10806,0,IF(AND(D20308=D10807,D10808=D10807),P10807+P10808+P20308,IF(D10808=D10807,P10808+P10807,P10807))))</f>
        <v/>
      </c>
      <c r="AT10807">
        <f>AR10807-AS10807</f>
        <v/>
      </c>
    </row>
    <row r="10808" ht="15.75" customHeight="1" s="121">
      <c r="B10808">
        <f>D10808&amp;Q10808&amp;E10808</f>
        <v/>
      </c>
      <c r="C10808" s="73" t="n"/>
      <c r="D10808" s="73" t="n"/>
      <c r="E10808" s="78" t="n"/>
      <c r="F10808" s="75" t="n"/>
      <c r="G10808" s="73" t="n"/>
      <c r="H10808" s="75" t="n"/>
      <c r="I10808" s="75" t="n"/>
      <c r="J10808" s="75" t="n"/>
      <c r="K10808" s="75" t="n"/>
      <c r="L10808" s="75" t="n"/>
      <c r="M10808" s="75" t="n"/>
      <c r="N10808" s="75" t="n"/>
      <c r="O10808" s="75" t="n"/>
      <c r="P10808" s="75" t="n"/>
      <c r="Q10808" s="79" t="n"/>
      <c r="AR10808">
        <f>IF($AU$2&lt;&gt;5,NA(),IF(D10808=D10807,0,IF(AND(D20309=D10808,D10809=D10808),O10808+O10809+O20309,IF(D10809=D10808,O10809+O10808,O10808))))</f>
        <v/>
      </c>
      <c r="AS10808">
        <f>IF($AU$2&lt;&gt;5,NA(),IF(D10808=D10807,0,IF(AND(D20309=D10808,D10809=D10808),P10808+P10809+P20309,IF(D10809=D10808,P10809+P10808,P10808))))</f>
        <v/>
      </c>
      <c r="AT10808">
        <f>AR10808-AS10808</f>
        <v/>
      </c>
    </row>
    <row r="10809" ht="15.75" customHeight="1" s="121">
      <c r="B10809">
        <f>D10809&amp;Q10809&amp;E10809</f>
        <v/>
      </c>
      <c r="C10809" s="73" t="n"/>
      <c r="D10809" s="73" t="n"/>
      <c r="E10809" s="78" t="n"/>
      <c r="F10809" s="75" t="n"/>
      <c r="G10809" s="73" t="n"/>
      <c r="H10809" s="75" t="n"/>
      <c r="I10809" s="75" t="n"/>
      <c r="J10809" s="75" t="n"/>
      <c r="K10809" s="75" t="n"/>
      <c r="L10809" s="75" t="n"/>
      <c r="M10809" s="75" t="n"/>
      <c r="N10809" s="75" t="n"/>
      <c r="O10809" s="75" t="n"/>
      <c r="P10809" s="75" t="n"/>
      <c r="Q10809" s="79" t="n"/>
      <c r="AR10809">
        <f>IF($AU$2&lt;&gt;5,NA(),IF(D10809=D10808,0,IF(AND(D20310=D10809,D10810=D10809),O10809+O10810+O20310,IF(D10810=D10809,O10810+O10809,O10809))))</f>
        <v/>
      </c>
      <c r="AS10809">
        <f>IF($AU$2&lt;&gt;5,NA(),IF(D10809=D10808,0,IF(AND(D20310=D10809,D10810=D10809),P10809+P10810+P20310,IF(D10810=D10809,P10810+P10809,P10809))))</f>
        <v/>
      </c>
      <c r="AT10809">
        <f>AR10809-AS10809</f>
        <v/>
      </c>
    </row>
    <row r="10810" ht="15.75" customHeight="1" s="121">
      <c r="B10810">
        <f>D10810&amp;Q10810&amp;E10810</f>
        <v/>
      </c>
      <c r="C10810" s="73" t="n"/>
      <c r="D10810" s="73" t="n"/>
      <c r="E10810" s="78" t="n"/>
      <c r="F10810" s="75" t="n"/>
      <c r="G10810" s="73" t="n"/>
      <c r="H10810" s="75" t="n"/>
      <c r="I10810" s="75" t="n"/>
      <c r="J10810" s="75" t="n"/>
      <c r="K10810" s="75" t="n"/>
      <c r="L10810" s="75" t="n"/>
      <c r="M10810" s="75" t="n"/>
      <c r="N10810" s="75" t="n"/>
      <c r="O10810" s="75" t="n"/>
      <c r="P10810" s="75" t="n"/>
      <c r="Q10810" s="79" t="n"/>
      <c r="AR10810">
        <f>IF($AU$2&lt;&gt;5,NA(),IF(D10810=D10809,0,IF(AND(D20311=D10810,D10811=D10810),O10810+O10811+O20311,IF(D10811=D10810,O10811+O10810,O10810))))</f>
        <v/>
      </c>
      <c r="AS10810">
        <f>IF($AU$2&lt;&gt;5,NA(),IF(D10810=D10809,0,IF(AND(D20311=D10810,D10811=D10810),P10810+P10811+P20311,IF(D10811=D10810,P10811+P10810,P10810))))</f>
        <v/>
      </c>
      <c r="AT10810">
        <f>AR10810-AS10810</f>
        <v/>
      </c>
    </row>
    <row r="10811" ht="15.75" customHeight="1" s="121">
      <c r="B10811">
        <f>D10811&amp;Q10811&amp;E10811</f>
        <v/>
      </c>
      <c r="C10811" s="73" t="n"/>
      <c r="D10811" s="73" t="n"/>
      <c r="E10811" s="78" t="n"/>
      <c r="F10811" s="75" t="n"/>
      <c r="G10811" s="73" t="n"/>
      <c r="H10811" s="75" t="n"/>
      <c r="I10811" s="75" t="n"/>
      <c r="J10811" s="75" t="n"/>
      <c r="K10811" s="75" t="n"/>
      <c r="L10811" s="75" t="n"/>
      <c r="M10811" s="75" t="n"/>
      <c r="N10811" s="75" t="n"/>
      <c r="O10811" s="75" t="n"/>
      <c r="P10811" s="75" t="n"/>
      <c r="Q10811" s="79" t="n"/>
      <c r="AR10811">
        <f>IF($AU$2&lt;&gt;5,NA(),IF(D10811=D10810,0,IF(AND(D20312=D10811,D10812=D10811),O10811+O10812+O20312,IF(D10812=D10811,O10812+O10811,O10811))))</f>
        <v/>
      </c>
      <c r="AS10811">
        <f>IF($AU$2&lt;&gt;5,NA(),IF(D10811=D10810,0,IF(AND(D20312=D10811,D10812=D10811),P10811+P10812+P20312,IF(D10812=D10811,P10812+P10811,P10811))))</f>
        <v/>
      </c>
      <c r="AT10811">
        <f>AR10811-AS10811</f>
        <v/>
      </c>
    </row>
    <row r="10812" ht="15.75" customHeight="1" s="121">
      <c r="B10812">
        <f>D10812&amp;Q10812&amp;E10812</f>
        <v/>
      </c>
      <c r="C10812" s="73" t="n"/>
      <c r="D10812" s="73" t="n"/>
      <c r="E10812" s="78" t="n"/>
      <c r="F10812" s="75" t="n"/>
      <c r="G10812" s="73" t="n"/>
      <c r="H10812" s="75" t="n"/>
      <c r="I10812" s="75" t="n"/>
      <c r="J10812" s="75" t="n"/>
      <c r="K10812" s="75" t="n"/>
      <c r="L10812" s="75" t="n"/>
      <c r="M10812" s="75" t="n"/>
      <c r="N10812" s="75" t="n"/>
      <c r="O10812" s="75" t="n"/>
      <c r="P10812" s="75" t="n"/>
      <c r="Q10812" s="79" t="n"/>
      <c r="AR10812">
        <f>IF($AU$2&lt;&gt;5,NA(),IF(D10812=D10811,0,IF(AND(D20313=D10812,D10813=D10812),O10812+O10813+O20313,IF(D10813=D10812,O10813+O10812,O10812))))</f>
        <v/>
      </c>
      <c r="AS10812">
        <f>IF($AU$2&lt;&gt;5,NA(),IF(D10812=D10811,0,IF(AND(D20313=D10812,D10813=D10812),P10812+P10813+P20313,IF(D10813=D10812,P10813+P10812,P10812))))</f>
        <v/>
      </c>
      <c r="AT10812">
        <f>AR10812-AS10812</f>
        <v/>
      </c>
    </row>
    <row r="10813" ht="15.75" customHeight="1" s="121">
      <c r="B10813">
        <f>D10813&amp;Q10813&amp;E10813</f>
        <v/>
      </c>
      <c r="C10813" s="73" t="n"/>
      <c r="D10813" s="73" t="n"/>
      <c r="E10813" s="78" t="n"/>
      <c r="F10813" s="75" t="n"/>
      <c r="G10813" s="73" t="n"/>
      <c r="H10813" s="75" t="n"/>
      <c r="I10813" s="75" t="n"/>
      <c r="J10813" s="75" t="n"/>
      <c r="K10813" s="75" t="n"/>
      <c r="L10813" s="75" t="n"/>
      <c r="M10813" s="75" t="n"/>
      <c r="N10813" s="75" t="n"/>
      <c r="O10813" s="75" t="n"/>
      <c r="P10813" s="75" t="n"/>
      <c r="Q10813" s="79" t="n"/>
      <c r="AR10813">
        <f>IF($AU$2&lt;&gt;5,NA(),IF(D10813=D10812,0,IF(AND(D20314=D10813,D10814=D10813),O10813+O10814+O20314,IF(D10814=D10813,O10814+O10813,O10813))))</f>
        <v/>
      </c>
      <c r="AS10813">
        <f>IF($AU$2&lt;&gt;5,NA(),IF(D10813=D10812,0,IF(AND(D20314=D10813,D10814=D10813),P10813+P10814+P20314,IF(D10814=D10813,P10814+P10813,P10813))))</f>
        <v/>
      </c>
      <c r="AT10813">
        <f>AR10813-AS10813</f>
        <v/>
      </c>
    </row>
    <row r="10814" ht="15.75" customHeight="1" s="121">
      <c r="B10814">
        <f>D10814&amp;Q10814&amp;E10814</f>
        <v/>
      </c>
      <c r="C10814" s="73" t="n"/>
      <c r="D10814" s="73" t="n"/>
      <c r="E10814" s="78" t="n"/>
      <c r="F10814" s="75" t="n"/>
      <c r="G10814" s="73" t="n"/>
      <c r="H10814" s="75" t="n"/>
      <c r="I10814" s="75" t="n"/>
      <c r="J10814" s="75" t="n"/>
      <c r="K10814" s="75" t="n"/>
      <c r="L10814" s="75" t="n"/>
      <c r="M10814" s="75" t="n"/>
      <c r="N10814" s="75" t="n"/>
      <c r="O10814" s="75" t="n"/>
      <c r="P10814" s="75" t="n"/>
      <c r="Q10814" s="79" t="n"/>
      <c r="AR10814">
        <f>IF($AU$2&lt;&gt;5,NA(),IF(D10814=D10813,0,IF(AND(D20315=D10814,D10815=D10814),O10814+O10815+O20315,IF(D10815=D10814,O10815+O10814,O10814))))</f>
        <v/>
      </c>
      <c r="AS10814">
        <f>IF($AU$2&lt;&gt;5,NA(),IF(D10814=D10813,0,IF(AND(D20315=D10814,D10815=D10814),P10814+P10815+P20315,IF(D10815=D10814,P10815+P10814,P10814))))</f>
        <v/>
      </c>
      <c r="AT10814">
        <f>AR10814-AS10814</f>
        <v/>
      </c>
    </row>
    <row r="10815" ht="15.75" customHeight="1" s="121">
      <c r="B10815">
        <f>D10815&amp;Q10815&amp;E10815</f>
        <v/>
      </c>
      <c r="C10815" s="73" t="n"/>
      <c r="D10815" s="73" t="n"/>
      <c r="E10815" s="78" t="n"/>
      <c r="F10815" s="75" t="n"/>
      <c r="G10815" s="73" t="n"/>
      <c r="H10815" s="75" t="n"/>
      <c r="I10815" s="75" t="n"/>
      <c r="J10815" s="75" t="n"/>
      <c r="K10815" s="75" t="n"/>
      <c r="L10815" s="75" t="n"/>
      <c r="M10815" s="75" t="n"/>
      <c r="N10815" s="75" t="n"/>
      <c r="O10815" s="75" t="n"/>
      <c r="P10815" s="75" t="n"/>
      <c r="Q10815" s="79" t="n"/>
      <c r="AR10815">
        <f>IF($AU$2&lt;&gt;5,NA(),IF(D10815=D10814,0,IF(AND(D20316=D10815,D10816=D10815),O10815+O10816+O20316,IF(D10816=D10815,O10816+O10815,O10815))))</f>
        <v/>
      </c>
      <c r="AS10815">
        <f>IF($AU$2&lt;&gt;5,NA(),IF(D10815=D10814,0,IF(AND(D20316=D10815,D10816=D10815),P10815+P10816+P20316,IF(D10816=D10815,P10816+P10815,P10815))))</f>
        <v/>
      </c>
      <c r="AT10815">
        <f>AR10815-AS10815</f>
        <v/>
      </c>
    </row>
    <row r="10816" ht="15.75" customHeight="1" s="121">
      <c r="B10816">
        <f>D10816&amp;Q10816&amp;E10816</f>
        <v/>
      </c>
      <c r="C10816" s="73" t="n"/>
      <c r="D10816" s="73" t="n"/>
      <c r="E10816" s="78" t="n"/>
      <c r="F10816" s="75" t="n"/>
      <c r="G10816" s="73" t="n"/>
      <c r="H10816" s="75" t="n"/>
      <c r="I10816" s="75" t="n"/>
      <c r="J10816" s="75" t="n"/>
      <c r="K10816" s="75" t="n"/>
      <c r="L10816" s="75" t="n"/>
      <c r="M10816" s="75" t="n"/>
      <c r="N10816" s="75" t="n"/>
      <c r="O10816" s="75" t="n"/>
      <c r="P10816" s="75" t="n"/>
      <c r="Q10816" s="79" t="n"/>
      <c r="AR10816">
        <f>IF($AU$2&lt;&gt;5,NA(),IF(D10816=D10815,0,IF(AND(D20317=D10816,D10817=D10816),O10816+O10817+O20317,IF(D10817=D10816,O10817+O10816,O10816))))</f>
        <v/>
      </c>
      <c r="AS10816">
        <f>IF($AU$2&lt;&gt;5,NA(),IF(D10816=D10815,0,IF(AND(D20317=D10816,D10817=D10816),P10816+P10817+P20317,IF(D10817=D10816,P10817+P10816,P10816))))</f>
        <v/>
      </c>
      <c r="AT10816">
        <f>AR10816-AS10816</f>
        <v/>
      </c>
    </row>
    <row r="10817" ht="15.75" customHeight="1" s="121">
      <c r="B10817">
        <f>D10817&amp;Q10817&amp;E10817</f>
        <v/>
      </c>
      <c r="C10817" s="73" t="n"/>
      <c r="D10817" s="73" t="n"/>
      <c r="E10817" s="78" t="n"/>
      <c r="F10817" s="75" t="n"/>
      <c r="G10817" s="73" t="n"/>
      <c r="H10817" s="75" t="n"/>
      <c r="I10817" s="75" t="n"/>
      <c r="J10817" s="75" t="n"/>
      <c r="K10817" s="75" t="n"/>
      <c r="L10817" s="75" t="n"/>
      <c r="M10817" s="75" t="n"/>
      <c r="N10817" s="75" t="n"/>
      <c r="O10817" s="75" t="n"/>
      <c r="P10817" s="75" t="n"/>
      <c r="Q10817" s="79" t="n"/>
      <c r="AR10817">
        <f>IF($AU$2&lt;&gt;5,NA(),IF(D10817=D10816,0,IF(AND(D20318=D10817,D10818=D10817),O10817+O10818+O20318,IF(D10818=D10817,O10818+O10817,O10817))))</f>
        <v/>
      </c>
      <c r="AS10817">
        <f>IF($AU$2&lt;&gt;5,NA(),IF(D10817=D10816,0,IF(AND(D20318=D10817,D10818=D10817),P10817+P10818+P20318,IF(D10818=D10817,P10818+P10817,P10817))))</f>
        <v/>
      </c>
      <c r="AT10817">
        <f>AR10817-AS10817</f>
        <v/>
      </c>
    </row>
    <row r="10818" ht="15.75" customHeight="1" s="121">
      <c r="B10818">
        <f>D10818&amp;Q10818&amp;E10818</f>
        <v/>
      </c>
      <c r="C10818" s="73" t="n"/>
      <c r="D10818" s="73" t="n"/>
      <c r="E10818" s="78" t="n"/>
      <c r="F10818" s="75" t="n"/>
      <c r="G10818" s="73" t="n"/>
      <c r="H10818" s="75" t="n"/>
      <c r="I10818" s="75" t="n"/>
      <c r="J10818" s="75" t="n"/>
      <c r="K10818" s="75" t="n"/>
      <c r="L10818" s="75" t="n"/>
      <c r="M10818" s="75" t="n"/>
      <c r="N10818" s="75" t="n"/>
      <c r="O10818" s="75" t="n"/>
      <c r="P10818" s="75" t="n"/>
      <c r="Q10818" s="79" t="n"/>
      <c r="AR10818">
        <f>IF($AU$2&lt;&gt;5,NA(),IF(D10818=D10817,0,IF(AND(D20319=D10818,D10819=D10818),O10818+O10819+O20319,IF(D10819=D10818,O10819+O10818,O10818))))</f>
        <v/>
      </c>
      <c r="AS10818">
        <f>IF($AU$2&lt;&gt;5,NA(),IF(D10818=D10817,0,IF(AND(D20319=D10818,D10819=D10818),P10818+P10819+P20319,IF(D10819=D10818,P10819+P10818,P10818))))</f>
        <v/>
      </c>
      <c r="AT10818">
        <f>AR10818-AS10818</f>
        <v/>
      </c>
    </row>
    <row r="10819" ht="15.75" customHeight="1" s="121">
      <c r="B10819">
        <f>D10819&amp;Q10819&amp;E10819</f>
        <v/>
      </c>
      <c r="C10819" s="73" t="n"/>
      <c r="D10819" s="73" t="n"/>
      <c r="E10819" s="78" t="n"/>
      <c r="F10819" s="75" t="n"/>
      <c r="G10819" s="73" t="n"/>
      <c r="H10819" s="75" t="n"/>
      <c r="I10819" s="75" t="n"/>
      <c r="J10819" s="75" t="n"/>
      <c r="K10819" s="75" t="n"/>
      <c r="L10819" s="75" t="n"/>
      <c r="M10819" s="75" t="n"/>
      <c r="N10819" s="75" t="n"/>
      <c r="O10819" s="75" t="n"/>
      <c r="P10819" s="75" t="n"/>
      <c r="Q10819" s="79" t="n"/>
      <c r="AR10819">
        <f>IF($AU$2&lt;&gt;5,NA(),IF(D10819=D10818,0,IF(AND(D20320=D10819,D10820=D10819),O10819+O10820+O20320,IF(D10820=D10819,O10820+O10819,O10819))))</f>
        <v/>
      </c>
      <c r="AS10819">
        <f>IF($AU$2&lt;&gt;5,NA(),IF(D10819=D10818,0,IF(AND(D20320=D10819,D10820=D10819),P10819+P10820+P20320,IF(D10820=D10819,P10820+P10819,P10819))))</f>
        <v/>
      </c>
      <c r="AT10819">
        <f>AR10819-AS10819</f>
        <v/>
      </c>
    </row>
    <row r="10820" ht="15.75" customHeight="1" s="121">
      <c r="B10820">
        <f>D10820&amp;Q10820&amp;E10820</f>
        <v/>
      </c>
      <c r="C10820" s="73" t="n"/>
      <c r="D10820" s="73" t="n"/>
      <c r="E10820" s="78" t="n"/>
      <c r="F10820" s="75" t="n"/>
      <c r="G10820" s="73" t="n"/>
      <c r="H10820" s="75" t="n"/>
      <c r="I10820" s="75" t="n"/>
      <c r="J10820" s="75" t="n"/>
      <c r="K10820" s="75" t="n"/>
      <c r="L10820" s="75" t="n"/>
      <c r="M10820" s="75" t="n"/>
      <c r="N10820" s="75" t="n"/>
      <c r="O10820" s="75" t="n"/>
      <c r="P10820" s="75" t="n"/>
      <c r="Q10820" s="79" t="n"/>
      <c r="AR10820">
        <f>IF($AU$2&lt;&gt;5,NA(),IF(D10820=D10819,0,IF(AND(D20321=D10820,D10821=D10820),O10820+O10821+O20321,IF(D10821=D10820,O10821+O10820,O10820))))</f>
        <v/>
      </c>
      <c r="AS10820">
        <f>IF($AU$2&lt;&gt;5,NA(),IF(D10820=D10819,0,IF(AND(D20321=D10820,D10821=D10820),P10820+P10821+P20321,IF(D10821=D10820,P10821+P10820,P10820))))</f>
        <v/>
      </c>
      <c r="AT10820">
        <f>AR10820-AS10820</f>
        <v/>
      </c>
    </row>
    <row r="10821" ht="15.75" customHeight="1" s="121">
      <c r="B10821">
        <f>D10821&amp;Q10821&amp;E10821</f>
        <v/>
      </c>
      <c r="C10821" s="73" t="n"/>
      <c r="D10821" s="73" t="n"/>
      <c r="E10821" s="78" t="n"/>
      <c r="F10821" s="75" t="n"/>
      <c r="G10821" s="73" t="n"/>
      <c r="H10821" s="75" t="n"/>
      <c r="I10821" s="75" t="n"/>
      <c r="J10821" s="75" t="n"/>
      <c r="K10821" s="75" t="n"/>
      <c r="L10821" s="75" t="n"/>
      <c r="M10821" s="75" t="n"/>
      <c r="N10821" s="75" t="n"/>
      <c r="O10821" s="75" t="n"/>
      <c r="P10821" s="75" t="n"/>
      <c r="Q10821" s="79" t="n"/>
      <c r="AR10821">
        <f>IF($AU$2&lt;&gt;5,NA(),IF(D10821=D10820,0,IF(AND(D20322=D10821,D10822=D10821),O10821+O10822+O20322,IF(D10822=D10821,O10822+O10821,O10821))))</f>
        <v/>
      </c>
      <c r="AS10821">
        <f>IF($AU$2&lt;&gt;5,NA(),IF(D10821=D10820,0,IF(AND(D20322=D10821,D10822=D10821),P10821+P10822+P20322,IF(D10822=D10821,P10822+P10821,P10821))))</f>
        <v/>
      </c>
      <c r="AT10821">
        <f>AR10821-AS10821</f>
        <v/>
      </c>
    </row>
    <row r="10822" ht="15.75" customHeight="1" s="121">
      <c r="B10822">
        <f>D10822&amp;Q10822&amp;E10822</f>
        <v/>
      </c>
      <c r="C10822" s="73" t="n"/>
      <c r="D10822" s="73" t="n"/>
      <c r="E10822" s="78" t="n"/>
      <c r="F10822" s="75" t="n"/>
      <c r="G10822" s="73" t="n"/>
      <c r="H10822" s="75" t="n"/>
      <c r="I10822" s="75" t="n"/>
      <c r="J10822" s="75" t="n"/>
      <c r="K10822" s="75" t="n"/>
      <c r="L10822" s="75" t="n"/>
      <c r="M10822" s="75" t="n"/>
      <c r="N10822" s="75" t="n"/>
      <c r="O10822" s="75" t="n"/>
      <c r="P10822" s="75" t="n"/>
      <c r="Q10822" s="79" t="n"/>
      <c r="AR10822">
        <f>IF($AU$2&lt;&gt;5,NA(),IF(D10822=D10821,0,IF(AND(D20323=D10822,D10823=D10822),O10822+O10823+O20323,IF(D10823=D10822,O10823+O10822,O10822))))</f>
        <v/>
      </c>
      <c r="AS10822">
        <f>IF($AU$2&lt;&gt;5,NA(),IF(D10822=D10821,0,IF(AND(D20323=D10822,D10823=D10822),P10822+P10823+P20323,IF(D10823=D10822,P10823+P10822,P10822))))</f>
        <v/>
      </c>
      <c r="AT10822">
        <f>AR10822-AS10822</f>
        <v/>
      </c>
    </row>
    <row r="10823" ht="15.75" customHeight="1" s="121">
      <c r="B10823">
        <f>D10823&amp;Q10823&amp;E10823</f>
        <v/>
      </c>
      <c r="C10823" s="73" t="n"/>
      <c r="D10823" s="73" t="n"/>
      <c r="E10823" s="78" t="n"/>
      <c r="F10823" s="75" t="n"/>
      <c r="G10823" s="73" t="n"/>
      <c r="H10823" s="75" t="n"/>
      <c r="I10823" s="75" t="n"/>
      <c r="J10823" s="75" t="n"/>
      <c r="K10823" s="75" t="n"/>
      <c r="L10823" s="75" t="n"/>
      <c r="M10823" s="75" t="n"/>
      <c r="N10823" s="75" t="n"/>
      <c r="O10823" s="75" t="n"/>
      <c r="P10823" s="75" t="n"/>
      <c r="Q10823" s="79" t="n"/>
      <c r="AR10823">
        <f>IF($AU$2&lt;&gt;5,NA(),IF(D10823=D10822,0,IF(AND(D20324=D10823,D10824=D10823),O10823+O10824+O20324,IF(D10824=D10823,O10824+O10823,O10823))))</f>
        <v/>
      </c>
      <c r="AS10823">
        <f>IF($AU$2&lt;&gt;5,NA(),IF(D10823=D10822,0,IF(AND(D20324=D10823,D10824=D10823),P10823+P10824+P20324,IF(D10824=D10823,P10824+P10823,P10823))))</f>
        <v/>
      </c>
      <c r="AT10823">
        <f>AR10823-AS10823</f>
        <v/>
      </c>
    </row>
    <row r="10824" ht="15.75" customHeight="1" s="121">
      <c r="B10824">
        <f>D10824&amp;Q10824&amp;E10824</f>
        <v/>
      </c>
      <c r="C10824" s="73" t="n"/>
      <c r="D10824" s="73" t="n"/>
      <c r="E10824" s="78" t="n"/>
      <c r="F10824" s="75" t="n"/>
      <c r="G10824" s="73" t="n"/>
      <c r="H10824" s="75" t="n"/>
      <c r="I10824" s="75" t="n"/>
      <c r="J10824" s="75" t="n"/>
      <c r="K10824" s="75" t="n"/>
      <c r="L10824" s="75" t="n"/>
      <c r="M10824" s="75" t="n"/>
      <c r="N10824" s="75" t="n"/>
      <c r="O10824" s="75" t="n"/>
      <c r="P10824" s="75" t="n"/>
      <c r="Q10824" s="79" t="n"/>
      <c r="AR10824">
        <f>IF($AU$2&lt;&gt;5,NA(),IF(D10824=D10823,0,IF(AND(D20325=D10824,D10825=D10824),O10824+O10825+O20325,IF(D10825=D10824,O10825+O10824,O10824))))</f>
        <v/>
      </c>
      <c r="AS10824">
        <f>IF($AU$2&lt;&gt;5,NA(),IF(D10824=D10823,0,IF(AND(D20325=D10824,D10825=D10824),P10824+P10825+P20325,IF(D10825=D10824,P10825+P10824,P10824))))</f>
        <v/>
      </c>
      <c r="AT10824">
        <f>AR10824-AS10824</f>
        <v/>
      </c>
    </row>
    <row r="10825" ht="15.75" customHeight="1" s="121">
      <c r="B10825">
        <f>D10825&amp;Q10825&amp;E10825</f>
        <v/>
      </c>
      <c r="C10825" s="73" t="n"/>
      <c r="D10825" s="73" t="n"/>
      <c r="E10825" s="78" t="n"/>
      <c r="F10825" s="75" t="n"/>
      <c r="G10825" s="73" t="n"/>
      <c r="H10825" s="75" t="n"/>
      <c r="I10825" s="75" t="n"/>
      <c r="J10825" s="75" t="n"/>
      <c r="K10825" s="75" t="n"/>
      <c r="L10825" s="75" t="n"/>
      <c r="M10825" s="75" t="n"/>
      <c r="N10825" s="75" t="n"/>
      <c r="O10825" s="75" t="n"/>
      <c r="P10825" s="75" t="n"/>
      <c r="Q10825" s="79" t="n"/>
      <c r="AR10825">
        <f>IF($AU$2&lt;&gt;5,NA(),IF(D10825=D10824,0,IF(AND(D20326=D10825,D10826=D10825),O10825+O10826+O20326,IF(D10826=D10825,O10826+O10825,O10825))))</f>
        <v/>
      </c>
      <c r="AS10825">
        <f>IF($AU$2&lt;&gt;5,NA(),IF(D10825=D10824,0,IF(AND(D20326=D10825,D10826=D10825),P10825+P10826+P20326,IF(D10826=D10825,P10826+P10825,P10825))))</f>
        <v/>
      </c>
      <c r="AT10825">
        <f>AR10825-AS10825</f>
        <v/>
      </c>
    </row>
    <row r="10826" ht="15.75" customHeight="1" s="121">
      <c r="B10826">
        <f>D10826&amp;Q10826&amp;E10826</f>
        <v/>
      </c>
      <c r="C10826" s="73" t="n"/>
      <c r="D10826" s="73" t="n"/>
      <c r="E10826" s="78" t="n"/>
      <c r="F10826" s="75" t="n"/>
      <c r="G10826" s="73" t="n"/>
      <c r="H10826" s="75" t="n"/>
      <c r="I10826" s="75" t="n"/>
      <c r="J10826" s="75" t="n"/>
      <c r="K10826" s="75" t="n"/>
      <c r="L10826" s="75" t="n"/>
      <c r="M10826" s="75" t="n"/>
      <c r="N10826" s="75" t="n"/>
      <c r="O10826" s="75" t="n"/>
      <c r="P10826" s="75" t="n"/>
      <c r="Q10826" s="79" t="n"/>
      <c r="AR10826">
        <f>IF($AU$2&lt;&gt;5,NA(),IF(D10826=D10825,0,IF(AND(D20327=D10826,D10827=D10826),O10826+O10827+O20327,IF(D10827=D10826,O10827+O10826,O10826))))</f>
        <v/>
      </c>
      <c r="AS10826">
        <f>IF($AU$2&lt;&gt;5,NA(),IF(D10826=D10825,0,IF(AND(D20327=D10826,D10827=D10826),P10826+P10827+P20327,IF(D10827=D10826,P10827+P10826,P10826))))</f>
        <v/>
      </c>
      <c r="AT10826">
        <f>AR10826-AS10826</f>
        <v/>
      </c>
    </row>
    <row r="10827" ht="15.75" customHeight="1" s="121">
      <c r="B10827">
        <f>D10827&amp;Q10827&amp;E10827</f>
        <v/>
      </c>
      <c r="C10827" s="73" t="n"/>
      <c r="D10827" s="73" t="n"/>
      <c r="E10827" s="78" t="n"/>
      <c r="F10827" s="75" t="n"/>
      <c r="G10827" s="73" t="n"/>
      <c r="H10827" s="75" t="n"/>
      <c r="I10827" s="75" t="n"/>
      <c r="J10827" s="75" t="n"/>
      <c r="K10827" s="75" t="n"/>
      <c r="L10827" s="75" t="n"/>
      <c r="M10827" s="75" t="n"/>
      <c r="N10827" s="75" t="n"/>
      <c r="O10827" s="75" t="n"/>
      <c r="P10827" s="75" t="n"/>
      <c r="Q10827" s="79" t="n"/>
      <c r="AR10827">
        <f>IF($AU$2&lt;&gt;5,NA(),IF(D10827=D10826,0,IF(AND(D20328=D10827,D10828=D10827),O10827+O10828+O20328,IF(D10828=D10827,O10828+O10827,O10827))))</f>
        <v/>
      </c>
      <c r="AS10827">
        <f>IF($AU$2&lt;&gt;5,NA(),IF(D10827=D10826,0,IF(AND(D20328=D10827,D10828=D10827),P10827+P10828+P20328,IF(D10828=D10827,P10828+P10827,P10827))))</f>
        <v/>
      </c>
      <c r="AT10827">
        <f>AR10827-AS10827</f>
        <v/>
      </c>
    </row>
    <row r="10828" ht="15.75" customHeight="1" s="121">
      <c r="B10828">
        <f>D10828&amp;Q10828&amp;E10828</f>
        <v/>
      </c>
      <c r="C10828" s="73" t="n"/>
      <c r="D10828" s="73" t="n"/>
      <c r="E10828" s="78" t="n"/>
      <c r="F10828" s="75" t="n"/>
      <c r="G10828" s="73" t="n"/>
      <c r="H10828" s="75" t="n"/>
      <c r="I10828" s="75" t="n"/>
      <c r="J10828" s="75" t="n"/>
      <c r="K10828" s="75" t="n"/>
      <c r="L10828" s="75" t="n"/>
      <c r="M10828" s="75" t="n"/>
      <c r="N10828" s="75" t="n"/>
      <c r="O10828" s="75" t="n"/>
      <c r="P10828" s="75" t="n"/>
      <c r="Q10828" s="79" t="n"/>
      <c r="AR10828">
        <f>IF($AU$2&lt;&gt;5,NA(),IF(D10828=D10827,0,IF(AND(D20329=D10828,D10829=D10828),O10828+O10829+O20329,IF(D10829=D10828,O10829+O10828,O10828))))</f>
        <v/>
      </c>
      <c r="AS10828">
        <f>IF($AU$2&lt;&gt;5,NA(),IF(D10828=D10827,0,IF(AND(D20329=D10828,D10829=D10828),P10828+P10829+P20329,IF(D10829=D10828,P10829+P10828,P10828))))</f>
        <v/>
      </c>
      <c r="AT10828">
        <f>AR10828-AS10828</f>
        <v/>
      </c>
    </row>
    <row r="10829" ht="15.75" customHeight="1" s="121">
      <c r="B10829">
        <f>D10829&amp;Q10829&amp;E10829</f>
        <v/>
      </c>
      <c r="C10829" s="73" t="n"/>
      <c r="D10829" s="73" t="n"/>
      <c r="E10829" s="78" t="n"/>
      <c r="F10829" s="75" t="n"/>
      <c r="G10829" s="73" t="n"/>
      <c r="H10829" s="75" t="n"/>
      <c r="I10829" s="75" t="n"/>
      <c r="J10829" s="75" t="n"/>
      <c r="K10829" s="75" t="n"/>
      <c r="L10829" s="75" t="n"/>
      <c r="M10829" s="75" t="n"/>
      <c r="N10829" s="75" t="n"/>
      <c r="O10829" s="75" t="n"/>
      <c r="P10829" s="75" t="n"/>
      <c r="Q10829" s="79" t="n"/>
      <c r="AR10829">
        <f>IF($AU$2&lt;&gt;5,NA(),IF(D10829=D10828,0,IF(AND(D20330=D10829,D10830=D10829),O10829+O10830+O20330,IF(D10830=D10829,O10830+O10829,O10829))))</f>
        <v/>
      </c>
      <c r="AS10829">
        <f>IF($AU$2&lt;&gt;5,NA(),IF(D10829=D10828,0,IF(AND(D20330=D10829,D10830=D10829),P10829+P10830+P20330,IF(D10830=D10829,P10830+P10829,P10829))))</f>
        <v/>
      </c>
      <c r="AT10829">
        <f>AR10829-AS10829</f>
        <v/>
      </c>
    </row>
    <row r="10830" ht="15.75" customHeight="1" s="121">
      <c r="B10830">
        <f>D10830&amp;Q10830&amp;E10830</f>
        <v/>
      </c>
      <c r="C10830" s="73" t="n"/>
      <c r="D10830" s="73" t="n"/>
      <c r="E10830" s="78" t="n"/>
      <c r="F10830" s="75" t="n"/>
      <c r="G10830" s="73" t="n"/>
      <c r="H10830" s="75" t="n"/>
      <c r="I10830" s="75" t="n"/>
      <c r="J10830" s="75" t="n"/>
      <c r="K10830" s="75" t="n"/>
      <c r="L10830" s="75" t="n"/>
      <c r="M10830" s="75" t="n"/>
      <c r="N10830" s="75" t="n"/>
      <c r="O10830" s="75" t="n"/>
      <c r="P10830" s="75" t="n"/>
      <c r="Q10830" s="79" t="n"/>
      <c r="AR10830">
        <f>IF($AU$2&lt;&gt;5,NA(),IF(D10830=D10829,0,IF(AND(D20331=D10830,D10831=D10830),O10830+O10831+O20331,IF(D10831=D10830,O10831+O10830,O10830))))</f>
        <v/>
      </c>
      <c r="AS10830">
        <f>IF($AU$2&lt;&gt;5,NA(),IF(D10830=D10829,0,IF(AND(D20331=D10830,D10831=D10830),P10830+P10831+P20331,IF(D10831=D10830,P10831+P10830,P10830))))</f>
        <v/>
      </c>
      <c r="AT10830">
        <f>AR10830-AS10830</f>
        <v/>
      </c>
    </row>
    <row r="10831" ht="15.75" customHeight="1" s="121">
      <c r="B10831">
        <f>D10831&amp;Q10831&amp;E10831</f>
        <v/>
      </c>
      <c r="C10831" s="73" t="n"/>
      <c r="D10831" s="73" t="n"/>
      <c r="E10831" s="78" t="n"/>
      <c r="F10831" s="75" t="n"/>
      <c r="G10831" s="73" t="n"/>
      <c r="H10831" s="75" t="n"/>
      <c r="I10831" s="75" t="n"/>
      <c r="J10831" s="75" t="n"/>
      <c r="K10831" s="75" t="n"/>
      <c r="L10831" s="75" t="n"/>
      <c r="M10831" s="75" t="n"/>
      <c r="N10831" s="75" t="n"/>
      <c r="O10831" s="75" t="n"/>
      <c r="P10831" s="75" t="n"/>
      <c r="Q10831" s="79" t="n"/>
      <c r="AR10831">
        <f>IF($AU$2&lt;&gt;5,NA(),IF(D10831=D10830,0,IF(AND(D20332=D10831,D10832=D10831),O10831+O10832+O20332,IF(D10832=D10831,O10832+O10831,O10831))))</f>
        <v/>
      </c>
      <c r="AS10831">
        <f>IF($AU$2&lt;&gt;5,NA(),IF(D10831=D10830,0,IF(AND(D20332=D10831,D10832=D10831),P10831+P10832+P20332,IF(D10832=D10831,P10832+P10831,P10831))))</f>
        <v/>
      </c>
      <c r="AT10831">
        <f>AR10831-AS10831</f>
        <v/>
      </c>
    </row>
    <row r="10832" ht="15.75" customHeight="1" s="121">
      <c r="B10832">
        <f>D10832&amp;Q10832&amp;E10832</f>
        <v/>
      </c>
      <c r="C10832" s="73" t="n"/>
      <c r="D10832" s="73" t="n"/>
      <c r="E10832" s="78" t="n"/>
      <c r="F10832" s="75" t="n"/>
      <c r="G10832" s="73" t="n"/>
      <c r="H10832" s="75" t="n"/>
      <c r="I10832" s="75" t="n"/>
      <c r="J10832" s="75" t="n"/>
      <c r="K10832" s="75" t="n"/>
      <c r="L10832" s="75" t="n"/>
      <c r="M10832" s="75" t="n"/>
      <c r="N10832" s="75" t="n"/>
      <c r="O10832" s="75" t="n"/>
      <c r="P10832" s="75" t="n"/>
      <c r="Q10832" s="79" t="n"/>
      <c r="AR10832">
        <f>IF($AU$2&lt;&gt;5,NA(),IF(D10832=D10831,0,IF(AND(D20333=D10832,D10833=D10832),O10832+O10833+O20333,IF(D10833=D10832,O10833+O10832,O10832))))</f>
        <v/>
      </c>
      <c r="AS10832">
        <f>IF($AU$2&lt;&gt;5,NA(),IF(D10832=D10831,0,IF(AND(D20333=D10832,D10833=D10832),P10832+P10833+P20333,IF(D10833=D10832,P10833+P10832,P10832))))</f>
        <v/>
      </c>
      <c r="AT10832">
        <f>AR10832-AS10832</f>
        <v/>
      </c>
    </row>
    <row r="10833" ht="15.75" customHeight="1" s="121">
      <c r="B10833">
        <f>D10833&amp;Q10833&amp;E10833</f>
        <v/>
      </c>
      <c r="C10833" s="73" t="n"/>
      <c r="D10833" s="73" t="n"/>
      <c r="E10833" s="78" t="n"/>
      <c r="F10833" s="75" t="n"/>
      <c r="G10833" s="73" t="n"/>
      <c r="H10833" s="75" t="n"/>
      <c r="I10833" s="75" t="n"/>
      <c r="J10833" s="75" t="n"/>
      <c r="K10833" s="75" t="n"/>
      <c r="L10833" s="75" t="n"/>
      <c r="M10833" s="75" t="n"/>
      <c r="N10833" s="75" t="n"/>
      <c r="O10833" s="75" t="n"/>
      <c r="P10833" s="75" t="n"/>
      <c r="Q10833" s="79" t="n"/>
      <c r="AR10833">
        <f>IF($AU$2&lt;&gt;5,NA(),IF(D10833=D10832,0,IF(AND(D20334=D10833,D10834=D10833),O10833+O10834+O20334,IF(D10834=D10833,O10834+O10833,O10833))))</f>
        <v/>
      </c>
      <c r="AS10833">
        <f>IF($AU$2&lt;&gt;5,NA(),IF(D10833=D10832,0,IF(AND(D20334=D10833,D10834=D10833),P10833+P10834+P20334,IF(D10834=D10833,P10834+P10833,P10833))))</f>
        <v/>
      </c>
      <c r="AT10833">
        <f>AR10833-AS10833</f>
        <v/>
      </c>
    </row>
    <row r="10834" ht="15.75" customHeight="1" s="121">
      <c r="B10834">
        <f>D10834&amp;Q10834&amp;E10834</f>
        <v/>
      </c>
      <c r="C10834" s="73" t="n"/>
      <c r="D10834" s="73" t="n"/>
      <c r="E10834" s="78" t="n"/>
      <c r="F10834" s="75" t="n"/>
      <c r="G10834" s="73" t="n"/>
      <c r="H10834" s="75" t="n"/>
      <c r="I10834" s="75" t="n"/>
      <c r="J10834" s="75" t="n"/>
      <c r="K10834" s="75" t="n"/>
      <c r="L10834" s="75" t="n"/>
      <c r="M10834" s="75" t="n"/>
      <c r="N10834" s="75" t="n"/>
      <c r="O10834" s="75" t="n"/>
      <c r="P10834" s="75" t="n"/>
      <c r="Q10834" s="79" t="n"/>
      <c r="AR10834">
        <f>IF($AU$2&lt;&gt;5,NA(),IF(D10834=D10833,0,IF(AND(D20335=D10834,D10835=D10834),O10834+O10835+O20335,IF(D10835=D10834,O10835+O10834,O10834))))</f>
        <v/>
      </c>
      <c r="AS10834">
        <f>IF($AU$2&lt;&gt;5,NA(),IF(D10834=D10833,0,IF(AND(D20335=D10834,D10835=D10834),P10834+P10835+P20335,IF(D10835=D10834,P10835+P10834,P10834))))</f>
        <v/>
      </c>
      <c r="AT10834">
        <f>AR10834-AS10834</f>
        <v/>
      </c>
    </row>
    <row r="10835" ht="15.75" customHeight="1" s="121">
      <c r="B10835">
        <f>D10835&amp;Q10835&amp;E10835</f>
        <v/>
      </c>
      <c r="C10835" s="73" t="n"/>
      <c r="D10835" s="73" t="n"/>
      <c r="E10835" s="78" t="n"/>
      <c r="F10835" s="75" t="n"/>
      <c r="G10835" s="73" t="n"/>
      <c r="H10835" s="75" t="n"/>
      <c r="I10835" s="75" t="n"/>
      <c r="J10835" s="75" t="n"/>
      <c r="K10835" s="75" t="n"/>
      <c r="L10835" s="75" t="n"/>
      <c r="M10835" s="75" t="n"/>
      <c r="N10835" s="75" t="n"/>
      <c r="O10835" s="75" t="n"/>
      <c r="P10835" s="75" t="n"/>
      <c r="Q10835" s="79" t="n"/>
      <c r="AR10835">
        <f>IF($AU$2&lt;&gt;5,NA(),IF(D10835=D10834,0,IF(AND(D20336=D10835,D10836=D10835),O10835+O10836+O20336,IF(D10836=D10835,O10836+O10835,O10835))))</f>
        <v/>
      </c>
      <c r="AS10835">
        <f>IF($AU$2&lt;&gt;5,NA(),IF(D10835=D10834,0,IF(AND(D20336=D10835,D10836=D10835),P10835+P10836+P20336,IF(D10836=D10835,P10836+P10835,P10835))))</f>
        <v/>
      </c>
      <c r="AT10835">
        <f>AR10835-AS10835</f>
        <v/>
      </c>
    </row>
    <row r="10836" ht="15.75" customHeight="1" s="121">
      <c r="B10836">
        <f>D10836&amp;Q10836&amp;E10836</f>
        <v/>
      </c>
      <c r="C10836" s="73" t="n"/>
      <c r="D10836" s="73" t="n"/>
      <c r="E10836" s="78" t="n"/>
      <c r="F10836" s="75" t="n"/>
      <c r="G10836" s="73" t="n"/>
      <c r="H10836" s="75" t="n"/>
      <c r="I10836" s="75" t="n"/>
      <c r="J10836" s="75" t="n"/>
      <c r="K10836" s="75" t="n"/>
      <c r="L10836" s="75" t="n"/>
      <c r="M10836" s="75" t="n"/>
      <c r="N10836" s="75" t="n"/>
      <c r="O10836" s="75" t="n"/>
      <c r="P10836" s="75" t="n"/>
      <c r="Q10836" s="79" t="n"/>
      <c r="AR10836">
        <f>IF($AU$2&lt;&gt;5,NA(),IF(D10836=D10835,0,IF(AND(D20337=D10836,D10837=D10836),O10836+O10837+O20337,IF(D10837=D10836,O10837+O10836,O10836))))</f>
        <v/>
      </c>
      <c r="AS10836">
        <f>IF($AU$2&lt;&gt;5,NA(),IF(D10836=D10835,0,IF(AND(D20337=D10836,D10837=D10836),P10836+P10837+P20337,IF(D10837=D10836,P10837+P10836,P10836))))</f>
        <v/>
      </c>
      <c r="AT10836">
        <f>AR10836-AS10836</f>
        <v/>
      </c>
    </row>
    <row r="10837" ht="15.75" customHeight="1" s="121">
      <c r="B10837">
        <f>D10837&amp;Q10837&amp;E10837</f>
        <v/>
      </c>
      <c r="C10837" s="73" t="n"/>
      <c r="D10837" s="73" t="n"/>
      <c r="E10837" s="78" t="n"/>
      <c r="F10837" s="75" t="n"/>
      <c r="G10837" s="73" t="n"/>
      <c r="H10837" s="75" t="n"/>
      <c r="I10837" s="75" t="n"/>
      <c r="J10837" s="75" t="n"/>
      <c r="K10837" s="75" t="n"/>
      <c r="L10837" s="75" t="n"/>
      <c r="M10837" s="75" t="n"/>
      <c r="N10837" s="75" t="n"/>
      <c r="O10837" s="75" t="n"/>
      <c r="P10837" s="75" t="n"/>
      <c r="Q10837" s="79" t="n"/>
      <c r="AR10837">
        <f>IF($AU$2&lt;&gt;5,NA(),IF(D10837=D10836,0,IF(AND(D20338=D10837,D10838=D10837),O10837+O10838+O20338,IF(D10838=D10837,O10838+O10837,O10837))))</f>
        <v/>
      </c>
      <c r="AS10837">
        <f>IF($AU$2&lt;&gt;5,NA(),IF(D10837=D10836,0,IF(AND(D20338=D10837,D10838=D10837),P10837+P10838+P20338,IF(D10838=D10837,P10838+P10837,P10837))))</f>
        <v/>
      </c>
      <c r="AT10837">
        <f>AR10837-AS10837</f>
        <v/>
      </c>
    </row>
    <row r="10838" ht="15.75" customHeight="1" s="121">
      <c r="B10838">
        <f>D10838&amp;Q10838&amp;E10838</f>
        <v/>
      </c>
      <c r="C10838" s="73" t="n"/>
      <c r="D10838" s="73" t="n"/>
      <c r="E10838" s="78" t="n"/>
      <c r="F10838" s="75" t="n"/>
      <c r="G10838" s="73" t="n"/>
      <c r="H10838" s="75" t="n"/>
      <c r="I10838" s="75" t="n"/>
      <c r="J10838" s="75" t="n"/>
      <c r="K10838" s="75" t="n"/>
      <c r="L10838" s="75" t="n"/>
      <c r="M10838" s="75" t="n"/>
      <c r="N10838" s="75" t="n"/>
      <c r="O10838" s="75" t="n"/>
      <c r="P10838" s="75" t="n"/>
      <c r="Q10838" s="79" t="n"/>
      <c r="AR10838">
        <f>IF($AU$2&lt;&gt;5,NA(),IF(D10838=D10837,0,IF(AND(D20339=D10838,D10839=D10838),O10838+O10839+O20339,IF(D10839=D10838,O10839+O10838,O10838))))</f>
        <v/>
      </c>
      <c r="AS10838">
        <f>IF($AU$2&lt;&gt;5,NA(),IF(D10838=D10837,0,IF(AND(D20339=D10838,D10839=D10838),P10838+P10839+P20339,IF(D10839=D10838,P10839+P10838,P10838))))</f>
        <v/>
      </c>
      <c r="AT10838">
        <f>AR10838-AS10838</f>
        <v/>
      </c>
    </row>
    <row r="10839" ht="15.75" customHeight="1" s="121">
      <c r="B10839">
        <f>D10839&amp;Q10839&amp;E10839</f>
        <v/>
      </c>
      <c r="C10839" s="73" t="n"/>
      <c r="D10839" s="73" t="n"/>
      <c r="E10839" s="78" t="n"/>
      <c r="F10839" s="75" t="n"/>
      <c r="G10839" s="73" t="n"/>
      <c r="H10839" s="75" t="n"/>
      <c r="I10839" s="75" t="n"/>
      <c r="J10839" s="75" t="n"/>
      <c r="K10839" s="75" t="n"/>
      <c r="L10839" s="75" t="n"/>
      <c r="M10839" s="75" t="n"/>
      <c r="N10839" s="75" t="n"/>
      <c r="O10839" s="75" t="n"/>
      <c r="P10839" s="75" t="n"/>
      <c r="Q10839" s="79" t="n"/>
      <c r="AR10839">
        <f>IF($AU$2&lt;&gt;5,NA(),IF(D10839=D10838,0,IF(AND(D20340=D10839,D10840=D10839),O10839+O10840+O20340,IF(D10840=D10839,O10840+O10839,O10839))))</f>
        <v/>
      </c>
      <c r="AS10839">
        <f>IF($AU$2&lt;&gt;5,NA(),IF(D10839=D10838,0,IF(AND(D20340=D10839,D10840=D10839),P10839+P10840+P20340,IF(D10840=D10839,P10840+P10839,P10839))))</f>
        <v/>
      </c>
      <c r="AT10839">
        <f>AR10839-AS10839</f>
        <v/>
      </c>
    </row>
    <row r="10840" ht="15.75" customHeight="1" s="121">
      <c r="B10840">
        <f>D10840&amp;Q10840&amp;E10840</f>
        <v/>
      </c>
      <c r="C10840" s="73" t="n"/>
      <c r="D10840" s="73" t="n"/>
      <c r="E10840" s="78" t="n"/>
      <c r="F10840" s="75" t="n"/>
      <c r="G10840" s="73" t="n"/>
      <c r="H10840" s="75" t="n"/>
      <c r="I10840" s="75" t="n"/>
      <c r="J10840" s="75" t="n"/>
      <c r="K10840" s="75" t="n"/>
      <c r="L10840" s="75" t="n"/>
      <c r="M10840" s="75" t="n"/>
      <c r="N10840" s="75" t="n"/>
      <c r="O10840" s="75" t="n"/>
      <c r="P10840" s="75" t="n"/>
      <c r="Q10840" s="79" t="n"/>
      <c r="AR10840">
        <f>IF($AU$2&lt;&gt;5,NA(),IF(D10840=D10839,0,IF(AND(D20341=D10840,D10841=D10840),O10840+O10841+O20341,IF(D10841=D10840,O10841+O10840,O10840))))</f>
        <v/>
      </c>
      <c r="AS10840">
        <f>IF($AU$2&lt;&gt;5,NA(),IF(D10840=D10839,0,IF(AND(D20341=D10840,D10841=D10840),P10840+P10841+P20341,IF(D10841=D10840,P10841+P10840,P10840))))</f>
        <v/>
      </c>
      <c r="AT10840">
        <f>AR10840-AS10840</f>
        <v/>
      </c>
    </row>
    <row r="10841" ht="15.75" customHeight="1" s="121">
      <c r="B10841">
        <f>D10841&amp;Q10841&amp;E10841</f>
        <v/>
      </c>
      <c r="C10841" s="73" t="n"/>
      <c r="D10841" s="73" t="n"/>
      <c r="E10841" s="78" t="n"/>
      <c r="F10841" s="75" t="n"/>
      <c r="G10841" s="73" t="n"/>
      <c r="H10841" s="75" t="n"/>
      <c r="I10841" s="75" t="n"/>
      <c r="J10841" s="75" t="n"/>
      <c r="K10841" s="75" t="n"/>
      <c r="L10841" s="75" t="n"/>
      <c r="M10841" s="75" t="n"/>
      <c r="N10841" s="75" t="n"/>
      <c r="O10841" s="75" t="n"/>
      <c r="P10841" s="75" t="n"/>
      <c r="Q10841" s="79" t="n"/>
      <c r="AR10841">
        <f>IF($AU$2&lt;&gt;5,NA(),IF(D10841=D10840,0,IF(AND(D20342=D10841,D10842=D10841),O10841+O10842+O20342,IF(D10842=D10841,O10842+O10841,O10841))))</f>
        <v/>
      </c>
      <c r="AS10841">
        <f>IF($AU$2&lt;&gt;5,NA(),IF(D10841=D10840,0,IF(AND(D20342=D10841,D10842=D10841),P10841+P10842+P20342,IF(D10842=D10841,P10842+P10841,P10841))))</f>
        <v/>
      </c>
      <c r="AT10841">
        <f>AR10841-AS10841</f>
        <v/>
      </c>
    </row>
    <row r="10842" ht="15.75" customHeight="1" s="121">
      <c r="B10842">
        <f>D10842&amp;Q10842&amp;E10842</f>
        <v/>
      </c>
      <c r="C10842" s="73" t="n"/>
      <c r="D10842" s="73" t="n"/>
      <c r="E10842" s="78" t="n"/>
      <c r="F10842" s="75" t="n"/>
      <c r="G10842" s="73" t="n"/>
      <c r="H10842" s="75" t="n"/>
      <c r="I10842" s="75" t="n"/>
      <c r="J10842" s="75" t="n"/>
      <c r="K10842" s="75" t="n"/>
      <c r="L10842" s="75" t="n"/>
      <c r="M10842" s="75" t="n"/>
      <c r="N10842" s="75" t="n"/>
      <c r="O10842" s="75" t="n"/>
      <c r="P10842" s="75" t="n"/>
      <c r="Q10842" s="79" t="n"/>
      <c r="AR10842">
        <f>IF($AU$2&lt;&gt;5,NA(),IF(D10842=D10841,0,IF(AND(D20343=D10842,D10843=D10842),O10842+O10843+O20343,IF(D10843=D10842,O10843+O10842,O10842))))</f>
        <v/>
      </c>
      <c r="AS10842">
        <f>IF($AU$2&lt;&gt;5,NA(),IF(D10842=D10841,0,IF(AND(D20343=D10842,D10843=D10842),P10842+P10843+P20343,IF(D10843=D10842,P10843+P10842,P10842))))</f>
        <v/>
      </c>
      <c r="AT10842">
        <f>AR10842-AS10842</f>
        <v/>
      </c>
    </row>
    <row r="10843" ht="15.75" customHeight="1" s="121">
      <c r="B10843">
        <f>D10843&amp;Q10843&amp;E10843</f>
        <v/>
      </c>
      <c r="C10843" s="73" t="n"/>
      <c r="D10843" s="73" t="n"/>
      <c r="E10843" s="78" t="n"/>
      <c r="F10843" s="75" t="n"/>
      <c r="G10843" s="73" t="n"/>
      <c r="H10843" s="75" t="n"/>
      <c r="I10843" s="75" t="n"/>
      <c r="J10843" s="75" t="n"/>
      <c r="K10843" s="75" t="n"/>
      <c r="L10843" s="75" t="n"/>
      <c r="M10843" s="75" t="n"/>
      <c r="N10843" s="75" t="n"/>
      <c r="O10843" s="75" t="n"/>
      <c r="P10843" s="75" t="n"/>
      <c r="Q10843" s="79" t="n"/>
      <c r="AR10843">
        <f>IF($AU$2&lt;&gt;5,NA(),IF(D10843=D10842,0,IF(AND(D20344=D10843,D10844=D10843),O10843+O10844+O20344,IF(D10844=D10843,O10844+O10843,O10843))))</f>
        <v/>
      </c>
      <c r="AS10843">
        <f>IF($AU$2&lt;&gt;5,NA(),IF(D10843=D10842,0,IF(AND(D20344=D10843,D10844=D10843),P10843+P10844+P20344,IF(D10844=D10843,P10844+P10843,P10843))))</f>
        <v/>
      </c>
      <c r="AT10843">
        <f>AR10843-AS10843</f>
        <v/>
      </c>
    </row>
    <row r="10844" ht="15.75" customHeight="1" s="121">
      <c r="B10844">
        <f>D10844&amp;Q10844&amp;E10844</f>
        <v/>
      </c>
      <c r="C10844" s="73" t="n"/>
      <c r="D10844" s="73" t="n"/>
      <c r="E10844" s="78" t="n"/>
      <c r="F10844" s="75" t="n"/>
      <c r="G10844" s="73" t="n"/>
      <c r="H10844" s="75" t="n"/>
      <c r="I10844" s="75" t="n"/>
      <c r="J10844" s="75" t="n"/>
      <c r="K10844" s="75" t="n"/>
      <c r="L10844" s="75" t="n"/>
      <c r="M10844" s="75" t="n"/>
      <c r="N10844" s="75" t="n"/>
      <c r="O10844" s="75" t="n"/>
      <c r="P10844" s="75" t="n"/>
      <c r="Q10844" s="79" t="n"/>
      <c r="AR10844">
        <f>IF($AU$2&lt;&gt;5,NA(),IF(D10844=D10843,0,IF(AND(D20345=D10844,D10845=D10844),O10844+O10845+O20345,IF(D10845=D10844,O10845+O10844,O10844))))</f>
        <v/>
      </c>
      <c r="AS10844">
        <f>IF($AU$2&lt;&gt;5,NA(),IF(D10844=D10843,0,IF(AND(D20345=D10844,D10845=D10844),P10844+P10845+P20345,IF(D10845=D10844,P10845+P10844,P10844))))</f>
        <v/>
      </c>
      <c r="AT10844">
        <f>AR10844-AS10844</f>
        <v/>
      </c>
    </row>
    <row r="10845" ht="15.75" customHeight="1" s="121">
      <c r="B10845">
        <f>D10845&amp;Q10845&amp;E10845</f>
        <v/>
      </c>
      <c r="C10845" s="73" t="n"/>
      <c r="D10845" s="73" t="n"/>
      <c r="E10845" s="78" t="n"/>
      <c r="F10845" s="75" t="n"/>
      <c r="G10845" s="73" t="n"/>
      <c r="H10845" s="75" t="n"/>
      <c r="I10845" s="75" t="n"/>
      <c r="J10845" s="75" t="n"/>
      <c r="K10845" s="75" t="n"/>
      <c r="L10845" s="75" t="n"/>
      <c r="M10845" s="75" t="n"/>
      <c r="N10845" s="75" t="n"/>
      <c r="O10845" s="75" t="n"/>
      <c r="P10845" s="75" t="n"/>
      <c r="Q10845" s="79" t="n"/>
      <c r="AR10845">
        <f>IF($AU$2&lt;&gt;5,NA(),IF(D10845=D10844,0,IF(AND(D20346=D10845,D10846=D10845),O10845+O10846+O20346,IF(D10846=D10845,O10846+O10845,O10845))))</f>
        <v/>
      </c>
      <c r="AS10845">
        <f>IF($AU$2&lt;&gt;5,NA(),IF(D10845=D10844,0,IF(AND(D20346=D10845,D10846=D10845),P10845+P10846+P20346,IF(D10846=D10845,P10846+P10845,P10845))))</f>
        <v/>
      </c>
      <c r="AT10845">
        <f>AR10845-AS10845</f>
        <v/>
      </c>
    </row>
    <row r="10846" ht="15.75" customHeight="1" s="121">
      <c r="B10846">
        <f>D10846&amp;Q10846&amp;E10846</f>
        <v/>
      </c>
      <c r="C10846" s="73" t="n"/>
      <c r="D10846" s="73" t="n"/>
      <c r="E10846" s="78" t="n"/>
      <c r="F10846" s="75" t="n"/>
      <c r="G10846" s="73" t="n"/>
      <c r="H10846" s="75" t="n"/>
      <c r="I10846" s="75" t="n"/>
      <c r="J10846" s="75" t="n"/>
      <c r="K10846" s="75" t="n"/>
      <c r="L10846" s="75" t="n"/>
      <c r="M10846" s="75" t="n"/>
      <c r="N10846" s="75" t="n"/>
      <c r="O10846" s="75" t="n"/>
      <c r="P10846" s="75" t="n"/>
      <c r="Q10846" s="79" t="n"/>
      <c r="AR10846">
        <f>IF($AU$2&lt;&gt;5,NA(),IF(D10846=D10845,0,IF(AND(D20347=D10846,D10847=D10846),O10846+O10847+O20347,IF(D10847=D10846,O10847+O10846,O10846))))</f>
        <v/>
      </c>
      <c r="AS10846">
        <f>IF($AU$2&lt;&gt;5,NA(),IF(D10846=D10845,0,IF(AND(D20347=D10846,D10847=D10846),P10846+P10847+P20347,IF(D10847=D10846,P10847+P10846,P10846))))</f>
        <v/>
      </c>
      <c r="AT10846">
        <f>AR10846-AS10846</f>
        <v/>
      </c>
    </row>
    <row r="10847" ht="15.75" customHeight="1" s="121">
      <c r="B10847">
        <f>D10847&amp;Q10847&amp;E10847</f>
        <v/>
      </c>
      <c r="C10847" s="73" t="n"/>
      <c r="D10847" s="73" t="n"/>
      <c r="E10847" s="78" t="n"/>
      <c r="F10847" s="75" t="n"/>
      <c r="G10847" s="73" t="n"/>
      <c r="H10847" s="75" t="n"/>
      <c r="I10847" s="75" t="n"/>
      <c r="J10847" s="75" t="n"/>
      <c r="K10847" s="75" t="n"/>
      <c r="L10847" s="75" t="n"/>
      <c r="M10847" s="75" t="n"/>
      <c r="N10847" s="75" t="n"/>
      <c r="O10847" s="75" t="n"/>
      <c r="P10847" s="75" t="n"/>
      <c r="Q10847" s="79" t="n"/>
      <c r="AR10847">
        <f>IF($AU$2&lt;&gt;5,NA(),IF(D10847=D10846,0,IF(AND(D20348=D10847,D10848=D10847),O10847+O10848+O20348,IF(D10848=D10847,O10848+O10847,O10847))))</f>
        <v/>
      </c>
      <c r="AS10847">
        <f>IF($AU$2&lt;&gt;5,NA(),IF(D10847=D10846,0,IF(AND(D20348=D10847,D10848=D10847),P10847+P10848+P20348,IF(D10848=D10847,P10848+P10847,P10847))))</f>
        <v/>
      </c>
      <c r="AT10847">
        <f>AR10847-AS10847</f>
        <v/>
      </c>
    </row>
    <row r="10848" ht="15.75" customHeight="1" s="121">
      <c r="B10848">
        <f>D10848&amp;Q10848&amp;E10848</f>
        <v/>
      </c>
      <c r="C10848" s="73" t="n"/>
      <c r="D10848" s="73" t="n"/>
      <c r="E10848" s="78" t="n"/>
      <c r="F10848" s="75" t="n"/>
      <c r="G10848" s="73" t="n"/>
      <c r="H10848" s="75" t="n"/>
      <c r="I10848" s="75" t="n"/>
      <c r="J10848" s="75" t="n"/>
      <c r="K10848" s="75" t="n"/>
      <c r="L10848" s="75" t="n"/>
      <c r="M10848" s="75" t="n"/>
      <c r="N10848" s="75" t="n"/>
      <c r="O10848" s="75" t="n"/>
      <c r="P10848" s="75" t="n"/>
      <c r="Q10848" s="79" t="n"/>
      <c r="AR10848">
        <f>IF($AU$2&lt;&gt;5,NA(),IF(D10848=D10847,0,IF(AND(D20349=D10848,D10849=D10848),O10848+O10849+O20349,IF(D10849=D10848,O10849+O10848,O10848))))</f>
        <v/>
      </c>
      <c r="AS10848">
        <f>IF($AU$2&lt;&gt;5,NA(),IF(D10848=D10847,0,IF(AND(D20349=D10848,D10849=D10848),P10848+P10849+P20349,IF(D10849=D10848,P10849+P10848,P10848))))</f>
        <v/>
      </c>
      <c r="AT10848">
        <f>AR10848-AS10848</f>
        <v/>
      </c>
    </row>
    <row r="10849" ht="15.75" customHeight="1" s="121">
      <c r="B10849">
        <f>D10849&amp;Q10849&amp;E10849</f>
        <v/>
      </c>
      <c r="C10849" s="73" t="n"/>
      <c r="D10849" s="73" t="n"/>
      <c r="E10849" s="78" t="n"/>
      <c r="F10849" s="75" t="n"/>
      <c r="G10849" s="73" t="n"/>
      <c r="H10849" s="75" t="n"/>
      <c r="I10849" s="75" t="n"/>
      <c r="J10849" s="75" t="n"/>
      <c r="K10849" s="75" t="n"/>
      <c r="L10849" s="75" t="n"/>
      <c r="M10849" s="75" t="n"/>
      <c r="N10849" s="75" t="n"/>
      <c r="O10849" s="75" t="n"/>
      <c r="P10849" s="75" t="n"/>
      <c r="Q10849" s="79" t="n"/>
      <c r="AR10849">
        <f>IF($AU$2&lt;&gt;5,NA(),IF(D10849=D10848,0,IF(AND(D20350=D10849,D10850=D10849),O10849+O10850+O20350,IF(D10850=D10849,O10850+O10849,O10849))))</f>
        <v/>
      </c>
      <c r="AS10849">
        <f>IF($AU$2&lt;&gt;5,NA(),IF(D10849=D10848,0,IF(AND(D20350=D10849,D10850=D10849),P10849+P10850+P20350,IF(D10850=D10849,P10850+P10849,P10849))))</f>
        <v/>
      </c>
      <c r="AT10849">
        <f>AR10849-AS10849</f>
        <v/>
      </c>
    </row>
    <row r="10850" ht="15.75" customHeight="1" s="121">
      <c r="B10850">
        <f>D10850&amp;Q10850&amp;E10850</f>
        <v/>
      </c>
      <c r="C10850" s="73" t="n"/>
      <c r="D10850" s="73" t="n"/>
      <c r="E10850" s="78" t="n"/>
      <c r="F10850" s="75" t="n"/>
      <c r="G10850" s="73" t="n"/>
      <c r="H10850" s="75" t="n"/>
      <c r="I10850" s="75" t="n"/>
      <c r="J10850" s="75" t="n"/>
      <c r="K10850" s="75" t="n"/>
      <c r="L10850" s="75" t="n"/>
      <c r="M10850" s="75" t="n"/>
      <c r="N10850" s="75" t="n"/>
      <c r="O10850" s="75" t="n"/>
      <c r="P10850" s="75" t="n"/>
      <c r="Q10850" s="79" t="n"/>
      <c r="AR10850">
        <f>IF($AU$2&lt;&gt;5,NA(),IF(D10850=D10849,0,IF(AND(D20351=D10850,D10851=D10850),O10850+O10851+O20351,IF(D10851=D10850,O10851+O10850,O10850))))</f>
        <v/>
      </c>
      <c r="AS10850">
        <f>IF($AU$2&lt;&gt;5,NA(),IF(D10850=D10849,0,IF(AND(D20351=D10850,D10851=D10850),P10850+P10851+P20351,IF(D10851=D10850,P10851+P10850,P10850))))</f>
        <v/>
      </c>
      <c r="AT10850">
        <f>AR10850-AS10850</f>
        <v/>
      </c>
    </row>
    <row r="10851" ht="15.75" customHeight="1" s="121">
      <c r="B10851">
        <f>D10851&amp;Q10851&amp;E10851</f>
        <v/>
      </c>
      <c r="C10851" s="73" t="n"/>
      <c r="D10851" s="73" t="n"/>
      <c r="E10851" s="78" t="n"/>
      <c r="F10851" s="75" t="n"/>
      <c r="G10851" s="73" t="n"/>
      <c r="H10851" s="75" t="n"/>
      <c r="I10851" s="75" t="n"/>
      <c r="J10851" s="75" t="n"/>
      <c r="K10851" s="75" t="n"/>
      <c r="L10851" s="75" t="n"/>
      <c r="M10851" s="75" t="n"/>
      <c r="N10851" s="75" t="n"/>
      <c r="O10851" s="75" t="n"/>
      <c r="P10851" s="75" t="n"/>
      <c r="Q10851" s="79" t="n"/>
      <c r="AR10851">
        <f>IF($AU$2&lt;&gt;5,NA(),IF(D10851=D10850,0,IF(AND(D20352=D10851,D10852=D10851),O10851+O10852+O20352,IF(D10852=D10851,O10852+O10851,O10851))))</f>
        <v/>
      </c>
      <c r="AS10851">
        <f>IF($AU$2&lt;&gt;5,NA(),IF(D10851=D10850,0,IF(AND(D20352=D10851,D10852=D10851),P10851+P10852+P20352,IF(D10852=D10851,P10852+P10851,P10851))))</f>
        <v/>
      </c>
      <c r="AT10851">
        <f>AR10851-AS10851</f>
        <v/>
      </c>
    </row>
    <row r="10852" ht="15.75" customHeight="1" s="121">
      <c r="B10852">
        <f>D10852&amp;Q10852&amp;E10852</f>
        <v/>
      </c>
      <c r="C10852" s="73" t="n"/>
      <c r="D10852" s="73" t="n"/>
      <c r="E10852" s="78" t="n"/>
      <c r="F10852" s="75" t="n"/>
      <c r="G10852" s="73" t="n"/>
      <c r="H10852" s="75" t="n"/>
      <c r="I10852" s="75" t="n"/>
      <c r="J10852" s="75" t="n"/>
      <c r="K10852" s="75" t="n"/>
      <c r="L10852" s="75" t="n"/>
      <c r="M10852" s="75" t="n"/>
      <c r="N10852" s="75" t="n"/>
      <c r="O10852" s="75" t="n"/>
      <c r="P10852" s="75" t="n"/>
      <c r="Q10852" s="79" t="n"/>
      <c r="AR10852">
        <f>IF($AU$2&lt;&gt;5,NA(),IF(D10852=D10851,0,IF(AND(D20353=D10852,D10853=D10852),O10852+O10853+O20353,IF(D10853=D10852,O10853+O10852,O10852))))</f>
        <v/>
      </c>
      <c r="AS10852">
        <f>IF($AU$2&lt;&gt;5,NA(),IF(D10852=D10851,0,IF(AND(D20353=D10852,D10853=D10852),P10852+P10853+P20353,IF(D10853=D10852,P10853+P10852,P10852))))</f>
        <v/>
      </c>
      <c r="AT10852">
        <f>AR10852-AS10852</f>
        <v/>
      </c>
    </row>
    <row r="10853" ht="15.75" customHeight="1" s="121">
      <c r="B10853">
        <f>D10853&amp;Q10853&amp;E10853</f>
        <v/>
      </c>
      <c r="C10853" s="73" t="n"/>
      <c r="D10853" s="73" t="n"/>
      <c r="E10853" s="78" t="n"/>
      <c r="F10853" s="75" t="n"/>
      <c r="G10853" s="73" t="n"/>
      <c r="H10853" s="75" t="n"/>
      <c r="I10853" s="75" t="n"/>
      <c r="J10853" s="75" t="n"/>
      <c r="K10853" s="75" t="n"/>
      <c r="L10853" s="75" t="n"/>
      <c r="M10853" s="75" t="n"/>
      <c r="N10853" s="75" t="n"/>
      <c r="O10853" s="75" t="n"/>
      <c r="P10853" s="75" t="n"/>
      <c r="Q10853" s="79" t="n"/>
      <c r="AR10853">
        <f>IF($AU$2&lt;&gt;5,NA(),IF(D10853=D10852,0,IF(AND(D20354=D10853,D10854=D10853),O10853+O10854+O20354,IF(D10854=D10853,O10854+O10853,O10853))))</f>
        <v/>
      </c>
      <c r="AS10853">
        <f>IF($AU$2&lt;&gt;5,NA(),IF(D10853=D10852,0,IF(AND(D20354=D10853,D10854=D10853),P10853+P10854+P20354,IF(D10854=D10853,P10854+P10853,P10853))))</f>
        <v/>
      </c>
      <c r="AT10853">
        <f>AR10853-AS10853</f>
        <v/>
      </c>
    </row>
    <row r="10854" ht="15.75" customHeight="1" s="121">
      <c r="B10854">
        <f>D10854&amp;Q10854&amp;E10854</f>
        <v/>
      </c>
      <c r="C10854" s="73" t="n"/>
      <c r="D10854" s="73" t="n"/>
      <c r="E10854" s="78" t="n"/>
      <c r="F10854" s="75" t="n"/>
      <c r="G10854" s="73" t="n"/>
      <c r="H10854" s="75" t="n"/>
      <c r="I10854" s="75" t="n"/>
      <c r="J10854" s="75" t="n"/>
      <c r="K10854" s="75" t="n"/>
      <c r="L10854" s="75" t="n"/>
      <c r="M10854" s="75" t="n"/>
      <c r="N10854" s="75" t="n"/>
      <c r="O10854" s="75" t="n"/>
      <c r="P10854" s="75" t="n"/>
      <c r="Q10854" s="79" t="n"/>
      <c r="AR10854">
        <f>IF($AU$2&lt;&gt;5,NA(),IF(D10854=D10853,0,IF(AND(D20355=D10854,D10855=D10854),O10854+O10855+O20355,IF(D10855=D10854,O10855+O10854,O10854))))</f>
        <v/>
      </c>
      <c r="AS10854">
        <f>IF($AU$2&lt;&gt;5,NA(),IF(D10854=D10853,0,IF(AND(D20355=D10854,D10855=D10854),P10854+P10855+P20355,IF(D10855=D10854,P10855+P10854,P10854))))</f>
        <v/>
      </c>
      <c r="AT10854">
        <f>AR10854-AS10854</f>
        <v/>
      </c>
    </row>
    <row r="10855" ht="15.75" customHeight="1" s="121">
      <c r="B10855">
        <f>D10855&amp;Q10855&amp;E10855</f>
        <v/>
      </c>
      <c r="C10855" s="73" t="n"/>
      <c r="D10855" s="73" t="n"/>
      <c r="E10855" s="78" t="n"/>
      <c r="F10855" s="75" t="n"/>
      <c r="G10855" s="73" t="n"/>
      <c r="H10855" s="75" t="n"/>
      <c r="I10855" s="75" t="n"/>
      <c r="J10855" s="75" t="n"/>
      <c r="K10855" s="75" t="n"/>
      <c r="L10855" s="75" t="n"/>
      <c r="M10855" s="75" t="n"/>
      <c r="N10855" s="75" t="n"/>
      <c r="O10855" s="75" t="n"/>
      <c r="P10855" s="75" t="n"/>
      <c r="Q10855" s="79" t="n"/>
      <c r="AR10855">
        <f>IF($AU$2&lt;&gt;5,NA(),IF(D10855=D10854,0,IF(AND(D20356=D10855,D10856=D10855),O10855+O10856+O20356,IF(D10856=D10855,O10856+O10855,O10855))))</f>
        <v/>
      </c>
      <c r="AS10855">
        <f>IF($AU$2&lt;&gt;5,NA(),IF(D10855=D10854,0,IF(AND(D20356=D10855,D10856=D10855),P10855+P10856+P20356,IF(D10856=D10855,P10856+P10855,P10855))))</f>
        <v/>
      </c>
      <c r="AT10855">
        <f>AR10855-AS10855</f>
        <v/>
      </c>
    </row>
    <row r="10856" ht="15.75" customHeight="1" s="121">
      <c r="B10856">
        <f>D10856&amp;Q10856&amp;E10856</f>
        <v/>
      </c>
      <c r="C10856" s="73" t="n"/>
      <c r="D10856" s="73" t="n"/>
      <c r="E10856" s="78" t="n"/>
      <c r="F10856" s="75" t="n"/>
      <c r="G10856" s="73" t="n"/>
      <c r="H10856" s="75" t="n"/>
      <c r="I10856" s="75" t="n"/>
      <c r="J10856" s="75" t="n"/>
      <c r="K10856" s="75" t="n"/>
      <c r="L10856" s="75" t="n"/>
      <c r="M10856" s="75" t="n"/>
      <c r="N10856" s="75" t="n"/>
      <c r="O10856" s="75" t="n"/>
      <c r="P10856" s="75" t="n"/>
      <c r="Q10856" s="79" t="n"/>
      <c r="AR10856">
        <f>IF($AU$2&lt;&gt;5,NA(),IF(D10856=D10855,0,IF(AND(D20357=D10856,D10857=D10856),O10856+O10857+O20357,IF(D10857=D10856,O10857+O10856,O10856))))</f>
        <v/>
      </c>
      <c r="AS10856">
        <f>IF($AU$2&lt;&gt;5,NA(),IF(D10856=D10855,0,IF(AND(D20357=D10856,D10857=D10856),P10856+P10857+P20357,IF(D10857=D10856,P10857+P10856,P10856))))</f>
        <v/>
      </c>
      <c r="AT10856">
        <f>AR10856-AS10856</f>
        <v/>
      </c>
    </row>
    <row r="10857" ht="15.75" customHeight="1" s="121">
      <c r="B10857">
        <f>D10857&amp;Q10857&amp;E10857</f>
        <v/>
      </c>
      <c r="C10857" s="73" t="n"/>
      <c r="D10857" s="73" t="n"/>
      <c r="E10857" s="78" t="n"/>
      <c r="F10857" s="75" t="n"/>
      <c r="G10857" s="73" t="n"/>
      <c r="H10857" s="75" t="n"/>
      <c r="I10857" s="75" t="n"/>
      <c r="J10857" s="75" t="n"/>
      <c r="K10857" s="75" t="n"/>
      <c r="L10857" s="75" t="n"/>
      <c r="M10857" s="75" t="n"/>
      <c r="N10857" s="75" t="n"/>
      <c r="O10857" s="75" t="n"/>
      <c r="P10857" s="75" t="n"/>
      <c r="Q10857" s="79" t="n"/>
      <c r="AR10857">
        <f>IF($AU$2&lt;&gt;5,NA(),IF(D10857=D10856,0,IF(AND(D20358=D10857,D10858=D10857),O10857+O10858+O20358,IF(D10858=D10857,O10858+O10857,O10857))))</f>
        <v/>
      </c>
      <c r="AS10857">
        <f>IF($AU$2&lt;&gt;5,NA(),IF(D10857=D10856,0,IF(AND(D20358=D10857,D10858=D10857),P10857+P10858+P20358,IF(D10858=D10857,P10858+P10857,P10857))))</f>
        <v/>
      </c>
      <c r="AT10857">
        <f>AR10857-AS10857</f>
        <v/>
      </c>
    </row>
    <row r="10858" ht="15.75" customHeight="1" s="121">
      <c r="B10858">
        <f>D10858&amp;Q10858&amp;E10858</f>
        <v/>
      </c>
      <c r="C10858" s="73" t="n"/>
      <c r="D10858" s="73" t="n"/>
      <c r="E10858" s="78" t="n"/>
      <c r="F10858" s="75" t="n"/>
      <c r="G10858" s="73" t="n"/>
      <c r="H10858" s="75" t="n"/>
      <c r="I10858" s="75" t="n"/>
      <c r="J10858" s="75" t="n"/>
      <c r="K10858" s="75" t="n"/>
      <c r="L10858" s="75" t="n"/>
      <c r="M10858" s="75" t="n"/>
      <c r="N10858" s="75" t="n"/>
      <c r="O10858" s="75" t="n"/>
      <c r="P10858" s="75" t="n"/>
      <c r="Q10858" s="79" t="n"/>
      <c r="AR10858">
        <f>IF($AU$2&lt;&gt;5,NA(),IF(D10858=D10857,0,IF(AND(D20359=D10858,D10859=D10858),O10858+O10859+O20359,IF(D10859=D10858,O10859+O10858,O10858))))</f>
        <v/>
      </c>
      <c r="AS10858">
        <f>IF($AU$2&lt;&gt;5,NA(),IF(D10858=D10857,0,IF(AND(D20359=D10858,D10859=D10858),P10858+P10859+P20359,IF(D10859=D10858,P10859+P10858,P10858))))</f>
        <v/>
      </c>
      <c r="AT10858">
        <f>AR10858-AS10858</f>
        <v/>
      </c>
    </row>
    <row r="10859" ht="15.75" customHeight="1" s="121">
      <c r="B10859">
        <f>D10859&amp;Q10859&amp;E10859</f>
        <v/>
      </c>
      <c r="C10859" s="73" t="n"/>
      <c r="D10859" s="73" t="n"/>
      <c r="E10859" s="78" t="n"/>
      <c r="F10859" s="75" t="n"/>
      <c r="G10859" s="73" t="n"/>
      <c r="H10859" s="75" t="n"/>
      <c r="I10859" s="75" t="n"/>
      <c r="J10859" s="75" t="n"/>
      <c r="K10859" s="75" t="n"/>
      <c r="L10859" s="75" t="n"/>
      <c r="M10859" s="75" t="n"/>
      <c r="N10859" s="75" t="n"/>
      <c r="O10859" s="75" t="n"/>
      <c r="P10859" s="75" t="n"/>
      <c r="Q10859" s="79" t="n"/>
      <c r="AR10859">
        <f>IF($AU$2&lt;&gt;5,NA(),IF(D10859=D10858,0,IF(AND(D20360=D10859,D10860=D10859),O10859+O10860+O20360,IF(D10860=D10859,O10860+O10859,O10859))))</f>
        <v/>
      </c>
      <c r="AS10859">
        <f>IF($AU$2&lt;&gt;5,NA(),IF(D10859=D10858,0,IF(AND(D20360=D10859,D10860=D10859),P10859+P10860+P20360,IF(D10860=D10859,P10860+P10859,P10859))))</f>
        <v/>
      </c>
      <c r="AT10859">
        <f>AR10859-AS10859</f>
        <v/>
      </c>
    </row>
    <row r="10860" ht="15.75" customHeight="1" s="121">
      <c r="B10860">
        <f>D10860&amp;Q10860&amp;E10860</f>
        <v/>
      </c>
      <c r="C10860" s="73" t="n"/>
      <c r="D10860" s="73" t="n"/>
      <c r="E10860" s="78" t="n"/>
      <c r="F10860" s="75" t="n"/>
      <c r="G10860" s="73" t="n"/>
      <c r="H10860" s="75" t="n"/>
      <c r="I10860" s="75" t="n"/>
      <c r="J10860" s="75" t="n"/>
      <c r="K10860" s="75" t="n"/>
      <c r="L10860" s="75" t="n"/>
      <c r="M10860" s="75" t="n"/>
      <c r="N10860" s="75" t="n"/>
      <c r="O10860" s="75" t="n"/>
      <c r="P10860" s="75" t="n"/>
      <c r="Q10860" s="79" t="n"/>
      <c r="AR10860">
        <f>IF($AU$2&lt;&gt;5,NA(),IF(D10860=D10859,0,IF(AND(D20361=D10860,D10861=D10860),O10860+O10861+O20361,IF(D10861=D10860,O10861+O10860,O10860))))</f>
        <v/>
      </c>
      <c r="AS10860">
        <f>IF($AU$2&lt;&gt;5,NA(),IF(D10860=D10859,0,IF(AND(D20361=D10860,D10861=D10860),P10860+P10861+P20361,IF(D10861=D10860,P10861+P10860,P10860))))</f>
        <v/>
      </c>
      <c r="AT10860">
        <f>AR10860-AS10860</f>
        <v/>
      </c>
    </row>
    <row r="10861" ht="15.75" customHeight="1" s="121">
      <c r="B10861">
        <f>D10861&amp;Q10861&amp;E10861</f>
        <v/>
      </c>
      <c r="C10861" s="73" t="n"/>
      <c r="D10861" s="73" t="n"/>
      <c r="E10861" s="78" t="n"/>
      <c r="F10861" s="75" t="n"/>
      <c r="G10861" s="73" t="n"/>
      <c r="H10861" s="75" t="n"/>
      <c r="I10861" s="75" t="n"/>
      <c r="J10861" s="75" t="n"/>
      <c r="K10861" s="75" t="n"/>
      <c r="L10861" s="75" t="n"/>
      <c r="M10861" s="75" t="n"/>
      <c r="N10861" s="75" t="n"/>
      <c r="O10861" s="75" t="n"/>
      <c r="P10861" s="75" t="n"/>
      <c r="Q10861" s="79" t="n"/>
      <c r="AR10861">
        <f>IF($AU$2&lt;&gt;5,NA(),IF(D10861=D10860,0,IF(AND(D20362=D10861,D10862=D10861),O10861+O10862+O20362,IF(D10862=D10861,O10862+O10861,O10861))))</f>
        <v/>
      </c>
      <c r="AS10861">
        <f>IF($AU$2&lt;&gt;5,NA(),IF(D10861=D10860,0,IF(AND(D20362=D10861,D10862=D10861),P10861+P10862+P20362,IF(D10862=D10861,P10862+P10861,P10861))))</f>
        <v/>
      </c>
      <c r="AT10861">
        <f>AR10861-AS10861</f>
        <v/>
      </c>
    </row>
    <row r="10862" ht="15.75" customHeight="1" s="121">
      <c r="B10862">
        <f>D10862&amp;Q10862&amp;E10862</f>
        <v/>
      </c>
      <c r="C10862" s="73" t="n"/>
      <c r="D10862" s="73" t="n"/>
      <c r="E10862" s="78" t="n"/>
      <c r="F10862" s="75" t="n"/>
      <c r="G10862" s="73" t="n"/>
      <c r="H10862" s="75" t="n"/>
      <c r="I10862" s="75" t="n"/>
      <c r="J10862" s="75" t="n"/>
      <c r="K10862" s="75" t="n"/>
      <c r="L10862" s="75" t="n"/>
      <c r="M10862" s="75" t="n"/>
      <c r="N10862" s="75" t="n"/>
      <c r="O10862" s="75" t="n"/>
      <c r="P10862" s="75" t="n"/>
      <c r="Q10862" s="79" t="n"/>
      <c r="AR10862">
        <f>IF($AU$2&lt;&gt;5,NA(),IF(D10862=D10861,0,IF(AND(D20363=D10862,D10863=D10862),O10862+O10863+O20363,IF(D10863=D10862,O10863+O10862,O10862))))</f>
        <v/>
      </c>
      <c r="AS10862">
        <f>IF($AU$2&lt;&gt;5,NA(),IF(D10862=D10861,0,IF(AND(D20363=D10862,D10863=D10862),P10862+P10863+P20363,IF(D10863=D10862,P10863+P10862,P10862))))</f>
        <v/>
      </c>
      <c r="AT10862">
        <f>AR10862-AS10862</f>
        <v/>
      </c>
    </row>
    <row r="10863" ht="15.75" customHeight="1" s="121">
      <c r="B10863">
        <f>D10863&amp;Q10863&amp;E10863</f>
        <v/>
      </c>
      <c r="C10863" s="73" t="n"/>
      <c r="D10863" s="73" t="n"/>
      <c r="E10863" s="78" t="n"/>
      <c r="F10863" s="75" t="n"/>
      <c r="G10863" s="73" t="n"/>
      <c r="H10863" s="75" t="n"/>
      <c r="I10863" s="75" t="n"/>
      <c r="J10863" s="75" t="n"/>
      <c r="K10863" s="75" t="n"/>
      <c r="L10863" s="75" t="n"/>
      <c r="M10863" s="75" t="n"/>
      <c r="N10863" s="75" t="n"/>
      <c r="O10863" s="75" t="n"/>
      <c r="P10863" s="75" t="n"/>
      <c r="Q10863" s="79" t="n"/>
      <c r="AR10863">
        <f>IF($AU$2&lt;&gt;5,NA(),IF(D10863=D10862,0,IF(AND(D20364=D10863,D10864=D10863),O10863+O10864+O20364,IF(D10864=D10863,O10864+O10863,O10863))))</f>
        <v/>
      </c>
      <c r="AS10863">
        <f>IF($AU$2&lt;&gt;5,NA(),IF(D10863=D10862,0,IF(AND(D20364=D10863,D10864=D10863),P10863+P10864+P20364,IF(D10864=D10863,P10864+P10863,P10863))))</f>
        <v/>
      </c>
      <c r="AT10863">
        <f>AR10863-AS10863</f>
        <v/>
      </c>
    </row>
    <row r="10864" ht="15.75" customHeight="1" s="121">
      <c r="B10864">
        <f>D10864&amp;Q10864&amp;E10864</f>
        <v/>
      </c>
      <c r="C10864" s="73" t="n"/>
      <c r="D10864" s="73" t="n"/>
      <c r="E10864" s="78" t="n"/>
      <c r="F10864" s="75" t="n"/>
      <c r="G10864" s="73" t="n"/>
      <c r="H10864" s="75" t="n"/>
      <c r="I10864" s="75" t="n"/>
      <c r="J10864" s="75" t="n"/>
      <c r="K10864" s="75" t="n"/>
      <c r="L10864" s="75" t="n"/>
      <c r="M10864" s="75" t="n"/>
      <c r="N10864" s="75" t="n"/>
      <c r="O10864" s="75" t="n"/>
      <c r="P10864" s="75" t="n"/>
      <c r="Q10864" s="79" t="n"/>
      <c r="AR10864">
        <f>IF($AU$2&lt;&gt;5,NA(),IF(D10864=D10863,0,IF(AND(D20365=D10864,D10865=D10864),O10864+O10865+O20365,IF(D10865=D10864,O10865+O10864,O10864))))</f>
        <v/>
      </c>
      <c r="AS10864">
        <f>IF($AU$2&lt;&gt;5,NA(),IF(D10864=D10863,0,IF(AND(D20365=D10864,D10865=D10864),P10864+P10865+P20365,IF(D10865=D10864,P10865+P10864,P10864))))</f>
        <v/>
      </c>
      <c r="AT10864">
        <f>AR10864-AS10864</f>
        <v/>
      </c>
    </row>
    <row r="10865" ht="15.75" customHeight="1" s="121">
      <c r="B10865">
        <f>D10865&amp;Q10865&amp;E10865</f>
        <v/>
      </c>
      <c r="C10865" s="73" t="n"/>
      <c r="D10865" s="73" t="n"/>
      <c r="E10865" s="78" t="n"/>
      <c r="F10865" s="75" t="n"/>
      <c r="G10865" s="73" t="n"/>
      <c r="H10865" s="75" t="n"/>
      <c r="I10865" s="75" t="n"/>
      <c r="J10865" s="75" t="n"/>
      <c r="K10865" s="75" t="n"/>
      <c r="L10865" s="75" t="n"/>
      <c r="M10865" s="75" t="n"/>
      <c r="N10865" s="75" t="n"/>
      <c r="O10865" s="75" t="n"/>
      <c r="P10865" s="75" t="n"/>
      <c r="Q10865" s="79" t="n"/>
      <c r="AR10865">
        <f>IF($AU$2&lt;&gt;5,NA(),IF(D10865=D10864,0,IF(AND(D20366=D10865,D10866=D10865),O10865+O10866+O20366,IF(D10866=D10865,O10866+O10865,O10865))))</f>
        <v/>
      </c>
      <c r="AS10865">
        <f>IF($AU$2&lt;&gt;5,NA(),IF(D10865=D10864,0,IF(AND(D20366=D10865,D10866=D10865),P10865+P10866+P20366,IF(D10866=D10865,P10866+P10865,P10865))))</f>
        <v/>
      </c>
      <c r="AT10865">
        <f>AR10865-AS10865</f>
        <v/>
      </c>
    </row>
    <row r="10866" ht="15.75" customHeight="1" s="121">
      <c r="B10866">
        <f>D10866&amp;Q10866&amp;E10866</f>
        <v/>
      </c>
      <c r="C10866" s="73" t="n"/>
      <c r="D10866" s="73" t="n"/>
      <c r="E10866" s="78" t="n"/>
      <c r="F10866" s="75" t="n"/>
      <c r="G10866" s="73" t="n"/>
      <c r="H10866" s="75" t="n"/>
      <c r="I10866" s="75" t="n"/>
      <c r="J10866" s="75" t="n"/>
      <c r="K10866" s="75" t="n"/>
      <c r="L10866" s="75" t="n"/>
      <c r="M10866" s="75" t="n"/>
      <c r="N10866" s="75" t="n"/>
      <c r="O10866" s="75" t="n"/>
      <c r="P10866" s="75" t="n"/>
      <c r="Q10866" s="79" t="n"/>
      <c r="AR10866">
        <f>IF($AU$2&lt;&gt;5,NA(),IF(D10866=D10865,0,IF(AND(D20367=D10866,D10867=D10866),O10866+O10867+O20367,IF(D10867=D10866,O10867+O10866,O10866))))</f>
        <v/>
      </c>
      <c r="AS10866">
        <f>IF($AU$2&lt;&gt;5,NA(),IF(D10866=D10865,0,IF(AND(D20367=D10866,D10867=D10866),P10866+P10867+P20367,IF(D10867=D10866,P10867+P10866,P10866))))</f>
        <v/>
      </c>
      <c r="AT10866">
        <f>AR10866-AS10866</f>
        <v/>
      </c>
    </row>
    <row r="10867" ht="15.75" customHeight="1" s="121">
      <c r="B10867">
        <f>D10867&amp;Q10867&amp;E10867</f>
        <v/>
      </c>
      <c r="C10867" s="73" t="n"/>
      <c r="D10867" s="73" t="n"/>
      <c r="E10867" s="78" t="n"/>
      <c r="F10867" s="75" t="n"/>
      <c r="G10867" s="73" t="n"/>
      <c r="H10867" s="75" t="n"/>
      <c r="I10867" s="75" t="n"/>
      <c r="J10867" s="75" t="n"/>
      <c r="K10867" s="75" t="n"/>
      <c r="L10867" s="75" t="n"/>
      <c r="M10867" s="75" t="n"/>
      <c r="N10867" s="75" t="n"/>
      <c r="O10867" s="75" t="n"/>
      <c r="P10867" s="75" t="n"/>
      <c r="Q10867" s="79" t="n"/>
      <c r="AR10867">
        <f>IF($AU$2&lt;&gt;5,NA(),IF(D10867=D10866,0,IF(AND(D20368=D10867,D10868=D10867),O10867+O10868+O20368,IF(D10868=D10867,O10868+O10867,O10867))))</f>
        <v/>
      </c>
      <c r="AS10867">
        <f>IF($AU$2&lt;&gt;5,NA(),IF(D10867=D10866,0,IF(AND(D20368=D10867,D10868=D10867),P10867+P10868+P20368,IF(D10868=D10867,P10868+P10867,P10867))))</f>
        <v/>
      </c>
      <c r="AT10867">
        <f>AR10867-AS10867</f>
        <v/>
      </c>
    </row>
    <row r="10868" ht="15.75" customHeight="1" s="121">
      <c r="B10868">
        <f>D10868&amp;Q10868&amp;E10868</f>
        <v/>
      </c>
      <c r="C10868" s="73" t="n"/>
      <c r="D10868" s="73" t="n"/>
      <c r="E10868" s="78" t="n"/>
      <c r="F10868" s="75" t="n"/>
      <c r="G10868" s="73" t="n"/>
      <c r="H10868" s="75" t="n"/>
      <c r="I10868" s="75" t="n"/>
      <c r="J10868" s="75" t="n"/>
      <c r="K10868" s="75" t="n"/>
      <c r="L10868" s="75" t="n"/>
      <c r="M10868" s="75" t="n"/>
      <c r="N10868" s="75" t="n"/>
      <c r="O10868" s="75" t="n"/>
      <c r="P10868" s="75" t="n"/>
      <c r="Q10868" s="79" t="n"/>
      <c r="AR10868">
        <f>IF($AU$2&lt;&gt;5,NA(),IF(D10868=D10867,0,IF(AND(D20369=D10868,D10869=D10868),O10868+O10869+O20369,IF(D10869=D10868,O10869+O10868,O10868))))</f>
        <v/>
      </c>
      <c r="AS10868">
        <f>IF($AU$2&lt;&gt;5,NA(),IF(D10868=D10867,0,IF(AND(D20369=D10868,D10869=D10868),P10868+P10869+P20369,IF(D10869=D10868,P10869+P10868,P10868))))</f>
        <v/>
      </c>
      <c r="AT10868">
        <f>AR10868-AS10868</f>
        <v/>
      </c>
    </row>
    <row r="10869" ht="15.75" customHeight="1" s="121">
      <c r="B10869">
        <f>D10869&amp;Q10869&amp;E10869</f>
        <v/>
      </c>
      <c r="C10869" s="73" t="n"/>
      <c r="D10869" s="73" t="n"/>
      <c r="E10869" s="78" t="n"/>
      <c r="F10869" s="75" t="n"/>
      <c r="G10869" s="73" t="n"/>
      <c r="H10869" s="75" t="n"/>
      <c r="I10869" s="75" t="n"/>
      <c r="J10869" s="75" t="n"/>
      <c r="K10869" s="75" t="n"/>
      <c r="L10869" s="75" t="n"/>
      <c r="M10869" s="75" t="n"/>
      <c r="N10869" s="75" t="n"/>
      <c r="O10869" s="75" t="n"/>
      <c r="P10869" s="75" t="n"/>
      <c r="Q10869" s="79" t="n"/>
      <c r="AR10869">
        <f>IF($AU$2&lt;&gt;5,NA(),IF(D10869=D10868,0,IF(AND(D20370=D10869,D10870=D10869),O10869+O10870+O20370,IF(D10870=D10869,O10870+O10869,O10869))))</f>
        <v/>
      </c>
      <c r="AS10869">
        <f>IF($AU$2&lt;&gt;5,NA(),IF(D10869=D10868,0,IF(AND(D20370=D10869,D10870=D10869),P10869+P10870+P20370,IF(D10870=D10869,P10870+P10869,P10869))))</f>
        <v/>
      </c>
      <c r="AT10869">
        <f>AR10869-AS10869</f>
        <v/>
      </c>
    </row>
    <row r="10870" ht="15.75" customHeight="1" s="121">
      <c r="B10870">
        <f>D10870&amp;Q10870&amp;E10870</f>
        <v/>
      </c>
      <c r="C10870" s="73" t="n"/>
      <c r="D10870" s="73" t="n"/>
      <c r="E10870" s="78" t="n"/>
      <c r="F10870" s="75" t="n"/>
      <c r="G10870" s="73" t="n"/>
      <c r="H10870" s="75" t="n"/>
      <c r="I10870" s="75" t="n"/>
      <c r="J10870" s="75" t="n"/>
      <c r="K10870" s="75" t="n"/>
      <c r="L10870" s="75" t="n"/>
      <c r="M10870" s="75" t="n"/>
      <c r="N10870" s="75" t="n"/>
      <c r="O10870" s="75" t="n"/>
      <c r="P10870" s="75" t="n"/>
      <c r="Q10870" s="79" t="n"/>
      <c r="AR10870">
        <f>IF($AU$2&lt;&gt;5,NA(),IF(D10870=D10869,0,IF(AND(D20371=D10870,D10871=D10870),O10870+O10871+O20371,IF(D10871=D10870,O10871+O10870,O10870))))</f>
        <v/>
      </c>
      <c r="AS10870">
        <f>IF($AU$2&lt;&gt;5,NA(),IF(D10870=D10869,0,IF(AND(D20371=D10870,D10871=D10870),P10870+P10871+P20371,IF(D10871=D10870,P10871+P10870,P10870))))</f>
        <v/>
      </c>
      <c r="AT10870">
        <f>AR10870-AS10870</f>
        <v/>
      </c>
    </row>
    <row r="10871" ht="15.75" customHeight="1" s="121">
      <c r="B10871">
        <f>D10871&amp;Q10871&amp;E10871</f>
        <v/>
      </c>
      <c r="C10871" s="73" t="n"/>
      <c r="D10871" s="73" t="n"/>
      <c r="E10871" s="78" t="n"/>
      <c r="F10871" s="75" t="n"/>
      <c r="G10871" s="73" t="n"/>
      <c r="H10871" s="75" t="n"/>
      <c r="I10871" s="75" t="n"/>
      <c r="J10871" s="75" t="n"/>
      <c r="K10871" s="75" t="n"/>
      <c r="L10871" s="75" t="n"/>
      <c r="M10871" s="75" t="n"/>
      <c r="N10871" s="75" t="n"/>
      <c r="O10871" s="75" t="n"/>
      <c r="P10871" s="75" t="n"/>
      <c r="Q10871" s="79" t="n"/>
      <c r="AR10871">
        <f>IF($AU$2&lt;&gt;5,NA(),IF(D10871=D10870,0,IF(AND(D20372=D10871,D10872=D10871),O10871+O10872+O20372,IF(D10872=D10871,O10872+O10871,O10871))))</f>
        <v/>
      </c>
      <c r="AS10871">
        <f>IF($AU$2&lt;&gt;5,NA(),IF(D10871=D10870,0,IF(AND(D20372=D10871,D10872=D10871),P10871+P10872+P20372,IF(D10872=D10871,P10872+P10871,P10871))))</f>
        <v/>
      </c>
      <c r="AT10871">
        <f>AR10871-AS10871</f>
        <v/>
      </c>
    </row>
    <row r="10872" ht="15.75" customHeight="1" s="121">
      <c r="B10872">
        <f>D10872&amp;Q10872&amp;E10872</f>
        <v/>
      </c>
      <c r="C10872" s="73" t="n"/>
      <c r="D10872" s="73" t="n"/>
      <c r="E10872" s="78" t="n"/>
      <c r="F10872" s="75" t="n"/>
      <c r="G10872" s="73" t="n"/>
      <c r="H10872" s="75" t="n"/>
      <c r="I10872" s="75" t="n"/>
      <c r="J10872" s="75" t="n"/>
      <c r="K10872" s="75" t="n"/>
      <c r="L10872" s="75" t="n"/>
      <c r="M10872" s="75" t="n"/>
      <c r="N10872" s="75" t="n"/>
      <c r="O10872" s="75" t="n"/>
      <c r="P10872" s="75" t="n"/>
      <c r="Q10872" s="79" t="n"/>
      <c r="AR10872">
        <f>IF($AU$2&lt;&gt;5,NA(),IF(D10872=D10871,0,IF(AND(D20373=D10872,D10873=D10872),O10872+O10873+O20373,IF(D10873=D10872,O10873+O10872,O10872))))</f>
        <v/>
      </c>
      <c r="AS10872">
        <f>IF($AU$2&lt;&gt;5,NA(),IF(D10872=D10871,0,IF(AND(D20373=D10872,D10873=D10872),P10872+P10873+P20373,IF(D10873=D10872,P10873+P10872,P10872))))</f>
        <v/>
      </c>
      <c r="AT10872">
        <f>AR10872-AS10872</f>
        <v/>
      </c>
    </row>
    <row r="10873" ht="15.75" customHeight="1" s="121">
      <c r="B10873">
        <f>D10873&amp;Q10873&amp;E10873</f>
        <v/>
      </c>
      <c r="C10873" s="73" t="n"/>
      <c r="D10873" s="73" t="n"/>
      <c r="E10873" s="78" t="n"/>
      <c r="F10873" s="75" t="n"/>
      <c r="G10873" s="73" t="n"/>
      <c r="H10873" s="75" t="n"/>
      <c r="I10873" s="75" t="n"/>
      <c r="J10873" s="75" t="n"/>
      <c r="K10873" s="75" t="n"/>
      <c r="L10873" s="75" t="n"/>
      <c r="M10873" s="75" t="n"/>
      <c r="N10873" s="75" t="n"/>
      <c r="O10873" s="75" t="n"/>
      <c r="P10873" s="75" t="n"/>
      <c r="Q10873" s="79" t="n"/>
      <c r="AR10873">
        <f>IF($AU$2&lt;&gt;5,NA(),IF(D10873=D10872,0,IF(AND(D20374=D10873,D10874=D10873),O10873+O10874+O20374,IF(D10874=D10873,O10874+O10873,O10873))))</f>
        <v/>
      </c>
      <c r="AS10873">
        <f>IF($AU$2&lt;&gt;5,NA(),IF(D10873=D10872,0,IF(AND(D20374=D10873,D10874=D10873),P10873+P10874+P20374,IF(D10874=D10873,P10874+P10873,P10873))))</f>
        <v/>
      </c>
      <c r="AT10873">
        <f>AR10873-AS10873</f>
        <v/>
      </c>
    </row>
    <row r="10874" ht="15.75" customHeight="1" s="121">
      <c r="B10874">
        <f>D10874&amp;Q10874&amp;E10874</f>
        <v/>
      </c>
      <c r="C10874" s="73" t="n"/>
      <c r="D10874" s="73" t="n"/>
      <c r="E10874" s="78" t="n"/>
      <c r="F10874" s="75" t="n"/>
      <c r="G10874" s="73" t="n"/>
      <c r="H10874" s="75" t="n"/>
      <c r="I10874" s="75" t="n"/>
      <c r="J10874" s="75" t="n"/>
      <c r="K10874" s="75" t="n"/>
      <c r="L10874" s="75" t="n"/>
      <c r="M10874" s="75" t="n"/>
      <c r="N10874" s="75" t="n"/>
      <c r="O10874" s="75" t="n"/>
      <c r="P10874" s="75" t="n"/>
      <c r="Q10874" s="79" t="n"/>
      <c r="AR10874">
        <f>IF($AU$2&lt;&gt;5,NA(),IF(D10874=D10873,0,IF(AND(D20375=D10874,D10875=D10874),O10874+O10875+O20375,IF(D10875=D10874,O10875+O10874,O10874))))</f>
        <v/>
      </c>
      <c r="AS10874">
        <f>IF($AU$2&lt;&gt;5,NA(),IF(D10874=D10873,0,IF(AND(D20375=D10874,D10875=D10874),P10874+P10875+P20375,IF(D10875=D10874,P10875+P10874,P10874))))</f>
        <v/>
      </c>
      <c r="AT10874">
        <f>AR10874-AS10874</f>
        <v/>
      </c>
    </row>
    <row r="10875" ht="15.75" customHeight="1" s="121">
      <c r="B10875">
        <f>D10875&amp;Q10875&amp;E10875</f>
        <v/>
      </c>
      <c r="C10875" s="73" t="n"/>
      <c r="D10875" s="73" t="n"/>
      <c r="E10875" s="78" t="n"/>
      <c r="F10875" s="75" t="n"/>
      <c r="G10875" s="73" t="n"/>
      <c r="H10875" s="75" t="n"/>
      <c r="I10875" s="75" t="n"/>
      <c r="J10875" s="75" t="n"/>
      <c r="K10875" s="75" t="n"/>
      <c r="L10875" s="75" t="n"/>
      <c r="M10875" s="75" t="n"/>
      <c r="N10875" s="75" t="n"/>
      <c r="O10875" s="75" t="n"/>
      <c r="P10875" s="75" t="n"/>
      <c r="Q10875" s="79" t="n"/>
      <c r="AR10875">
        <f>IF($AU$2&lt;&gt;5,NA(),IF(D10875=D10874,0,IF(AND(D20376=D10875,D10876=D10875),O10875+O10876+O20376,IF(D10876=D10875,O10876+O10875,O10875))))</f>
        <v/>
      </c>
      <c r="AS10875">
        <f>IF($AU$2&lt;&gt;5,NA(),IF(D10875=D10874,0,IF(AND(D20376=D10875,D10876=D10875),P10875+P10876+P20376,IF(D10876=D10875,P10876+P10875,P10875))))</f>
        <v/>
      </c>
      <c r="AT10875">
        <f>AR10875-AS10875</f>
        <v/>
      </c>
    </row>
    <row r="10876" ht="15.75" customHeight="1" s="121">
      <c r="B10876">
        <f>D10876&amp;Q10876&amp;E10876</f>
        <v/>
      </c>
      <c r="C10876" s="73" t="n"/>
      <c r="D10876" s="73" t="n"/>
      <c r="E10876" s="78" t="n"/>
      <c r="F10876" s="75" t="n"/>
      <c r="G10876" s="73" t="n"/>
      <c r="H10876" s="75" t="n"/>
      <c r="I10876" s="75" t="n"/>
      <c r="J10876" s="75" t="n"/>
      <c r="K10876" s="75" t="n"/>
      <c r="L10876" s="75" t="n"/>
      <c r="M10876" s="75" t="n"/>
      <c r="N10876" s="75" t="n"/>
      <c r="O10876" s="75" t="n"/>
      <c r="P10876" s="75" t="n"/>
      <c r="Q10876" s="79" t="n"/>
      <c r="AR10876">
        <f>IF($AU$2&lt;&gt;5,NA(),IF(D10876=D10875,0,IF(AND(D20377=D10876,D10877=D10876),O10876+O10877+O20377,IF(D10877=D10876,O10877+O10876,O10876))))</f>
        <v/>
      </c>
      <c r="AS10876">
        <f>IF($AU$2&lt;&gt;5,NA(),IF(D10876=D10875,0,IF(AND(D20377=D10876,D10877=D10876),P10876+P10877+P20377,IF(D10877=D10876,P10877+P10876,P10876))))</f>
        <v/>
      </c>
      <c r="AT10876">
        <f>AR10876-AS10876</f>
        <v/>
      </c>
    </row>
    <row r="10877" ht="15.75" customHeight="1" s="121">
      <c r="B10877">
        <f>D10877&amp;Q10877&amp;E10877</f>
        <v/>
      </c>
      <c r="C10877" s="73" t="n"/>
      <c r="D10877" s="73" t="n"/>
      <c r="E10877" s="78" t="n"/>
      <c r="F10877" s="75" t="n"/>
      <c r="G10877" s="73" t="n"/>
      <c r="H10877" s="75" t="n"/>
      <c r="I10877" s="75" t="n"/>
      <c r="J10877" s="75" t="n"/>
      <c r="K10877" s="75" t="n"/>
      <c r="L10877" s="75" t="n"/>
      <c r="M10877" s="75" t="n"/>
      <c r="N10877" s="75" t="n"/>
      <c r="O10877" s="75" t="n"/>
      <c r="P10877" s="75" t="n"/>
      <c r="Q10877" s="79" t="n"/>
      <c r="AR10877">
        <f>IF($AU$2&lt;&gt;5,NA(),IF(D10877=D10876,0,IF(AND(D20378=D10877,D10878=D10877),O10877+O10878+O20378,IF(D10878=D10877,O10878+O10877,O10877))))</f>
        <v/>
      </c>
      <c r="AS10877">
        <f>IF($AU$2&lt;&gt;5,NA(),IF(D10877=D10876,0,IF(AND(D20378=D10877,D10878=D10877),P10877+P10878+P20378,IF(D10878=D10877,P10878+P10877,P10877))))</f>
        <v/>
      </c>
      <c r="AT10877">
        <f>AR10877-AS10877</f>
        <v/>
      </c>
    </row>
    <row r="10878" ht="15.75" customHeight="1" s="121">
      <c r="B10878">
        <f>D10878&amp;Q10878&amp;E10878</f>
        <v/>
      </c>
      <c r="C10878" s="73" t="n"/>
      <c r="D10878" s="73" t="n"/>
      <c r="E10878" s="78" t="n"/>
      <c r="F10878" s="75" t="n"/>
      <c r="G10878" s="73" t="n"/>
      <c r="H10878" s="75" t="n"/>
      <c r="I10878" s="75" t="n"/>
      <c r="J10878" s="75" t="n"/>
      <c r="K10878" s="75" t="n"/>
      <c r="L10878" s="75" t="n"/>
      <c r="M10878" s="75" t="n"/>
      <c r="N10878" s="75" t="n"/>
      <c r="O10878" s="75" t="n"/>
      <c r="P10878" s="75" t="n"/>
      <c r="Q10878" s="79" t="n"/>
      <c r="AR10878">
        <f>IF($AU$2&lt;&gt;5,NA(),IF(D10878=D10877,0,IF(AND(D20379=D10878,D10879=D10878),O10878+O10879+O20379,IF(D10879=D10878,O10879+O10878,O10878))))</f>
        <v/>
      </c>
      <c r="AS10878">
        <f>IF($AU$2&lt;&gt;5,NA(),IF(D10878=D10877,0,IF(AND(D20379=D10878,D10879=D10878),P10878+P10879+P20379,IF(D10879=D10878,P10879+P10878,P10878))))</f>
        <v/>
      </c>
      <c r="AT10878">
        <f>AR10878-AS10878</f>
        <v/>
      </c>
    </row>
    <row r="10879" ht="15.75" customHeight="1" s="121">
      <c r="B10879">
        <f>D10879&amp;Q10879&amp;E10879</f>
        <v/>
      </c>
      <c r="C10879" s="73" t="n"/>
      <c r="D10879" s="73" t="n"/>
      <c r="E10879" s="78" t="n"/>
      <c r="F10879" s="75" t="n"/>
      <c r="G10879" s="73" t="n"/>
      <c r="H10879" s="75" t="n"/>
      <c r="I10879" s="75" t="n"/>
      <c r="J10879" s="75" t="n"/>
      <c r="K10879" s="75" t="n"/>
      <c r="L10879" s="75" t="n"/>
      <c r="M10879" s="75" t="n"/>
      <c r="N10879" s="75" t="n"/>
      <c r="O10879" s="75" t="n"/>
      <c r="P10879" s="75" t="n"/>
      <c r="Q10879" s="79" t="n"/>
      <c r="AR10879">
        <f>IF($AU$2&lt;&gt;5,NA(),IF(D10879=D10878,0,IF(AND(D20380=D10879,D10880=D10879),O10879+O10880+O20380,IF(D10880=D10879,O10880+O10879,O10879))))</f>
        <v/>
      </c>
      <c r="AS10879">
        <f>IF($AU$2&lt;&gt;5,NA(),IF(D10879=D10878,0,IF(AND(D20380=D10879,D10880=D10879),P10879+P10880+P20380,IF(D10880=D10879,P10880+P10879,P10879))))</f>
        <v/>
      </c>
      <c r="AT10879">
        <f>AR10879-AS10879</f>
        <v/>
      </c>
    </row>
    <row r="10880" ht="15.75" customHeight="1" s="121">
      <c r="B10880">
        <f>D10880&amp;Q10880&amp;E10880</f>
        <v/>
      </c>
      <c r="C10880" s="73" t="n"/>
      <c r="D10880" s="73" t="n"/>
      <c r="E10880" s="78" t="n"/>
      <c r="F10880" s="75" t="n"/>
      <c r="G10880" s="73" t="n"/>
      <c r="H10880" s="75" t="n"/>
      <c r="I10880" s="75" t="n"/>
      <c r="J10880" s="75" t="n"/>
      <c r="K10880" s="75" t="n"/>
      <c r="L10880" s="75" t="n"/>
      <c r="M10880" s="75" t="n"/>
      <c r="N10880" s="75" t="n"/>
      <c r="O10880" s="75" t="n"/>
      <c r="P10880" s="75" t="n"/>
      <c r="Q10880" s="79" t="n"/>
      <c r="AR10880">
        <f>IF($AU$2&lt;&gt;5,NA(),IF(D10880=D10879,0,IF(AND(D20381=D10880,D10881=D10880),O10880+O10881+O20381,IF(D10881=D10880,O10881+O10880,O10880))))</f>
        <v/>
      </c>
      <c r="AS10880">
        <f>IF($AU$2&lt;&gt;5,NA(),IF(D10880=D10879,0,IF(AND(D20381=D10880,D10881=D10880),P10880+P10881+P20381,IF(D10881=D10880,P10881+P10880,P10880))))</f>
        <v/>
      </c>
      <c r="AT10880">
        <f>AR10880-AS10880</f>
        <v/>
      </c>
    </row>
    <row r="10881" ht="15.75" customHeight="1" s="121">
      <c r="B10881">
        <f>D10881&amp;Q10881&amp;E10881</f>
        <v/>
      </c>
      <c r="C10881" s="73" t="n"/>
      <c r="D10881" s="73" t="n"/>
      <c r="E10881" s="78" t="n"/>
      <c r="F10881" s="75" t="n"/>
      <c r="G10881" s="73" t="n"/>
      <c r="H10881" s="75" t="n"/>
      <c r="I10881" s="75" t="n"/>
      <c r="J10881" s="75" t="n"/>
      <c r="K10881" s="75" t="n"/>
      <c r="L10881" s="75" t="n"/>
      <c r="M10881" s="75" t="n"/>
      <c r="N10881" s="75" t="n"/>
      <c r="O10881" s="75" t="n"/>
      <c r="P10881" s="75" t="n"/>
      <c r="Q10881" s="79" t="n"/>
      <c r="AR10881">
        <f>IF($AU$2&lt;&gt;5,NA(),IF(D10881=D10880,0,IF(AND(D20382=D10881,D10882=D10881),O10881+O10882+O20382,IF(D10882=D10881,O10882+O10881,O10881))))</f>
        <v/>
      </c>
      <c r="AS10881">
        <f>IF($AU$2&lt;&gt;5,NA(),IF(D10881=D10880,0,IF(AND(D20382=D10881,D10882=D10881),P10881+P10882+P20382,IF(D10882=D10881,P10882+P10881,P10881))))</f>
        <v/>
      </c>
      <c r="AT10881">
        <f>AR10881-AS10881</f>
        <v/>
      </c>
    </row>
    <row r="10882" ht="15.75" customHeight="1" s="121">
      <c r="B10882">
        <f>D10882&amp;Q10882&amp;E10882</f>
        <v/>
      </c>
      <c r="C10882" s="73" t="n"/>
      <c r="D10882" s="73" t="n"/>
      <c r="E10882" s="78" t="n"/>
      <c r="F10882" s="75" t="n"/>
      <c r="G10882" s="73" t="n"/>
      <c r="H10882" s="75" t="n"/>
      <c r="I10882" s="75" t="n"/>
      <c r="J10882" s="75" t="n"/>
      <c r="K10882" s="75" t="n"/>
      <c r="L10882" s="75" t="n"/>
      <c r="M10882" s="75" t="n"/>
      <c r="N10882" s="75" t="n"/>
      <c r="O10882" s="75" t="n"/>
      <c r="P10882" s="75" t="n"/>
      <c r="Q10882" s="79" t="n"/>
      <c r="AR10882">
        <f>IF($AU$2&lt;&gt;5,NA(),IF(D10882=D10881,0,IF(AND(D20383=D10882,D10883=D10882),O10882+O10883+O20383,IF(D10883=D10882,O10883+O10882,O10882))))</f>
        <v/>
      </c>
      <c r="AS10882">
        <f>IF($AU$2&lt;&gt;5,NA(),IF(D10882=D10881,0,IF(AND(D20383=D10882,D10883=D10882),P10882+P10883+P20383,IF(D10883=D10882,P10883+P10882,P10882))))</f>
        <v/>
      </c>
      <c r="AT10882">
        <f>AR10882-AS10882</f>
        <v/>
      </c>
    </row>
    <row r="10883" ht="15.75" customHeight="1" s="121">
      <c r="B10883">
        <f>D10883&amp;Q10883&amp;E10883</f>
        <v/>
      </c>
      <c r="C10883" s="73" t="n"/>
      <c r="D10883" s="73" t="n"/>
      <c r="E10883" s="78" t="n"/>
      <c r="F10883" s="75" t="n"/>
      <c r="G10883" s="73" t="n"/>
      <c r="H10883" s="75" t="n"/>
      <c r="I10883" s="75" t="n"/>
      <c r="J10883" s="75" t="n"/>
      <c r="K10883" s="75" t="n"/>
      <c r="L10883" s="75" t="n"/>
      <c r="M10883" s="75" t="n"/>
      <c r="N10883" s="75" t="n"/>
      <c r="O10883" s="75" t="n"/>
      <c r="P10883" s="75" t="n"/>
      <c r="Q10883" s="79" t="n"/>
      <c r="AR10883">
        <f>IF($AU$2&lt;&gt;5,NA(),IF(D10883=D10882,0,IF(AND(D20384=D10883,D10884=D10883),O10883+O10884+O20384,IF(D10884=D10883,O10884+O10883,O10883))))</f>
        <v/>
      </c>
      <c r="AS10883">
        <f>IF($AU$2&lt;&gt;5,NA(),IF(D10883=D10882,0,IF(AND(D20384=D10883,D10884=D10883),P10883+P10884+P20384,IF(D10884=D10883,P10884+P10883,P10883))))</f>
        <v/>
      </c>
      <c r="AT10883">
        <f>AR10883-AS10883</f>
        <v/>
      </c>
    </row>
    <row r="10884" ht="15.75" customHeight="1" s="121">
      <c r="B10884">
        <f>D10884&amp;Q10884&amp;E10884</f>
        <v/>
      </c>
      <c r="C10884" s="73" t="n"/>
      <c r="D10884" s="73" t="n"/>
      <c r="E10884" s="78" t="n"/>
      <c r="F10884" s="75" t="n"/>
      <c r="G10884" s="73" t="n"/>
      <c r="H10884" s="75" t="n"/>
      <c r="I10884" s="75" t="n"/>
      <c r="J10884" s="75" t="n"/>
      <c r="K10884" s="75" t="n"/>
      <c r="L10884" s="75" t="n"/>
      <c r="M10884" s="75" t="n"/>
      <c r="N10884" s="75" t="n"/>
      <c r="O10884" s="75" t="n"/>
      <c r="P10884" s="75" t="n"/>
      <c r="Q10884" s="79" t="n"/>
      <c r="AR10884">
        <f>IF($AU$2&lt;&gt;5,NA(),IF(D10884=D10883,0,IF(AND(D20385=D10884,D10885=D10884),O10884+O10885+O20385,IF(D10885=D10884,O10885+O10884,O10884))))</f>
        <v/>
      </c>
      <c r="AS10884">
        <f>IF($AU$2&lt;&gt;5,NA(),IF(D10884=D10883,0,IF(AND(D20385=D10884,D10885=D10884),P10884+P10885+P20385,IF(D10885=D10884,P10885+P10884,P10884))))</f>
        <v/>
      </c>
      <c r="AT10884">
        <f>AR10884-AS10884</f>
        <v/>
      </c>
    </row>
    <row r="10885" ht="15.75" customHeight="1" s="121">
      <c r="B10885">
        <f>D10885&amp;Q10885&amp;E10885</f>
        <v/>
      </c>
      <c r="C10885" s="73" t="n"/>
      <c r="D10885" s="73" t="n"/>
      <c r="E10885" s="78" t="n"/>
      <c r="F10885" s="75" t="n"/>
      <c r="G10885" s="73" t="n"/>
      <c r="H10885" s="75" t="n"/>
      <c r="I10885" s="75" t="n"/>
      <c r="J10885" s="75" t="n"/>
      <c r="K10885" s="75" t="n"/>
      <c r="L10885" s="75" t="n"/>
      <c r="M10885" s="75" t="n"/>
      <c r="N10885" s="75" t="n"/>
      <c r="O10885" s="75" t="n"/>
      <c r="P10885" s="75" t="n"/>
      <c r="Q10885" s="79" t="n"/>
      <c r="AR10885">
        <f>IF($AU$2&lt;&gt;5,NA(),IF(D10885=D10884,0,IF(AND(D20386=D10885,D10886=D10885),O10885+O10886+O20386,IF(D10886=D10885,O10886+O10885,O10885))))</f>
        <v/>
      </c>
      <c r="AS10885">
        <f>IF($AU$2&lt;&gt;5,NA(),IF(D10885=D10884,0,IF(AND(D20386=D10885,D10886=D10885),P10885+P10886+P20386,IF(D10886=D10885,P10886+P10885,P10885))))</f>
        <v/>
      </c>
      <c r="AT10885">
        <f>AR10885-AS10885</f>
        <v/>
      </c>
    </row>
    <row r="10886" ht="15.75" customHeight="1" s="121">
      <c r="B10886">
        <f>D10886&amp;Q10886&amp;E10886</f>
        <v/>
      </c>
      <c r="C10886" s="73" t="n"/>
      <c r="D10886" s="73" t="n"/>
      <c r="E10886" s="78" t="n"/>
      <c r="F10886" s="75" t="n"/>
      <c r="G10886" s="73" t="n"/>
      <c r="H10886" s="75" t="n"/>
      <c r="I10886" s="75" t="n"/>
      <c r="J10886" s="75" t="n"/>
      <c r="K10886" s="75" t="n"/>
      <c r="L10886" s="75" t="n"/>
      <c r="M10886" s="75" t="n"/>
      <c r="N10886" s="75" t="n"/>
      <c r="O10886" s="75" t="n"/>
      <c r="P10886" s="75" t="n"/>
      <c r="Q10886" s="79" t="n"/>
      <c r="AR10886">
        <f>IF($AU$2&lt;&gt;5,NA(),IF(D10886=D10885,0,IF(AND(D20387=D10886,D10887=D10886),O10886+O10887+O20387,IF(D10887=D10886,O10887+O10886,O10886))))</f>
        <v/>
      </c>
      <c r="AS10886">
        <f>IF($AU$2&lt;&gt;5,NA(),IF(D10886=D10885,0,IF(AND(D20387=D10886,D10887=D10886),P10886+P10887+P20387,IF(D10887=D10886,P10887+P10886,P10886))))</f>
        <v/>
      </c>
      <c r="AT10886">
        <f>AR10886-AS10886</f>
        <v/>
      </c>
    </row>
    <row r="10887" ht="15.75" customHeight="1" s="121">
      <c r="B10887">
        <f>D10887&amp;Q10887&amp;E10887</f>
        <v/>
      </c>
      <c r="C10887" s="73" t="n"/>
      <c r="D10887" s="73" t="n"/>
      <c r="E10887" s="78" t="n"/>
      <c r="F10887" s="75" t="n"/>
      <c r="G10887" s="73" t="n"/>
      <c r="H10887" s="75" t="n"/>
      <c r="I10887" s="75" t="n"/>
      <c r="J10887" s="75" t="n"/>
      <c r="K10887" s="75" t="n"/>
      <c r="L10887" s="75" t="n"/>
      <c r="M10887" s="75" t="n"/>
      <c r="N10887" s="75" t="n"/>
      <c r="O10887" s="75" t="n"/>
      <c r="P10887" s="75" t="n"/>
      <c r="Q10887" s="79" t="n"/>
      <c r="AR10887">
        <f>IF($AU$2&lt;&gt;5,NA(),IF(D10887=D10886,0,IF(AND(D20388=D10887,D10888=D10887),O10887+O10888+O20388,IF(D10888=D10887,O10888+O10887,O10887))))</f>
        <v/>
      </c>
      <c r="AS10887">
        <f>IF($AU$2&lt;&gt;5,NA(),IF(D10887=D10886,0,IF(AND(D20388=D10887,D10888=D10887),P10887+P10888+P20388,IF(D10888=D10887,P10888+P10887,P10887))))</f>
        <v/>
      </c>
      <c r="AT10887">
        <f>AR10887-AS10887</f>
        <v/>
      </c>
    </row>
    <row r="10888" ht="15.75" customHeight="1" s="121">
      <c r="B10888">
        <f>D10888&amp;Q10888&amp;E10888</f>
        <v/>
      </c>
      <c r="C10888" s="73" t="n"/>
      <c r="D10888" s="73" t="n"/>
      <c r="E10888" s="78" t="n"/>
      <c r="F10888" s="75" t="n"/>
      <c r="G10888" s="73" t="n"/>
      <c r="H10888" s="75" t="n"/>
      <c r="I10888" s="75" t="n"/>
      <c r="J10888" s="75" t="n"/>
      <c r="K10888" s="75" t="n"/>
      <c r="L10888" s="75" t="n"/>
      <c r="M10888" s="75" t="n"/>
      <c r="N10888" s="75" t="n"/>
      <c r="O10888" s="75" t="n"/>
      <c r="P10888" s="75" t="n"/>
      <c r="Q10888" s="79" t="n"/>
      <c r="AR10888">
        <f>IF($AU$2&lt;&gt;5,NA(),IF(D10888=D10887,0,IF(AND(D20389=D10888,D10889=D10888),O10888+O10889+O20389,IF(D10889=D10888,O10889+O10888,O10888))))</f>
        <v/>
      </c>
      <c r="AS10888">
        <f>IF($AU$2&lt;&gt;5,NA(),IF(D10888=D10887,0,IF(AND(D20389=D10888,D10889=D10888),P10888+P10889+P20389,IF(D10889=D10888,P10889+P10888,P10888))))</f>
        <v/>
      </c>
      <c r="AT10888">
        <f>AR10888-AS10888</f>
        <v/>
      </c>
    </row>
    <row r="10889" ht="15.75" customHeight="1" s="121">
      <c r="B10889">
        <f>D10889&amp;Q10889&amp;E10889</f>
        <v/>
      </c>
      <c r="C10889" s="73" t="n"/>
      <c r="D10889" s="73" t="n"/>
      <c r="E10889" s="78" t="n"/>
      <c r="F10889" s="75" t="n"/>
      <c r="G10889" s="73" t="n"/>
      <c r="H10889" s="75" t="n"/>
      <c r="I10889" s="75" t="n"/>
      <c r="J10889" s="75" t="n"/>
      <c r="K10889" s="75" t="n"/>
      <c r="L10889" s="75" t="n"/>
      <c r="M10889" s="75" t="n"/>
      <c r="N10889" s="75" t="n"/>
      <c r="O10889" s="75" t="n"/>
      <c r="P10889" s="75" t="n"/>
      <c r="Q10889" s="79" t="n"/>
      <c r="AR10889">
        <f>IF($AU$2&lt;&gt;5,NA(),IF(D10889=D10888,0,IF(AND(D20390=D10889,D10890=D10889),O10889+O10890+O20390,IF(D10890=D10889,O10890+O10889,O10889))))</f>
        <v/>
      </c>
      <c r="AS10889">
        <f>IF($AU$2&lt;&gt;5,NA(),IF(D10889=D10888,0,IF(AND(D20390=D10889,D10890=D10889),P10889+P10890+P20390,IF(D10890=D10889,P10890+P10889,P10889))))</f>
        <v/>
      </c>
      <c r="AT10889">
        <f>AR10889-AS10889</f>
        <v/>
      </c>
    </row>
    <row r="10890" ht="15.75" customHeight="1" s="121">
      <c r="B10890">
        <f>D10890&amp;Q10890&amp;E10890</f>
        <v/>
      </c>
      <c r="C10890" s="73" t="n"/>
      <c r="D10890" s="73" t="n"/>
      <c r="E10890" s="78" t="n"/>
      <c r="F10890" s="75" t="n"/>
      <c r="G10890" s="73" t="n"/>
      <c r="H10890" s="75" t="n"/>
      <c r="I10890" s="75" t="n"/>
      <c r="J10890" s="75" t="n"/>
      <c r="K10890" s="75" t="n"/>
      <c r="L10890" s="75" t="n"/>
      <c r="M10890" s="75" t="n"/>
      <c r="N10890" s="75" t="n"/>
      <c r="O10890" s="75" t="n"/>
      <c r="P10890" s="75" t="n"/>
      <c r="Q10890" s="79" t="n"/>
      <c r="AR10890">
        <f>IF($AU$2&lt;&gt;5,NA(),IF(D10890=D10889,0,IF(AND(D20391=D10890,D10891=D10890),O10890+O10891+O20391,IF(D10891=D10890,O10891+O10890,O10890))))</f>
        <v/>
      </c>
      <c r="AS10890">
        <f>IF($AU$2&lt;&gt;5,NA(),IF(D10890=D10889,0,IF(AND(D20391=D10890,D10891=D10890),P10890+P10891+P20391,IF(D10891=D10890,P10891+P10890,P10890))))</f>
        <v/>
      </c>
      <c r="AT10890">
        <f>AR10890-AS10890</f>
        <v/>
      </c>
    </row>
    <row r="10891" ht="15.75" customHeight="1" s="121">
      <c r="B10891">
        <f>D10891&amp;Q10891&amp;E10891</f>
        <v/>
      </c>
      <c r="C10891" s="73" t="n"/>
      <c r="D10891" s="73" t="n"/>
      <c r="E10891" s="78" t="n"/>
      <c r="F10891" s="75" t="n"/>
      <c r="G10891" s="73" t="n"/>
      <c r="H10891" s="75" t="n"/>
      <c r="I10891" s="75" t="n"/>
      <c r="J10891" s="75" t="n"/>
      <c r="K10891" s="75" t="n"/>
      <c r="L10891" s="75" t="n"/>
      <c r="M10891" s="75" t="n"/>
      <c r="N10891" s="75" t="n"/>
      <c r="O10891" s="75" t="n"/>
      <c r="P10891" s="75" t="n"/>
      <c r="Q10891" s="79" t="n"/>
      <c r="AR10891">
        <f>IF($AU$2&lt;&gt;5,NA(),IF(D10891=D10890,0,IF(AND(D20392=D10891,D10892=D10891),O10891+O10892+O20392,IF(D10892=D10891,O10892+O10891,O10891))))</f>
        <v/>
      </c>
      <c r="AS10891">
        <f>IF($AU$2&lt;&gt;5,NA(),IF(D10891=D10890,0,IF(AND(D20392=D10891,D10892=D10891),P10891+P10892+P20392,IF(D10892=D10891,P10892+P10891,P10891))))</f>
        <v/>
      </c>
      <c r="AT10891">
        <f>AR10891-AS10891</f>
        <v/>
      </c>
    </row>
    <row r="10892" ht="15.75" customHeight="1" s="121">
      <c r="B10892">
        <f>D10892&amp;Q10892&amp;E10892</f>
        <v/>
      </c>
      <c r="C10892" s="73" t="n"/>
      <c r="D10892" s="73" t="n"/>
      <c r="E10892" s="78" t="n"/>
      <c r="F10892" s="75" t="n"/>
      <c r="G10892" s="73" t="n"/>
      <c r="H10892" s="75" t="n"/>
      <c r="I10892" s="75" t="n"/>
      <c r="J10892" s="75" t="n"/>
      <c r="K10892" s="75" t="n"/>
      <c r="L10892" s="75" t="n"/>
      <c r="M10892" s="75" t="n"/>
      <c r="N10892" s="75" t="n"/>
      <c r="O10892" s="75" t="n"/>
      <c r="P10892" s="75" t="n"/>
      <c r="Q10892" s="79" t="n"/>
      <c r="AR10892">
        <f>IF($AU$2&lt;&gt;5,NA(),IF(D10892=D10891,0,IF(AND(D20393=D10892,D10893=D10892),O10892+O10893+O20393,IF(D10893=D10892,O10893+O10892,O10892))))</f>
        <v/>
      </c>
      <c r="AS10892">
        <f>IF($AU$2&lt;&gt;5,NA(),IF(D10892=D10891,0,IF(AND(D20393=D10892,D10893=D10892),P10892+P10893+P20393,IF(D10893=D10892,P10893+P10892,P10892))))</f>
        <v/>
      </c>
      <c r="AT10892">
        <f>AR10892-AS10892</f>
        <v/>
      </c>
    </row>
    <row r="10893" ht="15.75" customHeight="1" s="121">
      <c r="B10893">
        <f>D10893&amp;Q10893&amp;E10893</f>
        <v/>
      </c>
      <c r="C10893" s="73" t="n"/>
      <c r="D10893" s="73" t="n"/>
      <c r="E10893" s="78" t="n"/>
      <c r="F10893" s="75" t="n"/>
      <c r="G10893" s="73" t="n"/>
      <c r="H10893" s="75" t="n"/>
      <c r="I10893" s="75" t="n"/>
      <c r="J10893" s="75" t="n"/>
      <c r="K10893" s="75" t="n"/>
      <c r="L10893" s="75" t="n"/>
      <c r="M10893" s="75" t="n"/>
      <c r="N10893" s="75" t="n"/>
      <c r="O10893" s="75" t="n"/>
      <c r="P10893" s="75" t="n"/>
      <c r="Q10893" s="79" t="n"/>
      <c r="AR10893">
        <f>IF($AU$2&lt;&gt;5,NA(),IF(D10893=D10892,0,IF(AND(D20394=D10893,D10894=D10893),O10893+O10894+O20394,IF(D10894=D10893,O10894+O10893,O10893))))</f>
        <v/>
      </c>
      <c r="AS10893">
        <f>IF($AU$2&lt;&gt;5,NA(),IF(D10893=D10892,0,IF(AND(D20394=D10893,D10894=D10893),P10893+P10894+P20394,IF(D10894=D10893,P10894+P10893,P10893))))</f>
        <v/>
      </c>
      <c r="AT10893">
        <f>AR10893-AS10893</f>
        <v/>
      </c>
    </row>
    <row r="10894" ht="15.75" customHeight="1" s="121">
      <c r="B10894">
        <f>D10894&amp;Q10894&amp;E10894</f>
        <v/>
      </c>
      <c r="C10894" s="73" t="n"/>
      <c r="D10894" s="73" t="n"/>
      <c r="E10894" s="78" t="n"/>
      <c r="F10894" s="75" t="n"/>
      <c r="G10894" s="73" t="n"/>
      <c r="H10894" s="75" t="n"/>
      <c r="I10894" s="75" t="n"/>
      <c r="J10894" s="75" t="n"/>
      <c r="K10894" s="75" t="n"/>
      <c r="L10894" s="75" t="n"/>
      <c r="M10894" s="75" t="n"/>
      <c r="N10894" s="75" t="n"/>
      <c r="O10894" s="75" t="n"/>
      <c r="P10894" s="75" t="n"/>
      <c r="Q10894" s="79" t="n"/>
      <c r="AR10894">
        <f>IF($AU$2&lt;&gt;5,NA(),IF(D10894=D10893,0,IF(AND(D20395=D10894,D10895=D10894),O10894+O10895+O20395,IF(D10895=D10894,O10895+O10894,O10894))))</f>
        <v/>
      </c>
      <c r="AS10894">
        <f>IF($AU$2&lt;&gt;5,NA(),IF(D10894=D10893,0,IF(AND(D20395=D10894,D10895=D10894),P10894+P10895+P20395,IF(D10895=D10894,P10895+P10894,P10894))))</f>
        <v/>
      </c>
      <c r="AT10894">
        <f>AR10894-AS10894</f>
        <v/>
      </c>
    </row>
    <row r="10895" ht="15.75" customHeight="1" s="121">
      <c r="B10895">
        <f>D10895&amp;Q10895&amp;E10895</f>
        <v/>
      </c>
      <c r="C10895" s="73" t="n"/>
      <c r="D10895" s="73" t="n"/>
      <c r="E10895" s="78" t="n"/>
      <c r="F10895" s="75" t="n"/>
      <c r="G10895" s="73" t="n"/>
      <c r="H10895" s="75" t="n"/>
      <c r="I10895" s="75" t="n"/>
      <c r="J10895" s="75" t="n"/>
      <c r="K10895" s="75" t="n"/>
      <c r="L10895" s="75" t="n"/>
      <c r="M10895" s="75" t="n"/>
      <c r="N10895" s="75" t="n"/>
      <c r="O10895" s="75" t="n"/>
      <c r="P10895" s="75" t="n"/>
      <c r="Q10895" s="79" t="n"/>
      <c r="AR10895">
        <f>IF($AU$2&lt;&gt;5,NA(),IF(D10895=D10894,0,IF(AND(D20396=D10895,D10896=D10895),O10895+O10896+O20396,IF(D10896=D10895,O10896+O10895,O10895))))</f>
        <v/>
      </c>
      <c r="AS10895">
        <f>IF($AU$2&lt;&gt;5,NA(),IF(D10895=D10894,0,IF(AND(D20396=D10895,D10896=D10895),P10895+P10896+P20396,IF(D10896=D10895,P10896+P10895,P10895))))</f>
        <v/>
      </c>
      <c r="AT10895">
        <f>AR10895-AS10895</f>
        <v/>
      </c>
    </row>
    <row r="10896" ht="15.75" customHeight="1" s="121">
      <c r="B10896">
        <f>D10896&amp;Q10896&amp;E10896</f>
        <v/>
      </c>
      <c r="C10896" s="73" t="n"/>
      <c r="D10896" s="73" t="n"/>
      <c r="E10896" s="78" t="n"/>
      <c r="F10896" s="75" t="n"/>
      <c r="G10896" s="73" t="n"/>
      <c r="H10896" s="75" t="n"/>
      <c r="I10896" s="75" t="n"/>
      <c r="J10896" s="75" t="n"/>
      <c r="K10896" s="75" t="n"/>
      <c r="L10896" s="75" t="n"/>
      <c r="M10896" s="75" t="n"/>
      <c r="N10896" s="75" t="n"/>
      <c r="O10896" s="75" t="n"/>
      <c r="P10896" s="75" t="n"/>
      <c r="Q10896" s="79" t="n"/>
      <c r="AR10896">
        <f>IF($AU$2&lt;&gt;5,NA(),IF(D10896=D10895,0,IF(AND(D20397=D10896,D10897=D10896),O10896+O10897+O20397,IF(D10897=D10896,O10897+O10896,O10896))))</f>
        <v/>
      </c>
      <c r="AS10896">
        <f>IF($AU$2&lt;&gt;5,NA(),IF(D10896=D10895,0,IF(AND(D20397=D10896,D10897=D10896),P10896+P10897+P20397,IF(D10897=D10896,P10897+P10896,P10896))))</f>
        <v/>
      </c>
      <c r="AT10896">
        <f>AR10896-AS10896</f>
        <v/>
      </c>
    </row>
    <row r="10897" ht="15.75" customHeight="1" s="121">
      <c r="B10897">
        <f>D10897&amp;Q10897&amp;E10897</f>
        <v/>
      </c>
      <c r="C10897" s="73" t="n"/>
      <c r="D10897" s="73" t="n"/>
      <c r="E10897" s="78" t="n"/>
      <c r="F10897" s="75" t="n"/>
      <c r="G10897" s="73" t="n"/>
      <c r="H10897" s="75" t="n"/>
      <c r="I10897" s="75" t="n"/>
      <c r="J10897" s="75" t="n"/>
      <c r="K10897" s="75" t="n"/>
      <c r="L10897" s="75" t="n"/>
      <c r="M10897" s="75" t="n"/>
      <c r="N10897" s="75" t="n"/>
      <c r="O10897" s="75" t="n"/>
      <c r="P10897" s="75" t="n"/>
      <c r="Q10897" s="79" t="n"/>
      <c r="AR10897">
        <f>IF($AU$2&lt;&gt;5,NA(),IF(D10897=D10896,0,IF(AND(D20398=D10897,D10898=D10897),O10897+O10898+O20398,IF(D10898=D10897,O10898+O10897,O10897))))</f>
        <v/>
      </c>
      <c r="AS10897">
        <f>IF($AU$2&lt;&gt;5,NA(),IF(D10897=D10896,0,IF(AND(D20398=D10897,D10898=D10897),P10897+P10898+P20398,IF(D10898=D10897,P10898+P10897,P10897))))</f>
        <v/>
      </c>
      <c r="AT10897">
        <f>AR10897-AS10897</f>
        <v/>
      </c>
    </row>
    <row r="10898" ht="15.75" customHeight="1" s="121">
      <c r="B10898">
        <f>D10898&amp;Q10898&amp;E10898</f>
        <v/>
      </c>
      <c r="C10898" s="73" t="n"/>
      <c r="D10898" s="73" t="n"/>
      <c r="E10898" s="78" t="n"/>
      <c r="F10898" s="75" t="n"/>
      <c r="G10898" s="73" t="n"/>
      <c r="H10898" s="75" t="n"/>
      <c r="I10898" s="75" t="n"/>
      <c r="J10898" s="75" t="n"/>
      <c r="K10898" s="75" t="n"/>
      <c r="L10898" s="75" t="n"/>
      <c r="M10898" s="75" t="n"/>
      <c r="N10898" s="75" t="n"/>
      <c r="O10898" s="75" t="n"/>
      <c r="P10898" s="75" t="n"/>
      <c r="Q10898" s="79" t="n"/>
      <c r="AR10898">
        <f>IF($AU$2&lt;&gt;5,NA(),IF(D10898=D10897,0,IF(AND(D20399=D10898,D10899=D10898),O10898+O10899+O20399,IF(D10899=D10898,O10899+O10898,O10898))))</f>
        <v/>
      </c>
      <c r="AS10898">
        <f>IF($AU$2&lt;&gt;5,NA(),IF(D10898=D10897,0,IF(AND(D20399=D10898,D10899=D10898),P10898+P10899+P20399,IF(D10899=D10898,P10899+P10898,P10898))))</f>
        <v/>
      </c>
      <c r="AT10898">
        <f>AR10898-AS10898</f>
        <v/>
      </c>
    </row>
    <row r="10899" ht="15.75" customHeight="1" s="121">
      <c r="B10899">
        <f>D10899&amp;Q10899&amp;E10899</f>
        <v/>
      </c>
      <c r="C10899" s="73" t="n"/>
      <c r="D10899" s="73" t="n"/>
      <c r="E10899" s="78" t="n"/>
      <c r="F10899" s="75" t="n"/>
      <c r="G10899" s="73" t="n"/>
      <c r="H10899" s="75" t="n"/>
      <c r="I10899" s="75" t="n"/>
      <c r="J10899" s="75" t="n"/>
      <c r="K10899" s="75" t="n"/>
      <c r="L10899" s="75" t="n"/>
      <c r="M10899" s="75" t="n"/>
      <c r="N10899" s="75" t="n"/>
      <c r="O10899" s="75" t="n"/>
      <c r="P10899" s="75" t="n"/>
      <c r="Q10899" s="79" t="n"/>
      <c r="AR10899">
        <f>IF($AU$2&lt;&gt;5,NA(),IF(D10899=D10898,0,IF(AND(D20400=D10899,D10900=D10899),O10899+O10900+O20400,IF(D10900=D10899,O10900+O10899,O10899))))</f>
        <v/>
      </c>
      <c r="AS10899">
        <f>IF($AU$2&lt;&gt;5,NA(),IF(D10899=D10898,0,IF(AND(D20400=D10899,D10900=D10899),P10899+P10900+P20400,IF(D10900=D10899,P10900+P10899,P10899))))</f>
        <v/>
      </c>
      <c r="AT10899">
        <f>AR10899-AS10899</f>
        <v/>
      </c>
    </row>
    <row r="10900" ht="15.75" customHeight="1" s="121">
      <c r="B10900">
        <f>D10900&amp;Q10900&amp;E10900</f>
        <v/>
      </c>
      <c r="C10900" s="73" t="n"/>
      <c r="D10900" s="73" t="n"/>
      <c r="E10900" s="78" t="n"/>
      <c r="F10900" s="75" t="n"/>
      <c r="G10900" s="73" t="n"/>
      <c r="H10900" s="75" t="n"/>
      <c r="I10900" s="75" t="n"/>
      <c r="J10900" s="75" t="n"/>
      <c r="K10900" s="75" t="n"/>
      <c r="L10900" s="75" t="n"/>
      <c r="M10900" s="75" t="n"/>
      <c r="N10900" s="75" t="n"/>
      <c r="O10900" s="75" t="n"/>
      <c r="P10900" s="75" t="n"/>
      <c r="Q10900" s="79" t="n"/>
      <c r="AR10900">
        <f>IF($AU$2&lt;&gt;5,NA(),IF(D10900=D10899,0,IF(AND(D20401=D10900,D10901=D10900),O10900+O10901+O20401,IF(D10901=D10900,O10901+O10900,O10900))))</f>
        <v/>
      </c>
      <c r="AS10900">
        <f>IF($AU$2&lt;&gt;5,NA(),IF(D10900=D10899,0,IF(AND(D20401=D10900,D10901=D10900),P10900+P10901+P20401,IF(D10901=D10900,P10901+P10900,P10900))))</f>
        <v/>
      </c>
      <c r="AT10900">
        <f>AR10900-AS10900</f>
        <v/>
      </c>
    </row>
    <row r="10901" ht="15.75" customHeight="1" s="121">
      <c r="B10901">
        <f>D10901&amp;Q10901&amp;E10901</f>
        <v/>
      </c>
      <c r="C10901" s="73" t="n"/>
      <c r="D10901" s="73" t="n"/>
      <c r="E10901" s="78" t="n"/>
      <c r="F10901" s="75" t="n"/>
      <c r="G10901" s="73" t="n"/>
      <c r="H10901" s="75" t="n"/>
      <c r="I10901" s="75" t="n"/>
      <c r="J10901" s="75" t="n"/>
      <c r="K10901" s="75" t="n"/>
      <c r="L10901" s="75" t="n"/>
      <c r="M10901" s="75" t="n"/>
      <c r="N10901" s="75" t="n"/>
      <c r="O10901" s="75" t="n"/>
      <c r="P10901" s="75" t="n"/>
      <c r="Q10901" s="79" t="n"/>
      <c r="AR10901">
        <f>IF($AU$2&lt;&gt;5,NA(),IF(D10901=D10900,0,IF(AND(D20402=D10901,D10902=D10901),O10901+O10902+O20402,IF(D10902=D10901,O10902+O10901,O10901))))</f>
        <v/>
      </c>
      <c r="AS10901">
        <f>IF($AU$2&lt;&gt;5,NA(),IF(D10901=D10900,0,IF(AND(D20402=D10901,D10902=D10901),P10901+P10902+P20402,IF(D10902=D10901,P10902+P10901,P10901))))</f>
        <v/>
      </c>
      <c r="AT10901">
        <f>AR10901-AS10901</f>
        <v/>
      </c>
    </row>
    <row r="10902" ht="15.75" customHeight="1" s="121">
      <c r="B10902">
        <f>D10902&amp;Q10902&amp;E10902</f>
        <v/>
      </c>
      <c r="C10902" s="73" t="n"/>
      <c r="D10902" s="73" t="n"/>
      <c r="E10902" s="78" t="n"/>
      <c r="F10902" s="75" t="n"/>
      <c r="G10902" s="73" t="n"/>
      <c r="H10902" s="75" t="n"/>
      <c r="I10902" s="75" t="n"/>
      <c r="J10902" s="75" t="n"/>
      <c r="K10902" s="75" t="n"/>
      <c r="L10902" s="75" t="n"/>
      <c r="M10902" s="75" t="n"/>
      <c r="N10902" s="75" t="n"/>
      <c r="O10902" s="75" t="n"/>
      <c r="P10902" s="75" t="n"/>
      <c r="Q10902" s="79" t="n"/>
      <c r="AR10902">
        <f>IF($AU$2&lt;&gt;5,NA(),IF(D10902=D10901,0,IF(AND(D20403=D10902,D10903=D10902),O10902+O10903+O20403,IF(D10903=D10902,O10903+O10902,O10902))))</f>
        <v/>
      </c>
      <c r="AS10902">
        <f>IF($AU$2&lt;&gt;5,NA(),IF(D10902=D10901,0,IF(AND(D20403=D10902,D10903=D10902),P10902+P10903+P20403,IF(D10903=D10902,P10903+P10902,P10902))))</f>
        <v/>
      </c>
      <c r="AT10902">
        <f>AR10902-AS10902</f>
        <v/>
      </c>
    </row>
    <row r="10903" ht="15.75" customHeight="1" s="121">
      <c r="B10903">
        <f>D10903&amp;Q10903&amp;E10903</f>
        <v/>
      </c>
      <c r="C10903" s="73" t="n"/>
      <c r="D10903" s="73" t="n"/>
      <c r="E10903" s="78" t="n"/>
      <c r="F10903" s="75" t="n"/>
      <c r="G10903" s="73" t="n"/>
      <c r="H10903" s="75" t="n"/>
      <c r="I10903" s="75" t="n"/>
      <c r="J10903" s="75" t="n"/>
      <c r="K10903" s="75" t="n"/>
      <c r="L10903" s="75" t="n"/>
      <c r="M10903" s="75" t="n"/>
      <c r="N10903" s="75" t="n"/>
      <c r="O10903" s="75" t="n"/>
      <c r="P10903" s="75" t="n"/>
      <c r="Q10903" s="79" t="n"/>
      <c r="AR10903">
        <f>IF($AU$2&lt;&gt;5,NA(),IF(D10903=D10902,0,IF(AND(D20404=D10903,D10904=D10903),O10903+O10904+O20404,IF(D10904=D10903,O10904+O10903,O10903))))</f>
        <v/>
      </c>
      <c r="AS10903">
        <f>IF($AU$2&lt;&gt;5,NA(),IF(D10903=D10902,0,IF(AND(D20404=D10903,D10904=D10903),P10903+P10904+P20404,IF(D10904=D10903,P10904+P10903,P10903))))</f>
        <v/>
      </c>
      <c r="AT10903">
        <f>AR10903-AS10903</f>
        <v/>
      </c>
    </row>
    <row r="10904" ht="15.75" customHeight="1" s="121">
      <c r="B10904">
        <f>D10904&amp;Q10904&amp;E10904</f>
        <v/>
      </c>
      <c r="C10904" s="73" t="n"/>
      <c r="D10904" s="73" t="n"/>
      <c r="E10904" s="78" t="n"/>
      <c r="F10904" s="75" t="n"/>
      <c r="G10904" s="73" t="n"/>
      <c r="H10904" s="75" t="n"/>
      <c r="I10904" s="75" t="n"/>
      <c r="J10904" s="75" t="n"/>
      <c r="K10904" s="75" t="n"/>
      <c r="L10904" s="75" t="n"/>
      <c r="M10904" s="75" t="n"/>
      <c r="N10904" s="75" t="n"/>
      <c r="O10904" s="75" t="n"/>
      <c r="P10904" s="75" t="n"/>
      <c r="Q10904" s="79" t="n"/>
      <c r="AR10904">
        <f>IF($AU$2&lt;&gt;5,NA(),IF(D10904=D10903,0,IF(AND(D20405=D10904,D10905=D10904),O10904+O10905+O20405,IF(D10905=D10904,O10905+O10904,O10904))))</f>
        <v/>
      </c>
      <c r="AS10904">
        <f>IF($AU$2&lt;&gt;5,NA(),IF(D10904=D10903,0,IF(AND(D20405=D10904,D10905=D10904),P10904+P10905+P20405,IF(D10905=D10904,P10905+P10904,P10904))))</f>
        <v/>
      </c>
      <c r="AT10904">
        <f>AR10904-AS10904</f>
        <v/>
      </c>
    </row>
    <row r="10905" ht="15.75" customHeight="1" s="121">
      <c r="B10905">
        <f>D10905&amp;Q10905&amp;E10905</f>
        <v/>
      </c>
      <c r="C10905" s="73" t="n"/>
      <c r="D10905" s="73" t="n"/>
      <c r="E10905" s="78" t="n"/>
      <c r="F10905" s="75" t="n"/>
      <c r="G10905" s="73" t="n"/>
      <c r="H10905" s="75" t="n"/>
      <c r="I10905" s="75" t="n"/>
      <c r="J10905" s="75" t="n"/>
      <c r="K10905" s="75" t="n"/>
      <c r="L10905" s="75" t="n"/>
      <c r="M10905" s="75" t="n"/>
      <c r="N10905" s="75" t="n"/>
      <c r="O10905" s="75" t="n"/>
      <c r="P10905" s="75" t="n"/>
      <c r="Q10905" s="79" t="n"/>
      <c r="AR10905">
        <f>IF($AU$2&lt;&gt;5,NA(),IF(D10905=D10904,0,IF(AND(D20406=D10905,D10906=D10905),O10905+O10906+O20406,IF(D10906=D10905,O10906+O10905,O10905))))</f>
        <v/>
      </c>
      <c r="AS10905">
        <f>IF($AU$2&lt;&gt;5,NA(),IF(D10905=D10904,0,IF(AND(D20406=D10905,D10906=D10905),P10905+P10906+P20406,IF(D10906=D10905,P10906+P10905,P10905))))</f>
        <v/>
      </c>
      <c r="AT10905">
        <f>AR10905-AS10905</f>
        <v/>
      </c>
    </row>
    <row r="10906" ht="15.75" customHeight="1" s="121">
      <c r="B10906">
        <f>D10906&amp;Q10906&amp;E10906</f>
        <v/>
      </c>
      <c r="C10906" s="73" t="n"/>
      <c r="D10906" s="73" t="n"/>
      <c r="E10906" s="78" t="n"/>
      <c r="F10906" s="75" t="n"/>
      <c r="G10906" s="73" t="n"/>
      <c r="H10906" s="75" t="n"/>
      <c r="I10906" s="75" t="n"/>
      <c r="J10906" s="75" t="n"/>
      <c r="K10906" s="75" t="n"/>
      <c r="L10906" s="75" t="n"/>
      <c r="M10906" s="75" t="n"/>
      <c r="N10906" s="75" t="n"/>
      <c r="O10906" s="75" t="n"/>
      <c r="P10906" s="75" t="n"/>
      <c r="Q10906" s="79" t="n"/>
      <c r="AR10906">
        <f>IF($AU$2&lt;&gt;5,NA(),IF(D10906=D10905,0,IF(AND(D20407=D10906,D10907=D10906),O10906+O10907+O20407,IF(D10907=D10906,O10907+O10906,O10906))))</f>
        <v/>
      </c>
      <c r="AS10906">
        <f>IF($AU$2&lt;&gt;5,NA(),IF(D10906=D10905,0,IF(AND(D20407=D10906,D10907=D10906),P10906+P10907+P20407,IF(D10907=D10906,P10907+P10906,P10906))))</f>
        <v/>
      </c>
      <c r="AT10906">
        <f>AR10906-AS10906</f>
        <v/>
      </c>
    </row>
    <row r="10907" ht="15.75" customHeight="1" s="121">
      <c r="B10907">
        <f>D10907&amp;Q10907&amp;E10907</f>
        <v/>
      </c>
      <c r="C10907" s="73" t="n"/>
      <c r="D10907" s="73" t="n"/>
      <c r="E10907" s="78" t="n"/>
      <c r="F10907" s="75" t="n"/>
      <c r="G10907" s="73" t="n"/>
      <c r="H10907" s="75" t="n"/>
      <c r="I10907" s="75" t="n"/>
      <c r="J10907" s="75" t="n"/>
      <c r="K10907" s="75" t="n"/>
      <c r="L10907" s="75" t="n"/>
      <c r="M10907" s="75" t="n"/>
      <c r="N10907" s="75" t="n"/>
      <c r="O10907" s="75" t="n"/>
      <c r="P10907" s="75" t="n"/>
      <c r="Q10907" s="79" t="n"/>
      <c r="AR10907">
        <f>IF($AU$2&lt;&gt;5,NA(),IF(D10907=D10906,0,IF(AND(D20408=D10907,D10908=D10907),O10907+O10908+O20408,IF(D10908=D10907,O10908+O10907,O10907))))</f>
        <v/>
      </c>
      <c r="AS10907">
        <f>IF($AU$2&lt;&gt;5,NA(),IF(D10907=D10906,0,IF(AND(D20408=D10907,D10908=D10907),P10907+P10908+P20408,IF(D10908=D10907,P10908+P10907,P10907))))</f>
        <v/>
      </c>
      <c r="AT10907">
        <f>AR10907-AS10907</f>
        <v/>
      </c>
    </row>
    <row r="10908" ht="15.75" customHeight="1" s="121">
      <c r="B10908">
        <f>D10908&amp;Q10908&amp;E10908</f>
        <v/>
      </c>
      <c r="C10908" s="73" t="n"/>
      <c r="D10908" s="73" t="n"/>
      <c r="E10908" s="78" t="n"/>
      <c r="F10908" s="75" t="n"/>
      <c r="G10908" s="73" t="n"/>
      <c r="H10908" s="75" t="n"/>
      <c r="I10908" s="75" t="n"/>
      <c r="J10908" s="75" t="n"/>
      <c r="K10908" s="75" t="n"/>
      <c r="L10908" s="75" t="n"/>
      <c r="M10908" s="75" t="n"/>
      <c r="N10908" s="75" t="n"/>
      <c r="O10908" s="75" t="n"/>
      <c r="P10908" s="75" t="n"/>
      <c r="Q10908" s="79" t="n"/>
      <c r="AR10908">
        <f>IF($AU$2&lt;&gt;5,NA(),IF(D10908=D10907,0,IF(AND(D20409=D10908,D10909=D10908),O10908+O10909+O20409,IF(D10909=D10908,O10909+O10908,O10908))))</f>
        <v/>
      </c>
      <c r="AS10908">
        <f>IF($AU$2&lt;&gt;5,NA(),IF(D10908=D10907,0,IF(AND(D20409=D10908,D10909=D10908),P10908+P10909+P20409,IF(D10909=D10908,P10909+P10908,P10908))))</f>
        <v/>
      </c>
      <c r="AT10908">
        <f>AR10908-AS10908</f>
        <v/>
      </c>
    </row>
    <row r="10909" ht="15.75" customHeight="1" s="121">
      <c r="B10909">
        <f>D10909&amp;Q10909&amp;E10909</f>
        <v/>
      </c>
      <c r="C10909" s="73" t="n"/>
      <c r="D10909" s="73" t="n"/>
      <c r="E10909" s="78" t="n"/>
      <c r="F10909" s="75" t="n"/>
      <c r="G10909" s="73" t="n"/>
      <c r="H10909" s="75" t="n"/>
      <c r="I10909" s="75" t="n"/>
      <c r="J10909" s="75" t="n"/>
      <c r="K10909" s="75" t="n"/>
      <c r="L10909" s="75" t="n"/>
      <c r="M10909" s="75" t="n"/>
      <c r="N10909" s="75" t="n"/>
      <c r="O10909" s="75" t="n"/>
      <c r="P10909" s="75" t="n"/>
      <c r="Q10909" s="79" t="n"/>
      <c r="AR10909">
        <f>IF($AU$2&lt;&gt;5,NA(),IF(D10909=D10908,0,IF(AND(D20410=D10909,D10910=D10909),O10909+O10910+O20410,IF(D10910=D10909,O10910+O10909,O10909))))</f>
        <v/>
      </c>
      <c r="AS10909">
        <f>IF($AU$2&lt;&gt;5,NA(),IF(D10909=D10908,0,IF(AND(D20410=D10909,D10910=D10909),P10909+P10910+P20410,IF(D10910=D10909,P10910+P10909,P10909))))</f>
        <v/>
      </c>
      <c r="AT10909">
        <f>AR10909-AS10909</f>
        <v/>
      </c>
    </row>
    <row r="10910" ht="15.75" customHeight="1" s="121">
      <c r="B10910">
        <f>D10910&amp;Q10910&amp;E10910</f>
        <v/>
      </c>
      <c r="C10910" s="73" t="n"/>
      <c r="D10910" s="73" t="n"/>
      <c r="E10910" s="78" t="n"/>
      <c r="F10910" s="75" t="n"/>
      <c r="G10910" s="73" t="n"/>
      <c r="H10910" s="75" t="n"/>
      <c r="I10910" s="75" t="n"/>
      <c r="J10910" s="75" t="n"/>
      <c r="K10910" s="75" t="n"/>
      <c r="L10910" s="75" t="n"/>
      <c r="M10910" s="75" t="n"/>
      <c r="N10910" s="75" t="n"/>
      <c r="O10910" s="75" t="n"/>
      <c r="P10910" s="75" t="n"/>
      <c r="Q10910" s="79" t="n"/>
      <c r="AR10910">
        <f>IF($AU$2&lt;&gt;5,NA(),IF(D10910=D10909,0,IF(AND(D20411=D10910,D10911=D10910),O10910+O10911+O20411,IF(D10911=D10910,O10911+O10910,O10910))))</f>
        <v/>
      </c>
      <c r="AS10910">
        <f>IF($AU$2&lt;&gt;5,NA(),IF(D10910=D10909,0,IF(AND(D20411=D10910,D10911=D10910),P10910+P10911+P20411,IF(D10911=D10910,P10911+P10910,P10910))))</f>
        <v/>
      </c>
      <c r="AT10910">
        <f>AR10910-AS10910</f>
        <v/>
      </c>
    </row>
    <row r="10911" ht="15.75" customHeight="1" s="121">
      <c r="B10911">
        <f>D10911&amp;Q10911&amp;E10911</f>
        <v/>
      </c>
      <c r="C10911" s="73" t="n"/>
      <c r="D10911" s="73" t="n"/>
      <c r="E10911" s="78" t="n"/>
      <c r="F10911" s="75" t="n"/>
      <c r="G10911" s="73" t="n"/>
      <c r="H10911" s="75" t="n"/>
      <c r="I10911" s="75" t="n"/>
      <c r="J10911" s="75" t="n"/>
      <c r="K10911" s="75" t="n"/>
      <c r="L10911" s="75" t="n"/>
      <c r="M10911" s="75" t="n"/>
      <c r="N10911" s="75" t="n"/>
      <c r="O10911" s="75" t="n"/>
      <c r="P10911" s="75" t="n"/>
      <c r="Q10911" s="79" t="n"/>
      <c r="AR10911">
        <f>IF($AU$2&lt;&gt;5,NA(),IF(D10911=D10910,0,IF(AND(D20412=D10911,D10912=D10911),O10911+O10912+O20412,IF(D10912=D10911,O10912+O10911,O10911))))</f>
        <v/>
      </c>
      <c r="AS10911">
        <f>IF($AU$2&lt;&gt;5,NA(),IF(D10911=D10910,0,IF(AND(D20412=D10911,D10912=D10911),P10911+P10912+P20412,IF(D10912=D10911,P10912+P10911,P10911))))</f>
        <v/>
      </c>
      <c r="AT10911">
        <f>AR10911-AS10911</f>
        <v/>
      </c>
    </row>
    <row r="10912" ht="15.75" customHeight="1" s="121">
      <c r="B10912">
        <f>D10912&amp;Q10912&amp;E10912</f>
        <v/>
      </c>
      <c r="C10912" s="73" t="n"/>
      <c r="D10912" s="73" t="n"/>
      <c r="E10912" s="78" t="n"/>
      <c r="F10912" s="75" t="n"/>
      <c r="G10912" s="73" t="n"/>
      <c r="H10912" s="75" t="n"/>
      <c r="I10912" s="75" t="n"/>
      <c r="J10912" s="75" t="n"/>
      <c r="K10912" s="75" t="n"/>
      <c r="L10912" s="75" t="n"/>
      <c r="M10912" s="75" t="n"/>
      <c r="N10912" s="75" t="n"/>
      <c r="O10912" s="75" t="n"/>
      <c r="P10912" s="75" t="n"/>
      <c r="Q10912" s="79" t="n"/>
      <c r="AR10912">
        <f>IF($AU$2&lt;&gt;5,NA(),IF(D10912=D10911,0,IF(AND(D20413=D10912,D10913=D10912),O10912+O10913+O20413,IF(D10913=D10912,O10913+O10912,O10912))))</f>
        <v/>
      </c>
      <c r="AS10912">
        <f>IF($AU$2&lt;&gt;5,NA(),IF(D10912=D10911,0,IF(AND(D20413=D10912,D10913=D10912),P10912+P10913+P20413,IF(D10913=D10912,P10913+P10912,P10912))))</f>
        <v/>
      </c>
      <c r="AT10912">
        <f>AR10912-AS10912</f>
        <v/>
      </c>
    </row>
    <row r="10913" ht="15.75" customHeight="1" s="121">
      <c r="B10913">
        <f>D10913&amp;Q10913&amp;E10913</f>
        <v/>
      </c>
      <c r="C10913" s="73" t="n"/>
      <c r="D10913" s="73" t="n"/>
      <c r="E10913" s="78" t="n"/>
      <c r="F10913" s="75" t="n"/>
      <c r="G10913" s="73" t="n"/>
      <c r="H10913" s="75" t="n"/>
      <c r="I10913" s="75" t="n"/>
      <c r="J10913" s="75" t="n"/>
      <c r="K10913" s="75" t="n"/>
      <c r="L10913" s="75" t="n"/>
      <c r="M10913" s="75" t="n"/>
      <c r="N10913" s="75" t="n"/>
      <c r="O10913" s="75" t="n"/>
      <c r="P10913" s="75" t="n"/>
      <c r="Q10913" s="79" t="n"/>
      <c r="AR10913">
        <f>IF($AU$2&lt;&gt;5,NA(),IF(D10913=D10912,0,IF(AND(D20414=D10913,D10914=D10913),O10913+O10914+O20414,IF(D10914=D10913,O10914+O10913,O10913))))</f>
        <v/>
      </c>
      <c r="AS10913">
        <f>IF($AU$2&lt;&gt;5,NA(),IF(D10913=D10912,0,IF(AND(D20414=D10913,D10914=D10913),P10913+P10914+P20414,IF(D10914=D10913,P10914+P10913,P10913))))</f>
        <v/>
      </c>
      <c r="AT10913">
        <f>AR10913-AS10913</f>
        <v/>
      </c>
    </row>
    <row r="10914" ht="15.75" customHeight="1" s="121">
      <c r="B10914">
        <f>D10914&amp;Q10914&amp;E10914</f>
        <v/>
      </c>
      <c r="C10914" s="73" t="n"/>
      <c r="D10914" s="73" t="n"/>
      <c r="E10914" s="78" t="n"/>
      <c r="F10914" s="75" t="n"/>
      <c r="G10914" s="73" t="n"/>
      <c r="H10914" s="75" t="n"/>
      <c r="I10914" s="75" t="n"/>
      <c r="J10914" s="75" t="n"/>
      <c r="K10914" s="75" t="n"/>
      <c r="L10914" s="75" t="n"/>
      <c r="M10914" s="75" t="n"/>
      <c r="N10914" s="75" t="n"/>
      <c r="O10914" s="75" t="n"/>
      <c r="P10914" s="75" t="n"/>
      <c r="Q10914" s="79" t="n"/>
      <c r="AR10914">
        <f>IF($AU$2&lt;&gt;5,NA(),IF(D10914=D10913,0,IF(AND(D20415=D10914,D10915=D10914),O10914+O10915+O20415,IF(D10915=D10914,O10915+O10914,O10914))))</f>
        <v/>
      </c>
      <c r="AS10914">
        <f>IF($AU$2&lt;&gt;5,NA(),IF(D10914=D10913,0,IF(AND(D20415=D10914,D10915=D10914),P10914+P10915+P20415,IF(D10915=D10914,P10915+P10914,P10914))))</f>
        <v/>
      </c>
      <c r="AT10914">
        <f>AR10914-AS10914</f>
        <v/>
      </c>
    </row>
    <row r="10915" ht="15.75" customHeight="1" s="121">
      <c r="B10915">
        <f>D10915&amp;Q10915&amp;E10915</f>
        <v/>
      </c>
      <c r="C10915" s="73" t="n"/>
      <c r="D10915" s="73" t="n"/>
      <c r="E10915" s="78" t="n"/>
      <c r="F10915" s="75" t="n"/>
      <c r="G10915" s="73" t="n"/>
      <c r="H10915" s="75" t="n"/>
      <c r="I10915" s="75" t="n"/>
      <c r="J10915" s="75" t="n"/>
      <c r="K10915" s="75" t="n"/>
      <c r="L10915" s="75" t="n"/>
      <c r="M10915" s="75" t="n"/>
      <c r="N10915" s="75" t="n"/>
      <c r="O10915" s="75" t="n"/>
      <c r="P10915" s="75" t="n"/>
      <c r="Q10915" s="79" t="n"/>
      <c r="AR10915">
        <f>IF($AU$2&lt;&gt;5,NA(),IF(D10915=D10914,0,IF(AND(D20416=D10915,D10916=D10915),O10915+O10916+O20416,IF(D10916=D10915,O10916+O10915,O10915))))</f>
        <v/>
      </c>
      <c r="AS10915">
        <f>IF($AU$2&lt;&gt;5,NA(),IF(D10915=D10914,0,IF(AND(D20416=D10915,D10916=D10915),P10915+P10916+P20416,IF(D10916=D10915,P10916+P10915,P10915))))</f>
        <v/>
      </c>
      <c r="AT10915">
        <f>AR10915-AS10915</f>
        <v/>
      </c>
    </row>
    <row r="10916" ht="15.75" customHeight="1" s="121">
      <c r="B10916">
        <f>D10916&amp;Q10916&amp;E10916</f>
        <v/>
      </c>
      <c r="C10916" s="73" t="n"/>
      <c r="D10916" s="73" t="n"/>
      <c r="E10916" s="78" t="n"/>
      <c r="F10916" s="75" t="n"/>
      <c r="G10916" s="73" t="n"/>
      <c r="H10916" s="75" t="n"/>
      <c r="I10916" s="75" t="n"/>
      <c r="J10916" s="75" t="n"/>
      <c r="K10916" s="75" t="n"/>
      <c r="L10916" s="75" t="n"/>
      <c r="M10916" s="75" t="n"/>
      <c r="N10916" s="75" t="n"/>
      <c r="O10916" s="75" t="n"/>
      <c r="P10916" s="75" t="n"/>
      <c r="Q10916" s="79" t="n"/>
      <c r="AR10916">
        <f>IF($AU$2&lt;&gt;5,NA(),IF(D10916=D10915,0,IF(AND(D20417=D10916,D10917=D10916),O10916+O10917+O20417,IF(D10917=D10916,O10917+O10916,O10916))))</f>
        <v/>
      </c>
      <c r="AS10916">
        <f>IF($AU$2&lt;&gt;5,NA(),IF(D10916=D10915,0,IF(AND(D20417=D10916,D10917=D10916),P10916+P10917+P20417,IF(D10917=D10916,P10917+P10916,P10916))))</f>
        <v/>
      </c>
      <c r="AT10916">
        <f>AR10916-AS10916</f>
        <v/>
      </c>
    </row>
    <row r="10917" ht="15.75" customHeight="1" s="121">
      <c r="B10917">
        <f>D10917&amp;Q10917&amp;E10917</f>
        <v/>
      </c>
      <c r="C10917" s="73" t="n"/>
      <c r="D10917" s="73" t="n"/>
      <c r="E10917" s="78" t="n"/>
      <c r="F10917" s="75" t="n"/>
      <c r="G10917" s="73" t="n"/>
      <c r="H10917" s="75" t="n"/>
      <c r="I10917" s="75" t="n"/>
      <c r="J10917" s="75" t="n"/>
      <c r="K10917" s="75" t="n"/>
      <c r="L10917" s="75" t="n"/>
      <c r="M10917" s="75" t="n"/>
      <c r="N10917" s="75" t="n"/>
      <c r="O10917" s="75" t="n"/>
      <c r="P10917" s="75" t="n"/>
      <c r="Q10917" s="79" t="n"/>
      <c r="AR10917">
        <f>IF($AU$2&lt;&gt;5,NA(),IF(D10917=D10916,0,IF(AND(D20418=D10917,D10918=D10917),O10917+O10918+O20418,IF(D10918=D10917,O10918+O10917,O10917))))</f>
        <v/>
      </c>
      <c r="AS10917">
        <f>IF($AU$2&lt;&gt;5,NA(),IF(D10917=D10916,0,IF(AND(D20418=D10917,D10918=D10917),P10917+P10918+P20418,IF(D10918=D10917,P10918+P10917,P10917))))</f>
        <v/>
      </c>
      <c r="AT10917">
        <f>AR10917-AS10917</f>
        <v/>
      </c>
    </row>
    <row r="10918" ht="15.75" customHeight="1" s="121">
      <c r="B10918">
        <f>D10918&amp;Q10918&amp;E10918</f>
        <v/>
      </c>
      <c r="C10918" s="73" t="n"/>
      <c r="D10918" s="73" t="n"/>
      <c r="E10918" s="78" t="n"/>
      <c r="F10918" s="75" t="n"/>
      <c r="G10918" s="73" t="n"/>
      <c r="H10918" s="75" t="n"/>
      <c r="I10918" s="75" t="n"/>
      <c r="J10918" s="75" t="n"/>
      <c r="K10918" s="75" t="n"/>
      <c r="L10918" s="75" t="n"/>
      <c r="M10918" s="75" t="n"/>
      <c r="N10918" s="75" t="n"/>
      <c r="O10918" s="75" t="n"/>
      <c r="P10918" s="75" t="n"/>
      <c r="Q10918" s="79" t="n"/>
      <c r="AR10918">
        <f>IF($AU$2&lt;&gt;5,NA(),IF(D10918=D10917,0,IF(AND(D20419=D10918,D10919=D10918),O10918+O10919+O20419,IF(D10919=D10918,O10919+O10918,O10918))))</f>
        <v/>
      </c>
      <c r="AS10918">
        <f>IF($AU$2&lt;&gt;5,NA(),IF(D10918=D10917,0,IF(AND(D20419=D10918,D10919=D10918),P10918+P10919+P20419,IF(D10919=D10918,P10919+P10918,P10918))))</f>
        <v/>
      </c>
      <c r="AT10918">
        <f>AR10918-AS10918</f>
        <v/>
      </c>
    </row>
    <row r="10919" ht="15.75" customHeight="1" s="121">
      <c r="B10919">
        <f>D10919&amp;Q10919&amp;E10919</f>
        <v/>
      </c>
      <c r="C10919" s="73" t="n"/>
      <c r="D10919" s="73" t="n"/>
      <c r="E10919" s="78" t="n"/>
      <c r="F10919" s="75" t="n"/>
      <c r="G10919" s="73" t="n"/>
      <c r="H10919" s="75" t="n"/>
      <c r="I10919" s="75" t="n"/>
      <c r="J10919" s="75" t="n"/>
      <c r="K10919" s="75" t="n"/>
      <c r="L10919" s="75" t="n"/>
      <c r="M10919" s="75" t="n"/>
      <c r="N10919" s="75" t="n"/>
      <c r="O10919" s="75" t="n"/>
      <c r="P10919" s="75" t="n"/>
      <c r="Q10919" s="79" t="n"/>
      <c r="AR10919">
        <f>IF($AU$2&lt;&gt;5,NA(),IF(D10919=D10918,0,IF(AND(D20420=D10919,D10920=D10919),O10919+O10920+O20420,IF(D10920=D10919,O10920+O10919,O10919))))</f>
        <v/>
      </c>
      <c r="AS10919">
        <f>IF($AU$2&lt;&gt;5,NA(),IF(D10919=D10918,0,IF(AND(D20420=D10919,D10920=D10919),P10919+P10920+P20420,IF(D10920=D10919,P10920+P10919,P10919))))</f>
        <v/>
      </c>
      <c r="AT10919">
        <f>AR10919-AS10919</f>
        <v/>
      </c>
    </row>
    <row r="10920" ht="15.75" customHeight="1" s="121">
      <c r="B10920">
        <f>D10920&amp;Q10920&amp;E10920</f>
        <v/>
      </c>
      <c r="C10920" s="73" t="n"/>
      <c r="D10920" s="73" t="n"/>
      <c r="E10920" s="78" t="n"/>
      <c r="F10920" s="75" t="n"/>
      <c r="G10920" s="73" t="n"/>
      <c r="H10920" s="75" t="n"/>
      <c r="I10920" s="75" t="n"/>
      <c r="J10920" s="75" t="n"/>
      <c r="K10920" s="75" t="n"/>
      <c r="L10920" s="75" t="n"/>
      <c r="M10920" s="75" t="n"/>
      <c r="N10920" s="75" t="n"/>
      <c r="O10920" s="75" t="n"/>
      <c r="P10920" s="75" t="n"/>
      <c r="Q10920" s="79" t="n"/>
      <c r="AR10920">
        <f>IF($AU$2&lt;&gt;5,NA(),IF(D10920=D10919,0,IF(AND(D20421=D10920,D10921=D10920),O10920+O10921+O20421,IF(D10921=D10920,O10921+O10920,O10920))))</f>
        <v/>
      </c>
      <c r="AS10920">
        <f>IF($AU$2&lt;&gt;5,NA(),IF(D10920=D10919,0,IF(AND(D20421=D10920,D10921=D10920),P10920+P10921+P20421,IF(D10921=D10920,P10921+P10920,P10920))))</f>
        <v/>
      </c>
      <c r="AT10920">
        <f>AR10920-AS10920</f>
        <v/>
      </c>
    </row>
    <row r="10921" ht="15.75" customHeight="1" s="121">
      <c r="B10921">
        <f>D10921&amp;Q10921&amp;E10921</f>
        <v/>
      </c>
      <c r="C10921" s="73" t="n"/>
      <c r="D10921" s="73" t="n"/>
      <c r="E10921" s="78" t="n"/>
      <c r="F10921" s="75" t="n"/>
      <c r="G10921" s="73" t="n"/>
      <c r="H10921" s="75" t="n"/>
      <c r="I10921" s="75" t="n"/>
      <c r="J10921" s="75" t="n"/>
      <c r="K10921" s="75" t="n"/>
      <c r="L10921" s="75" t="n"/>
      <c r="M10921" s="75" t="n"/>
      <c r="N10921" s="75" t="n"/>
      <c r="O10921" s="75" t="n"/>
      <c r="P10921" s="75" t="n"/>
      <c r="Q10921" s="79" t="n"/>
      <c r="AR10921">
        <f>IF($AU$2&lt;&gt;5,NA(),IF(D10921=D10920,0,IF(AND(D20422=D10921,D10922=D10921),O10921+O10922+O20422,IF(D10922=D10921,O10922+O10921,O10921))))</f>
        <v/>
      </c>
      <c r="AS10921">
        <f>IF($AU$2&lt;&gt;5,NA(),IF(D10921=D10920,0,IF(AND(D20422=D10921,D10922=D10921),P10921+P10922+P20422,IF(D10922=D10921,P10922+P10921,P10921))))</f>
        <v/>
      </c>
      <c r="AT10921">
        <f>AR10921-AS10921</f>
        <v/>
      </c>
    </row>
    <row r="10922" ht="15.75" customHeight="1" s="121">
      <c r="B10922">
        <f>D10922&amp;Q10922&amp;E10922</f>
        <v/>
      </c>
      <c r="C10922" s="73" t="n"/>
      <c r="D10922" s="73" t="n"/>
      <c r="E10922" s="78" t="n"/>
      <c r="F10922" s="75" t="n"/>
      <c r="G10922" s="73" t="n"/>
      <c r="H10922" s="75" t="n"/>
      <c r="I10922" s="75" t="n"/>
      <c r="J10922" s="75" t="n"/>
      <c r="K10922" s="75" t="n"/>
      <c r="L10922" s="75" t="n"/>
      <c r="M10922" s="75" t="n"/>
      <c r="N10922" s="75" t="n"/>
      <c r="O10922" s="75" t="n"/>
      <c r="P10922" s="75" t="n"/>
      <c r="Q10922" s="79" t="n"/>
      <c r="AR10922">
        <f>IF($AU$2&lt;&gt;5,NA(),IF(D10922=D10921,0,IF(AND(D20423=D10922,D10923=D10922),O10922+O10923+O20423,IF(D10923=D10922,O10923+O10922,O10922))))</f>
        <v/>
      </c>
      <c r="AS10922">
        <f>IF($AU$2&lt;&gt;5,NA(),IF(D10922=D10921,0,IF(AND(D20423=D10922,D10923=D10922),P10922+P10923+P20423,IF(D10923=D10922,P10923+P10922,P10922))))</f>
        <v/>
      </c>
      <c r="AT10922">
        <f>AR10922-AS10922</f>
        <v/>
      </c>
    </row>
    <row r="10923" ht="15.75" customHeight="1" s="121">
      <c r="B10923">
        <f>D10923&amp;Q10923&amp;E10923</f>
        <v/>
      </c>
      <c r="C10923" s="73" t="n"/>
      <c r="D10923" s="73" t="n"/>
      <c r="E10923" s="78" t="n"/>
      <c r="F10923" s="75" t="n"/>
      <c r="G10923" s="73" t="n"/>
      <c r="H10923" s="75" t="n"/>
      <c r="I10923" s="75" t="n"/>
      <c r="J10923" s="75" t="n"/>
      <c r="K10923" s="75" t="n"/>
      <c r="L10923" s="75" t="n"/>
      <c r="M10923" s="75" t="n"/>
      <c r="N10923" s="75" t="n"/>
      <c r="O10923" s="75" t="n"/>
      <c r="P10923" s="75" t="n"/>
      <c r="Q10923" s="79" t="n"/>
      <c r="AR10923">
        <f>IF($AU$2&lt;&gt;5,NA(),IF(D10923=D10922,0,IF(AND(D20424=D10923,D10924=D10923),O10923+O10924+O20424,IF(D10924=D10923,O10924+O10923,O10923))))</f>
        <v/>
      </c>
      <c r="AS10923">
        <f>IF($AU$2&lt;&gt;5,NA(),IF(D10923=D10922,0,IF(AND(D20424=D10923,D10924=D10923),P10923+P10924+P20424,IF(D10924=D10923,P10924+P10923,P10923))))</f>
        <v/>
      </c>
      <c r="AT10923">
        <f>AR10923-AS10923</f>
        <v/>
      </c>
    </row>
    <row r="10924" ht="15.75" customHeight="1" s="121">
      <c r="B10924">
        <f>D10924&amp;Q10924&amp;E10924</f>
        <v/>
      </c>
      <c r="C10924" s="73" t="n"/>
      <c r="D10924" s="73" t="n"/>
      <c r="E10924" s="78" t="n"/>
      <c r="F10924" s="75" t="n"/>
      <c r="G10924" s="73" t="n"/>
      <c r="H10924" s="75" t="n"/>
      <c r="I10924" s="75" t="n"/>
      <c r="J10924" s="75" t="n"/>
      <c r="K10924" s="75" t="n"/>
      <c r="L10924" s="75" t="n"/>
      <c r="M10924" s="75" t="n"/>
      <c r="N10924" s="75" t="n"/>
      <c r="O10924" s="75" t="n"/>
      <c r="P10924" s="75" t="n"/>
      <c r="Q10924" s="79" t="n"/>
      <c r="AR10924">
        <f>IF($AU$2&lt;&gt;5,NA(),IF(D10924=D10923,0,IF(AND(D20425=D10924,D10925=D10924),O10924+O10925+O20425,IF(D10925=D10924,O10925+O10924,O10924))))</f>
        <v/>
      </c>
      <c r="AS10924">
        <f>IF($AU$2&lt;&gt;5,NA(),IF(D10924=D10923,0,IF(AND(D20425=D10924,D10925=D10924),P10924+P10925+P20425,IF(D10925=D10924,P10925+P10924,P10924))))</f>
        <v/>
      </c>
      <c r="AT10924">
        <f>AR10924-AS10924</f>
        <v/>
      </c>
    </row>
    <row r="10925" ht="15.75" customHeight="1" s="121">
      <c r="B10925">
        <f>D10925&amp;Q10925&amp;E10925</f>
        <v/>
      </c>
      <c r="C10925" s="73" t="n"/>
      <c r="D10925" s="73" t="n"/>
      <c r="E10925" s="78" t="n"/>
      <c r="F10925" s="75" t="n"/>
      <c r="G10925" s="73" t="n"/>
      <c r="H10925" s="75" t="n"/>
      <c r="I10925" s="75" t="n"/>
      <c r="J10925" s="75" t="n"/>
      <c r="K10925" s="75" t="n"/>
      <c r="L10925" s="75" t="n"/>
      <c r="M10925" s="75" t="n"/>
      <c r="N10925" s="75" t="n"/>
      <c r="O10925" s="75" t="n"/>
      <c r="P10925" s="75" t="n"/>
      <c r="Q10925" s="79" t="n"/>
      <c r="AR10925">
        <f>IF($AU$2&lt;&gt;5,NA(),IF(D10925=D10924,0,IF(AND(D20426=D10925,D10926=D10925),O10925+O10926+O20426,IF(D10926=D10925,O10926+O10925,O10925))))</f>
        <v/>
      </c>
      <c r="AS10925">
        <f>IF($AU$2&lt;&gt;5,NA(),IF(D10925=D10924,0,IF(AND(D20426=D10925,D10926=D10925),P10925+P10926+P20426,IF(D10926=D10925,P10926+P10925,P10925))))</f>
        <v/>
      </c>
      <c r="AT10925">
        <f>AR10925-AS10925</f>
        <v/>
      </c>
    </row>
    <row r="10926" ht="15.75" customHeight="1" s="121">
      <c r="B10926">
        <f>D10926&amp;Q10926&amp;E10926</f>
        <v/>
      </c>
      <c r="C10926" s="73" t="n"/>
      <c r="D10926" s="73" t="n"/>
      <c r="E10926" s="78" t="n"/>
      <c r="F10926" s="75" t="n"/>
      <c r="G10926" s="73" t="n"/>
      <c r="H10926" s="75" t="n"/>
      <c r="I10926" s="75" t="n"/>
      <c r="J10926" s="75" t="n"/>
      <c r="K10926" s="75" t="n"/>
      <c r="L10926" s="75" t="n"/>
      <c r="M10926" s="75" t="n"/>
      <c r="N10926" s="75" t="n"/>
      <c r="O10926" s="75" t="n"/>
      <c r="P10926" s="75" t="n"/>
      <c r="Q10926" s="79" t="n"/>
      <c r="AR10926">
        <f>IF($AU$2&lt;&gt;5,NA(),IF(D10926=D10925,0,IF(AND(D20427=D10926,D10927=D10926),O10926+O10927+O20427,IF(D10927=D10926,O10927+O10926,O10926))))</f>
        <v/>
      </c>
      <c r="AS10926">
        <f>IF($AU$2&lt;&gt;5,NA(),IF(D10926=D10925,0,IF(AND(D20427=D10926,D10927=D10926),P10926+P10927+P20427,IF(D10927=D10926,P10927+P10926,P10926))))</f>
        <v/>
      </c>
      <c r="AT10926">
        <f>AR10926-AS10926</f>
        <v/>
      </c>
    </row>
    <row r="10927" ht="15.75" customHeight="1" s="121">
      <c r="B10927">
        <f>D10927&amp;Q10927&amp;E10927</f>
        <v/>
      </c>
      <c r="C10927" s="73" t="n"/>
      <c r="D10927" s="73" t="n"/>
      <c r="E10927" s="78" t="n"/>
      <c r="F10927" s="75" t="n"/>
      <c r="G10927" s="73" t="n"/>
      <c r="H10927" s="75" t="n"/>
      <c r="I10927" s="75" t="n"/>
      <c r="J10927" s="75" t="n"/>
      <c r="K10927" s="75" t="n"/>
      <c r="L10927" s="75" t="n"/>
      <c r="M10927" s="75" t="n"/>
      <c r="N10927" s="75" t="n"/>
      <c r="O10927" s="75" t="n"/>
      <c r="P10927" s="75" t="n"/>
      <c r="Q10927" s="79" t="n"/>
      <c r="AR10927">
        <f>IF($AU$2&lt;&gt;5,NA(),IF(D10927=D10926,0,IF(AND(D20428=D10927,D10928=D10927),O10927+O10928+O20428,IF(D10928=D10927,O10928+O10927,O10927))))</f>
        <v/>
      </c>
      <c r="AS10927">
        <f>IF($AU$2&lt;&gt;5,NA(),IF(D10927=D10926,0,IF(AND(D20428=D10927,D10928=D10927),P10927+P10928+P20428,IF(D10928=D10927,P10928+P10927,P10927))))</f>
        <v/>
      </c>
      <c r="AT10927">
        <f>AR10927-AS10927</f>
        <v/>
      </c>
    </row>
    <row r="10928" ht="15.75" customHeight="1" s="121">
      <c r="B10928">
        <f>D10928&amp;Q10928&amp;E10928</f>
        <v/>
      </c>
      <c r="C10928" s="73" t="n"/>
      <c r="D10928" s="73" t="n"/>
      <c r="E10928" s="78" t="n"/>
      <c r="F10928" s="75" t="n"/>
      <c r="G10928" s="73" t="n"/>
      <c r="H10928" s="75" t="n"/>
      <c r="I10928" s="75" t="n"/>
      <c r="J10928" s="75" t="n"/>
      <c r="K10928" s="75" t="n"/>
      <c r="L10928" s="75" t="n"/>
      <c r="M10928" s="75" t="n"/>
      <c r="N10928" s="75" t="n"/>
      <c r="O10928" s="75" t="n"/>
      <c r="P10928" s="75" t="n"/>
      <c r="Q10928" s="79" t="n"/>
      <c r="AR10928">
        <f>IF($AU$2&lt;&gt;5,NA(),IF(D10928=D10927,0,IF(AND(D20429=D10928,D10929=D10928),O10928+O10929+O20429,IF(D10929=D10928,O10929+O10928,O10928))))</f>
        <v/>
      </c>
      <c r="AS10928">
        <f>IF($AU$2&lt;&gt;5,NA(),IF(D10928=D10927,0,IF(AND(D20429=D10928,D10929=D10928),P10928+P10929+P20429,IF(D10929=D10928,P10929+P10928,P10928))))</f>
        <v/>
      </c>
      <c r="AT10928">
        <f>AR10928-AS10928</f>
        <v/>
      </c>
    </row>
    <row r="10929" ht="15.75" customHeight="1" s="121">
      <c r="B10929">
        <f>D10929&amp;Q10929&amp;E10929</f>
        <v/>
      </c>
      <c r="C10929" s="73" t="n"/>
      <c r="D10929" s="73" t="n"/>
      <c r="E10929" s="78" t="n"/>
      <c r="F10929" s="75" t="n"/>
      <c r="G10929" s="73" t="n"/>
      <c r="H10929" s="75" t="n"/>
      <c r="I10929" s="75" t="n"/>
      <c r="J10929" s="75" t="n"/>
      <c r="K10929" s="75" t="n"/>
      <c r="L10929" s="75" t="n"/>
      <c r="M10929" s="75" t="n"/>
      <c r="N10929" s="75" t="n"/>
      <c r="O10929" s="75" t="n"/>
      <c r="P10929" s="75" t="n"/>
      <c r="Q10929" s="79" t="n"/>
      <c r="AR10929">
        <f>IF($AU$2&lt;&gt;5,NA(),IF(D10929=D10928,0,IF(AND(D20430=D10929,D10930=D10929),O10929+O10930+O20430,IF(D10930=D10929,O10930+O10929,O10929))))</f>
        <v/>
      </c>
      <c r="AS10929">
        <f>IF($AU$2&lt;&gt;5,NA(),IF(D10929=D10928,0,IF(AND(D20430=D10929,D10930=D10929),P10929+P10930+P20430,IF(D10930=D10929,P10930+P10929,P10929))))</f>
        <v/>
      </c>
      <c r="AT10929">
        <f>AR10929-AS10929</f>
        <v/>
      </c>
    </row>
    <row r="10930" ht="15.75" customHeight="1" s="121">
      <c r="B10930">
        <f>D10930&amp;Q10930&amp;E10930</f>
        <v/>
      </c>
      <c r="C10930" s="73" t="n"/>
      <c r="D10930" s="73" t="n"/>
      <c r="E10930" s="78" t="n"/>
      <c r="F10930" s="75" t="n"/>
      <c r="G10930" s="73" t="n"/>
      <c r="H10930" s="75" t="n"/>
      <c r="I10930" s="75" t="n"/>
      <c r="J10930" s="75" t="n"/>
      <c r="K10930" s="75" t="n"/>
      <c r="L10930" s="75" t="n"/>
      <c r="M10930" s="75" t="n"/>
      <c r="N10930" s="75" t="n"/>
      <c r="O10930" s="75" t="n"/>
      <c r="P10930" s="75" t="n"/>
      <c r="Q10930" s="79" t="n"/>
      <c r="AR10930">
        <f>IF($AU$2&lt;&gt;5,NA(),IF(D10930=D10929,0,IF(AND(D20431=D10930,D10931=D10930),O10930+O10931+O20431,IF(D10931=D10930,O10931+O10930,O10930))))</f>
        <v/>
      </c>
      <c r="AS10930">
        <f>IF($AU$2&lt;&gt;5,NA(),IF(D10930=D10929,0,IF(AND(D20431=D10930,D10931=D10930),P10930+P10931+P20431,IF(D10931=D10930,P10931+P10930,P10930))))</f>
        <v/>
      </c>
      <c r="AT10930">
        <f>AR10930-AS10930</f>
        <v/>
      </c>
    </row>
    <row r="10931" ht="15.75" customHeight="1" s="121">
      <c r="B10931">
        <f>D10931&amp;Q10931&amp;E10931</f>
        <v/>
      </c>
      <c r="C10931" s="73" t="n"/>
      <c r="D10931" s="73" t="n"/>
      <c r="E10931" s="78" t="n"/>
      <c r="F10931" s="75" t="n"/>
      <c r="G10931" s="73" t="n"/>
      <c r="H10931" s="75" t="n"/>
      <c r="I10931" s="75" t="n"/>
      <c r="J10931" s="75" t="n"/>
      <c r="K10931" s="75" t="n"/>
      <c r="L10931" s="75" t="n"/>
      <c r="M10931" s="75" t="n"/>
      <c r="N10931" s="75" t="n"/>
      <c r="O10931" s="75" t="n"/>
      <c r="P10931" s="75" t="n"/>
      <c r="Q10931" s="79" t="n"/>
      <c r="AR10931">
        <f>IF($AU$2&lt;&gt;5,NA(),IF(D10931=D10930,0,IF(AND(D20432=D10931,D10932=D10931),O10931+O10932+O20432,IF(D10932=D10931,O10932+O10931,O10931))))</f>
        <v/>
      </c>
      <c r="AS10931">
        <f>IF($AU$2&lt;&gt;5,NA(),IF(D10931=D10930,0,IF(AND(D20432=D10931,D10932=D10931),P10931+P10932+P20432,IF(D10932=D10931,P10932+P10931,P10931))))</f>
        <v/>
      </c>
      <c r="AT10931">
        <f>AR10931-AS10931</f>
        <v/>
      </c>
    </row>
    <row r="10932" ht="15.75" customHeight="1" s="121">
      <c r="B10932">
        <f>D10932&amp;Q10932&amp;E10932</f>
        <v/>
      </c>
      <c r="C10932" s="73" t="n"/>
      <c r="D10932" s="73" t="n"/>
      <c r="E10932" s="78" t="n"/>
      <c r="F10932" s="75" t="n"/>
      <c r="G10932" s="73" t="n"/>
      <c r="H10932" s="75" t="n"/>
      <c r="I10932" s="75" t="n"/>
      <c r="J10932" s="75" t="n"/>
      <c r="K10932" s="75" t="n"/>
      <c r="L10932" s="75" t="n"/>
      <c r="M10932" s="75" t="n"/>
      <c r="N10932" s="75" t="n"/>
      <c r="O10932" s="75" t="n"/>
      <c r="P10932" s="75" t="n"/>
      <c r="Q10932" s="79" t="n"/>
      <c r="AR10932">
        <f>IF($AU$2&lt;&gt;5,NA(),IF(D10932=D10931,0,IF(AND(D20433=D10932,D10933=D10932),O10932+O10933+O20433,IF(D10933=D10932,O10933+O10932,O10932))))</f>
        <v/>
      </c>
      <c r="AS10932">
        <f>IF($AU$2&lt;&gt;5,NA(),IF(D10932=D10931,0,IF(AND(D20433=D10932,D10933=D10932),P10932+P10933+P20433,IF(D10933=D10932,P10933+P10932,P10932))))</f>
        <v/>
      </c>
      <c r="AT10932">
        <f>AR10932-AS10932</f>
        <v/>
      </c>
    </row>
    <row r="10933" ht="15.75" customHeight="1" s="121">
      <c r="B10933">
        <f>D10933&amp;Q10933&amp;E10933</f>
        <v/>
      </c>
      <c r="C10933" s="73" t="n"/>
      <c r="D10933" s="73" t="n"/>
      <c r="E10933" s="78" t="n"/>
      <c r="F10933" s="75" t="n"/>
      <c r="G10933" s="73" t="n"/>
      <c r="H10933" s="75" t="n"/>
      <c r="I10933" s="75" t="n"/>
      <c r="J10933" s="75" t="n"/>
      <c r="K10933" s="75" t="n"/>
      <c r="L10933" s="75" t="n"/>
      <c r="M10933" s="75" t="n"/>
      <c r="N10933" s="75" t="n"/>
      <c r="O10933" s="75" t="n"/>
      <c r="P10933" s="75" t="n"/>
      <c r="Q10933" s="79" t="n"/>
      <c r="AR10933">
        <f>IF($AU$2&lt;&gt;5,NA(),IF(D10933=D10932,0,IF(AND(D20434=D10933,D10934=D10933),O10933+O10934+O20434,IF(D10934=D10933,O10934+O10933,O10933))))</f>
        <v/>
      </c>
      <c r="AS10933">
        <f>IF($AU$2&lt;&gt;5,NA(),IF(D10933=D10932,0,IF(AND(D20434=D10933,D10934=D10933),P10933+P10934+P20434,IF(D10934=D10933,P10934+P10933,P10933))))</f>
        <v/>
      </c>
      <c r="AT10933">
        <f>AR10933-AS10933</f>
        <v/>
      </c>
    </row>
    <row r="10934" ht="15.75" customHeight="1" s="121">
      <c r="B10934">
        <f>D10934&amp;Q10934&amp;E10934</f>
        <v/>
      </c>
      <c r="C10934" s="73" t="n"/>
      <c r="D10934" s="73" t="n"/>
      <c r="E10934" s="78" t="n"/>
      <c r="F10934" s="75" t="n"/>
      <c r="G10934" s="73" t="n"/>
      <c r="H10934" s="75" t="n"/>
      <c r="I10934" s="75" t="n"/>
      <c r="J10934" s="75" t="n"/>
      <c r="K10934" s="75" t="n"/>
      <c r="L10934" s="75" t="n"/>
      <c r="M10934" s="75" t="n"/>
      <c r="N10934" s="75" t="n"/>
      <c r="O10934" s="75" t="n"/>
      <c r="P10934" s="75" t="n"/>
      <c r="Q10934" s="79" t="n"/>
      <c r="AR10934">
        <f>IF($AU$2&lt;&gt;5,NA(),IF(D10934=D10933,0,IF(AND(D20435=D10934,D10935=D10934),O10934+O10935+O20435,IF(D10935=D10934,O10935+O10934,O10934))))</f>
        <v/>
      </c>
      <c r="AS10934">
        <f>IF($AU$2&lt;&gt;5,NA(),IF(D10934=D10933,0,IF(AND(D20435=D10934,D10935=D10934),P10934+P10935+P20435,IF(D10935=D10934,P10935+P10934,P10934))))</f>
        <v/>
      </c>
      <c r="AT10934">
        <f>AR10934-AS10934</f>
        <v/>
      </c>
    </row>
    <row r="10935" ht="15.75" customHeight="1" s="121">
      <c r="B10935">
        <f>D10935&amp;Q10935&amp;E10935</f>
        <v/>
      </c>
      <c r="C10935" s="73" t="n"/>
      <c r="D10935" s="73" t="n"/>
      <c r="E10935" s="78" t="n"/>
      <c r="F10935" s="75" t="n"/>
      <c r="G10935" s="73" t="n"/>
      <c r="H10935" s="75" t="n"/>
      <c r="I10935" s="75" t="n"/>
      <c r="J10935" s="75" t="n"/>
      <c r="K10935" s="75" t="n"/>
      <c r="L10935" s="75" t="n"/>
      <c r="M10935" s="75" t="n"/>
      <c r="N10935" s="75" t="n"/>
      <c r="O10935" s="75" t="n"/>
      <c r="P10935" s="75" t="n"/>
      <c r="Q10935" s="79" t="n"/>
      <c r="AR10935">
        <f>IF($AU$2&lt;&gt;5,NA(),IF(D10935=D10934,0,IF(AND(D20436=D10935,D10936=D10935),O10935+O10936+O20436,IF(D10936=D10935,O10936+O10935,O10935))))</f>
        <v/>
      </c>
      <c r="AS10935">
        <f>IF($AU$2&lt;&gt;5,NA(),IF(D10935=D10934,0,IF(AND(D20436=D10935,D10936=D10935),P10935+P10936+P20436,IF(D10936=D10935,P10936+P10935,P10935))))</f>
        <v/>
      </c>
      <c r="AT10935">
        <f>AR10935-AS10935</f>
        <v/>
      </c>
    </row>
    <row r="10936" ht="15.75" customHeight="1" s="121">
      <c r="B10936">
        <f>D10936&amp;Q10936&amp;E10936</f>
        <v/>
      </c>
      <c r="C10936" s="73" t="n"/>
      <c r="D10936" s="73" t="n"/>
      <c r="E10936" s="78" t="n"/>
      <c r="F10936" s="75" t="n"/>
      <c r="G10936" s="73" t="n"/>
      <c r="H10936" s="75" t="n"/>
      <c r="I10936" s="75" t="n"/>
      <c r="J10936" s="75" t="n"/>
      <c r="K10936" s="75" t="n"/>
      <c r="L10936" s="75" t="n"/>
      <c r="M10936" s="75" t="n"/>
      <c r="N10936" s="75" t="n"/>
      <c r="O10936" s="75" t="n"/>
      <c r="P10936" s="75" t="n"/>
      <c r="Q10936" s="79" t="n"/>
      <c r="AR10936">
        <f>IF($AU$2&lt;&gt;5,NA(),IF(D10936=D10935,0,IF(AND(D20437=D10936,D10937=D10936),O10936+O10937+O20437,IF(D10937=D10936,O10937+O10936,O10936))))</f>
        <v/>
      </c>
      <c r="AS10936">
        <f>IF($AU$2&lt;&gt;5,NA(),IF(D10936=D10935,0,IF(AND(D20437=D10936,D10937=D10936),P10936+P10937+P20437,IF(D10937=D10936,P10937+P10936,P10936))))</f>
        <v/>
      </c>
      <c r="AT10936">
        <f>AR10936-AS10936</f>
        <v/>
      </c>
    </row>
    <row r="10937" ht="15.75" customHeight="1" s="121">
      <c r="B10937">
        <f>D10937&amp;Q10937&amp;E10937</f>
        <v/>
      </c>
      <c r="C10937" s="73" t="n"/>
      <c r="D10937" s="73" t="n"/>
      <c r="E10937" s="78" t="n"/>
      <c r="F10937" s="75" t="n"/>
      <c r="G10937" s="73" t="n"/>
      <c r="H10937" s="75" t="n"/>
      <c r="I10937" s="75" t="n"/>
      <c r="J10937" s="75" t="n"/>
      <c r="K10937" s="75" t="n"/>
      <c r="L10937" s="75" t="n"/>
      <c r="M10937" s="75" t="n"/>
      <c r="N10937" s="75" t="n"/>
      <c r="O10937" s="75" t="n"/>
      <c r="P10937" s="75" t="n"/>
      <c r="Q10937" s="79" t="n"/>
      <c r="AR10937">
        <f>IF($AU$2&lt;&gt;5,NA(),IF(D10937=D10936,0,IF(AND(D20438=D10937,D10938=D10937),O10937+O10938+O20438,IF(D10938=D10937,O10938+O10937,O10937))))</f>
        <v/>
      </c>
      <c r="AS10937">
        <f>IF($AU$2&lt;&gt;5,NA(),IF(D10937=D10936,0,IF(AND(D20438=D10937,D10938=D10937),P10937+P10938+P20438,IF(D10938=D10937,P10938+P10937,P10937))))</f>
        <v/>
      </c>
      <c r="AT10937">
        <f>AR10937-AS10937</f>
        <v/>
      </c>
    </row>
    <row r="10938" ht="15.75" customHeight="1" s="121">
      <c r="B10938">
        <f>D10938&amp;Q10938&amp;E10938</f>
        <v/>
      </c>
      <c r="C10938" s="73" t="n"/>
      <c r="D10938" s="73" t="n"/>
      <c r="E10938" s="78" t="n"/>
      <c r="F10938" s="75" t="n"/>
      <c r="G10938" s="73" t="n"/>
      <c r="H10938" s="75" t="n"/>
      <c r="I10938" s="75" t="n"/>
      <c r="J10938" s="75" t="n"/>
      <c r="K10938" s="75" t="n"/>
      <c r="L10938" s="75" t="n"/>
      <c r="M10938" s="75" t="n"/>
      <c r="N10938" s="75" t="n"/>
      <c r="O10938" s="75" t="n"/>
      <c r="P10938" s="75" t="n"/>
      <c r="Q10938" s="79" t="n"/>
      <c r="AR10938">
        <f>IF($AU$2&lt;&gt;5,NA(),IF(D10938=D10937,0,IF(AND(D20439=D10938,D10939=D10938),O10938+O10939+O20439,IF(D10939=D10938,O10939+O10938,O10938))))</f>
        <v/>
      </c>
      <c r="AS10938">
        <f>IF($AU$2&lt;&gt;5,NA(),IF(D10938=D10937,0,IF(AND(D20439=D10938,D10939=D10938),P10938+P10939+P20439,IF(D10939=D10938,P10939+P10938,P10938))))</f>
        <v/>
      </c>
      <c r="AT10938">
        <f>AR10938-AS10938</f>
        <v/>
      </c>
    </row>
    <row r="10939" ht="15.75" customHeight="1" s="121">
      <c r="B10939">
        <f>D10939&amp;Q10939&amp;E10939</f>
        <v/>
      </c>
      <c r="C10939" s="73" t="n"/>
      <c r="D10939" s="73" t="n"/>
      <c r="E10939" s="78" t="n"/>
      <c r="F10939" s="75" t="n"/>
      <c r="G10939" s="73" t="n"/>
      <c r="H10939" s="75" t="n"/>
      <c r="I10939" s="75" t="n"/>
      <c r="J10939" s="75" t="n"/>
      <c r="K10939" s="75" t="n"/>
      <c r="L10939" s="75" t="n"/>
      <c r="M10939" s="75" t="n"/>
      <c r="N10939" s="75" t="n"/>
      <c r="O10939" s="75" t="n"/>
      <c r="P10939" s="75" t="n"/>
      <c r="Q10939" s="79" t="n"/>
      <c r="AR10939">
        <f>IF($AU$2&lt;&gt;5,NA(),IF(D10939=D10938,0,IF(AND(D20440=D10939,D10940=D10939),O10939+O10940+O20440,IF(D10940=D10939,O10940+O10939,O10939))))</f>
        <v/>
      </c>
      <c r="AS10939">
        <f>IF($AU$2&lt;&gt;5,NA(),IF(D10939=D10938,0,IF(AND(D20440=D10939,D10940=D10939),P10939+P10940+P20440,IF(D10940=D10939,P10940+P10939,P10939))))</f>
        <v/>
      </c>
      <c r="AT10939">
        <f>AR10939-AS10939</f>
        <v/>
      </c>
    </row>
    <row r="10940" ht="15.75" customHeight="1" s="121">
      <c r="B10940">
        <f>D10940&amp;Q10940&amp;E10940</f>
        <v/>
      </c>
      <c r="C10940" s="73" t="n"/>
      <c r="D10940" s="73" t="n"/>
      <c r="E10940" s="78" t="n"/>
      <c r="F10940" s="75" t="n"/>
      <c r="G10940" s="73" t="n"/>
      <c r="H10940" s="75" t="n"/>
      <c r="I10940" s="75" t="n"/>
      <c r="J10940" s="75" t="n"/>
      <c r="K10940" s="75" t="n"/>
      <c r="L10940" s="75" t="n"/>
      <c r="M10940" s="75" t="n"/>
      <c r="N10940" s="75" t="n"/>
      <c r="O10940" s="75" t="n"/>
      <c r="P10940" s="75" t="n"/>
      <c r="Q10940" s="79" t="n"/>
      <c r="AR10940">
        <f>IF($AU$2&lt;&gt;5,NA(),IF(D10940=D10939,0,IF(AND(D20441=D10940,D10941=D10940),O10940+O10941+O20441,IF(D10941=D10940,O10941+O10940,O10940))))</f>
        <v/>
      </c>
      <c r="AS10940">
        <f>IF($AU$2&lt;&gt;5,NA(),IF(D10940=D10939,0,IF(AND(D20441=D10940,D10941=D10940),P10940+P10941+P20441,IF(D10941=D10940,P10941+P10940,P10940))))</f>
        <v/>
      </c>
      <c r="AT10940">
        <f>AR10940-AS10940</f>
        <v/>
      </c>
    </row>
    <row r="10941" ht="15.75" customHeight="1" s="121">
      <c r="B10941">
        <f>D10941&amp;Q10941&amp;E10941</f>
        <v/>
      </c>
      <c r="C10941" s="73" t="n"/>
      <c r="D10941" s="73" t="n"/>
      <c r="E10941" s="78" t="n"/>
      <c r="F10941" s="75" t="n"/>
      <c r="G10941" s="73" t="n"/>
      <c r="H10941" s="75" t="n"/>
      <c r="I10941" s="75" t="n"/>
      <c r="J10941" s="75" t="n"/>
      <c r="K10941" s="75" t="n"/>
      <c r="L10941" s="75" t="n"/>
      <c r="M10941" s="75" t="n"/>
      <c r="N10941" s="75" t="n"/>
      <c r="O10941" s="75" t="n"/>
      <c r="P10941" s="75" t="n"/>
      <c r="Q10941" s="79" t="n"/>
      <c r="AR10941">
        <f>IF($AU$2&lt;&gt;5,NA(),IF(D10941=D10940,0,IF(AND(D20442=D10941,D10942=D10941),O10941+O10942+O20442,IF(D10942=D10941,O10942+O10941,O10941))))</f>
        <v/>
      </c>
      <c r="AS10941">
        <f>IF($AU$2&lt;&gt;5,NA(),IF(D10941=D10940,0,IF(AND(D20442=D10941,D10942=D10941),P10941+P10942+P20442,IF(D10942=D10941,P10942+P10941,P10941))))</f>
        <v/>
      </c>
      <c r="AT10941">
        <f>AR10941-AS10941</f>
        <v/>
      </c>
    </row>
    <row r="10942" ht="15.75" customHeight="1" s="121">
      <c r="B10942">
        <f>D10942&amp;Q10942&amp;E10942</f>
        <v/>
      </c>
      <c r="C10942" s="73" t="n"/>
      <c r="D10942" s="73" t="n"/>
      <c r="E10942" s="78" t="n"/>
      <c r="F10942" s="75" t="n"/>
      <c r="G10942" s="73" t="n"/>
      <c r="H10942" s="75" t="n"/>
      <c r="I10942" s="75" t="n"/>
      <c r="J10942" s="75" t="n"/>
      <c r="K10942" s="75" t="n"/>
      <c r="L10942" s="75" t="n"/>
      <c r="M10942" s="75" t="n"/>
      <c r="N10942" s="75" t="n"/>
      <c r="O10942" s="75" t="n"/>
      <c r="P10942" s="75" t="n"/>
      <c r="Q10942" s="79" t="n"/>
      <c r="AR10942">
        <f>IF($AU$2&lt;&gt;5,NA(),IF(D10942=D10941,0,IF(AND(D20443=D10942,D10943=D10942),O10942+O10943+O20443,IF(D10943=D10942,O10943+O10942,O10942))))</f>
        <v/>
      </c>
      <c r="AS10942">
        <f>IF($AU$2&lt;&gt;5,NA(),IF(D10942=D10941,0,IF(AND(D20443=D10942,D10943=D10942),P10942+P10943+P20443,IF(D10943=D10942,P10943+P10942,P10942))))</f>
        <v/>
      </c>
      <c r="AT10942">
        <f>AR10942-AS10942</f>
        <v/>
      </c>
    </row>
    <row r="10943" ht="15.75" customHeight="1" s="121">
      <c r="B10943">
        <f>D10943&amp;Q10943&amp;E10943</f>
        <v/>
      </c>
      <c r="C10943" s="73" t="n"/>
      <c r="D10943" s="73" t="n"/>
      <c r="E10943" s="78" t="n"/>
      <c r="F10943" s="75" t="n"/>
      <c r="G10943" s="73" t="n"/>
      <c r="H10943" s="75" t="n"/>
      <c r="I10943" s="75" t="n"/>
      <c r="J10943" s="75" t="n"/>
      <c r="K10943" s="75" t="n"/>
      <c r="L10943" s="75" t="n"/>
      <c r="M10943" s="75" t="n"/>
      <c r="N10943" s="75" t="n"/>
      <c r="O10943" s="75" t="n"/>
      <c r="P10943" s="75" t="n"/>
      <c r="Q10943" s="79" t="n"/>
      <c r="AR10943">
        <f>IF($AU$2&lt;&gt;5,NA(),IF(D10943=D10942,0,IF(AND(D20444=D10943,D10944=D10943),O10943+O10944+O20444,IF(D10944=D10943,O10944+O10943,O10943))))</f>
        <v/>
      </c>
      <c r="AS10943">
        <f>IF($AU$2&lt;&gt;5,NA(),IF(D10943=D10942,0,IF(AND(D20444=D10943,D10944=D10943),P10943+P10944+P20444,IF(D10944=D10943,P10944+P10943,P10943))))</f>
        <v/>
      </c>
      <c r="AT10943">
        <f>AR10943-AS10943</f>
        <v/>
      </c>
    </row>
    <row r="10944" ht="15.75" customHeight="1" s="121">
      <c r="B10944">
        <f>D10944&amp;Q10944&amp;E10944</f>
        <v/>
      </c>
      <c r="C10944" s="73" t="n"/>
      <c r="D10944" s="73" t="n"/>
      <c r="E10944" s="78" t="n"/>
      <c r="F10944" s="75" t="n"/>
      <c r="G10944" s="73" t="n"/>
      <c r="H10944" s="75" t="n"/>
      <c r="I10944" s="75" t="n"/>
      <c r="J10944" s="75" t="n"/>
      <c r="K10944" s="75" t="n"/>
      <c r="L10944" s="75" t="n"/>
      <c r="M10944" s="75" t="n"/>
      <c r="N10944" s="75" t="n"/>
      <c r="O10944" s="75" t="n"/>
      <c r="P10944" s="75" t="n"/>
      <c r="Q10944" s="79" t="n"/>
      <c r="AR10944">
        <f>IF($AU$2&lt;&gt;5,NA(),IF(D10944=D10943,0,IF(AND(D20445=D10944,D10945=D10944),O10944+O10945+O20445,IF(D10945=D10944,O10945+O10944,O10944))))</f>
        <v/>
      </c>
      <c r="AS10944">
        <f>IF($AU$2&lt;&gt;5,NA(),IF(D10944=D10943,0,IF(AND(D20445=D10944,D10945=D10944),P10944+P10945+P20445,IF(D10945=D10944,P10945+P10944,P10944))))</f>
        <v/>
      </c>
      <c r="AT10944">
        <f>AR10944-AS10944</f>
        <v/>
      </c>
    </row>
    <row r="10945" ht="15.75" customHeight="1" s="121">
      <c r="B10945">
        <f>D10945&amp;Q10945&amp;E10945</f>
        <v/>
      </c>
      <c r="C10945" s="73" t="n"/>
      <c r="D10945" s="73" t="n"/>
      <c r="E10945" s="78" t="n"/>
      <c r="F10945" s="75" t="n"/>
      <c r="G10945" s="73" t="n"/>
      <c r="H10945" s="75" t="n"/>
      <c r="I10945" s="75" t="n"/>
      <c r="J10945" s="75" t="n"/>
      <c r="K10945" s="75" t="n"/>
      <c r="L10945" s="75" t="n"/>
      <c r="M10945" s="75" t="n"/>
      <c r="N10945" s="75" t="n"/>
      <c r="O10945" s="75" t="n"/>
      <c r="P10945" s="75" t="n"/>
      <c r="Q10945" s="79" t="n"/>
      <c r="AR10945">
        <f>IF($AU$2&lt;&gt;5,NA(),IF(D10945=D10944,0,IF(AND(D20446=D10945,D10946=D10945),O10945+O10946+O20446,IF(D10946=D10945,O10946+O10945,O10945))))</f>
        <v/>
      </c>
      <c r="AS10945">
        <f>IF($AU$2&lt;&gt;5,NA(),IF(D10945=D10944,0,IF(AND(D20446=D10945,D10946=D10945),P10945+P10946+P20446,IF(D10946=D10945,P10946+P10945,P10945))))</f>
        <v/>
      </c>
      <c r="AT10945">
        <f>AR10945-AS10945</f>
        <v/>
      </c>
    </row>
    <row r="10946" ht="15.75" customHeight="1" s="121">
      <c r="B10946">
        <f>D10946&amp;Q10946&amp;E10946</f>
        <v/>
      </c>
      <c r="C10946" s="73" t="n"/>
      <c r="D10946" s="73" t="n"/>
      <c r="E10946" s="78" t="n"/>
      <c r="F10946" s="75" t="n"/>
      <c r="G10946" s="73" t="n"/>
      <c r="H10946" s="75" t="n"/>
      <c r="I10946" s="75" t="n"/>
      <c r="J10946" s="75" t="n"/>
      <c r="K10946" s="75" t="n"/>
      <c r="L10946" s="75" t="n"/>
      <c r="M10946" s="75" t="n"/>
      <c r="N10946" s="75" t="n"/>
      <c r="O10946" s="75" t="n"/>
      <c r="P10946" s="75" t="n"/>
      <c r="Q10946" s="79" t="n"/>
      <c r="AR10946">
        <f>IF($AU$2&lt;&gt;5,NA(),IF(D10946=D10945,0,IF(AND(D20447=D10946,D10947=D10946),O10946+O10947+O20447,IF(D10947=D10946,O10947+O10946,O10946))))</f>
        <v/>
      </c>
      <c r="AS10946">
        <f>IF($AU$2&lt;&gt;5,NA(),IF(D10946=D10945,0,IF(AND(D20447=D10946,D10947=D10946),P10946+P10947+P20447,IF(D10947=D10946,P10947+P10946,P10946))))</f>
        <v/>
      </c>
      <c r="AT10946">
        <f>AR10946-AS10946</f>
        <v/>
      </c>
    </row>
    <row r="10947" ht="15.75" customHeight="1" s="121">
      <c r="B10947">
        <f>D10947&amp;Q10947&amp;E10947</f>
        <v/>
      </c>
      <c r="C10947" s="73" t="n"/>
      <c r="D10947" s="73" t="n"/>
      <c r="E10947" s="78" t="n"/>
      <c r="F10947" s="75" t="n"/>
      <c r="G10947" s="73" t="n"/>
      <c r="H10947" s="75" t="n"/>
      <c r="I10947" s="75" t="n"/>
      <c r="J10947" s="75" t="n"/>
      <c r="K10947" s="75" t="n"/>
      <c r="L10947" s="75" t="n"/>
      <c r="M10947" s="75" t="n"/>
      <c r="N10947" s="75" t="n"/>
      <c r="O10947" s="75" t="n"/>
      <c r="P10947" s="75" t="n"/>
      <c r="Q10947" s="79" t="n"/>
      <c r="AR10947">
        <f>IF($AU$2&lt;&gt;5,NA(),IF(D10947=D10946,0,IF(AND(D20448=D10947,D10948=D10947),O10947+O10948+O20448,IF(D10948=D10947,O10948+O10947,O10947))))</f>
        <v/>
      </c>
      <c r="AS10947">
        <f>IF($AU$2&lt;&gt;5,NA(),IF(D10947=D10946,0,IF(AND(D20448=D10947,D10948=D10947),P10947+P10948+P20448,IF(D10948=D10947,P10948+P10947,P10947))))</f>
        <v/>
      </c>
      <c r="AT10947">
        <f>AR10947-AS10947</f>
        <v/>
      </c>
    </row>
    <row r="10948" ht="15.75" customHeight="1" s="121">
      <c r="B10948">
        <f>D10948&amp;Q10948&amp;E10948</f>
        <v/>
      </c>
      <c r="C10948" s="73" t="n"/>
      <c r="D10948" s="73" t="n"/>
      <c r="E10948" s="78" t="n"/>
      <c r="F10948" s="75" t="n"/>
      <c r="G10948" s="73" t="n"/>
      <c r="H10948" s="75" t="n"/>
      <c r="I10948" s="75" t="n"/>
      <c r="J10948" s="75" t="n"/>
      <c r="K10948" s="75" t="n"/>
      <c r="L10948" s="75" t="n"/>
      <c r="M10948" s="75" t="n"/>
      <c r="N10948" s="75" t="n"/>
      <c r="O10948" s="75" t="n"/>
      <c r="P10948" s="75" t="n"/>
      <c r="Q10948" s="79" t="n"/>
      <c r="AR10948">
        <f>IF($AU$2&lt;&gt;5,NA(),IF(D10948=D10947,0,IF(AND(D20449=D10948,D10949=D10948),O10948+O10949+O20449,IF(D10949=D10948,O10949+O10948,O10948))))</f>
        <v/>
      </c>
      <c r="AS10948">
        <f>IF($AU$2&lt;&gt;5,NA(),IF(D10948=D10947,0,IF(AND(D20449=D10948,D10949=D10948),P10948+P10949+P20449,IF(D10949=D10948,P10949+P10948,P10948))))</f>
        <v/>
      </c>
      <c r="AT10948">
        <f>AR10948-AS10948</f>
        <v/>
      </c>
    </row>
    <row r="10949" ht="15.75" customHeight="1" s="121">
      <c r="B10949">
        <f>D10949&amp;Q10949&amp;E10949</f>
        <v/>
      </c>
      <c r="C10949" s="73" t="n"/>
      <c r="D10949" s="73" t="n"/>
      <c r="E10949" s="78" t="n"/>
      <c r="F10949" s="75" t="n"/>
      <c r="G10949" s="73" t="n"/>
      <c r="H10949" s="75" t="n"/>
      <c r="I10949" s="75" t="n"/>
      <c r="J10949" s="75" t="n"/>
      <c r="K10949" s="75" t="n"/>
      <c r="L10949" s="75" t="n"/>
      <c r="M10949" s="75" t="n"/>
      <c r="N10949" s="75" t="n"/>
      <c r="O10949" s="75" t="n"/>
      <c r="P10949" s="75" t="n"/>
      <c r="Q10949" s="79" t="n"/>
      <c r="AR10949">
        <f>IF($AU$2&lt;&gt;5,NA(),IF(D10949=D10948,0,IF(AND(D20450=D10949,D10950=D10949),O10949+O10950+O20450,IF(D10950=D10949,O10950+O10949,O10949))))</f>
        <v/>
      </c>
      <c r="AS10949">
        <f>IF($AU$2&lt;&gt;5,NA(),IF(D10949=D10948,0,IF(AND(D20450=D10949,D10950=D10949),P10949+P10950+P20450,IF(D10950=D10949,P10950+P10949,P10949))))</f>
        <v/>
      </c>
      <c r="AT10949">
        <f>AR10949-AS10949</f>
        <v/>
      </c>
    </row>
    <row r="10950" ht="15.75" customHeight="1" s="121">
      <c r="B10950">
        <f>D10950&amp;Q10950&amp;E10950</f>
        <v/>
      </c>
      <c r="C10950" s="73" t="n"/>
      <c r="D10950" s="73" t="n"/>
      <c r="E10950" s="78" t="n"/>
      <c r="F10950" s="75" t="n"/>
      <c r="G10950" s="73" t="n"/>
      <c r="H10950" s="75" t="n"/>
      <c r="I10950" s="75" t="n"/>
      <c r="J10950" s="75" t="n"/>
      <c r="K10950" s="75" t="n"/>
      <c r="L10950" s="75" t="n"/>
      <c r="M10950" s="75" t="n"/>
      <c r="N10950" s="75" t="n"/>
      <c r="O10950" s="75" t="n"/>
      <c r="P10950" s="75" t="n"/>
      <c r="Q10950" s="79" t="n"/>
      <c r="AR10950">
        <f>IF($AU$2&lt;&gt;5,NA(),IF(D10950=D10949,0,IF(AND(D20451=D10950,D10951=D10950),O10950+O10951+O20451,IF(D10951=D10950,O10951+O10950,O10950))))</f>
        <v/>
      </c>
      <c r="AS10950">
        <f>IF($AU$2&lt;&gt;5,NA(),IF(D10950=D10949,0,IF(AND(D20451=D10950,D10951=D10950),P10950+P10951+P20451,IF(D10951=D10950,P10951+P10950,P10950))))</f>
        <v/>
      </c>
      <c r="AT10950">
        <f>AR10950-AS10950</f>
        <v/>
      </c>
    </row>
    <row r="10951" ht="15.75" customHeight="1" s="121">
      <c r="B10951">
        <f>D10951&amp;Q10951&amp;E10951</f>
        <v/>
      </c>
      <c r="C10951" s="73" t="n"/>
      <c r="D10951" s="73" t="n"/>
      <c r="E10951" s="78" t="n"/>
      <c r="F10951" s="75" t="n"/>
      <c r="G10951" s="73" t="n"/>
      <c r="H10951" s="75" t="n"/>
      <c r="I10951" s="75" t="n"/>
      <c r="J10951" s="75" t="n"/>
      <c r="K10951" s="75" t="n"/>
      <c r="L10951" s="75" t="n"/>
      <c r="M10951" s="75" t="n"/>
      <c r="N10951" s="75" t="n"/>
      <c r="O10951" s="75" t="n"/>
      <c r="P10951" s="75" t="n"/>
      <c r="Q10951" s="79" t="n"/>
      <c r="AR10951">
        <f>IF($AU$2&lt;&gt;5,NA(),IF(D10951=D10950,0,IF(AND(D20452=D10951,D10952=D10951),O10951+O10952+O20452,IF(D10952=D10951,O10952+O10951,O10951))))</f>
        <v/>
      </c>
      <c r="AS10951">
        <f>IF($AU$2&lt;&gt;5,NA(),IF(D10951=D10950,0,IF(AND(D20452=D10951,D10952=D10951),P10951+P10952+P20452,IF(D10952=D10951,P10952+P10951,P10951))))</f>
        <v/>
      </c>
      <c r="AT10951">
        <f>AR10951-AS10951</f>
        <v/>
      </c>
    </row>
    <row r="10952" ht="15.75" customHeight="1" s="121">
      <c r="B10952">
        <f>D10952&amp;Q10952&amp;E10952</f>
        <v/>
      </c>
      <c r="C10952" s="73" t="n"/>
      <c r="D10952" s="73" t="n"/>
      <c r="E10952" s="78" t="n"/>
      <c r="F10952" s="75" t="n"/>
      <c r="G10952" s="73" t="n"/>
      <c r="H10952" s="75" t="n"/>
      <c r="I10952" s="75" t="n"/>
      <c r="J10952" s="75" t="n"/>
      <c r="K10952" s="75" t="n"/>
      <c r="L10952" s="75" t="n"/>
      <c r="M10952" s="75" t="n"/>
      <c r="N10952" s="75" t="n"/>
      <c r="O10952" s="75" t="n"/>
      <c r="P10952" s="75" t="n"/>
      <c r="Q10952" s="79" t="n"/>
      <c r="AR10952">
        <f>IF($AU$2&lt;&gt;5,NA(),IF(D10952=D10951,0,IF(AND(D20453=D10952,D10953=D10952),O10952+O10953+O20453,IF(D10953=D10952,O10953+O10952,O10952))))</f>
        <v/>
      </c>
      <c r="AS10952">
        <f>IF($AU$2&lt;&gt;5,NA(),IF(D10952=D10951,0,IF(AND(D20453=D10952,D10953=D10952),P10952+P10953+P20453,IF(D10953=D10952,P10953+P10952,P10952))))</f>
        <v/>
      </c>
      <c r="AT10952">
        <f>AR10952-AS10952</f>
        <v/>
      </c>
    </row>
    <row r="10953" ht="15.75" customHeight="1" s="121">
      <c r="B10953">
        <f>D10953&amp;Q10953&amp;E10953</f>
        <v/>
      </c>
      <c r="C10953" s="73" t="n"/>
      <c r="D10953" s="73" t="n"/>
      <c r="E10953" s="78" t="n"/>
      <c r="F10953" s="75" t="n"/>
      <c r="G10953" s="73" t="n"/>
      <c r="H10953" s="75" t="n"/>
      <c r="I10953" s="75" t="n"/>
      <c r="J10953" s="75" t="n"/>
      <c r="K10953" s="75" t="n"/>
      <c r="L10953" s="75" t="n"/>
      <c r="M10953" s="75" t="n"/>
      <c r="N10953" s="75" t="n"/>
      <c r="O10953" s="75" t="n"/>
      <c r="P10953" s="75" t="n"/>
      <c r="Q10953" s="79" t="n"/>
      <c r="AR10953">
        <f>IF($AU$2&lt;&gt;5,NA(),IF(D10953=D10952,0,IF(AND(D20454=D10953,D10954=D10953),O10953+O10954+O20454,IF(D10954=D10953,O10954+O10953,O10953))))</f>
        <v/>
      </c>
      <c r="AS10953">
        <f>IF($AU$2&lt;&gt;5,NA(),IF(D10953=D10952,0,IF(AND(D20454=D10953,D10954=D10953),P10953+P10954+P20454,IF(D10954=D10953,P10954+P10953,P10953))))</f>
        <v/>
      </c>
      <c r="AT10953">
        <f>AR10953-AS10953</f>
        <v/>
      </c>
    </row>
    <row r="10954" ht="15.75" customHeight="1" s="121">
      <c r="B10954">
        <f>D10954&amp;Q10954&amp;E10954</f>
        <v/>
      </c>
      <c r="C10954" s="73" t="n"/>
      <c r="D10954" s="73" t="n"/>
      <c r="E10954" s="78" t="n"/>
      <c r="F10954" s="75" t="n"/>
      <c r="G10954" s="73" t="n"/>
      <c r="H10954" s="75" t="n"/>
      <c r="I10954" s="75" t="n"/>
      <c r="J10954" s="75" t="n"/>
      <c r="K10954" s="75" t="n"/>
      <c r="L10954" s="75" t="n"/>
      <c r="M10954" s="75" t="n"/>
      <c r="N10954" s="75" t="n"/>
      <c r="O10954" s="75" t="n"/>
      <c r="P10954" s="75" t="n"/>
      <c r="Q10954" s="79" t="n"/>
      <c r="AR10954">
        <f>IF($AU$2&lt;&gt;5,NA(),IF(D10954=D10953,0,IF(AND(D20455=D10954,D10955=D10954),O10954+O10955+O20455,IF(D10955=D10954,O10955+O10954,O10954))))</f>
        <v/>
      </c>
      <c r="AS10954">
        <f>IF($AU$2&lt;&gt;5,NA(),IF(D10954=D10953,0,IF(AND(D20455=D10954,D10955=D10954),P10954+P10955+P20455,IF(D10955=D10954,P10955+P10954,P10954))))</f>
        <v/>
      </c>
      <c r="AT10954">
        <f>AR10954-AS10954</f>
        <v/>
      </c>
    </row>
    <row r="10955" ht="15.75" customHeight="1" s="121">
      <c r="B10955">
        <f>D10955&amp;Q10955&amp;E10955</f>
        <v/>
      </c>
      <c r="C10955" s="73" t="n"/>
      <c r="D10955" s="73" t="n"/>
      <c r="E10955" s="78" t="n"/>
      <c r="F10955" s="75" t="n"/>
      <c r="G10955" s="73" t="n"/>
      <c r="H10955" s="75" t="n"/>
      <c r="I10955" s="75" t="n"/>
      <c r="J10955" s="75" t="n"/>
      <c r="K10955" s="75" t="n"/>
      <c r="L10955" s="75" t="n"/>
      <c r="M10955" s="75" t="n"/>
      <c r="N10955" s="75" t="n"/>
      <c r="O10955" s="75" t="n"/>
      <c r="P10955" s="75" t="n"/>
      <c r="Q10955" s="79" t="n"/>
      <c r="AR10955">
        <f>IF($AU$2&lt;&gt;5,NA(),IF(D10955=D10954,0,IF(AND(D20456=D10955,D10956=D10955),O10955+O10956+O20456,IF(D10956=D10955,O10956+O10955,O10955))))</f>
        <v/>
      </c>
      <c r="AS10955">
        <f>IF($AU$2&lt;&gt;5,NA(),IF(D10955=D10954,0,IF(AND(D20456=D10955,D10956=D10955),P10955+P10956+P20456,IF(D10956=D10955,P10956+P10955,P10955))))</f>
        <v/>
      </c>
      <c r="AT10955">
        <f>AR10955-AS10955</f>
        <v/>
      </c>
    </row>
    <row r="10956" ht="15.75" customHeight="1" s="121">
      <c r="B10956">
        <f>D10956&amp;Q10956&amp;E10956</f>
        <v/>
      </c>
      <c r="C10956" s="73" t="n"/>
      <c r="D10956" s="73" t="n"/>
      <c r="E10956" s="78" t="n"/>
      <c r="F10956" s="75" t="n"/>
      <c r="G10956" s="73" t="n"/>
      <c r="H10956" s="75" t="n"/>
      <c r="I10956" s="75" t="n"/>
      <c r="J10956" s="75" t="n"/>
      <c r="K10956" s="75" t="n"/>
      <c r="L10956" s="75" t="n"/>
      <c r="M10956" s="75" t="n"/>
      <c r="N10956" s="75" t="n"/>
      <c r="O10956" s="75" t="n"/>
      <c r="P10956" s="75" t="n"/>
      <c r="Q10956" s="79" t="n"/>
      <c r="AR10956">
        <f>IF($AU$2&lt;&gt;5,NA(),IF(D10956=D10955,0,IF(AND(D20457=D10956,D10957=D10956),O10956+O10957+O20457,IF(D10957=D10956,O10957+O10956,O10956))))</f>
        <v/>
      </c>
      <c r="AS10956">
        <f>IF($AU$2&lt;&gt;5,NA(),IF(D10956=D10955,0,IF(AND(D20457=D10956,D10957=D10956),P10956+P10957+P20457,IF(D10957=D10956,P10957+P10956,P10956))))</f>
        <v/>
      </c>
      <c r="AT10956">
        <f>AR10956-AS10956</f>
        <v/>
      </c>
    </row>
    <row r="10957" ht="15.75" customHeight="1" s="121">
      <c r="B10957">
        <f>D10957&amp;Q10957&amp;E10957</f>
        <v/>
      </c>
      <c r="C10957" s="73" t="n"/>
      <c r="D10957" s="73" t="n"/>
      <c r="E10957" s="78" t="n"/>
      <c r="F10957" s="75" t="n"/>
      <c r="G10957" s="73" t="n"/>
      <c r="H10957" s="75" t="n"/>
      <c r="I10957" s="75" t="n"/>
      <c r="J10957" s="75" t="n"/>
      <c r="K10957" s="75" t="n"/>
      <c r="L10957" s="75" t="n"/>
      <c r="M10957" s="75" t="n"/>
      <c r="N10957" s="75" t="n"/>
      <c r="O10957" s="75" t="n"/>
      <c r="P10957" s="75" t="n"/>
      <c r="Q10957" s="79" t="n"/>
      <c r="AR10957">
        <f>IF($AU$2&lt;&gt;5,NA(),IF(D10957=D10956,0,IF(AND(D20458=D10957,D10958=D10957),O10957+O10958+O20458,IF(D10958=D10957,O10958+O10957,O10957))))</f>
        <v/>
      </c>
      <c r="AS10957">
        <f>IF($AU$2&lt;&gt;5,NA(),IF(D10957=D10956,0,IF(AND(D20458=D10957,D10958=D10957),P10957+P10958+P20458,IF(D10958=D10957,P10958+P10957,P10957))))</f>
        <v/>
      </c>
      <c r="AT10957">
        <f>AR10957-AS10957</f>
        <v/>
      </c>
    </row>
    <row r="10958" ht="15.75" customHeight="1" s="121">
      <c r="B10958">
        <f>D10958&amp;Q10958&amp;E10958</f>
        <v/>
      </c>
      <c r="C10958" s="73" t="n"/>
      <c r="D10958" s="73" t="n"/>
      <c r="E10958" s="78" t="n"/>
      <c r="F10958" s="75" t="n"/>
      <c r="G10958" s="73" t="n"/>
      <c r="H10958" s="75" t="n"/>
      <c r="I10958" s="75" t="n"/>
      <c r="J10958" s="75" t="n"/>
      <c r="K10958" s="75" t="n"/>
      <c r="L10958" s="75" t="n"/>
      <c r="M10958" s="75" t="n"/>
      <c r="N10958" s="75" t="n"/>
      <c r="O10958" s="75" t="n"/>
      <c r="P10958" s="75" t="n"/>
      <c r="Q10958" s="79" t="n"/>
      <c r="AR10958">
        <f>IF($AU$2&lt;&gt;5,NA(),IF(D10958=D10957,0,IF(AND(D20459=D10958,D10959=D10958),O10958+O10959+O20459,IF(D10959=D10958,O10959+O10958,O10958))))</f>
        <v/>
      </c>
      <c r="AS10958">
        <f>IF($AU$2&lt;&gt;5,NA(),IF(D10958=D10957,0,IF(AND(D20459=D10958,D10959=D10958),P10958+P10959+P20459,IF(D10959=D10958,P10959+P10958,P10958))))</f>
        <v/>
      </c>
      <c r="AT10958">
        <f>AR10958-AS10958</f>
        <v/>
      </c>
    </row>
    <row r="10959" ht="15.75" customHeight="1" s="121">
      <c r="B10959">
        <f>D10959&amp;Q10959&amp;E10959</f>
        <v/>
      </c>
      <c r="C10959" s="73" t="n"/>
      <c r="D10959" s="73" t="n"/>
      <c r="E10959" s="78" t="n"/>
      <c r="F10959" s="75" t="n"/>
      <c r="G10959" s="73" t="n"/>
      <c r="H10959" s="75" t="n"/>
      <c r="I10959" s="75" t="n"/>
      <c r="J10959" s="75" t="n"/>
      <c r="K10959" s="75" t="n"/>
      <c r="L10959" s="75" t="n"/>
      <c r="M10959" s="75" t="n"/>
      <c r="N10959" s="75" t="n"/>
      <c r="O10959" s="75" t="n"/>
      <c r="P10959" s="75" t="n"/>
      <c r="Q10959" s="79" t="n"/>
      <c r="AR10959">
        <f>IF($AU$2&lt;&gt;5,NA(),IF(D10959=D10958,0,IF(AND(D20460=D10959,D10960=D10959),O10959+O10960+O20460,IF(D10960=D10959,O10960+O10959,O10959))))</f>
        <v/>
      </c>
      <c r="AS10959">
        <f>IF($AU$2&lt;&gt;5,NA(),IF(D10959=D10958,0,IF(AND(D20460=D10959,D10960=D10959),P10959+P10960+P20460,IF(D10960=D10959,P10960+P10959,P10959))))</f>
        <v/>
      </c>
      <c r="AT10959">
        <f>AR10959-AS10959</f>
        <v/>
      </c>
    </row>
    <row r="10960" ht="15.75" customHeight="1" s="121">
      <c r="B10960">
        <f>D10960&amp;Q10960&amp;E10960</f>
        <v/>
      </c>
      <c r="C10960" s="73" t="n"/>
      <c r="D10960" s="73" t="n"/>
      <c r="E10960" s="78" t="n"/>
      <c r="F10960" s="75" t="n"/>
      <c r="G10960" s="73" t="n"/>
      <c r="H10960" s="75" t="n"/>
      <c r="I10960" s="75" t="n"/>
      <c r="J10960" s="75" t="n"/>
      <c r="K10960" s="75" t="n"/>
      <c r="L10960" s="75" t="n"/>
      <c r="M10960" s="75" t="n"/>
      <c r="N10960" s="75" t="n"/>
      <c r="O10960" s="75" t="n"/>
      <c r="P10960" s="75" t="n"/>
      <c r="Q10960" s="79" t="n"/>
      <c r="AR10960">
        <f>IF($AU$2&lt;&gt;5,NA(),IF(D10960=D10959,0,IF(AND(D20461=D10960,D10961=D10960),O10960+O10961+O20461,IF(D10961=D10960,O10961+O10960,O10960))))</f>
        <v/>
      </c>
      <c r="AS10960">
        <f>IF($AU$2&lt;&gt;5,NA(),IF(D10960=D10959,0,IF(AND(D20461=D10960,D10961=D10960),P10960+P10961+P20461,IF(D10961=D10960,P10961+P10960,P10960))))</f>
        <v/>
      </c>
      <c r="AT10960">
        <f>AR10960-AS10960</f>
        <v/>
      </c>
    </row>
    <row r="10961" ht="15.75" customHeight="1" s="121">
      <c r="B10961">
        <f>D10961&amp;Q10961&amp;E10961</f>
        <v/>
      </c>
      <c r="C10961" s="73" t="n"/>
      <c r="D10961" s="73" t="n"/>
      <c r="E10961" s="78" t="n"/>
      <c r="F10961" s="75" t="n"/>
      <c r="G10961" s="73" t="n"/>
      <c r="H10961" s="75" t="n"/>
      <c r="I10961" s="75" t="n"/>
      <c r="J10961" s="75" t="n"/>
      <c r="K10961" s="75" t="n"/>
      <c r="L10961" s="75" t="n"/>
      <c r="M10961" s="75" t="n"/>
      <c r="N10961" s="75" t="n"/>
      <c r="O10961" s="75" t="n"/>
      <c r="P10961" s="75" t="n"/>
      <c r="Q10961" s="79" t="n"/>
      <c r="AR10961">
        <f>IF($AU$2&lt;&gt;5,NA(),IF(D10961=D10960,0,IF(AND(D20462=D10961,D10962=D10961),O10961+O10962+O20462,IF(D10962=D10961,O10962+O10961,O10961))))</f>
        <v/>
      </c>
      <c r="AS10961">
        <f>IF($AU$2&lt;&gt;5,NA(),IF(D10961=D10960,0,IF(AND(D20462=D10961,D10962=D10961),P10961+P10962+P20462,IF(D10962=D10961,P10962+P10961,P10961))))</f>
        <v/>
      </c>
      <c r="AT10961">
        <f>AR10961-AS10961</f>
        <v/>
      </c>
    </row>
    <row r="10962" ht="15.75" customHeight="1" s="121">
      <c r="B10962">
        <f>D10962&amp;Q10962&amp;E10962</f>
        <v/>
      </c>
      <c r="C10962" s="73" t="n"/>
      <c r="D10962" s="73" t="n"/>
      <c r="E10962" s="78" t="n"/>
      <c r="F10962" s="75" t="n"/>
      <c r="G10962" s="73" t="n"/>
      <c r="H10962" s="75" t="n"/>
      <c r="I10962" s="75" t="n"/>
      <c r="J10962" s="75" t="n"/>
      <c r="K10962" s="75" t="n"/>
      <c r="L10962" s="75" t="n"/>
      <c r="M10962" s="75" t="n"/>
      <c r="N10962" s="75" t="n"/>
      <c r="O10962" s="75" t="n"/>
      <c r="P10962" s="75" t="n"/>
      <c r="Q10962" s="79" t="n"/>
      <c r="AR10962">
        <f>IF($AU$2&lt;&gt;5,NA(),IF(D10962=D10961,0,IF(AND(D20463=D10962,D10963=D10962),O10962+O10963+O20463,IF(D10963=D10962,O10963+O10962,O10962))))</f>
        <v/>
      </c>
      <c r="AS10962">
        <f>IF($AU$2&lt;&gt;5,NA(),IF(D10962=D10961,0,IF(AND(D20463=D10962,D10963=D10962),P10962+P10963+P20463,IF(D10963=D10962,P10963+P10962,P10962))))</f>
        <v/>
      </c>
      <c r="AT10962">
        <f>AR10962-AS10962</f>
        <v/>
      </c>
    </row>
    <row r="10963" ht="15.75" customHeight="1" s="121">
      <c r="B10963">
        <f>D10963&amp;Q10963&amp;E10963</f>
        <v/>
      </c>
      <c r="C10963" s="73" t="n"/>
      <c r="D10963" s="73" t="n"/>
      <c r="E10963" s="78" t="n"/>
      <c r="F10963" s="75" t="n"/>
      <c r="G10963" s="73" t="n"/>
      <c r="H10963" s="75" t="n"/>
      <c r="I10963" s="75" t="n"/>
      <c r="J10963" s="75" t="n"/>
      <c r="K10963" s="75" t="n"/>
      <c r="L10963" s="75" t="n"/>
      <c r="M10963" s="75" t="n"/>
      <c r="N10963" s="75" t="n"/>
      <c r="O10963" s="75" t="n"/>
      <c r="P10963" s="75" t="n"/>
      <c r="Q10963" s="79" t="n"/>
      <c r="AR10963">
        <f>IF($AU$2&lt;&gt;5,NA(),IF(D10963=D10962,0,IF(AND(D20464=D10963,D10964=D10963),O10963+O10964+O20464,IF(D10964=D10963,O10964+O10963,O10963))))</f>
        <v/>
      </c>
      <c r="AS10963">
        <f>IF($AU$2&lt;&gt;5,NA(),IF(D10963=D10962,0,IF(AND(D20464=D10963,D10964=D10963),P10963+P10964+P20464,IF(D10964=D10963,P10964+P10963,P10963))))</f>
        <v/>
      </c>
      <c r="AT10963">
        <f>AR10963-AS10963</f>
        <v/>
      </c>
    </row>
    <row r="10964" ht="15.75" customHeight="1" s="121">
      <c r="B10964">
        <f>D10964&amp;Q10964&amp;E10964</f>
        <v/>
      </c>
      <c r="C10964" s="73" t="n"/>
      <c r="D10964" s="73" t="n"/>
      <c r="E10964" s="78" t="n"/>
      <c r="F10964" s="75" t="n"/>
      <c r="G10964" s="73" t="n"/>
      <c r="H10964" s="75" t="n"/>
      <c r="I10964" s="75" t="n"/>
      <c r="J10964" s="75" t="n"/>
      <c r="K10964" s="75" t="n"/>
      <c r="L10964" s="75" t="n"/>
      <c r="M10964" s="75" t="n"/>
      <c r="N10964" s="75" t="n"/>
      <c r="O10964" s="75" t="n"/>
      <c r="P10964" s="75" t="n"/>
      <c r="Q10964" s="79" t="n"/>
      <c r="AR10964">
        <f>IF($AU$2&lt;&gt;5,NA(),IF(D10964=D10963,0,IF(AND(D20465=D10964,D10965=D10964),O10964+O10965+O20465,IF(D10965=D10964,O10965+O10964,O10964))))</f>
        <v/>
      </c>
      <c r="AS10964">
        <f>IF($AU$2&lt;&gt;5,NA(),IF(D10964=D10963,0,IF(AND(D20465=D10964,D10965=D10964),P10964+P10965+P20465,IF(D10965=D10964,P10965+P10964,P10964))))</f>
        <v/>
      </c>
      <c r="AT10964">
        <f>AR10964-AS10964</f>
        <v/>
      </c>
    </row>
    <row r="10965" ht="15.75" customHeight="1" s="121">
      <c r="B10965">
        <f>D10965&amp;Q10965&amp;E10965</f>
        <v/>
      </c>
      <c r="C10965" s="73" t="n"/>
      <c r="D10965" s="73" t="n"/>
      <c r="E10965" s="78" t="n"/>
      <c r="F10965" s="75" t="n"/>
      <c r="G10965" s="73" t="n"/>
      <c r="H10965" s="75" t="n"/>
      <c r="I10965" s="75" t="n"/>
      <c r="J10965" s="75" t="n"/>
      <c r="K10965" s="75" t="n"/>
      <c r="L10965" s="75" t="n"/>
      <c r="M10965" s="75" t="n"/>
      <c r="N10965" s="75" t="n"/>
      <c r="O10965" s="75" t="n"/>
      <c r="P10965" s="75" t="n"/>
      <c r="Q10965" s="79" t="n"/>
      <c r="AR10965">
        <f>IF($AU$2&lt;&gt;5,NA(),IF(D10965=D10964,0,IF(AND(D20466=D10965,D10966=D10965),O10965+O10966+O20466,IF(D10966=D10965,O10966+O10965,O10965))))</f>
        <v/>
      </c>
      <c r="AS10965">
        <f>IF($AU$2&lt;&gt;5,NA(),IF(D10965=D10964,0,IF(AND(D20466=D10965,D10966=D10965),P10965+P10966+P20466,IF(D10966=D10965,P10966+P10965,P10965))))</f>
        <v/>
      </c>
      <c r="AT10965">
        <f>AR10965-AS10965</f>
        <v/>
      </c>
    </row>
    <row r="10966" ht="15.75" customHeight="1" s="121">
      <c r="B10966">
        <f>D10966&amp;Q10966&amp;E10966</f>
        <v/>
      </c>
      <c r="C10966" s="73" t="n"/>
      <c r="D10966" s="73" t="n"/>
      <c r="E10966" s="78" t="n"/>
      <c r="F10966" s="75" t="n"/>
      <c r="G10966" s="73" t="n"/>
      <c r="H10966" s="75" t="n"/>
      <c r="I10966" s="75" t="n"/>
      <c r="J10966" s="75" t="n"/>
      <c r="K10966" s="75" t="n"/>
      <c r="L10966" s="75" t="n"/>
      <c r="M10966" s="75" t="n"/>
      <c r="N10966" s="75" t="n"/>
      <c r="O10966" s="75" t="n"/>
      <c r="P10966" s="75" t="n"/>
      <c r="Q10966" s="79" t="n"/>
      <c r="AR10966">
        <f>IF($AU$2&lt;&gt;5,NA(),IF(D10966=D10965,0,IF(AND(D20467=D10966,D10967=D10966),O10966+O10967+O20467,IF(D10967=D10966,O10967+O10966,O10966))))</f>
        <v/>
      </c>
      <c r="AS10966">
        <f>IF($AU$2&lt;&gt;5,NA(),IF(D10966=D10965,0,IF(AND(D20467=D10966,D10967=D10966),P10966+P10967+P20467,IF(D10967=D10966,P10967+P10966,P10966))))</f>
        <v/>
      </c>
      <c r="AT10966">
        <f>AR10966-AS10966</f>
        <v/>
      </c>
    </row>
    <row r="10967" ht="15.75" customHeight="1" s="121">
      <c r="B10967">
        <f>D10967&amp;Q10967&amp;E10967</f>
        <v/>
      </c>
      <c r="C10967" s="73" t="n"/>
      <c r="D10967" s="73" t="n"/>
      <c r="E10967" s="78" t="n"/>
      <c r="F10967" s="75" t="n"/>
      <c r="G10967" s="73" t="n"/>
      <c r="H10967" s="75" t="n"/>
      <c r="I10967" s="75" t="n"/>
      <c r="J10967" s="75" t="n"/>
      <c r="K10967" s="75" t="n"/>
      <c r="L10967" s="75" t="n"/>
      <c r="M10967" s="75" t="n"/>
      <c r="N10967" s="75" t="n"/>
      <c r="O10967" s="75" t="n"/>
      <c r="P10967" s="75" t="n"/>
      <c r="Q10967" s="79" t="n"/>
      <c r="AR10967">
        <f>IF($AU$2&lt;&gt;5,NA(),IF(D10967=D10966,0,IF(AND(D20468=D10967,D10968=D10967),O10967+O10968+O20468,IF(D10968=D10967,O10968+O10967,O10967))))</f>
        <v/>
      </c>
      <c r="AS10967">
        <f>IF($AU$2&lt;&gt;5,NA(),IF(D10967=D10966,0,IF(AND(D20468=D10967,D10968=D10967),P10967+P10968+P20468,IF(D10968=D10967,P10968+P10967,P10967))))</f>
        <v/>
      </c>
      <c r="AT10967">
        <f>AR10967-AS10967</f>
        <v/>
      </c>
    </row>
    <row r="10968" ht="15.75" customHeight="1" s="121">
      <c r="B10968">
        <f>D10968&amp;Q10968&amp;E10968</f>
        <v/>
      </c>
      <c r="C10968" s="73" t="n"/>
      <c r="D10968" s="73" t="n"/>
      <c r="E10968" s="78" t="n"/>
      <c r="F10968" s="75" t="n"/>
      <c r="G10968" s="73" t="n"/>
      <c r="H10968" s="75" t="n"/>
      <c r="I10968" s="75" t="n"/>
      <c r="J10968" s="75" t="n"/>
      <c r="K10968" s="75" t="n"/>
      <c r="L10968" s="75" t="n"/>
      <c r="M10968" s="75" t="n"/>
      <c r="N10968" s="75" t="n"/>
      <c r="O10968" s="75" t="n"/>
      <c r="P10968" s="75" t="n"/>
      <c r="Q10968" s="79" t="n"/>
      <c r="AR10968">
        <f>IF($AU$2&lt;&gt;5,NA(),IF(D10968=D10967,0,IF(AND(D20469=D10968,D10969=D10968),O10968+O10969+O20469,IF(D10969=D10968,O10969+O10968,O10968))))</f>
        <v/>
      </c>
      <c r="AS10968">
        <f>IF($AU$2&lt;&gt;5,NA(),IF(D10968=D10967,0,IF(AND(D20469=D10968,D10969=D10968),P10968+P10969+P20469,IF(D10969=D10968,P10969+P10968,P10968))))</f>
        <v/>
      </c>
      <c r="AT10968">
        <f>AR10968-AS10968</f>
        <v/>
      </c>
    </row>
    <row r="10969" ht="15.75" customHeight="1" s="121">
      <c r="B10969">
        <f>D10969&amp;Q10969&amp;E10969</f>
        <v/>
      </c>
      <c r="C10969" s="73" t="n"/>
      <c r="D10969" s="73" t="n"/>
      <c r="E10969" s="78" t="n"/>
      <c r="F10969" s="75" t="n"/>
      <c r="G10969" s="73" t="n"/>
      <c r="H10969" s="75" t="n"/>
      <c r="I10969" s="75" t="n"/>
      <c r="J10969" s="75" t="n"/>
      <c r="K10969" s="75" t="n"/>
      <c r="L10969" s="75" t="n"/>
      <c r="M10969" s="75" t="n"/>
      <c r="N10969" s="75" t="n"/>
      <c r="O10969" s="75" t="n"/>
      <c r="P10969" s="75" t="n"/>
      <c r="Q10969" s="79" t="n"/>
      <c r="AR10969">
        <f>IF($AU$2&lt;&gt;5,NA(),IF(D10969=D10968,0,IF(AND(D20470=D10969,D10970=D10969),O10969+O10970+O20470,IF(D10970=D10969,O10970+O10969,O10969))))</f>
        <v/>
      </c>
      <c r="AS10969">
        <f>IF($AU$2&lt;&gt;5,NA(),IF(D10969=D10968,0,IF(AND(D20470=D10969,D10970=D10969),P10969+P10970+P20470,IF(D10970=D10969,P10970+P10969,P10969))))</f>
        <v/>
      </c>
      <c r="AT10969">
        <f>AR10969-AS10969</f>
        <v/>
      </c>
    </row>
    <row r="10970" ht="15.75" customHeight="1" s="121">
      <c r="B10970">
        <f>D10970&amp;Q10970&amp;E10970</f>
        <v/>
      </c>
      <c r="C10970" s="73" t="n"/>
      <c r="D10970" s="73" t="n"/>
      <c r="E10970" s="78" t="n"/>
      <c r="F10970" s="75" t="n"/>
      <c r="G10970" s="73" t="n"/>
      <c r="H10970" s="75" t="n"/>
      <c r="I10970" s="75" t="n"/>
      <c r="J10970" s="75" t="n"/>
      <c r="K10970" s="75" t="n"/>
      <c r="L10970" s="75" t="n"/>
      <c r="M10970" s="75" t="n"/>
      <c r="N10970" s="75" t="n"/>
      <c r="O10970" s="75" t="n"/>
      <c r="P10970" s="75" t="n"/>
      <c r="Q10970" s="79" t="n"/>
      <c r="AR10970">
        <f>IF($AU$2&lt;&gt;5,NA(),IF(D10970=D10969,0,IF(AND(D20471=D10970,D10971=D10970),O10970+O10971+O20471,IF(D10971=D10970,O10971+O10970,O10970))))</f>
        <v/>
      </c>
      <c r="AS10970">
        <f>IF($AU$2&lt;&gt;5,NA(),IF(D10970=D10969,0,IF(AND(D20471=D10970,D10971=D10970),P10970+P10971+P20471,IF(D10971=D10970,P10971+P10970,P10970))))</f>
        <v/>
      </c>
      <c r="AT10970">
        <f>AR10970-AS10970</f>
        <v/>
      </c>
    </row>
    <row r="10971" ht="15.75" customHeight="1" s="121">
      <c r="B10971">
        <f>D10971&amp;Q10971&amp;E10971</f>
        <v/>
      </c>
      <c r="C10971" s="73" t="n"/>
      <c r="D10971" s="73" t="n"/>
      <c r="E10971" s="78" t="n"/>
      <c r="F10971" s="75" t="n"/>
      <c r="G10971" s="73" t="n"/>
      <c r="H10971" s="75" t="n"/>
      <c r="I10971" s="75" t="n"/>
      <c r="J10971" s="75" t="n"/>
      <c r="K10971" s="75" t="n"/>
      <c r="L10971" s="75" t="n"/>
      <c r="M10971" s="75" t="n"/>
      <c r="N10971" s="75" t="n"/>
      <c r="O10971" s="75" t="n"/>
      <c r="P10971" s="75" t="n"/>
      <c r="Q10971" s="79" t="n"/>
      <c r="AR10971">
        <f>IF($AU$2&lt;&gt;5,NA(),IF(D10971=D10970,0,IF(AND(D20472=D10971,D10972=D10971),O10971+O10972+O20472,IF(D10972=D10971,O10972+O10971,O10971))))</f>
        <v/>
      </c>
      <c r="AS10971">
        <f>IF($AU$2&lt;&gt;5,NA(),IF(D10971=D10970,0,IF(AND(D20472=D10971,D10972=D10971),P10971+P10972+P20472,IF(D10972=D10971,P10972+P10971,P10971))))</f>
        <v/>
      </c>
      <c r="AT10971">
        <f>AR10971-AS10971</f>
        <v/>
      </c>
    </row>
    <row r="10972" ht="15.75" customHeight="1" s="121">
      <c r="B10972">
        <f>D10972&amp;Q10972&amp;E10972</f>
        <v/>
      </c>
      <c r="C10972" s="73" t="n"/>
      <c r="D10972" s="73" t="n"/>
      <c r="E10972" s="78" t="n"/>
      <c r="F10972" s="75" t="n"/>
      <c r="G10972" s="73" t="n"/>
      <c r="H10972" s="75" t="n"/>
      <c r="I10972" s="75" t="n"/>
      <c r="J10972" s="75" t="n"/>
      <c r="K10972" s="75" t="n"/>
      <c r="L10972" s="75" t="n"/>
      <c r="M10972" s="75" t="n"/>
      <c r="N10972" s="75" t="n"/>
      <c r="O10972" s="75" t="n"/>
      <c r="P10972" s="75" t="n"/>
      <c r="Q10972" s="79" t="n"/>
      <c r="AR10972">
        <f>IF($AU$2&lt;&gt;5,NA(),IF(D10972=D10971,0,IF(AND(D20473=D10972,D10973=D10972),O10972+O10973+O20473,IF(D10973=D10972,O10973+O10972,O10972))))</f>
        <v/>
      </c>
      <c r="AS10972">
        <f>IF($AU$2&lt;&gt;5,NA(),IF(D10972=D10971,0,IF(AND(D20473=D10972,D10973=D10972),P10972+P10973+P20473,IF(D10973=D10972,P10973+P10972,P10972))))</f>
        <v/>
      </c>
      <c r="AT10972">
        <f>AR10972-AS10972</f>
        <v/>
      </c>
    </row>
    <row r="10973" ht="15.75" customHeight="1" s="121">
      <c r="B10973">
        <f>D10973&amp;Q10973&amp;E10973</f>
        <v/>
      </c>
      <c r="C10973" s="73" t="n"/>
      <c r="D10973" s="73" t="n"/>
      <c r="E10973" s="78" t="n"/>
      <c r="F10973" s="75" t="n"/>
      <c r="G10973" s="73" t="n"/>
      <c r="H10973" s="75" t="n"/>
      <c r="I10973" s="75" t="n"/>
      <c r="J10973" s="75" t="n"/>
      <c r="K10973" s="75" t="n"/>
      <c r="L10973" s="75" t="n"/>
      <c r="M10973" s="75" t="n"/>
      <c r="N10973" s="75" t="n"/>
      <c r="O10973" s="75" t="n"/>
      <c r="P10973" s="75" t="n"/>
      <c r="Q10973" s="79" t="n"/>
      <c r="AR10973">
        <f>IF($AU$2&lt;&gt;5,NA(),IF(D10973=D10972,0,IF(AND(D20474=D10973,D10974=D10973),O10973+O10974+O20474,IF(D10974=D10973,O10974+O10973,O10973))))</f>
        <v/>
      </c>
      <c r="AS10973">
        <f>IF($AU$2&lt;&gt;5,NA(),IF(D10973=D10972,0,IF(AND(D20474=D10973,D10974=D10973),P10973+P10974+P20474,IF(D10974=D10973,P10974+P10973,P10973))))</f>
        <v/>
      </c>
      <c r="AT10973">
        <f>AR10973-AS10973</f>
        <v/>
      </c>
    </row>
    <row r="10974" ht="15.75" customHeight="1" s="121">
      <c r="B10974">
        <f>D10974&amp;Q10974&amp;E10974</f>
        <v/>
      </c>
      <c r="C10974" s="73" t="n"/>
      <c r="D10974" s="73" t="n"/>
      <c r="E10974" s="78" t="n"/>
      <c r="F10974" s="75" t="n"/>
      <c r="G10974" s="73" t="n"/>
      <c r="H10974" s="75" t="n"/>
      <c r="I10974" s="75" t="n"/>
      <c r="J10974" s="75" t="n"/>
      <c r="K10974" s="75" t="n"/>
      <c r="L10974" s="75" t="n"/>
      <c r="M10974" s="75" t="n"/>
      <c r="N10974" s="75" t="n"/>
      <c r="O10974" s="75" t="n"/>
      <c r="P10974" s="75" t="n"/>
      <c r="Q10974" s="79" t="n"/>
      <c r="AR10974">
        <f>IF($AU$2&lt;&gt;5,NA(),IF(D10974=D10973,0,IF(AND(D20475=D10974,D10975=D10974),O10974+O10975+O20475,IF(D10975=D10974,O10975+O10974,O10974))))</f>
        <v/>
      </c>
      <c r="AS10974">
        <f>IF($AU$2&lt;&gt;5,NA(),IF(D10974=D10973,0,IF(AND(D20475=D10974,D10975=D10974),P10974+P10975+P20475,IF(D10975=D10974,P10975+P10974,P10974))))</f>
        <v/>
      </c>
      <c r="AT10974">
        <f>AR10974-AS10974</f>
        <v/>
      </c>
    </row>
    <row r="10975" ht="15.75" customHeight="1" s="121">
      <c r="B10975">
        <f>D10975&amp;Q10975&amp;E10975</f>
        <v/>
      </c>
      <c r="C10975" s="73" t="n"/>
      <c r="D10975" s="73" t="n"/>
      <c r="E10975" s="78" t="n"/>
      <c r="F10975" s="75" t="n"/>
      <c r="G10975" s="73" t="n"/>
      <c r="H10975" s="75" t="n"/>
      <c r="I10975" s="75" t="n"/>
      <c r="J10975" s="75" t="n"/>
      <c r="K10975" s="75" t="n"/>
      <c r="L10975" s="75" t="n"/>
      <c r="M10975" s="75" t="n"/>
      <c r="N10975" s="75" t="n"/>
      <c r="O10975" s="75" t="n"/>
      <c r="P10975" s="75" t="n"/>
      <c r="Q10975" s="79" t="n"/>
      <c r="AR10975">
        <f>IF($AU$2&lt;&gt;5,NA(),IF(D10975=D10974,0,IF(AND(D20476=D10975,D10976=D10975),O10975+O10976+O20476,IF(D10976=D10975,O10976+O10975,O10975))))</f>
        <v/>
      </c>
      <c r="AS10975">
        <f>IF($AU$2&lt;&gt;5,NA(),IF(D10975=D10974,0,IF(AND(D20476=D10975,D10976=D10975),P10975+P10976+P20476,IF(D10976=D10975,P10976+P10975,P10975))))</f>
        <v/>
      </c>
      <c r="AT10975">
        <f>AR10975-AS10975</f>
        <v/>
      </c>
    </row>
    <row r="10976" ht="15.75" customHeight="1" s="121">
      <c r="B10976">
        <f>D10976&amp;Q10976&amp;E10976</f>
        <v/>
      </c>
      <c r="C10976" s="73" t="n"/>
      <c r="D10976" s="73" t="n"/>
      <c r="E10976" s="78" t="n"/>
      <c r="F10976" s="75" t="n"/>
      <c r="G10976" s="73" t="n"/>
      <c r="H10976" s="75" t="n"/>
      <c r="I10976" s="75" t="n"/>
      <c r="J10976" s="75" t="n"/>
      <c r="K10976" s="75" t="n"/>
      <c r="L10976" s="75" t="n"/>
      <c r="M10976" s="75" t="n"/>
      <c r="N10976" s="75" t="n"/>
      <c r="O10976" s="75" t="n"/>
      <c r="P10976" s="75" t="n"/>
      <c r="Q10976" s="79" t="n"/>
      <c r="AR10976">
        <f>IF($AU$2&lt;&gt;5,NA(),IF(D10976=D10975,0,IF(AND(D20477=D10976,D10977=D10976),O10976+O10977+O20477,IF(D10977=D10976,O10977+O10976,O10976))))</f>
        <v/>
      </c>
      <c r="AS10976">
        <f>IF($AU$2&lt;&gt;5,NA(),IF(D10976=D10975,0,IF(AND(D20477=D10976,D10977=D10976),P10976+P10977+P20477,IF(D10977=D10976,P10977+P10976,P10976))))</f>
        <v/>
      </c>
      <c r="AT10976">
        <f>AR10976-AS10976</f>
        <v/>
      </c>
    </row>
    <row r="10977" ht="15.75" customHeight="1" s="121">
      <c r="B10977">
        <f>D10977&amp;Q10977&amp;E10977</f>
        <v/>
      </c>
      <c r="C10977" s="73" t="n"/>
      <c r="D10977" s="73" t="n"/>
      <c r="E10977" s="78" t="n"/>
      <c r="F10977" s="75" t="n"/>
      <c r="G10977" s="73" t="n"/>
      <c r="H10977" s="75" t="n"/>
      <c r="I10977" s="75" t="n"/>
      <c r="J10977" s="75" t="n"/>
      <c r="K10977" s="75" t="n"/>
      <c r="L10977" s="75" t="n"/>
      <c r="M10977" s="75" t="n"/>
      <c r="N10977" s="75" t="n"/>
      <c r="O10977" s="75" t="n"/>
      <c r="P10977" s="75" t="n"/>
      <c r="Q10977" s="79" t="n"/>
      <c r="AR10977">
        <f>IF($AU$2&lt;&gt;5,NA(),IF(D10977=D10976,0,IF(AND(D20478=D10977,D10978=D10977),O10977+O10978+O20478,IF(D10978=D10977,O10978+O10977,O10977))))</f>
        <v/>
      </c>
      <c r="AS10977">
        <f>IF($AU$2&lt;&gt;5,NA(),IF(D10977=D10976,0,IF(AND(D20478=D10977,D10978=D10977),P10977+P10978+P20478,IF(D10978=D10977,P10978+P10977,P10977))))</f>
        <v/>
      </c>
      <c r="AT10977">
        <f>AR10977-AS10977</f>
        <v/>
      </c>
    </row>
    <row r="10978" ht="15.75" customHeight="1" s="121">
      <c r="B10978">
        <f>D10978&amp;Q10978&amp;E10978</f>
        <v/>
      </c>
      <c r="C10978" s="73" t="n"/>
      <c r="D10978" s="73" t="n"/>
      <c r="E10978" s="78" t="n"/>
      <c r="F10978" s="75" t="n"/>
      <c r="G10978" s="73" t="n"/>
      <c r="H10978" s="75" t="n"/>
      <c r="I10978" s="75" t="n"/>
      <c r="J10978" s="75" t="n"/>
      <c r="K10978" s="75" t="n"/>
      <c r="L10978" s="75" t="n"/>
      <c r="M10978" s="75" t="n"/>
      <c r="N10978" s="75" t="n"/>
      <c r="O10978" s="75" t="n"/>
      <c r="P10978" s="75" t="n"/>
      <c r="Q10978" s="79" t="n"/>
      <c r="AR10978">
        <f>IF($AU$2&lt;&gt;5,NA(),IF(D10978=D10977,0,IF(AND(D20479=D10978,D10979=D10978),O10978+O10979+O20479,IF(D10979=D10978,O10979+O10978,O10978))))</f>
        <v/>
      </c>
      <c r="AS10978">
        <f>IF($AU$2&lt;&gt;5,NA(),IF(D10978=D10977,0,IF(AND(D20479=D10978,D10979=D10978),P10978+P10979+P20479,IF(D10979=D10978,P10979+P10978,P10978))))</f>
        <v/>
      </c>
      <c r="AT10978">
        <f>AR10978-AS10978</f>
        <v/>
      </c>
    </row>
    <row r="10979" ht="15.75" customHeight="1" s="121">
      <c r="B10979">
        <f>D10979&amp;Q10979&amp;E10979</f>
        <v/>
      </c>
      <c r="C10979" s="73" t="n"/>
      <c r="D10979" s="73" t="n"/>
      <c r="E10979" s="78" t="n"/>
      <c r="F10979" s="75" t="n"/>
      <c r="G10979" s="73" t="n"/>
      <c r="H10979" s="75" t="n"/>
      <c r="I10979" s="75" t="n"/>
      <c r="J10979" s="75" t="n"/>
      <c r="K10979" s="75" t="n"/>
      <c r="L10979" s="75" t="n"/>
      <c r="M10979" s="75" t="n"/>
      <c r="N10979" s="75" t="n"/>
      <c r="O10979" s="75" t="n"/>
      <c r="P10979" s="75" t="n"/>
      <c r="Q10979" s="79" t="n"/>
      <c r="AR10979">
        <f>IF($AU$2&lt;&gt;5,NA(),IF(D10979=D10978,0,IF(AND(D20480=D10979,D10980=D10979),O10979+O10980+O20480,IF(D10980=D10979,O10980+O10979,O10979))))</f>
        <v/>
      </c>
      <c r="AS10979">
        <f>IF($AU$2&lt;&gt;5,NA(),IF(D10979=D10978,0,IF(AND(D20480=D10979,D10980=D10979),P10979+P10980+P20480,IF(D10980=D10979,P10980+P10979,P10979))))</f>
        <v/>
      </c>
      <c r="AT10979">
        <f>AR10979-AS10979</f>
        <v/>
      </c>
    </row>
    <row r="10980" ht="15.75" customHeight="1" s="121">
      <c r="B10980">
        <f>D10980&amp;Q10980&amp;E10980</f>
        <v/>
      </c>
      <c r="C10980" s="73" t="n"/>
      <c r="D10980" s="73" t="n"/>
      <c r="E10980" s="78" t="n"/>
      <c r="F10980" s="75" t="n"/>
      <c r="G10980" s="73" t="n"/>
      <c r="H10980" s="75" t="n"/>
      <c r="I10980" s="75" t="n"/>
      <c r="J10980" s="75" t="n"/>
      <c r="K10980" s="75" t="n"/>
      <c r="L10980" s="75" t="n"/>
      <c r="M10980" s="75" t="n"/>
      <c r="N10980" s="75" t="n"/>
      <c r="O10980" s="75" t="n"/>
      <c r="P10980" s="75" t="n"/>
      <c r="Q10980" s="79" t="n"/>
      <c r="AR10980">
        <f>IF($AU$2&lt;&gt;5,NA(),IF(D10980=D10979,0,IF(AND(D20481=D10980,D10981=D10980),O10980+O10981+O20481,IF(D10981=D10980,O10981+O10980,O10980))))</f>
        <v/>
      </c>
      <c r="AS10980">
        <f>IF($AU$2&lt;&gt;5,NA(),IF(D10980=D10979,0,IF(AND(D20481=D10980,D10981=D10980),P10980+P10981+P20481,IF(D10981=D10980,P10981+P10980,P10980))))</f>
        <v/>
      </c>
      <c r="AT10980">
        <f>AR10980-AS10980</f>
        <v/>
      </c>
    </row>
    <row r="10981" ht="15.75" customHeight="1" s="121">
      <c r="B10981">
        <f>D10981&amp;Q10981&amp;E10981</f>
        <v/>
      </c>
      <c r="C10981" s="73" t="n"/>
      <c r="D10981" s="73" t="n"/>
      <c r="E10981" s="78" t="n"/>
      <c r="F10981" s="75" t="n"/>
      <c r="G10981" s="73" t="n"/>
      <c r="H10981" s="75" t="n"/>
      <c r="I10981" s="75" t="n"/>
      <c r="J10981" s="75" t="n"/>
      <c r="K10981" s="75" t="n"/>
      <c r="L10981" s="75" t="n"/>
      <c r="M10981" s="75" t="n"/>
      <c r="N10981" s="75" t="n"/>
      <c r="O10981" s="75" t="n"/>
      <c r="P10981" s="75" t="n"/>
      <c r="Q10981" s="79" t="n"/>
      <c r="AR10981">
        <f>IF($AU$2&lt;&gt;5,NA(),IF(D10981=D10980,0,IF(AND(D20482=D10981,D10982=D10981),O10981+O10982+O20482,IF(D10982=D10981,O10982+O10981,O10981))))</f>
        <v/>
      </c>
      <c r="AS10981">
        <f>IF($AU$2&lt;&gt;5,NA(),IF(D10981=D10980,0,IF(AND(D20482=D10981,D10982=D10981),P10981+P10982+P20482,IF(D10982=D10981,P10982+P10981,P10981))))</f>
        <v/>
      </c>
      <c r="AT10981">
        <f>AR10981-AS10981</f>
        <v/>
      </c>
    </row>
    <row r="10982" ht="15.75" customHeight="1" s="121">
      <c r="B10982">
        <f>D10982&amp;Q10982&amp;E10982</f>
        <v/>
      </c>
      <c r="C10982" s="73" t="n"/>
      <c r="D10982" s="73" t="n"/>
      <c r="E10982" s="78" t="n"/>
      <c r="F10982" s="75" t="n"/>
      <c r="G10982" s="73" t="n"/>
      <c r="H10982" s="75" t="n"/>
      <c r="I10982" s="75" t="n"/>
      <c r="J10982" s="75" t="n"/>
      <c r="K10982" s="75" t="n"/>
      <c r="L10982" s="75" t="n"/>
      <c r="M10982" s="75" t="n"/>
      <c r="N10982" s="75" t="n"/>
      <c r="O10982" s="75" t="n"/>
      <c r="P10982" s="75" t="n"/>
      <c r="Q10982" s="79" t="n"/>
      <c r="AR10982">
        <f>IF($AU$2&lt;&gt;5,NA(),IF(D10982=D10981,0,IF(AND(D20483=D10982,D10983=D10982),O10982+O10983+O20483,IF(D10983=D10982,O10983+O10982,O10982))))</f>
        <v/>
      </c>
      <c r="AS10982">
        <f>IF($AU$2&lt;&gt;5,NA(),IF(D10982=D10981,0,IF(AND(D20483=D10982,D10983=D10982),P10982+P10983+P20483,IF(D10983=D10982,P10983+P10982,P10982))))</f>
        <v/>
      </c>
      <c r="AT10982">
        <f>AR10982-AS10982</f>
        <v/>
      </c>
    </row>
    <row r="10983" ht="15.75" customHeight="1" s="121">
      <c r="B10983">
        <f>D10983&amp;Q10983&amp;E10983</f>
        <v/>
      </c>
      <c r="C10983" s="73" t="n"/>
      <c r="D10983" s="73" t="n"/>
      <c r="E10983" s="78" t="n"/>
      <c r="F10983" s="75" t="n"/>
      <c r="G10983" s="73" t="n"/>
      <c r="H10983" s="75" t="n"/>
      <c r="I10983" s="75" t="n"/>
      <c r="J10983" s="75" t="n"/>
      <c r="K10983" s="75" t="n"/>
      <c r="L10983" s="75" t="n"/>
      <c r="M10983" s="75" t="n"/>
      <c r="N10983" s="75" t="n"/>
      <c r="O10983" s="75" t="n"/>
      <c r="P10983" s="75" t="n"/>
      <c r="Q10983" s="79" t="n"/>
      <c r="AR10983">
        <f>IF($AU$2&lt;&gt;5,NA(),IF(D10983=D10982,0,IF(AND(D20484=D10983,D10984=D10983),O10983+O10984+O20484,IF(D10984=D10983,O10984+O10983,O10983))))</f>
        <v/>
      </c>
      <c r="AS10983">
        <f>IF($AU$2&lt;&gt;5,NA(),IF(D10983=D10982,0,IF(AND(D20484=D10983,D10984=D10983),P10983+P10984+P20484,IF(D10984=D10983,P10984+P10983,P10983))))</f>
        <v/>
      </c>
      <c r="AT10983">
        <f>AR10983-AS10983</f>
        <v/>
      </c>
    </row>
    <row r="10984" ht="15.75" customHeight="1" s="121">
      <c r="B10984">
        <f>D10984&amp;Q10984&amp;E10984</f>
        <v/>
      </c>
      <c r="C10984" s="73" t="n"/>
      <c r="D10984" s="73" t="n"/>
      <c r="E10984" s="78" t="n"/>
      <c r="F10984" s="75" t="n"/>
      <c r="G10984" s="73" t="n"/>
      <c r="H10984" s="75" t="n"/>
      <c r="I10984" s="75" t="n"/>
      <c r="J10984" s="75" t="n"/>
      <c r="K10984" s="75" t="n"/>
      <c r="L10984" s="75" t="n"/>
      <c r="M10984" s="75" t="n"/>
      <c r="N10984" s="75" t="n"/>
      <c r="O10984" s="75" t="n"/>
      <c r="P10984" s="75" t="n"/>
      <c r="Q10984" s="79" t="n"/>
      <c r="AR10984">
        <f>IF($AU$2&lt;&gt;5,NA(),IF(D10984=D10983,0,IF(AND(D20485=D10984,D10985=D10984),O10984+O10985+O20485,IF(D10985=D10984,O10985+O10984,O10984))))</f>
        <v/>
      </c>
      <c r="AS10984">
        <f>IF($AU$2&lt;&gt;5,NA(),IF(D10984=D10983,0,IF(AND(D20485=D10984,D10985=D10984),P10984+P10985+P20485,IF(D10985=D10984,P10985+P10984,P10984))))</f>
        <v/>
      </c>
      <c r="AT10984">
        <f>AR10984-AS10984</f>
        <v/>
      </c>
    </row>
    <row r="10985" ht="15.75" customHeight="1" s="121">
      <c r="B10985">
        <f>D10985&amp;Q10985&amp;E10985</f>
        <v/>
      </c>
      <c r="C10985" s="73" t="n"/>
      <c r="D10985" s="73" t="n"/>
      <c r="E10985" s="78" t="n"/>
      <c r="F10985" s="75" t="n"/>
      <c r="G10985" s="73" t="n"/>
      <c r="H10985" s="75" t="n"/>
      <c r="I10985" s="75" t="n"/>
      <c r="J10985" s="75" t="n"/>
      <c r="K10985" s="75" t="n"/>
      <c r="L10985" s="75" t="n"/>
      <c r="M10985" s="75" t="n"/>
      <c r="N10985" s="75" t="n"/>
      <c r="O10985" s="75" t="n"/>
      <c r="P10985" s="75" t="n"/>
      <c r="Q10985" s="79" t="n"/>
      <c r="AR10985">
        <f>IF($AU$2&lt;&gt;5,NA(),IF(D10985=D10984,0,IF(AND(D20486=D10985,D10986=D10985),O10985+O10986+O20486,IF(D10986=D10985,O10986+O10985,O10985))))</f>
        <v/>
      </c>
      <c r="AS10985">
        <f>IF($AU$2&lt;&gt;5,NA(),IF(D10985=D10984,0,IF(AND(D20486=D10985,D10986=D10985),P10985+P10986+P20486,IF(D10986=D10985,P10986+P10985,P10985))))</f>
        <v/>
      </c>
      <c r="AT10985">
        <f>AR10985-AS10985</f>
        <v/>
      </c>
    </row>
    <row r="10986" ht="15.75" customHeight="1" s="121">
      <c r="B10986">
        <f>D10986&amp;Q10986&amp;E10986</f>
        <v/>
      </c>
      <c r="C10986" s="73" t="n"/>
      <c r="D10986" s="73" t="n"/>
      <c r="E10986" s="78" t="n"/>
      <c r="F10986" s="75" t="n"/>
      <c r="G10986" s="73" t="n"/>
      <c r="H10986" s="75" t="n"/>
      <c r="I10986" s="75" t="n"/>
      <c r="J10986" s="75" t="n"/>
      <c r="K10986" s="75" t="n"/>
      <c r="L10986" s="75" t="n"/>
      <c r="M10986" s="75" t="n"/>
      <c r="N10986" s="75" t="n"/>
      <c r="O10986" s="75" t="n"/>
      <c r="P10986" s="75" t="n"/>
      <c r="Q10986" s="79" t="n"/>
      <c r="AR10986">
        <f>IF($AU$2&lt;&gt;5,NA(),IF(D10986=D10985,0,IF(AND(D20487=D10986,D10987=D10986),O10986+O10987+O20487,IF(D10987=D10986,O10987+O10986,O10986))))</f>
        <v/>
      </c>
      <c r="AS10986">
        <f>IF($AU$2&lt;&gt;5,NA(),IF(D10986=D10985,0,IF(AND(D20487=D10986,D10987=D10986),P10986+P10987+P20487,IF(D10987=D10986,P10987+P10986,P10986))))</f>
        <v/>
      </c>
      <c r="AT10986">
        <f>AR10986-AS10986</f>
        <v/>
      </c>
    </row>
    <row r="10987" ht="15.75" customHeight="1" s="121">
      <c r="B10987">
        <f>D10987&amp;Q10987&amp;E10987</f>
        <v/>
      </c>
      <c r="C10987" s="73" t="n"/>
      <c r="D10987" s="73" t="n"/>
      <c r="E10987" s="78" t="n"/>
      <c r="F10987" s="75" t="n"/>
      <c r="G10987" s="73" t="n"/>
      <c r="H10987" s="75" t="n"/>
      <c r="I10987" s="75" t="n"/>
      <c r="J10987" s="75" t="n"/>
      <c r="K10987" s="75" t="n"/>
      <c r="L10987" s="75" t="n"/>
      <c r="M10987" s="75" t="n"/>
      <c r="N10987" s="75" t="n"/>
      <c r="O10987" s="75" t="n"/>
      <c r="P10987" s="75" t="n"/>
      <c r="Q10987" s="79" t="n"/>
      <c r="AR10987">
        <f>IF($AU$2&lt;&gt;5,NA(),IF(D10987=D10986,0,IF(AND(D20488=D10987,D10988=D10987),O10987+O10988+O20488,IF(D10988=D10987,O10988+O10987,O10987))))</f>
        <v/>
      </c>
      <c r="AS10987">
        <f>IF($AU$2&lt;&gt;5,NA(),IF(D10987=D10986,0,IF(AND(D20488=D10987,D10988=D10987),P10987+P10988+P20488,IF(D10988=D10987,P10988+P10987,P10987))))</f>
        <v/>
      </c>
      <c r="AT10987">
        <f>AR10987-AS10987</f>
        <v/>
      </c>
    </row>
    <row r="10988" ht="15.75" customHeight="1" s="121">
      <c r="B10988">
        <f>D10988&amp;Q10988&amp;E10988</f>
        <v/>
      </c>
      <c r="C10988" s="73" t="n"/>
      <c r="D10988" s="73" t="n"/>
      <c r="E10988" s="78" t="n"/>
      <c r="F10988" s="75" t="n"/>
      <c r="G10988" s="73" t="n"/>
      <c r="H10988" s="75" t="n"/>
      <c r="I10988" s="75" t="n"/>
      <c r="J10988" s="75" t="n"/>
      <c r="K10988" s="75" t="n"/>
      <c r="L10988" s="75" t="n"/>
      <c r="M10988" s="75" t="n"/>
      <c r="N10988" s="75" t="n"/>
      <c r="O10988" s="75" t="n"/>
      <c r="P10988" s="75" t="n"/>
      <c r="Q10988" s="79" t="n"/>
      <c r="AR10988">
        <f>IF($AU$2&lt;&gt;5,NA(),IF(D10988=D10987,0,IF(AND(D20489=D10988,D10989=D10988),O10988+O10989+O20489,IF(D10989=D10988,O10989+O10988,O10988))))</f>
        <v/>
      </c>
      <c r="AS10988">
        <f>IF($AU$2&lt;&gt;5,NA(),IF(D10988=D10987,0,IF(AND(D20489=D10988,D10989=D10988),P10988+P10989+P20489,IF(D10989=D10988,P10989+P10988,P10988))))</f>
        <v/>
      </c>
      <c r="AT10988">
        <f>AR10988-AS10988</f>
        <v/>
      </c>
    </row>
    <row r="10989" ht="15.75" customHeight="1" s="121">
      <c r="B10989">
        <f>D10989&amp;Q10989&amp;E10989</f>
        <v/>
      </c>
      <c r="C10989" s="73" t="n"/>
      <c r="D10989" s="73" t="n"/>
      <c r="E10989" s="78" t="n"/>
      <c r="F10989" s="75" t="n"/>
      <c r="G10989" s="73" t="n"/>
      <c r="H10989" s="75" t="n"/>
      <c r="I10989" s="75" t="n"/>
      <c r="J10989" s="75" t="n"/>
      <c r="K10989" s="75" t="n"/>
      <c r="L10989" s="75" t="n"/>
      <c r="M10989" s="75" t="n"/>
      <c r="N10989" s="75" t="n"/>
      <c r="O10989" s="75" t="n"/>
      <c r="P10989" s="75" t="n"/>
      <c r="Q10989" s="79" t="n"/>
      <c r="AR10989">
        <f>IF($AU$2&lt;&gt;5,NA(),IF(D10989=D10988,0,IF(AND(D20490=D10989,D10990=D10989),O10989+O10990+O20490,IF(D10990=D10989,O10990+O10989,O10989))))</f>
        <v/>
      </c>
      <c r="AS10989">
        <f>IF($AU$2&lt;&gt;5,NA(),IF(D10989=D10988,0,IF(AND(D20490=D10989,D10990=D10989),P10989+P10990+P20490,IF(D10990=D10989,P10990+P10989,P10989))))</f>
        <v/>
      </c>
      <c r="AT10989">
        <f>AR10989-AS10989</f>
        <v/>
      </c>
    </row>
    <row r="10990" ht="15.75" customHeight="1" s="121">
      <c r="B10990">
        <f>D10990&amp;Q10990&amp;E10990</f>
        <v/>
      </c>
      <c r="C10990" s="73" t="n"/>
      <c r="D10990" s="73" t="n"/>
      <c r="E10990" s="78" t="n"/>
      <c r="F10990" s="75" t="n"/>
      <c r="G10990" s="73" t="n"/>
      <c r="H10990" s="75" t="n"/>
      <c r="I10990" s="75" t="n"/>
      <c r="J10990" s="75" t="n"/>
      <c r="K10990" s="75" t="n"/>
      <c r="L10990" s="75" t="n"/>
      <c r="M10990" s="75" t="n"/>
      <c r="N10990" s="75" t="n"/>
      <c r="O10990" s="75" t="n"/>
      <c r="P10990" s="75" t="n"/>
      <c r="Q10990" s="79" t="n"/>
      <c r="AR10990">
        <f>IF($AU$2&lt;&gt;5,NA(),IF(D10990=D10989,0,IF(AND(D20491=D10990,D10991=D10990),O10990+O10991+O20491,IF(D10991=D10990,O10991+O10990,O10990))))</f>
        <v/>
      </c>
      <c r="AS10990">
        <f>IF($AU$2&lt;&gt;5,NA(),IF(D10990=D10989,0,IF(AND(D20491=D10990,D10991=D10990),P10990+P10991+P20491,IF(D10991=D10990,P10991+P10990,P10990))))</f>
        <v/>
      </c>
      <c r="AT10990">
        <f>AR10990-AS10990</f>
        <v/>
      </c>
    </row>
    <row r="10991" ht="15.75" customHeight="1" s="121">
      <c r="B10991">
        <f>D10991&amp;Q10991&amp;E10991</f>
        <v/>
      </c>
      <c r="C10991" s="73" t="n"/>
      <c r="D10991" s="73" t="n"/>
      <c r="E10991" s="78" t="n"/>
      <c r="F10991" s="75" t="n"/>
      <c r="G10991" s="73" t="n"/>
      <c r="H10991" s="75" t="n"/>
      <c r="I10991" s="75" t="n"/>
      <c r="J10991" s="75" t="n"/>
      <c r="K10991" s="75" t="n"/>
      <c r="L10991" s="75" t="n"/>
      <c r="M10991" s="75" t="n"/>
      <c r="N10991" s="75" t="n"/>
      <c r="O10991" s="75" t="n"/>
      <c r="P10991" s="75" t="n"/>
      <c r="Q10991" s="79" t="n"/>
      <c r="AR10991">
        <f>IF($AU$2&lt;&gt;5,NA(),IF(D10991=D10990,0,IF(AND(D20492=D10991,D10992=D10991),O10991+O10992+O20492,IF(D10992=D10991,O10992+O10991,O10991))))</f>
        <v/>
      </c>
      <c r="AS10991">
        <f>IF($AU$2&lt;&gt;5,NA(),IF(D10991=D10990,0,IF(AND(D20492=D10991,D10992=D10991),P10991+P10992+P20492,IF(D10992=D10991,P10992+P10991,P10991))))</f>
        <v/>
      </c>
      <c r="AT10991">
        <f>AR10991-AS10991</f>
        <v/>
      </c>
    </row>
    <row r="10992" ht="15.75" customHeight="1" s="121">
      <c r="B10992">
        <f>D10992&amp;Q10992&amp;E10992</f>
        <v/>
      </c>
      <c r="C10992" s="73" t="n"/>
      <c r="D10992" s="73" t="n"/>
      <c r="E10992" s="78" t="n"/>
      <c r="F10992" s="75" t="n"/>
      <c r="G10992" s="73" t="n"/>
      <c r="H10992" s="75" t="n"/>
      <c r="I10992" s="75" t="n"/>
      <c r="J10992" s="75" t="n"/>
      <c r="K10992" s="75" t="n"/>
      <c r="L10992" s="75" t="n"/>
      <c r="M10992" s="75" t="n"/>
      <c r="N10992" s="75" t="n"/>
      <c r="O10992" s="75" t="n"/>
      <c r="P10992" s="75" t="n"/>
      <c r="Q10992" s="79" t="n"/>
      <c r="AR10992">
        <f>IF($AU$2&lt;&gt;5,NA(),IF(D10992=D10991,0,IF(AND(D20493=D10992,D10993=D10992),O10992+O10993+O20493,IF(D10993=D10992,O10993+O10992,O10992))))</f>
        <v/>
      </c>
      <c r="AS10992">
        <f>IF($AU$2&lt;&gt;5,NA(),IF(D10992=D10991,0,IF(AND(D20493=D10992,D10993=D10992),P10992+P10993+P20493,IF(D10993=D10992,P10993+P10992,P10992))))</f>
        <v/>
      </c>
      <c r="AT10992">
        <f>AR10992-AS10992</f>
        <v/>
      </c>
    </row>
    <row r="10993" ht="15.75" customHeight="1" s="121">
      <c r="B10993">
        <f>D10993&amp;Q10993&amp;E10993</f>
        <v/>
      </c>
      <c r="C10993" s="73" t="n"/>
      <c r="D10993" s="73" t="n"/>
      <c r="E10993" s="78" t="n"/>
      <c r="F10993" s="75" t="n"/>
      <c r="G10993" s="73" t="n"/>
      <c r="H10993" s="75" t="n"/>
      <c r="I10993" s="75" t="n"/>
      <c r="J10993" s="75" t="n"/>
      <c r="K10993" s="75" t="n"/>
      <c r="L10993" s="75" t="n"/>
      <c r="M10993" s="75" t="n"/>
      <c r="N10993" s="75" t="n"/>
      <c r="O10993" s="75" t="n"/>
      <c r="P10993" s="75" t="n"/>
      <c r="Q10993" s="79" t="n"/>
      <c r="AR10993">
        <f>IF($AU$2&lt;&gt;5,NA(),IF(D10993=D10992,0,IF(AND(D20494=D10993,D10994=D10993),O10993+O10994+O20494,IF(D10994=D10993,O10994+O10993,O10993))))</f>
        <v/>
      </c>
      <c r="AS10993">
        <f>IF($AU$2&lt;&gt;5,NA(),IF(D10993=D10992,0,IF(AND(D20494=D10993,D10994=D10993),P10993+P10994+P20494,IF(D10994=D10993,P10994+P10993,P10993))))</f>
        <v/>
      </c>
      <c r="AT10993">
        <f>AR10993-AS10993</f>
        <v/>
      </c>
    </row>
    <row r="10994" ht="15.75" customHeight="1" s="121">
      <c r="B10994">
        <f>D10994&amp;Q10994&amp;E10994</f>
        <v/>
      </c>
      <c r="C10994" s="73" t="n"/>
      <c r="D10994" s="73" t="n"/>
      <c r="E10994" s="78" t="n"/>
      <c r="F10994" s="75" t="n"/>
      <c r="G10994" s="73" t="n"/>
      <c r="H10994" s="75" t="n"/>
      <c r="I10994" s="75" t="n"/>
      <c r="J10994" s="75" t="n"/>
      <c r="K10994" s="75" t="n"/>
      <c r="L10994" s="75" t="n"/>
      <c r="M10994" s="75" t="n"/>
      <c r="N10994" s="75" t="n"/>
      <c r="O10994" s="75" t="n"/>
      <c r="P10994" s="75" t="n"/>
      <c r="Q10994" s="79" t="n"/>
      <c r="AR10994">
        <f>IF($AU$2&lt;&gt;5,NA(),IF(D10994=D10993,0,IF(AND(D20495=D10994,D10995=D10994),O10994+O10995+O20495,IF(D10995=D10994,O10995+O10994,O10994))))</f>
        <v/>
      </c>
      <c r="AS10994">
        <f>IF($AU$2&lt;&gt;5,NA(),IF(D10994=D10993,0,IF(AND(D20495=D10994,D10995=D10994),P10994+P10995+P20495,IF(D10995=D10994,P10995+P10994,P10994))))</f>
        <v/>
      </c>
      <c r="AT10994">
        <f>AR10994-AS10994</f>
        <v/>
      </c>
    </row>
    <row r="10995" ht="15.75" customHeight="1" s="121">
      <c r="B10995">
        <f>D10995&amp;Q10995&amp;E10995</f>
        <v/>
      </c>
      <c r="C10995" s="73" t="n"/>
      <c r="D10995" s="73" t="n"/>
      <c r="E10995" s="78" t="n"/>
      <c r="F10995" s="75" t="n"/>
      <c r="G10995" s="73" t="n"/>
      <c r="H10995" s="75" t="n"/>
      <c r="I10995" s="75" t="n"/>
      <c r="J10995" s="75" t="n"/>
      <c r="K10995" s="75" t="n"/>
      <c r="L10995" s="75" t="n"/>
      <c r="M10995" s="75" t="n"/>
      <c r="N10995" s="75" t="n"/>
      <c r="O10995" s="75" t="n"/>
      <c r="P10995" s="75" t="n"/>
      <c r="Q10995" s="79" t="n"/>
      <c r="AR10995">
        <f>IF($AU$2&lt;&gt;5,NA(),IF(D10995=D10994,0,IF(AND(D20496=D10995,D10996=D10995),O10995+O10996+O20496,IF(D10996=D10995,O10996+O10995,O10995))))</f>
        <v/>
      </c>
      <c r="AS10995">
        <f>IF($AU$2&lt;&gt;5,NA(),IF(D10995=D10994,0,IF(AND(D20496=D10995,D10996=D10995),P10995+P10996+P20496,IF(D10996=D10995,P10996+P10995,P10995))))</f>
        <v/>
      </c>
      <c r="AT10995">
        <f>AR10995-AS10995</f>
        <v/>
      </c>
    </row>
    <row r="10996" ht="15.75" customHeight="1" s="121">
      <c r="B10996">
        <f>D10996&amp;Q10996&amp;E10996</f>
        <v/>
      </c>
      <c r="C10996" s="73" t="n"/>
      <c r="D10996" s="73" t="n"/>
      <c r="E10996" s="78" t="n"/>
      <c r="F10996" s="75" t="n"/>
      <c r="G10996" s="73" t="n"/>
      <c r="H10996" s="75" t="n"/>
      <c r="I10996" s="75" t="n"/>
      <c r="J10996" s="75" t="n"/>
      <c r="K10996" s="75" t="n"/>
      <c r="L10996" s="75" t="n"/>
      <c r="M10996" s="75" t="n"/>
      <c r="N10996" s="75" t="n"/>
      <c r="O10996" s="75" t="n"/>
      <c r="P10996" s="75" t="n"/>
      <c r="Q10996" s="79" t="n"/>
      <c r="AR10996">
        <f>IF($AU$2&lt;&gt;5,NA(),IF(D10996=D10995,0,IF(AND(D20497=D10996,D10997=D10996),O10996+O10997+O20497,IF(D10997=D10996,O10997+O10996,O10996))))</f>
        <v/>
      </c>
      <c r="AS10996">
        <f>IF($AU$2&lt;&gt;5,NA(),IF(D10996=D10995,0,IF(AND(D20497=D10996,D10997=D10996),P10996+P10997+P20497,IF(D10997=D10996,P10997+P10996,P10996))))</f>
        <v/>
      </c>
      <c r="AT10996">
        <f>AR10996-AS10996</f>
        <v/>
      </c>
    </row>
    <row r="10997" ht="15.75" customHeight="1" s="121">
      <c r="B10997">
        <f>D10997&amp;Q10997&amp;E10997</f>
        <v/>
      </c>
      <c r="C10997" s="73" t="n"/>
      <c r="D10997" s="73" t="n"/>
      <c r="E10997" s="78" t="n"/>
      <c r="F10997" s="75" t="n"/>
      <c r="G10997" s="73" t="n"/>
      <c r="H10997" s="75" t="n"/>
      <c r="I10997" s="75" t="n"/>
      <c r="J10997" s="75" t="n"/>
      <c r="K10997" s="75" t="n"/>
      <c r="L10997" s="75" t="n"/>
      <c r="M10997" s="75" t="n"/>
      <c r="N10997" s="75" t="n"/>
      <c r="O10997" s="75" t="n"/>
      <c r="P10997" s="75" t="n"/>
      <c r="Q10997" s="79" t="n"/>
      <c r="AR10997">
        <f>IF($AU$2&lt;&gt;5,NA(),IF(D10997=D10996,0,IF(AND(D20498=D10997,D10998=D10997),O10997+O10998+O20498,IF(D10998=D10997,O10998+O10997,O10997))))</f>
        <v/>
      </c>
      <c r="AS10997">
        <f>IF($AU$2&lt;&gt;5,NA(),IF(D10997=D10996,0,IF(AND(D20498=D10997,D10998=D10997),P10997+P10998+P20498,IF(D10998=D10997,P10998+P10997,P10997))))</f>
        <v/>
      </c>
      <c r="AT10997">
        <f>AR10997-AS10997</f>
        <v/>
      </c>
    </row>
    <row r="10998" ht="15.75" customHeight="1" s="121">
      <c r="B10998">
        <f>D10998&amp;Q10998&amp;E10998</f>
        <v/>
      </c>
      <c r="C10998" s="73" t="n"/>
      <c r="D10998" s="73" t="n"/>
      <c r="E10998" s="78" t="n"/>
      <c r="F10998" s="75" t="n"/>
      <c r="G10998" s="73" t="n"/>
      <c r="H10998" s="75" t="n"/>
      <c r="I10998" s="75" t="n"/>
      <c r="J10998" s="75" t="n"/>
      <c r="K10998" s="75" t="n"/>
      <c r="L10998" s="75" t="n"/>
      <c r="M10998" s="75" t="n"/>
      <c r="N10998" s="75" t="n"/>
      <c r="O10998" s="75" t="n"/>
      <c r="P10998" s="75" t="n"/>
      <c r="Q10998" s="79" t="n"/>
      <c r="AR10998">
        <f>IF($AU$2&lt;&gt;5,NA(),IF(D10998=D10997,0,IF(AND(D20499=D10998,D10999=D10998),O10998+O10999+O20499,IF(D10999=D10998,O10999+O10998,O10998))))</f>
        <v/>
      </c>
      <c r="AS10998">
        <f>IF($AU$2&lt;&gt;5,NA(),IF(D10998=D10997,0,IF(AND(D20499=D10998,D10999=D10998),P10998+P10999+P20499,IF(D10999=D10998,P10999+P10998,P10998))))</f>
        <v/>
      </c>
      <c r="AT10998">
        <f>AR10998-AS10998</f>
        <v/>
      </c>
    </row>
    <row r="10999" ht="15.75" customHeight="1" s="121">
      <c r="B10999">
        <f>D10999&amp;Q10999&amp;E10999</f>
        <v/>
      </c>
      <c r="C10999" s="73" t="n"/>
      <c r="D10999" s="73" t="n"/>
      <c r="E10999" s="78" t="n"/>
      <c r="F10999" s="75" t="n"/>
      <c r="G10999" s="73" t="n"/>
      <c r="H10999" s="75" t="n"/>
      <c r="I10999" s="75" t="n"/>
      <c r="J10999" s="75" t="n"/>
      <c r="K10999" s="75" t="n"/>
      <c r="L10999" s="75" t="n"/>
      <c r="M10999" s="75" t="n"/>
      <c r="N10999" s="75" t="n"/>
      <c r="O10999" s="75" t="n"/>
      <c r="P10999" s="75" t="n"/>
      <c r="Q10999" s="79" t="n"/>
      <c r="AR10999">
        <f>IF($AU$2&lt;&gt;5,NA(),IF(D10999=D10998,0,IF(AND(D20500=D10999,D11000=D10999),O10999+O11000+O20500,IF(D11000=D10999,O11000+O10999,O10999))))</f>
        <v/>
      </c>
      <c r="AS10999">
        <f>IF($AU$2&lt;&gt;5,NA(),IF(D10999=D10998,0,IF(AND(D20500=D10999,D11000=D10999),P10999+P11000+P20500,IF(D11000=D10999,P11000+P10999,P10999))))</f>
        <v/>
      </c>
      <c r="AT10999">
        <f>AR10999-AS10999</f>
        <v/>
      </c>
    </row>
    <row r="11000" ht="15.75" customHeight="1" s="121">
      <c r="B11000">
        <f>D11000&amp;Q11000&amp;E11000</f>
        <v/>
      </c>
      <c r="C11000" s="73" t="n"/>
      <c r="D11000" s="73" t="n"/>
      <c r="E11000" s="78" t="n"/>
      <c r="F11000" s="75" t="n"/>
      <c r="G11000" s="73" t="n"/>
      <c r="H11000" s="75" t="n"/>
      <c r="I11000" s="75" t="n"/>
      <c r="J11000" s="75" t="n"/>
      <c r="K11000" s="75" t="n"/>
      <c r="L11000" s="75" t="n"/>
      <c r="M11000" s="75" t="n"/>
      <c r="N11000" s="75" t="n"/>
      <c r="O11000" s="75" t="n"/>
      <c r="P11000" s="75" t="n"/>
      <c r="Q11000" s="79" t="n"/>
      <c r="AR11000">
        <f>IF($AU$2&lt;&gt;5,NA(),IF(D11000=D10999,0,IF(AND(D20501=D11000,D11001=D11000),O11000+O11001+O20501,IF(D11001=D11000,O11001+O11000,O11000))))</f>
        <v/>
      </c>
      <c r="AS11000">
        <f>IF($AU$2&lt;&gt;5,NA(),IF(D11000=D10999,0,IF(AND(D20501=D11000,D11001=D11000),P11000+P11001+P20501,IF(D11001=D11000,P11001+P11000,P11000))))</f>
        <v/>
      </c>
      <c r="AT11000">
        <f>AR11000-AS11000</f>
        <v/>
      </c>
    </row>
    <row r="11001" ht="15.75" customHeight="1" s="121">
      <c r="B11001">
        <f>D11001&amp;Q11001&amp;E11001</f>
        <v/>
      </c>
      <c r="C11001" s="73" t="n"/>
      <c r="D11001" s="73" t="n"/>
      <c r="E11001" s="78" t="n"/>
      <c r="F11001" s="75" t="n"/>
      <c r="G11001" s="73" t="n"/>
      <c r="H11001" s="75" t="n"/>
      <c r="I11001" s="75" t="n"/>
      <c r="J11001" s="75" t="n"/>
      <c r="K11001" s="75" t="n"/>
      <c r="L11001" s="75" t="n"/>
      <c r="M11001" s="75" t="n"/>
      <c r="N11001" s="75" t="n"/>
      <c r="O11001" s="75" t="n"/>
      <c r="P11001" s="75" t="n"/>
      <c r="Q11001" s="79" t="n"/>
      <c r="AR11001">
        <f>IF($AU$2&lt;&gt;5,NA(),IF(D11001=D11000,0,IF(AND(D20502=D11001,D11002=D11001),O11001+O11002+O20502,IF(D11002=D11001,O11002+O11001,O11001))))</f>
        <v/>
      </c>
      <c r="AS11001">
        <f>IF($AU$2&lt;&gt;5,NA(),IF(D11001=D11000,0,IF(AND(D20502=D11001,D11002=D11001),P11001+P11002+P20502,IF(D11002=D11001,P11002+P11001,P11001))))</f>
        <v/>
      </c>
      <c r="AT11001">
        <f>AR11001-AS11001</f>
        <v/>
      </c>
    </row>
    <row r="11002" ht="15.75" customHeight="1" s="121">
      <c r="B11002">
        <f>D11002&amp;Q11002&amp;E11002</f>
        <v/>
      </c>
      <c r="C11002" s="73" t="n"/>
      <c r="D11002" s="73" t="n"/>
      <c r="E11002" s="78" t="n"/>
      <c r="F11002" s="75" t="n"/>
      <c r="G11002" s="73" t="n"/>
      <c r="H11002" s="75" t="n"/>
      <c r="I11002" s="75" t="n"/>
      <c r="J11002" s="75" t="n"/>
      <c r="K11002" s="75" t="n"/>
      <c r="L11002" s="75" t="n"/>
      <c r="M11002" s="75" t="n"/>
      <c r="N11002" s="75" t="n"/>
      <c r="O11002" s="75" t="n"/>
      <c r="P11002" s="75" t="n"/>
      <c r="Q11002" s="79" t="n"/>
      <c r="AR11002">
        <f>IF($AU$2&lt;&gt;5,NA(),IF(D11002=D11001,0,IF(AND(D20503=D11002,D11003=D11002),O11002+O11003+O20503,IF(D11003=D11002,O11003+O11002,O11002))))</f>
        <v/>
      </c>
      <c r="AS11002">
        <f>IF($AU$2&lt;&gt;5,NA(),IF(D11002=D11001,0,IF(AND(D20503=D11002,D11003=D11002),P11002+P11003+P20503,IF(D11003=D11002,P11003+P11002,P11002))))</f>
        <v/>
      </c>
      <c r="AT11002">
        <f>AR11002-AS11002</f>
        <v/>
      </c>
    </row>
    <row r="11003" ht="15.75" customHeight="1" s="121">
      <c r="B11003">
        <f>D11003&amp;Q11003&amp;E11003</f>
        <v/>
      </c>
      <c r="C11003" s="73" t="n"/>
      <c r="D11003" s="73" t="n"/>
      <c r="E11003" s="78" t="n"/>
      <c r="F11003" s="75" t="n"/>
      <c r="G11003" s="73" t="n"/>
      <c r="H11003" s="75" t="n"/>
      <c r="I11003" s="75" t="n"/>
      <c r="J11003" s="75" t="n"/>
      <c r="K11003" s="75" t="n"/>
      <c r="L11003" s="75" t="n"/>
      <c r="M11003" s="75" t="n"/>
      <c r="N11003" s="75" t="n"/>
      <c r="O11003" s="75" t="n"/>
      <c r="P11003" s="75" t="n"/>
      <c r="Q11003" s="79" t="n"/>
      <c r="AR11003">
        <f>IF($AU$2&lt;&gt;5,NA(),IF(D11003=D11002,0,IF(AND(D20504=D11003,D11004=D11003),O11003+O11004+O20504,IF(D11004=D11003,O11004+O11003,O11003))))</f>
        <v/>
      </c>
      <c r="AS11003">
        <f>IF($AU$2&lt;&gt;5,NA(),IF(D11003=D11002,0,IF(AND(D20504=D11003,D11004=D11003),P11003+P11004+P20504,IF(D11004=D11003,P11004+P11003,P11003))))</f>
        <v/>
      </c>
      <c r="AT11003">
        <f>AR11003-AS11003</f>
        <v/>
      </c>
    </row>
    <row r="11004" ht="15.75" customHeight="1" s="121">
      <c r="B11004">
        <f>D11004&amp;Q11004&amp;E11004</f>
        <v/>
      </c>
      <c r="C11004" s="73" t="n"/>
      <c r="D11004" s="73" t="n"/>
      <c r="E11004" s="78" t="n"/>
      <c r="F11004" s="75" t="n"/>
      <c r="G11004" s="73" t="n"/>
      <c r="H11004" s="75" t="n"/>
      <c r="I11004" s="75" t="n"/>
      <c r="J11004" s="75" t="n"/>
      <c r="K11004" s="75" t="n"/>
      <c r="L11004" s="75" t="n"/>
      <c r="M11004" s="75" t="n"/>
      <c r="N11004" s="75" t="n"/>
      <c r="O11004" s="75" t="n"/>
      <c r="P11004" s="75" t="n"/>
      <c r="Q11004" s="79" t="n"/>
      <c r="AR11004">
        <f>IF($AU$2&lt;&gt;5,NA(),IF(D11004=D11003,0,IF(AND(D20505=D11004,D11005=D11004),O11004+O11005+O20505,IF(D11005=D11004,O11005+O11004,O11004))))</f>
        <v/>
      </c>
      <c r="AS11004">
        <f>IF($AU$2&lt;&gt;5,NA(),IF(D11004=D11003,0,IF(AND(D20505=D11004,D11005=D11004),P11004+P11005+P20505,IF(D11005=D11004,P11005+P11004,P11004))))</f>
        <v/>
      </c>
      <c r="AT11004">
        <f>AR11004-AS11004</f>
        <v/>
      </c>
    </row>
    <row r="11005" ht="15.75" customHeight="1" s="121">
      <c r="B11005">
        <f>D11005&amp;Q11005&amp;E11005</f>
        <v/>
      </c>
      <c r="C11005" s="73" t="n"/>
      <c r="D11005" s="73" t="n"/>
      <c r="E11005" s="78" t="n"/>
      <c r="F11005" s="75" t="n"/>
      <c r="G11005" s="73" t="n"/>
      <c r="H11005" s="75" t="n"/>
      <c r="I11005" s="75" t="n"/>
      <c r="J11005" s="75" t="n"/>
      <c r="K11005" s="75" t="n"/>
      <c r="L11005" s="75" t="n"/>
      <c r="M11005" s="75" t="n"/>
      <c r="N11005" s="75" t="n"/>
      <c r="O11005" s="75" t="n"/>
      <c r="P11005" s="75" t="n"/>
      <c r="Q11005" s="79" t="n"/>
      <c r="AR11005">
        <f>IF($AU$2&lt;&gt;5,NA(),IF(D11005=D11004,0,IF(AND(D20506=D11005,D11006=D11005),O11005+O11006+O20506,IF(D11006=D11005,O11006+O11005,O11005))))</f>
        <v/>
      </c>
      <c r="AS11005">
        <f>IF($AU$2&lt;&gt;5,NA(),IF(D11005=D11004,0,IF(AND(D20506=D11005,D11006=D11005),P11005+P11006+P20506,IF(D11006=D11005,P11006+P11005,P11005))))</f>
        <v/>
      </c>
      <c r="AT11005">
        <f>AR11005-AS11005</f>
        <v/>
      </c>
    </row>
    <row r="11006" ht="15.75" customHeight="1" s="121">
      <c r="B11006">
        <f>D11006&amp;Q11006&amp;E11006</f>
        <v/>
      </c>
      <c r="C11006" s="73" t="n"/>
      <c r="D11006" s="73" t="n"/>
      <c r="E11006" s="78" t="n"/>
      <c r="F11006" s="75" t="n"/>
      <c r="G11006" s="73" t="n"/>
      <c r="H11006" s="75" t="n"/>
      <c r="I11006" s="75" t="n"/>
      <c r="J11006" s="75" t="n"/>
      <c r="K11006" s="75" t="n"/>
      <c r="L11006" s="75" t="n"/>
      <c r="M11006" s="75" t="n"/>
      <c r="N11006" s="75" t="n"/>
      <c r="O11006" s="75" t="n"/>
      <c r="P11006" s="75" t="n"/>
      <c r="Q11006" s="79" t="n"/>
      <c r="AR11006">
        <f>IF($AU$2&lt;&gt;5,NA(),IF(D11006=D11005,0,IF(AND(D20507=D11006,D11007=D11006),O11006+O11007+O20507,IF(D11007=D11006,O11007+O11006,O11006))))</f>
        <v/>
      </c>
      <c r="AS11006">
        <f>IF($AU$2&lt;&gt;5,NA(),IF(D11006=D11005,0,IF(AND(D20507=D11006,D11007=D11006),P11006+P11007+P20507,IF(D11007=D11006,P11007+P11006,P11006))))</f>
        <v/>
      </c>
      <c r="AT11006">
        <f>AR11006-AS11006</f>
        <v/>
      </c>
    </row>
    <row r="11007" ht="15.75" customHeight="1" s="121">
      <c r="B11007">
        <f>D11007&amp;Q11007&amp;E11007</f>
        <v/>
      </c>
      <c r="C11007" s="73" t="n"/>
      <c r="D11007" s="73" t="n"/>
      <c r="E11007" s="78" t="n"/>
      <c r="F11007" s="75" t="n"/>
      <c r="G11007" s="73" t="n"/>
      <c r="H11007" s="75" t="n"/>
      <c r="I11007" s="75" t="n"/>
      <c r="J11007" s="75" t="n"/>
      <c r="K11007" s="75" t="n"/>
      <c r="L11007" s="75" t="n"/>
      <c r="M11007" s="75" t="n"/>
      <c r="N11007" s="75" t="n"/>
      <c r="O11007" s="75" t="n"/>
      <c r="P11007" s="75" t="n"/>
      <c r="Q11007" s="79" t="n"/>
      <c r="AR11007">
        <f>IF($AU$2&lt;&gt;5,NA(),IF(D11007=D11006,0,IF(AND(D20508=D11007,D11008=D11007),O11007+O11008+O20508,IF(D11008=D11007,O11008+O11007,O11007))))</f>
        <v/>
      </c>
      <c r="AS11007">
        <f>IF($AU$2&lt;&gt;5,NA(),IF(D11007=D11006,0,IF(AND(D20508=D11007,D11008=D11007),P11007+P11008+P20508,IF(D11008=D11007,P11008+P11007,P11007))))</f>
        <v/>
      </c>
      <c r="AT11007">
        <f>AR11007-AS11007</f>
        <v/>
      </c>
    </row>
    <row r="11008" ht="15.75" customHeight="1" s="121">
      <c r="B11008">
        <f>D11008&amp;Q11008&amp;E11008</f>
        <v/>
      </c>
      <c r="C11008" s="73" t="n"/>
      <c r="D11008" s="73" t="n"/>
      <c r="E11008" s="78" t="n"/>
      <c r="F11008" s="75" t="n"/>
      <c r="G11008" s="73" t="n"/>
      <c r="H11008" s="75" t="n"/>
      <c r="I11008" s="75" t="n"/>
      <c r="J11008" s="75" t="n"/>
      <c r="K11008" s="75" t="n"/>
      <c r="L11008" s="75" t="n"/>
      <c r="M11008" s="75" t="n"/>
      <c r="N11008" s="75" t="n"/>
      <c r="O11008" s="75" t="n"/>
      <c r="P11008" s="75" t="n"/>
      <c r="Q11008" s="79" t="n"/>
      <c r="AR11008">
        <f>IF($AU$2&lt;&gt;5,NA(),IF(D11008=D11007,0,IF(AND(D20509=D11008,D11009=D11008),O11008+O11009+O20509,IF(D11009=D11008,O11009+O11008,O11008))))</f>
        <v/>
      </c>
      <c r="AS11008">
        <f>IF($AU$2&lt;&gt;5,NA(),IF(D11008=D11007,0,IF(AND(D20509=D11008,D11009=D11008),P11008+P11009+P20509,IF(D11009=D11008,P11009+P11008,P11008))))</f>
        <v/>
      </c>
      <c r="AT11008">
        <f>AR11008-AS11008</f>
        <v/>
      </c>
    </row>
    <row r="11009" ht="15.75" customHeight="1" s="121">
      <c r="B11009">
        <f>D11009&amp;Q11009&amp;E11009</f>
        <v/>
      </c>
      <c r="C11009" s="73" t="n"/>
      <c r="D11009" s="73" t="n"/>
      <c r="E11009" s="78" t="n"/>
      <c r="F11009" s="75" t="n"/>
      <c r="G11009" s="73" t="n"/>
      <c r="H11009" s="75" t="n"/>
      <c r="I11009" s="75" t="n"/>
      <c r="J11009" s="75" t="n"/>
      <c r="K11009" s="75" t="n"/>
      <c r="L11009" s="75" t="n"/>
      <c r="M11009" s="75" t="n"/>
      <c r="N11009" s="75" t="n"/>
      <c r="O11009" s="75" t="n"/>
      <c r="P11009" s="75" t="n"/>
      <c r="Q11009" s="79" t="n"/>
      <c r="AR11009">
        <f>IF($AU$2&lt;&gt;5,NA(),IF(D11009=D11008,0,IF(AND(D20510=D11009,D11010=D11009),O11009+O11010+O20510,IF(D11010=D11009,O11010+O11009,O11009))))</f>
        <v/>
      </c>
      <c r="AS11009">
        <f>IF($AU$2&lt;&gt;5,NA(),IF(D11009=D11008,0,IF(AND(D20510=D11009,D11010=D11009),P11009+P11010+P20510,IF(D11010=D11009,P11010+P11009,P11009))))</f>
        <v/>
      </c>
      <c r="AT11009">
        <f>AR11009-AS11009</f>
        <v/>
      </c>
    </row>
    <row r="11010" ht="15.75" customHeight="1" s="121">
      <c r="B11010">
        <f>D11010&amp;Q11010&amp;E11010</f>
        <v/>
      </c>
      <c r="C11010" s="73" t="n"/>
      <c r="D11010" s="73" t="n"/>
      <c r="E11010" s="78" t="n"/>
      <c r="F11010" s="75" t="n"/>
      <c r="G11010" s="73" t="n"/>
      <c r="H11010" s="75" t="n"/>
      <c r="I11010" s="75" t="n"/>
      <c r="J11010" s="75" t="n"/>
      <c r="K11010" s="75" t="n"/>
      <c r="L11010" s="75" t="n"/>
      <c r="M11010" s="75" t="n"/>
      <c r="N11010" s="75" t="n"/>
      <c r="O11010" s="75" t="n"/>
      <c r="P11010" s="75" t="n"/>
      <c r="Q11010" s="79" t="n"/>
      <c r="AR11010">
        <f>IF($AU$2&lt;&gt;5,NA(),IF(D11010=D11009,0,IF(AND(D20511=D11010,D11011=D11010),O11010+O11011+O20511,IF(D11011=D11010,O11011+O11010,O11010))))</f>
        <v/>
      </c>
      <c r="AS11010">
        <f>IF($AU$2&lt;&gt;5,NA(),IF(D11010=D11009,0,IF(AND(D20511=D11010,D11011=D11010),P11010+P11011+P20511,IF(D11011=D11010,P11011+P11010,P11010))))</f>
        <v/>
      </c>
      <c r="AT11010">
        <f>AR11010-AS11010</f>
        <v/>
      </c>
    </row>
    <row r="11011" ht="15.75" customHeight="1" s="121">
      <c r="B11011">
        <f>D11011&amp;Q11011&amp;E11011</f>
        <v/>
      </c>
      <c r="C11011" s="73" t="n"/>
      <c r="D11011" s="73" t="n"/>
      <c r="E11011" s="78" t="n"/>
      <c r="F11011" s="75" t="n"/>
      <c r="G11011" s="73" t="n"/>
      <c r="H11011" s="75" t="n"/>
      <c r="I11011" s="75" t="n"/>
      <c r="J11011" s="75" t="n"/>
      <c r="K11011" s="75" t="n"/>
      <c r="L11011" s="75" t="n"/>
      <c r="M11011" s="75" t="n"/>
      <c r="N11011" s="75" t="n"/>
      <c r="O11011" s="75" t="n"/>
      <c r="P11011" s="75" t="n"/>
      <c r="Q11011" s="79" t="n"/>
      <c r="AR11011">
        <f>IF($AU$2&lt;&gt;5,NA(),IF(D11011=D11010,0,IF(AND(D20512=D11011,D11012=D11011),O11011+O11012+O20512,IF(D11012=D11011,O11012+O11011,O11011))))</f>
        <v/>
      </c>
      <c r="AS11011">
        <f>IF($AU$2&lt;&gt;5,NA(),IF(D11011=D11010,0,IF(AND(D20512=D11011,D11012=D11011),P11011+P11012+P20512,IF(D11012=D11011,P11012+P11011,P11011))))</f>
        <v/>
      </c>
      <c r="AT11011">
        <f>AR11011-AS11011</f>
        <v/>
      </c>
    </row>
    <row r="11012" ht="15.75" customHeight="1" s="121">
      <c r="B11012">
        <f>D11012&amp;Q11012&amp;E11012</f>
        <v/>
      </c>
      <c r="C11012" s="73" t="n"/>
      <c r="D11012" s="73" t="n"/>
      <c r="E11012" s="78" t="n"/>
      <c r="F11012" s="75" t="n"/>
      <c r="G11012" s="73" t="n"/>
      <c r="H11012" s="75" t="n"/>
      <c r="I11012" s="75" t="n"/>
      <c r="J11012" s="75" t="n"/>
      <c r="K11012" s="75" t="n"/>
      <c r="L11012" s="75" t="n"/>
      <c r="M11012" s="75" t="n"/>
      <c r="N11012" s="75" t="n"/>
      <c r="O11012" s="75" t="n"/>
      <c r="P11012" s="75" t="n"/>
      <c r="Q11012" s="79" t="n"/>
      <c r="AR11012">
        <f>IF($AU$2&lt;&gt;5,NA(),IF(D11012=D11011,0,IF(AND(D20513=D11012,D11013=D11012),O11012+O11013+O20513,IF(D11013=D11012,O11013+O11012,O11012))))</f>
        <v/>
      </c>
      <c r="AS11012">
        <f>IF($AU$2&lt;&gt;5,NA(),IF(D11012=D11011,0,IF(AND(D20513=D11012,D11013=D11012),P11012+P11013+P20513,IF(D11013=D11012,P11013+P11012,P11012))))</f>
        <v/>
      </c>
      <c r="AT11012">
        <f>AR11012-AS11012</f>
        <v/>
      </c>
    </row>
    <row r="11013" ht="15.75" customHeight="1" s="121">
      <c r="B11013">
        <f>D11013&amp;Q11013&amp;E11013</f>
        <v/>
      </c>
      <c r="C11013" s="73" t="n"/>
      <c r="D11013" s="73" t="n"/>
      <c r="E11013" s="78" t="n"/>
      <c r="F11013" s="75" t="n"/>
      <c r="G11013" s="73" t="n"/>
      <c r="H11013" s="75" t="n"/>
      <c r="I11013" s="75" t="n"/>
      <c r="J11013" s="75" t="n"/>
      <c r="K11013" s="75" t="n"/>
      <c r="L11013" s="75" t="n"/>
      <c r="M11013" s="75" t="n"/>
      <c r="N11013" s="75" t="n"/>
      <c r="O11013" s="75" t="n"/>
      <c r="P11013" s="75" t="n"/>
      <c r="Q11013" s="79" t="n"/>
      <c r="AR11013">
        <f>IF($AU$2&lt;&gt;5,NA(),IF(D11013=D11012,0,IF(AND(D20514=D11013,D11014=D11013),O11013+O11014+O20514,IF(D11014=D11013,O11014+O11013,O11013))))</f>
        <v/>
      </c>
      <c r="AS11013">
        <f>IF($AU$2&lt;&gt;5,NA(),IF(D11013=D11012,0,IF(AND(D20514=D11013,D11014=D11013),P11013+P11014+P20514,IF(D11014=D11013,P11014+P11013,P11013))))</f>
        <v/>
      </c>
      <c r="AT11013">
        <f>AR11013-AS11013</f>
        <v/>
      </c>
    </row>
    <row r="11014" ht="15.75" customHeight="1" s="121">
      <c r="B11014">
        <f>D11014&amp;Q11014&amp;E11014</f>
        <v/>
      </c>
      <c r="C11014" s="73" t="n"/>
      <c r="D11014" s="73" t="n"/>
      <c r="E11014" s="78" t="n"/>
      <c r="F11014" s="75" t="n"/>
      <c r="G11014" s="73" t="n"/>
      <c r="H11014" s="75" t="n"/>
      <c r="I11014" s="75" t="n"/>
      <c r="J11014" s="75" t="n"/>
      <c r="K11014" s="75" t="n"/>
      <c r="L11014" s="75" t="n"/>
      <c r="M11014" s="75" t="n"/>
      <c r="N11014" s="75" t="n"/>
      <c r="O11014" s="75" t="n"/>
      <c r="P11014" s="75" t="n"/>
      <c r="Q11014" s="79" t="n"/>
      <c r="AR11014">
        <f>IF($AU$2&lt;&gt;5,NA(),IF(D11014=D11013,0,IF(AND(D20515=D11014,D11015=D11014),O11014+O11015+O20515,IF(D11015=D11014,O11015+O11014,O11014))))</f>
        <v/>
      </c>
      <c r="AS11014">
        <f>IF($AU$2&lt;&gt;5,NA(),IF(D11014=D11013,0,IF(AND(D20515=D11014,D11015=D11014),P11014+P11015+P20515,IF(D11015=D11014,P11015+P11014,P11014))))</f>
        <v/>
      </c>
      <c r="AT11014">
        <f>AR11014-AS11014</f>
        <v/>
      </c>
    </row>
    <row r="11015" ht="15.75" customHeight="1" s="121">
      <c r="B11015">
        <f>D11015&amp;Q11015&amp;E11015</f>
        <v/>
      </c>
      <c r="C11015" s="73" t="n"/>
      <c r="D11015" s="73" t="n"/>
      <c r="E11015" s="78" t="n"/>
      <c r="F11015" s="75" t="n"/>
      <c r="G11015" s="73" t="n"/>
      <c r="H11015" s="75" t="n"/>
      <c r="I11015" s="75" t="n"/>
      <c r="J11015" s="75" t="n"/>
      <c r="K11015" s="75" t="n"/>
      <c r="L11015" s="75" t="n"/>
      <c r="M11015" s="75" t="n"/>
      <c r="N11015" s="75" t="n"/>
      <c r="O11015" s="75" t="n"/>
      <c r="P11015" s="75" t="n"/>
      <c r="Q11015" s="79" t="n"/>
      <c r="AR11015">
        <f>IF($AU$2&lt;&gt;5,NA(),IF(D11015=D11014,0,IF(AND(D20516=D11015,D11016=D11015),O11015+O11016+O20516,IF(D11016=D11015,O11016+O11015,O11015))))</f>
        <v/>
      </c>
      <c r="AS11015">
        <f>IF($AU$2&lt;&gt;5,NA(),IF(D11015=D11014,0,IF(AND(D20516=D11015,D11016=D11015),P11015+P11016+P20516,IF(D11016=D11015,P11016+P11015,P11015))))</f>
        <v/>
      </c>
      <c r="AT11015">
        <f>AR11015-AS11015</f>
        <v/>
      </c>
    </row>
    <row r="11016" ht="15.75" customHeight="1" s="121">
      <c r="B11016">
        <f>D11016&amp;Q11016&amp;E11016</f>
        <v/>
      </c>
      <c r="C11016" s="73" t="n"/>
      <c r="D11016" s="73" t="n"/>
      <c r="E11016" s="78" t="n"/>
      <c r="F11016" s="75" t="n"/>
      <c r="G11016" s="73" t="n"/>
      <c r="H11016" s="75" t="n"/>
      <c r="I11016" s="75" t="n"/>
      <c r="J11016" s="75" t="n"/>
      <c r="K11016" s="75" t="n"/>
      <c r="L11016" s="75" t="n"/>
      <c r="M11016" s="75" t="n"/>
      <c r="N11016" s="75" t="n"/>
      <c r="O11016" s="75" t="n"/>
      <c r="P11016" s="75" t="n"/>
      <c r="Q11016" s="79" t="n"/>
      <c r="AR11016">
        <f>IF($AU$2&lt;&gt;5,NA(),IF(D11016=D11015,0,IF(AND(D20517=D11016,D11017=D11016),O11016+O11017+O20517,IF(D11017=D11016,O11017+O11016,O11016))))</f>
        <v/>
      </c>
      <c r="AS11016">
        <f>IF($AU$2&lt;&gt;5,NA(),IF(D11016=D11015,0,IF(AND(D20517=D11016,D11017=D11016),P11016+P11017+P20517,IF(D11017=D11016,P11017+P11016,P11016))))</f>
        <v/>
      </c>
      <c r="AT11016">
        <f>AR11016-AS11016</f>
        <v/>
      </c>
    </row>
    <row r="11017" ht="15.75" customHeight="1" s="121">
      <c r="B11017">
        <f>D11017&amp;Q11017&amp;E11017</f>
        <v/>
      </c>
      <c r="C11017" s="73" t="n"/>
      <c r="D11017" s="73" t="n"/>
      <c r="E11017" s="78" t="n"/>
      <c r="F11017" s="75" t="n"/>
      <c r="G11017" s="73" t="n"/>
      <c r="H11017" s="75" t="n"/>
      <c r="I11017" s="75" t="n"/>
      <c r="J11017" s="75" t="n"/>
      <c r="K11017" s="75" t="n"/>
      <c r="L11017" s="75" t="n"/>
      <c r="M11017" s="75" t="n"/>
      <c r="N11017" s="75" t="n"/>
      <c r="O11017" s="75" t="n"/>
      <c r="P11017" s="75" t="n"/>
      <c r="Q11017" s="79" t="n"/>
      <c r="AR11017">
        <f>IF($AU$2&lt;&gt;5,NA(),IF(D11017=D11016,0,IF(AND(D20518=D11017,D11018=D11017),O11017+O11018+O20518,IF(D11018=D11017,O11018+O11017,O11017))))</f>
        <v/>
      </c>
      <c r="AS11017">
        <f>IF($AU$2&lt;&gt;5,NA(),IF(D11017=D11016,0,IF(AND(D20518=D11017,D11018=D11017),P11017+P11018+P20518,IF(D11018=D11017,P11018+P11017,P11017))))</f>
        <v/>
      </c>
      <c r="AT11017">
        <f>AR11017-AS11017</f>
        <v/>
      </c>
    </row>
    <row r="11018" ht="15.75" customHeight="1" s="121">
      <c r="B11018">
        <f>D11018&amp;Q11018&amp;E11018</f>
        <v/>
      </c>
      <c r="C11018" s="73" t="n"/>
      <c r="D11018" s="73" t="n"/>
      <c r="E11018" s="78" t="n"/>
      <c r="F11018" s="75" t="n"/>
      <c r="G11018" s="73" t="n"/>
      <c r="H11018" s="75" t="n"/>
      <c r="I11018" s="75" t="n"/>
      <c r="J11018" s="75" t="n"/>
      <c r="K11018" s="75" t="n"/>
      <c r="L11018" s="75" t="n"/>
      <c r="M11018" s="75" t="n"/>
      <c r="N11018" s="75" t="n"/>
      <c r="O11018" s="75" t="n"/>
      <c r="P11018" s="75" t="n"/>
      <c r="Q11018" s="79" t="n"/>
      <c r="AR11018">
        <f>IF($AU$2&lt;&gt;5,NA(),IF(D11018=D11017,0,IF(AND(D20519=D11018,D11019=D11018),O11018+O11019+O20519,IF(D11019=D11018,O11019+O11018,O11018))))</f>
        <v/>
      </c>
      <c r="AS11018">
        <f>IF($AU$2&lt;&gt;5,NA(),IF(D11018=D11017,0,IF(AND(D20519=D11018,D11019=D11018),P11018+P11019+P20519,IF(D11019=D11018,P11019+P11018,P11018))))</f>
        <v/>
      </c>
      <c r="AT11018">
        <f>AR11018-AS11018</f>
        <v/>
      </c>
    </row>
    <row r="11019" ht="15.75" customHeight="1" s="121">
      <c r="B11019">
        <f>D11019&amp;Q11019&amp;E11019</f>
        <v/>
      </c>
      <c r="C11019" s="73" t="n"/>
      <c r="D11019" s="73" t="n"/>
      <c r="E11019" s="78" t="n"/>
      <c r="F11019" s="75" t="n"/>
      <c r="G11019" s="73" t="n"/>
      <c r="H11019" s="75" t="n"/>
      <c r="I11019" s="75" t="n"/>
      <c r="J11019" s="75" t="n"/>
      <c r="K11019" s="75" t="n"/>
      <c r="L11019" s="75" t="n"/>
      <c r="M11019" s="75" t="n"/>
      <c r="N11019" s="75" t="n"/>
      <c r="O11019" s="75" t="n"/>
      <c r="P11019" s="75" t="n"/>
      <c r="Q11019" s="79" t="n"/>
      <c r="AR11019">
        <f>IF($AU$2&lt;&gt;5,NA(),IF(D11019=D11018,0,IF(AND(D20520=D11019,D11020=D11019),O11019+O11020+O20520,IF(D11020=D11019,O11020+O11019,O11019))))</f>
        <v/>
      </c>
      <c r="AS11019">
        <f>IF($AU$2&lt;&gt;5,NA(),IF(D11019=D11018,0,IF(AND(D20520=D11019,D11020=D11019),P11019+P11020+P20520,IF(D11020=D11019,P11020+P11019,P11019))))</f>
        <v/>
      </c>
      <c r="AT11019">
        <f>AR11019-AS11019</f>
        <v/>
      </c>
    </row>
    <row r="11020" ht="15.75" customHeight="1" s="121">
      <c r="B11020">
        <f>D11020&amp;Q11020&amp;E11020</f>
        <v/>
      </c>
      <c r="C11020" s="73" t="n"/>
      <c r="D11020" s="73" t="n"/>
      <c r="E11020" s="78" t="n"/>
      <c r="F11020" s="75" t="n"/>
      <c r="G11020" s="73" t="n"/>
      <c r="H11020" s="75" t="n"/>
      <c r="I11020" s="75" t="n"/>
      <c r="J11020" s="75" t="n"/>
      <c r="K11020" s="75" t="n"/>
      <c r="L11020" s="75" t="n"/>
      <c r="M11020" s="75" t="n"/>
      <c r="N11020" s="75" t="n"/>
      <c r="O11020" s="75" t="n"/>
      <c r="P11020" s="75" t="n"/>
      <c r="Q11020" s="79" t="n"/>
      <c r="AR11020">
        <f>IF($AU$2&lt;&gt;5,NA(),IF(D11020=D11019,0,IF(AND(D20521=D11020,D11021=D11020),O11020+O11021+O20521,IF(D11021=D11020,O11021+O11020,O11020))))</f>
        <v/>
      </c>
      <c r="AS11020">
        <f>IF($AU$2&lt;&gt;5,NA(),IF(D11020=D11019,0,IF(AND(D20521=D11020,D11021=D11020),P11020+P11021+P20521,IF(D11021=D11020,P11021+P11020,P11020))))</f>
        <v/>
      </c>
      <c r="AT11020">
        <f>AR11020-AS11020</f>
        <v/>
      </c>
    </row>
    <row r="11021" ht="15.75" customHeight="1" s="121">
      <c r="B11021">
        <f>D11021&amp;Q11021&amp;E11021</f>
        <v/>
      </c>
      <c r="C11021" s="73" t="n"/>
      <c r="D11021" s="73" t="n"/>
      <c r="E11021" s="78" t="n"/>
      <c r="F11021" s="75" t="n"/>
      <c r="G11021" s="73" t="n"/>
      <c r="H11021" s="75" t="n"/>
      <c r="I11021" s="75" t="n"/>
      <c r="J11021" s="75" t="n"/>
      <c r="K11021" s="75" t="n"/>
      <c r="L11021" s="75" t="n"/>
      <c r="M11021" s="75" t="n"/>
      <c r="N11021" s="75" t="n"/>
      <c r="O11021" s="75" t="n"/>
      <c r="P11021" s="75" t="n"/>
      <c r="Q11021" s="79" t="n"/>
      <c r="AR11021">
        <f>IF($AU$2&lt;&gt;5,NA(),IF(D11021=D11020,0,IF(AND(D20522=D11021,D11022=D11021),O11021+O11022+O20522,IF(D11022=D11021,O11022+O11021,O11021))))</f>
        <v/>
      </c>
      <c r="AS11021">
        <f>IF($AU$2&lt;&gt;5,NA(),IF(D11021=D11020,0,IF(AND(D20522=D11021,D11022=D11021),P11021+P11022+P20522,IF(D11022=D11021,P11022+P11021,P11021))))</f>
        <v/>
      </c>
      <c r="AT11021">
        <f>AR11021-AS11021</f>
        <v/>
      </c>
    </row>
    <row r="11022" ht="15.75" customHeight="1" s="121">
      <c r="B11022">
        <f>D11022&amp;Q11022&amp;E11022</f>
        <v/>
      </c>
      <c r="C11022" s="73" t="n"/>
      <c r="D11022" s="73" t="n"/>
      <c r="E11022" s="78" t="n"/>
      <c r="F11022" s="75" t="n"/>
      <c r="G11022" s="73" t="n"/>
      <c r="H11022" s="75" t="n"/>
      <c r="I11022" s="75" t="n"/>
      <c r="J11022" s="75" t="n"/>
      <c r="K11022" s="75" t="n"/>
      <c r="L11022" s="75" t="n"/>
      <c r="M11022" s="75" t="n"/>
      <c r="N11022" s="75" t="n"/>
      <c r="O11022" s="75" t="n"/>
      <c r="P11022" s="75" t="n"/>
      <c r="Q11022" s="79" t="n"/>
      <c r="AR11022">
        <f>IF($AU$2&lt;&gt;5,NA(),IF(D11022=D11021,0,IF(AND(D20523=D11022,D11023=D11022),O11022+O11023+O20523,IF(D11023=D11022,O11023+O11022,O11022))))</f>
        <v/>
      </c>
      <c r="AS11022">
        <f>IF($AU$2&lt;&gt;5,NA(),IF(D11022=D11021,0,IF(AND(D20523=D11022,D11023=D11022),P11022+P11023+P20523,IF(D11023=D11022,P11023+P11022,P11022))))</f>
        <v/>
      </c>
      <c r="AT11022">
        <f>AR11022-AS11022</f>
        <v/>
      </c>
    </row>
    <row r="11023" ht="15.75" customHeight="1" s="121">
      <c r="B11023">
        <f>D11023&amp;Q11023&amp;E11023</f>
        <v/>
      </c>
      <c r="C11023" s="73" t="n"/>
      <c r="D11023" s="73" t="n"/>
      <c r="E11023" s="78" t="n"/>
      <c r="F11023" s="75" t="n"/>
      <c r="G11023" s="73" t="n"/>
      <c r="H11023" s="75" t="n"/>
      <c r="I11023" s="75" t="n"/>
      <c r="J11023" s="75" t="n"/>
      <c r="K11023" s="75" t="n"/>
      <c r="L11023" s="75" t="n"/>
      <c r="M11023" s="75" t="n"/>
      <c r="N11023" s="75" t="n"/>
      <c r="O11023" s="75" t="n"/>
      <c r="P11023" s="75" t="n"/>
      <c r="Q11023" s="79" t="n"/>
      <c r="AR11023">
        <f>IF($AU$2&lt;&gt;5,NA(),IF(D11023=D11022,0,IF(AND(D20524=D11023,D11024=D11023),O11023+O11024+O20524,IF(D11024=D11023,O11024+O11023,O11023))))</f>
        <v/>
      </c>
      <c r="AS11023">
        <f>IF($AU$2&lt;&gt;5,NA(),IF(D11023=D11022,0,IF(AND(D20524=D11023,D11024=D11023),P11023+P11024+P20524,IF(D11024=D11023,P11024+P11023,P11023))))</f>
        <v/>
      </c>
      <c r="AT11023">
        <f>AR11023-AS11023</f>
        <v/>
      </c>
    </row>
    <row r="11024" ht="15.75" customHeight="1" s="121">
      <c r="B11024">
        <f>D11024&amp;Q11024&amp;E11024</f>
        <v/>
      </c>
      <c r="C11024" s="73" t="n"/>
      <c r="D11024" s="73" t="n"/>
      <c r="E11024" s="78" t="n"/>
      <c r="F11024" s="75" t="n"/>
      <c r="G11024" s="73" t="n"/>
      <c r="H11024" s="75" t="n"/>
      <c r="I11024" s="75" t="n"/>
      <c r="J11024" s="75" t="n"/>
      <c r="K11024" s="75" t="n"/>
      <c r="L11024" s="75" t="n"/>
      <c r="M11024" s="75" t="n"/>
      <c r="N11024" s="75" t="n"/>
      <c r="O11024" s="75" t="n"/>
      <c r="P11024" s="75" t="n"/>
      <c r="Q11024" s="79" t="n"/>
      <c r="AR11024">
        <f>IF($AU$2&lt;&gt;5,NA(),IF(D11024=D11023,0,IF(AND(D20525=D11024,D11025=D11024),O11024+O11025+O20525,IF(D11025=D11024,O11025+O11024,O11024))))</f>
        <v/>
      </c>
      <c r="AS11024">
        <f>IF($AU$2&lt;&gt;5,NA(),IF(D11024=D11023,0,IF(AND(D20525=D11024,D11025=D11024),P11024+P11025+P20525,IF(D11025=D11024,P11025+P11024,P11024))))</f>
        <v/>
      </c>
      <c r="AT11024">
        <f>AR11024-AS11024</f>
        <v/>
      </c>
    </row>
    <row r="11025" ht="15.75" customHeight="1" s="121">
      <c r="B11025">
        <f>D11025&amp;Q11025&amp;E11025</f>
        <v/>
      </c>
      <c r="C11025" s="73" t="n"/>
      <c r="D11025" s="73" t="n"/>
      <c r="E11025" s="78" t="n"/>
      <c r="F11025" s="75" t="n"/>
      <c r="G11025" s="73" t="n"/>
      <c r="H11025" s="75" t="n"/>
      <c r="I11025" s="75" t="n"/>
      <c r="J11025" s="75" t="n"/>
      <c r="K11025" s="75" t="n"/>
      <c r="L11025" s="75" t="n"/>
      <c r="M11025" s="75" t="n"/>
      <c r="N11025" s="75" t="n"/>
      <c r="O11025" s="75" t="n"/>
      <c r="P11025" s="75" t="n"/>
      <c r="Q11025" s="79" t="n"/>
      <c r="AR11025">
        <f>IF($AU$2&lt;&gt;5,NA(),IF(D11025=D11024,0,IF(AND(D20526=D11025,D11026=D11025),O11025+O11026+O20526,IF(D11026=D11025,O11026+O11025,O11025))))</f>
        <v/>
      </c>
      <c r="AS11025">
        <f>IF($AU$2&lt;&gt;5,NA(),IF(D11025=D11024,0,IF(AND(D20526=D11025,D11026=D11025),P11025+P11026+P20526,IF(D11026=D11025,P11026+P11025,P11025))))</f>
        <v/>
      </c>
      <c r="AT11025">
        <f>AR11025-AS11025</f>
        <v/>
      </c>
    </row>
    <row r="11026" ht="15.75" customHeight="1" s="121">
      <c r="B11026">
        <f>D11026&amp;Q11026&amp;E11026</f>
        <v/>
      </c>
      <c r="C11026" s="73" t="n"/>
      <c r="D11026" s="73" t="n"/>
      <c r="E11026" s="78" t="n"/>
      <c r="F11026" s="75" t="n"/>
      <c r="G11026" s="73" t="n"/>
      <c r="H11026" s="75" t="n"/>
      <c r="I11026" s="75" t="n"/>
      <c r="J11026" s="75" t="n"/>
      <c r="K11026" s="75" t="n"/>
      <c r="L11026" s="75" t="n"/>
      <c r="M11026" s="75" t="n"/>
      <c r="N11026" s="75" t="n"/>
      <c r="O11026" s="75" t="n"/>
      <c r="P11026" s="75" t="n"/>
      <c r="Q11026" s="79" t="n"/>
      <c r="AR11026">
        <f>IF($AU$2&lt;&gt;5,NA(),IF(D11026=D11025,0,IF(AND(D20527=D11026,D11027=D11026),O11026+O11027+O20527,IF(D11027=D11026,O11027+O11026,O11026))))</f>
        <v/>
      </c>
      <c r="AS11026">
        <f>IF($AU$2&lt;&gt;5,NA(),IF(D11026=D11025,0,IF(AND(D20527=D11026,D11027=D11026),P11026+P11027+P20527,IF(D11027=D11026,P11027+P11026,P11026))))</f>
        <v/>
      </c>
      <c r="AT11026">
        <f>AR11026-AS11026</f>
        <v/>
      </c>
    </row>
    <row r="11027" ht="15.75" customHeight="1" s="121">
      <c r="B11027">
        <f>D11027&amp;Q11027&amp;E11027</f>
        <v/>
      </c>
      <c r="C11027" s="73" t="n"/>
      <c r="D11027" s="73" t="n"/>
      <c r="E11027" s="78" t="n"/>
      <c r="F11027" s="75" t="n"/>
      <c r="G11027" s="73" t="n"/>
      <c r="H11027" s="75" t="n"/>
      <c r="I11027" s="75" t="n"/>
      <c r="J11027" s="75" t="n"/>
      <c r="K11027" s="75" t="n"/>
      <c r="L11027" s="75" t="n"/>
      <c r="M11027" s="75" t="n"/>
      <c r="N11027" s="75" t="n"/>
      <c r="O11027" s="75" t="n"/>
      <c r="P11027" s="75" t="n"/>
      <c r="Q11027" s="79" t="n"/>
      <c r="AR11027">
        <f>IF($AU$2&lt;&gt;5,NA(),IF(D11027=D11026,0,IF(AND(D20528=D11027,D11028=D11027),O11027+O11028+O20528,IF(D11028=D11027,O11028+O11027,O11027))))</f>
        <v/>
      </c>
      <c r="AS11027">
        <f>IF($AU$2&lt;&gt;5,NA(),IF(D11027=D11026,0,IF(AND(D20528=D11027,D11028=D11027),P11027+P11028+P20528,IF(D11028=D11027,P11028+P11027,P11027))))</f>
        <v/>
      </c>
      <c r="AT11027">
        <f>AR11027-AS11027</f>
        <v/>
      </c>
    </row>
    <row r="11028" ht="15.75" customHeight="1" s="121">
      <c r="B11028">
        <f>D11028&amp;Q11028&amp;E11028</f>
        <v/>
      </c>
      <c r="C11028" s="73" t="n"/>
      <c r="D11028" s="73" t="n"/>
      <c r="E11028" s="78" t="n"/>
      <c r="F11028" s="75" t="n"/>
      <c r="G11028" s="73" t="n"/>
      <c r="H11028" s="75" t="n"/>
      <c r="I11028" s="75" t="n"/>
      <c r="J11028" s="75" t="n"/>
      <c r="K11028" s="75" t="n"/>
      <c r="L11028" s="75" t="n"/>
      <c r="M11028" s="75" t="n"/>
      <c r="N11028" s="75" t="n"/>
      <c r="O11028" s="75" t="n"/>
      <c r="P11028" s="75" t="n"/>
      <c r="Q11028" s="79" t="n"/>
      <c r="AR11028">
        <f>IF($AU$2&lt;&gt;5,NA(),IF(D11028=D11027,0,IF(AND(D20529=D11028,D11029=D11028),O11028+O11029+O20529,IF(D11029=D11028,O11029+O11028,O11028))))</f>
        <v/>
      </c>
      <c r="AS11028">
        <f>IF($AU$2&lt;&gt;5,NA(),IF(D11028=D11027,0,IF(AND(D20529=D11028,D11029=D11028),P11028+P11029+P20529,IF(D11029=D11028,P11029+P11028,P11028))))</f>
        <v/>
      </c>
      <c r="AT11028">
        <f>AR11028-AS11028</f>
        <v/>
      </c>
    </row>
    <row r="11029" ht="15.75" customHeight="1" s="121">
      <c r="B11029">
        <f>D11029&amp;Q11029&amp;E11029</f>
        <v/>
      </c>
      <c r="C11029" s="73" t="n"/>
      <c r="D11029" s="73" t="n"/>
      <c r="E11029" s="78" t="n"/>
      <c r="F11029" s="75" t="n"/>
      <c r="G11029" s="73" t="n"/>
      <c r="H11029" s="75" t="n"/>
      <c r="I11029" s="75" t="n"/>
      <c r="J11029" s="75" t="n"/>
      <c r="K11029" s="75" t="n"/>
      <c r="L11029" s="75" t="n"/>
      <c r="M11029" s="75" t="n"/>
      <c r="N11029" s="75" t="n"/>
      <c r="O11029" s="75" t="n"/>
      <c r="P11029" s="75" t="n"/>
      <c r="Q11029" s="79" t="n"/>
      <c r="AR11029">
        <f>IF($AU$2&lt;&gt;5,NA(),IF(D11029=D11028,0,IF(AND(D20530=D11029,D11030=D11029),O11029+O11030+O20530,IF(D11030=D11029,O11030+O11029,O11029))))</f>
        <v/>
      </c>
      <c r="AS11029">
        <f>IF($AU$2&lt;&gt;5,NA(),IF(D11029=D11028,0,IF(AND(D20530=D11029,D11030=D11029),P11029+P11030+P20530,IF(D11030=D11029,P11030+P11029,P11029))))</f>
        <v/>
      </c>
      <c r="AT11029">
        <f>AR11029-AS11029</f>
        <v/>
      </c>
    </row>
    <row r="11030" ht="15.75" customHeight="1" s="121">
      <c r="B11030">
        <f>D11030&amp;Q11030&amp;E11030</f>
        <v/>
      </c>
      <c r="C11030" s="73" t="n"/>
      <c r="D11030" s="73" t="n"/>
      <c r="E11030" s="78" t="n"/>
      <c r="F11030" s="75" t="n"/>
      <c r="G11030" s="73" t="n"/>
      <c r="H11030" s="75" t="n"/>
      <c r="I11030" s="75" t="n"/>
      <c r="J11030" s="75" t="n"/>
      <c r="K11030" s="75" t="n"/>
      <c r="L11030" s="75" t="n"/>
      <c r="M11030" s="75" t="n"/>
      <c r="N11030" s="75" t="n"/>
      <c r="O11030" s="75" t="n"/>
      <c r="P11030" s="75" t="n"/>
      <c r="Q11030" s="79" t="n"/>
      <c r="AR11030">
        <f>IF($AU$2&lt;&gt;5,NA(),IF(D11030=D11029,0,IF(AND(D20531=D11030,D11031=D11030),O11030+O11031+O20531,IF(D11031=D11030,O11031+O11030,O11030))))</f>
        <v/>
      </c>
      <c r="AS11030">
        <f>IF($AU$2&lt;&gt;5,NA(),IF(D11030=D11029,0,IF(AND(D20531=D11030,D11031=D11030),P11030+P11031+P20531,IF(D11031=D11030,P11031+P11030,P11030))))</f>
        <v/>
      </c>
      <c r="AT11030">
        <f>AR11030-AS11030</f>
        <v/>
      </c>
    </row>
    <row r="11031" ht="15.75" customHeight="1" s="121">
      <c r="B11031">
        <f>D11031&amp;Q11031&amp;E11031</f>
        <v/>
      </c>
      <c r="C11031" s="73" t="n"/>
      <c r="D11031" s="73" t="n"/>
      <c r="E11031" s="78" t="n"/>
      <c r="F11031" s="75" t="n"/>
      <c r="G11031" s="73" t="n"/>
      <c r="H11031" s="75" t="n"/>
      <c r="I11031" s="75" t="n"/>
      <c r="J11031" s="75" t="n"/>
      <c r="K11031" s="75" t="n"/>
      <c r="L11031" s="75" t="n"/>
      <c r="M11031" s="75" t="n"/>
      <c r="N11031" s="75" t="n"/>
      <c r="O11031" s="75" t="n"/>
      <c r="P11031" s="75" t="n"/>
      <c r="Q11031" s="79" t="n"/>
      <c r="AR11031">
        <f>IF($AU$2&lt;&gt;5,NA(),IF(D11031=D11030,0,IF(AND(D20532=D11031,D11032=D11031),O11031+O11032+O20532,IF(D11032=D11031,O11032+O11031,O11031))))</f>
        <v/>
      </c>
      <c r="AS11031">
        <f>IF($AU$2&lt;&gt;5,NA(),IF(D11031=D11030,0,IF(AND(D20532=D11031,D11032=D11031),P11031+P11032+P20532,IF(D11032=D11031,P11032+P11031,P11031))))</f>
        <v/>
      </c>
      <c r="AT11031">
        <f>AR11031-AS11031</f>
        <v/>
      </c>
    </row>
    <row r="11032" ht="15.75" customHeight="1" s="121">
      <c r="B11032">
        <f>D11032&amp;Q11032&amp;E11032</f>
        <v/>
      </c>
      <c r="C11032" s="73" t="n"/>
      <c r="D11032" s="73" t="n"/>
      <c r="E11032" s="78" t="n"/>
      <c r="F11032" s="75" t="n"/>
      <c r="G11032" s="73" t="n"/>
      <c r="H11032" s="75" t="n"/>
      <c r="I11032" s="75" t="n"/>
      <c r="J11032" s="75" t="n"/>
      <c r="K11032" s="75" t="n"/>
      <c r="L11032" s="75" t="n"/>
      <c r="M11032" s="75" t="n"/>
      <c r="N11032" s="75" t="n"/>
      <c r="O11032" s="75" t="n"/>
      <c r="P11032" s="75" t="n"/>
      <c r="Q11032" s="79" t="n"/>
      <c r="AR11032">
        <f>IF($AU$2&lt;&gt;5,NA(),IF(D11032=D11031,0,IF(AND(D20533=D11032,D11033=D11032),O11032+O11033+O20533,IF(D11033=D11032,O11033+O11032,O11032))))</f>
        <v/>
      </c>
      <c r="AS11032">
        <f>IF($AU$2&lt;&gt;5,NA(),IF(D11032=D11031,0,IF(AND(D20533=D11032,D11033=D11032),P11032+P11033+P20533,IF(D11033=D11032,P11033+P11032,P11032))))</f>
        <v/>
      </c>
      <c r="AT11032">
        <f>AR11032-AS11032</f>
        <v/>
      </c>
    </row>
    <row r="11033" ht="15.75" customHeight="1" s="121">
      <c r="B11033">
        <f>D11033&amp;Q11033&amp;E11033</f>
        <v/>
      </c>
      <c r="C11033" s="73" t="n"/>
      <c r="D11033" s="73" t="n"/>
      <c r="E11033" s="78" t="n"/>
      <c r="F11033" s="75" t="n"/>
      <c r="G11033" s="73" t="n"/>
      <c r="H11033" s="75" t="n"/>
      <c r="I11033" s="75" t="n"/>
      <c r="J11033" s="75" t="n"/>
      <c r="K11033" s="75" t="n"/>
      <c r="L11033" s="75" t="n"/>
      <c r="M11033" s="75" t="n"/>
      <c r="N11033" s="75" t="n"/>
      <c r="O11033" s="75" t="n"/>
      <c r="P11033" s="75" t="n"/>
      <c r="Q11033" s="79" t="n"/>
      <c r="AR11033">
        <f>IF($AU$2&lt;&gt;5,NA(),IF(D11033=D11032,0,IF(AND(D20534=D11033,D11034=D11033),O11033+O11034+O20534,IF(D11034=D11033,O11034+O11033,O11033))))</f>
        <v/>
      </c>
      <c r="AS11033">
        <f>IF($AU$2&lt;&gt;5,NA(),IF(D11033=D11032,0,IF(AND(D20534=D11033,D11034=D11033),P11033+P11034+P20534,IF(D11034=D11033,P11034+P11033,P11033))))</f>
        <v/>
      </c>
      <c r="AT11033">
        <f>AR11033-AS11033</f>
        <v/>
      </c>
    </row>
    <row r="11034" ht="15.75" customHeight="1" s="121">
      <c r="B11034">
        <f>D11034&amp;Q11034&amp;E11034</f>
        <v/>
      </c>
      <c r="C11034" s="73" t="n"/>
      <c r="D11034" s="73" t="n"/>
      <c r="E11034" s="78" t="n"/>
      <c r="F11034" s="75" t="n"/>
      <c r="G11034" s="73" t="n"/>
      <c r="H11034" s="75" t="n"/>
      <c r="I11034" s="75" t="n"/>
      <c r="J11034" s="75" t="n"/>
      <c r="K11034" s="75" t="n"/>
      <c r="L11034" s="75" t="n"/>
      <c r="M11034" s="75" t="n"/>
      <c r="N11034" s="75" t="n"/>
      <c r="O11034" s="75" t="n"/>
      <c r="P11034" s="75" t="n"/>
      <c r="Q11034" s="79" t="n"/>
      <c r="AR11034">
        <f>IF($AU$2&lt;&gt;5,NA(),IF(D11034=D11033,0,IF(AND(D20535=D11034,D11035=D11034),O11034+O11035+O20535,IF(D11035=D11034,O11035+O11034,O11034))))</f>
        <v/>
      </c>
      <c r="AS11034">
        <f>IF($AU$2&lt;&gt;5,NA(),IF(D11034=D11033,0,IF(AND(D20535=D11034,D11035=D11034),P11034+P11035+P20535,IF(D11035=D11034,P11035+P11034,P11034))))</f>
        <v/>
      </c>
      <c r="AT11034">
        <f>AR11034-AS11034</f>
        <v/>
      </c>
    </row>
    <row r="11035" ht="15.75" customHeight="1" s="121">
      <c r="B11035">
        <f>D11035&amp;Q11035&amp;E11035</f>
        <v/>
      </c>
      <c r="C11035" s="73" t="n"/>
      <c r="D11035" s="73" t="n"/>
      <c r="E11035" s="78" t="n"/>
      <c r="F11035" s="75" t="n"/>
      <c r="G11035" s="73" t="n"/>
      <c r="H11035" s="75" t="n"/>
      <c r="I11035" s="75" t="n"/>
      <c r="J11035" s="75" t="n"/>
      <c r="K11035" s="75" t="n"/>
      <c r="L11035" s="75" t="n"/>
      <c r="M11035" s="75" t="n"/>
      <c r="N11035" s="75" t="n"/>
      <c r="O11035" s="75" t="n"/>
      <c r="P11035" s="75" t="n"/>
      <c r="Q11035" s="79" t="n"/>
      <c r="AR11035">
        <f>IF($AU$2&lt;&gt;5,NA(),IF(D11035=D11034,0,IF(AND(D20536=D11035,D11036=D11035),O11035+O11036+O20536,IF(D11036=D11035,O11036+O11035,O11035))))</f>
        <v/>
      </c>
      <c r="AS11035">
        <f>IF($AU$2&lt;&gt;5,NA(),IF(D11035=D11034,0,IF(AND(D20536=D11035,D11036=D11035),P11035+P11036+P20536,IF(D11036=D11035,P11036+P11035,P11035))))</f>
        <v/>
      </c>
      <c r="AT11035">
        <f>AR11035-AS11035</f>
        <v/>
      </c>
    </row>
    <row r="11036" ht="15.75" customHeight="1" s="121">
      <c r="B11036">
        <f>D11036&amp;Q11036&amp;E11036</f>
        <v/>
      </c>
      <c r="C11036" s="73" t="n"/>
      <c r="D11036" s="73" t="n"/>
      <c r="E11036" s="78" t="n"/>
      <c r="F11036" s="75" t="n"/>
      <c r="G11036" s="73" t="n"/>
      <c r="H11036" s="75" t="n"/>
      <c r="I11036" s="75" t="n"/>
      <c r="J11036" s="75" t="n"/>
      <c r="K11036" s="75" t="n"/>
      <c r="L11036" s="75" t="n"/>
      <c r="M11036" s="75" t="n"/>
      <c r="N11036" s="75" t="n"/>
      <c r="O11036" s="75" t="n"/>
      <c r="P11036" s="75" t="n"/>
      <c r="Q11036" s="79" t="n"/>
      <c r="AR11036">
        <f>IF($AU$2&lt;&gt;5,NA(),IF(D11036=D11035,0,IF(AND(D20537=D11036,D11037=D11036),O11036+O11037+O20537,IF(D11037=D11036,O11037+O11036,O11036))))</f>
        <v/>
      </c>
      <c r="AS11036">
        <f>IF($AU$2&lt;&gt;5,NA(),IF(D11036=D11035,0,IF(AND(D20537=D11036,D11037=D11036),P11036+P11037+P20537,IF(D11037=D11036,P11037+P11036,P11036))))</f>
        <v/>
      </c>
      <c r="AT11036">
        <f>AR11036-AS11036</f>
        <v/>
      </c>
    </row>
    <row r="11037" ht="15.75" customHeight="1" s="121">
      <c r="B11037">
        <f>D11037&amp;Q11037&amp;E11037</f>
        <v/>
      </c>
      <c r="C11037" s="73" t="n"/>
      <c r="D11037" s="73" t="n"/>
      <c r="E11037" s="78" t="n"/>
      <c r="F11037" s="75" t="n"/>
      <c r="G11037" s="73" t="n"/>
      <c r="H11037" s="75" t="n"/>
      <c r="I11037" s="75" t="n"/>
      <c r="J11037" s="75" t="n"/>
      <c r="K11037" s="75" t="n"/>
      <c r="L11037" s="75" t="n"/>
      <c r="M11037" s="75" t="n"/>
      <c r="N11037" s="75" t="n"/>
      <c r="O11037" s="75" t="n"/>
      <c r="P11037" s="75" t="n"/>
      <c r="Q11037" s="79" t="n"/>
      <c r="AR11037">
        <f>IF($AU$2&lt;&gt;5,NA(),IF(D11037=D11036,0,IF(AND(D20538=D11037,D11038=D11037),O11037+O11038+O20538,IF(D11038=D11037,O11038+O11037,O11037))))</f>
        <v/>
      </c>
      <c r="AS11037">
        <f>IF($AU$2&lt;&gt;5,NA(),IF(D11037=D11036,0,IF(AND(D20538=D11037,D11038=D11037),P11037+P11038+P20538,IF(D11038=D11037,P11038+P11037,P11037))))</f>
        <v/>
      </c>
      <c r="AT11037">
        <f>AR11037-AS11037</f>
        <v/>
      </c>
    </row>
    <row r="11038" ht="15.75" customHeight="1" s="121">
      <c r="B11038">
        <f>D11038&amp;Q11038&amp;E11038</f>
        <v/>
      </c>
      <c r="C11038" s="73" t="n"/>
      <c r="D11038" s="73" t="n"/>
      <c r="E11038" s="78" t="n"/>
      <c r="F11038" s="75" t="n"/>
      <c r="G11038" s="73" t="n"/>
      <c r="H11038" s="75" t="n"/>
      <c r="I11038" s="75" t="n"/>
      <c r="J11038" s="75" t="n"/>
      <c r="K11038" s="75" t="n"/>
      <c r="L11038" s="75" t="n"/>
      <c r="M11038" s="75" t="n"/>
      <c r="N11038" s="75" t="n"/>
      <c r="O11038" s="75" t="n"/>
      <c r="P11038" s="75" t="n"/>
      <c r="Q11038" s="79" t="n"/>
      <c r="AR11038">
        <f>IF($AU$2&lt;&gt;5,NA(),IF(D11038=D11037,0,IF(AND(D20539=D11038,D11039=D11038),O11038+O11039+O20539,IF(D11039=D11038,O11039+O11038,O11038))))</f>
        <v/>
      </c>
      <c r="AS11038">
        <f>IF($AU$2&lt;&gt;5,NA(),IF(D11038=D11037,0,IF(AND(D20539=D11038,D11039=D11038),P11038+P11039+P20539,IF(D11039=D11038,P11039+P11038,P11038))))</f>
        <v/>
      </c>
      <c r="AT11038">
        <f>AR11038-AS11038</f>
        <v/>
      </c>
    </row>
    <row r="11039" ht="15.75" customHeight="1" s="121">
      <c r="B11039">
        <f>D11039&amp;Q11039&amp;E11039</f>
        <v/>
      </c>
      <c r="C11039" s="73" t="n"/>
      <c r="D11039" s="73" t="n"/>
      <c r="E11039" s="78" t="n"/>
      <c r="F11039" s="75" t="n"/>
      <c r="G11039" s="73" t="n"/>
      <c r="H11039" s="75" t="n"/>
      <c r="I11039" s="75" t="n"/>
      <c r="J11039" s="75" t="n"/>
      <c r="K11039" s="75" t="n"/>
      <c r="L11039" s="75" t="n"/>
      <c r="M11039" s="75" t="n"/>
      <c r="N11039" s="75" t="n"/>
      <c r="O11039" s="75" t="n"/>
      <c r="P11039" s="75" t="n"/>
      <c r="Q11039" s="79" t="n"/>
      <c r="AR11039">
        <f>IF($AU$2&lt;&gt;5,NA(),IF(D11039=D11038,0,IF(AND(D20540=D11039,D11040=D11039),O11039+O11040+O20540,IF(D11040=D11039,O11040+O11039,O11039))))</f>
        <v/>
      </c>
      <c r="AS11039">
        <f>IF($AU$2&lt;&gt;5,NA(),IF(D11039=D11038,0,IF(AND(D20540=D11039,D11040=D11039),P11039+P11040+P20540,IF(D11040=D11039,P11040+P11039,P11039))))</f>
        <v/>
      </c>
      <c r="AT11039">
        <f>AR11039-AS11039</f>
        <v/>
      </c>
    </row>
    <row r="11040" ht="15.75" customHeight="1" s="121">
      <c r="B11040">
        <f>D11040&amp;Q11040&amp;E11040</f>
        <v/>
      </c>
      <c r="C11040" s="73" t="n"/>
      <c r="D11040" s="73" t="n"/>
      <c r="E11040" s="78" t="n"/>
      <c r="F11040" s="75" t="n"/>
      <c r="G11040" s="73" t="n"/>
      <c r="H11040" s="75" t="n"/>
      <c r="I11040" s="75" t="n"/>
      <c r="J11040" s="75" t="n"/>
      <c r="K11040" s="75" t="n"/>
      <c r="L11040" s="75" t="n"/>
      <c r="M11040" s="75" t="n"/>
      <c r="N11040" s="75" t="n"/>
      <c r="O11040" s="75" t="n"/>
      <c r="P11040" s="75" t="n"/>
      <c r="Q11040" s="79" t="n"/>
      <c r="AR11040">
        <f>IF($AU$2&lt;&gt;5,NA(),IF(D11040=D11039,0,IF(AND(D20541=D11040,D11041=D11040),O11040+O11041+O20541,IF(D11041=D11040,O11041+O11040,O11040))))</f>
        <v/>
      </c>
      <c r="AS11040">
        <f>IF($AU$2&lt;&gt;5,NA(),IF(D11040=D11039,0,IF(AND(D20541=D11040,D11041=D11040),P11040+P11041+P20541,IF(D11041=D11040,P11041+P11040,P11040))))</f>
        <v/>
      </c>
      <c r="AT11040">
        <f>AR11040-AS11040</f>
        <v/>
      </c>
    </row>
    <row r="11041" ht="15.75" customHeight="1" s="121">
      <c r="B11041">
        <f>D11041&amp;Q11041&amp;E11041</f>
        <v/>
      </c>
      <c r="C11041" s="73" t="n"/>
      <c r="D11041" s="73" t="n"/>
      <c r="E11041" s="78" t="n"/>
      <c r="F11041" s="75" t="n"/>
      <c r="G11041" s="73" t="n"/>
      <c r="H11041" s="75" t="n"/>
      <c r="I11041" s="75" t="n"/>
      <c r="J11041" s="75" t="n"/>
      <c r="K11041" s="75" t="n"/>
      <c r="L11041" s="75" t="n"/>
      <c r="M11041" s="75" t="n"/>
      <c r="N11041" s="75" t="n"/>
      <c r="O11041" s="75" t="n"/>
      <c r="P11041" s="75" t="n"/>
      <c r="Q11041" s="79" t="n"/>
      <c r="AR11041">
        <f>IF($AU$2&lt;&gt;5,NA(),IF(D11041=D11040,0,IF(AND(D20542=D11041,D11042=D11041),O11041+O11042+O20542,IF(D11042=D11041,O11042+O11041,O11041))))</f>
        <v/>
      </c>
      <c r="AS11041">
        <f>IF($AU$2&lt;&gt;5,NA(),IF(D11041=D11040,0,IF(AND(D20542=D11041,D11042=D11041),P11041+P11042+P20542,IF(D11042=D11041,P11042+P11041,P11041))))</f>
        <v/>
      </c>
      <c r="AT11041">
        <f>AR11041-AS11041</f>
        <v/>
      </c>
    </row>
    <row r="11042" ht="15.75" customHeight="1" s="121">
      <c r="B11042">
        <f>D11042&amp;Q11042&amp;E11042</f>
        <v/>
      </c>
      <c r="C11042" s="73" t="n"/>
      <c r="D11042" s="73" t="n"/>
      <c r="E11042" s="78" t="n"/>
      <c r="F11042" s="75" t="n"/>
      <c r="G11042" s="73" t="n"/>
      <c r="H11042" s="75" t="n"/>
      <c r="I11042" s="75" t="n"/>
      <c r="J11042" s="75" t="n"/>
      <c r="K11042" s="75" t="n"/>
      <c r="L11042" s="75" t="n"/>
      <c r="M11042" s="75" t="n"/>
      <c r="N11042" s="75" t="n"/>
      <c r="O11042" s="75" t="n"/>
      <c r="P11042" s="75" t="n"/>
      <c r="Q11042" s="79" t="n"/>
      <c r="AR11042">
        <f>IF($AU$2&lt;&gt;5,NA(),IF(D11042=D11041,0,IF(AND(D20543=D11042,D11043=D11042),O11042+O11043+O20543,IF(D11043=D11042,O11043+O11042,O11042))))</f>
        <v/>
      </c>
      <c r="AS11042">
        <f>IF($AU$2&lt;&gt;5,NA(),IF(D11042=D11041,0,IF(AND(D20543=D11042,D11043=D11042),P11042+P11043+P20543,IF(D11043=D11042,P11043+P11042,P11042))))</f>
        <v/>
      </c>
      <c r="AT11042">
        <f>AR11042-AS11042</f>
        <v/>
      </c>
    </row>
    <row r="11043" ht="15.75" customHeight="1" s="121">
      <c r="B11043">
        <f>D11043&amp;Q11043&amp;E11043</f>
        <v/>
      </c>
      <c r="C11043" s="73" t="n"/>
      <c r="D11043" s="73" t="n"/>
      <c r="E11043" s="78" t="n"/>
      <c r="F11043" s="75" t="n"/>
      <c r="G11043" s="73" t="n"/>
      <c r="H11043" s="75" t="n"/>
      <c r="I11043" s="75" t="n"/>
      <c r="J11043" s="75" t="n"/>
      <c r="K11043" s="75" t="n"/>
      <c r="L11043" s="75" t="n"/>
      <c r="M11043" s="75" t="n"/>
      <c r="N11043" s="75" t="n"/>
      <c r="O11043" s="75" t="n"/>
      <c r="P11043" s="75" t="n"/>
      <c r="Q11043" s="79" t="n"/>
      <c r="AR11043">
        <f>IF($AU$2&lt;&gt;5,NA(),IF(D11043=D11042,0,IF(AND(D20544=D11043,D11044=D11043),O11043+O11044+O20544,IF(D11044=D11043,O11044+O11043,O11043))))</f>
        <v/>
      </c>
      <c r="AS11043">
        <f>IF($AU$2&lt;&gt;5,NA(),IF(D11043=D11042,0,IF(AND(D20544=D11043,D11044=D11043),P11043+P11044+P20544,IF(D11044=D11043,P11044+P11043,P11043))))</f>
        <v/>
      </c>
      <c r="AT11043">
        <f>AR11043-AS11043</f>
        <v/>
      </c>
    </row>
    <row r="11044" ht="15.75" customHeight="1" s="121">
      <c r="B11044">
        <f>D11044&amp;Q11044&amp;E11044</f>
        <v/>
      </c>
      <c r="C11044" s="73" t="n"/>
      <c r="D11044" s="73" t="n"/>
      <c r="E11044" s="78" t="n"/>
      <c r="F11044" s="75" t="n"/>
      <c r="G11044" s="73" t="n"/>
      <c r="H11044" s="75" t="n"/>
      <c r="I11044" s="75" t="n"/>
      <c r="J11044" s="75" t="n"/>
      <c r="K11044" s="75" t="n"/>
      <c r="L11044" s="75" t="n"/>
      <c r="M11044" s="75" t="n"/>
      <c r="N11044" s="75" t="n"/>
      <c r="O11044" s="75" t="n"/>
      <c r="P11044" s="75" t="n"/>
      <c r="Q11044" s="79" t="n"/>
      <c r="AR11044">
        <f>IF($AU$2&lt;&gt;5,NA(),IF(D11044=D11043,0,IF(AND(D20545=D11044,D11045=D11044),O11044+O11045+O20545,IF(D11045=D11044,O11045+O11044,O11044))))</f>
        <v/>
      </c>
      <c r="AS11044">
        <f>IF($AU$2&lt;&gt;5,NA(),IF(D11044=D11043,0,IF(AND(D20545=D11044,D11045=D11044),P11044+P11045+P20545,IF(D11045=D11044,P11045+P11044,P11044))))</f>
        <v/>
      </c>
      <c r="AT11044">
        <f>AR11044-AS11044</f>
        <v/>
      </c>
    </row>
    <row r="11045" ht="15.75" customHeight="1" s="121">
      <c r="B11045">
        <f>D11045&amp;Q11045&amp;E11045</f>
        <v/>
      </c>
      <c r="C11045" s="73" t="n"/>
      <c r="D11045" s="73" t="n"/>
      <c r="E11045" s="78" t="n"/>
      <c r="F11045" s="75" t="n"/>
      <c r="G11045" s="73" t="n"/>
      <c r="H11045" s="75" t="n"/>
      <c r="I11045" s="75" t="n"/>
      <c r="J11045" s="75" t="n"/>
      <c r="K11045" s="75" t="n"/>
      <c r="L11045" s="75" t="n"/>
      <c r="M11045" s="75" t="n"/>
      <c r="N11045" s="75" t="n"/>
      <c r="O11045" s="75" t="n"/>
      <c r="P11045" s="75" t="n"/>
      <c r="Q11045" s="79" t="n"/>
      <c r="AR11045">
        <f>IF($AU$2&lt;&gt;5,NA(),IF(D11045=D11044,0,IF(AND(D20546=D11045,D11046=D11045),O11045+O11046+O20546,IF(D11046=D11045,O11046+O11045,O11045))))</f>
        <v/>
      </c>
      <c r="AS11045">
        <f>IF($AU$2&lt;&gt;5,NA(),IF(D11045=D11044,0,IF(AND(D20546=D11045,D11046=D11045),P11045+P11046+P20546,IF(D11046=D11045,P11046+P11045,P11045))))</f>
        <v/>
      </c>
      <c r="AT11045">
        <f>AR11045-AS11045</f>
        <v/>
      </c>
    </row>
    <row r="11046" ht="15.75" customHeight="1" s="121">
      <c r="B11046">
        <f>D11046&amp;Q11046&amp;E11046</f>
        <v/>
      </c>
      <c r="C11046" s="73" t="n"/>
      <c r="D11046" s="73" t="n"/>
      <c r="E11046" s="78" t="n"/>
      <c r="F11046" s="75" t="n"/>
      <c r="G11046" s="73" t="n"/>
      <c r="H11046" s="75" t="n"/>
      <c r="I11046" s="75" t="n"/>
      <c r="J11046" s="75" t="n"/>
      <c r="K11046" s="75" t="n"/>
      <c r="L11046" s="75" t="n"/>
      <c r="M11046" s="75" t="n"/>
      <c r="N11046" s="75" t="n"/>
      <c r="O11046" s="75" t="n"/>
      <c r="P11046" s="75" t="n"/>
      <c r="Q11046" s="79" t="n"/>
      <c r="AR11046">
        <f>IF($AU$2&lt;&gt;5,NA(),IF(D11046=D11045,0,IF(AND(D20547=D11046,D11047=D11046),O11046+O11047+O20547,IF(D11047=D11046,O11047+O11046,O11046))))</f>
        <v/>
      </c>
      <c r="AS11046">
        <f>IF($AU$2&lt;&gt;5,NA(),IF(D11046=D11045,0,IF(AND(D20547=D11046,D11047=D11046),P11046+P11047+P20547,IF(D11047=D11046,P11047+P11046,P11046))))</f>
        <v/>
      </c>
      <c r="AT11046">
        <f>AR11046-AS11046</f>
        <v/>
      </c>
    </row>
    <row r="11047" ht="15.75" customHeight="1" s="121">
      <c r="B11047">
        <f>D11047&amp;Q11047&amp;E11047</f>
        <v/>
      </c>
      <c r="C11047" s="73" t="n"/>
      <c r="D11047" s="73" t="n"/>
      <c r="E11047" s="78" t="n"/>
      <c r="F11047" s="75" t="n"/>
      <c r="G11047" s="73" t="n"/>
      <c r="H11047" s="75" t="n"/>
      <c r="I11047" s="75" t="n"/>
      <c r="J11047" s="75" t="n"/>
      <c r="K11047" s="75" t="n"/>
      <c r="L11047" s="75" t="n"/>
      <c r="M11047" s="75" t="n"/>
      <c r="N11047" s="75" t="n"/>
      <c r="O11047" s="75" t="n"/>
      <c r="P11047" s="75" t="n"/>
      <c r="Q11047" s="79" t="n"/>
      <c r="AR11047">
        <f>IF($AU$2&lt;&gt;5,NA(),IF(D11047=D11046,0,IF(AND(D20548=D11047,D11048=D11047),O11047+O11048+O20548,IF(D11048=D11047,O11048+O11047,O11047))))</f>
        <v/>
      </c>
      <c r="AS11047">
        <f>IF($AU$2&lt;&gt;5,NA(),IF(D11047=D11046,0,IF(AND(D20548=D11047,D11048=D11047),P11047+P11048+P20548,IF(D11048=D11047,P11048+P11047,P11047))))</f>
        <v/>
      </c>
      <c r="AT11047">
        <f>AR11047-AS11047</f>
        <v/>
      </c>
    </row>
    <row r="11048" ht="15.75" customHeight="1" s="121">
      <c r="B11048">
        <f>D11048&amp;Q11048&amp;E11048</f>
        <v/>
      </c>
      <c r="C11048" s="73" t="n"/>
      <c r="D11048" s="73" t="n"/>
      <c r="E11048" s="78" t="n"/>
      <c r="F11048" s="75" t="n"/>
      <c r="G11048" s="73" t="n"/>
      <c r="H11048" s="75" t="n"/>
      <c r="I11048" s="75" t="n"/>
      <c r="J11048" s="75" t="n"/>
      <c r="K11048" s="75" t="n"/>
      <c r="L11048" s="75" t="n"/>
      <c r="M11048" s="75" t="n"/>
      <c r="N11048" s="75" t="n"/>
      <c r="O11048" s="75" t="n"/>
      <c r="P11048" s="75" t="n"/>
      <c r="Q11048" s="79" t="n"/>
      <c r="AR11048">
        <f>IF($AU$2&lt;&gt;5,NA(),IF(D11048=D11047,0,IF(AND(D20549=D11048,D11049=D11048),O11048+O11049+O20549,IF(D11049=D11048,O11049+O11048,O11048))))</f>
        <v/>
      </c>
      <c r="AS11048">
        <f>IF($AU$2&lt;&gt;5,NA(),IF(D11048=D11047,0,IF(AND(D20549=D11048,D11049=D11048),P11048+P11049+P20549,IF(D11049=D11048,P11049+P11048,P11048))))</f>
        <v/>
      </c>
      <c r="AT11048">
        <f>AR11048-AS11048</f>
        <v/>
      </c>
    </row>
    <row r="11049" ht="15.75" customHeight="1" s="121">
      <c r="B11049">
        <f>D11049&amp;Q11049&amp;E11049</f>
        <v/>
      </c>
      <c r="C11049" s="73" t="n"/>
      <c r="D11049" s="73" t="n"/>
      <c r="E11049" s="78" t="n"/>
      <c r="F11049" s="75" t="n"/>
      <c r="G11049" s="73" t="n"/>
      <c r="H11049" s="75" t="n"/>
      <c r="I11049" s="75" t="n"/>
      <c r="J11049" s="75" t="n"/>
      <c r="K11049" s="75" t="n"/>
      <c r="L11049" s="75" t="n"/>
      <c r="M11049" s="75" t="n"/>
      <c r="N11049" s="75" t="n"/>
      <c r="O11049" s="75" t="n"/>
      <c r="P11049" s="75" t="n"/>
      <c r="Q11049" s="79" t="n"/>
      <c r="AR11049">
        <f>IF($AU$2&lt;&gt;5,NA(),IF(D11049=D11048,0,IF(AND(D20550=D11049,D11050=D11049),O11049+O11050+O20550,IF(D11050=D11049,O11050+O11049,O11049))))</f>
        <v/>
      </c>
      <c r="AS11049">
        <f>IF($AU$2&lt;&gt;5,NA(),IF(D11049=D11048,0,IF(AND(D20550=D11049,D11050=D11049),P11049+P11050+P20550,IF(D11050=D11049,P11050+P11049,P11049))))</f>
        <v/>
      </c>
      <c r="AT11049">
        <f>AR11049-AS11049</f>
        <v/>
      </c>
    </row>
    <row r="11050" ht="15.75" customHeight="1" s="121">
      <c r="B11050">
        <f>D11050&amp;Q11050&amp;E11050</f>
        <v/>
      </c>
      <c r="C11050" s="73" t="n"/>
      <c r="D11050" s="73" t="n"/>
      <c r="E11050" s="78" t="n"/>
      <c r="F11050" s="75" t="n"/>
      <c r="G11050" s="73" t="n"/>
      <c r="H11050" s="75" t="n"/>
      <c r="I11050" s="75" t="n"/>
      <c r="J11050" s="75" t="n"/>
      <c r="K11050" s="75" t="n"/>
      <c r="L11050" s="75" t="n"/>
      <c r="M11050" s="75" t="n"/>
      <c r="N11050" s="75" t="n"/>
      <c r="O11050" s="75" t="n"/>
      <c r="P11050" s="75" t="n"/>
      <c r="Q11050" s="79" t="n"/>
      <c r="AR11050">
        <f>IF($AU$2&lt;&gt;5,NA(),IF(D11050=D11049,0,IF(AND(D20551=D11050,D11051=D11050),O11050+O11051+O20551,IF(D11051=D11050,O11051+O11050,O11050))))</f>
        <v/>
      </c>
      <c r="AS11050">
        <f>IF($AU$2&lt;&gt;5,NA(),IF(D11050=D11049,0,IF(AND(D20551=D11050,D11051=D11050),P11050+P11051+P20551,IF(D11051=D11050,P11051+P11050,P11050))))</f>
        <v/>
      </c>
      <c r="AT11050">
        <f>AR11050-AS11050</f>
        <v/>
      </c>
    </row>
    <row r="11051" ht="15.75" customHeight="1" s="121">
      <c r="B11051">
        <f>D11051&amp;Q11051&amp;E11051</f>
        <v/>
      </c>
      <c r="C11051" s="73" t="n"/>
      <c r="D11051" s="73" t="n"/>
      <c r="E11051" s="78" t="n"/>
      <c r="F11051" s="75" t="n"/>
      <c r="G11051" s="73" t="n"/>
      <c r="H11051" s="75" t="n"/>
      <c r="I11051" s="75" t="n"/>
      <c r="J11051" s="75" t="n"/>
      <c r="K11051" s="75" t="n"/>
      <c r="L11051" s="75" t="n"/>
      <c r="M11051" s="75" t="n"/>
      <c r="N11051" s="75" t="n"/>
      <c r="O11051" s="75" t="n"/>
      <c r="P11051" s="75" t="n"/>
      <c r="Q11051" s="79" t="n"/>
      <c r="AR11051">
        <f>IF($AU$2&lt;&gt;5,NA(),IF(D11051=D11050,0,IF(AND(D20552=D11051,D11052=D11051),O11051+O11052+O20552,IF(D11052=D11051,O11052+O11051,O11051))))</f>
        <v/>
      </c>
      <c r="AS11051">
        <f>IF($AU$2&lt;&gt;5,NA(),IF(D11051=D11050,0,IF(AND(D20552=D11051,D11052=D11051),P11051+P11052+P20552,IF(D11052=D11051,P11052+P11051,P11051))))</f>
        <v/>
      </c>
      <c r="AT11051">
        <f>AR11051-AS11051</f>
        <v/>
      </c>
    </row>
    <row r="11052" ht="15.75" customHeight="1" s="121">
      <c r="B11052">
        <f>D11052&amp;Q11052&amp;E11052</f>
        <v/>
      </c>
      <c r="C11052" s="73" t="n"/>
      <c r="D11052" s="73" t="n"/>
      <c r="E11052" s="78" t="n"/>
      <c r="F11052" s="75" t="n"/>
      <c r="G11052" s="73" t="n"/>
      <c r="H11052" s="75" t="n"/>
      <c r="I11052" s="75" t="n"/>
      <c r="J11052" s="75" t="n"/>
      <c r="K11052" s="75" t="n"/>
      <c r="L11052" s="75" t="n"/>
      <c r="M11052" s="75" t="n"/>
      <c r="N11052" s="75" t="n"/>
      <c r="O11052" s="75" t="n"/>
      <c r="P11052" s="75" t="n"/>
      <c r="Q11052" s="79" t="n"/>
      <c r="AR11052">
        <f>IF($AU$2&lt;&gt;5,NA(),IF(D11052=D11051,0,IF(AND(D20553=D11052,D11053=D11052),O11052+O11053+O20553,IF(D11053=D11052,O11053+O11052,O11052))))</f>
        <v/>
      </c>
      <c r="AS11052">
        <f>IF($AU$2&lt;&gt;5,NA(),IF(D11052=D11051,0,IF(AND(D20553=D11052,D11053=D11052),P11052+P11053+P20553,IF(D11053=D11052,P11053+P11052,P11052))))</f>
        <v/>
      </c>
      <c r="AT11052">
        <f>AR11052-AS11052</f>
        <v/>
      </c>
    </row>
    <row r="11053" ht="15.75" customHeight="1" s="121">
      <c r="B11053">
        <f>D11053&amp;Q11053&amp;E11053</f>
        <v/>
      </c>
      <c r="C11053" s="73" t="n"/>
      <c r="D11053" s="73" t="n"/>
      <c r="E11053" s="78" t="n"/>
      <c r="F11053" s="75" t="n"/>
      <c r="G11053" s="73" t="n"/>
      <c r="H11053" s="75" t="n"/>
      <c r="I11053" s="75" t="n"/>
      <c r="J11053" s="75" t="n"/>
      <c r="K11053" s="75" t="n"/>
      <c r="L11053" s="75" t="n"/>
      <c r="M11053" s="75" t="n"/>
      <c r="N11053" s="75" t="n"/>
      <c r="O11053" s="75" t="n"/>
      <c r="P11053" s="75" t="n"/>
      <c r="Q11053" s="79" t="n"/>
      <c r="AR11053">
        <f>IF($AU$2&lt;&gt;5,NA(),IF(D11053=D11052,0,IF(AND(D20554=D11053,D11054=D11053),O11053+O11054+O20554,IF(D11054=D11053,O11054+O11053,O11053))))</f>
        <v/>
      </c>
      <c r="AS11053">
        <f>IF($AU$2&lt;&gt;5,NA(),IF(D11053=D11052,0,IF(AND(D20554=D11053,D11054=D11053),P11053+P11054+P20554,IF(D11054=D11053,P11054+P11053,P11053))))</f>
        <v/>
      </c>
      <c r="AT11053">
        <f>AR11053-AS11053</f>
        <v/>
      </c>
    </row>
    <row r="11054" ht="15.75" customHeight="1" s="121">
      <c r="B11054">
        <f>D11054&amp;Q11054&amp;E11054</f>
        <v/>
      </c>
      <c r="C11054" s="73" t="n"/>
      <c r="D11054" s="73" t="n"/>
      <c r="E11054" s="78" t="n"/>
      <c r="F11054" s="75" t="n"/>
      <c r="G11054" s="73" t="n"/>
      <c r="H11054" s="75" t="n"/>
      <c r="I11054" s="75" t="n"/>
      <c r="J11054" s="75" t="n"/>
      <c r="K11054" s="75" t="n"/>
      <c r="L11054" s="75" t="n"/>
      <c r="M11054" s="75" t="n"/>
      <c r="N11054" s="75" t="n"/>
      <c r="O11054" s="75" t="n"/>
      <c r="P11054" s="75" t="n"/>
      <c r="Q11054" s="79" t="n"/>
      <c r="AR11054">
        <f>IF($AU$2&lt;&gt;5,NA(),IF(D11054=D11053,0,IF(AND(D20555=D11054,D11055=D11054),O11054+O11055+O20555,IF(D11055=D11054,O11055+O11054,O11054))))</f>
        <v/>
      </c>
      <c r="AS11054">
        <f>IF($AU$2&lt;&gt;5,NA(),IF(D11054=D11053,0,IF(AND(D20555=D11054,D11055=D11054),P11054+P11055+P20555,IF(D11055=D11054,P11055+P11054,P11054))))</f>
        <v/>
      </c>
      <c r="AT11054">
        <f>AR11054-AS11054</f>
        <v/>
      </c>
    </row>
    <row r="11055" ht="15.75" customHeight="1" s="121">
      <c r="B11055">
        <f>D11055&amp;Q11055&amp;E11055</f>
        <v/>
      </c>
      <c r="C11055" s="73" t="n"/>
      <c r="D11055" s="73" t="n"/>
      <c r="E11055" s="78" t="n"/>
      <c r="F11055" s="75" t="n"/>
      <c r="G11055" s="73" t="n"/>
      <c r="H11055" s="75" t="n"/>
      <c r="I11055" s="75" t="n"/>
      <c r="J11055" s="75" t="n"/>
      <c r="K11055" s="75" t="n"/>
      <c r="L11055" s="75" t="n"/>
      <c r="M11055" s="75" t="n"/>
      <c r="N11055" s="75" t="n"/>
      <c r="O11055" s="75" t="n"/>
      <c r="P11055" s="75" t="n"/>
      <c r="Q11055" s="79" t="n"/>
      <c r="AR11055">
        <f>IF($AU$2&lt;&gt;5,NA(),IF(D11055=D11054,0,IF(AND(D20556=D11055,D11056=D11055),O11055+O11056+O20556,IF(D11056=D11055,O11056+O11055,O11055))))</f>
        <v/>
      </c>
      <c r="AS11055">
        <f>IF($AU$2&lt;&gt;5,NA(),IF(D11055=D11054,0,IF(AND(D20556=D11055,D11056=D11055),P11055+P11056+P20556,IF(D11056=D11055,P11056+P11055,P11055))))</f>
        <v/>
      </c>
      <c r="AT11055">
        <f>AR11055-AS11055</f>
        <v/>
      </c>
    </row>
    <row r="11056" ht="15.75" customHeight="1" s="121">
      <c r="B11056">
        <f>D11056&amp;Q11056&amp;E11056</f>
        <v/>
      </c>
      <c r="C11056" s="73" t="n"/>
      <c r="D11056" s="73" t="n"/>
      <c r="E11056" s="78" t="n"/>
      <c r="F11056" s="75" t="n"/>
      <c r="G11056" s="73" t="n"/>
      <c r="H11056" s="75" t="n"/>
      <c r="I11056" s="75" t="n"/>
      <c r="J11056" s="75" t="n"/>
      <c r="K11056" s="75" t="n"/>
      <c r="L11056" s="75" t="n"/>
      <c r="M11056" s="75" t="n"/>
      <c r="N11056" s="75" t="n"/>
      <c r="O11056" s="75" t="n"/>
      <c r="P11056" s="75" t="n"/>
      <c r="Q11056" s="79" t="n"/>
      <c r="AR11056">
        <f>IF($AU$2&lt;&gt;5,NA(),IF(D11056=D11055,0,IF(AND(D20557=D11056,D11057=D11056),O11056+O11057+O20557,IF(D11057=D11056,O11057+O11056,O11056))))</f>
        <v/>
      </c>
      <c r="AS11056">
        <f>IF($AU$2&lt;&gt;5,NA(),IF(D11056=D11055,0,IF(AND(D20557=D11056,D11057=D11056),P11056+P11057+P20557,IF(D11057=D11056,P11057+P11056,P11056))))</f>
        <v/>
      </c>
      <c r="AT11056">
        <f>AR11056-AS11056</f>
        <v/>
      </c>
    </row>
    <row r="11057" ht="15.75" customHeight="1" s="121">
      <c r="B11057">
        <f>D11057&amp;Q11057&amp;E11057</f>
        <v/>
      </c>
      <c r="C11057" s="73" t="n"/>
      <c r="D11057" s="73" t="n"/>
      <c r="E11057" s="78" t="n"/>
      <c r="F11057" s="75" t="n"/>
      <c r="G11057" s="73" t="n"/>
      <c r="H11057" s="75" t="n"/>
      <c r="I11057" s="75" t="n"/>
      <c r="J11057" s="75" t="n"/>
      <c r="K11057" s="75" t="n"/>
      <c r="L11057" s="75" t="n"/>
      <c r="M11057" s="75" t="n"/>
      <c r="N11057" s="75" t="n"/>
      <c r="O11057" s="75" t="n"/>
      <c r="P11057" s="75" t="n"/>
      <c r="Q11057" s="79" t="n"/>
      <c r="AR11057">
        <f>IF($AU$2&lt;&gt;5,NA(),IF(D11057=D11056,0,IF(AND(D20558=D11057,D11058=D11057),O11057+O11058+O20558,IF(D11058=D11057,O11058+O11057,O11057))))</f>
        <v/>
      </c>
      <c r="AS11057">
        <f>IF($AU$2&lt;&gt;5,NA(),IF(D11057=D11056,0,IF(AND(D20558=D11057,D11058=D11057),P11057+P11058+P20558,IF(D11058=D11057,P11058+P11057,P11057))))</f>
        <v/>
      </c>
      <c r="AT11057">
        <f>AR11057-AS11057</f>
        <v/>
      </c>
    </row>
    <row r="11058" ht="15.75" customHeight="1" s="121">
      <c r="B11058">
        <f>D11058&amp;Q11058&amp;E11058</f>
        <v/>
      </c>
      <c r="C11058" s="73" t="n"/>
      <c r="D11058" s="73" t="n"/>
      <c r="E11058" s="78" t="n"/>
      <c r="F11058" s="75" t="n"/>
      <c r="G11058" s="73" t="n"/>
      <c r="H11058" s="75" t="n"/>
      <c r="I11058" s="75" t="n"/>
      <c r="J11058" s="75" t="n"/>
      <c r="K11058" s="75" t="n"/>
      <c r="L11058" s="75" t="n"/>
      <c r="M11058" s="75" t="n"/>
      <c r="N11058" s="75" t="n"/>
      <c r="O11058" s="75" t="n"/>
      <c r="P11058" s="75" t="n"/>
      <c r="Q11058" s="79" t="n"/>
      <c r="AR11058">
        <f>IF($AU$2&lt;&gt;5,NA(),IF(D11058=D11057,0,IF(AND(D20559=D11058,D11059=D11058),O11058+O11059+O20559,IF(D11059=D11058,O11059+O11058,O11058))))</f>
        <v/>
      </c>
      <c r="AS11058">
        <f>IF($AU$2&lt;&gt;5,NA(),IF(D11058=D11057,0,IF(AND(D20559=D11058,D11059=D11058),P11058+P11059+P20559,IF(D11059=D11058,P11059+P11058,P11058))))</f>
        <v/>
      </c>
      <c r="AT11058">
        <f>AR11058-AS11058</f>
        <v/>
      </c>
    </row>
    <row r="11059" ht="15.75" customHeight="1" s="121">
      <c r="B11059">
        <f>D11059&amp;Q11059&amp;E11059</f>
        <v/>
      </c>
      <c r="C11059" s="73" t="n"/>
      <c r="D11059" s="73" t="n"/>
      <c r="E11059" s="78" t="n"/>
      <c r="F11059" s="75" t="n"/>
      <c r="G11059" s="73" t="n"/>
      <c r="H11059" s="75" t="n"/>
      <c r="I11059" s="75" t="n"/>
      <c r="J11059" s="75" t="n"/>
      <c r="K11059" s="75" t="n"/>
      <c r="L11059" s="75" t="n"/>
      <c r="M11059" s="75" t="n"/>
      <c r="N11059" s="75" t="n"/>
      <c r="O11059" s="75" t="n"/>
      <c r="P11059" s="75" t="n"/>
      <c r="Q11059" s="79" t="n"/>
      <c r="AR11059">
        <f>IF($AU$2&lt;&gt;5,NA(),IF(D11059=D11058,0,IF(AND(D20560=D11059,D11060=D11059),O11059+O11060+O20560,IF(D11060=D11059,O11060+O11059,O11059))))</f>
        <v/>
      </c>
      <c r="AS11059">
        <f>IF($AU$2&lt;&gt;5,NA(),IF(D11059=D11058,0,IF(AND(D20560=D11059,D11060=D11059),P11059+P11060+P20560,IF(D11060=D11059,P11060+P11059,P11059))))</f>
        <v/>
      </c>
      <c r="AT11059">
        <f>AR11059-AS11059</f>
        <v/>
      </c>
    </row>
    <row r="11060" ht="15.75" customHeight="1" s="121">
      <c r="B11060">
        <f>D11060&amp;Q11060&amp;E11060</f>
        <v/>
      </c>
      <c r="C11060" s="73" t="n"/>
      <c r="D11060" s="73" t="n"/>
      <c r="E11060" s="78" t="n"/>
      <c r="F11060" s="75" t="n"/>
      <c r="G11060" s="73" t="n"/>
      <c r="H11060" s="75" t="n"/>
      <c r="I11060" s="75" t="n"/>
      <c r="J11060" s="75" t="n"/>
      <c r="K11060" s="75" t="n"/>
      <c r="L11060" s="75" t="n"/>
      <c r="M11060" s="75" t="n"/>
      <c r="N11060" s="75" t="n"/>
      <c r="O11060" s="75" t="n"/>
      <c r="P11060" s="75" t="n"/>
      <c r="Q11060" s="79" t="n"/>
      <c r="AR11060">
        <f>IF($AU$2&lt;&gt;5,NA(),IF(D11060=D11059,0,IF(AND(D20561=D11060,D11061=D11060),O11060+O11061+O20561,IF(D11061=D11060,O11061+O11060,O11060))))</f>
        <v/>
      </c>
      <c r="AS11060">
        <f>IF($AU$2&lt;&gt;5,NA(),IF(D11060=D11059,0,IF(AND(D20561=D11060,D11061=D11060),P11060+P11061+P20561,IF(D11061=D11060,P11061+P11060,P11060))))</f>
        <v/>
      </c>
      <c r="AT11060">
        <f>AR11060-AS11060</f>
        <v/>
      </c>
    </row>
    <row r="11061" ht="15.75" customHeight="1" s="121">
      <c r="B11061">
        <f>D11061&amp;Q11061&amp;E11061</f>
        <v/>
      </c>
      <c r="C11061" s="73" t="n"/>
      <c r="D11061" s="73" t="n"/>
      <c r="E11061" s="78" t="n"/>
      <c r="F11061" s="75" t="n"/>
      <c r="G11061" s="73" t="n"/>
      <c r="H11061" s="75" t="n"/>
      <c r="I11061" s="75" t="n"/>
      <c r="J11061" s="75" t="n"/>
      <c r="K11061" s="75" t="n"/>
      <c r="L11061" s="75" t="n"/>
      <c r="M11061" s="75" t="n"/>
      <c r="N11061" s="75" t="n"/>
      <c r="O11061" s="75" t="n"/>
      <c r="P11061" s="75" t="n"/>
      <c r="Q11061" s="79" t="n"/>
      <c r="AR11061">
        <f>IF($AU$2&lt;&gt;5,NA(),IF(D11061=D11060,0,IF(AND(D20562=D11061,D11062=D11061),O11061+O11062+O20562,IF(D11062=D11061,O11062+O11061,O11061))))</f>
        <v/>
      </c>
      <c r="AS11061">
        <f>IF($AU$2&lt;&gt;5,NA(),IF(D11061=D11060,0,IF(AND(D20562=D11061,D11062=D11061),P11061+P11062+P20562,IF(D11062=D11061,P11062+P11061,P11061))))</f>
        <v/>
      </c>
      <c r="AT11061">
        <f>AR11061-AS11061</f>
        <v/>
      </c>
    </row>
    <row r="11062" ht="15.75" customHeight="1" s="121">
      <c r="B11062">
        <f>D11062&amp;Q11062&amp;E11062</f>
        <v/>
      </c>
      <c r="C11062" s="73" t="n"/>
      <c r="D11062" s="73" t="n"/>
      <c r="E11062" s="78" t="n"/>
      <c r="F11062" s="75" t="n"/>
      <c r="G11062" s="73" t="n"/>
      <c r="H11062" s="75" t="n"/>
      <c r="I11062" s="75" t="n"/>
      <c r="J11062" s="75" t="n"/>
      <c r="K11062" s="75" t="n"/>
      <c r="L11062" s="75" t="n"/>
      <c r="M11062" s="75" t="n"/>
      <c r="N11062" s="75" t="n"/>
      <c r="O11062" s="75" t="n"/>
      <c r="P11062" s="75" t="n"/>
      <c r="Q11062" s="79" t="n"/>
      <c r="AR11062">
        <f>IF($AU$2&lt;&gt;5,NA(),IF(D11062=D11061,0,IF(AND(D20563=D11062,D11063=D11062),O11062+O11063+O20563,IF(D11063=D11062,O11063+O11062,O11062))))</f>
        <v/>
      </c>
      <c r="AS11062">
        <f>IF($AU$2&lt;&gt;5,NA(),IF(D11062=D11061,0,IF(AND(D20563=D11062,D11063=D11062),P11062+P11063+P20563,IF(D11063=D11062,P11063+P11062,P11062))))</f>
        <v/>
      </c>
      <c r="AT11062">
        <f>AR11062-AS11062</f>
        <v/>
      </c>
    </row>
    <row r="11063" ht="15.75" customHeight="1" s="121">
      <c r="B11063">
        <f>D11063&amp;Q11063&amp;E11063</f>
        <v/>
      </c>
      <c r="C11063" s="73" t="n"/>
      <c r="D11063" s="73" t="n"/>
      <c r="E11063" s="78" t="n"/>
      <c r="F11063" s="75" t="n"/>
      <c r="G11063" s="73" t="n"/>
      <c r="H11063" s="75" t="n"/>
      <c r="I11063" s="75" t="n"/>
      <c r="J11063" s="75" t="n"/>
      <c r="K11063" s="75" t="n"/>
      <c r="L11063" s="75" t="n"/>
      <c r="M11063" s="75" t="n"/>
      <c r="N11063" s="75" t="n"/>
      <c r="O11063" s="75" t="n"/>
      <c r="P11063" s="75" t="n"/>
      <c r="Q11063" s="79" t="n"/>
      <c r="AR11063">
        <f>IF($AU$2&lt;&gt;5,NA(),IF(D11063=D11062,0,IF(AND(D20564=D11063,D11064=D11063),O11063+O11064+O20564,IF(D11064=D11063,O11064+O11063,O11063))))</f>
        <v/>
      </c>
      <c r="AS11063">
        <f>IF($AU$2&lt;&gt;5,NA(),IF(D11063=D11062,0,IF(AND(D20564=D11063,D11064=D11063),P11063+P11064+P20564,IF(D11064=D11063,P11064+P11063,P11063))))</f>
        <v/>
      </c>
      <c r="AT11063">
        <f>AR11063-AS11063</f>
        <v/>
      </c>
    </row>
    <row r="11064" ht="15.75" customHeight="1" s="121">
      <c r="B11064">
        <f>D11064&amp;Q11064&amp;E11064</f>
        <v/>
      </c>
      <c r="C11064" s="73" t="n"/>
      <c r="D11064" s="73" t="n"/>
      <c r="E11064" s="78" t="n"/>
      <c r="F11064" s="75" t="n"/>
      <c r="G11064" s="73" t="n"/>
      <c r="H11064" s="75" t="n"/>
      <c r="I11064" s="75" t="n"/>
      <c r="J11064" s="75" t="n"/>
      <c r="K11064" s="75" t="n"/>
      <c r="L11064" s="75" t="n"/>
      <c r="M11064" s="75" t="n"/>
      <c r="N11064" s="75" t="n"/>
      <c r="O11064" s="75" t="n"/>
      <c r="P11064" s="75" t="n"/>
      <c r="Q11064" s="79" t="n"/>
      <c r="AR11064">
        <f>IF($AU$2&lt;&gt;5,NA(),IF(D11064=D11063,0,IF(AND(D20565=D11064,D11065=D11064),O11064+O11065+O20565,IF(D11065=D11064,O11065+O11064,O11064))))</f>
        <v/>
      </c>
      <c r="AS11064">
        <f>IF($AU$2&lt;&gt;5,NA(),IF(D11064=D11063,0,IF(AND(D20565=D11064,D11065=D11064),P11064+P11065+P20565,IF(D11065=D11064,P11065+P11064,P11064))))</f>
        <v/>
      </c>
      <c r="AT11064">
        <f>AR11064-AS11064</f>
        <v/>
      </c>
    </row>
    <row r="11065" ht="15.75" customHeight="1" s="121">
      <c r="B11065">
        <f>D11065&amp;Q11065&amp;E11065</f>
        <v/>
      </c>
      <c r="C11065" s="73" t="n"/>
      <c r="D11065" s="73" t="n"/>
      <c r="E11065" s="78" t="n"/>
      <c r="F11065" s="75" t="n"/>
      <c r="G11065" s="73" t="n"/>
      <c r="H11065" s="75" t="n"/>
      <c r="I11065" s="75" t="n"/>
      <c r="J11065" s="75" t="n"/>
      <c r="K11065" s="75" t="n"/>
      <c r="L11065" s="75" t="n"/>
      <c r="M11065" s="75" t="n"/>
      <c r="N11065" s="75" t="n"/>
      <c r="O11065" s="75" t="n"/>
      <c r="P11065" s="75" t="n"/>
      <c r="Q11065" s="79" t="n"/>
      <c r="AR11065">
        <f>IF($AU$2&lt;&gt;5,NA(),IF(D11065=D11064,0,IF(AND(D20566=D11065,D11066=D11065),O11065+O11066+O20566,IF(D11066=D11065,O11066+O11065,O11065))))</f>
        <v/>
      </c>
      <c r="AS11065">
        <f>IF($AU$2&lt;&gt;5,NA(),IF(D11065=D11064,0,IF(AND(D20566=D11065,D11066=D11065),P11065+P11066+P20566,IF(D11066=D11065,P11066+P11065,P11065))))</f>
        <v/>
      </c>
      <c r="AT11065">
        <f>AR11065-AS11065</f>
        <v/>
      </c>
    </row>
    <row r="11066" ht="15.75" customHeight="1" s="121">
      <c r="B11066">
        <f>D11066&amp;Q11066&amp;E11066</f>
        <v/>
      </c>
      <c r="C11066" s="73" t="n"/>
      <c r="D11066" s="73" t="n"/>
      <c r="E11066" s="78" t="n"/>
      <c r="F11066" s="75" t="n"/>
      <c r="G11066" s="73" t="n"/>
      <c r="H11066" s="75" t="n"/>
      <c r="I11066" s="75" t="n"/>
      <c r="J11066" s="75" t="n"/>
      <c r="K11066" s="75" t="n"/>
      <c r="L11066" s="75" t="n"/>
      <c r="M11066" s="75" t="n"/>
      <c r="N11066" s="75" t="n"/>
      <c r="O11066" s="75" t="n"/>
      <c r="P11066" s="75" t="n"/>
      <c r="Q11066" s="79" t="n"/>
      <c r="AR11066">
        <f>IF($AU$2&lt;&gt;5,NA(),IF(D11066=D11065,0,IF(AND(D20567=D11066,D11067=D11066),O11066+O11067+O20567,IF(D11067=D11066,O11067+O11066,O11066))))</f>
        <v/>
      </c>
      <c r="AS11066">
        <f>IF($AU$2&lt;&gt;5,NA(),IF(D11066=D11065,0,IF(AND(D20567=D11066,D11067=D11066),P11066+P11067+P20567,IF(D11067=D11066,P11067+P11066,P11066))))</f>
        <v/>
      </c>
      <c r="AT11066">
        <f>AR11066-AS11066</f>
        <v/>
      </c>
    </row>
    <row r="11067" ht="15.75" customHeight="1" s="121">
      <c r="B11067">
        <f>D11067&amp;Q11067&amp;E11067</f>
        <v/>
      </c>
      <c r="C11067" s="73" t="n"/>
      <c r="D11067" s="73" t="n"/>
      <c r="E11067" s="78" t="n"/>
      <c r="F11067" s="75" t="n"/>
      <c r="G11067" s="73" t="n"/>
      <c r="H11067" s="75" t="n"/>
      <c r="I11067" s="75" t="n"/>
      <c r="J11067" s="75" t="n"/>
      <c r="K11067" s="75" t="n"/>
      <c r="L11067" s="75" t="n"/>
      <c r="M11067" s="75" t="n"/>
      <c r="N11067" s="75" t="n"/>
      <c r="O11067" s="75" t="n"/>
      <c r="P11067" s="75" t="n"/>
      <c r="Q11067" s="79" t="n"/>
      <c r="AR11067">
        <f>IF($AU$2&lt;&gt;5,NA(),IF(D11067=D11066,0,IF(AND(D20568=D11067,D11068=D11067),O11067+O11068+O20568,IF(D11068=D11067,O11068+O11067,O11067))))</f>
        <v/>
      </c>
      <c r="AS11067">
        <f>IF($AU$2&lt;&gt;5,NA(),IF(D11067=D11066,0,IF(AND(D20568=D11067,D11068=D11067),P11067+P11068+P20568,IF(D11068=D11067,P11068+P11067,P11067))))</f>
        <v/>
      </c>
      <c r="AT11067">
        <f>AR11067-AS11067</f>
        <v/>
      </c>
    </row>
    <row r="11068" ht="15.75" customHeight="1" s="121">
      <c r="B11068">
        <f>D11068&amp;Q11068&amp;E11068</f>
        <v/>
      </c>
      <c r="C11068" s="73" t="n"/>
      <c r="D11068" s="73" t="n"/>
      <c r="E11068" s="78" t="n"/>
      <c r="F11068" s="75" t="n"/>
      <c r="G11068" s="73" t="n"/>
      <c r="H11068" s="75" t="n"/>
      <c r="I11068" s="75" t="n"/>
      <c r="J11068" s="75" t="n"/>
      <c r="K11068" s="75" t="n"/>
      <c r="L11068" s="75" t="n"/>
      <c r="M11068" s="75" t="n"/>
      <c r="N11068" s="75" t="n"/>
      <c r="O11068" s="75" t="n"/>
      <c r="P11068" s="75" t="n"/>
      <c r="Q11068" s="79" t="n"/>
      <c r="AR11068">
        <f>IF($AU$2&lt;&gt;5,NA(),IF(D11068=D11067,0,IF(AND(D20569=D11068,D11069=D11068),O11068+O11069+O20569,IF(D11069=D11068,O11069+O11068,O11068))))</f>
        <v/>
      </c>
      <c r="AS11068">
        <f>IF($AU$2&lt;&gt;5,NA(),IF(D11068=D11067,0,IF(AND(D20569=D11068,D11069=D11068),P11068+P11069+P20569,IF(D11069=D11068,P11069+P11068,P11068))))</f>
        <v/>
      </c>
      <c r="AT11068">
        <f>AR11068-AS11068</f>
        <v/>
      </c>
    </row>
    <row r="11069" ht="15.75" customHeight="1" s="121">
      <c r="B11069">
        <f>D11069&amp;Q11069&amp;E11069</f>
        <v/>
      </c>
      <c r="C11069" s="73" t="n"/>
      <c r="D11069" s="73" t="n"/>
      <c r="E11069" s="78" t="n"/>
      <c r="F11069" s="75" t="n"/>
      <c r="G11069" s="73" t="n"/>
      <c r="H11069" s="75" t="n"/>
      <c r="I11069" s="75" t="n"/>
      <c r="J11069" s="75" t="n"/>
      <c r="K11069" s="75" t="n"/>
      <c r="L11069" s="75" t="n"/>
      <c r="M11069" s="75" t="n"/>
      <c r="N11069" s="75" t="n"/>
      <c r="O11069" s="75" t="n"/>
      <c r="P11069" s="75" t="n"/>
      <c r="Q11069" s="79" t="n"/>
      <c r="AR11069">
        <f>IF($AU$2&lt;&gt;5,NA(),IF(D11069=D11068,0,IF(AND(D20570=D11069,D11070=D11069),O11069+O11070+O20570,IF(D11070=D11069,O11070+O11069,O11069))))</f>
        <v/>
      </c>
      <c r="AS11069">
        <f>IF($AU$2&lt;&gt;5,NA(),IF(D11069=D11068,0,IF(AND(D20570=D11069,D11070=D11069),P11069+P11070+P20570,IF(D11070=D11069,P11070+P11069,P11069))))</f>
        <v/>
      </c>
      <c r="AT11069">
        <f>AR11069-AS11069</f>
        <v/>
      </c>
    </row>
    <row r="11070" ht="15.75" customHeight="1" s="121">
      <c r="B11070">
        <f>D11070&amp;Q11070&amp;E11070</f>
        <v/>
      </c>
      <c r="C11070" s="73" t="n"/>
      <c r="D11070" s="73" t="n"/>
      <c r="E11070" s="78" t="n"/>
      <c r="F11070" s="75" t="n"/>
      <c r="G11070" s="73" t="n"/>
      <c r="H11070" s="75" t="n"/>
      <c r="I11070" s="75" t="n"/>
      <c r="J11070" s="75" t="n"/>
      <c r="K11070" s="75" t="n"/>
      <c r="L11070" s="75" t="n"/>
      <c r="M11070" s="75" t="n"/>
      <c r="N11070" s="75" t="n"/>
      <c r="O11070" s="75" t="n"/>
      <c r="P11070" s="75" t="n"/>
      <c r="Q11070" s="79" t="n"/>
      <c r="AR11070">
        <f>IF($AU$2&lt;&gt;5,NA(),IF(D11070=D11069,0,IF(AND(D20571=D11070,D11071=D11070),O11070+O11071+O20571,IF(D11071=D11070,O11071+O11070,O11070))))</f>
        <v/>
      </c>
      <c r="AS11070">
        <f>IF($AU$2&lt;&gt;5,NA(),IF(D11070=D11069,0,IF(AND(D20571=D11070,D11071=D11070),P11070+P11071+P20571,IF(D11071=D11070,P11071+P11070,P11070))))</f>
        <v/>
      </c>
      <c r="AT11070">
        <f>AR11070-AS11070</f>
        <v/>
      </c>
    </row>
    <row r="11071" ht="15.75" customHeight="1" s="121">
      <c r="B11071">
        <f>D11071&amp;Q11071&amp;E11071</f>
        <v/>
      </c>
      <c r="C11071" s="73" t="n"/>
      <c r="D11071" s="73" t="n"/>
      <c r="E11071" s="78" t="n"/>
      <c r="F11071" s="75" t="n"/>
      <c r="G11071" s="73" t="n"/>
      <c r="H11071" s="75" t="n"/>
      <c r="I11071" s="75" t="n"/>
      <c r="J11071" s="75" t="n"/>
      <c r="K11071" s="75" t="n"/>
      <c r="L11071" s="75" t="n"/>
      <c r="M11071" s="75" t="n"/>
      <c r="N11071" s="75" t="n"/>
      <c r="O11071" s="75" t="n"/>
      <c r="P11071" s="75" t="n"/>
      <c r="Q11071" s="79" t="n"/>
      <c r="AR11071">
        <f>IF($AU$2&lt;&gt;5,NA(),IF(D11071=D11070,0,IF(AND(D20572=D11071,D11072=D11071),O11071+O11072+O20572,IF(D11072=D11071,O11072+O11071,O11071))))</f>
        <v/>
      </c>
      <c r="AS11071">
        <f>IF($AU$2&lt;&gt;5,NA(),IF(D11071=D11070,0,IF(AND(D20572=D11071,D11072=D11071),P11071+P11072+P20572,IF(D11072=D11071,P11072+P11071,P11071))))</f>
        <v/>
      </c>
      <c r="AT11071">
        <f>AR11071-AS11071</f>
        <v/>
      </c>
    </row>
    <row r="11072" ht="15.75" customHeight="1" s="121">
      <c r="B11072">
        <f>D11072&amp;Q11072&amp;E11072</f>
        <v/>
      </c>
      <c r="C11072" s="73" t="n"/>
      <c r="D11072" s="73" t="n"/>
      <c r="E11072" s="78" t="n"/>
      <c r="F11072" s="75" t="n"/>
      <c r="G11072" s="73" t="n"/>
      <c r="H11072" s="75" t="n"/>
      <c r="I11072" s="75" t="n"/>
      <c r="J11072" s="75" t="n"/>
      <c r="K11072" s="75" t="n"/>
      <c r="L11072" s="75" t="n"/>
      <c r="M11072" s="75" t="n"/>
      <c r="N11072" s="75" t="n"/>
      <c r="O11072" s="75" t="n"/>
      <c r="P11072" s="75" t="n"/>
      <c r="Q11072" s="79" t="n"/>
      <c r="AR11072">
        <f>IF($AU$2&lt;&gt;5,NA(),IF(D11072=D11071,0,IF(AND(D20573=D11072,D11073=D11072),O11072+O11073+O20573,IF(D11073=D11072,O11073+O11072,O11072))))</f>
        <v/>
      </c>
      <c r="AS11072">
        <f>IF($AU$2&lt;&gt;5,NA(),IF(D11072=D11071,0,IF(AND(D20573=D11072,D11073=D11072),P11072+P11073+P20573,IF(D11073=D11072,P11073+P11072,P11072))))</f>
        <v/>
      </c>
      <c r="AT11072">
        <f>AR11072-AS11072</f>
        <v/>
      </c>
    </row>
    <row r="11073" ht="15.75" customHeight="1" s="121">
      <c r="B11073">
        <f>D11073&amp;Q11073&amp;E11073</f>
        <v/>
      </c>
      <c r="C11073" s="73" t="n"/>
      <c r="D11073" s="73" t="n"/>
      <c r="E11073" s="78" t="n"/>
      <c r="F11073" s="75" t="n"/>
      <c r="G11073" s="73" t="n"/>
      <c r="H11073" s="75" t="n"/>
      <c r="I11073" s="75" t="n"/>
      <c r="J11073" s="75" t="n"/>
      <c r="K11073" s="75" t="n"/>
      <c r="L11073" s="75" t="n"/>
      <c r="M11073" s="75" t="n"/>
      <c r="N11073" s="75" t="n"/>
      <c r="O11073" s="75" t="n"/>
      <c r="P11073" s="75" t="n"/>
      <c r="Q11073" s="79" t="n"/>
      <c r="AR11073">
        <f>IF($AU$2&lt;&gt;5,NA(),IF(D11073=D11072,0,IF(AND(D20574=D11073,D11074=D11073),O11073+O11074+O20574,IF(D11074=D11073,O11074+O11073,O11073))))</f>
        <v/>
      </c>
      <c r="AS11073">
        <f>IF($AU$2&lt;&gt;5,NA(),IF(D11073=D11072,0,IF(AND(D20574=D11073,D11074=D11073),P11073+P11074+P20574,IF(D11074=D11073,P11074+P11073,P11073))))</f>
        <v/>
      </c>
      <c r="AT11073">
        <f>AR11073-AS11073</f>
        <v/>
      </c>
    </row>
    <row r="11074" ht="15.75" customHeight="1" s="121">
      <c r="B11074">
        <f>D11074&amp;Q11074&amp;E11074</f>
        <v/>
      </c>
      <c r="C11074" s="73" t="n"/>
      <c r="D11074" s="73" t="n"/>
      <c r="E11074" s="78" t="n"/>
      <c r="F11074" s="75" t="n"/>
      <c r="G11074" s="73" t="n"/>
      <c r="H11074" s="75" t="n"/>
      <c r="I11074" s="75" t="n"/>
      <c r="J11074" s="75" t="n"/>
      <c r="K11074" s="75" t="n"/>
      <c r="L11074" s="75" t="n"/>
      <c r="M11074" s="75" t="n"/>
      <c r="N11074" s="75" t="n"/>
      <c r="O11074" s="75" t="n"/>
      <c r="P11074" s="75" t="n"/>
      <c r="Q11074" s="79" t="n"/>
      <c r="AR11074">
        <f>IF($AU$2&lt;&gt;5,NA(),IF(D11074=D11073,0,IF(AND(D20575=D11074,D11075=D11074),O11074+O11075+O20575,IF(D11075=D11074,O11075+O11074,O11074))))</f>
        <v/>
      </c>
      <c r="AS11074">
        <f>IF($AU$2&lt;&gt;5,NA(),IF(D11074=D11073,0,IF(AND(D20575=D11074,D11075=D11074),P11074+P11075+P20575,IF(D11075=D11074,P11075+P11074,P11074))))</f>
        <v/>
      </c>
      <c r="AT11074">
        <f>AR11074-AS11074</f>
        <v/>
      </c>
    </row>
    <row r="11075" ht="15.75" customHeight="1" s="121">
      <c r="B11075">
        <f>D11075&amp;Q11075&amp;E11075</f>
        <v/>
      </c>
      <c r="C11075" s="73" t="n"/>
      <c r="D11075" s="73" t="n"/>
      <c r="E11075" s="78" t="n"/>
      <c r="F11075" s="75" t="n"/>
      <c r="G11075" s="73" t="n"/>
      <c r="H11075" s="75" t="n"/>
      <c r="I11075" s="75" t="n"/>
      <c r="J11075" s="75" t="n"/>
      <c r="K11075" s="75" t="n"/>
      <c r="L11075" s="75" t="n"/>
      <c r="M11075" s="75" t="n"/>
      <c r="N11075" s="75" t="n"/>
      <c r="O11075" s="75" t="n"/>
      <c r="P11075" s="75" t="n"/>
      <c r="Q11075" s="79" t="n"/>
      <c r="AR11075">
        <f>IF($AU$2&lt;&gt;5,NA(),IF(D11075=D11074,0,IF(AND(D20576=D11075,D11076=D11075),O11075+O11076+O20576,IF(D11076=D11075,O11076+O11075,O11075))))</f>
        <v/>
      </c>
      <c r="AS11075">
        <f>IF($AU$2&lt;&gt;5,NA(),IF(D11075=D11074,0,IF(AND(D20576=D11075,D11076=D11075),P11075+P11076+P20576,IF(D11076=D11075,P11076+P11075,P11075))))</f>
        <v/>
      </c>
      <c r="AT11075">
        <f>AR11075-AS11075</f>
        <v/>
      </c>
    </row>
    <row r="11076" ht="15.75" customHeight="1" s="121">
      <c r="B11076">
        <f>D11076&amp;Q11076&amp;E11076</f>
        <v/>
      </c>
      <c r="C11076" s="73" t="n"/>
      <c r="D11076" s="73" t="n"/>
      <c r="E11076" s="78" t="n"/>
      <c r="F11076" s="75" t="n"/>
      <c r="G11076" s="73" t="n"/>
      <c r="H11076" s="75" t="n"/>
      <c r="I11076" s="75" t="n"/>
      <c r="J11076" s="75" t="n"/>
      <c r="K11076" s="75" t="n"/>
      <c r="L11076" s="75" t="n"/>
      <c r="M11076" s="75" t="n"/>
      <c r="N11076" s="75" t="n"/>
      <c r="O11076" s="75" t="n"/>
      <c r="P11076" s="75" t="n"/>
      <c r="Q11076" s="79" t="n"/>
      <c r="AR11076">
        <f>IF($AU$2&lt;&gt;5,NA(),IF(D11076=D11075,0,IF(AND(D20577=D11076,D11077=D11076),O11076+O11077+O20577,IF(D11077=D11076,O11077+O11076,O11076))))</f>
        <v/>
      </c>
      <c r="AS11076">
        <f>IF($AU$2&lt;&gt;5,NA(),IF(D11076=D11075,0,IF(AND(D20577=D11076,D11077=D11076),P11076+P11077+P20577,IF(D11077=D11076,P11077+P11076,P11076))))</f>
        <v/>
      </c>
      <c r="AT11076">
        <f>AR11076-AS11076</f>
        <v/>
      </c>
    </row>
    <row r="11077" ht="15.75" customHeight="1" s="121">
      <c r="B11077">
        <f>D11077&amp;Q11077&amp;E11077</f>
        <v/>
      </c>
      <c r="C11077" s="73" t="n"/>
      <c r="D11077" s="73" t="n"/>
      <c r="E11077" s="78" t="n"/>
      <c r="F11077" s="75" t="n"/>
      <c r="G11077" s="73" t="n"/>
      <c r="H11077" s="75" t="n"/>
      <c r="I11077" s="75" t="n"/>
      <c r="J11077" s="75" t="n"/>
      <c r="K11077" s="75" t="n"/>
      <c r="L11077" s="75" t="n"/>
      <c r="M11077" s="75" t="n"/>
      <c r="N11077" s="75" t="n"/>
      <c r="O11077" s="75" t="n"/>
      <c r="P11077" s="75" t="n"/>
      <c r="Q11077" s="79" t="n"/>
      <c r="AR11077">
        <f>IF($AU$2&lt;&gt;5,NA(),IF(D11077=D11076,0,IF(AND(D20578=D11077,D11078=D11077),O11077+O11078+O20578,IF(D11078=D11077,O11078+O11077,O11077))))</f>
        <v/>
      </c>
      <c r="AS11077">
        <f>IF($AU$2&lt;&gt;5,NA(),IF(D11077=D11076,0,IF(AND(D20578=D11077,D11078=D11077),P11077+P11078+P20578,IF(D11078=D11077,P11078+P11077,P11077))))</f>
        <v/>
      </c>
      <c r="AT11077">
        <f>AR11077-AS11077</f>
        <v/>
      </c>
    </row>
    <row r="11078" ht="15.75" customHeight="1" s="121">
      <c r="B11078">
        <f>D11078&amp;Q11078&amp;E11078</f>
        <v/>
      </c>
      <c r="C11078" s="73" t="n"/>
      <c r="D11078" s="73" t="n"/>
      <c r="E11078" s="78" t="n"/>
      <c r="F11078" s="75" t="n"/>
      <c r="G11078" s="73" t="n"/>
      <c r="H11078" s="75" t="n"/>
      <c r="I11078" s="75" t="n"/>
      <c r="J11078" s="75" t="n"/>
      <c r="K11078" s="75" t="n"/>
      <c r="L11078" s="75" t="n"/>
      <c r="M11078" s="75" t="n"/>
      <c r="N11078" s="75" t="n"/>
      <c r="O11078" s="75" t="n"/>
      <c r="P11078" s="75" t="n"/>
      <c r="Q11078" s="79" t="n"/>
      <c r="AR11078">
        <f>IF($AU$2&lt;&gt;5,NA(),IF(D11078=D11077,0,IF(AND(D20579=D11078,D11079=D11078),O11078+O11079+O20579,IF(D11079=D11078,O11079+O11078,O11078))))</f>
        <v/>
      </c>
      <c r="AS11078">
        <f>IF($AU$2&lt;&gt;5,NA(),IF(D11078=D11077,0,IF(AND(D20579=D11078,D11079=D11078),P11078+P11079+P20579,IF(D11079=D11078,P11079+P11078,P11078))))</f>
        <v/>
      </c>
      <c r="AT11078">
        <f>AR11078-AS11078</f>
        <v/>
      </c>
    </row>
    <row r="11079" ht="15.75" customHeight="1" s="121">
      <c r="B11079">
        <f>D11079&amp;Q11079&amp;E11079</f>
        <v/>
      </c>
      <c r="C11079" s="73" t="n"/>
      <c r="D11079" s="73" t="n"/>
      <c r="E11079" s="78" t="n"/>
      <c r="F11079" s="75" t="n"/>
      <c r="G11079" s="73" t="n"/>
      <c r="H11079" s="75" t="n"/>
      <c r="I11079" s="75" t="n"/>
      <c r="J11079" s="75" t="n"/>
      <c r="K11079" s="75" t="n"/>
      <c r="L11079" s="75" t="n"/>
      <c r="M11079" s="75" t="n"/>
      <c r="N11079" s="75" t="n"/>
      <c r="O11079" s="75" t="n"/>
      <c r="P11079" s="75" t="n"/>
      <c r="Q11079" s="79" t="n"/>
      <c r="AR11079">
        <f>IF($AU$2&lt;&gt;5,NA(),IF(D11079=D11078,0,IF(AND(D20580=D11079,D11080=D11079),O11079+O11080+O20580,IF(D11080=D11079,O11080+O11079,O11079))))</f>
        <v/>
      </c>
      <c r="AS11079">
        <f>IF($AU$2&lt;&gt;5,NA(),IF(D11079=D11078,0,IF(AND(D20580=D11079,D11080=D11079),P11079+P11080+P20580,IF(D11080=D11079,P11080+P11079,P11079))))</f>
        <v/>
      </c>
      <c r="AT11079">
        <f>AR11079-AS11079</f>
        <v/>
      </c>
    </row>
    <row r="11080" ht="15.75" customHeight="1" s="121">
      <c r="B11080">
        <f>D11080&amp;Q11080&amp;E11080</f>
        <v/>
      </c>
      <c r="C11080" s="73" t="n"/>
      <c r="D11080" s="73" t="n"/>
      <c r="E11080" s="78" t="n"/>
      <c r="F11080" s="75" t="n"/>
      <c r="G11080" s="73" t="n"/>
      <c r="H11080" s="75" t="n"/>
      <c r="I11080" s="75" t="n"/>
      <c r="J11080" s="75" t="n"/>
      <c r="K11080" s="75" t="n"/>
      <c r="L11080" s="75" t="n"/>
      <c r="M11080" s="75" t="n"/>
      <c r="N11080" s="75" t="n"/>
      <c r="O11080" s="75" t="n"/>
      <c r="P11080" s="75" t="n"/>
      <c r="Q11080" s="79" t="n"/>
      <c r="AR11080">
        <f>IF($AU$2&lt;&gt;5,NA(),IF(D11080=D11079,0,IF(AND(D20581=D11080,D11081=D11080),O11080+O11081+O20581,IF(D11081=D11080,O11081+O11080,O11080))))</f>
        <v/>
      </c>
      <c r="AS11080">
        <f>IF($AU$2&lt;&gt;5,NA(),IF(D11080=D11079,0,IF(AND(D20581=D11080,D11081=D11080),P11080+P11081+P20581,IF(D11081=D11080,P11081+P11080,P11080))))</f>
        <v/>
      </c>
      <c r="AT11080">
        <f>AR11080-AS11080</f>
        <v/>
      </c>
    </row>
    <row r="11081" ht="15.75" customHeight="1" s="121">
      <c r="B11081">
        <f>D11081&amp;Q11081&amp;E11081</f>
        <v/>
      </c>
      <c r="C11081" s="73" t="n"/>
      <c r="D11081" s="73" t="n"/>
      <c r="E11081" s="78" t="n"/>
      <c r="F11081" s="75" t="n"/>
      <c r="G11081" s="73" t="n"/>
      <c r="H11081" s="75" t="n"/>
      <c r="I11081" s="75" t="n"/>
      <c r="J11081" s="75" t="n"/>
      <c r="K11081" s="75" t="n"/>
      <c r="L11081" s="75" t="n"/>
      <c r="M11081" s="75" t="n"/>
      <c r="N11081" s="75" t="n"/>
      <c r="O11081" s="75" t="n"/>
      <c r="P11081" s="75" t="n"/>
      <c r="Q11081" s="79" t="n"/>
      <c r="AR11081">
        <f>IF($AU$2&lt;&gt;5,NA(),IF(D11081=D11080,0,IF(AND(D20582=D11081,D11082=D11081),O11081+O11082+O20582,IF(D11082=D11081,O11082+O11081,O11081))))</f>
        <v/>
      </c>
      <c r="AS11081">
        <f>IF($AU$2&lt;&gt;5,NA(),IF(D11081=D11080,0,IF(AND(D20582=D11081,D11082=D11081),P11081+P11082+P20582,IF(D11082=D11081,P11082+P11081,P11081))))</f>
        <v/>
      </c>
      <c r="AT11081">
        <f>AR11081-AS11081</f>
        <v/>
      </c>
    </row>
    <row r="11082" ht="15.75" customHeight="1" s="121">
      <c r="B11082">
        <f>D11082&amp;Q11082&amp;E11082</f>
        <v/>
      </c>
      <c r="C11082" s="73" t="n"/>
      <c r="D11082" s="73" t="n"/>
      <c r="E11082" s="78" t="n"/>
      <c r="F11082" s="75" t="n"/>
      <c r="G11082" s="73" t="n"/>
      <c r="H11082" s="75" t="n"/>
      <c r="I11082" s="75" t="n"/>
      <c r="J11082" s="75" t="n"/>
      <c r="K11082" s="75" t="n"/>
      <c r="L11082" s="75" t="n"/>
      <c r="M11082" s="75" t="n"/>
      <c r="N11082" s="75" t="n"/>
      <c r="O11082" s="75" t="n"/>
      <c r="P11082" s="75" t="n"/>
      <c r="Q11082" s="79" t="n"/>
      <c r="AR11082">
        <f>IF($AU$2&lt;&gt;5,NA(),IF(D11082=D11081,0,IF(AND(D20583=D11082,D11083=D11082),O11082+O11083+O20583,IF(D11083=D11082,O11083+O11082,O11082))))</f>
        <v/>
      </c>
      <c r="AS11082">
        <f>IF($AU$2&lt;&gt;5,NA(),IF(D11082=D11081,0,IF(AND(D20583=D11082,D11083=D11082),P11082+P11083+P20583,IF(D11083=D11082,P11083+P11082,P11082))))</f>
        <v/>
      </c>
      <c r="AT11082">
        <f>AR11082-AS11082</f>
        <v/>
      </c>
    </row>
    <row r="11083" ht="15.75" customHeight="1" s="121">
      <c r="B11083">
        <f>D11083&amp;Q11083&amp;E11083</f>
        <v/>
      </c>
      <c r="C11083" s="73" t="n"/>
      <c r="D11083" s="73" t="n"/>
      <c r="E11083" s="78" t="n"/>
      <c r="F11083" s="75" t="n"/>
      <c r="G11083" s="73" t="n"/>
      <c r="H11083" s="75" t="n"/>
      <c r="I11083" s="75" t="n"/>
      <c r="J11083" s="75" t="n"/>
      <c r="K11083" s="75" t="n"/>
      <c r="L11083" s="75" t="n"/>
      <c r="M11083" s="75" t="n"/>
      <c r="N11083" s="75" t="n"/>
      <c r="O11083" s="75" t="n"/>
      <c r="P11083" s="75" t="n"/>
      <c r="Q11083" s="79" t="n"/>
      <c r="AR11083">
        <f>IF($AU$2&lt;&gt;5,NA(),IF(D11083=D11082,0,IF(AND(D20584=D11083,D11084=D11083),O11083+O11084+O20584,IF(D11084=D11083,O11084+O11083,O11083))))</f>
        <v/>
      </c>
      <c r="AS11083">
        <f>IF($AU$2&lt;&gt;5,NA(),IF(D11083=D11082,0,IF(AND(D20584=D11083,D11084=D11083),P11083+P11084+P20584,IF(D11084=D11083,P11084+P11083,P11083))))</f>
        <v/>
      </c>
      <c r="AT11083">
        <f>AR11083-AS11083</f>
        <v/>
      </c>
    </row>
    <row r="11084" ht="15.75" customHeight="1" s="121">
      <c r="B11084">
        <f>D11084&amp;Q11084&amp;E11084</f>
        <v/>
      </c>
      <c r="C11084" s="73" t="n"/>
      <c r="D11084" s="73" t="n"/>
      <c r="E11084" s="78" t="n"/>
      <c r="F11084" s="75" t="n"/>
      <c r="G11084" s="73" t="n"/>
      <c r="H11084" s="75" t="n"/>
      <c r="I11084" s="75" t="n"/>
      <c r="J11084" s="75" t="n"/>
      <c r="K11084" s="75" t="n"/>
      <c r="L11084" s="75" t="n"/>
      <c r="M11084" s="75" t="n"/>
      <c r="N11084" s="75" t="n"/>
      <c r="O11084" s="75" t="n"/>
      <c r="P11084" s="75" t="n"/>
      <c r="Q11084" s="79" t="n"/>
      <c r="AR11084">
        <f>IF($AU$2&lt;&gt;5,NA(),IF(D11084=D11083,0,IF(AND(D20585=D11084,D11085=D11084),O11084+O11085+O20585,IF(D11085=D11084,O11085+O11084,O11084))))</f>
        <v/>
      </c>
      <c r="AS11084">
        <f>IF($AU$2&lt;&gt;5,NA(),IF(D11084=D11083,0,IF(AND(D20585=D11084,D11085=D11084),P11084+P11085+P20585,IF(D11085=D11084,P11085+P11084,P11084))))</f>
        <v/>
      </c>
      <c r="AT11084">
        <f>AR11084-AS11084</f>
        <v/>
      </c>
    </row>
    <row r="11085" ht="15.75" customHeight="1" s="121">
      <c r="B11085">
        <f>D11085&amp;Q11085&amp;E11085</f>
        <v/>
      </c>
      <c r="C11085" s="73" t="n"/>
      <c r="D11085" s="73" t="n"/>
      <c r="E11085" s="78" t="n"/>
      <c r="F11085" s="75" t="n"/>
      <c r="G11085" s="73" t="n"/>
      <c r="H11085" s="75" t="n"/>
      <c r="I11085" s="75" t="n"/>
      <c r="J11085" s="75" t="n"/>
      <c r="K11085" s="75" t="n"/>
      <c r="L11085" s="75" t="n"/>
      <c r="M11085" s="75" t="n"/>
      <c r="N11085" s="75" t="n"/>
      <c r="O11085" s="75" t="n"/>
      <c r="P11085" s="75" t="n"/>
      <c r="Q11085" s="79" t="n"/>
      <c r="AR11085">
        <f>IF($AU$2&lt;&gt;5,NA(),IF(D11085=D11084,0,IF(AND(D20586=D11085,D11086=D11085),O11085+O11086+O20586,IF(D11086=D11085,O11086+O11085,O11085))))</f>
        <v/>
      </c>
      <c r="AS11085">
        <f>IF($AU$2&lt;&gt;5,NA(),IF(D11085=D11084,0,IF(AND(D20586=D11085,D11086=D11085),P11085+P11086+P20586,IF(D11086=D11085,P11086+P11085,P11085))))</f>
        <v/>
      </c>
      <c r="AT11085">
        <f>AR11085-AS11085</f>
        <v/>
      </c>
    </row>
    <row r="11086" ht="15.75" customHeight="1" s="121">
      <c r="B11086">
        <f>D11086&amp;Q11086&amp;E11086</f>
        <v/>
      </c>
      <c r="C11086" s="73" t="n"/>
      <c r="D11086" s="73" t="n"/>
      <c r="E11086" s="78" t="n"/>
      <c r="F11086" s="75" t="n"/>
      <c r="G11086" s="73" t="n"/>
      <c r="H11086" s="75" t="n"/>
      <c r="I11086" s="75" t="n"/>
      <c r="J11086" s="75" t="n"/>
      <c r="K11086" s="75" t="n"/>
      <c r="L11086" s="75" t="n"/>
      <c r="M11086" s="75" t="n"/>
      <c r="N11086" s="75" t="n"/>
      <c r="O11086" s="75" t="n"/>
      <c r="P11086" s="75" t="n"/>
      <c r="Q11086" s="79" t="n"/>
      <c r="AR11086">
        <f>IF($AU$2&lt;&gt;5,NA(),IF(D11086=D11085,0,IF(AND(D20587=D11086,D11087=D11086),O11086+O11087+O20587,IF(D11087=D11086,O11087+O11086,O11086))))</f>
        <v/>
      </c>
      <c r="AS11086">
        <f>IF($AU$2&lt;&gt;5,NA(),IF(D11086=D11085,0,IF(AND(D20587=D11086,D11087=D11086),P11086+P11087+P20587,IF(D11087=D11086,P11087+P11086,P11086))))</f>
        <v/>
      </c>
      <c r="AT11086">
        <f>AR11086-AS11086</f>
        <v/>
      </c>
    </row>
    <row r="11087" ht="15.75" customHeight="1" s="121">
      <c r="B11087">
        <f>D11087&amp;Q11087&amp;E11087</f>
        <v/>
      </c>
      <c r="C11087" s="73" t="n"/>
      <c r="D11087" s="73" t="n"/>
      <c r="E11087" s="78" t="n"/>
      <c r="F11087" s="75" t="n"/>
      <c r="G11087" s="73" t="n"/>
      <c r="H11087" s="75" t="n"/>
      <c r="I11087" s="75" t="n"/>
      <c r="J11087" s="75" t="n"/>
      <c r="K11087" s="75" t="n"/>
      <c r="L11087" s="75" t="n"/>
      <c r="M11087" s="75" t="n"/>
      <c r="N11087" s="75" t="n"/>
      <c r="O11087" s="75" t="n"/>
      <c r="P11087" s="75" t="n"/>
      <c r="Q11087" s="79" t="n"/>
      <c r="AR11087">
        <f>IF($AU$2&lt;&gt;5,NA(),IF(D11087=D11086,0,IF(AND(D20588=D11087,D11088=D11087),O11087+O11088+O20588,IF(D11088=D11087,O11088+O11087,O11087))))</f>
        <v/>
      </c>
      <c r="AS11087">
        <f>IF($AU$2&lt;&gt;5,NA(),IF(D11087=D11086,0,IF(AND(D20588=D11087,D11088=D11087),P11087+P11088+P20588,IF(D11088=D11087,P11088+P11087,P11087))))</f>
        <v/>
      </c>
      <c r="AT11087">
        <f>AR11087-AS11087</f>
        <v/>
      </c>
    </row>
    <row r="11088" ht="15.75" customHeight="1" s="121">
      <c r="B11088">
        <f>D11088&amp;Q11088&amp;E11088</f>
        <v/>
      </c>
      <c r="C11088" s="73" t="n"/>
      <c r="D11088" s="73" t="n"/>
      <c r="E11088" s="78" t="n"/>
      <c r="F11088" s="75" t="n"/>
      <c r="G11088" s="73" t="n"/>
      <c r="H11088" s="75" t="n"/>
      <c r="I11088" s="75" t="n"/>
      <c r="J11088" s="75" t="n"/>
      <c r="K11088" s="75" t="n"/>
      <c r="L11088" s="75" t="n"/>
      <c r="M11088" s="75" t="n"/>
      <c r="N11088" s="75" t="n"/>
      <c r="O11088" s="75" t="n"/>
      <c r="P11088" s="75" t="n"/>
      <c r="Q11088" s="79" t="n"/>
      <c r="AR11088">
        <f>IF($AU$2&lt;&gt;5,NA(),IF(D11088=D11087,0,IF(AND(D20589=D11088,D11089=D11088),O11088+O11089+O20589,IF(D11089=D11088,O11089+O11088,O11088))))</f>
        <v/>
      </c>
      <c r="AS11088">
        <f>IF($AU$2&lt;&gt;5,NA(),IF(D11088=D11087,0,IF(AND(D20589=D11088,D11089=D11088),P11088+P11089+P20589,IF(D11089=D11088,P11089+P11088,P11088))))</f>
        <v/>
      </c>
      <c r="AT11088">
        <f>AR11088-AS11088</f>
        <v/>
      </c>
    </row>
    <row r="11089" ht="15.75" customHeight="1" s="121">
      <c r="B11089">
        <f>D11089&amp;Q11089&amp;E11089</f>
        <v/>
      </c>
      <c r="C11089" s="73" t="n"/>
      <c r="D11089" s="73" t="n"/>
      <c r="E11089" s="78" t="n"/>
      <c r="F11089" s="75" t="n"/>
      <c r="G11089" s="73" t="n"/>
      <c r="H11089" s="75" t="n"/>
      <c r="I11089" s="75" t="n"/>
      <c r="J11089" s="75" t="n"/>
      <c r="K11089" s="75" t="n"/>
      <c r="L11089" s="75" t="n"/>
      <c r="M11089" s="75" t="n"/>
      <c r="N11089" s="75" t="n"/>
      <c r="O11089" s="75" t="n"/>
      <c r="P11089" s="75" t="n"/>
      <c r="Q11089" s="79" t="n"/>
      <c r="AR11089">
        <f>IF($AU$2&lt;&gt;5,NA(),IF(D11089=D11088,0,IF(AND(D20590=D11089,D11090=D11089),O11089+O11090+O20590,IF(D11090=D11089,O11090+O11089,O11089))))</f>
        <v/>
      </c>
      <c r="AS11089">
        <f>IF($AU$2&lt;&gt;5,NA(),IF(D11089=D11088,0,IF(AND(D20590=D11089,D11090=D11089),P11089+P11090+P20590,IF(D11090=D11089,P11090+P11089,P11089))))</f>
        <v/>
      </c>
      <c r="AT11089">
        <f>AR11089-AS11089</f>
        <v/>
      </c>
    </row>
    <row r="11090" ht="15.75" customHeight="1" s="121">
      <c r="B11090">
        <f>D11090&amp;Q11090&amp;E11090</f>
        <v/>
      </c>
      <c r="C11090" s="73" t="n"/>
      <c r="D11090" s="73" t="n"/>
      <c r="E11090" s="78" t="n"/>
      <c r="F11090" s="75" t="n"/>
      <c r="G11090" s="73" t="n"/>
      <c r="H11090" s="75" t="n"/>
      <c r="I11090" s="75" t="n"/>
      <c r="J11090" s="75" t="n"/>
      <c r="K11090" s="75" t="n"/>
      <c r="L11090" s="75" t="n"/>
      <c r="M11090" s="75" t="n"/>
      <c r="N11090" s="75" t="n"/>
      <c r="O11090" s="75" t="n"/>
      <c r="P11090" s="75" t="n"/>
      <c r="Q11090" s="79" t="n"/>
      <c r="AR11090">
        <f>IF($AU$2&lt;&gt;5,NA(),IF(D11090=D11089,0,IF(AND(D20591=D11090,D11091=D11090),O11090+O11091+O20591,IF(D11091=D11090,O11091+O11090,O11090))))</f>
        <v/>
      </c>
      <c r="AS11090">
        <f>IF($AU$2&lt;&gt;5,NA(),IF(D11090=D11089,0,IF(AND(D20591=D11090,D11091=D11090),P11090+P11091+P20591,IF(D11091=D11090,P11091+P11090,P11090))))</f>
        <v/>
      </c>
      <c r="AT11090">
        <f>AR11090-AS11090</f>
        <v/>
      </c>
    </row>
    <row r="11091" ht="15.75" customHeight="1" s="121">
      <c r="B11091">
        <f>D11091&amp;Q11091&amp;E11091</f>
        <v/>
      </c>
      <c r="C11091" s="73" t="n"/>
      <c r="D11091" s="73" t="n"/>
      <c r="E11091" s="78" t="n"/>
      <c r="F11091" s="75" t="n"/>
      <c r="G11091" s="73" t="n"/>
      <c r="H11091" s="75" t="n"/>
      <c r="I11091" s="75" t="n"/>
      <c r="J11091" s="75" t="n"/>
      <c r="K11091" s="75" t="n"/>
      <c r="L11091" s="75" t="n"/>
      <c r="M11091" s="75" t="n"/>
      <c r="N11091" s="75" t="n"/>
      <c r="O11091" s="75" t="n"/>
      <c r="P11091" s="75" t="n"/>
      <c r="Q11091" s="79" t="n"/>
      <c r="AR11091">
        <f>IF($AU$2&lt;&gt;5,NA(),IF(D11091=D11090,0,IF(AND(D20592=D11091,D11092=D11091),O11091+O11092+O20592,IF(D11092=D11091,O11092+O11091,O11091))))</f>
        <v/>
      </c>
      <c r="AS11091">
        <f>IF($AU$2&lt;&gt;5,NA(),IF(D11091=D11090,0,IF(AND(D20592=D11091,D11092=D11091),P11091+P11092+P20592,IF(D11092=D11091,P11092+P11091,P11091))))</f>
        <v/>
      </c>
      <c r="AT11091">
        <f>AR11091-AS11091</f>
        <v/>
      </c>
    </row>
    <row r="11092" ht="15.75" customHeight="1" s="121">
      <c r="B11092">
        <f>D11092&amp;Q11092&amp;E11092</f>
        <v/>
      </c>
      <c r="C11092" s="73" t="n"/>
      <c r="D11092" s="73" t="n"/>
      <c r="E11092" s="78" t="n"/>
      <c r="F11092" s="75" t="n"/>
      <c r="G11092" s="73" t="n"/>
      <c r="H11092" s="75" t="n"/>
      <c r="I11092" s="75" t="n"/>
      <c r="J11092" s="75" t="n"/>
      <c r="K11092" s="75" t="n"/>
      <c r="L11092" s="75" t="n"/>
      <c r="M11092" s="75" t="n"/>
      <c r="N11092" s="75" t="n"/>
      <c r="O11092" s="75" t="n"/>
      <c r="P11092" s="75" t="n"/>
      <c r="Q11092" s="79" t="n"/>
      <c r="AR11092">
        <f>IF($AU$2&lt;&gt;5,NA(),IF(D11092=D11091,0,IF(AND(D20593=D11092,D11093=D11092),O11092+O11093+O20593,IF(D11093=D11092,O11093+O11092,O11092))))</f>
        <v/>
      </c>
      <c r="AS11092">
        <f>IF($AU$2&lt;&gt;5,NA(),IF(D11092=D11091,0,IF(AND(D20593=D11092,D11093=D11092),P11092+P11093+P20593,IF(D11093=D11092,P11093+P11092,P11092))))</f>
        <v/>
      </c>
      <c r="AT11092">
        <f>AR11092-AS11092</f>
        <v/>
      </c>
    </row>
    <row r="11093" ht="15.75" customHeight="1" s="121">
      <c r="B11093">
        <f>D11093&amp;Q11093&amp;E11093</f>
        <v/>
      </c>
      <c r="C11093" s="73" t="n"/>
      <c r="D11093" s="73" t="n"/>
      <c r="E11093" s="78" t="n"/>
      <c r="F11093" s="75" t="n"/>
      <c r="G11093" s="73" t="n"/>
      <c r="H11093" s="75" t="n"/>
      <c r="I11093" s="75" t="n"/>
      <c r="J11093" s="75" t="n"/>
      <c r="K11093" s="75" t="n"/>
      <c r="L11093" s="75" t="n"/>
      <c r="M11093" s="75" t="n"/>
      <c r="N11093" s="75" t="n"/>
      <c r="O11093" s="75" t="n"/>
      <c r="P11093" s="75" t="n"/>
      <c r="Q11093" s="79" t="n"/>
      <c r="AR11093">
        <f>IF($AU$2&lt;&gt;5,NA(),IF(D11093=D11092,0,IF(AND(D20594=D11093,D11094=D11093),O11093+O11094+O20594,IF(D11094=D11093,O11094+O11093,O11093))))</f>
        <v/>
      </c>
      <c r="AS11093">
        <f>IF($AU$2&lt;&gt;5,NA(),IF(D11093=D11092,0,IF(AND(D20594=D11093,D11094=D11093),P11093+P11094+P20594,IF(D11094=D11093,P11094+P11093,P11093))))</f>
        <v/>
      </c>
      <c r="AT11093">
        <f>AR11093-AS11093</f>
        <v/>
      </c>
    </row>
    <row r="11094" ht="15.75" customHeight="1" s="121">
      <c r="B11094">
        <f>D11094&amp;Q11094&amp;E11094</f>
        <v/>
      </c>
      <c r="C11094" s="73" t="n"/>
      <c r="D11094" s="73" t="n"/>
      <c r="E11094" s="78" t="n"/>
      <c r="F11094" s="75" t="n"/>
      <c r="G11094" s="73" t="n"/>
      <c r="H11094" s="75" t="n"/>
      <c r="I11094" s="75" t="n"/>
      <c r="J11094" s="75" t="n"/>
      <c r="K11094" s="75" t="n"/>
      <c r="L11094" s="75" t="n"/>
      <c r="M11094" s="75" t="n"/>
      <c r="N11094" s="75" t="n"/>
      <c r="O11094" s="75" t="n"/>
      <c r="P11094" s="75" t="n"/>
      <c r="Q11094" s="79" t="n"/>
      <c r="AR11094">
        <f>IF($AU$2&lt;&gt;5,NA(),IF(D11094=D11093,0,IF(AND(D20595=D11094,D11095=D11094),O11094+O11095+O20595,IF(D11095=D11094,O11095+O11094,O11094))))</f>
        <v/>
      </c>
      <c r="AS11094">
        <f>IF($AU$2&lt;&gt;5,NA(),IF(D11094=D11093,0,IF(AND(D20595=D11094,D11095=D11094),P11094+P11095+P20595,IF(D11095=D11094,P11095+P11094,P11094))))</f>
        <v/>
      </c>
      <c r="AT11094">
        <f>AR11094-AS11094</f>
        <v/>
      </c>
    </row>
    <row r="11095" ht="15.75" customHeight="1" s="121">
      <c r="B11095">
        <f>D11095&amp;Q11095&amp;E11095</f>
        <v/>
      </c>
      <c r="C11095" s="73" t="n"/>
      <c r="D11095" s="73" t="n"/>
      <c r="E11095" s="78" t="n"/>
      <c r="F11095" s="75" t="n"/>
      <c r="G11095" s="73" t="n"/>
      <c r="H11095" s="75" t="n"/>
      <c r="I11095" s="75" t="n"/>
      <c r="J11095" s="75" t="n"/>
      <c r="K11095" s="75" t="n"/>
      <c r="L11095" s="75" t="n"/>
      <c r="M11095" s="75" t="n"/>
      <c r="N11095" s="75" t="n"/>
      <c r="O11095" s="75" t="n"/>
      <c r="P11095" s="75" t="n"/>
      <c r="Q11095" s="79" t="n"/>
      <c r="AR11095">
        <f>IF($AU$2&lt;&gt;5,NA(),IF(D11095=D11094,0,IF(AND(D20596=D11095,D11096=D11095),O11095+O11096+O20596,IF(D11096=D11095,O11096+O11095,O11095))))</f>
        <v/>
      </c>
      <c r="AS11095">
        <f>IF($AU$2&lt;&gt;5,NA(),IF(D11095=D11094,0,IF(AND(D20596=D11095,D11096=D11095),P11095+P11096+P20596,IF(D11096=D11095,P11096+P11095,P11095))))</f>
        <v/>
      </c>
      <c r="AT11095">
        <f>AR11095-AS11095</f>
        <v/>
      </c>
    </row>
    <row r="11096" ht="15.75" customHeight="1" s="121">
      <c r="B11096">
        <f>D11096&amp;Q11096&amp;E11096</f>
        <v/>
      </c>
      <c r="C11096" s="73" t="n"/>
      <c r="D11096" s="73" t="n"/>
      <c r="E11096" s="78" t="n"/>
      <c r="F11096" s="75" t="n"/>
      <c r="G11096" s="73" t="n"/>
      <c r="H11096" s="75" t="n"/>
      <c r="I11096" s="75" t="n"/>
      <c r="J11096" s="75" t="n"/>
      <c r="K11096" s="75" t="n"/>
      <c r="L11096" s="75" t="n"/>
      <c r="M11096" s="75" t="n"/>
      <c r="N11096" s="75" t="n"/>
      <c r="O11096" s="75" t="n"/>
      <c r="P11096" s="75" t="n"/>
      <c r="Q11096" s="79" t="n"/>
      <c r="AR11096">
        <f>IF($AU$2&lt;&gt;5,NA(),IF(D11096=D11095,0,IF(AND(D20597=D11096,D11097=D11096),O11096+O11097+O20597,IF(D11097=D11096,O11097+O11096,O11096))))</f>
        <v/>
      </c>
      <c r="AS11096">
        <f>IF($AU$2&lt;&gt;5,NA(),IF(D11096=D11095,0,IF(AND(D20597=D11096,D11097=D11096),P11096+P11097+P20597,IF(D11097=D11096,P11097+P11096,P11096))))</f>
        <v/>
      </c>
      <c r="AT11096">
        <f>AR11096-AS11096</f>
        <v/>
      </c>
    </row>
    <row r="11097" ht="15.75" customHeight="1" s="121">
      <c r="B11097">
        <f>D11097&amp;Q11097&amp;E11097</f>
        <v/>
      </c>
      <c r="C11097" s="73" t="n"/>
      <c r="D11097" s="73" t="n"/>
      <c r="E11097" s="78" t="n"/>
      <c r="F11097" s="75" t="n"/>
      <c r="G11097" s="73" t="n"/>
      <c r="H11097" s="75" t="n"/>
      <c r="I11097" s="75" t="n"/>
      <c r="J11097" s="75" t="n"/>
      <c r="K11097" s="75" t="n"/>
      <c r="L11097" s="75" t="n"/>
      <c r="M11097" s="75" t="n"/>
      <c r="N11097" s="75" t="n"/>
      <c r="O11097" s="75" t="n"/>
      <c r="P11097" s="75" t="n"/>
      <c r="Q11097" s="79" t="n"/>
      <c r="AR11097">
        <f>IF($AU$2&lt;&gt;5,NA(),IF(D11097=D11096,0,IF(AND(D20598=D11097,D11098=D11097),O11097+O11098+O20598,IF(D11098=D11097,O11098+O11097,O11097))))</f>
        <v/>
      </c>
      <c r="AS11097">
        <f>IF($AU$2&lt;&gt;5,NA(),IF(D11097=D11096,0,IF(AND(D20598=D11097,D11098=D11097),P11097+P11098+P20598,IF(D11098=D11097,P11098+P11097,P11097))))</f>
        <v/>
      </c>
      <c r="AT11097">
        <f>AR11097-AS11097</f>
        <v/>
      </c>
    </row>
    <row r="11098" ht="15.75" customHeight="1" s="121">
      <c r="B11098">
        <f>D11098&amp;Q11098&amp;E11098</f>
        <v/>
      </c>
      <c r="C11098" s="73" t="n"/>
      <c r="D11098" s="73" t="n"/>
      <c r="E11098" s="78" t="n"/>
      <c r="F11098" s="75" t="n"/>
      <c r="G11098" s="73" t="n"/>
      <c r="H11098" s="75" t="n"/>
      <c r="I11098" s="75" t="n"/>
      <c r="J11098" s="75" t="n"/>
      <c r="K11098" s="75" t="n"/>
      <c r="L11098" s="75" t="n"/>
      <c r="M11098" s="75" t="n"/>
      <c r="N11098" s="75" t="n"/>
      <c r="O11098" s="75" t="n"/>
      <c r="P11098" s="75" t="n"/>
      <c r="Q11098" s="79" t="n"/>
      <c r="AR11098">
        <f>IF($AU$2&lt;&gt;5,NA(),IF(D11098=D11097,0,IF(AND(D20599=D11098,D11099=D11098),O11098+O11099+O20599,IF(D11099=D11098,O11099+O11098,O11098))))</f>
        <v/>
      </c>
      <c r="AS11098">
        <f>IF($AU$2&lt;&gt;5,NA(),IF(D11098=D11097,0,IF(AND(D20599=D11098,D11099=D11098),P11098+P11099+P20599,IF(D11099=D11098,P11099+P11098,P11098))))</f>
        <v/>
      </c>
      <c r="AT11098">
        <f>AR11098-AS11098</f>
        <v/>
      </c>
    </row>
    <row r="11099" ht="15.75" customHeight="1" s="121">
      <c r="B11099">
        <f>D11099&amp;Q11099&amp;E11099</f>
        <v/>
      </c>
      <c r="C11099" s="73" t="n"/>
      <c r="D11099" s="73" t="n"/>
      <c r="E11099" s="78" t="n"/>
      <c r="F11099" s="75" t="n"/>
      <c r="G11099" s="73" t="n"/>
      <c r="H11099" s="75" t="n"/>
      <c r="I11099" s="75" t="n"/>
      <c r="J11099" s="75" t="n"/>
      <c r="K11099" s="75" t="n"/>
      <c r="L11099" s="75" t="n"/>
      <c r="M11099" s="75" t="n"/>
      <c r="N11099" s="75" t="n"/>
      <c r="O11099" s="75" t="n"/>
      <c r="P11099" s="75" t="n"/>
      <c r="Q11099" s="79" t="n"/>
      <c r="AR11099">
        <f>IF($AU$2&lt;&gt;5,NA(),IF(D11099=D11098,0,IF(AND(D20600=D11099,D11100=D11099),O11099+O11100+O20600,IF(D11100=D11099,O11100+O11099,O11099))))</f>
        <v/>
      </c>
      <c r="AS11099">
        <f>IF($AU$2&lt;&gt;5,NA(),IF(D11099=D11098,0,IF(AND(D20600=D11099,D11100=D11099),P11099+P11100+P20600,IF(D11100=D11099,P11100+P11099,P11099))))</f>
        <v/>
      </c>
      <c r="AT11099">
        <f>AR11099-AS11099</f>
        <v/>
      </c>
    </row>
    <row r="11100" ht="15.75" customHeight="1" s="121">
      <c r="B11100">
        <f>D11100&amp;Q11100&amp;E11100</f>
        <v/>
      </c>
      <c r="C11100" s="73" t="n"/>
      <c r="D11100" s="73" t="n"/>
      <c r="E11100" s="78" t="n"/>
      <c r="F11100" s="75" t="n"/>
      <c r="G11100" s="73" t="n"/>
      <c r="H11100" s="75" t="n"/>
      <c r="I11100" s="75" t="n"/>
      <c r="J11100" s="75" t="n"/>
      <c r="K11100" s="75" t="n"/>
      <c r="L11100" s="75" t="n"/>
      <c r="M11100" s="75" t="n"/>
      <c r="N11100" s="75" t="n"/>
      <c r="O11100" s="75" t="n"/>
      <c r="P11100" s="75" t="n"/>
      <c r="Q11100" s="79" t="n"/>
      <c r="AR11100">
        <f>IF($AU$2&lt;&gt;5,NA(),IF(D11100=D11099,0,IF(AND(D20601=D11100,D11101=D11100),O11100+O11101+O20601,IF(D11101=D11100,O11101+O11100,O11100))))</f>
        <v/>
      </c>
      <c r="AS11100">
        <f>IF($AU$2&lt;&gt;5,NA(),IF(D11100=D11099,0,IF(AND(D20601=D11100,D11101=D11100),P11100+P11101+P20601,IF(D11101=D11100,P11101+P11100,P11100))))</f>
        <v/>
      </c>
      <c r="AT11100">
        <f>AR11100-AS11100</f>
        <v/>
      </c>
    </row>
    <row r="11101" ht="15.75" customHeight="1" s="121">
      <c r="B11101">
        <f>D11101&amp;Q11101&amp;E11101</f>
        <v/>
      </c>
      <c r="C11101" s="73" t="n"/>
      <c r="D11101" s="73" t="n"/>
      <c r="E11101" s="78" t="n"/>
      <c r="F11101" s="75" t="n"/>
      <c r="G11101" s="73" t="n"/>
      <c r="H11101" s="75" t="n"/>
      <c r="I11101" s="75" t="n"/>
      <c r="J11101" s="75" t="n"/>
      <c r="K11101" s="75" t="n"/>
      <c r="L11101" s="75" t="n"/>
      <c r="M11101" s="75" t="n"/>
      <c r="N11101" s="75" t="n"/>
      <c r="O11101" s="75" t="n"/>
      <c r="P11101" s="75" t="n"/>
      <c r="Q11101" s="79" t="n"/>
      <c r="AR11101">
        <f>IF($AU$2&lt;&gt;5,NA(),IF(D11101=D11100,0,IF(AND(D20602=D11101,D11102=D11101),O11101+O11102+O20602,IF(D11102=D11101,O11102+O11101,O11101))))</f>
        <v/>
      </c>
      <c r="AS11101">
        <f>IF($AU$2&lt;&gt;5,NA(),IF(D11101=D11100,0,IF(AND(D20602=D11101,D11102=D11101),P11101+P11102+P20602,IF(D11102=D11101,P11102+P11101,P11101))))</f>
        <v/>
      </c>
      <c r="AT11101">
        <f>AR11101-AS11101</f>
        <v/>
      </c>
    </row>
    <row r="11102" ht="15.75" customHeight="1" s="121">
      <c r="B11102">
        <f>D11102&amp;Q11102&amp;E11102</f>
        <v/>
      </c>
      <c r="C11102" s="73" t="n"/>
      <c r="D11102" s="73" t="n"/>
      <c r="E11102" s="78" t="n"/>
      <c r="F11102" s="75" t="n"/>
      <c r="G11102" s="73" t="n"/>
      <c r="H11102" s="75" t="n"/>
      <c r="I11102" s="75" t="n"/>
      <c r="J11102" s="75" t="n"/>
      <c r="K11102" s="75" t="n"/>
      <c r="L11102" s="75" t="n"/>
      <c r="M11102" s="75" t="n"/>
      <c r="N11102" s="75" t="n"/>
      <c r="O11102" s="75" t="n"/>
      <c r="P11102" s="75" t="n"/>
      <c r="Q11102" s="79" t="n"/>
      <c r="AR11102">
        <f>IF($AU$2&lt;&gt;5,NA(),IF(D11102=D11101,0,IF(AND(D20603=D11102,D11103=D11102),O11102+O11103+O20603,IF(D11103=D11102,O11103+O11102,O11102))))</f>
        <v/>
      </c>
      <c r="AS11102">
        <f>IF($AU$2&lt;&gt;5,NA(),IF(D11102=D11101,0,IF(AND(D20603=D11102,D11103=D11102),P11102+P11103+P20603,IF(D11103=D11102,P11103+P11102,P11102))))</f>
        <v/>
      </c>
      <c r="AT11102">
        <f>AR11102-AS11102</f>
        <v/>
      </c>
    </row>
    <row r="11103" ht="15.75" customHeight="1" s="121">
      <c r="B11103">
        <f>D11103&amp;Q11103&amp;E11103</f>
        <v/>
      </c>
      <c r="C11103" s="73" t="n"/>
      <c r="D11103" s="73" t="n"/>
      <c r="E11103" s="78" t="n"/>
      <c r="F11103" s="75" t="n"/>
      <c r="G11103" s="73" t="n"/>
      <c r="H11103" s="75" t="n"/>
      <c r="I11103" s="75" t="n"/>
      <c r="J11103" s="75" t="n"/>
      <c r="K11103" s="75" t="n"/>
      <c r="L11103" s="75" t="n"/>
      <c r="M11103" s="75" t="n"/>
      <c r="N11103" s="75" t="n"/>
      <c r="O11103" s="75" t="n"/>
      <c r="P11103" s="75" t="n"/>
      <c r="Q11103" s="79" t="n"/>
      <c r="AR11103">
        <f>IF($AU$2&lt;&gt;5,NA(),IF(D11103=D11102,0,IF(AND(D20604=D11103,D11104=D11103),O11103+O11104+O20604,IF(D11104=D11103,O11104+O11103,O11103))))</f>
        <v/>
      </c>
      <c r="AS11103">
        <f>IF($AU$2&lt;&gt;5,NA(),IF(D11103=D11102,0,IF(AND(D20604=D11103,D11104=D11103),P11103+P11104+P20604,IF(D11104=D11103,P11104+P11103,P11103))))</f>
        <v/>
      </c>
      <c r="AT11103">
        <f>AR11103-AS11103</f>
        <v/>
      </c>
    </row>
    <row r="11104" ht="15.75" customHeight="1" s="121">
      <c r="B11104">
        <f>D11104&amp;Q11104&amp;E11104</f>
        <v/>
      </c>
      <c r="C11104" s="73" t="n"/>
      <c r="D11104" s="73" t="n"/>
      <c r="E11104" s="78" t="n"/>
      <c r="F11104" s="75" t="n"/>
      <c r="G11104" s="73" t="n"/>
      <c r="H11104" s="75" t="n"/>
      <c r="I11104" s="75" t="n"/>
      <c r="J11104" s="75" t="n"/>
      <c r="K11104" s="75" t="n"/>
      <c r="L11104" s="75" t="n"/>
      <c r="M11104" s="75" t="n"/>
      <c r="N11104" s="75" t="n"/>
      <c r="O11104" s="75" t="n"/>
      <c r="P11104" s="75" t="n"/>
      <c r="Q11104" s="79" t="n"/>
      <c r="AR11104">
        <f>IF($AU$2&lt;&gt;5,NA(),IF(D11104=D11103,0,IF(AND(D20605=D11104,D11105=D11104),O11104+O11105+O20605,IF(D11105=D11104,O11105+O11104,O11104))))</f>
        <v/>
      </c>
      <c r="AS11104">
        <f>IF($AU$2&lt;&gt;5,NA(),IF(D11104=D11103,0,IF(AND(D20605=D11104,D11105=D11104),P11104+P11105+P20605,IF(D11105=D11104,P11105+P11104,P11104))))</f>
        <v/>
      </c>
      <c r="AT11104">
        <f>AR11104-AS11104</f>
        <v/>
      </c>
    </row>
    <row r="11105" ht="15.75" customHeight="1" s="121">
      <c r="B11105">
        <f>D11105&amp;Q11105&amp;E11105</f>
        <v/>
      </c>
      <c r="C11105" s="73" t="n"/>
      <c r="D11105" s="73" t="n"/>
      <c r="E11105" s="78" t="n"/>
      <c r="F11105" s="75" t="n"/>
      <c r="G11105" s="73" t="n"/>
      <c r="H11105" s="75" t="n"/>
      <c r="I11105" s="75" t="n"/>
      <c r="J11105" s="75" t="n"/>
      <c r="K11105" s="75" t="n"/>
      <c r="L11105" s="75" t="n"/>
      <c r="M11105" s="75" t="n"/>
      <c r="N11105" s="75" t="n"/>
      <c r="O11105" s="75" t="n"/>
      <c r="P11105" s="75" t="n"/>
      <c r="Q11105" s="79" t="n"/>
      <c r="AR11105">
        <f>IF($AU$2&lt;&gt;5,NA(),IF(D11105=D11104,0,IF(AND(D20606=D11105,D11106=D11105),O11105+O11106+O20606,IF(D11106=D11105,O11106+O11105,O11105))))</f>
        <v/>
      </c>
      <c r="AS11105">
        <f>IF($AU$2&lt;&gt;5,NA(),IF(D11105=D11104,0,IF(AND(D20606=D11105,D11106=D11105),P11105+P11106+P20606,IF(D11106=D11105,P11106+P11105,P11105))))</f>
        <v/>
      </c>
      <c r="AT11105">
        <f>AR11105-AS11105</f>
        <v/>
      </c>
    </row>
    <row r="11106" ht="15.75" customHeight="1" s="121">
      <c r="B11106">
        <f>D11106&amp;Q11106&amp;E11106</f>
        <v/>
      </c>
      <c r="C11106" s="73" t="n"/>
      <c r="D11106" s="73" t="n"/>
      <c r="E11106" s="78" t="n"/>
      <c r="F11106" s="75" t="n"/>
      <c r="G11106" s="73" t="n"/>
      <c r="H11106" s="75" t="n"/>
      <c r="I11106" s="75" t="n"/>
      <c r="J11106" s="75" t="n"/>
      <c r="K11106" s="75" t="n"/>
      <c r="L11106" s="75" t="n"/>
      <c r="M11106" s="75" t="n"/>
      <c r="N11106" s="75" t="n"/>
      <c r="O11106" s="75" t="n"/>
      <c r="P11106" s="75" t="n"/>
      <c r="Q11106" s="79" t="n"/>
      <c r="AR11106">
        <f>IF($AU$2&lt;&gt;5,NA(),IF(D11106=D11105,0,IF(AND(D20607=D11106,D11107=D11106),O11106+O11107+O20607,IF(D11107=D11106,O11107+O11106,O11106))))</f>
        <v/>
      </c>
      <c r="AS11106">
        <f>IF($AU$2&lt;&gt;5,NA(),IF(D11106=D11105,0,IF(AND(D20607=D11106,D11107=D11106),P11106+P11107+P20607,IF(D11107=D11106,P11107+P11106,P11106))))</f>
        <v/>
      </c>
      <c r="AT11106">
        <f>AR11106-AS11106</f>
        <v/>
      </c>
    </row>
    <row r="11107" ht="15.75" customHeight="1" s="121">
      <c r="B11107">
        <f>D11107&amp;Q11107&amp;E11107</f>
        <v/>
      </c>
      <c r="C11107" s="73" t="n"/>
      <c r="D11107" s="73" t="n"/>
      <c r="E11107" s="78" t="n"/>
      <c r="F11107" s="75" t="n"/>
      <c r="G11107" s="73" t="n"/>
      <c r="H11107" s="75" t="n"/>
      <c r="I11107" s="75" t="n"/>
      <c r="J11107" s="75" t="n"/>
      <c r="K11107" s="75" t="n"/>
      <c r="L11107" s="75" t="n"/>
      <c r="M11107" s="75" t="n"/>
      <c r="N11107" s="75" t="n"/>
      <c r="O11107" s="75" t="n"/>
      <c r="P11107" s="75" t="n"/>
      <c r="Q11107" s="79" t="n"/>
      <c r="AR11107">
        <f>IF($AU$2&lt;&gt;5,NA(),IF(D11107=D11106,0,IF(AND(D20608=D11107,D11108=D11107),O11107+O11108+O20608,IF(D11108=D11107,O11108+O11107,O11107))))</f>
        <v/>
      </c>
      <c r="AS11107">
        <f>IF($AU$2&lt;&gt;5,NA(),IF(D11107=D11106,0,IF(AND(D20608=D11107,D11108=D11107),P11107+P11108+P20608,IF(D11108=D11107,P11108+P11107,P11107))))</f>
        <v/>
      </c>
      <c r="AT11107">
        <f>AR11107-AS11107</f>
        <v/>
      </c>
    </row>
    <row r="11108" ht="15.75" customHeight="1" s="121">
      <c r="B11108">
        <f>D11108&amp;Q11108&amp;E11108</f>
        <v/>
      </c>
      <c r="C11108" s="73" t="n"/>
      <c r="D11108" s="73" t="n"/>
      <c r="E11108" s="78" t="n"/>
      <c r="F11108" s="75" t="n"/>
      <c r="G11108" s="73" t="n"/>
      <c r="H11108" s="75" t="n"/>
      <c r="I11108" s="75" t="n"/>
      <c r="J11108" s="75" t="n"/>
      <c r="K11108" s="75" t="n"/>
      <c r="L11108" s="75" t="n"/>
      <c r="M11108" s="75" t="n"/>
      <c r="N11108" s="75" t="n"/>
      <c r="O11108" s="75" t="n"/>
      <c r="P11108" s="75" t="n"/>
      <c r="Q11108" s="79" t="n"/>
      <c r="AR11108">
        <f>IF($AU$2&lt;&gt;5,NA(),IF(D11108=D11107,0,IF(AND(D20609=D11108,D11109=D11108),O11108+O11109+O20609,IF(D11109=D11108,O11109+O11108,O11108))))</f>
        <v/>
      </c>
      <c r="AS11108">
        <f>IF($AU$2&lt;&gt;5,NA(),IF(D11108=D11107,0,IF(AND(D20609=D11108,D11109=D11108),P11108+P11109+P20609,IF(D11109=D11108,P11109+P11108,P11108))))</f>
        <v/>
      </c>
      <c r="AT11108">
        <f>AR11108-AS11108</f>
        <v/>
      </c>
    </row>
    <row r="11109" ht="15.75" customHeight="1" s="121">
      <c r="B11109">
        <f>D11109&amp;Q11109&amp;E11109</f>
        <v/>
      </c>
      <c r="C11109" s="73" t="n"/>
      <c r="D11109" s="73" t="n"/>
      <c r="E11109" s="78" t="n"/>
      <c r="F11109" s="75" t="n"/>
      <c r="G11109" s="73" t="n"/>
      <c r="H11109" s="75" t="n"/>
      <c r="I11109" s="75" t="n"/>
      <c r="J11109" s="75" t="n"/>
      <c r="K11109" s="75" t="n"/>
      <c r="L11109" s="75" t="n"/>
      <c r="M11109" s="75" t="n"/>
      <c r="N11109" s="75" t="n"/>
      <c r="O11109" s="75" t="n"/>
      <c r="P11109" s="75" t="n"/>
      <c r="Q11109" s="79" t="n"/>
      <c r="AR11109">
        <f>IF($AU$2&lt;&gt;5,NA(),IF(D11109=D11108,0,IF(AND(D20610=D11109,D11110=D11109),O11109+O11110+O20610,IF(D11110=D11109,O11110+O11109,O11109))))</f>
        <v/>
      </c>
      <c r="AS11109">
        <f>IF($AU$2&lt;&gt;5,NA(),IF(D11109=D11108,0,IF(AND(D20610=D11109,D11110=D11109),P11109+P11110+P20610,IF(D11110=D11109,P11110+P11109,P11109))))</f>
        <v/>
      </c>
      <c r="AT11109">
        <f>AR11109-AS11109</f>
        <v/>
      </c>
    </row>
    <row r="11110" ht="15.75" customHeight="1" s="121">
      <c r="B11110">
        <f>D11110&amp;Q11110&amp;E11110</f>
        <v/>
      </c>
      <c r="C11110" s="73" t="n"/>
      <c r="D11110" s="73" t="n"/>
      <c r="E11110" s="78" t="n"/>
      <c r="F11110" s="75" t="n"/>
      <c r="G11110" s="73" t="n"/>
      <c r="H11110" s="75" t="n"/>
      <c r="I11110" s="75" t="n"/>
      <c r="J11110" s="75" t="n"/>
      <c r="K11110" s="75" t="n"/>
      <c r="L11110" s="75" t="n"/>
      <c r="M11110" s="75" t="n"/>
      <c r="N11110" s="75" t="n"/>
      <c r="O11110" s="75" t="n"/>
      <c r="P11110" s="75" t="n"/>
      <c r="Q11110" s="79" t="n"/>
      <c r="AR11110">
        <f>IF($AU$2&lt;&gt;5,NA(),IF(D11110=D11109,0,IF(AND(D20611=D11110,D11111=D11110),O11110+O11111+O20611,IF(D11111=D11110,O11111+O11110,O11110))))</f>
        <v/>
      </c>
      <c r="AS11110">
        <f>IF($AU$2&lt;&gt;5,NA(),IF(D11110=D11109,0,IF(AND(D20611=D11110,D11111=D11110),P11110+P11111+P20611,IF(D11111=D11110,P11111+P11110,P11110))))</f>
        <v/>
      </c>
      <c r="AT11110">
        <f>AR11110-AS11110</f>
        <v/>
      </c>
    </row>
    <row r="11111" ht="15.75" customHeight="1" s="121">
      <c r="B11111">
        <f>D11111&amp;Q11111&amp;E11111</f>
        <v/>
      </c>
      <c r="C11111" s="73" t="n"/>
      <c r="D11111" s="73" t="n"/>
      <c r="E11111" s="78" t="n"/>
      <c r="F11111" s="75" t="n"/>
      <c r="G11111" s="73" t="n"/>
      <c r="H11111" s="75" t="n"/>
      <c r="I11111" s="75" t="n"/>
      <c r="J11111" s="75" t="n"/>
      <c r="K11111" s="75" t="n"/>
      <c r="L11111" s="75" t="n"/>
      <c r="M11111" s="75" t="n"/>
      <c r="N11111" s="75" t="n"/>
      <c r="O11111" s="75" t="n"/>
      <c r="P11111" s="75" t="n"/>
      <c r="Q11111" s="79" t="n"/>
      <c r="AR11111">
        <f>IF($AU$2&lt;&gt;5,NA(),IF(D11111=D11110,0,IF(AND(D20612=D11111,D11112=D11111),O11111+O11112+O20612,IF(D11112=D11111,O11112+O11111,O11111))))</f>
        <v/>
      </c>
      <c r="AS11111">
        <f>IF($AU$2&lt;&gt;5,NA(),IF(D11111=D11110,0,IF(AND(D20612=D11111,D11112=D11111),P11111+P11112+P20612,IF(D11112=D11111,P11112+P11111,P11111))))</f>
        <v/>
      </c>
      <c r="AT11111">
        <f>AR11111-AS11111</f>
        <v/>
      </c>
    </row>
    <row r="11112" ht="15.75" customHeight="1" s="121">
      <c r="B11112">
        <f>D11112&amp;Q11112&amp;E11112</f>
        <v/>
      </c>
      <c r="C11112" s="73" t="n"/>
      <c r="D11112" s="73" t="n"/>
      <c r="E11112" s="78" t="n"/>
      <c r="F11112" s="75" t="n"/>
      <c r="G11112" s="73" t="n"/>
      <c r="H11112" s="75" t="n"/>
      <c r="I11112" s="75" t="n"/>
      <c r="J11112" s="75" t="n"/>
      <c r="K11112" s="75" t="n"/>
      <c r="L11112" s="75" t="n"/>
      <c r="M11112" s="75" t="n"/>
      <c r="N11112" s="75" t="n"/>
      <c r="O11112" s="75" t="n"/>
      <c r="P11112" s="75" t="n"/>
      <c r="Q11112" s="79" t="n"/>
      <c r="AR11112">
        <f>IF($AU$2&lt;&gt;5,NA(),IF(D11112=D11111,0,IF(AND(D20613=D11112,D11113=D11112),O11112+O11113+O20613,IF(D11113=D11112,O11113+O11112,O11112))))</f>
        <v/>
      </c>
      <c r="AS11112">
        <f>IF($AU$2&lt;&gt;5,NA(),IF(D11112=D11111,0,IF(AND(D20613=D11112,D11113=D11112),P11112+P11113+P20613,IF(D11113=D11112,P11113+P11112,P11112))))</f>
        <v/>
      </c>
      <c r="AT11112">
        <f>AR11112-AS11112</f>
        <v/>
      </c>
    </row>
    <row r="11113" ht="15.75" customHeight="1" s="121">
      <c r="B11113">
        <f>D11113&amp;Q11113&amp;E11113</f>
        <v/>
      </c>
      <c r="C11113" s="73" t="n"/>
      <c r="D11113" s="73" t="n"/>
      <c r="E11113" s="78" t="n"/>
      <c r="F11113" s="75" t="n"/>
      <c r="G11113" s="73" t="n"/>
      <c r="H11113" s="75" t="n"/>
      <c r="I11113" s="75" t="n"/>
      <c r="J11113" s="75" t="n"/>
      <c r="K11113" s="75" t="n"/>
      <c r="L11113" s="75" t="n"/>
      <c r="M11113" s="75" t="n"/>
      <c r="N11113" s="75" t="n"/>
      <c r="O11113" s="75" t="n"/>
      <c r="P11113" s="75" t="n"/>
      <c r="Q11113" s="79" t="n"/>
      <c r="AR11113">
        <f>IF($AU$2&lt;&gt;5,NA(),IF(D11113=D11112,0,IF(AND(D20614=D11113,D11114=D11113),O11113+O11114+O20614,IF(D11114=D11113,O11114+O11113,O11113))))</f>
        <v/>
      </c>
      <c r="AS11113">
        <f>IF($AU$2&lt;&gt;5,NA(),IF(D11113=D11112,0,IF(AND(D20614=D11113,D11114=D11113),P11113+P11114+P20614,IF(D11114=D11113,P11114+P11113,P11113))))</f>
        <v/>
      </c>
      <c r="AT11113">
        <f>AR11113-AS11113</f>
        <v/>
      </c>
    </row>
    <row r="11114" ht="15.75" customHeight="1" s="121">
      <c r="B11114">
        <f>D11114&amp;Q11114&amp;E11114</f>
        <v/>
      </c>
      <c r="C11114" s="73" t="n"/>
      <c r="D11114" s="73" t="n"/>
      <c r="E11114" s="78" t="n"/>
      <c r="F11114" s="75" t="n"/>
      <c r="G11114" s="73" t="n"/>
      <c r="H11114" s="75" t="n"/>
      <c r="I11114" s="75" t="n"/>
      <c r="J11114" s="75" t="n"/>
      <c r="K11114" s="75" t="n"/>
      <c r="L11114" s="75" t="n"/>
      <c r="M11114" s="75" t="n"/>
      <c r="N11114" s="75" t="n"/>
      <c r="O11114" s="75" t="n"/>
      <c r="P11114" s="75" t="n"/>
      <c r="Q11114" s="79" t="n"/>
      <c r="AR11114">
        <f>IF($AU$2&lt;&gt;5,NA(),IF(D11114=D11113,0,IF(AND(D20615=D11114,D11115=D11114),O11114+O11115+O20615,IF(D11115=D11114,O11115+O11114,O11114))))</f>
        <v/>
      </c>
      <c r="AS11114">
        <f>IF($AU$2&lt;&gt;5,NA(),IF(D11114=D11113,0,IF(AND(D20615=D11114,D11115=D11114),P11114+P11115+P20615,IF(D11115=D11114,P11115+P11114,P11114))))</f>
        <v/>
      </c>
      <c r="AT11114">
        <f>AR11114-AS11114</f>
        <v/>
      </c>
    </row>
    <row r="11115" ht="15.75" customHeight="1" s="121">
      <c r="B11115">
        <f>D11115&amp;Q11115&amp;E11115</f>
        <v/>
      </c>
      <c r="C11115" s="73" t="n"/>
      <c r="D11115" s="73" t="n"/>
      <c r="E11115" s="78" t="n"/>
      <c r="F11115" s="75" t="n"/>
      <c r="G11115" s="73" t="n"/>
      <c r="H11115" s="75" t="n"/>
      <c r="I11115" s="75" t="n"/>
      <c r="J11115" s="75" t="n"/>
      <c r="K11115" s="75" t="n"/>
      <c r="L11115" s="75" t="n"/>
      <c r="M11115" s="75" t="n"/>
      <c r="N11115" s="75" t="n"/>
      <c r="O11115" s="75" t="n"/>
      <c r="P11115" s="75" t="n"/>
      <c r="Q11115" s="79" t="n"/>
      <c r="AR11115">
        <f>IF($AU$2&lt;&gt;5,NA(),IF(D11115=D11114,0,IF(AND(D20616=D11115,D11116=D11115),O11115+O11116+O20616,IF(D11116=D11115,O11116+O11115,O11115))))</f>
        <v/>
      </c>
      <c r="AS11115">
        <f>IF($AU$2&lt;&gt;5,NA(),IF(D11115=D11114,0,IF(AND(D20616=D11115,D11116=D11115),P11115+P11116+P20616,IF(D11116=D11115,P11116+P11115,P11115))))</f>
        <v/>
      </c>
      <c r="AT11115">
        <f>AR11115-AS11115</f>
        <v/>
      </c>
    </row>
    <row r="11116" ht="15.75" customHeight="1" s="121">
      <c r="B11116">
        <f>D11116&amp;Q11116&amp;E11116</f>
        <v/>
      </c>
      <c r="C11116" s="73" t="n"/>
      <c r="D11116" s="73" t="n"/>
      <c r="E11116" s="78" t="n"/>
      <c r="F11116" s="75" t="n"/>
      <c r="G11116" s="73" t="n"/>
      <c r="H11116" s="75" t="n"/>
      <c r="I11116" s="75" t="n"/>
      <c r="J11116" s="75" t="n"/>
      <c r="K11116" s="75" t="n"/>
      <c r="L11116" s="75" t="n"/>
      <c r="M11116" s="75" t="n"/>
      <c r="N11116" s="75" t="n"/>
      <c r="O11116" s="75" t="n"/>
      <c r="P11116" s="75" t="n"/>
      <c r="Q11116" s="79" t="n"/>
      <c r="AR11116">
        <f>IF($AU$2&lt;&gt;5,NA(),IF(D11116=D11115,0,IF(AND(D20617=D11116,D11117=D11116),O11116+O11117+O20617,IF(D11117=D11116,O11117+O11116,O11116))))</f>
        <v/>
      </c>
      <c r="AS11116">
        <f>IF($AU$2&lt;&gt;5,NA(),IF(D11116=D11115,0,IF(AND(D20617=D11116,D11117=D11116),P11116+P11117+P20617,IF(D11117=D11116,P11117+P11116,P11116))))</f>
        <v/>
      </c>
      <c r="AT11116">
        <f>AR11116-AS11116</f>
        <v/>
      </c>
    </row>
    <row r="11117" ht="15.75" customHeight="1" s="121">
      <c r="B11117">
        <f>D11117&amp;Q11117&amp;E11117</f>
        <v/>
      </c>
      <c r="C11117" s="73" t="n"/>
      <c r="D11117" s="73" t="n"/>
      <c r="E11117" s="78" t="n"/>
      <c r="F11117" s="75" t="n"/>
      <c r="G11117" s="73" t="n"/>
      <c r="H11117" s="75" t="n"/>
      <c r="I11117" s="75" t="n"/>
      <c r="J11117" s="75" t="n"/>
      <c r="K11117" s="75" t="n"/>
      <c r="L11117" s="75" t="n"/>
      <c r="M11117" s="75" t="n"/>
      <c r="N11117" s="75" t="n"/>
      <c r="O11117" s="75" t="n"/>
      <c r="P11117" s="75" t="n"/>
      <c r="Q11117" s="79" t="n"/>
      <c r="AR11117">
        <f>IF($AU$2&lt;&gt;5,NA(),IF(D11117=D11116,0,IF(AND(D20618=D11117,D11118=D11117),O11117+O11118+O20618,IF(D11118=D11117,O11118+O11117,O11117))))</f>
        <v/>
      </c>
      <c r="AS11117">
        <f>IF($AU$2&lt;&gt;5,NA(),IF(D11117=D11116,0,IF(AND(D20618=D11117,D11118=D11117),P11117+P11118+P20618,IF(D11118=D11117,P11118+P11117,P11117))))</f>
        <v/>
      </c>
      <c r="AT11117">
        <f>AR11117-AS11117</f>
        <v/>
      </c>
    </row>
    <row r="11118" ht="15.75" customHeight="1" s="121">
      <c r="B11118">
        <f>D11118&amp;Q11118&amp;E11118</f>
        <v/>
      </c>
      <c r="C11118" s="73" t="n"/>
      <c r="D11118" s="73" t="n"/>
      <c r="E11118" s="78" t="n"/>
      <c r="F11118" s="75" t="n"/>
      <c r="G11118" s="73" t="n"/>
      <c r="H11118" s="75" t="n"/>
      <c r="I11118" s="75" t="n"/>
      <c r="J11118" s="75" t="n"/>
      <c r="K11118" s="75" t="n"/>
      <c r="L11118" s="75" t="n"/>
      <c r="M11118" s="75" t="n"/>
      <c r="N11118" s="75" t="n"/>
      <c r="O11118" s="75" t="n"/>
      <c r="P11118" s="75" t="n"/>
      <c r="Q11118" s="79" t="n"/>
      <c r="AR11118">
        <f>IF($AU$2&lt;&gt;5,NA(),IF(D11118=D11117,0,IF(AND(D20619=D11118,D11119=D11118),O11118+O11119+O20619,IF(D11119=D11118,O11119+O11118,O11118))))</f>
        <v/>
      </c>
      <c r="AS11118">
        <f>IF($AU$2&lt;&gt;5,NA(),IF(D11118=D11117,0,IF(AND(D20619=D11118,D11119=D11118),P11118+P11119+P20619,IF(D11119=D11118,P11119+P11118,P11118))))</f>
        <v/>
      </c>
      <c r="AT11118">
        <f>AR11118-AS11118</f>
        <v/>
      </c>
    </row>
    <row r="11119" ht="15.75" customHeight="1" s="121">
      <c r="B11119">
        <f>D11119&amp;Q11119&amp;E11119</f>
        <v/>
      </c>
      <c r="C11119" s="73" t="n"/>
      <c r="D11119" s="73" t="n"/>
      <c r="E11119" s="78" t="n"/>
      <c r="F11119" s="75" t="n"/>
      <c r="G11119" s="73" t="n"/>
      <c r="H11119" s="75" t="n"/>
      <c r="I11119" s="75" t="n"/>
      <c r="J11119" s="75" t="n"/>
      <c r="K11119" s="75" t="n"/>
      <c r="L11119" s="75" t="n"/>
      <c r="M11119" s="75" t="n"/>
      <c r="N11119" s="75" t="n"/>
      <c r="O11119" s="75" t="n"/>
      <c r="P11119" s="75" t="n"/>
      <c r="Q11119" s="79" t="n"/>
      <c r="AR11119">
        <f>IF($AU$2&lt;&gt;5,NA(),IF(D11119=D11118,0,IF(AND(D20620=D11119,D11120=D11119),O11119+O11120+O20620,IF(D11120=D11119,O11120+O11119,O11119))))</f>
        <v/>
      </c>
      <c r="AS11119">
        <f>IF($AU$2&lt;&gt;5,NA(),IF(D11119=D11118,0,IF(AND(D20620=D11119,D11120=D11119),P11119+P11120+P20620,IF(D11120=D11119,P11120+P11119,P11119))))</f>
        <v/>
      </c>
      <c r="AT11119">
        <f>AR11119-AS11119</f>
        <v/>
      </c>
    </row>
    <row r="11120" ht="15.75" customHeight="1" s="121">
      <c r="B11120">
        <f>D11120&amp;Q11120&amp;E11120</f>
        <v/>
      </c>
      <c r="C11120" s="73" t="n"/>
      <c r="D11120" s="73" t="n"/>
      <c r="E11120" s="78" t="n"/>
      <c r="F11120" s="75" t="n"/>
      <c r="G11120" s="73" t="n"/>
      <c r="H11120" s="75" t="n"/>
      <c r="I11120" s="75" t="n"/>
      <c r="J11120" s="75" t="n"/>
      <c r="K11120" s="75" t="n"/>
      <c r="L11120" s="75" t="n"/>
      <c r="M11120" s="75" t="n"/>
      <c r="N11120" s="75" t="n"/>
      <c r="O11120" s="75" t="n"/>
      <c r="P11120" s="75" t="n"/>
      <c r="Q11120" s="79" t="n"/>
      <c r="AR11120">
        <f>IF($AU$2&lt;&gt;5,NA(),IF(D11120=D11119,0,IF(AND(D20621=D11120,D11121=D11120),O11120+O11121+O20621,IF(D11121=D11120,O11121+O11120,O11120))))</f>
        <v/>
      </c>
      <c r="AS11120">
        <f>IF($AU$2&lt;&gt;5,NA(),IF(D11120=D11119,0,IF(AND(D20621=D11120,D11121=D11120),P11120+P11121+P20621,IF(D11121=D11120,P11121+P11120,P11120))))</f>
        <v/>
      </c>
      <c r="AT11120">
        <f>AR11120-AS11120</f>
        <v/>
      </c>
    </row>
    <row r="11121" ht="15.75" customHeight="1" s="121">
      <c r="B11121">
        <f>D11121&amp;Q11121&amp;E11121</f>
        <v/>
      </c>
      <c r="C11121" s="73" t="n"/>
      <c r="D11121" s="73" t="n"/>
      <c r="E11121" s="78" t="n"/>
      <c r="F11121" s="75" t="n"/>
      <c r="G11121" s="73" t="n"/>
      <c r="H11121" s="75" t="n"/>
      <c r="I11121" s="75" t="n"/>
      <c r="J11121" s="75" t="n"/>
      <c r="K11121" s="75" t="n"/>
      <c r="L11121" s="75" t="n"/>
      <c r="M11121" s="75" t="n"/>
      <c r="N11121" s="75" t="n"/>
      <c r="O11121" s="75" t="n"/>
      <c r="P11121" s="75" t="n"/>
      <c r="Q11121" s="79" t="n"/>
      <c r="AR11121">
        <f>IF($AU$2&lt;&gt;5,NA(),IF(D11121=D11120,0,IF(AND(D20622=D11121,D11122=D11121),O11121+O11122+O20622,IF(D11122=D11121,O11122+O11121,O11121))))</f>
        <v/>
      </c>
      <c r="AS11121">
        <f>IF($AU$2&lt;&gt;5,NA(),IF(D11121=D11120,0,IF(AND(D20622=D11121,D11122=D11121),P11121+P11122+P20622,IF(D11122=D11121,P11122+P11121,P11121))))</f>
        <v/>
      </c>
      <c r="AT11121">
        <f>AR11121-AS11121</f>
        <v/>
      </c>
    </row>
    <row r="11122" ht="15.75" customHeight="1" s="121">
      <c r="B11122">
        <f>D11122&amp;Q11122&amp;E11122</f>
        <v/>
      </c>
      <c r="C11122" s="73" t="n"/>
      <c r="D11122" s="73" t="n"/>
      <c r="E11122" s="78" t="n"/>
      <c r="F11122" s="75" t="n"/>
      <c r="G11122" s="73" t="n"/>
      <c r="H11122" s="75" t="n"/>
      <c r="I11122" s="75" t="n"/>
      <c r="J11122" s="75" t="n"/>
      <c r="K11122" s="75" t="n"/>
      <c r="L11122" s="75" t="n"/>
      <c r="M11122" s="75" t="n"/>
      <c r="N11122" s="75" t="n"/>
      <c r="O11122" s="75" t="n"/>
      <c r="P11122" s="75" t="n"/>
      <c r="Q11122" s="79" t="n"/>
      <c r="AR11122">
        <f>IF($AU$2&lt;&gt;5,NA(),IF(D11122=D11121,0,IF(AND(D20623=D11122,D11123=D11122),O11122+O11123+O20623,IF(D11123=D11122,O11123+O11122,O11122))))</f>
        <v/>
      </c>
      <c r="AS11122">
        <f>IF($AU$2&lt;&gt;5,NA(),IF(D11122=D11121,0,IF(AND(D20623=D11122,D11123=D11122),P11122+P11123+P20623,IF(D11123=D11122,P11123+P11122,P11122))))</f>
        <v/>
      </c>
      <c r="AT11122">
        <f>AR11122-AS11122</f>
        <v/>
      </c>
    </row>
    <row r="11123" ht="15.75" customHeight="1" s="121">
      <c r="B11123">
        <f>D11123&amp;Q11123&amp;E11123</f>
        <v/>
      </c>
      <c r="C11123" s="73" t="n"/>
      <c r="D11123" s="73" t="n"/>
      <c r="E11123" s="78" t="n"/>
      <c r="F11123" s="75" t="n"/>
      <c r="G11123" s="73" t="n"/>
      <c r="H11123" s="75" t="n"/>
      <c r="I11123" s="75" t="n"/>
      <c r="J11123" s="75" t="n"/>
      <c r="K11123" s="75" t="n"/>
      <c r="L11123" s="75" t="n"/>
      <c r="M11123" s="75" t="n"/>
      <c r="N11123" s="75" t="n"/>
      <c r="O11123" s="75" t="n"/>
      <c r="P11123" s="75" t="n"/>
      <c r="Q11123" s="79" t="n"/>
      <c r="AR11123">
        <f>IF($AU$2&lt;&gt;5,NA(),IF(D11123=D11122,0,IF(AND(D20624=D11123,D11124=D11123),O11123+O11124+O20624,IF(D11124=D11123,O11124+O11123,O11123))))</f>
        <v/>
      </c>
      <c r="AS11123">
        <f>IF($AU$2&lt;&gt;5,NA(),IF(D11123=D11122,0,IF(AND(D20624=D11123,D11124=D11123),P11123+P11124+P20624,IF(D11124=D11123,P11124+P11123,P11123))))</f>
        <v/>
      </c>
      <c r="AT11123">
        <f>AR11123-AS11123</f>
        <v/>
      </c>
    </row>
    <row r="11124" ht="15.75" customHeight="1" s="121">
      <c r="B11124">
        <f>D11124&amp;Q11124&amp;E11124</f>
        <v/>
      </c>
      <c r="C11124" s="73" t="n"/>
      <c r="D11124" s="73" t="n"/>
      <c r="E11124" s="78" t="n"/>
      <c r="F11124" s="75" t="n"/>
      <c r="G11124" s="73" t="n"/>
      <c r="H11124" s="75" t="n"/>
      <c r="I11124" s="75" t="n"/>
      <c r="J11124" s="75" t="n"/>
      <c r="K11124" s="75" t="n"/>
      <c r="L11124" s="75" t="n"/>
      <c r="M11124" s="75" t="n"/>
      <c r="N11124" s="75" t="n"/>
      <c r="O11124" s="75" t="n"/>
      <c r="P11124" s="75" t="n"/>
      <c r="Q11124" s="79" t="n"/>
      <c r="AR11124">
        <f>IF($AU$2&lt;&gt;5,NA(),IF(D11124=D11123,0,IF(AND(D20625=D11124,D11125=D11124),O11124+O11125+O20625,IF(D11125=D11124,O11125+O11124,O11124))))</f>
        <v/>
      </c>
      <c r="AS11124">
        <f>IF($AU$2&lt;&gt;5,NA(),IF(D11124=D11123,0,IF(AND(D20625=D11124,D11125=D11124),P11124+P11125+P20625,IF(D11125=D11124,P11125+P11124,P11124))))</f>
        <v/>
      </c>
      <c r="AT11124">
        <f>AR11124-AS11124</f>
        <v/>
      </c>
    </row>
    <row r="11125" ht="15.75" customHeight="1" s="121">
      <c r="B11125">
        <f>D11125&amp;Q11125&amp;E11125</f>
        <v/>
      </c>
      <c r="C11125" s="73" t="n"/>
      <c r="D11125" s="73" t="n"/>
      <c r="E11125" s="78" t="n"/>
      <c r="F11125" s="75" t="n"/>
      <c r="G11125" s="73" t="n"/>
      <c r="H11125" s="75" t="n"/>
      <c r="I11125" s="75" t="n"/>
      <c r="J11125" s="75" t="n"/>
      <c r="K11125" s="75" t="n"/>
      <c r="L11125" s="75" t="n"/>
      <c r="M11125" s="75" t="n"/>
      <c r="N11125" s="75" t="n"/>
      <c r="O11125" s="75" t="n"/>
      <c r="P11125" s="75" t="n"/>
      <c r="Q11125" s="79" t="n"/>
      <c r="AR11125">
        <f>IF($AU$2&lt;&gt;5,NA(),IF(D11125=D11124,0,IF(AND(D20626=D11125,D11126=D11125),O11125+O11126+O20626,IF(D11126=D11125,O11126+O11125,O11125))))</f>
        <v/>
      </c>
      <c r="AS11125">
        <f>IF($AU$2&lt;&gt;5,NA(),IF(D11125=D11124,0,IF(AND(D20626=D11125,D11126=D11125),P11125+P11126+P20626,IF(D11126=D11125,P11126+P11125,P11125))))</f>
        <v/>
      </c>
      <c r="AT11125">
        <f>AR11125-AS11125</f>
        <v/>
      </c>
    </row>
    <row r="11126" ht="15.75" customHeight="1" s="121">
      <c r="B11126">
        <f>D11126&amp;Q11126&amp;E11126</f>
        <v/>
      </c>
      <c r="C11126" s="73" t="n"/>
      <c r="D11126" s="73" t="n"/>
      <c r="E11126" s="78" t="n"/>
      <c r="F11126" s="75" t="n"/>
      <c r="G11126" s="73" t="n"/>
      <c r="H11126" s="75" t="n"/>
      <c r="I11126" s="75" t="n"/>
      <c r="J11126" s="75" t="n"/>
      <c r="K11126" s="75" t="n"/>
      <c r="L11126" s="75" t="n"/>
      <c r="M11126" s="75" t="n"/>
      <c r="N11126" s="75" t="n"/>
      <c r="O11126" s="75" t="n"/>
      <c r="P11126" s="75" t="n"/>
      <c r="Q11126" s="79" t="n"/>
      <c r="AR11126">
        <f>IF($AU$2&lt;&gt;5,NA(),IF(D11126=D11125,0,IF(AND(D20627=D11126,D11127=D11126),O11126+O11127+O20627,IF(D11127=D11126,O11127+O11126,O11126))))</f>
        <v/>
      </c>
      <c r="AS11126">
        <f>IF($AU$2&lt;&gt;5,NA(),IF(D11126=D11125,0,IF(AND(D20627=D11126,D11127=D11126),P11126+P11127+P20627,IF(D11127=D11126,P11127+P11126,P11126))))</f>
        <v/>
      </c>
      <c r="AT11126">
        <f>AR11126-AS11126</f>
        <v/>
      </c>
    </row>
    <row r="11127" ht="15.75" customHeight="1" s="121">
      <c r="B11127">
        <f>D11127&amp;Q11127&amp;E11127</f>
        <v/>
      </c>
      <c r="C11127" s="73" t="n"/>
      <c r="D11127" s="73" t="n"/>
      <c r="E11127" s="78" t="n"/>
      <c r="F11127" s="75" t="n"/>
      <c r="G11127" s="73" t="n"/>
      <c r="H11127" s="75" t="n"/>
      <c r="I11127" s="75" t="n"/>
      <c r="J11127" s="75" t="n"/>
      <c r="K11127" s="75" t="n"/>
      <c r="L11127" s="75" t="n"/>
      <c r="M11127" s="75" t="n"/>
      <c r="N11127" s="75" t="n"/>
      <c r="O11127" s="75" t="n"/>
      <c r="P11127" s="75" t="n"/>
      <c r="Q11127" s="79" t="n"/>
      <c r="AR11127">
        <f>IF($AU$2&lt;&gt;5,NA(),IF(D11127=D11126,0,IF(AND(D20628=D11127,D11128=D11127),O11127+O11128+O20628,IF(D11128=D11127,O11128+O11127,O11127))))</f>
        <v/>
      </c>
      <c r="AS11127">
        <f>IF($AU$2&lt;&gt;5,NA(),IF(D11127=D11126,0,IF(AND(D20628=D11127,D11128=D11127),P11127+P11128+P20628,IF(D11128=D11127,P11128+P11127,P11127))))</f>
        <v/>
      </c>
      <c r="AT11127">
        <f>AR11127-AS11127</f>
        <v/>
      </c>
    </row>
    <row r="11128" ht="15.75" customHeight="1" s="121">
      <c r="B11128">
        <f>D11128&amp;Q11128&amp;E11128</f>
        <v/>
      </c>
      <c r="C11128" s="73" t="n"/>
      <c r="D11128" s="73" t="n"/>
      <c r="E11128" s="78" t="n"/>
      <c r="F11128" s="75" t="n"/>
      <c r="G11128" s="73" t="n"/>
      <c r="H11128" s="75" t="n"/>
      <c r="I11128" s="75" t="n"/>
      <c r="J11128" s="75" t="n"/>
      <c r="K11128" s="75" t="n"/>
      <c r="L11128" s="75" t="n"/>
      <c r="M11128" s="75" t="n"/>
      <c r="N11128" s="75" t="n"/>
      <c r="O11128" s="75" t="n"/>
      <c r="P11128" s="75" t="n"/>
      <c r="Q11128" s="79" t="n"/>
      <c r="AR11128">
        <f>IF($AU$2&lt;&gt;5,NA(),IF(D11128=D11127,0,IF(AND(D20629=D11128,D11129=D11128),O11128+O11129+O20629,IF(D11129=D11128,O11129+O11128,O11128))))</f>
        <v/>
      </c>
      <c r="AS11128">
        <f>IF($AU$2&lt;&gt;5,NA(),IF(D11128=D11127,0,IF(AND(D20629=D11128,D11129=D11128),P11128+P11129+P20629,IF(D11129=D11128,P11129+P11128,P11128))))</f>
        <v/>
      </c>
      <c r="AT11128">
        <f>AR11128-AS11128</f>
        <v/>
      </c>
    </row>
    <row r="11129" ht="15.75" customHeight="1" s="121">
      <c r="B11129">
        <f>D11129&amp;Q11129&amp;E11129</f>
        <v/>
      </c>
      <c r="C11129" s="73" t="n"/>
      <c r="D11129" s="73" t="n"/>
      <c r="E11129" s="78" t="n"/>
      <c r="F11129" s="75" t="n"/>
      <c r="G11129" s="73" t="n"/>
      <c r="H11129" s="75" t="n"/>
      <c r="I11129" s="75" t="n"/>
      <c r="J11129" s="75" t="n"/>
      <c r="K11129" s="75" t="n"/>
      <c r="L11129" s="75" t="n"/>
      <c r="M11129" s="75" t="n"/>
      <c r="N11129" s="75" t="n"/>
      <c r="O11129" s="75" t="n"/>
      <c r="P11129" s="75" t="n"/>
      <c r="Q11129" s="79" t="n"/>
      <c r="AR11129">
        <f>IF($AU$2&lt;&gt;5,NA(),IF(D11129=D11128,0,IF(AND(D20630=D11129,D11130=D11129),O11129+O11130+O20630,IF(D11130=D11129,O11130+O11129,O11129))))</f>
        <v/>
      </c>
      <c r="AS11129">
        <f>IF($AU$2&lt;&gt;5,NA(),IF(D11129=D11128,0,IF(AND(D20630=D11129,D11130=D11129),P11129+P11130+P20630,IF(D11130=D11129,P11130+P11129,P11129))))</f>
        <v/>
      </c>
      <c r="AT11129">
        <f>AR11129-AS11129</f>
        <v/>
      </c>
    </row>
    <row r="11130" ht="15.75" customHeight="1" s="121">
      <c r="B11130">
        <f>D11130&amp;Q11130&amp;E11130</f>
        <v/>
      </c>
      <c r="C11130" s="73" t="n"/>
      <c r="D11130" s="73" t="n"/>
      <c r="E11130" s="78" t="n"/>
      <c r="F11130" s="75" t="n"/>
      <c r="G11130" s="73" t="n"/>
      <c r="H11130" s="75" t="n"/>
      <c r="I11130" s="75" t="n"/>
      <c r="J11130" s="75" t="n"/>
      <c r="K11130" s="75" t="n"/>
      <c r="L11130" s="75" t="n"/>
      <c r="M11130" s="75" t="n"/>
      <c r="N11130" s="75" t="n"/>
      <c r="O11130" s="75" t="n"/>
      <c r="P11130" s="75" t="n"/>
      <c r="Q11130" s="79" t="n"/>
      <c r="AR11130">
        <f>IF($AU$2&lt;&gt;5,NA(),IF(D11130=D11129,0,IF(AND(D20631=D11130,D11131=D11130),O11130+O11131+O20631,IF(D11131=D11130,O11131+O11130,O11130))))</f>
        <v/>
      </c>
      <c r="AS11130">
        <f>IF($AU$2&lt;&gt;5,NA(),IF(D11130=D11129,0,IF(AND(D20631=D11130,D11131=D11130),P11130+P11131+P20631,IF(D11131=D11130,P11131+P11130,P11130))))</f>
        <v/>
      </c>
      <c r="AT11130">
        <f>AR11130-AS11130</f>
        <v/>
      </c>
    </row>
    <row r="11131" ht="15.75" customHeight="1" s="121">
      <c r="B11131">
        <f>D11131&amp;Q11131&amp;E11131</f>
        <v/>
      </c>
      <c r="C11131" s="73" t="n"/>
      <c r="D11131" s="73" t="n"/>
      <c r="E11131" s="78" t="n"/>
      <c r="F11131" s="75" t="n"/>
      <c r="G11131" s="73" t="n"/>
      <c r="H11131" s="75" t="n"/>
      <c r="I11131" s="75" t="n"/>
      <c r="J11131" s="75" t="n"/>
      <c r="K11131" s="75" t="n"/>
      <c r="L11131" s="75" t="n"/>
      <c r="M11131" s="75" t="n"/>
      <c r="N11131" s="75" t="n"/>
      <c r="O11131" s="75" t="n"/>
      <c r="P11131" s="75" t="n"/>
      <c r="Q11131" s="79" t="n"/>
      <c r="AR11131">
        <f>IF($AU$2&lt;&gt;5,NA(),IF(D11131=D11130,0,IF(AND(D20632=D11131,D11132=D11131),O11131+O11132+O20632,IF(D11132=D11131,O11132+O11131,O11131))))</f>
        <v/>
      </c>
      <c r="AS11131">
        <f>IF($AU$2&lt;&gt;5,NA(),IF(D11131=D11130,0,IF(AND(D20632=D11131,D11132=D11131),P11131+P11132+P20632,IF(D11132=D11131,P11132+P11131,P11131))))</f>
        <v/>
      </c>
      <c r="AT11131">
        <f>AR11131-AS11131</f>
        <v/>
      </c>
    </row>
    <row r="11132" ht="15.75" customHeight="1" s="121">
      <c r="B11132">
        <f>D11132&amp;Q11132&amp;E11132</f>
        <v/>
      </c>
      <c r="C11132" s="73" t="n"/>
      <c r="D11132" s="73" t="n"/>
      <c r="E11132" s="78" t="n"/>
      <c r="F11132" s="75" t="n"/>
      <c r="G11132" s="73" t="n"/>
      <c r="H11132" s="75" t="n"/>
      <c r="I11132" s="75" t="n"/>
      <c r="J11132" s="75" t="n"/>
      <c r="K11132" s="75" t="n"/>
      <c r="L11132" s="75" t="n"/>
      <c r="M11132" s="75" t="n"/>
      <c r="N11132" s="75" t="n"/>
      <c r="O11132" s="75" t="n"/>
      <c r="P11132" s="75" t="n"/>
      <c r="Q11132" s="79" t="n"/>
      <c r="AR11132">
        <f>IF($AU$2&lt;&gt;5,NA(),IF(D11132=D11131,0,IF(AND(D20633=D11132,D11133=D11132),O11132+O11133+O20633,IF(D11133=D11132,O11133+O11132,O11132))))</f>
        <v/>
      </c>
      <c r="AS11132">
        <f>IF($AU$2&lt;&gt;5,NA(),IF(D11132=D11131,0,IF(AND(D20633=D11132,D11133=D11132),P11132+P11133+P20633,IF(D11133=D11132,P11133+P11132,P11132))))</f>
        <v/>
      </c>
      <c r="AT11132">
        <f>AR11132-AS11132</f>
        <v/>
      </c>
    </row>
    <row r="11133" ht="15.75" customHeight="1" s="121">
      <c r="B11133">
        <f>D11133&amp;Q11133&amp;E11133</f>
        <v/>
      </c>
      <c r="C11133" s="73" t="n"/>
      <c r="D11133" s="73" t="n"/>
      <c r="E11133" s="78" t="n"/>
      <c r="F11133" s="75" t="n"/>
      <c r="G11133" s="73" t="n"/>
      <c r="H11133" s="75" t="n"/>
      <c r="I11133" s="75" t="n"/>
      <c r="J11133" s="75" t="n"/>
      <c r="K11133" s="75" t="n"/>
      <c r="L11133" s="75" t="n"/>
      <c r="M11133" s="75" t="n"/>
      <c r="N11133" s="75" t="n"/>
      <c r="O11133" s="75" t="n"/>
      <c r="P11133" s="75" t="n"/>
      <c r="Q11133" s="79" t="n"/>
      <c r="AR11133">
        <f>IF($AU$2&lt;&gt;5,NA(),IF(D11133=D11132,0,IF(AND(D20634=D11133,D11134=D11133),O11133+O11134+O20634,IF(D11134=D11133,O11134+O11133,O11133))))</f>
        <v/>
      </c>
      <c r="AS11133">
        <f>IF($AU$2&lt;&gt;5,NA(),IF(D11133=D11132,0,IF(AND(D20634=D11133,D11134=D11133),P11133+P11134+P20634,IF(D11134=D11133,P11134+P11133,P11133))))</f>
        <v/>
      </c>
      <c r="AT11133">
        <f>AR11133-AS11133</f>
        <v/>
      </c>
    </row>
    <row r="11134" ht="15.75" customHeight="1" s="121">
      <c r="B11134">
        <f>D11134&amp;Q11134&amp;E11134</f>
        <v/>
      </c>
      <c r="C11134" s="73" t="n"/>
      <c r="D11134" s="73" t="n"/>
      <c r="E11134" s="78" t="n"/>
      <c r="F11134" s="75" t="n"/>
      <c r="G11134" s="73" t="n"/>
      <c r="H11134" s="75" t="n"/>
      <c r="I11134" s="75" t="n"/>
      <c r="J11134" s="75" t="n"/>
      <c r="K11134" s="75" t="n"/>
      <c r="L11134" s="75" t="n"/>
      <c r="M11134" s="75" t="n"/>
      <c r="N11134" s="75" t="n"/>
      <c r="O11134" s="75" t="n"/>
      <c r="P11134" s="75" t="n"/>
      <c r="Q11134" s="79" t="n"/>
      <c r="AR11134">
        <f>IF($AU$2&lt;&gt;5,NA(),IF(D11134=D11133,0,IF(AND(D20635=D11134,D11135=D11134),O11134+O11135+O20635,IF(D11135=D11134,O11135+O11134,O11134))))</f>
        <v/>
      </c>
      <c r="AS11134">
        <f>IF($AU$2&lt;&gt;5,NA(),IF(D11134=D11133,0,IF(AND(D20635=D11134,D11135=D11134),P11134+P11135+P20635,IF(D11135=D11134,P11135+P11134,P11134))))</f>
        <v/>
      </c>
      <c r="AT11134">
        <f>AR11134-AS11134</f>
        <v/>
      </c>
    </row>
    <row r="11135" ht="15.75" customHeight="1" s="121">
      <c r="B11135">
        <f>D11135&amp;Q11135&amp;E11135</f>
        <v/>
      </c>
      <c r="C11135" s="73" t="n"/>
      <c r="D11135" s="73" t="n"/>
      <c r="E11135" s="78" t="n"/>
      <c r="F11135" s="75" t="n"/>
      <c r="G11135" s="73" t="n"/>
      <c r="H11135" s="75" t="n"/>
      <c r="I11135" s="75" t="n"/>
      <c r="J11135" s="75" t="n"/>
      <c r="K11135" s="75" t="n"/>
      <c r="L11135" s="75" t="n"/>
      <c r="M11135" s="75" t="n"/>
      <c r="N11135" s="75" t="n"/>
      <c r="O11135" s="75" t="n"/>
      <c r="P11135" s="75" t="n"/>
      <c r="Q11135" s="79" t="n"/>
      <c r="AR11135">
        <f>IF($AU$2&lt;&gt;5,NA(),IF(D11135=D11134,0,IF(AND(D20636=D11135,D11136=D11135),O11135+O11136+O20636,IF(D11136=D11135,O11136+O11135,O11135))))</f>
        <v/>
      </c>
      <c r="AS11135">
        <f>IF($AU$2&lt;&gt;5,NA(),IF(D11135=D11134,0,IF(AND(D20636=D11135,D11136=D11135),P11135+P11136+P20636,IF(D11136=D11135,P11136+P11135,P11135))))</f>
        <v/>
      </c>
      <c r="AT11135">
        <f>AR11135-AS11135</f>
        <v/>
      </c>
    </row>
    <row r="11136" ht="15.75" customHeight="1" s="121">
      <c r="B11136">
        <f>D11136&amp;Q11136&amp;E11136</f>
        <v/>
      </c>
      <c r="C11136" s="73" t="n"/>
      <c r="D11136" s="73" t="n"/>
      <c r="E11136" s="78" t="n"/>
      <c r="F11136" s="75" t="n"/>
      <c r="G11136" s="73" t="n"/>
      <c r="H11136" s="75" t="n"/>
      <c r="I11136" s="75" t="n"/>
      <c r="J11136" s="75" t="n"/>
      <c r="K11136" s="75" t="n"/>
      <c r="L11136" s="75" t="n"/>
      <c r="M11136" s="75" t="n"/>
      <c r="N11136" s="75" t="n"/>
      <c r="O11136" s="75" t="n"/>
      <c r="P11136" s="75" t="n"/>
      <c r="Q11136" s="79" t="n"/>
      <c r="AR11136">
        <f>IF($AU$2&lt;&gt;5,NA(),IF(D11136=D11135,0,IF(AND(D20637=D11136,D11137=D11136),O11136+O11137+O20637,IF(D11137=D11136,O11137+O11136,O11136))))</f>
        <v/>
      </c>
      <c r="AS11136">
        <f>IF($AU$2&lt;&gt;5,NA(),IF(D11136=D11135,0,IF(AND(D20637=D11136,D11137=D11136),P11136+P11137+P20637,IF(D11137=D11136,P11137+P11136,P11136))))</f>
        <v/>
      </c>
      <c r="AT11136">
        <f>AR11136-AS11136</f>
        <v/>
      </c>
    </row>
    <row r="11137" ht="15.75" customHeight="1" s="121">
      <c r="B11137">
        <f>D11137&amp;Q11137&amp;E11137</f>
        <v/>
      </c>
      <c r="C11137" s="73" t="n"/>
      <c r="D11137" s="73" t="n"/>
      <c r="E11137" s="78" t="n"/>
      <c r="F11137" s="75" t="n"/>
      <c r="G11137" s="73" t="n"/>
      <c r="H11137" s="75" t="n"/>
      <c r="I11137" s="75" t="n"/>
      <c r="J11137" s="75" t="n"/>
      <c r="K11137" s="75" t="n"/>
      <c r="L11137" s="75" t="n"/>
      <c r="M11137" s="75" t="n"/>
      <c r="N11137" s="75" t="n"/>
      <c r="O11137" s="75" t="n"/>
      <c r="P11137" s="75" t="n"/>
      <c r="Q11137" s="79" t="n"/>
      <c r="AR11137">
        <f>IF($AU$2&lt;&gt;5,NA(),IF(D11137=D11136,0,IF(AND(D20638=D11137,D11138=D11137),O11137+O11138+O20638,IF(D11138=D11137,O11138+O11137,O11137))))</f>
        <v/>
      </c>
      <c r="AS11137">
        <f>IF($AU$2&lt;&gt;5,NA(),IF(D11137=D11136,0,IF(AND(D20638=D11137,D11138=D11137),P11137+P11138+P20638,IF(D11138=D11137,P11138+P11137,P11137))))</f>
        <v/>
      </c>
      <c r="AT11137">
        <f>AR11137-AS11137</f>
        <v/>
      </c>
    </row>
    <row r="11138" ht="15.75" customHeight="1" s="121">
      <c r="B11138">
        <f>D11138&amp;Q11138&amp;E11138</f>
        <v/>
      </c>
      <c r="C11138" s="73" t="n"/>
      <c r="D11138" s="73" t="n"/>
      <c r="E11138" s="78" t="n"/>
      <c r="F11138" s="75" t="n"/>
      <c r="G11138" s="73" t="n"/>
      <c r="H11138" s="75" t="n"/>
      <c r="I11138" s="75" t="n"/>
      <c r="J11138" s="75" t="n"/>
      <c r="K11138" s="75" t="n"/>
      <c r="L11138" s="75" t="n"/>
      <c r="M11138" s="75" t="n"/>
      <c r="N11138" s="75" t="n"/>
      <c r="O11138" s="75" t="n"/>
      <c r="P11138" s="75" t="n"/>
      <c r="Q11138" s="79" t="n"/>
      <c r="AR11138">
        <f>IF($AU$2&lt;&gt;5,NA(),IF(D11138=D11137,0,IF(AND(D20639=D11138,D11139=D11138),O11138+O11139+O20639,IF(D11139=D11138,O11139+O11138,O11138))))</f>
        <v/>
      </c>
      <c r="AS11138">
        <f>IF($AU$2&lt;&gt;5,NA(),IF(D11138=D11137,0,IF(AND(D20639=D11138,D11139=D11138),P11138+P11139+P20639,IF(D11139=D11138,P11139+P11138,P11138))))</f>
        <v/>
      </c>
      <c r="AT11138">
        <f>AR11138-AS11138</f>
        <v/>
      </c>
    </row>
    <row r="11139" ht="15.75" customHeight="1" s="121">
      <c r="B11139">
        <f>D11139&amp;Q11139&amp;E11139</f>
        <v/>
      </c>
      <c r="C11139" s="73" t="n"/>
      <c r="D11139" s="73" t="n"/>
      <c r="E11139" s="78" t="n"/>
      <c r="F11139" s="75" t="n"/>
      <c r="G11139" s="73" t="n"/>
      <c r="H11139" s="75" t="n"/>
      <c r="I11139" s="75" t="n"/>
      <c r="J11139" s="75" t="n"/>
      <c r="K11139" s="75" t="n"/>
      <c r="L11139" s="75" t="n"/>
      <c r="M11139" s="75" t="n"/>
      <c r="N11139" s="75" t="n"/>
      <c r="O11139" s="75" t="n"/>
      <c r="P11139" s="75" t="n"/>
      <c r="Q11139" s="79" t="n"/>
      <c r="AR11139">
        <f>IF($AU$2&lt;&gt;5,NA(),IF(D11139=D11138,0,IF(AND(D20640=D11139,D11140=D11139),O11139+O11140+O20640,IF(D11140=D11139,O11140+O11139,O11139))))</f>
        <v/>
      </c>
      <c r="AS11139">
        <f>IF($AU$2&lt;&gt;5,NA(),IF(D11139=D11138,0,IF(AND(D20640=D11139,D11140=D11139),P11139+P11140+P20640,IF(D11140=D11139,P11140+P11139,P11139))))</f>
        <v/>
      </c>
      <c r="AT11139">
        <f>AR11139-AS11139</f>
        <v/>
      </c>
    </row>
    <row r="11140" ht="15.75" customHeight="1" s="121">
      <c r="B11140">
        <f>D11140&amp;Q11140&amp;E11140</f>
        <v/>
      </c>
      <c r="C11140" s="73" t="n"/>
      <c r="D11140" s="73" t="n"/>
      <c r="E11140" s="78" t="n"/>
      <c r="F11140" s="75" t="n"/>
      <c r="G11140" s="73" t="n"/>
      <c r="H11140" s="75" t="n"/>
      <c r="I11140" s="75" t="n"/>
      <c r="J11140" s="75" t="n"/>
      <c r="K11140" s="75" t="n"/>
      <c r="L11140" s="75" t="n"/>
      <c r="M11140" s="75" t="n"/>
      <c r="N11140" s="75" t="n"/>
      <c r="O11140" s="75" t="n"/>
      <c r="P11140" s="75" t="n"/>
      <c r="Q11140" s="79" t="n"/>
      <c r="AR11140">
        <f>IF($AU$2&lt;&gt;5,NA(),IF(D11140=D11139,0,IF(AND(D20641=D11140,D11141=D11140),O11140+O11141+O20641,IF(D11141=D11140,O11141+O11140,O11140))))</f>
        <v/>
      </c>
      <c r="AS11140">
        <f>IF($AU$2&lt;&gt;5,NA(),IF(D11140=D11139,0,IF(AND(D20641=D11140,D11141=D11140),P11140+P11141+P20641,IF(D11141=D11140,P11141+P11140,P11140))))</f>
        <v/>
      </c>
      <c r="AT11140">
        <f>AR11140-AS11140</f>
        <v/>
      </c>
    </row>
    <row r="11141" ht="15.75" customHeight="1" s="121">
      <c r="B11141">
        <f>D11141&amp;Q11141&amp;E11141</f>
        <v/>
      </c>
      <c r="C11141" s="73" t="n"/>
      <c r="D11141" s="73" t="n"/>
      <c r="E11141" s="78" t="n"/>
      <c r="F11141" s="75" t="n"/>
      <c r="G11141" s="73" t="n"/>
      <c r="H11141" s="75" t="n"/>
      <c r="I11141" s="75" t="n"/>
      <c r="J11141" s="75" t="n"/>
      <c r="K11141" s="75" t="n"/>
      <c r="L11141" s="75" t="n"/>
      <c r="M11141" s="75" t="n"/>
      <c r="N11141" s="75" t="n"/>
      <c r="O11141" s="75" t="n"/>
      <c r="P11141" s="75" t="n"/>
      <c r="Q11141" s="79" t="n"/>
      <c r="AR11141">
        <f>IF($AU$2&lt;&gt;5,NA(),IF(D11141=D11140,0,IF(AND(D20642=D11141,D11142=D11141),O11141+O11142+O20642,IF(D11142=D11141,O11142+O11141,O11141))))</f>
        <v/>
      </c>
      <c r="AS11141">
        <f>IF($AU$2&lt;&gt;5,NA(),IF(D11141=D11140,0,IF(AND(D20642=D11141,D11142=D11141),P11141+P11142+P20642,IF(D11142=D11141,P11142+P11141,P11141))))</f>
        <v/>
      </c>
      <c r="AT11141">
        <f>AR11141-AS11141</f>
        <v/>
      </c>
    </row>
    <row r="11142" ht="15.75" customHeight="1" s="121">
      <c r="B11142">
        <f>D11142&amp;Q11142&amp;E11142</f>
        <v/>
      </c>
      <c r="C11142" s="73" t="n"/>
      <c r="D11142" s="73" t="n"/>
      <c r="E11142" s="78" t="n"/>
      <c r="F11142" s="75" t="n"/>
      <c r="G11142" s="73" t="n"/>
      <c r="H11142" s="75" t="n"/>
      <c r="I11142" s="75" t="n"/>
      <c r="J11142" s="75" t="n"/>
      <c r="K11142" s="75" t="n"/>
      <c r="L11142" s="75" t="n"/>
      <c r="M11142" s="75" t="n"/>
      <c r="N11142" s="75" t="n"/>
      <c r="O11142" s="75" t="n"/>
      <c r="P11142" s="75" t="n"/>
      <c r="Q11142" s="79" t="n"/>
      <c r="AR11142">
        <f>IF($AU$2&lt;&gt;5,NA(),IF(D11142=D11141,0,IF(AND(D20643=D11142,D11143=D11142),O11142+O11143+O20643,IF(D11143=D11142,O11143+O11142,O11142))))</f>
        <v/>
      </c>
      <c r="AS11142">
        <f>IF($AU$2&lt;&gt;5,NA(),IF(D11142=D11141,0,IF(AND(D20643=D11142,D11143=D11142),P11142+P11143+P20643,IF(D11143=D11142,P11143+P11142,P11142))))</f>
        <v/>
      </c>
      <c r="AT11142">
        <f>AR11142-AS11142</f>
        <v/>
      </c>
    </row>
    <row r="11143" ht="15.75" customHeight="1" s="121">
      <c r="B11143">
        <f>D11143&amp;Q11143&amp;E11143</f>
        <v/>
      </c>
      <c r="C11143" s="73" t="n"/>
      <c r="D11143" s="73" t="n"/>
      <c r="E11143" s="78" t="n"/>
      <c r="F11143" s="75" t="n"/>
      <c r="G11143" s="73" t="n"/>
      <c r="H11143" s="75" t="n"/>
      <c r="I11143" s="75" t="n"/>
      <c r="J11143" s="75" t="n"/>
      <c r="K11143" s="75" t="n"/>
      <c r="L11143" s="75" t="n"/>
      <c r="M11143" s="75" t="n"/>
      <c r="N11143" s="75" t="n"/>
      <c r="O11143" s="75" t="n"/>
      <c r="P11143" s="75" t="n"/>
      <c r="Q11143" s="79" t="n"/>
      <c r="AR11143">
        <f>IF($AU$2&lt;&gt;5,NA(),IF(D11143=D11142,0,IF(AND(D20644=D11143,D11144=D11143),O11143+O11144+O20644,IF(D11144=D11143,O11144+O11143,O11143))))</f>
        <v/>
      </c>
      <c r="AS11143">
        <f>IF($AU$2&lt;&gt;5,NA(),IF(D11143=D11142,0,IF(AND(D20644=D11143,D11144=D11143),P11143+P11144+P20644,IF(D11144=D11143,P11144+P11143,P11143))))</f>
        <v/>
      </c>
      <c r="AT11143">
        <f>AR11143-AS11143</f>
        <v/>
      </c>
    </row>
    <row r="11144" ht="15.75" customHeight="1" s="121">
      <c r="B11144">
        <f>D11144&amp;Q11144&amp;E11144</f>
        <v/>
      </c>
      <c r="C11144" s="73" t="n"/>
      <c r="D11144" s="73" t="n"/>
      <c r="E11144" s="78" t="n"/>
      <c r="F11144" s="75" t="n"/>
      <c r="G11144" s="73" t="n"/>
      <c r="H11144" s="75" t="n"/>
      <c r="I11144" s="75" t="n"/>
      <c r="J11144" s="75" t="n"/>
      <c r="K11144" s="75" t="n"/>
      <c r="L11144" s="75" t="n"/>
      <c r="M11144" s="75" t="n"/>
      <c r="N11144" s="75" t="n"/>
      <c r="O11144" s="75" t="n"/>
      <c r="P11144" s="75" t="n"/>
      <c r="Q11144" s="79" t="n"/>
      <c r="AR11144">
        <f>IF($AU$2&lt;&gt;5,NA(),IF(D11144=D11143,0,IF(AND(D20645=D11144,D11145=D11144),O11144+O11145+O20645,IF(D11145=D11144,O11145+O11144,O11144))))</f>
        <v/>
      </c>
      <c r="AS11144">
        <f>IF($AU$2&lt;&gt;5,NA(),IF(D11144=D11143,0,IF(AND(D20645=D11144,D11145=D11144),P11144+P11145+P20645,IF(D11145=D11144,P11145+P11144,P11144))))</f>
        <v/>
      </c>
      <c r="AT11144">
        <f>AR11144-AS11144</f>
        <v/>
      </c>
    </row>
    <row r="11145" ht="15.75" customHeight="1" s="121">
      <c r="B11145">
        <f>D11145&amp;Q11145&amp;E11145</f>
        <v/>
      </c>
      <c r="C11145" s="73" t="n"/>
      <c r="D11145" s="73" t="n"/>
      <c r="E11145" s="78" t="n"/>
      <c r="F11145" s="75" t="n"/>
      <c r="G11145" s="73" t="n"/>
      <c r="H11145" s="75" t="n"/>
      <c r="I11145" s="75" t="n"/>
      <c r="J11145" s="75" t="n"/>
      <c r="K11145" s="75" t="n"/>
      <c r="L11145" s="75" t="n"/>
      <c r="M11145" s="75" t="n"/>
      <c r="N11145" s="75" t="n"/>
      <c r="O11145" s="75" t="n"/>
      <c r="P11145" s="75" t="n"/>
      <c r="Q11145" s="79" t="n"/>
      <c r="AR11145">
        <f>IF($AU$2&lt;&gt;5,NA(),IF(D11145=D11144,0,IF(AND(D20646=D11145,D11146=D11145),O11145+O11146+O20646,IF(D11146=D11145,O11146+O11145,O11145))))</f>
        <v/>
      </c>
      <c r="AS11145">
        <f>IF($AU$2&lt;&gt;5,NA(),IF(D11145=D11144,0,IF(AND(D20646=D11145,D11146=D11145),P11145+P11146+P20646,IF(D11146=D11145,P11146+P11145,P11145))))</f>
        <v/>
      </c>
      <c r="AT11145">
        <f>AR11145-AS11145</f>
        <v/>
      </c>
    </row>
    <row r="11146" ht="15.75" customHeight="1" s="121">
      <c r="B11146">
        <f>D11146&amp;Q11146&amp;E11146</f>
        <v/>
      </c>
      <c r="C11146" s="73" t="n"/>
      <c r="D11146" s="73" t="n"/>
      <c r="E11146" s="78" t="n"/>
      <c r="F11146" s="75" t="n"/>
      <c r="G11146" s="73" t="n"/>
      <c r="H11146" s="75" t="n"/>
      <c r="I11146" s="75" t="n"/>
      <c r="J11146" s="75" t="n"/>
      <c r="K11146" s="75" t="n"/>
      <c r="L11146" s="75" t="n"/>
      <c r="M11146" s="75" t="n"/>
      <c r="N11146" s="75" t="n"/>
      <c r="O11146" s="75" t="n"/>
      <c r="P11146" s="75" t="n"/>
      <c r="Q11146" s="79" t="n"/>
      <c r="AR11146">
        <f>IF($AU$2&lt;&gt;5,NA(),IF(D11146=D11145,0,IF(AND(D20647=D11146,D11147=D11146),O11146+O11147+O20647,IF(D11147=D11146,O11147+O11146,O11146))))</f>
        <v/>
      </c>
      <c r="AS11146">
        <f>IF($AU$2&lt;&gt;5,NA(),IF(D11146=D11145,0,IF(AND(D20647=D11146,D11147=D11146),P11146+P11147+P20647,IF(D11147=D11146,P11147+P11146,P11146))))</f>
        <v/>
      </c>
      <c r="AT11146">
        <f>AR11146-AS11146</f>
        <v/>
      </c>
    </row>
    <row r="11147" ht="15.75" customHeight="1" s="121">
      <c r="B11147">
        <f>D11147&amp;Q11147&amp;E11147</f>
        <v/>
      </c>
      <c r="C11147" s="73" t="n"/>
      <c r="D11147" s="73" t="n"/>
      <c r="E11147" s="78" t="n"/>
      <c r="F11147" s="75" t="n"/>
      <c r="G11147" s="73" t="n"/>
      <c r="H11147" s="75" t="n"/>
      <c r="I11147" s="75" t="n"/>
      <c r="J11147" s="75" t="n"/>
      <c r="K11147" s="75" t="n"/>
      <c r="L11147" s="75" t="n"/>
      <c r="M11147" s="75" t="n"/>
      <c r="N11147" s="75" t="n"/>
      <c r="O11147" s="75" t="n"/>
      <c r="P11147" s="75" t="n"/>
      <c r="Q11147" s="79" t="n"/>
      <c r="AR11147">
        <f>IF($AU$2&lt;&gt;5,NA(),IF(D11147=D11146,0,IF(AND(D20648=D11147,D11148=D11147),O11147+O11148+O20648,IF(D11148=D11147,O11148+O11147,O11147))))</f>
        <v/>
      </c>
      <c r="AS11147">
        <f>IF($AU$2&lt;&gt;5,NA(),IF(D11147=D11146,0,IF(AND(D20648=D11147,D11148=D11147),P11147+P11148+P20648,IF(D11148=D11147,P11148+P11147,P11147))))</f>
        <v/>
      </c>
      <c r="AT11147">
        <f>AR11147-AS11147</f>
        <v/>
      </c>
    </row>
    <row r="11148" ht="15.75" customHeight="1" s="121">
      <c r="B11148">
        <f>D11148&amp;Q11148&amp;E11148</f>
        <v/>
      </c>
      <c r="C11148" s="73" t="n"/>
      <c r="D11148" s="73" t="n"/>
      <c r="E11148" s="78" t="n"/>
      <c r="F11148" s="75" t="n"/>
      <c r="G11148" s="73" t="n"/>
      <c r="H11148" s="75" t="n"/>
      <c r="I11148" s="75" t="n"/>
      <c r="J11148" s="75" t="n"/>
      <c r="K11148" s="75" t="n"/>
      <c r="L11148" s="75" t="n"/>
      <c r="M11148" s="75" t="n"/>
      <c r="N11148" s="75" t="n"/>
      <c r="O11148" s="75" t="n"/>
      <c r="P11148" s="75" t="n"/>
      <c r="Q11148" s="79" t="n"/>
      <c r="AR11148">
        <f>IF($AU$2&lt;&gt;5,NA(),IF(D11148=D11147,0,IF(AND(D20649=D11148,D11149=D11148),O11148+O11149+O20649,IF(D11149=D11148,O11149+O11148,O11148))))</f>
        <v/>
      </c>
      <c r="AS11148">
        <f>IF($AU$2&lt;&gt;5,NA(),IF(D11148=D11147,0,IF(AND(D20649=D11148,D11149=D11148),P11148+P11149+P20649,IF(D11149=D11148,P11149+P11148,P11148))))</f>
        <v/>
      </c>
      <c r="AT11148">
        <f>AR11148-AS11148</f>
        <v/>
      </c>
    </row>
    <row r="11149" ht="15.75" customHeight="1" s="121">
      <c r="B11149">
        <f>D11149&amp;Q11149&amp;E11149</f>
        <v/>
      </c>
      <c r="C11149" s="73" t="n"/>
      <c r="D11149" s="73" t="n"/>
      <c r="E11149" s="78" t="n"/>
      <c r="F11149" s="75" t="n"/>
      <c r="G11149" s="73" t="n"/>
      <c r="H11149" s="75" t="n"/>
      <c r="I11149" s="75" t="n"/>
      <c r="J11149" s="75" t="n"/>
      <c r="K11149" s="75" t="n"/>
      <c r="L11149" s="75" t="n"/>
      <c r="M11149" s="75" t="n"/>
      <c r="N11149" s="75" t="n"/>
      <c r="O11149" s="75" t="n"/>
      <c r="P11149" s="75" t="n"/>
      <c r="Q11149" s="79" t="n"/>
      <c r="AR11149">
        <f>IF($AU$2&lt;&gt;5,NA(),IF(D11149=D11148,0,IF(AND(D20650=D11149,D11150=D11149),O11149+O11150+O20650,IF(D11150=D11149,O11150+O11149,O11149))))</f>
        <v/>
      </c>
      <c r="AS11149">
        <f>IF($AU$2&lt;&gt;5,NA(),IF(D11149=D11148,0,IF(AND(D20650=D11149,D11150=D11149),P11149+P11150+P20650,IF(D11150=D11149,P11150+P11149,P11149))))</f>
        <v/>
      </c>
      <c r="AT11149">
        <f>AR11149-AS11149</f>
        <v/>
      </c>
    </row>
    <row r="11150" ht="15.75" customHeight="1" s="121">
      <c r="B11150">
        <f>D11150&amp;Q11150&amp;E11150</f>
        <v/>
      </c>
      <c r="C11150" s="73" t="n"/>
      <c r="D11150" s="73" t="n"/>
      <c r="E11150" s="78" t="n"/>
      <c r="F11150" s="75" t="n"/>
      <c r="G11150" s="73" t="n"/>
      <c r="H11150" s="75" t="n"/>
      <c r="I11150" s="75" t="n"/>
      <c r="J11150" s="75" t="n"/>
      <c r="K11150" s="75" t="n"/>
      <c r="L11150" s="75" t="n"/>
      <c r="M11150" s="75" t="n"/>
      <c r="N11150" s="75" t="n"/>
      <c r="O11150" s="75" t="n"/>
      <c r="P11150" s="75" t="n"/>
      <c r="Q11150" s="79" t="n"/>
      <c r="AR11150">
        <f>IF($AU$2&lt;&gt;5,NA(),IF(D11150=D11149,0,IF(AND(D20651=D11150,D11151=D11150),O11150+O11151+O20651,IF(D11151=D11150,O11151+O11150,O11150))))</f>
        <v/>
      </c>
      <c r="AS11150">
        <f>IF($AU$2&lt;&gt;5,NA(),IF(D11150=D11149,0,IF(AND(D20651=D11150,D11151=D11150),P11150+P11151+P20651,IF(D11151=D11150,P11151+P11150,P11150))))</f>
        <v/>
      </c>
      <c r="AT11150">
        <f>AR11150-AS11150</f>
        <v/>
      </c>
    </row>
    <row r="11151" ht="15.75" customHeight="1" s="121">
      <c r="B11151">
        <f>D11151&amp;Q11151&amp;E11151</f>
        <v/>
      </c>
      <c r="C11151" s="73" t="n"/>
      <c r="D11151" s="73" t="n"/>
      <c r="E11151" s="78" t="n"/>
      <c r="F11151" s="75" t="n"/>
      <c r="G11151" s="73" t="n"/>
      <c r="H11151" s="75" t="n"/>
      <c r="I11151" s="75" t="n"/>
      <c r="J11151" s="75" t="n"/>
      <c r="K11151" s="75" t="n"/>
      <c r="L11151" s="75" t="n"/>
      <c r="M11151" s="75" t="n"/>
      <c r="N11151" s="75" t="n"/>
      <c r="O11151" s="75" t="n"/>
      <c r="P11151" s="75" t="n"/>
      <c r="Q11151" s="79" t="n"/>
      <c r="AR11151">
        <f>IF($AU$2&lt;&gt;5,NA(),IF(D11151=D11150,0,IF(AND(D20652=D11151,D11152=D11151),O11151+O11152+O20652,IF(D11152=D11151,O11152+O11151,O11151))))</f>
        <v/>
      </c>
      <c r="AS11151">
        <f>IF($AU$2&lt;&gt;5,NA(),IF(D11151=D11150,0,IF(AND(D20652=D11151,D11152=D11151),P11151+P11152+P20652,IF(D11152=D11151,P11152+P11151,P11151))))</f>
        <v/>
      </c>
      <c r="AT11151">
        <f>AR11151-AS11151</f>
        <v/>
      </c>
    </row>
    <row r="11152" ht="15.75" customHeight="1" s="121">
      <c r="B11152">
        <f>D11152&amp;Q11152&amp;E11152</f>
        <v/>
      </c>
      <c r="C11152" s="73" t="n"/>
      <c r="D11152" s="73" t="n"/>
      <c r="E11152" s="78" t="n"/>
      <c r="F11152" s="75" t="n"/>
      <c r="G11152" s="73" t="n"/>
      <c r="H11152" s="75" t="n"/>
      <c r="I11152" s="75" t="n"/>
      <c r="J11152" s="75" t="n"/>
      <c r="K11152" s="75" t="n"/>
      <c r="L11152" s="75" t="n"/>
      <c r="M11152" s="75" t="n"/>
      <c r="N11152" s="75" t="n"/>
      <c r="O11152" s="75" t="n"/>
      <c r="P11152" s="75" t="n"/>
      <c r="Q11152" s="79" t="n"/>
      <c r="AR11152">
        <f>IF($AU$2&lt;&gt;5,NA(),IF(D11152=D11151,0,IF(AND(D20653=D11152,D11153=D11152),O11152+O11153+O20653,IF(D11153=D11152,O11153+O11152,O11152))))</f>
        <v/>
      </c>
      <c r="AS11152">
        <f>IF($AU$2&lt;&gt;5,NA(),IF(D11152=D11151,0,IF(AND(D20653=D11152,D11153=D11152),P11152+P11153+P20653,IF(D11153=D11152,P11153+P11152,P11152))))</f>
        <v/>
      </c>
      <c r="AT11152">
        <f>AR11152-AS11152</f>
        <v/>
      </c>
    </row>
    <row r="11153" ht="15.75" customHeight="1" s="121">
      <c r="B11153">
        <f>D11153&amp;Q11153&amp;E11153</f>
        <v/>
      </c>
      <c r="C11153" s="73" t="n"/>
      <c r="D11153" s="73" t="n"/>
      <c r="E11153" s="78" t="n"/>
      <c r="F11153" s="75" t="n"/>
      <c r="G11153" s="73" t="n"/>
      <c r="H11153" s="75" t="n"/>
      <c r="I11153" s="75" t="n"/>
      <c r="J11153" s="75" t="n"/>
      <c r="K11153" s="75" t="n"/>
      <c r="L11153" s="75" t="n"/>
      <c r="M11153" s="75" t="n"/>
      <c r="N11153" s="75" t="n"/>
      <c r="O11153" s="75" t="n"/>
      <c r="P11153" s="75" t="n"/>
      <c r="Q11153" s="79" t="n"/>
      <c r="AR11153">
        <f>IF($AU$2&lt;&gt;5,NA(),IF(D11153=D11152,0,IF(AND(D20654=D11153,D11154=D11153),O11153+O11154+O20654,IF(D11154=D11153,O11154+O11153,O11153))))</f>
        <v/>
      </c>
      <c r="AS11153">
        <f>IF($AU$2&lt;&gt;5,NA(),IF(D11153=D11152,0,IF(AND(D20654=D11153,D11154=D11153),P11153+P11154+P20654,IF(D11154=D11153,P11154+P11153,P11153))))</f>
        <v/>
      </c>
      <c r="AT11153">
        <f>AR11153-AS11153</f>
        <v/>
      </c>
    </row>
    <row r="11154" ht="15.75" customHeight="1" s="121">
      <c r="B11154">
        <f>D11154&amp;Q11154&amp;E11154</f>
        <v/>
      </c>
      <c r="C11154" s="73" t="n"/>
      <c r="D11154" s="73" t="n"/>
      <c r="E11154" s="78" t="n"/>
      <c r="F11154" s="75" t="n"/>
      <c r="G11154" s="73" t="n"/>
      <c r="H11154" s="75" t="n"/>
      <c r="I11154" s="75" t="n"/>
      <c r="J11154" s="75" t="n"/>
      <c r="K11154" s="75" t="n"/>
      <c r="L11154" s="75" t="n"/>
      <c r="M11154" s="75" t="n"/>
      <c r="N11154" s="75" t="n"/>
      <c r="O11154" s="75" t="n"/>
      <c r="P11154" s="75" t="n"/>
      <c r="Q11154" s="79" t="n"/>
      <c r="AR11154">
        <f>IF($AU$2&lt;&gt;5,NA(),IF(D11154=D11153,0,IF(AND(D20655=D11154,D11155=D11154),O11154+O11155+O20655,IF(D11155=D11154,O11155+O11154,O11154))))</f>
        <v/>
      </c>
      <c r="AS11154">
        <f>IF($AU$2&lt;&gt;5,NA(),IF(D11154=D11153,0,IF(AND(D20655=D11154,D11155=D11154),P11154+P11155+P20655,IF(D11155=D11154,P11155+P11154,P11154))))</f>
        <v/>
      </c>
      <c r="AT11154">
        <f>AR11154-AS11154</f>
        <v/>
      </c>
    </row>
    <row r="11155" ht="15.75" customHeight="1" s="121">
      <c r="B11155">
        <f>D11155&amp;Q11155&amp;E11155</f>
        <v/>
      </c>
      <c r="C11155" s="73" t="n"/>
      <c r="D11155" s="73" t="n"/>
      <c r="E11155" s="78" t="n"/>
      <c r="F11155" s="75" t="n"/>
      <c r="G11155" s="73" t="n"/>
      <c r="H11155" s="75" t="n"/>
      <c r="I11155" s="75" t="n"/>
      <c r="J11155" s="75" t="n"/>
      <c r="K11155" s="75" t="n"/>
      <c r="L11155" s="75" t="n"/>
      <c r="M11155" s="75" t="n"/>
      <c r="N11155" s="75" t="n"/>
      <c r="O11155" s="75" t="n"/>
      <c r="P11155" s="75" t="n"/>
      <c r="Q11155" s="79" t="n"/>
      <c r="AR11155">
        <f>IF($AU$2&lt;&gt;5,NA(),IF(D11155=D11154,0,IF(AND(D20656=D11155,D11156=D11155),O11155+O11156+O20656,IF(D11156=D11155,O11156+O11155,O11155))))</f>
        <v/>
      </c>
      <c r="AS11155">
        <f>IF($AU$2&lt;&gt;5,NA(),IF(D11155=D11154,0,IF(AND(D20656=D11155,D11156=D11155),P11155+P11156+P20656,IF(D11156=D11155,P11156+P11155,P11155))))</f>
        <v/>
      </c>
      <c r="AT11155">
        <f>AR11155-AS11155</f>
        <v/>
      </c>
    </row>
    <row r="11156" ht="15.75" customHeight="1" s="121">
      <c r="B11156">
        <f>D11156&amp;Q11156&amp;E11156</f>
        <v/>
      </c>
      <c r="C11156" s="73" t="n"/>
      <c r="D11156" s="73" t="n"/>
      <c r="E11156" s="78" t="n"/>
      <c r="F11156" s="75" t="n"/>
      <c r="G11156" s="73" t="n"/>
      <c r="H11156" s="75" t="n"/>
      <c r="I11156" s="75" t="n"/>
      <c r="J11156" s="75" t="n"/>
      <c r="K11156" s="75" t="n"/>
      <c r="L11156" s="75" t="n"/>
      <c r="M11156" s="75" t="n"/>
      <c r="N11156" s="75" t="n"/>
      <c r="O11156" s="75" t="n"/>
      <c r="P11156" s="75" t="n"/>
      <c r="Q11156" s="79" t="n"/>
      <c r="AR11156">
        <f>IF($AU$2&lt;&gt;5,NA(),IF(D11156=D11155,0,IF(AND(D20657=D11156,D11157=D11156),O11156+O11157+O20657,IF(D11157=D11156,O11157+O11156,O11156))))</f>
        <v/>
      </c>
      <c r="AS11156">
        <f>IF($AU$2&lt;&gt;5,NA(),IF(D11156=D11155,0,IF(AND(D20657=D11156,D11157=D11156),P11156+P11157+P20657,IF(D11157=D11156,P11157+P11156,P11156))))</f>
        <v/>
      </c>
      <c r="AT11156">
        <f>AR11156-AS11156</f>
        <v/>
      </c>
    </row>
    <row r="11157" ht="15.75" customHeight="1" s="121">
      <c r="B11157">
        <f>D11157&amp;Q11157&amp;E11157</f>
        <v/>
      </c>
      <c r="C11157" s="73" t="n"/>
      <c r="D11157" s="73" t="n"/>
      <c r="E11157" s="78" t="n"/>
      <c r="F11157" s="75" t="n"/>
      <c r="G11157" s="73" t="n"/>
      <c r="H11157" s="75" t="n"/>
      <c r="I11157" s="75" t="n"/>
      <c r="J11157" s="75" t="n"/>
      <c r="K11157" s="75" t="n"/>
      <c r="L11157" s="75" t="n"/>
      <c r="M11157" s="75" t="n"/>
      <c r="N11157" s="75" t="n"/>
      <c r="O11157" s="75" t="n"/>
      <c r="P11157" s="75" t="n"/>
      <c r="Q11157" s="79" t="n"/>
      <c r="AR11157">
        <f>IF($AU$2&lt;&gt;5,NA(),IF(D11157=D11156,0,IF(AND(D20658=D11157,D11158=D11157),O11157+O11158+O20658,IF(D11158=D11157,O11158+O11157,O11157))))</f>
        <v/>
      </c>
      <c r="AS11157">
        <f>IF($AU$2&lt;&gt;5,NA(),IF(D11157=D11156,0,IF(AND(D20658=D11157,D11158=D11157),P11157+P11158+P20658,IF(D11158=D11157,P11158+P11157,P11157))))</f>
        <v/>
      </c>
      <c r="AT11157">
        <f>AR11157-AS11157</f>
        <v/>
      </c>
    </row>
    <row r="11158" ht="15.75" customHeight="1" s="121">
      <c r="B11158">
        <f>D11158&amp;Q11158&amp;E11158</f>
        <v/>
      </c>
      <c r="C11158" s="73" t="n"/>
      <c r="D11158" s="73" t="n"/>
      <c r="E11158" s="78" t="n"/>
      <c r="F11158" s="75" t="n"/>
      <c r="G11158" s="73" t="n"/>
      <c r="H11158" s="75" t="n"/>
      <c r="I11158" s="75" t="n"/>
      <c r="J11158" s="75" t="n"/>
      <c r="K11158" s="75" t="n"/>
      <c r="L11158" s="75" t="n"/>
      <c r="M11158" s="75" t="n"/>
      <c r="N11158" s="75" t="n"/>
      <c r="O11158" s="75" t="n"/>
      <c r="P11158" s="75" t="n"/>
      <c r="Q11158" s="79" t="n"/>
      <c r="AR11158">
        <f>IF($AU$2&lt;&gt;5,NA(),IF(D11158=D11157,0,IF(AND(D20659=D11158,D11159=D11158),O11158+O11159+O20659,IF(D11159=D11158,O11159+O11158,O11158))))</f>
        <v/>
      </c>
      <c r="AS11158">
        <f>IF($AU$2&lt;&gt;5,NA(),IF(D11158=D11157,0,IF(AND(D20659=D11158,D11159=D11158),P11158+P11159+P20659,IF(D11159=D11158,P11159+P11158,P11158))))</f>
        <v/>
      </c>
      <c r="AT11158">
        <f>AR11158-AS11158</f>
        <v/>
      </c>
    </row>
    <row r="11159" ht="15.75" customHeight="1" s="121">
      <c r="B11159">
        <f>D11159&amp;Q11159&amp;E11159</f>
        <v/>
      </c>
      <c r="C11159" s="73" t="n"/>
      <c r="D11159" s="73" t="n"/>
      <c r="E11159" s="78" t="n"/>
      <c r="F11159" s="75" t="n"/>
      <c r="G11159" s="73" t="n"/>
      <c r="H11159" s="75" t="n"/>
      <c r="I11159" s="75" t="n"/>
      <c r="J11159" s="75" t="n"/>
      <c r="K11159" s="75" t="n"/>
      <c r="L11159" s="75" t="n"/>
      <c r="M11159" s="75" t="n"/>
      <c r="N11159" s="75" t="n"/>
      <c r="O11159" s="75" t="n"/>
      <c r="P11159" s="75" t="n"/>
      <c r="Q11159" s="79" t="n"/>
      <c r="AR11159">
        <f>IF($AU$2&lt;&gt;5,NA(),IF(D11159=D11158,0,IF(AND(D20660=D11159,D11160=D11159),O11159+O11160+O20660,IF(D11160=D11159,O11160+O11159,O11159))))</f>
        <v/>
      </c>
      <c r="AS11159">
        <f>IF($AU$2&lt;&gt;5,NA(),IF(D11159=D11158,0,IF(AND(D20660=D11159,D11160=D11159),P11159+P11160+P20660,IF(D11160=D11159,P11160+P11159,P11159))))</f>
        <v/>
      </c>
      <c r="AT11159">
        <f>AR11159-AS11159</f>
        <v/>
      </c>
    </row>
    <row r="11160" ht="15.75" customHeight="1" s="121">
      <c r="B11160">
        <f>D11160&amp;Q11160&amp;E11160</f>
        <v/>
      </c>
      <c r="C11160" s="73" t="n"/>
      <c r="D11160" s="73" t="n"/>
      <c r="E11160" s="78" t="n"/>
      <c r="F11160" s="75" t="n"/>
      <c r="G11160" s="73" t="n"/>
      <c r="H11160" s="75" t="n"/>
      <c r="I11160" s="75" t="n"/>
      <c r="J11160" s="75" t="n"/>
      <c r="K11160" s="75" t="n"/>
      <c r="L11160" s="75" t="n"/>
      <c r="M11160" s="75" t="n"/>
      <c r="N11160" s="75" t="n"/>
      <c r="O11160" s="75" t="n"/>
      <c r="P11160" s="75" t="n"/>
      <c r="Q11160" s="79" t="n"/>
      <c r="AR11160">
        <f>IF($AU$2&lt;&gt;5,NA(),IF(D11160=D11159,0,IF(AND(D20661=D11160,D11161=D11160),O11160+O11161+O20661,IF(D11161=D11160,O11161+O11160,O11160))))</f>
        <v/>
      </c>
      <c r="AS11160">
        <f>IF($AU$2&lt;&gt;5,NA(),IF(D11160=D11159,0,IF(AND(D20661=D11160,D11161=D11160),P11160+P11161+P20661,IF(D11161=D11160,P11161+P11160,P11160))))</f>
        <v/>
      </c>
      <c r="AT11160">
        <f>AR11160-AS11160</f>
        <v/>
      </c>
    </row>
    <row r="11161" ht="15.75" customHeight="1" s="121">
      <c r="B11161">
        <f>D11161&amp;Q11161&amp;E11161</f>
        <v/>
      </c>
      <c r="C11161" s="73" t="n"/>
      <c r="D11161" s="73" t="n"/>
      <c r="E11161" s="78" t="n"/>
      <c r="F11161" s="75" t="n"/>
      <c r="G11161" s="73" t="n"/>
      <c r="H11161" s="75" t="n"/>
      <c r="I11161" s="75" t="n"/>
      <c r="J11161" s="75" t="n"/>
      <c r="K11161" s="75" t="n"/>
      <c r="L11161" s="75" t="n"/>
      <c r="M11161" s="75" t="n"/>
      <c r="N11161" s="75" t="n"/>
      <c r="O11161" s="75" t="n"/>
      <c r="P11161" s="75" t="n"/>
      <c r="Q11161" s="79" t="n"/>
      <c r="AR11161">
        <f>IF($AU$2&lt;&gt;5,NA(),IF(D11161=D11160,0,IF(AND(D20662=D11161,D11162=D11161),O11161+O11162+O20662,IF(D11162=D11161,O11162+O11161,O11161))))</f>
        <v/>
      </c>
      <c r="AS11161">
        <f>IF($AU$2&lt;&gt;5,NA(),IF(D11161=D11160,0,IF(AND(D20662=D11161,D11162=D11161),P11161+P11162+P20662,IF(D11162=D11161,P11162+P11161,P11161))))</f>
        <v/>
      </c>
      <c r="AT11161">
        <f>AR11161-AS11161</f>
        <v/>
      </c>
    </row>
    <row r="11162" ht="15.75" customHeight="1" s="121">
      <c r="B11162">
        <f>D11162&amp;Q11162&amp;E11162</f>
        <v/>
      </c>
      <c r="C11162" s="73" t="n"/>
      <c r="D11162" s="73" t="n"/>
      <c r="E11162" s="78" t="n"/>
      <c r="F11162" s="75" t="n"/>
      <c r="G11162" s="73" t="n"/>
      <c r="H11162" s="75" t="n"/>
      <c r="I11162" s="75" t="n"/>
      <c r="J11162" s="75" t="n"/>
      <c r="K11162" s="75" t="n"/>
      <c r="L11162" s="75" t="n"/>
      <c r="M11162" s="75" t="n"/>
      <c r="N11162" s="75" t="n"/>
      <c r="O11162" s="75" t="n"/>
      <c r="P11162" s="75" t="n"/>
      <c r="Q11162" s="79" t="n"/>
      <c r="AR11162">
        <f>IF($AU$2&lt;&gt;5,NA(),IF(D11162=D11161,0,IF(AND(D20663=D11162,D11163=D11162),O11162+O11163+O20663,IF(D11163=D11162,O11163+O11162,O11162))))</f>
        <v/>
      </c>
      <c r="AS11162">
        <f>IF($AU$2&lt;&gt;5,NA(),IF(D11162=D11161,0,IF(AND(D20663=D11162,D11163=D11162),P11162+P11163+P20663,IF(D11163=D11162,P11163+P11162,P11162))))</f>
        <v/>
      </c>
      <c r="AT11162">
        <f>AR11162-AS11162</f>
        <v/>
      </c>
    </row>
    <row r="11163" ht="15.75" customHeight="1" s="121">
      <c r="B11163">
        <f>D11163&amp;Q11163&amp;E11163</f>
        <v/>
      </c>
      <c r="C11163" s="73" t="n"/>
      <c r="D11163" s="73" t="n"/>
      <c r="E11163" s="78" t="n"/>
      <c r="F11163" s="75" t="n"/>
      <c r="G11163" s="73" t="n"/>
      <c r="H11163" s="75" t="n"/>
      <c r="I11163" s="75" t="n"/>
      <c r="J11163" s="75" t="n"/>
      <c r="K11163" s="75" t="n"/>
      <c r="L11163" s="75" t="n"/>
      <c r="M11163" s="75" t="n"/>
      <c r="N11163" s="75" t="n"/>
      <c r="O11163" s="75" t="n"/>
      <c r="P11163" s="75" t="n"/>
      <c r="Q11163" s="79" t="n"/>
      <c r="AR11163">
        <f>IF($AU$2&lt;&gt;5,NA(),IF(D11163=D11162,0,IF(AND(D20664=D11163,D11164=D11163),O11163+O11164+O20664,IF(D11164=D11163,O11164+O11163,O11163))))</f>
        <v/>
      </c>
      <c r="AS11163">
        <f>IF($AU$2&lt;&gt;5,NA(),IF(D11163=D11162,0,IF(AND(D20664=D11163,D11164=D11163),P11163+P11164+P20664,IF(D11164=D11163,P11164+P11163,P11163))))</f>
        <v/>
      </c>
      <c r="AT11163">
        <f>AR11163-AS11163</f>
        <v/>
      </c>
    </row>
    <row r="11164" ht="15.75" customHeight="1" s="121">
      <c r="B11164">
        <f>D11164&amp;Q11164&amp;E11164</f>
        <v/>
      </c>
      <c r="C11164" s="73" t="n"/>
      <c r="D11164" s="73" t="n"/>
      <c r="E11164" s="78" t="n"/>
      <c r="F11164" s="75" t="n"/>
      <c r="G11164" s="73" t="n"/>
      <c r="H11164" s="75" t="n"/>
      <c r="I11164" s="75" t="n"/>
      <c r="J11164" s="75" t="n"/>
      <c r="K11164" s="75" t="n"/>
      <c r="L11164" s="75" t="n"/>
      <c r="M11164" s="75" t="n"/>
      <c r="N11164" s="75" t="n"/>
      <c r="O11164" s="75" t="n"/>
      <c r="P11164" s="75" t="n"/>
      <c r="Q11164" s="79" t="n"/>
      <c r="AR11164">
        <f>IF($AU$2&lt;&gt;5,NA(),IF(D11164=D11163,0,IF(AND(D20665=D11164,D11165=D11164),O11164+O11165+O20665,IF(D11165=D11164,O11165+O11164,O11164))))</f>
        <v/>
      </c>
      <c r="AS11164">
        <f>IF($AU$2&lt;&gt;5,NA(),IF(D11164=D11163,0,IF(AND(D20665=D11164,D11165=D11164),P11164+P11165+P20665,IF(D11165=D11164,P11165+P11164,P11164))))</f>
        <v/>
      </c>
      <c r="AT11164">
        <f>AR11164-AS11164</f>
        <v/>
      </c>
    </row>
    <row r="11165" ht="15.75" customHeight="1" s="121">
      <c r="B11165">
        <f>D11165&amp;Q11165&amp;E11165</f>
        <v/>
      </c>
      <c r="C11165" s="73" t="n"/>
      <c r="D11165" s="73" t="n"/>
      <c r="E11165" s="78" t="n"/>
      <c r="F11165" s="75" t="n"/>
      <c r="G11165" s="73" t="n"/>
      <c r="H11165" s="75" t="n"/>
      <c r="I11165" s="75" t="n"/>
      <c r="J11165" s="75" t="n"/>
      <c r="K11165" s="75" t="n"/>
      <c r="L11165" s="75" t="n"/>
      <c r="M11165" s="75" t="n"/>
      <c r="N11165" s="75" t="n"/>
      <c r="O11165" s="75" t="n"/>
      <c r="P11165" s="75" t="n"/>
      <c r="Q11165" s="79" t="n"/>
      <c r="AR11165">
        <f>IF($AU$2&lt;&gt;5,NA(),IF(D11165=D11164,0,IF(AND(D20666=D11165,D11166=D11165),O11165+O11166+O20666,IF(D11166=D11165,O11166+O11165,O11165))))</f>
        <v/>
      </c>
      <c r="AS11165">
        <f>IF($AU$2&lt;&gt;5,NA(),IF(D11165=D11164,0,IF(AND(D20666=D11165,D11166=D11165),P11165+P11166+P20666,IF(D11166=D11165,P11166+P11165,P11165))))</f>
        <v/>
      </c>
      <c r="AT11165">
        <f>AR11165-AS11165</f>
        <v/>
      </c>
    </row>
    <row r="11166" ht="15.75" customHeight="1" s="121">
      <c r="B11166">
        <f>D11166&amp;Q11166&amp;E11166</f>
        <v/>
      </c>
      <c r="C11166" s="73" t="n"/>
      <c r="D11166" s="73" t="n"/>
      <c r="E11166" s="78" t="n"/>
      <c r="F11166" s="75" t="n"/>
      <c r="G11166" s="73" t="n"/>
      <c r="H11166" s="75" t="n"/>
      <c r="I11166" s="75" t="n"/>
      <c r="J11166" s="75" t="n"/>
      <c r="K11166" s="75" t="n"/>
      <c r="L11166" s="75" t="n"/>
      <c r="M11166" s="75" t="n"/>
      <c r="N11166" s="75" t="n"/>
      <c r="O11166" s="75" t="n"/>
      <c r="P11166" s="75" t="n"/>
      <c r="Q11166" s="79" t="n"/>
      <c r="AR11166">
        <f>IF($AU$2&lt;&gt;5,NA(),IF(D11166=D11165,0,IF(AND(D20667=D11166,D11167=D11166),O11166+O11167+O20667,IF(D11167=D11166,O11167+O11166,O11166))))</f>
        <v/>
      </c>
      <c r="AS11166">
        <f>IF($AU$2&lt;&gt;5,NA(),IF(D11166=D11165,0,IF(AND(D20667=D11166,D11167=D11166),P11166+P11167+P20667,IF(D11167=D11166,P11167+P11166,P11166))))</f>
        <v/>
      </c>
      <c r="AT11166">
        <f>AR11166-AS11166</f>
        <v/>
      </c>
    </row>
    <row r="11167" ht="15.75" customHeight="1" s="121">
      <c r="B11167">
        <f>D11167&amp;Q11167&amp;E11167</f>
        <v/>
      </c>
      <c r="C11167" s="73" t="n"/>
      <c r="D11167" s="73" t="n"/>
      <c r="E11167" s="78" t="n"/>
      <c r="F11167" s="75" t="n"/>
      <c r="G11167" s="73" t="n"/>
      <c r="H11167" s="75" t="n"/>
      <c r="I11167" s="75" t="n"/>
      <c r="J11167" s="75" t="n"/>
      <c r="K11167" s="75" t="n"/>
      <c r="L11167" s="75" t="n"/>
      <c r="M11167" s="75" t="n"/>
      <c r="N11167" s="75" t="n"/>
      <c r="O11167" s="75" t="n"/>
      <c r="P11167" s="75" t="n"/>
      <c r="Q11167" s="79" t="n"/>
      <c r="AR11167">
        <f>IF($AU$2&lt;&gt;5,NA(),IF(D11167=D11166,0,IF(AND(D20668=D11167,D11168=D11167),O11167+O11168+O20668,IF(D11168=D11167,O11168+O11167,O11167))))</f>
        <v/>
      </c>
      <c r="AS11167">
        <f>IF($AU$2&lt;&gt;5,NA(),IF(D11167=D11166,0,IF(AND(D20668=D11167,D11168=D11167),P11167+P11168+P20668,IF(D11168=D11167,P11168+P11167,P11167))))</f>
        <v/>
      </c>
      <c r="AT11167">
        <f>AR11167-AS11167</f>
        <v/>
      </c>
    </row>
    <row r="11168" ht="15.75" customHeight="1" s="121">
      <c r="B11168">
        <f>D11168&amp;Q11168&amp;E11168</f>
        <v/>
      </c>
      <c r="C11168" s="73" t="n"/>
      <c r="D11168" s="73" t="n"/>
      <c r="E11168" s="78" t="n"/>
      <c r="F11168" s="75" t="n"/>
      <c r="G11168" s="73" t="n"/>
      <c r="H11168" s="75" t="n"/>
      <c r="I11168" s="75" t="n"/>
      <c r="J11168" s="75" t="n"/>
      <c r="K11168" s="75" t="n"/>
      <c r="L11168" s="75" t="n"/>
      <c r="M11168" s="75" t="n"/>
      <c r="N11168" s="75" t="n"/>
      <c r="O11168" s="75" t="n"/>
      <c r="P11168" s="75" t="n"/>
      <c r="Q11168" s="79" t="n"/>
      <c r="AR11168">
        <f>IF($AU$2&lt;&gt;5,NA(),IF(D11168=D11167,0,IF(AND(D20669=D11168,D11169=D11168),O11168+O11169+O20669,IF(D11169=D11168,O11169+O11168,O11168))))</f>
        <v/>
      </c>
      <c r="AS11168">
        <f>IF($AU$2&lt;&gt;5,NA(),IF(D11168=D11167,0,IF(AND(D20669=D11168,D11169=D11168),P11168+P11169+P20669,IF(D11169=D11168,P11169+P11168,P11168))))</f>
        <v/>
      </c>
      <c r="AT11168">
        <f>AR11168-AS11168</f>
        <v/>
      </c>
    </row>
    <row r="11169" ht="15.75" customHeight="1" s="121">
      <c r="B11169">
        <f>D11169&amp;Q11169&amp;E11169</f>
        <v/>
      </c>
      <c r="C11169" s="73" t="n"/>
      <c r="D11169" s="73" t="n"/>
      <c r="E11169" s="78" t="n"/>
      <c r="F11169" s="75" t="n"/>
      <c r="G11169" s="73" t="n"/>
      <c r="H11169" s="75" t="n"/>
      <c r="I11169" s="75" t="n"/>
      <c r="J11169" s="75" t="n"/>
      <c r="K11169" s="75" t="n"/>
      <c r="L11169" s="75" t="n"/>
      <c r="M11169" s="75" t="n"/>
      <c r="N11169" s="75" t="n"/>
      <c r="O11169" s="75" t="n"/>
      <c r="P11169" s="75" t="n"/>
      <c r="Q11169" s="79" t="n"/>
      <c r="AR11169">
        <f>IF($AU$2&lt;&gt;5,NA(),IF(D11169=D11168,0,IF(AND(D20670=D11169,D11170=D11169),O11169+O11170+O20670,IF(D11170=D11169,O11170+O11169,O11169))))</f>
        <v/>
      </c>
      <c r="AS11169">
        <f>IF($AU$2&lt;&gt;5,NA(),IF(D11169=D11168,0,IF(AND(D20670=D11169,D11170=D11169),P11169+P11170+P20670,IF(D11170=D11169,P11170+P11169,P11169))))</f>
        <v/>
      </c>
      <c r="AT11169">
        <f>AR11169-AS11169</f>
        <v/>
      </c>
    </row>
    <row r="11170" ht="15.75" customHeight="1" s="121">
      <c r="B11170">
        <f>D11170&amp;Q11170&amp;E11170</f>
        <v/>
      </c>
      <c r="C11170" s="73" t="n"/>
      <c r="D11170" s="73" t="n"/>
      <c r="E11170" s="78" t="n"/>
      <c r="F11170" s="75" t="n"/>
      <c r="G11170" s="73" t="n"/>
      <c r="H11170" s="75" t="n"/>
      <c r="I11170" s="75" t="n"/>
      <c r="J11170" s="75" t="n"/>
      <c r="K11170" s="75" t="n"/>
      <c r="L11170" s="75" t="n"/>
      <c r="M11170" s="75" t="n"/>
      <c r="N11170" s="75" t="n"/>
      <c r="O11170" s="75" t="n"/>
      <c r="P11170" s="75" t="n"/>
      <c r="Q11170" s="79" t="n"/>
      <c r="AR11170">
        <f>IF($AU$2&lt;&gt;5,NA(),IF(D11170=D11169,0,IF(AND(D20671=D11170,D11171=D11170),O11170+O11171+O20671,IF(D11171=D11170,O11171+O11170,O11170))))</f>
        <v/>
      </c>
      <c r="AS11170">
        <f>IF($AU$2&lt;&gt;5,NA(),IF(D11170=D11169,0,IF(AND(D20671=D11170,D11171=D11170),P11170+P11171+P20671,IF(D11171=D11170,P11171+P11170,P11170))))</f>
        <v/>
      </c>
      <c r="AT11170">
        <f>AR11170-AS11170</f>
        <v/>
      </c>
    </row>
    <row r="11171" ht="15.75" customHeight="1" s="121">
      <c r="B11171">
        <f>D11171&amp;Q11171&amp;E11171</f>
        <v/>
      </c>
      <c r="C11171" s="73" t="n"/>
      <c r="D11171" s="73" t="n"/>
      <c r="E11171" s="78" t="n"/>
      <c r="F11171" s="75" t="n"/>
      <c r="G11171" s="73" t="n"/>
      <c r="H11171" s="75" t="n"/>
      <c r="I11171" s="75" t="n"/>
      <c r="J11171" s="75" t="n"/>
      <c r="K11171" s="75" t="n"/>
      <c r="L11171" s="75" t="n"/>
      <c r="M11171" s="75" t="n"/>
      <c r="N11171" s="75" t="n"/>
      <c r="O11171" s="75" t="n"/>
      <c r="P11171" s="75" t="n"/>
      <c r="Q11171" s="79" t="n"/>
      <c r="AR11171">
        <f>IF($AU$2&lt;&gt;5,NA(),IF(D11171=D11170,0,IF(AND(D20672=D11171,D11172=D11171),O11171+O11172+O20672,IF(D11172=D11171,O11172+O11171,O11171))))</f>
        <v/>
      </c>
      <c r="AS11171">
        <f>IF($AU$2&lt;&gt;5,NA(),IF(D11171=D11170,0,IF(AND(D20672=D11171,D11172=D11171),P11171+P11172+P20672,IF(D11172=D11171,P11172+P11171,P11171))))</f>
        <v/>
      </c>
      <c r="AT11171">
        <f>AR11171-AS11171</f>
        <v/>
      </c>
    </row>
    <row r="11172" ht="15.75" customHeight="1" s="121">
      <c r="B11172">
        <f>D11172&amp;Q11172&amp;E11172</f>
        <v/>
      </c>
      <c r="C11172" s="73" t="n"/>
      <c r="D11172" s="73" t="n"/>
      <c r="E11172" s="78" t="n"/>
      <c r="F11172" s="75" t="n"/>
      <c r="G11172" s="73" t="n"/>
      <c r="H11172" s="75" t="n"/>
      <c r="I11172" s="75" t="n"/>
      <c r="J11172" s="75" t="n"/>
      <c r="K11172" s="75" t="n"/>
      <c r="L11172" s="75" t="n"/>
      <c r="M11172" s="75" t="n"/>
      <c r="N11172" s="75" t="n"/>
      <c r="O11172" s="75" t="n"/>
      <c r="P11172" s="75" t="n"/>
      <c r="Q11172" s="79" t="n"/>
      <c r="AR11172">
        <f>IF($AU$2&lt;&gt;5,NA(),IF(D11172=D11171,0,IF(AND(D20673=D11172,D11173=D11172),O11172+O11173+O20673,IF(D11173=D11172,O11173+O11172,O11172))))</f>
        <v/>
      </c>
      <c r="AS11172">
        <f>IF($AU$2&lt;&gt;5,NA(),IF(D11172=D11171,0,IF(AND(D20673=D11172,D11173=D11172),P11172+P11173+P20673,IF(D11173=D11172,P11173+P11172,P11172))))</f>
        <v/>
      </c>
      <c r="AT11172">
        <f>AR11172-AS11172</f>
        <v/>
      </c>
    </row>
    <row r="11173" ht="15.75" customHeight="1" s="121">
      <c r="B11173">
        <f>D11173&amp;Q11173&amp;E11173</f>
        <v/>
      </c>
      <c r="C11173" s="73" t="n"/>
      <c r="D11173" s="73" t="n"/>
      <c r="E11173" s="78" t="n"/>
      <c r="F11173" s="75" t="n"/>
      <c r="G11173" s="73" t="n"/>
      <c r="H11173" s="75" t="n"/>
      <c r="I11173" s="75" t="n"/>
      <c r="J11173" s="75" t="n"/>
      <c r="K11173" s="75" t="n"/>
      <c r="L11173" s="75" t="n"/>
      <c r="M11173" s="75" t="n"/>
      <c r="N11173" s="75" t="n"/>
      <c r="O11173" s="75" t="n"/>
      <c r="P11173" s="75" t="n"/>
      <c r="Q11173" s="79" t="n"/>
      <c r="AR11173">
        <f>IF($AU$2&lt;&gt;5,NA(),IF(D11173=D11172,0,IF(AND(D20674=D11173,D11174=D11173),O11173+O11174+O20674,IF(D11174=D11173,O11174+O11173,O11173))))</f>
        <v/>
      </c>
      <c r="AS11173">
        <f>IF($AU$2&lt;&gt;5,NA(),IF(D11173=D11172,0,IF(AND(D20674=D11173,D11174=D11173),P11173+P11174+P20674,IF(D11174=D11173,P11174+P11173,P11173))))</f>
        <v/>
      </c>
      <c r="AT11173">
        <f>AR11173-AS11173</f>
        <v/>
      </c>
    </row>
    <row r="11174" ht="15.75" customHeight="1" s="121">
      <c r="B11174">
        <f>D11174&amp;Q11174&amp;E11174</f>
        <v/>
      </c>
      <c r="C11174" s="73" t="n"/>
      <c r="D11174" s="73" t="n"/>
      <c r="E11174" s="78" t="n"/>
      <c r="F11174" s="75" t="n"/>
      <c r="G11174" s="73" t="n"/>
      <c r="H11174" s="75" t="n"/>
      <c r="I11174" s="75" t="n"/>
      <c r="J11174" s="75" t="n"/>
      <c r="K11174" s="75" t="n"/>
      <c r="L11174" s="75" t="n"/>
      <c r="M11174" s="75" t="n"/>
      <c r="N11174" s="75" t="n"/>
      <c r="O11174" s="75" t="n"/>
      <c r="P11174" s="75" t="n"/>
      <c r="Q11174" s="79" t="n"/>
      <c r="AR11174">
        <f>IF($AU$2&lt;&gt;5,NA(),IF(D11174=D11173,0,IF(AND(D20675=D11174,D11175=D11174),O11174+O11175+O20675,IF(D11175=D11174,O11175+O11174,O11174))))</f>
        <v/>
      </c>
      <c r="AS11174">
        <f>IF($AU$2&lt;&gt;5,NA(),IF(D11174=D11173,0,IF(AND(D20675=D11174,D11175=D11174),P11174+P11175+P20675,IF(D11175=D11174,P11175+P11174,P11174))))</f>
        <v/>
      </c>
      <c r="AT11174">
        <f>AR11174-AS11174</f>
        <v/>
      </c>
    </row>
    <row r="11175" ht="15.75" customHeight="1" s="121">
      <c r="B11175">
        <f>D11175&amp;Q11175&amp;E11175</f>
        <v/>
      </c>
      <c r="C11175" s="73" t="n"/>
      <c r="D11175" s="73" t="n"/>
      <c r="E11175" s="78" t="n"/>
      <c r="F11175" s="75" t="n"/>
      <c r="G11175" s="73" t="n"/>
      <c r="H11175" s="75" t="n"/>
      <c r="I11175" s="75" t="n"/>
      <c r="J11175" s="75" t="n"/>
      <c r="K11175" s="75" t="n"/>
      <c r="L11175" s="75" t="n"/>
      <c r="M11175" s="75" t="n"/>
      <c r="N11175" s="75" t="n"/>
      <c r="O11175" s="75" t="n"/>
      <c r="P11175" s="75" t="n"/>
      <c r="Q11175" s="79" t="n"/>
      <c r="AR11175">
        <f>IF($AU$2&lt;&gt;5,NA(),IF(D11175=D11174,0,IF(AND(D20676=D11175,D11176=D11175),O11175+O11176+O20676,IF(D11176=D11175,O11176+O11175,O11175))))</f>
        <v/>
      </c>
      <c r="AS11175">
        <f>IF($AU$2&lt;&gt;5,NA(),IF(D11175=D11174,0,IF(AND(D20676=D11175,D11176=D11175),P11175+P11176+P20676,IF(D11176=D11175,P11176+P11175,P11175))))</f>
        <v/>
      </c>
      <c r="AT11175">
        <f>AR11175-AS11175</f>
        <v/>
      </c>
    </row>
    <row r="11176" ht="15.75" customHeight="1" s="121">
      <c r="B11176">
        <f>D11176&amp;Q11176&amp;E11176</f>
        <v/>
      </c>
      <c r="C11176" s="73" t="n"/>
      <c r="D11176" s="73" t="n"/>
      <c r="E11176" s="78" t="n"/>
      <c r="F11176" s="75" t="n"/>
      <c r="G11176" s="73" t="n"/>
      <c r="H11176" s="75" t="n"/>
      <c r="I11176" s="75" t="n"/>
      <c r="J11176" s="75" t="n"/>
      <c r="K11176" s="75" t="n"/>
      <c r="L11176" s="75" t="n"/>
      <c r="M11176" s="75" t="n"/>
      <c r="N11176" s="75" t="n"/>
      <c r="O11176" s="75" t="n"/>
      <c r="P11176" s="75" t="n"/>
      <c r="Q11176" s="79" t="n"/>
      <c r="AR11176">
        <f>IF($AU$2&lt;&gt;5,NA(),IF(D11176=D11175,0,IF(AND(D20677=D11176,D11177=D11176),O11176+O11177+O20677,IF(D11177=D11176,O11177+O11176,O11176))))</f>
        <v/>
      </c>
      <c r="AS11176">
        <f>IF($AU$2&lt;&gt;5,NA(),IF(D11176=D11175,0,IF(AND(D20677=D11176,D11177=D11176),P11176+P11177+P20677,IF(D11177=D11176,P11177+P11176,P11176))))</f>
        <v/>
      </c>
      <c r="AT11176">
        <f>AR11176-AS11176</f>
        <v/>
      </c>
    </row>
    <row r="11177" ht="15.75" customHeight="1" s="121">
      <c r="B11177">
        <f>D11177&amp;Q11177&amp;E11177</f>
        <v/>
      </c>
      <c r="C11177" s="73" t="n"/>
      <c r="D11177" s="73" t="n"/>
      <c r="E11177" s="78" t="n"/>
      <c r="F11177" s="75" t="n"/>
      <c r="G11177" s="73" t="n"/>
      <c r="H11177" s="75" t="n"/>
      <c r="I11177" s="75" t="n"/>
      <c r="J11177" s="75" t="n"/>
      <c r="K11177" s="75" t="n"/>
      <c r="L11177" s="75" t="n"/>
      <c r="M11177" s="75" t="n"/>
      <c r="N11177" s="75" t="n"/>
      <c r="O11177" s="75" t="n"/>
      <c r="P11177" s="75" t="n"/>
      <c r="Q11177" s="79" t="n"/>
      <c r="AR11177">
        <f>IF($AU$2&lt;&gt;5,NA(),IF(D11177=D11176,0,IF(AND(D20678=D11177,D11178=D11177),O11177+O11178+O20678,IF(D11178=D11177,O11178+O11177,O11177))))</f>
        <v/>
      </c>
      <c r="AS11177">
        <f>IF($AU$2&lt;&gt;5,NA(),IF(D11177=D11176,0,IF(AND(D20678=D11177,D11178=D11177),P11177+P11178+P20678,IF(D11178=D11177,P11178+P11177,P11177))))</f>
        <v/>
      </c>
      <c r="AT11177">
        <f>AR11177-AS11177</f>
        <v/>
      </c>
    </row>
    <row r="11178" ht="15.75" customHeight="1" s="121">
      <c r="B11178">
        <f>D11178&amp;Q11178&amp;E11178</f>
        <v/>
      </c>
      <c r="C11178" s="73" t="n"/>
      <c r="D11178" s="73" t="n"/>
      <c r="E11178" s="78" t="n"/>
      <c r="F11178" s="75" t="n"/>
      <c r="G11178" s="73" t="n"/>
      <c r="H11178" s="75" t="n"/>
      <c r="I11178" s="75" t="n"/>
      <c r="J11178" s="75" t="n"/>
      <c r="K11178" s="75" t="n"/>
      <c r="L11178" s="75" t="n"/>
      <c r="M11178" s="75" t="n"/>
      <c r="N11178" s="75" t="n"/>
      <c r="O11178" s="75" t="n"/>
      <c r="P11178" s="75" t="n"/>
      <c r="Q11178" s="79" t="n"/>
      <c r="AR11178">
        <f>IF($AU$2&lt;&gt;5,NA(),IF(D11178=D11177,0,IF(AND(D20679=D11178,D11179=D11178),O11178+O11179+O20679,IF(D11179=D11178,O11179+O11178,O11178))))</f>
        <v/>
      </c>
      <c r="AS11178">
        <f>IF($AU$2&lt;&gt;5,NA(),IF(D11178=D11177,0,IF(AND(D20679=D11178,D11179=D11178),P11178+P11179+P20679,IF(D11179=D11178,P11179+P11178,P11178))))</f>
        <v/>
      </c>
      <c r="AT11178">
        <f>AR11178-AS11178</f>
        <v/>
      </c>
    </row>
    <row r="11179" ht="15.75" customHeight="1" s="121">
      <c r="B11179">
        <f>D11179&amp;Q11179&amp;E11179</f>
        <v/>
      </c>
      <c r="C11179" s="73" t="n"/>
      <c r="D11179" s="73" t="n"/>
      <c r="E11179" s="78" t="n"/>
      <c r="F11179" s="75" t="n"/>
      <c r="G11179" s="73" t="n"/>
      <c r="H11179" s="75" t="n"/>
      <c r="I11179" s="75" t="n"/>
      <c r="J11179" s="75" t="n"/>
      <c r="K11179" s="75" t="n"/>
      <c r="L11179" s="75" t="n"/>
      <c r="M11179" s="75" t="n"/>
      <c r="N11179" s="75" t="n"/>
      <c r="O11179" s="75" t="n"/>
      <c r="P11179" s="75" t="n"/>
      <c r="Q11179" s="79" t="n"/>
      <c r="AR11179">
        <f>IF($AU$2&lt;&gt;5,NA(),IF(D11179=D11178,0,IF(AND(D20680=D11179,D11180=D11179),O11179+O11180+O20680,IF(D11180=D11179,O11180+O11179,O11179))))</f>
        <v/>
      </c>
      <c r="AS11179">
        <f>IF($AU$2&lt;&gt;5,NA(),IF(D11179=D11178,0,IF(AND(D20680=D11179,D11180=D11179),P11179+P11180+P20680,IF(D11180=D11179,P11180+P11179,P11179))))</f>
        <v/>
      </c>
      <c r="AT11179">
        <f>AR11179-AS11179</f>
        <v/>
      </c>
    </row>
    <row r="11180" ht="15.75" customHeight="1" s="121">
      <c r="B11180">
        <f>D11180&amp;Q11180&amp;E11180</f>
        <v/>
      </c>
      <c r="C11180" s="73" t="n"/>
      <c r="D11180" s="73" t="n"/>
      <c r="E11180" s="78" t="n"/>
      <c r="F11180" s="75" t="n"/>
      <c r="G11180" s="73" t="n"/>
      <c r="H11180" s="75" t="n"/>
      <c r="I11180" s="75" t="n"/>
      <c r="J11180" s="75" t="n"/>
      <c r="K11180" s="75" t="n"/>
      <c r="L11180" s="75" t="n"/>
      <c r="M11180" s="75" t="n"/>
      <c r="N11180" s="75" t="n"/>
      <c r="O11180" s="75" t="n"/>
      <c r="P11180" s="75" t="n"/>
      <c r="Q11180" s="79" t="n"/>
      <c r="AR11180">
        <f>IF($AU$2&lt;&gt;5,NA(),IF(D11180=D11179,0,IF(AND(D20681=D11180,D11181=D11180),O11180+O11181+O20681,IF(D11181=D11180,O11181+O11180,O11180))))</f>
        <v/>
      </c>
      <c r="AS11180">
        <f>IF($AU$2&lt;&gt;5,NA(),IF(D11180=D11179,0,IF(AND(D20681=D11180,D11181=D11180),P11180+P11181+P20681,IF(D11181=D11180,P11181+P11180,P11180))))</f>
        <v/>
      </c>
      <c r="AT11180">
        <f>AR11180-AS11180</f>
        <v/>
      </c>
    </row>
    <row r="11181" ht="15.75" customHeight="1" s="121">
      <c r="B11181">
        <f>D11181&amp;Q11181&amp;E11181</f>
        <v/>
      </c>
      <c r="C11181" s="73" t="n"/>
      <c r="D11181" s="73" t="n"/>
      <c r="E11181" s="78" t="n"/>
      <c r="F11181" s="75" t="n"/>
      <c r="G11181" s="73" t="n"/>
      <c r="H11181" s="75" t="n"/>
      <c r="I11181" s="75" t="n"/>
      <c r="J11181" s="75" t="n"/>
      <c r="K11181" s="75" t="n"/>
      <c r="L11181" s="75" t="n"/>
      <c r="M11181" s="75" t="n"/>
      <c r="N11181" s="75" t="n"/>
      <c r="O11181" s="75" t="n"/>
      <c r="P11181" s="75" t="n"/>
      <c r="Q11181" s="79" t="n"/>
      <c r="AR11181">
        <f>IF($AU$2&lt;&gt;5,NA(),IF(D11181=D11180,0,IF(AND(D20682=D11181,D11182=D11181),O11181+O11182+O20682,IF(D11182=D11181,O11182+O11181,O11181))))</f>
        <v/>
      </c>
      <c r="AS11181">
        <f>IF($AU$2&lt;&gt;5,NA(),IF(D11181=D11180,0,IF(AND(D20682=D11181,D11182=D11181),P11181+P11182+P20682,IF(D11182=D11181,P11182+P11181,P11181))))</f>
        <v/>
      </c>
      <c r="AT11181">
        <f>AR11181-AS11181</f>
        <v/>
      </c>
    </row>
    <row r="11182" ht="15.75" customHeight="1" s="121">
      <c r="B11182">
        <f>D11182&amp;Q11182&amp;E11182</f>
        <v/>
      </c>
      <c r="C11182" s="73" t="n"/>
      <c r="D11182" s="73" t="n"/>
      <c r="E11182" s="78" t="n"/>
      <c r="F11182" s="75" t="n"/>
      <c r="G11182" s="73" t="n"/>
      <c r="H11182" s="75" t="n"/>
      <c r="I11182" s="75" t="n"/>
      <c r="J11182" s="75" t="n"/>
      <c r="K11182" s="75" t="n"/>
      <c r="L11182" s="75" t="n"/>
      <c r="M11182" s="75" t="n"/>
      <c r="N11182" s="75" t="n"/>
      <c r="O11182" s="75" t="n"/>
      <c r="P11182" s="75" t="n"/>
      <c r="Q11182" s="79" t="n"/>
      <c r="AR11182">
        <f>IF($AU$2&lt;&gt;5,NA(),IF(D11182=D11181,0,IF(AND(D20683=D11182,D11183=D11182),O11182+O11183+O20683,IF(D11183=D11182,O11183+O11182,O11182))))</f>
        <v/>
      </c>
      <c r="AS11182">
        <f>IF($AU$2&lt;&gt;5,NA(),IF(D11182=D11181,0,IF(AND(D20683=D11182,D11183=D11182),P11182+P11183+P20683,IF(D11183=D11182,P11183+P11182,P11182))))</f>
        <v/>
      </c>
      <c r="AT11182">
        <f>AR11182-AS11182</f>
        <v/>
      </c>
    </row>
    <row r="11183" ht="15.75" customHeight="1" s="121">
      <c r="B11183">
        <f>D11183&amp;Q11183&amp;E11183</f>
        <v/>
      </c>
      <c r="C11183" s="73" t="n"/>
      <c r="D11183" s="73" t="n"/>
      <c r="E11183" s="78" t="n"/>
      <c r="F11183" s="75" t="n"/>
      <c r="G11183" s="73" t="n"/>
      <c r="H11183" s="75" t="n"/>
      <c r="I11183" s="75" t="n"/>
      <c r="J11183" s="75" t="n"/>
      <c r="K11183" s="75" t="n"/>
      <c r="L11183" s="75" t="n"/>
      <c r="M11183" s="75" t="n"/>
      <c r="N11183" s="75" t="n"/>
      <c r="O11183" s="75" t="n"/>
      <c r="P11183" s="75" t="n"/>
      <c r="Q11183" s="79" t="n"/>
      <c r="AR11183">
        <f>IF($AU$2&lt;&gt;5,NA(),IF(D11183=D11182,0,IF(AND(D20684=D11183,D11184=D11183),O11183+O11184+O20684,IF(D11184=D11183,O11184+O11183,O11183))))</f>
        <v/>
      </c>
      <c r="AS11183">
        <f>IF($AU$2&lt;&gt;5,NA(),IF(D11183=D11182,0,IF(AND(D20684=D11183,D11184=D11183),P11183+P11184+P20684,IF(D11184=D11183,P11184+P11183,P11183))))</f>
        <v/>
      </c>
      <c r="AT11183">
        <f>AR11183-AS11183</f>
        <v/>
      </c>
    </row>
    <row r="11184" ht="15.75" customHeight="1" s="121">
      <c r="B11184">
        <f>D11184&amp;Q11184&amp;E11184</f>
        <v/>
      </c>
      <c r="C11184" s="73" t="n"/>
      <c r="D11184" s="73" t="n"/>
      <c r="E11184" s="78" t="n"/>
      <c r="F11184" s="75" t="n"/>
      <c r="G11184" s="73" t="n"/>
      <c r="H11184" s="75" t="n"/>
      <c r="I11184" s="75" t="n"/>
      <c r="J11184" s="75" t="n"/>
      <c r="K11184" s="75" t="n"/>
      <c r="L11184" s="75" t="n"/>
      <c r="M11184" s="75" t="n"/>
      <c r="N11184" s="75" t="n"/>
      <c r="O11184" s="75" t="n"/>
      <c r="P11184" s="75" t="n"/>
      <c r="Q11184" s="79" t="n"/>
      <c r="AR11184">
        <f>IF($AU$2&lt;&gt;5,NA(),IF(D11184=D11183,0,IF(AND(D20685=D11184,D11185=D11184),O11184+O11185+O20685,IF(D11185=D11184,O11185+O11184,O11184))))</f>
        <v/>
      </c>
      <c r="AS11184">
        <f>IF($AU$2&lt;&gt;5,NA(),IF(D11184=D11183,0,IF(AND(D20685=D11184,D11185=D11184),P11184+P11185+P20685,IF(D11185=D11184,P11185+P11184,P11184))))</f>
        <v/>
      </c>
      <c r="AT11184">
        <f>AR11184-AS11184</f>
        <v/>
      </c>
    </row>
    <row r="11185" ht="15.75" customHeight="1" s="121">
      <c r="B11185">
        <f>D11185&amp;Q11185&amp;E11185</f>
        <v/>
      </c>
      <c r="C11185" s="73" t="n"/>
      <c r="D11185" s="73" t="n"/>
      <c r="E11185" s="78" t="n"/>
      <c r="F11185" s="75" t="n"/>
      <c r="G11185" s="73" t="n"/>
      <c r="H11185" s="75" t="n"/>
      <c r="I11185" s="75" t="n"/>
      <c r="J11185" s="75" t="n"/>
      <c r="K11185" s="75" t="n"/>
      <c r="L11185" s="75" t="n"/>
      <c r="M11185" s="75" t="n"/>
      <c r="N11185" s="75" t="n"/>
      <c r="O11185" s="75" t="n"/>
      <c r="P11185" s="75" t="n"/>
      <c r="Q11185" s="79" t="n"/>
      <c r="AR11185">
        <f>IF($AU$2&lt;&gt;5,NA(),IF(D11185=D11184,0,IF(AND(D20686=D11185,D11186=D11185),O11185+O11186+O20686,IF(D11186=D11185,O11186+O11185,O11185))))</f>
        <v/>
      </c>
      <c r="AS11185">
        <f>IF($AU$2&lt;&gt;5,NA(),IF(D11185=D11184,0,IF(AND(D20686=D11185,D11186=D11185),P11185+P11186+P20686,IF(D11186=D11185,P11186+P11185,P11185))))</f>
        <v/>
      </c>
      <c r="AT11185">
        <f>AR11185-AS11185</f>
        <v/>
      </c>
    </row>
    <row r="11186" ht="15.75" customHeight="1" s="121">
      <c r="B11186">
        <f>D11186&amp;Q11186&amp;E11186</f>
        <v/>
      </c>
      <c r="C11186" s="73" t="n"/>
      <c r="D11186" s="73" t="n"/>
      <c r="E11186" s="78" t="n"/>
      <c r="F11186" s="75" t="n"/>
      <c r="G11186" s="73" t="n"/>
      <c r="H11186" s="75" t="n"/>
      <c r="I11186" s="75" t="n"/>
      <c r="J11186" s="75" t="n"/>
      <c r="K11186" s="75" t="n"/>
      <c r="L11186" s="75" t="n"/>
      <c r="M11186" s="75" t="n"/>
      <c r="N11186" s="75" t="n"/>
      <c r="O11186" s="75" t="n"/>
      <c r="P11186" s="75" t="n"/>
      <c r="Q11186" s="79" t="n"/>
      <c r="AR11186">
        <f>IF($AU$2&lt;&gt;5,NA(),IF(D11186=D11185,0,IF(AND(D20687=D11186,D11187=D11186),O11186+O11187+O20687,IF(D11187=D11186,O11187+O11186,O11186))))</f>
        <v/>
      </c>
      <c r="AS11186">
        <f>IF($AU$2&lt;&gt;5,NA(),IF(D11186=D11185,0,IF(AND(D20687=D11186,D11187=D11186),P11186+P11187+P20687,IF(D11187=D11186,P11187+P11186,P11186))))</f>
        <v/>
      </c>
      <c r="AT11186">
        <f>AR11186-AS11186</f>
        <v/>
      </c>
    </row>
    <row r="11187" ht="15.75" customHeight="1" s="121">
      <c r="B11187">
        <f>D11187&amp;Q11187&amp;E11187</f>
        <v/>
      </c>
      <c r="C11187" s="73" t="n"/>
      <c r="D11187" s="73" t="n"/>
      <c r="E11187" s="78" t="n"/>
      <c r="F11187" s="75" t="n"/>
      <c r="G11187" s="73" t="n"/>
      <c r="H11187" s="75" t="n"/>
      <c r="I11187" s="75" t="n"/>
      <c r="J11187" s="75" t="n"/>
      <c r="K11187" s="75" t="n"/>
      <c r="L11187" s="75" t="n"/>
      <c r="M11187" s="75" t="n"/>
      <c r="N11187" s="75" t="n"/>
      <c r="O11187" s="75" t="n"/>
      <c r="P11187" s="75" t="n"/>
      <c r="Q11187" s="79" t="n"/>
      <c r="AR11187">
        <f>IF($AU$2&lt;&gt;5,NA(),IF(D11187=D11186,0,IF(AND(D20688=D11187,D11188=D11187),O11187+O11188+O20688,IF(D11188=D11187,O11188+O11187,O11187))))</f>
        <v/>
      </c>
      <c r="AS11187">
        <f>IF($AU$2&lt;&gt;5,NA(),IF(D11187=D11186,0,IF(AND(D20688=D11187,D11188=D11187),P11187+P11188+P20688,IF(D11188=D11187,P11188+P11187,P11187))))</f>
        <v/>
      </c>
      <c r="AT11187">
        <f>AR11187-AS11187</f>
        <v/>
      </c>
    </row>
    <row r="11188" ht="15.75" customHeight="1" s="121">
      <c r="B11188">
        <f>D11188&amp;Q11188&amp;E11188</f>
        <v/>
      </c>
      <c r="C11188" s="73" t="n"/>
      <c r="D11188" s="73" t="n"/>
      <c r="E11188" s="78" t="n"/>
      <c r="F11188" s="75" t="n"/>
      <c r="G11188" s="73" t="n"/>
      <c r="H11188" s="75" t="n"/>
      <c r="I11188" s="75" t="n"/>
      <c r="J11188" s="75" t="n"/>
      <c r="K11188" s="75" t="n"/>
      <c r="L11188" s="75" t="n"/>
      <c r="M11188" s="75" t="n"/>
      <c r="N11188" s="75" t="n"/>
      <c r="O11188" s="75" t="n"/>
      <c r="P11188" s="75" t="n"/>
      <c r="Q11188" s="79" t="n"/>
      <c r="AR11188">
        <f>IF($AU$2&lt;&gt;5,NA(),IF(D11188=D11187,0,IF(AND(D20689=D11188,D11189=D11188),O11188+O11189+O20689,IF(D11189=D11188,O11189+O11188,O11188))))</f>
        <v/>
      </c>
      <c r="AS11188">
        <f>IF($AU$2&lt;&gt;5,NA(),IF(D11188=D11187,0,IF(AND(D20689=D11188,D11189=D11188),P11188+P11189+P20689,IF(D11189=D11188,P11189+P11188,P11188))))</f>
        <v/>
      </c>
      <c r="AT11188">
        <f>AR11188-AS11188</f>
        <v/>
      </c>
    </row>
    <row r="11189" ht="15.75" customHeight="1" s="121">
      <c r="B11189">
        <f>D11189&amp;Q11189&amp;E11189</f>
        <v/>
      </c>
      <c r="C11189" s="73" t="n"/>
      <c r="D11189" s="73" t="n"/>
      <c r="E11189" s="78" t="n"/>
      <c r="F11189" s="75" t="n"/>
      <c r="G11189" s="73" t="n"/>
      <c r="H11189" s="75" t="n"/>
      <c r="I11189" s="75" t="n"/>
      <c r="J11189" s="75" t="n"/>
      <c r="K11189" s="75" t="n"/>
      <c r="L11189" s="75" t="n"/>
      <c r="M11189" s="75" t="n"/>
      <c r="N11189" s="75" t="n"/>
      <c r="O11189" s="75" t="n"/>
      <c r="P11189" s="75" t="n"/>
      <c r="Q11189" s="79" t="n"/>
      <c r="AR11189">
        <f>IF($AU$2&lt;&gt;5,NA(),IF(D11189=D11188,0,IF(AND(D20690=D11189,D11190=D11189),O11189+O11190+O20690,IF(D11190=D11189,O11190+O11189,O11189))))</f>
        <v/>
      </c>
      <c r="AS11189">
        <f>IF($AU$2&lt;&gt;5,NA(),IF(D11189=D11188,0,IF(AND(D20690=D11189,D11190=D11189),P11189+P11190+P20690,IF(D11190=D11189,P11190+P11189,P11189))))</f>
        <v/>
      </c>
      <c r="AT11189">
        <f>AR11189-AS11189</f>
        <v/>
      </c>
    </row>
    <row r="11190" ht="15.75" customHeight="1" s="121">
      <c r="B11190">
        <f>D11190&amp;Q11190&amp;E11190</f>
        <v/>
      </c>
      <c r="C11190" s="73" t="n"/>
      <c r="D11190" s="73" t="n"/>
      <c r="E11190" s="78" t="n"/>
      <c r="F11190" s="75" t="n"/>
      <c r="G11190" s="73" t="n"/>
      <c r="H11190" s="75" t="n"/>
      <c r="I11190" s="75" t="n"/>
      <c r="J11190" s="75" t="n"/>
      <c r="K11190" s="75" t="n"/>
      <c r="L11190" s="75" t="n"/>
      <c r="M11190" s="75" t="n"/>
      <c r="N11190" s="75" t="n"/>
      <c r="O11190" s="75" t="n"/>
      <c r="P11190" s="75" t="n"/>
      <c r="Q11190" s="79" t="n"/>
      <c r="AR11190">
        <f>IF($AU$2&lt;&gt;5,NA(),IF(D11190=D11189,0,IF(AND(D20691=D11190,D11191=D11190),O11190+O11191+O20691,IF(D11191=D11190,O11191+O11190,O11190))))</f>
        <v/>
      </c>
      <c r="AS11190">
        <f>IF($AU$2&lt;&gt;5,NA(),IF(D11190=D11189,0,IF(AND(D20691=D11190,D11191=D11190),P11190+P11191+P20691,IF(D11191=D11190,P11191+P11190,P11190))))</f>
        <v/>
      </c>
      <c r="AT11190">
        <f>AR11190-AS11190</f>
        <v/>
      </c>
    </row>
    <row r="11191" ht="15.75" customHeight="1" s="121">
      <c r="B11191">
        <f>D11191&amp;Q11191&amp;E11191</f>
        <v/>
      </c>
      <c r="C11191" s="73" t="n"/>
      <c r="D11191" s="73" t="n"/>
      <c r="E11191" s="78" t="n"/>
      <c r="F11191" s="75" t="n"/>
      <c r="G11191" s="73" t="n"/>
      <c r="H11191" s="75" t="n"/>
      <c r="I11191" s="75" t="n"/>
      <c r="J11191" s="75" t="n"/>
      <c r="K11191" s="75" t="n"/>
      <c r="L11191" s="75" t="n"/>
      <c r="M11191" s="75" t="n"/>
      <c r="N11191" s="75" t="n"/>
      <c r="O11191" s="75" t="n"/>
      <c r="P11191" s="75" t="n"/>
      <c r="Q11191" s="79" t="n"/>
      <c r="AR11191">
        <f>IF($AU$2&lt;&gt;5,NA(),IF(D11191=D11190,0,IF(AND(D20692=D11191,D11192=D11191),O11191+O11192+O20692,IF(D11192=D11191,O11192+O11191,O11191))))</f>
        <v/>
      </c>
      <c r="AS11191">
        <f>IF($AU$2&lt;&gt;5,NA(),IF(D11191=D11190,0,IF(AND(D20692=D11191,D11192=D11191),P11191+P11192+P20692,IF(D11192=D11191,P11192+P11191,P11191))))</f>
        <v/>
      </c>
      <c r="AT11191">
        <f>AR11191-AS11191</f>
        <v/>
      </c>
    </row>
    <row r="11192" ht="15.75" customHeight="1" s="121">
      <c r="B11192">
        <f>D11192&amp;Q11192&amp;E11192</f>
        <v/>
      </c>
      <c r="C11192" s="73" t="n"/>
      <c r="D11192" s="73" t="n"/>
      <c r="E11192" s="78" t="n"/>
      <c r="F11192" s="75" t="n"/>
      <c r="G11192" s="73" t="n"/>
      <c r="H11192" s="75" t="n"/>
      <c r="I11192" s="75" t="n"/>
      <c r="J11192" s="75" t="n"/>
      <c r="K11192" s="75" t="n"/>
      <c r="L11192" s="75" t="n"/>
      <c r="M11192" s="75" t="n"/>
      <c r="N11192" s="75" t="n"/>
      <c r="O11192" s="75" t="n"/>
      <c r="P11192" s="75" t="n"/>
      <c r="Q11192" s="79" t="n"/>
      <c r="AR11192">
        <f>IF($AU$2&lt;&gt;5,NA(),IF(D11192=D11191,0,IF(AND(D20693=D11192,D11193=D11192),O11192+O11193+O20693,IF(D11193=D11192,O11193+O11192,O11192))))</f>
        <v/>
      </c>
      <c r="AS11192">
        <f>IF($AU$2&lt;&gt;5,NA(),IF(D11192=D11191,0,IF(AND(D20693=D11192,D11193=D11192),P11192+P11193+P20693,IF(D11193=D11192,P11193+P11192,P11192))))</f>
        <v/>
      </c>
      <c r="AT11192">
        <f>AR11192-AS11192</f>
        <v/>
      </c>
    </row>
    <row r="11193" ht="15.75" customHeight="1" s="121">
      <c r="B11193">
        <f>D11193&amp;Q11193&amp;E11193</f>
        <v/>
      </c>
      <c r="C11193" s="73" t="n"/>
      <c r="D11193" s="73" t="n"/>
      <c r="E11193" s="78" t="n"/>
      <c r="F11193" s="75" t="n"/>
      <c r="G11193" s="73" t="n"/>
      <c r="H11193" s="75" t="n"/>
      <c r="I11193" s="75" t="n"/>
      <c r="J11193" s="75" t="n"/>
      <c r="K11193" s="75" t="n"/>
      <c r="L11193" s="75" t="n"/>
      <c r="M11193" s="75" t="n"/>
      <c r="N11193" s="75" t="n"/>
      <c r="O11193" s="75" t="n"/>
      <c r="P11193" s="75" t="n"/>
      <c r="Q11193" s="79" t="n"/>
      <c r="AR11193">
        <f>IF($AU$2&lt;&gt;5,NA(),IF(D11193=D11192,0,IF(AND(D20694=D11193,D11194=D11193),O11193+O11194+O20694,IF(D11194=D11193,O11194+O11193,O11193))))</f>
        <v/>
      </c>
      <c r="AS11193">
        <f>IF($AU$2&lt;&gt;5,NA(),IF(D11193=D11192,0,IF(AND(D20694=D11193,D11194=D11193),P11193+P11194+P20694,IF(D11194=D11193,P11194+P11193,P11193))))</f>
        <v/>
      </c>
      <c r="AT11193">
        <f>AR11193-AS11193</f>
        <v/>
      </c>
    </row>
    <row r="11194" ht="15.75" customHeight="1" s="121">
      <c r="B11194">
        <f>D11194&amp;Q11194&amp;E11194</f>
        <v/>
      </c>
      <c r="C11194" s="73" t="n"/>
      <c r="D11194" s="73" t="n"/>
      <c r="E11194" s="78" t="n"/>
      <c r="F11194" s="75" t="n"/>
      <c r="G11194" s="73" t="n"/>
      <c r="H11194" s="75" t="n"/>
      <c r="I11194" s="75" t="n"/>
      <c r="J11194" s="75" t="n"/>
      <c r="K11194" s="75" t="n"/>
      <c r="L11194" s="75" t="n"/>
      <c r="M11194" s="75" t="n"/>
      <c r="N11194" s="75" t="n"/>
      <c r="O11194" s="75" t="n"/>
      <c r="P11194" s="75" t="n"/>
      <c r="Q11194" s="79" t="n"/>
      <c r="AR11194">
        <f>IF($AU$2&lt;&gt;5,NA(),IF(D11194=D11193,0,IF(AND(D20695=D11194,D11195=D11194),O11194+O11195+O20695,IF(D11195=D11194,O11195+O11194,O11194))))</f>
        <v/>
      </c>
      <c r="AS11194">
        <f>IF($AU$2&lt;&gt;5,NA(),IF(D11194=D11193,0,IF(AND(D20695=D11194,D11195=D11194),P11194+P11195+P20695,IF(D11195=D11194,P11195+P11194,P11194))))</f>
        <v/>
      </c>
      <c r="AT11194">
        <f>AR11194-AS11194</f>
        <v/>
      </c>
    </row>
    <row r="11195" ht="15.75" customHeight="1" s="121">
      <c r="B11195">
        <f>D11195&amp;Q11195&amp;E11195</f>
        <v/>
      </c>
      <c r="C11195" s="73" t="n"/>
      <c r="D11195" s="73" t="n"/>
      <c r="E11195" s="78" t="n"/>
      <c r="F11195" s="75" t="n"/>
      <c r="G11195" s="73" t="n"/>
      <c r="H11195" s="75" t="n"/>
      <c r="I11195" s="75" t="n"/>
      <c r="J11195" s="75" t="n"/>
      <c r="K11195" s="75" t="n"/>
      <c r="L11195" s="75" t="n"/>
      <c r="M11195" s="75" t="n"/>
      <c r="N11195" s="75" t="n"/>
      <c r="O11195" s="75" t="n"/>
      <c r="P11195" s="75" t="n"/>
      <c r="Q11195" s="79" t="n"/>
      <c r="AR11195">
        <f>IF($AU$2&lt;&gt;5,NA(),IF(D11195=D11194,0,IF(AND(D20696=D11195,D11196=D11195),O11195+O11196+O20696,IF(D11196=D11195,O11196+O11195,O11195))))</f>
        <v/>
      </c>
      <c r="AS11195">
        <f>IF($AU$2&lt;&gt;5,NA(),IF(D11195=D11194,0,IF(AND(D20696=D11195,D11196=D11195),P11195+P11196+P20696,IF(D11196=D11195,P11196+P11195,P11195))))</f>
        <v/>
      </c>
      <c r="AT11195">
        <f>AR11195-AS11195</f>
        <v/>
      </c>
    </row>
    <row r="11196" ht="15.75" customHeight="1" s="121">
      <c r="B11196">
        <f>D11196&amp;Q11196&amp;E11196</f>
        <v/>
      </c>
      <c r="C11196" s="73" t="n"/>
      <c r="D11196" s="73" t="n"/>
      <c r="E11196" s="78" t="n"/>
      <c r="F11196" s="75" t="n"/>
      <c r="G11196" s="73" t="n"/>
      <c r="H11196" s="75" t="n"/>
      <c r="I11196" s="75" t="n"/>
      <c r="J11196" s="75" t="n"/>
      <c r="K11196" s="75" t="n"/>
      <c r="L11196" s="75" t="n"/>
      <c r="M11196" s="75" t="n"/>
      <c r="N11196" s="75" t="n"/>
      <c r="O11196" s="75" t="n"/>
      <c r="P11196" s="75" t="n"/>
      <c r="Q11196" s="79" t="n"/>
      <c r="AR11196">
        <f>IF($AU$2&lt;&gt;5,NA(),IF(D11196=D11195,0,IF(AND(D20697=D11196,D11197=D11196),O11196+O11197+O20697,IF(D11197=D11196,O11197+O11196,O11196))))</f>
        <v/>
      </c>
      <c r="AS11196">
        <f>IF($AU$2&lt;&gt;5,NA(),IF(D11196=D11195,0,IF(AND(D20697=D11196,D11197=D11196),P11196+P11197+P20697,IF(D11197=D11196,P11197+P11196,P11196))))</f>
        <v/>
      </c>
      <c r="AT11196">
        <f>AR11196-AS11196</f>
        <v/>
      </c>
    </row>
    <row r="11197" ht="15.75" customHeight="1" s="121">
      <c r="B11197">
        <f>D11197&amp;Q11197&amp;E11197</f>
        <v/>
      </c>
      <c r="C11197" s="73" t="n"/>
      <c r="D11197" s="73" t="n"/>
      <c r="E11197" s="78" t="n"/>
      <c r="F11197" s="75" t="n"/>
      <c r="G11197" s="73" t="n"/>
      <c r="H11197" s="75" t="n"/>
      <c r="I11197" s="75" t="n"/>
      <c r="J11197" s="75" t="n"/>
      <c r="K11197" s="75" t="n"/>
      <c r="L11197" s="75" t="n"/>
      <c r="M11197" s="75" t="n"/>
      <c r="N11197" s="75" t="n"/>
      <c r="O11197" s="75" t="n"/>
      <c r="P11197" s="75" t="n"/>
      <c r="Q11197" s="79" t="n"/>
      <c r="AR11197">
        <f>IF($AU$2&lt;&gt;5,NA(),IF(D11197=D11196,0,IF(AND(D20698=D11197,D11198=D11197),O11197+O11198+O20698,IF(D11198=D11197,O11198+O11197,O11197))))</f>
        <v/>
      </c>
      <c r="AS11197">
        <f>IF($AU$2&lt;&gt;5,NA(),IF(D11197=D11196,0,IF(AND(D20698=D11197,D11198=D11197),P11197+P11198+P20698,IF(D11198=D11197,P11198+P11197,P11197))))</f>
        <v/>
      </c>
      <c r="AT11197">
        <f>AR11197-AS11197</f>
        <v/>
      </c>
    </row>
    <row r="11198" ht="15.75" customHeight="1" s="121">
      <c r="B11198">
        <f>D11198&amp;Q11198&amp;E11198</f>
        <v/>
      </c>
      <c r="C11198" s="73" t="n"/>
      <c r="D11198" s="73" t="n"/>
      <c r="E11198" s="78" t="n"/>
      <c r="F11198" s="75" t="n"/>
      <c r="G11198" s="73" t="n"/>
      <c r="H11198" s="75" t="n"/>
      <c r="I11198" s="75" t="n"/>
      <c r="J11198" s="75" t="n"/>
      <c r="K11198" s="75" t="n"/>
      <c r="L11198" s="75" t="n"/>
      <c r="M11198" s="75" t="n"/>
      <c r="N11198" s="75" t="n"/>
      <c r="O11198" s="75" t="n"/>
      <c r="P11198" s="75" t="n"/>
      <c r="Q11198" s="79" t="n"/>
      <c r="AR11198">
        <f>IF($AU$2&lt;&gt;5,NA(),IF(D11198=D11197,0,IF(AND(D20699=D11198,D11199=D11198),O11198+O11199+O20699,IF(D11199=D11198,O11199+O11198,O11198))))</f>
        <v/>
      </c>
      <c r="AS11198">
        <f>IF($AU$2&lt;&gt;5,NA(),IF(D11198=D11197,0,IF(AND(D20699=D11198,D11199=D11198),P11198+P11199+P20699,IF(D11199=D11198,P11199+P11198,P11198))))</f>
        <v/>
      </c>
      <c r="AT11198">
        <f>AR11198-AS11198</f>
        <v/>
      </c>
    </row>
    <row r="11199" ht="15.75" customHeight="1" s="121">
      <c r="B11199">
        <f>D11199&amp;Q11199&amp;E11199</f>
        <v/>
      </c>
      <c r="C11199" s="73" t="n"/>
      <c r="D11199" s="73" t="n"/>
      <c r="E11199" s="78" t="n"/>
      <c r="F11199" s="75" t="n"/>
      <c r="G11199" s="73" t="n"/>
      <c r="H11199" s="75" t="n"/>
      <c r="I11199" s="75" t="n"/>
      <c r="J11199" s="75" t="n"/>
      <c r="K11199" s="75" t="n"/>
      <c r="L11199" s="75" t="n"/>
      <c r="M11199" s="75" t="n"/>
      <c r="N11199" s="75" t="n"/>
      <c r="O11199" s="75" t="n"/>
      <c r="P11199" s="75" t="n"/>
      <c r="Q11199" s="79" t="n"/>
      <c r="AR11199">
        <f>IF($AU$2&lt;&gt;5,NA(),IF(D11199=D11198,0,IF(AND(D20700=D11199,D11200=D11199),O11199+O11200+O20700,IF(D11200=D11199,O11200+O11199,O11199))))</f>
        <v/>
      </c>
      <c r="AS11199">
        <f>IF($AU$2&lt;&gt;5,NA(),IF(D11199=D11198,0,IF(AND(D20700=D11199,D11200=D11199),P11199+P11200+P20700,IF(D11200=D11199,P11200+P11199,P11199))))</f>
        <v/>
      </c>
      <c r="AT11199">
        <f>AR11199-AS11199</f>
        <v/>
      </c>
    </row>
    <row r="11200" ht="15.75" customHeight="1" s="121">
      <c r="B11200">
        <f>D11200&amp;Q11200&amp;E11200</f>
        <v/>
      </c>
      <c r="C11200" s="73" t="n"/>
      <c r="D11200" s="73" t="n"/>
      <c r="E11200" s="78" t="n"/>
      <c r="F11200" s="75" t="n"/>
      <c r="G11200" s="73" t="n"/>
      <c r="H11200" s="75" t="n"/>
      <c r="I11200" s="75" t="n"/>
      <c r="J11200" s="75" t="n"/>
      <c r="K11200" s="75" t="n"/>
      <c r="L11200" s="75" t="n"/>
      <c r="M11200" s="75" t="n"/>
      <c r="N11200" s="75" t="n"/>
      <c r="O11200" s="75" t="n"/>
      <c r="P11200" s="75" t="n"/>
      <c r="Q11200" s="79" t="n"/>
      <c r="AR11200">
        <f>IF($AU$2&lt;&gt;5,NA(),IF(D11200=D11199,0,IF(AND(D20701=D11200,D11201=D11200),O11200+O11201+O20701,IF(D11201=D11200,O11201+O11200,O11200))))</f>
        <v/>
      </c>
      <c r="AS11200">
        <f>IF($AU$2&lt;&gt;5,NA(),IF(D11200=D11199,0,IF(AND(D20701=D11200,D11201=D11200),P11200+P11201+P20701,IF(D11201=D11200,P11201+P11200,P11200))))</f>
        <v/>
      </c>
      <c r="AT11200">
        <f>AR11200-AS11200</f>
        <v/>
      </c>
    </row>
    <row r="11201" ht="15.75" customHeight="1" s="121">
      <c r="B11201">
        <f>D11201&amp;Q11201&amp;E11201</f>
        <v/>
      </c>
      <c r="C11201" s="73" t="n"/>
      <c r="D11201" s="73" t="n"/>
      <c r="E11201" s="78" t="n"/>
      <c r="F11201" s="75" t="n"/>
      <c r="G11201" s="73" t="n"/>
      <c r="H11201" s="75" t="n"/>
      <c r="I11201" s="75" t="n"/>
      <c r="J11201" s="75" t="n"/>
      <c r="K11201" s="75" t="n"/>
      <c r="L11201" s="75" t="n"/>
      <c r="M11201" s="75" t="n"/>
      <c r="N11201" s="75" t="n"/>
      <c r="O11201" s="75" t="n"/>
      <c r="P11201" s="75" t="n"/>
      <c r="Q11201" s="79" t="n"/>
      <c r="AR11201">
        <f>IF($AU$2&lt;&gt;5,NA(),IF(D11201=D11200,0,IF(AND(D20702=D11201,D11202=D11201),O11201+O11202+O20702,IF(D11202=D11201,O11202+O11201,O11201))))</f>
        <v/>
      </c>
      <c r="AS11201">
        <f>IF($AU$2&lt;&gt;5,NA(),IF(D11201=D11200,0,IF(AND(D20702=D11201,D11202=D11201),P11201+P11202+P20702,IF(D11202=D11201,P11202+P11201,P11201))))</f>
        <v/>
      </c>
      <c r="AT11201">
        <f>AR11201-AS11201</f>
        <v/>
      </c>
    </row>
    <row r="11202" ht="15.75" customHeight="1" s="121">
      <c r="B11202">
        <f>D11202&amp;Q11202&amp;E11202</f>
        <v/>
      </c>
      <c r="C11202" s="73" t="n"/>
      <c r="D11202" s="73" t="n"/>
      <c r="E11202" s="78" t="n"/>
      <c r="F11202" s="75" t="n"/>
      <c r="G11202" s="73" t="n"/>
      <c r="H11202" s="75" t="n"/>
      <c r="I11202" s="75" t="n"/>
      <c r="J11202" s="75" t="n"/>
      <c r="K11202" s="75" t="n"/>
      <c r="L11202" s="75" t="n"/>
      <c r="M11202" s="75" t="n"/>
      <c r="N11202" s="75" t="n"/>
      <c r="O11202" s="75" t="n"/>
      <c r="P11202" s="75" t="n"/>
      <c r="Q11202" s="79" t="n"/>
      <c r="AR11202">
        <f>IF($AU$2&lt;&gt;5,NA(),IF(D11202=D11201,0,IF(AND(D20703=D11202,D11203=D11202),O11202+O11203+O20703,IF(D11203=D11202,O11203+O11202,O11202))))</f>
        <v/>
      </c>
      <c r="AS11202">
        <f>IF($AU$2&lt;&gt;5,NA(),IF(D11202=D11201,0,IF(AND(D20703=D11202,D11203=D11202),P11202+P11203+P20703,IF(D11203=D11202,P11203+P11202,P11202))))</f>
        <v/>
      </c>
      <c r="AT11202">
        <f>AR11202-AS11202</f>
        <v/>
      </c>
    </row>
    <row r="11203" ht="15.75" customHeight="1" s="121">
      <c r="B11203">
        <f>D11203&amp;Q11203&amp;E11203</f>
        <v/>
      </c>
      <c r="C11203" s="73" t="n"/>
      <c r="D11203" s="73" t="n"/>
      <c r="E11203" s="78" t="n"/>
      <c r="F11203" s="75" t="n"/>
      <c r="G11203" s="73" t="n"/>
      <c r="H11203" s="75" t="n"/>
      <c r="I11203" s="75" t="n"/>
      <c r="J11203" s="75" t="n"/>
      <c r="K11203" s="75" t="n"/>
      <c r="L11203" s="75" t="n"/>
      <c r="M11203" s="75" t="n"/>
      <c r="N11203" s="75" t="n"/>
      <c r="O11203" s="75" t="n"/>
      <c r="P11203" s="75" t="n"/>
      <c r="Q11203" s="79" t="n"/>
      <c r="AR11203">
        <f>IF($AU$2&lt;&gt;5,NA(),IF(D11203=D11202,0,IF(AND(D20704=D11203,D11204=D11203),O11203+O11204+O20704,IF(D11204=D11203,O11204+O11203,O11203))))</f>
        <v/>
      </c>
      <c r="AS11203">
        <f>IF($AU$2&lt;&gt;5,NA(),IF(D11203=D11202,0,IF(AND(D20704=D11203,D11204=D11203),P11203+P11204+P20704,IF(D11204=D11203,P11204+P11203,P11203))))</f>
        <v/>
      </c>
      <c r="AT11203">
        <f>AR11203-AS11203</f>
        <v/>
      </c>
    </row>
    <row r="11204" ht="15.75" customHeight="1" s="121">
      <c r="B11204">
        <f>D11204&amp;Q11204&amp;E11204</f>
        <v/>
      </c>
      <c r="C11204" s="73" t="n"/>
      <c r="D11204" s="73" t="n"/>
      <c r="E11204" s="78" t="n"/>
      <c r="F11204" s="75" t="n"/>
      <c r="G11204" s="73" t="n"/>
      <c r="H11204" s="75" t="n"/>
      <c r="I11204" s="75" t="n"/>
      <c r="J11204" s="75" t="n"/>
      <c r="K11204" s="75" t="n"/>
      <c r="L11204" s="75" t="n"/>
      <c r="M11204" s="75" t="n"/>
      <c r="N11204" s="75" t="n"/>
      <c r="O11204" s="75" t="n"/>
      <c r="P11204" s="75" t="n"/>
      <c r="Q11204" s="79" t="n"/>
      <c r="AR11204">
        <f>IF($AU$2&lt;&gt;5,NA(),IF(D11204=D11203,0,IF(AND(D20705=D11204,D11205=D11204),O11204+O11205+O20705,IF(D11205=D11204,O11205+O11204,O11204))))</f>
        <v/>
      </c>
      <c r="AS11204">
        <f>IF($AU$2&lt;&gt;5,NA(),IF(D11204=D11203,0,IF(AND(D20705=D11204,D11205=D11204),P11204+P11205+P20705,IF(D11205=D11204,P11205+P11204,P11204))))</f>
        <v/>
      </c>
      <c r="AT11204">
        <f>AR11204-AS11204</f>
        <v/>
      </c>
    </row>
    <row r="11205" ht="15.75" customHeight="1" s="121">
      <c r="B11205">
        <f>D11205&amp;Q11205&amp;E11205</f>
        <v/>
      </c>
      <c r="C11205" s="73" t="n"/>
      <c r="D11205" s="73" t="n"/>
      <c r="E11205" s="78" t="n"/>
      <c r="F11205" s="75" t="n"/>
      <c r="G11205" s="73" t="n"/>
      <c r="H11205" s="75" t="n"/>
      <c r="I11205" s="75" t="n"/>
      <c r="J11205" s="75" t="n"/>
      <c r="K11205" s="75" t="n"/>
      <c r="L11205" s="75" t="n"/>
      <c r="M11205" s="75" t="n"/>
      <c r="N11205" s="75" t="n"/>
      <c r="O11205" s="75" t="n"/>
      <c r="P11205" s="75" t="n"/>
      <c r="Q11205" s="79" t="n"/>
      <c r="AR11205">
        <f>IF($AU$2&lt;&gt;5,NA(),IF(D11205=D11204,0,IF(AND(D20706=D11205,D11206=D11205),O11205+O11206+O20706,IF(D11206=D11205,O11206+O11205,O11205))))</f>
        <v/>
      </c>
      <c r="AS11205">
        <f>IF($AU$2&lt;&gt;5,NA(),IF(D11205=D11204,0,IF(AND(D20706=D11205,D11206=D11205),P11205+P11206+P20706,IF(D11206=D11205,P11206+P11205,P11205))))</f>
        <v/>
      </c>
      <c r="AT11205">
        <f>AR11205-AS11205</f>
        <v/>
      </c>
    </row>
    <row r="11206" ht="15.75" customHeight="1" s="121">
      <c r="B11206">
        <f>D11206&amp;Q11206&amp;E11206</f>
        <v/>
      </c>
      <c r="C11206" s="73" t="n"/>
      <c r="D11206" s="73" t="n"/>
      <c r="E11206" s="78" t="n"/>
      <c r="F11206" s="75" t="n"/>
      <c r="G11206" s="73" t="n"/>
      <c r="H11206" s="75" t="n"/>
      <c r="I11206" s="75" t="n"/>
      <c r="J11206" s="75" t="n"/>
      <c r="K11206" s="75" t="n"/>
      <c r="L11206" s="75" t="n"/>
      <c r="M11206" s="75" t="n"/>
      <c r="N11206" s="75" t="n"/>
      <c r="O11206" s="75" t="n"/>
      <c r="P11206" s="75" t="n"/>
      <c r="Q11206" s="79" t="n"/>
      <c r="AR11206">
        <f>IF($AU$2&lt;&gt;5,NA(),IF(D11206=D11205,0,IF(AND(D20707=D11206,D11207=D11206),O11206+O11207+O20707,IF(D11207=D11206,O11207+O11206,O11206))))</f>
        <v/>
      </c>
      <c r="AS11206">
        <f>IF($AU$2&lt;&gt;5,NA(),IF(D11206=D11205,0,IF(AND(D20707=D11206,D11207=D11206),P11206+P11207+P20707,IF(D11207=D11206,P11207+P11206,P11206))))</f>
        <v/>
      </c>
      <c r="AT11206">
        <f>AR11206-AS11206</f>
        <v/>
      </c>
    </row>
    <row r="11207" ht="15.75" customHeight="1" s="121">
      <c r="B11207">
        <f>D11207&amp;Q11207&amp;E11207</f>
        <v/>
      </c>
      <c r="C11207" s="73" t="n"/>
      <c r="D11207" s="73" t="n"/>
      <c r="E11207" s="78" t="n"/>
      <c r="F11207" s="75" t="n"/>
      <c r="G11207" s="73" t="n"/>
      <c r="H11207" s="75" t="n"/>
      <c r="I11207" s="75" t="n"/>
      <c r="J11207" s="75" t="n"/>
      <c r="K11207" s="75" t="n"/>
      <c r="L11207" s="75" t="n"/>
      <c r="M11207" s="75" t="n"/>
      <c r="N11207" s="75" t="n"/>
      <c r="O11207" s="75" t="n"/>
      <c r="P11207" s="75" t="n"/>
      <c r="Q11207" s="79" t="n"/>
      <c r="AR11207">
        <f>IF($AU$2&lt;&gt;5,NA(),IF(D11207=D11206,0,IF(AND(D20708=D11207,D11208=D11207),O11207+O11208+O20708,IF(D11208=D11207,O11208+O11207,O11207))))</f>
        <v/>
      </c>
      <c r="AS11207">
        <f>IF($AU$2&lt;&gt;5,NA(),IF(D11207=D11206,0,IF(AND(D20708=D11207,D11208=D11207),P11207+P11208+P20708,IF(D11208=D11207,P11208+P11207,P11207))))</f>
        <v/>
      </c>
      <c r="AT11207">
        <f>AR11207-AS11207</f>
        <v/>
      </c>
    </row>
    <row r="11208" ht="15.75" customHeight="1" s="121">
      <c r="B11208">
        <f>D11208&amp;Q11208&amp;E11208</f>
        <v/>
      </c>
      <c r="C11208" s="73" t="n"/>
      <c r="D11208" s="73" t="n"/>
      <c r="E11208" s="78" t="n"/>
      <c r="F11208" s="75" t="n"/>
      <c r="G11208" s="73" t="n"/>
      <c r="H11208" s="75" t="n"/>
      <c r="I11208" s="75" t="n"/>
      <c r="J11208" s="75" t="n"/>
      <c r="K11208" s="75" t="n"/>
      <c r="L11208" s="75" t="n"/>
      <c r="M11208" s="75" t="n"/>
      <c r="N11208" s="75" t="n"/>
      <c r="O11208" s="75" t="n"/>
      <c r="P11208" s="75" t="n"/>
      <c r="Q11208" s="79" t="n"/>
      <c r="AR11208">
        <f>IF($AU$2&lt;&gt;5,NA(),IF(D11208=D11207,0,IF(AND(D20709=D11208,D11209=D11208),O11208+O11209+O20709,IF(D11209=D11208,O11209+O11208,O11208))))</f>
        <v/>
      </c>
      <c r="AS11208">
        <f>IF($AU$2&lt;&gt;5,NA(),IF(D11208=D11207,0,IF(AND(D20709=D11208,D11209=D11208),P11208+P11209+P20709,IF(D11209=D11208,P11209+P11208,P11208))))</f>
        <v/>
      </c>
      <c r="AT11208">
        <f>AR11208-AS11208</f>
        <v/>
      </c>
    </row>
    <row r="11209" ht="15.75" customHeight="1" s="121">
      <c r="B11209">
        <f>D11209&amp;Q11209&amp;E11209</f>
        <v/>
      </c>
      <c r="C11209" s="73" t="n"/>
      <c r="D11209" s="73" t="n"/>
      <c r="E11209" s="78" t="n"/>
      <c r="F11209" s="75" t="n"/>
      <c r="G11209" s="73" t="n"/>
      <c r="H11209" s="75" t="n"/>
      <c r="I11209" s="75" t="n"/>
      <c r="J11209" s="75" t="n"/>
      <c r="K11209" s="75" t="n"/>
      <c r="L11209" s="75" t="n"/>
      <c r="M11209" s="75" t="n"/>
      <c r="N11209" s="75" t="n"/>
      <c r="O11209" s="75" t="n"/>
      <c r="P11209" s="75" t="n"/>
      <c r="Q11209" s="79" t="n"/>
      <c r="AR11209">
        <f>IF($AU$2&lt;&gt;5,NA(),IF(D11209=D11208,0,IF(AND(D20710=D11209,D11210=D11209),O11209+O11210+O20710,IF(D11210=D11209,O11210+O11209,O11209))))</f>
        <v/>
      </c>
      <c r="AS11209">
        <f>IF($AU$2&lt;&gt;5,NA(),IF(D11209=D11208,0,IF(AND(D20710=D11209,D11210=D11209),P11209+P11210+P20710,IF(D11210=D11209,P11210+P11209,P11209))))</f>
        <v/>
      </c>
      <c r="AT11209">
        <f>AR11209-AS11209</f>
        <v/>
      </c>
    </row>
    <row r="11210" ht="15.75" customHeight="1" s="121">
      <c r="B11210">
        <f>D11210&amp;Q11210&amp;E11210</f>
        <v/>
      </c>
      <c r="C11210" s="73" t="n"/>
      <c r="D11210" s="73" t="n"/>
      <c r="E11210" s="78" t="n"/>
      <c r="F11210" s="75" t="n"/>
      <c r="G11210" s="73" t="n"/>
      <c r="H11210" s="75" t="n"/>
      <c r="I11210" s="75" t="n"/>
      <c r="J11210" s="75" t="n"/>
      <c r="K11210" s="75" t="n"/>
      <c r="L11210" s="75" t="n"/>
      <c r="M11210" s="75" t="n"/>
      <c r="N11210" s="75" t="n"/>
      <c r="O11210" s="75" t="n"/>
      <c r="P11210" s="75" t="n"/>
      <c r="Q11210" s="79" t="n"/>
      <c r="AR11210">
        <f>IF($AU$2&lt;&gt;5,NA(),IF(D11210=D11209,0,IF(AND(D20711=D11210,D11211=D11210),O11210+O11211+O20711,IF(D11211=D11210,O11211+O11210,O11210))))</f>
        <v/>
      </c>
      <c r="AS11210">
        <f>IF($AU$2&lt;&gt;5,NA(),IF(D11210=D11209,0,IF(AND(D20711=D11210,D11211=D11210),P11210+P11211+P20711,IF(D11211=D11210,P11211+P11210,P11210))))</f>
        <v/>
      </c>
      <c r="AT11210">
        <f>AR11210-AS11210</f>
        <v/>
      </c>
    </row>
    <row r="11211" ht="15.75" customHeight="1" s="121">
      <c r="B11211">
        <f>D11211&amp;Q11211&amp;E11211</f>
        <v/>
      </c>
      <c r="C11211" s="73" t="n"/>
      <c r="D11211" s="73" t="n"/>
      <c r="E11211" s="78" t="n"/>
      <c r="F11211" s="75" t="n"/>
      <c r="G11211" s="73" t="n"/>
      <c r="H11211" s="75" t="n"/>
      <c r="I11211" s="75" t="n"/>
      <c r="J11211" s="75" t="n"/>
      <c r="K11211" s="75" t="n"/>
      <c r="L11211" s="75" t="n"/>
      <c r="M11211" s="75" t="n"/>
      <c r="N11211" s="75" t="n"/>
      <c r="O11211" s="75" t="n"/>
      <c r="P11211" s="75" t="n"/>
      <c r="Q11211" s="79" t="n"/>
      <c r="AR11211">
        <f>IF($AU$2&lt;&gt;5,NA(),IF(D11211=D11210,0,IF(AND(D20712=D11211,D11212=D11211),O11211+O11212+O20712,IF(D11212=D11211,O11212+O11211,O11211))))</f>
        <v/>
      </c>
      <c r="AS11211">
        <f>IF($AU$2&lt;&gt;5,NA(),IF(D11211=D11210,0,IF(AND(D20712=D11211,D11212=D11211),P11211+P11212+P20712,IF(D11212=D11211,P11212+P11211,P11211))))</f>
        <v/>
      </c>
      <c r="AT11211">
        <f>AR11211-AS11211</f>
        <v/>
      </c>
    </row>
    <row r="11212" ht="15.75" customHeight="1" s="121">
      <c r="B11212">
        <f>D11212&amp;Q11212&amp;E11212</f>
        <v/>
      </c>
      <c r="C11212" s="73" t="n"/>
      <c r="D11212" s="73" t="n"/>
      <c r="E11212" s="78" t="n"/>
      <c r="F11212" s="75" t="n"/>
      <c r="G11212" s="73" t="n"/>
      <c r="H11212" s="75" t="n"/>
      <c r="I11212" s="75" t="n"/>
      <c r="J11212" s="75" t="n"/>
      <c r="K11212" s="75" t="n"/>
      <c r="L11212" s="75" t="n"/>
      <c r="M11212" s="75" t="n"/>
      <c r="N11212" s="75" t="n"/>
      <c r="O11212" s="75" t="n"/>
      <c r="P11212" s="75" t="n"/>
      <c r="Q11212" s="79" t="n"/>
      <c r="AR11212">
        <f>IF($AU$2&lt;&gt;5,NA(),IF(D11212=D11211,0,IF(AND(D20713=D11212,D11213=D11212),O11212+O11213+O20713,IF(D11213=D11212,O11213+O11212,O11212))))</f>
        <v/>
      </c>
      <c r="AS11212">
        <f>IF($AU$2&lt;&gt;5,NA(),IF(D11212=D11211,0,IF(AND(D20713=D11212,D11213=D11212),P11212+P11213+P20713,IF(D11213=D11212,P11213+P11212,P11212))))</f>
        <v/>
      </c>
      <c r="AT11212">
        <f>AR11212-AS11212</f>
        <v/>
      </c>
    </row>
    <row r="11213" ht="15.75" customHeight="1" s="121">
      <c r="B11213">
        <f>D11213&amp;Q11213&amp;E11213</f>
        <v/>
      </c>
      <c r="C11213" s="73" t="n"/>
      <c r="D11213" s="73" t="n"/>
      <c r="E11213" s="78" t="n"/>
      <c r="F11213" s="75" t="n"/>
      <c r="G11213" s="73" t="n"/>
      <c r="H11213" s="75" t="n"/>
      <c r="I11213" s="75" t="n"/>
      <c r="J11213" s="75" t="n"/>
      <c r="K11213" s="75" t="n"/>
      <c r="L11213" s="75" t="n"/>
      <c r="M11213" s="75" t="n"/>
      <c r="N11213" s="75" t="n"/>
      <c r="O11213" s="75" t="n"/>
      <c r="P11213" s="75" t="n"/>
      <c r="Q11213" s="79" t="n"/>
      <c r="AR11213">
        <f>IF($AU$2&lt;&gt;5,NA(),IF(D11213=D11212,0,IF(AND(D20714=D11213,D11214=D11213),O11213+O11214+O20714,IF(D11214=D11213,O11214+O11213,O11213))))</f>
        <v/>
      </c>
      <c r="AS11213">
        <f>IF($AU$2&lt;&gt;5,NA(),IF(D11213=D11212,0,IF(AND(D20714=D11213,D11214=D11213),P11213+P11214+P20714,IF(D11214=D11213,P11214+P11213,P11213))))</f>
        <v/>
      </c>
      <c r="AT11213">
        <f>AR11213-AS11213</f>
        <v/>
      </c>
    </row>
    <row r="11214" ht="15.75" customHeight="1" s="121">
      <c r="B11214">
        <f>D11214&amp;Q11214&amp;E11214</f>
        <v/>
      </c>
      <c r="C11214" s="73" t="n"/>
      <c r="D11214" s="73" t="n"/>
      <c r="E11214" s="78" t="n"/>
      <c r="F11214" s="75" t="n"/>
      <c r="G11214" s="73" t="n"/>
      <c r="H11214" s="75" t="n"/>
      <c r="I11214" s="75" t="n"/>
      <c r="J11214" s="75" t="n"/>
      <c r="K11214" s="75" t="n"/>
      <c r="L11214" s="75" t="n"/>
      <c r="M11214" s="75" t="n"/>
      <c r="N11214" s="75" t="n"/>
      <c r="O11214" s="75" t="n"/>
      <c r="P11214" s="75" t="n"/>
      <c r="Q11214" s="79" t="n"/>
      <c r="AR11214">
        <f>IF($AU$2&lt;&gt;5,NA(),IF(D11214=D11213,0,IF(AND(D20715=D11214,D11215=D11214),O11214+O11215+O20715,IF(D11215=D11214,O11215+O11214,O11214))))</f>
        <v/>
      </c>
      <c r="AS11214">
        <f>IF($AU$2&lt;&gt;5,NA(),IF(D11214=D11213,0,IF(AND(D20715=D11214,D11215=D11214),P11214+P11215+P20715,IF(D11215=D11214,P11215+P11214,P11214))))</f>
        <v/>
      </c>
      <c r="AT11214">
        <f>AR11214-AS11214</f>
        <v/>
      </c>
    </row>
    <row r="11215" ht="15.75" customHeight="1" s="121">
      <c r="B11215">
        <f>D11215&amp;Q11215&amp;E11215</f>
        <v/>
      </c>
      <c r="C11215" s="73" t="n"/>
      <c r="D11215" s="73" t="n"/>
      <c r="E11215" s="78" t="n"/>
      <c r="F11215" s="75" t="n"/>
      <c r="G11215" s="73" t="n"/>
      <c r="H11215" s="75" t="n"/>
      <c r="I11215" s="75" t="n"/>
      <c r="J11215" s="75" t="n"/>
      <c r="K11215" s="75" t="n"/>
      <c r="L11215" s="75" t="n"/>
      <c r="M11215" s="75" t="n"/>
      <c r="N11215" s="75" t="n"/>
      <c r="O11215" s="75" t="n"/>
      <c r="P11215" s="75" t="n"/>
      <c r="Q11215" s="79" t="n"/>
      <c r="AR11215">
        <f>IF($AU$2&lt;&gt;5,NA(),IF(D11215=D11214,0,IF(AND(D20716=D11215,D11216=D11215),O11215+O11216+O20716,IF(D11216=D11215,O11216+O11215,O11215))))</f>
        <v/>
      </c>
      <c r="AS11215">
        <f>IF($AU$2&lt;&gt;5,NA(),IF(D11215=D11214,0,IF(AND(D20716=D11215,D11216=D11215),P11215+P11216+P20716,IF(D11216=D11215,P11216+P11215,P11215))))</f>
        <v/>
      </c>
      <c r="AT11215">
        <f>AR11215-AS11215</f>
        <v/>
      </c>
    </row>
    <row r="11216" ht="15.75" customHeight="1" s="121">
      <c r="B11216">
        <f>D11216&amp;Q11216&amp;E11216</f>
        <v/>
      </c>
      <c r="C11216" s="73" t="n"/>
      <c r="D11216" s="73" t="n"/>
      <c r="E11216" s="78" t="n"/>
      <c r="F11216" s="75" t="n"/>
      <c r="G11216" s="73" t="n"/>
      <c r="H11216" s="75" t="n"/>
      <c r="I11216" s="75" t="n"/>
      <c r="J11216" s="75" t="n"/>
      <c r="K11216" s="75" t="n"/>
      <c r="L11216" s="75" t="n"/>
      <c r="M11216" s="75" t="n"/>
      <c r="N11216" s="75" t="n"/>
      <c r="O11216" s="75" t="n"/>
      <c r="P11216" s="75" t="n"/>
      <c r="Q11216" s="79" t="n"/>
      <c r="AR11216">
        <f>IF($AU$2&lt;&gt;5,NA(),IF(D11216=D11215,0,IF(AND(D20717=D11216,D11217=D11216),O11216+O11217+O20717,IF(D11217=D11216,O11217+O11216,O11216))))</f>
        <v/>
      </c>
      <c r="AS11216">
        <f>IF($AU$2&lt;&gt;5,NA(),IF(D11216=D11215,0,IF(AND(D20717=D11216,D11217=D11216),P11216+P11217+P20717,IF(D11217=D11216,P11217+P11216,P11216))))</f>
        <v/>
      </c>
      <c r="AT11216">
        <f>AR11216-AS11216</f>
        <v/>
      </c>
    </row>
    <row r="11217" ht="15.75" customHeight="1" s="121">
      <c r="B11217">
        <f>D11217&amp;Q11217&amp;E11217</f>
        <v/>
      </c>
      <c r="C11217" s="73" t="n"/>
      <c r="D11217" s="73" t="n"/>
      <c r="E11217" s="78" t="n"/>
      <c r="F11217" s="75" t="n"/>
      <c r="G11217" s="73" t="n"/>
      <c r="H11217" s="75" t="n"/>
      <c r="I11217" s="75" t="n"/>
      <c r="J11217" s="75" t="n"/>
      <c r="K11217" s="75" t="n"/>
      <c r="L11217" s="75" t="n"/>
      <c r="M11217" s="75" t="n"/>
      <c r="N11217" s="75" t="n"/>
      <c r="O11217" s="75" t="n"/>
      <c r="P11217" s="75" t="n"/>
      <c r="Q11217" s="79" t="n"/>
      <c r="AR11217">
        <f>IF($AU$2&lt;&gt;5,NA(),IF(D11217=D11216,0,IF(AND(D20718=D11217,D11218=D11217),O11217+O11218+O20718,IF(D11218=D11217,O11218+O11217,O11217))))</f>
        <v/>
      </c>
      <c r="AS11217">
        <f>IF($AU$2&lt;&gt;5,NA(),IF(D11217=D11216,0,IF(AND(D20718=D11217,D11218=D11217),P11217+P11218+P20718,IF(D11218=D11217,P11218+P11217,P11217))))</f>
        <v/>
      </c>
      <c r="AT11217">
        <f>AR11217-AS11217</f>
        <v/>
      </c>
    </row>
    <row r="11218" ht="15.75" customHeight="1" s="121">
      <c r="B11218">
        <f>D11218&amp;Q11218&amp;E11218</f>
        <v/>
      </c>
      <c r="C11218" s="73" t="n"/>
      <c r="D11218" s="73" t="n"/>
      <c r="E11218" s="78" t="n"/>
      <c r="F11218" s="75" t="n"/>
      <c r="G11218" s="73" t="n"/>
      <c r="H11218" s="75" t="n"/>
      <c r="I11218" s="75" t="n"/>
      <c r="J11218" s="75" t="n"/>
      <c r="K11218" s="75" t="n"/>
      <c r="L11218" s="75" t="n"/>
      <c r="M11218" s="75" t="n"/>
      <c r="N11218" s="75" t="n"/>
      <c r="O11218" s="75" t="n"/>
      <c r="P11218" s="75" t="n"/>
      <c r="Q11218" s="79" t="n"/>
      <c r="AR11218">
        <f>IF($AU$2&lt;&gt;5,NA(),IF(D11218=D11217,0,IF(AND(D20719=D11218,D11219=D11218),O11218+O11219+O20719,IF(D11219=D11218,O11219+O11218,O11218))))</f>
        <v/>
      </c>
      <c r="AS11218">
        <f>IF($AU$2&lt;&gt;5,NA(),IF(D11218=D11217,0,IF(AND(D20719=D11218,D11219=D11218),P11218+P11219+P20719,IF(D11219=D11218,P11219+P11218,P11218))))</f>
        <v/>
      </c>
      <c r="AT11218">
        <f>AR11218-AS11218</f>
        <v/>
      </c>
    </row>
    <row r="11219" ht="15.75" customHeight="1" s="121">
      <c r="B11219">
        <f>D11219&amp;Q11219&amp;E11219</f>
        <v/>
      </c>
      <c r="C11219" s="73" t="n"/>
      <c r="D11219" s="73" t="n"/>
      <c r="E11219" s="78" t="n"/>
      <c r="F11219" s="75" t="n"/>
      <c r="G11219" s="73" t="n"/>
      <c r="H11219" s="75" t="n"/>
      <c r="I11219" s="75" t="n"/>
      <c r="J11219" s="75" t="n"/>
      <c r="K11219" s="75" t="n"/>
      <c r="L11219" s="75" t="n"/>
      <c r="M11219" s="75" t="n"/>
      <c r="N11219" s="75" t="n"/>
      <c r="O11219" s="75" t="n"/>
      <c r="P11219" s="75" t="n"/>
      <c r="Q11219" s="79" t="n"/>
      <c r="AR11219">
        <f>IF($AU$2&lt;&gt;5,NA(),IF(D11219=D11218,0,IF(AND(D20720=D11219,D11220=D11219),O11219+O11220+O20720,IF(D11220=D11219,O11220+O11219,O11219))))</f>
        <v/>
      </c>
      <c r="AS11219">
        <f>IF($AU$2&lt;&gt;5,NA(),IF(D11219=D11218,0,IF(AND(D20720=D11219,D11220=D11219),P11219+P11220+P20720,IF(D11220=D11219,P11220+P11219,P11219))))</f>
        <v/>
      </c>
      <c r="AT11219">
        <f>AR11219-AS11219</f>
        <v/>
      </c>
    </row>
    <row r="11220" ht="15.75" customHeight="1" s="121">
      <c r="B11220">
        <f>D11220&amp;Q11220&amp;E11220</f>
        <v/>
      </c>
      <c r="C11220" s="73" t="n"/>
      <c r="D11220" s="73" t="n"/>
      <c r="E11220" s="78" t="n"/>
      <c r="F11220" s="75" t="n"/>
      <c r="G11220" s="73" t="n"/>
      <c r="H11220" s="75" t="n"/>
      <c r="I11220" s="75" t="n"/>
      <c r="J11220" s="75" t="n"/>
      <c r="K11220" s="75" t="n"/>
      <c r="L11220" s="75" t="n"/>
      <c r="M11220" s="75" t="n"/>
      <c r="N11220" s="75" t="n"/>
      <c r="O11220" s="75" t="n"/>
      <c r="P11220" s="75" t="n"/>
      <c r="Q11220" s="79" t="n"/>
      <c r="AR11220">
        <f>IF($AU$2&lt;&gt;5,NA(),IF(D11220=D11219,0,IF(AND(D20721=D11220,D11221=D11220),O11220+O11221+O20721,IF(D11221=D11220,O11221+O11220,O11220))))</f>
        <v/>
      </c>
      <c r="AS11220">
        <f>IF($AU$2&lt;&gt;5,NA(),IF(D11220=D11219,0,IF(AND(D20721=D11220,D11221=D11220),P11220+P11221+P20721,IF(D11221=D11220,P11221+P11220,P11220))))</f>
        <v/>
      </c>
      <c r="AT11220">
        <f>AR11220-AS11220</f>
        <v/>
      </c>
    </row>
    <row r="11221" ht="15.75" customHeight="1" s="121">
      <c r="B11221">
        <f>D11221&amp;Q11221&amp;E11221</f>
        <v/>
      </c>
      <c r="C11221" s="73" t="n"/>
      <c r="D11221" s="73" t="n"/>
      <c r="E11221" s="78" t="n"/>
      <c r="F11221" s="75" t="n"/>
      <c r="G11221" s="73" t="n"/>
      <c r="H11221" s="75" t="n"/>
      <c r="I11221" s="75" t="n"/>
      <c r="J11221" s="75" t="n"/>
      <c r="K11221" s="75" t="n"/>
      <c r="L11221" s="75" t="n"/>
      <c r="M11221" s="75" t="n"/>
      <c r="N11221" s="75" t="n"/>
      <c r="O11221" s="75" t="n"/>
      <c r="P11221" s="75" t="n"/>
      <c r="Q11221" s="79" t="n"/>
      <c r="AR11221">
        <f>IF($AU$2&lt;&gt;5,NA(),IF(D11221=D11220,0,IF(AND(D20722=D11221,D11222=D11221),O11221+O11222+O20722,IF(D11222=D11221,O11222+O11221,O11221))))</f>
        <v/>
      </c>
      <c r="AS11221">
        <f>IF($AU$2&lt;&gt;5,NA(),IF(D11221=D11220,0,IF(AND(D20722=D11221,D11222=D11221),P11221+P11222+P20722,IF(D11222=D11221,P11222+P11221,P11221))))</f>
        <v/>
      </c>
      <c r="AT11221">
        <f>AR11221-AS11221</f>
        <v/>
      </c>
    </row>
    <row r="11222" ht="15.75" customHeight="1" s="121">
      <c r="B11222">
        <f>D11222&amp;Q11222&amp;E11222</f>
        <v/>
      </c>
      <c r="C11222" s="73" t="n"/>
      <c r="D11222" s="73" t="n"/>
      <c r="E11222" s="78" t="n"/>
      <c r="F11222" s="75" t="n"/>
      <c r="G11222" s="73" t="n"/>
      <c r="H11222" s="75" t="n"/>
      <c r="I11222" s="75" t="n"/>
      <c r="J11222" s="75" t="n"/>
      <c r="K11222" s="75" t="n"/>
      <c r="L11222" s="75" t="n"/>
      <c r="M11222" s="75" t="n"/>
      <c r="N11222" s="75" t="n"/>
      <c r="O11222" s="75" t="n"/>
      <c r="P11222" s="75" t="n"/>
      <c r="Q11222" s="79" t="n"/>
      <c r="AR11222">
        <f>IF($AU$2&lt;&gt;5,NA(),IF(D11222=D11221,0,IF(AND(D20723=D11222,D11223=D11222),O11222+O11223+O20723,IF(D11223=D11222,O11223+O11222,O11222))))</f>
        <v/>
      </c>
      <c r="AS11222">
        <f>IF($AU$2&lt;&gt;5,NA(),IF(D11222=D11221,0,IF(AND(D20723=D11222,D11223=D11222),P11222+P11223+P20723,IF(D11223=D11222,P11223+P11222,P11222))))</f>
        <v/>
      </c>
      <c r="AT11222">
        <f>AR11222-AS11222</f>
        <v/>
      </c>
    </row>
    <row r="11223" ht="15.75" customHeight="1" s="121">
      <c r="B11223">
        <f>D11223&amp;Q11223&amp;E11223</f>
        <v/>
      </c>
      <c r="C11223" s="73" t="n"/>
      <c r="D11223" s="73" t="n"/>
      <c r="E11223" s="78" t="n"/>
      <c r="F11223" s="75" t="n"/>
      <c r="G11223" s="73" t="n"/>
      <c r="H11223" s="75" t="n"/>
      <c r="I11223" s="75" t="n"/>
      <c r="J11223" s="75" t="n"/>
      <c r="K11223" s="75" t="n"/>
      <c r="L11223" s="75" t="n"/>
      <c r="M11223" s="75" t="n"/>
      <c r="N11223" s="75" t="n"/>
      <c r="O11223" s="75" t="n"/>
      <c r="P11223" s="75" t="n"/>
      <c r="Q11223" s="79" t="n"/>
      <c r="AR11223">
        <f>IF($AU$2&lt;&gt;5,NA(),IF(D11223=D11222,0,IF(AND(D20724=D11223,D11224=D11223),O11223+O11224+O20724,IF(D11224=D11223,O11224+O11223,O11223))))</f>
        <v/>
      </c>
      <c r="AS11223">
        <f>IF($AU$2&lt;&gt;5,NA(),IF(D11223=D11222,0,IF(AND(D20724=D11223,D11224=D11223),P11223+P11224+P20724,IF(D11224=D11223,P11224+P11223,P11223))))</f>
        <v/>
      </c>
      <c r="AT11223">
        <f>AR11223-AS11223</f>
        <v/>
      </c>
    </row>
    <row r="11224" ht="15.75" customHeight="1" s="121">
      <c r="B11224">
        <f>D11224&amp;Q11224&amp;E11224</f>
        <v/>
      </c>
      <c r="C11224" s="73" t="n"/>
      <c r="D11224" s="73" t="n"/>
      <c r="E11224" s="78" t="n"/>
      <c r="F11224" s="75" t="n"/>
      <c r="G11224" s="73" t="n"/>
      <c r="H11224" s="75" t="n"/>
      <c r="I11224" s="75" t="n"/>
      <c r="J11224" s="75" t="n"/>
      <c r="K11224" s="75" t="n"/>
      <c r="L11224" s="75" t="n"/>
      <c r="M11224" s="75" t="n"/>
      <c r="N11224" s="75" t="n"/>
      <c r="O11224" s="75" t="n"/>
      <c r="P11224" s="75" t="n"/>
      <c r="Q11224" s="79" t="n"/>
      <c r="AR11224">
        <f>IF($AU$2&lt;&gt;5,NA(),IF(D11224=D11223,0,IF(AND(D20725=D11224,D11225=D11224),O11224+O11225+O20725,IF(D11225=D11224,O11225+O11224,O11224))))</f>
        <v/>
      </c>
      <c r="AS11224">
        <f>IF($AU$2&lt;&gt;5,NA(),IF(D11224=D11223,0,IF(AND(D20725=D11224,D11225=D11224),P11224+P11225+P20725,IF(D11225=D11224,P11225+P11224,P11224))))</f>
        <v/>
      </c>
      <c r="AT11224">
        <f>AR11224-AS11224</f>
        <v/>
      </c>
    </row>
    <row r="11225" ht="15.75" customHeight="1" s="121">
      <c r="B11225">
        <f>D11225&amp;Q11225&amp;E11225</f>
        <v/>
      </c>
      <c r="C11225" s="73" t="n"/>
      <c r="D11225" s="73" t="n"/>
      <c r="E11225" s="78" t="n"/>
      <c r="F11225" s="75" t="n"/>
      <c r="G11225" s="73" t="n"/>
      <c r="H11225" s="75" t="n"/>
      <c r="I11225" s="75" t="n"/>
      <c r="J11225" s="75" t="n"/>
      <c r="K11225" s="75" t="n"/>
      <c r="L11225" s="75" t="n"/>
      <c r="M11225" s="75" t="n"/>
      <c r="N11225" s="75" t="n"/>
      <c r="O11225" s="75" t="n"/>
      <c r="P11225" s="75" t="n"/>
      <c r="Q11225" s="79" t="n"/>
      <c r="AR11225">
        <f>IF($AU$2&lt;&gt;5,NA(),IF(D11225=D11224,0,IF(AND(D20726=D11225,D11226=D11225),O11225+O11226+O20726,IF(D11226=D11225,O11226+O11225,O11225))))</f>
        <v/>
      </c>
      <c r="AS11225">
        <f>IF($AU$2&lt;&gt;5,NA(),IF(D11225=D11224,0,IF(AND(D20726=D11225,D11226=D11225),P11225+P11226+P20726,IF(D11226=D11225,P11226+P11225,P11225))))</f>
        <v/>
      </c>
      <c r="AT11225">
        <f>AR11225-AS11225</f>
        <v/>
      </c>
    </row>
    <row r="11226" ht="15.75" customHeight="1" s="121">
      <c r="B11226">
        <f>D11226&amp;Q11226&amp;E11226</f>
        <v/>
      </c>
      <c r="C11226" s="73" t="n"/>
      <c r="D11226" s="73" t="n"/>
      <c r="E11226" s="78" t="n"/>
      <c r="F11226" s="75" t="n"/>
      <c r="G11226" s="73" t="n"/>
      <c r="H11226" s="75" t="n"/>
      <c r="I11226" s="75" t="n"/>
      <c r="J11226" s="75" t="n"/>
      <c r="K11226" s="75" t="n"/>
      <c r="L11226" s="75" t="n"/>
      <c r="M11226" s="75" t="n"/>
      <c r="N11226" s="75" t="n"/>
      <c r="O11226" s="75" t="n"/>
      <c r="P11226" s="75" t="n"/>
      <c r="Q11226" s="79" t="n"/>
      <c r="AR11226">
        <f>IF($AU$2&lt;&gt;5,NA(),IF(D11226=D11225,0,IF(AND(D20727=D11226,D11227=D11226),O11226+O11227+O20727,IF(D11227=D11226,O11227+O11226,O11226))))</f>
        <v/>
      </c>
      <c r="AS11226">
        <f>IF($AU$2&lt;&gt;5,NA(),IF(D11226=D11225,0,IF(AND(D20727=D11226,D11227=D11226),P11226+P11227+P20727,IF(D11227=D11226,P11227+P11226,P11226))))</f>
        <v/>
      </c>
      <c r="AT11226">
        <f>AR11226-AS11226</f>
        <v/>
      </c>
    </row>
    <row r="11227" ht="15.75" customHeight="1" s="121">
      <c r="B11227">
        <f>D11227&amp;Q11227&amp;E11227</f>
        <v/>
      </c>
      <c r="C11227" s="73" t="n"/>
      <c r="D11227" s="73" t="n"/>
      <c r="E11227" s="78" t="n"/>
      <c r="F11227" s="75" t="n"/>
      <c r="G11227" s="73" t="n"/>
      <c r="H11227" s="75" t="n"/>
      <c r="I11227" s="75" t="n"/>
      <c r="J11227" s="75" t="n"/>
      <c r="K11227" s="75" t="n"/>
      <c r="L11227" s="75" t="n"/>
      <c r="M11227" s="75" t="n"/>
      <c r="N11227" s="75" t="n"/>
      <c r="O11227" s="75" t="n"/>
      <c r="P11227" s="75" t="n"/>
      <c r="Q11227" s="79" t="n"/>
      <c r="AR11227">
        <f>IF($AU$2&lt;&gt;5,NA(),IF(D11227=D11226,0,IF(AND(D20728=D11227,D11228=D11227),O11227+O11228+O20728,IF(D11228=D11227,O11228+O11227,O11227))))</f>
        <v/>
      </c>
      <c r="AS11227">
        <f>IF($AU$2&lt;&gt;5,NA(),IF(D11227=D11226,0,IF(AND(D20728=D11227,D11228=D11227),P11227+P11228+P20728,IF(D11228=D11227,P11228+P11227,P11227))))</f>
        <v/>
      </c>
      <c r="AT11227">
        <f>AR11227-AS11227</f>
        <v/>
      </c>
    </row>
    <row r="11228" ht="15.75" customHeight="1" s="121">
      <c r="B11228">
        <f>D11228&amp;Q11228&amp;E11228</f>
        <v/>
      </c>
      <c r="C11228" s="73" t="n"/>
      <c r="D11228" s="73" t="n"/>
      <c r="E11228" s="78" t="n"/>
      <c r="F11228" s="75" t="n"/>
      <c r="G11228" s="73" t="n"/>
      <c r="H11228" s="75" t="n"/>
      <c r="I11228" s="75" t="n"/>
      <c r="J11228" s="75" t="n"/>
      <c r="K11228" s="75" t="n"/>
      <c r="L11228" s="75" t="n"/>
      <c r="M11228" s="75" t="n"/>
      <c r="N11228" s="75" t="n"/>
      <c r="O11228" s="75" t="n"/>
      <c r="P11228" s="75" t="n"/>
      <c r="Q11228" s="79" t="n"/>
      <c r="AR11228">
        <f>IF($AU$2&lt;&gt;5,NA(),IF(D11228=D11227,0,IF(AND(D20729=D11228,D11229=D11228),O11228+O11229+O20729,IF(D11229=D11228,O11229+O11228,O11228))))</f>
        <v/>
      </c>
      <c r="AS11228">
        <f>IF($AU$2&lt;&gt;5,NA(),IF(D11228=D11227,0,IF(AND(D20729=D11228,D11229=D11228),P11228+P11229+P20729,IF(D11229=D11228,P11229+P11228,P11228))))</f>
        <v/>
      </c>
      <c r="AT11228">
        <f>AR11228-AS11228</f>
        <v/>
      </c>
    </row>
    <row r="11229" ht="15.75" customHeight="1" s="121">
      <c r="B11229">
        <f>D11229&amp;Q11229&amp;E11229</f>
        <v/>
      </c>
      <c r="C11229" s="73" t="n"/>
      <c r="D11229" s="73" t="n"/>
      <c r="E11229" s="78" t="n"/>
      <c r="F11229" s="75" t="n"/>
      <c r="G11229" s="73" t="n"/>
      <c r="H11229" s="75" t="n"/>
      <c r="I11229" s="75" t="n"/>
      <c r="J11229" s="75" t="n"/>
      <c r="K11229" s="75" t="n"/>
      <c r="L11229" s="75" t="n"/>
      <c r="M11229" s="75" t="n"/>
      <c r="N11229" s="75" t="n"/>
      <c r="O11229" s="75" t="n"/>
      <c r="P11229" s="75" t="n"/>
      <c r="Q11229" s="79" t="n"/>
      <c r="AR11229">
        <f>IF($AU$2&lt;&gt;5,NA(),IF(D11229=D11228,0,IF(AND(D20730=D11229,D11230=D11229),O11229+O11230+O20730,IF(D11230=D11229,O11230+O11229,O11229))))</f>
        <v/>
      </c>
      <c r="AS11229">
        <f>IF($AU$2&lt;&gt;5,NA(),IF(D11229=D11228,0,IF(AND(D20730=D11229,D11230=D11229),P11229+P11230+P20730,IF(D11230=D11229,P11230+P11229,P11229))))</f>
        <v/>
      </c>
      <c r="AT11229">
        <f>AR11229-AS11229</f>
        <v/>
      </c>
    </row>
    <row r="11230" ht="15.75" customHeight="1" s="121">
      <c r="B11230">
        <f>D11230&amp;Q11230&amp;E11230</f>
        <v/>
      </c>
      <c r="C11230" s="73" t="n"/>
      <c r="D11230" s="73" t="n"/>
      <c r="E11230" s="78" t="n"/>
      <c r="F11230" s="75" t="n"/>
      <c r="G11230" s="73" t="n"/>
      <c r="H11230" s="75" t="n"/>
      <c r="I11230" s="75" t="n"/>
      <c r="J11230" s="75" t="n"/>
      <c r="K11230" s="75" t="n"/>
      <c r="L11230" s="75" t="n"/>
      <c r="M11230" s="75" t="n"/>
      <c r="N11230" s="75" t="n"/>
      <c r="O11230" s="75" t="n"/>
      <c r="P11230" s="75" t="n"/>
      <c r="Q11230" s="79" t="n"/>
      <c r="AR11230">
        <f>IF($AU$2&lt;&gt;5,NA(),IF(D11230=D11229,0,IF(AND(D20731=D11230,D11231=D11230),O11230+O11231+O20731,IF(D11231=D11230,O11231+O11230,O11230))))</f>
        <v/>
      </c>
      <c r="AS11230">
        <f>IF($AU$2&lt;&gt;5,NA(),IF(D11230=D11229,0,IF(AND(D20731=D11230,D11231=D11230),P11230+P11231+P20731,IF(D11231=D11230,P11231+P11230,P11230))))</f>
        <v/>
      </c>
      <c r="AT11230">
        <f>AR11230-AS11230</f>
        <v/>
      </c>
    </row>
    <row r="11231" ht="15.75" customHeight="1" s="121">
      <c r="B11231">
        <f>D11231&amp;Q11231&amp;E11231</f>
        <v/>
      </c>
      <c r="C11231" s="73" t="n"/>
      <c r="D11231" s="73" t="n"/>
      <c r="E11231" s="78" t="n"/>
      <c r="F11231" s="75" t="n"/>
      <c r="G11231" s="73" t="n"/>
      <c r="H11231" s="75" t="n"/>
      <c r="I11231" s="75" t="n"/>
      <c r="J11231" s="75" t="n"/>
      <c r="K11231" s="75" t="n"/>
      <c r="L11231" s="75" t="n"/>
      <c r="M11231" s="75" t="n"/>
      <c r="N11231" s="75" t="n"/>
      <c r="O11231" s="75" t="n"/>
      <c r="P11231" s="75" t="n"/>
      <c r="Q11231" s="79" t="n"/>
      <c r="AR11231">
        <f>IF($AU$2&lt;&gt;5,NA(),IF(D11231=D11230,0,IF(AND(D20732=D11231,D11232=D11231),O11231+O11232+O20732,IF(D11232=D11231,O11232+O11231,O11231))))</f>
        <v/>
      </c>
      <c r="AS11231">
        <f>IF($AU$2&lt;&gt;5,NA(),IF(D11231=D11230,0,IF(AND(D20732=D11231,D11232=D11231),P11231+P11232+P20732,IF(D11232=D11231,P11232+P11231,P11231))))</f>
        <v/>
      </c>
      <c r="AT11231">
        <f>AR11231-AS11231</f>
        <v/>
      </c>
    </row>
    <row r="11232" ht="15.75" customHeight="1" s="121">
      <c r="B11232">
        <f>D11232&amp;Q11232&amp;E11232</f>
        <v/>
      </c>
      <c r="C11232" s="73" t="n"/>
      <c r="D11232" s="73" t="n"/>
      <c r="E11232" s="78" t="n"/>
      <c r="F11232" s="75" t="n"/>
      <c r="G11232" s="73" t="n"/>
      <c r="H11232" s="75" t="n"/>
      <c r="I11232" s="75" t="n"/>
      <c r="J11232" s="75" t="n"/>
      <c r="K11232" s="75" t="n"/>
      <c r="L11232" s="75" t="n"/>
      <c r="M11232" s="75" t="n"/>
      <c r="N11232" s="75" t="n"/>
      <c r="O11232" s="75" t="n"/>
      <c r="P11232" s="75" t="n"/>
      <c r="Q11232" s="79" t="n"/>
      <c r="AR11232">
        <f>IF($AU$2&lt;&gt;5,NA(),IF(D11232=D11231,0,IF(AND(D20733=D11232,D11233=D11232),O11232+O11233+O20733,IF(D11233=D11232,O11233+O11232,O11232))))</f>
        <v/>
      </c>
      <c r="AS11232">
        <f>IF($AU$2&lt;&gt;5,NA(),IF(D11232=D11231,0,IF(AND(D20733=D11232,D11233=D11232),P11232+P11233+P20733,IF(D11233=D11232,P11233+P11232,P11232))))</f>
        <v/>
      </c>
      <c r="AT11232">
        <f>AR11232-AS11232</f>
        <v/>
      </c>
    </row>
    <row r="11233" ht="15.75" customHeight="1" s="121">
      <c r="B11233">
        <f>D11233&amp;Q11233&amp;E11233</f>
        <v/>
      </c>
      <c r="C11233" s="73" t="n"/>
      <c r="D11233" s="73" t="n"/>
      <c r="E11233" s="78" t="n"/>
      <c r="F11233" s="75" t="n"/>
      <c r="G11233" s="73" t="n"/>
      <c r="H11233" s="75" t="n"/>
      <c r="I11233" s="75" t="n"/>
      <c r="J11233" s="75" t="n"/>
      <c r="K11233" s="75" t="n"/>
      <c r="L11233" s="75" t="n"/>
      <c r="M11233" s="75" t="n"/>
      <c r="N11233" s="75" t="n"/>
      <c r="O11233" s="75" t="n"/>
      <c r="P11233" s="75" t="n"/>
      <c r="Q11233" s="79" t="n"/>
      <c r="AR11233">
        <f>IF($AU$2&lt;&gt;5,NA(),IF(D11233=D11232,0,IF(AND(D20734=D11233,D11234=D11233),O11233+O11234+O20734,IF(D11234=D11233,O11234+O11233,O11233))))</f>
        <v/>
      </c>
      <c r="AS11233">
        <f>IF($AU$2&lt;&gt;5,NA(),IF(D11233=D11232,0,IF(AND(D20734=D11233,D11234=D11233),P11233+P11234+P20734,IF(D11234=D11233,P11234+P11233,P11233))))</f>
        <v/>
      </c>
      <c r="AT11233">
        <f>AR11233-AS11233</f>
        <v/>
      </c>
    </row>
    <row r="11234" ht="15.75" customHeight="1" s="121">
      <c r="B11234">
        <f>D11234&amp;Q11234&amp;E11234</f>
        <v/>
      </c>
      <c r="C11234" s="73" t="n"/>
      <c r="D11234" s="73" t="n"/>
      <c r="E11234" s="78" t="n"/>
      <c r="F11234" s="75" t="n"/>
      <c r="G11234" s="73" t="n"/>
      <c r="H11234" s="75" t="n"/>
      <c r="I11234" s="75" t="n"/>
      <c r="J11234" s="75" t="n"/>
      <c r="K11234" s="75" t="n"/>
      <c r="L11234" s="75" t="n"/>
      <c r="M11234" s="75" t="n"/>
      <c r="N11234" s="75" t="n"/>
      <c r="O11234" s="75" t="n"/>
      <c r="P11234" s="75" t="n"/>
      <c r="Q11234" s="79" t="n"/>
      <c r="AR11234">
        <f>IF($AU$2&lt;&gt;5,NA(),IF(D11234=D11233,0,IF(AND(D20735=D11234,D11235=D11234),O11234+O11235+O20735,IF(D11235=D11234,O11235+O11234,O11234))))</f>
        <v/>
      </c>
      <c r="AS11234">
        <f>IF($AU$2&lt;&gt;5,NA(),IF(D11234=D11233,0,IF(AND(D20735=D11234,D11235=D11234),P11234+P11235+P20735,IF(D11235=D11234,P11235+P11234,P11234))))</f>
        <v/>
      </c>
      <c r="AT11234">
        <f>AR11234-AS11234</f>
        <v/>
      </c>
    </row>
    <row r="11235" ht="15.75" customHeight="1" s="121">
      <c r="B11235">
        <f>D11235&amp;Q11235&amp;E11235</f>
        <v/>
      </c>
      <c r="C11235" s="73" t="n"/>
      <c r="D11235" s="73" t="n"/>
      <c r="E11235" s="78" t="n"/>
      <c r="F11235" s="75" t="n"/>
      <c r="G11235" s="73" t="n"/>
      <c r="H11235" s="75" t="n"/>
      <c r="I11235" s="75" t="n"/>
      <c r="J11235" s="75" t="n"/>
      <c r="K11235" s="75" t="n"/>
      <c r="L11235" s="75" t="n"/>
      <c r="M11235" s="75" t="n"/>
      <c r="N11235" s="75" t="n"/>
      <c r="O11235" s="75" t="n"/>
      <c r="P11235" s="75" t="n"/>
      <c r="Q11235" s="79" t="n"/>
      <c r="AR11235">
        <f>IF($AU$2&lt;&gt;5,NA(),IF(D11235=D11234,0,IF(AND(D20736=D11235,D11236=D11235),O11235+O11236+O20736,IF(D11236=D11235,O11236+O11235,O11235))))</f>
        <v/>
      </c>
      <c r="AS11235">
        <f>IF($AU$2&lt;&gt;5,NA(),IF(D11235=D11234,0,IF(AND(D20736=D11235,D11236=D11235),P11235+P11236+P20736,IF(D11236=D11235,P11236+P11235,P11235))))</f>
        <v/>
      </c>
      <c r="AT11235">
        <f>AR11235-AS11235</f>
        <v/>
      </c>
    </row>
    <row r="11236" ht="15.75" customHeight="1" s="121">
      <c r="B11236">
        <f>D11236&amp;Q11236&amp;E11236</f>
        <v/>
      </c>
      <c r="C11236" s="73" t="n"/>
      <c r="D11236" s="73" t="n"/>
      <c r="E11236" s="78" t="n"/>
      <c r="F11236" s="75" t="n"/>
      <c r="G11236" s="73" t="n"/>
      <c r="H11236" s="75" t="n"/>
      <c r="I11236" s="75" t="n"/>
      <c r="J11236" s="75" t="n"/>
      <c r="K11236" s="75" t="n"/>
      <c r="L11236" s="75" t="n"/>
      <c r="M11236" s="75" t="n"/>
      <c r="N11236" s="75" t="n"/>
      <c r="O11236" s="75" t="n"/>
      <c r="P11236" s="75" t="n"/>
      <c r="Q11236" s="79" t="n"/>
      <c r="AR11236">
        <f>IF($AU$2&lt;&gt;5,NA(),IF(D11236=D11235,0,IF(AND(D20737=D11236,D11237=D11236),O11236+O11237+O20737,IF(D11237=D11236,O11237+O11236,O11236))))</f>
        <v/>
      </c>
      <c r="AS11236">
        <f>IF($AU$2&lt;&gt;5,NA(),IF(D11236=D11235,0,IF(AND(D20737=D11236,D11237=D11236),P11236+P11237+P20737,IF(D11237=D11236,P11237+P11236,P11236))))</f>
        <v/>
      </c>
      <c r="AT11236">
        <f>AR11236-AS11236</f>
        <v/>
      </c>
    </row>
    <row r="11237" ht="15.75" customHeight="1" s="121">
      <c r="B11237">
        <f>D11237&amp;Q11237&amp;E11237</f>
        <v/>
      </c>
      <c r="C11237" s="73" t="n"/>
      <c r="D11237" s="73" t="n"/>
      <c r="E11237" s="78" t="n"/>
      <c r="F11237" s="75" t="n"/>
      <c r="G11237" s="73" t="n"/>
      <c r="H11237" s="75" t="n"/>
      <c r="I11237" s="75" t="n"/>
      <c r="J11237" s="75" t="n"/>
      <c r="K11237" s="75" t="n"/>
      <c r="L11237" s="75" t="n"/>
      <c r="M11237" s="75" t="n"/>
      <c r="N11237" s="75" t="n"/>
      <c r="O11237" s="75" t="n"/>
      <c r="P11237" s="75" t="n"/>
      <c r="Q11237" s="79" t="n"/>
      <c r="AR11237">
        <f>IF($AU$2&lt;&gt;5,NA(),IF(D11237=D11236,0,IF(AND(D20738=D11237,D11238=D11237),O11237+O11238+O20738,IF(D11238=D11237,O11238+O11237,O11237))))</f>
        <v/>
      </c>
      <c r="AS11237">
        <f>IF($AU$2&lt;&gt;5,NA(),IF(D11237=D11236,0,IF(AND(D20738=D11237,D11238=D11237),P11237+P11238+P20738,IF(D11238=D11237,P11238+P11237,P11237))))</f>
        <v/>
      </c>
      <c r="AT11237">
        <f>AR11237-AS11237</f>
        <v/>
      </c>
    </row>
    <row r="11238" ht="15.75" customHeight="1" s="121">
      <c r="B11238">
        <f>D11238&amp;Q11238&amp;E11238</f>
        <v/>
      </c>
      <c r="C11238" s="73" t="n"/>
      <c r="D11238" s="73" t="n"/>
      <c r="E11238" s="78" t="n"/>
      <c r="F11238" s="75" t="n"/>
      <c r="G11238" s="73" t="n"/>
      <c r="H11238" s="75" t="n"/>
      <c r="I11238" s="75" t="n"/>
      <c r="J11238" s="75" t="n"/>
      <c r="K11238" s="75" t="n"/>
      <c r="L11238" s="75" t="n"/>
      <c r="M11238" s="75" t="n"/>
      <c r="N11238" s="75" t="n"/>
      <c r="O11238" s="75" t="n"/>
      <c r="P11238" s="75" t="n"/>
      <c r="Q11238" s="79" t="n"/>
      <c r="AR11238">
        <f>IF($AU$2&lt;&gt;5,NA(),IF(D11238=D11237,0,IF(AND(D20739=D11238,D11239=D11238),O11238+O11239+O20739,IF(D11239=D11238,O11239+O11238,O11238))))</f>
        <v/>
      </c>
      <c r="AS11238">
        <f>IF($AU$2&lt;&gt;5,NA(),IF(D11238=D11237,0,IF(AND(D20739=D11238,D11239=D11238),P11238+P11239+P20739,IF(D11239=D11238,P11239+P11238,P11238))))</f>
        <v/>
      </c>
      <c r="AT11238">
        <f>AR11238-AS11238</f>
        <v/>
      </c>
    </row>
    <row r="11239" ht="15.75" customHeight="1" s="121">
      <c r="B11239">
        <f>D11239&amp;Q11239&amp;E11239</f>
        <v/>
      </c>
      <c r="C11239" s="73" t="n"/>
      <c r="D11239" s="73" t="n"/>
      <c r="E11239" s="78" t="n"/>
      <c r="F11239" s="75" t="n"/>
      <c r="G11239" s="73" t="n"/>
      <c r="H11239" s="75" t="n"/>
      <c r="I11239" s="75" t="n"/>
      <c r="J11239" s="75" t="n"/>
      <c r="K11239" s="75" t="n"/>
      <c r="L11239" s="75" t="n"/>
      <c r="M11239" s="75" t="n"/>
      <c r="N11239" s="75" t="n"/>
      <c r="O11239" s="75" t="n"/>
      <c r="P11239" s="75" t="n"/>
      <c r="Q11239" s="79" t="n"/>
      <c r="AR11239">
        <f>IF($AU$2&lt;&gt;5,NA(),IF(D11239=D11238,0,IF(AND(D20740=D11239,D11240=D11239),O11239+O11240+O20740,IF(D11240=D11239,O11240+O11239,O11239))))</f>
        <v/>
      </c>
      <c r="AS11239">
        <f>IF($AU$2&lt;&gt;5,NA(),IF(D11239=D11238,0,IF(AND(D20740=D11239,D11240=D11239),P11239+P11240+P20740,IF(D11240=D11239,P11240+P11239,P11239))))</f>
        <v/>
      </c>
      <c r="AT11239">
        <f>AR11239-AS11239</f>
        <v/>
      </c>
    </row>
    <row r="11240" ht="15.75" customHeight="1" s="121">
      <c r="B11240">
        <f>D11240&amp;Q11240&amp;E11240</f>
        <v/>
      </c>
      <c r="C11240" s="73" t="n"/>
      <c r="D11240" s="73" t="n"/>
      <c r="E11240" s="78" t="n"/>
      <c r="F11240" s="75" t="n"/>
      <c r="G11240" s="73" t="n"/>
      <c r="H11240" s="75" t="n"/>
      <c r="I11240" s="75" t="n"/>
      <c r="J11240" s="75" t="n"/>
      <c r="K11240" s="75" t="n"/>
      <c r="L11240" s="75" t="n"/>
      <c r="M11240" s="75" t="n"/>
      <c r="N11240" s="75" t="n"/>
      <c r="O11240" s="75" t="n"/>
      <c r="P11240" s="75" t="n"/>
      <c r="Q11240" s="79" t="n"/>
      <c r="AR11240">
        <f>IF($AU$2&lt;&gt;5,NA(),IF(D11240=D11239,0,IF(AND(D20741=D11240,D11241=D11240),O11240+O11241+O20741,IF(D11241=D11240,O11241+O11240,O11240))))</f>
        <v/>
      </c>
      <c r="AS11240">
        <f>IF($AU$2&lt;&gt;5,NA(),IF(D11240=D11239,0,IF(AND(D20741=D11240,D11241=D11240),P11240+P11241+P20741,IF(D11241=D11240,P11241+P11240,P11240))))</f>
        <v/>
      </c>
      <c r="AT11240">
        <f>AR11240-AS11240</f>
        <v/>
      </c>
    </row>
    <row r="11241" ht="15.75" customHeight="1" s="121">
      <c r="B11241">
        <f>D11241&amp;Q11241&amp;E11241</f>
        <v/>
      </c>
      <c r="C11241" s="73" t="n"/>
      <c r="D11241" s="73" t="n"/>
      <c r="E11241" s="78" t="n"/>
      <c r="F11241" s="75" t="n"/>
      <c r="G11241" s="73" t="n"/>
      <c r="H11241" s="75" t="n"/>
      <c r="I11241" s="75" t="n"/>
      <c r="J11241" s="75" t="n"/>
      <c r="K11241" s="75" t="n"/>
      <c r="L11241" s="75" t="n"/>
      <c r="M11241" s="75" t="n"/>
      <c r="N11241" s="75" t="n"/>
      <c r="O11241" s="75" t="n"/>
      <c r="P11241" s="75" t="n"/>
      <c r="Q11241" s="79" t="n"/>
      <c r="AR11241">
        <f>IF($AU$2&lt;&gt;5,NA(),IF(D11241=D11240,0,IF(AND(D20742=D11241,D11242=D11241),O11241+O11242+O20742,IF(D11242=D11241,O11242+O11241,O11241))))</f>
        <v/>
      </c>
      <c r="AS11241">
        <f>IF($AU$2&lt;&gt;5,NA(),IF(D11241=D11240,0,IF(AND(D20742=D11241,D11242=D11241),P11241+P11242+P20742,IF(D11242=D11241,P11242+P11241,P11241))))</f>
        <v/>
      </c>
      <c r="AT11241">
        <f>AR11241-AS11241</f>
        <v/>
      </c>
    </row>
    <row r="11242" ht="15.75" customHeight="1" s="121">
      <c r="B11242">
        <f>D11242&amp;Q11242&amp;E11242</f>
        <v/>
      </c>
      <c r="C11242" s="73" t="n"/>
      <c r="D11242" s="73" t="n"/>
      <c r="E11242" s="78" t="n"/>
      <c r="F11242" s="75" t="n"/>
      <c r="G11242" s="73" t="n"/>
      <c r="H11242" s="75" t="n"/>
      <c r="I11242" s="75" t="n"/>
      <c r="J11242" s="75" t="n"/>
      <c r="K11242" s="75" t="n"/>
      <c r="L11242" s="75" t="n"/>
      <c r="M11242" s="75" t="n"/>
      <c r="N11242" s="75" t="n"/>
      <c r="O11242" s="75" t="n"/>
      <c r="P11242" s="75" t="n"/>
      <c r="Q11242" s="79" t="n"/>
      <c r="AR11242">
        <f>IF($AU$2&lt;&gt;5,NA(),IF(D11242=D11241,0,IF(AND(D20743=D11242,D11243=D11242),O11242+O11243+O20743,IF(D11243=D11242,O11243+O11242,O11242))))</f>
        <v/>
      </c>
      <c r="AS11242">
        <f>IF($AU$2&lt;&gt;5,NA(),IF(D11242=D11241,0,IF(AND(D20743=D11242,D11243=D11242),P11242+P11243+P20743,IF(D11243=D11242,P11243+P11242,P11242))))</f>
        <v/>
      </c>
      <c r="AT11242">
        <f>AR11242-AS11242</f>
        <v/>
      </c>
    </row>
    <row r="11243" ht="15.75" customHeight="1" s="121">
      <c r="B11243">
        <f>D11243&amp;Q11243&amp;E11243</f>
        <v/>
      </c>
      <c r="C11243" s="73" t="n"/>
      <c r="D11243" s="73" t="n"/>
      <c r="E11243" s="78" t="n"/>
      <c r="F11243" s="75" t="n"/>
      <c r="G11243" s="73" t="n"/>
      <c r="H11243" s="75" t="n"/>
      <c r="I11243" s="75" t="n"/>
      <c r="J11243" s="75" t="n"/>
      <c r="K11243" s="75" t="n"/>
      <c r="L11243" s="75" t="n"/>
      <c r="M11243" s="75" t="n"/>
      <c r="N11243" s="75" t="n"/>
      <c r="O11243" s="75" t="n"/>
      <c r="P11243" s="75" t="n"/>
      <c r="Q11243" s="79" t="n"/>
      <c r="AR11243">
        <f>IF($AU$2&lt;&gt;5,NA(),IF(D11243=D11242,0,IF(AND(D20744=D11243,D11244=D11243),O11243+O11244+O20744,IF(D11244=D11243,O11244+O11243,O11243))))</f>
        <v/>
      </c>
      <c r="AS11243">
        <f>IF($AU$2&lt;&gt;5,NA(),IF(D11243=D11242,0,IF(AND(D20744=D11243,D11244=D11243),P11243+P11244+P20744,IF(D11244=D11243,P11244+P11243,P11243))))</f>
        <v/>
      </c>
      <c r="AT11243">
        <f>AR11243-AS11243</f>
        <v/>
      </c>
    </row>
    <row r="11244" ht="15.75" customHeight="1" s="121">
      <c r="B11244">
        <f>D11244&amp;Q11244&amp;E11244</f>
        <v/>
      </c>
      <c r="C11244" s="73" t="n"/>
      <c r="D11244" s="73" t="n"/>
      <c r="E11244" s="78" t="n"/>
      <c r="F11244" s="75" t="n"/>
      <c r="G11244" s="73" t="n"/>
      <c r="H11244" s="75" t="n"/>
      <c r="I11244" s="75" t="n"/>
      <c r="J11244" s="75" t="n"/>
      <c r="K11244" s="75" t="n"/>
      <c r="L11244" s="75" t="n"/>
      <c r="M11244" s="75" t="n"/>
      <c r="N11244" s="75" t="n"/>
      <c r="O11244" s="75" t="n"/>
      <c r="P11244" s="75" t="n"/>
      <c r="Q11244" s="79" t="n"/>
      <c r="AR11244">
        <f>IF($AU$2&lt;&gt;5,NA(),IF(D11244=D11243,0,IF(AND(D20745=D11244,D11245=D11244),O11244+O11245+O20745,IF(D11245=D11244,O11245+O11244,O11244))))</f>
        <v/>
      </c>
      <c r="AS11244">
        <f>IF($AU$2&lt;&gt;5,NA(),IF(D11244=D11243,0,IF(AND(D20745=D11244,D11245=D11244),P11244+P11245+P20745,IF(D11245=D11244,P11245+P11244,P11244))))</f>
        <v/>
      </c>
      <c r="AT11244">
        <f>AR11244-AS11244</f>
        <v/>
      </c>
    </row>
    <row r="11245" ht="15.75" customHeight="1" s="121">
      <c r="B11245">
        <f>D11245&amp;Q11245&amp;E11245</f>
        <v/>
      </c>
      <c r="C11245" s="73" t="n"/>
      <c r="D11245" s="73" t="n"/>
      <c r="E11245" s="78" t="n"/>
      <c r="F11245" s="75" t="n"/>
      <c r="G11245" s="73" t="n"/>
      <c r="H11245" s="75" t="n"/>
      <c r="I11245" s="75" t="n"/>
      <c r="J11245" s="75" t="n"/>
      <c r="K11245" s="75" t="n"/>
      <c r="L11245" s="75" t="n"/>
      <c r="M11245" s="75" t="n"/>
      <c r="N11245" s="75" t="n"/>
      <c r="O11245" s="75" t="n"/>
      <c r="P11245" s="75" t="n"/>
      <c r="Q11245" s="79" t="n"/>
      <c r="AR11245">
        <f>IF($AU$2&lt;&gt;5,NA(),IF(D11245=D11244,0,IF(AND(D20746=D11245,D11246=D11245),O11245+O11246+O20746,IF(D11246=D11245,O11246+O11245,O11245))))</f>
        <v/>
      </c>
      <c r="AS11245">
        <f>IF($AU$2&lt;&gt;5,NA(),IF(D11245=D11244,0,IF(AND(D20746=D11245,D11246=D11245),P11245+P11246+P20746,IF(D11246=D11245,P11246+P11245,P11245))))</f>
        <v/>
      </c>
      <c r="AT11245">
        <f>AR11245-AS11245</f>
        <v/>
      </c>
    </row>
    <row r="11246" ht="15.75" customHeight="1" s="121">
      <c r="B11246">
        <f>D11246&amp;Q11246&amp;E11246</f>
        <v/>
      </c>
      <c r="C11246" s="73" t="n"/>
      <c r="D11246" s="73" t="n"/>
      <c r="E11246" s="78" t="n"/>
      <c r="F11246" s="75" t="n"/>
      <c r="G11246" s="73" t="n"/>
      <c r="H11246" s="75" t="n"/>
      <c r="I11246" s="75" t="n"/>
      <c r="J11246" s="75" t="n"/>
      <c r="K11246" s="75" t="n"/>
      <c r="L11246" s="75" t="n"/>
      <c r="M11246" s="75" t="n"/>
      <c r="N11246" s="75" t="n"/>
      <c r="O11246" s="75" t="n"/>
      <c r="P11246" s="75" t="n"/>
      <c r="Q11246" s="79" t="n"/>
      <c r="AR11246">
        <f>IF($AU$2&lt;&gt;5,NA(),IF(D11246=D11245,0,IF(AND(D20747=D11246,D11247=D11246),O11246+O11247+O20747,IF(D11247=D11246,O11247+O11246,O11246))))</f>
        <v/>
      </c>
      <c r="AS11246">
        <f>IF($AU$2&lt;&gt;5,NA(),IF(D11246=D11245,0,IF(AND(D20747=D11246,D11247=D11246),P11246+P11247+P20747,IF(D11247=D11246,P11247+P11246,P11246))))</f>
        <v/>
      </c>
      <c r="AT11246">
        <f>AR11246-AS11246</f>
        <v/>
      </c>
    </row>
    <row r="11247" ht="15.75" customHeight="1" s="121">
      <c r="B11247">
        <f>D11247&amp;Q11247&amp;E11247</f>
        <v/>
      </c>
      <c r="C11247" s="73" t="n"/>
      <c r="D11247" s="73" t="n"/>
      <c r="E11247" s="78" t="n"/>
      <c r="F11247" s="75" t="n"/>
      <c r="G11247" s="73" t="n"/>
      <c r="H11247" s="75" t="n"/>
      <c r="I11247" s="75" t="n"/>
      <c r="J11247" s="75" t="n"/>
      <c r="K11247" s="75" t="n"/>
      <c r="L11247" s="75" t="n"/>
      <c r="M11247" s="75" t="n"/>
      <c r="N11247" s="75" t="n"/>
      <c r="O11247" s="75" t="n"/>
      <c r="P11247" s="75" t="n"/>
      <c r="Q11247" s="79" t="n"/>
      <c r="AR11247">
        <f>IF($AU$2&lt;&gt;5,NA(),IF(D11247=D11246,0,IF(AND(D20748=D11247,D11248=D11247),O11247+O11248+O20748,IF(D11248=D11247,O11248+O11247,O11247))))</f>
        <v/>
      </c>
      <c r="AS11247">
        <f>IF($AU$2&lt;&gt;5,NA(),IF(D11247=D11246,0,IF(AND(D20748=D11247,D11248=D11247),P11247+P11248+P20748,IF(D11248=D11247,P11248+P11247,P11247))))</f>
        <v/>
      </c>
      <c r="AT11247">
        <f>AR11247-AS11247</f>
        <v/>
      </c>
    </row>
    <row r="11248" ht="15.75" customHeight="1" s="121">
      <c r="B11248">
        <f>D11248&amp;Q11248&amp;E11248</f>
        <v/>
      </c>
      <c r="C11248" s="73" t="n"/>
      <c r="D11248" s="73" t="n"/>
      <c r="E11248" s="78" t="n"/>
      <c r="F11248" s="75" t="n"/>
      <c r="G11248" s="73" t="n"/>
      <c r="H11248" s="75" t="n"/>
      <c r="I11248" s="75" t="n"/>
      <c r="J11248" s="75" t="n"/>
      <c r="K11248" s="75" t="n"/>
      <c r="L11248" s="75" t="n"/>
      <c r="M11248" s="75" t="n"/>
      <c r="N11248" s="75" t="n"/>
      <c r="O11248" s="75" t="n"/>
      <c r="P11248" s="75" t="n"/>
      <c r="Q11248" s="79" t="n"/>
      <c r="AR11248">
        <f>IF($AU$2&lt;&gt;5,NA(),IF(D11248=D11247,0,IF(AND(D20749=D11248,D11249=D11248),O11248+O11249+O20749,IF(D11249=D11248,O11249+O11248,O11248))))</f>
        <v/>
      </c>
      <c r="AS11248">
        <f>IF($AU$2&lt;&gt;5,NA(),IF(D11248=D11247,0,IF(AND(D20749=D11248,D11249=D11248),P11248+P11249+P20749,IF(D11249=D11248,P11249+P11248,P11248))))</f>
        <v/>
      </c>
      <c r="AT11248">
        <f>AR11248-AS11248</f>
        <v/>
      </c>
    </row>
    <row r="11249" ht="15.75" customHeight="1" s="121">
      <c r="B11249">
        <f>D11249&amp;Q11249&amp;E11249</f>
        <v/>
      </c>
      <c r="C11249" s="73" t="n"/>
      <c r="D11249" s="73" t="n"/>
      <c r="E11249" s="78" t="n"/>
      <c r="F11249" s="75" t="n"/>
      <c r="G11249" s="73" t="n"/>
      <c r="H11249" s="75" t="n"/>
      <c r="I11249" s="75" t="n"/>
      <c r="J11249" s="75" t="n"/>
      <c r="K11249" s="75" t="n"/>
      <c r="L11249" s="75" t="n"/>
      <c r="M11249" s="75" t="n"/>
      <c r="N11249" s="75" t="n"/>
      <c r="O11249" s="75" t="n"/>
      <c r="P11249" s="75" t="n"/>
      <c r="Q11249" s="79" t="n"/>
      <c r="AR11249">
        <f>IF($AU$2&lt;&gt;5,NA(),IF(D11249=D11248,0,IF(AND(D20750=D11249,D11250=D11249),O11249+O11250+O20750,IF(D11250=D11249,O11250+O11249,O11249))))</f>
        <v/>
      </c>
      <c r="AS11249">
        <f>IF($AU$2&lt;&gt;5,NA(),IF(D11249=D11248,0,IF(AND(D20750=D11249,D11250=D11249),P11249+P11250+P20750,IF(D11250=D11249,P11250+P11249,P11249))))</f>
        <v/>
      </c>
      <c r="AT11249">
        <f>AR11249-AS11249</f>
        <v/>
      </c>
    </row>
    <row r="11250" ht="15.75" customHeight="1" s="121">
      <c r="B11250">
        <f>D11250&amp;Q11250&amp;E11250</f>
        <v/>
      </c>
      <c r="C11250" s="73" t="n"/>
      <c r="D11250" s="73" t="n"/>
      <c r="E11250" s="78" t="n"/>
      <c r="F11250" s="75" t="n"/>
      <c r="G11250" s="73" t="n"/>
      <c r="H11250" s="75" t="n"/>
      <c r="I11250" s="75" t="n"/>
      <c r="J11250" s="75" t="n"/>
      <c r="K11250" s="75" t="n"/>
      <c r="L11250" s="75" t="n"/>
      <c r="M11250" s="75" t="n"/>
      <c r="N11250" s="75" t="n"/>
      <c r="O11250" s="75" t="n"/>
      <c r="P11250" s="75" t="n"/>
      <c r="Q11250" s="79" t="n"/>
      <c r="AR11250">
        <f>IF($AU$2&lt;&gt;5,NA(),IF(D11250=D11249,0,IF(AND(D20751=D11250,D11251=D11250),O11250+O11251+O20751,IF(D11251=D11250,O11251+O11250,O11250))))</f>
        <v/>
      </c>
      <c r="AS11250">
        <f>IF($AU$2&lt;&gt;5,NA(),IF(D11250=D11249,0,IF(AND(D20751=D11250,D11251=D11250),P11250+P11251+P20751,IF(D11251=D11250,P11251+P11250,P11250))))</f>
        <v/>
      </c>
      <c r="AT11250">
        <f>AR11250-AS11250</f>
        <v/>
      </c>
    </row>
    <row r="11251" ht="15.75" customHeight="1" s="121">
      <c r="B11251">
        <f>D11251&amp;Q11251&amp;E11251</f>
        <v/>
      </c>
      <c r="C11251" s="73" t="n"/>
      <c r="D11251" s="73" t="n"/>
      <c r="E11251" s="78" t="n"/>
      <c r="F11251" s="75" t="n"/>
      <c r="G11251" s="73" t="n"/>
      <c r="H11251" s="75" t="n"/>
      <c r="I11251" s="75" t="n"/>
      <c r="J11251" s="75" t="n"/>
      <c r="K11251" s="75" t="n"/>
      <c r="L11251" s="75" t="n"/>
      <c r="M11251" s="75" t="n"/>
      <c r="N11251" s="75" t="n"/>
      <c r="O11251" s="75" t="n"/>
      <c r="P11251" s="75" t="n"/>
      <c r="Q11251" s="79" t="n"/>
      <c r="AR11251">
        <f>IF($AU$2&lt;&gt;5,NA(),IF(D11251=D11250,0,IF(AND(D20752=D11251,D11252=D11251),O11251+O11252+O20752,IF(D11252=D11251,O11252+O11251,O11251))))</f>
        <v/>
      </c>
      <c r="AS11251">
        <f>IF($AU$2&lt;&gt;5,NA(),IF(D11251=D11250,0,IF(AND(D20752=D11251,D11252=D11251),P11251+P11252+P20752,IF(D11252=D11251,P11252+P11251,P11251))))</f>
        <v/>
      </c>
      <c r="AT11251">
        <f>AR11251-AS11251</f>
        <v/>
      </c>
    </row>
    <row r="11252" ht="15.75" customHeight="1" s="121">
      <c r="B11252">
        <f>D11252&amp;Q11252&amp;E11252</f>
        <v/>
      </c>
      <c r="C11252" s="73" t="n"/>
      <c r="D11252" s="73" t="n"/>
      <c r="E11252" s="78" t="n"/>
      <c r="F11252" s="75" t="n"/>
      <c r="G11252" s="73" t="n"/>
      <c r="H11252" s="75" t="n"/>
      <c r="I11252" s="75" t="n"/>
      <c r="J11252" s="75" t="n"/>
      <c r="K11252" s="75" t="n"/>
      <c r="L11252" s="75" t="n"/>
      <c r="M11252" s="75" t="n"/>
      <c r="N11252" s="75" t="n"/>
      <c r="O11252" s="75" t="n"/>
      <c r="P11252" s="75" t="n"/>
      <c r="Q11252" s="79" t="n"/>
      <c r="AR11252">
        <f>IF($AU$2&lt;&gt;5,NA(),IF(D11252=D11251,0,IF(AND(D20753=D11252,D11253=D11252),O11252+O11253+O20753,IF(D11253=D11252,O11253+O11252,O11252))))</f>
        <v/>
      </c>
      <c r="AS11252">
        <f>IF($AU$2&lt;&gt;5,NA(),IF(D11252=D11251,0,IF(AND(D20753=D11252,D11253=D11252),P11252+P11253+P20753,IF(D11253=D11252,P11253+P11252,P11252))))</f>
        <v/>
      </c>
      <c r="AT11252">
        <f>AR11252-AS11252</f>
        <v/>
      </c>
    </row>
    <row r="11253" ht="15.75" customHeight="1" s="121">
      <c r="B11253">
        <f>D11253&amp;Q11253&amp;E11253</f>
        <v/>
      </c>
      <c r="C11253" s="73" t="n"/>
      <c r="D11253" s="73" t="n"/>
      <c r="E11253" s="78" t="n"/>
      <c r="F11253" s="75" t="n"/>
      <c r="G11253" s="73" t="n"/>
      <c r="H11253" s="75" t="n"/>
      <c r="I11253" s="75" t="n"/>
      <c r="J11253" s="75" t="n"/>
      <c r="K11253" s="75" t="n"/>
      <c r="L11253" s="75" t="n"/>
      <c r="M11253" s="75" t="n"/>
      <c r="N11253" s="75" t="n"/>
      <c r="O11253" s="75" t="n"/>
      <c r="P11253" s="75" t="n"/>
      <c r="Q11253" s="79" t="n"/>
      <c r="AR11253">
        <f>IF($AU$2&lt;&gt;5,NA(),IF(D11253=D11252,0,IF(AND(D20754=D11253,D11254=D11253),O11253+O11254+O20754,IF(D11254=D11253,O11254+O11253,O11253))))</f>
        <v/>
      </c>
      <c r="AS11253">
        <f>IF($AU$2&lt;&gt;5,NA(),IF(D11253=D11252,0,IF(AND(D20754=D11253,D11254=D11253),P11253+P11254+P20754,IF(D11254=D11253,P11254+P11253,P11253))))</f>
        <v/>
      </c>
      <c r="AT11253">
        <f>AR11253-AS11253</f>
        <v/>
      </c>
    </row>
    <row r="11254" ht="15.75" customHeight="1" s="121">
      <c r="B11254">
        <f>D11254&amp;Q11254&amp;E11254</f>
        <v/>
      </c>
      <c r="C11254" s="73" t="n"/>
      <c r="D11254" s="73" t="n"/>
      <c r="E11254" s="78" t="n"/>
      <c r="F11254" s="75" t="n"/>
      <c r="G11254" s="73" t="n"/>
      <c r="H11254" s="75" t="n"/>
      <c r="I11254" s="75" t="n"/>
      <c r="J11254" s="75" t="n"/>
      <c r="K11254" s="75" t="n"/>
      <c r="L11254" s="75" t="n"/>
      <c r="M11254" s="75" t="n"/>
      <c r="N11254" s="75" t="n"/>
      <c r="O11254" s="75" t="n"/>
      <c r="P11254" s="75" t="n"/>
      <c r="Q11254" s="79" t="n"/>
      <c r="AR11254">
        <f>IF($AU$2&lt;&gt;5,NA(),IF(D11254=D11253,0,IF(AND(D20755=D11254,D11255=D11254),O11254+O11255+O20755,IF(D11255=D11254,O11255+O11254,O11254))))</f>
        <v/>
      </c>
      <c r="AS11254">
        <f>IF($AU$2&lt;&gt;5,NA(),IF(D11254=D11253,0,IF(AND(D20755=D11254,D11255=D11254),P11254+P11255+P20755,IF(D11255=D11254,P11255+P11254,P11254))))</f>
        <v/>
      </c>
      <c r="AT11254">
        <f>AR11254-AS11254</f>
        <v/>
      </c>
    </row>
    <row r="11255" ht="15.75" customHeight="1" s="121">
      <c r="B11255">
        <f>D11255&amp;Q11255&amp;E11255</f>
        <v/>
      </c>
      <c r="C11255" s="73" t="n"/>
      <c r="D11255" s="73" t="n"/>
      <c r="E11255" s="78" t="n"/>
      <c r="F11255" s="75" t="n"/>
      <c r="G11255" s="73" t="n"/>
      <c r="H11255" s="75" t="n"/>
      <c r="I11255" s="75" t="n"/>
      <c r="J11255" s="75" t="n"/>
      <c r="K11255" s="75" t="n"/>
      <c r="L11255" s="75" t="n"/>
      <c r="M11255" s="75" t="n"/>
      <c r="N11255" s="75" t="n"/>
      <c r="O11255" s="75" t="n"/>
      <c r="P11255" s="75" t="n"/>
      <c r="Q11255" s="79" t="n"/>
      <c r="AR11255">
        <f>IF($AU$2&lt;&gt;5,NA(),IF(D11255=D11254,0,IF(AND(D20756=D11255,D11256=D11255),O11255+O11256+O20756,IF(D11256=D11255,O11256+O11255,O11255))))</f>
        <v/>
      </c>
      <c r="AS11255">
        <f>IF($AU$2&lt;&gt;5,NA(),IF(D11255=D11254,0,IF(AND(D20756=D11255,D11256=D11255),P11255+P11256+P20756,IF(D11256=D11255,P11256+P11255,P11255))))</f>
        <v/>
      </c>
      <c r="AT11255">
        <f>AR11255-AS11255</f>
        <v/>
      </c>
    </row>
    <row r="11256" ht="15.75" customHeight="1" s="121">
      <c r="B11256">
        <f>D11256&amp;Q11256&amp;E11256</f>
        <v/>
      </c>
      <c r="C11256" s="73" t="n"/>
      <c r="D11256" s="73" t="n"/>
      <c r="E11256" s="78" t="n"/>
      <c r="F11256" s="75" t="n"/>
      <c r="G11256" s="73" t="n"/>
      <c r="H11256" s="75" t="n"/>
      <c r="I11256" s="75" t="n"/>
      <c r="J11256" s="75" t="n"/>
      <c r="K11256" s="75" t="n"/>
      <c r="L11256" s="75" t="n"/>
      <c r="M11256" s="75" t="n"/>
      <c r="N11256" s="75" t="n"/>
      <c r="O11256" s="75" t="n"/>
      <c r="P11256" s="75" t="n"/>
      <c r="Q11256" s="79" t="n"/>
      <c r="AR11256">
        <f>IF($AU$2&lt;&gt;5,NA(),IF(D11256=D11255,0,IF(AND(D20757=D11256,D11257=D11256),O11256+O11257+O20757,IF(D11257=D11256,O11257+O11256,O11256))))</f>
        <v/>
      </c>
      <c r="AS11256">
        <f>IF($AU$2&lt;&gt;5,NA(),IF(D11256=D11255,0,IF(AND(D20757=D11256,D11257=D11256),P11256+P11257+P20757,IF(D11257=D11256,P11257+P11256,P11256))))</f>
        <v/>
      </c>
      <c r="AT11256">
        <f>AR11256-AS11256</f>
        <v/>
      </c>
    </row>
    <row r="11257" ht="15.75" customHeight="1" s="121">
      <c r="B11257">
        <f>D11257&amp;Q11257&amp;E11257</f>
        <v/>
      </c>
      <c r="C11257" s="73" t="n"/>
      <c r="D11257" s="73" t="n"/>
      <c r="E11257" s="78" t="n"/>
      <c r="F11257" s="75" t="n"/>
      <c r="G11257" s="73" t="n"/>
      <c r="H11257" s="75" t="n"/>
      <c r="I11257" s="75" t="n"/>
      <c r="J11257" s="75" t="n"/>
      <c r="K11257" s="75" t="n"/>
      <c r="L11257" s="75" t="n"/>
      <c r="M11257" s="75" t="n"/>
      <c r="N11257" s="75" t="n"/>
      <c r="O11257" s="75" t="n"/>
      <c r="P11257" s="75" t="n"/>
      <c r="Q11257" s="79" t="n"/>
      <c r="AR11257">
        <f>IF($AU$2&lt;&gt;5,NA(),IF(D11257=D11256,0,IF(AND(D20758=D11257,D11258=D11257),O11257+O11258+O20758,IF(D11258=D11257,O11258+O11257,O11257))))</f>
        <v/>
      </c>
      <c r="AS11257">
        <f>IF($AU$2&lt;&gt;5,NA(),IF(D11257=D11256,0,IF(AND(D20758=D11257,D11258=D11257),P11257+P11258+P20758,IF(D11258=D11257,P11258+P11257,P11257))))</f>
        <v/>
      </c>
      <c r="AT11257">
        <f>AR11257-AS11257</f>
        <v/>
      </c>
    </row>
    <row r="11258" ht="15.75" customHeight="1" s="121">
      <c r="B11258">
        <f>D11258&amp;Q11258&amp;E11258</f>
        <v/>
      </c>
      <c r="C11258" s="73" t="n"/>
      <c r="D11258" s="73" t="n"/>
      <c r="E11258" s="78" t="n"/>
      <c r="F11258" s="75" t="n"/>
      <c r="G11258" s="73" t="n"/>
      <c r="H11258" s="75" t="n"/>
      <c r="I11258" s="75" t="n"/>
      <c r="J11258" s="75" t="n"/>
      <c r="K11258" s="75" t="n"/>
      <c r="L11258" s="75" t="n"/>
      <c r="M11258" s="75" t="n"/>
      <c r="N11258" s="75" t="n"/>
      <c r="O11258" s="75" t="n"/>
      <c r="P11258" s="75" t="n"/>
      <c r="Q11258" s="79" t="n"/>
      <c r="AR11258">
        <f>IF($AU$2&lt;&gt;5,NA(),IF(D11258=D11257,0,IF(AND(D20759=D11258,D11259=D11258),O11258+O11259+O20759,IF(D11259=D11258,O11259+O11258,O11258))))</f>
        <v/>
      </c>
      <c r="AS11258">
        <f>IF($AU$2&lt;&gt;5,NA(),IF(D11258=D11257,0,IF(AND(D20759=D11258,D11259=D11258),P11258+P11259+P20759,IF(D11259=D11258,P11259+P11258,P11258))))</f>
        <v/>
      </c>
      <c r="AT11258">
        <f>AR11258-AS11258</f>
        <v/>
      </c>
    </row>
    <row r="11259" ht="15.75" customHeight="1" s="121">
      <c r="B11259">
        <f>D11259&amp;Q11259&amp;E11259</f>
        <v/>
      </c>
      <c r="C11259" s="73" t="n"/>
      <c r="D11259" s="73" t="n"/>
      <c r="E11259" s="78" t="n"/>
      <c r="F11259" s="75" t="n"/>
      <c r="G11259" s="73" t="n"/>
      <c r="H11259" s="75" t="n"/>
      <c r="I11259" s="75" t="n"/>
      <c r="J11259" s="75" t="n"/>
      <c r="K11259" s="75" t="n"/>
      <c r="L11259" s="75" t="n"/>
      <c r="M11259" s="75" t="n"/>
      <c r="N11259" s="75" t="n"/>
      <c r="O11259" s="75" t="n"/>
      <c r="P11259" s="75" t="n"/>
      <c r="Q11259" s="79" t="n"/>
      <c r="AR11259">
        <f>IF($AU$2&lt;&gt;5,NA(),IF(D11259=D11258,0,IF(AND(D20760=D11259,D11260=D11259),O11259+O11260+O20760,IF(D11260=D11259,O11260+O11259,O11259))))</f>
        <v/>
      </c>
      <c r="AS11259">
        <f>IF($AU$2&lt;&gt;5,NA(),IF(D11259=D11258,0,IF(AND(D20760=D11259,D11260=D11259),P11259+P11260+P20760,IF(D11260=D11259,P11260+P11259,P11259))))</f>
        <v/>
      </c>
      <c r="AT11259">
        <f>AR11259-AS11259</f>
        <v/>
      </c>
    </row>
    <row r="11260" ht="15.75" customHeight="1" s="121">
      <c r="B11260">
        <f>D11260&amp;Q11260&amp;E11260</f>
        <v/>
      </c>
      <c r="C11260" s="73" t="n"/>
      <c r="D11260" s="73" t="n"/>
      <c r="E11260" s="78" t="n"/>
      <c r="F11260" s="75" t="n"/>
      <c r="G11260" s="73" t="n"/>
      <c r="H11260" s="75" t="n"/>
      <c r="I11260" s="75" t="n"/>
      <c r="J11260" s="75" t="n"/>
      <c r="K11260" s="75" t="n"/>
      <c r="L11260" s="75" t="n"/>
      <c r="M11260" s="75" t="n"/>
      <c r="N11260" s="75" t="n"/>
      <c r="O11260" s="75" t="n"/>
      <c r="P11260" s="75" t="n"/>
      <c r="Q11260" s="79" t="n"/>
      <c r="AR11260">
        <f>IF($AU$2&lt;&gt;5,NA(),IF(D11260=D11259,0,IF(AND(D20761=D11260,D11261=D11260),O11260+O11261+O20761,IF(D11261=D11260,O11261+O11260,O11260))))</f>
        <v/>
      </c>
      <c r="AS11260">
        <f>IF($AU$2&lt;&gt;5,NA(),IF(D11260=D11259,0,IF(AND(D20761=D11260,D11261=D11260),P11260+P11261+P20761,IF(D11261=D11260,P11261+P11260,P11260))))</f>
        <v/>
      </c>
      <c r="AT11260">
        <f>AR11260-AS11260</f>
        <v/>
      </c>
    </row>
    <row r="11261" ht="15.75" customHeight="1" s="121">
      <c r="B11261">
        <f>D11261&amp;Q11261&amp;E11261</f>
        <v/>
      </c>
      <c r="C11261" s="73" t="n"/>
      <c r="D11261" s="73" t="n"/>
      <c r="E11261" s="78" t="n"/>
      <c r="F11261" s="75" t="n"/>
      <c r="G11261" s="73" t="n"/>
      <c r="H11261" s="75" t="n"/>
      <c r="I11261" s="75" t="n"/>
      <c r="J11261" s="75" t="n"/>
      <c r="K11261" s="75" t="n"/>
      <c r="L11261" s="75" t="n"/>
      <c r="M11261" s="75" t="n"/>
      <c r="N11261" s="75" t="n"/>
      <c r="O11261" s="75" t="n"/>
      <c r="P11261" s="75" t="n"/>
      <c r="Q11261" s="79" t="n"/>
      <c r="AR11261">
        <f>IF($AU$2&lt;&gt;5,NA(),IF(D11261=D11260,0,IF(AND(D20762=D11261,D11262=D11261),O11261+O11262+O20762,IF(D11262=D11261,O11262+O11261,O11261))))</f>
        <v/>
      </c>
      <c r="AS11261">
        <f>IF($AU$2&lt;&gt;5,NA(),IF(D11261=D11260,0,IF(AND(D20762=D11261,D11262=D11261),P11261+P11262+P20762,IF(D11262=D11261,P11262+P11261,P11261))))</f>
        <v/>
      </c>
      <c r="AT11261">
        <f>AR11261-AS11261</f>
        <v/>
      </c>
    </row>
    <row r="11262" ht="15.75" customHeight="1" s="121">
      <c r="B11262">
        <f>D11262&amp;Q11262&amp;E11262</f>
        <v/>
      </c>
      <c r="C11262" s="73" t="n"/>
      <c r="D11262" s="73" t="n"/>
      <c r="E11262" s="78" t="n"/>
      <c r="F11262" s="75" t="n"/>
      <c r="G11262" s="73" t="n"/>
      <c r="H11262" s="75" t="n"/>
      <c r="I11262" s="75" t="n"/>
      <c r="J11262" s="75" t="n"/>
      <c r="K11262" s="75" t="n"/>
      <c r="L11262" s="75" t="n"/>
      <c r="M11262" s="75" t="n"/>
      <c r="N11262" s="75" t="n"/>
      <c r="O11262" s="75" t="n"/>
      <c r="P11262" s="75" t="n"/>
      <c r="Q11262" s="79" t="n"/>
      <c r="AR11262">
        <f>IF($AU$2&lt;&gt;5,NA(),IF(D11262=D11261,0,IF(AND(D20763=D11262,D11263=D11262),O11262+O11263+O20763,IF(D11263=D11262,O11263+O11262,O11262))))</f>
        <v/>
      </c>
      <c r="AS11262">
        <f>IF($AU$2&lt;&gt;5,NA(),IF(D11262=D11261,0,IF(AND(D20763=D11262,D11263=D11262),P11262+P11263+P20763,IF(D11263=D11262,P11263+P11262,P11262))))</f>
        <v/>
      </c>
      <c r="AT11262">
        <f>AR11262-AS11262</f>
        <v/>
      </c>
    </row>
    <row r="11263" ht="15.75" customHeight="1" s="121">
      <c r="B11263">
        <f>D11263&amp;Q11263&amp;E11263</f>
        <v/>
      </c>
      <c r="C11263" s="73" t="n"/>
      <c r="D11263" s="73" t="n"/>
      <c r="E11263" s="78" t="n"/>
      <c r="F11263" s="75" t="n"/>
      <c r="G11263" s="73" t="n"/>
      <c r="H11263" s="75" t="n"/>
      <c r="I11263" s="75" t="n"/>
      <c r="J11263" s="75" t="n"/>
      <c r="K11263" s="75" t="n"/>
      <c r="L11263" s="75" t="n"/>
      <c r="M11263" s="75" t="n"/>
      <c r="N11263" s="75" t="n"/>
      <c r="O11263" s="75" t="n"/>
      <c r="P11263" s="75" t="n"/>
      <c r="Q11263" s="79" t="n"/>
      <c r="AR11263">
        <f>IF($AU$2&lt;&gt;5,NA(),IF(D11263=D11262,0,IF(AND(D20764=D11263,D11264=D11263),O11263+O11264+O20764,IF(D11264=D11263,O11264+O11263,O11263))))</f>
        <v/>
      </c>
      <c r="AS11263">
        <f>IF($AU$2&lt;&gt;5,NA(),IF(D11263=D11262,0,IF(AND(D20764=D11263,D11264=D11263),P11263+P11264+P20764,IF(D11264=D11263,P11264+P11263,P11263))))</f>
        <v/>
      </c>
      <c r="AT11263">
        <f>AR11263-AS11263</f>
        <v/>
      </c>
    </row>
    <row r="11264" ht="15.75" customHeight="1" s="121">
      <c r="B11264">
        <f>D11264&amp;Q11264&amp;E11264</f>
        <v/>
      </c>
      <c r="C11264" s="73" t="n"/>
      <c r="D11264" s="73" t="n"/>
      <c r="E11264" s="78" t="n"/>
      <c r="F11264" s="75" t="n"/>
      <c r="G11264" s="73" t="n"/>
      <c r="H11264" s="75" t="n"/>
      <c r="I11264" s="75" t="n"/>
      <c r="J11264" s="75" t="n"/>
      <c r="K11264" s="75" t="n"/>
      <c r="L11264" s="75" t="n"/>
      <c r="M11264" s="75" t="n"/>
      <c r="N11264" s="75" t="n"/>
      <c r="O11264" s="75" t="n"/>
      <c r="P11264" s="75" t="n"/>
      <c r="Q11264" s="79" t="n"/>
      <c r="AR11264">
        <f>IF($AU$2&lt;&gt;5,NA(),IF(D11264=D11263,0,IF(AND(D20765=D11264,D11265=D11264),O11264+O11265+O20765,IF(D11265=D11264,O11265+O11264,O11264))))</f>
        <v/>
      </c>
      <c r="AS11264">
        <f>IF($AU$2&lt;&gt;5,NA(),IF(D11264=D11263,0,IF(AND(D20765=D11264,D11265=D11264),P11264+P11265+P20765,IF(D11265=D11264,P11265+P11264,P11264))))</f>
        <v/>
      </c>
      <c r="AT11264">
        <f>AR11264-AS11264</f>
        <v/>
      </c>
    </row>
    <row r="11265" ht="15.75" customHeight="1" s="121">
      <c r="B11265">
        <f>D11265&amp;Q11265&amp;E11265</f>
        <v/>
      </c>
      <c r="C11265" s="73" t="n"/>
      <c r="D11265" s="73" t="n"/>
      <c r="E11265" s="78" t="n"/>
      <c r="F11265" s="75" t="n"/>
      <c r="G11265" s="73" t="n"/>
      <c r="H11265" s="75" t="n"/>
      <c r="I11265" s="75" t="n"/>
      <c r="J11265" s="75" t="n"/>
      <c r="K11265" s="75" t="n"/>
      <c r="L11265" s="75" t="n"/>
      <c r="M11265" s="75" t="n"/>
      <c r="N11265" s="75" t="n"/>
      <c r="O11265" s="75" t="n"/>
      <c r="P11265" s="75" t="n"/>
      <c r="Q11265" s="79" t="n"/>
      <c r="AR11265">
        <f>IF($AU$2&lt;&gt;5,NA(),IF(D11265=D11264,0,IF(AND(D20766=D11265,D11266=D11265),O11265+O11266+O20766,IF(D11266=D11265,O11266+O11265,O11265))))</f>
        <v/>
      </c>
      <c r="AS11265">
        <f>IF($AU$2&lt;&gt;5,NA(),IF(D11265=D11264,0,IF(AND(D20766=D11265,D11266=D11265),P11265+P11266+P20766,IF(D11266=D11265,P11266+P11265,P11265))))</f>
        <v/>
      </c>
      <c r="AT11265">
        <f>AR11265-AS11265</f>
        <v/>
      </c>
    </row>
    <row r="11266" ht="15.75" customHeight="1" s="121">
      <c r="B11266">
        <f>D11266&amp;Q11266&amp;E11266</f>
        <v/>
      </c>
      <c r="C11266" s="73" t="n"/>
      <c r="D11266" s="73" t="n"/>
      <c r="E11266" s="78" t="n"/>
      <c r="F11266" s="75" t="n"/>
      <c r="G11266" s="73" t="n"/>
      <c r="H11266" s="75" t="n"/>
      <c r="I11266" s="75" t="n"/>
      <c r="J11266" s="75" t="n"/>
      <c r="K11266" s="75" t="n"/>
      <c r="L11266" s="75" t="n"/>
      <c r="M11266" s="75" t="n"/>
      <c r="N11266" s="75" t="n"/>
      <c r="O11266" s="75" t="n"/>
      <c r="P11266" s="75" t="n"/>
      <c r="Q11266" s="79" t="n"/>
      <c r="AR11266">
        <f>IF($AU$2&lt;&gt;5,NA(),IF(D11266=D11265,0,IF(AND(D20767=D11266,D11267=D11266),O11266+O11267+O20767,IF(D11267=D11266,O11267+O11266,O11266))))</f>
        <v/>
      </c>
      <c r="AS11266">
        <f>IF($AU$2&lt;&gt;5,NA(),IF(D11266=D11265,0,IF(AND(D20767=D11266,D11267=D11266),P11266+P11267+P20767,IF(D11267=D11266,P11267+P11266,P11266))))</f>
        <v/>
      </c>
      <c r="AT11266">
        <f>AR11266-AS11266</f>
        <v/>
      </c>
    </row>
    <row r="11267" ht="15.75" customHeight="1" s="121">
      <c r="B11267">
        <f>D11267&amp;Q11267&amp;E11267</f>
        <v/>
      </c>
      <c r="C11267" s="73" t="n"/>
      <c r="D11267" s="73" t="n"/>
      <c r="E11267" s="78" t="n"/>
      <c r="F11267" s="75" t="n"/>
      <c r="G11267" s="73" t="n"/>
      <c r="H11267" s="75" t="n"/>
      <c r="I11267" s="75" t="n"/>
      <c r="J11267" s="75" t="n"/>
      <c r="K11267" s="75" t="n"/>
      <c r="L11267" s="75" t="n"/>
      <c r="M11267" s="75" t="n"/>
      <c r="N11267" s="75" t="n"/>
      <c r="O11267" s="75" t="n"/>
      <c r="P11267" s="75" t="n"/>
      <c r="Q11267" s="79" t="n"/>
      <c r="AR11267">
        <f>IF($AU$2&lt;&gt;5,NA(),IF(D11267=D11266,0,IF(AND(D20768=D11267,D11268=D11267),O11267+O11268+O20768,IF(D11268=D11267,O11268+O11267,O11267))))</f>
        <v/>
      </c>
      <c r="AS11267">
        <f>IF($AU$2&lt;&gt;5,NA(),IF(D11267=D11266,0,IF(AND(D20768=D11267,D11268=D11267),P11267+P11268+P20768,IF(D11268=D11267,P11268+P11267,P11267))))</f>
        <v/>
      </c>
      <c r="AT11267">
        <f>AR11267-AS11267</f>
        <v/>
      </c>
    </row>
    <row r="11268" ht="15.75" customHeight="1" s="121">
      <c r="B11268">
        <f>D11268&amp;Q11268&amp;E11268</f>
        <v/>
      </c>
      <c r="C11268" s="73" t="n"/>
      <c r="D11268" s="73" t="n"/>
      <c r="E11268" s="78" t="n"/>
      <c r="F11268" s="75" t="n"/>
      <c r="G11268" s="73" t="n"/>
      <c r="H11268" s="75" t="n"/>
      <c r="I11268" s="75" t="n"/>
      <c r="J11268" s="75" t="n"/>
      <c r="K11268" s="75" t="n"/>
      <c r="L11268" s="75" t="n"/>
      <c r="M11268" s="75" t="n"/>
      <c r="N11268" s="75" t="n"/>
      <c r="O11268" s="75" t="n"/>
      <c r="P11268" s="75" t="n"/>
      <c r="Q11268" s="79" t="n"/>
      <c r="AR11268">
        <f>IF($AU$2&lt;&gt;5,NA(),IF(D11268=D11267,0,IF(AND(D20769=D11268,D11269=D11268),O11268+O11269+O20769,IF(D11269=D11268,O11269+O11268,O11268))))</f>
        <v/>
      </c>
      <c r="AS11268">
        <f>IF($AU$2&lt;&gt;5,NA(),IF(D11268=D11267,0,IF(AND(D20769=D11268,D11269=D11268),P11268+P11269+P20769,IF(D11269=D11268,P11269+P11268,P11268))))</f>
        <v/>
      </c>
      <c r="AT11268">
        <f>AR11268-AS11268</f>
        <v/>
      </c>
    </row>
    <row r="11269" ht="15.75" customHeight="1" s="121">
      <c r="B11269">
        <f>D11269&amp;Q11269&amp;E11269</f>
        <v/>
      </c>
      <c r="C11269" s="73" t="n"/>
      <c r="D11269" s="73" t="n"/>
      <c r="E11269" s="78" t="n"/>
      <c r="F11269" s="75" t="n"/>
      <c r="G11269" s="73" t="n"/>
      <c r="H11269" s="75" t="n"/>
      <c r="I11269" s="75" t="n"/>
      <c r="J11269" s="75" t="n"/>
      <c r="K11269" s="75" t="n"/>
      <c r="L11269" s="75" t="n"/>
      <c r="M11269" s="75" t="n"/>
      <c r="N11269" s="75" t="n"/>
      <c r="O11269" s="75" t="n"/>
      <c r="P11269" s="75" t="n"/>
      <c r="Q11269" s="79" t="n"/>
      <c r="AR11269">
        <f>IF($AU$2&lt;&gt;5,NA(),IF(D11269=D11268,0,IF(AND(D20770=D11269,D11270=D11269),O11269+O11270+O20770,IF(D11270=D11269,O11270+O11269,O11269))))</f>
        <v/>
      </c>
      <c r="AS11269">
        <f>IF($AU$2&lt;&gt;5,NA(),IF(D11269=D11268,0,IF(AND(D20770=D11269,D11270=D11269),P11269+P11270+P20770,IF(D11270=D11269,P11270+P11269,P11269))))</f>
        <v/>
      </c>
      <c r="AT11269">
        <f>AR11269-AS11269</f>
        <v/>
      </c>
    </row>
    <row r="11270" ht="15.75" customHeight="1" s="121">
      <c r="B11270">
        <f>D11270&amp;Q11270&amp;E11270</f>
        <v/>
      </c>
      <c r="C11270" s="73" t="n"/>
      <c r="D11270" s="73" t="n"/>
      <c r="E11270" s="78" t="n"/>
      <c r="F11270" s="75" t="n"/>
      <c r="G11270" s="73" t="n"/>
      <c r="H11270" s="75" t="n"/>
      <c r="I11270" s="75" t="n"/>
      <c r="J11270" s="75" t="n"/>
      <c r="K11270" s="75" t="n"/>
      <c r="L11270" s="75" t="n"/>
      <c r="M11270" s="75" t="n"/>
      <c r="N11270" s="75" t="n"/>
      <c r="O11270" s="75" t="n"/>
      <c r="P11270" s="75" t="n"/>
      <c r="Q11270" s="79" t="n"/>
      <c r="AR11270">
        <f>IF($AU$2&lt;&gt;5,NA(),IF(D11270=D11269,0,IF(AND(D20771=D11270,D11271=D11270),O11270+O11271+O20771,IF(D11271=D11270,O11271+O11270,O11270))))</f>
        <v/>
      </c>
      <c r="AS11270">
        <f>IF($AU$2&lt;&gt;5,NA(),IF(D11270=D11269,0,IF(AND(D20771=D11270,D11271=D11270),P11270+P11271+P20771,IF(D11271=D11270,P11271+P11270,P11270))))</f>
        <v/>
      </c>
      <c r="AT11270">
        <f>AR11270-AS11270</f>
        <v/>
      </c>
    </row>
    <row r="11271" ht="15.75" customHeight="1" s="121">
      <c r="B11271">
        <f>D11271&amp;Q11271&amp;E11271</f>
        <v/>
      </c>
      <c r="C11271" s="73" t="n"/>
      <c r="D11271" s="73" t="n"/>
      <c r="E11271" s="78" t="n"/>
      <c r="F11271" s="75" t="n"/>
      <c r="G11271" s="73" t="n"/>
      <c r="H11271" s="75" t="n"/>
      <c r="I11271" s="75" t="n"/>
      <c r="J11271" s="75" t="n"/>
      <c r="K11271" s="75" t="n"/>
      <c r="L11271" s="75" t="n"/>
      <c r="M11271" s="75" t="n"/>
      <c r="N11271" s="75" t="n"/>
      <c r="O11271" s="75" t="n"/>
      <c r="P11271" s="75" t="n"/>
      <c r="Q11271" s="79" t="n"/>
      <c r="AR11271">
        <f>IF($AU$2&lt;&gt;5,NA(),IF(D11271=D11270,0,IF(AND(D20772=D11271,D11272=D11271),O11271+O11272+O20772,IF(D11272=D11271,O11272+O11271,O11271))))</f>
        <v/>
      </c>
      <c r="AS11271">
        <f>IF($AU$2&lt;&gt;5,NA(),IF(D11271=D11270,0,IF(AND(D20772=D11271,D11272=D11271),P11271+P11272+P20772,IF(D11272=D11271,P11272+P11271,P11271))))</f>
        <v/>
      </c>
      <c r="AT11271">
        <f>AR11271-AS11271</f>
        <v/>
      </c>
    </row>
    <row r="11272" ht="15.75" customHeight="1" s="121">
      <c r="B11272">
        <f>D11272&amp;Q11272&amp;E11272</f>
        <v/>
      </c>
      <c r="C11272" s="73" t="n"/>
      <c r="D11272" s="73" t="n"/>
      <c r="E11272" s="78" t="n"/>
      <c r="F11272" s="75" t="n"/>
      <c r="G11272" s="73" t="n"/>
      <c r="H11272" s="75" t="n"/>
      <c r="I11272" s="75" t="n"/>
      <c r="J11272" s="75" t="n"/>
      <c r="K11272" s="75" t="n"/>
      <c r="L11272" s="75" t="n"/>
      <c r="M11272" s="75" t="n"/>
      <c r="N11272" s="75" t="n"/>
      <c r="O11272" s="75" t="n"/>
      <c r="P11272" s="75" t="n"/>
      <c r="Q11272" s="79" t="n"/>
      <c r="AR11272">
        <f>IF($AU$2&lt;&gt;5,NA(),IF(D11272=D11271,0,IF(AND(D20773=D11272,D11273=D11272),O11272+O11273+O20773,IF(D11273=D11272,O11273+O11272,O11272))))</f>
        <v/>
      </c>
      <c r="AS11272">
        <f>IF($AU$2&lt;&gt;5,NA(),IF(D11272=D11271,0,IF(AND(D20773=D11272,D11273=D11272),P11272+P11273+P20773,IF(D11273=D11272,P11273+P11272,P11272))))</f>
        <v/>
      </c>
      <c r="AT11272">
        <f>AR11272-AS11272</f>
        <v/>
      </c>
    </row>
    <row r="11273" ht="15.75" customHeight="1" s="121">
      <c r="B11273">
        <f>D11273&amp;Q11273&amp;E11273</f>
        <v/>
      </c>
      <c r="C11273" s="73" t="n"/>
      <c r="D11273" s="73" t="n"/>
      <c r="E11273" s="78" t="n"/>
      <c r="F11273" s="75" t="n"/>
      <c r="G11273" s="73" t="n"/>
      <c r="H11273" s="75" t="n"/>
      <c r="I11273" s="75" t="n"/>
      <c r="J11273" s="75" t="n"/>
      <c r="K11273" s="75" t="n"/>
      <c r="L11273" s="75" t="n"/>
      <c r="M11273" s="75" t="n"/>
      <c r="N11273" s="75" t="n"/>
      <c r="O11273" s="75" t="n"/>
      <c r="P11273" s="75" t="n"/>
      <c r="Q11273" s="79" t="n"/>
      <c r="AR11273">
        <f>IF($AU$2&lt;&gt;5,NA(),IF(D11273=D11272,0,IF(AND(D20774=D11273,D11274=D11273),O11273+O11274+O20774,IF(D11274=D11273,O11274+O11273,O11273))))</f>
        <v/>
      </c>
      <c r="AS11273">
        <f>IF($AU$2&lt;&gt;5,NA(),IF(D11273=D11272,0,IF(AND(D20774=D11273,D11274=D11273),P11273+P11274+P20774,IF(D11274=D11273,P11274+P11273,P11273))))</f>
        <v/>
      </c>
      <c r="AT11273">
        <f>AR11273-AS11273</f>
        <v/>
      </c>
    </row>
    <row r="11274" ht="15.75" customHeight="1" s="121">
      <c r="B11274">
        <f>D11274&amp;Q11274&amp;E11274</f>
        <v/>
      </c>
      <c r="C11274" s="73" t="n"/>
      <c r="D11274" s="73" t="n"/>
      <c r="E11274" s="78" t="n"/>
      <c r="F11274" s="75" t="n"/>
      <c r="G11274" s="73" t="n"/>
      <c r="H11274" s="75" t="n"/>
      <c r="I11274" s="75" t="n"/>
      <c r="J11274" s="75" t="n"/>
      <c r="K11274" s="75" t="n"/>
      <c r="L11274" s="75" t="n"/>
      <c r="M11274" s="75" t="n"/>
      <c r="N11274" s="75" t="n"/>
      <c r="O11274" s="75" t="n"/>
      <c r="P11274" s="75" t="n"/>
      <c r="Q11274" s="79" t="n"/>
      <c r="AR11274">
        <f>IF($AU$2&lt;&gt;5,NA(),IF(D11274=D11273,0,IF(AND(D20775=D11274,D11275=D11274),O11274+O11275+O20775,IF(D11275=D11274,O11275+O11274,O11274))))</f>
        <v/>
      </c>
      <c r="AS11274">
        <f>IF($AU$2&lt;&gt;5,NA(),IF(D11274=D11273,0,IF(AND(D20775=D11274,D11275=D11274),P11274+P11275+P20775,IF(D11275=D11274,P11275+P11274,P11274))))</f>
        <v/>
      </c>
      <c r="AT11274">
        <f>AR11274-AS11274</f>
        <v/>
      </c>
    </row>
    <row r="11275" ht="15.75" customHeight="1" s="121">
      <c r="B11275">
        <f>D11275&amp;Q11275&amp;E11275</f>
        <v/>
      </c>
      <c r="C11275" s="73" t="n"/>
      <c r="D11275" s="73" t="n"/>
      <c r="E11275" s="78" t="n"/>
      <c r="F11275" s="75" t="n"/>
      <c r="G11275" s="73" t="n"/>
      <c r="H11275" s="75" t="n"/>
      <c r="I11275" s="75" t="n"/>
      <c r="J11275" s="75" t="n"/>
      <c r="K11275" s="75" t="n"/>
      <c r="L11275" s="75" t="n"/>
      <c r="M11275" s="75" t="n"/>
      <c r="N11275" s="75" t="n"/>
      <c r="O11275" s="75" t="n"/>
      <c r="P11275" s="75" t="n"/>
      <c r="Q11275" s="79" t="n"/>
      <c r="AR11275">
        <f>IF($AU$2&lt;&gt;5,NA(),IF(D11275=D11274,0,IF(AND(D20776=D11275,D11276=D11275),O11275+O11276+O20776,IF(D11276=D11275,O11276+O11275,O11275))))</f>
        <v/>
      </c>
      <c r="AS11275">
        <f>IF($AU$2&lt;&gt;5,NA(),IF(D11275=D11274,0,IF(AND(D20776=D11275,D11276=D11275),P11275+P11276+P20776,IF(D11276=D11275,P11276+P11275,P11275))))</f>
        <v/>
      </c>
      <c r="AT11275">
        <f>AR11275-AS11275</f>
        <v/>
      </c>
    </row>
    <row r="11276" ht="15.75" customHeight="1" s="121">
      <c r="B11276">
        <f>D11276&amp;Q11276&amp;E11276</f>
        <v/>
      </c>
      <c r="C11276" s="73" t="n"/>
      <c r="D11276" s="73" t="n"/>
      <c r="E11276" s="78" t="n"/>
      <c r="F11276" s="75" t="n"/>
      <c r="G11276" s="73" t="n"/>
      <c r="H11276" s="75" t="n"/>
      <c r="I11276" s="75" t="n"/>
      <c r="J11276" s="75" t="n"/>
      <c r="K11276" s="75" t="n"/>
      <c r="L11276" s="75" t="n"/>
      <c r="M11276" s="75" t="n"/>
      <c r="N11276" s="75" t="n"/>
      <c r="O11276" s="75" t="n"/>
      <c r="P11276" s="75" t="n"/>
      <c r="Q11276" s="79" t="n"/>
      <c r="AR11276">
        <f>IF($AU$2&lt;&gt;5,NA(),IF(D11276=D11275,0,IF(AND(D20777=D11276,D11277=D11276),O11276+O11277+O20777,IF(D11277=D11276,O11277+O11276,O11276))))</f>
        <v/>
      </c>
      <c r="AS11276">
        <f>IF($AU$2&lt;&gt;5,NA(),IF(D11276=D11275,0,IF(AND(D20777=D11276,D11277=D11276),P11276+P11277+P20777,IF(D11277=D11276,P11277+P11276,P11276))))</f>
        <v/>
      </c>
      <c r="AT11276">
        <f>AR11276-AS11276</f>
        <v/>
      </c>
    </row>
    <row r="11277" ht="15.75" customHeight="1" s="121">
      <c r="B11277">
        <f>D11277&amp;Q11277&amp;E11277</f>
        <v/>
      </c>
      <c r="C11277" s="73" t="n"/>
      <c r="D11277" s="73" t="n"/>
      <c r="E11277" s="78" t="n"/>
      <c r="F11277" s="75" t="n"/>
      <c r="G11277" s="73" t="n"/>
      <c r="H11277" s="75" t="n"/>
      <c r="I11277" s="75" t="n"/>
      <c r="J11277" s="75" t="n"/>
      <c r="K11277" s="75" t="n"/>
      <c r="L11277" s="75" t="n"/>
      <c r="M11277" s="75" t="n"/>
      <c r="N11277" s="75" t="n"/>
      <c r="O11277" s="75" t="n"/>
      <c r="P11277" s="75" t="n"/>
      <c r="Q11277" s="79" t="n"/>
      <c r="AR11277">
        <f>IF($AU$2&lt;&gt;5,NA(),IF(D11277=D11276,0,IF(AND(D20778=D11277,D11278=D11277),O11277+O11278+O20778,IF(D11278=D11277,O11278+O11277,O11277))))</f>
        <v/>
      </c>
      <c r="AS11277">
        <f>IF($AU$2&lt;&gt;5,NA(),IF(D11277=D11276,0,IF(AND(D20778=D11277,D11278=D11277),P11277+P11278+P20778,IF(D11278=D11277,P11278+P11277,P11277))))</f>
        <v/>
      </c>
      <c r="AT11277">
        <f>AR11277-AS11277</f>
        <v/>
      </c>
    </row>
    <row r="11278" ht="15.75" customHeight="1" s="121">
      <c r="B11278">
        <f>D11278&amp;Q11278&amp;E11278</f>
        <v/>
      </c>
      <c r="C11278" s="73" t="n"/>
      <c r="D11278" s="73" t="n"/>
      <c r="E11278" s="78" t="n"/>
      <c r="F11278" s="75" t="n"/>
      <c r="G11278" s="73" t="n"/>
      <c r="H11278" s="75" t="n"/>
      <c r="I11278" s="75" t="n"/>
      <c r="J11278" s="75" t="n"/>
      <c r="K11278" s="75" t="n"/>
      <c r="L11278" s="75" t="n"/>
      <c r="M11278" s="75" t="n"/>
      <c r="N11278" s="75" t="n"/>
      <c r="O11278" s="75" t="n"/>
      <c r="P11278" s="75" t="n"/>
      <c r="Q11278" s="79" t="n"/>
      <c r="AR11278">
        <f>IF($AU$2&lt;&gt;5,NA(),IF(D11278=D11277,0,IF(AND(D20779=D11278,D11279=D11278),O11278+O11279+O20779,IF(D11279=D11278,O11279+O11278,O11278))))</f>
        <v/>
      </c>
      <c r="AS11278">
        <f>IF($AU$2&lt;&gt;5,NA(),IF(D11278=D11277,0,IF(AND(D20779=D11278,D11279=D11278),P11278+P11279+P20779,IF(D11279=D11278,P11279+P11278,P11278))))</f>
        <v/>
      </c>
      <c r="AT11278">
        <f>AR11278-AS11278</f>
        <v/>
      </c>
    </row>
    <row r="11279" ht="15.75" customHeight="1" s="121">
      <c r="B11279">
        <f>D11279&amp;Q11279&amp;E11279</f>
        <v/>
      </c>
      <c r="C11279" s="73" t="n"/>
      <c r="D11279" s="73" t="n"/>
      <c r="E11279" s="78" t="n"/>
      <c r="F11279" s="75" t="n"/>
      <c r="G11279" s="73" t="n"/>
      <c r="H11279" s="75" t="n"/>
      <c r="I11279" s="75" t="n"/>
      <c r="J11279" s="75" t="n"/>
      <c r="K11279" s="75" t="n"/>
      <c r="L11279" s="75" t="n"/>
      <c r="M11279" s="75" t="n"/>
      <c r="N11279" s="75" t="n"/>
      <c r="O11279" s="75" t="n"/>
      <c r="P11279" s="75" t="n"/>
      <c r="Q11279" s="79" t="n"/>
      <c r="AR11279">
        <f>IF($AU$2&lt;&gt;5,NA(),IF(D11279=D11278,0,IF(AND(D20780=D11279,D11280=D11279),O11279+O11280+O20780,IF(D11280=D11279,O11280+O11279,O11279))))</f>
        <v/>
      </c>
      <c r="AS11279">
        <f>IF($AU$2&lt;&gt;5,NA(),IF(D11279=D11278,0,IF(AND(D20780=D11279,D11280=D11279),P11279+P11280+P20780,IF(D11280=D11279,P11280+P11279,P11279))))</f>
        <v/>
      </c>
      <c r="AT11279">
        <f>AR11279-AS11279</f>
        <v/>
      </c>
    </row>
    <row r="11280" ht="15.75" customHeight="1" s="121">
      <c r="B11280">
        <f>D11280&amp;Q11280&amp;E11280</f>
        <v/>
      </c>
      <c r="C11280" s="73" t="n"/>
      <c r="D11280" s="73" t="n"/>
      <c r="E11280" s="78" t="n"/>
      <c r="F11280" s="75" t="n"/>
      <c r="G11280" s="73" t="n"/>
      <c r="H11280" s="75" t="n"/>
      <c r="I11280" s="75" t="n"/>
      <c r="J11280" s="75" t="n"/>
      <c r="K11280" s="75" t="n"/>
      <c r="L11280" s="75" t="n"/>
      <c r="M11280" s="75" t="n"/>
      <c r="N11280" s="75" t="n"/>
      <c r="O11280" s="75" t="n"/>
      <c r="P11280" s="75" t="n"/>
      <c r="Q11280" s="79" t="n"/>
      <c r="AR11280">
        <f>IF($AU$2&lt;&gt;5,NA(),IF(D11280=D11279,0,IF(AND(D20781=D11280,D11281=D11280),O11280+O11281+O20781,IF(D11281=D11280,O11281+O11280,O11280))))</f>
        <v/>
      </c>
      <c r="AS11280">
        <f>IF($AU$2&lt;&gt;5,NA(),IF(D11280=D11279,0,IF(AND(D20781=D11280,D11281=D11280),P11280+P11281+P20781,IF(D11281=D11280,P11281+P11280,P11280))))</f>
        <v/>
      </c>
      <c r="AT11280">
        <f>AR11280-AS11280</f>
        <v/>
      </c>
    </row>
    <row r="11281" ht="15.75" customHeight="1" s="121">
      <c r="B11281">
        <f>D11281&amp;Q11281&amp;E11281</f>
        <v/>
      </c>
      <c r="C11281" s="73" t="n"/>
      <c r="D11281" s="73" t="n"/>
      <c r="E11281" s="78" t="n"/>
      <c r="F11281" s="75" t="n"/>
      <c r="G11281" s="73" t="n"/>
      <c r="H11281" s="75" t="n"/>
      <c r="I11281" s="75" t="n"/>
      <c r="J11281" s="75" t="n"/>
      <c r="K11281" s="75" t="n"/>
      <c r="L11281" s="75" t="n"/>
      <c r="M11281" s="75" t="n"/>
      <c r="N11281" s="75" t="n"/>
      <c r="O11281" s="75" t="n"/>
      <c r="P11281" s="75" t="n"/>
      <c r="Q11281" s="79" t="n"/>
      <c r="AR11281">
        <f>IF($AU$2&lt;&gt;5,NA(),IF(D11281=D11280,0,IF(AND(D20782=D11281,D11282=D11281),O11281+O11282+O20782,IF(D11282=D11281,O11282+O11281,O11281))))</f>
        <v/>
      </c>
      <c r="AS11281">
        <f>IF($AU$2&lt;&gt;5,NA(),IF(D11281=D11280,0,IF(AND(D20782=D11281,D11282=D11281),P11281+P11282+P20782,IF(D11282=D11281,P11282+P11281,P11281))))</f>
        <v/>
      </c>
      <c r="AT11281">
        <f>AR11281-AS11281</f>
        <v/>
      </c>
    </row>
    <row r="11282" ht="15.75" customHeight="1" s="121">
      <c r="B11282">
        <f>D11282&amp;Q11282&amp;E11282</f>
        <v/>
      </c>
      <c r="C11282" s="73" t="n"/>
      <c r="D11282" s="73" t="n"/>
      <c r="E11282" s="78" t="n"/>
      <c r="F11282" s="75" t="n"/>
      <c r="G11282" s="73" t="n"/>
      <c r="H11282" s="75" t="n"/>
      <c r="I11282" s="75" t="n"/>
      <c r="J11282" s="75" t="n"/>
      <c r="K11282" s="75" t="n"/>
      <c r="L11282" s="75" t="n"/>
      <c r="M11282" s="75" t="n"/>
      <c r="N11282" s="75" t="n"/>
      <c r="O11282" s="75" t="n"/>
      <c r="P11282" s="75" t="n"/>
      <c r="Q11282" s="79" t="n"/>
      <c r="AR11282">
        <f>IF($AU$2&lt;&gt;5,NA(),IF(D11282=D11281,0,IF(AND(D20783=D11282,D11283=D11282),O11282+O11283+O20783,IF(D11283=D11282,O11283+O11282,O11282))))</f>
        <v/>
      </c>
      <c r="AS11282">
        <f>IF($AU$2&lt;&gt;5,NA(),IF(D11282=D11281,0,IF(AND(D20783=D11282,D11283=D11282),P11282+P11283+P20783,IF(D11283=D11282,P11283+P11282,P11282))))</f>
        <v/>
      </c>
      <c r="AT11282">
        <f>AR11282-AS11282</f>
        <v/>
      </c>
    </row>
    <row r="11283" ht="15.75" customHeight="1" s="121">
      <c r="B11283">
        <f>D11283&amp;Q11283&amp;E11283</f>
        <v/>
      </c>
      <c r="C11283" s="73" t="n"/>
      <c r="D11283" s="73" t="n"/>
      <c r="E11283" s="78" t="n"/>
      <c r="F11283" s="75" t="n"/>
      <c r="G11283" s="73" t="n"/>
      <c r="H11283" s="75" t="n"/>
      <c r="I11283" s="75" t="n"/>
      <c r="J11283" s="75" t="n"/>
      <c r="K11283" s="75" t="n"/>
      <c r="L11283" s="75" t="n"/>
      <c r="M11283" s="75" t="n"/>
      <c r="N11283" s="75" t="n"/>
      <c r="O11283" s="75" t="n"/>
      <c r="P11283" s="75" t="n"/>
      <c r="Q11283" s="79" t="n"/>
      <c r="AR11283">
        <f>IF($AU$2&lt;&gt;5,NA(),IF(D11283=D11282,0,IF(AND(D20784=D11283,D11284=D11283),O11283+O11284+O20784,IF(D11284=D11283,O11284+O11283,O11283))))</f>
        <v/>
      </c>
      <c r="AS11283">
        <f>IF($AU$2&lt;&gt;5,NA(),IF(D11283=D11282,0,IF(AND(D20784=D11283,D11284=D11283),P11283+P11284+P20784,IF(D11284=D11283,P11284+P11283,P11283))))</f>
        <v/>
      </c>
      <c r="AT11283">
        <f>AR11283-AS11283</f>
        <v/>
      </c>
    </row>
    <row r="11284" ht="15.75" customHeight="1" s="121">
      <c r="B11284">
        <f>D11284&amp;Q11284&amp;E11284</f>
        <v/>
      </c>
      <c r="C11284" s="73" t="n"/>
      <c r="D11284" s="73" t="n"/>
      <c r="E11284" s="78" t="n"/>
      <c r="F11284" s="75" t="n"/>
      <c r="G11284" s="73" t="n"/>
      <c r="H11284" s="75" t="n"/>
      <c r="I11284" s="75" t="n"/>
      <c r="J11284" s="75" t="n"/>
      <c r="K11284" s="75" t="n"/>
      <c r="L11284" s="75" t="n"/>
      <c r="M11284" s="75" t="n"/>
      <c r="N11284" s="75" t="n"/>
      <c r="O11284" s="75" t="n"/>
      <c r="P11284" s="75" t="n"/>
      <c r="Q11284" s="79" t="n"/>
      <c r="AR11284">
        <f>IF($AU$2&lt;&gt;5,NA(),IF(D11284=D11283,0,IF(AND(D20785=D11284,D11285=D11284),O11284+O11285+O20785,IF(D11285=D11284,O11285+O11284,O11284))))</f>
        <v/>
      </c>
      <c r="AS11284">
        <f>IF($AU$2&lt;&gt;5,NA(),IF(D11284=D11283,0,IF(AND(D20785=D11284,D11285=D11284),P11284+P11285+P20785,IF(D11285=D11284,P11285+P11284,P11284))))</f>
        <v/>
      </c>
      <c r="AT11284">
        <f>AR11284-AS11284</f>
        <v/>
      </c>
    </row>
    <row r="11285" ht="15.75" customHeight="1" s="121">
      <c r="B11285">
        <f>D11285&amp;Q11285&amp;E11285</f>
        <v/>
      </c>
      <c r="C11285" s="73" t="n"/>
      <c r="D11285" s="73" t="n"/>
      <c r="E11285" s="78" t="n"/>
      <c r="F11285" s="75" t="n"/>
      <c r="G11285" s="73" t="n"/>
      <c r="H11285" s="75" t="n"/>
      <c r="I11285" s="75" t="n"/>
      <c r="J11285" s="75" t="n"/>
      <c r="K11285" s="75" t="n"/>
      <c r="L11285" s="75" t="n"/>
      <c r="M11285" s="75" t="n"/>
      <c r="N11285" s="75" t="n"/>
      <c r="O11285" s="75" t="n"/>
      <c r="P11285" s="75" t="n"/>
      <c r="Q11285" s="79" t="n"/>
      <c r="AR11285">
        <f>IF($AU$2&lt;&gt;5,NA(),IF(D11285=D11284,0,IF(AND(D20786=D11285,D11286=D11285),O11285+O11286+O20786,IF(D11286=D11285,O11286+O11285,O11285))))</f>
        <v/>
      </c>
      <c r="AS11285">
        <f>IF($AU$2&lt;&gt;5,NA(),IF(D11285=D11284,0,IF(AND(D20786=D11285,D11286=D11285),P11285+P11286+P20786,IF(D11286=D11285,P11286+P11285,P11285))))</f>
        <v/>
      </c>
      <c r="AT11285">
        <f>AR11285-AS11285</f>
        <v/>
      </c>
    </row>
    <row r="11286" ht="15.75" customHeight="1" s="121">
      <c r="B11286">
        <f>D11286&amp;Q11286&amp;E11286</f>
        <v/>
      </c>
      <c r="C11286" s="73" t="n"/>
      <c r="D11286" s="73" t="n"/>
      <c r="E11286" s="78" t="n"/>
      <c r="F11286" s="75" t="n"/>
      <c r="G11286" s="73" t="n"/>
      <c r="H11286" s="75" t="n"/>
      <c r="I11286" s="75" t="n"/>
      <c r="J11286" s="75" t="n"/>
      <c r="K11286" s="75" t="n"/>
      <c r="L11286" s="75" t="n"/>
      <c r="M11286" s="75" t="n"/>
      <c r="N11286" s="75" t="n"/>
      <c r="O11286" s="75" t="n"/>
      <c r="P11286" s="75" t="n"/>
      <c r="Q11286" s="79" t="n"/>
      <c r="AR11286">
        <f>IF($AU$2&lt;&gt;5,NA(),IF(D11286=D11285,0,IF(AND(D20787=D11286,D11287=D11286),O11286+O11287+O20787,IF(D11287=D11286,O11287+O11286,O11286))))</f>
        <v/>
      </c>
      <c r="AS11286">
        <f>IF($AU$2&lt;&gt;5,NA(),IF(D11286=D11285,0,IF(AND(D20787=D11286,D11287=D11286),P11286+P11287+P20787,IF(D11287=D11286,P11287+P11286,P11286))))</f>
        <v/>
      </c>
      <c r="AT11286">
        <f>AR11286-AS11286</f>
        <v/>
      </c>
    </row>
    <row r="11287" ht="15.75" customHeight="1" s="121">
      <c r="B11287">
        <f>D11287&amp;Q11287&amp;E11287</f>
        <v/>
      </c>
      <c r="C11287" s="73" t="n"/>
      <c r="D11287" s="73" t="n"/>
      <c r="E11287" s="78" t="n"/>
      <c r="F11287" s="75" t="n"/>
      <c r="G11287" s="73" t="n"/>
      <c r="H11287" s="75" t="n"/>
      <c r="I11287" s="75" t="n"/>
      <c r="J11287" s="75" t="n"/>
      <c r="K11287" s="75" t="n"/>
      <c r="L11287" s="75" t="n"/>
      <c r="M11287" s="75" t="n"/>
      <c r="N11287" s="75" t="n"/>
      <c r="O11287" s="75" t="n"/>
      <c r="P11287" s="75" t="n"/>
      <c r="Q11287" s="79" t="n"/>
      <c r="AR11287">
        <f>IF($AU$2&lt;&gt;5,NA(),IF(D11287=D11286,0,IF(AND(D20788=D11287,D11288=D11287),O11287+O11288+O20788,IF(D11288=D11287,O11288+O11287,O11287))))</f>
        <v/>
      </c>
      <c r="AS11287">
        <f>IF($AU$2&lt;&gt;5,NA(),IF(D11287=D11286,0,IF(AND(D20788=D11287,D11288=D11287),P11287+P11288+P20788,IF(D11288=D11287,P11288+P11287,P11287))))</f>
        <v/>
      </c>
      <c r="AT11287">
        <f>AR11287-AS11287</f>
        <v/>
      </c>
    </row>
    <row r="11288" ht="15.75" customHeight="1" s="121">
      <c r="B11288">
        <f>D11288&amp;Q11288&amp;E11288</f>
        <v/>
      </c>
      <c r="C11288" s="73" t="n"/>
      <c r="D11288" s="73" t="n"/>
      <c r="E11288" s="78" t="n"/>
      <c r="F11288" s="75" t="n"/>
      <c r="G11288" s="73" t="n"/>
      <c r="H11288" s="75" t="n"/>
      <c r="I11288" s="75" t="n"/>
      <c r="J11288" s="75" t="n"/>
      <c r="K11288" s="75" t="n"/>
      <c r="L11288" s="75" t="n"/>
      <c r="M11288" s="75" t="n"/>
      <c r="N11288" s="75" t="n"/>
      <c r="O11288" s="75" t="n"/>
      <c r="P11288" s="75" t="n"/>
      <c r="Q11288" s="79" t="n"/>
      <c r="AR11288">
        <f>IF($AU$2&lt;&gt;5,NA(),IF(D11288=D11287,0,IF(AND(D20789=D11288,D11289=D11288),O11288+O11289+O20789,IF(D11289=D11288,O11289+O11288,O11288))))</f>
        <v/>
      </c>
      <c r="AS11288">
        <f>IF($AU$2&lt;&gt;5,NA(),IF(D11288=D11287,0,IF(AND(D20789=D11288,D11289=D11288),P11288+P11289+P20789,IF(D11289=D11288,P11289+P11288,P11288))))</f>
        <v/>
      </c>
      <c r="AT11288">
        <f>AR11288-AS11288</f>
        <v/>
      </c>
    </row>
    <row r="11289" ht="15.75" customHeight="1" s="121">
      <c r="B11289">
        <f>D11289&amp;Q11289&amp;E11289</f>
        <v/>
      </c>
      <c r="C11289" s="73" t="n"/>
      <c r="D11289" s="73" t="n"/>
      <c r="E11289" s="78" t="n"/>
      <c r="F11289" s="75" t="n"/>
      <c r="G11289" s="73" t="n"/>
      <c r="H11289" s="75" t="n"/>
      <c r="I11289" s="75" t="n"/>
      <c r="J11289" s="75" t="n"/>
      <c r="K11289" s="75" t="n"/>
      <c r="L11289" s="75" t="n"/>
      <c r="M11289" s="75" t="n"/>
      <c r="N11289" s="75" t="n"/>
      <c r="O11289" s="75" t="n"/>
      <c r="P11289" s="75" t="n"/>
      <c r="Q11289" s="79" t="n"/>
      <c r="AR11289">
        <f>IF($AU$2&lt;&gt;5,NA(),IF(D11289=D11288,0,IF(AND(D20790=D11289,D11290=D11289),O11289+O11290+O20790,IF(D11290=D11289,O11290+O11289,O11289))))</f>
        <v/>
      </c>
      <c r="AS11289">
        <f>IF($AU$2&lt;&gt;5,NA(),IF(D11289=D11288,0,IF(AND(D20790=D11289,D11290=D11289),P11289+P11290+P20790,IF(D11290=D11289,P11290+P11289,P11289))))</f>
        <v/>
      </c>
      <c r="AT11289">
        <f>AR11289-AS11289</f>
        <v/>
      </c>
    </row>
    <row r="11290" ht="15.75" customHeight="1" s="121">
      <c r="B11290">
        <f>D11290&amp;Q11290&amp;E11290</f>
        <v/>
      </c>
      <c r="C11290" s="73" t="n"/>
      <c r="D11290" s="73" t="n"/>
      <c r="E11290" s="78" t="n"/>
      <c r="F11290" s="75" t="n"/>
      <c r="G11290" s="73" t="n"/>
      <c r="H11290" s="75" t="n"/>
      <c r="I11290" s="75" t="n"/>
      <c r="J11290" s="75" t="n"/>
      <c r="K11290" s="75" t="n"/>
      <c r="L11290" s="75" t="n"/>
      <c r="M11290" s="75" t="n"/>
      <c r="N11290" s="75" t="n"/>
      <c r="O11290" s="75" t="n"/>
      <c r="P11290" s="75" t="n"/>
      <c r="Q11290" s="79" t="n"/>
      <c r="AR11290">
        <f>IF($AU$2&lt;&gt;5,NA(),IF(D11290=D11289,0,IF(AND(D20791=D11290,D11291=D11290),O11290+O11291+O20791,IF(D11291=D11290,O11291+O11290,O11290))))</f>
        <v/>
      </c>
      <c r="AS11290">
        <f>IF($AU$2&lt;&gt;5,NA(),IF(D11290=D11289,0,IF(AND(D20791=D11290,D11291=D11290),P11290+P11291+P20791,IF(D11291=D11290,P11291+P11290,P11290))))</f>
        <v/>
      </c>
      <c r="AT11290">
        <f>AR11290-AS11290</f>
        <v/>
      </c>
    </row>
    <row r="11291" ht="15.75" customHeight="1" s="121">
      <c r="B11291">
        <f>D11291&amp;Q11291&amp;E11291</f>
        <v/>
      </c>
      <c r="C11291" s="73" t="n"/>
      <c r="D11291" s="73" t="n"/>
      <c r="E11291" s="78" t="n"/>
      <c r="F11291" s="75" t="n"/>
      <c r="G11291" s="73" t="n"/>
      <c r="H11291" s="75" t="n"/>
      <c r="I11291" s="75" t="n"/>
      <c r="J11291" s="75" t="n"/>
      <c r="K11291" s="75" t="n"/>
      <c r="L11291" s="75" t="n"/>
      <c r="M11291" s="75" t="n"/>
      <c r="N11291" s="75" t="n"/>
      <c r="O11291" s="75" t="n"/>
      <c r="P11291" s="75" t="n"/>
      <c r="Q11291" s="79" t="n"/>
      <c r="AR11291">
        <f>IF($AU$2&lt;&gt;5,NA(),IF(D11291=D11290,0,IF(AND(D20792=D11291,D11292=D11291),O11291+O11292+O20792,IF(D11292=D11291,O11292+O11291,O11291))))</f>
        <v/>
      </c>
      <c r="AS11291">
        <f>IF($AU$2&lt;&gt;5,NA(),IF(D11291=D11290,0,IF(AND(D20792=D11291,D11292=D11291),P11291+P11292+P20792,IF(D11292=D11291,P11292+P11291,P11291))))</f>
        <v/>
      </c>
      <c r="AT11291">
        <f>AR11291-AS11291</f>
        <v/>
      </c>
    </row>
    <row r="11292" ht="15.75" customHeight="1" s="121">
      <c r="B11292">
        <f>D11292&amp;Q11292&amp;E11292</f>
        <v/>
      </c>
      <c r="C11292" s="73" t="n"/>
      <c r="D11292" s="73" t="n"/>
      <c r="E11292" s="78" t="n"/>
      <c r="F11292" s="75" t="n"/>
      <c r="G11292" s="73" t="n"/>
      <c r="H11292" s="75" t="n"/>
      <c r="I11292" s="75" t="n"/>
      <c r="J11292" s="75" t="n"/>
      <c r="K11292" s="75" t="n"/>
      <c r="L11292" s="75" t="n"/>
      <c r="M11292" s="75" t="n"/>
      <c r="N11292" s="75" t="n"/>
      <c r="O11292" s="75" t="n"/>
      <c r="P11292" s="75" t="n"/>
      <c r="Q11292" s="79" t="n"/>
      <c r="AR11292">
        <f>IF($AU$2&lt;&gt;5,NA(),IF(D11292=D11291,0,IF(AND(D20793=D11292,D11293=D11292),O11292+O11293+O20793,IF(D11293=D11292,O11293+O11292,O11292))))</f>
        <v/>
      </c>
      <c r="AS11292">
        <f>IF($AU$2&lt;&gt;5,NA(),IF(D11292=D11291,0,IF(AND(D20793=D11292,D11293=D11292),P11292+P11293+P20793,IF(D11293=D11292,P11293+P11292,P11292))))</f>
        <v/>
      </c>
      <c r="AT11292">
        <f>AR11292-AS11292</f>
        <v/>
      </c>
    </row>
    <row r="11293" ht="15.75" customHeight="1" s="121">
      <c r="B11293">
        <f>D11293&amp;Q11293&amp;E11293</f>
        <v/>
      </c>
      <c r="C11293" s="73" t="n"/>
      <c r="D11293" s="73" t="n"/>
      <c r="E11293" s="78" t="n"/>
      <c r="F11293" s="75" t="n"/>
      <c r="G11293" s="73" t="n"/>
      <c r="H11293" s="75" t="n"/>
      <c r="I11293" s="75" t="n"/>
      <c r="J11293" s="75" t="n"/>
      <c r="K11293" s="75" t="n"/>
      <c r="L11293" s="75" t="n"/>
      <c r="M11293" s="75" t="n"/>
      <c r="N11293" s="75" t="n"/>
      <c r="O11293" s="75" t="n"/>
      <c r="P11293" s="75" t="n"/>
      <c r="Q11293" s="79" t="n"/>
      <c r="AR11293">
        <f>IF($AU$2&lt;&gt;5,NA(),IF(D11293=D11292,0,IF(AND(D20794=D11293,D11294=D11293),O11293+O11294+O20794,IF(D11294=D11293,O11294+O11293,O11293))))</f>
        <v/>
      </c>
      <c r="AS11293">
        <f>IF($AU$2&lt;&gt;5,NA(),IF(D11293=D11292,0,IF(AND(D20794=D11293,D11294=D11293),P11293+P11294+P20794,IF(D11294=D11293,P11294+P11293,P11293))))</f>
        <v/>
      </c>
      <c r="AT11293">
        <f>AR11293-AS11293</f>
        <v/>
      </c>
    </row>
    <row r="11294" ht="15.75" customHeight="1" s="121">
      <c r="B11294">
        <f>D11294&amp;Q11294&amp;E11294</f>
        <v/>
      </c>
      <c r="C11294" s="73" t="n"/>
      <c r="D11294" s="73" t="n"/>
      <c r="E11294" s="78" t="n"/>
      <c r="F11294" s="75" t="n"/>
      <c r="G11294" s="73" t="n"/>
      <c r="H11294" s="75" t="n"/>
      <c r="I11294" s="75" t="n"/>
      <c r="J11294" s="75" t="n"/>
      <c r="K11294" s="75" t="n"/>
      <c r="L11294" s="75" t="n"/>
      <c r="M11294" s="75" t="n"/>
      <c r="N11294" s="75" t="n"/>
      <c r="O11294" s="75" t="n"/>
      <c r="P11294" s="75" t="n"/>
      <c r="Q11294" s="79" t="n"/>
      <c r="AR11294">
        <f>IF($AU$2&lt;&gt;5,NA(),IF(D11294=D11293,0,IF(AND(D20795=D11294,D11295=D11294),O11294+O11295+O20795,IF(D11295=D11294,O11295+O11294,O11294))))</f>
        <v/>
      </c>
      <c r="AS11294">
        <f>IF($AU$2&lt;&gt;5,NA(),IF(D11294=D11293,0,IF(AND(D20795=D11294,D11295=D11294),P11294+P11295+P20795,IF(D11295=D11294,P11295+P11294,P11294))))</f>
        <v/>
      </c>
      <c r="AT11294">
        <f>AR11294-AS11294</f>
        <v/>
      </c>
    </row>
    <row r="11295" ht="15.75" customHeight="1" s="121">
      <c r="B11295">
        <f>D11295&amp;Q11295&amp;E11295</f>
        <v/>
      </c>
      <c r="C11295" s="73" t="n"/>
      <c r="D11295" s="73" t="n"/>
      <c r="E11295" s="78" t="n"/>
      <c r="F11295" s="75" t="n"/>
      <c r="G11295" s="73" t="n"/>
      <c r="H11295" s="75" t="n"/>
      <c r="I11295" s="75" t="n"/>
      <c r="J11295" s="75" t="n"/>
      <c r="K11295" s="75" t="n"/>
      <c r="L11295" s="75" t="n"/>
      <c r="M11295" s="75" t="n"/>
      <c r="N11295" s="75" t="n"/>
      <c r="O11295" s="75" t="n"/>
      <c r="P11295" s="75" t="n"/>
      <c r="Q11295" s="79" t="n"/>
      <c r="AR11295">
        <f>IF($AU$2&lt;&gt;5,NA(),IF(D11295=D11294,0,IF(AND(D20796=D11295,D11296=D11295),O11295+O11296+O20796,IF(D11296=D11295,O11296+O11295,O11295))))</f>
        <v/>
      </c>
      <c r="AS11295">
        <f>IF($AU$2&lt;&gt;5,NA(),IF(D11295=D11294,0,IF(AND(D20796=D11295,D11296=D11295),P11295+P11296+P20796,IF(D11296=D11295,P11296+P11295,P11295))))</f>
        <v/>
      </c>
      <c r="AT11295">
        <f>AR11295-AS11295</f>
        <v/>
      </c>
    </row>
    <row r="11296" ht="15.75" customHeight="1" s="121">
      <c r="B11296">
        <f>D11296&amp;Q11296&amp;E11296</f>
        <v/>
      </c>
      <c r="C11296" s="73" t="n"/>
      <c r="D11296" s="73" t="n"/>
      <c r="E11296" s="78" t="n"/>
      <c r="F11296" s="75" t="n"/>
      <c r="G11296" s="73" t="n"/>
      <c r="H11296" s="75" t="n"/>
      <c r="I11296" s="75" t="n"/>
      <c r="J11296" s="75" t="n"/>
      <c r="K11296" s="75" t="n"/>
      <c r="L11296" s="75" t="n"/>
      <c r="M11296" s="75" t="n"/>
      <c r="N11296" s="75" t="n"/>
      <c r="O11296" s="75" t="n"/>
      <c r="P11296" s="75" t="n"/>
      <c r="Q11296" s="79" t="n"/>
      <c r="AR11296">
        <f>IF($AU$2&lt;&gt;5,NA(),IF(D11296=D11295,0,IF(AND(D20797=D11296,D11297=D11296),O11296+O11297+O20797,IF(D11297=D11296,O11297+O11296,O11296))))</f>
        <v/>
      </c>
      <c r="AS11296">
        <f>IF($AU$2&lt;&gt;5,NA(),IF(D11296=D11295,0,IF(AND(D20797=D11296,D11297=D11296),P11296+P11297+P20797,IF(D11297=D11296,P11297+P11296,P11296))))</f>
        <v/>
      </c>
      <c r="AT11296">
        <f>AR11296-AS11296</f>
        <v/>
      </c>
    </row>
    <row r="11297" ht="15.75" customHeight="1" s="121">
      <c r="B11297">
        <f>D11297&amp;Q11297&amp;E11297</f>
        <v/>
      </c>
      <c r="C11297" s="73" t="n"/>
      <c r="D11297" s="73" t="n"/>
      <c r="E11297" s="78" t="n"/>
      <c r="F11297" s="75" t="n"/>
      <c r="G11297" s="73" t="n"/>
      <c r="H11297" s="75" t="n"/>
      <c r="I11297" s="75" t="n"/>
      <c r="J11297" s="75" t="n"/>
      <c r="K11297" s="75" t="n"/>
      <c r="L11297" s="75" t="n"/>
      <c r="M11297" s="75" t="n"/>
      <c r="N11297" s="75" t="n"/>
      <c r="O11297" s="75" t="n"/>
      <c r="P11297" s="75" t="n"/>
      <c r="Q11297" s="79" t="n"/>
      <c r="AR11297">
        <f>IF($AU$2&lt;&gt;5,NA(),IF(D11297=D11296,0,IF(AND(D20798=D11297,D11298=D11297),O11297+O11298+O20798,IF(D11298=D11297,O11298+O11297,O11297))))</f>
        <v/>
      </c>
      <c r="AS11297">
        <f>IF($AU$2&lt;&gt;5,NA(),IF(D11297=D11296,0,IF(AND(D20798=D11297,D11298=D11297),P11297+P11298+P20798,IF(D11298=D11297,P11298+P11297,P11297))))</f>
        <v/>
      </c>
      <c r="AT11297">
        <f>AR11297-AS11297</f>
        <v/>
      </c>
    </row>
    <row r="11298" ht="15.75" customHeight="1" s="121">
      <c r="B11298">
        <f>D11298&amp;Q11298&amp;E11298</f>
        <v/>
      </c>
      <c r="C11298" s="73" t="n"/>
      <c r="D11298" s="73" t="n"/>
      <c r="E11298" s="78" t="n"/>
      <c r="F11298" s="75" t="n"/>
      <c r="G11298" s="73" t="n"/>
      <c r="H11298" s="75" t="n"/>
      <c r="I11298" s="75" t="n"/>
      <c r="J11298" s="75" t="n"/>
      <c r="K11298" s="75" t="n"/>
      <c r="L11298" s="75" t="n"/>
      <c r="M11298" s="75" t="n"/>
      <c r="N11298" s="75" t="n"/>
      <c r="O11298" s="75" t="n"/>
      <c r="P11298" s="75" t="n"/>
      <c r="Q11298" s="79" t="n"/>
      <c r="AR11298">
        <f>IF($AU$2&lt;&gt;5,NA(),IF(D11298=D11297,0,IF(AND(D20799=D11298,D11299=D11298),O11298+O11299+O20799,IF(D11299=D11298,O11299+O11298,O11298))))</f>
        <v/>
      </c>
      <c r="AS11298">
        <f>IF($AU$2&lt;&gt;5,NA(),IF(D11298=D11297,0,IF(AND(D20799=D11298,D11299=D11298),P11298+P11299+P20799,IF(D11299=D11298,P11299+P11298,P11298))))</f>
        <v/>
      </c>
      <c r="AT11298">
        <f>AR11298-AS11298</f>
        <v/>
      </c>
    </row>
    <row r="11299" ht="15.75" customHeight="1" s="121">
      <c r="B11299">
        <f>D11299&amp;Q11299&amp;E11299</f>
        <v/>
      </c>
      <c r="C11299" s="73" t="n"/>
      <c r="D11299" s="73" t="n"/>
      <c r="E11299" s="78" t="n"/>
      <c r="F11299" s="75" t="n"/>
      <c r="G11299" s="73" t="n"/>
      <c r="H11299" s="75" t="n"/>
      <c r="I11299" s="75" t="n"/>
      <c r="J11299" s="75" t="n"/>
      <c r="K11299" s="75" t="n"/>
      <c r="L11299" s="75" t="n"/>
      <c r="M11299" s="75" t="n"/>
      <c r="N11299" s="75" t="n"/>
      <c r="O11299" s="75" t="n"/>
      <c r="P11299" s="75" t="n"/>
      <c r="Q11299" s="79" t="n"/>
      <c r="AR11299">
        <f>IF($AU$2&lt;&gt;5,NA(),IF(D11299=D11298,0,IF(AND(D20800=D11299,D11300=D11299),O11299+O11300+O20800,IF(D11300=D11299,O11300+O11299,O11299))))</f>
        <v/>
      </c>
      <c r="AS11299">
        <f>IF($AU$2&lt;&gt;5,NA(),IF(D11299=D11298,0,IF(AND(D20800=D11299,D11300=D11299),P11299+P11300+P20800,IF(D11300=D11299,P11300+P11299,P11299))))</f>
        <v/>
      </c>
      <c r="AT11299">
        <f>AR11299-AS11299</f>
        <v/>
      </c>
    </row>
    <row r="11300" ht="15.75" customHeight="1" s="121">
      <c r="B11300">
        <f>D11300&amp;Q11300&amp;E11300</f>
        <v/>
      </c>
      <c r="C11300" s="73" t="n"/>
      <c r="D11300" s="73" t="n"/>
      <c r="E11300" s="78" t="n"/>
      <c r="F11300" s="75" t="n"/>
      <c r="G11300" s="73" t="n"/>
      <c r="H11300" s="75" t="n"/>
      <c r="I11300" s="75" t="n"/>
      <c r="J11300" s="75" t="n"/>
      <c r="K11300" s="75" t="n"/>
      <c r="L11300" s="75" t="n"/>
      <c r="M11300" s="75" t="n"/>
      <c r="N11300" s="75" t="n"/>
      <c r="O11300" s="75" t="n"/>
      <c r="P11300" s="75" t="n"/>
      <c r="Q11300" s="79" t="n"/>
      <c r="AR11300">
        <f>IF($AU$2&lt;&gt;5,NA(),IF(D11300=D11299,0,IF(AND(D20801=D11300,D11301=D11300),O11300+O11301+O20801,IF(D11301=D11300,O11301+O11300,O11300))))</f>
        <v/>
      </c>
      <c r="AS11300">
        <f>IF($AU$2&lt;&gt;5,NA(),IF(D11300=D11299,0,IF(AND(D20801=D11300,D11301=D11300),P11300+P11301+P20801,IF(D11301=D11300,P11301+P11300,P11300))))</f>
        <v/>
      </c>
      <c r="AT11300">
        <f>AR11300-AS11300</f>
        <v/>
      </c>
    </row>
    <row r="11301" ht="15.75" customHeight="1" s="121">
      <c r="B11301">
        <f>D11301&amp;Q11301&amp;E11301</f>
        <v/>
      </c>
      <c r="C11301" s="73" t="n"/>
      <c r="D11301" s="73" t="n"/>
      <c r="E11301" s="78" t="n"/>
      <c r="F11301" s="75" t="n"/>
      <c r="G11301" s="73" t="n"/>
      <c r="H11301" s="75" t="n"/>
      <c r="I11301" s="75" t="n"/>
      <c r="J11301" s="75" t="n"/>
      <c r="K11301" s="75" t="n"/>
      <c r="L11301" s="75" t="n"/>
      <c r="M11301" s="75" t="n"/>
      <c r="N11301" s="75" t="n"/>
      <c r="O11301" s="75" t="n"/>
      <c r="P11301" s="75" t="n"/>
      <c r="Q11301" s="79" t="n"/>
      <c r="AR11301">
        <f>IF($AU$2&lt;&gt;5,NA(),IF(D11301=D11300,0,IF(AND(D20802=D11301,D11302=D11301),O11301+O11302+O20802,IF(D11302=D11301,O11302+O11301,O11301))))</f>
        <v/>
      </c>
      <c r="AS11301">
        <f>IF($AU$2&lt;&gt;5,NA(),IF(D11301=D11300,0,IF(AND(D20802=D11301,D11302=D11301),P11301+P11302+P20802,IF(D11302=D11301,P11302+P11301,P11301))))</f>
        <v/>
      </c>
      <c r="AT11301">
        <f>AR11301-AS11301</f>
        <v/>
      </c>
    </row>
    <row r="11302" ht="15.75" customHeight="1" s="121">
      <c r="B11302">
        <f>D11302&amp;Q11302&amp;E11302</f>
        <v/>
      </c>
      <c r="C11302" s="73" t="n"/>
      <c r="D11302" s="73" t="n"/>
      <c r="E11302" s="78" t="n"/>
      <c r="F11302" s="75" t="n"/>
      <c r="G11302" s="73" t="n"/>
      <c r="H11302" s="75" t="n"/>
      <c r="I11302" s="75" t="n"/>
      <c r="J11302" s="75" t="n"/>
      <c r="K11302" s="75" t="n"/>
      <c r="L11302" s="75" t="n"/>
      <c r="M11302" s="75" t="n"/>
      <c r="N11302" s="75" t="n"/>
      <c r="O11302" s="75" t="n"/>
      <c r="P11302" s="75" t="n"/>
      <c r="Q11302" s="79" t="n"/>
      <c r="AR11302">
        <f>IF($AU$2&lt;&gt;5,NA(),IF(D11302=D11301,0,IF(AND(D20803=D11302,D11303=D11302),O11302+O11303+O20803,IF(D11303=D11302,O11303+O11302,O11302))))</f>
        <v/>
      </c>
      <c r="AS11302">
        <f>IF($AU$2&lt;&gt;5,NA(),IF(D11302=D11301,0,IF(AND(D20803=D11302,D11303=D11302),P11302+P11303+P20803,IF(D11303=D11302,P11303+P11302,P11302))))</f>
        <v/>
      </c>
      <c r="AT11302">
        <f>AR11302-AS11302</f>
        <v/>
      </c>
    </row>
    <row r="11303" ht="15.75" customHeight="1" s="121">
      <c r="B11303">
        <f>D11303&amp;Q11303&amp;E11303</f>
        <v/>
      </c>
      <c r="C11303" s="73" t="n"/>
      <c r="D11303" s="73" t="n"/>
      <c r="E11303" s="78" t="n"/>
      <c r="F11303" s="75" t="n"/>
      <c r="G11303" s="73" t="n"/>
      <c r="H11303" s="75" t="n"/>
      <c r="I11303" s="75" t="n"/>
      <c r="J11303" s="75" t="n"/>
      <c r="K11303" s="75" t="n"/>
      <c r="L11303" s="75" t="n"/>
      <c r="M11303" s="75" t="n"/>
      <c r="N11303" s="75" t="n"/>
      <c r="O11303" s="75" t="n"/>
      <c r="P11303" s="75" t="n"/>
      <c r="Q11303" s="79" t="n"/>
      <c r="AR11303">
        <f>IF($AU$2&lt;&gt;5,NA(),IF(D11303=D11302,0,IF(AND(D20804=D11303,D11304=D11303),O11303+O11304+O20804,IF(D11304=D11303,O11304+O11303,O11303))))</f>
        <v/>
      </c>
      <c r="AS11303">
        <f>IF($AU$2&lt;&gt;5,NA(),IF(D11303=D11302,0,IF(AND(D20804=D11303,D11304=D11303),P11303+P11304+P20804,IF(D11304=D11303,P11304+P11303,P11303))))</f>
        <v/>
      </c>
      <c r="AT11303">
        <f>AR11303-AS11303</f>
        <v/>
      </c>
    </row>
    <row r="11304" ht="15.75" customHeight="1" s="121">
      <c r="B11304">
        <f>D11304&amp;Q11304&amp;E11304</f>
        <v/>
      </c>
      <c r="C11304" s="73" t="n"/>
      <c r="D11304" s="73" t="n"/>
      <c r="E11304" s="78" t="n"/>
      <c r="F11304" s="75" t="n"/>
      <c r="G11304" s="73" t="n"/>
      <c r="H11304" s="75" t="n"/>
      <c r="I11304" s="75" t="n"/>
      <c r="J11304" s="75" t="n"/>
      <c r="K11304" s="75" t="n"/>
      <c r="L11304" s="75" t="n"/>
      <c r="M11304" s="75" t="n"/>
      <c r="N11304" s="75" t="n"/>
      <c r="O11304" s="75" t="n"/>
      <c r="P11304" s="75" t="n"/>
      <c r="Q11304" s="79" t="n"/>
      <c r="AR11304">
        <f>IF($AU$2&lt;&gt;5,NA(),IF(D11304=D11303,0,IF(AND(D20805=D11304,D11305=D11304),O11304+O11305+O20805,IF(D11305=D11304,O11305+O11304,O11304))))</f>
        <v/>
      </c>
      <c r="AS11304">
        <f>IF($AU$2&lt;&gt;5,NA(),IF(D11304=D11303,0,IF(AND(D20805=D11304,D11305=D11304),P11304+P11305+P20805,IF(D11305=D11304,P11305+P11304,P11304))))</f>
        <v/>
      </c>
      <c r="AT11304">
        <f>AR11304-AS11304</f>
        <v/>
      </c>
    </row>
    <row r="11305" ht="15.75" customHeight="1" s="121">
      <c r="B11305">
        <f>D11305&amp;Q11305&amp;E11305</f>
        <v/>
      </c>
      <c r="C11305" s="73" t="n"/>
      <c r="D11305" s="73" t="n"/>
      <c r="E11305" s="78" t="n"/>
      <c r="F11305" s="75" t="n"/>
      <c r="G11305" s="73" t="n"/>
      <c r="H11305" s="75" t="n"/>
      <c r="I11305" s="75" t="n"/>
      <c r="J11305" s="75" t="n"/>
      <c r="K11305" s="75" t="n"/>
      <c r="L11305" s="75" t="n"/>
      <c r="M11305" s="75" t="n"/>
      <c r="N11305" s="75" t="n"/>
      <c r="O11305" s="75" t="n"/>
      <c r="P11305" s="75" t="n"/>
      <c r="Q11305" s="79" t="n"/>
      <c r="AR11305">
        <f>IF($AU$2&lt;&gt;5,NA(),IF(D11305=D11304,0,IF(AND(D20806=D11305,D11306=D11305),O11305+O11306+O20806,IF(D11306=D11305,O11306+O11305,O11305))))</f>
        <v/>
      </c>
      <c r="AS11305">
        <f>IF($AU$2&lt;&gt;5,NA(),IF(D11305=D11304,0,IF(AND(D20806=D11305,D11306=D11305),P11305+P11306+P20806,IF(D11306=D11305,P11306+P11305,P11305))))</f>
        <v/>
      </c>
      <c r="AT11305">
        <f>AR11305-AS11305</f>
        <v/>
      </c>
    </row>
    <row r="11306" ht="15.75" customHeight="1" s="121">
      <c r="B11306">
        <f>D11306&amp;Q11306&amp;E11306</f>
        <v/>
      </c>
      <c r="C11306" s="73" t="n"/>
      <c r="D11306" s="73" t="n"/>
      <c r="E11306" s="78" t="n"/>
      <c r="F11306" s="75" t="n"/>
      <c r="G11306" s="73" t="n"/>
      <c r="H11306" s="75" t="n"/>
      <c r="I11306" s="75" t="n"/>
      <c r="J11306" s="75" t="n"/>
      <c r="K11306" s="75" t="n"/>
      <c r="L11306" s="75" t="n"/>
      <c r="M11306" s="75" t="n"/>
      <c r="N11306" s="75" t="n"/>
      <c r="O11306" s="75" t="n"/>
      <c r="P11306" s="75" t="n"/>
      <c r="Q11306" s="79" t="n"/>
      <c r="AR11306">
        <f>IF($AU$2&lt;&gt;5,NA(),IF(D11306=D11305,0,IF(AND(D20807=D11306,D11307=D11306),O11306+O11307+O20807,IF(D11307=D11306,O11307+O11306,O11306))))</f>
        <v/>
      </c>
      <c r="AS11306">
        <f>IF($AU$2&lt;&gt;5,NA(),IF(D11306=D11305,0,IF(AND(D20807=D11306,D11307=D11306),P11306+P11307+P20807,IF(D11307=D11306,P11307+P11306,P11306))))</f>
        <v/>
      </c>
      <c r="AT11306">
        <f>AR11306-AS11306</f>
        <v/>
      </c>
    </row>
    <row r="11307" ht="15.75" customHeight="1" s="121">
      <c r="B11307">
        <f>D11307&amp;Q11307&amp;E11307</f>
        <v/>
      </c>
      <c r="C11307" s="73" t="n"/>
      <c r="D11307" s="73" t="n"/>
      <c r="E11307" s="78" t="n"/>
      <c r="F11307" s="75" t="n"/>
      <c r="G11307" s="73" t="n"/>
      <c r="H11307" s="75" t="n"/>
      <c r="I11307" s="75" t="n"/>
      <c r="J11307" s="75" t="n"/>
      <c r="K11307" s="75" t="n"/>
      <c r="L11307" s="75" t="n"/>
      <c r="M11307" s="75" t="n"/>
      <c r="N11307" s="75" t="n"/>
      <c r="O11307" s="75" t="n"/>
      <c r="P11307" s="75" t="n"/>
      <c r="Q11307" s="79" t="n"/>
      <c r="AR11307">
        <f>IF($AU$2&lt;&gt;5,NA(),IF(D11307=D11306,0,IF(AND(D20808=D11307,D11308=D11307),O11307+O11308+O20808,IF(D11308=D11307,O11308+O11307,O11307))))</f>
        <v/>
      </c>
      <c r="AS11307">
        <f>IF($AU$2&lt;&gt;5,NA(),IF(D11307=D11306,0,IF(AND(D20808=D11307,D11308=D11307),P11307+P11308+P20808,IF(D11308=D11307,P11308+P11307,P11307))))</f>
        <v/>
      </c>
      <c r="AT11307">
        <f>AR11307-AS11307</f>
        <v/>
      </c>
    </row>
    <row r="11308" ht="15.75" customHeight="1" s="121">
      <c r="B11308">
        <f>D11308&amp;Q11308&amp;E11308</f>
        <v/>
      </c>
      <c r="C11308" s="73" t="n"/>
      <c r="D11308" s="73" t="n"/>
      <c r="E11308" s="78" t="n"/>
      <c r="F11308" s="75" t="n"/>
      <c r="G11308" s="73" t="n"/>
      <c r="H11308" s="75" t="n"/>
      <c r="I11308" s="75" t="n"/>
      <c r="J11308" s="75" t="n"/>
      <c r="K11308" s="75" t="n"/>
      <c r="L11308" s="75" t="n"/>
      <c r="M11308" s="75" t="n"/>
      <c r="N11308" s="75" t="n"/>
      <c r="O11308" s="75" t="n"/>
      <c r="P11308" s="75" t="n"/>
      <c r="Q11308" s="79" t="n"/>
      <c r="AR11308">
        <f>IF($AU$2&lt;&gt;5,NA(),IF(D11308=D11307,0,IF(AND(D20809=D11308,D11309=D11308),O11308+O11309+O20809,IF(D11309=D11308,O11309+O11308,O11308))))</f>
        <v/>
      </c>
      <c r="AS11308">
        <f>IF($AU$2&lt;&gt;5,NA(),IF(D11308=D11307,0,IF(AND(D20809=D11308,D11309=D11308),P11308+P11309+P20809,IF(D11309=D11308,P11309+P11308,P11308))))</f>
        <v/>
      </c>
      <c r="AT11308">
        <f>AR11308-AS11308</f>
        <v/>
      </c>
    </row>
    <row r="11309" ht="15.75" customHeight="1" s="121">
      <c r="B11309">
        <f>D11309&amp;Q11309&amp;E11309</f>
        <v/>
      </c>
      <c r="C11309" s="73" t="n"/>
      <c r="D11309" s="73" t="n"/>
      <c r="E11309" s="78" t="n"/>
      <c r="F11309" s="75" t="n"/>
      <c r="G11309" s="73" t="n"/>
      <c r="H11309" s="75" t="n"/>
      <c r="I11309" s="75" t="n"/>
      <c r="J11309" s="75" t="n"/>
      <c r="K11309" s="75" t="n"/>
      <c r="L11309" s="75" t="n"/>
      <c r="M11309" s="75" t="n"/>
      <c r="N11309" s="75" t="n"/>
      <c r="O11309" s="75" t="n"/>
      <c r="P11309" s="75" t="n"/>
      <c r="Q11309" s="79" t="n"/>
      <c r="AR11309">
        <f>IF($AU$2&lt;&gt;5,NA(),IF(D11309=D11308,0,IF(AND(D20810=D11309,D11310=D11309),O11309+O11310+O20810,IF(D11310=D11309,O11310+O11309,O11309))))</f>
        <v/>
      </c>
      <c r="AS11309">
        <f>IF($AU$2&lt;&gt;5,NA(),IF(D11309=D11308,0,IF(AND(D20810=D11309,D11310=D11309),P11309+P11310+P20810,IF(D11310=D11309,P11310+P11309,P11309))))</f>
        <v/>
      </c>
      <c r="AT11309">
        <f>AR11309-AS11309</f>
        <v/>
      </c>
    </row>
    <row r="11310" ht="15.75" customHeight="1" s="121">
      <c r="B11310">
        <f>D11310&amp;Q11310&amp;E11310</f>
        <v/>
      </c>
      <c r="C11310" s="73" t="n"/>
      <c r="D11310" s="73" t="n"/>
      <c r="E11310" s="78" t="n"/>
      <c r="F11310" s="75" t="n"/>
      <c r="G11310" s="73" t="n"/>
      <c r="H11310" s="75" t="n"/>
      <c r="I11310" s="75" t="n"/>
      <c r="J11310" s="75" t="n"/>
      <c r="K11310" s="75" t="n"/>
      <c r="L11310" s="75" t="n"/>
      <c r="M11310" s="75" t="n"/>
      <c r="N11310" s="75" t="n"/>
      <c r="O11310" s="75" t="n"/>
      <c r="P11310" s="75" t="n"/>
      <c r="Q11310" s="79" t="n"/>
      <c r="AR11310">
        <f>IF($AU$2&lt;&gt;5,NA(),IF(D11310=D11309,0,IF(AND(D20811=D11310,D11311=D11310),O11310+O11311+O20811,IF(D11311=D11310,O11311+O11310,O11310))))</f>
        <v/>
      </c>
      <c r="AS11310">
        <f>IF($AU$2&lt;&gt;5,NA(),IF(D11310=D11309,0,IF(AND(D20811=D11310,D11311=D11310),P11310+P11311+P20811,IF(D11311=D11310,P11311+P11310,P11310))))</f>
        <v/>
      </c>
      <c r="AT11310">
        <f>AR11310-AS11310</f>
        <v/>
      </c>
    </row>
    <row r="11311" ht="15.75" customHeight="1" s="121">
      <c r="B11311">
        <f>D11311&amp;Q11311&amp;E11311</f>
        <v/>
      </c>
      <c r="C11311" s="73" t="n"/>
      <c r="D11311" s="73" t="n"/>
      <c r="E11311" s="78" t="n"/>
      <c r="F11311" s="75" t="n"/>
      <c r="G11311" s="73" t="n"/>
      <c r="H11311" s="75" t="n"/>
      <c r="I11311" s="75" t="n"/>
      <c r="J11311" s="75" t="n"/>
      <c r="K11311" s="75" t="n"/>
      <c r="L11311" s="75" t="n"/>
      <c r="M11311" s="75" t="n"/>
      <c r="N11311" s="75" t="n"/>
      <c r="O11311" s="75" t="n"/>
      <c r="P11311" s="75" t="n"/>
      <c r="Q11311" s="79" t="n"/>
      <c r="AR11311">
        <f>IF($AU$2&lt;&gt;5,NA(),IF(D11311=D11310,0,IF(AND(D20812=D11311,D11312=D11311),O11311+O11312+O20812,IF(D11312=D11311,O11312+O11311,O11311))))</f>
        <v/>
      </c>
      <c r="AS11311">
        <f>IF($AU$2&lt;&gt;5,NA(),IF(D11311=D11310,0,IF(AND(D20812=D11311,D11312=D11311),P11311+P11312+P20812,IF(D11312=D11311,P11312+P11311,P11311))))</f>
        <v/>
      </c>
      <c r="AT11311">
        <f>AR11311-AS11311</f>
        <v/>
      </c>
    </row>
    <row r="11312" ht="15.75" customHeight="1" s="121">
      <c r="B11312">
        <f>D11312&amp;Q11312&amp;E11312</f>
        <v/>
      </c>
      <c r="C11312" s="73" t="n"/>
      <c r="D11312" s="73" t="n"/>
      <c r="E11312" s="78" t="n"/>
      <c r="F11312" s="75" t="n"/>
      <c r="G11312" s="73" t="n"/>
      <c r="H11312" s="75" t="n"/>
      <c r="I11312" s="75" t="n"/>
      <c r="J11312" s="75" t="n"/>
      <c r="K11312" s="75" t="n"/>
      <c r="L11312" s="75" t="n"/>
      <c r="M11312" s="75" t="n"/>
      <c r="N11312" s="75" t="n"/>
      <c r="O11312" s="75" t="n"/>
      <c r="P11312" s="75" t="n"/>
      <c r="Q11312" s="79" t="n"/>
      <c r="AR11312">
        <f>IF($AU$2&lt;&gt;5,NA(),IF(D11312=D11311,0,IF(AND(D20813=D11312,D11313=D11312),O11312+O11313+O20813,IF(D11313=D11312,O11313+O11312,O11312))))</f>
        <v/>
      </c>
      <c r="AS11312">
        <f>IF($AU$2&lt;&gt;5,NA(),IF(D11312=D11311,0,IF(AND(D20813=D11312,D11313=D11312),P11312+P11313+P20813,IF(D11313=D11312,P11313+P11312,P11312))))</f>
        <v/>
      </c>
      <c r="AT11312">
        <f>AR11312-AS11312</f>
        <v/>
      </c>
    </row>
    <row r="11313" ht="15.75" customHeight="1" s="121">
      <c r="B11313">
        <f>D11313&amp;Q11313&amp;E11313</f>
        <v/>
      </c>
      <c r="C11313" s="73" t="n"/>
      <c r="D11313" s="73" t="n"/>
      <c r="E11313" s="78" t="n"/>
      <c r="F11313" s="75" t="n"/>
      <c r="G11313" s="73" t="n"/>
      <c r="H11313" s="75" t="n"/>
      <c r="I11313" s="75" t="n"/>
      <c r="J11313" s="75" t="n"/>
      <c r="K11313" s="75" t="n"/>
      <c r="L11313" s="75" t="n"/>
      <c r="M11313" s="75" t="n"/>
      <c r="N11313" s="75" t="n"/>
      <c r="O11313" s="75" t="n"/>
      <c r="P11313" s="75" t="n"/>
      <c r="Q11313" s="79" t="n"/>
      <c r="AR11313">
        <f>IF($AU$2&lt;&gt;5,NA(),IF(D11313=D11312,0,IF(AND(D20814=D11313,D11314=D11313),O11313+O11314+O20814,IF(D11314=D11313,O11314+O11313,O11313))))</f>
        <v/>
      </c>
      <c r="AS11313">
        <f>IF($AU$2&lt;&gt;5,NA(),IF(D11313=D11312,0,IF(AND(D20814=D11313,D11314=D11313),P11313+P11314+P20814,IF(D11314=D11313,P11314+P11313,P11313))))</f>
        <v/>
      </c>
      <c r="AT11313">
        <f>AR11313-AS11313</f>
        <v/>
      </c>
    </row>
    <row r="11314" ht="15.75" customHeight="1" s="121">
      <c r="B11314">
        <f>D11314&amp;Q11314&amp;E11314</f>
        <v/>
      </c>
      <c r="C11314" s="73" t="n"/>
      <c r="D11314" s="73" t="n"/>
      <c r="E11314" s="78" t="n"/>
      <c r="F11314" s="75" t="n"/>
      <c r="G11314" s="73" t="n"/>
      <c r="H11314" s="75" t="n"/>
      <c r="I11314" s="75" t="n"/>
      <c r="J11314" s="75" t="n"/>
      <c r="K11314" s="75" t="n"/>
      <c r="L11314" s="75" t="n"/>
      <c r="M11314" s="75" t="n"/>
      <c r="N11314" s="75" t="n"/>
      <c r="O11314" s="75" t="n"/>
      <c r="P11314" s="75" t="n"/>
      <c r="Q11314" s="79" t="n"/>
      <c r="AR11314">
        <f>IF($AU$2&lt;&gt;5,NA(),IF(D11314=D11313,0,IF(AND(D20815=D11314,D11315=D11314),O11314+O11315+O20815,IF(D11315=D11314,O11315+O11314,O11314))))</f>
        <v/>
      </c>
      <c r="AS11314">
        <f>IF($AU$2&lt;&gt;5,NA(),IF(D11314=D11313,0,IF(AND(D20815=D11314,D11315=D11314),P11314+P11315+P20815,IF(D11315=D11314,P11315+P11314,P11314))))</f>
        <v/>
      </c>
      <c r="AT11314">
        <f>AR11314-AS11314</f>
        <v/>
      </c>
    </row>
    <row r="11315" ht="15.75" customHeight="1" s="121">
      <c r="B11315">
        <f>D11315&amp;Q11315&amp;E11315</f>
        <v/>
      </c>
      <c r="C11315" s="73" t="n"/>
      <c r="D11315" s="73" t="n"/>
      <c r="E11315" s="78" t="n"/>
      <c r="F11315" s="75" t="n"/>
      <c r="G11315" s="73" t="n"/>
      <c r="H11315" s="75" t="n"/>
      <c r="I11315" s="75" t="n"/>
      <c r="J11315" s="75" t="n"/>
      <c r="K11315" s="75" t="n"/>
      <c r="L11315" s="75" t="n"/>
      <c r="M11315" s="75" t="n"/>
      <c r="N11315" s="75" t="n"/>
      <c r="O11315" s="75" t="n"/>
      <c r="P11315" s="75" t="n"/>
      <c r="Q11315" s="79" t="n"/>
      <c r="AR11315">
        <f>IF($AU$2&lt;&gt;5,NA(),IF(D11315=D11314,0,IF(AND(D20816=D11315,D11316=D11315),O11315+O11316+O20816,IF(D11316=D11315,O11316+O11315,O11315))))</f>
        <v/>
      </c>
      <c r="AS11315">
        <f>IF($AU$2&lt;&gt;5,NA(),IF(D11315=D11314,0,IF(AND(D20816=D11315,D11316=D11315),P11315+P11316+P20816,IF(D11316=D11315,P11316+P11315,P11315))))</f>
        <v/>
      </c>
      <c r="AT11315">
        <f>AR11315-AS11315</f>
        <v/>
      </c>
    </row>
    <row r="11316" ht="15.75" customHeight="1" s="121">
      <c r="B11316">
        <f>D11316&amp;Q11316&amp;E11316</f>
        <v/>
      </c>
      <c r="C11316" s="73" t="n"/>
      <c r="D11316" s="73" t="n"/>
      <c r="E11316" s="78" t="n"/>
      <c r="F11316" s="75" t="n"/>
      <c r="G11316" s="73" t="n"/>
      <c r="H11316" s="75" t="n"/>
      <c r="I11316" s="75" t="n"/>
      <c r="J11316" s="75" t="n"/>
      <c r="K11316" s="75" t="n"/>
      <c r="L11316" s="75" t="n"/>
      <c r="M11316" s="75" t="n"/>
      <c r="N11316" s="75" t="n"/>
      <c r="O11316" s="75" t="n"/>
      <c r="P11316" s="75" t="n"/>
      <c r="Q11316" s="79" t="n"/>
      <c r="AR11316">
        <f>IF($AU$2&lt;&gt;5,NA(),IF(D11316=D11315,0,IF(AND(D20817=D11316,D11317=D11316),O11316+O11317+O20817,IF(D11317=D11316,O11317+O11316,O11316))))</f>
        <v/>
      </c>
      <c r="AS11316">
        <f>IF($AU$2&lt;&gt;5,NA(),IF(D11316=D11315,0,IF(AND(D20817=D11316,D11317=D11316),P11316+P11317+P20817,IF(D11317=D11316,P11317+P11316,P11316))))</f>
        <v/>
      </c>
      <c r="AT11316">
        <f>AR11316-AS11316</f>
        <v/>
      </c>
    </row>
    <row r="11317" ht="15.75" customHeight="1" s="121">
      <c r="B11317">
        <f>D11317&amp;Q11317&amp;E11317</f>
        <v/>
      </c>
      <c r="C11317" s="73" t="n"/>
      <c r="D11317" s="73" t="n"/>
      <c r="E11317" s="78" t="n"/>
      <c r="F11317" s="75" t="n"/>
      <c r="G11317" s="73" t="n"/>
      <c r="H11317" s="75" t="n"/>
      <c r="I11317" s="75" t="n"/>
      <c r="J11317" s="75" t="n"/>
      <c r="K11317" s="75" t="n"/>
      <c r="L11317" s="75" t="n"/>
      <c r="M11317" s="75" t="n"/>
      <c r="N11317" s="75" t="n"/>
      <c r="O11317" s="75" t="n"/>
      <c r="P11317" s="75" t="n"/>
      <c r="Q11317" s="79" t="n"/>
      <c r="AR11317">
        <f>IF($AU$2&lt;&gt;5,NA(),IF(D11317=D11316,0,IF(AND(D20818=D11317,D11318=D11317),O11317+O11318+O20818,IF(D11318=D11317,O11318+O11317,O11317))))</f>
        <v/>
      </c>
      <c r="AS11317">
        <f>IF($AU$2&lt;&gt;5,NA(),IF(D11317=D11316,0,IF(AND(D20818=D11317,D11318=D11317),P11317+P11318+P20818,IF(D11318=D11317,P11318+P11317,P11317))))</f>
        <v/>
      </c>
      <c r="AT11317">
        <f>AR11317-AS11317</f>
        <v/>
      </c>
    </row>
    <row r="11318" ht="15.75" customHeight="1" s="121">
      <c r="B11318">
        <f>D11318&amp;Q11318&amp;E11318</f>
        <v/>
      </c>
      <c r="C11318" s="73" t="n"/>
      <c r="D11318" s="73" t="n"/>
      <c r="E11318" s="78" t="n"/>
      <c r="F11318" s="75" t="n"/>
      <c r="G11318" s="73" t="n"/>
      <c r="H11318" s="75" t="n"/>
      <c r="I11318" s="75" t="n"/>
      <c r="J11318" s="75" t="n"/>
      <c r="K11318" s="75" t="n"/>
      <c r="L11318" s="75" t="n"/>
      <c r="M11318" s="75" t="n"/>
      <c r="N11318" s="75" t="n"/>
      <c r="O11318" s="75" t="n"/>
      <c r="P11318" s="75" t="n"/>
      <c r="Q11318" s="79" t="n"/>
      <c r="AR11318">
        <f>IF($AU$2&lt;&gt;5,NA(),IF(D11318=D11317,0,IF(AND(D20819=D11318,D11319=D11318),O11318+O11319+O20819,IF(D11319=D11318,O11319+O11318,O11318))))</f>
        <v/>
      </c>
      <c r="AS11318">
        <f>IF($AU$2&lt;&gt;5,NA(),IF(D11318=D11317,0,IF(AND(D20819=D11318,D11319=D11318),P11318+P11319+P20819,IF(D11319=D11318,P11319+P11318,P11318))))</f>
        <v/>
      </c>
      <c r="AT11318">
        <f>AR11318-AS11318</f>
        <v/>
      </c>
    </row>
    <row r="11319" ht="15.75" customHeight="1" s="121">
      <c r="B11319">
        <f>D11319&amp;Q11319&amp;E11319</f>
        <v/>
      </c>
      <c r="C11319" s="73" t="n"/>
      <c r="D11319" s="73" t="n"/>
      <c r="E11319" s="78" t="n"/>
      <c r="F11319" s="75" t="n"/>
      <c r="G11319" s="73" t="n"/>
      <c r="H11319" s="75" t="n"/>
      <c r="I11319" s="75" t="n"/>
      <c r="J11319" s="75" t="n"/>
      <c r="K11319" s="75" t="n"/>
      <c r="L11319" s="75" t="n"/>
      <c r="M11319" s="75" t="n"/>
      <c r="N11319" s="75" t="n"/>
      <c r="O11319" s="75" t="n"/>
      <c r="P11319" s="75" t="n"/>
      <c r="Q11319" s="79" t="n"/>
      <c r="AR11319">
        <f>IF($AU$2&lt;&gt;5,NA(),IF(D11319=D11318,0,IF(AND(D20820=D11319,D11320=D11319),O11319+O11320+O20820,IF(D11320=D11319,O11320+O11319,O11319))))</f>
        <v/>
      </c>
      <c r="AS11319">
        <f>IF($AU$2&lt;&gt;5,NA(),IF(D11319=D11318,0,IF(AND(D20820=D11319,D11320=D11319),P11319+P11320+P20820,IF(D11320=D11319,P11320+P11319,P11319))))</f>
        <v/>
      </c>
      <c r="AT11319">
        <f>AR11319-AS11319</f>
        <v/>
      </c>
    </row>
    <row r="11320" ht="15.75" customHeight="1" s="121">
      <c r="B11320">
        <f>D11320&amp;Q11320&amp;E11320</f>
        <v/>
      </c>
      <c r="C11320" s="73" t="n"/>
      <c r="D11320" s="73" t="n"/>
      <c r="E11320" s="78" t="n"/>
      <c r="F11320" s="75" t="n"/>
      <c r="G11320" s="73" t="n"/>
      <c r="H11320" s="75" t="n"/>
      <c r="I11320" s="75" t="n"/>
      <c r="J11320" s="75" t="n"/>
      <c r="K11320" s="75" t="n"/>
      <c r="L11320" s="75" t="n"/>
      <c r="M11320" s="75" t="n"/>
      <c r="N11320" s="75" t="n"/>
      <c r="O11320" s="75" t="n"/>
      <c r="P11320" s="75" t="n"/>
      <c r="Q11320" s="79" t="n"/>
      <c r="AR11320">
        <f>IF($AU$2&lt;&gt;5,NA(),IF(D11320=D11319,0,IF(AND(D20821=D11320,D11321=D11320),O11320+O11321+O20821,IF(D11321=D11320,O11321+O11320,O11320))))</f>
        <v/>
      </c>
      <c r="AS11320">
        <f>IF($AU$2&lt;&gt;5,NA(),IF(D11320=D11319,0,IF(AND(D20821=D11320,D11321=D11320),P11320+P11321+P20821,IF(D11321=D11320,P11321+P11320,P11320))))</f>
        <v/>
      </c>
      <c r="AT11320">
        <f>AR11320-AS11320</f>
        <v/>
      </c>
    </row>
    <row r="11321" ht="15.75" customHeight="1" s="121">
      <c r="B11321">
        <f>D11321&amp;Q11321&amp;E11321</f>
        <v/>
      </c>
      <c r="C11321" s="73" t="n"/>
      <c r="D11321" s="73" t="n"/>
      <c r="E11321" s="78" t="n"/>
      <c r="F11321" s="75" t="n"/>
      <c r="G11321" s="73" t="n"/>
      <c r="H11321" s="75" t="n"/>
      <c r="I11321" s="75" t="n"/>
      <c r="J11321" s="75" t="n"/>
      <c r="K11321" s="75" t="n"/>
      <c r="L11321" s="75" t="n"/>
      <c r="M11321" s="75" t="n"/>
      <c r="N11321" s="75" t="n"/>
      <c r="O11321" s="75" t="n"/>
      <c r="P11321" s="75" t="n"/>
      <c r="Q11321" s="79" t="n"/>
      <c r="AR11321">
        <f>IF($AU$2&lt;&gt;5,NA(),IF(D11321=D11320,0,IF(AND(D20822=D11321,D11322=D11321),O11321+O11322+O20822,IF(D11322=D11321,O11322+O11321,O11321))))</f>
        <v/>
      </c>
      <c r="AS11321">
        <f>IF($AU$2&lt;&gt;5,NA(),IF(D11321=D11320,0,IF(AND(D20822=D11321,D11322=D11321),P11321+P11322+P20822,IF(D11322=D11321,P11322+P11321,P11321))))</f>
        <v/>
      </c>
      <c r="AT11321">
        <f>AR11321-AS11321</f>
        <v/>
      </c>
    </row>
    <row r="11322" ht="15.75" customHeight="1" s="121">
      <c r="B11322">
        <f>D11322&amp;Q11322&amp;E11322</f>
        <v/>
      </c>
      <c r="C11322" s="73" t="n"/>
      <c r="D11322" s="73" t="n"/>
      <c r="E11322" s="78" t="n"/>
      <c r="F11322" s="75" t="n"/>
      <c r="G11322" s="73" t="n"/>
      <c r="H11322" s="75" t="n"/>
      <c r="I11322" s="75" t="n"/>
      <c r="J11322" s="75" t="n"/>
      <c r="K11322" s="75" t="n"/>
      <c r="L11322" s="75" t="n"/>
      <c r="M11322" s="75" t="n"/>
      <c r="N11322" s="75" t="n"/>
      <c r="O11322" s="75" t="n"/>
      <c r="P11322" s="75" t="n"/>
      <c r="Q11322" s="79" t="n"/>
      <c r="AR11322">
        <f>IF($AU$2&lt;&gt;5,NA(),IF(D11322=D11321,0,IF(AND(D20823=D11322,D11323=D11322),O11322+O11323+O20823,IF(D11323=D11322,O11323+O11322,O11322))))</f>
        <v/>
      </c>
      <c r="AS11322">
        <f>IF($AU$2&lt;&gt;5,NA(),IF(D11322=D11321,0,IF(AND(D20823=D11322,D11323=D11322),P11322+P11323+P20823,IF(D11323=D11322,P11323+P11322,P11322))))</f>
        <v/>
      </c>
      <c r="AT11322">
        <f>AR11322-AS11322</f>
        <v/>
      </c>
    </row>
    <row r="11323" ht="15.75" customHeight="1" s="121">
      <c r="B11323">
        <f>D11323&amp;Q11323&amp;E11323</f>
        <v/>
      </c>
      <c r="C11323" s="73" t="n"/>
      <c r="D11323" s="73" t="n"/>
      <c r="E11323" s="78" t="n"/>
      <c r="F11323" s="75" t="n"/>
      <c r="G11323" s="73" t="n"/>
      <c r="H11323" s="75" t="n"/>
      <c r="I11323" s="75" t="n"/>
      <c r="J11323" s="75" t="n"/>
      <c r="K11323" s="75" t="n"/>
      <c r="L11323" s="75" t="n"/>
      <c r="M11323" s="75" t="n"/>
      <c r="N11323" s="75" t="n"/>
      <c r="O11323" s="75" t="n"/>
      <c r="P11323" s="75" t="n"/>
      <c r="Q11323" s="79" t="n"/>
      <c r="AR11323">
        <f>IF($AU$2&lt;&gt;5,NA(),IF(D11323=D11322,0,IF(AND(D20824=D11323,D11324=D11323),O11323+O11324+O20824,IF(D11324=D11323,O11324+O11323,O11323))))</f>
        <v/>
      </c>
      <c r="AS11323">
        <f>IF($AU$2&lt;&gt;5,NA(),IF(D11323=D11322,0,IF(AND(D20824=D11323,D11324=D11323),P11323+P11324+P20824,IF(D11324=D11323,P11324+P11323,P11323))))</f>
        <v/>
      </c>
      <c r="AT11323">
        <f>AR11323-AS11323</f>
        <v/>
      </c>
    </row>
    <row r="11324" ht="15.75" customHeight="1" s="121">
      <c r="B11324">
        <f>D11324&amp;Q11324&amp;E11324</f>
        <v/>
      </c>
      <c r="C11324" s="73" t="n"/>
      <c r="D11324" s="73" t="n"/>
      <c r="E11324" s="78" t="n"/>
      <c r="F11324" s="75" t="n"/>
      <c r="G11324" s="73" t="n"/>
      <c r="H11324" s="75" t="n"/>
      <c r="I11324" s="75" t="n"/>
      <c r="J11324" s="75" t="n"/>
      <c r="K11324" s="75" t="n"/>
      <c r="L11324" s="75" t="n"/>
      <c r="M11324" s="75" t="n"/>
      <c r="N11324" s="75" t="n"/>
      <c r="O11324" s="75" t="n"/>
      <c r="P11324" s="75" t="n"/>
      <c r="Q11324" s="79" t="n"/>
      <c r="AR11324">
        <f>IF($AU$2&lt;&gt;5,NA(),IF(D11324=D11323,0,IF(AND(D20825=D11324,D11325=D11324),O11324+O11325+O20825,IF(D11325=D11324,O11325+O11324,O11324))))</f>
        <v/>
      </c>
      <c r="AS11324">
        <f>IF($AU$2&lt;&gt;5,NA(),IF(D11324=D11323,0,IF(AND(D20825=D11324,D11325=D11324),P11324+P11325+P20825,IF(D11325=D11324,P11325+P11324,P11324))))</f>
        <v/>
      </c>
      <c r="AT11324">
        <f>AR11324-AS11324</f>
        <v/>
      </c>
    </row>
    <row r="11325" ht="15.75" customHeight="1" s="121">
      <c r="B11325">
        <f>D11325&amp;Q11325&amp;E11325</f>
        <v/>
      </c>
      <c r="C11325" s="73" t="n"/>
      <c r="D11325" s="73" t="n"/>
      <c r="E11325" s="78" t="n"/>
      <c r="F11325" s="75" t="n"/>
      <c r="G11325" s="73" t="n"/>
      <c r="H11325" s="75" t="n"/>
      <c r="I11325" s="75" t="n"/>
      <c r="J11325" s="75" t="n"/>
      <c r="K11325" s="75" t="n"/>
      <c r="L11325" s="75" t="n"/>
      <c r="M11325" s="75" t="n"/>
      <c r="N11325" s="75" t="n"/>
      <c r="O11325" s="75" t="n"/>
      <c r="P11325" s="75" t="n"/>
      <c r="Q11325" s="79" t="n"/>
      <c r="AR11325">
        <f>IF($AU$2&lt;&gt;5,NA(),IF(D11325=D11324,0,IF(AND(D20826=D11325,D11326=D11325),O11325+O11326+O20826,IF(D11326=D11325,O11326+O11325,O11325))))</f>
        <v/>
      </c>
      <c r="AS11325">
        <f>IF($AU$2&lt;&gt;5,NA(),IF(D11325=D11324,0,IF(AND(D20826=D11325,D11326=D11325),P11325+P11326+P20826,IF(D11326=D11325,P11326+P11325,P11325))))</f>
        <v/>
      </c>
      <c r="AT11325">
        <f>AR11325-AS11325</f>
        <v/>
      </c>
    </row>
    <row r="11326" ht="15.75" customHeight="1" s="121">
      <c r="B11326">
        <f>D11326&amp;Q11326&amp;E11326</f>
        <v/>
      </c>
      <c r="C11326" s="73" t="n"/>
      <c r="D11326" s="73" t="n"/>
      <c r="E11326" s="78" t="n"/>
      <c r="F11326" s="75" t="n"/>
      <c r="G11326" s="73" t="n"/>
      <c r="H11326" s="75" t="n"/>
      <c r="I11326" s="75" t="n"/>
      <c r="J11326" s="75" t="n"/>
      <c r="K11326" s="75" t="n"/>
      <c r="L11326" s="75" t="n"/>
      <c r="M11326" s="75" t="n"/>
      <c r="N11326" s="75" t="n"/>
      <c r="O11326" s="75" t="n"/>
      <c r="P11326" s="75" t="n"/>
      <c r="Q11326" s="79" t="n"/>
      <c r="AR11326">
        <f>IF($AU$2&lt;&gt;5,NA(),IF(D11326=D11325,0,IF(AND(D20827=D11326,D11327=D11326),O11326+O11327+O20827,IF(D11327=D11326,O11327+O11326,O11326))))</f>
        <v/>
      </c>
      <c r="AS11326">
        <f>IF($AU$2&lt;&gt;5,NA(),IF(D11326=D11325,0,IF(AND(D20827=D11326,D11327=D11326),P11326+P11327+P20827,IF(D11327=D11326,P11327+P11326,P11326))))</f>
        <v/>
      </c>
      <c r="AT11326">
        <f>AR11326-AS11326</f>
        <v/>
      </c>
    </row>
    <row r="11327" ht="15.75" customHeight="1" s="121">
      <c r="B11327">
        <f>D11327&amp;Q11327&amp;E11327</f>
        <v/>
      </c>
      <c r="C11327" s="73" t="n"/>
      <c r="D11327" s="73" t="n"/>
      <c r="E11327" s="78" t="n"/>
      <c r="F11327" s="75" t="n"/>
      <c r="G11327" s="73" t="n"/>
      <c r="H11327" s="75" t="n"/>
      <c r="I11327" s="75" t="n"/>
      <c r="J11327" s="75" t="n"/>
      <c r="K11327" s="75" t="n"/>
      <c r="L11327" s="75" t="n"/>
      <c r="M11327" s="75" t="n"/>
      <c r="N11327" s="75" t="n"/>
      <c r="O11327" s="75" t="n"/>
      <c r="P11327" s="75" t="n"/>
      <c r="Q11327" s="79" t="n"/>
      <c r="AR11327">
        <f>IF($AU$2&lt;&gt;5,NA(),IF(D11327=D11326,0,IF(AND(D20828=D11327,D11328=D11327),O11327+O11328+O20828,IF(D11328=D11327,O11328+O11327,O11327))))</f>
        <v/>
      </c>
      <c r="AS11327">
        <f>IF($AU$2&lt;&gt;5,NA(),IF(D11327=D11326,0,IF(AND(D20828=D11327,D11328=D11327),P11327+P11328+P20828,IF(D11328=D11327,P11328+P11327,P11327))))</f>
        <v/>
      </c>
      <c r="AT11327">
        <f>AR11327-AS11327</f>
        <v/>
      </c>
    </row>
    <row r="11328" ht="15.75" customHeight="1" s="121">
      <c r="B11328">
        <f>D11328&amp;Q11328&amp;E11328</f>
        <v/>
      </c>
      <c r="C11328" s="73" t="n"/>
      <c r="D11328" s="73" t="n"/>
      <c r="E11328" s="78" t="n"/>
      <c r="F11328" s="75" t="n"/>
      <c r="G11328" s="73" t="n"/>
      <c r="H11328" s="75" t="n"/>
      <c r="I11328" s="75" t="n"/>
      <c r="J11328" s="75" t="n"/>
      <c r="K11328" s="75" t="n"/>
      <c r="L11328" s="75" t="n"/>
      <c r="M11328" s="75" t="n"/>
      <c r="N11328" s="75" t="n"/>
      <c r="O11328" s="75" t="n"/>
      <c r="P11328" s="75" t="n"/>
      <c r="Q11328" s="79" t="n"/>
      <c r="AR11328">
        <f>IF($AU$2&lt;&gt;5,NA(),IF(D11328=D11327,0,IF(AND(D20829=D11328,D11329=D11328),O11328+O11329+O20829,IF(D11329=D11328,O11329+O11328,O11328))))</f>
        <v/>
      </c>
      <c r="AS11328">
        <f>IF($AU$2&lt;&gt;5,NA(),IF(D11328=D11327,0,IF(AND(D20829=D11328,D11329=D11328),P11328+P11329+P20829,IF(D11329=D11328,P11329+P11328,P11328))))</f>
        <v/>
      </c>
      <c r="AT11328">
        <f>AR11328-AS11328</f>
        <v/>
      </c>
    </row>
    <row r="11329" ht="15.75" customHeight="1" s="121">
      <c r="B11329">
        <f>D11329&amp;Q11329&amp;E11329</f>
        <v/>
      </c>
      <c r="C11329" s="73" t="n"/>
      <c r="D11329" s="73" t="n"/>
      <c r="E11329" s="78" t="n"/>
      <c r="F11329" s="75" t="n"/>
      <c r="G11329" s="73" t="n"/>
      <c r="H11329" s="75" t="n"/>
      <c r="I11329" s="75" t="n"/>
      <c r="J11329" s="75" t="n"/>
      <c r="K11329" s="75" t="n"/>
      <c r="L11329" s="75" t="n"/>
      <c r="M11329" s="75" t="n"/>
      <c r="N11329" s="75" t="n"/>
      <c r="O11329" s="75" t="n"/>
      <c r="P11329" s="75" t="n"/>
      <c r="Q11329" s="79" t="n"/>
      <c r="AR11329">
        <f>IF($AU$2&lt;&gt;5,NA(),IF(D11329=D11328,0,IF(AND(D20830=D11329,D11330=D11329),O11329+O11330+O20830,IF(D11330=D11329,O11330+O11329,O11329))))</f>
        <v/>
      </c>
      <c r="AS11329">
        <f>IF($AU$2&lt;&gt;5,NA(),IF(D11329=D11328,0,IF(AND(D20830=D11329,D11330=D11329),P11329+P11330+P20830,IF(D11330=D11329,P11330+P11329,P11329))))</f>
        <v/>
      </c>
      <c r="AT11329">
        <f>AR11329-AS11329</f>
        <v/>
      </c>
    </row>
    <row r="11330" ht="15.75" customHeight="1" s="121">
      <c r="B11330">
        <f>D11330&amp;Q11330&amp;E11330</f>
        <v/>
      </c>
      <c r="C11330" s="73" t="n"/>
      <c r="D11330" s="73" t="n"/>
      <c r="E11330" s="78" t="n"/>
      <c r="F11330" s="75" t="n"/>
      <c r="G11330" s="73" t="n"/>
      <c r="H11330" s="75" t="n"/>
      <c r="I11330" s="75" t="n"/>
      <c r="J11330" s="75" t="n"/>
      <c r="K11330" s="75" t="n"/>
      <c r="L11330" s="75" t="n"/>
      <c r="M11330" s="75" t="n"/>
      <c r="N11330" s="75" t="n"/>
      <c r="O11330" s="75" t="n"/>
      <c r="P11330" s="75" t="n"/>
      <c r="Q11330" s="79" t="n"/>
      <c r="AR11330">
        <f>IF($AU$2&lt;&gt;5,NA(),IF(D11330=D11329,0,IF(AND(D20831=D11330,D11331=D11330),O11330+O11331+O20831,IF(D11331=D11330,O11331+O11330,O11330))))</f>
        <v/>
      </c>
      <c r="AS11330">
        <f>IF($AU$2&lt;&gt;5,NA(),IF(D11330=D11329,0,IF(AND(D20831=D11330,D11331=D11330),P11330+P11331+P20831,IF(D11331=D11330,P11331+P11330,P11330))))</f>
        <v/>
      </c>
      <c r="AT11330">
        <f>AR11330-AS11330</f>
        <v/>
      </c>
    </row>
    <row r="11331" ht="15.75" customHeight="1" s="121">
      <c r="B11331">
        <f>D11331&amp;Q11331&amp;E11331</f>
        <v/>
      </c>
      <c r="C11331" s="73" t="n"/>
      <c r="D11331" s="73" t="n"/>
      <c r="E11331" s="78" t="n"/>
      <c r="F11331" s="75" t="n"/>
      <c r="G11331" s="73" t="n"/>
      <c r="H11331" s="75" t="n"/>
      <c r="I11331" s="75" t="n"/>
      <c r="J11331" s="75" t="n"/>
      <c r="K11331" s="75" t="n"/>
      <c r="L11331" s="75" t="n"/>
      <c r="M11331" s="75" t="n"/>
      <c r="N11331" s="75" t="n"/>
      <c r="O11331" s="75" t="n"/>
      <c r="P11331" s="75" t="n"/>
      <c r="Q11331" s="79" t="n"/>
      <c r="AR11331">
        <f>IF($AU$2&lt;&gt;5,NA(),IF(D11331=D11330,0,IF(AND(D20832=D11331,D11332=D11331),O11331+O11332+O20832,IF(D11332=D11331,O11332+O11331,O11331))))</f>
        <v/>
      </c>
      <c r="AS11331">
        <f>IF($AU$2&lt;&gt;5,NA(),IF(D11331=D11330,0,IF(AND(D20832=D11331,D11332=D11331),P11331+P11332+P20832,IF(D11332=D11331,P11332+P11331,P11331))))</f>
        <v/>
      </c>
      <c r="AT11331">
        <f>AR11331-AS11331</f>
        <v/>
      </c>
    </row>
    <row r="11332" ht="15.75" customHeight="1" s="121">
      <c r="B11332">
        <f>D11332&amp;Q11332&amp;E11332</f>
        <v/>
      </c>
      <c r="C11332" s="73" t="n"/>
      <c r="D11332" s="73" t="n"/>
      <c r="E11332" s="78" t="n"/>
      <c r="F11332" s="75" t="n"/>
      <c r="G11332" s="73" t="n"/>
      <c r="H11332" s="75" t="n"/>
      <c r="I11332" s="75" t="n"/>
      <c r="J11332" s="75" t="n"/>
      <c r="K11332" s="75" t="n"/>
      <c r="L11332" s="75" t="n"/>
      <c r="M11332" s="75" t="n"/>
      <c r="N11332" s="75" t="n"/>
      <c r="O11332" s="75" t="n"/>
      <c r="P11332" s="75" t="n"/>
      <c r="Q11332" s="79" t="n"/>
      <c r="AR11332">
        <f>IF($AU$2&lt;&gt;5,NA(),IF(D11332=D11331,0,IF(AND(D20833=D11332,D11333=D11332),O11332+O11333+O20833,IF(D11333=D11332,O11333+O11332,O11332))))</f>
        <v/>
      </c>
      <c r="AS11332">
        <f>IF($AU$2&lt;&gt;5,NA(),IF(D11332=D11331,0,IF(AND(D20833=D11332,D11333=D11332),P11332+P11333+P20833,IF(D11333=D11332,P11333+P11332,P11332))))</f>
        <v/>
      </c>
      <c r="AT11332">
        <f>AR11332-AS11332</f>
        <v/>
      </c>
    </row>
    <row r="11333" ht="15.75" customHeight="1" s="121">
      <c r="B11333">
        <f>D11333&amp;Q11333&amp;E11333</f>
        <v/>
      </c>
      <c r="C11333" s="73" t="n"/>
      <c r="D11333" s="73" t="n"/>
      <c r="E11333" s="78" t="n"/>
      <c r="F11333" s="75" t="n"/>
      <c r="G11333" s="73" t="n"/>
      <c r="H11333" s="75" t="n"/>
      <c r="I11333" s="75" t="n"/>
      <c r="J11333" s="75" t="n"/>
      <c r="K11333" s="75" t="n"/>
      <c r="L11333" s="75" t="n"/>
      <c r="M11333" s="75" t="n"/>
      <c r="N11333" s="75" t="n"/>
      <c r="O11333" s="75" t="n"/>
      <c r="P11333" s="75" t="n"/>
      <c r="Q11333" s="79" t="n"/>
      <c r="AR11333">
        <f>IF($AU$2&lt;&gt;5,NA(),IF(D11333=D11332,0,IF(AND(D20834=D11333,D11334=D11333),O11333+O11334+O20834,IF(D11334=D11333,O11334+O11333,O11333))))</f>
        <v/>
      </c>
      <c r="AS11333">
        <f>IF($AU$2&lt;&gt;5,NA(),IF(D11333=D11332,0,IF(AND(D20834=D11333,D11334=D11333),P11333+P11334+P20834,IF(D11334=D11333,P11334+P11333,P11333))))</f>
        <v/>
      </c>
      <c r="AT11333">
        <f>AR11333-AS11333</f>
        <v/>
      </c>
    </row>
    <row r="11334" ht="15.75" customHeight="1" s="121">
      <c r="B11334">
        <f>D11334&amp;Q11334&amp;E11334</f>
        <v/>
      </c>
      <c r="C11334" s="73" t="n"/>
      <c r="D11334" s="73" t="n"/>
      <c r="E11334" s="78" t="n"/>
      <c r="F11334" s="75" t="n"/>
      <c r="G11334" s="73" t="n"/>
      <c r="H11334" s="75" t="n"/>
      <c r="I11334" s="75" t="n"/>
      <c r="J11334" s="75" t="n"/>
      <c r="K11334" s="75" t="n"/>
      <c r="L11334" s="75" t="n"/>
      <c r="M11334" s="75" t="n"/>
      <c r="N11334" s="75" t="n"/>
      <c r="O11334" s="75" t="n"/>
      <c r="P11334" s="75" t="n"/>
      <c r="Q11334" s="79" t="n"/>
      <c r="AR11334">
        <f>IF($AU$2&lt;&gt;5,NA(),IF(D11334=D11333,0,IF(AND(D20835=D11334,D11335=D11334),O11334+O11335+O20835,IF(D11335=D11334,O11335+O11334,O11334))))</f>
        <v/>
      </c>
      <c r="AS11334">
        <f>IF($AU$2&lt;&gt;5,NA(),IF(D11334=D11333,0,IF(AND(D20835=D11334,D11335=D11334),P11334+P11335+P20835,IF(D11335=D11334,P11335+P11334,P11334))))</f>
        <v/>
      </c>
      <c r="AT11334">
        <f>AR11334-AS11334</f>
        <v/>
      </c>
    </row>
    <row r="11335" ht="15.75" customHeight="1" s="121">
      <c r="B11335">
        <f>D11335&amp;Q11335&amp;E11335</f>
        <v/>
      </c>
      <c r="C11335" s="73" t="n"/>
      <c r="D11335" s="73" t="n"/>
      <c r="E11335" s="78" t="n"/>
      <c r="F11335" s="75" t="n"/>
      <c r="G11335" s="73" t="n"/>
      <c r="H11335" s="75" t="n"/>
      <c r="I11335" s="75" t="n"/>
      <c r="J11335" s="75" t="n"/>
      <c r="K11335" s="75" t="n"/>
      <c r="L11335" s="75" t="n"/>
      <c r="M11335" s="75" t="n"/>
      <c r="N11335" s="75" t="n"/>
      <c r="O11335" s="75" t="n"/>
      <c r="P11335" s="75" t="n"/>
      <c r="Q11335" s="79" t="n"/>
      <c r="AR11335">
        <f>IF($AU$2&lt;&gt;5,NA(),IF(D11335=D11334,0,IF(AND(D20836=D11335,D11336=D11335),O11335+O11336+O20836,IF(D11336=D11335,O11336+O11335,O11335))))</f>
        <v/>
      </c>
      <c r="AS11335">
        <f>IF($AU$2&lt;&gt;5,NA(),IF(D11335=D11334,0,IF(AND(D20836=D11335,D11336=D11335),P11335+P11336+P20836,IF(D11336=D11335,P11336+P11335,P11335))))</f>
        <v/>
      </c>
      <c r="AT11335">
        <f>AR11335-AS11335</f>
        <v/>
      </c>
    </row>
    <row r="11336" ht="15.75" customHeight="1" s="121">
      <c r="B11336">
        <f>D11336&amp;Q11336&amp;E11336</f>
        <v/>
      </c>
      <c r="C11336" s="73" t="n"/>
      <c r="D11336" s="73" t="n"/>
      <c r="E11336" s="78" t="n"/>
      <c r="F11336" s="75" t="n"/>
      <c r="G11336" s="73" t="n"/>
      <c r="H11336" s="75" t="n"/>
      <c r="I11336" s="75" t="n"/>
      <c r="J11336" s="75" t="n"/>
      <c r="K11336" s="75" t="n"/>
      <c r="L11336" s="75" t="n"/>
      <c r="M11336" s="75" t="n"/>
      <c r="N11336" s="75" t="n"/>
      <c r="O11336" s="75" t="n"/>
      <c r="P11336" s="75" t="n"/>
      <c r="Q11336" s="79" t="n"/>
      <c r="AR11336">
        <f>IF($AU$2&lt;&gt;5,NA(),IF(D11336=D11335,0,IF(AND(D20837=D11336,D11337=D11336),O11336+O11337+O20837,IF(D11337=D11336,O11337+O11336,O11336))))</f>
        <v/>
      </c>
      <c r="AS11336">
        <f>IF($AU$2&lt;&gt;5,NA(),IF(D11336=D11335,0,IF(AND(D20837=D11336,D11337=D11336),P11336+P11337+P20837,IF(D11337=D11336,P11337+P11336,P11336))))</f>
        <v/>
      </c>
      <c r="AT11336">
        <f>AR11336-AS11336</f>
        <v/>
      </c>
    </row>
    <row r="11337" ht="15.75" customHeight="1" s="121">
      <c r="B11337">
        <f>D11337&amp;Q11337&amp;E11337</f>
        <v/>
      </c>
      <c r="C11337" s="73" t="n"/>
      <c r="D11337" s="73" t="n"/>
      <c r="E11337" s="78" t="n"/>
      <c r="F11337" s="75" t="n"/>
      <c r="G11337" s="73" t="n"/>
      <c r="H11337" s="75" t="n"/>
      <c r="I11337" s="75" t="n"/>
      <c r="J11337" s="75" t="n"/>
      <c r="K11337" s="75" t="n"/>
      <c r="L11337" s="75" t="n"/>
      <c r="M11337" s="75" t="n"/>
      <c r="N11337" s="75" t="n"/>
      <c r="O11337" s="75" t="n"/>
      <c r="P11337" s="75" t="n"/>
      <c r="Q11337" s="79" t="n"/>
      <c r="AR11337">
        <f>IF($AU$2&lt;&gt;5,NA(),IF(D11337=D11336,0,IF(AND(D20838=D11337,D11338=D11337),O11337+O11338+O20838,IF(D11338=D11337,O11338+O11337,O11337))))</f>
        <v/>
      </c>
      <c r="AS11337">
        <f>IF($AU$2&lt;&gt;5,NA(),IF(D11337=D11336,0,IF(AND(D20838=D11337,D11338=D11337),P11337+P11338+P20838,IF(D11338=D11337,P11338+P11337,P11337))))</f>
        <v/>
      </c>
      <c r="AT11337">
        <f>AR11337-AS11337</f>
        <v/>
      </c>
    </row>
    <row r="11338" ht="15.75" customHeight="1" s="121">
      <c r="B11338">
        <f>D11338&amp;Q11338&amp;E11338</f>
        <v/>
      </c>
      <c r="C11338" s="73" t="n"/>
      <c r="D11338" s="73" t="n"/>
      <c r="E11338" s="78" t="n"/>
      <c r="F11338" s="75" t="n"/>
      <c r="G11338" s="73" t="n"/>
      <c r="H11338" s="75" t="n"/>
      <c r="I11338" s="75" t="n"/>
      <c r="J11338" s="75" t="n"/>
      <c r="K11338" s="75" t="n"/>
      <c r="L11338" s="75" t="n"/>
      <c r="M11338" s="75" t="n"/>
      <c r="N11338" s="75" t="n"/>
      <c r="O11338" s="75" t="n"/>
      <c r="P11338" s="75" t="n"/>
      <c r="Q11338" s="79" t="n"/>
      <c r="AR11338">
        <f>IF($AU$2&lt;&gt;5,NA(),IF(D11338=D11337,0,IF(AND(D20839=D11338,D11339=D11338),O11338+O11339+O20839,IF(D11339=D11338,O11339+O11338,O11338))))</f>
        <v/>
      </c>
      <c r="AS11338">
        <f>IF($AU$2&lt;&gt;5,NA(),IF(D11338=D11337,0,IF(AND(D20839=D11338,D11339=D11338),P11338+P11339+P20839,IF(D11339=D11338,P11339+P11338,P11338))))</f>
        <v/>
      </c>
      <c r="AT11338">
        <f>AR11338-AS11338</f>
        <v/>
      </c>
    </row>
    <row r="11339" ht="15.75" customHeight="1" s="121">
      <c r="B11339">
        <f>D11339&amp;Q11339&amp;E11339</f>
        <v/>
      </c>
      <c r="C11339" s="73" t="n"/>
      <c r="D11339" s="73" t="n"/>
      <c r="E11339" s="78" t="n"/>
      <c r="F11339" s="75" t="n"/>
      <c r="G11339" s="73" t="n"/>
      <c r="H11339" s="75" t="n"/>
      <c r="I11339" s="75" t="n"/>
      <c r="J11339" s="75" t="n"/>
      <c r="K11339" s="75" t="n"/>
      <c r="L11339" s="75" t="n"/>
      <c r="M11339" s="75" t="n"/>
      <c r="N11339" s="75" t="n"/>
      <c r="O11339" s="75" t="n"/>
      <c r="P11339" s="75" t="n"/>
      <c r="Q11339" s="79" t="n"/>
      <c r="AR11339">
        <f>IF($AU$2&lt;&gt;5,NA(),IF(D11339=D11338,0,IF(AND(D20840=D11339,D11340=D11339),O11339+O11340+O20840,IF(D11340=D11339,O11340+O11339,O11339))))</f>
        <v/>
      </c>
      <c r="AS11339">
        <f>IF($AU$2&lt;&gt;5,NA(),IF(D11339=D11338,0,IF(AND(D20840=D11339,D11340=D11339),P11339+P11340+P20840,IF(D11340=D11339,P11340+P11339,P11339))))</f>
        <v/>
      </c>
      <c r="AT11339">
        <f>AR11339-AS11339</f>
        <v/>
      </c>
    </row>
    <row r="11340" ht="15.75" customHeight="1" s="121">
      <c r="B11340">
        <f>D11340&amp;Q11340&amp;E11340</f>
        <v/>
      </c>
      <c r="C11340" s="73" t="n"/>
      <c r="D11340" s="73" t="n"/>
      <c r="E11340" s="78" t="n"/>
      <c r="F11340" s="75" t="n"/>
      <c r="G11340" s="73" t="n"/>
      <c r="H11340" s="75" t="n"/>
      <c r="I11340" s="75" t="n"/>
      <c r="J11340" s="75" t="n"/>
      <c r="K11340" s="75" t="n"/>
      <c r="L11340" s="75" t="n"/>
      <c r="M11340" s="75" t="n"/>
      <c r="N11340" s="75" t="n"/>
      <c r="O11340" s="75" t="n"/>
      <c r="P11340" s="75" t="n"/>
      <c r="Q11340" s="79" t="n"/>
      <c r="AR11340">
        <f>IF($AU$2&lt;&gt;5,NA(),IF(D11340=D11339,0,IF(AND(D20841=D11340,D11341=D11340),O11340+O11341+O20841,IF(D11341=D11340,O11341+O11340,O11340))))</f>
        <v/>
      </c>
      <c r="AS11340">
        <f>IF($AU$2&lt;&gt;5,NA(),IF(D11340=D11339,0,IF(AND(D20841=D11340,D11341=D11340),P11340+P11341+P20841,IF(D11341=D11340,P11341+P11340,P11340))))</f>
        <v/>
      </c>
      <c r="AT11340">
        <f>AR11340-AS11340</f>
        <v/>
      </c>
    </row>
    <row r="11341" ht="15.75" customHeight="1" s="121">
      <c r="B11341">
        <f>D11341&amp;Q11341&amp;E11341</f>
        <v/>
      </c>
      <c r="C11341" s="73" t="n"/>
      <c r="D11341" s="73" t="n"/>
      <c r="E11341" s="78" t="n"/>
      <c r="F11341" s="75" t="n"/>
      <c r="G11341" s="73" t="n"/>
      <c r="H11341" s="75" t="n"/>
      <c r="I11341" s="75" t="n"/>
      <c r="J11341" s="75" t="n"/>
      <c r="K11341" s="75" t="n"/>
      <c r="L11341" s="75" t="n"/>
      <c r="M11341" s="75" t="n"/>
      <c r="N11341" s="75" t="n"/>
      <c r="O11341" s="75" t="n"/>
      <c r="P11341" s="75" t="n"/>
      <c r="Q11341" s="79" t="n"/>
      <c r="AR11341">
        <f>IF($AU$2&lt;&gt;5,NA(),IF(D11341=D11340,0,IF(AND(D20842=D11341,D11342=D11341),O11341+O11342+O20842,IF(D11342=D11341,O11342+O11341,O11341))))</f>
        <v/>
      </c>
      <c r="AS11341">
        <f>IF($AU$2&lt;&gt;5,NA(),IF(D11341=D11340,0,IF(AND(D20842=D11341,D11342=D11341),P11341+P11342+P20842,IF(D11342=D11341,P11342+P11341,P11341))))</f>
        <v/>
      </c>
      <c r="AT11341">
        <f>AR11341-AS11341</f>
        <v/>
      </c>
    </row>
    <row r="11342" ht="15.75" customHeight="1" s="121">
      <c r="B11342">
        <f>D11342&amp;Q11342&amp;E11342</f>
        <v/>
      </c>
      <c r="C11342" s="73" t="n"/>
      <c r="D11342" s="73" t="n"/>
      <c r="E11342" s="78" t="n"/>
      <c r="F11342" s="75" t="n"/>
      <c r="G11342" s="73" t="n"/>
      <c r="H11342" s="75" t="n"/>
      <c r="I11342" s="75" t="n"/>
      <c r="J11342" s="75" t="n"/>
      <c r="K11342" s="75" t="n"/>
      <c r="L11342" s="75" t="n"/>
      <c r="M11342" s="75" t="n"/>
      <c r="N11342" s="75" t="n"/>
      <c r="O11342" s="75" t="n"/>
      <c r="P11342" s="75" t="n"/>
      <c r="Q11342" s="79" t="n"/>
      <c r="AR11342">
        <f>IF($AU$2&lt;&gt;5,NA(),IF(D11342=D11341,0,IF(AND(D20843=D11342,D11343=D11342),O11342+O11343+O20843,IF(D11343=D11342,O11343+O11342,O11342))))</f>
        <v/>
      </c>
      <c r="AS11342">
        <f>IF($AU$2&lt;&gt;5,NA(),IF(D11342=D11341,0,IF(AND(D20843=D11342,D11343=D11342),P11342+P11343+P20843,IF(D11343=D11342,P11343+P11342,P11342))))</f>
        <v/>
      </c>
      <c r="AT11342">
        <f>AR11342-AS11342</f>
        <v/>
      </c>
    </row>
    <row r="11343" ht="15.75" customHeight="1" s="121">
      <c r="B11343">
        <f>D11343&amp;Q11343&amp;E11343</f>
        <v/>
      </c>
      <c r="C11343" s="73" t="n"/>
      <c r="D11343" s="73" t="n"/>
      <c r="E11343" s="78" t="n"/>
      <c r="F11343" s="75" t="n"/>
      <c r="G11343" s="73" t="n"/>
      <c r="H11343" s="75" t="n"/>
      <c r="I11343" s="75" t="n"/>
      <c r="J11343" s="75" t="n"/>
      <c r="K11343" s="75" t="n"/>
      <c r="L11343" s="75" t="n"/>
      <c r="M11343" s="75" t="n"/>
      <c r="N11343" s="75" t="n"/>
      <c r="O11343" s="75" t="n"/>
      <c r="P11343" s="75" t="n"/>
      <c r="Q11343" s="79" t="n"/>
      <c r="AR11343">
        <f>IF($AU$2&lt;&gt;5,NA(),IF(D11343=D11342,0,IF(AND(D20844=D11343,D11344=D11343),O11343+O11344+O20844,IF(D11344=D11343,O11344+O11343,O11343))))</f>
        <v/>
      </c>
      <c r="AS11343">
        <f>IF($AU$2&lt;&gt;5,NA(),IF(D11343=D11342,0,IF(AND(D20844=D11343,D11344=D11343),P11343+P11344+P20844,IF(D11344=D11343,P11344+P11343,P11343))))</f>
        <v/>
      </c>
      <c r="AT11343">
        <f>AR11343-AS11343</f>
        <v/>
      </c>
    </row>
    <row r="11344" ht="15.75" customHeight="1" s="121">
      <c r="B11344">
        <f>D11344&amp;Q11344&amp;E11344</f>
        <v/>
      </c>
      <c r="C11344" s="73" t="n"/>
      <c r="D11344" s="73" t="n"/>
      <c r="E11344" s="78" t="n"/>
      <c r="F11344" s="75" t="n"/>
      <c r="G11344" s="73" t="n"/>
      <c r="H11344" s="75" t="n"/>
      <c r="I11344" s="75" t="n"/>
      <c r="J11344" s="75" t="n"/>
      <c r="K11344" s="75" t="n"/>
      <c r="L11344" s="75" t="n"/>
      <c r="M11344" s="75" t="n"/>
      <c r="N11344" s="75" t="n"/>
      <c r="O11344" s="75" t="n"/>
      <c r="P11344" s="75" t="n"/>
      <c r="Q11344" s="79" t="n"/>
      <c r="AR11344">
        <f>IF($AU$2&lt;&gt;5,NA(),IF(D11344=D11343,0,IF(AND(D20845=D11344,D11345=D11344),O11344+O11345+O20845,IF(D11345=D11344,O11345+O11344,O11344))))</f>
        <v/>
      </c>
      <c r="AS11344">
        <f>IF($AU$2&lt;&gt;5,NA(),IF(D11344=D11343,0,IF(AND(D20845=D11344,D11345=D11344),P11344+P11345+P20845,IF(D11345=D11344,P11345+P11344,P11344))))</f>
        <v/>
      </c>
      <c r="AT11344">
        <f>AR11344-AS11344</f>
        <v/>
      </c>
    </row>
    <row r="11345" ht="15.75" customHeight="1" s="121">
      <c r="B11345">
        <f>D11345&amp;Q11345&amp;E11345</f>
        <v/>
      </c>
      <c r="C11345" s="73" t="n"/>
      <c r="D11345" s="73" t="n"/>
      <c r="E11345" s="78" t="n"/>
      <c r="F11345" s="75" t="n"/>
      <c r="G11345" s="73" t="n"/>
      <c r="H11345" s="75" t="n"/>
      <c r="I11345" s="75" t="n"/>
      <c r="J11345" s="75" t="n"/>
      <c r="K11345" s="75" t="n"/>
      <c r="L11345" s="75" t="n"/>
      <c r="M11345" s="75" t="n"/>
      <c r="N11345" s="75" t="n"/>
      <c r="O11345" s="75" t="n"/>
      <c r="P11345" s="75" t="n"/>
      <c r="Q11345" s="79" t="n"/>
      <c r="AR11345">
        <f>IF($AU$2&lt;&gt;5,NA(),IF(D11345=D11344,0,IF(AND(D20846=D11345,D11346=D11345),O11345+O11346+O20846,IF(D11346=D11345,O11346+O11345,O11345))))</f>
        <v/>
      </c>
      <c r="AS11345">
        <f>IF($AU$2&lt;&gt;5,NA(),IF(D11345=D11344,0,IF(AND(D20846=D11345,D11346=D11345),P11345+P11346+P20846,IF(D11346=D11345,P11346+P11345,P11345))))</f>
        <v/>
      </c>
      <c r="AT11345">
        <f>AR11345-AS11345</f>
        <v/>
      </c>
    </row>
    <row r="11346" ht="15.75" customHeight="1" s="121">
      <c r="B11346">
        <f>D11346&amp;Q11346&amp;E11346</f>
        <v/>
      </c>
      <c r="C11346" s="73" t="n"/>
      <c r="D11346" s="73" t="n"/>
      <c r="E11346" s="78" t="n"/>
      <c r="F11346" s="75" t="n"/>
      <c r="G11346" s="73" t="n"/>
      <c r="H11346" s="75" t="n"/>
      <c r="I11346" s="75" t="n"/>
      <c r="J11346" s="75" t="n"/>
      <c r="K11346" s="75" t="n"/>
      <c r="L11346" s="75" t="n"/>
      <c r="M11346" s="75" t="n"/>
      <c r="N11346" s="75" t="n"/>
      <c r="O11346" s="75" t="n"/>
      <c r="P11346" s="75" t="n"/>
      <c r="Q11346" s="79" t="n"/>
      <c r="AR11346">
        <f>IF($AU$2&lt;&gt;5,NA(),IF(D11346=D11345,0,IF(AND(D20847=D11346,D11347=D11346),O11346+O11347+O20847,IF(D11347=D11346,O11347+O11346,O11346))))</f>
        <v/>
      </c>
      <c r="AS11346">
        <f>IF($AU$2&lt;&gt;5,NA(),IF(D11346=D11345,0,IF(AND(D20847=D11346,D11347=D11346),P11346+P11347+P20847,IF(D11347=D11346,P11347+P11346,P11346))))</f>
        <v/>
      </c>
      <c r="AT11346">
        <f>AR11346-AS11346</f>
        <v/>
      </c>
    </row>
    <row r="11347" ht="15.75" customHeight="1" s="121">
      <c r="B11347">
        <f>D11347&amp;Q11347&amp;E11347</f>
        <v/>
      </c>
      <c r="C11347" s="73" t="n"/>
      <c r="D11347" s="73" t="n"/>
      <c r="E11347" s="78" t="n"/>
      <c r="F11347" s="75" t="n"/>
      <c r="G11347" s="73" t="n"/>
      <c r="H11347" s="75" t="n"/>
      <c r="I11347" s="75" t="n"/>
      <c r="J11347" s="75" t="n"/>
      <c r="K11347" s="75" t="n"/>
      <c r="L11347" s="75" t="n"/>
      <c r="M11347" s="75" t="n"/>
      <c r="N11347" s="75" t="n"/>
      <c r="O11347" s="75" t="n"/>
      <c r="P11347" s="75" t="n"/>
      <c r="Q11347" s="79" t="n"/>
      <c r="AR11347">
        <f>IF($AU$2&lt;&gt;5,NA(),IF(D11347=D11346,0,IF(AND(D20848=D11347,D11348=D11347),O11347+O11348+O20848,IF(D11348=D11347,O11348+O11347,O11347))))</f>
        <v/>
      </c>
      <c r="AS11347">
        <f>IF($AU$2&lt;&gt;5,NA(),IF(D11347=D11346,0,IF(AND(D20848=D11347,D11348=D11347),P11347+P11348+P20848,IF(D11348=D11347,P11348+P11347,P11347))))</f>
        <v/>
      </c>
      <c r="AT11347">
        <f>AR11347-AS11347</f>
        <v/>
      </c>
    </row>
    <row r="11348" ht="15.75" customHeight="1" s="121">
      <c r="B11348">
        <f>D11348&amp;Q11348&amp;E11348</f>
        <v/>
      </c>
      <c r="C11348" s="73" t="n"/>
      <c r="D11348" s="73" t="n"/>
      <c r="E11348" s="78" t="n"/>
      <c r="F11348" s="75" t="n"/>
      <c r="G11348" s="73" t="n"/>
      <c r="H11348" s="75" t="n"/>
      <c r="I11348" s="75" t="n"/>
      <c r="J11348" s="75" t="n"/>
      <c r="K11348" s="75" t="n"/>
      <c r="L11348" s="75" t="n"/>
      <c r="M11348" s="75" t="n"/>
      <c r="N11348" s="75" t="n"/>
      <c r="O11348" s="75" t="n"/>
      <c r="P11348" s="75" t="n"/>
      <c r="Q11348" s="79" t="n"/>
      <c r="AR11348">
        <f>IF($AU$2&lt;&gt;5,NA(),IF(D11348=D11347,0,IF(AND(D20849=D11348,D11349=D11348),O11348+O11349+O20849,IF(D11349=D11348,O11349+O11348,O11348))))</f>
        <v/>
      </c>
      <c r="AS11348">
        <f>IF($AU$2&lt;&gt;5,NA(),IF(D11348=D11347,0,IF(AND(D20849=D11348,D11349=D11348),P11348+P11349+P20849,IF(D11349=D11348,P11349+P11348,P11348))))</f>
        <v/>
      </c>
      <c r="AT11348">
        <f>AR11348-AS11348</f>
        <v/>
      </c>
    </row>
    <row r="11349" ht="15.75" customHeight="1" s="121">
      <c r="B11349">
        <f>D11349&amp;Q11349&amp;E11349</f>
        <v/>
      </c>
      <c r="C11349" s="73" t="n"/>
      <c r="D11349" s="73" t="n"/>
      <c r="E11349" s="78" t="n"/>
      <c r="F11349" s="75" t="n"/>
      <c r="G11349" s="73" t="n"/>
      <c r="H11349" s="75" t="n"/>
      <c r="I11349" s="75" t="n"/>
      <c r="J11349" s="75" t="n"/>
      <c r="K11349" s="75" t="n"/>
      <c r="L11349" s="75" t="n"/>
      <c r="M11349" s="75" t="n"/>
      <c r="N11349" s="75" t="n"/>
      <c r="O11349" s="75" t="n"/>
      <c r="P11349" s="75" t="n"/>
      <c r="Q11349" s="79" t="n"/>
      <c r="AR11349">
        <f>IF($AU$2&lt;&gt;5,NA(),IF(D11349=D11348,0,IF(AND(D20850=D11349,D11350=D11349),O11349+O11350+O20850,IF(D11350=D11349,O11350+O11349,O11349))))</f>
        <v/>
      </c>
      <c r="AS11349">
        <f>IF($AU$2&lt;&gt;5,NA(),IF(D11349=D11348,0,IF(AND(D20850=D11349,D11350=D11349),P11349+P11350+P20850,IF(D11350=D11349,P11350+P11349,P11349))))</f>
        <v/>
      </c>
      <c r="AT11349">
        <f>AR11349-AS11349</f>
        <v/>
      </c>
    </row>
    <row r="11350" ht="15.75" customHeight="1" s="121">
      <c r="B11350">
        <f>D11350&amp;Q11350&amp;E11350</f>
        <v/>
      </c>
      <c r="C11350" s="73" t="n"/>
      <c r="D11350" s="73" t="n"/>
      <c r="E11350" s="78" t="n"/>
      <c r="F11350" s="75" t="n"/>
      <c r="G11350" s="73" t="n"/>
      <c r="H11350" s="75" t="n"/>
      <c r="I11350" s="75" t="n"/>
      <c r="J11350" s="75" t="n"/>
      <c r="K11350" s="75" t="n"/>
      <c r="L11350" s="75" t="n"/>
      <c r="M11350" s="75" t="n"/>
      <c r="N11350" s="75" t="n"/>
      <c r="O11350" s="75" t="n"/>
      <c r="P11350" s="75" t="n"/>
      <c r="Q11350" s="79" t="n"/>
      <c r="AR11350">
        <f>IF($AU$2&lt;&gt;5,NA(),IF(D11350=D11349,0,IF(AND(D20851=D11350,D11351=D11350),O11350+O11351+O20851,IF(D11351=D11350,O11351+O11350,O11350))))</f>
        <v/>
      </c>
      <c r="AS11350">
        <f>IF($AU$2&lt;&gt;5,NA(),IF(D11350=D11349,0,IF(AND(D20851=D11350,D11351=D11350),P11350+P11351+P20851,IF(D11351=D11350,P11351+P11350,P11350))))</f>
        <v/>
      </c>
      <c r="AT11350">
        <f>AR11350-AS11350</f>
        <v/>
      </c>
    </row>
    <row r="11351" ht="15.75" customHeight="1" s="121">
      <c r="B11351">
        <f>D11351&amp;Q11351&amp;E11351</f>
        <v/>
      </c>
      <c r="C11351" s="73" t="n"/>
      <c r="D11351" s="73" t="n"/>
      <c r="E11351" s="78" t="n"/>
      <c r="F11351" s="75" t="n"/>
      <c r="G11351" s="73" t="n"/>
      <c r="H11351" s="75" t="n"/>
      <c r="I11351" s="75" t="n"/>
      <c r="J11351" s="75" t="n"/>
      <c r="K11351" s="75" t="n"/>
      <c r="L11351" s="75" t="n"/>
      <c r="M11351" s="75" t="n"/>
      <c r="N11351" s="75" t="n"/>
      <c r="O11351" s="75" t="n"/>
      <c r="P11351" s="75" t="n"/>
      <c r="Q11351" s="79" t="n"/>
      <c r="AR11351">
        <f>IF($AU$2&lt;&gt;5,NA(),IF(D11351=D11350,0,IF(AND(D20852=D11351,D11352=D11351),O11351+O11352+O20852,IF(D11352=D11351,O11352+O11351,O11351))))</f>
        <v/>
      </c>
      <c r="AS11351">
        <f>IF($AU$2&lt;&gt;5,NA(),IF(D11351=D11350,0,IF(AND(D20852=D11351,D11352=D11351),P11351+P11352+P20852,IF(D11352=D11351,P11352+P11351,P11351))))</f>
        <v/>
      </c>
      <c r="AT11351">
        <f>AR11351-AS11351</f>
        <v/>
      </c>
    </row>
    <row r="11352" ht="15.75" customHeight="1" s="121">
      <c r="B11352">
        <f>D11352&amp;Q11352&amp;E11352</f>
        <v/>
      </c>
      <c r="C11352" s="73" t="n"/>
      <c r="D11352" s="73" t="n"/>
      <c r="E11352" s="78" t="n"/>
      <c r="F11352" s="75" t="n"/>
      <c r="G11352" s="73" t="n"/>
      <c r="H11352" s="75" t="n"/>
      <c r="I11352" s="75" t="n"/>
      <c r="J11352" s="75" t="n"/>
      <c r="K11352" s="75" t="n"/>
      <c r="L11352" s="75" t="n"/>
      <c r="M11352" s="75" t="n"/>
      <c r="N11352" s="75" t="n"/>
      <c r="O11352" s="75" t="n"/>
      <c r="P11352" s="75" t="n"/>
      <c r="Q11352" s="79" t="n"/>
      <c r="AR11352">
        <f>IF($AU$2&lt;&gt;5,NA(),IF(D11352=D11351,0,IF(AND(D20853=D11352,D11353=D11352),O11352+O11353+O20853,IF(D11353=D11352,O11353+O11352,O11352))))</f>
        <v/>
      </c>
      <c r="AS11352">
        <f>IF($AU$2&lt;&gt;5,NA(),IF(D11352=D11351,0,IF(AND(D20853=D11352,D11353=D11352),P11352+P11353+P20853,IF(D11353=D11352,P11353+P11352,P11352))))</f>
        <v/>
      </c>
      <c r="AT11352">
        <f>AR11352-AS11352</f>
        <v/>
      </c>
    </row>
    <row r="11353" ht="15.75" customHeight="1" s="121">
      <c r="B11353">
        <f>D11353&amp;Q11353&amp;E11353</f>
        <v/>
      </c>
      <c r="C11353" s="73" t="n"/>
      <c r="D11353" s="73" t="n"/>
      <c r="E11353" s="78" t="n"/>
      <c r="F11353" s="75" t="n"/>
      <c r="G11353" s="73" t="n"/>
      <c r="H11353" s="75" t="n"/>
      <c r="I11353" s="75" t="n"/>
      <c r="J11353" s="75" t="n"/>
      <c r="K11353" s="75" t="n"/>
      <c r="L11353" s="75" t="n"/>
      <c r="M11353" s="75" t="n"/>
      <c r="N11353" s="75" t="n"/>
      <c r="O11353" s="75" t="n"/>
      <c r="P11353" s="75" t="n"/>
      <c r="Q11353" s="79" t="n"/>
      <c r="AR11353">
        <f>IF($AU$2&lt;&gt;5,NA(),IF(D11353=D11352,0,IF(AND(D20854=D11353,D11354=D11353),O11353+O11354+O20854,IF(D11354=D11353,O11354+O11353,O11353))))</f>
        <v/>
      </c>
      <c r="AS11353">
        <f>IF($AU$2&lt;&gt;5,NA(),IF(D11353=D11352,0,IF(AND(D20854=D11353,D11354=D11353),P11353+P11354+P20854,IF(D11354=D11353,P11354+P11353,P11353))))</f>
        <v/>
      </c>
      <c r="AT11353">
        <f>AR11353-AS11353</f>
        <v/>
      </c>
    </row>
    <row r="11354" ht="15.75" customHeight="1" s="121">
      <c r="B11354">
        <f>D11354&amp;Q11354&amp;E11354</f>
        <v/>
      </c>
      <c r="C11354" s="73" t="n"/>
      <c r="D11354" s="73" t="n"/>
      <c r="E11354" s="78" t="n"/>
      <c r="F11354" s="75" t="n"/>
      <c r="G11354" s="73" t="n"/>
      <c r="H11354" s="75" t="n"/>
      <c r="I11354" s="75" t="n"/>
      <c r="J11354" s="75" t="n"/>
      <c r="K11354" s="75" t="n"/>
      <c r="L11354" s="75" t="n"/>
      <c r="M11354" s="75" t="n"/>
      <c r="N11354" s="75" t="n"/>
      <c r="O11354" s="75" t="n"/>
      <c r="P11354" s="75" t="n"/>
      <c r="Q11354" s="79" t="n"/>
      <c r="AR11354">
        <f>IF($AU$2&lt;&gt;5,NA(),IF(D11354=D11353,0,IF(AND(D20855=D11354,D11355=D11354),O11354+O11355+O20855,IF(D11355=D11354,O11355+O11354,O11354))))</f>
        <v/>
      </c>
      <c r="AS11354">
        <f>IF($AU$2&lt;&gt;5,NA(),IF(D11354=D11353,0,IF(AND(D20855=D11354,D11355=D11354),P11354+P11355+P20855,IF(D11355=D11354,P11355+P11354,P11354))))</f>
        <v/>
      </c>
      <c r="AT11354">
        <f>AR11354-AS11354</f>
        <v/>
      </c>
    </row>
    <row r="11355" ht="15.75" customHeight="1" s="121">
      <c r="B11355">
        <f>D11355&amp;Q11355&amp;E11355</f>
        <v/>
      </c>
      <c r="C11355" s="73" t="n"/>
      <c r="D11355" s="73" t="n"/>
      <c r="E11355" s="78" t="n"/>
      <c r="F11355" s="75" t="n"/>
      <c r="G11355" s="73" t="n"/>
      <c r="H11355" s="75" t="n"/>
      <c r="I11355" s="75" t="n"/>
      <c r="J11355" s="75" t="n"/>
      <c r="K11355" s="75" t="n"/>
      <c r="L11355" s="75" t="n"/>
      <c r="M11355" s="75" t="n"/>
      <c r="N11355" s="75" t="n"/>
      <c r="O11355" s="75" t="n"/>
      <c r="P11355" s="75" t="n"/>
      <c r="Q11355" s="79" t="n"/>
      <c r="AR11355">
        <f>IF($AU$2&lt;&gt;5,NA(),IF(D11355=D11354,0,IF(AND(D20856=D11355,D11356=D11355),O11355+O11356+O20856,IF(D11356=D11355,O11356+O11355,O11355))))</f>
        <v/>
      </c>
      <c r="AS11355">
        <f>IF($AU$2&lt;&gt;5,NA(),IF(D11355=D11354,0,IF(AND(D20856=D11355,D11356=D11355),P11355+P11356+P20856,IF(D11356=D11355,P11356+P11355,P11355))))</f>
        <v/>
      </c>
      <c r="AT11355">
        <f>AR11355-AS11355</f>
        <v/>
      </c>
    </row>
    <row r="11356" ht="15.75" customHeight="1" s="121">
      <c r="B11356">
        <f>D11356&amp;Q11356&amp;E11356</f>
        <v/>
      </c>
      <c r="C11356" s="73" t="n"/>
      <c r="D11356" s="73" t="n"/>
      <c r="E11356" s="78" t="n"/>
      <c r="F11356" s="75" t="n"/>
      <c r="G11356" s="73" t="n"/>
      <c r="H11356" s="75" t="n"/>
      <c r="I11356" s="75" t="n"/>
      <c r="J11356" s="75" t="n"/>
      <c r="K11356" s="75" t="n"/>
      <c r="L11356" s="75" t="n"/>
      <c r="M11356" s="75" t="n"/>
      <c r="N11356" s="75" t="n"/>
      <c r="O11356" s="75" t="n"/>
      <c r="P11356" s="75" t="n"/>
      <c r="Q11356" s="79" t="n"/>
      <c r="AR11356">
        <f>IF($AU$2&lt;&gt;5,NA(),IF(D11356=D11355,0,IF(AND(D20857=D11356,D11357=D11356),O11356+O11357+O20857,IF(D11357=D11356,O11357+O11356,O11356))))</f>
        <v/>
      </c>
      <c r="AS11356">
        <f>IF($AU$2&lt;&gt;5,NA(),IF(D11356=D11355,0,IF(AND(D20857=D11356,D11357=D11356),P11356+P11357+P20857,IF(D11357=D11356,P11357+P11356,P11356))))</f>
        <v/>
      </c>
      <c r="AT11356">
        <f>AR11356-AS11356</f>
        <v/>
      </c>
    </row>
    <row r="11357" ht="15.75" customHeight="1" s="121">
      <c r="B11357">
        <f>D11357&amp;Q11357&amp;E11357</f>
        <v/>
      </c>
      <c r="C11357" s="73" t="n"/>
      <c r="D11357" s="73" t="n"/>
      <c r="E11357" s="78" t="n"/>
      <c r="F11357" s="75" t="n"/>
      <c r="G11357" s="73" t="n"/>
      <c r="H11357" s="75" t="n"/>
      <c r="I11357" s="75" t="n"/>
      <c r="J11357" s="75" t="n"/>
      <c r="K11357" s="75" t="n"/>
      <c r="L11357" s="75" t="n"/>
      <c r="M11357" s="75" t="n"/>
      <c r="N11357" s="75" t="n"/>
      <c r="O11357" s="75" t="n"/>
      <c r="P11357" s="75" t="n"/>
      <c r="Q11357" s="79" t="n"/>
      <c r="AR11357">
        <f>IF($AU$2&lt;&gt;5,NA(),IF(D11357=D11356,0,IF(AND(D20858=D11357,D11358=D11357),O11357+O11358+O20858,IF(D11358=D11357,O11358+O11357,O11357))))</f>
        <v/>
      </c>
      <c r="AS11357">
        <f>IF($AU$2&lt;&gt;5,NA(),IF(D11357=D11356,0,IF(AND(D20858=D11357,D11358=D11357),P11357+P11358+P20858,IF(D11358=D11357,P11358+P11357,P11357))))</f>
        <v/>
      </c>
      <c r="AT11357">
        <f>AR11357-AS11357</f>
        <v/>
      </c>
    </row>
    <row r="11358" ht="15.75" customHeight="1" s="121">
      <c r="B11358">
        <f>D11358&amp;Q11358&amp;E11358</f>
        <v/>
      </c>
      <c r="C11358" s="73" t="n"/>
      <c r="D11358" s="73" t="n"/>
      <c r="E11358" s="78" t="n"/>
      <c r="F11358" s="75" t="n"/>
      <c r="G11358" s="73" t="n"/>
      <c r="H11358" s="75" t="n"/>
      <c r="I11358" s="75" t="n"/>
      <c r="J11358" s="75" t="n"/>
      <c r="K11358" s="75" t="n"/>
      <c r="L11358" s="75" t="n"/>
      <c r="M11358" s="75" t="n"/>
      <c r="N11358" s="75" t="n"/>
      <c r="O11358" s="75" t="n"/>
      <c r="P11358" s="75" t="n"/>
      <c r="Q11358" s="79" t="n"/>
      <c r="AR11358">
        <f>IF($AU$2&lt;&gt;5,NA(),IF(D11358=D11357,0,IF(AND(D20859=D11358,D11359=D11358),O11358+O11359+O20859,IF(D11359=D11358,O11359+O11358,O11358))))</f>
        <v/>
      </c>
      <c r="AS11358">
        <f>IF($AU$2&lt;&gt;5,NA(),IF(D11358=D11357,0,IF(AND(D20859=D11358,D11359=D11358),P11358+P11359+P20859,IF(D11359=D11358,P11359+P11358,P11358))))</f>
        <v/>
      </c>
      <c r="AT11358">
        <f>AR11358-AS11358</f>
        <v/>
      </c>
    </row>
    <row r="11359" ht="15.75" customHeight="1" s="121">
      <c r="B11359">
        <f>D11359&amp;Q11359&amp;E11359</f>
        <v/>
      </c>
      <c r="C11359" s="73" t="n"/>
      <c r="D11359" s="73" t="n"/>
      <c r="E11359" s="78" t="n"/>
      <c r="F11359" s="75" t="n"/>
      <c r="G11359" s="73" t="n"/>
      <c r="H11359" s="75" t="n"/>
      <c r="I11359" s="75" t="n"/>
      <c r="J11359" s="75" t="n"/>
      <c r="K11359" s="75" t="n"/>
      <c r="L11359" s="75" t="n"/>
      <c r="M11359" s="75" t="n"/>
      <c r="N11359" s="75" t="n"/>
      <c r="O11359" s="75" t="n"/>
      <c r="P11359" s="75" t="n"/>
      <c r="Q11359" s="79" t="n"/>
      <c r="AR11359">
        <f>IF($AU$2&lt;&gt;5,NA(),IF(D11359=D11358,0,IF(AND(D20860=D11359,D11360=D11359),O11359+O11360+O20860,IF(D11360=D11359,O11360+O11359,O11359))))</f>
        <v/>
      </c>
      <c r="AS11359">
        <f>IF($AU$2&lt;&gt;5,NA(),IF(D11359=D11358,0,IF(AND(D20860=D11359,D11360=D11359),P11359+P11360+P20860,IF(D11360=D11359,P11360+P11359,P11359))))</f>
        <v/>
      </c>
      <c r="AT11359">
        <f>AR11359-AS11359</f>
        <v/>
      </c>
    </row>
    <row r="11360" ht="15.75" customHeight="1" s="121">
      <c r="B11360">
        <f>D11360&amp;Q11360&amp;E11360</f>
        <v/>
      </c>
      <c r="C11360" s="73" t="n"/>
      <c r="D11360" s="73" t="n"/>
      <c r="E11360" s="78" t="n"/>
      <c r="F11360" s="75" t="n"/>
      <c r="G11360" s="73" t="n"/>
      <c r="H11360" s="75" t="n"/>
      <c r="I11360" s="75" t="n"/>
      <c r="J11360" s="75" t="n"/>
      <c r="K11360" s="75" t="n"/>
      <c r="L11360" s="75" t="n"/>
      <c r="M11360" s="75" t="n"/>
      <c r="N11360" s="75" t="n"/>
      <c r="O11360" s="75" t="n"/>
      <c r="P11360" s="75" t="n"/>
      <c r="Q11360" s="79" t="n"/>
      <c r="AR11360">
        <f>IF($AU$2&lt;&gt;5,NA(),IF(D11360=D11359,0,IF(AND(D20861=D11360,D11361=D11360),O11360+O11361+O20861,IF(D11361=D11360,O11361+O11360,O11360))))</f>
        <v/>
      </c>
      <c r="AS11360">
        <f>IF($AU$2&lt;&gt;5,NA(),IF(D11360=D11359,0,IF(AND(D20861=D11360,D11361=D11360),P11360+P11361+P20861,IF(D11361=D11360,P11361+P11360,P11360))))</f>
        <v/>
      </c>
      <c r="AT11360">
        <f>AR11360-AS11360</f>
        <v/>
      </c>
    </row>
    <row r="11361" ht="15.75" customHeight="1" s="121">
      <c r="B11361">
        <f>D11361&amp;Q11361&amp;E11361</f>
        <v/>
      </c>
      <c r="C11361" s="73" t="n"/>
      <c r="D11361" s="73" t="n"/>
      <c r="E11361" s="78" t="n"/>
      <c r="F11361" s="75" t="n"/>
      <c r="G11361" s="73" t="n"/>
      <c r="H11361" s="75" t="n"/>
      <c r="I11361" s="75" t="n"/>
      <c r="J11361" s="75" t="n"/>
      <c r="K11361" s="75" t="n"/>
      <c r="L11361" s="75" t="n"/>
      <c r="M11361" s="75" t="n"/>
      <c r="N11361" s="75" t="n"/>
      <c r="O11361" s="75" t="n"/>
      <c r="P11361" s="75" t="n"/>
      <c r="Q11361" s="79" t="n"/>
      <c r="AR11361">
        <f>IF($AU$2&lt;&gt;5,NA(),IF(D11361=D11360,0,IF(AND(D20862=D11361,D11362=D11361),O11361+O11362+O20862,IF(D11362=D11361,O11362+O11361,O11361))))</f>
        <v/>
      </c>
      <c r="AS11361">
        <f>IF($AU$2&lt;&gt;5,NA(),IF(D11361=D11360,0,IF(AND(D20862=D11361,D11362=D11361),P11361+P11362+P20862,IF(D11362=D11361,P11362+P11361,P11361))))</f>
        <v/>
      </c>
      <c r="AT11361">
        <f>AR11361-AS11361</f>
        <v/>
      </c>
    </row>
    <row r="11362" ht="15.75" customHeight="1" s="121">
      <c r="B11362">
        <f>D11362&amp;Q11362&amp;E11362</f>
        <v/>
      </c>
      <c r="C11362" s="73" t="n"/>
      <c r="D11362" s="73" t="n"/>
      <c r="E11362" s="78" t="n"/>
      <c r="F11362" s="75" t="n"/>
      <c r="G11362" s="73" t="n"/>
      <c r="H11362" s="75" t="n"/>
      <c r="I11362" s="75" t="n"/>
      <c r="J11362" s="75" t="n"/>
      <c r="K11362" s="75" t="n"/>
      <c r="L11362" s="75" t="n"/>
      <c r="M11362" s="75" t="n"/>
      <c r="N11362" s="75" t="n"/>
      <c r="O11362" s="75" t="n"/>
      <c r="P11362" s="75" t="n"/>
      <c r="Q11362" s="79" t="n"/>
      <c r="AR11362">
        <f>IF($AU$2&lt;&gt;5,NA(),IF(D11362=D11361,0,IF(AND(D20863=D11362,D11363=D11362),O11362+O11363+O20863,IF(D11363=D11362,O11363+O11362,O11362))))</f>
        <v/>
      </c>
      <c r="AS11362">
        <f>IF($AU$2&lt;&gt;5,NA(),IF(D11362=D11361,0,IF(AND(D20863=D11362,D11363=D11362),P11362+P11363+P20863,IF(D11363=D11362,P11363+P11362,P11362))))</f>
        <v/>
      </c>
      <c r="AT11362">
        <f>AR11362-AS11362</f>
        <v/>
      </c>
    </row>
    <row r="11363" ht="15.75" customHeight="1" s="121">
      <c r="B11363">
        <f>D11363&amp;Q11363&amp;E11363</f>
        <v/>
      </c>
      <c r="C11363" s="73" t="n"/>
      <c r="D11363" s="73" t="n"/>
      <c r="E11363" s="78" t="n"/>
      <c r="F11363" s="75" t="n"/>
      <c r="G11363" s="73" t="n"/>
      <c r="H11363" s="75" t="n"/>
      <c r="I11363" s="75" t="n"/>
      <c r="J11363" s="75" t="n"/>
      <c r="K11363" s="75" t="n"/>
      <c r="L11363" s="75" t="n"/>
      <c r="M11363" s="75" t="n"/>
      <c r="N11363" s="75" t="n"/>
      <c r="O11363" s="75" t="n"/>
      <c r="P11363" s="75" t="n"/>
      <c r="Q11363" s="79" t="n"/>
      <c r="AR11363">
        <f>IF($AU$2&lt;&gt;5,NA(),IF(D11363=D11362,0,IF(AND(D20864=D11363,D11364=D11363),O11363+O11364+O20864,IF(D11364=D11363,O11364+O11363,O11363))))</f>
        <v/>
      </c>
      <c r="AS11363">
        <f>IF($AU$2&lt;&gt;5,NA(),IF(D11363=D11362,0,IF(AND(D20864=D11363,D11364=D11363),P11363+P11364+P20864,IF(D11364=D11363,P11364+P11363,P11363))))</f>
        <v/>
      </c>
      <c r="AT11363">
        <f>AR11363-AS11363</f>
        <v/>
      </c>
    </row>
    <row r="11364" ht="15.75" customHeight="1" s="121">
      <c r="B11364">
        <f>D11364&amp;Q11364&amp;E11364</f>
        <v/>
      </c>
      <c r="C11364" s="73" t="n"/>
      <c r="D11364" s="73" t="n"/>
      <c r="E11364" s="78" t="n"/>
      <c r="F11364" s="75" t="n"/>
      <c r="G11364" s="73" t="n"/>
      <c r="H11364" s="75" t="n"/>
      <c r="I11364" s="75" t="n"/>
      <c r="J11364" s="75" t="n"/>
      <c r="K11364" s="75" t="n"/>
      <c r="L11364" s="75" t="n"/>
      <c r="M11364" s="75" t="n"/>
      <c r="N11364" s="75" t="n"/>
      <c r="O11364" s="75" t="n"/>
      <c r="P11364" s="75" t="n"/>
      <c r="Q11364" s="79" t="n"/>
      <c r="AR11364">
        <f>IF($AU$2&lt;&gt;5,NA(),IF(D11364=D11363,0,IF(AND(D20865=D11364,D11365=D11364),O11364+O11365+O20865,IF(D11365=D11364,O11365+O11364,O11364))))</f>
        <v/>
      </c>
      <c r="AS11364">
        <f>IF($AU$2&lt;&gt;5,NA(),IF(D11364=D11363,0,IF(AND(D20865=D11364,D11365=D11364),P11364+P11365+P20865,IF(D11365=D11364,P11365+P11364,P11364))))</f>
        <v/>
      </c>
      <c r="AT11364">
        <f>AR11364-AS11364</f>
        <v/>
      </c>
    </row>
    <row r="11365" ht="15.75" customHeight="1" s="121">
      <c r="B11365">
        <f>D11365&amp;Q11365&amp;E11365</f>
        <v/>
      </c>
      <c r="C11365" s="73" t="n"/>
      <c r="D11365" s="73" t="n"/>
      <c r="E11365" s="78" t="n"/>
      <c r="F11365" s="75" t="n"/>
      <c r="G11365" s="73" t="n"/>
      <c r="H11365" s="75" t="n"/>
      <c r="I11365" s="75" t="n"/>
      <c r="J11365" s="75" t="n"/>
      <c r="K11365" s="75" t="n"/>
      <c r="L11365" s="75" t="n"/>
      <c r="M11365" s="75" t="n"/>
      <c r="N11365" s="75" t="n"/>
      <c r="O11365" s="75" t="n"/>
      <c r="P11365" s="75" t="n"/>
      <c r="Q11365" s="79" t="n"/>
      <c r="AR11365">
        <f>IF($AU$2&lt;&gt;5,NA(),IF(D11365=D11364,0,IF(AND(D20866=D11365,D11366=D11365),O11365+O11366+O20866,IF(D11366=D11365,O11366+O11365,O11365))))</f>
        <v/>
      </c>
      <c r="AS11365">
        <f>IF($AU$2&lt;&gt;5,NA(),IF(D11365=D11364,0,IF(AND(D20866=D11365,D11366=D11365),P11365+P11366+P20866,IF(D11366=D11365,P11366+P11365,P11365))))</f>
        <v/>
      </c>
      <c r="AT11365">
        <f>AR11365-AS11365</f>
        <v/>
      </c>
    </row>
    <row r="11366" ht="15.75" customHeight="1" s="121">
      <c r="B11366">
        <f>D11366&amp;Q11366&amp;E11366</f>
        <v/>
      </c>
      <c r="C11366" s="73" t="n"/>
      <c r="D11366" s="73" t="n"/>
      <c r="E11366" s="78" t="n"/>
      <c r="F11366" s="75" t="n"/>
      <c r="G11366" s="73" t="n"/>
      <c r="H11366" s="75" t="n"/>
      <c r="I11366" s="75" t="n"/>
      <c r="J11366" s="75" t="n"/>
      <c r="K11366" s="75" t="n"/>
      <c r="L11366" s="75" t="n"/>
      <c r="M11366" s="75" t="n"/>
      <c r="N11366" s="75" t="n"/>
      <c r="O11366" s="75" t="n"/>
      <c r="P11366" s="75" t="n"/>
      <c r="Q11366" s="79" t="n"/>
      <c r="AR11366">
        <f>IF($AU$2&lt;&gt;5,NA(),IF(D11366=D11365,0,IF(AND(D20867=D11366,D11367=D11366),O11366+O11367+O20867,IF(D11367=D11366,O11367+O11366,O11366))))</f>
        <v/>
      </c>
      <c r="AS11366">
        <f>IF($AU$2&lt;&gt;5,NA(),IF(D11366=D11365,0,IF(AND(D20867=D11366,D11367=D11366),P11366+P11367+P20867,IF(D11367=D11366,P11367+P11366,P11366))))</f>
        <v/>
      </c>
      <c r="AT11366">
        <f>AR11366-AS11366</f>
        <v/>
      </c>
    </row>
    <row r="11367" ht="15.75" customHeight="1" s="121">
      <c r="B11367">
        <f>D11367&amp;Q11367&amp;E11367</f>
        <v/>
      </c>
      <c r="C11367" s="73" t="n"/>
      <c r="D11367" s="73" t="n"/>
      <c r="E11367" s="78" t="n"/>
      <c r="F11367" s="75" t="n"/>
      <c r="G11367" s="73" t="n"/>
      <c r="H11367" s="75" t="n"/>
      <c r="I11367" s="75" t="n"/>
      <c r="J11367" s="75" t="n"/>
      <c r="K11367" s="75" t="n"/>
      <c r="L11367" s="75" t="n"/>
      <c r="M11367" s="75" t="n"/>
      <c r="N11367" s="75" t="n"/>
      <c r="O11367" s="75" t="n"/>
      <c r="P11367" s="75" t="n"/>
      <c r="Q11367" s="79" t="n"/>
      <c r="AR11367">
        <f>IF($AU$2&lt;&gt;5,NA(),IF(D11367=D11366,0,IF(AND(D20868=D11367,D11368=D11367),O11367+O11368+O20868,IF(D11368=D11367,O11368+O11367,O11367))))</f>
        <v/>
      </c>
      <c r="AS11367">
        <f>IF($AU$2&lt;&gt;5,NA(),IF(D11367=D11366,0,IF(AND(D20868=D11367,D11368=D11367),P11367+P11368+P20868,IF(D11368=D11367,P11368+P11367,P11367))))</f>
        <v/>
      </c>
      <c r="AT11367">
        <f>AR11367-AS11367</f>
        <v/>
      </c>
    </row>
    <row r="11368" ht="15.75" customHeight="1" s="121">
      <c r="B11368">
        <f>D11368&amp;Q11368&amp;E11368</f>
        <v/>
      </c>
      <c r="C11368" s="73" t="n"/>
      <c r="D11368" s="73" t="n"/>
      <c r="E11368" s="78" t="n"/>
      <c r="F11368" s="75" t="n"/>
      <c r="G11368" s="73" t="n"/>
      <c r="H11368" s="75" t="n"/>
      <c r="I11368" s="75" t="n"/>
      <c r="J11368" s="75" t="n"/>
      <c r="K11368" s="75" t="n"/>
      <c r="L11368" s="75" t="n"/>
      <c r="M11368" s="75" t="n"/>
      <c r="N11368" s="75" t="n"/>
      <c r="O11368" s="75" t="n"/>
      <c r="P11368" s="75" t="n"/>
      <c r="Q11368" s="79" t="n"/>
      <c r="AR11368">
        <f>IF($AU$2&lt;&gt;5,NA(),IF(D11368=D11367,0,IF(AND(D20869=D11368,D11369=D11368),O11368+O11369+O20869,IF(D11369=D11368,O11369+O11368,O11368))))</f>
        <v/>
      </c>
      <c r="AS11368">
        <f>IF($AU$2&lt;&gt;5,NA(),IF(D11368=D11367,0,IF(AND(D20869=D11368,D11369=D11368),P11368+P11369+P20869,IF(D11369=D11368,P11369+P11368,P11368))))</f>
        <v/>
      </c>
      <c r="AT11368">
        <f>AR11368-AS11368</f>
        <v/>
      </c>
    </row>
    <row r="11369" ht="15.75" customHeight="1" s="121">
      <c r="B11369">
        <f>D11369&amp;Q11369&amp;E11369</f>
        <v/>
      </c>
      <c r="C11369" s="73" t="n"/>
      <c r="D11369" s="73" t="n"/>
      <c r="E11369" s="78" t="n"/>
      <c r="F11369" s="75" t="n"/>
      <c r="G11369" s="73" t="n"/>
      <c r="H11369" s="75" t="n"/>
      <c r="I11369" s="75" t="n"/>
      <c r="J11369" s="75" t="n"/>
      <c r="K11369" s="75" t="n"/>
      <c r="L11369" s="75" t="n"/>
      <c r="M11369" s="75" t="n"/>
      <c r="N11369" s="75" t="n"/>
      <c r="O11369" s="75" t="n"/>
      <c r="P11369" s="75" t="n"/>
      <c r="Q11369" s="79" t="n"/>
      <c r="AR11369">
        <f>IF($AU$2&lt;&gt;5,NA(),IF(D11369=D11368,0,IF(AND(D20870=D11369,D11370=D11369),O11369+O11370+O20870,IF(D11370=D11369,O11370+O11369,O11369))))</f>
        <v/>
      </c>
      <c r="AS11369">
        <f>IF($AU$2&lt;&gt;5,NA(),IF(D11369=D11368,0,IF(AND(D20870=D11369,D11370=D11369),P11369+P11370+P20870,IF(D11370=D11369,P11370+P11369,P11369))))</f>
        <v/>
      </c>
      <c r="AT11369">
        <f>AR11369-AS11369</f>
        <v/>
      </c>
    </row>
    <row r="11370" ht="15.75" customHeight="1" s="121">
      <c r="B11370">
        <f>D11370&amp;Q11370&amp;E11370</f>
        <v/>
      </c>
      <c r="C11370" s="73" t="n"/>
      <c r="D11370" s="73" t="n"/>
      <c r="E11370" s="78" t="n"/>
      <c r="F11370" s="75" t="n"/>
      <c r="G11370" s="73" t="n"/>
      <c r="H11370" s="75" t="n"/>
      <c r="I11370" s="75" t="n"/>
      <c r="J11370" s="75" t="n"/>
      <c r="K11370" s="75" t="n"/>
      <c r="L11370" s="75" t="n"/>
      <c r="M11370" s="75" t="n"/>
      <c r="N11370" s="75" t="n"/>
      <c r="O11370" s="75" t="n"/>
      <c r="P11370" s="75" t="n"/>
      <c r="Q11370" s="79" t="n"/>
      <c r="AR11370">
        <f>IF($AU$2&lt;&gt;5,NA(),IF(D11370=D11369,0,IF(AND(D20871=D11370,D11371=D11370),O11370+O11371+O20871,IF(D11371=D11370,O11371+O11370,O11370))))</f>
        <v/>
      </c>
      <c r="AS11370">
        <f>IF($AU$2&lt;&gt;5,NA(),IF(D11370=D11369,0,IF(AND(D20871=D11370,D11371=D11370),P11370+P11371+P20871,IF(D11371=D11370,P11371+P11370,P11370))))</f>
        <v/>
      </c>
      <c r="AT11370">
        <f>AR11370-AS11370</f>
        <v/>
      </c>
    </row>
    <row r="11371" ht="15.75" customHeight="1" s="121">
      <c r="B11371">
        <f>D11371&amp;Q11371&amp;E11371</f>
        <v/>
      </c>
      <c r="C11371" s="73" t="n"/>
      <c r="D11371" s="73" t="n"/>
      <c r="E11371" s="78" t="n"/>
      <c r="F11371" s="75" t="n"/>
      <c r="G11371" s="73" t="n"/>
      <c r="H11371" s="75" t="n"/>
      <c r="I11371" s="75" t="n"/>
      <c r="J11371" s="75" t="n"/>
      <c r="K11371" s="75" t="n"/>
      <c r="L11371" s="75" t="n"/>
      <c r="M11371" s="75" t="n"/>
      <c r="N11371" s="75" t="n"/>
      <c r="O11371" s="75" t="n"/>
      <c r="P11371" s="75" t="n"/>
      <c r="Q11371" s="79" t="n"/>
      <c r="AR11371">
        <f>IF($AU$2&lt;&gt;5,NA(),IF(D11371=D11370,0,IF(AND(D20872=D11371,D11372=D11371),O11371+O11372+O20872,IF(D11372=D11371,O11372+O11371,O11371))))</f>
        <v/>
      </c>
      <c r="AS11371">
        <f>IF($AU$2&lt;&gt;5,NA(),IF(D11371=D11370,0,IF(AND(D20872=D11371,D11372=D11371),P11371+P11372+P20872,IF(D11372=D11371,P11372+P11371,P11371))))</f>
        <v/>
      </c>
      <c r="AT11371">
        <f>AR11371-AS11371</f>
        <v/>
      </c>
    </row>
    <row r="11372" ht="15.75" customHeight="1" s="121">
      <c r="B11372">
        <f>D11372&amp;Q11372&amp;E11372</f>
        <v/>
      </c>
      <c r="C11372" s="73" t="n"/>
      <c r="D11372" s="73" t="n"/>
      <c r="E11372" s="78" t="n"/>
      <c r="F11372" s="75" t="n"/>
      <c r="G11372" s="73" t="n"/>
      <c r="H11372" s="75" t="n"/>
      <c r="I11372" s="75" t="n"/>
      <c r="J11372" s="75" t="n"/>
      <c r="K11372" s="75" t="n"/>
      <c r="L11372" s="75" t="n"/>
      <c r="M11372" s="75" t="n"/>
      <c r="N11372" s="75" t="n"/>
      <c r="O11372" s="75" t="n"/>
      <c r="P11372" s="75" t="n"/>
      <c r="Q11372" s="79" t="n"/>
      <c r="AR11372">
        <f>IF($AU$2&lt;&gt;5,NA(),IF(D11372=D11371,0,IF(AND(D20873=D11372,D11373=D11372),O11372+O11373+O20873,IF(D11373=D11372,O11373+O11372,O11372))))</f>
        <v/>
      </c>
      <c r="AS11372">
        <f>IF($AU$2&lt;&gt;5,NA(),IF(D11372=D11371,0,IF(AND(D20873=D11372,D11373=D11372),P11372+P11373+P20873,IF(D11373=D11372,P11373+P11372,P11372))))</f>
        <v/>
      </c>
      <c r="AT11372">
        <f>AR11372-AS11372</f>
        <v/>
      </c>
    </row>
    <row r="11373" ht="15.75" customHeight="1" s="121">
      <c r="B11373">
        <f>D11373&amp;Q11373&amp;E11373</f>
        <v/>
      </c>
      <c r="C11373" s="73" t="n"/>
      <c r="D11373" s="73" t="n"/>
      <c r="E11373" s="78" t="n"/>
      <c r="F11373" s="75" t="n"/>
      <c r="G11373" s="73" t="n"/>
      <c r="H11373" s="75" t="n"/>
      <c r="I11373" s="75" t="n"/>
      <c r="J11373" s="75" t="n"/>
      <c r="K11373" s="75" t="n"/>
      <c r="L11373" s="75" t="n"/>
      <c r="M11373" s="75" t="n"/>
      <c r="N11373" s="75" t="n"/>
      <c r="O11373" s="75" t="n"/>
      <c r="P11373" s="75" t="n"/>
      <c r="Q11373" s="79" t="n"/>
      <c r="AR11373">
        <f>IF($AU$2&lt;&gt;5,NA(),IF(D11373=D11372,0,IF(AND(D20874=D11373,D11374=D11373),O11373+O11374+O20874,IF(D11374=D11373,O11374+O11373,O11373))))</f>
        <v/>
      </c>
      <c r="AS11373">
        <f>IF($AU$2&lt;&gt;5,NA(),IF(D11373=D11372,0,IF(AND(D20874=D11373,D11374=D11373),P11373+P11374+P20874,IF(D11374=D11373,P11374+P11373,P11373))))</f>
        <v/>
      </c>
      <c r="AT11373">
        <f>AR11373-AS11373</f>
        <v/>
      </c>
    </row>
    <row r="11374" ht="15.75" customHeight="1" s="121">
      <c r="B11374">
        <f>D11374&amp;Q11374&amp;E11374</f>
        <v/>
      </c>
      <c r="C11374" s="73" t="n"/>
      <c r="D11374" s="73" t="n"/>
      <c r="E11374" s="78" t="n"/>
      <c r="F11374" s="75" t="n"/>
      <c r="G11374" s="73" t="n"/>
      <c r="H11374" s="75" t="n"/>
      <c r="I11374" s="75" t="n"/>
      <c r="J11374" s="75" t="n"/>
      <c r="K11374" s="75" t="n"/>
      <c r="L11374" s="75" t="n"/>
      <c r="M11374" s="75" t="n"/>
      <c r="N11374" s="75" t="n"/>
      <c r="O11374" s="75" t="n"/>
      <c r="P11374" s="75" t="n"/>
      <c r="Q11374" s="79" t="n"/>
      <c r="AR11374">
        <f>IF($AU$2&lt;&gt;5,NA(),IF(D11374=D11373,0,IF(AND(D20875=D11374,D11375=D11374),O11374+O11375+O20875,IF(D11375=D11374,O11375+O11374,O11374))))</f>
        <v/>
      </c>
      <c r="AS11374">
        <f>IF($AU$2&lt;&gt;5,NA(),IF(D11374=D11373,0,IF(AND(D20875=D11374,D11375=D11374),P11374+P11375+P20875,IF(D11375=D11374,P11375+P11374,P11374))))</f>
        <v/>
      </c>
      <c r="AT11374">
        <f>AR11374-AS11374</f>
        <v/>
      </c>
    </row>
    <row r="11375" ht="15.75" customHeight="1" s="121">
      <c r="B11375">
        <f>D11375&amp;Q11375&amp;E11375</f>
        <v/>
      </c>
      <c r="C11375" s="73" t="n"/>
      <c r="D11375" s="73" t="n"/>
      <c r="E11375" s="78" t="n"/>
      <c r="F11375" s="75" t="n"/>
      <c r="G11375" s="73" t="n"/>
      <c r="H11375" s="75" t="n"/>
      <c r="I11375" s="75" t="n"/>
      <c r="J11375" s="75" t="n"/>
      <c r="K11375" s="75" t="n"/>
      <c r="L11375" s="75" t="n"/>
      <c r="M11375" s="75" t="n"/>
      <c r="N11375" s="75" t="n"/>
      <c r="O11375" s="75" t="n"/>
      <c r="P11375" s="75" t="n"/>
      <c r="Q11375" s="79" t="n"/>
      <c r="AR11375">
        <f>IF($AU$2&lt;&gt;5,NA(),IF(D11375=D11374,0,IF(AND(D20876=D11375,D11376=D11375),O11375+O11376+O20876,IF(D11376=D11375,O11376+O11375,O11375))))</f>
        <v/>
      </c>
      <c r="AS11375">
        <f>IF($AU$2&lt;&gt;5,NA(),IF(D11375=D11374,0,IF(AND(D20876=D11375,D11376=D11375),P11375+P11376+P20876,IF(D11376=D11375,P11376+P11375,P11375))))</f>
        <v/>
      </c>
      <c r="AT11375">
        <f>AR11375-AS11375</f>
        <v/>
      </c>
    </row>
    <row r="11376" ht="15.75" customHeight="1" s="121">
      <c r="B11376">
        <f>D11376&amp;Q11376&amp;E11376</f>
        <v/>
      </c>
      <c r="C11376" s="73" t="n"/>
      <c r="D11376" s="73" t="n"/>
      <c r="E11376" s="78" t="n"/>
      <c r="F11376" s="75" t="n"/>
      <c r="G11376" s="73" t="n"/>
      <c r="H11376" s="75" t="n"/>
      <c r="I11376" s="75" t="n"/>
      <c r="J11376" s="75" t="n"/>
      <c r="K11376" s="75" t="n"/>
      <c r="L11376" s="75" t="n"/>
      <c r="M11376" s="75" t="n"/>
      <c r="N11376" s="75" t="n"/>
      <c r="O11376" s="75" t="n"/>
      <c r="P11376" s="75" t="n"/>
      <c r="Q11376" s="79" t="n"/>
      <c r="AR11376">
        <f>IF($AU$2&lt;&gt;5,NA(),IF(D11376=D11375,0,IF(AND(D20877=D11376,D11377=D11376),O11376+O11377+O20877,IF(D11377=D11376,O11377+O11376,O11376))))</f>
        <v/>
      </c>
      <c r="AS11376">
        <f>IF($AU$2&lt;&gt;5,NA(),IF(D11376=D11375,0,IF(AND(D20877=D11376,D11377=D11376),P11376+P11377+P20877,IF(D11377=D11376,P11377+P11376,P11376))))</f>
        <v/>
      </c>
      <c r="AT11376">
        <f>AR11376-AS11376</f>
        <v/>
      </c>
    </row>
    <row r="11377" ht="15.75" customHeight="1" s="121">
      <c r="B11377">
        <f>D11377&amp;Q11377&amp;E11377</f>
        <v/>
      </c>
      <c r="C11377" s="73" t="n"/>
      <c r="D11377" s="73" t="n"/>
      <c r="E11377" s="78" t="n"/>
      <c r="F11377" s="75" t="n"/>
      <c r="G11377" s="73" t="n"/>
      <c r="H11377" s="75" t="n"/>
      <c r="I11377" s="75" t="n"/>
      <c r="J11377" s="75" t="n"/>
      <c r="K11377" s="75" t="n"/>
      <c r="L11377" s="75" t="n"/>
      <c r="M11377" s="75" t="n"/>
      <c r="N11377" s="75" t="n"/>
      <c r="O11377" s="75" t="n"/>
      <c r="P11377" s="75" t="n"/>
      <c r="Q11377" s="79" t="n"/>
      <c r="AR11377">
        <f>IF($AU$2&lt;&gt;5,NA(),IF(D11377=D11376,0,IF(AND(D20878=D11377,D11378=D11377),O11377+O11378+O20878,IF(D11378=D11377,O11378+O11377,O11377))))</f>
        <v/>
      </c>
      <c r="AS11377">
        <f>IF($AU$2&lt;&gt;5,NA(),IF(D11377=D11376,0,IF(AND(D20878=D11377,D11378=D11377),P11377+P11378+P20878,IF(D11378=D11377,P11378+P11377,P11377))))</f>
        <v/>
      </c>
      <c r="AT11377">
        <f>AR11377-AS11377</f>
        <v/>
      </c>
    </row>
    <row r="11378" ht="15.75" customHeight="1" s="121">
      <c r="B11378">
        <f>D11378&amp;Q11378&amp;E11378</f>
        <v/>
      </c>
      <c r="C11378" s="73" t="n"/>
      <c r="D11378" s="73" t="n"/>
      <c r="E11378" s="78" t="n"/>
      <c r="F11378" s="75" t="n"/>
      <c r="G11378" s="73" t="n"/>
      <c r="H11378" s="75" t="n"/>
      <c r="I11378" s="75" t="n"/>
      <c r="J11378" s="75" t="n"/>
      <c r="K11378" s="75" t="n"/>
      <c r="L11378" s="75" t="n"/>
      <c r="M11378" s="75" t="n"/>
      <c r="N11378" s="75" t="n"/>
      <c r="O11378" s="75" t="n"/>
      <c r="P11378" s="75" t="n"/>
      <c r="Q11378" s="79" t="n"/>
      <c r="AR11378">
        <f>IF($AU$2&lt;&gt;5,NA(),IF(D11378=D11377,0,IF(AND(D20879=D11378,D11379=D11378),O11378+O11379+O20879,IF(D11379=D11378,O11379+O11378,O11378))))</f>
        <v/>
      </c>
      <c r="AS11378">
        <f>IF($AU$2&lt;&gt;5,NA(),IF(D11378=D11377,0,IF(AND(D20879=D11378,D11379=D11378),P11378+P11379+P20879,IF(D11379=D11378,P11379+P11378,P11378))))</f>
        <v/>
      </c>
      <c r="AT11378">
        <f>AR11378-AS11378</f>
        <v/>
      </c>
    </row>
    <row r="11379" ht="15.75" customHeight="1" s="121">
      <c r="B11379">
        <f>D11379&amp;Q11379&amp;E11379</f>
        <v/>
      </c>
      <c r="C11379" s="73" t="n"/>
      <c r="D11379" s="73" t="n"/>
      <c r="E11379" s="78" t="n"/>
      <c r="F11379" s="75" t="n"/>
      <c r="G11379" s="73" t="n"/>
      <c r="H11379" s="75" t="n"/>
      <c r="I11379" s="75" t="n"/>
      <c r="J11379" s="75" t="n"/>
      <c r="K11379" s="75" t="n"/>
      <c r="L11379" s="75" t="n"/>
      <c r="M11379" s="75" t="n"/>
      <c r="N11379" s="75" t="n"/>
      <c r="O11379" s="75" t="n"/>
      <c r="P11379" s="75" t="n"/>
      <c r="Q11379" s="79" t="n"/>
      <c r="AR11379">
        <f>IF($AU$2&lt;&gt;5,NA(),IF(D11379=D11378,0,IF(AND(D20880=D11379,D11380=D11379),O11379+O11380+O20880,IF(D11380=D11379,O11380+O11379,O11379))))</f>
        <v/>
      </c>
      <c r="AS11379">
        <f>IF($AU$2&lt;&gt;5,NA(),IF(D11379=D11378,0,IF(AND(D20880=D11379,D11380=D11379),P11379+P11380+P20880,IF(D11380=D11379,P11380+P11379,P11379))))</f>
        <v/>
      </c>
      <c r="AT11379">
        <f>AR11379-AS11379</f>
        <v/>
      </c>
    </row>
    <row r="11380" ht="15.75" customHeight="1" s="121">
      <c r="B11380">
        <f>D11380&amp;Q11380&amp;E11380</f>
        <v/>
      </c>
      <c r="C11380" s="73" t="n"/>
      <c r="D11380" s="73" t="n"/>
      <c r="E11380" s="78" t="n"/>
      <c r="F11380" s="75" t="n"/>
      <c r="G11380" s="73" t="n"/>
      <c r="H11380" s="75" t="n"/>
      <c r="I11380" s="75" t="n"/>
      <c r="J11380" s="75" t="n"/>
      <c r="K11380" s="75" t="n"/>
      <c r="L11380" s="75" t="n"/>
      <c r="M11380" s="75" t="n"/>
      <c r="N11380" s="75" t="n"/>
      <c r="O11380" s="75" t="n"/>
      <c r="P11380" s="75" t="n"/>
      <c r="Q11380" s="79" t="n"/>
      <c r="AR11380">
        <f>IF($AU$2&lt;&gt;5,NA(),IF(D11380=D11379,0,IF(AND(D20881=D11380,D11381=D11380),O11380+O11381+O20881,IF(D11381=D11380,O11381+O11380,O11380))))</f>
        <v/>
      </c>
      <c r="AS11380">
        <f>IF($AU$2&lt;&gt;5,NA(),IF(D11380=D11379,0,IF(AND(D20881=D11380,D11381=D11380),P11380+P11381+P20881,IF(D11381=D11380,P11381+P11380,P11380))))</f>
        <v/>
      </c>
      <c r="AT11380">
        <f>AR11380-AS11380</f>
        <v/>
      </c>
    </row>
    <row r="11381" ht="15.75" customHeight="1" s="121">
      <c r="B11381">
        <f>D11381&amp;Q11381&amp;E11381</f>
        <v/>
      </c>
      <c r="C11381" s="73" t="n"/>
      <c r="D11381" s="73" t="n"/>
      <c r="E11381" s="78" t="n"/>
      <c r="F11381" s="75" t="n"/>
      <c r="G11381" s="73" t="n"/>
      <c r="H11381" s="75" t="n"/>
      <c r="I11381" s="75" t="n"/>
      <c r="J11381" s="75" t="n"/>
      <c r="K11381" s="75" t="n"/>
      <c r="L11381" s="75" t="n"/>
      <c r="M11381" s="75" t="n"/>
      <c r="N11381" s="75" t="n"/>
      <c r="O11381" s="75" t="n"/>
      <c r="P11381" s="75" t="n"/>
      <c r="Q11381" s="79" t="n"/>
      <c r="AR11381">
        <f>IF($AU$2&lt;&gt;5,NA(),IF(D11381=D11380,0,IF(AND(D20882=D11381,D11382=D11381),O11381+O11382+O20882,IF(D11382=D11381,O11382+O11381,O11381))))</f>
        <v/>
      </c>
      <c r="AS11381">
        <f>IF($AU$2&lt;&gt;5,NA(),IF(D11381=D11380,0,IF(AND(D20882=D11381,D11382=D11381),P11381+P11382+P20882,IF(D11382=D11381,P11382+P11381,P11381))))</f>
        <v/>
      </c>
      <c r="AT11381">
        <f>AR11381-AS11381</f>
        <v/>
      </c>
    </row>
    <row r="11382" ht="15.75" customHeight="1" s="121">
      <c r="B11382">
        <f>D11382&amp;Q11382&amp;E11382</f>
        <v/>
      </c>
      <c r="C11382" s="73" t="n"/>
      <c r="D11382" s="73" t="n"/>
      <c r="E11382" s="78" t="n"/>
      <c r="F11382" s="75" t="n"/>
      <c r="G11382" s="73" t="n"/>
      <c r="H11382" s="75" t="n"/>
      <c r="I11382" s="75" t="n"/>
      <c r="J11382" s="75" t="n"/>
      <c r="K11382" s="75" t="n"/>
      <c r="L11382" s="75" t="n"/>
      <c r="M11382" s="75" t="n"/>
      <c r="N11382" s="75" t="n"/>
      <c r="O11382" s="75" t="n"/>
      <c r="P11382" s="75" t="n"/>
      <c r="Q11382" s="79" t="n"/>
      <c r="AR11382">
        <f>IF($AU$2&lt;&gt;5,NA(),IF(D11382=D11381,0,IF(AND(D20883=D11382,D11383=D11382),O11382+O11383+O20883,IF(D11383=D11382,O11383+O11382,O11382))))</f>
        <v/>
      </c>
      <c r="AS11382">
        <f>IF($AU$2&lt;&gt;5,NA(),IF(D11382=D11381,0,IF(AND(D20883=D11382,D11383=D11382),P11382+P11383+P20883,IF(D11383=D11382,P11383+P11382,P11382))))</f>
        <v/>
      </c>
      <c r="AT11382">
        <f>AR11382-AS11382</f>
        <v/>
      </c>
    </row>
    <row r="11383" ht="15.75" customHeight="1" s="121">
      <c r="B11383">
        <f>D11383&amp;Q11383&amp;E11383</f>
        <v/>
      </c>
      <c r="C11383" s="73" t="n"/>
      <c r="D11383" s="73" t="n"/>
      <c r="E11383" s="78" t="n"/>
      <c r="F11383" s="75" t="n"/>
      <c r="G11383" s="73" t="n"/>
      <c r="H11383" s="75" t="n"/>
      <c r="I11383" s="75" t="n"/>
      <c r="J11383" s="75" t="n"/>
      <c r="K11383" s="75" t="n"/>
      <c r="L11383" s="75" t="n"/>
      <c r="M11383" s="75" t="n"/>
      <c r="N11383" s="75" t="n"/>
      <c r="O11383" s="75" t="n"/>
      <c r="P11383" s="75" t="n"/>
      <c r="Q11383" s="79" t="n"/>
      <c r="AR11383">
        <f>IF($AU$2&lt;&gt;5,NA(),IF(D11383=D11382,0,IF(AND(D20884=D11383,D11384=D11383),O11383+O11384+O20884,IF(D11384=D11383,O11384+O11383,O11383))))</f>
        <v/>
      </c>
      <c r="AS11383">
        <f>IF($AU$2&lt;&gt;5,NA(),IF(D11383=D11382,0,IF(AND(D20884=D11383,D11384=D11383),P11383+P11384+P20884,IF(D11384=D11383,P11384+P11383,P11383))))</f>
        <v/>
      </c>
      <c r="AT11383">
        <f>AR11383-AS11383</f>
        <v/>
      </c>
    </row>
    <row r="11384" ht="15.75" customHeight="1" s="121">
      <c r="B11384">
        <f>D11384&amp;Q11384&amp;E11384</f>
        <v/>
      </c>
      <c r="C11384" s="73" t="n"/>
      <c r="D11384" s="73" t="n"/>
      <c r="E11384" s="78" t="n"/>
      <c r="F11384" s="75" t="n"/>
      <c r="G11384" s="73" t="n"/>
      <c r="H11384" s="75" t="n"/>
      <c r="I11384" s="75" t="n"/>
      <c r="J11384" s="75" t="n"/>
      <c r="K11384" s="75" t="n"/>
      <c r="L11384" s="75" t="n"/>
      <c r="M11384" s="75" t="n"/>
      <c r="N11384" s="75" t="n"/>
      <c r="O11384" s="75" t="n"/>
      <c r="P11384" s="75" t="n"/>
      <c r="Q11384" s="79" t="n"/>
      <c r="AR11384">
        <f>IF($AU$2&lt;&gt;5,NA(),IF(D11384=D11383,0,IF(AND(D20885=D11384,D11385=D11384),O11384+O11385+O20885,IF(D11385=D11384,O11385+O11384,O11384))))</f>
        <v/>
      </c>
      <c r="AS11384">
        <f>IF($AU$2&lt;&gt;5,NA(),IF(D11384=D11383,0,IF(AND(D20885=D11384,D11385=D11384),P11384+P11385+P20885,IF(D11385=D11384,P11385+P11384,P11384))))</f>
        <v/>
      </c>
      <c r="AT11384">
        <f>AR11384-AS11384</f>
        <v/>
      </c>
    </row>
    <row r="11385" ht="15.75" customHeight="1" s="121">
      <c r="B11385">
        <f>D11385&amp;Q11385&amp;E11385</f>
        <v/>
      </c>
      <c r="C11385" s="73" t="n"/>
      <c r="D11385" s="73" t="n"/>
      <c r="E11385" s="78" t="n"/>
      <c r="F11385" s="75" t="n"/>
      <c r="G11385" s="73" t="n"/>
      <c r="H11385" s="75" t="n"/>
      <c r="I11385" s="75" t="n"/>
      <c r="J11385" s="75" t="n"/>
      <c r="K11385" s="75" t="n"/>
      <c r="L11385" s="75" t="n"/>
      <c r="M11385" s="75" t="n"/>
      <c r="N11385" s="75" t="n"/>
      <c r="O11385" s="75" t="n"/>
      <c r="P11385" s="75" t="n"/>
      <c r="Q11385" s="79" t="n"/>
      <c r="AR11385">
        <f>IF($AU$2&lt;&gt;5,NA(),IF(D11385=D11384,0,IF(AND(D20886=D11385,D11386=D11385),O11385+O11386+O20886,IF(D11386=D11385,O11386+O11385,O11385))))</f>
        <v/>
      </c>
      <c r="AS11385">
        <f>IF($AU$2&lt;&gt;5,NA(),IF(D11385=D11384,0,IF(AND(D20886=D11385,D11386=D11385),P11385+P11386+P20886,IF(D11386=D11385,P11386+P11385,P11385))))</f>
        <v/>
      </c>
      <c r="AT11385">
        <f>AR11385-AS11385</f>
        <v/>
      </c>
    </row>
    <row r="11386" ht="15.75" customHeight="1" s="121">
      <c r="B11386">
        <f>D11386&amp;Q11386&amp;E11386</f>
        <v/>
      </c>
      <c r="C11386" s="73" t="n"/>
      <c r="D11386" s="73" t="n"/>
      <c r="E11386" s="78" t="n"/>
      <c r="F11386" s="75" t="n"/>
      <c r="G11386" s="73" t="n"/>
      <c r="H11386" s="75" t="n"/>
      <c r="I11386" s="75" t="n"/>
      <c r="J11386" s="75" t="n"/>
      <c r="K11386" s="75" t="n"/>
      <c r="L11386" s="75" t="n"/>
      <c r="M11386" s="75" t="n"/>
      <c r="N11386" s="75" t="n"/>
      <c r="O11386" s="75" t="n"/>
      <c r="P11386" s="75" t="n"/>
      <c r="Q11386" s="79" t="n"/>
      <c r="AR11386">
        <f>IF($AU$2&lt;&gt;5,NA(),IF(D11386=D11385,0,IF(AND(D20887=D11386,D11387=D11386),O11386+O11387+O20887,IF(D11387=D11386,O11387+O11386,O11386))))</f>
        <v/>
      </c>
      <c r="AS11386">
        <f>IF($AU$2&lt;&gt;5,NA(),IF(D11386=D11385,0,IF(AND(D20887=D11386,D11387=D11386),P11386+P11387+P20887,IF(D11387=D11386,P11387+P11386,P11386))))</f>
        <v/>
      </c>
      <c r="AT11386">
        <f>AR11386-AS11386</f>
        <v/>
      </c>
    </row>
    <row r="11387" ht="15.75" customHeight="1" s="121">
      <c r="B11387">
        <f>D11387&amp;Q11387&amp;E11387</f>
        <v/>
      </c>
      <c r="C11387" s="73" t="n"/>
      <c r="D11387" s="73" t="n"/>
      <c r="E11387" s="78" t="n"/>
      <c r="F11387" s="75" t="n"/>
      <c r="G11387" s="73" t="n"/>
      <c r="H11387" s="75" t="n"/>
      <c r="I11387" s="75" t="n"/>
      <c r="J11387" s="75" t="n"/>
      <c r="K11387" s="75" t="n"/>
      <c r="L11387" s="75" t="n"/>
      <c r="M11387" s="75" t="n"/>
      <c r="N11387" s="75" t="n"/>
      <c r="O11387" s="75" t="n"/>
      <c r="P11387" s="75" t="n"/>
      <c r="Q11387" s="79" t="n"/>
      <c r="AR11387">
        <f>IF($AU$2&lt;&gt;5,NA(),IF(D11387=D11386,0,IF(AND(D20888=D11387,D11388=D11387),O11387+O11388+O20888,IF(D11388=D11387,O11388+O11387,O11387))))</f>
        <v/>
      </c>
      <c r="AS11387">
        <f>IF($AU$2&lt;&gt;5,NA(),IF(D11387=D11386,0,IF(AND(D20888=D11387,D11388=D11387),P11387+P11388+P20888,IF(D11388=D11387,P11388+P11387,P11387))))</f>
        <v/>
      </c>
      <c r="AT11387">
        <f>AR11387-AS11387</f>
        <v/>
      </c>
    </row>
    <row r="11388" ht="15.75" customHeight="1" s="121">
      <c r="B11388">
        <f>D11388&amp;Q11388&amp;E11388</f>
        <v/>
      </c>
      <c r="C11388" s="73" t="n"/>
      <c r="D11388" s="73" t="n"/>
      <c r="E11388" s="78" t="n"/>
      <c r="F11388" s="75" t="n"/>
      <c r="G11388" s="73" t="n"/>
      <c r="H11388" s="75" t="n"/>
      <c r="I11388" s="75" t="n"/>
      <c r="J11388" s="75" t="n"/>
      <c r="K11388" s="75" t="n"/>
      <c r="L11388" s="75" t="n"/>
      <c r="M11388" s="75" t="n"/>
      <c r="N11388" s="75" t="n"/>
      <c r="O11388" s="75" t="n"/>
      <c r="P11388" s="75" t="n"/>
      <c r="Q11388" s="79" t="n"/>
      <c r="AR11388">
        <f>IF($AU$2&lt;&gt;5,NA(),IF(D11388=D11387,0,IF(AND(D20889=D11388,D11389=D11388),O11388+O11389+O20889,IF(D11389=D11388,O11389+O11388,O11388))))</f>
        <v/>
      </c>
      <c r="AS11388">
        <f>IF($AU$2&lt;&gt;5,NA(),IF(D11388=D11387,0,IF(AND(D20889=D11388,D11389=D11388),P11388+P11389+P20889,IF(D11389=D11388,P11389+P11388,P11388))))</f>
        <v/>
      </c>
      <c r="AT11388">
        <f>AR11388-AS11388</f>
        <v/>
      </c>
    </row>
    <row r="11389" ht="15.75" customHeight="1" s="121">
      <c r="B11389">
        <f>D11389&amp;Q11389&amp;E11389</f>
        <v/>
      </c>
      <c r="C11389" s="73" t="n"/>
      <c r="D11389" s="73" t="n"/>
      <c r="E11389" s="78" t="n"/>
      <c r="F11389" s="75" t="n"/>
      <c r="G11389" s="73" t="n"/>
      <c r="H11389" s="75" t="n"/>
      <c r="I11389" s="75" t="n"/>
      <c r="J11389" s="75" t="n"/>
      <c r="K11389" s="75" t="n"/>
      <c r="L11389" s="75" t="n"/>
      <c r="M11389" s="75" t="n"/>
      <c r="N11389" s="75" t="n"/>
      <c r="O11389" s="75" t="n"/>
      <c r="P11389" s="75" t="n"/>
      <c r="Q11389" s="79" t="n"/>
      <c r="AR11389">
        <f>IF($AU$2&lt;&gt;5,NA(),IF(D11389=D11388,0,IF(AND(D20890=D11389,D11390=D11389),O11389+O11390+O20890,IF(D11390=D11389,O11390+O11389,O11389))))</f>
        <v/>
      </c>
      <c r="AS11389">
        <f>IF($AU$2&lt;&gt;5,NA(),IF(D11389=D11388,0,IF(AND(D20890=D11389,D11390=D11389),P11389+P11390+P20890,IF(D11390=D11389,P11390+P11389,P11389))))</f>
        <v/>
      </c>
      <c r="AT11389">
        <f>AR11389-AS11389</f>
        <v/>
      </c>
    </row>
    <row r="11390" ht="15.75" customHeight="1" s="121">
      <c r="B11390">
        <f>D11390&amp;Q11390&amp;E11390</f>
        <v/>
      </c>
      <c r="C11390" s="73" t="n"/>
      <c r="D11390" s="73" t="n"/>
      <c r="E11390" s="78" t="n"/>
      <c r="F11390" s="75" t="n"/>
      <c r="G11390" s="73" t="n"/>
      <c r="H11390" s="75" t="n"/>
      <c r="I11390" s="75" t="n"/>
      <c r="J11390" s="75" t="n"/>
      <c r="K11390" s="75" t="n"/>
      <c r="L11390" s="75" t="n"/>
      <c r="M11390" s="75" t="n"/>
      <c r="N11390" s="75" t="n"/>
      <c r="O11390" s="75" t="n"/>
      <c r="P11390" s="75" t="n"/>
      <c r="Q11390" s="79" t="n"/>
      <c r="AR11390">
        <f>IF($AU$2&lt;&gt;5,NA(),IF(D11390=D11389,0,IF(AND(D20891=D11390,D11391=D11390),O11390+O11391+O20891,IF(D11391=D11390,O11391+O11390,O11390))))</f>
        <v/>
      </c>
      <c r="AS11390">
        <f>IF($AU$2&lt;&gt;5,NA(),IF(D11390=D11389,0,IF(AND(D20891=D11390,D11391=D11390),P11390+P11391+P20891,IF(D11391=D11390,P11391+P11390,P11390))))</f>
        <v/>
      </c>
      <c r="AT11390">
        <f>AR11390-AS11390</f>
        <v/>
      </c>
    </row>
    <row r="11391" ht="15.75" customHeight="1" s="121">
      <c r="B11391">
        <f>D11391&amp;Q11391&amp;E11391</f>
        <v/>
      </c>
      <c r="C11391" s="73" t="n"/>
      <c r="D11391" s="73" t="n"/>
      <c r="E11391" s="78" t="n"/>
      <c r="F11391" s="75" t="n"/>
      <c r="G11391" s="73" t="n"/>
      <c r="H11391" s="75" t="n"/>
      <c r="I11391" s="75" t="n"/>
      <c r="J11391" s="75" t="n"/>
      <c r="K11391" s="75" t="n"/>
      <c r="L11391" s="75" t="n"/>
      <c r="M11391" s="75" t="n"/>
      <c r="N11391" s="75" t="n"/>
      <c r="O11391" s="75" t="n"/>
      <c r="P11391" s="75" t="n"/>
      <c r="Q11391" s="79" t="n"/>
      <c r="AR11391">
        <f>IF($AU$2&lt;&gt;5,NA(),IF(D11391=D11390,0,IF(AND(D20892=D11391,D11392=D11391),O11391+O11392+O20892,IF(D11392=D11391,O11392+O11391,O11391))))</f>
        <v/>
      </c>
      <c r="AS11391">
        <f>IF($AU$2&lt;&gt;5,NA(),IF(D11391=D11390,0,IF(AND(D20892=D11391,D11392=D11391),P11391+P11392+P20892,IF(D11392=D11391,P11392+P11391,P11391))))</f>
        <v/>
      </c>
      <c r="AT11391">
        <f>AR11391-AS11391</f>
        <v/>
      </c>
    </row>
    <row r="11392" ht="15.75" customHeight="1" s="121">
      <c r="B11392">
        <f>D11392&amp;Q11392&amp;E11392</f>
        <v/>
      </c>
      <c r="C11392" s="73" t="n"/>
      <c r="D11392" s="73" t="n"/>
      <c r="E11392" s="78" t="n"/>
      <c r="F11392" s="75" t="n"/>
      <c r="G11392" s="73" t="n"/>
      <c r="H11392" s="75" t="n"/>
      <c r="I11392" s="75" t="n"/>
      <c r="J11392" s="75" t="n"/>
      <c r="K11392" s="75" t="n"/>
      <c r="L11392" s="75" t="n"/>
      <c r="M11392" s="75" t="n"/>
      <c r="N11392" s="75" t="n"/>
      <c r="O11392" s="75" t="n"/>
      <c r="P11392" s="75" t="n"/>
      <c r="Q11392" s="79" t="n"/>
      <c r="AR11392">
        <f>IF($AU$2&lt;&gt;5,NA(),IF(D11392=D11391,0,IF(AND(D20893=D11392,D11393=D11392),O11392+O11393+O20893,IF(D11393=D11392,O11393+O11392,O11392))))</f>
        <v/>
      </c>
      <c r="AS11392">
        <f>IF($AU$2&lt;&gt;5,NA(),IF(D11392=D11391,0,IF(AND(D20893=D11392,D11393=D11392),P11392+P11393+P20893,IF(D11393=D11392,P11393+P11392,P11392))))</f>
        <v/>
      </c>
      <c r="AT11392">
        <f>AR11392-AS11392</f>
        <v/>
      </c>
    </row>
    <row r="11393" ht="15.75" customHeight="1" s="121">
      <c r="B11393">
        <f>D11393&amp;Q11393&amp;E11393</f>
        <v/>
      </c>
      <c r="C11393" s="73" t="n"/>
      <c r="D11393" s="73" t="n"/>
      <c r="E11393" s="78" t="n"/>
      <c r="F11393" s="75" t="n"/>
      <c r="G11393" s="73" t="n"/>
      <c r="H11393" s="75" t="n"/>
      <c r="I11393" s="75" t="n"/>
      <c r="J11393" s="75" t="n"/>
      <c r="K11393" s="75" t="n"/>
      <c r="L11393" s="75" t="n"/>
      <c r="M11393" s="75" t="n"/>
      <c r="N11393" s="75" t="n"/>
      <c r="O11393" s="75" t="n"/>
      <c r="P11393" s="75" t="n"/>
      <c r="Q11393" s="79" t="n"/>
      <c r="AR11393">
        <f>IF($AU$2&lt;&gt;5,NA(),IF(D11393=D11392,0,IF(AND(D20894=D11393,D11394=D11393),O11393+O11394+O20894,IF(D11394=D11393,O11394+O11393,O11393))))</f>
        <v/>
      </c>
      <c r="AS11393">
        <f>IF($AU$2&lt;&gt;5,NA(),IF(D11393=D11392,0,IF(AND(D20894=D11393,D11394=D11393),P11393+P11394+P20894,IF(D11394=D11393,P11394+P11393,P11393))))</f>
        <v/>
      </c>
      <c r="AT11393">
        <f>AR11393-AS11393</f>
        <v/>
      </c>
    </row>
    <row r="11394" ht="15.75" customHeight="1" s="121">
      <c r="B11394">
        <f>D11394&amp;Q11394&amp;E11394</f>
        <v/>
      </c>
      <c r="C11394" s="73" t="n"/>
      <c r="D11394" s="73" t="n"/>
      <c r="E11394" s="78" t="n"/>
      <c r="F11394" s="75" t="n"/>
      <c r="G11394" s="73" t="n"/>
      <c r="H11394" s="75" t="n"/>
      <c r="I11394" s="75" t="n"/>
      <c r="J11394" s="75" t="n"/>
      <c r="K11394" s="75" t="n"/>
      <c r="L11394" s="75" t="n"/>
      <c r="M11394" s="75" t="n"/>
      <c r="N11394" s="75" t="n"/>
      <c r="O11394" s="75" t="n"/>
      <c r="P11394" s="75" t="n"/>
      <c r="Q11394" s="79" t="n"/>
      <c r="AR11394">
        <f>IF($AU$2&lt;&gt;5,NA(),IF(D11394=D11393,0,IF(AND(D20895=D11394,D11395=D11394),O11394+O11395+O20895,IF(D11395=D11394,O11395+O11394,O11394))))</f>
        <v/>
      </c>
      <c r="AS11394">
        <f>IF($AU$2&lt;&gt;5,NA(),IF(D11394=D11393,0,IF(AND(D20895=D11394,D11395=D11394),P11394+P11395+P20895,IF(D11395=D11394,P11395+P11394,P11394))))</f>
        <v/>
      </c>
      <c r="AT11394">
        <f>AR11394-AS11394</f>
        <v/>
      </c>
    </row>
    <row r="11395" ht="15.75" customHeight="1" s="121">
      <c r="B11395">
        <f>D11395&amp;Q11395&amp;E11395</f>
        <v/>
      </c>
      <c r="C11395" s="73" t="n"/>
      <c r="D11395" s="73" t="n"/>
      <c r="E11395" s="78" t="n"/>
      <c r="F11395" s="75" t="n"/>
      <c r="G11395" s="73" t="n"/>
      <c r="H11395" s="75" t="n"/>
      <c r="I11395" s="75" t="n"/>
      <c r="J11395" s="75" t="n"/>
      <c r="K11395" s="75" t="n"/>
      <c r="L11395" s="75" t="n"/>
      <c r="M11395" s="75" t="n"/>
      <c r="N11395" s="75" t="n"/>
      <c r="O11395" s="75" t="n"/>
      <c r="P11395" s="75" t="n"/>
      <c r="Q11395" s="79" t="n"/>
      <c r="AR11395">
        <f>IF($AU$2&lt;&gt;5,NA(),IF(D11395=D11394,0,IF(AND(D20896=D11395,D11396=D11395),O11395+O11396+O20896,IF(D11396=D11395,O11396+O11395,O11395))))</f>
        <v/>
      </c>
      <c r="AS11395">
        <f>IF($AU$2&lt;&gt;5,NA(),IF(D11395=D11394,0,IF(AND(D20896=D11395,D11396=D11395),P11395+P11396+P20896,IF(D11396=D11395,P11396+P11395,P11395))))</f>
        <v/>
      </c>
      <c r="AT11395">
        <f>AR11395-AS11395</f>
        <v/>
      </c>
    </row>
    <row r="11396" ht="15.75" customHeight="1" s="121">
      <c r="B11396">
        <f>D11396&amp;Q11396&amp;E11396</f>
        <v/>
      </c>
      <c r="C11396" s="73" t="n"/>
      <c r="D11396" s="73" t="n"/>
      <c r="E11396" s="78" t="n"/>
      <c r="F11396" s="75" t="n"/>
      <c r="G11396" s="73" t="n"/>
      <c r="H11396" s="75" t="n"/>
      <c r="I11396" s="75" t="n"/>
      <c r="J11396" s="75" t="n"/>
      <c r="K11396" s="75" t="n"/>
      <c r="L11396" s="75" t="n"/>
      <c r="M11396" s="75" t="n"/>
      <c r="N11396" s="75" t="n"/>
      <c r="O11396" s="75" t="n"/>
      <c r="P11396" s="75" t="n"/>
      <c r="Q11396" s="79" t="n"/>
      <c r="AR11396">
        <f>IF($AU$2&lt;&gt;5,NA(),IF(D11396=D11395,0,IF(AND(D20897=D11396,D11397=D11396),O11396+O11397+O20897,IF(D11397=D11396,O11397+O11396,O11396))))</f>
        <v/>
      </c>
      <c r="AS11396">
        <f>IF($AU$2&lt;&gt;5,NA(),IF(D11396=D11395,0,IF(AND(D20897=D11396,D11397=D11396),P11396+P11397+P20897,IF(D11397=D11396,P11397+P11396,P11396))))</f>
        <v/>
      </c>
      <c r="AT11396">
        <f>AR11396-AS11396</f>
        <v/>
      </c>
    </row>
    <row r="11397" ht="15.75" customHeight="1" s="121">
      <c r="B11397">
        <f>D11397&amp;Q11397&amp;E11397</f>
        <v/>
      </c>
      <c r="C11397" s="73" t="n"/>
      <c r="D11397" s="73" t="n"/>
      <c r="E11397" s="78" t="n"/>
      <c r="F11397" s="75" t="n"/>
      <c r="G11397" s="73" t="n"/>
      <c r="H11397" s="75" t="n"/>
      <c r="I11397" s="75" t="n"/>
      <c r="J11397" s="75" t="n"/>
      <c r="K11397" s="75" t="n"/>
      <c r="L11397" s="75" t="n"/>
      <c r="M11397" s="75" t="n"/>
      <c r="N11397" s="75" t="n"/>
      <c r="O11397" s="75" t="n"/>
      <c r="P11397" s="75" t="n"/>
      <c r="Q11397" s="79" t="n"/>
      <c r="AR11397">
        <f>IF($AU$2&lt;&gt;5,NA(),IF(D11397=D11396,0,IF(AND(D20898=D11397,D11398=D11397),O11397+O11398+O20898,IF(D11398=D11397,O11398+O11397,O11397))))</f>
        <v/>
      </c>
      <c r="AS11397">
        <f>IF($AU$2&lt;&gt;5,NA(),IF(D11397=D11396,0,IF(AND(D20898=D11397,D11398=D11397),P11397+P11398+P20898,IF(D11398=D11397,P11398+P11397,P11397))))</f>
        <v/>
      </c>
      <c r="AT11397">
        <f>AR11397-AS11397</f>
        <v/>
      </c>
    </row>
    <row r="11398" ht="15.75" customHeight="1" s="121">
      <c r="B11398">
        <f>D11398&amp;Q11398&amp;E11398</f>
        <v/>
      </c>
      <c r="C11398" s="73" t="n"/>
      <c r="D11398" s="73" t="n"/>
      <c r="E11398" s="78" t="n"/>
      <c r="F11398" s="75" t="n"/>
      <c r="G11398" s="73" t="n"/>
      <c r="H11398" s="75" t="n"/>
      <c r="I11398" s="75" t="n"/>
      <c r="J11398" s="75" t="n"/>
      <c r="K11398" s="75" t="n"/>
      <c r="L11398" s="75" t="n"/>
      <c r="M11398" s="75" t="n"/>
      <c r="N11398" s="75" t="n"/>
      <c r="O11398" s="75" t="n"/>
      <c r="P11398" s="75" t="n"/>
      <c r="Q11398" s="79" t="n"/>
      <c r="AR11398">
        <f>IF($AU$2&lt;&gt;5,NA(),IF(D11398=D11397,0,IF(AND(D20899=D11398,D11399=D11398),O11398+O11399+O20899,IF(D11399=D11398,O11399+O11398,O11398))))</f>
        <v/>
      </c>
      <c r="AS11398">
        <f>IF($AU$2&lt;&gt;5,NA(),IF(D11398=D11397,0,IF(AND(D20899=D11398,D11399=D11398),P11398+P11399+P20899,IF(D11399=D11398,P11399+P11398,P11398))))</f>
        <v/>
      </c>
      <c r="AT11398">
        <f>AR11398-AS11398</f>
        <v/>
      </c>
    </row>
    <row r="11399" ht="15.75" customHeight="1" s="121">
      <c r="B11399">
        <f>D11399&amp;Q11399&amp;E11399</f>
        <v/>
      </c>
      <c r="C11399" s="73" t="n"/>
      <c r="D11399" s="73" t="n"/>
      <c r="E11399" s="78" t="n"/>
      <c r="F11399" s="75" t="n"/>
      <c r="G11399" s="73" t="n"/>
      <c r="H11399" s="75" t="n"/>
      <c r="I11399" s="75" t="n"/>
      <c r="J11399" s="75" t="n"/>
      <c r="K11399" s="75" t="n"/>
      <c r="L11399" s="75" t="n"/>
      <c r="M11399" s="75" t="n"/>
      <c r="N11399" s="75" t="n"/>
      <c r="O11399" s="75" t="n"/>
      <c r="P11399" s="75" t="n"/>
      <c r="Q11399" s="79" t="n"/>
      <c r="AR11399">
        <f>IF($AU$2&lt;&gt;5,NA(),IF(D11399=D11398,0,IF(AND(D20900=D11399,D11400=D11399),O11399+O11400+O20900,IF(D11400=D11399,O11400+O11399,O11399))))</f>
        <v/>
      </c>
      <c r="AS11399">
        <f>IF($AU$2&lt;&gt;5,NA(),IF(D11399=D11398,0,IF(AND(D20900=D11399,D11400=D11399),P11399+P11400+P20900,IF(D11400=D11399,P11400+P11399,P11399))))</f>
        <v/>
      </c>
      <c r="AT11399">
        <f>AR11399-AS11399</f>
        <v/>
      </c>
    </row>
    <row r="11400" ht="15.75" customHeight="1" s="121">
      <c r="B11400">
        <f>D11400&amp;Q11400&amp;E11400</f>
        <v/>
      </c>
      <c r="C11400" s="73" t="n"/>
      <c r="D11400" s="73" t="n"/>
      <c r="E11400" s="78" t="n"/>
      <c r="F11400" s="75" t="n"/>
      <c r="G11400" s="73" t="n"/>
      <c r="H11400" s="75" t="n"/>
      <c r="I11400" s="75" t="n"/>
      <c r="J11400" s="75" t="n"/>
      <c r="K11400" s="75" t="n"/>
      <c r="L11400" s="75" t="n"/>
      <c r="M11400" s="75" t="n"/>
      <c r="N11400" s="75" t="n"/>
      <c r="O11400" s="75" t="n"/>
      <c r="P11400" s="75" t="n"/>
      <c r="Q11400" s="79" t="n"/>
      <c r="AR11400">
        <f>IF($AU$2&lt;&gt;5,NA(),IF(D11400=D11399,0,IF(AND(D20901=D11400,D11401=D11400),O11400+O11401+O20901,IF(D11401=D11400,O11401+O11400,O11400))))</f>
        <v/>
      </c>
      <c r="AS11400">
        <f>IF($AU$2&lt;&gt;5,NA(),IF(D11400=D11399,0,IF(AND(D20901=D11400,D11401=D11400),P11400+P11401+P20901,IF(D11401=D11400,P11401+P11400,P11400))))</f>
        <v/>
      </c>
      <c r="AT11400">
        <f>AR11400-AS11400</f>
        <v/>
      </c>
    </row>
    <row r="11401" ht="15.75" customHeight="1" s="121">
      <c r="B11401">
        <f>D11401&amp;Q11401&amp;E11401</f>
        <v/>
      </c>
      <c r="C11401" s="73" t="n"/>
      <c r="D11401" s="73" t="n"/>
      <c r="E11401" s="78" t="n"/>
      <c r="F11401" s="75" t="n"/>
      <c r="G11401" s="73" t="n"/>
      <c r="H11401" s="75" t="n"/>
      <c r="I11401" s="75" t="n"/>
      <c r="J11401" s="75" t="n"/>
      <c r="K11401" s="75" t="n"/>
      <c r="L11401" s="75" t="n"/>
      <c r="M11401" s="75" t="n"/>
      <c r="N11401" s="75" t="n"/>
      <c r="O11401" s="75" t="n"/>
      <c r="P11401" s="75" t="n"/>
      <c r="Q11401" s="79" t="n"/>
      <c r="AR11401">
        <f>IF($AU$2&lt;&gt;5,NA(),IF(D11401=D11400,0,IF(AND(D20902=D11401,D11402=D11401),O11401+O11402+O20902,IF(D11402=D11401,O11402+O11401,O11401))))</f>
        <v/>
      </c>
      <c r="AS11401">
        <f>IF($AU$2&lt;&gt;5,NA(),IF(D11401=D11400,0,IF(AND(D20902=D11401,D11402=D11401),P11401+P11402+P20902,IF(D11402=D11401,P11402+P11401,P11401))))</f>
        <v/>
      </c>
      <c r="AT11401">
        <f>AR11401-AS11401</f>
        <v/>
      </c>
    </row>
    <row r="11402" ht="15.75" customHeight="1" s="121">
      <c r="B11402">
        <f>D11402&amp;Q11402&amp;E11402</f>
        <v/>
      </c>
      <c r="C11402" s="73" t="n"/>
      <c r="D11402" s="73" t="n"/>
      <c r="E11402" s="78" t="n"/>
      <c r="F11402" s="75" t="n"/>
      <c r="G11402" s="73" t="n"/>
      <c r="H11402" s="75" t="n"/>
      <c r="I11402" s="75" t="n"/>
      <c r="J11402" s="75" t="n"/>
      <c r="K11402" s="75" t="n"/>
      <c r="L11402" s="75" t="n"/>
      <c r="M11402" s="75" t="n"/>
      <c r="N11402" s="75" t="n"/>
      <c r="O11402" s="75" t="n"/>
      <c r="P11402" s="75" t="n"/>
      <c r="Q11402" s="79" t="n"/>
      <c r="AR11402">
        <f>IF($AU$2&lt;&gt;5,NA(),IF(D11402=D11401,0,IF(AND(D20903=D11402,D11403=D11402),O11402+O11403+O20903,IF(D11403=D11402,O11403+O11402,O11402))))</f>
        <v/>
      </c>
      <c r="AS11402">
        <f>IF($AU$2&lt;&gt;5,NA(),IF(D11402=D11401,0,IF(AND(D20903=D11402,D11403=D11402),P11402+P11403+P20903,IF(D11403=D11402,P11403+P11402,P11402))))</f>
        <v/>
      </c>
      <c r="AT11402">
        <f>AR11402-AS11402</f>
        <v/>
      </c>
    </row>
    <row r="11403" ht="15.75" customHeight="1" s="121">
      <c r="B11403">
        <f>D11403&amp;Q11403&amp;E11403</f>
        <v/>
      </c>
      <c r="C11403" s="73" t="n"/>
      <c r="D11403" s="73" t="n"/>
      <c r="E11403" s="78" t="n"/>
      <c r="F11403" s="75" t="n"/>
      <c r="G11403" s="73" t="n"/>
      <c r="H11403" s="75" t="n"/>
      <c r="I11403" s="75" t="n"/>
      <c r="J11403" s="75" t="n"/>
      <c r="K11403" s="75" t="n"/>
      <c r="L11403" s="75" t="n"/>
      <c r="M11403" s="75" t="n"/>
      <c r="N11403" s="75" t="n"/>
      <c r="O11403" s="75" t="n"/>
      <c r="P11403" s="75" t="n"/>
      <c r="Q11403" s="79" t="n"/>
      <c r="AR11403">
        <f>IF($AU$2&lt;&gt;5,NA(),IF(D11403=D11402,0,IF(AND(D20904=D11403,D11404=D11403),O11403+O11404+O20904,IF(D11404=D11403,O11404+O11403,O11403))))</f>
        <v/>
      </c>
      <c r="AS11403">
        <f>IF($AU$2&lt;&gt;5,NA(),IF(D11403=D11402,0,IF(AND(D20904=D11403,D11404=D11403),P11403+P11404+P20904,IF(D11404=D11403,P11404+P11403,P11403))))</f>
        <v/>
      </c>
      <c r="AT11403">
        <f>AR11403-AS11403</f>
        <v/>
      </c>
    </row>
    <row r="11404" ht="15.75" customHeight="1" s="121">
      <c r="B11404">
        <f>D11404&amp;Q11404&amp;E11404</f>
        <v/>
      </c>
      <c r="C11404" s="73" t="n"/>
      <c r="D11404" s="73" t="n"/>
      <c r="E11404" s="78" t="n"/>
      <c r="F11404" s="75" t="n"/>
      <c r="G11404" s="73" t="n"/>
      <c r="H11404" s="75" t="n"/>
      <c r="I11404" s="75" t="n"/>
      <c r="J11404" s="75" t="n"/>
      <c r="K11404" s="75" t="n"/>
      <c r="L11404" s="75" t="n"/>
      <c r="M11404" s="75" t="n"/>
      <c r="N11404" s="75" t="n"/>
      <c r="O11404" s="75" t="n"/>
      <c r="P11404" s="75" t="n"/>
      <c r="Q11404" s="79" t="n"/>
      <c r="AR11404">
        <f>IF($AU$2&lt;&gt;5,NA(),IF(D11404=D11403,0,IF(AND(D20905=D11404,D11405=D11404),O11404+O11405+O20905,IF(D11405=D11404,O11405+O11404,O11404))))</f>
        <v/>
      </c>
      <c r="AS11404">
        <f>IF($AU$2&lt;&gt;5,NA(),IF(D11404=D11403,0,IF(AND(D20905=D11404,D11405=D11404),P11404+P11405+P20905,IF(D11405=D11404,P11405+P11404,P11404))))</f>
        <v/>
      </c>
      <c r="AT11404">
        <f>AR11404-AS11404</f>
        <v/>
      </c>
    </row>
    <row r="11405" ht="15.75" customHeight="1" s="121">
      <c r="B11405">
        <f>D11405&amp;Q11405&amp;E11405</f>
        <v/>
      </c>
      <c r="C11405" s="73" t="n"/>
      <c r="D11405" s="73" t="n"/>
      <c r="E11405" s="78" t="n"/>
      <c r="F11405" s="75" t="n"/>
      <c r="G11405" s="73" t="n"/>
      <c r="H11405" s="75" t="n"/>
      <c r="I11405" s="75" t="n"/>
      <c r="J11405" s="75" t="n"/>
      <c r="K11405" s="75" t="n"/>
      <c r="L11405" s="75" t="n"/>
      <c r="M11405" s="75" t="n"/>
      <c r="N11405" s="75" t="n"/>
      <c r="O11405" s="75" t="n"/>
      <c r="P11405" s="75" t="n"/>
      <c r="Q11405" s="79" t="n"/>
      <c r="AR11405">
        <f>IF($AU$2&lt;&gt;5,NA(),IF(D11405=D11404,0,IF(AND(D20906=D11405,D11406=D11405),O11405+O11406+O20906,IF(D11406=D11405,O11406+O11405,O11405))))</f>
        <v/>
      </c>
      <c r="AS11405">
        <f>IF($AU$2&lt;&gt;5,NA(),IF(D11405=D11404,0,IF(AND(D20906=D11405,D11406=D11405),P11405+P11406+P20906,IF(D11406=D11405,P11406+P11405,P11405))))</f>
        <v/>
      </c>
      <c r="AT11405">
        <f>AR11405-AS11405</f>
        <v/>
      </c>
    </row>
    <row r="11406" ht="15.75" customHeight="1" s="121">
      <c r="B11406">
        <f>D11406&amp;Q11406&amp;E11406</f>
        <v/>
      </c>
      <c r="C11406" s="73" t="n"/>
      <c r="D11406" s="73" t="n"/>
      <c r="E11406" s="78" t="n"/>
      <c r="F11406" s="75" t="n"/>
      <c r="G11406" s="73" t="n"/>
      <c r="H11406" s="75" t="n"/>
      <c r="I11406" s="75" t="n"/>
      <c r="J11406" s="75" t="n"/>
      <c r="K11406" s="75" t="n"/>
      <c r="L11406" s="75" t="n"/>
      <c r="M11406" s="75" t="n"/>
      <c r="N11406" s="75" t="n"/>
      <c r="O11406" s="75" t="n"/>
      <c r="P11406" s="75" t="n"/>
      <c r="Q11406" s="79" t="n"/>
      <c r="AR11406">
        <f>IF($AU$2&lt;&gt;5,NA(),IF(D11406=D11405,0,IF(AND(D20907=D11406,D11407=D11406),O11406+O11407+O20907,IF(D11407=D11406,O11407+O11406,O11406))))</f>
        <v/>
      </c>
      <c r="AS11406">
        <f>IF($AU$2&lt;&gt;5,NA(),IF(D11406=D11405,0,IF(AND(D20907=D11406,D11407=D11406),P11406+P11407+P20907,IF(D11407=D11406,P11407+P11406,P11406))))</f>
        <v/>
      </c>
      <c r="AT11406">
        <f>AR11406-AS11406</f>
        <v/>
      </c>
    </row>
    <row r="11407" ht="15.75" customHeight="1" s="121">
      <c r="B11407">
        <f>D11407&amp;Q11407&amp;E11407</f>
        <v/>
      </c>
      <c r="C11407" s="73" t="n"/>
      <c r="D11407" s="73" t="n"/>
      <c r="E11407" s="78" t="n"/>
      <c r="F11407" s="75" t="n"/>
      <c r="G11407" s="73" t="n"/>
      <c r="H11407" s="75" t="n"/>
      <c r="I11407" s="75" t="n"/>
      <c r="J11407" s="75" t="n"/>
      <c r="K11407" s="75" t="n"/>
      <c r="L11407" s="75" t="n"/>
      <c r="M11407" s="75" t="n"/>
      <c r="N11407" s="75" t="n"/>
      <c r="O11407" s="75" t="n"/>
      <c r="P11407" s="75" t="n"/>
      <c r="Q11407" s="79" t="n"/>
      <c r="AR11407">
        <f>IF($AU$2&lt;&gt;5,NA(),IF(D11407=D11406,0,IF(AND(D20908=D11407,D11408=D11407),O11407+O11408+O20908,IF(D11408=D11407,O11408+O11407,O11407))))</f>
        <v/>
      </c>
      <c r="AS11407">
        <f>IF($AU$2&lt;&gt;5,NA(),IF(D11407=D11406,0,IF(AND(D20908=D11407,D11408=D11407),P11407+P11408+P20908,IF(D11408=D11407,P11408+P11407,P11407))))</f>
        <v/>
      </c>
      <c r="AT11407">
        <f>AR11407-AS11407</f>
        <v/>
      </c>
    </row>
    <row r="11408" ht="15.75" customHeight="1" s="121">
      <c r="B11408">
        <f>D11408&amp;Q11408&amp;E11408</f>
        <v/>
      </c>
      <c r="C11408" s="73" t="n"/>
      <c r="D11408" s="73" t="n"/>
      <c r="E11408" s="78" t="n"/>
      <c r="F11408" s="75" t="n"/>
      <c r="G11408" s="73" t="n"/>
      <c r="H11408" s="75" t="n"/>
      <c r="I11408" s="75" t="n"/>
      <c r="J11408" s="75" t="n"/>
      <c r="K11408" s="75" t="n"/>
      <c r="L11408" s="75" t="n"/>
      <c r="M11408" s="75" t="n"/>
      <c r="N11408" s="75" t="n"/>
      <c r="O11408" s="75" t="n"/>
      <c r="P11408" s="75" t="n"/>
      <c r="Q11408" s="79" t="n"/>
      <c r="AR11408">
        <f>IF($AU$2&lt;&gt;5,NA(),IF(D11408=D11407,0,IF(AND(D20909=D11408,D11409=D11408),O11408+O11409+O20909,IF(D11409=D11408,O11409+O11408,O11408))))</f>
        <v/>
      </c>
      <c r="AS11408">
        <f>IF($AU$2&lt;&gt;5,NA(),IF(D11408=D11407,0,IF(AND(D20909=D11408,D11409=D11408),P11408+P11409+P20909,IF(D11409=D11408,P11409+P11408,P11408))))</f>
        <v/>
      </c>
      <c r="AT11408">
        <f>AR11408-AS11408</f>
        <v/>
      </c>
    </row>
    <row r="11409" ht="15.75" customHeight="1" s="121">
      <c r="B11409">
        <f>D11409&amp;Q11409&amp;E11409</f>
        <v/>
      </c>
      <c r="C11409" s="73" t="n"/>
      <c r="D11409" s="73" t="n"/>
      <c r="E11409" s="78" t="n"/>
      <c r="F11409" s="75" t="n"/>
      <c r="G11409" s="73" t="n"/>
      <c r="H11409" s="75" t="n"/>
      <c r="I11409" s="75" t="n"/>
      <c r="J11409" s="75" t="n"/>
      <c r="K11409" s="75" t="n"/>
      <c r="L11409" s="75" t="n"/>
      <c r="M11409" s="75" t="n"/>
      <c r="N11409" s="75" t="n"/>
      <c r="O11409" s="75" t="n"/>
      <c r="P11409" s="75" t="n"/>
      <c r="Q11409" s="79" t="n"/>
      <c r="AR11409">
        <f>IF($AU$2&lt;&gt;5,NA(),IF(D11409=D11408,0,IF(AND(D20910=D11409,D11410=D11409),O11409+O11410+O20910,IF(D11410=D11409,O11410+O11409,O11409))))</f>
        <v/>
      </c>
      <c r="AS11409">
        <f>IF($AU$2&lt;&gt;5,NA(),IF(D11409=D11408,0,IF(AND(D20910=D11409,D11410=D11409),P11409+P11410+P20910,IF(D11410=D11409,P11410+P11409,P11409))))</f>
        <v/>
      </c>
      <c r="AT11409">
        <f>AR11409-AS11409</f>
        <v/>
      </c>
    </row>
    <row r="11410" ht="15.75" customHeight="1" s="121">
      <c r="B11410">
        <f>D11410&amp;Q11410&amp;E11410</f>
        <v/>
      </c>
      <c r="C11410" s="73" t="n"/>
      <c r="D11410" s="73" t="n"/>
      <c r="E11410" s="78" t="n"/>
      <c r="F11410" s="75" t="n"/>
      <c r="G11410" s="73" t="n"/>
      <c r="H11410" s="75" t="n"/>
      <c r="I11410" s="75" t="n"/>
      <c r="J11410" s="75" t="n"/>
      <c r="K11410" s="75" t="n"/>
      <c r="L11410" s="75" t="n"/>
      <c r="M11410" s="75" t="n"/>
      <c r="N11410" s="75" t="n"/>
      <c r="O11410" s="75" t="n"/>
      <c r="P11410" s="75" t="n"/>
      <c r="Q11410" s="79" t="n"/>
      <c r="AR11410">
        <f>IF($AU$2&lt;&gt;5,NA(),IF(D11410=D11409,0,IF(AND(D20911=D11410,D11411=D11410),O11410+O11411+O20911,IF(D11411=D11410,O11411+O11410,O11410))))</f>
        <v/>
      </c>
      <c r="AS11410">
        <f>IF($AU$2&lt;&gt;5,NA(),IF(D11410=D11409,0,IF(AND(D20911=D11410,D11411=D11410),P11410+P11411+P20911,IF(D11411=D11410,P11411+P11410,P11410))))</f>
        <v/>
      </c>
      <c r="AT11410">
        <f>AR11410-AS11410</f>
        <v/>
      </c>
    </row>
    <row r="11411" ht="15.75" customHeight="1" s="121">
      <c r="B11411">
        <f>D11411&amp;Q11411&amp;E11411</f>
        <v/>
      </c>
      <c r="C11411" s="73" t="n"/>
      <c r="D11411" s="73" t="n"/>
      <c r="E11411" s="78" t="n"/>
      <c r="F11411" s="75" t="n"/>
      <c r="G11411" s="73" t="n"/>
      <c r="H11411" s="75" t="n"/>
      <c r="I11411" s="75" t="n"/>
      <c r="J11411" s="75" t="n"/>
      <c r="K11411" s="75" t="n"/>
      <c r="L11411" s="75" t="n"/>
      <c r="M11411" s="75" t="n"/>
      <c r="N11411" s="75" t="n"/>
      <c r="O11411" s="75" t="n"/>
      <c r="P11411" s="75" t="n"/>
      <c r="Q11411" s="79" t="n"/>
      <c r="AR11411">
        <f>IF($AU$2&lt;&gt;5,NA(),IF(D11411=D11410,0,IF(AND(D20912=D11411,D11412=D11411),O11411+O11412+O20912,IF(D11412=D11411,O11412+O11411,O11411))))</f>
        <v/>
      </c>
      <c r="AS11411">
        <f>IF($AU$2&lt;&gt;5,NA(),IF(D11411=D11410,0,IF(AND(D20912=D11411,D11412=D11411),P11411+P11412+P20912,IF(D11412=D11411,P11412+P11411,P11411))))</f>
        <v/>
      </c>
      <c r="AT11411">
        <f>AR11411-AS11411</f>
        <v/>
      </c>
    </row>
    <row r="11412" ht="15.75" customHeight="1" s="121">
      <c r="B11412">
        <f>D11412&amp;Q11412&amp;E11412</f>
        <v/>
      </c>
      <c r="C11412" s="73" t="n"/>
      <c r="D11412" s="73" t="n"/>
      <c r="E11412" s="78" t="n"/>
      <c r="F11412" s="75" t="n"/>
      <c r="G11412" s="73" t="n"/>
      <c r="H11412" s="75" t="n"/>
      <c r="I11412" s="75" t="n"/>
      <c r="J11412" s="75" t="n"/>
      <c r="K11412" s="75" t="n"/>
      <c r="L11412" s="75" t="n"/>
      <c r="M11412" s="75" t="n"/>
      <c r="N11412" s="75" t="n"/>
      <c r="O11412" s="75" t="n"/>
      <c r="P11412" s="75" t="n"/>
      <c r="Q11412" s="79" t="n"/>
      <c r="AR11412">
        <f>IF($AU$2&lt;&gt;5,NA(),IF(D11412=D11411,0,IF(AND(D20913=D11412,D11413=D11412),O11412+O11413+O20913,IF(D11413=D11412,O11413+O11412,O11412))))</f>
        <v/>
      </c>
      <c r="AS11412">
        <f>IF($AU$2&lt;&gt;5,NA(),IF(D11412=D11411,0,IF(AND(D20913=D11412,D11413=D11412),P11412+P11413+P20913,IF(D11413=D11412,P11413+P11412,P11412))))</f>
        <v/>
      </c>
      <c r="AT11412">
        <f>AR11412-AS11412</f>
        <v/>
      </c>
    </row>
    <row r="11413" ht="15.75" customHeight="1" s="121">
      <c r="B11413">
        <f>D11413&amp;Q11413&amp;E11413</f>
        <v/>
      </c>
      <c r="C11413" s="73" t="n"/>
      <c r="D11413" s="73" t="n"/>
      <c r="E11413" s="78" t="n"/>
      <c r="F11413" s="75" t="n"/>
      <c r="G11413" s="73" t="n"/>
      <c r="H11413" s="75" t="n"/>
      <c r="I11413" s="75" t="n"/>
      <c r="J11413" s="75" t="n"/>
      <c r="K11413" s="75" t="n"/>
      <c r="L11413" s="75" t="n"/>
      <c r="M11413" s="75" t="n"/>
      <c r="N11413" s="75" t="n"/>
      <c r="O11413" s="75" t="n"/>
      <c r="P11413" s="75" t="n"/>
      <c r="Q11413" s="79" t="n"/>
      <c r="AR11413">
        <f>IF($AU$2&lt;&gt;5,NA(),IF(D11413=D11412,0,IF(AND(D20914=D11413,D11414=D11413),O11413+O11414+O20914,IF(D11414=D11413,O11414+O11413,O11413))))</f>
        <v/>
      </c>
      <c r="AS11413">
        <f>IF($AU$2&lt;&gt;5,NA(),IF(D11413=D11412,0,IF(AND(D20914=D11413,D11414=D11413),P11413+P11414+P20914,IF(D11414=D11413,P11414+P11413,P11413))))</f>
        <v/>
      </c>
      <c r="AT11413">
        <f>AR11413-AS11413</f>
        <v/>
      </c>
    </row>
    <row r="11414" ht="15.75" customHeight="1" s="121">
      <c r="B11414">
        <f>D11414&amp;Q11414&amp;E11414</f>
        <v/>
      </c>
      <c r="C11414" s="73" t="n"/>
      <c r="D11414" s="73" t="n"/>
      <c r="E11414" s="78" t="n"/>
      <c r="F11414" s="75" t="n"/>
      <c r="G11414" s="73" t="n"/>
      <c r="H11414" s="75" t="n"/>
      <c r="I11414" s="75" t="n"/>
      <c r="J11414" s="75" t="n"/>
      <c r="K11414" s="75" t="n"/>
      <c r="L11414" s="75" t="n"/>
      <c r="M11414" s="75" t="n"/>
      <c r="N11414" s="75" t="n"/>
      <c r="O11414" s="75" t="n"/>
      <c r="P11414" s="75" t="n"/>
      <c r="Q11414" s="79" t="n"/>
      <c r="AR11414">
        <f>IF($AU$2&lt;&gt;5,NA(),IF(D11414=D11413,0,IF(AND(D20915=D11414,D11415=D11414),O11414+O11415+O20915,IF(D11415=D11414,O11415+O11414,O11414))))</f>
        <v/>
      </c>
      <c r="AS11414">
        <f>IF($AU$2&lt;&gt;5,NA(),IF(D11414=D11413,0,IF(AND(D20915=D11414,D11415=D11414),P11414+P11415+P20915,IF(D11415=D11414,P11415+P11414,P11414))))</f>
        <v/>
      </c>
      <c r="AT11414">
        <f>AR11414-AS11414</f>
        <v/>
      </c>
    </row>
    <row r="11415" ht="15.75" customHeight="1" s="121">
      <c r="B11415">
        <f>D11415&amp;Q11415&amp;E11415</f>
        <v/>
      </c>
      <c r="C11415" s="73" t="n"/>
      <c r="D11415" s="73" t="n"/>
      <c r="E11415" s="78" t="n"/>
      <c r="F11415" s="75" t="n"/>
      <c r="G11415" s="73" t="n"/>
      <c r="H11415" s="75" t="n"/>
      <c r="I11415" s="75" t="n"/>
      <c r="J11415" s="75" t="n"/>
      <c r="K11415" s="75" t="n"/>
      <c r="L11415" s="75" t="n"/>
      <c r="M11415" s="75" t="n"/>
      <c r="N11415" s="75" t="n"/>
      <c r="O11415" s="75" t="n"/>
      <c r="P11415" s="75" t="n"/>
      <c r="Q11415" s="79" t="n"/>
      <c r="AR11415">
        <f>IF($AU$2&lt;&gt;5,NA(),IF(D11415=D11414,0,IF(AND(D20916=D11415,D11416=D11415),O11415+O11416+O20916,IF(D11416=D11415,O11416+O11415,O11415))))</f>
        <v/>
      </c>
      <c r="AS11415">
        <f>IF($AU$2&lt;&gt;5,NA(),IF(D11415=D11414,0,IF(AND(D20916=D11415,D11416=D11415),P11415+P11416+P20916,IF(D11416=D11415,P11416+P11415,P11415))))</f>
        <v/>
      </c>
      <c r="AT11415">
        <f>AR11415-AS11415</f>
        <v/>
      </c>
    </row>
    <row r="11416" ht="15.75" customHeight="1" s="121">
      <c r="B11416">
        <f>D11416&amp;Q11416&amp;E11416</f>
        <v/>
      </c>
      <c r="C11416" s="73" t="n"/>
      <c r="D11416" s="73" t="n"/>
      <c r="E11416" s="78" t="n"/>
      <c r="F11416" s="75" t="n"/>
      <c r="G11416" s="73" t="n"/>
      <c r="H11416" s="75" t="n"/>
      <c r="I11416" s="75" t="n"/>
      <c r="J11416" s="75" t="n"/>
      <c r="K11416" s="75" t="n"/>
      <c r="L11416" s="75" t="n"/>
      <c r="M11416" s="75" t="n"/>
      <c r="N11416" s="75" t="n"/>
      <c r="O11416" s="75" t="n"/>
      <c r="P11416" s="75" t="n"/>
      <c r="Q11416" s="79" t="n"/>
      <c r="AR11416">
        <f>IF($AU$2&lt;&gt;5,NA(),IF(D11416=D11415,0,IF(AND(D20917=D11416,D11417=D11416),O11416+O11417+O20917,IF(D11417=D11416,O11417+O11416,O11416))))</f>
        <v/>
      </c>
      <c r="AS11416">
        <f>IF($AU$2&lt;&gt;5,NA(),IF(D11416=D11415,0,IF(AND(D20917=D11416,D11417=D11416),P11416+P11417+P20917,IF(D11417=D11416,P11417+P11416,P11416))))</f>
        <v/>
      </c>
      <c r="AT11416">
        <f>AR11416-AS11416</f>
        <v/>
      </c>
    </row>
    <row r="11417" ht="15.75" customHeight="1" s="121">
      <c r="B11417">
        <f>D11417&amp;Q11417&amp;E11417</f>
        <v/>
      </c>
      <c r="C11417" s="73" t="n"/>
      <c r="D11417" s="73" t="n"/>
      <c r="E11417" s="78" t="n"/>
      <c r="F11417" s="75" t="n"/>
      <c r="G11417" s="73" t="n"/>
      <c r="H11417" s="75" t="n"/>
      <c r="I11417" s="75" t="n"/>
      <c r="J11417" s="75" t="n"/>
      <c r="K11417" s="75" t="n"/>
      <c r="L11417" s="75" t="n"/>
      <c r="M11417" s="75" t="n"/>
      <c r="N11417" s="75" t="n"/>
      <c r="O11417" s="75" t="n"/>
      <c r="P11417" s="75" t="n"/>
      <c r="Q11417" s="79" t="n"/>
      <c r="AR11417">
        <f>IF($AU$2&lt;&gt;5,NA(),IF(D11417=D11416,0,IF(AND(D20918=D11417,D11418=D11417),O11417+O11418+O20918,IF(D11418=D11417,O11418+O11417,O11417))))</f>
        <v/>
      </c>
      <c r="AS11417">
        <f>IF($AU$2&lt;&gt;5,NA(),IF(D11417=D11416,0,IF(AND(D20918=D11417,D11418=D11417),P11417+P11418+P20918,IF(D11418=D11417,P11418+P11417,P11417))))</f>
        <v/>
      </c>
      <c r="AT11417">
        <f>AR11417-AS11417</f>
        <v/>
      </c>
    </row>
    <row r="11418" ht="15.75" customHeight="1" s="121">
      <c r="B11418">
        <f>D11418&amp;Q11418&amp;E11418</f>
        <v/>
      </c>
      <c r="C11418" s="73" t="n"/>
      <c r="D11418" s="73" t="n"/>
      <c r="E11418" s="78" t="n"/>
      <c r="F11418" s="75" t="n"/>
      <c r="G11418" s="73" t="n"/>
      <c r="H11418" s="75" t="n"/>
      <c r="I11418" s="75" t="n"/>
      <c r="J11418" s="75" t="n"/>
      <c r="K11418" s="75" t="n"/>
      <c r="L11418" s="75" t="n"/>
      <c r="M11418" s="75" t="n"/>
      <c r="N11418" s="75" t="n"/>
      <c r="O11418" s="75" t="n"/>
      <c r="P11418" s="75" t="n"/>
      <c r="Q11418" s="79" t="n"/>
      <c r="AR11418">
        <f>IF($AU$2&lt;&gt;5,NA(),IF(D11418=D11417,0,IF(AND(D20919=D11418,D11419=D11418),O11418+O11419+O20919,IF(D11419=D11418,O11419+O11418,O11418))))</f>
        <v/>
      </c>
      <c r="AS11418">
        <f>IF($AU$2&lt;&gt;5,NA(),IF(D11418=D11417,0,IF(AND(D20919=D11418,D11419=D11418),P11418+P11419+P20919,IF(D11419=D11418,P11419+P11418,P11418))))</f>
        <v/>
      </c>
      <c r="AT11418">
        <f>AR11418-AS11418</f>
        <v/>
      </c>
    </row>
    <row r="11419" ht="15.75" customHeight="1" s="121">
      <c r="B11419">
        <f>D11419&amp;Q11419&amp;E11419</f>
        <v/>
      </c>
      <c r="C11419" s="73" t="n"/>
      <c r="D11419" s="73" t="n"/>
      <c r="E11419" s="78" t="n"/>
      <c r="F11419" s="75" t="n"/>
      <c r="G11419" s="73" t="n"/>
      <c r="H11419" s="75" t="n"/>
      <c r="I11419" s="75" t="n"/>
      <c r="J11419" s="75" t="n"/>
      <c r="K11419" s="75" t="n"/>
      <c r="L11419" s="75" t="n"/>
      <c r="M11419" s="75" t="n"/>
      <c r="N11419" s="75" t="n"/>
      <c r="O11419" s="75" t="n"/>
      <c r="P11419" s="75" t="n"/>
      <c r="Q11419" s="79" t="n"/>
      <c r="AR11419">
        <f>IF($AU$2&lt;&gt;5,NA(),IF(D11419=D11418,0,IF(AND(D20920=D11419,D11420=D11419),O11419+O11420+O20920,IF(D11420=D11419,O11420+O11419,O11419))))</f>
        <v/>
      </c>
      <c r="AS11419">
        <f>IF($AU$2&lt;&gt;5,NA(),IF(D11419=D11418,0,IF(AND(D20920=D11419,D11420=D11419),P11419+P11420+P20920,IF(D11420=D11419,P11420+P11419,P11419))))</f>
        <v/>
      </c>
      <c r="AT11419">
        <f>AR11419-AS11419</f>
        <v/>
      </c>
    </row>
    <row r="11420" ht="15.75" customHeight="1" s="121">
      <c r="B11420">
        <f>D11420&amp;Q11420&amp;E11420</f>
        <v/>
      </c>
      <c r="C11420" s="73" t="n"/>
      <c r="D11420" s="73" t="n"/>
      <c r="E11420" s="78" t="n"/>
      <c r="F11420" s="75" t="n"/>
      <c r="G11420" s="73" t="n"/>
      <c r="H11420" s="75" t="n"/>
      <c r="I11420" s="75" t="n"/>
      <c r="J11420" s="75" t="n"/>
      <c r="K11420" s="75" t="n"/>
      <c r="L11420" s="75" t="n"/>
      <c r="M11420" s="75" t="n"/>
      <c r="N11420" s="75" t="n"/>
      <c r="O11420" s="75" t="n"/>
      <c r="P11420" s="75" t="n"/>
      <c r="Q11420" s="79" t="n"/>
      <c r="AR11420">
        <f>IF($AU$2&lt;&gt;5,NA(),IF(D11420=D11419,0,IF(AND(D20921=D11420,D11421=D11420),O11420+O11421+O20921,IF(D11421=D11420,O11421+O11420,O11420))))</f>
        <v/>
      </c>
      <c r="AS11420">
        <f>IF($AU$2&lt;&gt;5,NA(),IF(D11420=D11419,0,IF(AND(D20921=D11420,D11421=D11420),P11420+P11421+P20921,IF(D11421=D11420,P11421+P11420,P11420))))</f>
        <v/>
      </c>
      <c r="AT11420">
        <f>AR11420-AS11420</f>
        <v/>
      </c>
    </row>
    <row r="11421" ht="15.75" customHeight="1" s="121">
      <c r="B11421">
        <f>D11421&amp;Q11421&amp;E11421</f>
        <v/>
      </c>
      <c r="C11421" s="73" t="n"/>
      <c r="D11421" s="73" t="n"/>
      <c r="E11421" s="78" t="n"/>
      <c r="F11421" s="75" t="n"/>
      <c r="G11421" s="73" t="n"/>
      <c r="H11421" s="75" t="n"/>
      <c r="I11421" s="75" t="n"/>
      <c r="J11421" s="75" t="n"/>
      <c r="K11421" s="75" t="n"/>
      <c r="L11421" s="75" t="n"/>
      <c r="M11421" s="75" t="n"/>
      <c r="N11421" s="75" t="n"/>
      <c r="O11421" s="75" t="n"/>
      <c r="P11421" s="75" t="n"/>
      <c r="Q11421" s="79" t="n"/>
      <c r="AR11421">
        <f>IF($AU$2&lt;&gt;5,NA(),IF(D11421=D11420,0,IF(AND(D20922=D11421,D11422=D11421),O11421+O11422+O20922,IF(D11422=D11421,O11422+O11421,O11421))))</f>
        <v/>
      </c>
      <c r="AS11421">
        <f>IF($AU$2&lt;&gt;5,NA(),IF(D11421=D11420,0,IF(AND(D20922=D11421,D11422=D11421),P11421+P11422+P20922,IF(D11422=D11421,P11422+P11421,P11421))))</f>
        <v/>
      </c>
      <c r="AT11421">
        <f>AR11421-AS11421</f>
        <v/>
      </c>
    </row>
    <row r="11422" ht="15.75" customHeight="1" s="121">
      <c r="B11422">
        <f>D11422&amp;Q11422&amp;E11422</f>
        <v/>
      </c>
      <c r="C11422" s="73" t="n"/>
      <c r="D11422" s="73" t="n"/>
      <c r="E11422" s="78" t="n"/>
      <c r="F11422" s="75" t="n"/>
      <c r="G11422" s="73" t="n"/>
      <c r="H11422" s="75" t="n"/>
      <c r="I11422" s="75" t="n"/>
      <c r="J11422" s="75" t="n"/>
      <c r="K11422" s="75" t="n"/>
      <c r="L11422" s="75" t="n"/>
      <c r="M11422" s="75" t="n"/>
      <c r="N11422" s="75" t="n"/>
      <c r="O11422" s="75" t="n"/>
      <c r="P11422" s="75" t="n"/>
      <c r="Q11422" s="79" t="n"/>
      <c r="AR11422">
        <f>IF($AU$2&lt;&gt;5,NA(),IF(D11422=D11421,0,IF(AND(D20923=D11422,D11423=D11422),O11422+O11423+O20923,IF(D11423=D11422,O11423+O11422,O11422))))</f>
        <v/>
      </c>
      <c r="AS11422">
        <f>IF($AU$2&lt;&gt;5,NA(),IF(D11422=D11421,0,IF(AND(D20923=D11422,D11423=D11422),P11422+P11423+P20923,IF(D11423=D11422,P11423+P11422,P11422))))</f>
        <v/>
      </c>
      <c r="AT11422">
        <f>AR11422-AS11422</f>
        <v/>
      </c>
    </row>
    <row r="11423" ht="15.75" customHeight="1" s="121">
      <c r="B11423">
        <f>D11423&amp;Q11423&amp;E11423</f>
        <v/>
      </c>
      <c r="C11423" s="73" t="n"/>
      <c r="D11423" s="73" t="n"/>
      <c r="E11423" s="78" t="n"/>
      <c r="F11423" s="75" t="n"/>
      <c r="G11423" s="73" t="n"/>
      <c r="H11423" s="75" t="n"/>
      <c r="I11423" s="75" t="n"/>
      <c r="J11423" s="75" t="n"/>
      <c r="K11423" s="75" t="n"/>
      <c r="L11423" s="75" t="n"/>
      <c r="M11423" s="75" t="n"/>
      <c r="N11423" s="75" t="n"/>
      <c r="O11423" s="75" t="n"/>
      <c r="P11423" s="75" t="n"/>
      <c r="Q11423" s="79" t="n"/>
      <c r="AR11423">
        <f>IF($AU$2&lt;&gt;5,NA(),IF(D11423=D11422,0,IF(AND(D20924=D11423,D11424=D11423),O11423+O11424+O20924,IF(D11424=D11423,O11424+O11423,O11423))))</f>
        <v/>
      </c>
      <c r="AS11423">
        <f>IF($AU$2&lt;&gt;5,NA(),IF(D11423=D11422,0,IF(AND(D20924=D11423,D11424=D11423),P11423+P11424+P20924,IF(D11424=D11423,P11424+P11423,P11423))))</f>
        <v/>
      </c>
      <c r="AT11423">
        <f>AR11423-AS11423</f>
        <v/>
      </c>
    </row>
    <row r="11424" ht="15.75" customHeight="1" s="121">
      <c r="B11424">
        <f>D11424&amp;Q11424&amp;E11424</f>
        <v/>
      </c>
      <c r="C11424" s="73" t="n"/>
      <c r="D11424" s="73" t="n"/>
      <c r="E11424" s="78" t="n"/>
      <c r="F11424" s="75" t="n"/>
      <c r="G11424" s="73" t="n"/>
      <c r="H11424" s="75" t="n"/>
      <c r="I11424" s="75" t="n"/>
      <c r="J11424" s="75" t="n"/>
      <c r="K11424" s="75" t="n"/>
      <c r="L11424" s="75" t="n"/>
      <c r="M11424" s="75" t="n"/>
      <c r="N11424" s="75" t="n"/>
      <c r="O11424" s="75" t="n"/>
      <c r="P11424" s="75" t="n"/>
      <c r="Q11424" s="79" t="n"/>
      <c r="AR11424">
        <f>IF($AU$2&lt;&gt;5,NA(),IF(D11424=D11423,0,IF(AND(D20925=D11424,D11425=D11424),O11424+O11425+O20925,IF(D11425=D11424,O11425+O11424,O11424))))</f>
        <v/>
      </c>
      <c r="AS11424">
        <f>IF($AU$2&lt;&gt;5,NA(),IF(D11424=D11423,0,IF(AND(D20925=D11424,D11425=D11424),P11424+P11425+P20925,IF(D11425=D11424,P11425+P11424,P11424))))</f>
        <v/>
      </c>
      <c r="AT11424">
        <f>AR11424-AS11424</f>
        <v/>
      </c>
    </row>
    <row r="11425" ht="15.75" customHeight="1" s="121">
      <c r="B11425">
        <f>D11425&amp;Q11425&amp;E11425</f>
        <v/>
      </c>
      <c r="C11425" s="73" t="n"/>
      <c r="D11425" s="73" t="n"/>
      <c r="E11425" s="78" t="n"/>
      <c r="F11425" s="75" t="n"/>
      <c r="G11425" s="73" t="n"/>
      <c r="H11425" s="75" t="n"/>
      <c r="I11425" s="75" t="n"/>
      <c r="J11425" s="75" t="n"/>
      <c r="K11425" s="75" t="n"/>
      <c r="L11425" s="75" t="n"/>
      <c r="M11425" s="75" t="n"/>
      <c r="N11425" s="75" t="n"/>
      <c r="O11425" s="75" t="n"/>
      <c r="P11425" s="75" t="n"/>
      <c r="Q11425" s="79" t="n"/>
      <c r="AR11425">
        <f>IF($AU$2&lt;&gt;5,NA(),IF(D11425=D11424,0,IF(AND(D20926=D11425,D11426=D11425),O11425+O11426+O20926,IF(D11426=D11425,O11426+O11425,O11425))))</f>
        <v/>
      </c>
      <c r="AS11425">
        <f>IF($AU$2&lt;&gt;5,NA(),IF(D11425=D11424,0,IF(AND(D20926=D11425,D11426=D11425),P11425+P11426+P20926,IF(D11426=D11425,P11426+P11425,P11425))))</f>
        <v/>
      </c>
      <c r="AT11425">
        <f>AR11425-AS11425</f>
        <v/>
      </c>
    </row>
    <row r="11426" ht="15.75" customHeight="1" s="121">
      <c r="B11426">
        <f>D11426&amp;Q11426&amp;E11426</f>
        <v/>
      </c>
      <c r="C11426" s="73" t="n"/>
      <c r="D11426" s="73" t="n"/>
      <c r="E11426" s="78" t="n"/>
      <c r="F11426" s="75" t="n"/>
      <c r="G11426" s="73" t="n"/>
      <c r="H11426" s="75" t="n"/>
      <c r="I11426" s="75" t="n"/>
      <c r="J11426" s="75" t="n"/>
      <c r="K11426" s="75" t="n"/>
      <c r="L11426" s="75" t="n"/>
      <c r="M11426" s="75" t="n"/>
      <c r="N11426" s="75" t="n"/>
      <c r="O11426" s="75" t="n"/>
      <c r="P11426" s="75" t="n"/>
      <c r="Q11426" s="79" t="n"/>
      <c r="AR11426">
        <f>IF($AU$2&lt;&gt;5,NA(),IF(D11426=D11425,0,IF(AND(D20927=D11426,D11427=D11426),O11426+O11427+O20927,IF(D11427=D11426,O11427+O11426,O11426))))</f>
        <v/>
      </c>
      <c r="AS11426">
        <f>IF($AU$2&lt;&gt;5,NA(),IF(D11426=D11425,0,IF(AND(D20927=D11426,D11427=D11426),P11426+P11427+P20927,IF(D11427=D11426,P11427+P11426,P11426))))</f>
        <v/>
      </c>
      <c r="AT11426">
        <f>AR11426-AS11426</f>
        <v/>
      </c>
    </row>
    <row r="11427" ht="15.75" customHeight="1" s="121">
      <c r="B11427">
        <f>D11427&amp;Q11427&amp;E11427</f>
        <v/>
      </c>
      <c r="C11427" s="73" t="n"/>
      <c r="D11427" s="73" t="n"/>
      <c r="E11427" s="78" t="n"/>
      <c r="F11427" s="75" t="n"/>
      <c r="G11427" s="73" t="n"/>
      <c r="H11427" s="75" t="n"/>
      <c r="I11427" s="75" t="n"/>
      <c r="J11427" s="75" t="n"/>
      <c r="K11427" s="75" t="n"/>
      <c r="L11427" s="75" t="n"/>
      <c r="M11427" s="75" t="n"/>
      <c r="N11427" s="75" t="n"/>
      <c r="O11427" s="75" t="n"/>
      <c r="P11427" s="75" t="n"/>
      <c r="Q11427" s="79" t="n"/>
      <c r="AR11427">
        <f>IF($AU$2&lt;&gt;5,NA(),IF(D11427=D11426,0,IF(AND(D20928=D11427,D11428=D11427),O11427+O11428+O20928,IF(D11428=D11427,O11428+O11427,O11427))))</f>
        <v/>
      </c>
      <c r="AS11427">
        <f>IF($AU$2&lt;&gt;5,NA(),IF(D11427=D11426,0,IF(AND(D20928=D11427,D11428=D11427),P11427+P11428+P20928,IF(D11428=D11427,P11428+P11427,P11427))))</f>
        <v/>
      </c>
      <c r="AT11427">
        <f>AR11427-AS11427</f>
        <v/>
      </c>
    </row>
    <row r="11428" ht="15.75" customHeight="1" s="121">
      <c r="B11428">
        <f>D11428&amp;Q11428&amp;E11428</f>
        <v/>
      </c>
      <c r="C11428" s="73" t="n"/>
      <c r="D11428" s="73" t="n"/>
      <c r="E11428" s="78" t="n"/>
      <c r="F11428" s="75" t="n"/>
      <c r="G11428" s="73" t="n"/>
      <c r="H11428" s="75" t="n"/>
      <c r="I11428" s="75" t="n"/>
      <c r="J11428" s="75" t="n"/>
      <c r="K11428" s="75" t="n"/>
      <c r="L11428" s="75" t="n"/>
      <c r="M11428" s="75" t="n"/>
      <c r="N11428" s="75" t="n"/>
      <c r="O11428" s="75" t="n"/>
      <c r="P11428" s="75" t="n"/>
      <c r="Q11428" s="79" t="n"/>
      <c r="AR11428">
        <f>IF($AU$2&lt;&gt;5,NA(),IF(D11428=D11427,0,IF(AND(D20929=D11428,D11429=D11428),O11428+O11429+O20929,IF(D11429=D11428,O11429+O11428,O11428))))</f>
        <v/>
      </c>
      <c r="AS11428">
        <f>IF($AU$2&lt;&gt;5,NA(),IF(D11428=D11427,0,IF(AND(D20929=D11428,D11429=D11428),P11428+P11429+P20929,IF(D11429=D11428,P11429+P11428,P11428))))</f>
        <v/>
      </c>
      <c r="AT11428">
        <f>AR11428-AS11428</f>
        <v/>
      </c>
    </row>
    <row r="11429" ht="15.75" customHeight="1" s="121">
      <c r="B11429">
        <f>D11429&amp;Q11429&amp;E11429</f>
        <v/>
      </c>
      <c r="C11429" s="73" t="n"/>
      <c r="D11429" s="73" t="n"/>
      <c r="E11429" s="78" t="n"/>
      <c r="F11429" s="75" t="n"/>
      <c r="G11429" s="73" t="n"/>
      <c r="H11429" s="75" t="n"/>
      <c r="I11429" s="75" t="n"/>
      <c r="J11429" s="75" t="n"/>
      <c r="K11429" s="75" t="n"/>
      <c r="L11429" s="75" t="n"/>
      <c r="M11429" s="75" t="n"/>
      <c r="N11429" s="75" t="n"/>
      <c r="O11429" s="75" t="n"/>
      <c r="P11429" s="75" t="n"/>
      <c r="Q11429" s="79" t="n"/>
      <c r="AR11429">
        <f>IF($AU$2&lt;&gt;5,NA(),IF(D11429=D11428,0,IF(AND(D20930=D11429,D11430=D11429),O11429+O11430+O20930,IF(D11430=D11429,O11430+O11429,O11429))))</f>
        <v/>
      </c>
      <c r="AS11429">
        <f>IF($AU$2&lt;&gt;5,NA(),IF(D11429=D11428,0,IF(AND(D20930=D11429,D11430=D11429),P11429+P11430+P20930,IF(D11430=D11429,P11430+P11429,P11429))))</f>
        <v/>
      </c>
      <c r="AT11429">
        <f>AR11429-AS11429</f>
        <v/>
      </c>
    </row>
    <row r="11430" ht="15.75" customHeight="1" s="121">
      <c r="B11430">
        <f>D11430&amp;Q11430&amp;E11430</f>
        <v/>
      </c>
      <c r="C11430" s="73" t="n"/>
      <c r="D11430" s="73" t="n"/>
      <c r="E11430" s="78" t="n"/>
      <c r="F11430" s="75" t="n"/>
      <c r="G11430" s="73" t="n"/>
      <c r="H11430" s="75" t="n"/>
      <c r="I11430" s="75" t="n"/>
      <c r="J11430" s="75" t="n"/>
      <c r="K11430" s="75" t="n"/>
      <c r="L11430" s="75" t="n"/>
      <c r="M11430" s="75" t="n"/>
      <c r="N11430" s="75" t="n"/>
      <c r="O11430" s="75" t="n"/>
      <c r="P11430" s="75" t="n"/>
      <c r="Q11430" s="79" t="n"/>
      <c r="AR11430">
        <f>IF($AU$2&lt;&gt;5,NA(),IF(D11430=D11429,0,IF(AND(D20931=D11430,D11431=D11430),O11430+O11431+O20931,IF(D11431=D11430,O11431+O11430,O11430))))</f>
        <v/>
      </c>
      <c r="AS11430">
        <f>IF($AU$2&lt;&gt;5,NA(),IF(D11430=D11429,0,IF(AND(D20931=D11430,D11431=D11430),P11430+P11431+P20931,IF(D11431=D11430,P11431+P11430,P11430))))</f>
        <v/>
      </c>
      <c r="AT11430">
        <f>AR11430-AS11430</f>
        <v/>
      </c>
    </row>
    <row r="11431" ht="15.75" customHeight="1" s="121">
      <c r="B11431">
        <f>D11431&amp;Q11431&amp;E11431</f>
        <v/>
      </c>
      <c r="C11431" s="73" t="n"/>
      <c r="D11431" s="73" t="n"/>
      <c r="E11431" s="78" t="n"/>
      <c r="F11431" s="75" t="n"/>
      <c r="G11431" s="73" t="n"/>
      <c r="H11431" s="75" t="n"/>
      <c r="I11431" s="75" t="n"/>
      <c r="J11431" s="75" t="n"/>
      <c r="K11431" s="75" t="n"/>
      <c r="L11431" s="75" t="n"/>
      <c r="M11431" s="75" t="n"/>
      <c r="N11431" s="75" t="n"/>
      <c r="O11431" s="75" t="n"/>
      <c r="P11431" s="75" t="n"/>
      <c r="Q11431" s="79" t="n"/>
      <c r="AR11431">
        <f>IF($AU$2&lt;&gt;5,NA(),IF(D11431=D11430,0,IF(AND(D20932=D11431,D11432=D11431),O11431+O11432+O20932,IF(D11432=D11431,O11432+O11431,O11431))))</f>
        <v/>
      </c>
      <c r="AS11431">
        <f>IF($AU$2&lt;&gt;5,NA(),IF(D11431=D11430,0,IF(AND(D20932=D11431,D11432=D11431),P11431+P11432+P20932,IF(D11432=D11431,P11432+P11431,P11431))))</f>
        <v/>
      </c>
      <c r="AT11431">
        <f>AR11431-AS11431</f>
        <v/>
      </c>
    </row>
    <row r="11432" ht="15.75" customHeight="1" s="121">
      <c r="B11432">
        <f>D11432&amp;Q11432&amp;E11432</f>
        <v/>
      </c>
      <c r="C11432" s="73" t="n"/>
      <c r="D11432" s="73" t="n"/>
      <c r="E11432" s="78" t="n"/>
      <c r="F11432" s="75" t="n"/>
      <c r="G11432" s="73" t="n"/>
      <c r="H11432" s="75" t="n"/>
      <c r="I11432" s="75" t="n"/>
      <c r="J11432" s="75" t="n"/>
      <c r="K11432" s="75" t="n"/>
      <c r="L11432" s="75" t="n"/>
      <c r="M11432" s="75" t="n"/>
      <c r="N11432" s="75" t="n"/>
      <c r="O11432" s="75" t="n"/>
      <c r="P11432" s="75" t="n"/>
      <c r="Q11432" s="79" t="n"/>
      <c r="AR11432">
        <f>IF($AU$2&lt;&gt;5,NA(),IF(D11432=D11431,0,IF(AND(D20933=D11432,D11433=D11432),O11432+O11433+O20933,IF(D11433=D11432,O11433+O11432,O11432))))</f>
        <v/>
      </c>
      <c r="AS11432">
        <f>IF($AU$2&lt;&gt;5,NA(),IF(D11432=D11431,0,IF(AND(D20933=D11432,D11433=D11432),P11432+P11433+P20933,IF(D11433=D11432,P11433+P11432,P11432))))</f>
        <v/>
      </c>
      <c r="AT11432">
        <f>AR11432-AS11432</f>
        <v/>
      </c>
    </row>
    <row r="11433" ht="15.75" customHeight="1" s="121">
      <c r="B11433">
        <f>D11433&amp;Q11433&amp;E11433</f>
        <v/>
      </c>
      <c r="C11433" s="73" t="n"/>
      <c r="D11433" s="73" t="n"/>
      <c r="E11433" s="78" t="n"/>
      <c r="F11433" s="75" t="n"/>
      <c r="G11433" s="73" t="n"/>
      <c r="H11433" s="75" t="n"/>
      <c r="I11433" s="75" t="n"/>
      <c r="J11433" s="75" t="n"/>
      <c r="K11433" s="75" t="n"/>
      <c r="L11433" s="75" t="n"/>
      <c r="M11433" s="75" t="n"/>
      <c r="N11433" s="75" t="n"/>
      <c r="O11433" s="75" t="n"/>
      <c r="P11433" s="75" t="n"/>
      <c r="Q11433" s="79" t="n"/>
      <c r="AR11433">
        <f>IF($AU$2&lt;&gt;5,NA(),IF(D11433=D11432,0,IF(AND(D20934=D11433,D11434=D11433),O11433+O11434+O20934,IF(D11434=D11433,O11434+O11433,O11433))))</f>
        <v/>
      </c>
      <c r="AS11433">
        <f>IF($AU$2&lt;&gt;5,NA(),IF(D11433=D11432,0,IF(AND(D20934=D11433,D11434=D11433),P11433+P11434+P20934,IF(D11434=D11433,P11434+P11433,P11433))))</f>
        <v/>
      </c>
      <c r="AT11433">
        <f>AR11433-AS11433</f>
        <v/>
      </c>
    </row>
    <row r="11434" ht="15.75" customHeight="1" s="121">
      <c r="B11434">
        <f>D11434&amp;Q11434&amp;E11434</f>
        <v/>
      </c>
      <c r="C11434" s="73" t="n"/>
      <c r="D11434" s="73" t="n"/>
      <c r="E11434" s="78" t="n"/>
      <c r="F11434" s="75" t="n"/>
      <c r="G11434" s="73" t="n"/>
      <c r="H11434" s="75" t="n"/>
      <c r="I11434" s="75" t="n"/>
      <c r="J11434" s="75" t="n"/>
      <c r="K11434" s="75" t="n"/>
      <c r="L11434" s="75" t="n"/>
      <c r="M11434" s="75" t="n"/>
      <c r="N11434" s="75" t="n"/>
      <c r="O11434" s="75" t="n"/>
      <c r="P11434" s="75" t="n"/>
      <c r="Q11434" s="79" t="n"/>
      <c r="AR11434">
        <f>IF($AU$2&lt;&gt;5,NA(),IF(D11434=D11433,0,IF(AND(D20935=D11434,D11435=D11434),O11434+O11435+O20935,IF(D11435=D11434,O11435+O11434,O11434))))</f>
        <v/>
      </c>
      <c r="AS11434">
        <f>IF($AU$2&lt;&gt;5,NA(),IF(D11434=D11433,0,IF(AND(D20935=D11434,D11435=D11434),P11434+P11435+P20935,IF(D11435=D11434,P11435+P11434,P11434))))</f>
        <v/>
      </c>
      <c r="AT11434">
        <f>AR11434-AS11434</f>
        <v/>
      </c>
    </row>
    <row r="11435" ht="15.75" customHeight="1" s="121">
      <c r="B11435">
        <f>D11435&amp;Q11435&amp;E11435</f>
        <v/>
      </c>
      <c r="C11435" s="73" t="n"/>
      <c r="D11435" s="73" t="n"/>
      <c r="E11435" s="78" t="n"/>
      <c r="F11435" s="75" t="n"/>
      <c r="G11435" s="73" t="n"/>
      <c r="H11435" s="75" t="n"/>
      <c r="I11435" s="75" t="n"/>
      <c r="J11435" s="75" t="n"/>
      <c r="K11435" s="75" t="n"/>
      <c r="L11435" s="75" t="n"/>
      <c r="M11435" s="75" t="n"/>
      <c r="N11435" s="75" t="n"/>
      <c r="O11435" s="75" t="n"/>
      <c r="P11435" s="75" t="n"/>
      <c r="Q11435" s="79" t="n"/>
      <c r="AR11435">
        <f>IF($AU$2&lt;&gt;5,NA(),IF(D11435=D11434,0,IF(AND(D20936=D11435,D11436=D11435),O11435+O11436+O20936,IF(D11436=D11435,O11436+O11435,O11435))))</f>
        <v/>
      </c>
      <c r="AS11435">
        <f>IF($AU$2&lt;&gt;5,NA(),IF(D11435=D11434,0,IF(AND(D20936=D11435,D11436=D11435),P11435+P11436+P20936,IF(D11436=D11435,P11436+P11435,P11435))))</f>
        <v/>
      </c>
      <c r="AT11435">
        <f>AR11435-AS11435</f>
        <v/>
      </c>
    </row>
    <row r="11436" ht="15.75" customHeight="1" s="121">
      <c r="B11436">
        <f>D11436&amp;Q11436&amp;E11436</f>
        <v/>
      </c>
      <c r="C11436" s="73" t="n"/>
      <c r="D11436" s="73" t="n"/>
      <c r="E11436" s="78" t="n"/>
      <c r="F11436" s="75" t="n"/>
      <c r="G11436" s="73" t="n"/>
      <c r="H11436" s="75" t="n"/>
      <c r="I11436" s="75" t="n"/>
      <c r="J11436" s="75" t="n"/>
      <c r="K11436" s="75" t="n"/>
      <c r="L11436" s="75" t="n"/>
      <c r="M11436" s="75" t="n"/>
      <c r="N11436" s="75" t="n"/>
      <c r="O11436" s="75" t="n"/>
      <c r="P11436" s="75" t="n"/>
      <c r="Q11436" s="79" t="n"/>
      <c r="AR11436">
        <f>IF($AU$2&lt;&gt;5,NA(),IF(D11436=D11435,0,IF(AND(D20937=D11436,D11437=D11436),O11436+O11437+O20937,IF(D11437=D11436,O11437+O11436,O11436))))</f>
        <v/>
      </c>
      <c r="AS11436">
        <f>IF($AU$2&lt;&gt;5,NA(),IF(D11436=D11435,0,IF(AND(D20937=D11436,D11437=D11436),P11436+P11437+P20937,IF(D11437=D11436,P11437+P11436,P11436))))</f>
        <v/>
      </c>
      <c r="AT11436">
        <f>AR11436-AS11436</f>
        <v/>
      </c>
    </row>
    <row r="11437" ht="15.75" customHeight="1" s="121">
      <c r="B11437">
        <f>D11437&amp;Q11437&amp;E11437</f>
        <v/>
      </c>
      <c r="C11437" s="73" t="n"/>
      <c r="D11437" s="73" t="n"/>
      <c r="E11437" s="78" t="n"/>
      <c r="F11437" s="75" t="n"/>
      <c r="G11437" s="73" t="n"/>
      <c r="H11437" s="75" t="n"/>
      <c r="I11437" s="75" t="n"/>
      <c r="J11437" s="75" t="n"/>
      <c r="K11437" s="75" t="n"/>
      <c r="L11437" s="75" t="n"/>
      <c r="M11437" s="75" t="n"/>
      <c r="N11437" s="75" t="n"/>
      <c r="O11437" s="75" t="n"/>
      <c r="P11437" s="75" t="n"/>
      <c r="Q11437" s="79" t="n"/>
      <c r="AR11437">
        <f>IF($AU$2&lt;&gt;5,NA(),IF(D11437=D11436,0,IF(AND(D20938=D11437,D11438=D11437),O11437+O11438+O20938,IF(D11438=D11437,O11438+O11437,O11437))))</f>
        <v/>
      </c>
      <c r="AS11437">
        <f>IF($AU$2&lt;&gt;5,NA(),IF(D11437=D11436,0,IF(AND(D20938=D11437,D11438=D11437),P11437+P11438+P20938,IF(D11438=D11437,P11438+P11437,P11437))))</f>
        <v/>
      </c>
      <c r="AT11437">
        <f>AR11437-AS11437</f>
        <v/>
      </c>
    </row>
    <row r="11438" ht="15.75" customHeight="1" s="121">
      <c r="B11438">
        <f>D11438&amp;Q11438&amp;E11438</f>
        <v/>
      </c>
      <c r="C11438" s="73" t="n"/>
      <c r="D11438" s="73" t="n"/>
      <c r="E11438" s="78" t="n"/>
      <c r="F11438" s="75" t="n"/>
      <c r="G11438" s="73" t="n"/>
      <c r="H11438" s="75" t="n"/>
      <c r="I11438" s="75" t="n"/>
      <c r="J11438" s="75" t="n"/>
      <c r="K11438" s="75" t="n"/>
      <c r="L11438" s="75" t="n"/>
      <c r="M11438" s="75" t="n"/>
      <c r="N11438" s="75" t="n"/>
      <c r="O11438" s="75" t="n"/>
      <c r="P11438" s="75" t="n"/>
      <c r="Q11438" s="79" t="n"/>
      <c r="AR11438">
        <f>IF($AU$2&lt;&gt;5,NA(),IF(D11438=D11437,0,IF(AND(D20939=D11438,D11439=D11438),O11438+O11439+O20939,IF(D11439=D11438,O11439+O11438,O11438))))</f>
        <v/>
      </c>
      <c r="AS11438">
        <f>IF($AU$2&lt;&gt;5,NA(),IF(D11438=D11437,0,IF(AND(D20939=D11438,D11439=D11438),P11438+P11439+P20939,IF(D11439=D11438,P11439+P11438,P11438))))</f>
        <v/>
      </c>
      <c r="AT11438">
        <f>AR11438-AS11438</f>
        <v/>
      </c>
    </row>
    <row r="11439" ht="15.75" customHeight="1" s="121">
      <c r="B11439">
        <f>D11439&amp;Q11439&amp;E11439</f>
        <v/>
      </c>
      <c r="C11439" s="73" t="n"/>
      <c r="D11439" s="73" t="n"/>
      <c r="E11439" s="78" t="n"/>
      <c r="F11439" s="75" t="n"/>
      <c r="G11439" s="73" t="n"/>
      <c r="H11439" s="75" t="n"/>
      <c r="I11439" s="75" t="n"/>
      <c r="J11439" s="75" t="n"/>
      <c r="K11439" s="75" t="n"/>
      <c r="L11439" s="75" t="n"/>
      <c r="M11439" s="75" t="n"/>
      <c r="N11439" s="75" t="n"/>
      <c r="O11439" s="75" t="n"/>
      <c r="P11439" s="75" t="n"/>
      <c r="Q11439" s="79" t="n"/>
      <c r="AR11439">
        <f>IF($AU$2&lt;&gt;5,NA(),IF(D11439=D11438,0,IF(AND(D20940=D11439,D11440=D11439),O11439+O11440+O20940,IF(D11440=D11439,O11440+O11439,O11439))))</f>
        <v/>
      </c>
      <c r="AS11439">
        <f>IF($AU$2&lt;&gt;5,NA(),IF(D11439=D11438,0,IF(AND(D20940=D11439,D11440=D11439),P11439+P11440+P20940,IF(D11440=D11439,P11440+P11439,P11439))))</f>
        <v/>
      </c>
      <c r="AT11439">
        <f>AR11439-AS11439</f>
        <v/>
      </c>
    </row>
    <row r="11440" ht="15.75" customHeight="1" s="121">
      <c r="B11440">
        <f>D11440&amp;Q11440&amp;E11440</f>
        <v/>
      </c>
      <c r="C11440" s="73" t="n"/>
      <c r="D11440" s="73" t="n"/>
      <c r="E11440" s="78" t="n"/>
      <c r="F11440" s="75" t="n"/>
      <c r="G11440" s="73" t="n"/>
      <c r="H11440" s="75" t="n"/>
      <c r="I11440" s="75" t="n"/>
      <c r="J11440" s="75" t="n"/>
      <c r="K11440" s="75" t="n"/>
      <c r="L11440" s="75" t="n"/>
      <c r="M11440" s="75" t="n"/>
      <c r="N11440" s="75" t="n"/>
      <c r="O11440" s="75" t="n"/>
      <c r="P11440" s="75" t="n"/>
      <c r="Q11440" s="79" t="n"/>
      <c r="AR11440">
        <f>IF($AU$2&lt;&gt;5,NA(),IF(D11440=D11439,0,IF(AND(D20941=D11440,D11441=D11440),O11440+O11441+O20941,IF(D11441=D11440,O11441+O11440,O11440))))</f>
        <v/>
      </c>
      <c r="AS11440">
        <f>IF($AU$2&lt;&gt;5,NA(),IF(D11440=D11439,0,IF(AND(D20941=D11440,D11441=D11440),P11440+P11441+P20941,IF(D11441=D11440,P11441+P11440,P11440))))</f>
        <v/>
      </c>
      <c r="AT11440">
        <f>AR11440-AS11440</f>
        <v/>
      </c>
    </row>
    <row r="11441" ht="15.75" customHeight="1" s="121">
      <c r="B11441">
        <f>D11441&amp;Q11441&amp;E11441</f>
        <v/>
      </c>
      <c r="C11441" s="73" t="n"/>
      <c r="D11441" s="73" t="n"/>
      <c r="E11441" s="78" t="n"/>
      <c r="F11441" s="75" t="n"/>
      <c r="G11441" s="73" t="n"/>
      <c r="H11441" s="75" t="n"/>
      <c r="I11441" s="75" t="n"/>
      <c r="J11441" s="75" t="n"/>
      <c r="K11441" s="75" t="n"/>
      <c r="L11441" s="75" t="n"/>
      <c r="M11441" s="75" t="n"/>
      <c r="N11441" s="75" t="n"/>
      <c r="O11441" s="75" t="n"/>
      <c r="P11441" s="75" t="n"/>
      <c r="Q11441" s="79" t="n"/>
      <c r="AR11441">
        <f>IF($AU$2&lt;&gt;5,NA(),IF(D11441=D11440,0,IF(AND(D20942=D11441,D11442=D11441),O11441+O11442+O20942,IF(D11442=D11441,O11442+O11441,O11441))))</f>
        <v/>
      </c>
      <c r="AS11441">
        <f>IF($AU$2&lt;&gt;5,NA(),IF(D11441=D11440,0,IF(AND(D20942=D11441,D11442=D11441),P11441+P11442+P20942,IF(D11442=D11441,P11442+P11441,P11441))))</f>
        <v/>
      </c>
      <c r="AT11441">
        <f>AR11441-AS11441</f>
        <v/>
      </c>
    </row>
    <row r="11442" ht="15.75" customHeight="1" s="121">
      <c r="B11442">
        <f>D11442&amp;Q11442&amp;E11442</f>
        <v/>
      </c>
      <c r="C11442" s="73" t="n"/>
      <c r="D11442" s="73" t="n"/>
      <c r="E11442" s="78" t="n"/>
      <c r="F11442" s="75" t="n"/>
      <c r="G11442" s="73" t="n"/>
      <c r="H11442" s="75" t="n"/>
      <c r="I11442" s="75" t="n"/>
      <c r="J11442" s="75" t="n"/>
      <c r="K11442" s="75" t="n"/>
      <c r="L11442" s="75" t="n"/>
      <c r="M11442" s="75" t="n"/>
      <c r="N11442" s="75" t="n"/>
      <c r="O11442" s="75" t="n"/>
      <c r="P11442" s="75" t="n"/>
      <c r="Q11442" s="79" t="n"/>
      <c r="AR11442">
        <f>IF($AU$2&lt;&gt;5,NA(),IF(D11442=D11441,0,IF(AND(D20943=D11442,D11443=D11442),O11442+O11443+O20943,IF(D11443=D11442,O11443+O11442,O11442))))</f>
        <v/>
      </c>
      <c r="AS11442">
        <f>IF($AU$2&lt;&gt;5,NA(),IF(D11442=D11441,0,IF(AND(D20943=D11442,D11443=D11442),P11442+P11443+P20943,IF(D11443=D11442,P11443+P11442,P11442))))</f>
        <v/>
      </c>
      <c r="AT11442">
        <f>AR11442-AS11442</f>
        <v/>
      </c>
    </row>
    <row r="11443" ht="15.75" customHeight="1" s="121">
      <c r="B11443">
        <f>D11443&amp;Q11443&amp;E11443</f>
        <v/>
      </c>
      <c r="C11443" s="73" t="n"/>
      <c r="D11443" s="73" t="n"/>
      <c r="E11443" s="78" t="n"/>
      <c r="F11443" s="75" t="n"/>
      <c r="G11443" s="73" t="n"/>
      <c r="H11443" s="75" t="n"/>
      <c r="I11443" s="75" t="n"/>
      <c r="J11443" s="75" t="n"/>
      <c r="K11443" s="75" t="n"/>
      <c r="L11443" s="75" t="n"/>
      <c r="M11443" s="75" t="n"/>
      <c r="N11443" s="75" t="n"/>
      <c r="O11443" s="75" t="n"/>
      <c r="P11443" s="75" t="n"/>
      <c r="Q11443" s="79" t="n"/>
      <c r="AR11443">
        <f>IF($AU$2&lt;&gt;5,NA(),IF(D11443=D11442,0,IF(AND(D20944=D11443,D11444=D11443),O11443+O11444+O20944,IF(D11444=D11443,O11444+O11443,O11443))))</f>
        <v/>
      </c>
      <c r="AS11443">
        <f>IF($AU$2&lt;&gt;5,NA(),IF(D11443=D11442,0,IF(AND(D20944=D11443,D11444=D11443),P11443+P11444+P20944,IF(D11444=D11443,P11444+P11443,P11443))))</f>
        <v/>
      </c>
      <c r="AT11443">
        <f>AR11443-AS11443</f>
        <v/>
      </c>
    </row>
    <row r="11444" ht="15.75" customHeight="1" s="121">
      <c r="B11444">
        <f>D11444&amp;Q11444&amp;E11444</f>
        <v/>
      </c>
      <c r="C11444" s="73" t="n"/>
      <c r="D11444" s="73" t="n"/>
      <c r="E11444" s="78" t="n"/>
      <c r="F11444" s="75" t="n"/>
      <c r="G11444" s="73" t="n"/>
      <c r="H11444" s="75" t="n"/>
      <c r="I11444" s="75" t="n"/>
      <c r="J11444" s="75" t="n"/>
      <c r="K11444" s="75" t="n"/>
      <c r="L11444" s="75" t="n"/>
      <c r="M11444" s="75" t="n"/>
      <c r="N11444" s="75" t="n"/>
      <c r="O11444" s="75" t="n"/>
      <c r="P11444" s="75" t="n"/>
      <c r="Q11444" s="79" t="n"/>
      <c r="AR11444">
        <f>IF($AU$2&lt;&gt;5,NA(),IF(D11444=D11443,0,IF(AND(D20945=D11444,D11445=D11444),O11444+O11445+O20945,IF(D11445=D11444,O11445+O11444,O11444))))</f>
        <v/>
      </c>
      <c r="AS11444">
        <f>IF($AU$2&lt;&gt;5,NA(),IF(D11444=D11443,0,IF(AND(D20945=D11444,D11445=D11444),P11444+P11445+P20945,IF(D11445=D11444,P11445+P11444,P11444))))</f>
        <v/>
      </c>
      <c r="AT11444">
        <f>AR11444-AS11444</f>
        <v/>
      </c>
    </row>
    <row r="11445" ht="15.75" customHeight="1" s="121">
      <c r="B11445">
        <f>D11445&amp;Q11445&amp;E11445</f>
        <v/>
      </c>
      <c r="C11445" s="73" t="n"/>
      <c r="D11445" s="73" t="n"/>
      <c r="E11445" s="78" t="n"/>
      <c r="F11445" s="75" t="n"/>
      <c r="G11445" s="73" t="n"/>
      <c r="H11445" s="75" t="n"/>
      <c r="I11445" s="75" t="n"/>
      <c r="J11445" s="75" t="n"/>
      <c r="K11445" s="75" t="n"/>
      <c r="L11445" s="75" t="n"/>
      <c r="M11445" s="75" t="n"/>
      <c r="N11445" s="75" t="n"/>
      <c r="O11445" s="75" t="n"/>
      <c r="P11445" s="75" t="n"/>
      <c r="Q11445" s="79" t="n"/>
      <c r="AR11445">
        <f>IF($AU$2&lt;&gt;5,NA(),IF(D11445=D11444,0,IF(AND(D20946=D11445,D11446=D11445),O11445+O11446+O20946,IF(D11446=D11445,O11446+O11445,O11445))))</f>
        <v/>
      </c>
      <c r="AS11445">
        <f>IF($AU$2&lt;&gt;5,NA(),IF(D11445=D11444,0,IF(AND(D20946=D11445,D11446=D11445),P11445+P11446+P20946,IF(D11446=D11445,P11446+P11445,P11445))))</f>
        <v/>
      </c>
      <c r="AT11445">
        <f>AR11445-AS11445</f>
        <v/>
      </c>
    </row>
    <row r="11446" ht="15.75" customHeight="1" s="121">
      <c r="B11446">
        <f>D11446&amp;Q11446&amp;E11446</f>
        <v/>
      </c>
      <c r="C11446" s="73" t="n"/>
      <c r="D11446" s="73" t="n"/>
      <c r="E11446" s="78" t="n"/>
      <c r="F11446" s="75" t="n"/>
      <c r="G11446" s="73" t="n"/>
      <c r="H11446" s="75" t="n"/>
      <c r="I11446" s="75" t="n"/>
      <c r="J11446" s="75" t="n"/>
      <c r="K11446" s="75" t="n"/>
      <c r="L11446" s="75" t="n"/>
      <c r="M11446" s="75" t="n"/>
      <c r="N11446" s="75" t="n"/>
      <c r="O11446" s="75" t="n"/>
      <c r="P11446" s="75" t="n"/>
      <c r="Q11446" s="79" t="n"/>
      <c r="AR11446">
        <f>IF($AU$2&lt;&gt;5,NA(),IF(D11446=D11445,0,IF(AND(D20947=D11446,D11447=D11446),O11446+O11447+O20947,IF(D11447=D11446,O11447+O11446,O11446))))</f>
        <v/>
      </c>
      <c r="AS11446">
        <f>IF($AU$2&lt;&gt;5,NA(),IF(D11446=D11445,0,IF(AND(D20947=D11446,D11447=D11446),P11446+P11447+P20947,IF(D11447=D11446,P11447+P11446,P11446))))</f>
        <v/>
      </c>
      <c r="AT11446">
        <f>AR11446-AS11446</f>
        <v/>
      </c>
    </row>
    <row r="11447" ht="15.75" customHeight="1" s="121">
      <c r="B11447">
        <f>D11447&amp;Q11447&amp;E11447</f>
        <v/>
      </c>
      <c r="C11447" s="73" t="n"/>
      <c r="D11447" s="73" t="n"/>
      <c r="E11447" s="78" t="n"/>
      <c r="F11447" s="75" t="n"/>
      <c r="G11447" s="73" t="n"/>
      <c r="H11447" s="75" t="n"/>
      <c r="I11447" s="75" t="n"/>
      <c r="J11447" s="75" t="n"/>
      <c r="K11447" s="75" t="n"/>
      <c r="L11447" s="75" t="n"/>
      <c r="M11447" s="75" t="n"/>
      <c r="N11447" s="75" t="n"/>
      <c r="O11447" s="75" t="n"/>
      <c r="P11447" s="75" t="n"/>
      <c r="Q11447" s="79" t="n"/>
      <c r="AR11447">
        <f>IF($AU$2&lt;&gt;5,NA(),IF(D11447=D11446,0,IF(AND(D20948=D11447,D11448=D11447),O11447+O11448+O20948,IF(D11448=D11447,O11448+O11447,O11447))))</f>
        <v/>
      </c>
      <c r="AS11447">
        <f>IF($AU$2&lt;&gt;5,NA(),IF(D11447=D11446,0,IF(AND(D20948=D11447,D11448=D11447),P11447+P11448+P20948,IF(D11448=D11447,P11448+P11447,P11447))))</f>
        <v/>
      </c>
      <c r="AT11447">
        <f>AR11447-AS11447</f>
        <v/>
      </c>
    </row>
    <row r="11448" ht="15.75" customHeight="1" s="121">
      <c r="B11448">
        <f>D11448&amp;Q11448&amp;E11448</f>
        <v/>
      </c>
      <c r="C11448" s="73" t="n"/>
      <c r="D11448" s="73" t="n"/>
      <c r="E11448" s="78" t="n"/>
      <c r="F11448" s="75" t="n"/>
      <c r="G11448" s="73" t="n"/>
      <c r="H11448" s="75" t="n"/>
      <c r="I11448" s="75" t="n"/>
      <c r="J11448" s="75" t="n"/>
      <c r="K11448" s="75" t="n"/>
      <c r="L11448" s="75" t="n"/>
      <c r="M11448" s="75" t="n"/>
      <c r="N11448" s="75" t="n"/>
      <c r="O11448" s="75" t="n"/>
      <c r="P11448" s="75" t="n"/>
      <c r="Q11448" s="79" t="n"/>
      <c r="AR11448">
        <f>IF($AU$2&lt;&gt;5,NA(),IF(D11448=D11447,0,IF(AND(D20949=D11448,D11449=D11448),O11448+O11449+O20949,IF(D11449=D11448,O11449+O11448,O11448))))</f>
        <v/>
      </c>
      <c r="AS11448">
        <f>IF($AU$2&lt;&gt;5,NA(),IF(D11448=D11447,0,IF(AND(D20949=D11448,D11449=D11448),P11448+P11449+P20949,IF(D11449=D11448,P11449+P11448,P11448))))</f>
        <v/>
      </c>
      <c r="AT11448">
        <f>AR11448-AS11448</f>
        <v/>
      </c>
    </row>
    <row r="11449" ht="15.75" customHeight="1" s="121">
      <c r="B11449">
        <f>D11449&amp;Q11449&amp;E11449</f>
        <v/>
      </c>
      <c r="C11449" s="73" t="n"/>
      <c r="D11449" s="73" t="n"/>
      <c r="E11449" s="78" t="n"/>
      <c r="F11449" s="75" t="n"/>
      <c r="G11449" s="73" t="n"/>
      <c r="H11449" s="75" t="n"/>
      <c r="I11449" s="75" t="n"/>
      <c r="J11449" s="75" t="n"/>
      <c r="K11449" s="75" t="n"/>
      <c r="L11449" s="75" t="n"/>
      <c r="M11449" s="75" t="n"/>
      <c r="N11449" s="75" t="n"/>
      <c r="O11449" s="75" t="n"/>
      <c r="P11449" s="75" t="n"/>
      <c r="Q11449" s="79" t="n"/>
      <c r="AR11449">
        <f>IF($AU$2&lt;&gt;5,NA(),IF(D11449=D11448,0,IF(AND(D20950=D11449,D11450=D11449),O11449+O11450+O20950,IF(D11450=D11449,O11450+O11449,O11449))))</f>
        <v/>
      </c>
      <c r="AS11449">
        <f>IF($AU$2&lt;&gt;5,NA(),IF(D11449=D11448,0,IF(AND(D20950=D11449,D11450=D11449),P11449+P11450+P20950,IF(D11450=D11449,P11450+P11449,P11449))))</f>
        <v/>
      </c>
      <c r="AT11449">
        <f>AR11449-AS11449</f>
        <v/>
      </c>
    </row>
    <row r="11450" ht="15.75" customHeight="1" s="121">
      <c r="B11450">
        <f>D11450&amp;Q11450&amp;E11450</f>
        <v/>
      </c>
      <c r="C11450" s="73" t="n"/>
      <c r="D11450" s="73" t="n"/>
      <c r="E11450" s="78" t="n"/>
      <c r="F11450" s="75" t="n"/>
      <c r="G11450" s="73" t="n"/>
      <c r="H11450" s="75" t="n"/>
      <c r="I11450" s="75" t="n"/>
      <c r="J11450" s="75" t="n"/>
      <c r="K11450" s="75" t="n"/>
      <c r="L11450" s="75" t="n"/>
      <c r="M11450" s="75" t="n"/>
      <c r="N11450" s="75" t="n"/>
      <c r="O11450" s="75" t="n"/>
      <c r="P11450" s="75" t="n"/>
      <c r="Q11450" s="79" t="n"/>
      <c r="AR11450">
        <f>IF($AU$2&lt;&gt;5,NA(),IF(D11450=D11449,0,IF(AND(D20951=D11450,D11451=D11450),O11450+O11451+O20951,IF(D11451=D11450,O11451+O11450,O11450))))</f>
        <v/>
      </c>
      <c r="AS11450">
        <f>IF($AU$2&lt;&gt;5,NA(),IF(D11450=D11449,0,IF(AND(D20951=D11450,D11451=D11450),P11450+P11451+P20951,IF(D11451=D11450,P11451+P11450,P11450))))</f>
        <v/>
      </c>
      <c r="AT11450">
        <f>AR11450-AS11450</f>
        <v/>
      </c>
    </row>
    <row r="11451" ht="15.75" customHeight="1" s="121">
      <c r="B11451">
        <f>D11451&amp;Q11451&amp;E11451</f>
        <v/>
      </c>
      <c r="C11451" s="73" t="n"/>
      <c r="D11451" s="73" t="n"/>
      <c r="E11451" s="78" t="n"/>
      <c r="F11451" s="75" t="n"/>
      <c r="G11451" s="73" t="n"/>
      <c r="H11451" s="75" t="n"/>
      <c r="I11451" s="75" t="n"/>
      <c r="J11451" s="75" t="n"/>
      <c r="K11451" s="75" t="n"/>
      <c r="L11451" s="75" t="n"/>
      <c r="M11451" s="75" t="n"/>
      <c r="N11451" s="75" t="n"/>
      <c r="O11451" s="75" t="n"/>
      <c r="P11451" s="75" t="n"/>
      <c r="Q11451" s="79" t="n"/>
      <c r="AR11451">
        <f>IF($AU$2&lt;&gt;5,NA(),IF(D11451=D11450,0,IF(AND(D20952=D11451,D11452=D11451),O11451+O11452+O20952,IF(D11452=D11451,O11452+O11451,O11451))))</f>
        <v/>
      </c>
      <c r="AS11451">
        <f>IF($AU$2&lt;&gt;5,NA(),IF(D11451=D11450,0,IF(AND(D20952=D11451,D11452=D11451),P11451+P11452+P20952,IF(D11452=D11451,P11452+P11451,P11451))))</f>
        <v/>
      </c>
      <c r="AT11451">
        <f>AR11451-AS11451</f>
        <v/>
      </c>
    </row>
    <row r="11452" ht="15.75" customHeight="1" s="121">
      <c r="B11452">
        <f>D11452&amp;Q11452&amp;E11452</f>
        <v/>
      </c>
      <c r="C11452" s="73" t="n"/>
      <c r="D11452" s="73" t="n"/>
      <c r="E11452" s="78" t="n"/>
      <c r="F11452" s="75" t="n"/>
      <c r="G11452" s="73" t="n"/>
      <c r="H11452" s="75" t="n"/>
      <c r="I11452" s="75" t="n"/>
      <c r="J11452" s="75" t="n"/>
      <c r="K11452" s="75" t="n"/>
      <c r="L11452" s="75" t="n"/>
      <c r="M11452" s="75" t="n"/>
      <c r="N11452" s="75" t="n"/>
      <c r="O11452" s="75" t="n"/>
      <c r="P11452" s="75" t="n"/>
      <c r="Q11452" s="79" t="n"/>
      <c r="AR11452">
        <f>IF($AU$2&lt;&gt;5,NA(),IF(D11452=D11451,0,IF(AND(D20953=D11452,D11453=D11452),O11452+O11453+O20953,IF(D11453=D11452,O11453+O11452,O11452))))</f>
        <v/>
      </c>
      <c r="AS11452">
        <f>IF($AU$2&lt;&gt;5,NA(),IF(D11452=D11451,0,IF(AND(D20953=D11452,D11453=D11452),P11452+P11453+P20953,IF(D11453=D11452,P11453+P11452,P11452))))</f>
        <v/>
      </c>
      <c r="AT11452">
        <f>AR11452-AS11452</f>
        <v/>
      </c>
    </row>
    <row r="11453" ht="15.75" customHeight="1" s="121">
      <c r="B11453">
        <f>D11453&amp;Q11453&amp;E11453</f>
        <v/>
      </c>
      <c r="C11453" s="73" t="n"/>
      <c r="D11453" s="73" t="n"/>
      <c r="E11453" s="78" t="n"/>
      <c r="F11453" s="75" t="n"/>
      <c r="G11453" s="73" t="n"/>
      <c r="H11453" s="75" t="n"/>
      <c r="I11453" s="75" t="n"/>
      <c r="J11453" s="75" t="n"/>
      <c r="K11453" s="75" t="n"/>
      <c r="L11453" s="75" t="n"/>
      <c r="M11453" s="75" t="n"/>
      <c r="N11453" s="75" t="n"/>
      <c r="O11453" s="75" t="n"/>
      <c r="P11453" s="75" t="n"/>
      <c r="Q11453" s="79" t="n"/>
      <c r="AR11453">
        <f>IF($AU$2&lt;&gt;5,NA(),IF(D11453=D11452,0,IF(AND(D20954=D11453,D11454=D11453),O11453+O11454+O20954,IF(D11454=D11453,O11454+O11453,O11453))))</f>
        <v/>
      </c>
      <c r="AS11453">
        <f>IF($AU$2&lt;&gt;5,NA(),IF(D11453=D11452,0,IF(AND(D20954=D11453,D11454=D11453),P11453+P11454+P20954,IF(D11454=D11453,P11454+P11453,P11453))))</f>
        <v/>
      </c>
      <c r="AT11453">
        <f>AR11453-AS11453</f>
        <v/>
      </c>
    </row>
    <row r="11454" ht="15.75" customHeight="1" s="121">
      <c r="B11454">
        <f>D11454&amp;Q11454&amp;E11454</f>
        <v/>
      </c>
      <c r="C11454" s="73" t="n"/>
      <c r="D11454" s="73" t="n"/>
      <c r="E11454" s="78" t="n"/>
      <c r="F11454" s="75" t="n"/>
      <c r="G11454" s="73" t="n"/>
      <c r="H11454" s="75" t="n"/>
      <c r="I11454" s="75" t="n"/>
      <c r="J11454" s="75" t="n"/>
      <c r="K11454" s="75" t="n"/>
      <c r="L11454" s="75" t="n"/>
      <c r="M11454" s="75" t="n"/>
      <c r="N11454" s="75" t="n"/>
      <c r="O11454" s="75" t="n"/>
      <c r="P11454" s="75" t="n"/>
      <c r="Q11454" s="79" t="n"/>
      <c r="AR11454">
        <f>IF($AU$2&lt;&gt;5,NA(),IF(D11454=D11453,0,IF(AND(D20955=D11454,D11455=D11454),O11454+O11455+O20955,IF(D11455=D11454,O11455+O11454,O11454))))</f>
        <v/>
      </c>
      <c r="AS11454">
        <f>IF($AU$2&lt;&gt;5,NA(),IF(D11454=D11453,0,IF(AND(D20955=D11454,D11455=D11454),P11454+P11455+P20955,IF(D11455=D11454,P11455+P11454,P11454))))</f>
        <v/>
      </c>
      <c r="AT11454">
        <f>AR11454-AS11454</f>
        <v/>
      </c>
    </row>
    <row r="11455" ht="15.75" customHeight="1" s="121">
      <c r="B11455">
        <f>D11455&amp;Q11455&amp;E11455</f>
        <v/>
      </c>
      <c r="C11455" s="73" t="n"/>
      <c r="D11455" s="73" t="n"/>
      <c r="E11455" s="78" t="n"/>
      <c r="F11455" s="75" t="n"/>
      <c r="G11455" s="73" t="n"/>
      <c r="H11455" s="75" t="n"/>
      <c r="I11455" s="75" t="n"/>
      <c r="J11455" s="75" t="n"/>
      <c r="K11455" s="75" t="n"/>
      <c r="L11455" s="75" t="n"/>
      <c r="M11455" s="75" t="n"/>
      <c r="N11455" s="75" t="n"/>
      <c r="O11455" s="75" t="n"/>
      <c r="P11455" s="75" t="n"/>
      <c r="Q11455" s="79" t="n"/>
      <c r="AR11455">
        <f>IF($AU$2&lt;&gt;5,NA(),IF(D11455=D11454,0,IF(AND(D20956=D11455,D11456=D11455),O11455+O11456+O20956,IF(D11456=D11455,O11456+O11455,O11455))))</f>
        <v/>
      </c>
      <c r="AS11455">
        <f>IF($AU$2&lt;&gt;5,NA(),IF(D11455=D11454,0,IF(AND(D20956=D11455,D11456=D11455),P11455+P11456+P20956,IF(D11456=D11455,P11456+P11455,P11455))))</f>
        <v/>
      </c>
      <c r="AT11455">
        <f>AR11455-AS11455</f>
        <v/>
      </c>
    </row>
    <row r="11456" ht="15.75" customHeight="1" s="121">
      <c r="B11456">
        <f>D11456&amp;Q11456&amp;E11456</f>
        <v/>
      </c>
      <c r="C11456" s="73" t="n"/>
      <c r="D11456" s="73" t="n"/>
      <c r="E11456" s="78" t="n"/>
      <c r="F11456" s="75" t="n"/>
      <c r="G11456" s="73" t="n"/>
      <c r="H11456" s="75" t="n"/>
      <c r="I11456" s="75" t="n"/>
      <c r="J11456" s="75" t="n"/>
      <c r="K11456" s="75" t="n"/>
      <c r="L11456" s="75" t="n"/>
      <c r="M11456" s="75" t="n"/>
      <c r="N11456" s="75" t="n"/>
      <c r="O11456" s="75" t="n"/>
      <c r="P11456" s="75" t="n"/>
      <c r="Q11456" s="79" t="n"/>
      <c r="AR11456">
        <f>IF($AU$2&lt;&gt;5,NA(),IF(D11456=D11455,0,IF(AND(D20957=D11456,D11457=D11456),O11456+O11457+O20957,IF(D11457=D11456,O11457+O11456,O11456))))</f>
        <v/>
      </c>
      <c r="AS11456">
        <f>IF($AU$2&lt;&gt;5,NA(),IF(D11456=D11455,0,IF(AND(D20957=D11456,D11457=D11456),P11456+P11457+P20957,IF(D11457=D11456,P11457+P11456,P11456))))</f>
        <v/>
      </c>
      <c r="AT11456">
        <f>AR11456-AS11456</f>
        <v/>
      </c>
    </row>
    <row r="11457" ht="15.75" customHeight="1" s="121">
      <c r="B11457">
        <f>D11457&amp;Q11457&amp;E11457</f>
        <v/>
      </c>
      <c r="C11457" s="73" t="n"/>
      <c r="D11457" s="73" t="n"/>
      <c r="E11457" s="78" t="n"/>
      <c r="F11457" s="75" t="n"/>
      <c r="G11457" s="73" t="n"/>
      <c r="H11457" s="75" t="n"/>
      <c r="I11457" s="75" t="n"/>
      <c r="J11457" s="75" t="n"/>
      <c r="K11457" s="75" t="n"/>
      <c r="L11457" s="75" t="n"/>
      <c r="M11457" s="75" t="n"/>
      <c r="N11457" s="75" t="n"/>
      <c r="O11457" s="75" t="n"/>
      <c r="P11457" s="75" t="n"/>
      <c r="Q11457" s="79" t="n"/>
      <c r="AR11457">
        <f>IF($AU$2&lt;&gt;5,NA(),IF(D11457=D11456,0,IF(AND(D20958=D11457,D11458=D11457),O11457+O11458+O20958,IF(D11458=D11457,O11458+O11457,O11457))))</f>
        <v/>
      </c>
      <c r="AS11457">
        <f>IF($AU$2&lt;&gt;5,NA(),IF(D11457=D11456,0,IF(AND(D20958=D11457,D11458=D11457),P11457+P11458+P20958,IF(D11458=D11457,P11458+P11457,P11457))))</f>
        <v/>
      </c>
      <c r="AT11457">
        <f>AR11457-AS11457</f>
        <v/>
      </c>
    </row>
    <row r="11458" ht="15.75" customHeight="1" s="121">
      <c r="B11458">
        <f>D11458&amp;Q11458&amp;E11458</f>
        <v/>
      </c>
      <c r="C11458" s="73" t="n"/>
      <c r="D11458" s="73" t="n"/>
      <c r="E11458" s="78" t="n"/>
      <c r="F11458" s="75" t="n"/>
      <c r="G11458" s="73" t="n"/>
      <c r="H11458" s="75" t="n"/>
      <c r="I11458" s="75" t="n"/>
      <c r="J11458" s="75" t="n"/>
      <c r="K11458" s="75" t="n"/>
      <c r="L11458" s="75" t="n"/>
      <c r="M11458" s="75" t="n"/>
      <c r="N11458" s="75" t="n"/>
      <c r="O11458" s="75" t="n"/>
      <c r="P11458" s="75" t="n"/>
      <c r="Q11458" s="79" t="n"/>
      <c r="AR11458">
        <f>IF($AU$2&lt;&gt;5,NA(),IF(D11458=D11457,0,IF(AND(D20959=D11458,D11459=D11458),O11458+O11459+O20959,IF(D11459=D11458,O11459+O11458,O11458))))</f>
        <v/>
      </c>
      <c r="AS11458">
        <f>IF($AU$2&lt;&gt;5,NA(),IF(D11458=D11457,0,IF(AND(D20959=D11458,D11459=D11458),P11458+P11459+P20959,IF(D11459=D11458,P11459+P11458,P11458))))</f>
        <v/>
      </c>
      <c r="AT11458">
        <f>AR11458-AS11458</f>
        <v/>
      </c>
    </row>
    <row r="11459" ht="15.75" customHeight="1" s="121">
      <c r="B11459">
        <f>D11459&amp;Q11459&amp;E11459</f>
        <v/>
      </c>
      <c r="C11459" s="73" t="n"/>
      <c r="D11459" s="73" t="n"/>
      <c r="E11459" s="78" t="n"/>
      <c r="F11459" s="75" t="n"/>
      <c r="G11459" s="73" t="n"/>
      <c r="H11459" s="75" t="n"/>
      <c r="I11459" s="75" t="n"/>
      <c r="J11459" s="75" t="n"/>
      <c r="K11459" s="75" t="n"/>
      <c r="L11459" s="75" t="n"/>
      <c r="M11459" s="75" t="n"/>
      <c r="N11459" s="75" t="n"/>
      <c r="O11459" s="75" t="n"/>
      <c r="P11459" s="75" t="n"/>
      <c r="Q11459" s="79" t="n"/>
      <c r="AR11459">
        <f>IF($AU$2&lt;&gt;5,NA(),IF(D11459=D11458,0,IF(AND(D20960=D11459,D11460=D11459),O11459+O11460+O20960,IF(D11460=D11459,O11460+O11459,O11459))))</f>
        <v/>
      </c>
      <c r="AS11459">
        <f>IF($AU$2&lt;&gt;5,NA(),IF(D11459=D11458,0,IF(AND(D20960=D11459,D11460=D11459),P11459+P11460+P20960,IF(D11460=D11459,P11460+P11459,P11459))))</f>
        <v/>
      </c>
      <c r="AT11459">
        <f>AR11459-AS11459</f>
        <v/>
      </c>
    </row>
    <row r="11460" ht="15.75" customHeight="1" s="121">
      <c r="B11460">
        <f>D11460&amp;Q11460&amp;E11460</f>
        <v/>
      </c>
      <c r="C11460" s="73" t="n"/>
      <c r="D11460" s="73" t="n"/>
      <c r="E11460" s="78" t="n"/>
      <c r="F11460" s="75" t="n"/>
      <c r="G11460" s="73" t="n"/>
      <c r="H11460" s="75" t="n"/>
      <c r="I11460" s="75" t="n"/>
      <c r="J11460" s="75" t="n"/>
      <c r="K11460" s="75" t="n"/>
      <c r="L11460" s="75" t="n"/>
      <c r="M11460" s="75" t="n"/>
      <c r="N11460" s="75" t="n"/>
      <c r="O11460" s="75" t="n"/>
      <c r="P11460" s="75" t="n"/>
      <c r="Q11460" s="79" t="n"/>
      <c r="AR11460">
        <f>IF($AU$2&lt;&gt;5,NA(),IF(D11460=D11459,0,IF(AND(D20961=D11460,D11461=D11460),O11460+O11461+O20961,IF(D11461=D11460,O11461+O11460,O11460))))</f>
        <v/>
      </c>
      <c r="AS11460">
        <f>IF($AU$2&lt;&gt;5,NA(),IF(D11460=D11459,0,IF(AND(D20961=D11460,D11461=D11460),P11460+P11461+P20961,IF(D11461=D11460,P11461+P11460,P11460))))</f>
        <v/>
      </c>
      <c r="AT11460">
        <f>AR11460-AS11460</f>
        <v/>
      </c>
    </row>
    <row r="11461" ht="15.75" customHeight="1" s="121">
      <c r="B11461">
        <f>D11461&amp;Q11461&amp;E11461</f>
        <v/>
      </c>
      <c r="C11461" s="73" t="n"/>
      <c r="D11461" s="73" t="n"/>
      <c r="E11461" s="78" t="n"/>
      <c r="F11461" s="75" t="n"/>
      <c r="G11461" s="73" t="n"/>
      <c r="H11461" s="75" t="n"/>
      <c r="I11461" s="75" t="n"/>
      <c r="J11461" s="75" t="n"/>
      <c r="K11461" s="75" t="n"/>
      <c r="L11461" s="75" t="n"/>
      <c r="M11461" s="75" t="n"/>
      <c r="N11461" s="75" t="n"/>
      <c r="O11461" s="75" t="n"/>
      <c r="P11461" s="75" t="n"/>
      <c r="Q11461" s="79" t="n"/>
      <c r="AR11461">
        <f>IF($AU$2&lt;&gt;5,NA(),IF(D11461=D11460,0,IF(AND(D20962=D11461,D11462=D11461),O11461+O11462+O20962,IF(D11462=D11461,O11462+O11461,O11461))))</f>
        <v/>
      </c>
      <c r="AS11461">
        <f>IF($AU$2&lt;&gt;5,NA(),IF(D11461=D11460,0,IF(AND(D20962=D11461,D11462=D11461),P11461+P11462+P20962,IF(D11462=D11461,P11462+P11461,P11461))))</f>
        <v/>
      </c>
      <c r="AT11461">
        <f>AR11461-AS11461</f>
        <v/>
      </c>
    </row>
    <row r="11462" ht="15.75" customHeight="1" s="121">
      <c r="B11462">
        <f>D11462&amp;Q11462&amp;E11462</f>
        <v/>
      </c>
      <c r="C11462" s="73" t="n"/>
      <c r="D11462" s="73" t="n"/>
      <c r="E11462" s="78" t="n"/>
      <c r="F11462" s="75" t="n"/>
      <c r="G11462" s="73" t="n"/>
      <c r="H11462" s="75" t="n"/>
      <c r="I11462" s="75" t="n"/>
      <c r="J11462" s="75" t="n"/>
      <c r="K11462" s="75" t="n"/>
      <c r="L11462" s="75" t="n"/>
      <c r="M11462" s="75" t="n"/>
      <c r="N11462" s="75" t="n"/>
      <c r="O11462" s="75" t="n"/>
      <c r="P11462" s="75" t="n"/>
      <c r="Q11462" s="79" t="n"/>
      <c r="AR11462">
        <f>IF($AU$2&lt;&gt;5,NA(),IF(D11462=D11461,0,IF(AND(D20963=D11462,D11463=D11462),O11462+O11463+O20963,IF(D11463=D11462,O11463+O11462,O11462))))</f>
        <v/>
      </c>
      <c r="AS11462">
        <f>IF($AU$2&lt;&gt;5,NA(),IF(D11462=D11461,0,IF(AND(D20963=D11462,D11463=D11462),P11462+P11463+P20963,IF(D11463=D11462,P11463+P11462,P11462))))</f>
        <v/>
      </c>
      <c r="AT11462">
        <f>AR11462-AS11462</f>
        <v/>
      </c>
    </row>
    <row r="11463" ht="15.75" customHeight="1" s="121">
      <c r="B11463">
        <f>D11463&amp;Q11463&amp;E11463</f>
        <v/>
      </c>
      <c r="C11463" s="73" t="n"/>
      <c r="D11463" s="73" t="n"/>
      <c r="E11463" s="78" t="n"/>
      <c r="F11463" s="75" t="n"/>
      <c r="G11463" s="73" t="n"/>
      <c r="H11463" s="75" t="n"/>
      <c r="I11463" s="75" t="n"/>
      <c r="J11463" s="75" t="n"/>
      <c r="K11463" s="75" t="n"/>
      <c r="L11463" s="75" t="n"/>
      <c r="M11463" s="75" t="n"/>
      <c r="N11463" s="75" t="n"/>
      <c r="O11463" s="75" t="n"/>
      <c r="P11463" s="75" t="n"/>
      <c r="Q11463" s="79" t="n"/>
      <c r="AR11463">
        <f>IF($AU$2&lt;&gt;5,NA(),IF(D11463=D11462,0,IF(AND(D20964=D11463,D11464=D11463),O11463+O11464+O20964,IF(D11464=D11463,O11464+O11463,O11463))))</f>
        <v/>
      </c>
      <c r="AS11463">
        <f>IF($AU$2&lt;&gt;5,NA(),IF(D11463=D11462,0,IF(AND(D20964=D11463,D11464=D11463),P11463+P11464+P20964,IF(D11464=D11463,P11464+P11463,P11463))))</f>
        <v/>
      </c>
      <c r="AT11463">
        <f>AR11463-AS11463</f>
        <v/>
      </c>
    </row>
    <row r="11464" ht="15.75" customHeight="1" s="121">
      <c r="B11464">
        <f>D11464&amp;Q11464&amp;E11464</f>
        <v/>
      </c>
      <c r="C11464" s="73" t="n"/>
      <c r="D11464" s="73" t="n"/>
      <c r="E11464" s="78" t="n"/>
      <c r="F11464" s="75" t="n"/>
      <c r="G11464" s="73" t="n"/>
      <c r="H11464" s="75" t="n"/>
      <c r="I11464" s="75" t="n"/>
      <c r="J11464" s="75" t="n"/>
      <c r="K11464" s="75" t="n"/>
      <c r="L11464" s="75" t="n"/>
      <c r="M11464" s="75" t="n"/>
      <c r="N11464" s="75" t="n"/>
      <c r="O11464" s="75" t="n"/>
      <c r="P11464" s="75" t="n"/>
      <c r="Q11464" s="79" t="n"/>
      <c r="AR11464">
        <f>IF($AU$2&lt;&gt;5,NA(),IF(D11464=D11463,0,IF(AND(D20965=D11464,D11465=D11464),O11464+O11465+O20965,IF(D11465=D11464,O11465+O11464,O11464))))</f>
        <v/>
      </c>
      <c r="AS11464">
        <f>IF($AU$2&lt;&gt;5,NA(),IF(D11464=D11463,0,IF(AND(D20965=D11464,D11465=D11464),P11464+P11465+P20965,IF(D11465=D11464,P11465+P11464,P11464))))</f>
        <v/>
      </c>
      <c r="AT11464">
        <f>AR11464-AS11464</f>
        <v/>
      </c>
    </row>
    <row r="11465" ht="15.75" customHeight="1" s="121">
      <c r="B11465">
        <f>D11465&amp;Q11465&amp;E11465</f>
        <v/>
      </c>
      <c r="C11465" s="73" t="n"/>
      <c r="D11465" s="73" t="n"/>
      <c r="E11465" s="78" t="n"/>
      <c r="F11465" s="75" t="n"/>
      <c r="G11465" s="73" t="n"/>
      <c r="H11465" s="75" t="n"/>
      <c r="I11465" s="75" t="n"/>
      <c r="J11465" s="75" t="n"/>
      <c r="K11465" s="75" t="n"/>
      <c r="L11465" s="75" t="n"/>
      <c r="M11465" s="75" t="n"/>
      <c r="N11465" s="75" t="n"/>
      <c r="O11465" s="75" t="n"/>
      <c r="P11465" s="75" t="n"/>
      <c r="Q11465" s="79" t="n"/>
      <c r="AR11465">
        <f>IF($AU$2&lt;&gt;5,NA(),IF(D11465=D11464,0,IF(AND(D20966=D11465,D11466=D11465),O11465+O11466+O20966,IF(D11466=D11465,O11466+O11465,O11465))))</f>
        <v/>
      </c>
      <c r="AS11465">
        <f>IF($AU$2&lt;&gt;5,NA(),IF(D11465=D11464,0,IF(AND(D20966=D11465,D11466=D11465),P11465+P11466+P20966,IF(D11466=D11465,P11466+P11465,P11465))))</f>
        <v/>
      </c>
      <c r="AT11465">
        <f>AR11465-AS11465</f>
        <v/>
      </c>
    </row>
    <row r="11466" ht="15.75" customHeight="1" s="121">
      <c r="B11466">
        <f>D11466&amp;Q11466&amp;E11466</f>
        <v/>
      </c>
      <c r="C11466" s="73" t="n"/>
      <c r="D11466" s="73" t="n"/>
      <c r="E11466" s="78" t="n"/>
      <c r="F11466" s="75" t="n"/>
      <c r="G11466" s="73" t="n"/>
      <c r="H11466" s="75" t="n"/>
      <c r="I11466" s="75" t="n"/>
      <c r="J11466" s="75" t="n"/>
      <c r="K11466" s="75" t="n"/>
      <c r="L11466" s="75" t="n"/>
      <c r="M11466" s="75" t="n"/>
      <c r="N11466" s="75" t="n"/>
      <c r="O11466" s="75" t="n"/>
      <c r="P11466" s="75" t="n"/>
      <c r="Q11466" s="79" t="n"/>
      <c r="AR11466">
        <f>IF($AU$2&lt;&gt;5,NA(),IF(D11466=D11465,0,IF(AND(D20967=D11466,D11467=D11466),O11466+O11467+O20967,IF(D11467=D11466,O11467+O11466,O11466))))</f>
        <v/>
      </c>
      <c r="AS11466">
        <f>IF($AU$2&lt;&gt;5,NA(),IF(D11466=D11465,0,IF(AND(D20967=D11466,D11467=D11466),P11466+P11467+P20967,IF(D11467=D11466,P11467+P11466,P11466))))</f>
        <v/>
      </c>
      <c r="AT11466">
        <f>AR11466-AS11466</f>
        <v/>
      </c>
    </row>
    <row r="11467" ht="15.75" customHeight="1" s="121">
      <c r="B11467">
        <f>D11467&amp;Q11467&amp;E11467</f>
        <v/>
      </c>
      <c r="C11467" s="73" t="n"/>
      <c r="D11467" s="73" t="n"/>
      <c r="E11467" s="78" t="n"/>
      <c r="F11467" s="75" t="n"/>
      <c r="G11467" s="73" t="n"/>
      <c r="H11467" s="75" t="n"/>
      <c r="I11467" s="75" t="n"/>
      <c r="J11467" s="75" t="n"/>
      <c r="K11467" s="75" t="n"/>
      <c r="L11467" s="75" t="n"/>
      <c r="M11467" s="75" t="n"/>
      <c r="N11467" s="75" t="n"/>
      <c r="O11467" s="75" t="n"/>
      <c r="P11467" s="75" t="n"/>
      <c r="Q11467" s="79" t="n"/>
      <c r="AR11467">
        <f>IF($AU$2&lt;&gt;5,NA(),IF(D11467=D11466,0,IF(AND(D20968=D11467,D11468=D11467),O11467+O11468+O20968,IF(D11468=D11467,O11468+O11467,O11467))))</f>
        <v/>
      </c>
      <c r="AS11467">
        <f>IF($AU$2&lt;&gt;5,NA(),IF(D11467=D11466,0,IF(AND(D20968=D11467,D11468=D11467),P11467+P11468+P20968,IF(D11468=D11467,P11468+P11467,P11467))))</f>
        <v/>
      </c>
      <c r="AT11467">
        <f>AR11467-AS11467</f>
        <v/>
      </c>
    </row>
    <row r="11468" ht="15.75" customHeight="1" s="121">
      <c r="B11468">
        <f>D11468&amp;Q11468&amp;E11468</f>
        <v/>
      </c>
      <c r="C11468" s="73" t="n"/>
      <c r="D11468" s="73" t="n"/>
      <c r="E11468" s="78" t="n"/>
      <c r="F11468" s="75" t="n"/>
      <c r="G11468" s="73" t="n"/>
      <c r="H11468" s="75" t="n"/>
      <c r="I11468" s="75" t="n"/>
      <c r="J11468" s="75" t="n"/>
      <c r="K11468" s="75" t="n"/>
      <c r="L11468" s="75" t="n"/>
      <c r="M11468" s="75" t="n"/>
      <c r="N11468" s="75" t="n"/>
      <c r="O11468" s="75" t="n"/>
      <c r="P11468" s="75" t="n"/>
      <c r="Q11468" s="79" t="n"/>
      <c r="AR11468">
        <f>IF($AU$2&lt;&gt;5,NA(),IF(D11468=D11467,0,IF(AND(D20969=D11468,D11469=D11468),O11468+O11469+O20969,IF(D11469=D11468,O11469+O11468,O11468))))</f>
        <v/>
      </c>
      <c r="AS11468">
        <f>IF($AU$2&lt;&gt;5,NA(),IF(D11468=D11467,0,IF(AND(D20969=D11468,D11469=D11468),P11468+P11469+P20969,IF(D11469=D11468,P11469+P11468,P11468))))</f>
        <v/>
      </c>
      <c r="AT11468">
        <f>AR11468-AS11468</f>
        <v/>
      </c>
    </row>
    <row r="11469" ht="15.75" customHeight="1" s="121">
      <c r="B11469">
        <f>D11469&amp;Q11469&amp;E11469</f>
        <v/>
      </c>
      <c r="C11469" s="73" t="n"/>
      <c r="D11469" s="73" t="n"/>
      <c r="E11469" s="78" t="n"/>
      <c r="F11469" s="75" t="n"/>
      <c r="G11469" s="73" t="n"/>
      <c r="H11469" s="75" t="n"/>
      <c r="I11469" s="75" t="n"/>
      <c r="J11469" s="75" t="n"/>
      <c r="K11469" s="75" t="n"/>
      <c r="L11469" s="75" t="n"/>
      <c r="M11469" s="75" t="n"/>
      <c r="N11469" s="75" t="n"/>
      <c r="O11469" s="75" t="n"/>
      <c r="P11469" s="75" t="n"/>
      <c r="Q11469" s="79" t="n"/>
      <c r="AR11469">
        <f>IF($AU$2&lt;&gt;5,NA(),IF(D11469=D11468,0,IF(AND(D20970=D11469,D11470=D11469),O11469+O11470+O20970,IF(D11470=D11469,O11470+O11469,O11469))))</f>
        <v/>
      </c>
      <c r="AS11469">
        <f>IF($AU$2&lt;&gt;5,NA(),IF(D11469=D11468,0,IF(AND(D20970=D11469,D11470=D11469),P11469+P11470+P20970,IF(D11470=D11469,P11470+P11469,P11469))))</f>
        <v/>
      </c>
      <c r="AT11469">
        <f>AR11469-AS11469</f>
        <v/>
      </c>
    </row>
    <row r="11470" ht="15.75" customHeight="1" s="121">
      <c r="B11470">
        <f>D11470&amp;Q11470&amp;E11470</f>
        <v/>
      </c>
      <c r="C11470" s="73" t="n"/>
      <c r="D11470" s="73" t="n"/>
      <c r="E11470" s="78" t="n"/>
      <c r="F11470" s="75" t="n"/>
      <c r="G11470" s="73" t="n"/>
      <c r="H11470" s="75" t="n"/>
      <c r="I11470" s="75" t="n"/>
      <c r="J11470" s="75" t="n"/>
      <c r="K11470" s="75" t="n"/>
      <c r="L11470" s="75" t="n"/>
      <c r="M11470" s="75" t="n"/>
      <c r="N11470" s="75" t="n"/>
      <c r="O11470" s="75" t="n"/>
      <c r="P11470" s="75" t="n"/>
      <c r="Q11470" s="79" t="n"/>
      <c r="AR11470">
        <f>IF($AU$2&lt;&gt;5,NA(),IF(D11470=D11469,0,IF(AND(D20971=D11470,D11471=D11470),O11470+O11471+O20971,IF(D11471=D11470,O11471+O11470,O11470))))</f>
        <v/>
      </c>
      <c r="AS11470">
        <f>IF($AU$2&lt;&gt;5,NA(),IF(D11470=D11469,0,IF(AND(D20971=D11470,D11471=D11470),P11470+P11471+P20971,IF(D11471=D11470,P11471+P11470,P11470))))</f>
        <v/>
      </c>
      <c r="AT11470">
        <f>AR11470-AS11470</f>
        <v/>
      </c>
    </row>
    <row r="11471" ht="15.75" customHeight="1" s="121">
      <c r="B11471">
        <f>D11471&amp;Q11471&amp;E11471</f>
        <v/>
      </c>
      <c r="C11471" s="73" t="n"/>
      <c r="D11471" s="73" t="n"/>
      <c r="E11471" s="78" t="n"/>
      <c r="F11471" s="75" t="n"/>
      <c r="G11471" s="73" t="n"/>
      <c r="H11471" s="75" t="n"/>
      <c r="I11471" s="75" t="n"/>
      <c r="J11471" s="75" t="n"/>
      <c r="K11471" s="75" t="n"/>
      <c r="L11471" s="75" t="n"/>
      <c r="M11471" s="75" t="n"/>
      <c r="N11471" s="75" t="n"/>
      <c r="O11471" s="75" t="n"/>
      <c r="P11471" s="75" t="n"/>
      <c r="Q11471" s="79" t="n"/>
      <c r="AR11471">
        <f>IF($AU$2&lt;&gt;5,NA(),IF(D11471=D11470,0,IF(AND(D20972=D11471,D11472=D11471),O11471+O11472+O20972,IF(D11472=D11471,O11472+O11471,O11471))))</f>
        <v/>
      </c>
      <c r="AS11471">
        <f>IF($AU$2&lt;&gt;5,NA(),IF(D11471=D11470,0,IF(AND(D20972=D11471,D11472=D11471),P11471+P11472+P20972,IF(D11472=D11471,P11472+P11471,P11471))))</f>
        <v/>
      </c>
      <c r="AT11471">
        <f>AR11471-AS11471</f>
        <v/>
      </c>
    </row>
    <row r="11472" ht="15.75" customHeight="1" s="121">
      <c r="B11472">
        <f>D11472&amp;Q11472&amp;E11472</f>
        <v/>
      </c>
      <c r="C11472" s="73" t="n"/>
      <c r="D11472" s="73" t="n"/>
      <c r="E11472" s="78" t="n"/>
      <c r="F11472" s="75" t="n"/>
      <c r="G11472" s="73" t="n"/>
      <c r="H11472" s="75" t="n"/>
      <c r="I11472" s="75" t="n"/>
      <c r="J11472" s="75" t="n"/>
      <c r="K11472" s="75" t="n"/>
      <c r="L11472" s="75" t="n"/>
      <c r="M11472" s="75" t="n"/>
      <c r="N11472" s="75" t="n"/>
      <c r="O11472" s="75" t="n"/>
      <c r="P11472" s="75" t="n"/>
      <c r="Q11472" s="79" t="n"/>
      <c r="AR11472">
        <f>IF($AU$2&lt;&gt;5,NA(),IF(D11472=D11471,0,IF(AND(D20973=D11472,D11473=D11472),O11472+O11473+O20973,IF(D11473=D11472,O11473+O11472,O11472))))</f>
        <v/>
      </c>
      <c r="AS11472">
        <f>IF($AU$2&lt;&gt;5,NA(),IF(D11472=D11471,0,IF(AND(D20973=D11472,D11473=D11472),P11472+P11473+P20973,IF(D11473=D11472,P11473+P11472,P11472))))</f>
        <v/>
      </c>
      <c r="AT11472">
        <f>AR11472-AS11472</f>
        <v/>
      </c>
    </row>
    <row r="11473" ht="15.75" customHeight="1" s="121">
      <c r="B11473">
        <f>D11473&amp;Q11473&amp;E11473</f>
        <v/>
      </c>
      <c r="C11473" s="73" t="n"/>
      <c r="D11473" s="73" t="n"/>
      <c r="E11473" s="78" t="n"/>
      <c r="F11473" s="75" t="n"/>
      <c r="G11473" s="73" t="n"/>
      <c r="H11473" s="75" t="n"/>
      <c r="I11473" s="75" t="n"/>
      <c r="J11473" s="75" t="n"/>
      <c r="K11473" s="75" t="n"/>
      <c r="L11473" s="75" t="n"/>
      <c r="M11473" s="75" t="n"/>
      <c r="N11473" s="75" t="n"/>
      <c r="O11473" s="75" t="n"/>
      <c r="P11473" s="75" t="n"/>
      <c r="Q11473" s="79" t="n"/>
      <c r="AR11473">
        <f>IF($AU$2&lt;&gt;5,NA(),IF(D11473=D11472,0,IF(AND(D20974=D11473,D11474=D11473),O11473+O11474+O20974,IF(D11474=D11473,O11474+O11473,O11473))))</f>
        <v/>
      </c>
      <c r="AS11473">
        <f>IF($AU$2&lt;&gt;5,NA(),IF(D11473=D11472,0,IF(AND(D20974=D11473,D11474=D11473),P11473+P11474+P20974,IF(D11474=D11473,P11474+P11473,P11473))))</f>
        <v/>
      </c>
      <c r="AT11473">
        <f>AR11473-AS11473</f>
        <v/>
      </c>
    </row>
    <row r="11474" ht="15.75" customHeight="1" s="121">
      <c r="B11474">
        <f>D11474&amp;Q11474&amp;E11474</f>
        <v/>
      </c>
      <c r="C11474" s="73" t="n"/>
      <c r="D11474" s="73" t="n"/>
      <c r="E11474" s="78" t="n"/>
      <c r="F11474" s="75" t="n"/>
      <c r="G11474" s="73" t="n"/>
      <c r="H11474" s="75" t="n"/>
      <c r="I11474" s="75" t="n"/>
      <c r="J11474" s="75" t="n"/>
      <c r="K11474" s="75" t="n"/>
      <c r="L11474" s="75" t="n"/>
      <c r="M11474" s="75" t="n"/>
      <c r="N11474" s="75" t="n"/>
      <c r="O11474" s="75" t="n"/>
      <c r="P11474" s="75" t="n"/>
      <c r="Q11474" s="79" t="n"/>
      <c r="AR11474">
        <f>IF($AU$2&lt;&gt;5,NA(),IF(D11474=D11473,0,IF(AND(D20975=D11474,D11475=D11474),O11474+O11475+O20975,IF(D11475=D11474,O11475+O11474,O11474))))</f>
        <v/>
      </c>
      <c r="AS11474">
        <f>IF($AU$2&lt;&gt;5,NA(),IF(D11474=D11473,0,IF(AND(D20975=D11474,D11475=D11474),P11474+P11475+P20975,IF(D11475=D11474,P11475+P11474,P11474))))</f>
        <v/>
      </c>
      <c r="AT11474">
        <f>AR11474-AS11474</f>
        <v/>
      </c>
    </row>
    <row r="11475" ht="15.75" customHeight="1" s="121">
      <c r="B11475">
        <f>D11475&amp;Q11475&amp;E11475</f>
        <v/>
      </c>
      <c r="C11475" s="73" t="n"/>
      <c r="D11475" s="73" t="n"/>
      <c r="E11475" s="78" t="n"/>
      <c r="F11475" s="75" t="n"/>
      <c r="G11475" s="73" t="n"/>
      <c r="H11475" s="75" t="n"/>
      <c r="I11475" s="75" t="n"/>
      <c r="J11475" s="75" t="n"/>
      <c r="K11475" s="75" t="n"/>
      <c r="L11475" s="75" t="n"/>
      <c r="M11475" s="75" t="n"/>
      <c r="N11475" s="75" t="n"/>
      <c r="O11475" s="75" t="n"/>
      <c r="P11475" s="75" t="n"/>
      <c r="Q11475" s="79" t="n"/>
      <c r="AR11475">
        <f>IF($AU$2&lt;&gt;5,NA(),IF(D11475=D11474,0,IF(AND(D20976=D11475,D11476=D11475),O11475+O11476+O20976,IF(D11476=D11475,O11476+O11475,O11475))))</f>
        <v/>
      </c>
      <c r="AS11475">
        <f>IF($AU$2&lt;&gt;5,NA(),IF(D11475=D11474,0,IF(AND(D20976=D11475,D11476=D11475),P11475+P11476+P20976,IF(D11476=D11475,P11476+P11475,P11475))))</f>
        <v/>
      </c>
      <c r="AT11475">
        <f>AR11475-AS11475</f>
        <v/>
      </c>
    </row>
    <row r="11476" ht="15.75" customHeight="1" s="121">
      <c r="B11476">
        <f>D11476&amp;Q11476&amp;E11476</f>
        <v/>
      </c>
      <c r="C11476" s="73" t="n"/>
      <c r="D11476" s="73" t="n"/>
      <c r="E11476" s="78" t="n"/>
      <c r="F11476" s="75" t="n"/>
      <c r="G11476" s="73" t="n"/>
      <c r="H11476" s="75" t="n"/>
      <c r="I11476" s="75" t="n"/>
      <c r="J11476" s="75" t="n"/>
      <c r="K11476" s="75" t="n"/>
      <c r="L11476" s="75" t="n"/>
      <c r="M11476" s="75" t="n"/>
      <c r="N11476" s="75" t="n"/>
      <c r="O11476" s="75" t="n"/>
      <c r="P11476" s="75" t="n"/>
      <c r="Q11476" s="79" t="n"/>
      <c r="AR11476">
        <f>IF($AU$2&lt;&gt;5,NA(),IF(D11476=D11475,0,IF(AND(D20977=D11476,D11477=D11476),O11476+O11477+O20977,IF(D11477=D11476,O11477+O11476,O11476))))</f>
        <v/>
      </c>
      <c r="AS11476">
        <f>IF($AU$2&lt;&gt;5,NA(),IF(D11476=D11475,0,IF(AND(D20977=D11476,D11477=D11476),P11476+P11477+P20977,IF(D11477=D11476,P11477+P11476,P11476))))</f>
        <v/>
      </c>
      <c r="AT11476">
        <f>AR11476-AS11476</f>
        <v/>
      </c>
    </row>
    <row r="11477" ht="15.75" customHeight="1" s="121">
      <c r="B11477">
        <f>D11477&amp;Q11477&amp;E11477</f>
        <v/>
      </c>
      <c r="C11477" s="73" t="n"/>
      <c r="D11477" s="73" t="n"/>
      <c r="E11477" s="78" t="n"/>
      <c r="F11477" s="75" t="n"/>
      <c r="G11477" s="73" t="n"/>
      <c r="H11477" s="75" t="n"/>
      <c r="I11477" s="75" t="n"/>
      <c r="J11477" s="75" t="n"/>
      <c r="K11477" s="75" t="n"/>
      <c r="L11477" s="75" t="n"/>
      <c r="M11477" s="75" t="n"/>
      <c r="N11477" s="75" t="n"/>
      <c r="O11477" s="75" t="n"/>
      <c r="P11477" s="75" t="n"/>
      <c r="Q11477" s="79" t="n"/>
      <c r="AR11477">
        <f>IF($AU$2&lt;&gt;5,NA(),IF(D11477=D11476,0,IF(AND(D20978=D11477,D11478=D11477),O11477+O11478+O20978,IF(D11478=D11477,O11478+O11477,O11477))))</f>
        <v/>
      </c>
      <c r="AS11477">
        <f>IF($AU$2&lt;&gt;5,NA(),IF(D11477=D11476,0,IF(AND(D20978=D11477,D11478=D11477),P11477+P11478+P20978,IF(D11478=D11477,P11478+P11477,P11477))))</f>
        <v/>
      </c>
      <c r="AT11477">
        <f>AR11477-AS11477</f>
        <v/>
      </c>
    </row>
    <row r="11478" ht="15.75" customHeight="1" s="121">
      <c r="B11478">
        <f>D11478&amp;Q11478&amp;E11478</f>
        <v/>
      </c>
      <c r="C11478" s="73" t="n"/>
      <c r="D11478" s="73" t="n"/>
      <c r="E11478" s="78" t="n"/>
      <c r="F11478" s="75" t="n"/>
      <c r="G11478" s="73" t="n"/>
      <c r="H11478" s="75" t="n"/>
      <c r="I11478" s="75" t="n"/>
      <c r="J11478" s="75" t="n"/>
      <c r="K11478" s="75" t="n"/>
      <c r="L11478" s="75" t="n"/>
      <c r="M11478" s="75" t="n"/>
      <c r="N11478" s="75" t="n"/>
      <c r="O11478" s="75" t="n"/>
      <c r="P11478" s="75" t="n"/>
      <c r="Q11478" s="79" t="n"/>
      <c r="AR11478">
        <f>IF($AU$2&lt;&gt;5,NA(),IF(D11478=D11477,0,IF(AND(D20979=D11478,D11479=D11478),O11478+O11479+O20979,IF(D11479=D11478,O11479+O11478,O11478))))</f>
        <v/>
      </c>
      <c r="AS11478">
        <f>IF($AU$2&lt;&gt;5,NA(),IF(D11478=D11477,0,IF(AND(D20979=D11478,D11479=D11478),P11478+P11479+P20979,IF(D11479=D11478,P11479+P11478,P11478))))</f>
        <v/>
      </c>
      <c r="AT11478">
        <f>AR11478-AS11478</f>
        <v/>
      </c>
    </row>
    <row r="11479" ht="15.75" customHeight="1" s="121">
      <c r="B11479">
        <f>D11479&amp;Q11479&amp;E11479</f>
        <v/>
      </c>
      <c r="C11479" s="73" t="n"/>
      <c r="D11479" s="73" t="n"/>
      <c r="E11479" s="78" t="n"/>
      <c r="F11479" s="75" t="n"/>
      <c r="G11479" s="73" t="n"/>
      <c r="H11479" s="75" t="n"/>
      <c r="I11479" s="75" t="n"/>
      <c r="J11479" s="75" t="n"/>
      <c r="K11479" s="75" t="n"/>
      <c r="L11479" s="75" t="n"/>
      <c r="M11479" s="75" t="n"/>
      <c r="N11479" s="75" t="n"/>
      <c r="O11479" s="75" t="n"/>
      <c r="P11479" s="75" t="n"/>
      <c r="Q11479" s="79" t="n"/>
      <c r="AR11479">
        <f>IF($AU$2&lt;&gt;5,NA(),IF(D11479=D11478,0,IF(AND(D20980=D11479,D11480=D11479),O11479+O11480+O20980,IF(D11480=D11479,O11480+O11479,O11479))))</f>
        <v/>
      </c>
      <c r="AS11479">
        <f>IF($AU$2&lt;&gt;5,NA(),IF(D11479=D11478,0,IF(AND(D20980=D11479,D11480=D11479),P11479+P11480+P20980,IF(D11480=D11479,P11480+P11479,P11479))))</f>
        <v/>
      </c>
      <c r="AT11479">
        <f>AR11479-AS11479</f>
        <v/>
      </c>
    </row>
    <row r="11480" ht="15.75" customHeight="1" s="121">
      <c r="B11480">
        <f>D11480&amp;Q11480&amp;E11480</f>
        <v/>
      </c>
      <c r="C11480" s="73" t="n"/>
      <c r="D11480" s="73" t="n"/>
      <c r="E11480" s="78" t="n"/>
      <c r="F11480" s="75" t="n"/>
      <c r="G11480" s="73" t="n"/>
      <c r="H11480" s="75" t="n"/>
      <c r="I11480" s="75" t="n"/>
      <c r="J11480" s="75" t="n"/>
      <c r="K11480" s="75" t="n"/>
      <c r="L11480" s="75" t="n"/>
      <c r="M11480" s="75" t="n"/>
      <c r="N11480" s="75" t="n"/>
      <c r="O11480" s="75" t="n"/>
      <c r="P11480" s="75" t="n"/>
      <c r="Q11480" s="79" t="n"/>
      <c r="AR11480">
        <f>IF($AU$2&lt;&gt;5,NA(),IF(D11480=D11479,0,IF(AND(D20981=D11480,D11481=D11480),O11480+O11481+O20981,IF(D11481=D11480,O11481+O11480,O11480))))</f>
        <v/>
      </c>
      <c r="AS11480">
        <f>IF($AU$2&lt;&gt;5,NA(),IF(D11480=D11479,0,IF(AND(D20981=D11480,D11481=D11480),P11480+P11481+P20981,IF(D11481=D11480,P11481+P11480,P11480))))</f>
        <v/>
      </c>
      <c r="AT11480">
        <f>AR11480-AS11480</f>
        <v/>
      </c>
    </row>
    <row r="11481" ht="15.75" customHeight="1" s="121">
      <c r="B11481">
        <f>D11481&amp;Q11481&amp;E11481</f>
        <v/>
      </c>
      <c r="C11481" s="73" t="n"/>
      <c r="D11481" s="73" t="n"/>
      <c r="E11481" s="78" t="n"/>
      <c r="F11481" s="75" t="n"/>
      <c r="G11481" s="73" t="n"/>
      <c r="H11481" s="75" t="n"/>
      <c r="I11481" s="75" t="n"/>
      <c r="J11481" s="75" t="n"/>
      <c r="K11481" s="75" t="n"/>
      <c r="L11481" s="75" t="n"/>
      <c r="M11481" s="75" t="n"/>
      <c r="N11481" s="75" t="n"/>
      <c r="O11481" s="75" t="n"/>
      <c r="P11481" s="75" t="n"/>
      <c r="Q11481" s="79" t="n"/>
      <c r="AR11481">
        <f>IF($AU$2&lt;&gt;5,NA(),IF(D11481=D11480,0,IF(AND(D20982=D11481,D11482=D11481),O11481+O11482+O20982,IF(D11482=D11481,O11482+O11481,O11481))))</f>
        <v/>
      </c>
      <c r="AS11481">
        <f>IF($AU$2&lt;&gt;5,NA(),IF(D11481=D11480,0,IF(AND(D20982=D11481,D11482=D11481),P11481+P11482+P20982,IF(D11482=D11481,P11482+P11481,P11481))))</f>
        <v/>
      </c>
      <c r="AT11481">
        <f>AR11481-AS11481</f>
        <v/>
      </c>
    </row>
    <row r="11482" ht="15.75" customHeight="1" s="121">
      <c r="B11482">
        <f>D11482&amp;Q11482&amp;E11482</f>
        <v/>
      </c>
      <c r="C11482" s="73" t="n"/>
      <c r="D11482" s="73" t="n"/>
      <c r="E11482" s="78" t="n"/>
      <c r="F11482" s="75" t="n"/>
      <c r="G11482" s="73" t="n"/>
      <c r="H11482" s="75" t="n"/>
      <c r="I11482" s="75" t="n"/>
      <c r="J11482" s="75" t="n"/>
      <c r="K11482" s="75" t="n"/>
      <c r="L11482" s="75" t="n"/>
      <c r="M11482" s="75" t="n"/>
      <c r="N11482" s="75" t="n"/>
      <c r="O11482" s="75" t="n"/>
      <c r="P11482" s="75" t="n"/>
      <c r="Q11482" s="79" t="n"/>
      <c r="AR11482">
        <f>IF($AU$2&lt;&gt;5,NA(),IF(D11482=D11481,0,IF(AND(D20983=D11482,D11483=D11482),O11482+O11483+O20983,IF(D11483=D11482,O11483+O11482,O11482))))</f>
        <v/>
      </c>
      <c r="AS11482">
        <f>IF($AU$2&lt;&gt;5,NA(),IF(D11482=D11481,0,IF(AND(D20983=D11482,D11483=D11482),P11482+P11483+P20983,IF(D11483=D11482,P11483+P11482,P11482))))</f>
        <v/>
      </c>
      <c r="AT11482">
        <f>AR11482-AS11482</f>
        <v/>
      </c>
    </row>
    <row r="11483" ht="15.75" customHeight="1" s="121">
      <c r="B11483">
        <f>D11483&amp;Q11483&amp;E11483</f>
        <v/>
      </c>
      <c r="C11483" s="73" t="n"/>
      <c r="D11483" s="73" t="n"/>
      <c r="E11483" s="78" t="n"/>
      <c r="F11483" s="75" t="n"/>
      <c r="G11483" s="73" t="n"/>
      <c r="H11483" s="75" t="n"/>
      <c r="I11483" s="75" t="n"/>
      <c r="J11483" s="75" t="n"/>
      <c r="K11483" s="75" t="n"/>
      <c r="L11483" s="75" t="n"/>
      <c r="M11483" s="75" t="n"/>
      <c r="N11483" s="75" t="n"/>
      <c r="O11483" s="75" t="n"/>
      <c r="P11483" s="75" t="n"/>
      <c r="Q11483" s="79" t="n"/>
      <c r="AR11483">
        <f>IF($AU$2&lt;&gt;5,NA(),IF(D11483=D11482,0,IF(AND(D20984=D11483,D11484=D11483),O11483+O11484+O20984,IF(D11484=D11483,O11484+O11483,O11483))))</f>
        <v/>
      </c>
      <c r="AS11483">
        <f>IF($AU$2&lt;&gt;5,NA(),IF(D11483=D11482,0,IF(AND(D20984=D11483,D11484=D11483),P11483+P11484+P20984,IF(D11484=D11483,P11484+P11483,P11483))))</f>
        <v/>
      </c>
      <c r="AT11483">
        <f>AR11483-AS11483</f>
        <v/>
      </c>
    </row>
    <row r="11484" ht="15.75" customHeight="1" s="121">
      <c r="B11484">
        <f>D11484&amp;Q11484&amp;E11484</f>
        <v/>
      </c>
      <c r="C11484" s="73" t="n"/>
      <c r="D11484" s="73" t="n"/>
      <c r="E11484" s="78" t="n"/>
      <c r="F11484" s="75" t="n"/>
      <c r="G11484" s="73" t="n"/>
      <c r="H11484" s="75" t="n"/>
      <c r="I11484" s="75" t="n"/>
      <c r="J11484" s="75" t="n"/>
      <c r="K11484" s="75" t="n"/>
      <c r="L11484" s="75" t="n"/>
      <c r="M11484" s="75" t="n"/>
      <c r="N11484" s="75" t="n"/>
      <c r="O11484" s="75" t="n"/>
      <c r="P11484" s="75" t="n"/>
      <c r="Q11484" s="79" t="n"/>
      <c r="AR11484">
        <f>IF($AU$2&lt;&gt;5,NA(),IF(D11484=D11483,0,IF(AND(D20985=D11484,D11485=D11484),O11484+O11485+O20985,IF(D11485=D11484,O11485+O11484,O11484))))</f>
        <v/>
      </c>
      <c r="AS11484">
        <f>IF($AU$2&lt;&gt;5,NA(),IF(D11484=D11483,0,IF(AND(D20985=D11484,D11485=D11484),P11484+P11485+P20985,IF(D11485=D11484,P11485+P11484,P11484))))</f>
        <v/>
      </c>
      <c r="AT11484">
        <f>AR11484-AS11484</f>
        <v/>
      </c>
    </row>
    <row r="11485" ht="15.75" customHeight="1" s="121">
      <c r="B11485">
        <f>D11485&amp;Q11485&amp;E11485</f>
        <v/>
      </c>
      <c r="C11485" s="73" t="n"/>
      <c r="D11485" s="73" t="n"/>
      <c r="E11485" s="78" t="n"/>
      <c r="F11485" s="75" t="n"/>
      <c r="G11485" s="73" t="n"/>
      <c r="H11485" s="75" t="n"/>
      <c r="I11485" s="75" t="n"/>
      <c r="J11485" s="75" t="n"/>
      <c r="K11485" s="75" t="n"/>
      <c r="L11485" s="75" t="n"/>
      <c r="M11485" s="75" t="n"/>
      <c r="N11485" s="75" t="n"/>
      <c r="O11485" s="75" t="n"/>
      <c r="P11485" s="75" t="n"/>
      <c r="Q11485" s="79" t="n"/>
      <c r="AR11485">
        <f>IF($AU$2&lt;&gt;5,NA(),IF(D11485=D11484,0,IF(AND(D20986=D11485,D11486=D11485),O11485+O11486+O20986,IF(D11486=D11485,O11486+O11485,O11485))))</f>
        <v/>
      </c>
      <c r="AS11485">
        <f>IF($AU$2&lt;&gt;5,NA(),IF(D11485=D11484,0,IF(AND(D20986=D11485,D11486=D11485),P11485+P11486+P20986,IF(D11486=D11485,P11486+P11485,P11485))))</f>
        <v/>
      </c>
      <c r="AT11485">
        <f>AR11485-AS11485</f>
        <v/>
      </c>
    </row>
    <row r="11486" ht="15.75" customHeight="1" s="121">
      <c r="B11486">
        <f>D11486&amp;Q11486&amp;E11486</f>
        <v/>
      </c>
      <c r="C11486" s="73" t="n"/>
      <c r="D11486" s="73" t="n"/>
      <c r="E11486" s="78" t="n"/>
      <c r="F11486" s="75" t="n"/>
      <c r="G11486" s="73" t="n"/>
      <c r="H11486" s="75" t="n"/>
      <c r="I11486" s="75" t="n"/>
      <c r="J11486" s="75" t="n"/>
      <c r="K11486" s="75" t="n"/>
      <c r="L11486" s="75" t="n"/>
      <c r="M11486" s="75" t="n"/>
      <c r="N11486" s="75" t="n"/>
      <c r="O11486" s="75" t="n"/>
      <c r="P11486" s="75" t="n"/>
      <c r="Q11486" s="79" t="n"/>
      <c r="AR11486">
        <f>IF($AU$2&lt;&gt;5,NA(),IF(D11486=D11485,0,IF(AND(D20987=D11486,D11487=D11486),O11486+O11487+O20987,IF(D11487=D11486,O11487+O11486,O11486))))</f>
        <v/>
      </c>
      <c r="AS11486">
        <f>IF($AU$2&lt;&gt;5,NA(),IF(D11486=D11485,0,IF(AND(D20987=D11486,D11487=D11486),P11486+P11487+P20987,IF(D11487=D11486,P11487+P11486,P11486))))</f>
        <v/>
      </c>
      <c r="AT11486">
        <f>AR11486-AS11486</f>
        <v/>
      </c>
    </row>
    <row r="11487" ht="15.75" customHeight="1" s="121">
      <c r="B11487">
        <f>D11487&amp;Q11487&amp;E11487</f>
        <v/>
      </c>
      <c r="C11487" s="73" t="n"/>
      <c r="D11487" s="73" t="n"/>
      <c r="E11487" s="78" t="n"/>
      <c r="F11487" s="75" t="n"/>
      <c r="G11487" s="73" t="n"/>
      <c r="H11487" s="75" t="n"/>
      <c r="I11487" s="75" t="n"/>
      <c r="J11487" s="75" t="n"/>
      <c r="K11487" s="75" t="n"/>
      <c r="L11487" s="75" t="n"/>
      <c r="M11487" s="75" t="n"/>
      <c r="N11487" s="75" t="n"/>
      <c r="O11487" s="75" t="n"/>
      <c r="P11487" s="75" t="n"/>
      <c r="Q11487" s="79" t="n"/>
      <c r="AR11487">
        <f>IF($AU$2&lt;&gt;5,NA(),IF(D11487=D11486,0,IF(AND(D20988=D11487,D11488=D11487),O11487+O11488+O20988,IF(D11488=D11487,O11488+O11487,O11487))))</f>
        <v/>
      </c>
      <c r="AS11487">
        <f>IF($AU$2&lt;&gt;5,NA(),IF(D11487=D11486,0,IF(AND(D20988=D11487,D11488=D11487),P11487+P11488+P20988,IF(D11488=D11487,P11488+P11487,P11487))))</f>
        <v/>
      </c>
      <c r="AT11487">
        <f>AR11487-AS11487</f>
        <v/>
      </c>
    </row>
    <row r="11488" ht="15.75" customHeight="1" s="121">
      <c r="B11488">
        <f>D11488&amp;Q11488&amp;E11488</f>
        <v/>
      </c>
      <c r="C11488" s="73" t="n"/>
      <c r="D11488" s="73" t="n"/>
      <c r="E11488" s="78" t="n"/>
      <c r="F11488" s="75" t="n"/>
      <c r="G11488" s="73" t="n"/>
      <c r="H11488" s="75" t="n"/>
      <c r="I11488" s="75" t="n"/>
      <c r="J11488" s="75" t="n"/>
      <c r="K11488" s="75" t="n"/>
      <c r="L11488" s="75" t="n"/>
      <c r="M11488" s="75" t="n"/>
      <c r="N11488" s="75" t="n"/>
      <c r="O11488" s="75" t="n"/>
      <c r="P11488" s="75" t="n"/>
      <c r="Q11488" s="79" t="n"/>
      <c r="AR11488">
        <f>IF($AU$2&lt;&gt;5,NA(),IF(D11488=D11487,0,IF(AND(D20989=D11488,D11489=D11488),O11488+O11489+O20989,IF(D11489=D11488,O11489+O11488,O11488))))</f>
        <v/>
      </c>
      <c r="AS11488">
        <f>IF($AU$2&lt;&gt;5,NA(),IF(D11488=D11487,0,IF(AND(D20989=D11488,D11489=D11488),P11488+P11489+P20989,IF(D11489=D11488,P11489+P11488,P11488))))</f>
        <v/>
      </c>
      <c r="AT11488">
        <f>AR11488-AS11488</f>
        <v/>
      </c>
    </row>
    <row r="11489" ht="15.75" customHeight="1" s="121">
      <c r="B11489">
        <f>D11489&amp;Q11489&amp;E11489</f>
        <v/>
      </c>
      <c r="C11489" s="73" t="n"/>
      <c r="D11489" s="73" t="n"/>
      <c r="E11489" s="78" t="n"/>
      <c r="F11489" s="75" t="n"/>
      <c r="G11489" s="73" t="n"/>
      <c r="H11489" s="75" t="n"/>
      <c r="I11489" s="75" t="n"/>
      <c r="J11489" s="75" t="n"/>
      <c r="K11489" s="75" t="n"/>
      <c r="L11489" s="75" t="n"/>
      <c r="M11489" s="75" t="n"/>
      <c r="N11489" s="75" t="n"/>
      <c r="O11489" s="75" t="n"/>
      <c r="P11489" s="75" t="n"/>
      <c r="Q11489" s="79" t="n"/>
      <c r="AR11489">
        <f>IF($AU$2&lt;&gt;5,NA(),IF(D11489=D11488,0,IF(AND(D20990=D11489,D11490=D11489),O11489+O11490+O20990,IF(D11490=D11489,O11490+O11489,O11489))))</f>
        <v/>
      </c>
      <c r="AS11489">
        <f>IF($AU$2&lt;&gt;5,NA(),IF(D11489=D11488,0,IF(AND(D20990=D11489,D11490=D11489),P11489+P11490+P20990,IF(D11490=D11489,P11490+P11489,P11489))))</f>
        <v/>
      </c>
      <c r="AT11489">
        <f>AR11489-AS11489</f>
        <v/>
      </c>
    </row>
    <row r="11490" ht="15.75" customHeight="1" s="121">
      <c r="B11490">
        <f>D11490&amp;Q11490&amp;E11490</f>
        <v/>
      </c>
      <c r="C11490" s="73" t="n"/>
      <c r="D11490" s="73" t="n"/>
      <c r="E11490" s="78" t="n"/>
      <c r="F11490" s="75" t="n"/>
      <c r="G11490" s="73" t="n"/>
      <c r="H11490" s="75" t="n"/>
      <c r="I11490" s="75" t="n"/>
      <c r="J11490" s="75" t="n"/>
      <c r="K11490" s="75" t="n"/>
      <c r="L11490" s="75" t="n"/>
      <c r="M11490" s="75" t="n"/>
      <c r="N11490" s="75" t="n"/>
      <c r="O11490" s="75" t="n"/>
      <c r="P11490" s="75" t="n"/>
      <c r="Q11490" s="79" t="n"/>
      <c r="AR11490">
        <f>IF($AU$2&lt;&gt;5,NA(),IF(D11490=D11489,0,IF(AND(D20991=D11490,D11491=D11490),O11490+O11491+O20991,IF(D11491=D11490,O11491+O11490,O11490))))</f>
        <v/>
      </c>
      <c r="AS11490">
        <f>IF($AU$2&lt;&gt;5,NA(),IF(D11490=D11489,0,IF(AND(D20991=D11490,D11491=D11490),P11490+P11491+P20991,IF(D11491=D11490,P11491+P11490,P11490))))</f>
        <v/>
      </c>
      <c r="AT11490">
        <f>AR11490-AS11490</f>
        <v/>
      </c>
    </row>
    <row r="11491" ht="15.75" customHeight="1" s="121">
      <c r="B11491">
        <f>D11491&amp;Q11491&amp;E11491</f>
        <v/>
      </c>
      <c r="C11491" s="73" t="n"/>
      <c r="D11491" s="73" t="n"/>
      <c r="E11491" s="78" t="n"/>
      <c r="F11491" s="75" t="n"/>
      <c r="G11491" s="73" t="n"/>
      <c r="H11491" s="75" t="n"/>
      <c r="I11491" s="75" t="n"/>
      <c r="J11491" s="75" t="n"/>
      <c r="K11491" s="75" t="n"/>
      <c r="L11491" s="75" t="n"/>
      <c r="M11491" s="75" t="n"/>
      <c r="N11491" s="75" t="n"/>
      <c r="O11491" s="75" t="n"/>
      <c r="P11491" s="75" t="n"/>
      <c r="Q11491" s="79" t="n"/>
      <c r="AR11491">
        <f>IF($AU$2&lt;&gt;5,NA(),IF(D11491=D11490,0,IF(AND(D20992=D11491,D11492=D11491),O11491+O11492+O20992,IF(D11492=D11491,O11492+O11491,O11491))))</f>
        <v/>
      </c>
      <c r="AS11491">
        <f>IF($AU$2&lt;&gt;5,NA(),IF(D11491=D11490,0,IF(AND(D20992=D11491,D11492=D11491),P11491+P11492+P20992,IF(D11492=D11491,P11492+P11491,P11491))))</f>
        <v/>
      </c>
      <c r="AT11491">
        <f>AR11491-AS11491</f>
        <v/>
      </c>
    </row>
    <row r="11492" ht="15.75" customHeight="1" s="121">
      <c r="B11492">
        <f>D11492&amp;Q11492&amp;E11492</f>
        <v/>
      </c>
      <c r="C11492" s="73" t="n"/>
      <c r="D11492" s="73" t="n"/>
      <c r="E11492" s="78" t="n"/>
      <c r="F11492" s="75" t="n"/>
      <c r="G11492" s="73" t="n"/>
      <c r="H11492" s="75" t="n"/>
      <c r="I11492" s="75" t="n"/>
      <c r="J11492" s="75" t="n"/>
      <c r="K11492" s="75" t="n"/>
      <c r="L11492" s="75" t="n"/>
      <c r="M11492" s="75" t="n"/>
      <c r="N11492" s="75" t="n"/>
      <c r="O11492" s="75" t="n"/>
      <c r="P11492" s="75" t="n"/>
      <c r="Q11492" s="79" t="n"/>
      <c r="AR11492">
        <f>IF($AU$2&lt;&gt;5,NA(),IF(D11492=D11491,0,IF(AND(D20993=D11492,D11493=D11492),O11492+O11493+O20993,IF(D11493=D11492,O11493+O11492,O11492))))</f>
        <v/>
      </c>
      <c r="AS11492">
        <f>IF($AU$2&lt;&gt;5,NA(),IF(D11492=D11491,0,IF(AND(D20993=D11492,D11493=D11492),P11492+P11493+P20993,IF(D11493=D11492,P11493+P11492,P11492))))</f>
        <v/>
      </c>
      <c r="AT11492">
        <f>AR11492-AS11492</f>
        <v/>
      </c>
    </row>
    <row r="11493" ht="15.75" customHeight="1" s="121">
      <c r="B11493">
        <f>D11493&amp;Q11493&amp;E11493</f>
        <v/>
      </c>
      <c r="C11493" s="73" t="n"/>
      <c r="D11493" s="73" t="n"/>
      <c r="E11493" s="78" t="n"/>
      <c r="F11493" s="75" t="n"/>
      <c r="G11493" s="73" t="n"/>
      <c r="H11493" s="75" t="n"/>
      <c r="I11493" s="75" t="n"/>
      <c r="J11493" s="75" t="n"/>
      <c r="K11493" s="75" t="n"/>
      <c r="L11493" s="75" t="n"/>
      <c r="M11493" s="75" t="n"/>
      <c r="N11493" s="75" t="n"/>
      <c r="O11493" s="75" t="n"/>
      <c r="P11493" s="75" t="n"/>
      <c r="Q11493" s="79" t="n"/>
      <c r="AR11493">
        <f>IF($AU$2&lt;&gt;5,NA(),IF(D11493=D11492,0,IF(AND(D20994=D11493,D11494=D11493),O11493+O11494+O20994,IF(D11494=D11493,O11494+O11493,O11493))))</f>
        <v/>
      </c>
      <c r="AS11493">
        <f>IF($AU$2&lt;&gt;5,NA(),IF(D11493=D11492,0,IF(AND(D20994=D11493,D11494=D11493),P11493+P11494+P20994,IF(D11494=D11493,P11494+P11493,P11493))))</f>
        <v/>
      </c>
      <c r="AT11493">
        <f>AR11493-AS11493</f>
        <v/>
      </c>
    </row>
    <row r="11494" ht="15.75" customHeight="1" s="121">
      <c r="B11494">
        <f>D11494&amp;Q11494&amp;E11494</f>
        <v/>
      </c>
      <c r="C11494" s="73" t="n"/>
      <c r="D11494" s="73" t="n"/>
      <c r="E11494" s="78" t="n"/>
      <c r="F11494" s="75" t="n"/>
      <c r="G11494" s="73" t="n"/>
      <c r="H11494" s="75" t="n"/>
      <c r="I11494" s="75" t="n"/>
      <c r="J11494" s="75" t="n"/>
      <c r="K11494" s="75" t="n"/>
      <c r="L11494" s="75" t="n"/>
      <c r="M11494" s="75" t="n"/>
      <c r="N11494" s="75" t="n"/>
      <c r="O11494" s="75" t="n"/>
      <c r="P11494" s="75" t="n"/>
      <c r="Q11494" s="79" t="n"/>
      <c r="AR11494">
        <f>IF($AU$2&lt;&gt;5,NA(),IF(D11494=D11493,0,IF(AND(D20995=D11494,D11495=D11494),O11494+O11495+O20995,IF(D11495=D11494,O11495+O11494,O11494))))</f>
        <v/>
      </c>
      <c r="AS11494">
        <f>IF($AU$2&lt;&gt;5,NA(),IF(D11494=D11493,0,IF(AND(D20995=D11494,D11495=D11494),P11494+P11495+P20995,IF(D11495=D11494,P11495+P11494,P11494))))</f>
        <v/>
      </c>
      <c r="AT11494">
        <f>AR11494-AS11494</f>
        <v/>
      </c>
    </row>
    <row r="11495" ht="15.75" customHeight="1" s="121">
      <c r="B11495">
        <f>D11495&amp;Q11495&amp;E11495</f>
        <v/>
      </c>
      <c r="C11495" s="73" t="n"/>
      <c r="D11495" s="73" t="n"/>
      <c r="E11495" s="78" t="n"/>
      <c r="F11495" s="75" t="n"/>
      <c r="G11495" s="73" t="n"/>
      <c r="H11495" s="75" t="n"/>
      <c r="I11495" s="75" t="n"/>
      <c r="J11495" s="75" t="n"/>
      <c r="K11495" s="75" t="n"/>
      <c r="L11495" s="75" t="n"/>
      <c r="M11495" s="75" t="n"/>
      <c r="N11495" s="75" t="n"/>
      <c r="O11495" s="75" t="n"/>
      <c r="P11495" s="75" t="n"/>
      <c r="Q11495" s="79" t="n"/>
      <c r="AR11495">
        <f>IF($AU$2&lt;&gt;5,NA(),IF(D11495=D11494,0,IF(AND(D20996=D11495,D11496=D11495),O11495+O11496+O20996,IF(D11496=D11495,O11496+O11495,O11495))))</f>
        <v/>
      </c>
      <c r="AS11495">
        <f>IF($AU$2&lt;&gt;5,NA(),IF(D11495=D11494,0,IF(AND(D20996=D11495,D11496=D11495),P11495+P11496+P20996,IF(D11496=D11495,P11496+P11495,P11495))))</f>
        <v/>
      </c>
      <c r="AT11495">
        <f>AR11495-AS11495</f>
        <v/>
      </c>
    </row>
    <row r="11496" ht="15.75" customHeight="1" s="121">
      <c r="B11496">
        <f>D11496&amp;Q11496&amp;E11496</f>
        <v/>
      </c>
      <c r="C11496" s="73" t="n"/>
      <c r="D11496" s="73" t="n"/>
      <c r="E11496" s="78" t="n"/>
      <c r="F11496" s="75" t="n"/>
      <c r="G11496" s="73" t="n"/>
      <c r="H11496" s="75" t="n"/>
      <c r="I11496" s="75" t="n"/>
      <c r="J11496" s="75" t="n"/>
      <c r="K11496" s="75" t="n"/>
      <c r="L11496" s="75" t="n"/>
      <c r="M11496" s="75" t="n"/>
      <c r="N11496" s="75" t="n"/>
      <c r="O11496" s="75" t="n"/>
      <c r="P11496" s="75" t="n"/>
      <c r="Q11496" s="79" t="n"/>
      <c r="AR11496">
        <f>IF($AU$2&lt;&gt;5,NA(),IF(D11496=D11495,0,IF(AND(D20997=D11496,D11497=D11496),O11496+O11497+O20997,IF(D11497=D11496,O11497+O11496,O11496))))</f>
        <v/>
      </c>
      <c r="AS11496">
        <f>IF($AU$2&lt;&gt;5,NA(),IF(D11496=D11495,0,IF(AND(D20997=D11496,D11497=D11496),P11496+P11497+P20997,IF(D11497=D11496,P11497+P11496,P11496))))</f>
        <v/>
      </c>
      <c r="AT11496">
        <f>AR11496-AS11496</f>
        <v/>
      </c>
    </row>
    <row r="11497" ht="15.75" customHeight="1" s="121">
      <c r="B11497">
        <f>D11497&amp;Q11497&amp;E11497</f>
        <v/>
      </c>
      <c r="C11497" s="73" t="n"/>
      <c r="D11497" s="73" t="n"/>
      <c r="E11497" s="78" t="n"/>
      <c r="F11497" s="75" t="n"/>
      <c r="G11497" s="73" t="n"/>
      <c r="H11497" s="75" t="n"/>
      <c r="I11497" s="75" t="n"/>
      <c r="J11497" s="75" t="n"/>
      <c r="K11497" s="75" t="n"/>
      <c r="L11497" s="75" t="n"/>
      <c r="M11497" s="75" t="n"/>
      <c r="N11497" s="75" t="n"/>
      <c r="O11497" s="75" t="n"/>
      <c r="P11497" s="75" t="n"/>
      <c r="Q11497" s="79" t="n"/>
      <c r="AR11497">
        <f>IF($AU$2&lt;&gt;5,NA(),IF(D11497=D11496,0,IF(AND(D20998=D11497,D11498=D11497),O11497+O11498+O20998,IF(D11498=D11497,O11498+O11497,O11497))))</f>
        <v/>
      </c>
      <c r="AS11497">
        <f>IF($AU$2&lt;&gt;5,NA(),IF(D11497=D11496,0,IF(AND(D20998=D11497,D11498=D11497),P11497+P11498+P20998,IF(D11498=D11497,P11498+P11497,P11497))))</f>
        <v/>
      </c>
      <c r="AT11497">
        <f>AR11497-AS11497</f>
        <v/>
      </c>
    </row>
    <row r="11498" ht="15.75" customHeight="1" s="121">
      <c r="B11498">
        <f>D11498&amp;Q11498&amp;E11498</f>
        <v/>
      </c>
      <c r="C11498" s="73" t="n"/>
      <c r="D11498" s="73" t="n"/>
      <c r="E11498" s="78" t="n"/>
      <c r="F11498" s="75" t="n"/>
      <c r="G11498" s="73" t="n"/>
      <c r="H11498" s="75" t="n"/>
      <c r="I11498" s="75" t="n"/>
      <c r="J11498" s="75" t="n"/>
      <c r="K11498" s="75" t="n"/>
      <c r="L11498" s="75" t="n"/>
      <c r="M11498" s="75" t="n"/>
      <c r="N11498" s="75" t="n"/>
      <c r="O11498" s="75" t="n"/>
      <c r="P11498" s="75" t="n"/>
      <c r="Q11498" s="79" t="n"/>
      <c r="AR11498">
        <f>IF($AU$2&lt;&gt;5,NA(),IF(D11498=D11497,0,IF(AND(D20999=D11498,D11499=D11498),O11498+O11499+O20999,IF(D11499=D11498,O11499+O11498,O11498))))</f>
        <v/>
      </c>
      <c r="AS11498">
        <f>IF($AU$2&lt;&gt;5,NA(),IF(D11498=D11497,0,IF(AND(D20999=D11498,D11499=D11498),P11498+P11499+P20999,IF(D11499=D11498,P11499+P11498,P11498))))</f>
        <v/>
      </c>
      <c r="AT11498">
        <f>AR11498-AS11498</f>
        <v/>
      </c>
    </row>
    <row r="11499" ht="15.75" customHeight="1" s="121">
      <c r="B11499">
        <f>D11499&amp;Q11499&amp;E11499</f>
        <v/>
      </c>
      <c r="C11499" s="73" t="n"/>
      <c r="D11499" s="73" t="n"/>
      <c r="E11499" s="78" t="n"/>
      <c r="F11499" s="75" t="n"/>
      <c r="G11499" s="73" t="n"/>
      <c r="H11499" s="75" t="n"/>
      <c r="I11499" s="75" t="n"/>
      <c r="J11499" s="75" t="n"/>
      <c r="K11499" s="75" t="n"/>
      <c r="L11499" s="75" t="n"/>
      <c r="M11499" s="75" t="n"/>
      <c r="N11499" s="75" t="n"/>
      <c r="O11499" s="75" t="n"/>
      <c r="P11499" s="75" t="n"/>
      <c r="Q11499" s="79" t="n"/>
      <c r="AR11499">
        <f>IF($AU$2&lt;&gt;5,NA(),IF(D11499=D11498,0,IF(AND(D21000=D11499,D11500=D11499),O11499+O11500+O21000,IF(D11500=D11499,O11500+O11499,O11499))))</f>
        <v/>
      </c>
      <c r="AS11499">
        <f>IF($AU$2&lt;&gt;5,NA(),IF(D11499=D11498,0,IF(AND(D21000=D11499,D11500=D11499),P11499+P11500+P21000,IF(D11500=D11499,P11500+P11499,P11499))))</f>
        <v/>
      </c>
      <c r="AT11499">
        <f>AR11499-AS11499</f>
        <v/>
      </c>
    </row>
    <row r="11500" ht="15.75" customHeight="1" s="121">
      <c r="B11500">
        <f>D11500&amp;Q11500&amp;E11500</f>
        <v/>
      </c>
      <c r="C11500" s="73" t="n"/>
      <c r="D11500" s="73" t="n"/>
      <c r="E11500" s="78" t="n"/>
      <c r="F11500" s="75" t="n"/>
      <c r="G11500" s="73" t="n"/>
      <c r="H11500" s="75" t="n"/>
      <c r="I11500" s="75" t="n"/>
      <c r="J11500" s="75" t="n"/>
      <c r="K11500" s="75" t="n"/>
      <c r="L11500" s="75" t="n"/>
      <c r="M11500" s="75" t="n"/>
      <c r="N11500" s="75" t="n"/>
      <c r="O11500" s="75" t="n"/>
      <c r="P11500" s="75" t="n"/>
      <c r="Q11500" s="79" t="n"/>
      <c r="AR11500">
        <f>IF($AU$2&lt;&gt;5,NA(),IF(D11500=D11499,0,IF(AND(D21001=D11500,D11501=D11500),O11500+O11501+O21001,IF(D11501=D11500,O11501+O11500,O11500))))</f>
        <v/>
      </c>
      <c r="AS11500">
        <f>IF($AU$2&lt;&gt;5,NA(),IF(D11500=D11499,0,IF(AND(D21001=D11500,D11501=D11500),P11500+P11501+P21001,IF(D11501=D11500,P11501+P11500,P11500))))</f>
        <v/>
      </c>
      <c r="AT11500">
        <f>AR11500-AS11500</f>
        <v/>
      </c>
    </row>
    <row r="11501" ht="15.75" customHeight="1" s="121">
      <c r="B11501">
        <f>D11501&amp;Q11501&amp;E11501</f>
        <v/>
      </c>
      <c r="C11501" s="73" t="n"/>
      <c r="D11501" s="73" t="n"/>
      <c r="E11501" s="78" t="n"/>
      <c r="F11501" s="75" t="n"/>
      <c r="G11501" s="73" t="n"/>
      <c r="H11501" s="75" t="n"/>
      <c r="I11501" s="75" t="n"/>
      <c r="J11501" s="75" t="n"/>
      <c r="K11501" s="75" t="n"/>
      <c r="L11501" s="75" t="n"/>
      <c r="M11501" s="75" t="n"/>
      <c r="N11501" s="75" t="n"/>
      <c r="O11501" s="75" t="n"/>
      <c r="P11501" s="75" t="n"/>
      <c r="Q11501" s="79" t="n"/>
      <c r="AR11501">
        <f>IF($AU$2&lt;&gt;5,NA(),IF(D11501=D11500,0,IF(AND(D21002=D11501,D11502=D11501),O11501+O11502+O21002,IF(D11502=D11501,O11502+O11501,O11501))))</f>
        <v/>
      </c>
      <c r="AS11501">
        <f>IF($AU$2&lt;&gt;5,NA(),IF(D11501=D11500,0,IF(AND(D21002=D11501,D11502=D11501),P11501+P11502+P21002,IF(D11502=D11501,P11502+P11501,P11501))))</f>
        <v/>
      </c>
      <c r="AT11501">
        <f>AR11501-AS11501</f>
        <v/>
      </c>
    </row>
    <row r="11502" ht="15.75" customHeight="1" s="121">
      <c r="B11502">
        <f>D11502&amp;Q11502&amp;E11502</f>
        <v/>
      </c>
      <c r="C11502" s="73" t="n"/>
      <c r="D11502" s="73" t="n"/>
      <c r="E11502" s="78" t="n"/>
      <c r="F11502" s="75" t="n"/>
      <c r="G11502" s="73" t="n"/>
      <c r="H11502" s="75" t="n"/>
      <c r="I11502" s="75" t="n"/>
      <c r="J11502" s="75" t="n"/>
      <c r="K11502" s="75" t="n"/>
      <c r="L11502" s="75" t="n"/>
      <c r="M11502" s="75" t="n"/>
      <c r="N11502" s="75" t="n"/>
      <c r="O11502" s="75" t="n"/>
      <c r="P11502" s="75" t="n"/>
      <c r="Q11502" s="79" t="n"/>
      <c r="AR11502">
        <f>IF($AU$2&lt;&gt;5,NA(),IF(D11502=D11501,0,IF(AND(D21003=D11502,D11503=D11502),O11502+O11503+O21003,IF(D11503=D11502,O11503+O11502,O11502))))</f>
        <v/>
      </c>
      <c r="AS11502">
        <f>IF($AU$2&lt;&gt;5,NA(),IF(D11502=D11501,0,IF(AND(D21003=D11502,D11503=D11502),P11502+P11503+P21003,IF(D11503=D11502,P11503+P11502,P11502))))</f>
        <v/>
      </c>
      <c r="AT11502">
        <f>AR11502-AS11502</f>
        <v/>
      </c>
    </row>
    <row r="11503" ht="15.75" customHeight="1" s="121">
      <c r="B11503">
        <f>D11503&amp;Q11503&amp;E11503</f>
        <v/>
      </c>
      <c r="C11503" s="73" t="n"/>
      <c r="D11503" s="73" t="n"/>
      <c r="E11503" s="78" t="n"/>
      <c r="F11503" s="75" t="n"/>
      <c r="G11503" s="73" t="n"/>
      <c r="H11503" s="75" t="n"/>
      <c r="I11503" s="75" t="n"/>
      <c r="J11503" s="75" t="n"/>
      <c r="K11503" s="75" t="n"/>
      <c r="L11503" s="75" t="n"/>
      <c r="M11503" s="75" t="n"/>
      <c r="N11503" s="75" t="n"/>
      <c r="O11503" s="75" t="n"/>
      <c r="P11503" s="75" t="n"/>
      <c r="Q11503" s="79" t="n"/>
      <c r="AR11503">
        <f>IF($AU$2&lt;&gt;5,NA(),IF(D11503=D11502,0,IF(AND(D21004=D11503,D11504=D11503),O11503+O11504+O21004,IF(D11504=D11503,O11504+O11503,O11503))))</f>
        <v/>
      </c>
      <c r="AS11503">
        <f>IF($AU$2&lt;&gt;5,NA(),IF(D11503=D11502,0,IF(AND(D21004=D11503,D11504=D11503),P11503+P11504+P21004,IF(D11504=D11503,P11504+P11503,P11503))))</f>
        <v/>
      </c>
      <c r="AT11503">
        <f>AR11503-AS11503</f>
        <v/>
      </c>
    </row>
    <row r="11504" ht="15.75" customHeight="1" s="121">
      <c r="B11504">
        <f>D11504&amp;Q11504&amp;E11504</f>
        <v/>
      </c>
      <c r="C11504" s="73" t="n"/>
      <c r="D11504" s="73" t="n"/>
      <c r="E11504" s="78" t="n"/>
      <c r="F11504" s="75" t="n"/>
      <c r="G11504" s="73" t="n"/>
      <c r="H11504" s="75" t="n"/>
      <c r="I11504" s="75" t="n"/>
      <c r="J11504" s="75" t="n"/>
      <c r="K11504" s="75" t="n"/>
      <c r="L11504" s="75" t="n"/>
      <c r="M11504" s="75" t="n"/>
      <c r="N11504" s="75" t="n"/>
      <c r="O11504" s="75" t="n"/>
      <c r="P11504" s="75" t="n"/>
      <c r="Q11504" s="79" t="n"/>
      <c r="AR11504">
        <f>IF($AU$2&lt;&gt;5,NA(),IF(D11504=D11503,0,IF(AND(D21005=D11504,D11505=D11504),O11504+O11505+O21005,IF(D11505=D11504,O11505+O11504,O11504))))</f>
        <v/>
      </c>
      <c r="AS11504">
        <f>IF($AU$2&lt;&gt;5,NA(),IF(D11504=D11503,0,IF(AND(D21005=D11504,D11505=D11504),P11504+P11505+P21005,IF(D11505=D11504,P11505+P11504,P11504))))</f>
        <v/>
      </c>
      <c r="AT11504">
        <f>AR11504-AS11504</f>
        <v/>
      </c>
    </row>
    <row r="11505" ht="15.75" customHeight="1" s="121">
      <c r="B11505">
        <f>D11505&amp;Q11505&amp;E11505</f>
        <v/>
      </c>
      <c r="C11505" s="73" t="n"/>
      <c r="D11505" s="73" t="n"/>
      <c r="E11505" s="78" t="n"/>
      <c r="F11505" s="75" t="n"/>
      <c r="G11505" s="73" t="n"/>
      <c r="H11505" s="75" t="n"/>
      <c r="I11505" s="75" t="n"/>
      <c r="J11505" s="75" t="n"/>
      <c r="K11505" s="75" t="n"/>
      <c r="L11505" s="75" t="n"/>
      <c r="M11505" s="75" t="n"/>
      <c r="N11505" s="75" t="n"/>
      <c r="O11505" s="75" t="n"/>
      <c r="P11505" s="75" t="n"/>
      <c r="Q11505" s="79" t="n"/>
      <c r="AR11505">
        <f>IF($AU$2&lt;&gt;5,NA(),IF(D11505=D11504,0,IF(AND(D21006=D11505,D11506=D11505),O11505+O11506+O21006,IF(D11506=D11505,O11506+O11505,O11505))))</f>
        <v/>
      </c>
      <c r="AS11505">
        <f>IF($AU$2&lt;&gt;5,NA(),IF(D11505=D11504,0,IF(AND(D21006=D11505,D11506=D11505),P11505+P11506+P21006,IF(D11506=D11505,P11506+P11505,P11505))))</f>
        <v/>
      </c>
      <c r="AT11505">
        <f>AR11505-AS11505</f>
        <v/>
      </c>
    </row>
    <row r="11506" ht="15.75" customHeight="1" s="121">
      <c r="B11506">
        <f>D11506&amp;Q11506&amp;E11506</f>
        <v/>
      </c>
      <c r="C11506" s="73" t="n"/>
      <c r="D11506" s="73" t="n"/>
      <c r="E11506" s="78" t="n"/>
      <c r="F11506" s="75" t="n"/>
      <c r="G11506" s="73" t="n"/>
      <c r="H11506" s="75" t="n"/>
      <c r="I11506" s="75" t="n"/>
      <c r="J11506" s="75" t="n"/>
      <c r="K11506" s="75" t="n"/>
      <c r="L11506" s="75" t="n"/>
      <c r="M11506" s="75" t="n"/>
      <c r="N11506" s="75" t="n"/>
      <c r="O11506" s="75" t="n"/>
      <c r="P11506" s="75" t="n"/>
      <c r="Q11506" s="79" t="n"/>
      <c r="AR11506">
        <f>IF($AU$2&lt;&gt;5,NA(),IF(D11506=D11505,0,IF(AND(D21007=D11506,D11507=D11506),O11506+O11507+O21007,IF(D11507=D11506,O11507+O11506,O11506))))</f>
        <v/>
      </c>
      <c r="AS11506">
        <f>IF($AU$2&lt;&gt;5,NA(),IF(D11506=D11505,0,IF(AND(D21007=D11506,D11507=D11506),P11506+P11507+P21007,IF(D11507=D11506,P11507+P11506,P11506))))</f>
        <v/>
      </c>
      <c r="AT11506">
        <f>AR11506-AS11506</f>
        <v/>
      </c>
    </row>
    <row r="11507" ht="15.75" customHeight="1" s="121">
      <c r="B11507">
        <f>D11507&amp;Q11507&amp;E11507</f>
        <v/>
      </c>
      <c r="C11507" s="73" t="n"/>
      <c r="D11507" s="73" t="n"/>
      <c r="E11507" s="78" t="n"/>
      <c r="F11507" s="75" t="n"/>
      <c r="G11507" s="73" t="n"/>
      <c r="H11507" s="75" t="n"/>
      <c r="I11507" s="75" t="n"/>
      <c r="J11507" s="75" t="n"/>
      <c r="K11507" s="75" t="n"/>
      <c r="L11507" s="75" t="n"/>
      <c r="M11507" s="75" t="n"/>
      <c r="N11507" s="75" t="n"/>
      <c r="O11507" s="75" t="n"/>
      <c r="P11507" s="75" t="n"/>
      <c r="Q11507" s="79" t="n"/>
      <c r="AR11507">
        <f>IF($AU$2&lt;&gt;5,NA(),IF(D11507=D11506,0,IF(AND(D21008=D11507,D11508=D11507),O11507+O11508+O21008,IF(D11508=D11507,O11508+O11507,O11507))))</f>
        <v/>
      </c>
      <c r="AS11507">
        <f>IF($AU$2&lt;&gt;5,NA(),IF(D11507=D11506,0,IF(AND(D21008=D11507,D11508=D11507),P11507+P11508+P21008,IF(D11508=D11507,P11508+P11507,P11507))))</f>
        <v/>
      </c>
      <c r="AT11507">
        <f>AR11507-AS11507</f>
        <v/>
      </c>
    </row>
    <row r="11508" ht="15.75" customHeight="1" s="121">
      <c r="B11508">
        <f>D11508&amp;Q11508&amp;E11508</f>
        <v/>
      </c>
      <c r="C11508" s="73" t="n"/>
      <c r="D11508" s="73" t="n"/>
      <c r="E11508" s="78" t="n"/>
      <c r="F11508" s="75" t="n"/>
      <c r="G11508" s="73" t="n"/>
      <c r="H11508" s="75" t="n"/>
      <c r="I11508" s="75" t="n"/>
      <c r="J11508" s="75" t="n"/>
      <c r="K11508" s="75" t="n"/>
      <c r="L11508" s="75" t="n"/>
      <c r="M11508" s="75" t="n"/>
      <c r="N11508" s="75" t="n"/>
      <c r="O11508" s="75" t="n"/>
      <c r="P11508" s="75" t="n"/>
      <c r="Q11508" s="79" t="n"/>
      <c r="AR11508">
        <f>IF($AU$2&lt;&gt;5,NA(),IF(D11508=D11507,0,IF(AND(D21009=D11508,D11509=D11508),O11508+O11509+O21009,IF(D11509=D11508,O11509+O11508,O11508))))</f>
        <v/>
      </c>
      <c r="AS11508">
        <f>IF($AU$2&lt;&gt;5,NA(),IF(D11508=D11507,0,IF(AND(D21009=D11508,D11509=D11508),P11508+P11509+P21009,IF(D11509=D11508,P11509+P11508,P11508))))</f>
        <v/>
      </c>
      <c r="AT11508">
        <f>AR11508-AS11508</f>
        <v/>
      </c>
    </row>
    <row r="11509" ht="15.75" customHeight="1" s="121">
      <c r="B11509">
        <f>D11509&amp;Q11509&amp;E11509</f>
        <v/>
      </c>
      <c r="C11509" s="73" t="n"/>
      <c r="D11509" s="73" t="n"/>
      <c r="E11509" s="78" t="n"/>
      <c r="F11509" s="75" t="n"/>
      <c r="G11509" s="73" t="n"/>
      <c r="H11509" s="75" t="n"/>
      <c r="I11509" s="75" t="n"/>
      <c r="J11509" s="75" t="n"/>
      <c r="K11509" s="75" t="n"/>
      <c r="L11509" s="75" t="n"/>
      <c r="M11509" s="75" t="n"/>
      <c r="N11509" s="75" t="n"/>
      <c r="O11509" s="75" t="n"/>
      <c r="P11509" s="75" t="n"/>
      <c r="Q11509" s="79" t="n"/>
      <c r="AR11509">
        <f>IF($AU$2&lt;&gt;5,NA(),IF(D11509=D11508,0,IF(AND(D21010=D11509,D11510=D11509),O11509+O11510+O21010,IF(D11510=D11509,O11510+O11509,O11509))))</f>
        <v/>
      </c>
      <c r="AS11509">
        <f>IF($AU$2&lt;&gt;5,NA(),IF(D11509=D11508,0,IF(AND(D21010=D11509,D11510=D11509),P11509+P11510+P21010,IF(D11510=D11509,P11510+P11509,P11509))))</f>
        <v/>
      </c>
      <c r="AT11509">
        <f>AR11509-AS11509</f>
        <v/>
      </c>
    </row>
    <row r="11510" ht="15.75" customHeight="1" s="121">
      <c r="B11510">
        <f>D11510&amp;Q11510&amp;E11510</f>
        <v/>
      </c>
      <c r="C11510" s="73" t="n"/>
      <c r="D11510" s="73" t="n"/>
      <c r="E11510" s="78" t="n"/>
      <c r="F11510" s="75" t="n"/>
      <c r="G11510" s="73" t="n"/>
      <c r="H11510" s="75" t="n"/>
      <c r="I11510" s="75" t="n"/>
      <c r="J11510" s="75" t="n"/>
      <c r="K11510" s="75" t="n"/>
      <c r="L11510" s="75" t="n"/>
      <c r="M11510" s="75" t="n"/>
      <c r="N11510" s="75" t="n"/>
      <c r="O11510" s="75" t="n"/>
      <c r="P11510" s="75" t="n"/>
      <c r="Q11510" s="79" t="n"/>
      <c r="AR11510">
        <f>IF($AU$2&lt;&gt;5,NA(),IF(D11510=D11509,0,IF(AND(D21011=D11510,D11511=D11510),O11510+O11511+O21011,IF(D11511=D11510,O11511+O11510,O11510))))</f>
        <v/>
      </c>
      <c r="AS11510">
        <f>IF($AU$2&lt;&gt;5,NA(),IF(D11510=D11509,0,IF(AND(D21011=D11510,D11511=D11510),P11510+P11511+P21011,IF(D11511=D11510,P11511+P11510,P11510))))</f>
        <v/>
      </c>
      <c r="AT11510">
        <f>AR11510-AS11510</f>
        <v/>
      </c>
    </row>
    <row r="11511" ht="15.75" customHeight="1" s="121">
      <c r="B11511">
        <f>D11511&amp;Q11511&amp;E11511</f>
        <v/>
      </c>
      <c r="C11511" s="73" t="n"/>
      <c r="D11511" s="73" t="n"/>
      <c r="E11511" s="78" t="n"/>
      <c r="F11511" s="75" t="n"/>
      <c r="G11511" s="73" t="n"/>
      <c r="H11511" s="75" t="n"/>
      <c r="I11511" s="75" t="n"/>
      <c r="J11511" s="75" t="n"/>
      <c r="K11511" s="75" t="n"/>
      <c r="L11511" s="75" t="n"/>
      <c r="M11511" s="75" t="n"/>
      <c r="N11511" s="75" t="n"/>
      <c r="O11511" s="75" t="n"/>
      <c r="P11511" s="75" t="n"/>
      <c r="Q11511" s="79" t="n"/>
      <c r="AR11511">
        <f>IF($AU$2&lt;&gt;5,NA(),IF(D11511=D11510,0,IF(AND(D21012=D11511,D11512=D11511),O11511+O11512+O21012,IF(D11512=D11511,O11512+O11511,O11511))))</f>
        <v/>
      </c>
      <c r="AS11511">
        <f>IF($AU$2&lt;&gt;5,NA(),IF(D11511=D11510,0,IF(AND(D21012=D11511,D11512=D11511),P11511+P11512+P21012,IF(D11512=D11511,P11512+P11511,P11511))))</f>
        <v/>
      </c>
      <c r="AT11511">
        <f>AR11511-AS11511</f>
        <v/>
      </c>
    </row>
    <row r="11512" ht="15.75" customHeight="1" s="121">
      <c r="B11512">
        <f>D11512&amp;Q11512&amp;E11512</f>
        <v/>
      </c>
      <c r="C11512" s="73" t="n"/>
      <c r="D11512" s="73" t="n"/>
      <c r="E11512" s="78" t="n"/>
      <c r="F11512" s="75" t="n"/>
      <c r="G11512" s="73" t="n"/>
      <c r="H11512" s="75" t="n"/>
      <c r="I11512" s="75" t="n"/>
      <c r="J11512" s="75" t="n"/>
      <c r="K11512" s="75" t="n"/>
      <c r="L11512" s="75" t="n"/>
      <c r="M11512" s="75" t="n"/>
      <c r="N11512" s="75" t="n"/>
      <c r="O11512" s="75" t="n"/>
      <c r="P11512" s="75" t="n"/>
      <c r="Q11512" s="79" t="n"/>
      <c r="AR11512">
        <f>IF($AU$2&lt;&gt;5,NA(),IF(D11512=D11511,0,IF(AND(D21013=D11512,D11513=D11512),O11512+O11513+O21013,IF(D11513=D11512,O11513+O11512,O11512))))</f>
        <v/>
      </c>
      <c r="AS11512">
        <f>IF($AU$2&lt;&gt;5,NA(),IF(D11512=D11511,0,IF(AND(D21013=D11512,D11513=D11512),P11512+P11513+P21013,IF(D11513=D11512,P11513+P11512,P11512))))</f>
        <v/>
      </c>
      <c r="AT11512">
        <f>AR11512-AS11512</f>
        <v/>
      </c>
    </row>
    <row r="11513" ht="15.75" customHeight="1" s="121">
      <c r="B11513">
        <f>D11513&amp;Q11513&amp;E11513</f>
        <v/>
      </c>
      <c r="C11513" s="73" t="n"/>
      <c r="D11513" s="73" t="n"/>
      <c r="E11513" s="78" t="n"/>
      <c r="F11513" s="75" t="n"/>
      <c r="G11513" s="73" t="n"/>
      <c r="H11513" s="75" t="n"/>
      <c r="I11513" s="75" t="n"/>
      <c r="J11513" s="75" t="n"/>
      <c r="K11513" s="75" t="n"/>
      <c r="L11513" s="75" t="n"/>
      <c r="M11513" s="75" t="n"/>
      <c r="N11513" s="75" t="n"/>
      <c r="O11513" s="75" t="n"/>
      <c r="P11513" s="75" t="n"/>
      <c r="Q11513" s="79" t="n"/>
      <c r="AR11513">
        <f>IF($AU$2&lt;&gt;5,NA(),IF(D11513=D11512,0,IF(AND(D21014=D11513,D11514=D11513),O11513+O11514+O21014,IF(D11514=D11513,O11514+O11513,O11513))))</f>
        <v/>
      </c>
      <c r="AS11513">
        <f>IF($AU$2&lt;&gt;5,NA(),IF(D11513=D11512,0,IF(AND(D21014=D11513,D11514=D11513),P11513+P11514+P21014,IF(D11514=D11513,P11514+P11513,P11513))))</f>
        <v/>
      </c>
      <c r="AT11513">
        <f>AR11513-AS11513</f>
        <v/>
      </c>
    </row>
    <row r="11514" ht="15.75" customHeight="1" s="121">
      <c r="B11514">
        <f>D11514&amp;Q11514&amp;E11514</f>
        <v/>
      </c>
      <c r="C11514" s="73" t="n"/>
      <c r="D11514" s="73" t="n"/>
      <c r="E11514" s="78" t="n"/>
      <c r="F11514" s="75" t="n"/>
      <c r="G11514" s="73" t="n"/>
      <c r="H11514" s="75" t="n"/>
      <c r="I11514" s="75" t="n"/>
      <c r="J11514" s="75" t="n"/>
      <c r="K11514" s="75" t="n"/>
      <c r="L11514" s="75" t="n"/>
      <c r="M11514" s="75" t="n"/>
      <c r="N11514" s="75" t="n"/>
      <c r="O11514" s="75" t="n"/>
      <c r="P11514" s="75" t="n"/>
      <c r="Q11514" s="79" t="n"/>
      <c r="AR11514">
        <f>IF($AU$2&lt;&gt;5,NA(),IF(D11514=D11513,0,IF(AND(D21015=D11514,D11515=D11514),O11514+O11515+O21015,IF(D11515=D11514,O11515+O11514,O11514))))</f>
        <v/>
      </c>
      <c r="AS11514">
        <f>IF($AU$2&lt;&gt;5,NA(),IF(D11514=D11513,0,IF(AND(D21015=D11514,D11515=D11514),P11514+P11515+P21015,IF(D11515=D11514,P11515+P11514,P11514))))</f>
        <v/>
      </c>
      <c r="AT11514">
        <f>AR11514-AS11514</f>
        <v/>
      </c>
    </row>
    <row r="11515" ht="15.75" customHeight="1" s="121">
      <c r="B11515">
        <f>D11515&amp;Q11515&amp;E11515</f>
        <v/>
      </c>
      <c r="C11515" s="73" t="n"/>
      <c r="D11515" s="73" t="n"/>
      <c r="E11515" s="78" t="n"/>
      <c r="F11515" s="75" t="n"/>
      <c r="G11515" s="73" t="n"/>
      <c r="H11515" s="75" t="n"/>
      <c r="I11515" s="75" t="n"/>
      <c r="J11515" s="75" t="n"/>
      <c r="K11515" s="75" t="n"/>
      <c r="L11515" s="75" t="n"/>
      <c r="M11515" s="75" t="n"/>
      <c r="N11515" s="75" t="n"/>
      <c r="O11515" s="75" t="n"/>
      <c r="P11515" s="75" t="n"/>
      <c r="Q11515" s="79" t="n"/>
      <c r="AR11515">
        <f>IF($AU$2&lt;&gt;5,NA(),IF(D11515=D11514,0,IF(AND(D21016=D11515,D11516=D11515),O11515+O11516+O21016,IF(D11516=D11515,O11516+O11515,O11515))))</f>
        <v/>
      </c>
      <c r="AS11515">
        <f>IF($AU$2&lt;&gt;5,NA(),IF(D11515=D11514,0,IF(AND(D21016=D11515,D11516=D11515),P11515+P11516+P21016,IF(D11516=D11515,P11516+P11515,P11515))))</f>
        <v/>
      </c>
      <c r="AT11515">
        <f>AR11515-AS11515</f>
        <v/>
      </c>
    </row>
    <row r="11516" ht="15.75" customHeight="1" s="121">
      <c r="B11516">
        <f>D11516&amp;Q11516&amp;E11516</f>
        <v/>
      </c>
      <c r="C11516" s="73" t="n"/>
      <c r="D11516" s="73" t="n"/>
      <c r="E11516" s="78" t="n"/>
      <c r="F11516" s="75" t="n"/>
      <c r="G11516" s="73" t="n"/>
      <c r="H11516" s="75" t="n"/>
      <c r="I11516" s="75" t="n"/>
      <c r="J11516" s="75" t="n"/>
      <c r="K11516" s="75" t="n"/>
      <c r="L11516" s="75" t="n"/>
      <c r="M11516" s="75" t="n"/>
      <c r="N11516" s="75" t="n"/>
      <c r="O11516" s="75" t="n"/>
      <c r="P11516" s="75" t="n"/>
      <c r="Q11516" s="79" t="n"/>
      <c r="AR11516">
        <f>IF($AU$2&lt;&gt;5,NA(),IF(D11516=D11515,0,IF(AND(D21017=D11516,D11517=D11516),O11516+O11517+O21017,IF(D11517=D11516,O11517+O11516,O11516))))</f>
        <v/>
      </c>
      <c r="AS11516">
        <f>IF($AU$2&lt;&gt;5,NA(),IF(D11516=D11515,0,IF(AND(D21017=D11516,D11517=D11516),P11516+P11517+P21017,IF(D11517=D11516,P11517+P11516,P11516))))</f>
        <v/>
      </c>
      <c r="AT11516">
        <f>AR11516-AS11516</f>
        <v/>
      </c>
    </row>
    <row r="11517" ht="15.75" customHeight="1" s="121">
      <c r="B11517">
        <f>D11517&amp;Q11517&amp;E11517</f>
        <v/>
      </c>
      <c r="C11517" s="73" t="n"/>
      <c r="D11517" s="73" t="n"/>
      <c r="E11517" s="78" t="n"/>
      <c r="F11517" s="75" t="n"/>
      <c r="G11517" s="73" t="n"/>
      <c r="H11517" s="75" t="n"/>
      <c r="I11517" s="75" t="n"/>
      <c r="J11517" s="75" t="n"/>
      <c r="K11517" s="75" t="n"/>
      <c r="L11517" s="75" t="n"/>
      <c r="M11517" s="75" t="n"/>
      <c r="N11517" s="75" t="n"/>
      <c r="O11517" s="75" t="n"/>
      <c r="P11517" s="75" t="n"/>
      <c r="Q11517" s="79" t="n"/>
      <c r="AR11517">
        <f>IF($AU$2&lt;&gt;5,NA(),IF(D11517=D11516,0,IF(AND(D21018=D11517,D11518=D11517),O11517+O11518+O21018,IF(D11518=D11517,O11518+O11517,O11517))))</f>
        <v/>
      </c>
      <c r="AS11517">
        <f>IF($AU$2&lt;&gt;5,NA(),IF(D11517=D11516,0,IF(AND(D21018=D11517,D11518=D11517),P11517+P11518+P21018,IF(D11518=D11517,P11518+P11517,P11517))))</f>
        <v/>
      </c>
      <c r="AT11517">
        <f>AR11517-AS11517</f>
        <v/>
      </c>
    </row>
    <row r="11518" ht="15.75" customHeight="1" s="121">
      <c r="B11518">
        <f>D11518&amp;Q11518&amp;E11518</f>
        <v/>
      </c>
      <c r="C11518" s="73" t="n"/>
      <c r="D11518" s="73" t="n"/>
      <c r="E11518" s="78" t="n"/>
      <c r="F11518" s="75" t="n"/>
      <c r="G11518" s="73" t="n"/>
      <c r="H11518" s="75" t="n"/>
      <c r="I11518" s="75" t="n"/>
      <c r="J11518" s="75" t="n"/>
      <c r="K11518" s="75" t="n"/>
      <c r="L11518" s="75" t="n"/>
      <c r="M11518" s="75" t="n"/>
      <c r="N11518" s="75" t="n"/>
      <c r="O11518" s="75" t="n"/>
      <c r="P11518" s="75" t="n"/>
      <c r="Q11518" s="79" t="n"/>
      <c r="AR11518">
        <f>IF($AU$2&lt;&gt;5,NA(),IF(D11518=D11517,0,IF(AND(D21019=D11518,D11519=D11518),O11518+O11519+O21019,IF(D11519=D11518,O11519+O11518,O11518))))</f>
        <v/>
      </c>
      <c r="AS11518">
        <f>IF($AU$2&lt;&gt;5,NA(),IF(D11518=D11517,0,IF(AND(D21019=D11518,D11519=D11518),P11518+P11519+P21019,IF(D11519=D11518,P11519+P11518,P11518))))</f>
        <v/>
      </c>
      <c r="AT11518">
        <f>AR11518-AS11518</f>
        <v/>
      </c>
    </row>
    <row r="11519" ht="15.75" customHeight="1" s="121">
      <c r="B11519">
        <f>D11519&amp;Q11519&amp;E11519</f>
        <v/>
      </c>
      <c r="C11519" s="73" t="n"/>
      <c r="D11519" s="73" t="n"/>
      <c r="E11519" s="78" t="n"/>
      <c r="F11519" s="75" t="n"/>
      <c r="G11519" s="73" t="n"/>
      <c r="H11519" s="75" t="n"/>
      <c r="I11519" s="75" t="n"/>
      <c r="J11519" s="75" t="n"/>
      <c r="K11519" s="75" t="n"/>
      <c r="L11519" s="75" t="n"/>
      <c r="M11519" s="75" t="n"/>
      <c r="N11519" s="75" t="n"/>
      <c r="O11519" s="75" t="n"/>
      <c r="P11519" s="75" t="n"/>
      <c r="Q11519" s="79" t="n"/>
      <c r="AR11519">
        <f>IF($AU$2&lt;&gt;5,NA(),IF(D11519=D11518,0,IF(AND(D21020=D11519,D11520=D11519),O11519+O11520+O21020,IF(D11520=D11519,O11520+O11519,O11519))))</f>
        <v/>
      </c>
      <c r="AS11519">
        <f>IF($AU$2&lt;&gt;5,NA(),IF(D11519=D11518,0,IF(AND(D21020=D11519,D11520=D11519),P11519+P11520+P21020,IF(D11520=D11519,P11520+P11519,P11519))))</f>
        <v/>
      </c>
      <c r="AT11519">
        <f>AR11519-AS11519</f>
        <v/>
      </c>
    </row>
    <row r="11520" ht="15.75" customHeight="1" s="121">
      <c r="B11520">
        <f>D11520&amp;Q11520&amp;E11520</f>
        <v/>
      </c>
      <c r="C11520" s="73" t="n"/>
      <c r="D11520" s="73" t="n"/>
      <c r="E11520" s="78" t="n"/>
      <c r="F11520" s="75" t="n"/>
      <c r="G11520" s="73" t="n"/>
      <c r="H11520" s="75" t="n"/>
      <c r="I11520" s="75" t="n"/>
      <c r="J11520" s="75" t="n"/>
      <c r="K11520" s="75" t="n"/>
      <c r="L11520" s="75" t="n"/>
      <c r="M11520" s="75" t="n"/>
      <c r="N11520" s="75" t="n"/>
      <c r="O11520" s="75" t="n"/>
      <c r="P11520" s="75" t="n"/>
      <c r="Q11520" s="79" t="n"/>
      <c r="AR11520">
        <f>IF($AU$2&lt;&gt;5,NA(),IF(D11520=D11519,0,IF(AND(D21021=D11520,D11521=D11520),O11520+O11521+O21021,IF(D11521=D11520,O11521+O11520,O11520))))</f>
        <v/>
      </c>
      <c r="AS11520">
        <f>IF($AU$2&lt;&gt;5,NA(),IF(D11520=D11519,0,IF(AND(D21021=D11520,D11521=D11520),P11520+P11521+P21021,IF(D11521=D11520,P11521+P11520,P11520))))</f>
        <v/>
      </c>
      <c r="AT11520">
        <f>AR11520-AS11520</f>
        <v/>
      </c>
    </row>
    <row r="11521" ht="15.75" customHeight="1" s="121">
      <c r="B11521">
        <f>D11521&amp;Q11521&amp;E11521</f>
        <v/>
      </c>
      <c r="C11521" s="73" t="n"/>
      <c r="D11521" s="73" t="n"/>
      <c r="E11521" s="78" t="n"/>
      <c r="F11521" s="75" t="n"/>
      <c r="G11521" s="73" t="n"/>
      <c r="H11521" s="75" t="n"/>
      <c r="I11521" s="75" t="n"/>
      <c r="J11521" s="75" t="n"/>
      <c r="K11521" s="75" t="n"/>
      <c r="L11521" s="75" t="n"/>
      <c r="M11521" s="75" t="n"/>
      <c r="N11521" s="75" t="n"/>
      <c r="O11521" s="75" t="n"/>
      <c r="P11521" s="75" t="n"/>
      <c r="Q11521" s="79" t="n"/>
      <c r="AR11521">
        <f>IF($AU$2&lt;&gt;5,NA(),IF(D11521=D11520,0,IF(AND(D21022=D11521,D11522=D11521),O11521+O11522+O21022,IF(D11522=D11521,O11522+O11521,O11521))))</f>
        <v/>
      </c>
      <c r="AS11521">
        <f>IF($AU$2&lt;&gt;5,NA(),IF(D11521=D11520,0,IF(AND(D21022=D11521,D11522=D11521),P11521+P11522+P21022,IF(D11522=D11521,P11522+P11521,P11521))))</f>
        <v/>
      </c>
      <c r="AT11521">
        <f>AR11521-AS11521</f>
        <v/>
      </c>
    </row>
    <row r="11522" ht="15.75" customHeight="1" s="121">
      <c r="B11522">
        <f>D11522&amp;Q11522&amp;E11522</f>
        <v/>
      </c>
      <c r="C11522" s="73" t="n"/>
      <c r="D11522" s="73" t="n"/>
      <c r="E11522" s="78" t="n"/>
      <c r="F11522" s="75" t="n"/>
      <c r="G11522" s="73" t="n"/>
      <c r="H11522" s="75" t="n"/>
      <c r="I11522" s="75" t="n"/>
      <c r="J11522" s="75" t="n"/>
      <c r="K11522" s="75" t="n"/>
      <c r="L11522" s="75" t="n"/>
      <c r="M11522" s="75" t="n"/>
      <c r="N11522" s="75" t="n"/>
      <c r="O11522" s="75" t="n"/>
      <c r="P11522" s="75" t="n"/>
      <c r="Q11522" s="79" t="n"/>
      <c r="AR11522">
        <f>IF($AU$2&lt;&gt;5,NA(),IF(D11522=D11521,0,IF(AND(D21023=D11522,D11523=D11522),O11522+O11523+O21023,IF(D11523=D11522,O11523+O11522,O11522))))</f>
        <v/>
      </c>
      <c r="AS11522">
        <f>IF($AU$2&lt;&gt;5,NA(),IF(D11522=D11521,0,IF(AND(D21023=D11522,D11523=D11522),P11522+P11523+P21023,IF(D11523=D11522,P11523+P11522,P11522))))</f>
        <v/>
      </c>
      <c r="AT11522">
        <f>AR11522-AS11522</f>
        <v/>
      </c>
    </row>
    <row r="11523" ht="15.75" customHeight="1" s="121">
      <c r="B11523">
        <f>D11523&amp;Q11523&amp;E11523</f>
        <v/>
      </c>
      <c r="C11523" s="73" t="n"/>
      <c r="D11523" s="73" t="n"/>
      <c r="E11523" s="78" t="n"/>
      <c r="F11523" s="75" t="n"/>
      <c r="G11523" s="73" t="n"/>
      <c r="H11523" s="75" t="n"/>
      <c r="I11523" s="75" t="n"/>
      <c r="J11523" s="75" t="n"/>
      <c r="K11523" s="75" t="n"/>
      <c r="L11523" s="75" t="n"/>
      <c r="M11523" s="75" t="n"/>
      <c r="N11523" s="75" t="n"/>
      <c r="O11523" s="75" t="n"/>
      <c r="P11523" s="75" t="n"/>
      <c r="Q11523" s="79" t="n"/>
      <c r="AR11523">
        <f>IF($AU$2&lt;&gt;5,NA(),IF(D11523=D11522,0,IF(AND(D21024=D11523,D11524=D11523),O11523+O11524+O21024,IF(D11524=D11523,O11524+O11523,O11523))))</f>
        <v/>
      </c>
      <c r="AS11523">
        <f>IF($AU$2&lt;&gt;5,NA(),IF(D11523=D11522,0,IF(AND(D21024=D11523,D11524=D11523),P11523+P11524+P21024,IF(D11524=D11523,P11524+P11523,P11523))))</f>
        <v/>
      </c>
      <c r="AT11523">
        <f>AR11523-AS11523</f>
        <v/>
      </c>
    </row>
    <row r="11524" ht="15.75" customHeight="1" s="121">
      <c r="B11524">
        <f>D11524&amp;Q11524&amp;E11524</f>
        <v/>
      </c>
      <c r="C11524" s="73" t="n"/>
      <c r="D11524" s="73" t="n"/>
      <c r="E11524" s="78" t="n"/>
      <c r="F11524" s="75" t="n"/>
      <c r="G11524" s="73" t="n"/>
      <c r="H11524" s="75" t="n"/>
      <c r="I11524" s="75" t="n"/>
      <c r="J11524" s="75" t="n"/>
      <c r="K11524" s="75" t="n"/>
      <c r="L11524" s="75" t="n"/>
      <c r="M11524" s="75" t="n"/>
      <c r="N11524" s="75" t="n"/>
      <c r="O11524" s="75" t="n"/>
      <c r="P11524" s="75" t="n"/>
      <c r="Q11524" s="79" t="n"/>
      <c r="AR11524">
        <f>IF($AU$2&lt;&gt;5,NA(),IF(D11524=D11523,0,IF(AND(D21025=D11524,D11525=D11524),O11524+O11525+O21025,IF(D11525=D11524,O11525+O11524,O11524))))</f>
        <v/>
      </c>
      <c r="AS11524">
        <f>IF($AU$2&lt;&gt;5,NA(),IF(D11524=D11523,0,IF(AND(D21025=D11524,D11525=D11524),P11524+P11525+P21025,IF(D11525=D11524,P11525+P11524,P11524))))</f>
        <v/>
      </c>
      <c r="AT11524">
        <f>AR11524-AS11524</f>
        <v/>
      </c>
    </row>
    <row r="11525" ht="15.75" customHeight="1" s="121">
      <c r="B11525">
        <f>D11525&amp;Q11525&amp;E11525</f>
        <v/>
      </c>
      <c r="C11525" s="73" t="n"/>
      <c r="D11525" s="73" t="n"/>
      <c r="E11525" s="78" t="n"/>
      <c r="F11525" s="75" t="n"/>
      <c r="G11525" s="73" t="n"/>
      <c r="H11525" s="75" t="n"/>
      <c r="I11525" s="75" t="n"/>
      <c r="J11525" s="75" t="n"/>
      <c r="K11525" s="75" t="n"/>
      <c r="L11525" s="75" t="n"/>
      <c r="M11525" s="75" t="n"/>
      <c r="N11525" s="75" t="n"/>
      <c r="O11525" s="75" t="n"/>
      <c r="P11525" s="75" t="n"/>
      <c r="Q11525" s="79" t="n"/>
      <c r="AR11525">
        <f>IF($AU$2&lt;&gt;5,NA(),IF(D11525=D11524,0,IF(AND(D21026=D11525,D11526=D11525),O11525+O11526+O21026,IF(D11526=D11525,O11526+O11525,O11525))))</f>
        <v/>
      </c>
      <c r="AS11525">
        <f>IF($AU$2&lt;&gt;5,NA(),IF(D11525=D11524,0,IF(AND(D21026=D11525,D11526=D11525),P11525+P11526+P21026,IF(D11526=D11525,P11526+P11525,P11525))))</f>
        <v/>
      </c>
      <c r="AT11525">
        <f>AR11525-AS11525</f>
        <v/>
      </c>
    </row>
    <row r="11526" ht="15.75" customHeight="1" s="121">
      <c r="B11526">
        <f>D11526&amp;Q11526&amp;E11526</f>
        <v/>
      </c>
      <c r="C11526" s="73" t="n"/>
      <c r="D11526" s="73" t="n"/>
      <c r="E11526" s="78" t="n"/>
      <c r="F11526" s="75" t="n"/>
      <c r="G11526" s="73" t="n"/>
      <c r="H11526" s="75" t="n"/>
      <c r="I11526" s="75" t="n"/>
      <c r="J11526" s="75" t="n"/>
      <c r="K11526" s="75" t="n"/>
      <c r="L11526" s="75" t="n"/>
      <c r="M11526" s="75" t="n"/>
      <c r="N11526" s="75" t="n"/>
      <c r="O11526" s="75" t="n"/>
      <c r="P11526" s="75" t="n"/>
      <c r="Q11526" s="79" t="n"/>
      <c r="AR11526">
        <f>IF($AU$2&lt;&gt;5,NA(),IF(D11526=D11525,0,IF(AND(D21027=D11526,D11527=D11526),O11526+O11527+O21027,IF(D11527=D11526,O11527+O11526,O11526))))</f>
        <v/>
      </c>
      <c r="AS11526">
        <f>IF($AU$2&lt;&gt;5,NA(),IF(D11526=D11525,0,IF(AND(D21027=D11526,D11527=D11526),P11526+P11527+P21027,IF(D11527=D11526,P11527+P11526,P11526))))</f>
        <v/>
      </c>
      <c r="AT11526">
        <f>AR11526-AS11526</f>
        <v/>
      </c>
    </row>
    <row r="11527" ht="15.75" customHeight="1" s="121">
      <c r="B11527">
        <f>D11527&amp;Q11527&amp;E11527</f>
        <v/>
      </c>
      <c r="C11527" s="73" t="n"/>
      <c r="D11527" s="73" t="n"/>
      <c r="E11527" s="78" t="n"/>
      <c r="F11527" s="75" t="n"/>
      <c r="G11527" s="73" t="n"/>
      <c r="H11527" s="75" t="n"/>
      <c r="I11527" s="75" t="n"/>
      <c r="J11527" s="75" t="n"/>
      <c r="K11527" s="75" t="n"/>
      <c r="L11527" s="75" t="n"/>
      <c r="M11527" s="75" t="n"/>
      <c r="N11527" s="75" t="n"/>
      <c r="O11527" s="75" t="n"/>
      <c r="P11527" s="75" t="n"/>
      <c r="Q11527" s="79" t="n"/>
      <c r="AR11527">
        <f>IF($AU$2&lt;&gt;5,NA(),IF(D11527=D11526,0,IF(AND(D21028=D11527,D11528=D11527),O11527+O11528+O21028,IF(D11528=D11527,O11528+O11527,O11527))))</f>
        <v/>
      </c>
      <c r="AS11527">
        <f>IF($AU$2&lt;&gt;5,NA(),IF(D11527=D11526,0,IF(AND(D21028=D11527,D11528=D11527),P11527+P11528+P21028,IF(D11528=D11527,P11528+P11527,P11527))))</f>
        <v/>
      </c>
      <c r="AT11527">
        <f>AR11527-AS11527</f>
        <v/>
      </c>
    </row>
    <row r="11528" ht="15.75" customHeight="1" s="121">
      <c r="B11528">
        <f>D11528&amp;Q11528&amp;E11528</f>
        <v/>
      </c>
      <c r="C11528" s="73" t="n"/>
      <c r="D11528" s="73" t="n"/>
      <c r="E11528" s="78" t="n"/>
      <c r="F11528" s="75" t="n"/>
      <c r="G11528" s="73" t="n"/>
      <c r="H11528" s="75" t="n"/>
      <c r="I11528" s="75" t="n"/>
      <c r="J11528" s="75" t="n"/>
      <c r="K11528" s="75" t="n"/>
      <c r="L11528" s="75" t="n"/>
      <c r="M11528" s="75" t="n"/>
      <c r="N11528" s="75" t="n"/>
      <c r="O11528" s="75" t="n"/>
      <c r="P11528" s="75" t="n"/>
      <c r="Q11528" s="79" t="n"/>
      <c r="AR11528">
        <f>IF($AU$2&lt;&gt;5,NA(),IF(D11528=D11527,0,IF(AND(D21029=D11528,D11529=D11528),O11528+O11529+O21029,IF(D11529=D11528,O11529+O11528,O11528))))</f>
        <v/>
      </c>
      <c r="AS11528">
        <f>IF($AU$2&lt;&gt;5,NA(),IF(D11528=D11527,0,IF(AND(D21029=D11528,D11529=D11528),P11528+P11529+P21029,IF(D11529=D11528,P11529+P11528,P11528))))</f>
        <v/>
      </c>
      <c r="AT11528">
        <f>AR11528-AS11528</f>
        <v/>
      </c>
    </row>
    <row r="11529" ht="15.75" customHeight="1" s="121">
      <c r="B11529">
        <f>D11529&amp;Q11529&amp;E11529</f>
        <v/>
      </c>
      <c r="C11529" s="73" t="n"/>
      <c r="D11529" s="73" t="n"/>
      <c r="E11529" s="78" t="n"/>
      <c r="F11529" s="75" t="n"/>
      <c r="G11529" s="73" t="n"/>
      <c r="H11529" s="75" t="n"/>
      <c r="I11529" s="75" t="n"/>
      <c r="J11529" s="75" t="n"/>
      <c r="K11529" s="75" t="n"/>
      <c r="L11529" s="75" t="n"/>
      <c r="M11529" s="75" t="n"/>
      <c r="N11529" s="75" t="n"/>
      <c r="O11529" s="75" t="n"/>
      <c r="P11529" s="75" t="n"/>
      <c r="Q11529" s="79" t="n"/>
      <c r="AR11529">
        <f>IF($AU$2&lt;&gt;5,NA(),IF(D11529=D11528,0,IF(AND(D21030=D11529,D11530=D11529),O11529+O11530+O21030,IF(D11530=D11529,O11530+O11529,O11529))))</f>
        <v/>
      </c>
      <c r="AS11529">
        <f>IF($AU$2&lt;&gt;5,NA(),IF(D11529=D11528,0,IF(AND(D21030=D11529,D11530=D11529),P11529+P11530+P21030,IF(D11530=D11529,P11530+P11529,P11529))))</f>
        <v/>
      </c>
      <c r="AT11529">
        <f>AR11529-AS11529</f>
        <v/>
      </c>
    </row>
    <row r="11530" ht="15.75" customHeight="1" s="121">
      <c r="B11530">
        <f>D11530&amp;Q11530&amp;E11530</f>
        <v/>
      </c>
      <c r="C11530" s="73" t="n"/>
      <c r="D11530" s="73" t="n"/>
      <c r="E11530" s="78" t="n"/>
      <c r="F11530" s="75" t="n"/>
      <c r="G11530" s="73" t="n"/>
      <c r="H11530" s="75" t="n"/>
      <c r="I11530" s="75" t="n"/>
      <c r="J11530" s="75" t="n"/>
      <c r="K11530" s="75" t="n"/>
      <c r="L11530" s="75" t="n"/>
      <c r="M11530" s="75" t="n"/>
      <c r="N11530" s="75" t="n"/>
      <c r="O11530" s="75" t="n"/>
      <c r="P11530" s="75" t="n"/>
      <c r="Q11530" s="79" t="n"/>
      <c r="AR11530">
        <f>IF($AU$2&lt;&gt;5,NA(),IF(D11530=D11529,0,IF(AND(D21031=D11530,D11531=D11530),O11530+O11531+O21031,IF(D11531=D11530,O11531+O11530,O11530))))</f>
        <v/>
      </c>
      <c r="AS11530">
        <f>IF($AU$2&lt;&gt;5,NA(),IF(D11530=D11529,0,IF(AND(D21031=D11530,D11531=D11530),P11530+P11531+P21031,IF(D11531=D11530,P11531+P11530,P11530))))</f>
        <v/>
      </c>
      <c r="AT11530">
        <f>AR11530-AS11530</f>
        <v/>
      </c>
    </row>
    <row r="11531" ht="15.75" customHeight="1" s="121">
      <c r="B11531">
        <f>D11531&amp;Q11531&amp;E11531</f>
        <v/>
      </c>
      <c r="C11531" s="73" t="n"/>
      <c r="D11531" s="73" t="n"/>
      <c r="E11531" s="78" t="n"/>
      <c r="F11531" s="75" t="n"/>
      <c r="G11531" s="73" t="n"/>
      <c r="H11531" s="75" t="n"/>
      <c r="I11531" s="75" t="n"/>
      <c r="J11531" s="75" t="n"/>
      <c r="K11531" s="75" t="n"/>
      <c r="L11531" s="75" t="n"/>
      <c r="M11531" s="75" t="n"/>
      <c r="N11531" s="75" t="n"/>
      <c r="O11531" s="75" t="n"/>
      <c r="P11531" s="75" t="n"/>
      <c r="Q11531" s="79" t="n"/>
      <c r="AR11531">
        <f>IF($AU$2&lt;&gt;5,NA(),IF(D11531=D11530,0,IF(AND(D21032=D11531,D11532=D11531),O11531+O11532+O21032,IF(D11532=D11531,O11532+O11531,O11531))))</f>
        <v/>
      </c>
      <c r="AS11531">
        <f>IF($AU$2&lt;&gt;5,NA(),IF(D11531=D11530,0,IF(AND(D21032=D11531,D11532=D11531),P11531+P11532+P21032,IF(D11532=D11531,P11532+P11531,P11531))))</f>
        <v/>
      </c>
      <c r="AT11531">
        <f>AR11531-AS11531</f>
        <v/>
      </c>
    </row>
    <row r="11532" ht="15.75" customHeight="1" s="121">
      <c r="B11532">
        <f>D11532&amp;Q11532&amp;E11532</f>
        <v/>
      </c>
      <c r="C11532" s="73" t="n"/>
      <c r="D11532" s="73" t="n"/>
      <c r="E11532" s="78" t="n"/>
      <c r="F11532" s="75" t="n"/>
      <c r="G11532" s="73" t="n"/>
      <c r="H11532" s="75" t="n"/>
      <c r="I11532" s="75" t="n"/>
      <c r="J11532" s="75" t="n"/>
      <c r="K11532" s="75" t="n"/>
      <c r="L11532" s="75" t="n"/>
      <c r="M11532" s="75" t="n"/>
      <c r="N11532" s="75" t="n"/>
      <c r="O11532" s="75" t="n"/>
      <c r="P11532" s="75" t="n"/>
      <c r="Q11532" s="79" t="n"/>
      <c r="AR11532">
        <f>IF($AU$2&lt;&gt;5,NA(),IF(D11532=D11531,0,IF(AND(D21033=D11532,D11533=D11532),O11532+O11533+O21033,IF(D11533=D11532,O11533+O11532,O11532))))</f>
        <v/>
      </c>
      <c r="AS11532">
        <f>IF($AU$2&lt;&gt;5,NA(),IF(D11532=D11531,0,IF(AND(D21033=D11532,D11533=D11532),P11532+P11533+P21033,IF(D11533=D11532,P11533+P11532,P11532))))</f>
        <v/>
      </c>
      <c r="AT11532">
        <f>AR11532-AS11532</f>
        <v/>
      </c>
    </row>
    <row r="11533" ht="15.75" customHeight="1" s="121">
      <c r="B11533">
        <f>D11533&amp;Q11533&amp;E11533</f>
        <v/>
      </c>
      <c r="C11533" s="73" t="n"/>
      <c r="D11533" s="73" t="n"/>
      <c r="E11533" s="78" t="n"/>
      <c r="F11533" s="75" t="n"/>
      <c r="G11533" s="73" t="n"/>
      <c r="H11533" s="75" t="n"/>
      <c r="I11533" s="75" t="n"/>
      <c r="J11533" s="75" t="n"/>
      <c r="K11533" s="75" t="n"/>
      <c r="L11533" s="75" t="n"/>
      <c r="M11533" s="75" t="n"/>
      <c r="N11533" s="75" t="n"/>
      <c r="O11533" s="75" t="n"/>
      <c r="P11533" s="75" t="n"/>
      <c r="Q11533" s="79" t="n"/>
      <c r="AR11533">
        <f>IF($AU$2&lt;&gt;5,NA(),IF(D11533=D11532,0,IF(AND(D21034=D11533,D11534=D11533),O11533+O11534+O21034,IF(D11534=D11533,O11534+O11533,O11533))))</f>
        <v/>
      </c>
      <c r="AS11533">
        <f>IF($AU$2&lt;&gt;5,NA(),IF(D11533=D11532,0,IF(AND(D21034=D11533,D11534=D11533),P11533+P11534+P21034,IF(D11534=D11533,P11534+P11533,P11533))))</f>
        <v/>
      </c>
      <c r="AT11533">
        <f>AR11533-AS11533</f>
        <v/>
      </c>
    </row>
    <row r="11534" ht="15.75" customHeight="1" s="121">
      <c r="B11534">
        <f>D11534&amp;Q11534&amp;E11534</f>
        <v/>
      </c>
      <c r="C11534" s="73" t="n"/>
      <c r="D11534" s="73" t="n"/>
      <c r="E11534" s="78" t="n"/>
      <c r="F11534" s="75" t="n"/>
      <c r="G11534" s="73" t="n"/>
      <c r="H11534" s="75" t="n"/>
      <c r="I11534" s="75" t="n"/>
      <c r="J11534" s="75" t="n"/>
      <c r="K11534" s="75" t="n"/>
      <c r="L11534" s="75" t="n"/>
      <c r="M11534" s="75" t="n"/>
      <c r="N11534" s="75" t="n"/>
      <c r="O11534" s="75" t="n"/>
      <c r="P11534" s="75" t="n"/>
      <c r="Q11534" s="79" t="n"/>
      <c r="AR11534">
        <f>IF($AU$2&lt;&gt;5,NA(),IF(D11534=D11533,0,IF(AND(D21035=D11534,D11535=D11534),O11534+O11535+O21035,IF(D11535=D11534,O11535+O11534,O11534))))</f>
        <v/>
      </c>
      <c r="AS11534">
        <f>IF($AU$2&lt;&gt;5,NA(),IF(D11534=D11533,0,IF(AND(D21035=D11534,D11535=D11534),P11534+P11535+P21035,IF(D11535=D11534,P11535+P11534,P11534))))</f>
        <v/>
      </c>
      <c r="AT11534">
        <f>AR11534-AS11534</f>
        <v/>
      </c>
    </row>
    <row r="11535" ht="15.75" customHeight="1" s="121">
      <c r="B11535">
        <f>D11535&amp;Q11535&amp;E11535</f>
        <v/>
      </c>
      <c r="C11535" s="73" t="n"/>
      <c r="D11535" s="73" t="n"/>
      <c r="E11535" s="78" t="n"/>
      <c r="F11535" s="75" t="n"/>
      <c r="G11535" s="73" t="n"/>
      <c r="H11535" s="75" t="n"/>
      <c r="I11535" s="75" t="n"/>
      <c r="J11535" s="75" t="n"/>
      <c r="K11535" s="75" t="n"/>
      <c r="L11535" s="75" t="n"/>
      <c r="M11535" s="75" t="n"/>
      <c r="N11535" s="75" t="n"/>
      <c r="O11535" s="75" t="n"/>
      <c r="P11535" s="75" t="n"/>
      <c r="Q11535" s="79" t="n"/>
      <c r="AR11535">
        <f>IF($AU$2&lt;&gt;5,NA(),IF(D11535=D11534,0,IF(AND(D21036=D11535,D11536=D11535),O11535+O11536+O21036,IF(D11536=D11535,O11536+O11535,O11535))))</f>
        <v/>
      </c>
      <c r="AS11535">
        <f>IF($AU$2&lt;&gt;5,NA(),IF(D11535=D11534,0,IF(AND(D21036=D11535,D11536=D11535),P11535+P11536+P21036,IF(D11536=D11535,P11536+P11535,P11535))))</f>
        <v/>
      </c>
      <c r="AT11535">
        <f>AR11535-AS11535</f>
        <v/>
      </c>
    </row>
    <row r="11536" ht="15.75" customHeight="1" s="121">
      <c r="B11536">
        <f>D11536&amp;Q11536&amp;E11536</f>
        <v/>
      </c>
      <c r="C11536" s="73" t="n"/>
      <c r="D11536" s="73" t="n"/>
      <c r="E11536" s="78" t="n"/>
      <c r="F11536" s="75" t="n"/>
      <c r="G11536" s="73" t="n"/>
      <c r="H11536" s="75" t="n"/>
      <c r="I11536" s="75" t="n"/>
      <c r="J11536" s="75" t="n"/>
      <c r="K11536" s="75" t="n"/>
      <c r="L11536" s="75" t="n"/>
      <c r="M11536" s="75" t="n"/>
      <c r="N11536" s="75" t="n"/>
      <c r="O11536" s="75" t="n"/>
      <c r="P11536" s="75" t="n"/>
      <c r="Q11536" s="79" t="n"/>
      <c r="AR11536">
        <f>IF($AU$2&lt;&gt;5,NA(),IF(D11536=D11535,0,IF(AND(D21037=D11536,D11537=D11536),O11536+O11537+O21037,IF(D11537=D11536,O11537+O11536,O11536))))</f>
        <v/>
      </c>
      <c r="AS11536">
        <f>IF($AU$2&lt;&gt;5,NA(),IF(D11536=D11535,0,IF(AND(D21037=D11536,D11537=D11536),P11536+P11537+P21037,IF(D11537=D11536,P11537+P11536,P11536))))</f>
        <v/>
      </c>
      <c r="AT11536">
        <f>AR11536-AS11536</f>
        <v/>
      </c>
    </row>
    <row r="11537" ht="15.75" customHeight="1" s="121">
      <c r="B11537">
        <f>D11537&amp;Q11537&amp;E11537</f>
        <v/>
      </c>
      <c r="C11537" s="73" t="n"/>
      <c r="D11537" s="73" t="n"/>
      <c r="E11537" s="78" t="n"/>
      <c r="F11537" s="75" t="n"/>
      <c r="G11537" s="73" t="n"/>
      <c r="H11537" s="75" t="n"/>
      <c r="I11537" s="75" t="n"/>
      <c r="J11537" s="75" t="n"/>
      <c r="K11537" s="75" t="n"/>
      <c r="L11537" s="75" t="n"/>
      <c r="M11537" s="75" t="n"/>
      <c r="N11537" s="75" t="n"/>
      <c r="O11537" s="75" t="n"/>
      <c r="P11537" s="75" t="n"/>
      <c r="Q11537" s="79" t="n"/>
      <c r="AR11537">
        <f>IF($AU$2&lt;&gt;5,NA(),IF(D11537=D11536,0,IF(AND(D21038=D11537,D11538=D11537),O11537+O11538+O21038,IF(D11538=D11537,O11538+O11537,O11537))))</f>
        <v/>
      </c>
      <c r="AS11537">
        <f>IF($AU$2&lt;&gt;5,NA(),IF(D11537=D11536,0,IF(AND(D21038=D11537,D11538=D11537),P11537+P11538+P21038,IF(D11538=D11537,P11538+P11537,P11537))))</f>
        <v/>
      </c>
      <c r="AT11537">
        <f>AR11537-AS11537</f>
        <v/>
      </c>
    </row>
    <row r="11538" ht="15.75" customHeight="1" s="121">
      <c r="B11538">
        <f>D11538&amp;Q11538&amp;E11538</f>
        <v/>
      </c>
      <c r="C11538" s="73" t="n"/>
      <c r="D11538" s="73" t="n"/>
      <c r="E11538" s="78" t="n"/>
      <c r="F11538" s="75" t="n"/>
      <c r="G11538" s="73" t="n"/>
      <c r="H11538" s="75" t="n"/>
      <c r="I11538" s="75" t="n"/>
      <c r="J11538" s="75" t="n"/>
      <c r="K11538" s="75" t="n"/>
      <c r="L11538" s="75" t="n"/>
      <c r="M11538" s="75" t="n"/>
      <c r="N11538" s="75" t="n"/>
      <c r="O11538" s="75" t="n"/>
      <c r="P11538" s="75" t="n"/>
      <c r="Q11538" s="79" t="n"/>
      <c r="AR11538">
        <f>IF($AU$2&lt;&gt;5,NA(),IF(D11538=D11537,0,IF(AND(D21039=D11538,D11539=D11538),O11538+O11539+O21039,IF(D11539=D11538,O11539+O11538,O11538))))</f>
        <v/>
      </c>
      <c r="AS11538">
        <f>IF($AU$2&lt;&gt;5,NA(),IF(D11538=D11537,0,IF(AND(D21039=D11538,D11539=D11538),P11538+P11539+P21039,IF(D11539=D11538,P11539+P11538,P11538))))</f>
        <v/>
      </c>
      <c r="AT11538">
        <f>AR11538-AS11538</f>
        <v/>
      </c>
    </row>
    <row r="11539" ht="15.75" customHeight="1" s="121">
      <c r="B11539">
        <f>D11539&amp;Q11539&amp;E11539</f>
        <v/>
      </c>
      <c r="C11539" s="73" t="n"/>
      <c r="D11539" s="73" t="n"/>
      <c r="E11539" s="78" t="n"/>
      <c r="F11539" s="75" t="n"/>
      <c r="G11539" s="73" t="n"/>
      <c r="H11539" s="75" t="n"/>
      <c r="I11539" s="75" t="n"/>
      <c r="J11539" s="75" t="n"/>
      <c r="K11539" s="75" t="n"/>
      <c r="L11539" s="75" t="n"/>
      <c r="M11539" s="75" t="n"/>
      <c r="N11539" s="75" t="n"/>
      <c r="O11539" s="75" t="n"/>
      <c r="P11539" s="75" t="n"/>
      <c r="Q11539" s="79" t="n"/>
      <c r="AR11539">
        <f>IF($AU$2&lt;&gt;5,NA(),IF(D11539=D11538,0,IF(AND(D21040=D11539,D11540=D11539),O11539+O11540+O21040,IF(D11540=D11539,O11540+O11539,O11539))))</f>
        <v/>
      </c>
      <c r="AS11539">
        <f>IF($AU$2&lt;&gt;5,NA(),IF(D11539=D11538,0,IF(AND(D21040=D11539,D11540=D11539),P11539+P11540+P21040,IF(D11540=D11539,P11540+P11539,P11539))))</f>
        <v/>
      </c>
      <c r="AT11539">
        <f>AR11539-AS11539</f>
        <v/>
      </c>
    </row>
    <row r="11540" ht="15.75" customHeight="1" s="121">
      <c r="B11540">
        <f>D11540&amp;Q11540&amp;E11540</f>
        <v/>
      </c>
      <c r="C11540" s="73" t="n"/>
      <c r="D11540" s="73" t="n"/>
      <c r="E11540" s="78" t="n"/>
      <c r="F11540" s="75" t="n"/>
      <c r="G11540" s="73" t="n"/>
      <c r="H11540" s="75" t="n"/>
      <c r="I11540" s="75" t="n"/>
      <c r="J11540" s="75" t="n"/>
      <c r="K11540" s="75" t="n"/>
      <c r="L11540" s="75" t="n"/>
      <c r="M11540" s="75" t="n"/>
      <c r="N11540" s="75" t="n"/>
      <c r="O11540" s="75" t="n"/>
      <c r="P11540" s="75" t="n"/>
      <c r="Q11540" s="79" t="n"/>
      <c r="AR11540">
        <f>IF($AU$2&lt;&gt;5,NA(),IF(D11540=D11539,0,IF(AND(D21041=D11540,D11541=D11540),O11540+O11541+O21041,IF(D11541=D11540,O11541+O11540,O11540))))</f>
        <v/>
      </c>
      <c r="AS11540">
        <f>IF($AU$2&lt;&gt;5,NA(),IF(D11540=D11539,0,IF(AND(D21041=D11540,D11541=D11540),P11540+P11541+P21041,IF(D11541=D11540,P11541+P11540,P11540))))</f>
        <v/>
      </c>
      <c r="AT11540">
        <f>AR11540-AS11540</f>
        <v/>
      </c>
    </row>
    <row r="11541" ht="15.75" customHeight="1" s="121">
      <c r="B11541">
        <f>D11541&amp;Q11541&amp;E11541</f>
        <v/>
      </c>
      <c r="C11541" s="73" t="n"/>
      <c r="D11541" s="73" t="n"/>
      <c r="E11541" s="78" t="n"/>
      <c r="F11541" s="75" t="n"/>
      <c r="G11541" s="73" t="n"/>
      <c r="H11541" s="75" t="n"/>
      <c r="I11541" s="75" t="n"/>
      <c r="J11541" s="75" t="n"/>
      <c r="K11541" s="75" t="n"/>
      <c r="L11541" s="75" t="n"/>
      <c r="M11541" s="75" t="n"/>
      <c r="N11541" s="75" t="n"/>
      <c r="O11541" s="75" t="n"/>
      <c r="P11541" s="75" t="n"/>
      <c r="Q11541" s="79" t="n"/>
      <c r="AR11541">
        <f>IF($AU$2&lt;&gt;5,NA(),IF(D11541=D11540,0,IF(AND(D21042=D11541,D11542=D11541),O11541+O11542+O21042,IF(D11542=D11541,O11542+O11541,O11541))))</f>
        <v/>
      </c>
      <c r="AS11541">
        <f>IF($AU$2&lt;&gt;5,NA(),IF(D11541=D11540,0,IF(AND(D21042=D11541,D11542=D11541),P11541+P11542+P21042,IF(D11542=D11541,P11542+P11541,P11541))))</f>
        <v/>
      </c>
      <c r="AT11541">
        <f>AR11541-AS11541</f>
        <v/>
      </c>
    </row>
    <row r="11542" ht="15.75" customHeight="1" s="121">
      <c r="B11542">
        <f>D11542&amp;Q11542&amp;E11542</f>
        <v/>
      </c>
      <c r="C11542" s="73" t="n"/>
      <c r="D11542" s="73" t="n"/>
      <c r="E11542" s="78" t="n"/>
      <c r="F11542" s="75" t="n"/>
      <c r="G11542" s="73" t="n"/>
      <c r="H11542" s="75" t="n"/>
      <c r="I11542" s="75" t="n"/>
      <c r="J11542" s="75" t="n"/>
      <c r="K11542" s="75" t="n"/>
      <c r="L11542" s="75" t="n"/>
      <c r="M11542" s="75" t="n"/>
      <c r="N11542" s="75" t="n"/>
      <c r="O11542" s="75" t="n"/>
      <c r="P11542" s="75" t="n"/>
      <c r="Q11542" s="79" t="n"/>
      <c r="AR11542">
        <f>IF($AU$2&lt;&gt;5,NA(),IF(D11542=D11541,0,IF(AND(D21043=D11542,D11543=D11542),O11542+O11543+O21043,IF(D11543=D11542,O11543+O11542,O11542))))</f>
        <v/>
      </c>
      <c r="AS11542">
        <f>IF($AU$2&lt;&gt;5,NA(),IF(D11542=D11541,0,IF(AND(D21043=D11542,D11543=D11542),P11542+P11543+P21043,IF(D11543=D11542,P11543+P11542,P11542))))</f>
        <v/>
      </c>
      <c r="AT11542">
        <f>AR11542-AS11542</f>
        <v/>
      </c>
    </row>
    <row r="11543" ht="15.75" customHeight="1" s="121">
      <c r="B11543">
        <f>D11543&amp;Q11543&amp;E11543</f>
        <v/>
      </c>
      <c r="C11543" s="73" t="n"/>
      <c r="D11543" s="73" t="n"/>
      <c r="E11543" s="78" t="n"/>
      <c r="F11543" s="75" t="n"/>
      <c r="G11543" s="73" t="n"/>
      <c r="H11543" s="75" t="n"/>
      <c r="I11543" s="75" t="n"/>
      <c r="J11543" s="75" t="n"/>
      <c r="K11543" s="75" t="n"/>
      <c r="L11543" s="75" t="n"/>
      <c r="M11543" s="75" t="n"/>
      <c r="N11543" s="75" t="n"/>
      <c r="O11543" s="75" t="n"/>
      <c r="P11543" s="75" t="n"/>
      <c r="Q11543" s="79" t="n"/>
      <c r="AR11543">
        <f>IF($AU$2&lt;&gt;5,NA(),IF(D11543=D11542,0,IF(AND(D21044=D11543,D11544=D11543),O11543+O11544+O21044,IF(D11544=D11543,O11544+O11543,O11543))))</f>
        <v/>
      </c>
      <c r="AS11543">
        <f>IF($AU$2&lt;&gt;5,NA(),IF(D11543=D11542,0,IF(AND(D21044=D11543,D11544=D11543),P11543+P11544+P21044,IF(D11544=D11543,P11544+P11543,P11543))))</f>
        <v/>
      </c>
      <c r="AT11543">
        <f>AR11543-AS11543</f>
        <v/>
      </c>
    </row>
    <row r="11544" ht="15.75" customHeight="1" s="121">
      <c r="B11544">
        <f>D11544&amp;Q11544&amp;E11544</f>
        <v/>
      </c>
      <c r="C11544" s="73" t="n"/>
      <c r="D11544" s="73" t="n"/>
      <c r="E11544" s="78" t="n"/>
      <c r="F11544" s="75" t="n"/>
      <c r="G11544" s="73" t="n"/>
      <c r="H11544" s="75" t="n"/>
      <c r="I11544" s="75" t="n"/>
      <c r="J11544" s="75" t="n"/>
      <c r="K11544" s="75" t="n"/>
      <c r="L11544" s="75" t="n"/>
      <c r="M11544" s="75" t="n"/>
      <c r="N11544" s="75" t="n"/>
      <c r="O11544" s="75" t="n"/>
      <c r="P11544" s="75" t="n"/>
      <c r="Q11544" s="79" t="n"/>
      <c r="AR11544">
        <f>IF($AU$2&lt;&gt;5,NA(),IF(D11544=D11543,0,IF(AND(D21045=D11544,D11545=D11544),O11544+O11545+O21045,IF(D11545=D11544,O11545+O11544,O11544))))</f>
        <v/>
      </c>
      <c r="AS11544">
        <f>IF($AU$2&lt;&gt;5,NA(),IF(D11544=D11543,0,IF(AND(D21045=D11544,D11545=D11544),P11544+P11545+P21045,IF(D11545=D11544,P11545+P11544,P11544))))</f>
        <v/>
      </c>
      <c r="AT11544">
        <f>AR11544-AS11544</f>
        <v/>
      </c>
    </row>
    <row r="11545" ht="15.75" customHeight="1" s="121">
      <c r="B11545">
        <f>D11545&amp;Q11545&amp;E11545</f>
        <v/>
      </c>
      <c r="C11545" s="73" t="n"/>
      <c r="D11545" s="73" t="n"/>
      <c r="E11545" s="78" t="n"/>
      <c r="F11545" s="75" t="n"/>
      <c r="G11545" s="73" t="n"/>
      <c r="H11545" s="75" t="n"/>
      <c r="I11545" s="75" t="n"/>
      <c r="J11545" s="75" t="n"/>
      <c r="K11545" s="75" t="n"/>
      <c r="L11545" s="75" t="n"/>
      <c r="M11545" s="75" t="n"/>
      <c r="N11545" s="75" t="n"/>
      <c r="O11545" s="75" t="n"/>
      <c r="P11545" s="75" t="n"/>
      <c r="Q11545" s="79" t="n"/>
      <c r="AR11545">
        <f>IF($AU$2&lt;&gt;5,NA(),IF(D11545=D11544,0,IF(AND(D21046=D11545,D11546=D11545),O11545+O11546+O21046,IF(D11546=D11545,O11546+O11545,O11545))))</f>
        <v/>
      </c>
      <c r="AS11545">
        <f>IF($AU$2&lt;&gt;5,NA(),IF(D11545=D11544,0,IF(AND(D21046=D11545,D11546=D11545),P11545+P11546+P21046,IF(D11546=D11545,P11546+P11545,P11545))))</f>
        <v/>
      </c>
      <c r="AT11545">
        <f>AR11545-AS11545</f>
        <v/>
      </c>
    </row>
    <row r="11546" ht="15.75" customHeight="1" s="121">
      <c r="B11546">
        <f>D11546&amp;Q11546&amp;E11546</f>
        <v/>
      </c>
      <c r="C11546" s="73" t="n"/>
      <c r="D11546" s="73" t="n"/>
      <c r="E11546" s="78" t="n"/>
      <c r="F11546" s="75" t="n"/>
      <c r="G11546" s="73" t="n"/>
      <c r="H11546" s="75" t="n"/>
      <c r="I11546" s="75" t="n"/>
      <c r="J11546" s="75" t="n"/>
      <c r="K11546" s="75" t="n"/>
      <c r="L11546" s="75" t="n"/>
      <c r="M11546" s="75" t="n"/>
      <c r="N11546" s="75" t="n"/>
      <c r="O11546" s="75" t="n"/>
      <c r="P11546" s="75" t="n"/>
      <c r="Q11546" s="79" t="n"/>
      <c r="AR11546">
        <f>IF($AU$2&lt;&gt;5,NA(),IF(D11546=D11545,0,IF(AND(D21047=D11546,D11547=D11546),O11546+O11547+O21047,IF(D11547=D11546,O11547+O11546,O11546))))</f>
        <v/>
      </c>
      <c r="AS11546">
        <f>IF($AU$2&lt;&gt;5,NA(),IF(D11546=D11545,0,IF(AND(D21047=D11546,D11547=D11546),P11546+P11547+P21047,IF(D11547=D11546,P11547+P11546,P11546))))</f>
        <v/>
      </c>
      <c r="AT11546">
        <f>AR11546-AS11546</f>
        <v/>
      </c>
    </row>
    <row r="11547" ht="15.75" customHeight="1" s="121">
      <c r="B11547">
        <f>D11547&amp;Q11547&amp;E11547</f>
        <v/>
      </c>
      <c r="C11547" s="73" t="n"/>
      <c r="D11547" s="73" t="n"/>
      <c r="E11547" s="78" t="n"/>
      <c r="F11547" s="75" t="n"/>
      <c r="G11547" s="73" t="n"/>
      <c r="H11547" s="75" t="n"/>
      <c r="I11547" s="75" t="n"/>
      <c r="J11547" s="75" t="n"/>
      <c r="K11547" s="75" t="n"/>
      <c r="L11547" s="75" t="n"/>
      <c r="M11547" s="75" t="n"/>
      <c r="N11547" s="75" t="n"/>
      <c r="O11547" s="75" t="n"/>
      <c r="P11547" s="75" t="n"/>
      <c r="Q11547" s="79" t="n"/>
      <c r="AR11547">
        <f>IF($AU$2&lt;&gt;5,NA(),IF(D11547=D11546,0,IF(AND(D21048=D11547,D11548=D11547),O11547+O11548+O21048,IF(D11548=D11547,O11548+O11547,O11547))))</f>
        <v/>
      </c>
      <c r="AS11547">
        <f>IF($AU$2&lt;&gt;5,NA(),IF(D11547=D11546,0,IF(AND(D21048=D11547,D11548=D11547),P11547+P11548+P21048,IF(D11548=D11547,P11548+P11547,P11547))))</f>
        <v/>
      </c>
      <c r="AT11547">
        <f>AR11547-AS11547</f>
        <v/>
      </c>
    </row>
    <row r="11548" ht="15.75" customHeight="1" s="121">
      <c r="B11548">
        <f>D11548&amp;Q11548&amp;E11548</f>
        <v/>
      </c>
      <c r="C11548" s="73" t="n"/>
      <c r="D11548" s="73" t="n"/>
      <c r="E11548" s="78" t="n"/>
      <c r="F11548" s="75" t="n"/>
      <c r="G11548" s="73" t="n"/>
      <c r="H11548" s="75" t="n"/>
      <c r="I11548" s="75" t="n"/>
      <c r="J11548" s="75" t="n"/>
      <c r="K11548" s="75" t="n"/>
      <c r="L11548" s="75" t="n"/>
      <c r="M11548" s="75" t="n"/>
      <c r="N11548" s="75" t="n"/>
      <c r="O11548" s="75" t="n"/>
      <c r="P11548" s="75" t="n"/>
      <c r="Q11548" s="79" t="n"/>
      <c r="AR11548">
        <f>IF($AU$2&lt;&gt;5,NA(),IF(D11548=D11547,0,IF(AND(D21049=D11548,D11549=D11548),O11548+O11549+O21049,IF(D11549=D11548,O11549+O11548,O11548))))</f>
        <v/>
      </c>
      <c r="AS11548">
        <f>IF($AU$2&lt;&gt;5,NA(),IF(D11548=D11547,0,IF(AND(D21049=D11548,D11549=D11548),P11548+P11549+P21049,IF(D11549=D11548,P11549+P11548,P11548))))</f>
        <v/>
      </c>
      <c r="AT11548">
        <f>AR11548-AS11548</f>
        <v/>
      </c>
    </row>
    <row r="11549" ht="15.75" customHeight="1" s="121">
      <c r="B11549">
        <f>D11549&amp;Q11549&amp;E11549</f>
        <v/>
      </c>
      <c r="C11549" s="73" t="n"/>
      <c r="D11549" s="73" t="n"/>
      <c r="E11549" s="78" t="n"/>
      <c r="F11549" s="75" t="n"/>
      <c r="G11549" s="73" t="n"/>
      <c r="H11549" s="75" t="n"/>
      <c r="I11549" s="75" t="n"/>
      <c r="J11549" s="75" t="n"/>
      <c r="K11549" s="75" t="n"/>
      <c r="L11549" s="75" t="n"/>
      <c r="M11549" s="75" t="n"/>
      <c r="N11549" s="75" t="n"/>
      <c r="O11549" s="75" t="n"/>
      <c r="P11549" s="75" t="n"/>
      <c r="Q11549" s="79" t="n"/>
      <c r="AR11549">
        <f>IF($AU$2&lt;&gt;5,NA(),IF(D11549=D11548,0,IF(AND(D21050=D11549,D11550=D11549),O11549+O11550+O21050,IF(D11550=D11549,O11550+O11549,O11549))))</f>
        <v/>
      </c>
      <c r="AS11549">
        <f>IF($AU$2&lt;&gt;5,NA(),IF(D11549=D11548,0,IF(AND(D21050=D11549,D11550=D11549),P11549+P11550+P21050,IF(D11550=D11549,P11550+P11549,P11549))))</f>
        <v/>
      </c>
      <c r="AT11549">
        <f>AR11549-AS11549</f>
        <v/>
      </c>
    </row>
    <row r="11550" ht="15.75" customHeight="1" s="121">
      <c r="B11550">
        <f>D11550&amp;Q11550&amp;E11550</f>
        <v/>
      </c>
      <c r="C11550" s="73" t="n"/>
      <c r="D11550" s="73" t="n"/>
      <c r="E11550" s="78" t="n"/>
      <c r="F11550" s="75" t="n"/>
      <c r="G11550" s="73" t="n"/>
      <c r="H11550" s="75" t="n"/>
      <c r="I11550" s="75" t="n"/>
      <c r="J11550" s="75" t="n"/>
      <c r="K11550" s="75" t="n"/>
      <c r="L11550" s="75" t="n"/>
      <c r="M11550" s="75" t="n"/>
      <c r="N11550" s="75" t="n"/>
      <c r="O11550" s="75" t="n"/>
      <c r="P11550" s="75" t="n"/>
      <c r="Q11550" s="79" t="n"/>
      <c r="AR11550">
        <f>IF($AU$2&lt;&gt;5,NA(),IF(D11550=D11549,0,IF(AND(D21051=D11550,D11551=D11550),O11550+O11551+O21051,IF(D11551=D11550,O11551+O11550,O11550))))</f>
        <v/>
      </c>
      <c r="AS11550">
        <f>IF($AU$2&lt;&gt;5,NA(),IF(D11550=D11549,0,IF(AND(D21051=D11550,D11551=D11550),P11550+P11551+P21051,IF(D11551=D11550,P11551+P11550,P11550))))</f>
        <v/>
      </c>
      <c r="AT11550">
        <f>AR11550-AS11550</f>
        <v/>
      </c>
    </row>
    <row r="11551" ht="15.75" customHeight="1" s="121">
      <c r="B11551">
        <f>D11551&amp;Q11551&amp;E11551</f>
        <v/>
      </c>
      <c r="C11551" s="73" t="n"/>
      <c r="D11551" s="73" t="n"/>
      <c r="E11551" s="78" t="n"/>
      <c r="F11551" s="75" t="n"/>
      <c r="G11551" s="73" t="n"/>
      <c r="H11551" s="75" t="n"/>
      <c r="I11551" s="75" t="n"/>
      <c r="J11551" s="75" t="n"/>
      <c r="K11551" s="75" t="n"/>
      <c r="L11551" s="75" t="n"/>
      <c r="M11551" s="75" t="n"/>
      <c r="N11551" s="75" t="n"/>
      <c r="O11551" s="75" t="n"/>
      <c r="P11551" s="75" t="n"/>
      <c r="Q11551" s="79" t="n"/>
      <c r="AR11551">
        <f>IF($AU$2&lt;&gt;5,NA(),IF(D11551=D11550,0,IF(AND(D21052=D11551,D11552=D11551),O11551+O11552+O21052,IF(D11552=D11551,O11552+O11551,O11551))))</f>
        <v/>
      </c>
      <c r="AS11551">
        <f>IF($AU$2&lt;&gt;5,NA(),IF(D11551=D11550,0,IF(AND(D21052=D11551,D11552=D11551),P11551+P11552+P21052,IF(D11552=D11551,P11552+P11551,P11551))))</f>
        <v/>
      </c>
      <c r="AT11551">
        <f>AR11551-AS11551</f>
        <v/>
      </c>
    </row>
    <row r="11552" ht="15.75" customHeight="1" s="121">
      <c r="B11552">
        <f>D11552&amp;Q11552&amp;E11552</f>
        <v/>
      </c>
      <c r="C11552" s="73" t="n"/>
      <c r="D11552" s="73" t="n"/>
      <c r="E11552" s="78" t="n"/>
      <c r="F11552" s="75" t="n"/>
      <c r="G11552" s="73" t="n"/>
      <c r="H11552" s="75" t="n"/>
      <c r="I11552" s="75" t="n"/>
      <c r="J11552" s="75" t="n"/>
      <c r="K11552" s="75" t="n"/>
      <c r="L11552" s="75" t="n"/>
      <c r="M11552" s="75" t="n"/>
      <c r="N11552" s="75" t="n"/>
      <c r="O11552" s="75" t="n"/>
      <c r="P11552" s="75" t="n"/>
      <c r="Q11552" s="79" t="n"/>
      <c r="AR11552">
        <f>IF($AU$2&lt;&gt;5,NA(),IF(D11552=D11551,0,IF(AND(D21053=D11552,D11553=D11552),O11552+O11553+O21053,IF(D11553=D11552,O11553+O11552,O11552))))</f>
        <v/>
      </c>
      <c r="AS11552">
        <f>IF($AU$2&lt;&gt;5,NA(),IF(D11552=D11551,0,IF(AND(D21053=D11552,D11553=D11552),P11552+P11553+P21053,IF(D11553=D11552,P11553+P11552,P11552))))</f>
        <v/>
      </c>
      <c r="AT11552">
        <f>AR11552-AS11552</f>
        <v/>
      </c>
    </row>
    <row r="11553" ht="15.75" customHeight="1" s="121">
      <c r="B11553">
        <f>D11553&amp;Q11553&amp;E11553</f>
        <v/>
      </c>
      <c r="C11553" s="73" t="n"/>
      <c r="D11553" s="73" t="n"/>
      <c r="E11553" s="78" t="n"/>
      <c r="F11553" s="75" t="n"/>
      <c r="G11553" s="73" t="n"/>
      <c r="H11553" s="75" t="n"/>
      <c r="I11553" s="75" t="n"/>
      <c r="J11553" s="75" t="n"/>
      <c r="K11553" s="75" t="n"/>
      <c r="L11553" s="75" t="n"/>
      <c r="M11553" s="75" t="n"/>
      <c r="N11553" s="75" t="n"/>
      <c r="O11553" s="75" t="n"/>
      <c r="P11553" s="75" t="n"/>
      <c r="Q11553" s="79" t="n"/>
      <c r="AR11553">
        <f>IF($AU$2&lt;&gt;5,NA(),IF(D11553=D11552,0,IF(AND(D21054=D11553,D11554=D11553),O11553+O11554+O21054,IF(D11554=D11553,O11554+O11553,O11553))))</f>
        <v/>
      </c>
      <c r="AS11553">
        <f>IF($AU$2&lt;&gt;5,NA(),IF(D11553=D11552,0,IF(AND(D21054=D11553,D11554=D11553),P11553+P11554+P21054,IF(D11554=D11553,P11554+P11553,P11553))))</f>
        <v/>
      </c>
      <c r="AT11553">
        <f>AR11553-AS11553</f>
        <v/>
      </c>
    </row>
    <row r="11554" ht="15.75" customHeight="1" s="121">
      <c r="B11554">
        <f>D11554&amp;Q11554&amp;E11554</f>
        <v/>
      </c>
      <c r="C11554" s="73" t="n"/>
      <c r="D11554" s="73" t="n"/>
      <c r="E11554" s="78" t="n"/>
      <c r="F11554" s="75" t="n"/>
      <c r="G11554" s="73" t="n"/>
      <c r="H11554" s="75" t="n"/>
      <c r="I11554" s="75" t="n"/>
      <c r="J11554" s="75" t="n"/>
      <c r="K11554" s="75" t="n"/>
      <c r="L11554" s="75" t="n"/>
      <c r="M11554" s="75" t="n"/>
      <c r="N11554" s="75" t="n"/>
      <c r="O11554" s="75" t="n"/>
      <c r="P11554" s="75" t="n"/>
      <c r="Q11554" s="79" t="n"/>
      <c r="AR11554">
        <f>IF($AU$2&lt;&gt;5,NA(),IF(D11554=D11553,0,IF(AND(D21055=D11554,D11555=D11554),O11554+O11555+O21055,IF(D11555=D11554,O11555+O11554,O11554))))</f>
        <v/>
      </c>
      <c r="AS11554">
        <f>IF($AU$2&lt;&gt;5,NA(),IF(D11554=D11553,0,IF(AND(D21055=D11554,D11555=D11554),P11554+P11555+P21055,IF(D11555=D11554,P11555+P11554,P11554))))</f>
        <v/>
      </c>
      <c r="AT11554">
        <f>AR11554-AS11554</f>
        <v/>
      </c>
    </row>
    <row r="11555" ht="15.75" customHeight="1" s="121">
      <c r="B11555">
        <f>D11555&amp;Q11555&amp;E11555</f>
        <v/>
      </c>
      <c r="C11555" s="73" t="n"/>
      <c r="D11555" s="73" t="n"/>
      <c r="E11555" s="78" t="n"/>
      <c r="F11555" s="75" t="n"/>
      <c r="G11555" s="73" t="n"/>
      <c r="H11555" s="75" t="n"/>
      <c r="I11555" s="75" t="n"/>
      <c r="J11555" s="75" t="n"/>
      <c r="K11555" s="75" t="n"/>
      <c r="L11555" s="75" t="n"/>
      <c r="M11555" s="75" t="n"/>
      <c r="N11555" s="75" t="n"/>
      <c r="O11555" s="75" t="n"/>
      <c r="P11555" s="75" t="n"/>
      <c r="Q11555" s="79" t="n"/>
      <c r="AR11555">
        <f>IF($AU$2&lt;&gt;5,NA(),IF(D11555=D11554,0,IF(AND(D21056=D11555,D11556=D11555),O11555+O11556+O21056,IF(D11556=D11555,O11556+O11555,O11555))))</f>
        <v/>
      </c>
      <c r="AS11555">
        <f>IF($AU$2&lt;&gt;5,NA(),IF(D11555=D11554,0,IF(AND(D21056=D11555,D11556=D11555),P11555+P11556+P21056,IF(D11556=D11555,P11556+P11555,P11555))))</f>
        <v/>
      </c>
      <c r="AT11555">
        <f>AR11555-AS11555</f>
        <v/>
      </c>
    </row>
    <row r="11556" ht="15.75" customHeight="1" s="121">
      <c r="B11556">
        <f>D11556&amp;Q11556&amp;E11556</f>
        <v/>
      </c>
      <c r="C11556" s="73" t="n"/>
      <c r="D11556" s="73" t="n"/>
      <c r="E11556" s="78" t="n"/>
      <c r="F11556" s="75" t="n"/>
      <c r="G11556" s="73" t="n"/>
      <c r="H11556" s="75" t="n"/>
      <c r="I11556" s="75" t="n"/>
      <c r="J11556" s="75" t="n"/>
      <c r="K11556" s="75" t="n"/>
      <c r="L11556" s="75" t="n"/>
      <c r="M11556" s="75" t="n"/>
      <c r="N11556" s="75" t="n"/>
      <c r="O11556" s="75" t="n"/>
      <c r="P11556" s="75" t="n"/>
      <c r="Q11556" s="79" t="n"/>
      <c r="AR11556">
        <f>IF($AU$2&lt;&gt;5,NA(),IF(D11556=D11555,0,IF(AND(D21057=D11556,D11557=D11556),O11556+O11557+O21057,IF(D11557=D11556,O11557+O11556,O11556))))</f>
        <v/>
      </c>
      <c r="AS11556">
        <f>IF($AU$2&lt;&gt;5,NA(),IF(D11556=D11555,0,IF(AND(D21057=D11556,D11557=D11556),P11556+P11557+P21057,IF(D11557=D11556,P11557+P11556,P11556))))</f>
        <v/>
      </c>
      <c r="AT11556">
        <f>AR11556-AS11556</f>
        <v/>
      </c>
    </row>
    <row r="11557" ht="15.75" customHeight="1" s="121">
      <c r="B11557">
        <f>D11557&amp;Q11557&amp;E11557</f>
        <v/>
      </c>
      <c r="C11557" s="73" t="n"/>
      <c r="D11557" s="73" t="n"/>
      <c r="E11557" s="78" t="n"/>
      <c r="F11557" s="75" t="n"/>
      <c r="G11557" s="73" t="n"/>
      <c r="H11557" s="75" t="n"/>
      <c r="I11557" s="75" t="n"/>
      <c r="J11557" s="75" t="n"/>
      <c r="K11557" s="75" t="n"/>
      <c r="L11557" s="75" t="n"/>
      <c r="M11557" s="75" t="n"/>
      <c r="N11557" s="75" t="n"/>
      <c r="O11557" s="75" t="n"/>
      <c r="P11557" s="75" t="n"/>
      <c r="Q11557" s="79" t="n"/>
      <c r="AR11557">
        <f>IF($AU$2&lt;&gt;5,NA(),IF(D11557=D11556,0,IF(AND(D21058=D11557,D11558=D11557),O11557+O11558+O21058,IF(D11558=D11557,O11558+O11557,O11557))))</f>
        <v/>
      </c>
      <c r="AS11557">
        <f>IF($AU$2&lt;&gt;5,NA(),IF(D11557=D11556,0,IF(AND(D21058=D11557,D11558=D11557),P11557+P11558+P21058,IF(D11558=D11557,P11558+P11557,P11557))))</f>
        <v/>
      </c>
      <c r="AT11557">
        <f>AR11557-AS11557</f>
        <v/>
      </c>
    </row>
    <row r="11558" ht="15.75" customHeight="1" s="121">
      <c r="B11558">
        <f>D11558&amp;Q11558&amp;E11558</f>
        <v/>
      </c>
      <c r="C11558" s="73" t="n"/>
      <c r="D11558" s="73" t="n"/>
      <c r="E11558" s="78" t="n"/>
      <c r="F11558" s="75" t="n"/>
      <c r="G11558" s="73" t="n"/>
      <c r="H11558" s="75" t="n"/>
      <c r="I11558" s="75" t="n"/>
      <c r="J11558" s="75" t="n"/>
      <c r="K11558" s="75" t="n"/>
      <c r="L11558" s="75" t="n"/>
      <c r="M11558" s="75" t="n"/>
      <c r="N11558" s="75" t="n"/>
      <c r="O11558" s="75" t="n"/>
      <c r="P11558" s="75" t="n"/>
      <c r="Q11558" s="79" t="n"/>
      <c r="AR11558">
        <f>IF($AU$2&lt;&gt;5,NA(),IF(D11558=D11557,0,IF(AND(D21059=D11558,D11559=D11558),O11558+O11559+O21059,IF(D11559=D11558,O11559+O11558,O11558))))</f>
        <v/>
      </c>
      <c r="AS11558">
        <f>IF($AU$2&lt;&gt;5,NA(),IF(D11558=D11557,0,IF(AND(D21059=D11558,D11559=D11558),P11558+P11559+P21059,IF(D11559=D11558,P11559+P11558,P11558))))</f>
        <v/>
      </c>
      <c r="AT11558">
        <f>AR11558-AS11558</f>
        <v/>
      </c>
    </row>
    <row r="11559" ht="15.75" customHeight="1" s="121">
      <c r="B11559">
        <f>D11559&amp;Q11559&amp;E11559</f>
        <v/>
      </c>
      <c r="C11559" s="73" t="n"/>
      <c r="D11559" s="73" t="n"/>
      <c r="E11559" s="78" t="n"/>
      <c r="F11559" s="75" t="n"/>
      <c r="G11559" s="73" t="n"/>
      <c r="H11559" s="75" t="n"/>
      <c r="I11559" s="75" t="n"/>
      <c r="J11559" s="75" t="n"/>
      <c r="K11559" s="75" t="n"/>
      <c r="L11559" s="75" t="n"/>
      <c r="M11559" s="75" t="n"/>
      <c r="N11559" s="75" t="n"/>
      <c r="O11559" s="75" t="n"/>
      <c r="P11559" s="75" t="n"/>
      <c r="Q11559" s="79" t="n"/>
      <c r="AR11559">
        <f>IF($AU$2&lt;&gt;5,NA(),IF(D11559=D11558,0,IF(AND(D21060=D11559,D11560=D11559),O11559+O11560+O21060,IF(D11560=D11559,O11560+O11559,O11559))))</f>
        <v/>
      </c>
      <c r="AS11559">
        <f>IF($AU$2&lt;&gt;5,NA(),IF(D11559=D11558,0,IF(AND(D21060=D11559,D11560=D11559),P11559+P11560+P21060,IF(D11560=D11559,P11560+P11559,P11559))))</f>
        <v/>
      </c>
      <c r="AT11559">
        <f>AR11559-AS11559</f>
        <v/>
      </c>
    </row>
    <row r="11560" ht="15.75" customHeight="1" s="121">
      <c r="B11560">
        <f>D11560&amp;Q11560&amp;E11560</f>
        <v/>
      </c>
      <c r="C11560" s="73" t="n"/>
      <c r="D11560" s="73" t="n"/>
      <c r="E11560" s="78" t="n"/>
      <c r="F11560" s="75" t="n"/>
      <c r="G11560" s="73" t="n"/>
      <c r="H11560" s="75" t="n"/>
      <c r="I11560" s="75" t="n"/>
      <c r="J11560" s="75" t="n"/>
      <c r="K11560" s="75" t="n"/>
      <c r="L11560" s="75" t="n"/>
      <c r="M11560" s="75" t="n"/>
      <c r="N11560" s="75" t="n"/>
      <c r="O11560" s="75" t="n"/>
      <c r="P11560" s="75" t="n"/>
      <c r="Q11560" s="79" t="n"/>
      <c r="AR11560">
        <f>IF($AU$2&lt;&gt;5,NA(),IF(D11560=D11559,0,IF(AND(D21061=D11560,D11561=D11560),O11560+O11561+O21061,IF(D11561=D11560,O11561+O11560,O11560))))</f>
        <v/>
      </c>
      <c r="AS11560">
        <f>IF($AU$2&lt;&gt;5,NA(),IF(D11560=D11559,0,IF(AND(D21061=D11560,D11561=D11560),P11560+P11561+P21061,IF(D11561=D11560,P11561+P11560,P11560))))</f>
        <v/>
      </c>
      <c r="AT11560">
        <f>AR11560-AS11560</f>
        <v/>
      </c>
    </row>
    <row r="11561" ht="15.75" customHeight="1" s="121">
      <c r="B11561">
        <f>D11561&amp;Q11561&amp;E11561</f>
        <v/>
      </c>
      <c r="C11561" s="73" t="n"/>
      <c r="D11561" s="73" t="n"/>
      <c r="E11561" s="78" t="n"/>
      <c r="F11561" s="75" t="n"/>
      <c r="G11561" s="73" t="n"/>
      <c r="H11561" s="75" t="n"/>
      <c r="I11561" s="75" t="n"/>
      <c r="J11561" s="75" t="n"/>
      <c r="K11561" s="75" t="n"/>
      <c r="L11561" s="75" t="n"/>
      <c r="M11561" s="75" t="n"/>
      <c r="N11561" s="75" t="n"/>
      <c r="O11561" s="75" t="n"/>
      <c r="P11561" s="75" t="n"/>
      <c r="Q11561" s="79" t="n"/>
      <c r="AR11561">
        <f>IF($AU$2&lt;&gt;5,NA(),IF(D11561=D11560,0,IF(AND(D21062=D11561,D11562=D11561),O11561+O11562+O21062,IF(D11562=D11561,O11562+O11561,O11561))))</f>
        <v/>
      </c>
      <c r="AS11561">
        <f>IF($AU$2&lt;&gt;5,NA(),IF(D11561=D11560,0,IF(AND(D21062=D11561,D11562=D11561),P11561+P11562+P21062,IF(D11562=D11561,P11562+P11561,P11561))))</f>
        <v/>
      </c>
      <c r="AT11561">
        <f>AR11561-AS11561</f>
        <v/>
      </c>
    </row>
    <row r="11562" ht="15.75" customHeight="1" s="121">
      <c r="B11562">
        <f>D11562&amp;Q11562&amp;E11562</f>
        <v/>
      </c>
      <c r="C11562" s="73" t="n"/>
      <c r="D11562" s="73" t="n"/>
      <c r="E11562" s="78" t="n"/>
      <c r="F11562" s="75" t="n"/>
      <c r="G11562" s="73" t="n"/>
      <c r="H11562" s="75" t="n"/>
      <c r="I11562" s="75" t="n"/>
      <c r="J11562" s="75" t="n"/>
      <c r="K11562" s="75" t="n"/>
      <c r="L11562" s="75" t="n"/>
      <c r="M11562" s="75" t="n"/>
      <c r="N11562" s="75" t="n"/>
      <c r="O11562" s="75" t="n"/>
      <c r="P11562" s="75" t="n"/>
      <c r="Q11562" s="79" t="n"/>
      <c r="AR11562">
        <f>IF($AU$2&lt;&gt;5,NA(),IF(D11562=D11561,0,IF(AND(D21063=D11562,D11563=D11562),O11562+O11563+O21063,IF(D11563=D11562,O11563+O11562,O11562))))</f>
        <v/>
      </c>
      <c r="AS11562">
        <f>IF($AU$2&lt;&gt;5,NA(),IF(D11562=D11561,0,IF(AND(D21063=D11562,D11563=D11562),P11562+P11563+P21063,IF(D11563=D11562,P11563+P11562,P11562))))</f>
        <v/>
      </c>
      <c r="AT11562">
        <f>AR11562-AS11562</f>
        <v/>
      </c>
    </row>
    <row r="11563" ht="15.75" customHeight="1" s="121">
      <c r="B11563">
        <f>D11563&amp;Q11563&amp;E11563</f>
        <v/>
      </c>
      <c r="C11563" s="73" t="n"/>
      <c r="D11563" s="73" t="n"/>
      <c r="E11563" s="78" t="n"/>
      <c r="F11563" s="75" t="n"/>
      <c r="G11563" s="73" t="n"/>
      <c r="H11563" s="75" t="n"/>
      <c r="I11563" s="75" t="n"/>
      <c r="J11563" s="75" t="n"/>
      <c r="K11563" s="75" t="n"/>
      <c r="L11563" s="75" t="n"/>
      <c r="M11563" s="75" t="n"/>
      <c r="N11563" s="75" t="n"/>
      <c r="O11563" s="75" t="n"/>
      <c r="P11563" s="75" t="n"/>
      <c r="Q11563" s="79" t="n"/>
      <c r="AR11563">
        <f>IF($AU$2&lt;&gt;5,NA(),IF(D11563=D11562,0,IF(AND(D21064=D11563,D11564=D11563),O11563+O11564+O21064,IF(D11564=D11563,O11564+O11563,O11563))))</f>
        <v/>
      </c>
      <c r="AS11563">
        <f>IF($AU$2&lt;&gt;5,NA(),IF(D11563=D11562,0,IF(AND(D21064=D11563,D11564=D11563),P11563+P11564+P21064,IF(D11564=D11563,P11564+P11563,P11563))))</f>
        <v/>
      </c>
      <c r="AT11563">
        <f>AR11563-AS11563</f>
        <v/>
      </c>
    </row>
    <row r="11564" ht="15.75" customHeight="1" s="121">
      <c r="B11564">
        <f>D11564&amp;Q11564&amp;E11564</f>
        <v/>
      </c>
      <c r="C11564" s="73" t="n"/>
      <c r="D11564" s="73" t="n"/>
      <c r="E11564" s="78" t="n"/>
      <c r="F11564" s="75" t="n"/>
      <c r="G11564" s="73" t="n"/>
      <c r="H11564" s="75" t="n"/>
      <c r="I11564" s="75" t="n"/>
      <c r="J11564" s="75" t="n"/>
      <c r="K11564" s="75" t="n"/>
      <c r="L11564" s="75" t="n"/>
      <c r="M11564" s="75" t="n"/>
      <c r="N11564" s="75" t="n"/>
      <c r="O11564" s="75" t="n"/>
      <c r="P11564" s="75" t="n"/>
      <c r="Q11564" s="79" t="n"/>
      <c r="AR11564">
        <f>IF($AU$2&lt;&gt;5,NA(),IF(D11564=D11563,0,IF(AND(D21065=D11564,D11565=D11564),O11564+O11565+O21065,IF(D11565=D11564,O11565+O11564,O11564))))</f>
        <v/>
      </c>
      <c r="AS11564">
        <f>IF($AU$2&lt;&gt;5,NA(),IF(D11564=D11563,0,IF(AND(D21065=D11564,D11565=D11564),P11564+P11565+P21065,IF(D11565=D11564,P11565+P11564,P11564))))</f>
        <v/>
      </c>
      <c r="AT11564">
        <f>AR11564-AS11564</f>
        <v/>
      </c>
    </row>
    <row r="11565" ht="15.75" customHeight="1" s="121">
      <c r="B11565">
        <f>D11565&amp;Q11565&amp;E11565</f>
        <v/>
      </c>
      <c r="C11565" s="73" t="n"/>
      <c r="D11565" s="73" t="n"/>
      <c r="E11565" s="78" t="n"/>
      <c r="F11565" s="75" t="n"/>
      <c r="G11565" s="73" t="n"/>
      <c r="H11565" s="75" t="n"/>
      <c r="I11565" s="75" t="n"/>
      <c r="J11565" s="75" t="n"/>
      <c r="K11565" s="75" t="n"/>
      <c r="L11565" s="75" t="n"/>
      <c r="M11565" s="75" t="n"/>
      <c r="N11565" s="75" t="n"/>
      <c r="O11565" s="75" t="n"/>
      <c r="P11565" s="75" t="n"/>
      <c r="Q11565" s="79" t="n"/>
      <c r="AR11565">
        <f>IF($AU$2&lt;&gt;5,NA(),IF(D11565=D11564,0,IF(AND(D21066=D11565,D11566=D11565),O11565+O11566+O21066,IF(D11566=D11565,O11566+O11565,O11565))))</f>
        <v/>
      </c>
      <c r="AS11565">
        <f>IF($AU$2&lt;&gt;5,NA(),IF(D11565=D11564,0,IF(AND(D21066=D11565,D11566=D11565),P11565+P11566+P21066,IF(D11566=D11565,P11566+P11565,P11565))))</f>
        <v/>
      </c>
      <c r="AT11565">
        <f>AR11565-AS11565</f>
        <v/>
      </c>
    </row>
    <row r="11566" ht="15.75" customHeight="1" s="121">
      <c r="B11566">
        <f>D11566&amp;Q11566&amp;E11566</f>
        <v/>
      </c>
      <c r="C11566" s="73" t="n"/>
      <c r="D11566" s="73" t="n"/>
      <c r="E11566" s="78" t="n"/>
      <c r="F11566" s="75" t="n"/>
      <c r="G11566" s="73" t="n"/>
      <c r="H11566" s="75" t="n"/>
      <c r="I11566" s="75" t="n"/>
      <c r="J11566" s="75" t="n"/>
      <c r="K11566" s="75" t="n"/>
      <c r="L11566" s="75" t="n"/>
      <c r="M11566" s="75" t="n"/>
      <c r="N11566" s="75" t="n"/>
      <c r="O11566" s="75" t="n"/>
      <c r="P11566" s="75" t="n"/>
      <c r="Q11566" s="79" t="n"/>
      <c r="AR11566">
        <f>IF($AU$2&lt;&gt;5,NA(),IF(D11566=D11565,0,IF(AND(D21067=D11566,D11567=D11566),O11566+O11567+O21067,IF(D11567=D11566,O11567+O11566,O11566))))</f>
        <v/>
      </c>
      <c r="AS11566">
        <f>IF($AU$2&lt;&gt;5,NA(),IF(D11566=D11565,0,IF(AND(D21067=D11566,D11567=D11566),P11566+P11567+P21067,IF(D11567=D11566,P11567+P11566,P11566))))</f>
        <v/>
      </c>
      <c r="AT11566">
        <f>AR11566-AS11566</f>
        <v/>
      </c>
    </row>
    <row r="11567" ht="15.75" customHeight="1" s="121">
      <c r="B11567">
        <f>D11567&amp;Q11567&amp;E11567</f>
        <v/>
      </c>
      <c r="C11567" s="73" t="n"/>
      <c r="D11567" s="73" t="n"/>
      <c r="E11567" s="78" t="n"/>
      <c r="F11567" s="75" t="n"/>
      <c r="G11567" s="73" t="n"/>
      <c r="H11567" s="75" t="n"/>
      <c r="I11567" s="75" t="n"/>
      <c r="J11567" s="75" t="n"/>
      <c r="K11567" s="75" t="n"/>
      <c r="L11567" s="75" t="n"/>
      <c r="M11567" s="75" t="n"/>
      <c r="N11567" s="75" t="n"/>
      <c r="O11567" s="75" t="n"/>
      <c r="P11567" s="75" t="n"/>
      <c r="Q11567" s="79" t="n"/>
      <c r="AR11567">
        <f>IF($AU$2&lt;&gt;5,NA(),IF(D11567=D11566,0,IF(AND(D21068=D11567,D11568=D11567),O11567+O11568+O21068,IF(D11568=D11567,O11568+O11567,O11567))))</f>
        <v/>
      </c>
      <c r="AS11567">
        <f>IF($AU$2&lt;&gt;5,NA(),IF(D11567=D11566,0,IF(AND(D21068=D11567,D11568=D11567),P11567+P11568+P21068,IF(D11568=D11567,P11568+P11567,P11567))))</f>
        <v/>
      </c>
      <c r="AT11567">
        <f>AR11567-AS11567</f>
        <v/>
      </c>
    </row>
    <row r="11568" ht="15.75" customHeight="1" s="121">
      <c r="B11568">
        <f>D11568&amp;Q11568&amp;E11568</f>
        <v/>
      </c>
      <c r="C11568" s="73" t="n"/>
      <c r="D11568" s="73" t="n"/>
      <c r="E11568" s="78" t="n"/>
      <c r="F11568" s="75" t="n"/>
      <c r="G11568" s="73" t="n"/>
      <c r="H11568" s="75" t="n"/>
      <c r="I11568" s="75" t="n"/>
      <c r="J11568" s="75" t="n"/>
      <c r="K11568" s="75" t="n"/>
      <c r="L11568" s="75" t="n"/>
      <c r="M11568" s="75" t="n"/>
      <c r="N11568" s="75" t="n"/>
      <c r="O11568" s="75" t="n"/>
      <c r="P11568" s="75" t="n"/>
      <c r="Q11568" s="79" t="n"/>
      <c r="AR11568">
        <f>IF($AU$2&lt;&gt;5,NA(),IF(D11568=D11567,0,IF(AND(D21069=D11568,D11569=D11568),O11568+O11569+O21069,IF(D11569=D11568,O11569+O11568,O11568))))</f>
        <v/>
      </c>
      <c r="AS11568">
        <f>IF($AU$2&lt;&gt;5,NA(),IF(D11568=D11567,0,IF(AND(D21069=D11568,D11569=D11568),P11568+P11569+P21069,IF(D11569=D11568,P11569+P11568,P11568))))</f>
        <v/>
      </c>
      <c r="AT11568">
        <f>AR11568-AS11568</f>
        <v/>
      </c>
    </row>
    <row r="11569" ht="15.75" customHeight="1" s="121">
      <c r="B11569">
        <f>D11569&amp;Q11569&amp;E11569</f>
        <v/>
      </c>
      <c r="C11569" s="73" t="n"/>
      <c r="D11569" s="73" t="n"/>
      <c r="E11569" s="78" t="n"/>
      <c r="F11569" s="75" t="n"/>
      <c r="G11569" s="73" t="n"/>
      <c r="H11569" s="75" t="n"/>
      <c r="I11569" s="75" t="n"/>
      <c r="J11569" s="75" t="n"/>
      <c r="K11569" s="75" t="n"/>
      <c r="L11569" s="75" t="n"/>
      <c r="M11569" s="75" t="n"/>
      <c r="N11569" s="75" t="n"/>
      <c r="O11569" s="75" t="n"/>
      <c r="P11569" s="75" t="n"/>
      <c r="Q11569" s="79" t="n"/>
      <c r="AR11569">
        <f>IF($AU$2&lt;&gt;5,NA(),IF(D11569=D11568,0,IF(AND(D21070=D11569,D11570=D11569),O11569+O11570+O21070,IF(D11570=D11569,O11570+O11569,O11569))))</f>
        <v/>
      </c>
      <c r="AS11569">
        <f>IF($AU$2&lt;&gt;5,NA(),IF(D11569=D11568,0,IF(AND(D21070=D11569,D11570=D11569),P11569+P11570+P21070,IF(D11570=D11569,P11570+P11569,P11569))))</f>
        <v/>
      </c>
      <c r="AT11569">
        <f>AR11569-AS11569</f>
        <v/>
      </c>
    </row>
    <row r="11570" ht="15.75" customHeight="1" s="121">
      <c r="B11570">
        <f>D11570&amp;Q11570&amp;E11570</f>
        <v/>
      </c>
      <c r="C11570" s="73" t="n"/>
      <c r="D11570" s="73" t="n"/>
      <c r="E11570" s="78" t="n"/>
      <c r="F11570" s="75" t="n"/>
      <c r="G11570" s="73" t="n"/>
      <c r="H11570" s="75" t="n"/>
      <c r="I11570" s="75" t="n"/>
      <c r="J11570" s="75" t="n"/>
      <c r="K11570" s="75" t="n"/>
      <c r="L11570" s="75" t="n"/>
      <c r="M11570" s="75" t="n"/>
      <c r="N11570" s="75" t="n"/>
      <c r="O11570" s="75" t="n"/>
      <c r="P11570" s="75" t="n"/>
      <c r="Q11570" s="79" t="n"/>
      <c r="AR11570">
        <f>IF($AU$2&lt;&gt;5,NA(),IF(D11570=D11569,0,IF(AND(D21071=D11570,D11571=D11570),O11570+O11571+O21071,IF(D11571=D11570,O11571+O11570,O11570))))</f>
        <v/>
      </c>
      <c r="AS11570">
        <f>IF($AU$2&lt;&gt;5,NA(),IF(D11570=D11569,0,IF(AND(D21071=D11570,D11571=D11570),P11570+P11571+P21071,IF(D11571=D11570,P11571+P11570,P11570))))</f>
        <v/>
      </c>
      <c r="AT11570">
        <f>AR11570-AS11570</f>
        <v/>
      </c>
    </row>
    <row r="11571" ht="15.75" customHeight="1" s="121">
      <c r="B11571">
        <f>D11571&amp;Q11571&amp;E11571</f>
        <v/>
      </c>
      <c r="C11571" s="73" t="n"/>
      <c r="D11571" s="73" t="n"/>
      <c r="E11571" s="78" t="n"/>
      <c r="F11571" s="75" t="n"/>
      <c r="G11571" s="73" t="n"/>
      <c r="H11571" s="75" t="n"/>
      <c r="I11571" s="75" t="n"/>
      <c r="J11571" s="75" t="n"/>
      <c r="K11571" s="75" t="n"/>
      <c r="L11571" s="75" t="n"/>
      <c r="M11571" s="75" t="n"/>
      <c r="N11571" s="75" t="n"/>
      <c r="O11571" s="75" t="n"/>
      <c r="P11571" s="75" t="n"/>
      <c r="Q11571" s="79" t="n"/>
      <c r="AR11571">
        <f>IF($AU$2&lt;&gt;5,NA(),IF(D11571=D11570,0,IF(AND(D21072=D11571,D11572=D11571),O11571+O11572+O21072,IF(D11572=D11571,O11572+O11571,O11571))))</f>
        <v/>
      </c>
      <c r="AS11571">
        <f>IF($AU$2&lt;&gt;5,NA(),IF(D11571=D11570,0,IF(AND(D21072=D11571,D11572=D11571),P11571+P11572+P21072,IF(D11572=D11571,P11572+P11571,P11571))))</f>
        <v/>
      </c>
      <c r="AT11571">
        <f>AR11571-AS11571</f>
        <v/>
      </c>
    </row>
    <row r="11572" ht="15.75" customHeight="1" s="121">
      <c r="B11572">
        <f>D11572&amp;Q11572&amp;E11572</f>
        <v/>
      </c>
      <c r="C11572" s="73" t="n"/>
      <c r="D11572" s="73" t="n"/>
      <c r="E11572" s="78" t="n"/>
      <c r="F11572" s="75" t="n"/>
      <c r="G11572" s="73" t="n"/>
      <c r="H11572" s="75" t="n"/>
      <c r="I11572" s="75" t="n"/>
      <c r="J11572" s="75" t="n"/>
      <c r="K11572" s="75" t="n"/>
      <c r="L11572" s="75" t="n"/>
      <c r="M11572" s="75" t="n"/>
      <c r="N11572" s="75" t="n"/>
      <c r="O11572" s="75" t="n"/>
      <c r="P11572" s="75" t="n"/>
      <c r="Q11572" s="79" t="n"/>
      <c r="AR11572">
        <f>IF($AU$2&lt;&gt;5,NA(),IF(D11572=D11571,0,IF(AND(D21073=D11572,D11573=D11572),O11572+O11573+O21073,IF(D11573=D11572,O11573+O11572,O11572))))</f>
        <v/>
      </c>
      <c r="AS11572">
        <f>IF($AU$2&lt;&gt;5,NA(),IF(D11572=D11571,0,IF(AND(D21073=D11572,D11573=D11572),P11572+P11573+P21073,IF(D11573=D11572,P11573+P11572,P11572))))</f>
        <v/>
      </c>
      <c r="AT11572">
        <f>AR11572-AS11572</f>
        <v/>
      </c>
    </row>
    <row r="11573" ht="15.75" customHeight="1" s="121">
      <c r="B11573">
        <f>D11573&amp;Q11573&amp;E11573</f>
        <v/>
      </c>
      <c r="C11573" s="73" t="n"/>
      <c r="D11573" s="73" t="n"/>
      <c r="E11573" s="78" t="n"/>
      <c r="F11573" s="75" t="n"/>
      <c r="G11573" s="73" t="n"/>
      <c r="H11573" s="75" t="n"/>
      <c r="I11573" s="75" t="n"/>
      <c r="J11573" s="75" t="n"/>
      <c r="K11573" s="75" t="n"/>
      <c r="L11573" s="75" t="n"/>
      <c r="M11573" s="75" t="n"/>
      <c r="N11573" s="75" t="n"/>
      <c r="O11573" s="75" t="n"/>
      <c r="P11573" s="75" t="n"/>
      <c r="Q11573" s="79" t="n"/>
      <c r="AR11573">
        <f>IF($AU$2&lt;&gt;5,NA(),IF(D11573=D11572,0,IF(AND(D21074=D11573,D11574=D11573),O11573+O11574+O21074,IF(D11574=D11573,O11574+O11573,O11573))))</f>
        <v/>
      </c>
      <c r="AS11573">
        <f>IF($AU$2&lt;&gt;5,NA(),IF(D11573=D11572,0,IF(AND(D21074=D11573,D11574=D11573),P11573+P11574+P21074,IF(D11574=D11573,P11574+P11573,P11573))))</f>
        <v/>
      </c>
      <c r="AT11573">
        <f>AR11573-AS11573</f>
        <v/>
      </c>
    </row>
    <row r="11574" ht="15.75" customHeight="1" s="121">
      <c r="B11574">
        <f>D11574&amp;Q11574&amp;E11574</f>
        <v/>
      </c>
      <c r="C11574" s="73" t="n"/>
      <c r="D11574" s="73" t="n"/>
      <c r="E11574" s="78" t="n"/>
      <c r="F11574" s="75" t="n"/>
      <c r="G11574" s="73" t="n"/>
      <c r="H11574" s="75" t="n"/>
      <c r="I11574" s="75" t="n"/>
      <c r="J11574" s="75" t="n"/>
      <c r="K11574" s="75" t="n"/>
      <c r="L11574" s="75" t="n"/>
      <c r="M11574" s="75" t="n"/>
      <c r="N11574" s="75" t="n"/>
      <c r="O11574" s="75" t="n"/>
      <c r="P11574" s="75" t="n"/>
      <c r="Q11574" s="79" t="n"/>
      <c r="AR11574">
        <f>IF($AU$2&lt;&gt;5,NA(),IF(D11574=D11573,0,IF(AND(D21075=D11574,D11575=D11574),O11574+O11575+O21075,IF(D11575=D11574,O11575+O11574,O11574))))</f>
        <v/>
      </c>
      <c r="AS11574">
        <f>IF($AU$2&lt;&gt;5,NA(),IF(D11574=D11573,0,IF(AND(D21075=D11574,D11575=D11574),P11574+P11575+P21075,IF(D11575=D11574,P11575+P11574,P11574))))</f>
        <v/>
      </c>
      <c r="AT11574">
        <f>AR11574-AS11574</f>
        <v/>
      </c>
    </row>
    <row r="11575" ht="15.75" customHeight="1" s="121">
      <c r="B11575">
        <f>D11575&amp;Q11575&amp;E11575</f>
        <v/>
      </c>
      <c r="C11575" s="73" t="n"/>
      <c r="D11575" s="73" t="n"/>
      <c r="E11575" s="78" t="n"/>
      <c r="F11575" s="75" t="n"/>
      <c r="G11575" s="73" t="n"/>
      <c r="H11575" s="75" t="n"/>
      <c r="I11575" s="75" t="n"/>
      <c r="J11575" s="75" t="n"/>
      <c r="K11575" s="75" t="n"/>
      <c r="L11575" s="75" t="n"/>
      <c r="M11575" s="75" t="n"/>
      <c r="N11575" s="75" t="n"/>
      <c r="O11575" s="75" t="n"/>
      <c r="P11575" s="75" t="n"/>
      <c r="Q11575" s="79" t="n"/>
      <c r="AR11575">
        <f>IF($AU$2&lt;&gt;5,NA(),IF(D11575=D11574,0,IF(AND(D21076=D11575,D11576=D11575),O11575+O11576+O21076,IF(D11576=D11575,O11576+O11575,O11575))))</f>
        <v/>
      </c>
      <c r="AS11575">
        <f>IF($AU$2&lt;&gt;5,NA(),IF(D11575=D11574,0,IF(AND(D21076=D11575,D11576=D11575),P11575+P11576+P21076,IF(D11576=D11575,P11576+P11575,P11575))))</f>
        <v/>
      </c>
      <c r="AT11575">
        <f>AR11575-AS11575</f>
        <v/>
      </c>
    </row>
    <row r="11576" ht="15.75" customHeight="1" s="121">
      <c r="B11576">
        <f>D11576&amp;Q11576&amp;E11576</f>
        <v/>
      </c>
      <c r="C11576" s="73" t="n"/>
      <c r="D11576" s="73" t="n"/>
      <c r="E11576" s="78" t="n"/>
      <c r="F11576" s="75" t="n"/>
      <c r="G11576" s="73" t="n"/>
      <c r="H11576" s="75" t="n"/>
      <c r="I11576" s="75" t="n"/>
      <c r="J11576" s="75" t="n"/>
      <c r="K11576" s="75" t="n"/>
      <c r="L11576" s="75" t="n"/>
      <c r="M11576" s="75" t="n"/>
      <c r="N11576" s="75" t="n"/>
      <c r="O11576" s="75" t="n"/>
      <c r="P11576" s="75" t="n"/>
      <c r="Q11576" s="79" t="n"/>
      <c r="AR11576">
        <f>IF($AU$2&lt;&gt;5,NA(),IF(D11576=D11575,0,IF(AND(D21077=D11576,D11577=D11576),O11576+O11577+O21077,IF(D11577=D11576,O11577+O11576,O11576))))</f>
        <v/>
      </c>
      <c r="AS11576">
        <f>IF($AU$2&lt;&gt;5,NA(),IF(D11576=D11575,0,IF(AND(D21077=D11576,D11577=D11576),P11576+P11577+P21077,IF(D11577=D11576,P11577+P11576,P11576))))</f>
        <v/>
      </c>
      <c r="AT11576">
        <f>AR11576-AS11576</f>
        <v/>
      </c>
    </row>
    <row r="11577" ht="15.75" customHeight="1" s="121">
      <c r="B11577">
        <f>D11577&amp;Q11577&amp;E11577</f>
        <v/>
      </c>
      <c r="C11577" s="73" t="n"/>
      <c r="D11577" s="73" t="n"/>
      <c r="E11577" s="78" t="n"/>
      <c r="F11577" s="75" t="n"/>
      <c r="G11577" s="73" t="n"/>
      <c r="H11577" s="75" t="n"/>
      <c r="I11577" s="75" t="n"/>
      <c r="J11577" s="75" t="n"/>
      <c r="K11577" s="75" t="n"/>
      <c r="L11577" s="75" t="n"/>
      <c r="M11577" s="75" t="n"/>
      <c r="N11577" s="75" t="n"/>
      <c r="O11577" s="75" t="n"/>
      <c r="P11577" s="75" t="n"/>
      <c r="Q11577" s="79" t="n"/>
      <c r="AR11577">
        <f>IF($AU$2&lt;&gt;5,NA(),IF(D11577=D11576,0,IF(AND(D21078=D11577,D11578=D11577),O11577+O11578+O21078,IF(D11578=D11577,O11578+O11577,O11577))))</f>
        <v/>
      </c>
      <c r="AS11577">
        <f>IF($AU$2&lt;&gt;5,NA(),IF(D11577=D11576,0,IF(AND(D21078=D11577,D11578=D11577),P11577+P11578+P21078,IF(D11578=D11577,P11578+P11577,P11577))))</f>
        <v/>
      </c>
      <c r="AT11577">
        <f>AR11577-AS11577</f>
        <v/>
      </c>
    </row>
    <row r="11578" ht="15.75" customHeight="1" s="121">
      <c r="B11578">
        <f>D11578&amp;Q11578&amp;E11578</f>
        <v/>
      </c>
      <c r="C11578" s="73" t="n"/>
      <c r="D11578" s="73" t="n"/>
      <c r="E11578" s="78" t="n"/>
      <c r="F11578" s="75" t="n"/>
      <c r="G11578" s="73" t="n"/>
      <c r="H11578" s="75" t="n"/>
      <c r="I11578" s="75" t="n"/>
      <c r="J11578" s="75" t="n"/>
      <c r="K11578" s="75" t="n"/>
      <c r="L11578" s="75" t="n"/>
      <c r="M11578" s="75" t="n"/>
      <c r="N11578" s="75" t="n"/>
      <c r="O11578" s="75" t="n"/>
      <c r="P11578" s="75" t="n"/>
      <c r="Q11578" s="79" t="n"/>
      <c r="AR11578">
        <f>IF($AU$2&lt;&gt;5,NA(),IF(D11578=D11577,0,IF(AND(D21079=D11578,D11579=D11578),O11578+O11579+O21079,IF(D11579=D11578,O11579+O11578,O11578))))</f>
        <v/>
      </c>
      <c r="AS11578">
        <f>IF($AU$2&lt;&gt;5,NA(),IF(D11578=D11577,0,IF(AND(D21079=D11578,D11579=D11578),P11578+P11579+P21079,IF(D11579=D11578,P11579+P11578,P11578))))</f>
        <v/>
      </c>
      <c r="AT11578">
        <f>AR11578-AS11578</f>
        <v/>
      </c>
    </row>
    <row r="11579" ht="15.75" customHeight="1" s="121">
      <c r="B11579">
        <f>D11579&amp;Q11579&amp;E11579</f>
        <v/>
      </c>
      <c r="C11579" s="73" t="n"/>
      <c r="D11579" s="73" t="n"/>
      <c r="E11579" s="78" t="n"/>
      <c r="F11579" s="75" t="n"/>
      <c r="G11579" s="73" t="n"/>
      <c r="H11579" s="75" t="n"/>
      <c r="I11579" s="75" t="n"/>
      <c r="J11579" s="75" t="n"/>
      <c r="K11579" s="75" t="n"/>
      <c r="L11579" s="75" t="n"/>
      <c r="M11579" s="75" t="n"/>
      <c r="N11579" s="75" t="n"/>
      <c r="O11579" s="75" t="n"/>
      <c r="P11579" s="75" t="n"/>
      <c r="Q11579" s="79" t="n"/>
      <c r="AR11579">
        <f>IF($AU$2&lt;&gt;5,NA(),IF(D11579=D11578,0,IF(AND(D21080=D11579,D11580=D11579),O11579+O11580+O21080,IF(D11580=D11579,O11580+O11579,O11579))))</f>
        <v/>
      </c>
      <c r="AS11579">
        <f>IF($AU$2&lt;&gt;5,NA(),IF(D11579=D11578,0,IF(AND(D21080=D11579,D11580=D11579),P11579+P11580+P21080,IF(D11580=D11579,P11580+P11579,P11579))))</f>
        <v/>
      </c>
      <c r="AT11579">
        <f>AR11579-AS11579</f>
        <v/>
      </c>
    </row>
    <row r="11580" ht="15.75" customHeight="1" s="121">
      <c r="B11580">
        <f>D11580&amp;Q11580&amp;E11580</f>
        <v/>
      </c>
      <c r="C11580" s="73" t="n"/>
      <c r="D11580" s="73" t="n"/>
      <c r="E11580" s="78" t="n"/>
      <c r="F11580" s="75" t="n"/>
      <c r="G11580" s="73" t="n"/>
      <c r="H11580" s="75" t="n"/>
      <c r="I11580" s="75" t="n"/>
      <c r="J11580" s="75" t="n"/>
      <c r="K11580" s="75" t="n"/>
      <c r="L11580" s="75" t="n"/>
      <c r="M11580" s="75" t="n"/>
      <c r="N11580" s="75" t="n"/>
      <c r="O11580" s="75" t="n"/>
      <c r="P11580" s="75" t="n"/>
      <c r="Q11580" s="79" t="n"/>
      <c r="AR11580">
        <f>IF($AU$2&lt;&gt;5,NA(),IF(D11580=D11579,0,IF(AND(D21081=D11580,D11581=D11580),O11580+O11581+O21081,IF(D11581=D11580,O11581+O11580,O11580))))</f>
        <v/>
      </c>
      <c r="AS11580">
        <f>IF($AU$2&lt;&gt;5,NA(),IF(D11580=D11579,0,IF(AND(D21081=D11580,D11581=D11580),P11580+P11581+P21081,IF(D11581=D11580,P11581+P11580,P11580))))</f>
        <v/>
      </c>
      <c r="AT11580">
        <f>AR11580-AS11580</f>
        <v/>
      </c>
    </row>
    <row r="11581" ht="15.75" customHeight="1" s="121">
      <c r="B11581">
        <f>D11581&amp;Q11581&amp;E11581</f>
        <v/>
      </c>
      <c r="C11581" s="73" t="n"/>
      <c r="D11581" s="73" t="n"/>
      <c r="E11581" s="78" t="n"/>
      <c r="F11581" s="75" t="n"/>
      <c r="G11581" s="73" t="n"/>
      <c r="H11581" s="75" t="n"/>
      <c r="I11581" s="75" t="n"/>
      <c r="J11581" s="75" t="n"/>
      <c r="K11581" s="75" t="n"/>
      <c r="L11581" s="75" t="n"/>
      <c r="M11581" s="75" t="n"/>
      <c r="N11581" s="75" t="n"/>
      <c r="O11581" s="75" t="n"/>
      <c r="P11581" s="75" t="n"/>
      <c r="Q11581" s="79" t="n"/>
      <c r="AR11581">
        <f>IF($AU$2&lt;&gt;5,NA(),IF(D11581=D11580,0,IF(AND(D21082=D11581,D11582=D11581),O11581+O11582+O21082,IF(D11582=D11581,O11582+O11581,O11581))))</f>
        <v/>
      </c>
      <c r="AS11581">
        <f>IF($AU$2&lt;&gt;5,NA(),IF(D11581=D11580,0,IF(AND(D21082=D11581,D11582=D11581),P11581+P11582+P21082,IF(D11582=D11581,P11582+P11581,P11581))))</f>
        <v/>
      </c>
      <c r="AT11581">
        <f>AR11581-AS11581</f>
        <v/>
      </c>
    </row>
    <row r="11582" ht="15.75" customHeight="1" s="121">
      <c r="B11582">
        <f>D11582&amp;Q11582&amp;E11582</f>
        <v/>
      </c>
      <c r="C11582" s="73" t="n"/>
      <c r="D11582" s="73" t="n"/>
      <c r="E11582" s="78" t="n"/>
      <c r="F11582" s="75" t="n"/>
      <c r="G11582" s="73" t="n"/>
      <c r="H11582" s="75" t="n"/>
      <c r="I11582" s="75" t="n"/>
      <c r="J11582" s="75" t="n"/>
      <c r="K11582" s="75" t="n"/>
      <c r="L11582" s="75" t="n"/>
      <c r="M11582" s="75" t="n"/>
      <c r="N11582" s="75" t="n"/>
      <c r="O11582" s="75" t="n"/>
      <c r="P11582" s="75" t="n"/>
      <c r="Q11582" s="79" t="n"/>
      <c r="AR11582">
        <f>IF($AU$2&lt;&gt;5,NA(),IF(D11582=D11581,0,IF(AND(D21083=D11582,D11583=D11582),O11582+O11583+O21083,IF(D11583=D11582,O11583+O11582,O11582))))</f>
        <v/>
      </c>
      <c r="AS11582">
        <f>IF($AU$2&lt;&gt;5,NA(),IF(D11582=D11581,0,IF(AND(D21083=D11582,D11583=D11582),P11582+P11583+P21083,IF(D11583=D11582,P11583+P11582,P11582))))</f>
        <v/>
      </c>
      <c r="AT11582">
        <f>AR11582-AS11582</f>
        <v/>
      </c>
    </row>
    <row r="11583" ht="15.75" customHeight="1" s="121">
      <c r="B11583">
        <f>D11583&amp;Q11583&amp;E11583</f>
        <v/>
      </c>
      <c r="C11583" s="73" t="n"/>
      <c r="D11583" s="73" t="n"/>
      <c r="E11583" s="78" t="n"/>
      <c r="F11583" s="75" t="n"/>
      <c r="G11583" s="73" t="n"/>
      <c r="H11583" s="75" t="n"/>
      <c r="I11583" s="75" t="n"/>
      <c r="J11583" s="75" t="n"/>
      <c r="K11583" s="75" t="n"/>
      <c r="L11583" s="75" t="n"/>
      <c r="M11583" s="75" t="n"/>
      <c r="N11583" s="75" t="n"/>
      <c r="O11583" s="75" t="n"/>
      <c r="P11583" s="75" t="n"/>
      <c r="Q11583" s="79" t="n"/>
      <c r="AR11583">
        <f>IF($AU$2&lt;&gt;5,NA(),IF(D11583=D11582,0,IF(AND(D21084=D11583,D11584=D11583),O11583+O11584+O21084,IF(D11584=D11583,O11584+O11583,O11583))))</f>
        <v/>
      </c>
      <c r="AS11583">
        <f>IF($AU$2&lt;&gt;5,NA(),IF(D11583=D11582,0,IF(AND(D21084=D11583,D11584=D11583),P11583+P11584+P21084,IF(D11584=D11583,P11584+P11583,P11583))))</f>
        <v/>
      </c>
      <c r="AT11583">
        <f>AR11583-AS11583</f>
        <v/>
      </c>
    </row>
    <row r="11584" ht="15.75" customHeight="1" s="121">
      <c r="B11584">
        <f>D11584&amp;Q11584&amp;E11584</f>
        <v/>
      </c>
      <c r="C11584" s="73" t="n"/>
      <c r="D11584" s="73" t="n"/>
      <c r="E11584" s="78" t="n"/>
      <c r="F11584" s="75" t="n"/>
      <c r="G11584" s="73" t="n"/>
      <c r="H11584" s="75" t="n"/>
      <c r="I11584" s="75" t="n"/>
      <c r="J11584" s="75" t="n"/>
      <c r="K11584" s="75" t="n"/>
      <c r="L11584" s="75" t="n"/>
      <c r="M11584" s="75" t="n"/>
      <c r="N11584" s="75" t="n"/>
      <c r="O11584" s="75" t="n"/>
      <c r="P11584" s="75" t="n"/>
      <c r="Q11584" s="79" t="n"/>
      <c r="AR11584">
        <f>IF($AU$2&lt;&gt;5,NA(),IF(D11584=D11583,0,IF(AND(D21085=D11584,D11585=D11584),O11584+O11585+O21085,IF(D11585=D11584,O11585+O11584,O11584))))</f>
        <v/>
      </c>
      <c r="AS11584">
        <f>IF($AU$2&lt;&gt;5,NA(),IF(D11584=D11583,0,IF(AND(D21085=D11584,D11585=D11584),P11584+P11585+P21085,IF(D11585=D11584,P11585+P11584,P11584))))</f>
        <v/>
      </c>
      <c r="AT11584">
        <f>AR11584-AS11584</f>
        <v/>
      </c>
    </row>
    <row r="11585" ht="15.75" customHeight="1" s="121">
      <c r="B11585">
        <f>D11585&amp;Q11585&amp;E11585</f>
        <v/>
      </c>
      <c r="C11585" s="73" t="n"/>
      <c r="D11585" s="73" t="n"/>
      <c r="E11585" s="78" t="n"/>
      <c r="F11585" s="75" t="n"/>
      <c r="G11585" s="73" t="n"/>
      <c r="H11585" s="75" t="n"/>
      <c r="I11585" s="75" t="n"/>
      <c r="J11585" s="75" t="n"/>
      <c r="K11585" s="75" t="n"/>
      <c r="L11585" s="75" t="n"/>
      <c r="M11585" s="75" t="n"/>
      <c r="N11585" s="75" t="n"/>
      <c r="O11585" s="75" t="n"/>
      <c r="P11585" s="75" t="n"/>
      <c r="Q11585" s="79" t="n"/>
      <c r="AR11585">
        <f>IF($AU$2&lt;&gt;5,NA(),IF(D11585=D11584,0,IF(AND(D21086=D11585,D11586=D11585),O11585+O11586+O21086,IF(D11586=D11585,O11586+O11585,O11585))))</f>
        <v/>
      </c>
      <c r="AS11585">
        <f>IF($AU$2&lt;&gt;5,NA(),IF(D11585=D11584,0,IF(AND(D21086=D11585,D11586=D11585),P11585+P11586+P21086,IF(D11586=D11585,P11586+P11585,P11585))))</f>
        <v/>
      </c>
      <c r="AT11585">
        <f>AR11585-AS11585</f>
        <v/>
      </c>
    </row>
    <row r="11586" ht="15.75" customHeight="1" s="121">
      <c r="B11586">
        <f>D11586&amp;Q11586&amp;E11586</f>
        <v/>
      </c>
      <c r="C11586" s="73" t="n"/>
      <c r="D11586" s="73" t="n"/>
      <c r="E11586" s="78" t="n"/>
      <c r="F11586" s="75" t="n"/>
      <c r="G11586" s="73" t="n"/>
      <c r="H11586" s="75" t="n"/>
      <c r="I11586" s="75" t="n"/>
      <c r="J11586" s="75" t="n"/>
      <c r="K11586" s="75" t="n"/>
      <c r="L11586" s="75" t="n"/>
      <c r="M11586" s="75" t="n"/>
      <c r="N11586" s="75" t="n"/>
      <c r="O11586" s="75" t="n"/>
      <c r="P11586" s="75" t="n"/>
      <c r="Q11586" s="79" t="n"/>
      <c r="AR11586">
        <f>IF($AU$2&lt;&gt;5,NA(),IF(D11586=D11585,0,IF(AND(D21087=D11586,D11587=D11586),O11586+O11587+O21087,IF(D11587=D11586,O11587+O11586,O11586))))</f>
        <v/>
      </c>
      <c r="AS11586">
        <f>IF($AU$2&lt;&gt;5,NA(),IF(D11586=D11585,0,IF(AND(D21087=D11586,D11587=D11586),P11586+P11587+P21087,IF(D11587=D11586,P11587+P11586,P11586))))</f>
        <v/>
      </c>
      <c r="AT11586">
        <f>AR11586-AS11586</f>
        <v/>
      </c>
    </row>
    <row r="11587" ht="15.75" customHeight="1" s="121">
      <c r="B11587">
        <f>D11587&amp;Q11587&amp;E11587</f>
        <v/>
      </c>
      <c r="C11587" s="73" t="n"/>
      <c r="D11587" s="73" t="n"/>
      <c r="E11587" s="78" t="n"/>
      <c r="F11587" s="75" t="n"/>
      <c r="G11587" s="73" t="n"/>
      <c r="H11587" s="75" t="n"/>
      <c r="I11587" s="75" t="n"/>
      <c r="J11587" s="75" t="n"/>
      <c r="K11587" s="75" t="n"/>
      <c r="L11587" s="75" t="n"/>
      <c r="M11587" s="75" t="n"/>
      <c r="N11587" s="75" t="n"/>
      <c r="O11587" s="75" t="n"/>
      <c r="P11587" s="75" t="n"/>
      <c r="Q11587" s="79" t="n"/>
      <c r="AR11587">
        <f>IF($AU$2&lt;&gt;5,NA(),IF(D11587=D11586,0,IF(AND(D21088=D11587,D11588=D11587),O11587+O11588+O21088,IF(D11588=D11587,O11588+O11587,O11587))))</f>
        <v/>
      </c>
      <c r="AS11587">
        <f>IF($AU$2&lt;&gt;5,NA(),IF(D11587=D11586,0,IF(AND(D21088=D11587,D11588=D11587),P11587+P11588+P21088,IF(D11588=D11587,P11588+P11587,P11587))))</f>
        <v/>
      </c>
      <c r="AT11587">
        <f>AR11587-AS11587</f>
        <v/>
      </c>
    </row>
    <row r="11588" ht="15.75" customHeight="1" s="121">
      <c r="B11588">
        <f>D11588&amp;Q11588&amp;E11588</f>
        <v/>
      </c>
      <c r="C11588" s="73" t="n"/>
      <c r="D11588" s="73" t="n"/>
      <c r="E11588" s="78" t="n"/>
      <c r="F11588" s="75" t="n"/>
      <c r="G11588" s="73" t="n"/>
      <c r="H11588" s="75" t="n"/>
      <c r="I11588" s="75" t="n"/>
      <c r="J11588" s="75" t="n"/>
      <c r="K11588" s="75" t="n"/>
      <c r="L11588" s="75" t="n"/>
      <c r="M11588" s="75" t="n"/>
      <c r="N11588" s="75" t="n"/>
      <c r="O11588" s="75" t="n"/>
      <c r="P11588" s="75" t="n"/>
      <c r="Q11588" s="79" t="n"/>
      <c r="AR11588">
        <f>IF($AU$2&lt;&gt;5,NA(),IF(D11588=D11587,0,IF(AND(D21089=D11588,D11589=D11588),O11588+O11589+O21089,IF(D11589=D11588,O11589+O11588,O11588))))</f>
        <v/>
      </c>
      <c r="AS11588">
        <f>IF($AU$2&lt;&gt;5,NA(),IF(D11588=D11587,0,IF(AND(D21089=D11588,D11589=D11588),P11588+P11589+P21089,IF(D11589=D11588,P11589+P11588,P11588))))</f>
        <v/>
      </c>
      <c r="AT11588">
        <f>AR11588-AS11588</f>
        <v/>
      </c>
    </row>
    <row r="11589" ht="15.75" customHeight="1" s="121">
      <c r="B11589">
        <f>D11589&amp;Q11589&amp;E11589</f>
        <v/>
      </c>
      <c r="C11589" s="73" t="n"/>
      <c r="D11589" s="73" t="n"/>
      <c r="E11589" s="78" t="n"/>
      <c r="F11589" s="75" t="n"/>
      <c r="G11589" s="73" t="n"/>
      <c r="H11589" s="75" t="n"/>
      <c r="I11589" s="75" t="n"/>
      <c r="J11589" s="75" t="n"/>
      <c r="K11589" s="75" t="n"/>
      <c r="L11589" s="75" t="n"/>
      <c r="M11589" s="75" t="n"/>
      <c r="N11589" s="75" t="n"/>
      <c r="O11589" s="75" t="n"/>
      <c r="P11589" s="75" t="n"/>
      <c r="Q11589" s="79" t="n"/>
      <c r="AR11589">
        <f>IF($AU$2&lt;&gt;5,NA(),IF(D11589=D11588,0,IF(AND(D21090=D11589,D11590=D11589),O11589+O11590+O21090,IF(D11590=D11589,O11590+O11589,O11589))))</f>
        <v/>
      </c>
      <c r="AS11589">
        <f>IF($AU$2&lt;&gt;5,NA(),IF(D11589=D11588,0,IF(AND(D21090=D11589,D11590=D11589),P11589+P11590+P21090,IF(D11590=D11589,P11590+P11589,P11589))))</f>
        <v/>
      </c>
      <c r="AT11589">
        <f>AR11589-AS11589</f>
        <v/>
      </c>
    </row>
    <row r="11590" ht="15.75" customHeight="1" s="121">
      <c r="B11590">
        <f>D11590&amp;Q11590&amp;E11590</f>
        <v/>
      </c>
      <c r="C11590" s="73" t="n"/>
      <c r="D11590" s="73" t="n"/>
      <c r="E11590" s="78" t="n"/>
      <c r="F11590" s="75" t="n"/>
      <c r="G11590" s="73" t="n"/>
      <c r="H11590" s="75" t="n"/>
      <c r="I11590" s="75" t="n"/>
      <c r="J11590" s="75" t="n"/>
      <c r="K11590" s="75" t="n"/>
      <c r="L11590" s="75" t="n"/>
      <c r="M11590" s="75" t="n"/>
      <c r="N11590" s="75" t="n"/>
      <c r="O11590" s="75" t="n"/>
      <c r="P11590" s="75" t="n"/>
      <c r="Q11590" s="79" t="n"/>
      <c r="AR11590">
        <f>IF($AU$2&lt;&gt;5,NA(),IF(D11590=D11589,0,IF(AND(D21091=D11590,D11591=D11590),O11590+O11591+O21091,IF(D11591=D11590,O11591+O11590,O11590))))</f>
        <v/>
      </c>
      <c r="AS11590">
        <f>IF($AU$2&lt;&gt;5,NA(),IF(D11590=D11589,0,IF(AND(D21091=D11590,D11591=D11590),P11590+P11591+P21091,IF(D11591=D11590,P11591+P11590,P11590))))</f>
        <v/>
      </c>
      <c r="AT11590">
        <f>AR11590-AS11590</f>
        <v/>
      </c>
    </row>
    <row r="11591" ht="15.75" customHeight="1" s="121">
      <c r="B11591">
        <f>D11591&amp;Q11591&amp;E11591</f>
        <v/>
      </c>
      <c r="C11591" s="73" t="n"/>
      <c r="D11591" s="73" t="n"/>
      <c r="E11591" s="78" t="n"/>
      <c r="F11591" s="75" t="n"/>
      <c r="G11591" s="73" t="n"/>
      <c r="H11591" s="75" t="n"/>
      <c r="I11591" s="75" t="n"/>
      <c r="J11591" s="75" t="n"/>
      <c r="K11591" s="75" t="n"/>
      <c r="L11591" s="75" t="n"/>
      <c r="M11591" s="75" t="n"/>
      <c r="N11591" s="75" t="n"/>
      <c r="O11591" s="75" t="n"/>
      <c r="P11591" s="75" t="n"/>
      <c r="Q11591" s="79" t="n"/>
      <c r="AR11591">
        <f>IF($AU$2&lt;&gt;5,NA(),IF(D11591=D11590,0,IF(AND(D21092=D11591,D11592=D11591),O11591+O11592+O21092,IF(D11592=D11591,O11592+O11591,O11591))))</f>
        <v/>
      </c>
      <c r="AS11591">
        <f>IF($AU$2&lt;&gt;5,NA(),IF(D11591=D11590,0,IF(AND(D21092=D11591,D11592=D11591),P11591+P11592+P21092,IF(D11592=D11591,P11592+P11591,P11591))))</f>
        <v/>
      </c>
      <c r="AT11591">
        <f>AR11591-AS11591</f>
        <v/>
      </c>
    </row>
    <row r="11592" ht="15.75" customHeight="1" s="121">
      <c r="B11592">
        <f>D11592&amp;Q11592&amp;E11592</f>
        <v/>
      </c>
      <c r="C11592" s="73" t="n"/>
      <c r="D11592" s="73" t="n"/>
      <c r="E11592" s="78" t="n"/>
      <c r="F11592" s="75" t="n"/>
      <c r="G11592" s="73" t="n"/>
      <c r="H11592" s="75" t="n"/>
      <c r="I11592" s="75" t="n"/>
      <c r="J11592" s="75" t="n"/>
      <c r="K11592" s="75" t="n"/>
      <c r="L11592" s="75" t="n"/>
      <c r="M11592" s="75" t="n"/>
      <c r="N11592" s="75" t="n"/>
      <c r="O11592" s="75" t="n"/>
      <c r="P11592" s="75" t="n"/>
      <c r="Q11592" s="79" t="n"/>
      <c r="AR11592">
        <f>IF($AU$2&lt;&gt;5,NA(),IF(D11592=D11591,0,IF(AND(D21093=D11592,D11593=D11592),O11592+O11593+O21093,IF(D11593=D11592,O11593+O11592,O11592))))</f>
        <v/>
      </c>
      <c r="AS11592">
        <f>IF($AU$2&lt;&gt;5,NA(),IF(D11592=D11591,0,IF(AND(D21093=D11592,D11593=D11592),P11592+P11593+P21093,IF(D11593=D11592,P11593+P11592,P11592))))</f>
        <v/>
      </c>
      <c r="AT11592">
        <f>AR11592-AS11592</f>
        <v/>
      </c>
    </row>
    <row r="11593" ht="15.75" customHeight="1" s="121">
      <c r="B11593">
        <f>D11593&amp;Q11593&amp;E11593</f>
        <v/>
      </c>
      <c r="C11593" s="73" t="n"/>
      <c r="D11593" s="73" t="n"/>
      <c r="E11593" s="78" t="n"/>
      <c r="F11593" s="75" t="n"/>
      <c r="G11593" s="73" t="n"/>
      <c r="H11593" s="75" t="n"/>
      <c r="I11593" s="75" t="n"/>
      <c r="J11593" s="75" t="n"/>
      <c r="K11593" s="75" t="n"/>
      <c r="L11593" s="75" t="n"/>
      <c r="M11593" s="75" t="n"/>
      <c r="N11593" s="75" t="n"/>
      <c r="O11593" s="75" t="n"/>
      <c r="P11593" s="75" t="n"/>
      <c r="Q11593" s="79" t="n"/>
      <c r="AR11593">
        <f>IF($AU$2&lt;&gt;5,NA(),IF(D11593=D11592,0,IF(AND(D21094=D11593,D11594=D11593),O11593+O11594+O21094,IF(D11594=D11593,O11594+O11593,O11593))))</f>
        <v/>
      </c>
      <c r="AS11593">
        <f>IF($AU$2&lt;&gt;5,NA(),IF(D11593=D11592,0,IF(AND(D21094=D11593,D11594=D11593),P11593+P11594+P21094,IF(D11594=D11593,P11594+P11593,P11593))))</f>
        <v/>
      </c>
      <c r="AT11593">
        <f>AR11593-AS11593</f>
        <v/>
      </c>
    </row>
    <row r="11594" ht="15.75" customHeight="1" s="121">
      <c r="B11594">
        <f>D11594&amp;Q11594&amp;E11594</f>
        <v/>
      </c>
      <c r="C11594" s="73" t="n"/>
      <c r="D11594" s="73" t="n"/>
      <c r="E11594" s="78" t="n"/>
      <c r="F11594" s="75" t="n"/>
      <c r="G11594" s="73" t="n"/>
      <c r="H11594" s="75" t="n"/>
      <c r="I11594" s="75" t="n"/>
      <c r="J11594" s="75" t="n"/>
      <c r="K11594" s="75" t="n"/>
      <c r="L11594" s="75" t="n"/>
      <c r="M11594" s="75" t="n"/>
      <c r="N11594" s="75" t="n"/>
      <c r="O11594" s="75" t="n"/>
      <c r="P11594" s="75" t="n"/>
      <c r="Q11594" s="79" t="n"/>
      <c r="AR11594">
        <f>IF($AU$2&lt;&gt;5,NA(),IF(D11594=D11593,0,IF(AND(D21095=D11594,D11595=D11594),O11594+O11595+O21095,IF(D11595=D11594,O11595+O11594,O11594))))</f>
        <v/>
      </c>
      <c r="AS11594">
        <f>IF($AU$2&lt;&gt;5,NA(),IF(D11594=D11593,0,IF(AND(D21095=D11594,D11595=D11594),P11594+P11595+P21095,IF(D11595=D11594,P11595+P11594,P11594))))</f>
        <v/>
      </c>
      <c r="AT11594">
        <f>AR11594-AS11594</f>
        <v/>
      </c>
    </row>
    <row r="11595" ht="15.75" customHeight="1" s="121">
      <c r="B11595">
        <f>D11595&amp;Q11595&amp;E11595</f>
        <v/>
      </c>
      <c r="C11595" s="73" t="n"/>
      <c r="D11595" s="73" t="n"/>
      <c r="E11595" s="78" t="n"/>
      <c r="F11595" s="75" t="n"/>
      <c r="G11595" s="73" t="n"/>
      <c r="H11595" s="75" t="n"/>
      <c r="I11595" s="75" t="n"/>
      <c r="J11595" s="75" t="n"/>
      <c r="K11595" s="75" t="n"/>
      <c r="L11595" s="75" t="n"/>
      <c r="M11595" s="75" t="n"/>
      <c r="N11595" s="75" t="n"/>
      <c r="O11595" s="75" t="n"/>
      <c r="P11595" s="75" t="n"/>
      <c r="Q11595" s="79" t="n"/>
      <c r="AR11595">
        <f>IF($AU$2&lt;&gt;5,NA(),IF(D11595=D11594,0,IF(AND(D21096=D11595,D11596=D11595),O11595+O11596+O21096,IF(D11596=D11595,O11596+O11595,O11595))))</f>
        <v/>
      </c>
      <c r="AS11595">
        <f>IF($AU$2&lt;&gt;5,NA(),IF(D11595=D11594,0,IF(AND(D21096=D11595,D11596=D11595),P11595+P11596+P21096,IF(D11596=D11595,P11596+P11595,P11595))))</f>
        <v/>
      </c>
      <c r="AT11595">
        <f>AR11595-AS11595</f>
        <v/>
      </c>
    </row>
    <row r="11596" ht="15.75" customHeight="1" s="121">
      <c r="B11596">
        <f>D11596&amp;Q11596&amp;E11596</f>
        <v/>
      </c>
      <c r="C11596" s="73" t="n"/>
      <c r="D11596" s="73" t="n"/>
      <c r="E11596" s="78" t="n"/>
      <c r="F11596" s="75" t="n"/>
      <c r="G11596" s="73" t="n"/>
      <c r="H11596" s="75" t="n"/>
      <c r="I11596" s="75" t="n"/>
      <c r="J11596" s="75" t="n"/>
      <c r="K11596" s="75" t="n"/>
      <c r="L11596" s="75" t="n"/>
      <c r="M11596" s="75" t="n"/>
      <c r="N11596" s="75" t="n"/>
      <c r="O11596" s="75" t="n"/>
      <c r="P11596" s="75" t="n"/>
      <c r="Q11596" s="79" t="n"/>
      <c r="AR11596">
        <f>IF($AU$2&lt;&gt;5,NA(),IF(D11596=D11595,0,IF(AND(D21097=D11596,D11597=D11596),O11596+O11597+O21097,IF(D11597=D11596,O11597+O11596,O11596))))</f>
        <v/>
      </c>
      <c r="AS11596">
        <f>IF($AU$2&lt;&gt;5,NA(),IF(D11596=D11595,0,IF(AND(D21097=D11596,D11597=D11596),P11596+P11597+P21097,IF(D11597=D11596,P11597+P11596,P11596))))</f>
        <v/>
      </c>
      <c r="AT11596">
        <f>AR11596-AS11596</f>
        <v/>
      </c>
    </row>
    <row r="11597" ht="15.75" customHeight="1" s="121">
      <c r="B11597">
        <f>D11597&amp;Q11597&amp;E11597</f>
        <v/>
      </c>
      <c r="C11597" s="73" t="n"/>
      <c r="D11597" s="73" t="n"/>
      <c r="E11597" s="78" t="n"/>
      <c r="F11597" s="75" t="n"/>
      <c r="G11597" s="73" t="n"/>
      <c r="H11597" s="75" t="n"/>
      <c r="I11597" s="75" t="n"/>
      <c r="J11597" s="75" t="n"/>
      <c r="K11597" s="75" t="n"/>
      <c r="L11597" s="75" t="n"/>
      <c r="M11597" s="75" t="n"/>
      <c r="N11597" s="75" t="n"/>
      <c r="O11597" s="75" t="n"/>
      <c r="P11597" s="75" t="n"/>
      <c r="Q11597" s="79" t="n"/>
      <c r="AR11597">
        <f>IF($AU$2&lt;&gt;5,NA(),IF(D11597=D11596,0,IF(AND(D21098=D11597,D11598=D11597),O11597+O11598+O21098,IF(D11598=D11597,O11598+O11597,O11597))))</f>
        <v/>
      </c>
      <c r="AS11597">
        <f>IF($AU$2&lt;&gt;5,NA(),IF(D11597=D11596,0,IF(AND(D21098=D11597,D11598=D11597),P11597+P11598+P21098,IF(D11598=D11597,P11598+P11597,P11597))))</f>
        <v/>
      </c>
      <c r="AT11597">
        <f>AR11597-AS11597</f>
        <v/>
      </c>
    </row>
    <row r="11598" ht="15.75" customHeight="1" s="121">
      <c r="B11598">
        <f>D11598&amp;Q11598&amp;E11598</f>
        <v/>
      </c>
      <c r="C11598" s="73" t="n"/>
      <c r="D11598" s="73" t="n"/>
      <c r="E11598" s="78" t="n"/>
      <c r="F11598" s="75" t="n"/>
      <c r="G11598" s="73" t="n"/>
      <c r="H11598" s="75" t="n"/>
      <c r="I11598" s="75" t="n"/>
      <c r="J11598" s="75" t="n"/>
      <c r="K11598" s="75" t="n"/>
      <c r="L11598" s="75" t="n"/>
      <c r="M11598" s="75" t="n"/>
      <c r="N11598" s="75" t="n"/>
      <c r="O11598" s="75" t="n"/>
      <c r="P11598" s="75" t="n"/>
      <c r="Q11598" s="79" t="n"/>
      <c r="AR11598">
        <f>IF($AU$2&lt;&gt;5,NA(),IF(D11598=D11597,0,IF(AND(D21099=D11598,D11599=D11598),O11598+O11599+O21099,IF(D11599=D11598,O11599+O11598,O11598))))</f>
        <v/>
      </c>
      <c r="AS11598">
        <f>IF($AU$2&lt;&gt;5,NA(),IF(D11598=D11597,0,IF(AND(D21099=D11598,D11599=D11598),P11598+P11599+P21099,IF(D11599=D11598,P11599+P11598,P11598))))</f>
        <v/>
      </c>
      <c r="AT11598">
        <f>AR11598-AS11598</f>
        <v/>
      </c>
    </row>
    <row r="11599" ht="15.75" customHeight="1" s="121">
      <c r="B11599">
        <f>D11599&amp;Q11599&amp;E11599</f>
        <v/>
      </c>
      <c r="C11599" s="73" t="n"/>
      <c r="D11599" s="73" t="n"/>
      <c r="E11599" s="78" t="n"/>
      <c r="F11599" s="75" t="n"/>
      <c r="G11599" s="73" t="n"/>
      <c r="H11599" s="75" t="n"/>
      <c r="I11599" s="75" t="n"/>
      <c r="J11599" s="75" t="n"/>
      <c r="K11599" s="75" t="n"/>
      <c r="L11599" s="75" t="n"/>
      <c r="M11599" s="75" t="n"/>
      <c r="N11599" s="75" t="n"/>
      <c r="O11599" s="75" t="n"/>
      <c r="P11599" s="75" t="n"/>
      <c r="Q11599" s="79" t="n"/>
      <c r="AR11599">
        <f>IF($AU$2&lt;&gt;5,NA(),IF(D11599=D11598,0,IF(AND(D21100=D11599,D11600=D11599),O11599+O11600+O21100,IF(D11600=D11599,O11600+O11599,O11599))))</f>
        <v/>
      </c>
      <c r="AS11599">
        <f>IF($AU$2&lt;&gt;5,NA(),IF(D11599=D11598,0,IF(AND(D21100=D11599,D11600=D11599),P11599+P11600+P21100,IF(D11600=D11599,P11600+P11599,P11599))))</f>
        <v/>
      </c>
      <c r="AT11599">
        <f>AR11599-AS11599</f>
        <v/>
      </c>
    </row>
    <row r="11600" ht="15.75" customHeight="1" s="121">
      <c r="B11600">
        <f>D11600&amp;Q11600&amp;E11600</f>
        <v/>
      </c>
      <c r="C11600" s="73" t="n"/>
      <c r="D11600" s="73" t="n"/>
      <c r="E11600" s="78" t="n"/>
      <c r="F11600" s="75" t="n"/>
      <c r="G11600" s="73" t="n"/>
      <c r="H11600" s="75" t="n"/>
      <c r="I11600" s="75" t="n"/>
      <c r="J11600" s="75" t="n"/>
      <c r="K11600" s="75" t="n"/>
      <c r="L11600" s="75" t="n"/>
      <c r="M11600" s="75" t="n"/>
      <c r="N11600" s="75" t="n"/>
      <c r="O11600" s="75" t="n"/>
      <c r="P11600" s="75" t="n"/>
      <c r="Q11600" s="79" t="n"/>
      <c r="AR11600">
        <f>IF($AU$2&lt;&gt;5,NA(),IF(D11600=D11599,0,IF(AND(D21101=D11600,D11601=D11600),O11600+O11601+O21101,IF(D11601=D11600,O11601+O11600,O11600))))</f>
        <v/>
      </c>
      <c r="AS11600">
        <f>IF($AU$2&lt;&gt;5,NA(),IF(D11600=D11599,0,IF(AND(D21101=D11600,D11601=D11600),P11600+P11601+P21101,IF(D11601=D11600,P11601+P11600,P11600))))</f>
        <v/>
      </c>
      <c r="AT11600">
        <f>AR11600-AS11600</f>
        <v/>
      </c>
    </row>
    <row r="11601" ht="15.75" customHeight="1" s="121">
      <c r="B11601">
        <f>D11601&amp;Q11601&amp;E11601</f>
        <v/>
      </c>
      <c r="C11601" s="73" t="n"/>
      <c r="D11601" s="73" t="n"/>
      <c r="E11601" s="78" t="n"/>
      <c r="F11601" s="75" t="n"/>
      <c r="G11601" s="73" t="n"/>
      <c r="H11601" s="75" t="n"/>
      <c r="I11601" s="75" t="n"/>
      <c r="J11601" s="75" t="n"/>
      <c r="K11601" s="75" t="n"/>
      <c r="L11601" s="75" t="n"/>
      <c r="M11601" s="75" t="n"/>
      <c r="N11601" s="75" t="n"/>
      <c r="O11601" s="75" t="n"/>
      <c r="P11601" s="75" t="n"/>
      <c r="Q11601" s="79" t="n"/>
      <c r="AR11601">
        <f>IF($AU$2&lt;&gt;5,NA(),IF(D11601=D11600,0,IF(AND(D21102=D11601,D11602=D11601),O11601+O11602+O21102,IF(D11602=D11601,O11602+O11601,O11601))))</f>
        <v/>
      </c>
      <c r="AS11601">
        <f>IF($AU$2&lt;&gt;5,NA(),IF(D11601=D11600,0,IF(AND(D21102=D11601,D11602=D11601),P11601+P11602+P21102,IF(D11602=D11601,P11602+P11601,P11601))))</f>
        <v/>
      </c>
      <c r="AT11601">
        <f>AR11601-AS11601</f>
        <v/>
      </c>
    </row>
    <row r="11602" ht="15.75" customHeight="1" s="121">
      <c r="B11602">
        <f>D11602&amp;Q11602&amp;E11602</f>
        <v/>
      </c>
      <c r="C11602" s="73" t="n"/>
      <c r="D11602" s="73" t="n"/>
      <c r="E11602" s="78" t="n"/>
      <c r="F11602" s="75" t="n"/>
      <c r="G11602" s="73" t="n"/>
      <c r="H11602" s="75" t="n"/>
      <c r="I11602" s="75" t="n"/>
      <c r="J11602" s="75" t="n"/>
      <c r="K11602" s="75" t="n"/>
      <c r="L11602" s="75" t="n"/>
      <c r="M11602" s="75" t="n"/>
      <c r="N11602" s="75" t="n"/>
      <c r="O11602" s="75" t="n"/>
      <c r="P11602" s="75" t="n"/>
      <c r="Q11602" s="79" t="n"/>
      <c r="AR11602">
        <f>IF($AU$2&lt;&gt;5,NA(),IF(D11602=D11601,0,IF(AND(D21103=D11602,D11603=D11602),O11602+O11603+O21103,IF(D11603=D11602,O11603+O11602,O11602))))</f>
        <v/>
      </c>
      <c r="AS11602">
        <f>IF($AU$2&lt;&gt;5,NA(),IF(D11602=D11601,0,IF(AND(D21103=D11602,D11603=D11602),P11602+P11603+P21103,IF(D11603=D11602,P11603+P11602,P11602))))</f>
        <v/>
      </c>
      <c r="AT11602">
        <f>AR11602-AS11602</f>
        <v/>
      </c>
    </row>
    <row r="11603" ht="15.75" customHeight="1" s="121">
      <c r="B11603">
        <f>D11603&amp;Q11603&amp;E11603</f>
        <v/>
      </c>
      <c r="C11603" s="73" t="n"/>
      <c r="D11603" s="73" t="n"/>
      <c r="E11603" s="78" t="n"/>
      <c r="F11603" s="75" t="n"/>
      <c r="G11603" s="73" t="n"/>
      <c r="H11603" s="75" t="n"/>
      <c r="I11603" s="75" t="n"/>
      <c r="J11603" s="75" t="n"/>
      <c r="K11603" s="75" t="n"/>
      <c r="L11603" s="75" t="n"/>
      <c r="M11603" s="75" t="n"/>
      <c r="N11603" s="75" t="n"/>
      <c r="O11603" s="75" t="n"/>
      <c r="P11603" s="75" t="n"/>
      <c r="Q11603" s="79" t="n"/>
      <c r="AR11603">
        <f>IF($AU$2&lt;&gt;5,NA(),IF(D11603=D11602,0,IF(AND(D21104=D11603,D11604=D11603),O11603+O11604+O21104,IF(D11604=D11603,O11604+O11603,O11603))))</f>
        <v/>
      </c>
      <c r="AS11603">
        <f>IF($AU$2&lt;&gt;5,NA(),IF(D11603=D11602,0,IF(AND(D21104=D11603,D11604=D11603),P11603+P11604+P21104,IF(D11604=D11603,P11604+P11603,P11603))))</f>
        <v/>
      </c>
      <c r="AT11603">
        <f>AR11603-AS11603</f>
        <v/>
      </c>
    </row>
    <row r="11604" ht="15.75" customHeight="1" s="121">
      <c r="B11604">
        <f>D11604&amp;Q11604&amp;E11604</f>
        <v/>
      </c>
      <c r="C11604" s="73" t="n"/>
      <c r="D11604" s="73" t="n"/>
      <c r="E11604" s="78" t="n"/>
      <c r="F11604" s="75" t="n"/>
      <c r="G11604" s="73" t="n"/>
      <c r="H11604" s="75" t="n"/>
      <c r="I11604" s="75" t="n"/>
      <c r="J11604" s="75" t="n"/>
      <c r="K11604" s="75" t="n"/>
      <c r="L11604" s="75" t="n"/>
      <c r="M11604" s="75" t="n"/>
      <c r="N11604" s="75" t="n"/>
      <c r="O11604" s="75" t="n"/>
      <c r="P11604" s="75" t="n"/>
      <c r="Q11604" s="79" t="n"/>
      <c r="AR11604">
        <f>IF($AU$2&lt;&gt;5,NA(),IF(D11604=D11603,0,IF(AND(D21105=D11604,D11605=D11604),O11604+O11605+O21105,IF(D11605=D11604,O11605+O11604,O11604))))</f>
        <v/>
      </c>
      <c r="AS11604">
        <f>IF($AU$2&lt;&gt;5,NA(),IF(D11604=D11603,0,IF(AND(D21105=D11604,D11605=D11604),P11604+P11605+P21105,IF(D11605=D11604,P11605+P11604,P11604))))</f>
        <v/>
      </c>
      <c r="AT11604">
        <f>AR11604-AS11604</f>
        <v/>
      </c>
    </row>
    <row r="11605" ht="15.75" customHeight="1" s="121">
      <c r="B11605">
        <f>D11605&amp;Q11605&amp;E11605</f>
        <v/>
      </c>
      <c r="C11605" s="73" t="n"/>
      <c r="D11605" s="73" t="n"/>
      <c r="E11605" s="78" t="n"/>
      <c r="F11605" s="75" t="n"/>
      <c r="G11605" s="73" t="n"/>
      <c r="H11605" s="75" t="n"/>
      <c r="I11605" s="75" t="n"/>
      <c r="J11605" s="75" t="n"/>
      <c r="K11605" s="75" t="n"/>
      <c r="L11605" s="75" t="n"/>
      <c r="M11605" s="75" t="n"/>
      <c r="N11605" s="75" t="n"/>
      <c r="O11605" s="75" t="n"/>
      <c r="P11605" s="75" t="n"/>
      <c r="Q11605" s="79" t="n"/>
      <c r="AR11605">
        <f>IF($AU$2&lt;&gt;5,NA(),IF(D11605=D11604,0,IF(AND(D21106=D11605,D11606=D11605),O11605+O11606+O21106,IF(D11606=D11605,O11606+O11605,O11605))))</f>
        <v/>
      </c>
      <c r="AS11605">
        <f>IF($AU$2&lt;&gt;5,NA(),IF(D11605=D11604,0,IF(AND(D21106=D11605,D11606=D11605),P11605+P11606+P21106,IF(D11606=D11605,P11606+P11605,P11605))))</f>
        <v/>
      </c>
      <c r="AT11605">
        <f>AR11605-AS11605</f>
        <v/>
      </c>
    </row>
    <row r="11606" ht="15.75" customHeight="1" s="121">
      <c r="B11606">
        <f>D11606&amp;Q11606&amp;E11606</f>
        <v/>
      </c>
      <c r="C11606" s="73" t="n"/>
      <c r="D11606" s="73" t="n"/>
      <c r="E11606" s="78" t="n"/>
      <c r="F11606" s="75" t="n"/>
      <c r="G11606" s="73" t="n"/>
      <c r="H11606" s="75" t="n"/>
      <c r="I11606" s="75" t="n"/>
      <c r="J11606" s="75" t="n"/>
      <c r="K11606" s="75" t="n"/>
      <c r="L11606" s="75" t="n"/>
      <c r="M11606" s="75" t="n"/>
      <c r="N11606" s="75" t="n"/>
      <c r="O11606" s="75" t="n"/>
      <c r="P11606" s="75" t="n"/>
      <c r="Q11606" s="79" t="n"/>
      <c r="AR11606">
        <f>IF($AU$2&lt;&gt;5,NA(),IF(D11606=D11605,0,IF(AND(D21107=D11606,D11607=D11606),O11606+O11607+O21107,IF(D11607=D11606,O11607+O11606,O11606))))</f>
        <v/>
      </c>
      <c r="AS11606">
        <f>IF($AU$2&lt;&gt;5,NA(),IF(D11606=D11605,0,IF(AND(D21107=D11606,D11607=D11606),P11606+P11607+P21107,IF(D11607=D11606,P11607+P11606,P11606))))</f>
        <v/>
      </c>
      <c r="AT11606">
        <f>AR11606-AS11606</f>
        <v/>
      </c>
    </row>
    <row r="11607" ht="15.75" customHeight="1" s="121">
      <c r="B11607">
        <f>D11607&amp;Q11607&amp;E11607</f>
        <v/>
      </c>
      <c r="C11607" s="73" t="n"/>
      <c r="D11607" s="73" t="n"/>
      <c r="E11607" s="78" t="n"/>
      <c r="F11607" s="75" t="n"/>
      <c r="G11607" s="73" t="n"/>
      <c r="H11607" s="75" t="n"/>
      <c r="I11607" s="75" t="n"/>
      <c r="J11607" s="75" t="n"/>
      <c r="K11607" s="75" t="n"/>
      <c r="L11607" s="75" t="n"/>
      <c r="M11607" s="75" t="n"/>
      <c r="N11607" s="75" t="n"/>
      <c r="O11607" s="75" t="n"/>
      <c r="P11607" s="75" t="n"/>
      <c r="Q11607" s="79" t="n"/>
      <c r="AR11607">
        <f>IF($AU$2&lt;&gt;5,NA(),IF(D11607=D11606,0,IF(AND(D21108=D11607,D11608=D11607),O11607+O11608+O21108,IF(D11608=D11607,O11608+O11607,O11607))))</f>
        <v/>
      </c>
      <c r="AS11607">
        <f>IF($AU$2&lt;&gt;5,NA(),IF(D11607=D11606,0,IF(AND(D21108=D11607,D11608=D11607),P11607+P11608+P21108,IF(D11608=D11607,P11608+P11607,P11607))))</f>
        <v/>
      </c>
      <c r="AT11607">
        <f>AR11607-AS11607</f>
        <v/>
      </c>
    </row>
    <row r="11608" ht="15.75" customHeight="1" s="121">
      <c r="B11608">
        <f>D11608&amp;Q11608&amp;E11608</f>
        <v/>
      </c>
      <c r="C11608" s="73" t="n"/>
      <c r="D11608" s="73" t="n"/>
      <c r="E11608" s="78" t="n"/>
      <c r="F11608" s="75" t="n"/>
      <c r="G11608" s="73" t="n"/>
      <c r="H11608" s="75" t="n"/>
      <c r="I11608" s="75" t="n"/>
      <c r="J11608" s="75" t="n"/>
      <c r="K11608" s="75" t="n"/>
      <c r="L11608" s="75" t="n"/>
      <c r="M11608" s="75" t="n"/>
      <c r="N11608" s="75" t="n"/>
      <c r="O11608" s="75" t="n"/>
      <c r="P11608" s="75" t="n"/>
      <c r="Q11608" s="79" t="n"/>
      <c r="AR11608">
        <f>IF($AU$2&lt;&gt;5,NA(),IF(D11608=D11607,0,IF(AND(D21109=D11608,D11609=D11608),O11608+O11609+O21109,IF(D11609=D11608,O11609+O11608,O11608))))</f>
        <v/>
      </c>
      <c r="AS11608">
        <f>IF($AU$2&lt;&gt;5,NA(),IF(D11608=D11607,0,IF(AND(D21109=D11608,D11609=D11608),P11608+P11609+P21109,IF(D11609=D11608,P11609+P11608,P11608))))</f>
        <v/>
      </c>
      <c r="AT11608">
        <f>AR11608-AS11608</f>
        <v/>
      </c>
    </row>
    <row r="11609" ht="15.75" customHeight="1" s="121">
      <c r="B11609">
        <f>D11609&amp;Q11609&amp;E11609</f>
        <v/>
      </c>
      <c r="C11609" s="73" t="n"/>
      <c r="D11609" s="73" t="n"/>
      <c r="E11609" s="78" t="n"/>
      <c r="F11609" s="75" t="n"/>
      <c r="G11609" s="73" t="n"/>
      <c r="H11609" s="75" t="n"/>
      <c r="I11609" s="75" t="n"/>
      <c r="J11609" s="75" t="n"/>
      <c r="K11609" s="75" t="n"/>
      <c r="L11609" s="75" t="n"/>
      <c r="M11609" s="75" t="n"/>
      <c r="N11609" s="75" t="n"/>
      <c r="O11609" s="75" t="n"/>
      <c r="P11609" s="75" t="n"/>
      <c r="Q11609" s="79" t="n"/>
      <c r="AR11609">
        <f>IF($AU$2&lt;&gt;5,NA(),IF(D11609=D11608,0,IF(AND(D21110=D11609,D11610=D11609),O11609+O11610+O21110,IF(D11610=D11609,O11610+O11609,O11609))))</f>
        <v/>
      </c>
      <c r="AS11609">
        <f>IF($AU$2&lt;&gt;5,NA(),IF(D11609=D11608,0,IF(AND(D21110=D11609,D11610=D11609),P11609+P11610+P21110,IF(D11610=D11609,P11610+P11609,P11609))))</f>
        <v/>
      </c>
      <c r="AT11609">
        <f>AR11609-AS11609</f>
        <v/>
      </c>
    </row>
    <row r="11610" ht="15.75" customHeight="1" s="121">
      <c r="B11610">
        <f>D11610&amp;Q11610&amp;E11610</f>
        <v/>
      </c>
      <c r="C11610" s="73" t="n"/>
      <c r="D11610" s="73" t="n"/>
      <c r="E11610" s="78" t="n"/>
      <c r="F11610" s="75" t="n"/>
      <c r="G11610" s="73" t="n"/>
      <c r="H11610" s="75" t="n"/>
      <c r="I11610" s="75" t="n"/>
      <c r="J11610" s="75" t="n"/>
      <c r="K11610" s="75" t="n"/>
      <c r="L11610" s="75" t="n"/>
      <c r="M11610" s="75" t="n"/>
      <c r="N11610" s="75" t="n"/>
      <c r="O11610" s="75" t="n"/>
      <c r="P11610" s="75" t="n"/>
      <c r="Q11610" s="79" t="n"/>
      <c r="AR11610">
        <f>IF($AU$2&lt;&gt;5,NA(),IF(D11610=D11609,0,IF(AND(D21111=D11610,D11611=D11610),O11610+O11611+O21111,IF(D11611=D11610,O11611+O11610,O11610))))</f>
        <v/>
      </c>
      <c r="AS11610">
        <f>IF($AU$2&lt;&gt;5,NA(),IF(D11610=D11609,0,IF(AND(D21111=D11610,D11611=D11610),P11610+P11611+P21111,IF(D11611=D11610,P11611+P11610,P11610))))</f>
        <v/>
      </c>
      <c r="AT11610">
        <f>AR11610-AS11610</f>
        <v/>
      </c>
    </row>
    <row r="11611" ht="15.75" customHeight="1" s="121">
      <c r="B11611">
        <f>D11611&amp;Q11611&amp;E11611</f>
        <v/>
      </c>
      <c r="C11611" s="73" t="n"/>
      <c r="D11611" s="73" t="n"/>
      <c r="E11611" s="78" t="n"/>
      <c r="F11611" s="75" t="n"/>
      <c r="G11611" s="73" t="n"/>
      <c r="H11611" s="75" t="n"/>
      <c r="I11611" s="75" t="n"/>
      <c r="J11611" s="75" t="n"/>
      <c r="K11611" s="75" t="n"/>
      <c r="L11611" s="75" t="n"/>
      <c r="M11611" s="75" t="n"/>
      <c r="N11611" s="75" t="n"/>
      <c r="O11611" s="75" t="n"/>
      <c r="P11611" s="75" t="n"/>
      <c r="Q11611" s="79" t="n"/>
      <c r="AR11611">
        <f>IF($AU$2&lt;&gt;5,NA(),IF(D11611=D11610,0,IF(AND(D21112=D11611,D11612=D11611),O11611+O11612+O21112,IF(D11612=D11611,O11612+O11611,O11611))))</f>
        <v/>
      </c>
      <c r="AS11611">
        <f>IF($AU$2&lt;&gt;5,NA(),IF(D11611=D11610,0,IF(AND(D21112=D11611,D11612=D11611),P11611+P11612+P21112,IF(D11612=D11611,P11612+P11611,P11611))))</f>
        <v/>
      </c>
      <c r="AT11611">
        <f>AR11611-AS11611</f>
        <v/>
      </c>
    </row>
    <row r="11612" ht="15.75" customHeight="1" s="121">
      <c r="B11612">
        <f>D11612&amp;Q11612&amp;E11612</f>
        <v/>
      </c>
      <c r="C11612" s="73" t="n"/>
      <c r="D11612" s="73" t="n"/>
      <c r="E11612" s="78" t="n"/>
      <c r="F11612" s="75" t="n"/>
      <c r="G11612" s="73" t="n"/>
      <c r="H11612" s="75" t="n"/>
      <c r="I11612" s="75" t="n"/>
      <c r="J11612" s="75" t="n"/>
      <c r="K11612" s="75" t="n"/>
      <c r="L11612" s="75" t="n"/>
      <c r="M11612" s="75" t="n"/>
      <c r="N11612" s="75" t="n"/>
      <c r="O11612" s="75" t="n"/>
      <c r="P11612" s="75" t="n"/>
      <c r="Q11612" s="79" t="n"/>
      <c r="AR11612">
        <f>IF($AU$2&lt;&gt;5,NA(),IF(D11612=D11611,0,IF(AND(D21113=D11612,D11613=D11612),O11612+O11613+O21113,IF(D11613=D11612,O11613+O11612,O11612))))</f>
        <v/>
      </c>
      <c r="AS11612">
        <f>IF($AU$2&lt;&gt;5,NA(),IF(D11612=D11611,0,IF(AND(D21113=D11612,D11613=D11612),P11612+P11613+P21113,IF(D11613=D11612,P11613+P11612,P11612))))</f>
        <v/>
      </c>
      <c r="AT11612">
        <f>AR11612-AS11612</f>
        <v/>
      </c>
    </row>
    <row r="11613" ht="15.75" customHeight="1" s="121">
      <c r="B11613">
        <f>D11613&amp;Q11613&amp;E11613</f>
        <v/>
      </c>
      <c r="C11613" s="73" t="n"/>
      <c r="D11613" s="73" t="n"/>
      <c r="E11613" s="78" t="n"/>
      <c r="F11613" s="75" t="n"/>
      <c r="G11613" s="73" t="n"/>
      <c r="H11613" s="75" t="n"/>
      <c r="I11613" s="75" t="n"/>
      <c r="J11613" s="75" t="n"/>
      <c r="K11613" s="75" t="n"/>
      <c r="L11613" s="75" t="n"/>
      <c r="M11613" s="75" t="n"/>
      <c r="N11613" s="75" t="n"/>
      <c r="O11613" s="75" t="n"/>
      <c r="P11613" s="75" t="n"/>
      <c r="Q11613" s="79" t="n"/>
      <c r="AR11613">
        <f>IF($AU$2&lt;&gt;5,NA(),IF(D11613=D11612,0,IF(AND(D21114=D11613,D11614=D11613),O11613+O11614+O21114,IF(D11614=D11613,O11614+O11613,O11613))))</f>
        <v/>
      </c>
      <c r="AS11613">
        <f>IF($AU$2&lt;&gt;5,NA(),IF(D11613=D11612,0,IF(AND(D21114=D11613,D11614=D11613),P11613+P11614+P21114,IF(D11614=D11613,P11614+P11613,P11613))))</f>
        <v/>
      </c>
      <c r="AT11613">
        <f>AR11613-AS11613</f>
        <v/>
      </c>
    </row>
    <row r="11614" ht="15.75" customHeight="1" s="121">
      <c r="B11614">
        <f>D11614&amp;Q11614&amp;E11614</f>
        <v/>
      </c>
      <c r="C11614" s="73" t="n"/>
      <c r="D11614" s="73" t="n"/>
      <c r="E11614" s="78" t="n"/>
      <c r="F11614" s="75" t="n"/>
      <c r="G11614" s="73" t="n"/>
      <c r="H11614" s="75" t="n"/>
      <c r="I11614" s="75" t="n"/>
      <c r="J11614" s="75" t="n"/>
      <c r="K11614" s="75" t="n"/>
      <c r="L11614" s="75" t="n"/>
      <c r="M11614" s="75" t="n"/>
      <c r="N11614" s="75" t="n"/>
      <c r="O11614" s="75" t="n"/>
      <c r="P11614" s="75" t="n"/>
      <c r="Q11614" s="79" t="n"/>
      <c r="AR11614">
        <f>IF($AU$2&lt;&gt;5,NA(),IF(D11614=D11613,0,IF(AND(D21115=D11614,D11615=D11614),O11614+O11615+O21115,IF(D11615=D11614,O11615+O11614,O11614))))</f>
        <v/>
      </c>
      <c r="AS11614">
        <f>IF($AU$2&lt;&gt;5,NA(),IF(D11614=D11613,0,IF(AND(D21115=D11614,D11615=D11614),P11614+P11615+P21115,IF(D11615=D11614,P11615+P11614,P11614))))</f>
        <v/>
      </c>
      <c r="AT11614">
        <f>AR11614-AS11614</f>
        <v/>
      </c>
    </row>
    <row r="11615" ht="15.75" customHeight="1" s="121">
      <c r="B11615">
        <f>D11615&amp;Q11615&amp;E11615</f>
        <v/>
      </c>
      <c r="C11615" s="73" t="n"/>
      <c r="D11615" s="73" t="n"/>
      <c r="E11615" s="78" t="n"/>
      <c r="F11615" s="75" t="n"/>
      <c r="G11615" s="73" t="n"/>
      <c r="H11615" s="75" t="n"/>
      <c r="I11615" s="75" t="n"/>
      <c r="J11615" s="75" t="n"/>
      <c r="K11615" s="75" t="n"/>
      <c r="L11615" s="75" t="n"/>
      <c r="M11615" s="75" t="n"/>
      <c r="N11615" s="75" t="n"/>
      <c r="O11615" s="75" t="n"/>
      <c r="P11615" s="75" t="n"/>
      <c r="Q11615" s="79" t="n"/>
      <c r="AR11615">
        <f>IF($AU$2&lt;&gt;5,NA(),IF(D11615=D11614,0,IF(AND(D21116=D11615,D11616=D11615),O11615+O11616+O21116,IF(D11616=D11615,O11616+O11615,O11615))))</f>
        <v/>
      </c>
      <c r="AS11615">
        <f>IF($AU$2&lt;&gt;5,NA(),IF(D11615=D11614,0,IF(AND(D21116=D11615,D11616=D11615),P11615+P11616+P21116,IF(D11616=D11615,P11616+P11615,P11615))))</f>
        <v/>
      </c>
      <c r="AT11615">
        <f>AR11615-AS11615</f>
        <v/>
      </c>
    </row>
    <row r="11616" ht="15.75" customHeight="1" s="121">
      <c r="B11616">
        <f>D11616&amp;Q11616&amp;E11616</f>
        <v/>
      </c>
      <c r="C11616" s="73" t="n"/>
      <c r="D11616" s="73" t="n"/>
      <c r="E11616" s="78" t="n"/>
      <c r="F11616" s="75" t="n"/>
      <c r="G11616" s="73" t="n"/>
      <c r="H11616" s="75" t="n"/>
      <c r="I11616" s="75" t="n"/>
      <c r="J11616" s="75" t="n"/>
      <c r="K11616" s="75" t="n"/>
      <c r="L11616" s="75" t="n"/>
      <c r="M11616" s="75" t="n"/>
      <c r="N11616" s="75" t="n"/>
      <c r="O11616" s="75" t="n"/>
      <c r="P11616" s="75" t="n"/>
      <c r="Q11616" s="79" t="n"/>
      <c r="AR11616">
        <f>IF($AU$2&lt;&gt;5,NA(),IF(D11616=D11615,0,IF(AND(D21117=D11616,D11617=D11616),O11616+O11617+O21117,IF(D11617=D11616,O11617+O11616,O11616))))</f>
        <v/>
      </c>
      <c r="AS11616">
        <f>IF($AU$2&lt;&gt;5,NA(),IF(D11616=D11615,0,IF(AND(D21117=D11616,D11617=D11616),P11616+P11617+P21117,IF(D11617=D11616,P11617+P11616,P11616))))</f>
        <v/>
      </c>
      <c r="AT11616">
        <f>AR11616-AS11616</f>
        <v/>
      </c>
    </row>
    <row r="11617" ht="15.75" customHeight="1" s="121">
      <c r="B11617">
        <f>D11617&amp;Q11617&amp;E11617</f>
        <v/>
      </c>
      <c r="C11617" s="73" t="n"/>
      <c r="D11617" s="73" t="n"/>
      <c r="E11617" s="78" t="n"/>
      <c r="F11617" s="75" t="n"/>
      <c r="G11617" s="73" t="n"/>
      <c r="H11617" s="75" t="n"/>
      <c r="I11617" s="75" t="n"/>
      <c r="J11617" s="75" t="n"/>
      <c r="K11617" s="75" t="n"/>
      <c r="L11617" s="75" t="n"/>
      <c r="M11617" s="75" t="n"/>
      <c r="N11617" s="75" t="n"/>
      <c r="O11617" s="75" t="n"/>
      <c r="P11617" s="75" t="n"/>
      <c r="Q11617" s="79" t="n"/>
      <c r="AR11617">
        <f>IF($AU$2&lt;&gt;5,NA(),IF(D11617=D11616,0,IF(AND(D21118=D11617,D11618=D11617),O11617+O11618+O21118,IF(D11618=D11617,O11618+O11617,O11617))))</f>
        <v/>
      </c>
      <c r="AS11617">
        <f>IF($AU$2&lt;&gt;5,NA(),IF(D11617=D11616,0,IF(AND(D21118=D11617,D11618=D11617),P11617+P11618+P21118,IF(D11618=D11617,P11618+P11617,P11617))))</f>
        <v/>
      </c>
      <c r="AT11617">
        <f>AR11617-AS11617</f>
        <v/>
      </c>
    </row>
    <row r="11618" ht="15.75" customHeight="1" s="121">
      <c r="B11618">
        <f>D11618&amp;Q11618&amp;E11618</f>
        <v/>
      </c>
      <c r="C11618" s="73" t="n"/>
      <c r="D11618" s="73" t="n"/>
      <c r="E11618" s="78" t="n"/>
      <c r="F11618" s="75" t="n"/>
      <c r="G11618" s="73" t="n"/>
      <c r="H11618" s="75" t="n"/>
      <c r="I11618" s="75" t="n"/>
      <c r="J11618" s="75" t="n"/>
      <c r="K11618" s="75" t="n"/>
      <c r="L11618" s="75" t="n"/>
      <c r="M11618" s="75" t="n"/>
      <c r="N11618" s="75" t="n"/>
      <c r="O11618" s="75" t="n"/>
      <c r="P11618" s="75" t="n"/>
      <c r="Q11618" s="79" t="n"/>
      <c r="AR11618">
        <f>IF($AU$2&lt;&gt;5,NA(),IF(D11618=D11617,0,IF(AND(D21119=D11618,D11619=D11618),O11618+O11619+O21119,IF(D11619=D11618,O11619+O11618,O11618))))</f>
        <v/>
      </c>
      <c r="AS11618">
        <f>IF($AU$2&lt;&gt;5,NA(),IF(D11618=D11617,0,IF(AND(D21119=D11618,D11619=D11618),P11618+P11619+P21119,IF(D11619=D11618,P11619+P11618,P11618))))</f>
        <v/>
      </c>
      <c r="AT11618">
        <f>AR11618-AS11618</f>
        <v/>
      </c>
    </row>
    <row r="11619" ht="15.75" customHeight="1" s="121">
      <c r="B11619">
        <f>D11619&amp;Q11619&amp;E11619</f>
        <v/>
      </c>
      <c r="C11619" s="73" t="n"/>
      <c r="D11619" s="73" t="n"/>
      <c r="E11619" s="78" t="n"/>
      <c r="F11619" s="75" t="n"/>
      <c r="G11619" s="73" t="n"/>
      <c r="H11619" s="75" t="n"/>
      <c r="I11619" s="75" t="n"/>
      <c r="J11619" s="75" t="n"/>
      <c r="K11619" s="75" t="n"/>
      <c r="L11619" s="75" t="n"/>
      <c r="M11619" s="75" t="n"/>
      <c r="N11619" s="75" t="n"/>
      <c r="O11619" s="75" t="n"/>
      <c r="P11619" s="75" t="n"/>
      <c r="Q11619" s="79" t="n"/>
      <c r="AR11619">
        <f>IF($AU$2&lt;&gt;5,NA(),IF(D11619=D11618,0,IF(AND(D21120=D11619,D11620=D11619),O11619+O11620+O21120,IF(D11620=D11619,O11620+O11619,O11619))))</f>
        <v/>
      </c>
      <c r="AS11619">
        <f>IF($AU$2&lt;&gt;5,NA(),IF(D11619=D11618,0,IF(AND(D21120=D11619,D11620=D11619),P11619+P11620+P21120,IF(D11620=D11619,P11620+P11619,P11619))))</f>
        <v/>
      </c>
      <c r="AT11619">
        <f>AR11619-AS11619</f>
        <v/>
      </c>
    </row>
    <row r="11620" ht="15.75" customHeight="1" s="121">
      <c r="B11620">
        <f>D11620&amp;Q11620&amp;E11620</f>
        <v/>
      </c>
      <c r="C11620" s="73" t="n"/>
      <c r="D11620" s="73" t="n"/>
      <c r="E11620" s="78" t="n"/>
      <c r="F11620" s="75" t="n"/>
      <c r="G11620" s="73" t="n"/>
      <c r="H11620" s="75" t="n"/>
      <c r="I11620" s="75" t="n"/>
      <c r="J11620" s="75" t="n"/>
      <c r="K11620" s="75" t="n"/>
      <c r="L11620" s="75" t="n"/>
      <c r="M11620" s="75" t="n"/>
      <c r="N11620" s="75" t="n"/>
      <c r="O11620" s="75" t="n"/>
      <c r="P11620" s="75" t="n"/>
      <c r="Q11620" s="79" t="n"/>
      <c r="AR11620">
        <f>IF($AU$2&lt;&gt;5,NA(),IF(D11620=D11619,0,IF(AND(D21121=D11620,D11621=D11620),O11620+O11621+O21121,IF(D11621=D11620,O11621+O11620,O11620))))</f>
        <v/>
      </c>
      <c r="AS11620">
        <f>IF($AU$2&lt;&gt;5,NA(),IF(D11620=D11619,0,IF(AND(D21121=D11620,D11621=D11620),P11620+P11621+P21121,IF(D11621=D11620,P11621+P11620,P11620))))</f>
        <v/>
      </c>
      <c r="AT11620">
        <f>AR11620-AS11620</f>
        <v/>
      </c>
    </row>
    <row r="11621" ht="15.75" customHeight="1" s="121">
      <c r="B11621">
        <f>D11621&amp;Q11621&amp;E11621</f>
        <v/>
      </c>
      <c r="C11621" s="73" t="n"/>
      <c r="D11621" s="73" t="n"/>
      <c r="E11621" s="78" t="n"/>
      <c r="F11621" s="75" t="n"/>
      <c r="G11621" s="73" t="n"/>
      <c r="H11621" s="75" t="n"/>
      <c r="I11621" s="75" t="n"/>
      <c r="J11621" s="75" t="n"/>
      <c r="K11621" s="75" t="n"/>
      <c r="L11621" s="75" t="n"/>
      <c r="M11621" s="75" t="n"/>
      <c r="N11621" s="75" t="n"/>
      <c r="O11621" s="75" t="n"/>
      <c r="P11621" s="75" t="n"/>
      <c r="Q11621" s="79" t="n"/>
      <c r="AR11621">
        <f>IF($AU$2&lt;&gt;5,NA(),IF(D11621=D11620,0,IF(AND(D21122=D11621,D11622=D11621),O11621+O11622+O21122,IF(D11622=D11621,O11622+O11621,O11621))))</f>
        <v/>
      </c>
      <c r="AS11621">
        <f>IF($AU$2&lt;&gt;5,NA(),IF(D11621=D11620,0,IF(AND(D21122=D11621,D11622=D11621),P11621+P11622+P21122,IF(D11622=D11621,P11622+P11621,P11621))))</f>
        <v/>
      </c>
      <c r="AT11621">
        <f>AR11621-AS11621</f>
        <v/>
      </c>
    </row>
    <row r="11622" ht="15.75" customHeight="1" s="121">
      <c r="B11622">
        <f>D11622&amp;Q11622&amp;E11622</f>
        <v/>
      </c>
      <c r="C11622" s="73" t="n"/>
      <c r="D11622" s="73" t="n"/>
      <c r="E11622" s="78" t="n"/>
      <c r="F11622" s="75" t="n"/>
      <c r="G11622" s="73" t="n"/>
      <c r="H11622" s="75" t="n"/>
      <c r="I11622" s="75" t="n"/>
      <c r="J11622" s="75" t="n"/>
      <c r="K11622" s="75" t="n"/>
      <c r="L11622" s="75" t="n"/>
      <c r="M11622" s="75" t="n"/>
      <c r="N11622" s="75" t="n"/>
      <c r="O11622" s="75" t="n"/>
      <c r="P11622" s="75" t="n"/>
      <c r="Q11622" s="79" t="n"/>
      <c r="AR11622">
        <f>IF($AU$2&lt;&gt;5,NA(),IF(D11622=D11621,0,IF(AND(D21123=D11622,D11623=D11622),O11622+O11623+O21123,IF(D11623=D11622,O11623+O11622,O11622))))</f>
        <v/>
      </c>
      <c r="AS11622">
        <f>IF($AU$2&lt;&gt;5,NA(),IF(D11622=D11621,0,IF(AND(D21123=D11622,D11623=D11622),P11622+P11623+P21123,IF(D11623=D11622,P11623+P11622,P11622))))</f>
        <v/>
      </c>
      <c r="AT11622">
        <f>AR11622-AS11622</f>
        <v/>
      </c>
    </row>
    <row r="11623" ht="15.75" customHeight="1" s="121">
      <c r="B11623">
        <f>D11623&amp;Q11623&amp;E11623</f>
        <v/>
      </c>
      <c r="C11623" s="73" t="n"/>
      <c r="D11623" s="73" t="n"/>
      <c r="E11623" s="78" t="n"/>
      <c r="F11623" s="75" t="n"/>
      <c r="G11623" s="73" t="n"/>
      <c r="H11623" s="75" t="n"/>
      <c r="I11623" s="75" t="n"/>
      <c r="J11623" s="75" t="n"/>
      <c r="K11623" s="75" t="n"/>
      <c r="L11623" s="75" t="n"/>
      <c r="M11623" s="75" t="n"/>
      <c r="N11623" s="75" t="n"/>
      <c r="O11623" s="75" t="n"/>
      <c r="P11623" s="75" t="n"/>
      <c r="Q11623" s="79" t="n"/>
      <c r="AR11623">
        <f>IF($AU$2&lt;&gt;5,NA(),IF(D11623=D11622,0,IF(AND(D21124=D11623,D11624=D11623),O11623+O11624+O21124,IF(D11624=D11623,O11624+O11623,O11623))))</f>
        <v/>
      </c>
      <c r="AS11623">
        <f>IF($AU$2&lt;&gt;5,NA(),IF(D11623=D11622,0,IF(AND(D21124=D11623,D11624=D11623),P11623+P11624+P21124,IF(D11624=D11623,P11624+P11623,P11623))))</f>
        <v/>
      </c>
      <c r="AT11623">
        <f>AR11623-AS11623</f>
        <v/>
      </c>
    </row>
    <row r="11624" ht="15.75" customHeight="1" s="121">
      <c r="B11624">
        <f>D11624&amp;Q11624&amp;E11624</f>
        <v/>
      </c>
      <c r="C11624" s="73" t="n"/>
      <c r="D11624" s="73" t="n"/>
      <c r="E11624" s="78" t="n"/>
      <c r="F11624" s="75" t="n"/>
      <c r="G11624" s="73" t="n"/>
      <c r="H11624" s="75" t="n"/>
      <c r="I11624" s="75" t="n"/>
      <c r="J11624" s="75" t="n"/>
      <c r="K11624" s="75" t="n"/>
      <c r="L11624" s="75" t="n"/>
      <c r="M11624" s="75" t="n"/>
      <c r="N11624" s="75" t="n"/>
      <c r="O11624" s="75" t="n"/>
      <c r="P11624" s="75" t="n"/>
      <c r="Q11624" s="79" t="n"/>
      <c r="AR11624">
        <f>IF($AU$2&lt;&gt;5,NA(),IF(D11624=D11623,0,IF(AND(D21125=D11624,D11625=D11624),O11624+O11625+O21125,IF(D11625=D11624,O11625+O11624,O11624))))</f>
        <v/>
      </c>
      <c r="AS11624">
        <f>IF($AU$2&lt;&gt;5,NA(),IF(D11624=D11623,0,IF(AND(D21125=D11624,D11625=D11624),P11624+P11625+P21125,IF(D11625=D11624,P11625+P11624,P11624))))</f>
        <v/>
      </c>
      <c r="AT11624">
        <f>AR11624-AS11624</f>
        <v/>
      </c>
    </row>
    <row r="11625" ht="15.75" customHeight="1" s="121">
      <c r="B11625">
        <f>D11625&amp;Q11625&amp;E11625</f>
        <v/>
      </c>
      <c r="C11625" s="73" t="n"/>
      <c r="D11625" s="73" t="n"/>
      <c r="E11625" s="78" t="n"/>
      <c r="F11625" s="75" t="n"/>
      <c r="G11625" s="73" t="n"/>
      <c r="H11625" s="75" t="n"/>
      <c r="I11625" s="75" t="n"/>
      <c r="J11625" s="75" t="n"/>
      <c r="K11625" s="75" t="n"/>
      <c r="L11625" s="75" t="n"/>
      <c r="M11625" s="75" t="n"/>
      <c r="N11625" s="75" t="n"/>
      <c r="O11625" s="75" t="n"/>
      <c r="P11625" s="75" t="n"/>
      <c r="Q11625" s="79" t="n"/>
      <c r="AR11625">
        <f>IF($AU$2&lt;&gt;5,NA(),IF(D11625=D11624,0,IF(AND(D21126=D11625,D11626=D11625),O11625+O11626+O21126,IF(D11626=D11625,O11626+O11625,O11625))))</f>
        <v/>
      </c>
      <c r="AS11625">
        <f>IF($AU$2&lt;&gt;5,NA(),IF(D11625=D11624,0,IF(AND(D21126=D11625,D11626=D11625),P11625+P11626+P21126,IF(D11626=D11625,P11626+P11625,P11625))))</f>
        <v/>
      </c>
      <c r="AT11625">
        <f>AR11625-AS11625</f>
        <v/>
      </c>
    </row>
    <row r="11626" ht="15.75" customHeight="1" s="121">
      <c r="B11626">
        <f>D11626&amp;Q11626&amp;E11626</f>
        <v/>
      </c>
      <c r="C11626" s="73" t="n"/>
      <c r="D11626" s="73" t="n"/>
      <c r="E11626" s="78" t="n"/>
      <c r="F11626" s="75" t="n"/>
      <c r="G11626" s="73" t="n"/>
      <c r="H11626" s="75" t="n"/>
      <c r="I11626" s="75" t="n"/>
      <c r="J11626" s="75" t="n"/>
      <c r="K11626" s="75" t="n"/>
      <c r="L11626" s="75" t="n"/>
      <c r="M11626" s="75" t="n"/>
      <c r="N11626" s="75" t="n"/>
      <c r="O11626" s="75" t="n"/>
      <c r="P11626" s="75" t="n"/>
      <c r="Q11626" s="79" t="n"/>
      <c r="AR11626">
        <f>IF($AU$2&lt;&gt;5,NA(),IF(D11626=D11625,0,IF(AND(D21127=D11626,D11627=D11626),O11626+O11627+O21127,IF(D11627=D11626,O11627+O11626,O11626))))</f>
        <v/>
      </c>
      <c r="AS11626">
        <f>IF($AU$2&lt;&gt;5,NA(),IF(D11626=D11625,0,IF(AND(D21127=D11626,D11627=D11626),P11626+P11627+P21127,IF(D11627=D11626,P11627+P11626,P11626))))</f>
        <v/>
      </c>
      <c r="AT11626">
        <f>AR11626-AS11626</f>
        <v/>
      </c>
    </row>
    <row r="11627" ht="15.75" customHeight="1" s="121">
      <c r="B11627">
        <f>D11627&amp;Q11627&amp;E11627</f>
        <v/>
      </c>
      <c r="C11627" s="73" t="n"/>
      <c r="D11627" s="73" t="n"/>
      <c r="E11627" s="78" t="n"/>
      <c r="F11627" s="75" t="n"/>
      <c r="G11627" s="73" t="n"/>
      <c r="H11627" s="75" t="n"/>
      <c r="I11627" s="75" t="n"/>
      <c r="J11627" s="75" t="n"/>
      <c r="K11627" s="75" t="n"/>
      <c r="L11627" s="75" t="n"/>
      <c r="M11627" s="75" t="n"/>
      <c r="N11627" s="75" t="n"/>
      <c r="O11627" s="75" t="n"/>
      <c r="P11627" s="75" t="n"/>
      <c r="Q11627" s="79" t="n"/>
      <c r="AR11627">
        <f>IF($AU$2&lt;&gt;5,NA(),IF(D11627=D11626,0,IF(AND(D21128=D11627,D11628=D11627),O11627+O11628+O21128,IF(D11628=D11627,O11628+O11627,O11627))))</f>
        <v/>
      </c>
      <c r="AS11627">
        <f>IF($AU$2&lt;&gt;5,NA(),IF(D11627=D11626,0,IF(AND(D21128=D11627,D11628=D11627),P11627+P11628+P21128,IF(D11628=D11627,P11628+P11627,P11627))))</f>
        <v/>
      </c>
      <c r="AT11627">
        <f>AR11627-AS11627</f>
        <v/>
      </c>
    </row>
    <row r="11628" ht="15.75" customHeight="1" s="121">
      <c r="B11628">
        <f>D11628&amp;Q11628&amp;E11628</f>
        <v/>
      </c>
      <c r="C11628" s="73" t="n"/>
      <c r="D11628" s="73" t="n"/>
      <c r="E11628" s="78" t="n"/>
      <c r="F11628" s="75" t="n"/>
      <c r="G11628" s="73" t="n"/>
      <c r="H11628" s="75" t="n"/>
      <c r="I11628" s="75" t="n"/>
      <c r="J11628" s="75" t="n"/>
      <c r="K11628" s="75" t="n"/>
      <c r="L11628" s="75" t="n"/>
      <c r="M11628" s="75" t="n"/>
      <c r="N11628" s="75" t="n"/>
      <c r="O11628" s="75" t="n"/>
      <c r="P11628" s="75" t="n"/>
      <c r="Q11628" s="79" t="n"/>
      <c r="AR11628">
        <f>IF($AU$2&lt;&gt;5,NA(),IF(D11628=D11627,0,IF(AND(D21129=D11628,D11629=D11628),O11628+O11629+O21129,IF(D11629=D11628,O11629+O11628,O11628))))</f>
        <v/>
      </c>
      <c r="AS11628">
        <f>IF($AU$2&lt;&gt;5,NA(),IF(D11628=D11627,0,IF(AND(D21129=D11628,D11629=D11628),P11628+P11629+P21129,IF(D11629=D11628,P11629+P11628,P11628))))</f>
        <v/>
      </c>
      <c r="AT11628">
        <f>AR11628-AS11628</f>
        <v/>
      </c>
    </row>
    <row r="11629" ht="15.75" customHeight="1" s="121">
      <c r="B11629">
        <f>D11629&amp;Q11629&amp;E11629</f>
        <v/>
      </c>
      <c r="C11629" s="73" t="n"/>
      <c r="D11629" s="73" t="n"/>
      <c r="E11629" s="78" t="n"/>
      <c r="F11629" s="75" t="n"/>
      <c r="G11629" s="73" t="n"/>
      <c r="H11629" s="75" t="n"/>
      <c r="I11629" s="75" t="n"/>
      <c r="J11629" s="75" t="n"/>
      <c r="K11629" s="75" t="n"/>
      <c r="L11629" s="75" t="n"/>
      <c r="M11629" s="75" t="n"/>
      <c r="N11629" s="75" t="n"/>
      <c r="O11629" s="75" t="n"/>
      <c r="P11629" s="75" t="n"/>
      <c r="Q11629" s="79" t="n"/>
      <c r="AR11629">
        <f>IF($AU$2&lt;&gt;5,NA(),IF(D11629=D11628,0,IF(AND(D21130=D11629,D11630=D11629),O11629+O11630+O21130,IF(D11630=D11629,O11630+O11629,O11629))))</f>
        <v/>
      </c>
      <c r="AS11629">
        <f>IF($AU$2&lt;&gt;5,NA(),IF(D11629=D11628,0,IF(AND(D21130=D11629,D11630=D11629),P11629+P11630+P21130,IF(D11630=D11629,P11630+P11629,P11629))))</f>
        <v/>
      </c>
      <c r="AT11629">
        <f>AR11629-AS11629</f>
        <v/>
      </c>
    </row>
    <row r="11630" ht="15.75" customHeight="1" s="121">
      <c r="B11630">
        <f>D11630&amp;Q11630&amp;E11630</f>
        <v/>
      </c>
      <c r="C11630" s="73" t="n"/>
      <c r="D11630" s="73" t="n"/>
      <c r="E11630" s="78" t="n"/>
      <c r="F11630" s="75" t="n"/>
      <c r="G11630" s="73" t="n"/>
      <c r="H11630" s="75" t="n"/>
      <c r="I11630" s="75" t="n"/>
      <c r="J11630" s="75" t="n"/>
      <c r="K11630" s="75" t="n"/>
      <c r="L11630" s="75" t="n"/>
      <c r="M11630" s="75" t="n"/>
      <c r="N11630" s="75" t="n"/>
      <c r="O11630" s="75" t="n"/>
      <c r="P11630" s="75" t="n"/>
      <c r="Q11630" s="79" t="n"/>
      <c r="AR11630">
        <f>IF($AU$2&lt;&gt;5,NA(),IF(D11630=D11629,0,IF(AND(D21131=D11630,D11631=D11630),O11630+O11631+O21131,IF(D11631=D11630,O11631+O11630,O11630))))</f>
        <v/>
      </c>
      <c r="AS11630">
        <f>IF($AU$2&lt;&gt;5,NA(),IF(D11630=D11629,0,IF(AND(D21131=D11630,D11631=D11630),P11630+P11631+P21131,IF(D11631=D11630,P11631+P11630,P11630))))</f>
        <v/>
      </c>
      <c r="AT11630">
        <f>AR11630-AS11630</f>
        <v/>
      </c>
    </row>
    <row r="11631" ht="15.75" customHeight="1" s="121">
      <c r="B11631">
        <f>D11631&amp;Q11631&amp;E11631</f>
        <v/>
      </c>
      <c r="C11631" s="73" t="n"/>
      <c r="D11631" s="73" t="n"/>
      <c r="E11631" s="78" t="n"/>
      <c r="F11631" s="75" t="n"/>
      <c r="G11631" s="73" t="n"/>
      <c r="H11631" s="75" t="n"/>
      <c r="I11631" s="75" t="n"/>
      <c r="J11631" s="75" t="n"/>
      <c r="K11631" s="75" t="n"/>
      <c r="L11631" s="75" t="n"/>
      <c r="M11631" s="75" t="n"/>
      <c r="N11631" s="75" t="n"/>
      <c r="O11631" s="75" t="n"/>
      <c r="P11631" s="75" t="n"/>
      <c r="Q11631" s="79" t="n"/>
      <c r="AR11631">
        <f>IF($AU$2&lt;&gt;5,NA(),IF(D11631=D11630,0,IF(AND(D21132=D11631,D11632=D11631),O11631+O11632+O21132,IF(D11632=D11631,O11632+O11631,O11631))))</f>
        <v/>
      </c>
      <c r="AS11631">
        <f>IF($AU$2&lt;&gt;5,NA(),IF(D11631=D11630,0,IF(AND(D21132=D11631,D11632=D11631),P11631+P11632+P21132,IF(D11632=D11631,P11632+P11631,P11631))))</f>
        <v/>
      </c>
      <c r="AT11631">
        <f>AR11631-AS11631</f>
        <v/>
      </c>
    </row>
    <row r="11632" ht="15.75" customHeight="1" s="121">
      <c r="B11632">
        <f>D11632&amp;Q11632&amp;E11632</f>
        <v/>
      </c>
      <c r="C11632" s="73" t="n"/>
      <c r="D11632" s="73" t="n"/>
      <c r="E11632" s="78" t="n"/>
      <c r="F11632" s="75" t="n"/>
      <c r="G11632" s="73" t="n"/>
      <c r="H11632" s="75" t="n"/>
      <c r="I11632" s="75" t="n"/>
      <c r="J11632" s="75" t="n"/>
      <c r="K11632" s="75" t="n"/>
      <c r="L11632" s="75" t="n"/>
      <c r="M11632" s="75" t="n"/>
      <c r="N11632" s="75" t="n"/>
      <c r="O11632" s="75" t="n"/>
      <c r="P11632" s="75" t="n"/>
      <c r="Q11632" s="79" t="n"/>
      <c r="AR11632">
        <f>IF($AU$2&lt;&gt;5,NA(),IF(D11632=D11631,0,IF(AND(D21133=D11632,D11633=D11632),O11632+O11633+O21133,IF(D11633=D11632,O11633+O11632,O11632))))</f>
        <v/>
      </c>
      <c r="AS11632">
        <f>IF($AU$2&lt;&gt;5,NA(),IF(D11632=D11631,0,IF(AND(D21133=D11632,D11633=D11632),P11632+P11633+P21133,IF(D11633=D11632,P11633+P11632,P11632))))</f>
        <v/>
      </c>
      <c r="AT11632">
        <f>AR11632-AS11632</f>
        <v/>
      </c>
    </row>
    <row r="11633" ht="15.75" customHeight="1" s="121">
      <c r="B11633">
        <f>D11633&amp;Q11633&amp;E11633</f>
        <v/>
      </c>
      <c r="C11633" s="73" t="n"/>
      <c r="D11633" s="73" t="n"/>
      <c r="E11633" s="78" t="n"/>
      <c r="F11633" s="75" t="n"/>
      <c r="G11633" s="73" t="n"/>
      <c r="H11633" s="75" t="n"/>
      <c r="I11633" s="75" t="n"/>
      <c r="J11633" s="75" t="n"/>
      <c r="K11633" s="75" t="n"/>
      <c r="L11633" s="75" t="n"/>
      <c r="M11633" s="75" t="n"/>
      <c r="N11633" s="75" t="n"/>
      <c r="O11633" s="75" t="n"/>
      <c r="P11633" s="75" t="n"/>
      <c r="Q11633" s="79" t="n"/>
      <c r="AR11633">
        <f>IF($AU$2&lt;&gt;5,NA(),IF(D11633=D11632,0,IF(AND(D21134=D11633,D11634=D11633),O11633+O11634+O21134,IF(D11634=D11633,O11634+O11633,O11633))))</f>
        <v/>
      </c>
      <c r="AS11633">
        <f>IF($AU$2&lt;&gt;5,NA(),IF(D11633=D11632,0,IF(AND(D21134=D11633,D11634=D11633),P11633+P11634+P21134,IF(D11634=D11633,P11634+P11633,P11633))))</f>
        <v/>
      </c>
      <c r="AT11633">
        <f>AR11633-AS11633</f>
        <v/>
      </c>
    </row>
    <row r="11634" ht="15.75" customHeight="1" s="121">
      <c r="B11634">
        <f>D11634&amp;Q11634&amp;E11634</f>
        <v/>
      </c>
      <c r="C11634" s="73" t="n"/>
      <c r="D11634" s="73" t="n"/>
      <c r="E11634" s="78" t="n"/>
      <c r="F11634" s="75" t="n"/>
      <c r="G11634" s="73" t="n"/>
      <c r="H11634" s="75" t="n"/>
      <c r="I11634" s="75" t="n"/>
      <c r="J11634" s="75" t="n"/>
      <c r="K11634" s="75" t="n"/>
      <c r="L11634" s="75" t="n"/>
      <c r="M11634" s="75" t="n"/>
      <c r="N11634" s="75" t="n"/>
      <c r="O11634" s="75" t="n"/>
      <c r="P11634" s="75" t="n"/>
      <c r="Q11634" s="79" t="n"/>
      <c r="AR11634">
        <f>IF($AU$2&lt;&gt;5,NA(),IF(D11634=D11633,0,IF(AND(D21135=D11634,D11635=D11634),O11634+O11635+O21135,IF(D11635=D11634,O11635+O11634,O11634))))</f>
        <v/>
      </c>
      <c r="AS11634">
        <f>IF($AU$2&lt;&gt;5,NA(),IF(D11634=D11633,0,IF(AND(D21135=D11634,D11635=D11634),P11634+P11635+P21135,IF(D11635=D11634,P11635+P11634,P11634))))</f>
        <v/>
      </c>
      <c r="AT11634">
        <f>AR11634-AS11634</f>
        <v/>
      </c>
    </row>
    <row r="11635" ht="15.75" customHeight="1" s="121">
      <c r="B11635">
        <f>D11635&amp;Q11635&amp;E11635</f>
        <v/>
      </c>
      <c r="C11635" s="73" t="n"/>
      <c r="D11635" s="73" t="n"/>
      <c r="E11635" s="78" t="n"/>
      <c r="F11635" s="75" t="n"/>
      <c r="G11635" s="73" t="n"/>
      <c r="H11635" s="75" t="n"/>
      <c r="I11635" s="75" t="n"/>
      <c r="J11635" s="75" t="n"/>
      <c r="K11635" s="75" t="n"/>
      <c r="L11635" s="75" t="n"/>
      <c r="M11635" s="75" t="n"/>
      <c r="N11635" s="75" t="n"/>
      <c r="O11635" s="75" t="n"/>
      <c r="P11635" s="75" t="n"/>
      <c r="Q11635" s="79" t="n"/>
      <c r="AR11635">
        <f>IF($AU$2&lt;&gt;5,NA(),IF(D11635=D11634,0,IF(AND(D21136=D11635,D11636=D11635),O11635+O11636+O21136,IF(D11636=D11635,O11636+O11635,O11635))))</f>
        <v/>
      </c>
      <c r="AS11635">
        <f>IF($AU$2&lt;&gt;5,NA(),IF(D11635=D11634,0,IF(AND(D21136=D11635,D11636=D11635),P11635+P11636+P21136,IF(D11636=D11635,P11636+P11635,P11635))))</f>
        <v/>
      </c>
      <c r="AT11635">
        <f>AR11635-AS11635</f>
        <v/>
      </c>
    </row>
    <row r="11636" ht="15.75" customHeight="1" s="121">
      <c r="B11636">
        <f>D11636&amp;Q11636&amp;E11636</f>
        <v/>
      </c>
      <c r="C11636" s="73" t="n"/>
      <c r="D11636" s="73" t="n"/>
      <c r="E11636" s="78" t="n"/>
      <c r="F11636" s="75" t="n"/>
      <c r="G11636" s="73" t="n"/>
      <c r="H11636" s="75" t="n"/>
      <c r="I11636" s="75" t="n"/>
      <c r="J11636" s="75" t="n"/>
      <c r="K11636" s="75" t="n"/>
      <c r="L11636" s="75" t="n"/>
      <c r="M11636" s="75" t="n"/>
      <c r="N11636" s="75" t="n"/>
      <c r="O11636" s="75" t="n"/>
      <c r="P11636" s="75" t="n"/>
      <c r="Q11636" s="79" t="n"/>
      <c r="AR11636">
        <f>IF($AU$2&lt;&gt;5,NA(),IF(D11636=D11635,0,IF(AND(D21137=D11636,D11637=D11636),O11636+O11637+O21137,IF(D11637=D11636,O11637+O11636,O11636))))</f>
        <v/>
      </c>
      <c r="AS11636">
        <f>IF($AU$2&lt;&gt;5,NA(),IF(D11636=D11635,0,IF(AND(D21137=D11636,D11637=D11636),P11636+P11637+P21137,IF(D11637=D11636,P11637+P11636,P11636))))</f>
        <v/>
      </c>
      <c r="AT11636">
        <f>AR11636-AS11636</f>
        <v/>
      </c>
    </row>
    <row r="11637" ht="15.75" customHeight="1" s="121">
      <c r="B11637">
        <f>D11637&amp;Q11637&amp;E11637</f>
        <v/>
      </c>
      <c r="C11637" s="73" t="n"/>
      <c r="D11637" s="73" t="n"/>
      <c r="E11637" s="78" t="n"/>
      <c r="F11637" s="75" t="n"/>
      <c r="G11637" s="73" t="n"/>
      <c r="H11637" s="75" t="n"/>
      <c r="I11637" s="75" t="n"/>
      <c r="J11637" s="75" t="n"/>
      <c r="K11637" s="75" t="n"/>
      <c r="L11637" s="75" t="n"/>
      <c r="M11637" s="75" t="n"/>
      <c r="N11637" s="75" t="n"/>
      <c r="O11637" s="75" t="n"/>
      <c r="P11637" s="75" t="n"/>
      <c r="Q11637" s="79" t="n"/>
      <c r="AR11637">
        <f>IF($AU$2&lt;&gt;5,NA(),IF(D11637=D11636,0,IF(AND(D21138=D11637,D11638=D11637),O11637+O11638+O21138,IF(D11638=D11637,O11638+O11637,O11637))))</f>
        <v/>
      </c>
      <c r="AS11637">
        <f>IF($AU$2&lt;&gt;5,NA(),IF(D11637=D11636,0,IF(AND(D21138=D11637,D11638=D11637),P11637+P11638+P21138,IF(D11638=D11637,P11638+P11637,P11637))))</f>
        <v/>
      </c>
      <c r="AT11637">
        <f>AR11637-AS11637</f>
        <v/>
      </c>
    </row>
    <row r="11638" ht="15.75" customHeight="1" s="121">
      <c r="B11638">
        <f>D11638&amp;Q11638&amp;E11638</f>
        <v/>
      </c>
      <c r="C11638" s="73" t="n"/>
      <c r="D11638" s="73" t="n"/>
      <c r="E11638" s="78" t="n"/>
      <c r="F11638" s="75" t="n"/>
      <c r="G11638" s="73" t="n"/>
      <c r="H11638" s="75" t="n"/>
      <c r="I11638" s="75" t="n"/>
      <c r="J11638" s="75" t="n"/>
      <c r="K11638" s="75" t="n"/>
      <c r="L11638" s="75" t="n"/>
      <c r="M11638" s="75" t="n"/>
      <c r="N11638" s="75" t="n"/>
      <c r="O11638" s="75" t="n"/>
      <c r="P11638" s="75" t="n"/>
      <c r="Q11638" s="79" t="n"/>
      <c r="AR11638">
        <f>IF($AU$2&lt;&gt;5,NA(),IF(D11638=D11637,0,IF(AND(D21139=D11638,D11639=D11638),O11638+O11639+O21139,IF(D11639=D11638,O11639+O11638,O11638))))</f>
        <v/>
      </c>
      <c r="AS11638">
        <f>IF($AU$2&lt;&gt;5,NA(),IF(D11638=D11637,0,IF(AND(D21139=D11638,D11639=D11638),P11638+P11639+P21139,IF(D11639=D11638,P11639+P11638,P11638))))</f>
        <v/>
      </c>
      <c r="AT11638">
        <f>AR11638-AS11638</f>
        <v/>
      </c>
    </row>
    <row r="11639" ht="15.75" customHeight="1" s="121">
      <c r="B11639">
        <f>D11639&amp;Q11639&amp;E11639</f>
        <v/>
      </c>
      <c r="C11639" s="73" t="n"/>
      <c r="D11639" s="73" t="n"/>
      <c r="E11639" s="78" t="n"/>
      <c r="F11639" s="75" t="n"/>
      <c r="G11639" s="73" t="n"/>
      <c r="H11639" s="75" t="n"/>
      <c r="I11639" s="75" t="n"/>
      <c r="J11639" s="75" t="n"/>
      <c r="K11639" s="75" t="n"/>
      <c r="L11639" s="75" t="n"/>
      <c r="M11639" s="75" t="n"/>
      <c r="N11639" s="75" t="n"/>
      <c r="O11639" s="75" t="n"/>
      <c r="P11639" s="75" t="n"/>
      <c r="Q11639" s="79" t="n"/>
      <c r="AR11639">
        <f>IF($AU$2&lt;&gt;5,NA(),IF(D11639=D11638,0,IF(AND(D21140=D11639,D11640=D11639),O11639+O11640+O21140,IF(D11640=D11639,O11640+O11639,O11639))))</f>
        <v/>
      </c>
      <c r="AS11639">
        <f>IF($AU$2&lt;&gt;5,NA(),IF(D11639=D11638,0,IF(AND(D21140=D11639,D11640=D11639),P11639+P11640+P21140,IF(D11640=D11639,P11640+P11639,P11639))))</f>
        <v/>
      </c>
      <c r="AT11639">
        <f>AR11639-AS11639</f>
        <v/>
      </c>
    </row>
    <row r="11640" ht="15.75" customHeight="1" s="121">
      <c r="B11640">
        <f>D11640&amp;Q11640&amp;E11640</f>
        <v/>
      </c>
      <c r="C11640" s="73" t="n"/>
      <c r="D11640" s="73" t="n"/>
      <c r="E11640" s="78" t="n"/>
      <c r="F11640" s="75" t="n"/>
      <c r="G11640" s="73" t="n"/>
      <c r="H11640" s="75" t="n"/>
      <c r="I11640" s="75" t="n"/>
      <c r="J11640" s="75" t="n"/>
      <c r="K11640" s="75" t="n"/>
      <c r="L11640" s="75" t="n"/>
      <c r="M11640" s="75" t="n"/>
      <c r="N11640" s="75" t="n"/>
      <c r="O11640" s="75" t="n"/>
      <c r="P11640" s="75" t="n"/>
      <c r="Q11640" s="79" t="n"/>
      <c r="AR11640">
        <f>IF($AU$2&lt;&gt;5,NA(),IF(D11640=D11639,0,IF(AND(D21141=D11640,D11641=D11640),O11640+O11641+O21141,IF(D11641=D11640,O11641+O11640,O11640))))</f>
        <v/>
      </c>
      <c r="AS11640">
        <f>IF($AU$2&lt;&gt;5,NA(),IF(D11640=D11639,0,IF(AND(D21141=D11640,D11641=D11640),P11640+P11641+P21141,IF(D11641=D11640,P11641+P11640,P11640))))</f>
        <v/>
      </c>
      <c r="AT11640">
        <f>AR11640-AS11640</f>
        <v/>
      </c>
    </row>
    <row r="11641" ht="15.75" customHeight="1" s="121">
      <c r="B11641">
        <f>D11641&amp;Q11641&amp;E11641</f>
        <v/>
      </c>
      <c r="C11641" s="73" t="n"/>
      <c r="D11641" s="73" t="n"/>
      <c r="E11641" s="78" t="n"/>
      <c r="F11641" s="75" t="n"/>
      <c r="G11641" s="73" t="n"/>
      <c r="H11641" s="75" t="n"/>
      <c r="I11641" s="75" t="n"/>
      <c r="J11641" s="75" t="n"/>
      <c r="K11641" s="75" t="n"/>
      <c r="L11641" s="75" t="n"/>
      <c r="M11641" s="75" t="n"/>
      <c r="N11641" s="75" t="n"/>
      <c r="O11641" s="75" t="n"/>
      <c r="P11641" s="75" t="n"/>
      <c r="Q11641" s="79" t="n"/>
      <c r="AR11641">
        <f>IF($AU$2&lt;&gt;5,NA(),IF(D11641=D11640,0,IF(AND(D21142=D11641,D11642=D11641),O11641+O11642+O21142,IF(D11642=D11641,O11642+O11641,O11641))))</f>
        <v/>
      </c>
      <c r="AS11641">
        <f>IF($AU$2&lt;&gt;5,NA(),IF(D11641=D11640,0,IF(AND(D21142=D11641,D11642=D11641),P11641+P11642+P21142,IF(D11642=D11641,P11642+P11641,P11641))))</f>
        <v/>
      </c>
      <c r="AT11641">
        <f>AR11641-AS11641</f>
        <v/>
      </c>
    </row>
    <row r="11642" ht="15.75" customHeight="1" s="121">
      <c r="B11642">
        <f>D11642&amp;Q11642&amp;E11642</f>
        <v/>
      </c>
      <c r="C11642" s="73" t="n"/>
      <c r="D11642" s="73" t="n"/>
      <c r="E11642" s="78" t="n"/>
      <c r="F11642" s="75" t="n"/>
      <c r="G11642" s="73" t="n"/>
      <c r="H11642" s="75" t="n"/>
      <c r="I11642" s="75" t="n"/>
      <c r="J11642" s="75" t="n"/>
      <c r="K11642" s="75" t="n"/>
      <c r="L11642" s="75" t="n"/>
      <c r="M11642" s="75" t="n"/>
      <c r="N11642" s="75" t="n"/>
      <c r="O11642" s="75" t="n"/>
      <c r="P11642" s="75" t="n"/>
      <c r="Q11642" s="79" t="n"/>
      <c r="AR11642">
        <f>IF($AU$2&lt;&gt;5,NA(),IF(D11642=D11641,0,IF(AND(D21143=D11642,D11643=D11642),O11642+O11643+O21143,IF(D11643=D11642,O11643+O11642,O11642))))</f>
        <v/>
      </c>
      <c r="AS11642">
        <f>IF($AU$2&lt;&gt;5,NA(),IF(D11642=D11641,0,IF(AND(D21143=D11642,D11643=D11642),P11642+P11643+P21143,IF(D11643=D11642,P11643+P11642,P11642))))</f>
        <v/>
      </c>
      <c r="AT11642">
        <f>AR11642-AS11642</f>
        <v/>
      </c>
    </row>
    <row r="11643" ht="15.75" customHeight="1" s="121">
      <c r="B11643">
        <f>D11643&amp;Q11643&amp;E11643</f>
        <v/>
      </c>
      <c r="C11643" s="73" t="n"/>
      <c r="D11643" s="73" t="n"/>
      <c r="E11643" s="78" t="n"/>
      <c r="F11643" s="75" t="n"/>
      <c r="G11643" s="73" t="n"/>
      <c r="H11643" s="75" t="n"/>
      <c r="I11643" s="75" t="n"/>
      <c r="J11643" s="75" t="n"/>
      <c r="K11643" s="75" t="n"/>
      <c r="L11643" s="75" t="n"/>
      <c r="M11643" s="75" t="n"/>
      <c r="N11643" s="75" t="n"/>
      <c r="O11643" s="75" t="n"/>
      <c r="P11643" s="75" t="n"/>
      <c r="Q11643" s="79" t="n"/>
      <c r="AR11643">
        <f>IF($AU$2&lt;&gt;5,NA(),IF(D11643=D11642,0,IF(AND(D21144=D11643,D11644=D11643),O11643+O11644+O21144,IF(D11644=D11643,O11644+O11643,O11643))))</f>
        <v/>
      </c>
      <c r="AS11643">
        <f>IF($AU$2&lt;&gt;5,NA(),IF(D11643=D11642,0,IF(AND(D21144=D11643,D11644=D11643),P11643+P11644+P21144,IF(D11644=D11643,P11644+P11643,P11643))))</f>
        <v/>
      </c>
      <c r="AT11643">
        <f>AR11643-AS11643</f>
        <v/>
      </c>
    </row>
    <row r="11644" ht="15.75" customHeight="1" s="121">
      <c r="B11644">
        <f>D11644&amp;Q11644&amp;E11644</f>
        <v/>
      </c>
      <c r="C11644" s="73" t="n"/>
      <c r="D11644" s="73" t="n"/>
      <c r="E11644" s="78" t="n"/>
      <c r="F11644" s="75" t="n"/>
      <c r="G11644" s="73" t="n"/>
      <c r="H11644" s="75" t="n"/>
      <c r="I11644" s="75" t="n"/>
      <c r="J11644" s="75" t="n"/>
      <c r="K11644" s="75" t="n"/>
      <c r="L11644" s="75" t="n"/>
      <c r="M11644" s="75" t="n"/>
      <c r="N11644" s="75" t="n"/>
      <c r="O11644" s="75" t="n"/>
      <c r="P11644" s="75" t="n"/>
      <c r="Q11644" s="79" t="n"/>
      <c r="AR11644">
        <f>IF($AU$2&lt;&gt;5,NA(),IF(D11644=D11643,0,IF(AND(D21145=D11644,D11645=D11644),O11644+O11645+O21145,IF(D11645=D11644,O11645+O11644,O11644))))</f>
        <v/>
      </c>
      <c r="AS11644">
        <f>IF($AU$2&lt;&gt;5,NA(),IF(D11644=D11643,0,IF(AND(D21145=D11644,D11645=D11644),P11644+P11645+P21145,IF(D11645=D11644,P11645+P11644,P11644))))</f>
        <v/>
      </c>
      <c r="AT11644">
        <f>AR11644-AS11644</f>
        <v/>
      </c>
    </row>
    <row r="11645" ht="15.75" customHeight="1" s="121">
      <c r="B11645">
        <f>D11645&amp;Q11645&amp;E11645</f>
        <v/>
      </c>
      <c r="C11645" s="73" t="n"/>
      <c r="D11645" s="73" t="n"/>
      <c r="E11645" s="78" t="n"/>
      <c r="F11645" s="75" t="n"/>
      <c r="G11645" s="73" t="n"/>
      <c r="H11645" s="75" t="n"/>
      <c r="I11645" s="75" t="n"/>
      <c r="J11645" s="75" t="n"/>
      <c r="K11645" s="75" t="n"/>
      <c r="L11645" s="75" t="n"/>
      <c r="M11645" s="75" t="n"/>
      <c r="N11645" s="75" t="n"/>
      <c r="O11645" s="75" t="n"/>
      <c r="P11645" s="75" t="n"/>
      <c r="Q11645" s="79" t="n"/>
      <c r="AR11645">
        <f>IF($AU$2&lt;&gt;5,NA(),IF(D11645=D11644,0,IF(AND(D21146=D11645,D11646=D11645),O11645+O11646+O21146,IF(D11646=D11645,O11646+O11645,O11645))))</f>
        <v/>
      </c>
      <c r="AS11645">
        <f>IF($AU$2&lt;&gt;5,NA(),IF(D11645=D11644,0,IF(AND(D21146=D11645,D11646=D11645),P11645+P11646+P21146,IF(D11646=D11645,P11646+P11645,P11645))))</f>
        <v/>
      </c>
      <c r="AT11645">
        <f>AR11645-AS11645</f>
        <v/>
      </c>
    </row>
    <row r="11646" ht="15.75" customHeight="1" s="121">
      <c r="B11646">
        <f>D11646&amp;Q11646&amp;E11646</f>
        <v/>
      </c>
      <c r="C11646" s="73" t="n"/>
      <c r="D11646" s="73" t="n"/>
      <c r="E11646" s="78" t="n"/>
      <c r="F11646" s="75" t="n"/>
      <c r="G11646" s="73" t="n"/>
      <c r="H11646" s="75" t="n"/>
      <c r="I11646" s="75" t="n"/>
      <c r="J11646" s="75" t="n"/>
      <c r="K11646" s="75" t="n"/>
      <c r="L11646" s="75" t="n"/>
      <c r="M11646" s="75" t="n"/>
      <c r="N11646" s="75" t="n"/>
      <c r="O11646" s="75" t="n"/>
      <c r="P11646" s="75" t="n"/>
      <c r="Q11646" s="79" t="n"/>
      <c r="AR11646">
        <f>IF($AU$2&lt;&gt;5,NA(),IF(D11646=D11645,0,IF(AND(D21147=D11646,D11647=D11646),O11646+O11647+O21147,IF(D11647=D11646,O11647+O11646,O11646))))</f>
        <v/>
      </c>
      <c r="AS11646">
        <f>IF($AU$2&lt;&gt;5,NA(),IF(D11646=D11645,0,IF(AND(D21147=D11646,D11647=D11646),P11646+P11647+P21147,IF(D11647=D11646,P11647+P11646,P11646))))</f>
        <v/>
      </c>
      <c r="AT11646">
        <f>AR11646-AS11646</f>
        <v/>
      </c>
    </row>
    <row r="11647" ht="15.75" customHeight="1" s="121">
      <c r="B11647">
        <f>D11647&amp;Q11647&amp;E11647</f>
        <v/>
      </c>
      <c r="C11647" s="73" t="n"/>
      <c r="D11647" s="73" t="n"/>
      <c r="E11647" s="78" t="n"/>
      <c r="F11647" s="75" t="n"/>
      <c r="G11647" s="73" t="n"/>
      <c r="H11647" s="75" t="n"/>
      <c r="I11647" s="75" t="n"/>
      <c r="J11647" s="75" t="n"/>
      <c r="K11647" s="75" t="n"/>
      <c r="L11647" s="75" t="n"/>
      <c r="M11647" s="75" t="n"/>
      <c r="N11647" s="75" t="n"/>
      <c r="O11647" s="75" t="n"/>
      <c r="P11647" s="75" t="n"/>
      <c r="Q11647" s="79" t="n"/>
      <c r="AR11647">
        <f>IF($AU$2&lt;&gt;5,NA(),IF(D11647=D11646,0,IF(AND(D21148=D11647,D11648=D11647),O11647+O11648+O21148,IF(D11648=D11647,O11648+O11647,O11647))))</f>
        <v/>
      </c>
      <c r="AS11647">
        <f>IF($AU$2&lt;&gt;5,NA(),IF(D11647=D11646,0,IF(AND(D21148=D11647,D11648=D11647),P11647+P11648+P21148,IF(D11648=D11647,P11648+P11647,P11647))))</f>
        <v/>
      </c>
      <c r="AT11647">
        <f>AR11647-AS11647</f>
        <v/>
      </c>
    </row>
    <row r="11648" ht="15.75" customHeight="1" s="121">
      <c r="B11648">
        <f>D11648&amp;Q11648&amp;E11648</f>
        <v/>
      </c>
      <c r="C11648" s="73" t="n"/>
      <c r="D11648" s="73" t="n"/>
      <c r="E11648" s="78" t="n"/>
      <c r="F11648" s="75" t="n"/>
      <c r="G11648" s="73" t="n"/>
      <c r="H11648" s="75" t="n"/>
      <c r="I11648" s="75" t="n"/>
      <c r="J11648" s="75" t="n"/>
      <c r="K11648" s="75" t="n"/>
      <c r="L11648" s="75" t="n"/>
      <c r="M11648" s="75" t="n"/>
      <c r="N11648" s="75" t="n"/>
      <c r="O11648" s="75" t="n"/>
      <c r="P11648" s="75" t="n"/>
      <c r="Q11648" s="79" t="n"/>
      <c r="AR11648">
        <f>IF($AU$2&lt;&gt;5,NA(),IF(D11648=D11647,0,IF(AND(D21149=D11648,D11649=D11648),O11648+O11649+O21149,IF(D11649=D11648,O11649+O11648,O11648))))</f>
        <v/>
      </c>
      <c r="AS11648">
        <f>IF($AU$2&lt;&gt;5,NA(),IF(D11648=D11647,0,IF(AND(D21149=D11648,D11649=D11648),P11648+P11649+P21149,IF(D11649=D11648,P11649+P11648,P11648))))</f>
        <v/>
      </c>
      <c r="AT11648">
        <f>AR11648-AS11648</f>
        <v/>
      </c>
    </row>
    <row r="11649" ht="15.75" customHeight="1" s="121">
      <c r="B11649">
        <f>D11649&amp;Q11649&amp;E11649</f>
        <v/>
      </c>
      <c r="C11649" s="73" t="n"/>
      <c r="D11649" s="73" t="n"/>
      <c r="E11649" s="78" t="n"/>
      <c r="F11649" s="75" t="n"/>
      <c r="G11649" s="73" t="n"/>
      <c r="H11649" s="75" t="n"/>
      <c r="I11649" s="75" t="n"/>
      <c r="J11649" s="75" t="n"/>
      <c r="K11649" s="75" t="n"/>
      <c r="L11649" s="75" t="n"/>
      <c r="M11649" s="75" t="n"/>
      <c r="N11649" s="75" t="n"/>
      <c r="O11649" s="75" t="n"/>
      <c r="P11649" s="75" t="n"/>
      <c r="Q11649" s="79" t="n"/>
      <c r="AR11649">
        <f>IF($AU$2&lt;&gt;5,NA(),IF(D11649=D11648,0,IF(AND(D21150=D11649,D11650=D11649),O11649+O11650+O21150,IF(D11650=D11649,O11650+O11649,O11649))))</f>
        <v/>
      </c>
      <c r="AS11649">
        <f>IF($AU$2&lt;&gt;5,NA(),IF(D11649=D11648,0,IF(AND(D21150=D11649,D11650=D11649),P11649+P11650+P21150,IF(D11650=D11649,P11650+P11649,P11649))))</f>
        <v/>
      </c>
      <c r="AT11649">
        <f>AR11649-AS11649</f>
        <v/>
      </c>
    </row>
    <row r="11650" ht="15.75" customHeight="1" s="121">
      <c r="B11650">
        <f>D11650&amp;Q11650&amp;E11650</f>
        <v/>
      </c>
      <c r="C11650" s="73" t="n"/>
      <c r="D11650" s="73" t="n"/>
      <c r="E11650" s="78" t="n"/>
      <c r="F11650" s="75" t="n"/>
      <c r="G11650" s="73" t="n"/>
      <c r="H11650" s="75" t="n"/>
      <c r="I11650" s="75" t="n"/>
      <c r="J11650" s="75" t="n"/>
      <c r="K11650" s="75" t="n"/>
      <c r="L11650" s="75" t="n"/>
      <c r="M11650" s="75" t="n"/>
      <c r="N11650" s="75" t="n"/>
      <c r="O11650" s="75" t="n"/>
      <c r="P11650" s="75" t="n"/>
      <c r="Q11650" s="79" t="n"/>
      <c r="AR11650">
        <f>IF($AU$2&lt;&gt;5,NA(),IF(D11650=D11649,0,IF(AND(D21151=D11650,D11651=D11650),O11650+O11651+O21151,IF(D11651=D11650,O11651+O11650,O11650))))</f>
        <v/>
      </c>
      <c r="AS11650">
        <f>IF($AU$2&lt;&gt;5,NA(),IF(D11650=D11649,0,IF(AND(D21151=D11650,D11651=D11650),P11650+P11651+P21151,IF(D11651=D11650,P11651+P11650,P11650))))</f>
        <v/>
      </c>
      <c r="AT11650">
        <f>AR11650-AS11650</f>
        <v/>
      </c>
    </row>
    <row r="11651" ht="15.75" customHeight="1" s="121">
      <c r="B11651">
        <f>D11651&amp;Q11651&amp;E11651</f>
        <v/>
      </c>
      <c r="C11651" s="73" t="n"/>
      <c r="D11651" s="73" t="n"/>
      <c r="E11651" s="78" t="n"/>
      <c r="F11651" s="75" t="n"/>
      <c r="G11651" s="73" t="n"/>
      <c r="H11651" s="75" t="n"/>
      <c r="I11651" s="75" t="n"/>
      <c r="J11651" s="75" t="n"/>
      <c r="K11651" s="75" t="n"/>
      <c r="L11651" s="75" t="n"/>
      <c r="M11651" s="75" t="n"/>
      <c r="N11651" s="75" t="n"/>
      <c r="O11651" s="75" t="n"/>
      <c r="P11651" s="75" t="n"/>
      <c r="Q11651" s="79" t="n"/>
      <c r="AR11651">
        <f>IF($AU$2&lt;&gt;5,NA(),IF(D11651=D11650,0,IF(AND(D21152=D11651,D11652=D11651),O11651+O11652+O21152,IF(D11652=D11651,O11652+O11651,O11651))))</f>
        <v/>
      </c>
      <c r="AS11651">
        <f>IF($AU$2&lt;&gt;5,NA(),IF(D11651=D11650,0,IF(AND(D21152=D11651,D11652=D11651),P11651+P11652+P21152,IF(D11652=D11651,P11652+P11651,P11651))))</f>
        <v/>
      </c>
      <c r="AT11651">
        <f>AR11651-AS11651</f>
        <v/>
      </c>
    </row>
    <row r="11652" ht="15.75" customHeight="1" s="121">
      <c r="B11652">
        <f>D11652&amp;Q11652&amp;E11652</f>
        <v/>
      </c>
      <c r="C11652" s="73" t="n"/>
      <c r="D11652" s="73" t="n"/>
      <c r="E11652" s="78" t="n"/>
      <c r="F11652" s="75" t="n"/>
      <c r="G11652" s="73" t="n"/>
      <c r="H11652" s="75" t="n"/>
      <c r="I11652" s="75" t="n"/>
      <c r="J11652" s="75" t="n"/>
      <c r="K11652" s="75" t="n"/>
      <c r="L11652" s="75" t="n"/>
      <c r="M11652" s="75" t="n"/>
      <c r="N11652" s="75" t="n"/>
      <c r="O11652" s="75" t="n"/>
      <c r="P11652" s="75" t="n"/>
      <c r="Q11652" s="79" t="n"/>
      <c r="AR11652">
        <f>IF($AU$2&lt;&gt;5,NA(),IF(D11652=D11651,0,IF(AND(D21153=D11652,D11653=D11652),O11652+O11653+O21153,IF(D11653=D11652,O11653+O11652,O11652))))</f>
        <v/>
      </c>
      <c r="AS11652">
        <f>IF($AU$2&lt;&gt;5,NA(),IF(D11652=D11651,0,IF(AND(D21153=D11652,D11653=D11652),P11652+P11653+P21153,IF(D11653=D11652,P11653+P11652,P11652))))</f>
        <v/>
      </c>
      <c r="AT11652">
        <f>AR11652-AS11652</f>
        <v/>
      </c>
    </row>
    <row r="11653" ht="15.75" customHeight="1" s="121">
      <c r="B11653">
        <f>D11653&amp;Q11653&amp;E11653</f>
        <v/>
      </c>
      <c r="C11653" s="73" t="n"/>
      <c r="D11653" s="73" t="n"/>
      <c r="E11653" s="78" t="n"/>
      <c r="F11653" s="75" t="n"/>
      <c r="G11653" s="73" t="n"/>
      <c r="H11653" s="75" t="n"/>
      <c r="I11653" s="75" t="n"/>
      <c r="J11653" s="75" t="n"/>
      <c r="K11653" s="75" t="n"/>
      <c r="L11653" s="75" t="n"/>
      <c r="M11653" s="75" t="n"/>
      <c r="N11653" s="75" t="n"/>
      <c r="O11653" s="75" t="n"/>
      <c r="P11653" s="75" t="n"/>
      <c r="Q11653" s="79" t="n"/>
      <c r="AR11653">
        <f>IF($AU$2&lt;&gt;5,NA(),IF(D11653=D11652,0,IF(AND(D21154=D11653,D11654=D11653),O11653+O11654+O21154,IF(D11654=D11653,O11654+O11653,O11653))))</f>
        <v/>
      </c>
      <c r="AS11653">
        <f>IF($AU$2&lt;&gt;5,NA(),IF(D11653=D11652,0,IF(AND(D21154=D11653,D11654=D11653),P11653+P11654+P21154,IF(D11654=D11653,P11654+P11653,P11653))))</f>
        <v/>
      </c>
      <c r="AT11653">
        <f>AR11653-AS11653</f>
        <v/>
      </c>
    </row>
    <row r="11654" ht="15.75" customHeight="1" s="121">
      <c r="B11654">
        <f>D11654&amp;Q11654&amp;E11654</f>
        <v/>
      </c>
      <c r="C11654" s="73" t="n"/>
      <c r="D11654" s="73" t="n"/>
      <c r="E11654" s="78" t="n"/>
      <c r="F11654" s="75" t="n"/>
      <c r="G11654" s="73" t="n"/>
      <c r="H11654" s="75" t="n"/>
      <c r="I11654" s="75" t="n"/>
      <c r="J11654" s="75" t="n"/>
      <c r="K11654" s="75" t="n"/>
      <c r="L11654" s="75" t="n"/>
      <c r="M11654" s="75" t="n"/>
      <c r="N11654" s="75" t="n"/>
      <c r="O11654" s="75" t="n"/>
      <c r="P11654" s="75" t="n"/>
      <c r="Q11654" s="79" t="n"/>
      <c r="AR11654">
        <f>IF($AU$2&lt;&gt;5,NA(),IF(D11654=D11653,0,IF(AND(D21155=D11654,D11655=D11654),O11654+O11655+O21155,IF(D11655=D11654,O11655+O11654,O11654))))</f>
        <v/>
      </c>
      <c r="AS11654">
        <f>IF($AU$2&lt;&gt;5,NA(),IF(D11654=D11653,0,IF(AND(D21155=D11654,D11655=D11654),P11654+P11655+P21155,IF(D11655=D11654,P11655+P11654,P11654))))</f>
        <v/>
      </c>
      <c r="AT11654">
        <f>AR11654-AS11654</f>
        <v/>
      </c>
    </row>
    <row r="11655" ht="15.75" customHeight="1" s="121">
      <c r="B11655">
        <f>D11655&amp;Q11655&amp;E11655</f>
        <v/>
      </c>
      <c r="C11655" s="73" t="n"/>
      <c r="D11655" s="73" t="n"/>
      <c r="E11655" s="78" t="n"/>
      <c r="F11655" s="75" t="n"/>
      <c r="G11655" s="73" t="n"/>
      <c r="H11655" s="75" t="n"/>
      <c r="I11655" s="75" t="n"/>
      <c r="J11655" s="75" t="n"/>
      <c r="K11655" s="75" t="n"/>
      <c r="L11655" s="75" t="n"/>
      <c r="M11655" s="75" t="n"/>
      <c r="N11655" s="75" t="n"/>
      <c r="O11655" s="75" t="n"/>
      <c r="P11655" s="75" t="n"/>
      <c r="Q11655" s="79" t="n"/>
      <c r="AR11655">
        <f>IF($AU$2&lt;&gt;5,NA(),IF(D11655=D11654,0,IF(AND(D21156=D11655,D11656=D11655),O11655+O11656+O21156,IF(D11656=D11655,O11656+O11655,O11655))))</f>
        <v/>
      </c>
      <c r="AS11655">
        <f>IF($AU$2&lt;&gt;5,NA(),IF(D11655=D11654,0,IF(AND(D21156=D11655,D11656=D11655),P11655+P11656+P21156,IF(D11656=D11655,P11656+P11655,P11655))))</f>
        <v/>
      </c>
      <c r="AT11655">
        <f>AR11655-AS11655</f>
        <v/>
      </c>
    </row>
    <row r="11656" ht="15.75" customHeight="1" s="121">
      <c r="B11656">
        <f>D11656&amp;Q11656&amp;E11656</f>
        <v/>
      </c>
      <c r="C11656" s="73" t="n"/>
      <c r="D11656" s="73" t="n"/>
      <c r="E11656" s="78" t="n"/>
      <c r="F11656" s="75" t="n"/>
      <c r="G11656" s="73" t="n"/>
      <c r="H11656" s="75" t="n"/>
      <c r="I11656" s="75" t="n"/>
      <c r="J11656" s="75" t="n"/>
      <c r="K11656" s="75" t="n"/>
      <c r="L11656" s="75" t="n"/>
      <c r="M11656" s="75" t="n"/>
      <c r="N11656" s="75" t="n"/>
      <c r="O11656" s="75" t="n"/>
      <c r="P11656" s="75" t="n"/>
      <c r="Q11656" s="79" t="n"/>
      <c r="AR11656">
        <f>IF($AU$2&lt;&gt;5,NA(),IF(D11656=D11655,0,IF(AND(D21157=D11656,D11657=D11656),O11656+O11657+O21157,IF(D11657=D11656,O11657+O11656,O11656))))</f>
        <v/>
      </c>
      <c r="AS11656">
        <f>IF($AU$2&lt;&gt;5,NA(),IF(D11656=D11655,0,IF(AND(D21157=D11656,D11657=D11656),P11656+P11657+P21157,IF(D11657=D11656,P11657+P11656,P11656))))</f>
        <v/>
      </c>
      <c r="AT11656">
        <f>AR11656-AS11656</f>
        <v/>
      </c>
    </row>
    <row r="11657" ht="15.75" customHeight="1" s="121">
      <c r="B11657">
        <f>D11657&amp;Q11657&amp;E11657</f>
        <v/>
      </c>
      <c r="C11657" s="73" t="n"/>
      <c r="D11657" s="73" t="n"/>
      <c r="E11657" s="78" t="n"/>
      <c r="F11657" s="75" t="n"/>
      <c r="G11657" s="73" t="n"/>
      <c r="H11657" s="75" t="n"/>
      <c r="I11657" s="75" t="n"/>
      <c r="J11657" s="75" t="n"/>
      <c r="K11657" s="75" t="n"/>
      <c r="L11657" s="75" t="n"/>
      <c r="M11657" s="75" t="n"/>
      <c r="N11657" s="75" t="n"/>
      <c r="O11657" s="75" t="n"/>
      <c r="P11657" s="75" t="n"/>
      <c r="Q11657" s="79" t="n"/>
      <c r="AR11657">
        <f>IF($AU$2&lt;&gt;5,NA(),IF(D11657=D11656,0,IF(AND(D21158=D11657,D11658=D11657),O11657+O11658+O21158,IF(D11658=D11657,O11658+O11657,O11657))))</f>
        <v/>
      </c>
      <c r="AS11657">
        <f>IF($AU$2&lt;&gt;5,NA(),IF(D11657=D11656,0,IF(AND(D21158=D11657,D11658=D11657),P11657+P11658+P21158,IF(D11658=D11657,P11658+P11657,P11657))))</f>
        <v/>
      </c>
      <c r="AT11657">
        <f>AR11657-AS11657</f>
        <v/>
      </c>
    </row>
    <row r="11658" ht="15.75" customHeight="1" s="121">
      <c r="B11658">
        <f>D11658&amp;Q11658&amp;E11658</f>
        <v/>
      </c>
      <c r="C11658" s="73" t="n"/>
      <c r="D11658" s="73" t="n"/>
      <c r="E11658" s="78" t="n"/>
      <c r="F11658" s="75" t="n"/>
      <c r="G11658" s="73" t="n"/>
      <c r="H11658" s="75" t="n"/>
      <c r="I11658" s="75" t="n"/>
      <c r="J11658" s="75" t="n"/>
      <c r="K11658" s="75" t="n"/>
      <c r="L11658" s="75" t="n"/>
      <c r="M11658" s="75" t="n"/>
      <c r="N11658" s="75" t="n"/>
      <c r="O11658" s="75" t="n"/>
      <c r="P11658" s="75" t="n"/>
      <c r="Q11658" s="79" t="n"/>
      <c r="AR11658">
        <f>IF($AU$2&lt;&gt;5,NA(),IF(D11658=D11657,0,IF(AND(D21159=D11658,D11659=D11658),O11658+O11659+O21159,IF(D11659=D11658,O11659+O11658,O11658))))</f>
        <v/>
      </c>
      <c r="AS11658">
        <f>IF($AU$2&lt;&gt;5,NA(),IF(D11658=D11657,0,IF(AND(D21159=D11658,D11659=D11658),P11658+P11659+P21159,IF(D11659=D11658,P11659+P11658,P11658))))</f>
        <v/>
      </c>
      <c r="AT11658">
        <f>AR11658-AS11658</f>
        <v/>
      </c>
    </row>
    <row r="11659" ht="15.75" customHeight="1" s="121">
      <c r="B11659">
        <f>D11659&amp;Q11659&amp;E11659</f>
        <v/>
      </c>
      <c r="C11659" s="73" t="n"/>
      <c r="D11659" s="73" t="n"/>
      <c r="E11659" s="78" t="n"/>
      <c r="F11659" s="75" t="n"/>
      <c r="G11659" s="73" t="n"/>
      <c r="H11659" s="75" t="n"/>
      <c r="I11659" s="75" t="n"/>
      <c r="J11659" s="75" t="n"/>
      <c r="K11659" s="75" t="n"/>
      <c r="L11659" s="75" t="n"/>
      <c r="M11659" s="75" t="n"/>
      <c r="N11659" s="75" t="n"/>
      <c r="O11659" s="75" t="n"/>
      <c r="P11659" s="75" t="n"/>
      <c r="Q11659" s="79" t="n"/>
      <c r="AR11659">
        <f>IF($AU$2&lt;&gt;5,NA(),IF(D11659=D11658,0,IF(AND(D21160=D11659,D11660=D11659),O11659+O11660+O21160,IF(D11660=D11659,O11660+O11659,O11659))))</f>
        <v/>
      </c>
      <c r="AS11659">
        <f>IF($AU$2&lt;&gt;5,NA(),IF(D11659=D11658,0,IF(AND(D21160=D11659,D11660=D11659),P11659+P11660+P21160,IF(D11660=D11659,P11660+P11659,P11659))))</f>
        <v/>
      </c>
      <c r="AT11659">
        <f>AR11659-AS11659</f>
        <v/>
      </c>
    </row>
    <row r="11660" ht="15.75" customHeight="1" s="121">
      <c r="B11660">
        <f>D11660&amp;Q11660&amp;E11660</f>
        <v/>
      </c>
      <c r="C11660" s="73" t="n"/>
      <c r="D11660" s="73" t="n"/>
      <c r="E11660" s="78" t="n"/>
      <c r="F11660" s="75" t="n"/>
      <c r="G11660" s="73" t="n"/>
      <c r="H11660" s="75" t="n"/>
      <c r="I11660" s="75" t="n"/>
      <c r="J11660" s="75" t="n"/>
      <c r="K11660" s="75" t="n"/>
      <c r="L11660" s="75" t="n"/>
      <c r="M11660" s="75" t="n"/>
      <c r="N11660" s="75" t="n"/>
      <c r="O11660" s="75" t="n"/>
      <c r="P11660" s="75" t="n"/>
      <c r="Q11660" s="79" t="n"/>
      <c r="AR11660">
        <f>IF($AU$2&lt;&gt;5,NA(),IF(D11660=D11659,0,IF(AND(D21161=D11660,D11661=D11660),O11660+O11661+O21161,IF(D11661=D11660,O11661+O11660,O11660))))</f>
        <v/>
      </c>
      <c r="AS11660">
        <f>IF($AU$2&lt;&gt;5,NA(),IF(D11660=D11659,0,IF(AND(D21161=D11660,D11661=D11660),P11660+P11661+P21161,IF(D11661=D11660,P11661+P11660,P11660))))</f>
        <v/>
      </c>
      <c r="AT11660">
        <f>AR11660-AS11660</f>
        <v/>
      </c>
    </row>
    <row r="11661" ht="15.75" customHeight="1" s="121">
      <c r="B11661">
        <f>D11661&amp;Q11661&amp;E11661</f>
        <v/>
      </c>
      <c r="C11661" s="73" t="n"/>
      <c r="D11661" s="73" t="n"/>
      <c r="E11661" s="78" t="n"/>
      <c r="F11661" s="75" t="n"/>
      <c r="G11661" s="73" t="n"/>
      <c r="H11661" s="75" t="n"/>
      <c r="I11661" s="75" t="n"/>
      <c r="J11661" s="75" t="n"/>
      <c r="K11661" s="75" t="n"/>
      <c r="L11661" s="75" t="n"/>
      <c r="M11661" s="75" t="n"/>
      <c r="N11661" s="75" t="n"/>
      <c r="O11661" s="75" t="n"/>
      <c r="P11661" s="75" t="n"/>
      <c r="Q11661" s="79" t="n"/>
      <c r="AR11661">
        <f>IF($AU$2&lt;&gt;5,NA(),IF(D11661=D11660,0,IF(AND(D21162=D11661,D11662=D11661),O11661+O11662+O21162,IF(D11662=D11661,O11662+O11661,O11661))))</f>
        <v/>
      </c>
      <c r="AS11661">
        <f>IF($AU$2&lt;&gt;5,NA(),IF(D11661=D11660,0,IF(AND(D21162=D11661,D11662=D11661),P11661+P11662+P21162,IF(D11662=D11661,P11662+P11661,P11661))))</f>
        <v/>
      </c>
      <c r="AT11661">
        <f>AR11661-AS11661</f>
        <v/>
      </c>
    </row>
    <row r="11662" ht="15.75" customHeight="1" s="121">
      <c r="B11662">
        <f>D11662&amp;Q11662&amp;E11662</f>
        <v/>
      </c>
      <c r="C11662" s="73" t="n"/>
      <c r="D11662" s="73" t="n"/>
      <c r="E11662" s="78" t="n"/>
      <c r="F11662" s="75" t="n"/>
      <c r="G11662" s="73" t="n"/>
      <c r="H11662" s="75" t="n"/>
      <c r="I11662" s="75" t="n"/>
      <c r="J11662" s="75" t="n"/>
      <c r="K11662" s="75" t="n"/>
      <c r="L11662" s="75" t="n"/>
      <c r="M11662" s="75" t="n"/>
      <c r="N11662" s="75" t="n"/>
      <c r="O11662" s="75" t="n"/>
      <c r="P11662" s="75" t="n"/>
      <c r="Q11662" s="79" t="n"/>
      <c r="AR11662">
        <f>IF($AU$2&lt;&gt;5,NA(),IF(D11662=D11661,0,IF(AND(D21163=D11662,D11663=D11662),O11662+O11663+O21163,IF(D11663=D11662,O11663+O11662,O11662))))</f>
        <v/>
      </c>
      <c r="AS11662">
        <f>IF($AU$2&lt;&gt;5,NA(),IF(D11662=D11661,0,IF(AND(D21163=D11662,D11663=D11662),P11662+P11663+P21163,IF(D11663=D11662,P11663+P11662,P11662))))</f>
        <v/>
      </c>
      <c r="AT11662">
        <f>AR11662-AS11662</f>
        <v/>
      </c>
    </row>
    <row r="11663" ht="15.75" customHeight="1" s="121">
      <c r="B11663">
        <f>D11663&amp;Q11663&amp;E11663</f>
        <v/>
      </c>
      <c r="C11663" s="73" t="n"/>
      <c r="D11663" s="73" t="n"/>
      <c r="E11663" s="78" t="n"/>
      <c r="F11663" s="75" t="n"/>
      <c r="G11663" s="73" t="n"/>
      <c r="H11663" s="75" t="n"/>
      <c r="I11663" s="75" t="n"/>
      <c r="J11663" s="75" t="n"/>
      <c r="K11663" s="75" t="n"/>
      <c r="L11663" s="75" t="n"/>
      <c r="M11663" s="75" t="n"/>
      <c r="N11663" s="75" t="n"/>
      <c r="O11663" s="75" t="n"/>
      <c r="P11663" s="75" t="n"/>
      <c r="Q11663" s="79" t="n"/>
      <c r="AR11663">
        <f>IF($AU$2&lt;&gt;5,NA(),IF(D11663=D11662,0,IF(AND(D21164=D11663,D11664=D11663),O11663+O11664+O21164,IF(D11664=D11663,O11664+O11663,O11663))))</f>
        <v/>
      </c>
      <c r="AS11663">
        <f>IF($AU$2&lt;&gt;5,NA(),IF(D11663=D11662,0,IF(AND(D21164=D11663,D11664=D11663),P11663+P11664+P21164,IF(D11664=D11663,P11664+P11663,P11663))))</f>
        <v/>
      </c>
      <c r="AT11663">
        <f>AR11663-AS11663</f>
        <v/>
      </c>
    </row>
    <row r="11664" ht="15.75" customHeight="1" s="121">
      <c r="B11664">
        <f>D11664&amp;Q11664&amp;E11664</f>
        <v/>
      </c>
      <c r="C11664" s="73" t="n"/>
      <c r="D11664" s="73" t="n"/>
      <c r="E11664" s="78" t="n"/>
      <c r="F11664" s="75" t="n"/>
      <c r="G11664" s="73" t="n"/>
      <c r="H11664" s="75" t="n"/>
      <c r="I11664" s="75" t="n"/>
      <c r="J11664" s="75" t="n"/>
      <c r="K11664" s="75" t="n"/>
      <c r="L11664" s="75" t="n"/>
      <c r="M11664" s="75" t="n"/>
      <c r="N11664" s="75" t="n"/>
      <c r="O11664" s="75" t="n"/>
      <c r="P11664" s="75" t="n"/>
      <c r="Q11664" s="79" t="n"/>
      <c r="AR11664">
        <f>IF($AU$2&lt;&gt;5,NA(),IF(D11664=D11663,0,IF(AND(D21165=D11664,D11665=D11664),O11664+O11665+O21165,IF(D11665=D11664,O11665+O11664,O11664))))</f>
        <v/>
      </c>
      <c r="AS11664">
        <f>IF($AU$2&lt;&gt;5,NA(),IF(D11664=D11663,0,IF(AND(D21165=D11664,D11665=D11664),P11664+P11665+P21165,IF(D11665=D11664,P11665+P11664,P11664))))</f>
        <v/>
      </c>
      <c r="AT11664">
        <f>AR11664-AS11664</f>
        <v/>
      </c>
    </row>
    <row r="11665" ht="15.75" customHeight="1" s="121">
      <c r="B11665">
        <f>D11665&amp;Q11665&amp;E11665</f>
        <v/>
      </c>
      <c r="C11665" s="73" t="n"/>
      <c r="D11665" s="73" t="n"/>
      <c r="E11665" s="78" t="n"/>
      <c r="F11665" s="75" t="n"/>
      <c r="G11665" s="73" t="n"/>
      <c r="H11665" s="75" t="n"/>
      <c r="I11665" s="75" t="n"/>
      <c r="J11665" s="75" t="n"/>
      <c r="K11665" s="75" t="n"/>
      <c r="L11665" s="75" t="n"/>
      <c r="M11665" s="75" t="n"/>
      <c r="N11665" s="75" t="n"/>
      <c r="O11665" s="75" t="n"/>
      <c r="P11665" s="75" t="n"/>
      <c r="Q11665" s="79" t="n"/>
      <c r="AR11665">
        <f>IF($AU$2&lt;&gt;5,NA(),IF(D11665=D11664,0,IF(AND(D21166=D11665,D11666=D11665),O11665+O11666+O21166,IF(D11666=D11665,O11666+O11665,O11665))))</f>
        <v/>
      </c>
      <c r="AS11665">
        <f>IF($AU$2&lt;&gt;5,NA(),IF(D11665=D11664,0,IF(AND(D21166=D11665,D11666=D11665),P11665+P11666+P21166,IF(D11666=D11665,P11666+P11665,P11665))))</f>
        <v/>
      </c>
      <c r="AT11665">
        <f>AR11665-AS11665</f>
        <v/>
      </c>
    </row>
    <row r="11666" ht="15.75" customHeight="1" s="121">
      <c r="B11666">
        <f>D11666&amp;Q11666&amp;E11666</f>
        <v/>
      </c>
      <c r="C11666" s="73" t="n"/>
      <c r="D11666" s="73" t="n"/>
      <c r="E11666" s="78" t="n"/>
      <c r="F11666" s="75" t="n"/>
      <c r="G11666" s="73" t="n"/>
      <c r="H11666" s="75" t="n"/>
      <c r="I11666" s="75" t="n"/>
      <c r="J11666" s="75" t="n"/>
      <c r="K11666" s="75" t="n"/>
      <c r="L11666" s="75" t="n"/>
      <c r="M11666" s="75" t="n"/>
      <c r="N11666" s="75" t="n"/>
      <c r="O11666" s="75" t="n"/>
      <c r="P11666" s="75" t="n"/>
      <c r="Q11666" s="79" t="n"/>
      <c r="AR11666">
        <f>IF($AU$2&lt;&gt;5,NA(),IF(D11666=D11665,0,IF(AND(D21167=D11666,D11667=D11666),O11666+O11667+O21167,IF(D11667=D11666,O11667+O11666,O11666))))</f>
        <v/>
      </c>
      <c r="AS11666">
        <f>IF($AU$2&lt;&gt;5,NA(),IF(D11666=D11665,0,IF(AND(D21167=D11666,D11667=D11666),P11666+P11667+P21167,IF(D11667=D11666,P11667+P11666,P11666))))</f>
        <v/>
      </c>
      <c r="AT11666">
        <f>AR11666-AS11666</f>
        <v/>
      </c>
    </row>
    <row r="11667" ht="15.75" customHeight="1" s="121">
      <c r="B11667">
        <f>D11667&amp;Q11667&amp;E11667</f>
        <v/>
      </c>
      <c r="C11667" s="73" t="n"/>
      <c r="D11667" s="73" t="n"/>
      <c r="E11667" s="78" t="n"/>
      <c r="F11667" s="75" t="n"/>
      <c r="G11667" s="73" t="n"/>
      <c r="H11667" s="75" t="n"/>
      <c r="I11667" s="75" t="n"/>
      <c r="J11667" s="75" t="n"/>
      <c r="K11667" s="75" t="n"/>
      <c r="L11667" s="75" t="n"/>
      <c r="M11667" s="75" t="n"/>
      <c r="N11667" s="75" t="n"/>
      <c r="O11667" s="75" t="n"/>
      <c r="P11667" s="75" t="n"/>
      <c r="Q11667" s="79" t="n"/>
      <c r="AR11667">
        <f>IF($AU$2&lt;&gt;5,NA(),IF(D11667=D11666,0,IF(AND(D21168=D11667,D11668=D11667),O11667+O11668+O21168,IF(D11668=D11667,O11668+O11667,O11667))))</f>
        <v/>
      </c>
      <c r="AS11667">
        <f>IF($AU$2&lt;&gt;5,NA(),IF(D11667=D11666,0,IF(AND(D21168=D11667,D11668=D11667),P11667+P11668+P21168,IF(D11668=D11667,P11668+P11667,P11667))))</f>
        <v/>
      </c>
      <c r="AT11667">
        <f>AR11667-AS11667</f>
        <v/>
      </c>
    </row>
    <row r="11668" ht="15.75" customHeight="1" s="121">
      <c r="B11668">
        <f>D11668&amp;Q11668&amp;E11668</f>
        <v/>
      </c>
      <c r="C11668" s="73" t="n"/>
      <c r="D11668" s="73" t="n"/>
      <c r="E11668" s="78" t="n"/>
      <c r="F11668" s="75" t="n"/>
      <c r="G11668" s="73" t="n"/>
      <c r="H11668" s="75" t="n"/>
      <c r="I11668" s="75" t="n"/>
      <c r="J11668" s="75" t="n"/>
      <c r="K11668" s="75" t="n"/>
      <c r="L11668" s="75" t="n"/>
      <c r="M11668" s="75" t="n"/>
      <c r="N11668" s="75" t="n"/>
      <c r="O11668" s="75" t="n"/>
      <c r="P11668" s="75" t="n"/>
      <c r="Q11668" s="79" t="n"/>
      <c r="AR11668">
        <f>IF($AU$2&lt;&gt;5,NA(),IF(D11668=D11667,0,IF(AND(D21169=D11668,D11669=D11668),O11668+O11669+O21169,IF(D11669=D11668,O11669+O11668,O11668))))</f>
        <v/>
      </c>
      <c r="AS11668">
        <f>IF($AU$2&lt;&gt;5,NA(),IF(D11668=D11667,0,IF(AND(D21169=D11668,D11669=D11668),P11668+P11669+P21169,IF(D11669=D11668,P11669+P11668,P11668))))</f>
        <v/>
      </c>
      <c r="AT11668">
        <f>AR11668-AS11668</f>
        <v/>
      </c>
    </row>
    <row r="11669" ht="15.75" customHeight="1" s="121">
      <c r="B11669">
        <f>D11669&amp;Q11669&amp;E11669</f>
        <v/>
      </c>
      <c r="C11669" s="73" t="n"/>
      <c r="D11669" s="73" t="n"/>
      <c r="E11669" s="78" t="n"/>
      <c r="F11669" s="75" t="n"/>
      <c r="G11669" s="73" t="n"/>
      <c r="H11669" s="75" t="n"/>
      <c r="I11669" s="75" t="n"/>
      <c r="J11669" s="75" t="n"/>
      <c r="K11669" s="75" t="n"/>
      <c r="L11669" s="75" t="n"/>
      <c r="M11669" s="75" t="n"/>
      <c r="N11669" s="75" t="n"/>
      <c r="O11669" s="75" t="n"/>
      <c r="P11669" s="75" t="n"/>
      <c r="Q11669" s="79" t="n"/>
      <c r="AR11669">
        <f>IF($AU$2&lt;&gt;5,NA(),IF(D11669=D11668,0,IF(AND(D21170=D11669,D11670=D11669),O11669+O11670+O21170,IF(D11670=D11669,O11670+O11669,O11669))))</f>
        <v/>
      </c>
      <c r="AS11669">
        <f>IF($AU$2&lt;&gt;5,NA(),IF(D11669=D11668,0,IF(AND(D21170=D11669,D11670=D11669),P11669+P11670+P21170,IF(D11670=D11669,P11670+P11669,P11669))))</f>
        <v/>
      </c>
      <c r="AT11669">
        <f>AR11669-AS11669</f>
        <v/>
      </c>
    </row>
    <row r="11670" ht="15.75" customHeight="1" s="121">
      <c r="B11670">
        <f>D11670&amp;Q11670&amp;E11670</f>
        <v/>
      </c>
      <c r="C11670" s="73" t="n"/>
      <c r="D11670" s="73" t="n"/>
      <c r="E11670" s="78" t="n"/>
      <c r="F11670" s="75" t="n"/>
      <c r="G11670" s="73" t="n"/>
      <c r="H11670" s="75" t="n"/>
      <c r="I11670" s="75" t="n"/>
      <c r="J11670" s="75" t="n"/>
      <c r="K11670" s="75" t="n"/>
      <c r="L11670" s="75" t="n"/>
      <c r="M11670" s="75" t="n"/>
      <c r="N11670" s="75" t="n"/>
      <c r="O11670" s="75" t="n"/>
      <c r="P11670" s="75" t="n"/>
      <c r="Q11670" s="79" t="n"/>
      <c r="AR11670">
        <f>IF($AU$2&lt;&gt;5,NA(),IF(D11670=D11669,0,IF(AND(D21171=D11670,D11671=D11670),O11670+O11671+O21171,IF(D11671=D11670,O11671+O11670,O11670))))</f>
        <v/>
      </c>
      <c r="AS11670">
        <f>IF($AU$2&lt;&gt;5,NA(),IF(D11670=D11669,0,IF(AND(D21171=D11670,D11671=D11670),P11670+P11671+P21171,IF(D11671=D11670,P11671+P11670,P11670))))</f>
        <v/>
      </c>
      <c r="AT11670">
        <f>AR11670-AS11670</f>
        <v/>
      </c>
    </row>
    <row r="11671" ht="15.75" customHeight="1" s="121">
      <c r="B11671">
        <f>D11671&amp;Q11671&amp;E11671</f>
        <v/>
      </c>
      <c r="C11671" s="73" t="n"/>
      <c r="D11671" s="73" t="n"/>
      <c r="E11671" s="78" t="n"/>
      <c r="F11671" s="75" t="n"/>
      <c r="G11671" s="73" t="n"/>
      <c r="H11671" s="75" t="n"/>
      <c r="I11671" s="75" t="n"/>
      <c r="J11671" s="75" t="n"/>
      <c r="K11671" s="75" t="n"/>
      <c r="L11671" s="75" t="n"/>
      <c r="M11671" s="75" t="n"/>
      <c r="N11671" s="75" t="n"/>
      <c r="O11671" s="75" t="n"/>
      <c r="P11671" s="75" t="n"/>
      <c r="Q11671" s="79" t="n"/>
      <c r="AR11671">
        <f>IF($AU$2&lt;&gt;5,NA(),IF(D11671=D11670,0,IF(AND(D21172=D11671,D11672=D11671),O11671+O11672+O21172,IF(D11672=D11671,O11672+O11671,O11671))))</f>
        <v/>
      </c>
      <c r="AS11671">
        <f>IF($AU$2&lt;&gt;5,NA(),IF(D11671=D11670,0,IF(AND(D21172=D11671,D11672=D11671),P11671+P11672+P21172,IF(D11672=D11671,P11672+P11671,P11671))))</f>
        <v/>
      </c>
      <c r="AT11671">
        <f>AR11671-AS11671</f>
        <v/>
      </c>
    </row>
    <row r="11672" ht="15.75" customHeight="1" s="121">
      <c r="B11672">
        <f>D11672&amp;Q11672&amp;E11672</f>
        <v/>
      </c>
      <c r="C11672" s="73" t="n"/>
      <c r="D11672" s="73" t="n"/>
      <c r="E11672" s="78" t="n"/>
      <c r="F11672" s="75" t="n"/>
      <c r="G11672" s="73" t="n"/>
      <c r="H11672" s="75" t="n"/>
      <c r="I11672" s="75" t="n"/>
      <c r="J11672" s="75" t="n"/>
      <c r="K11672" s="75" t="n"/>
      <c r="L11672" s="75" t="n"/>
      <c r="M11672" s="75" t="n"/>
      <c r="N11672" s="75" t="n"/>
      <c r="O11672" s="75" t="n"/>
      <c r="P11672" s="75" t="n"/>
      <c r="Q11672" s="79" t="n"/>
      <c r="AR11672">
        <f>IF($AU$2&lt;&gt;5,NA(),IF(D11672=D11671,0,IF(AND(D21173=D11672,D11673=D11672),O11672+O11673+O21173,IF(D11673=D11672,O11673+O11672,O11672))))</f>
        <v/>
      </c>
      <c r="AS11672">
        <f>IF($AU$2&lt;&gt;5,NA(),IF(D11672=D11671,0,IF(AND(D21173=D11672,D11673=D11672),P11672+P11673+P21173,IF(D11673=D11672,P11673+P11672,P11672))))</f>
        <v/>
      </c>
      <c r="AT11672">
        <f>AR11672-AS11672</f>
        <v/>
      </c>
    </row>
    <row r="11673" ht="15.75" customHeight="1" s="121">
      <c r="B11673">
        <f>D11673&amp;Q11673&amp;E11673</f>
        <v/>
      </c>
      <c r="C11673" s="73" t="n"/>
      <c r="D11673" s="73" t="n"/>
      <c r="E11673" s="78" t="n"/>
      <c r="F11673" s="75" t="n"/>
      <c r="G11673" s="73" t="n"/>
      <c r="H11673" s="75" t="n"/>
      <c r="I11673" s="75" t="n"/>
      <c r="J11673" s="75" t="n"/>
      <c r="K11673" s="75" t="n"/>
      <c r="L11673" s="75" t="n"/>
      <c r="M11673" s="75" t="n"/>
      <c r="N11673" s="75" t="n"/>
      <c r="O11673" s="75" t="n"/>
      <c r="P11673" s="75" t="n"/>
      <c r="Q11673" s="79" t="n"/>
      <c r="AR11673">
        <f>IF($AU$2&lt;&gt;5,NA(),IF(D11673=D11672,0,IF(AND(D21174=D11673,D11674=D11673),O11673+O11674+O21174,IF(D11674=D11673,O11674+O11673,O11673))))</f>
        <v/>
      </c>
      <c r="AS11673">
        <f>IF($AU$2&lt;&gt;5,NA(),IF(D11673=D11672,0,IF(AND(D21174=D11673,D11674=D11673),P11673+P11674+P21174,IF(D11674=D11673,P11674+P11673,P11673))))</f>
        <v/>
      </c>
      <c r="AT11673">
        <f>AR11673-AS11673</f>
        <v/>
      </c>
    </row>
    <row r="11674" ht="15.75" customHeight="1" s="121">
      <c r="B11674">
        <f>D11674&amp;Q11674&amp;E11674</f>
        <v/>
      </c>
      <c r="C11674" s="73" t="n"/>
      <c r="D11674" s="73" t="n"/>
      <c r="E11674" s="78" t="n"/>
      <c r="F11674" s="75" t="n"/>
      <c r="G11674" s="73" t="n"/>
      <c r="H11674" s="75" t="n"/>
      <c r="I11674" s="75" t="n"/>
      <c r="J11674" s="75" t="n"/>
      <c r="K11674" s="75" t="n"/>
      <c r="L11674" s="75" t="n"/>
      <c r="M11674" s="75" t="n"/>
      <c r="N11674" s="75" t="n"/>
      <c r="O11674" s="75" t="n"/>
      <c r="P11674" s="75" t="n"/>
      <c r="Q11674" s="79" t="n"/>
      <c r="AR11674">
        <f>IF($AU$2&lt;&gt;5,NA(),IF(D11674=D11673,0,IF(AND(D21175=D11674,D11675=D11674),O11674+O11675+O21175,IF(D11675=D11674,O11675+O11674,O11674))))</f>
        <v/>
      </c>
      <c r="AS11674">
        <f>IF($AU$2&lt;&gt;5,NA(),IF(D11674=D11673,0,IF(AND(D21175=D11674,D11675=D11674),P11674+P11675+P21175,IF(D11675=D11674,P11675+P11674,P11674))))</f>
        <v/>
      </c>
      <c r="AT11674">
        <f>AR11674-AS11674</f>
        <v/>
      </c>
    </row>
    <row r="11675" ht="15.75" customHeight="1" s="121">
      <c r="B11675">
        <f>D11675&amp;Q11675&amp;E11675</f>
        <v/>
      </c>
      <c r="C11675" s="73" t="n"/>
      <c r="D11675" s="73" t="n"/>
      <c r="E11675" s="78" t="n"/>
      <c r="F11675" s="75" t="n"/>
      <c r="G11675" s="73" t="n"/>
      <c r="H11675" s="75" t="n"/>
      <c r="I11675" s="75" t="n"/>
      <c r="J11675" s="75" t="n"/>
      <c r="K11675" s="75" t="n"/>
      <c r="L11675" s="75" t="n"/>
      <c r="M11675" s="75" t="n"/>
      <c r="N11675" s="75" t="n"/>
      <c r="O11675" s="75" t="n"/>
      <c r="P11675" s="75" t="n"/>
      <c r="Q11675" s="79" t="n"/>
      <c r="AR11675">
        <f>IF($AU$2&lt;&gt;5,NA(),IF(D11675=D11674,0,IF(AND(D21176=D11675,D11676=D11675),O11675+O11676+O21176,IF(D11676=D11675,O11676+O11675,O11675))))</f>
        <v/>
      </c>
      <c r="AS11675">
        <f>IF($AU$2&lt;&gt;5,NA(),IF(D11675=D11674,0,IF(AND(D21176=D11675,D11676=D11675),P11675+P11676+P21176,IF(D11676=D11675,P11676+P11675,P11675))))</f>
        <v/>
      </c>
      <c r="AT11675">
        <f>AR11675-AS11675</f>
        <v/>
      </c>
    </row>
    <row r="11676" ht="15.75" customHeight="1" s="121">
      <c r="B11676">
        <f>D11676&amp;Q11676&amp;E11676</f>
        <v/>
      </c>
      <c r="C11676" s="73" t="n"/>
      <c r="D11676" s="73" t="n"/>
      <c r="E11676" s="78" t="n"/>
      <c r="F11676" s="75" t="n"/>
      <c r="G11676" s="73" t="n"/>
      <c r="H11676" s="75" t="n"/>
      <c r="I11676" s="75" t="n"/>
      <c r="J11676" s="75" t="n"/>
      <c r="K11676" s="75" t="n"/>
      <c r="L11676" s="75" t="n"/>
      <c r="M11676" s="75" t="n"/>
      <c r="N11676" s="75" t="n"/>
      <c r="O11676" s="75" t="n"/>
      <c r="P11676" s="75" t="n"/>
      <c r="Q11676" s="79" t="n"/>
      <c r="AR11676">
        <f>IF($AU$2&lt;&gt;5,NA(),IF(D11676=D11675,0,IF(AND(D21177=D11676,D11677=D11676),O11676+O11677+O21177,IF(D11677=D11676,O11677+O11676,O11676))))</f>
        <v/>
      </c>
      <c r="AS11676">
        <f>IF($AU$2&lt;&gt;5,NA(),IF(D11676=D11675,0,IF(AND(D21177=D11676,D11677=D11676),P11676+P11677+P21177,IF(D11677=D11676,P11677+P11676,P11676))))</f>
        <v/>
      </c>
      <c r="AT11676">
        <f>AR11676-AS11676</f>
        <v/>
      </c>
    </row>
    <row r="11677" ht="15.75" customHeight="1" s="121">
      <c r="B11677">
        <f>D11677&amp;Q11677&amp;E11677</f>
        <v/>
      </c>
      <c r="C11677" s="73" t="n"/>
      <c r="D11677" s="73" t="n"/>
      <c r="E11677" s="78" t="n"/>
      <c r="F11677" s="75" t="n"/>
      <c r="G11677" s="73" t="n"/>
      <c r="H11677" s="75" t="n"/>
      <c r="I11677" s="75" t="n"/>
      <c r="J11677" s="75" t="n"/>
      <c r="K11677" s="75" t="n"/>
      <c r="L11677" s="75" t="n"/>
      <c r="M11677" s="75" t="n"/>
      <c r="N11677" s="75" t="n"/>
      <c r="O11677" s="75" t="n"/>
      <c r="P11677" s="75" t="n"/>
      <c r="Q11677" s="79" t="n"/>
      <c r="AR11677">
        <f>IF($AU$2&lt;&gt;5,NA(),IF(D11677=D11676,0,IF(AND(D21178=D11677,D11678=D11677),O11677+O11678+O21178,IF(D11678=D11677,O11678+O11677,O11677))))</f>
        <v/>
      </c>
      <c r="AS11677">
        <f>IF($AU$2&lt;&gt;5,NA(),IF(D11677=D11676,0,IF(AND(D21178=D11677,D11678=D11677),P11677+P11678+P21178,IF(D11678=D11677,P11678+P11677,P11677))))</f>
        <v/>
      </c>
      <c r="AT11677">
        <f>AR11677-AS11677</f>
        <v/>
      </c>
    </row>
    <row r="11678" ht="15.75" customHeight="1" s="121">
      <c r="B11678">
        <f>D11678&amp;Q11678&amp;E11678</f>
        <v/>
      </c>
      <c r="C11678" s="73" t="n"/>
      <c r="D11678" s="73" t="n"/>
      <c r="E11678" s="78" t="n"/>
      <c r="F11678" s="75" t="n"/>
      <c r="G11678" s="73" t="n"/>
      <c r="H11678" s="75" t="n"/>
      <c r="I11678" s="75" t="n"/>
      <c r="J11678" s="75" t="n"/>
      <c r="K11678" s="75" t="n"/>
      <c r="L11678" s="75" t="n"/>
      <c r="M11678" s="75" t="n"/>
      <c r="N11678" s="75" t="n"/>
      <c r="O11678" s="75" t="n"/>
      <c r="P11678" s="75" t="n"/>
      <c r="Q11678" s="79" t="n"/>
      <c r="AR11678">
        <f>IF($AU$2&lt;&gt;5,NA(),IF(D11678=D11677,0,IF(AND(D21179=D11678,D11679=D11678),O11678+O11679+O21179,IF(D11679=D11678,O11679+O11678,O11678))))</f>
        <v/>
      </c>
      <c r="AS11678">
        <f>IF($AU$2&lt;&gt;5,NA(),IF(D11678=D11677,0,IF(AND(D21179=D11678,D11679=D11678),P11678+P11679+P21179,IF(D11679=D11678,P11679+P11678,P11678))))</f>
        <v/>
      </c>
      <c r="AT11678">
        <f>AR11678-AS11678</f>
        <v/>
      </c>
    </row>
    <row r="11679" ht="15.75" customHeight="1" s="121">
      <c r="B11679">
        <f>D11679&amp;Q11679&amp;E11679</f>
        <v/>
      </c>
      <c r="C11679" s="73" t="n"/>
      <c r="D11679" s="73" t="n"/>
      <c r="E11679" s="78" t="n"/>
      <c r="F11679" s="75" t="n"/>
      <c r="G11679" s="73" t="n"/>
      <c r="H11679" s="75" t="n"/>
      <c r="I11679" s="75" t="n"/>
      <c r="J11679" s="75" t="n"/>
      <c r="K11679" s="75" t="n"/>
      <c r="L11679" s="75" t="n"/>
      <c r="M11679" s="75" t="n"/>
      <c r="N11679" s="75" t="n"/>
      <c r="O11679" s="75" t="n"/>
      <c r="P11679" s="75" t="n"/>
      <c r="Q11679" s="79" t="n"/>
      <c r="AR11679">
        <f>IF($AU$2&lt;&gt;5,NA(),IF(D11679=D11678,0,IF(AND(D21180=D11679,D11680=D11679),O11679+O11680+O21180,IF(D11680=D11679,O11680+O11679,O11679))))</f>
        <v/>
      </c>
      <c r="AS11679">
        <f>IF($AU$2&lt;&gt;5,NA(),IF(D11679=D11678,0,IF(AND(D21180=D11679,D11680=D11679),P11679+P11680+P21180,IF(D11680=D11679,P11680+P11679,P11679))))</f>
        <v/>
      </c>
      <c r="AT11679">
        <f>AR11679-AS11679</f>
        <v/>
      </c>
    </row>
    <row r="11680" ht="15.75" customHeight="1" s="121">
      <c r="B11680">
        <f>D11680&amp;Q11680&amp;E11680</f>
        <v/>
      </c>
      <c r="C11680" s="73" t="n"/>
      <c r="D11680" s="73" t="n"/>
      <c r="E11680" s="78" t="n"/>
      <c r="F11680" s="75" t="n"/>
      <c r="G11680" s="73" t="n"/>
      <c r="H11680" s="75" t="n"/>
      <c r="I11680" s="75" t="n"/>
      <c r="J11680" s="75" t="n"/>
      <c r="K11680" s="75" t="n"/>
      <c r="L11680" s="75" t="n"/>
      <c r="M11680" s="75" t="n"/>
      <c r="N11680" s="75" t="n"/>
      <c r="O11680" s="75" t="n"/>
      <c r="P11680" s="75" t="n"/>
      <c r="Q11680" s="79" t="n"/>
      <c r="AR11680">
        <f>IF($AU$2&lt;&gt;5,NA(),IF(D11680=D11679,0,IF(AND(D21181=D11680,D11681=D11680),O11680+O11681+O21181,IF(D11681=D11680,O11681+O11680,O11680))))</f>
        <v/>
      </c>
      <c r="AS11680">
        <f>IF($AU$2&lt;&gt;5,NA(),IF(D11680=D11679,0,IF(AND(D21181=D11680,D11681=D11680),P11680+P11681+P21181,IF(D11681=D11680,P11681+P11680,P11680))))</f>
        <v/>
      </c>
      <c r="AT11680">
        <f>AR11680-AS11680</f>
        <v/>
      </c>
    </row>
    <row r="11681" ht="15.75" customHeight="1" s="121">
      <c r="B11681">
        <f>D11681&amp;Q11681&amp;E11681</f>
        <v/>
      </c>
      <c r="C11681" s="73" t="n"/>
      <c r="D11681" s="73" t="n"/>
      <c r="E11681" s="78" t="n"/>
      <c r="F11681" s="75" t="n"/>
      <c r="G11681" s="73" t="n"/>
      <c r="H11681" s="75" t="n"/>
      <c r="I11681" s="75" t="n"/>
      <c r="J11681" s="75" t="n"/>
      <c r="K11681" s="75" t="n"/>
      <c r="L11681" s="75" t="n"/>
      <c r="M11681" s="75" t="n"/>
      <c r="N11681" s="75" t="n"/>
      <c r="O11681" s="75" t="n"/>
      <c r="P11681" s="75" t="n"/>
      <c r="Q11681" s="79" t="n"/>
      <c r="AR11681">
        <f>IF($AU$2&lt;&gt;5,NA(),IF(D11681=D11680,0,IF(AND(D21182=D11681,D11682=D11681),O11681+O11682+O21182,IF(D11682=D11681,O11682+O11681,O11681))))</f>
        <v/>
      </c>
      <c r="AS11681">
        <f>IF($AU$2&lt;&gt;5,NA(),IF(D11681=D11680,0,IF(AND(D21182=D11681,D11682=D11681),P11681+P11682+P21182,IF(D11682=D11681,P11682+P11681,P11681))))</f>
        <v/>
      </c>
      <c r="AT11681">
        <f>AR11681-AS11681</f>
        <v/>
      </c>
    </row>
    <row r="11682" ht="15.75" customHeight="1" s="121">
      <c r="B11682">
        <f>D11682&amp;Q11682&amp;E11682</f>
        <v/>
      </c>
      <c r="C11682" s="73" t="n"/>
      <c r="D11682" s="73" t="n"/>
      <c r="E11682" s="78" t="n"/>
      <c r="F11682" s="75" t="n"/>
      <c r="G11682" s="73" t="n"/>
      <c r="H11682" s="75" t="n"/>
      <c r="I11682" s="75" t="n"/>
      <c r="J11682" s="75" t="n"/>
      <c r="K11682" s="75" t="n"/>
      <c r="L11682" s="75" t="n"/>
      <c r="M11682" s="75" t="n"/>
      <c r="N11682" s="75" t="n"/>
      <c r="O11682" s="75" t="n"/>
      <c r="P11682" s="75" t="n"/>
      <c r="Q11682" s="79" t="n"/>
      <c r="AR11682">
        <f>IF($AU$2&lt;&gt;5,NA(),IF(D11682=D11681,0,IF(AND(D21183=D11682,D11683=D11682),O11682+O11683+O21183,IF(D11683=D11682,O11683+O11682,O11682))))</f>
        <v/>
      </c>
      <c r="AS11682">
        <f>IF($AU$2&lt;&gt;5,NA(),IF(D11682=D11681,0,IF(AND(D21183=D11682,D11683=D11682),P11682+P11683+P21183,IF(D11683=D11682,P11683+P11682,P11682))))</f>
        <v/>
      </c>
      <c r="AT11682">
        <f>AR11682-AS11682</f>
        <v/>
      </c>
    </row>
    <row r="11683" ht="15.75" customHeight="1" s="121">
      <c r="B11683">
        <f>D11683&amp;Q11683&amp;E11683</f>
        <v/>
      </c>
      <c r="C11683" s="73" t="n"/>
      <c r="D11683" s="73" t="n"/>
      <c r="E11683" s="78" t="n"/>
      <c r="F11683" s="75" t="n"/>
      <c r="G11683" s="73" t="n"/>
      <c r="H11683" s="75" t="n"/>
      <c r="I11683" s="75" t="n"/>
      <c r="J11683" s="75" t="n"/>
      <c r="K11683" s="75" t="n"/>
      <c r="L11683" s="75" t="n"/>
      <c r="M11683" s="75" t="n"/>
      <c r="N11683" s="75" t="n"/>
      <c r="O11683" s="75" t="n"/>
      <c r="P11683" s="75" t="n"/>
      <c r="Q11683" s="79" t="n"/>
      <c r="AR11683">
        <f>IF($AU$2&lt;&gt;5,NA(),IF(D11683=D11682,0,IF(AND(D21184=D11683,D11684=D11683),O11683+O11684+O21184,IF(D11684=D11683,O11684+O11683,O11683))))</f>
        <v/>
      </c>
      <c r="AS11683">
        <f>IF($AU$2&lt;&gt;5,NA(),IF(D11683=D11682,0,IF(AND(D21184=D11683,D11684=D11683),P11683+P11684+P21184,IF(D11684=D11683,P11684+P11683,P11683))))</f>
        <v/>
      </c>
      <c r="AT11683">
        <f>AR11683-AS11683</f>
        <v/>
      </c>
    </row>
    <row r="11684" ht="15.75" customHeight="1" s="121">
      <c r="B11684">
        <f>D11684&amp;Q11684&amp;E11684</f>
        <v/>
      </c>
      <c r="C11684" s="73" t="n"/>
      <c r="D11684" s="73" t="n"/>
      <c r="E11684" s="78" t="n"/>
      <c r="F11684" s="75" t="n"/>
      <c r="G11684" s="73" t="n"/>
      <c r="H11684" s="75" t="n"/>
      <c r="I11684" s="75" t="n"/>
      <c r="J11684" s="75" t="n"/>
      <c r="K11684" s="75" t="n"/>
      <c r="L11684" s="75" t="n"/>
      <c r="M11684" s="75" t="n"/>
      <c r="N11684" s="75" t="n"/>
      <c r="O11684" s="75" t="n"/>
      <c r="P11684" s="75" t="n"/>
      <c r="Q11684" s="79" t="n"/>
      <c r="AR11684">
        <f>IF($AU$2&lt;&gt;5,NA(),IF(D11684=D11683,0,IF(AND(D21185=D11684,D11685=D11684),O11684+O11685+O21185,IF(D11685=D11684,O11685+O11684,O11684))))</f>
        <v/>
      </c>
      <c r="AS11684">
        <f>IF($AU$2&lt;&gt;5,NA(),IF(D11684=D11683,0,IF(AND(D21185=D11684,D11685=D11684),P11684+P11685+P21185,IF(D11685=D11684,P11685+P11684,P11684))))</f>
        <v/>
      </c>
      <c r="AT11684">
        <f>AR11684-AS11684</f>
        <v/>
      </c>
    </row>
    <row r="11685" ht="15.75" customHeight="1" s="121">
      <c r="B11685">
        <f>D11685&amp;Q11685&amp;E11685</f>
        <v/>
      </c>
      <c r="C11685" s="73" t="n"/>
      <c r="D11685" s="73" t="n"/>
      <c r="E11685" s="78" t="n"/>
      <c r="F11685" s="75" t="n"/>
      <c r="G11685" s="73" t="n"/>
      <c r="H11685" s="75" t="n"/>
      <c r="I11685" s="75" t="n"/>
      <c r="J11685" s="75" t="n"/>
      <c r="K11685" s="75" t="n"/>
      <c r="L11685" s="75" t="n"/>
      <c r="M11685" s="75" t="n"/>
      <c r="N11685" s="75" t="n"/>
      <c r="O11685" s="75" t="n"/>
      <c r="P11685" s="75" t="n"/>
      <c r="Q11685" s="79" t="n"/>
      <c r="AR11685">
        <f>IF($AU$2&lt;&gt;5,NA(),IF(D11685=D11684,0,IF(AND(D21186=D11685,D11686=D11685),O11685+O11686+O21186,IF(D11686=D11685,O11686+O11685,O11685))))</f>
        <v/>
      </c>
      <c r="AS11685">
        <f>IF($AU$2&lt;&gt;5,NA(),IF(D11685=D11684,0,IF(AND(D21186=D11685,D11686=D11685),P11685+P11686+P21186,IF(D11686=D11685,P11686+P11685,P11685))))</f>
        <v/>
      </c>
      <c r="AT11685">
        <f>AR11685-AS11685</f>
        <v/>
      </c>
    </row>
    <row r="11686" ht="15.75" customHeight="1" s="121">
      <c r="B11686">
        <f>D11686&amp;Q11686&amp;E11686</f>
        <v/>
      </c>
      <c r="C11686" s="73" t="n"/>
      <c r="D11686" s="73" t="n"/>
      <c r="E11686" s="78" t="n"/>
      <c r="F11686" s="75" t="n"/>
      <c r="G11686" s="73" t="n"/>
      <c r="H11686" s="75" t="n"/>
      <c r="I11686" s="75" t="n"/>
      <c r="J11686" s="75" t="n"/>
      <c r="K11686" s="75" t="n"/>
      <c r="L11686" s="75" t="n"/>
      <c r="M11686" s="75" t="n"/>
      <c r="N11686" s="75" t="n"/>
      <c r="O11686" s="75" t="n"/>
      <c r="P11686" s="75" t="n"/>
      <c r="Q11686" s="79" t="n"/>
      <c r="AR11686">
        <f>IF($AU$2&lt;&gt;5,NA(),IF(D11686=D11685,0,IF(AND(D21187=D11686,D11687=D11686),O11686+O11687+O21187,IF(D11687=D11686,O11687+O11686,O11686))))</f>
        <v/>
      </c>
      <c r="AS11686">
        <f>IF($AU$2&lt;&gt;5,NA(),IF(D11686=D11685,0,IF(AND(D21187=D11686,D11687=D11686),P11686+P11687+P21187,IF(D11687=D11686,P11687+P11686,P11686))))</f>
        <v/>
      </c>
      <c r="AT11686">
        <f>AR11686-AS11686</f>
        <v/>
      </c>
    </row>
    <row r="11687" ht="15.75" customHeight="1" s="121">
      <c r="B11687">
        <f>D11687&amp;Q11687&amp;E11687</f>
        <v/>
      </c>
      <c r="C11687" s="73" t="n"/>
      <c r="D11687" s="73" t="n"/>
      <c r="E11687" s="78" t="n"/>
      <c r="F11687" s="75" t="n"/>
      <c r="G11687" s="73" t="n"/>
      <c r="H11687" s="75" t="n"/>
      <c r="I11687" s="75" t="n"/>
      <c r="J11687" s="75" t="n"/>
      <c r="K11687" s="75" t="n"/>
      <c r="L11687" s="75" t="n"/>
      <c r="M11687" s="75" t="n"/>
      <c r="N11687" s="75" t="n"/>
      <c r="O11687" s="75" t="n"/>
      <c r="P11687" s="75" t="n"/>
      <c r="Q11687" s="79" t="n"/>
      <c r="AR11687">
        <f>IF($AU$2&lt;&gt;5,NA(),IF(D11687=D11686,0,IF(AND(D21188=D11687,D11688=D11687),O11687+O11688+O21188,IF(D11688=D11687,O11688+O11687,O11687))))</f>
        <v/>
      </c>
      <c r="AS11687">
        <f>IF($AU$2&lt;&gt;5,NA(),IF(D11687=D11686,0,IF(AND(D21188=D11687,D11688=D11687),P11687+P11688+P21188,IF(D11688=D11687,P11688+P11687,P11687))))</f>
        <v/>
      </c>
      <c r="AT11687">
        <f>AR11687-AS11687</f>
        <v/>
      </c>
    </row>
    <row r="11688" ht="15.75" customHeight="1" s="121">
      <c r="B11688">
        <f>D11688&amp;Q11688&amp;E11688</f>
        <v/>
      </c>
      <c r="C11688" s="73" t="n"/>
      <c r="D11688" s="73" t="n"/>
      <c r="E11688" s="78" t="n"/>
      <c r="F11688" s="75" t="n"/>
      <c r="G11688" s="73" t="n"/>
      <c r="H11688" s="75" t="n"/>
      <c r="I11688" s="75" t="n"/>
      <c r="J11688" s="75" t="n"/>
      <c r="K11688" s="75" t="n"/>
      <c r="L11688" s="75" t="n"/>
      <c r="M11688" s="75" t="n"/>
      <c r="N11688" s="75" t="n"/>
      <c r="O11688" s="75" t="n"/>
      <c r="P11688" s="75" t="n"/>
      <c r="Q11688" s="79" t="n"/>
      <c r="AR11688">
        <f>IF($AU$2&lt;&gt;5,NA(),IF(D11688=D11687,0,IF(AND(D21189=D11688,D11689=D11688),O11688+O11689+O21189,IF(D11689=D11688,O11689+O11688,O11688))))</f>
        <v/>
      </c>
      <c r="AS11688">
        <f>IF($AU$2&lt;&gt;5,NA(),IF(D11688=D11687,0,IF(AND(D21189=D11688,D11689=D11688),P11688+P11689+P21189,IF(D11689=D11688,P11689+P11688,P11688))))</f>
        <v/>
      </c>
      <c r="AT11688">
        <f>AR11688-AS11688</f>
        <v/>
      </c>
    </row>
    <row r="11689" ht="15.75" customHeight="1" s="121">
      <c r="B11689">
        <f>D11689&amp;Q11689&amp;E11689</f>
        <v/>
      </c>
      <c r="C11689" s="73" t="n"/>
      <c r="D11689" s="73" t="n"/>
      <c r="E11689" s="78" t="n"/>
      <c r="F11689" s="75" t="n"/>
      <c r="G11689" s="73" t="n"/>
      <c r="H11689" s="75" t="n"/>
      <c r="I11689" s="75" t="n"/>
      <c r="J11689" s="75" t="n"/>
      <c r="K11689" s="75" t="n"/>
      <c r="L11689" s="75" t="n"/>
      <c r="M11689" s="75" t="n"/>
      <c r="N11689" s="75" t="n"/>
      <c r="O11689" s="75" t="n"/>
      <c r="P11689" s="75" t="n"/>
      <c r="Q11689" s="79" t="n"/>
      <c r="AR11689">
        <f>IF($AU$2&lt;&gt;5,NA(),IF(D11689=D11688,0,IF(AND(D21190=D11689,D11690=D11689),O11689+O11690+O21190,IF(D11690=D11689,O11690+O11689,O11689))))</f>
        <v/>
      </c>
      <c r="AS11689">
        <f>IF($AU$2&lt;&gt;5,NA(),IF(D11689=D11688,0,IF(AND(D21190=D11689,D11690=D11689),P11689+P11690+P21190,IF(D11690=D11689,P11690+P11689,P11689))))</f>
        <v/>
      </c>
      <c r="AT11689">
        <f>AR11689-AS11689</f>
        <v/>
      </c>
    </row>
    <row r="11690" ht="15.75" customHeight="1" s="121">
      <c r="B11690">
        <f>D11690&amp;Q11690&amp;E11690</f>
        <v/>
      </c>
      <c r="C11690" s="73" t="n"/>
      <c r="D11690" s="73" t="n"/>
      <c r="E11690" s="78" t="n"/>
      <c r="F11690" s="75" t="n"/>
      <c r="G11690" s="73" t="n"/>
      <c r="H11690" s="75" t="n"/>
      <c r="I11690" s="75" t="n"/>
      <c r="J11690" s="75" t="n"/>
      <c r="K11690" s="75" t="n"/>
      <c r="L11690" s="75" t="n"/>
      <c r="M11690" s="75" t="n"/>
      <c r="N11690" s="75" t="n"/>
      <c r="O11690" s="75" t="n"/>
      <c r="P11690" s="75" t="n"/>
      <c r="Q11690" s="79" t="n"/>
      <c r="AR11690">
        <f>IF($AU$2&lt;&gt;5,NA(),IF(D11690=D11689,0,IF(AND(D21191=D11690,D11691=D11690),O11690+O11691+O21191,IF(D11691=D11690,O11691+O11690,O11690))))</f>
        <v/>
      </c>
      <c r="AS11690">
        <f>IF($AU$2&lt;&gt;5,NA(),IF(D11690=D11689,0,IF(AND(D21191=D11690,D11691=D11690),P11690+P11691+P21191,IF(D11691=D11690,P11691+P11690,P11690))))</f>
        <v/>
      </c>
      <c r="AT11690">
        <f>AR11690-AS11690</f>
        <v/>
      </c>
    </row>
    <row r="11691" ht="15.75" customHeight="1" s="121">
      <c r="B11691">
        <f>D11691&amp;Q11691&amp;E11691</f>
        <v/>
      </c>
      <c r="C11691" s="73" t="n"/>
      <c r="D11691" s="73" t="n"/>
      <c r="E11691" s="78" t="n"/>
      <c r="F11691" s="75" t="n"/>
      <c r="G11691" s="73" t="n"/>
      <c r="H11691" s="75" t="n"/>
      <c r="I11691" s="75" t="n"/>
      <c r="J11691" s="75" t="n"/>
      <c r="K11691" s="75" t="n"/>
      <c r="L11691" s="75" t="n"/>
      <c r="M11691" s="75" t="n"/>
      <c r="N11691" s="75" t="n"/>
      <c r="O11691" s="75" t="n"/>
      <c r="P11691" s="75" t="n"/>
      <c r="Q11691" s="79" t="n"/>
      <c r="AR11691">
        <f>IF($AU$2&lt;&gt;5,NA(),IF(D11691=D11690,0,IF(AND(D21192=D11691,D11692=D11691),O11691+O11692+O21192,IF(D11692=D11691,O11692+O11691,O11691))))</f>
        <v/>
      </c>
      <c r="AS11691">
        <f>IF($AU$2&lt;&gt;5,NA(),IF(D11691=D11690,0,IF(AND(D21192=D11691,D11692=D11691),P11691+P11692+P21192,IF(D11692=D11691,P11692+P11691,P11691))))</f>
        <v/>
      </c>
      <c r="AT11691">
        <f>AR11691-AS11691</f>
        <v/>
      </c>
    </row>
    <row r="11692" ht="15.75" customHeight="1" s="121">
      <c r="B11692">
        <f>D11692&amp;Q11692&amp;E11692</f>
        <v/>
      </c>
      <c r="C11692" s="73" t="n"/>
      <c r="D11692" s="73" t="n"/>
      <c r="E11692" s="78" t="n"/>
      <c r="F11692" s="75" t="n"/>
      <c r="G11692" s="73" t="n"/>
      <c r="H11692" s="75" t="n"/>
      <c r="I11692" s="75" t="n"/>
      <c r="J11692" s="75" t="n"/>
      <c r="K11692" s="75" t="n"/>
      <c r="L11692" s="75" t="n"/>
      <c r="M11692" s="75" t="n"/>
      <c r="N11692" s="75" t="n"/>
      <c r="O11692" s="75" t="n"/>
      <c r="P11692" s="75" t="n"/>
      <c r="Q11692" s="79" t="n"/>
      <c r="AR11692">
        <f>IF($AU$2&lt;&gt;5,NA(),IF(D11692=D11691,0,IF(AND(D21193=D11692,D11693=D11692),O11692+O11693+O21193,IF(D11693=D11692,O11693+O11692,O11692))))</f>
        <v/>
      </c>
      <c r="AS11692">
        <f>IF($AU$2&lt;&gt;5,NA(),IF(D11692=D11691,0,IF(AND(D21193=D11692,D11693=D11692),P11692+P11693+P21193,IF(D11693=D11692,P11693+P11692,P11692))))</f>
        <v/>
      </c>
      <c r="AT11692">
        <f>AR11692-AS11692</f>
        <v/>
      </c>
    </row>
    <row r="11693" ht="15.75" customHeight="1" s="121">
      <c r="B11693">
        <f>D11693&amp;Q11693&amp;E11693</f>
        <v/>
      </c>
      <c r="C11693" s="73" t="n"/>
      <c r="D11693" s="73" t="n"/>
      <c r="E11693" s="78" t="n"/>
      <c r="F11693" s="75" t="n"/>
      <c r="G11693" s="73" t="n"/>
      <c r="H11693" s="75" t="n"/>
      <c r="I11693" s="75" t="n"/>
      <c r="J11693" s="75" t="n"/>
      <c r="K11693" s="75" t="n"/>
      <c r="L11693" s="75" t="n"/>
      <c r="M11693" s="75" t="n"/>
      <c r="N11693" s="75" t="n"/>
      <c r="O11693" s="75" t="n"/>
      <c r="P11693" s="75" t="n"/>
      <c r="Q11693" s="79" t="n"/>
      <c r="AR11693">
        <f>IF($AU$2&lt;&gt;5,NA(),IF(D11693=D11692,0,IF(AND(D21194=D11693,D11694=D11693),O11693+O11694+O21194,IF(D11694=D11693,O11694+O11693,O11693))))</f>
        <v/>
      </c>
      <c r="AS11693">
        <f>IF($AU$2&lt;&gt;5,NA(),IF(D11693=D11692,0,IF(AND(D21194=D11693,D11694=D11693),P11693+P11694+P21194,IF(D11694=D11693,P11694+P11693,P11693))))</f>
        <v/>
      </c>
      <c r="AT11693">
        <f>AR11693-AS11693</f>
        <v/>
      </c>
    </row>
    <row r="11694" ht="15.75" customHeight="1" s="121">
      <c r="B11694">
        <f>D11694&amp;Q11694&amp;E11694</f>
        <v/>
      </c>
      <c r="C11694" s="73" t="n"/>
      <c r="D11694" s="73" t="n"/>
      <c r="E11694" s="78" t="n"/>
      <c r="F11694" s="75" t="n"/>
      <c r="G11694" s="73" t="n"/>
      <c r="H11694" s="75" t="n"/>
      <c r="I11694" s="75" t="n"/>
      <c r="J11694" s="75" t="n"/>
      <c r="K11694" s="75" t="n"/>
      <c r="L11694" s="75" t="n"/>
      <c r="M11694" s="75" t="n"/>
      <c r="N11694" s="75" t="n"/>
      <c r="O11694" s="75" t="n"/>
      <c r="P11694" s="75" t="n"/>
      <c r="Q11694" s="79" t="n"/>
      <c r="AR11694">
        <f>IF($AU$2&lt;&gt;5,NA(),IF(D11694=D11693,0,IF(AND(D21195=D11694,D11695=D11694),O11694+O11695+O21195,IF(D11695=D11694,O11695+O11694,O11694))))</f>
        <v/>
      </c>
      <c r="AS11694">
        <f>IF($AU$2&lt;&gt;5,NA(),IF(D11694=D11693,0,IF(AND(D21195=D11694,D11695=D11694),P11694+P11695+P21195,IF(D11695=D11694,P11695+P11694,P11694))))</f>
        <v/>
      </c>
      <c r="AT11694">
        <f>AR11694-AS11694</f>
        <v/>
      </c>
    </row>
    <row r="11695" ht="15.75" customHeight="1" s="121">
      <c r="B11695">
        <f>D11695&amp;Q11695&amp;E11695</f>
        <v/>
      </c>
      <c r="C11695" s="73" t="n"/>
      <c r="D11695" s="73" t="n"/>
      <c r="E11695" s="78" t="n"/>
      <c r="F11695" s="75" t="n"/>
      <c r="G11695" s="73" t="n"/>
      <c r="H11695" s="75" t="n"/>
      <c r="I11695" s="75" t="n"/>
      <c r="J11695" s="75" t="n"/>
      <c r="K11695" s="75" t="n"/>
      <c r="L11695" s="75" t="n"/>
      <c r="M11695" s="75" t="n"/>
      <c r="N11695" s="75" t="n"/>
      <c r="O11695" s="75" t="n"/>
      <c r="P11695" s="75" t="n"/>
      <c r="Q11695" s="79" t="n"/>
      <c r="AR11695">
        <f>IF($AU$2&lt;&gt;5,NA(),IF(D11695=D11694,0,IF(AND(D21196=D11695,D11696=D11695),O11695+O11696+O21196,IF(D11696=D11695,O11696+O11695,O11695))))</f>
        <v/>
      </c>
      <c r="AS11695">
        <f>IF($AU$2&lt;&gt;5,NA(),IF(D11695=D11694,0,IF(AND(D21196=D11695,D11696=D11695),P11695+P11696+P21196,IF(D11696=D11695,P11696+P11695,P11695))))</f>
        <v/>
      </c>
      <c r="AT11695">
        <f>AR11695-AS11695</f>
        <v/>
      </c>
    </row>
    <row r="11696" ht="15.75" customHeight="1" s="121">
      <c r="B11696">
        <f>D11696&amp;Q11696&amp;E11696</f>
        <v/>
      </c>
      <c r="C11696" s="73" t="n"/>
      <c r="D11696" s="73" t="n"/>
      <c r="E11696" s="78" t="n"/>
      <c r="F11696" s="75" t="n"/>
      <c r="G11696" s="73" t="n"/>
      <c r="H11696" s="75" t="n"/>
      <c r="I11696" s="75" t="n"/>
      <c r="J11696" s="75" t="n"/>
      <c r="K11696" s="75" t="n"/>
      <c r="L11696" s="75" t="n"/>
      <c r="M11696" s="75" t="n"/>
      <c r="N11696" s="75" t="n"/>
      <c r="O11696" s="75" t="n"/>
      <c r="P11696" s="75" t="n"/>
      <c r="Q11696" s="79" t="n"/>
      <c r="AR11696">
        <f>IF($AU$2&lt;&gt;5,NA(),IF(D11696=D11695,0,IF(AND(D21197=D11696,D11697=D11696),O11696+O11697+O21197,IF(D11697=D11696,O11697+O11696,O11696))))</f>
        <v/>
      </c>
      <c r="AS11696">
        <f>IF($AU$2&lt;&gt;5,NA(),IF(D11696=D11695,0,IF(AND(D21197=D11696,D11697=D11696),P11696+P11697+P21197,IF(D11697=D11696,P11697+P11696,P11696))))</f>
        <v/>
      </c>
      <c r="AT11696">
        <f>AR11696-AS11696</f>
        <v/>
      </c>
    </row>
    <row r="11697" ht="15.75" customHeight="1" s="121">
      <c r="B11697">
        <f>D11697&amp;Q11697&amp;E11697</f>
        <v/>
      </c>
      <c r="C11697" s="73" t="n"/>
      <c r="D11697" s="73" t="n"/>
      <c r="E11697" s="78" t="n"/>
      <c r="F11697" s="75" t="n"/>
      <c r="G11697" s="73" t="n"/>
      <c r="H11697" s="75" t="n"/>
      <c r="I11697" s="75" t="n"/>
      <c r="J11697" s="75" t="n"/>
      <c r="K11697" s="75" t="n"/>
      <c r="L11697" s="75" t="n"/>
      <c r="M11697" s="75" t="n"/>
      <c r="N11697" s="75" t="n"/>
      <c r="O11697" s="75" t="n"/>
      <c r="P11697" s="75" t="n"/>
      <c r="Q11697" s="79" t="n"/>
      <c r="AR11697">
        <f>IF($AU$2&lt;&gt;5,NA(),IF(D11697=D11696,0,IF(AND(D21198=D11697,D11698=D11697),O11697+O11698+O21198,IF(D11698=D11697,O11698+O11697,O11697))))</f>
        <v/>
      </c>
      <c r="AS11697">
        <f>IF($AU$2&lt;&gt;5,NA(),IF(D11697=D11696,0,IF(AND(D21198=D11697,D11698=D11697),P11697+P11698+P21198,IF(D11698=D11697,P11698+P11697,P11697))))</f>
        <v/>
      </c>
      <c r="AT11697">
        <f>AR11697-AS11697</f>
        <v/>
      </c>
    </row>
    <row r="11698" ht="15.75" customHeight="1" s="121">
      <c r="B11698">
        <f>D11698&amp;Q11698&amp;E11698</f>
        <v/>
      </c>
      <c r="C11698" s="73" t="n"/>
      <c r="D11698" s="73" t="n"/>
      <c r="E11698" s="78" t="n"/>
      <c r="F11698" s="75" t="n"/>
      <c r="G11698" s="73" t="n"/>
      <c r="H11698" s="75" t="n"/>
      <c r="I11698" s="75" t="n"/>
      <c r="J11698" s="75" t="n"/>
      <c r="K11698" s="75" t="n"/>
      <c r="L11698" s="75" t="n"/>
      <c r="M11698" s="75" t="n"/>
      <c r="N11698" s="75" t="n"/>
      <c r="O11698" s="75" t="n"/>
      <c r="P11698" s="75" t="n"/>
      <c r="Q11698" s="79" t="n"/>
      <c r="AR11698">
        <f>IF($AU$2&lt;&gt;5,NA(),IF(D11698=D11697,0,IF(AND(D21199=D11698,D11699=D11698),O11698+O11699+O21199,IF(D11699=D11698,O11699+O11698,O11698))))</f>
        <v/>
      </c>
      <c r="AS11698">
        <f>IF($AU$2&lt;&gt;5,NA(),IF(D11698=D11697,0,IF(AND(D21199=D11698,D11699=D11698),P11698+P11699+P21199,IF(D11699=D11698,P11699+P11698,P11698))))</f>
        <v/>
      </c>
      <c r="AT11698">
        <f>AR11698-AS11698</f>
        <v/>
      </c>
    </row>
    <row r="11699" ht="15.75" customHeight="1" s="121">
      <c r="B11699">
        <f>D11699&amp;Q11699&amp;E11699</f>
        <v/>
      </c>
      <c r="C11699" s="73" t="n"/>
      <c r="D11699" s="73" t="n"/>
      <c r="E11699" s="78" t="n"/>
      <c r="F11699" s="75" t="n"/>
      <c r="G11699" s="73" t="n"/>
      <c r="H11699" s="75" t="n"/>
      <c r="I11699" s="75" t="n"/>
      <c r="J11699" s="75" t="n"/>
      <c r="K11699" s="75" t="n"/>
      <c r="L11699" s="75" t="n"/>
      <c r="M11699" s="75" t="n"/>
      <c r="N11699" s="75" t="n"/>
      <c r="O11699" s="75" t="n"/>
      <c r="P11699" s="75" t="n"/>
      <c r="Q11699" s="79" t="n"/>
      <c r="AR11699">
        <f>IF($AU$2&lt;&gt;5,NA(),IF(D11699=D11698,0,IF(AND(D21200=D11699,D11700=D11699),O11699+O11700+O21200,IF(D11700=D11699,O11700+O11699,O11699))))</f>
        <v/>
      </c>
      <c r="AS11699">
        <f>IF($AU$2&lt;&gt;5,NA(),IF(D11699=D11698,0,IF(AND(D21200=D11699,D11700=D11699),P11699+P11700+P21200,IF(D11700=D11699,P11700+P11699,P11699))))</f>
        <v/>
      </c>
      <c r="AT11699">
        <f>AR11699-AS11699</f>
        <v/>
      </c>
    </row>
    <row r="11700" ht="15.75" customHeight="1" s="121">
      <c r="B11700">
        <f>D11700&amp;Q11700&amp;E11700</f>
        <v/>
      </c>
      <c r="C11700" s="73" t="n"/>
      <c r="D11700" s="73" t="n"/>
      <c r="E11700" s="78" t="n"/>
      <c r="F11700" s="75" t="n"/>
      <c r="G11700" s="73" t="n"/>
      <c r="H11700" s="75" t="n"/>
      <c r="I11700" s="75" t="n"/>
      <c r="J11700" s="75" t="n"/>
      <c r="K11700" s="75" t="n"/>
      <c r="L11700" s="75" t="n"/>
      <c r="M11700" s="75" t="n"/>
      <c r="N11700" s="75" t="n"/>
      <c r="O11700" s="75" t="n"/>
      <c r="P11700" s="75" t="n"/>
      <c r="Q11700" s="79" t="n"/>
      <c r="AR11700">
        <f>IF($AU$2&lt;&gt;5,NA(),IF(D11700=D11699,0,IF(AND(D21201=D11700,D11701=D11700),O11700+O11701+O21201,IF(D11701=D11700,O11701+O11700,O11700))))</f>
        <v/>
      </c>
      <c r="AS11700">
        <f>IF($AU$2&lt;&gt;5,NA(),IF(D11700=D11699,0,IF(AND(D21201=D11700,D11701=D11700),P11700+P11701+P21201,IF(D11701=D11700,P11701+P11700,P11700))))</f>
        <v/>
      </c>
      <c r="AT11700">
        <f>AR11700-AS11700</f>
        <v/>
      </c>
    </row>
    <row r="11701" ht="15.75" customHeight="1" s="121">
      <c r="B11701">
        <f>D11701&amp;Q11701&amp;E11701</f>
        <v/>
      </c>
      <c r="C11701" s="73" t="n"/>
      <c r="D11701" s="73" t="n"/>
      <c r="E11701" s="78" t="n"/>
      <c r="F11701" s="75" t="n"/>
      <c r="G11701" s="73" t="n"/>
      <c r="H11701" s="75" t="n"/>
      <c r="I11701" s="75" t="n"/>
      <c r="J11701" s="75" t="n"/>
      <c r="K11701" s="75" t="n"/>
      <c r="L11701" s="75" t="n"/>
      <c r="M11701" s="75" t="n"/>
      <c r="N11701" s="75" t="n"/>
      <c r="O11701" s="75" t="n"/>
      <c r="P11701" s="75" t="n"/>
      <c r="Q11701" s="79" t="n"/>
      <c r="AR11701">
        <f>IF($AU$2&lt;&gt;5,NA(),IF(D11701=D11700,0,IF(AND(D21202=D11701,D11702=D11701),O11701+O11702+O21202,IF(D11702=D11701,O11702+O11701,O11701))))</f>
        <v/>
      </c>
      <c r="AS11701">
        <f>IF($AU$2&lt;&gt;5,NA(),IF(D11701=D11700,0,IF(AND(D21202=D11701,D11702=D11701),P11701+P11702+P21202,IF(D11702=D11701,P11702+P11701,P11701))))</f>
        <v/>
      </c>
      <c r="AT11701">
        <f>AR11701-AS11701</f>
        <v/>
      </c>
    </row>
    <row r="11702" ht="15.75" customHeight="1" s="121">
      <c r="B11702">
        <f>D11702&amp;Q11702&amp;E11702</f>
        <v/>
      </c>
      <c r="C11702" s="73" t="n"/>
      <c r="D11702" s="73" t="n"/>
      <c r="E11702" s="78" t="n"/>
      <c r="F11702" s="75" t="n"/>
      <c r="G11702" s="73" t="n"/>
      <c r="H11702" s="75" t="n"/>
      <c r="I11702" s="75" t="n"/>
      <c r="J11702" s="75" t="n"/>
      <c r="K11702" s="75" t="n"/>
      <c r="L11702" s="75" t="n"/>
      <c r="M11702" s="75" t="n"/>
      <c r="N11702" s="75" t="n"/>
      <c r="O11702" s="75" t="n"/>
      <c r="P11702" s="75" t="n"/>
      <c r="Q11702" s="79" t="n"/>
      <c r="AR11702">
        <f>IF($AU$2&lt;&gt;5,NA(),IF(D11702=D11701,0,IF(AND(D21203=D11702,D11703=D11702),O11702+O11703+O21203,IF(D11703=D11702,O11703+O11702,O11702))))</f>
        <v/>
      </c>
      <c r="AS11702">
        <f>IF($AU$2&lt;&gt;5,NA(),IF(D11702=D11701,0,IF(AND(D21203=D11702,D11703=D11702),P11702+P11703+P21203,IF(D11703=D11702,P11703+P11702,P11702))))</f>
        <v/>
      </c>
      <c r="AT11702">
        <f>AR11702-AS11702</f>
        <v/>
      </c>
    </row>
    <row r="11703" ht="15.75" customHeight="1" s="121">
      <c r="B11703">
        <f>D11703&amp;Q11703&amp;E11703</f>
        <v/>
      </c>
      <c r="C11703" s="73" t="n"/>
      <c r="D11703" s="73" t="n"/>
      <c r="E11703" s="78" t="n"/>
      <c r="F11703" s="75" t="n"/>
      <c r="G11703" s="73" t="n"/>
      <c r="H11703" s="75" t="n"/>
      <c r="I11703" s="75" t="n"/>
      <c r="J11703" s="75" t="n"/>
      <c r="K11703" s="75" t="n"/>
      <c r="L11703" s="75" t="n"/>
      <c r="M11703" s="75" t="n"/>
      <c r="N11703" s="75" t="n"/>
      <c r="O11703" s="75" t="n"/>
      <c r="P11703" s="75" t="n"/>
      <c r="Q11703" s="79" t="n"/>
      <c r="AR11703">
        <f>IF($AU$2&lt;&gt;5,NA(),IF(D11703=D11702,0,IF(AND(D21204=D11703,D11704=D11703),O11703+O11704+O21204,IF(D11704=D11703,O11704+O11703,O11703))))</f>
        <v/>
      </c>
      <c r="AS11703">
        <f>IF($AU$2&lt;&gt;5,NA(),IF(D11703=D11702,0,IF(AND(D21204=D11703,D11704=D11703),P11703+P11704+P21204,IF(D11704=D11703,P11704+P11703,P11703))))</f>
        <v/>
      </c>
      <c r="AT11703">
        <f>AR11703-AS11703</f>
        <v/>
      </c>
    </row>
    <row r="11704" ht="15.75" customHeight="1" s="121">
      <c r="B11704">
        <f>D11704&amp;Q11704&amp;E11704</f>
        <v/>
      </c>
      <c r="C11704" s="73" t="n"/>
      <c r="D11704" s="73" t="n"/>
      <c r="E11704" s="78" t="n"/>
      <c r="F11704" s="75" t="n"/>
      <c r="G11704" s="73" t="n"/>
      <c r="H11704" s="75" t="n"/>
      <c r="I11704" s="75" t="n"/>
      <c r="J11704" s="75" t="n"/>
      <c r="K11704" s="75" t="n"/>
      <c r="L11704" s="75" t="n"/>
      <c r="M11704" s="75" t="n"/>
      <c r="N11704" s="75" t="n"/>
      <c r="O11704" s="75" t="n"/>
      <c r="P11704" s="75" t="n"/>
      <c r="Q11704" s="79" t="n"/>
      <c r="AR11704">
        <f>IF($AU$2&lt;&gt;5,NA(),IF(D11704=D11703,0,IF(AND(D21205=D11704,D11705=D11704),O11704+O11705+O21205,IF(D11705=D11704,O11705+O11704,O11704))))</f>
        <v/>
      </c>
      <c r="AS11704">
        <f>IF($AU$2&lt;&gt;5,NA(),IF(D11704=D11703,0,IF(AND(D21205=D11704,D11705=D11704),P11704+P11705+P21205,IF(D11705=D11704,P11705+P11704,P11704))))</f>
        <v/>
      </c>
      <c r="AT11704">
        <f>AR11704-AS11704</f>
        <v/>
      </c>
    </row>
    <row r="11705" ht="15.75" customHeight="1" s="121">
      <c r="B11705">
        <f>D11705&amp;Q11705&amp;E11705</f>
        <v/>
      </c>
      <c r="C11705" s="73" t="n"/>
      <c r="D11705" s="73" t="n"/>
      <c r="E11705" s="78" t="n"/>
      <c r="F11705" s="75" t="n"/>
      <c r="G11705" s="73" t="n"/>
      <c r="H11705" s="75" t="n"/>
      <c r="I11705" s="75" t="n"/>
      <c r="J11705" s="75" t="n"/>
      <c r="K11705" s="75" t="n"/>
      <c r="L11705" s="75" t="n"/>
      <c r="M11705" s="75" t="n"/>
      <c r="N11705" s="75" t="n"/>
      <c r="O11705" s="75" t="n"/>
      <c r="P11705" s="75" t="n"/>
      <c r="Q11705" s="79" t="n"/>
      <c r="AR11705">
        <f>IF($AU$2&lt;&gt;5,NA(),IF(D11705=D11704,0,IF(AND(D21206=D11705,D11706=D11705),O11705+O11706+O21206,IF(D11706=D11705,O11706+O11705,O11705))))</f>
        <v/>
      </c>
      <c r="AS11705">
        <f>IF($AU$2&lt;&gt;5,NA(),IF(D11705=D11704,0,IF(AND(D21206=D11705,D11706=D11705),P11705+P11706+P21206,IF(D11706=D11705,P11706+P11705,P11705))))</f>
        <v/>
      </c>
      <c r="AT11705">
        <f>AR11705-AS11705</f>
        <v/>
      </c>
    </row>
    <row r="11706" ht="15.75" customHeight="1" s="121">
      <c r="B11706">
        <f>D11706&amp;Q11706&amp;E11706</f>
        <v/>
      </c>
      <c r="C11706" s="73" t="n"/>
      <c r="D11706" s="73" t="n"/>
      <c r="E11706" s="78" t="n"/>
      <c r="F11706" s="75" t="n"/>
      <c r="G11706" s="73" t="n"/>
      <c r="H11706" s="75" t="n"/>
      <c r="I11706" s="75" t="n"/>
      <c r="J11706" s="75" t="n"/>
      <c r="K11706" s="75" t="n"/>
      <c r="L11706" s="75" t="n"/>
      <c r="M11706" s="75" t="n"/>
      <c r="N11706" s="75" t="n"/>
      <c r="O11706" s="75" t="n"/>
      <c r="P11706" s="75" t="n"/>
      <c r="Q11706" s="79" t="n"/>
      <c r="AR11706">
        <f>IF($AU$2&lt;&gt;5,NA(),IF(D11706=D11705,0,IF(AND(D21207=D11706,D11707=D11706),O11706+O11707+O21207,IF(D11707=D11706,O11707+O11706,O11706))))</f>
        <v/>
      </c>
      <c r="AS11706">
        <f>IF($AU$2&lt;&gt;5,NA(),IF(D11706=D11705,0,IF(AND(D21207=D11706,D11707=D11706),P11706+P11707+P21207,IF(D11707=D11706,P11707+P11706,P11706))))</f>
        <v/>
      </c>
      <c r="AT11706">
        <f>AR11706-AS11706</f>
        <v/>
      </c>
    </row>
    <row r="11707" ht="15.75" customHeight="1" s="121">
      <c r="B11707">
        <f>D11707&amp;Q11707&amp;E11707</f>
        <v/>
      </c>
      <c r="C11707" s="73" t="n"/>
      <c r="D11707" s="73" t="n"/>
      <c r="E11707" s="78" t="n"/>
      <c r="F11707" s="75" t="n"/>
      <c r="G11707" s="73" t="n"/>
      <c r="H11707" s="75" t="n"/>
      <c r="I11707" s="75" t="n"/>
      <c r="J11707" s="75" t="n"/>
      <c r="K11707" s="75" t="n"/>
      <c r="L11707" s="75" t="n"/>
      <c r="M11707" s="75" t="n"/>
      <c r="N11707" s="75" t="n"/>
      <c r="O11707" s="75" t="n"/>
      <c r="P11707" s="75" t="n"/>
      <c r="Q11707" s="79" t="n"/>
      <c r="AR11707">
        <f>IF($AU$2&lt;&gt;5,NA(),IF(D11707=D11706,0,IF(AND(D21208=D11707,D11708=D11707),O11707+O11708+O21208,IF(D11708=D11707,O11708+O11707,O11707))))</f>
        <v/>
      </c>
      <c r="AS11707">
        <f>IF($AU$2&lt;&gt;5,NA(),IF(D11707=D11706,0,IF(AND(D21208=D11707,D11708=D11707),P11707+P11708+P21208,IF(D11708=D11707,P11708+P11707,P11707))))</f>
        <v/>
      </c>
      <c r="AT11707">
        <f>AR11707-AS11707</f>
        <v/>
      </c>
    </row>
    <row r="11708" ht="15.75" customHeight="1" s="121">
      <c r="B11708">
        <f>D11708&amp;Q11708&amp;E11708</f>
        <v/>
      </c>
      <c r="C11708" s="73" t="n"/>
      <c r="D11708" s="73" t="n"/>
      <c r="E11708" s="78" t="n"/>
      <c r="F11708" s="75" t="n"/>
      <c r="G11708" s="73" t="n"/>
      <c r="H11708" s="75" t="n"/>
      <c r="I11708" s="75" t="n"/>
      <c r="J11708" s="75" t="n"/>
      <c r="K11708" s="75" t="n"/>
      <c r="L11708" s="75" t="n"/>
      <c r="M11708" s="75" t="n"/>
      <c r="N11708" s="75" t="n"/>
      <c r="O11708" s="75" t="n"/>
      <c r="P11708" s="75" t="n"/>
      <c r="Q11708" s="79" t="n"/>
      <c r="AR11708">
        <f>IF($AU$2&lt;&gt;5,NA(),IF(D11708=D11707,0,IF(AND(D21209=D11708,D11709=D11708),O11708+O11709+O21209,IF(D11709=D11708,O11709+O11708,O11708))))</f>
        <v/>
      </c>
      <c r="AS11708">
        <f>IF($AU$2&lt;&gt;5,NA(),IF(D11708=D11707,0,IF(AND(D21209=D11708,D11709=D11708),P11708+P11709+P21209,IF(D11709=D11708,P11709+P11708,P11708))))</f>
        <v/>
      </c>
      <c r="AT11708">
        <f>AR11708-AS11708</f>
        <v/>
      </c>
    </row>
    <row r="11709" ht="15.75" customHeight="1" s="121">
      <c r="B11709">
        <f>D11709&amp;Q11709&amp;E11709</f>
        <v/>
      </c>
      <c r="C11709" s="73" t="n"/>
      <c r="D11709" s="73" t="n"/>
      <c r="E11709" s="78" t="n"/>
      <c r="F11709" s="75" t="n"/>
      <c r="G11709" s="73" t="n"/>
      <c r="H11709" s="75" t="n"/>
      <c r="I11709" s="75" t="n"/>
      <c r="J11709" s="75" t="n"/>
      <c r="K11709" s="75" t="n"/>
      <c r="L11709" s="75" t="n"/>
      <c r="M11709" s="75" t="n"/>
      <c r="N11709" s="75" t="n"/>
      <c r="O11709" s="75" t="n"/>
      <c r="P11709" s="75" t="n"/>
      <c r="Q11709" s="79" t="n"/>
      <c r="AR11709">
        <f>IF($AU$2&lt;&gt;5,NA(),IF(D11709=D11708,0,IF(AND(D21210=D11709,D11710=D11709),O11709+O11710+O21210,IF(D11710=D11709,O11710+O11709,O11709))))</f>
        <v/>
      </c>
      <c r="AS11709">
        <f>IF($AU$2&lt;&gt;5,NA(),IF(D11709=D11708,0,IF(AND(D21210=D11709,D11710=D11709),P11709+P11710+P21210,IF(D11710=D11709,P11710+P11709,P11709))))</f>
        <v/>
      </c>
      <c r="AT11709">
        <f>AR11709-AS11709</f>
        <v/>
      </c>
    </row>
    <row r="11710" ht="15.75" customHeight="1" s="121">
      <c r="B11710">
        <f>D11710&amp;Q11710&amp;E11710</f>
        <v/>
      </c>
      <c r="C11710" s="73" t="n"/>
      <c r="D11710" s="73" t="n"/>
      <c r="E11710" s="78" t="n"/>
      <c r="F11710" s="75" t="n"/>
      <c r="G11710" s="73" t="n"/>
      <c r="H11710" s="75" t="n"/>
      <c r="I11710" s="75" t="n"/>
      <c r="J11710" s="75" t="n"/>
      <c r="K11710" s="75" t="n"/>
      <c r="L11710" s="75" t="n"/>
      <c r="M11710" s="75" t="n"/>
      <c r="N11710" s="75" t="n"/>
      <c r="O11710" s="75" t="n"/>
      <c r="P11710" s="75" t="n"/>
      <c r="Q11710" s="79" t="n"/>
      <c r="AR11710">
        <f>IF($AU$2&lt;&gt;5,NA(),IF(D11710=D11709,0,IF(AND(D21211=D11710,D11711=D11710),O11710+O11711+O21211,IF(D11711=D11710,O11711+O11710,O11710))))</f>
        <v/>
      </c>
      <c r="AS11710">
        <f>IF($AU$2&lt;&gt;5,NA(),IF(D11710=D11709,0,IF(AND(D21211=D11710,D11711=D11710),P11710+P11711+P21211,IF(D11711=D11710,P11711+P11710,P11710))))</f>
        <v/>
      </c>
      <c r="AT11710">
        <f>AR11710-AS11710</f>
        <v/>
      </c>
    </row>
    <row r="11711" ht="15.75" customHeight="1" s="121">
      <c r="B11711">
        <f>D11711&amp;Q11711&amp;E11711</f>
        <v/>
      </c>
      <c r="C11711" s="73" t="n"/>
      <c r="D11711" s="73" t="n"/>
      <c r="E11711" s="78" t="n"/>
      <c r="F11711" s="75" t="n"/>
      <c r="G11711" s="73" t="n"/>
      <c r="H11711" s="75" t="n"/>
      <c r="I11711" s="75" t="n"/>
      <c r="J11711" s="75" t="n"/>
      <c r="K11711" s="75" t="n"/>
      <c r="L11711" s="75" t="n"/>
      <c r="M11711" s="75" t="n"/>
      <c r="N11711" s="75" t="n"/>
      <c r="O11711" s="75" t="n"/>
      <c r="P11711" s="75" t="n"/>
      <c r="Q11711" s="79" t="n"/>
      <c r="AR11711">
        <f>IF($AU$2&lt;&gt;5,NA(),IF(D11711=D11710,0,IF(AND(D21212=D11711,D11712=D11711),O11711+O11712+O21212,IF(D11712=D11711,O11712+O11711,O11711))))</f>
        <v/>
      </c>
      <c r="AS11711">
        <f>IF($AU$2&lt;&gt;5,NA(),IF(D11711=D11710,0,IF(AND(D21212=D11711,D11712=D11711),P11711+P11712+P21212,IF(D11712=D11711,P11712+P11711,P11711))))</f>
        <v/>
      </c>
      <c r="AT11711">
        <f>AR11711-AS11711</f>
        <v/>
      </c>
    </row>
    <row r="11712" ht="15.75" customHeight="1" s="121">
      <c r="B11712">
        <f>D11712&amp;Q11712&amp;E11712</f>
        <v/>
      </c>
      <c r="C11712" s="73" t="n"/>
      <c r="D11712" s="73" t="n"/>
      <c r="E11712" s="78" t="n"/>
      <c r="F11712" s="75" t="n"/>
      <c r="G11712" s="73" t="n"/>
      <c r="H11712" s="75" t="n"/>
      <c r="I11712" s="75" t="n"/>
      <c r="J11712" s="75" t="n"/>
      <c r="K11712" s="75" t="n"/>
      <c r="L11712" s="75" t="n"/>
      <c r="M11712" s="75" t="n"/>
      <c r="N11712" s="75" t="n"/>
      <c r="O11712" s="75" t="n"/>
      <c r="P11712" s="75" t="n"/>
      <c r="Q11712" s="79" t="n"/>
      <c r="AR11712">
        <f>IF($AU$2&lt;&gt;5,NA(),IF(D11712=D11711,0,IF(AND(D21213=D11712,D11713=D11712),O11712+O11713+O21213,IF(D11713=D11712,O11713+O11712,O11712))))</f>
        <v/>
      </c>
      <c r="AS11712">
        <f>IF($AU$2&lt;&gt;5,NA(),IF(D11712=D11711,0,IF(AND(D21213=D11712,D11713=D11712),P11712+P11713+P21213,IF(D11713=D11712,P11713+P11712,P11712))))</f>
        <v/>
      </c>
      <c r="AT11712">
        <f>AR11712-AS11712</f>
        <v/>
      </c>
    </row>
    <row r="11713" ht="15.75" customHeight="1" s="121">
      <c r="B11713">
        <f>D11713&amp;Q11713&amp;E11713</f>
        <v/>
      </c>
      <c r="C11713" s="73" t="n"/>
      <c r="D11713" s="73" t="n"/>
      <c r="E11713" s="78" t="n"/>
      <c r="F11713" s="75" t="n"/>
      <c r="G11713" s="73" t="n"/>
      <c r="H11713" s="75" t="n"/>
      <c r="I11713" s="75" t="n"/>
      <c r="J11713" s="75" t="n"/>
      <c r="K11713" s="75" t="n"/>
      <c r="L11713" s="75" t="n"/>
      <c r="M11713" s="75" t="n"/>
      <c r="N11713" s="75" t="n"/>
      <c r="O11713" s="75" t="n"/>
      <c r="P11713" s="75" t="n"/>
      <c r="Q11713" s="79" t="n"/>
      <c r="AR11713">
        <f>IF($AU$2&lt;&gt;5,NA(),IF(D11713=D11712,0,IF(AND(D21214=D11713,D11714=D11713),O11713+O11714+O21214,IF(D11714=D11713,O11714+O11713,O11713))))</f>
        <v/>
      </c>
      <c r="AS11713">
        <f>IF($AU$2&lt;&gt;5,NA(),IF(D11713=D11712,0,IF(AND(D21214=D11713,D11714=D11713),P11713+P11714+P21214,IF(D11714=D11713,P11714+P11713,P11713))))</f>
        <v/>
      </c>
      <c r="AT11713">
        <f>AR11713-AS11713</f>
        <v/>
      </c>
    </row>
    <row r="11714" ht="15.75" customHeight="1" s="121">
      <c r="B11714">
        <f>D11714&amp;Q11714&amp;E11714</f>
        <v/>
      </c>
      <c r="C11714" s="73" t="n"/>
      <c r="D11714" s="73" t="n"/>
      <c r="E11714" s="78" t="n"/>
      <c r="F11714" s="75" t="n"/>
      <c r="G11714" s="73" t="n"/>
      <c r="H11714" s="75" t="n"/>
      <c r="I11714" s="75" t="n"/>
      <c r="J11714" s="75" t="n"/>
      <c r="K11714" s="75" t="n"/>
      <c r="L11714" s="75" t="n"/>
      <c r="M11714" s="75" t="n"/>
      <c r="N11714" s="75" t="n"/>
      <c r="O11714" s="75" t="n"/>
      <c r="P11714" s="75" t="n"/>
      <c r="Q11714" s="79" t="n"/>
      <c r="AR11714">
        <f>IF($AU$2&lt;&gt;5,NA(),IF(D11714=D11713,0,IF(AND(D21215=D11714,D11715=D11714),O11714+O11715+O21215,IF(D11715=D11714,O11715+O11714,O11714))))</f>
        <v/>
      </c>
      <c r="AS11714">
        <f>IF($AU$2&lt;&gt;5,NA(),IF(D11714=D11713,0,IF(AND(D21215=D11714,D11715=D11714),P11714+P11715+P21215,IF(D11715=D11714,P11715+P11714,P11714))))</f>
        <v/>
      </c>
      <c r="AT11714">
        <f>AR11714-AS11714</f>
        <v/>
      </c>
    </row>
    <row r="11715" ht="15.75" customHeight="1" s="121">
      <c r="B11715">
        <f>D11715&amp;Q11715&amp;E11715</f>
        <v/>
      </c>
      <c r="C11715" s="73" t="n"/>
      <c r="D11715" s="73" t="n"/>
      <c r="E11715" s="78" t="n"/>
      <c r="F11715" s="75" t="n"/>
      <c r="G11715" s="73" t="n"/>
      <c r="H11715" s="75" t="n"/>
      <c r="I11715" s="75" t="n"/>
      <c r="J11715" s="75" t="n"/>
      <c r="K11715" s="75" t="n"/>
      <c r="L11715" s="75" t="n"/>
      <c r="M11715" s="75" t="n"/>
      <c r="N11715" s="75" t="n"/>
      <c r="O11715" s="75" t="n"/>
      <c r="P11715" s="75" t="n"/>
      <c r="Q11715" s="79" t="n"/>
      <c r="AR11715">
        <f>IF($AU$2&lt;&gt;5,NA(),IF(D11715=D11714,0,IF(AND(D21216=D11715,D11716=D11715),O11715+O11716+O21216,IF(D11716=D11715,O11716+O11715,O11715))))</f>
        <v/>
      </c>
      <c r="AS11715">
        <f>IF($AU$2&lt;&gt;5,NA(),IF(D11715=D11714,0,IF(AND(D21216=D11715,D11716=D11715),P11715+P11716+P21216,IF(D11716=D11715,P11716+P11715,P11715))))</f>
        <v/>
      </c>
      <c r="AT11715">
        <f>AR11715-AS11715</f>
        <v/>
      </c>
    </row>
    <row r="11716" ht="15.75" customHeight="1" s="121">
      <c r="B11716">
        <f>D11716&amp;Q11716&amp;E11716</f>
        <v/>
      </c>
      <c r="C11716" s="73" t="n"/>
      <c r="D11716" s="73" t="n"/>
      <c r="E11716" s="78" t="n"/>
      <c r="F11716" s="75" t="n"/>
      <c r="G11716" s="73" t="n"/>
      <c r="H11716" s="75" t="n"/>
      <c r="I11716" s="75" t="n"/>
      <c r="J11716" s="75" t="n"/>
      <c r="K11716" s="75" t="n"/>
      <c r="L11716" s="75" t="n"/>
      <c r="M11716" s="75" t="n"/>
      <c r="N11716" s="75" t="n"/>
      <c r="O11716" s="75" t="n"/>
      <c r="P11716" s="75" t="n"/>
      <c r="Q11716" s="79" t="n"/>
      <c r="AR11716">
        <f>IF($AU$2&lt;&gt;5,NA(),IF(D11716=D11715,0,IF(AND(D21217=D11716,D11717=D11716),O11716+O11717+O21217,IF(D11717=D11716,O11717+O11716,O11716))))</f>
        <v/>
      </c>
      <c r="AS11716">
        <f>IF($AU$2&lt;&gt;5,NA(),IF(D11716=D11715,0,IF(AND(D21217=D11716,D11717=D11716),P11716+P11717+P21217,IF(D11717=D11716,P11717+P11716,P11716))))</f>
        <v/>
      </c>
      <c r="AT11716">
        <f>AR11716-AS11716</f>
        <v/>
      </c>
    </row>
    <row r="11717" ht="15.75" customHeight="1" s="121">
      <c r="B11717">
        <f>D11717&amp;Q11717&amp;E11717</f>
        <v/>
      </c>
      <c r="C11717" s="73" t="n"/>
      <c r="D11717" s="73" t="n"/>
      <c r="E11717" s="78" t="n"/>
      <c r="F11717" s="75" t="n"/>
      <c r="G11717" s="73" t="n"/>
      <c r="H11717" s="75" t="n"/>
      <c r="I11717" s="75" t="n"/>
      <c r="J11717" s="75" t="n"/>
      <c r="K11717" s="75" t="n"/>
      <c r="L11717" s="75" t="n"/>
      <c r="M11717" s="75" t="n"/>
      <c r="N11717" s="75" t="n"/>
      <c r="O11717" s="75" t="n"/>
      <c r="P11717" s="75" t="n"/>
      <c r="Q11717" s="79" t="n"/>
      <c r="AR11717">
        <f>IF($AU$2&lt;&gt;5,NA(),IF(D11717=D11716,0,IF(AND(D21218=D11717,D11718=D11717),O11717+O11718+O21218,IF(D11718=D11717,O11718+O11717,O11717))))</f>
        <v/>
      </c>
      <c r="AS11717">
        <f>IF($AU$2&lt;&gt;5,NA(),IF(D11717=D11716,0,IF(AND(D21218=D11717,D11718=D11717),P11717+P11718+P21218,IF(D11718=D11717,P11718+P11717,P11717))))</f>
        <v/>
      </c>
      <c r="AT11717">
        <f>AR11717-AS11717</f>
        <v/>
      </c>
    </row>
    <row r="11718" ht="15.75" customHeight="1" s="121">
      <c r="B11718">
        <f>D11718&amp;Q11718&amp;E11718</f>
        <v/>
      </c>
      <c r="C11718" s="73" t="n"/>
      <c r="D11718" s="73" t="n"/>
      <c r="E11718" s="78" t="n"/>
      <c r="F11718" s="75" t="n"/>
      <c r="G11718" s="73" t="n"/>
      <c r="H11718" s="75" t="n"/>
      <c r="I11718" s="75" t="n"/>
      <c r="J11718" s="75" t="n"/>
      <c r="K11718" s="75" t="n"/>
      <c r="L11718" s="75" t="n"/>
      <c r="M11718" s="75" t="n"/>
      <c r="N11718" s="75" t="n"/>
      <c r="O11718" s="75" t="n"/>
      <c r="P11718" s="75" t="n"/>
      <c r="Q11718" s="79" t="n"/>
      <c r="AR11718">
        <f>IF($AU$2&lt;&gt;5,NA(),IF(D11718=D11717,0,IF(AND(D21219=D11718,D11719=D11718),O11718+O11719+O21219,IF(D11719=D11718,O11719+O11718,O11718))))</f>
        <v/>
      </c>
      <c r="AS11718">
        <f>IF($AU$2&lt;&gt;5,NA(),IF(D11718=D11717,0,IF(AND(D21219=D11718,D11719=D11718),P11718+P11719+P21219,IF(D11719=D11718,P11719+P11718,P11718))))</f>
        <v/>
      </c>
      <c r="AT11718">
        <f>AR11718-AS11718</f>
        <v/>
      </c>
    </row>
    <row r="11719" ht="15.75" customHeight="1" s="121">
      <c r="B11719">
        <f>D11719&amp;Q11719&amp;E11719</f>
        <v/>
      </c>
      <c r="C11719" s="73" t="n"/>
      <c r="D11719" s="73" t="n"/>
      <c r="E11719" s="78" t="n"/>
      <c r="F11719" s="75" t="n"/>
      <c r="G11719" s="73" t="n"/>
      <c r="H11719" s="75" t="n"/>
      <c r="I11719" s="75" t="n"/>
      <c r="J11719" s="75" t="n"/>
      <c r="K11719" s="75" t="n"/>
      <c r="L11719" s="75" t="n"/>
      <c r="M11719" s="75" t="n"/>
      <c r="N11719" s="75" t="n"/>
      <c r="O11719" s="75" t="n"/>
      <c r="P11719" s="75" t="n"/>
      <c r="Q11719" s="79" t="n"/>
      <c r="AR11719">
        <f>IF($AU$2&lt;&gt;5,NA(),IF(D11719=D11718,0,IF(AND(D21220=D11719,D11720=D11719),O11719+O11720+O21220,IF(D11720=D11719,O11720+O11719,O11719))))</f>
        <v/>
      </c>
      <c r="AS11719">
        <f>IF($AU$2&lt;&gt;5,NA(),IF(D11719=D11718,0,IF(AND(D21220=D11719,D11720=D11719),P11719+P11720+P21220,IF(D11720=D11719,P11720+P11719,P11719))))</f>
        <v/>
      </c>
      <c r="AT11719">
        <f>AR11719-AS11719</f>
        <v/>
      </c>
    </row>
    <row r="11720" ht="15.75" customHeight="1" s="121">
      <c r="B11720">
        <f>D11720&amp;Q11720&amp;E11720</f>
        <v/>
      </c>
      <c r="C11720" s="73" t="n"/>
      <c r="D11720" s="73" t="n"/>
      <c r="E11720" s="78" t="n"/>
      <c r="F11720" s="75" t="n"/>
      <c r="G11720" s="73" t="n"/>
      <c r="H11720" s="75" t="n"/>
      <c r="I11720" s="75" t="n"/>
      <c r="J11720" s="75" t="n"/>
      <c r="K11720" s="75" t="n"/>
      <c r="L11720" s="75" t="n"/>
      <c r="M11720" s="75" t="n"/>
      <c r="N11720" s="75" t="n"/>
      <c r="O11720" s="75" t="n"/>
      <c r="P11720" s="75" t="n"/>
      <c r="Q11720" s="79" t="n"/>
      <c r="AR11720">
        <f>IF($AU$2&lt;&gt;5,NA(),IF(D11720=D11719,0,IF(AND(D21221=D11720,D11721=D11720),O11720+O11721+O21221,IF(D11721=D11720,O11721+O11720,O11720))))</f>
        <v/>
      </c>
      <c r="AS11720">
        <f>IF($AU$2&lt;&gt;5,NA(),IF(D11720=D11719,0,IF(AND(D21221=D11720,D11721=D11720),P11720+P11721+P21221,IF(D11721=D11720,P11721+P11720,P11720))))</f>
        <v/>
      </c>
      <c r="AT11720">
        <f>AR11720-AS11720</f>
        <v/>
      </c>
    </row>
    <row r="11721" ht="15.75" customHeight="1" s="121">
      <c r="B11721">
        <f>D11721&amp;Q11721&amp;E11721</f>
        <v/>
      </c>
      <c r="C11721" s="73" t="n"/>
      <c r="D11721" s="73" t="n"/>
      <c r="E11721" s="78" t="n"/>
      <c r="F11721" s="75" t="n"/>
      <c r="G11721" s="73" t="n"/>
      <c r="H11721" s="75" t="n"/>
      <c r="I11721" s="75" t="n"/>
      <c r="J11721" s="75" t="n"/>
      <c r="K11721" s="75" t="n"/>
      <c r="L11721" s="75" t="n"/>
      <c r="M11721" s="75" t="n"/>
      <c r="N11721" s="75" t="n"/>
      <c r="O11721" s="75" t="n"/>
      <c r="P11721" s="75" t="n"/>
      <c r="Q11721" s="79" t="n"/>
      <c r="AR11721">
        <f>IF($AU$2&lt;&gt;5,NA(),IF(D11721=D11720,0,IF(AND(D21222=D11721,D11722=D11721),O11721+O11722+O21222,IF(D11722=D11721,O11722+O11721,O11721))))</f>
        <v/>
      </c>
      <c r="AS11721">
        <f>IF($AU$2&lt;&gt;5,NA(),IF(D11721=D11720,0,IF(AND(D21222=D11721,D11722=D11721),P11721+P11722+P21222,IF(D11722=D11721,P11722+P11721,P11721))))</f>
        <v/>
      </c>
      <c r="AT11721">
        <f>AR11721-AS11721</f>
        <v/>
      </c>
    </row>
    <row r="11722" ht="15.75" customHeight="1" s="121">
      <c r="B11722">
        <f>D11722&amp;Q11722&amp;E11722</f>
        <v/>
      </c>
      <c r="C11722" s="73" t="n"/>
      <c r="D11722" s="73" t="n"/>
      <c r="E11722" s="78" t="n"/>
      <c r="F11722" s="75" t="n"/>
      <c r="G11722" s="73" t="n"/>
      <c r="H11722" s="75" t="n"/>
      <c r="I11722" s="75" t="n"/>
      <c r="J11722" s="75" t="n"/>
      <c r="K11722" s="75" t="n"/>
      <c r="L11722" s="75" t="n"/>
      <c r="M11722" s="75" t="n"/>
      <c r="N11722" s="75" t="n"/>
      <c r="O11722" s="75" t="n"/>
      <c r="P11722" s="75" t="n"/>
      <c r="Q11722" s="79" t="n"/>
      <c r="AR11722">
        <f>IF($AU$2&lt;&gt;5,NA(),IF(D11722=D11721,0,IF(AND(D21223=D11722,D11723=D11722),O11722+O11723+O21223,IF(D11723=D11722,O11723+O11722,O11722))))</f>
        <v/>
      </c>
      <c r="AS11722">
        <f>IF($AU$2&lt;&gt;5,NA(),IF(D11722=D11721,0,IF(AND(D21223=D11722,D11723=D11722),P11722+P11723+P21223,IF(D11723=D11722,P11723+P11722,P11722))))</f>
        <v/>
      </c>
      <c r="AT11722">
        <f>AR11722-AS11722</f>
        <v/>
      </c>
    </row>
    <row r="11723" ht="15.75" customHeight="1" s="121">
      <c r="B11723">
        <f>D11723&amp;Q11723&amp;E11723</f>
        <v/>
      </c>
      <c r="C11723" s="73" t="n"/>
      <c r="D11723" s="73" t="n"/>
      <c r="E11723" s="78" t="n"/>
      <c r="F11723" s="75" t="n"/>
      <c r="G11723" s="73" t="n"/>
      <c r="H11723" s="75" t="n"/>
      <c r="I11723" s="75" t="n"/>
      <c r="J11723" s="75" t="n"/>
      <c r="K11723" s="75" t="n"/>
      <c r="L11723" s="75" t="n"/>
      <c r="M11723" s="75" t="n"/>
      <c r="N11723" s="75" t="n"/>
      <c r="O11723" s="75" t="n"/>
      <c r="P11723" s="75" t="n"/>
      <c r="Q11723" s="79" t="n"/>
      <c r="AR11723">
        <f>IF($AU$2&lt;&gt;5,NA(),IF(D11723=D11722,0,IF(AND(D21224=D11723,D11724=D11723),O11723+O11724+O21224,IF(D11724=D11723,O11724+O11723,O11723))))</f>
        <v/>
      </c>
      <c r="AS11723">
        <f>IF($AU$2&lt;&gt;5,NA(),IF(D11723=D11722,0,IF(AND(D21224=D11723,D11724=D11723),P11723+P11724+P21224,IF(D11724=D11723,P11724+P11723,P11723))))</f>
        <v/>
      </c>
      <c r="AT11723">
        <f>AR11723-AS11723</f>
        <v/>
      </c>
    </row>
    <row r="11724" ht="15.75" customHeight="1" s="121">
      <c r="B11724">
        <f>D11724&amp;Q11724&amp;E11724</f>
        <v/>
      </c>
      <c r="C11724" s="73" t="n"/>
      <c r="D11724" s="73" t="n"/>
      <c r="E11724" s="78" t="n"/>
      <c r="F11724" s="75" t="n"/>
      <c r="G11724" s="73" t="n"/>
      <c r="H11724" s="75" t="n"/>
      <c r="I11724" s="75" t="n"/>
      <c r="J11724" s="75" t="n"/>
      <c r="K11724" s="75" t="n"/>
      <c r="L11724" s="75" t="n"/>
      <c r="M11724" s="75" t="n"/>
      <c r="N11724" s="75" t="n"/>
      <c r="O11724" s="75" t="n"/>
      <c r="P11724" s="75" t="n"/>
      <c r="Q11724" s="79" t="n"/>
      <c r="AR11724">
        <f>IF($AU$2&lt;&gt;5,NA(),IF(D11724=D11723,0,IF(AND(D21225=D11724,D11725=D11724),O11724+O11725+O21225,IF(D11725=D11724,O11725+O11724,O11724))))</f>
        <v/>
      </c>
      <c r="AS11724">
        <f>IF($AU$2&lt;&gt;5,NA(),IF(D11724=D11723,0,IF(AND(D21225=D11724,D11725=D11724),P11724+P11725+P21225,IF(D11725=D11724,P11725+P11724,P11724))))</f>
        <v/>
      </c>
      <c r="AT11724">
        <f>AR11724-AS11724</f>
        <v/>
      </c>
    </row>
    <row r="11725" ht="15.75" customHeight="1" s="121">
      <c r="B11725">
        <f>D11725&amp;Q11725&amp;E11725</f>
        <v/>
      </c>
      <c r="C11725" s="73" t="n"/>
      <c r="D11725" s="73" t="n"/>
      <c r="E11725" s="78" t="n"/>
      <c r="F11725" s="75" t="n"/>
      <c r="G11725" s="73" t="n"/>
      <c r="H11725" s="75" t="n"/>
      <c r="I11725" s="75" t="n"/>
      <c r="J11725" s="75" t="n"/>
      <c r="K11725" s="75" t="n"/>
      <c r="L11725" s="75" t="n"/>
      <c r="M11725" s="75" t="n"/>
      <c r="N11725" s="75" t="n"/>
      <c r="O11725" s="75" t="n"/>
      <c r="P11725" s="75" t="n"/>
      <c r="Q11725" s="79" t="n"/>
      <c r="AR11725">
        <f>IF($AU$2&lt;&gt;5,NA(),IF(D11725=D11724,0,IF(AND(D21226=D11725,D11726=D11725),O11725+O11726+O21226,IF(D11726=D11725,O11726+O11725,O11725))))</f>
        <v/>
      </c>
      <c r="AS11725">
        <f>IF($AU$2&lt;&gt;5,NA(),IF(D11725=D11724,0,IF(AND(D21226=D11725,D11726=D11725),P11725+P11726+P21226,IF(D11726=D11725,P11726+P11725,P11725))))</f>
        <v/>
      </c>
      <c r="AT11725">
        <f>AR11725-AS11725</f>
        <v/>
      </c>
    </row>
    <row r="11726" ht="15.75" customHeight="1" s="121">
      <c r="B11726">
        <f>D11726&amp;Q11726&amp;E11726</f>
        <v/>
      </c>
      <c r="C11726" s="73" t="n"/>
      <c r="D11726" s="73" t="n"/>
      <c r="E11726" s="78" t="n"/>
      <c r="F11726" s="75" t="n"/>
      <c r="G11726" s="73" t="n"/>
      <c r="H11726" s="75" t="n"/>
      <c r="I11726" s="75" t="n"/>
      <c r="J11726" s="75" t="n"/>
      <c r="K11726" s="75" t="n"/>
      <c r="L11726" s="75" t="n"/>
      <c r="M11726" s="75" t="n"/>
      <c r="N11726" s="75" t="n"/>
      <c r="O11726" s="75" t="n"/>
      <c r="P11726" s="75" t="n"/>
      <c r="Q11726" s="79" t="n"/>
      <c r="AR11726">
        <f>IF($AU$2&lt;&gt;5,NA(),IF(D11726=D11725,0,IF(AND(D21227=D11726,D11727=D11726),O11726+O11727+O21227,IF(D11727=D11726,O11727+O11726,O11726))))</f>
        <v/>
      </c>
      <c r="AS11726">
        <f>IF($AU$2&lt;&gt;5,NA(),IF(D11726=D11725,0,IF(AND(D21227=D11726,D11727=D11726),P11726+P11727+P21227,IF(D11727=D11726,P11727+P11726,P11726))))</f>
        <v/>
      </c>
      <c r="AT11726">
        <f>AR11726-AS11726</f>
        <v/>
      </c>
    </row>
    <row r="11727" ht="15.75" customHeight="1" s="121">
      <c r="B11727">
        <f>D11727&amp;Q11727&amp;E11727</f>
        <v/>
      </c>
      <c r="C11727" s="73" t="n"/>
      <c r="D11727" s="73" t="n"/>
      <c r="E11727" s="78" t="n"/>
      <c r="F11727" s="75" t="n"/>
      <c r="G11727" s="73" t="n"/>
      <c r="H11727" s="75" t="n"/>
      <c r="I11727" s="75" t="n"/>
      <c r="J11727" s="75" t="n"/>
      <c r="K11727" s="75" t="n"/>
      <c r="L11727" s="75" t="n"/>
      <c r="M11727" s="75" t="n"/>
      <c r="N11727" s="75" t="n"/>
      <c r="O11727" s="75" t="n"/>
      <c r="P11727" s="75" t="n"/>
      <c r="Q11727" s="79" t="n"/>
      <c r="AR11727">
        <f>IF($AU$2&lt;&gt;5,NA(),IF(D11727=D11726,0,IF(AND(D21228=D11727,D11728=D11727),O11727+O11728+O21228,IF(D11728=D11727,O11728+O11727,O11727))))</f>
        <v/>
      </c>
      <c r="AS11727">
        <f>IF($AU$2&lt;&gt;5,NA(),IF(D11727=D11726,0,IF(AND(D21228=D11727,D11728=D11727),P11727+P11728+P21228,IF(D11728=D11727,P11728+P11727,P11727))))</f>
        <v/>
      </c>
      <c r="AT11727">
        <f>AR11727-AS11727</f>
        <v/>
      </c>
    </row>
    <row r="11728" ht="15.75" customHeight="1" s="121">
      <c r="B11728">
        <f>D11728&amp;Q11728&amp;E11728</f>
        <v/>
      </c>
      <c r="C11728" s="73" t="n"/>
      <c r="D11728" s="73" t="n"/>
      <c r="E11728" s="78" t="n"/>
      <c r="F11728" s="75" t="n"/>
      <c r="G11728" s="73" t="n"/>
      <c r="H11728" s="75" t="n"/>
      <c r="I11728" s="75" t="n"/>
      <c r="J11728" s="75" t="n"/>
      <c r="K11728" s="75" t="n"/>
      <c r="L11728" s="75" t="n"/>
      <c r="M11728" s="75" t="n"/>
      <c r="N11728" s="75" t="n"/>
      <c r="O11728" s="75" t="n"/>
      <c r="P11728" s="75" t="n"/>
      <c r="Q11728" s="79" t="n"/>
      <c r="AR11728">
        <f>IF($AU$2&lt;&gt;5,NA(),IF(D11728=D11727,0,IF(AND(D21229=D11728,D11729=D11728),O11728+O11729+O21229,IF(D11729=D11728,O11729+O11728,O11728))))</f>
        <v/>
      </c>
      <c r="AS11728">
        <f>IF($AU$2&lt;&gt;5,NA(),IF(D11728=D11727,0,IF(AND(D21229=D11728,D11729=D11728),P11728+P11729+P21229,IF(D11729=D11728,P11729+P11728,P11728))))</f>
        <v/>
      </c>
      <c r="AT11728">
        <f>AR11728-AS11728</f>
        <v/>
      </c>
    </row>
    <row r="11729" ht="15.75" customHeight="1" s="121">
      <c r="B11729">
        <f>D11729&amp;Q11729&amp;E11729</f>
        <v/>
      </c>
      <c r="C11729" s="73" t="n"/>
      <c r="D11729" s="73" t="n"/>
      <c r="E11729" s="78" t="n"/>
      <c r="F11729" s="75" t="n"/>
      <c r="G11729" s="73" t="n"/>
      <c r="H11729" s="75" t="n"/>
      <c r="I11729" s="75" t="n"/>
      <c r="J11729" s="75" t="n"/>
      <c r="K11729" s="75" t="n"/>
      <c r="L11729" s="75" t="n"/>
      <c r="M11729" s="75" t="n"/>
      <c r="N11729" s="75" t="n"/>
      <c r="O11729" s="75" t="n"/>
      <c r="P11729" s="75" t="n"/>
      <c r="Q11729" s="79" t="n"/>
      <c r="AR11729">
        <f>IF($AU$2&lt;&gt;5,NA(),IF(D11729=D11728,0,IF(AND(D21230=D11729,D11730=D11729),O11729+O11730+O21230,IF(D11730=D11729,O11730+O11729,O11729))))</f>
        <v/>
      </c>
      <c r="AS11729">
        <f>IF($AU$2&lt;&gt;5,NA(),IF(D11729=D11728,0,IF(AND(D21230=D11729,D11730=D11729),P11729+P11730+P21230,IF(D11730=D11729,P11730+P11729,P11729))))</f>
        <v/>
      </c>
      <c r="AT11729">
        <f>AR11729-AS11729</f>
        <v/>
      </c>
    </row>
    <row r="11730" ht="15.75" customHeight="1" s="121">
      <c r="B11730">
        <f>D11730&amp;Q11730&amp;E11730</f>
        <v/>
      </c>
      <c r="C11730" s="73" t="n"/>
      <c r="D11730" s="73" t="n"/>
      <c r="E11730" s="78" t="n"/>
      <c r="F11730" s="75" t="n"/>
      <c r="G11730" s="73" t="n"/>
      <c r="H11730" s="75" t="n"/>
      <c r="I11730" s="75" t="n"/>
      <c r="J11730" s="75" t="n"/>
      <c r="K11730" s="75" t="n"/>
      <c r="L11730" s="75" t="n"/>
      <c r="M11730" s="75" t="n"/>
      <c r="N11730" s="75" t="n"/>
      <c r="O11730" s="75" t="n"/>
      <c r="P11730" s="75" t="n"/>
      <c r="Q11730" s="79" t="n"/>
      <c r="AR11730">
        <f>IF($AU$2&lt;&gt;5,NA(),IF(D11730=D11729,0,IF(AND(D21231=D11730,D11731=D11730),O11730+O11731+O21231,IF(D11731=D11730,O11731+O11730,O11730))))</f>
        <v/>
      </c>
      <c r="AS11730">
        <f>IF($AU$2&lt;&gt;5,NA(),IF(D11730=D11729,0,IF(AND(D21231=D11730,D11731=D11730),P11730+P11731+P21231,IF(D11731=D11730,P11731+P11730,P11730))))</f>
        <v/>
      </c>
      <c r="AT11730">
        <f>AR11730-AS11730</f>
        <v/>
      </c>
    </row>
    <row r="11731" ht="15.75" customHeight="1" s="121">
      <c r="B11731">
        <f>D11731&amp;Q11731&amp;E11731</f>
        <v/>
      </c>
      <c r="C11731" s="73" t="n"/>
      <c r="D11731" s="73" t="n"/>
      <c r="E11731" s="78" t="n"/>
      <c r="F11731" s="75" t="n"/>
      <c r="G11731" s="73" t="n"/>
      <c r="H11731" s="75" t="n"/>
      <c r="I11731" s="75" t="n"/>
      <c r="J11731" s="75" t="n"/>
      <c r="K11731" s="75" t="n"/>
      <c r="L11731" s="75" t="n"/>
      <c r="M11731" s="75" t="n"/>
      <c r="N11731" s="75" t="n"/>
      <c r="O11731" s="75" t="n"/>
      <c r="P11731" s="75" t="n"/>
      <c r="Q11731" s="79" t="n"/>
      <c r="AR11731">
        <f>IF($AU$2&lt;&gt;5,NA(),IF(D11731=D11730,0,IF(AND(D21232=D11731,D11732=D11731),O11731+O11732+O21232,IF(D11732=D11731,O11732+O11731,O11731))))</f>
        <v/>
      </c>
      <c r="AS11731">
        <f>IF($AU$2&lt;&gt;5,NA(),IF(D11731=D11730,0,IF(AND(D21232=D11731,D11732=D11731),P11731+P11732+P21232,IF(D11732=D11731,P11732+P11731,P11731))))</f>
        <v/>
      </c>
      <c r="AT11731">
        <f>AR11731-AS11731</f>
        <v/>
      </c>
    </row>
    <row r="11732" ht="15.75" customHeight="1" s="121">
      <c r="B11732">
        <f>D11732&amp;Q11732&amp;E11732</f>
        <v/>
      </c>
      <c r="C11732" s="73" t="n"/>
      <c r="D11732" s="73" t="n"/>
      <c r="E11732" s="78" t="n"/>
      <c r="F11732" s="75" t="n"/>
      <c r="G11732" s="73" t="n"/>
      <c r="H11732" s="75" t="n"/>
      <c r="I11732" s="75" t="n"/>
      <c r="J11732" s="75" t="n"/>
      <c r="K11732" s="75" t="n"/>
      <c r="L11732" s="75" t="n"/>
      <c r="M11732" s="75" t="n"/>
      <c r="N11732" s="75" t="n"/>
      <c r="O11732" s="75" t="n"/>
      <c r="P11732" s="75" t="n"/>
      <c r="Q11732" s="79" t="n"/>
      <c r="AR11732">
        <f>IF($AU$2&lt;&gt;5,NA(),IF(D11732=D11731,0,IF(AND(D21233=D11732,D11733=D11732),O11732+O11733+O21233,IF(D11733=D11732,O11733+O11732,O11732))))</f>
        <v/>
      </c>
      <c r="AS11732">
        <f>IF($AU$2&lt;&gt;5,NA(),IF(D11732=D11731,0,IF(AND(D21233=D11732,D11733=D11732),P11732+P11733+P21233,IF(D11733=D11732,P11733+P11732,P11732))))</f>
        <v/>
      </c>
      <c r="AT11732">
        <f>AR11732-AS11732</f>
        <v/>
      </c>
    </row>
    <row r="11733" ht="15.75" customHeight="1" s="121">
      <c r="B11733">
        <f>D11733&amp;Q11733&amp;E11733</f>
        <v/>
      </c>
      <c r="C11733" s="73" t="n"/>
      <c r="D11733" s="73" t="n"/>
      <c r="E11733" s="78" t="n"/>
      <c r="F11733" s="75" t="n"/>
      <c r="G11733" s="73" t="n"/>
      <c r="H11733" s="75" t="n"/>
      <c r="I11733" s="75" t="n"/>
      <c r="J11733" s="75" t="n"/>
      <c r="K11733" s="75" t="n"/>
      <c r="L11733" s="75" t="n"/>
      <c r="M11733" s="75" t="n"/>
      <c r="N11733" s="75" t="n"/>
      <c r="O11733" s="75" t="n"/>
      <c r="P11733" s="75" t="n"/>
      <c r="Q11733" s="79" t="n"/>
      <c r="AR11733">
        <f>IF($AU$2&lt;&gt;5,NA(),IF(D11733=D11732,0,IF(AND(D21234=D11733,D11734=D11733),O11733+O11734+O21234,IF(D11734=D11733,O11734+O11733,O11733))))</f>
        <v/>
      </c>
      <c r="AS11733">
        <f>IF($AU$2&lt;&gt;5,NA(),IF(D11733=D11732,0,IF(AND(D21234=D11733,D11734=D11733),P11733+P11734+P21234,IF(D11734=D11733,P11734+P11733,P11733))))</f>
        <v/>
      </c>
      <c r="AT11733">
        <f>AR11733-AS11733</f>
        <v/>
      </c>
    </row>
    <row r="11734" ht="15.75" customHeight="1" s="121">
      <c r="B11734">
        <f>D11734&amp;Q11734&amp;E11734</f>
        <v/>
      </c>
      <c r="C11734" s="73" t="n"/>
      <c r="D11734" s="73" t="n"/>
      <c r="E11734" s="78" t="n"/>
      <c r="F11734" s="75" t="n"/>
      <c r="G11734" s="73" t="n"/>
      <c r="H11734" s="75" t="n"/>
      <c r="I11734" s="75" t="n"/>
      <c r="J11734" s="75" t="n"/>
      <c r="K11734" s="75" t="n"/>
      <c r="L11734" s="75" t="n"/>
      <c r="M11734" s="75" t="n"/>
      <c r="N11734" s="75" t="n"/>
      <c r="O11734" s="75" t="n"/>
      <c r="P11734" s="75" t="n"/>
      <c r="Q11734" s="79" t="n"/>
      <c r="AR11734">
        <f>IF($AU$2&lt;&gt;5,NA(),IF(D11734=D11733,0,IF(AND(D21235=D11734,D11735=D11734),O11734+O11735+O21235,IF(D11735=D11734,O11735+O11734,O11734))))</f>
        <v/>
      </c>
      <c r="AS11734">
        <f>IF($AU$2&lt;&gt;5,NA(),IF(D11734=D11733,0,IF(AND(D21235=D11734,D11735=D11734),P11734+P11735+P21235,IF(D11735=D11734,P11735+P11734,P11734))))</f>
        <v/>
      </c>
      <c r="AT11734">
        <f>AR11734-AS11734</f>
        <v/>
      </c>
    </row>
    <row r="11735" ht="15.75" customHeight="1" s="121">
      <c r="B11735">
        <f>D11735&amp;Q11735&amp;E11735</f>
        <v/>
      </c>
      <c r="C11735" s="73" t="n"/>
      <c r="D11735" s="73" t="n"/>
      <c r="E11735" s="78" t="n"/>
      <c r="F11735" s="75" t="n"/>
      <c r="G11735" s="73" t="n"/>
      <c r="H11735" s="75" t="n"/>
      <c r="I11735" s="75" t="n"/>
      <c r="J11735" s="75" t="n"/>
      <c r="K11735" s="75" t="n"/>
      <c r="L11735" s="75" t="n"/>
      <c r="M11735" s="75" t="n"/>
      <c r="N11735" s="75" t="n"/>
      <c r="O11735" s="75" t="n"/>
      <c r="P11735" s="75" t="n"/>
      <c r="Q11735" s="79" t="n"/>
      <c r="AR11735">
        <f>IF($AU$2&lt;&gt;5,NA(),IF(D11735=D11734,0,IF(AND(D21236=D11735,D11736=D11735),O11735+O11736+O21236,IF(D11736=D11735,O11736+O11735,O11735))))</f>
        <v/>
      </c>
      <c r="AS11735">
        <f>IF($AU$2&lt;&gt;5,NA(),IF(D11735=D11734,0,IF(AND(D21236=D11735,D11736=D11735),P11735+P11736+P21236,IF(D11736=D11735,P11736+P11735,P11735))))</f>
        <v/>
      </c>
      <c r="AT11735">
        <f>AR11735-AS11735</f>
        <v/>
      </c>
    </row>
    <row r="11736" ht="15.75" customHeight="1" s="121">
      <c r="B11736">
        <f>D11736&amp;Q11736&amp;E11736</f>
        <v/>
      </c>
      <c r="C11736" s="73" t="n"/>
      <c r="D11736" s="73" t="n"/>
      <c r="E11736" s="78" t="n"/>
      <c r="F11736" s="75" t="n"/>
      <c r="G11736" s="73" t="n"/>
      <c r="H11736" s="75" t="n"/>
      <c r="I11736" s="75" t="n"/>
      <c r="J11736" s="75" t="n"/>
      <c r="K11736" s="75" t="n"/>
      <c r="L11736" s="75" t="n"/>
      <c r="M11736" s="75" t="n"/>
      <c r="N11736" s="75" t="n"/>
      <c r="O11736" s="75" t="n"/>
      <c r="P11736" s="75" t="n"/>
      <c r="Q11736" s="79" t="n"/>
      <c r="AR11736">
        <f>IF($AU$2&lt;&gt;5,NA(),IF(D11736=D11735,0,IF(AND(D21237=D11736,D11737=D11736),O11736+O11737+O21237,IF(D11737=D11736,O11737+O11736,O11736))))</f>
        <v/>
      </c>
      <c r="AS11736">
        <f>IF($AU$2&lt;&gt;5,NA(),IF(D11736=D11735,0,IF(AND(D21237=D11736,D11737=D11736),P11736+P11737+P21237,IF(D11737=D11736,P11737+P11736,P11736))))</f>
        <v/>
      </c>
      <c r="AT11736">
        <f>AR11736-AS11736</f>
        <v/>
      </c>
    </row>
    <row r="11737" ht="15.75" customHeight="1" s="121">
      <c r="B11737">
        <f>D11737&amp;Q11737&amp;E11737</f>
        <v/>
      </c>
      <c r="C11737" s="73" t="n"/>
      <c r="D11737" s="73" t="n"/>
      <c r="E11737" s="78" t="n"/>
      <c r="F11737" s="75" t="n"/>
      <c r="G11737" s="73" t="n"/>
      <c r="H11737" s="75" t="n"/>
      <c r="I11737" s="75" t="n"/>
      <c r="J11737" s="75" t="n"/>
      <c r="K11737" s="75" t="n"/>
      <c r="L11737" s="75" t="n"/>
      <c r="M11737" s="75" t="n"/>
      <c r="N11737" s="75" t="n"/>
      <c r="O11737" s="75" t="n"/>
      <c r="P11737" s="75" t="n"/>
      <c r="Q11737" s="79" t="n"/>
      <c r="AR11737">
        <f>IF($AU$2&lt;&gt;5,NA(),IF(D11737=D11736,0,IF(AND(D21238=D11737,D11738=D11737),O11737+O11738+O21238,IF(D11738=D11737,O11738+O11737,O11737))))</f>
        <v/>
      </c>
      <c r="AS11737">
        <f>IF($AU$2&lt;&gt;5,NA(),IF(D11737=D11736,0,IF(AND(D21238=D11737,D11738=D11737),P11737+P11738+P21238,IF(D11738=D11737,P11738+P11737,P11737))))</f>
        <v/>
      </c>
      <c r="AT11737">
        <f>AR11737-AS11737</f>
        <v/>
      </c>
    </row>
    <row r="11738" ht="15.75" customHeight="1" s="121">
      <c r="B11738">
        <f>D11738&amp;Q11738&amp;E11738</f>
        <v/>
      </c>
      <c r="C11738" s="73" t="n"/>
      <c r="D11738" s="73" t="n"/>
      <c r="E11738" s="78" t="n"/>
      <c r="F11738" s="75" t="n"/>
      <c r="G11738" s="73" t="n"/>
      <c r="H11738" s="75" t="n"/>
      <c r="I11738" s="75" t="n"/>
      <c r="J11738" s="75" t="n"/>
      <c r="K11738" s="75" t="n"/>
      <c r="L11738" s="75" t="n"/>
      <c r="M11738" s="75" t="n"/>
      <c r="N11738" s="75" t="n"/>
      <c r="O11738" s="75" t="n"/>
      <c r="P11738" s="75" t="n"/>
      <c r="Q11738" s="79" t="n"/>
      <c r="AR11738">
        <f>IF($AU$2&lt;&gt;5,NA(),IF(D11738=D11737,0,IF(AND(D21239=D11738,D11739=D11738),O11738+O11739+O21239,IF(D11739=D11738,O11739+O11738,O11738))))</f>
        <v/>
      </c>
      <c r="AS11738">
        <f>IF($AU$2&lt;&gt;5,NA(),IF(D11738=D11737,0,IF(AND(D21239=D11738,D11739=D11738),P11738+P11739+P21239,IF(D11739=D11738,P11739+P11738,P11738))))</f>
        <v/>
      </c>
      <c r="AT11738">
        <f>AR11738-AS11738</f>
        <v/>
      </c>
    </row>
    <row r="11739" ht="15.75" customHeight="1" s="121">
      <c r="B11739">
        <f>D11739&amp;Q11739&amp;E11739</f>
        <v/>
      </c>
      <c r="C11739" s="73" t="n"/>
      <c r="D11739" s="73" t="n"/>
      <c r="E11739" s="78" t="n"/>
      <c r="F11739" s="75" t="n"/>
      <c r="G11739" s="73" t="n"/>
      <c r="H11739" s="75" t="n"/>
      <c r="I11739" s="75" t="n"/>
      <c r="J11739" s="75" t="n"/>
      <c r="K11739" s="75" t="n"/>
      <c r="L11739" s="75" t="n"/>
      <c r="M11739" s="75" t="n"/>
      <c r="N11739" s="75" t="n"/>
      <c r="O11739" s="75" t="n"/>
      <c r="P11739" s="75" t="n"/>
      <c r="Q11739" s="79" t="n"/>
      <c r="AR11739">
        <f>IF($AU$2&lt;&gt;5,NA(),IF(D11739=D11738,0,IF(AND(D21240=D11739,D11740=D11739),O11739+O11740+O21240,IF(D11740=D11739,O11740+O11739,O11739))))</f>
        <v/>
      </c>
      <c r="AS11739">
        <f>IF($AU$2&lt;&gt;5,NA(),IF(D11739=D11738,0,IF(AND(D21240=D11739,D11740=D11739),P11739+P11740+P21240,IF(D11740=D11739,P11740+P11739,P11739))))</f>
        <v/>
      </c>
      <c r="AT11739">
        <f>AR11739-AS11739</f>
        <v/>
      </c>
    </row>
    <row r="11740" ht="15.75" customHeight="1" s="121">
      <c r="B11740">
        <f>D11740&amp;Q11740&amp;E11740</f>
        <v/>
      </c>
      <c r="C11740" s="73" t="n"/>
      <c r="D11740" s="73" t="n"/>
      <c r="E11740" s="78" t="n"/>
      <c r="F11740" s="75" t="n"/>
      <c r="G11740" s="73" t="n"/>
      <c r="H11740" s="75" t="n"/>
      <c r="I11740" s="75" t="n"/>
      <c r="J11740" s="75" t="n"/>
      <c r="K11740" s="75" t="n"/>
      <c r="L11740" s="75" t="n"/>
      <c r="M11740" s="75" t="n"/>
      <c r="N11740" s="75" t="n"/>
      <c r="O11740" s="75" t="n"/>
      <c r="P11740" s="75" t="n"/>
      <c r="Q11740" s="79" t="n"/>
      <c r="AR11740">
        <f>IF($AU$2&lt;&gt;5,NA(),IF(D11740=D11739,0,IF(AND(D21241=D11740,D11741=D11740),O11740+O11741+O21241,IF(D11741=D11740,O11741+O11740,O11740))))</f>
        <v/>
      </c>
      <c r="AS11740">
        <f>IF($AU$2&lt;&gt;5,NA(),IF(D11740=D11739,0,IF(AND(D21241=D11740,D11741=D11740),P11740+P11741+P21241,IF(D11741=D11740,P11741+P11740,P11740))))</f>
        <v/>
      </c>
      <c r="AT11740">
        <f>AR11740-AS11740</f>
        <v/>
      </c>
    </row>
    <row r="11741" ht="15.75" customHeight="1" s="121">
      <c r="B11741">
        <f>D11741&amp;Q11741&amp;E11741</f>
        <v/>
      </c>
      <c r="C11741" s="73" t="n"/>
      <c r="D11741" s="73" t="n"/>
      <c r="E11741" s="78" t="n"/>
      <c r="F11741" s="75" t="n"/>
      <c r="G11741" s="73" t="n"/>
      <c r="H11741" s="75" t="n"/>
      <c r="I11741" s="75" t="n"/>
      <c r="J11741" s="75" t="n"/>
      <c r="K11741" s="75" t="n"/>
      <c r="L11741" s="75" t="n"/>
      <c r="M11741" s="75" t="n"/>
      <c r="N11741" s="75" t="n"/>
      <c r="O11741" s="75" t="n"/>
      <c r="P11741" s="75" t="n"/>
      <c r="Q11741" s="79" t="n"/>
      <c r="AR11741">
        <f>IF($AU$2&lt;&gt;5,NA(),IF(D11741=D11740,0,IF(AND(D21242=D11741,D11742=D11741),O11741+O11742+O21242,IF(D11742=D11741,O11742+O11741,O11741))))</f>
        <v/>
      </c>
      <c r="AS11741">
        <f>IF($AU$2&lt;&gt;5,NA(),IF(D11741=D11740,0,IF(AND(D21242=D11741,D11742=D11741),P11741+P11742+P21242,IF(D11742=D11741,P11742+P11741,P11741))))</f>
        <v/>
      </c>
      <c r="AT11741">
        <f>AR11741-AS11741</f>
        <v/>
      </c>
    </row>
    <row r="11742" ht="15.75" customHeight="1" s="121">
      <c r="B11742">
        <f>D11742&amp;Q11742&amp;E11742</f>
        <v/>
      </c>
      <c r="C11742" s="73" t="n"/>
      <c r="D11742" s="73" t="n"/>
      <c r="E11742" s="78" t="n"/>
      <c r="F11742" s="75" t="n"/>
      <c r="G11742" s="73" t="n"/>
      <c r="H11742" s="75" t="n"/>
      <c r="I11742" s="75" t="n"/>
      <c r="J11742" s="75" t="n"/>
      <c r="K11742" s="75" t="n"/>
      <c r="L11742" s="75" t="n"/>
      <c r="M11742" s="75" t="n"/>
      <c r="N11742" s="75" t="n"/>
      <c r="O11742" s="75" t="n"/>
      <c r="P11742" s="75" t="n"/>
      <c r="Q11742" s="79" t="n"/>
      <c r="AR11742">
        <f>IF($AU$2&lt;&gt;5,NA(),IF(D11742=D11741,0,IF(AND(D21243=D11742,D11743=D11742),O11742+O11743+O21243,IF(D11743=D11742,O11743+O11742,O11742))))</f>
        <v/>
      </c>
      <c r="AS11742">
        <f>IF($AU$2&lt;&gt;5,NA(),IF(D11742=D11741,0,IF(AND(D21243=D11742,D11743=D11742),P11742+P11743+P21243,IF(D11743=D11742,P11743+P11742,P11742))))</f>
        <v/>
      </c>
      <c r="AT11742">
        <f>AR11742-AS11742</f>
        <v/>
      </c>
    </row>
    <row r="11743" ht="15.75" customHeight="1" s="121">
      <c r="B11743">
        <f>D11743&amp;Q11743&amp;E11743</f>
        <v/>
      </c>
      <c r="C11743" s="73" t="n"/>
      <c r="D11743" s="73" t="n"/>
      <c r="E11743" s="78" t="n"/>
      <c r="F11743" s="75" t="n"/>
      <c r="G11743" s="73" t="n"/>
      <c r="H11743" s="75" t="n"/>
      <c r="I11743" s="75" t="n"/>
      <c r="J11743" s="75" t="n"/>
      <c r="K11743" s="75" t="n"/>
      <c r="L11743" s="75" t="n"/>
      <c r="M11743" s="75" t="n"/>
      <c r="N11743" s="75" t="n"/>
      <c r="O11743" s="75" t="n"/>
      <c r="P11743" s="75" t="n"/>
      <c r="Q11743" s="79" t="n"/>
      <c r="AR11743">
        <f>IF($AU$2&lt;&gt;5,NA(),IF(D11743=D11742,0,IF(AND(D21244=D11743,D11744=D11743),O11743+O11744+O21244,IF(D11744=D11743,O11744+O11743,O11743))))</f>
        <v/>
      </c>
      <c r="AS11743">
        <f>IF($AU$2&lt;&gt;5,NA(),IF(D11743=D11742,0,IF(AND(D21244=D11743,D11744=D11743),P11743+P11744+P21244,IF(D11744=D11743,P11744+P11743,P11743))))</f>
        <v/>
      </c>
      <c r="AT11743">
        <f>AR11743-AS11743</f>
        <v/>
      </c>
    </row>
    <row r="11744" ht="15.75" customHeight="1" s="121">
      <c r="B11744">
        <f>D11744&amp;Q11744&amp;E11744</f>
        <v/>
      </c>
      <c r="C11744" s="73" t="n"/>
      <c r="D11744" s="73" t="n"/>
      <c r="E11744" s="78" t="n"/>
      <c r="F11744" s="75" t="n"/>
      <c r="G11744" s="73" t="n"/>
      <c r="H11744" s="75" t="n"/>
      <c r="I11744" s="75" t="n"/>
      <c r="J11744" s="75" t="n"/>
      <c r="K11744" s="75" t="n"/>
      <c r="L11744" s="75" t="n"/>
      <c r="M11744" s="75" t="n"/>
      <c r="N11744" s="75" t="n"/>
      <c r="O11744" s="75" t="n"/>
      <c r="P11744" s="75" t="n"/>
      <c r="Q11744" s="79" t="n"/>
      <c r="AR11744">
        <f>IF($AU$2&lt;&gt;5,NA(),IF(D11744=D11743,0,IF(AND(D21245=D11744,D11745=D11744),O11744+O11745+O21245,IF(D11745=D11744,O11745+O11744,O11744))))</f>
        <v/>
      </c>
      <c r="AS11744">
        <f>IF($AU$2&lt;&gt;5,NA(),IF(D11744=D11743,0,IF(AND(D21245=D11744,D11745=D11744),P11744+P11745+P21245,IF(D11745=D11744,P11745+P11744,P11744))))</f>
        <v/>
      </c>
      <c r="AT11744">
        <f>AR11744-AS11744</f>
        <v/>
      </c>
    </row>
    <row r="11745" ht="15.75" customHeight="1" s="121">
      <c r="B11745">
        <f>D11745&amp;Q11745&amp;E11745</f>
        <v/>
      </c>
      <c r="C11745" s="73" t="n"/>
      <c r="D11745" s="73" t="n"/>
      <c r="E11745" s="78" t="n"/>
      <c r="F11745" s="75" t="n"/>
      <c r="G11745" s="73" t="n"/>
      <c r="H11745" s="75" t="n"/>
      <c r="I11745" s="75" t="n"/>
      <c r="J11745" s="75" t="n"/>
      <c r="K11745" s="75" t="n"/>
      <c r="L11745" s="75" t="n"/>
      <c r="M11745" s="75" t="n"/>
      <c r="N11745" s="75" t="n"/>
      <c r="O11745" s="75" t="n"/>
      <c r="P11745" s="75" t="n"/>
      <c r="Q11745" s="79" t="n"/>
      <c r="AR11745">
        <f>IF($AU$2&lt;&gt;5,NA(),IF(D11745=D11744,0,IF(AND(D21246=D11745,D11746=D11745),O11745+O11746+O21246,IF(D11746=D11745,O11746+O11745,O11745))))</f>
        <v/>
      </c>
      <c r="AS11745">
        <f>IF($AU$2&lt;&gt;5,NA(),IF(D11745=D11744,0,IF(AND(D21246=D11745,D11746=D11745),P11745+P11746+P21246,IF(D11746=D11745,P11746+P11745,P11745))))</f>
        <v/>
      </c>
      <c r="AT11745">
        <f>AR11745-AS11745</f>
        <v/>
      </c>
    </row>
    <row r="11746" ht="15.75" customHeight="1" s="121">
      <c r="B11746">
        <f>D11746&amp;Q11746&amp;E11746</f>
        <v/>
      </c>
      <c r="C11746" s="73" t="n"/>
      <c r="D11746" s="73" t="n"/>
      <c r="E11746" s="78" t="n"/>
      <c r="F11746" s="75" t="n"/>
      <c r="G11746" s="73" t="n"/>
      <c r="H11746" s="75" t="n"/>
      <c r="I11746" s="75" t="n"/>
      <c r="J11746" s="75" t="n"/>
      <c r="K11746" s="75" t="n"/>
      <c r="L11746" s="75" t="n"/>
      <c r="M11746" s="75" t="n"/>
      <c r="N11746" s="75" t="n"/>
      <c r="O11746" s="75" t="n"/>
      <c r="P11746" s="75" t="n"/>
      <c r="Q11746" s="79" t="n"/>
      <c r="AR11746">
        <f>IF($AU$2&lt;&gt;5,NA(),IF(D11746=D11745,0,IF(AND(D21247=D11746,D11747=D11746),O11746+O11747+O21247,IF(D11747=D11746,O11747+O11746,O11746))))</f>
        <v/>
      </c>
      <c r="AS11746">
        <f>IF($AU$2&lt;&gt;5,NA(),IF(D11746=D11745,0,IF(AND(D21247=D11746,D11747=D11746),P11746+P11747+P21247,IF(D11747=D11746,P11747+P11746,P11746))))</f>
        <v/>
      </c>
      <c r="AT11746">
        <f>AR11746-AS11746</f>
        <v/>
      </c>
    </row>
    <row r="11747" ht="15.75" customHeight="1" s="121">
      <c r="B11747">
        <f>D11747&amp;Q11747&amp;E11747</f>
        <v/>
      </c>
      <c r="C11747" s="73" t="n"/>
      <c r="D11747" s="73" t="n"/>
      <c r="E11747" s="78" t="n"/>
      <c r="F11747" s="75" t="n"/>
      <c r="G11747" s="73" t="n"/>
      <c r="H11747" s="75" t="n"/>
      <c r="I11747" s="75" t="n"/>
      <c r="J11747" s="75" t="n"/>
      <c r="K11747" s="75" t="n"/>
      <c r="L11747" s="75" t="n"/>
      <c r="M11747" s="75" t="n"/>
      <c r="N11747" s="75" t="n"/>
      <c r="O11747" s="75" t="n"/>
      <c r="P11747" s="75" t="n"/>
      <c r="Q11747" s="79" t="n"/>
      <c r="AR11747">
        <f>IF($AU$2&lt;&gt;5,NA(),IF(D11747=D11746,0,IF(AND(D21248=D11747,D11748=D11747),O11747+O11748+O21248,IF(D11748=D11747,O11748+O11747,O11747))))</f>
        <v/>
      </c>
      <c r="AS11747">
        <f>IF($AU$2&lt;&gt;5,NA(),IF(D11747=D11746,0,IF(AND(D21248=D11747,D11748=D11747),P11747+P11748+P21248,IF(D11748=D11747,P11748+P11747,P11747))))</f>
        <v/>
      </c>
      <c r="AT11747">
        <f>AR11747-AS11747</f>
        <v/>
      </c>
    </row>
    <row r="11748" ht="15.75" customHeight="1" s="121">
      <c r="B11748">
        <f>D11748&amp;Q11748&amp;E11748</f>
        <v/>
      </c>
      <c r="C11748" s="73" t="n"/>
      <c r="D11748" s="73" t="n"/>
      <c r="E11748" s="78" t="n"/>
      <c r="F11748" s="75" t="n"/>
      <c r="G11748" s="73" t="n"/>
      <c r="H11748" s="75" t="n"/>
      <c r="I11748" s="75" t="n"/>
      <c r="J11748" s="75" t="n"/>
      <c r="K11748" s="75" t="n"/>
      <c r="L11748" s="75" t="n"/>
      <c r="M11748" s="75" t="n"/>
      <c r="N11748" s="75" t="n"/>
      <c r="O11748" s="75" t="n"/>
      <c r="P11748" s="75" t="n"/>
      <c r="Q11748" s="79" t="n"/>
      <c r="AR11748">
        <f>IF($AU$2&lt;&gt;5,NA(),IF(D11748=D11747,0,IF(AND(D21249=D11748,D11749=D11748),O11748+O11749+O21249,IF(D11749=D11748,O11749+O11748,O11748))))</f>
        <v/>
      </c>
      <c r="AS11748">
        <f>IF($AU$2&lt;&gt;5,NA(),IF(D11748=D11747,0,IF(AND(D21249=D11748,D11749=D11748),P11748+P11749+P21249,IF(D11749=D11748,P11749+P11748,P11748))))</f>
        <v/>
      </c>
      <c r="AT11748">
        <f>AR11748-AS11748</f>
        <v/>
      </c>
    </row>
    <row r="11749" ht="15.75" customHeight="1" s="121">
      <c r="B11749">
        <f>D11749&amp;Q11749&amp;E11749</f>
        <v/>
      </c>
      <c r="C11749" s="73" t="n"/>
      <c r="D11749" s="73" t="n"/>
      <c r="E11749" s="78" t="n"/>
      <c r="F11749" s="75" t="n"/>
      <c r="G11749" s="73" t="n"/>
      <c r="H11749" s="75" t="n"/>
      <c r="I11749" s="75" t="n"/>
      <c r="J11749" s="75" t="n"/>
      <c r="K11749" s="75" t="n"/>
      <c r="L11749" s="75" t="n"/>
      <c r="M11749" s="75" t="n"/>
      <c r="N11749" s="75" t="n"/>
      <c r="O11749" s="75" t="n"/>
      <c r="P11749" s="75" t="n"/>
      <c r="Q11749" s="79" t="n"/>
      <c r="AR11749">
        <f>IF($AU$2&lt;&gt;5,NA(),IF(D11749=D11748,0,IF(AND(D21250=D11749,D11750=D11749),O11749+O11750+O21250,IF(D11750=D11749,O11750+O11749,O11749))))</f>
        <v/>
      </c>
      <c r="AS11749">
        <f>IF($AU$2&lt;&gt;5,NA(),IF(D11749=D11748,0,IF(AND(D21250=D11749,D11750=D11749),P11749+P11750+P21250,IF(D11750=D11749,P11750+P11749,P11749))))</f>
        <v/>
      </c>
      <c r="AT11749">
        <f>AR11749-AS11749</f>
        <v/>
      </c>
    </row>
    <row r="11750" ht="15.75" customHeight="1" s="121">
      <c r="B11750">
        <f>D11750&amp;Q11750&amp;E11750</f>
        <v/>
      </c>
      <c r="C11750" s="73" t="n"/>
      <c r="D11750" s="73" t="n"/>
      <c r="E11750" s="78" t="n"/>
      <c r="F11750" s="75" t="n"/>
      <c r="G11750" s="73" t="n"/>
      <c r="H11750" s="75" t="n"/>
      <c r="I11750" s="75" t="n"/>
      <c r="J11750" s="75" t="n"/>
      <c r="K11750" s="75" t="n"/>
      <c r="L11750" s="75" t="n"/>
      <c r="M11750" s="75" t="n"/>
      <c r="N11750" s="75" t="n"/>
      <c r="O11750" s="75" t="n"/>
      <c r="P11750" s="75" t="n"/>
      <c r="Q11750" s="79" t="n"/>
      <c r="AR11750">
        <f>IF($AU$2&lt;&gt;5,NA(),IF(D11750=D11749,0,IF(AND(D21251=D11750,D11751=D11750),O11750+O11751+O21251,IF(D11751=D11750,O11751+O11750,O11750))))</f>
        <v/>
      </c>
      <c r="AS11750">
        <f>IF($AU$2&lt;&gt;5,NA(),IF(D11750=D11749,0,IF(AND(D21251=D11750,D11751=D11750),P11750+P11751+P21251,IF(D11751=D11750,P11751+P11750,P11750))))</f>
        <v/>
      </c>
      <c r="AT11750">
        <f>AR11750-AS11750</f>
        <v/>
      </c>
    </row>
    <row r="11751" ht="15.75" customHeight="1" s="121">
      <c r="B11751">
        <f>D11751&amp;Q11751&amp;E11751</f>
        <v/>
      </c>
      <c r="C11751" s="73" t="n"/>
      <c r="D11751" s="73" t="n"/>
      <c r="E11751" s="78" t="n"/>
      <c r="F11751" s="75" t="n"/>
      <c r="G11751" s="73" t="n"/>
      <c r="H11751" s="75" t="n"/>
      <c r="I11751" s="75" t="n"/>
      <c r="J11751" s="75" t="n"/>
      <c r="K11751" s="75" t="n"/>
      <c r="L11751" s="75" t="n"/>
      <c r="M11751" s="75" t="n"/>
      <c r="N11751" s="75" t="n"/>
      <c r="O11751" s="75" t="n"/>
      <c r="P11751" s="75" t="n"/>
      <c r="Q11751" s="79" t="n"/>
      <c r="AR11751">
        <f>IF($AU$2&lt;&gt;5,NA(),IF(D11751=D11750,0,IF(AND(D21252=D11751,D11752=D11751),O11751+O11752+O21252,IF(D11752=D11751,O11752+O11751,O11751))))</f>
        <v/>
      </c>
      <c r="AS11751">
        <f>IF($AU$2&lt;&gt;5,NA(),IF(D11751=D11750,0,IF(AND(D21252=D11751,D11752=D11751),P11751+P11752+P21252,IF(D11752=D11751,P11752+P11751,P11751))))</f>
        <v/>
      </c>
      <c r="AT11751">
        <f>AR11751-AS11751</f>
        <v/>
      </c>
    </row>
    <row r="11752" ht="15.75" customHeight="1" s="121">
      <c r="B11752">
        <f>D11752&amp;Q11752&amp;E11752</f>
        <v/>
      </c>
      <c r="C11752" s="73" t="n"/>
      <c r="D11752" s="73" t="n"/>
      <c r="E11752" s="78" t="n"/>
      <c r="F11752" s="75" t="n"/>
      <c r="G11752" s="73" t="n"/>
      <c r="H11752" s="75" t="n"/>
      <c r="I11752" s="75" t="n"/>
      <c r="J11752" s="75" t="n"/>
      <c r="K11752" s="75" t="n"/>
      <c r="L11752" s="75" t="n"/>
      <c r="M11752" s="75" t="n"/>
      <c r="N11752" s="75" t="n"/>
      <c r="O11752" s="75" t="n"/>
      <c r="P11752" s="75" t="n"/>
      <c r="Q11752" s="79" t="n"/>
      <c r="AR11752">
        <f>IF($AU$2&lt;&gt;5,NA(),IF(D11752=D11751,0,IF(AND(D21253=D11752,D11753=D11752),O11752+O11753+O21253,IF(D11753=D11752,O11753+O11752,O11752))))</f>
        <v/>
      </c>
      <c r="AS11752">
        <f>IF($AU$2&lt;&gt;5,NA(),IF(D11752=D11751,0,IF(AND(D21253=D11752,D11753=D11752),P11752+P11753+P21253,IF(D11753=D11752,P11753+P11752,P11752))))</f>
        <v/>
      </c>
      <c r="AT11752">
        <f>AR11752-AS11752</f>
        <v/>
      </c>
    </row>
    <row r="11753" ht="15.75" customHeight="1" s="121">
      <c r="B11753">
        <f>D11753&amp;Q11753&amp;E11753</f>
        <v/>
      </c>
      <c r="C11753" s="73" t="n"/>
      <c r="D11753" s="73" t="n"/>
      <c r="E11753" s="78" t="n"/>
      <c r="F11753" s="75" t="n"/>
      <c r="G11753" s="73" t="n"/>
      <c r="H11753" s="75" t="n"/>
      <c r="I11753" s="75" t="n"/>
      <c r="J11753" s="75" t="n"/>
      <c r="K11753" s="75" t="n"/>
      <c r="L11753" s="75" t="n"/>
      <c r="M11753" s="75" t="n"/>
      <c r="N11753" s="75" t="n"/>
      <c r="O11753" s="75" t="n"/>
      <c r="P11753" s="75" t="n"/>
      <c r="Q11753" s="79" t="n"/>
      <c r="AR11753">
        <f>IF($AU$2&lt;&gt;5,NA(),IF(D11753=D11752,0,IF(AND(D21254=D11753,D11754=D11753),O11753+O11754+O21254,IF(D11754=D11753,O11754+O11753,O11753))))</f>
        <v/>
      </c>
      <c r="AS11753">
        <f>IF($AU$2&lt;&gt;5,NA(),IF(D11753=D11752,0,IF(AND(D21254=D11753,D11754=D11753),P11753+P11754+P21254,IF(D11754=D11753,P11754+P11753,P11753))))</f>
        <v/>
      </c>
      <c r="AT11753">
        <f>AR11753-AS11753</f>
        <v/>
      </c>
    </row>
    <row r="11754" ht="15.75" customHeight="1" s="121">
      <c r="B11754">
        <f>D11754&amp;Q11754&amp;E11754</f>
        <v/>
      </c>
      <c r="C11754" s="73" t="n"/>
      <c r="D11754" s="73" t="n"/>
      <c r="E11754" s="78" t="n"/>
      <c r="F11754" s="75" t="n"/>
      <c r="G11754" s="73" t="n"/>
      <c r="H11754" s="75" t="n"/>
      <c r="I11754" s="75" t="n"/>
      <c r="J11754" s="75" t="n"/>
      <c r="K11754" s="75" t="n"/>
      <c r="L11754" s="75" t="n"/>
      <c r="M11754" s="75" t="n"/>
      <c r="N11754" s="75" t="n"/>
      <c r="O11754" s="75" t="n"/>
      <c r="P11754" s="75" t="n"/>
      <c r="Q11754" s="79" t="n"/>
      <c r="AR11754">
        <f>IF($AU$2&lt;&gt;5,NA(),IF(D11754=D11753,0,IF(AND(D21255=D11754,D11755=D11754),O11754+O11755+O21255,IF(D11755=D11754,O11755+O11754,O11754))))</f>
        <v/>
      </c>
      <c r="AS11754">
        <f>IF($AU$2&lt;&gt;5,NA(),IF(D11754=D11753,0,IF(AND(D21255=D11754,D11755=D11754),P11754+P11755+P21255,IF(D11755=D11754,P11755+P11754,P11754))))</f>
        <v/>
      </c>
      <c r="AT11754">
        <f>AR11754-AS11754</f>
        <v/>
      </c>
    </row>
    <row r="11755" ht="15.75" customHeight="1" s="121">
      <c r="B11755">
        <f>D11755&amp;Q11755&amp;E11755</f>
        <v/>
      </c>
      <c r="C11755" s="73" t="n"/>
      <c r="D11755" s="73" t="n"/>
      <c r="E11755" s="78" t="n"/>
      <c r="F11755" s="75" t="n"/>
      <c r="G11755" s="73" t="n"/>
      <c r="H11755" s="75" t="n"/>
      <c r="I11755" s="75" t="n"/>
      <c r="J11755" s="75" t="n"/>
      <c r="K11755" s="75" t="n"/>
      <c r="L11755" s="75" t="n"/>
      <c r="M11755" s="75" t="n"/>
      <c r="N11755" s="75" t="n"/>
      <c r="O11755" s="75" t="n"/>
      <c r="P11755" s="75" t="n"/>
      <c r="Q11755" s="79" t="n"/>
      <c r="AR11755">
        <f>IF($AU$2&lt;&gt;5,NA(),IF(D11755=D11754,0,IF(AND(D21256=D11755,D11756=D11755),O11755+O11756+O21256,IF(D11756=D11755,O11756+O11755,O11755))))</f>
        <v/>
      </c>
      <c r="AS11755">
        <f>IF($AU$2&lt;&gt;5,NA(),IF(D11755=D11754,0,IF(AND(D21256=D11755,D11756=D11755),P11755+P11756+P21256,IF(D11756=D11755,P11756+P11755,P11755))))</f>
        <v/>
      </c>
      <c r="AT11755">
        <f>AR11755-AS11755</f>
        <v/>
      </c>
    </row>
    <row r="11756" ht="15.75" customHeight="1" s="121">
      <c r="B11756">
        <f>D11756&amp;Q11756&amp;E11756</f>
        <v/>
      </c>
      <c r="C11756" s="73" t="n"/>
      <c r="D11756" s="73" t="n"/>
      <c r="E11756" s="78" t="n"/>
      <c r="F11756" s="75" t="n"/>
      <c r="G11756" s="73" t="n"/>
      <c r="H11756" s="75" t="n"/>
      <c r="I11756" s="75" t="n"/>
      <c r="J11756" s="75" t="n"/>
      <c r="K11756" s="75" t="n"/>
      <c r="L11756" s="75" t="n"/>
      <c r="M11756" s="75" t="n"/>
      <c r="N11756" s="75" t="n"/>
      <c r="O11756" s="75" t="n"/>
      <c r="P11756" s="75" t="n"/>
      <c r="Q11756" s="79" t="n"/>
      <c r="AR11756">
        <f>IF($AU$2&lt;&gt;5,NA(),IF(D11756=D11755,0,IF(AND(D21257=D11756,D11757=D11756),O11756+O11757+O21257,IF(D11757=D11756,O11757+O11756,O11756))))</f>
        <v/>
      </c>
      <c r="AS11756">
        <f>IF($AU$2&lt;&gt;5,NA(),IF(D11756=D11755,0,IF(AND(D21257=D11756,D11757=D11756),P11756+P11757+P21257,IF(D11757=D11756,P11757+P11756,P11756))))</f>
        <v/>
      </c>
      <c r="AT11756">
        <f>AR11756-AS11756</f>
        <v/>
      </c>
    </row>
    <row r="11757" ht="15.75" customHeight="1" s="121">
      <c r="B11757">
        <f>D11757&amp;Q11757&amp;E11757</f>
        <v/>
      </c>
      <c r="C11757" s="73" t="n"/>
      <c r="D11757" s="73" t="n"/>
      <c r="E11757" s="78" t="n"/>
      <c r="F11757" s="75" t="n"/>
      <c r="G11757" s="73" t="n"/>
      <c r="H11757" s="75" t="n"/>
      <c r="I11757" s="75" t="n"/>
      <c r="J11757" s="75" t="n"/>
      <c r="K11757" s="75" t="n"/>
      <c r="L11757" s="75" t="n"/>
      <c r="M11757" s="75" t="n"/>
      <c r="N11757" s="75" t="n"/>
      <c r="O11757" s="75" t="n"/>
      <c r="P11757" s="75" t="n"/>
      <c r="Q11757" s="79" t="n"/>
      <c r="AR11757">
        <f>IF($AU$2&lt;&gt;5,NA(),IF(D11757=D11756,0,IF(AND(D21258=D11757,D11758=D11757),O11757+O11758+O21258,IF(D11758=D11757,O11758+O11757,O11757))))</f>
        <v/>
      </c>
      <c r="AS11757">
        <f>IF($AU$2&lt;&gt;5,NA(),IF(D11757=D11756,0,IF(AND(D21258=D11757,D11758=D11757),P11757+P11758+P21258,IF(D11758=D11757,P11758+P11757,P11757))))</f>
        <v/>
      </c>
      <c r="AT11757">
        <f>AR11757-AS11757</f>
        <v/>
      </c>
    </row>
    <row r="11758" ht="15.75" customHeight="1" s="121">
      <c r="B11758">
        <f>D11758&amp;Q11758&amp;E11758</f>
        <v/>
      </c>
      <c r="C11758" s="73" t="n"/>
      <c r="D11758" s="73" t="n"/>
      <c r="E11758" s="78" t="n"/>
      <c r="F11758" s="75" t="n"/>
      <c r="G11758" s="73" t="n"/>
      <c r="H11758" s="75" t="n"/>
      <c r="I11758" s="75" t="n"/>
      <c r="J11758" s="75" t="n"/>
      <c r="K11758" s="75" t="n"/>
      <c r="L11758" s="75" t="n"/>
      <c r="M11758" s="75" t="n"/>
      <c r="N11758" s="75" t="n"/>
      <c r="O11758" s="75" t="n"/>
      <c r="P11758" s="75" t="n"/>
      <c r="Q11758" s="79" t="n"/>
      <c r="AR11758">
        <f>IF($AU$2&lt;&gt;5,NA(),IF(D11758=D11757,0,IF(AND(D21259=D11758,D11759=D11758),O11758+O11759+O21259,IF(D11759=D11758,O11759+O11758,O11758))))</f>
        <v/>
      </c>
      <c r="AS11758">
        <f>IF($AU$2&lt;&gt;5,NA(),IF(D11758=D11757,0,IF(AND(D21259=D11758,D11759=D11758),P11758+P11759+P21259,IF(D11759=D11758,P11759+P11758,P11758))))</f>
        <v/>
      </c>
      <c r="AT11758">
        <f>AR11758-AS11758</f>
        <v/>
      </c>
    </row>
    <row r="11759" ht="15.75" customHeight="1" s="121">
      <c r="B11759">
        <f>D11759&amp;Q11759&amp;E11759</f>
        <v/>
      </c>
      <c r="C11759" s="73" t="n"/>
      <c r="D11759" s="73" t="n"/>
      <c r="E11759" s="78" t="n"/>
      <c r="F11759" s="75" t="n"/>
      <c r="G11759" s="73" t="n"/>
      <c r="H11759" s="75" t="n"/>
      <c r="I11759" s="75" t="n"/>
      <c r="J11759" s="75" t="n"/>
      <c r="K11759" s="75" t="n"/>
      <c r="L11759" s="75" t="n"/>
      <c r="M11759" s="75" t="n"/>
      <c r="N11759" s="75" t="n"/>
      <c r="O11759" s="75" t="n"/>
      <c r="P11759" s="75" t="n"/>
      <c r="Q11759" s="79" t="n"/>
      <c r="AR11759">
        <f>IF($AU$2&lt;&gt;5,NA(),IF(D11759=D11758,0,IF(AND(D21260=D11759,D11760=D11759),O11759+O11760+O21260,IF(D11760=D11759,O11760+O11759,O11759))))</f>
        <v/>
      </c>
      <c r="AS11759">
        <f>IF($AU$2&lt;&gt;5,NA(),IF(D11759=D11758,0,IF(AND(D21260=D11759,D11760=D11759),P11759+P11760+P21260,IF(D11760=D11759,P11760+P11759,P11759))))</f>
        <v/>
      </c>
      <c r="AT11759">
        <f>AR11759-AS11759</f>
        <v/>
      </c>
    </row>
    <row r="11760" ht="15.75" customHeight="1" s="121">
      <c r="B11760">
        <f>D11760&amp;Q11760&amp;E11760</f>
        <v/>
      </c>
      <c r="C11760" s="73" t="n"/>
      <c r="D11760" s="73" t="n"/>
      <c r="E11760" s="78" t="n"/>
      <c r="F11760" s="75" t="n"/>
      <c r="G11760" s="73" t="n"/>
      <c r="H11760" s="75" t="n"/>
      <c r="I11760" s="75" t="n"/>
      <c r="J11760" s="75" t="n"/>
      <c r="K11760" s="75" t="n"/>
      <c r="L11760" s="75" t="n"/>
      <c r="M11760" s="75" t="n"/>
      <c r="N11760" s="75" t="n"/>
      <c r="O11760" s="75" t="n"/>
      <c r="P11760" s="75" t="n"/>
      <c r="Q11760" s="79" t="n"/>
      <c r="AR11760">
        <f>IF($AU$2&lt;&gt;5,NA(),IF(D11760=D11759,0,IF(AND(D21261=D11760,D11761=D11760),O11760+O11761+O21261,IF(D11761=D11760,O11761+O11760,O11760))))</f>
        <v/>
      </c>
      <c r="AS11760">
        <f>IF($AU$2&lt;&gt;5,NA(),IF(D11760=D11759,0,IF(AND(D21261=D11760,D11761=D11760),P11760+P11761+P21261,IF(D11761=D11760,P11761+P11760,P11760))))</f>
        <v/>
      </c>
      <c r="AT11760">
        <f>AR11760-AS11760</f>
        <v/>
      </c>
    </row>
    <row r="11761" ht="15.75" customHeight="1" s="121">
      <c r="B11761">
        <f>D11761&amp;Q11761&amp;E11761</f>
        <v/>
      </c>
      <c r="C11761" s="73" t="n"/>
      <c r="D11761" s="73" t="n"/>
      <c r="E11761" s="78" t="n"/>
      <c r="F11761" s="75" t="n"/>
      <c r="G11761" s="73" t="n"/>
      <c r="H11761" s="75" t="n"/>
      <c r="I11761" s="75" t="n"/>
      <c r="J11761" s="75" t="n"/>
      <c r="K11761" s="75" t="n"/>
      <c r="L11761" s="75" t="n"/>
      <c r="M11761" s="75" t="n"/>
      <c r="N11761" s="75" t="n"/>
      <c r="O11761" s="75" t="n"/>
      <c r="P11761" s="75" t="n"/>
      <c r="Q11761" s="79" t="n"/>
      <c r="AR11761">
        <f>IF($AU$2&lt;&gt;5,NA(),IF(D11761=D11760,0,IF(AND(D21262=D11761,D11762=D11761),O11761+O11762+O21262,IF(D11762=D11761,O11762+O11761,O11761))))</f>
        <v/>
      </c>
      <c r="AS11761">
        <f>IF($AU$2&lt;&gt;5,NA(),IF(D11761=D11760,0,IF(AND(D21262=D11761,D11762=D11761),P11761+P11762+P21262,IF(D11762=D11761,P11762+P11761,P11761))))</f>
        <v/>
      </c>
      <c r="AT11761">
        <f>AR11761-AS11761</f>
        <v/>
      </c>
    </row>
    <row r="11762" ht="15.75" customHeight="1" s="121">
      <c r="B11762">
        <f>D11762&amp;Q11762&amp;E11762</f>
        <v/>
      </c>
      <c r="C11762" s="73" t="n"/>
      <c r="D11762" s="73" t="n"/>
      <c r="E11762" s="78" t="n"/>
      <c r="F11762" s="75" t="n"/>
      <c r="G11762" s="73" t="n"/>
      <c r="H11762" s="75" t="n"/>
      <c r="I11762" s="75" t="n"/>
      <c r="J11762" s="75" t="n"/>
      <c r="K11762" s="75" t="n"/>
      <c r="L11762" s="75" t="n"/>
      <c r="M11762" s="75" t="n"/>
      <c r="N11762" s="75" t="n"/>
      <c r="O11762" s="75" t="n"/>
      <c r="P11762" s="75" t="n"/>
      <c r="Q11762" s="79" t="n"/>
      <c r="AR11762">
        <f>IF($AU$2&lt;&gt;5,NA(),IF(D11762=D11761,0,IF(AND(D21263=D11762,D11763=D11762),O11762+O11763+O21263,IF(D11763=D11762,O11763+O11762,O11762))))</f>
        <v/>
      </c>
      <c r="AS11762">
        <f>IF($AU$2&lt;&gt;5,NA(),IF(D11762=D11761,0,IF(AND(D21263=D11762,D11763=D11762),P11762+P11763+P21263,IF(D11763=D11762,P11763+P11762,P11762))))</f>
        <v/>
      </c>
      <c r="AT11762">
        <f>AR11762-AS11762</f>
        <v/>
      </c>
    </row>
    <row r="11763" ht="15.75" customHeight="1" s="121">
      <c r="B11763">
        <f>D11763&amp;Q11763&amp;E11763</f>
        <v/>
      </c>
      <c r="C11763" s="73" t="n"/>
      <c r="D11763" s="73" t="n"/>
      <c r="E11763" s="78" t="n"/>
      <c r="F11763" s="75" t="n"/>
      <c r="G11763" s="73" t="n"/>
      <c r="H11763" s="75" t="n"/>
      <c r="I11763" s="75" t="n"/>
      <c r="J11763" s="75" t="n"/>
      <c r="K11763" s="75" t="n"/>
      <c r="L11763" s="75" t="n"/>
      <c r="M11763" s="75" t="n"/>
      <c r="N11763" s="75" t="n"/>
      <c r="O11763" s="75" t="n"/>
      <c r="P11763" s="75" t="n"/>
      <c r="Q11763" s="79" t="n"/>
      <c r="AR11763">
        <f>IF($AU$2&lt;&gt;5,NA(),IF(D11763=D11762,0,IF(AND(D21264=D11763,D11764=D11763),O11763+O11764+O21264,IF(D11764=D11763,O11764+O11763,O11763))))</f>
        <v/>
      </c>
      <c r="AS11763">
        <f>IF($AU$2&lt;&gt;5,NA(),IF(D11763=D11762,0,IF(AND(D21264=D11763,D11764=D11763),P11763+P11764+P21264,IF(D11764=D11763,P11764+P11763,P11763))))</f>
        <v/>
      </c>
      <c r="AT11763">
        <f>AR11763-AS11763</f>
        <v/>
      </c>
    </row>
    <row r="11764" ht="15.75" customHeight="1" s="121">
      <c r="B11764">
        <f>D11764&amp;Q11764&amp;E11764</f>
        <v/>
      </c>
      <c r="C11764" s="73" t="n"/>
      <c r="D11764" s="73" t="n"/>
      <c r="E11764" s="78" t="n"/>
      <c r="F11764" s="75" t="n"/>
      <c r="G11764" s="73" t="n"/>
      <c r="H11764" s="75" t="n"/>
      <c r="I11764" s="75" t="n"/>
      <c r="J11764" s="75" t="n"/>
      <c r="K11764" s="75" t="n"/>
      <c r="L11764" s="75" t="n"/>
      <c r="M11764" s="75" t="n"/>
      <c r="N11764" s="75" t="n"/>
      <c r="O11764" s="75" t="n"/>
      <c r="P11764" s="75" t="n"/>
      <c r="Q11764" s="79" t="n"/>
      <c r="AR11764">
        <f>IF($AU$2&lt;&gt;5,NA(),IF(D11764=D11763,0,IF(AND(D21265=D11764,D11765=D11764),O11764+O11765+O21265,IF(D11765=D11764,O11765+O11764,O11764))))</f>
        <v/>
      </c>
      <c r="AS11764">
        <f>IF($AU$2&lt;&gt;5,NA(),IF(D11764=D11763,0,IF(AND(D21265=D11764,D11765=D11764),P11764+P11765+P21265,IF(D11765=D11764,P11765+P11764,P11764))))</f>
        <v/>
      </c>
      <c r="AT11764">
        <f>AR11764-AS11764</f>
        <v/>
      </c>
    </row>
    <row r="11765" ht="15.75" customHeight="1" s="121">
      <c r="B11765">
        <f>D11765&amp;Q11765&amp;E11765</f>
        <v/>
      </c>
      <c r="C11765" s="73" t="n"/>
      <c r="D11765" s="73" t="n"/>
      <c r="E11765" s="78" t="n"/>
      <c r="F11765" s="75" t="n"/>
      <c r="G11765" s="73" t="n"/>
      <c r="H11765" s="75" t="n"/>
      <c r="I11765" s="75" t="n"/>
      <c r="J11765" s="75" t="n"/>
      <c r="K11765" s="75" t="n"/>
      <c r="L11765" s="75" t="n"/>
      <c r="M11765" s="75" t="n"/>
      <c r="N11765" s="75" t="n"/>
      <c r="O11765" s="75" t="n"/>
      <c r="P11765" s="75" t="n"/>
      <c r="Q11765" s="79" t="n"/>
      <c r="AR11765">
        <f>IF($AU$2&lt;&gt;5,NA(),IF(D11765=D11764,0,IF(AND(D21266=D11765,D11766=D11765),O11765+O11766+O21266,IF(D11766=D11765,O11766+O11765,O11765))))</f>
        <v/>
      </c>
      <c r="AS11765">
        <f>IF($AU$2&lt;&gt;5,NA(),IF(D11765=D11764,0,IF(AND(D21266=D11765,D11766=D11765),P11765+P11766+P21266,IF(D11766=D11765,P11766+P11765,P11765))))</f>
        <v/>
      </c>
      <c r="AT11765">
        <f>AR11765-AS11765</f>
        <v/>
      </c>
    </row>
    <row r="11766" ht="15.75" customHeight="1" s="121">
      <c r="B11766">
        <f>D11766&amp;Q11766&amp;E11766</f>
        <v/>
      </c>
      <c r="C11766" s="73" t="n"/>
      <c r="D11766" s="73" t="n"/>
      <c r="E11766" s="78" t="n"/>
      <c r="F11766" s="75" t="n"/>
      <c r="G11766" s="73" t="n"/>
      <c r="H11766" s="75" t="n"/>
      <c r="I11766" s="75" t="n"/>
      <c r="J11766" s="75" t="n"/>
      <c r="K11766" s="75" t="n"/>
      <c r="L11766" s="75" t="n"/>
      <c r="M11766" s="75" t="n"/>
      <c r="N11766" s="75" t="n"/>
      <c r="O11766" s="75" t="n"/>
      <c r="P11766" s="75" t="n"/>
      <c r="Q11766" s="79" t="n"/>
      <c r="AR11766">
        <f>IF($AU$2&lt;&gt;5,NA(),IF(D11766=D11765,0,IF(AND(D21267=D11766,D11767=D11766),O11766+O11767+O21267,IF(D11767=D11766,O11767+O11766,O11766))))</f>
        <v/>
      </c>
      <c r="AS11766">
        <f>IF($AU$2&lt;&gt;5,NA(),IF(D11766=D11765,0,IF(AND(D21267=D11766,D11767=D11766),P11766+P11767+P21267,IF(D11767=D11766,P11767+P11766,P11766))))</f>
        <v/>
      </c>
      <c r="AT11766">
        <f>AR11766-AS11766</f>
        <v/>
      </c>
    </row>
    <row r="11767" ht="15.75" customHeight="1" s="121">
      <c r="B11767">
        <f>D11767&amp;Q11767&amp;E11767</f>
        <v/>
      </c>
      <c r="C11767" s="73" t="n"/>
      <c r="D11767" s="73" t="n"/>
      <c r="E11767" s="78" t="n"/>
      <c r="F11767" s="75" t="n"/>
      <c r="G11767" s="73" t="n"/>
      <c r="H11767" s="75" t="n"/>
      <c r="I11767" s="75" t="n"/>
      <c r="J11767" s="75" t="n"/>
      <c r="K11767" s="75" t="n"/>
      <c r="L11767" s="75" t="n"/>
      <c r="M11767" s="75" t="n"/>
      <c r="N11767" s="75" t="n"/>
      <c r="O11767" s="75" t="n"/>
      <c r="P11767" s="75" t="n"/>
      <c r="Q11767" s="79" t="n"/>
      <c r="AR11767">
        <f>IF($AU$2&lt;&gt;5,NA(),IF(D11767=D11766,0,IF(AND(D21268=D11767,D11768=D11767),O11767+O11768+O21268,IF(D11768=D11767,O11768+O11767,O11767))))</f>
        <v/>
      </c>
      <c r="AS11767">
        <f>IF($AU$2&lt;&gt;5,NA(),IF(D11767=D11766,0,IF(AND(D21268=D11767,D11768=D11767),P11767+P11768+P21268,IF(D11768=D11767,P11768+P11767,P11767))))</f>
        <v/>
      </c>
      <c r="AT11767">
        <f>AR11767-AS11767</f>
        <v/>
      </c>
    </row>
    <row r="11768" ht="15.75" customHeight="1" s="121">
      <c r="B11768">
        <f>D11768&amp;Q11768&amp;E11768</f>
        <v/>
      </c>
      <c r="C11768" s="73" t="n"/>
      <c r="D11768" s="73" t="n"/>
      <c r="E11768" s="78" t="n"/>
      <c r="F11768" s="75" t="n"/>
      <c r="G11768" s="73" t="n"/>
      <c r="H11768" s="75" t="n"/>
      <c r="I11768" s="75" t="n"/>
      <c r="J11768" s="75" t="n"/>
      <c r="K11768" s="75" t="n"/>
      <c r="L11768" s="75" t="n"/>
      <c r="M11768" s="75" t="n"/>
      <c r="N11768" s="75" t="n"/>
      <c r="O11768" s="75" t="n"/>
      <c r="P11768" s="75" t="n"/>
      <c r="Q11768" s="79" t="n"/>
      <c r="AR11768">
        <f>IF($AU$2&lt;&gt;5,NA(),IF(D11768=D11767,0,IF(AND(D21269=D11768,D11769=D11768),O11768+O11769+O21269,IF(D11769=D11768,O11769+O11768,O11768))))</f>
        <v/>
      </c>
      <c r="AS11768">
        <f>IF($AU$2&lt;&gt;5,NA(),IF(D11768=D11767,0,IF(AND(D21269=D11768,D11769=D11768),P11768+P11769+P21269,IF(D11769=D11768,P11769+P11768,P11768))))</f>
        <v/>
      </c>
      <c r="AT11768">
        <f>AR11768-AS11768</f>
        <v/>
      </c>
    </row>
    <row r="11769" ht="15.75" customHeight="1" s="121">
      <c r="B11769">
        <f>D11769&amp;Q11769&amp;E11769</f>
        <v/>
      </c>
      <c r="C11769" s="73" t="n"/>
      <c r="D11769" s="73" t="n"/>
      <c r="E11769" s="78" t="n"/>
      <c r="F11769" s="75" t="n"/>
      <c r="G11769" s="73" t="n"/>
      <c r="H11769" s="75" t="n"/>
      <c r="I11769" s="75" t="n"/>
      <c r="J11769" s="75" t="n"/>
      <c r="K11769" s="75" t="n"/>
      <c r="L11769" s="75" t="n"/>
      <c r="M11769" s="75" t="n"/>
      <c r="N11769" s="75" t="n"/>
      <c r="O11769" s="75" t="n"/>
      <c r="P11769" s="75" t="n"/>
      <c r="Q11769" s="79" t="n"/>
      <c r="AR11769">
        <f>IF($AU$2&lt;&gt;5,NA(),IF(D11769=D11768,0,IF(AND(D21270=D11769,D11770=D11769),O11769+O11770+O21270,IF(D11770=D11769,O11770+O11769,O11769))))</f>
        <v/>
      </c>
      <c r="AS11769">
        <f>IF($AU$2&lt;&gt;5,NA(),IF(D11769=D11768,0,IF(AND(D21270=D11769,D11770=D11769),P11769+P11770+P21270,IF(D11770=D11769,P11770+P11769,P11769))))</f>
        <v/>
      </c>
      <c r="AT11769">
        <f>AR11769-AS11769</f>
        <v/>
      </c>
    </row>
    <row r="11770" ht="15.75" customHeight="1" s="121">
      <c r="B11770">
        <f>D11770&amp;Q11770&amp;E11770</f>
        <v/>
      </c>
      <c r="C11770" s="73" t="n"/>
      <c r="D11770" s="73" t="n"/>
      <c r="E11770" s="78" t="n"/>
      <c r="F11770" s="75" t="n"/>
      <c r="G11770" s="73" t="n"/>
      <c r="H11770" s="75" t="n"/>
      <c r="I11770" s="75" t="n"/>
      <c r="J11770" s="75" t="n"/>
      <c r="K11770" s="75" t="n"/>
      <c r="L11770" s="75" t="n"/>
      <c r="M11770" s="75" t="n"/>
      <c r="N11770" s="75" t="n"/>
      <c r="O11770" s="75" t="n"/>
      <c r="P11770" s="75" t="n"/>
      <c r="Q11770" s="79" t="n"/>
      <c r="AR11770">
        <f>IF($AU$2&lt;&gt;5,NA(),IF(D11770=D11769,0,IF(AND(D21271=D11770,D11771=D11770),O11770+O11771+O21271,IF(D11771=D11770,O11771+O11770,O11770))))</f>
        <v/>
      </c>
      <c r="AS11770">
        <f>IF($AU$2&lt;&gt;5,NA(),IF(D11770=D11769,0,IF(AND(D21271=D11770,D11771=D11770),P11770+P11771+P21271,IF(D11771=D11770,P11771+P11770,P11770))))</f>
        <v/>
      </c>
      <c r="AT11770">
        <f>AR11770-AS11770</f>
        <v/>
      </c>
    </row>
    <row r="11771" ht="15.75" customHeight="1" s="121">
      <c r="B11771">
        <f>D11771&amp;Q11771&amp;E11771</f>
        <v/>
      </c>
      <c r="C11771" s="73" t="n"/>
      <c r="D11771" s="73" t="n"/>
      <c r="E11771" s="78" t="n"/>
      <c r="F11771" s="75" t="n"/>
      <c r="G11771" s="73" t="n"/>
      <c r="H11771" s="75" t="n"/>
      <c r="I11771" s="75" t="n"/>
      <c r="J11771" s="75" t="n"/>
      <c r="K11771" s="75" t="n"/>
      <c r="L11771" s="75" t="n"/>
      <c r="M11771" s="75" t="n"/>
      <c r="N11771" s="75" t="n"/>
      <c r="O11771" s="75" t="n"/>
      <c r="P11771" s="75" t="n"/>
      <c r="Q11771" s="79" t="n"/>
      <c r="AR11771">
        <f>IF($AU$2&lt;&gt;5,NA(),IF(D11771=D11770,0,IF(AND(D21272=D11771,D11772=D11771),O11771+O11772+O21272,IF(D11772=D11771,O11772+O11771,O11771))))</f>
        <v/>
      </c>
      <c r="AS11771">
        <f>IF($AU$2&lt;&gt;5,NA(),IF(D11771=D11770,0,IF(AND(D21272=D11771,D11772=D11771),P11771+P11772+P21272,IF(D11772=D11771,P11772+P11771,P11771))))</f>
        <v/>
      </c>
      <c r="AT11771">
        <f>AR11771-AS11771</f>
        <v/>
      </c>
    </row>
    <row r="11772" ht="15.75" customHeight="1" s="121">
      <c r="B11772">
        <f>D11772&amp;Q11772&amp;E11772</f>
        <v/>
      </c>
      <c r="C11772" s="73" t="n"/>
      <c r="D11772" s="73" t="n"/>
      <c r="E11772" s="78" t="n"/>
      <c r="F11772" s="75" t="n"/>
      <c r="G11772" s="73" t="n"/>
      <c r="H11772" s="75" t="n"/>
      <c r="I11772" s="75" t="n"/>
      <c r="J11772" s="75" t="n"/>
      <c r="K11772" s="75" t="n"/>
      <c r="L11772" s="75" t="n"/>
      <c r="M11772" s="75" t="n"/>
      <c r="N11772" s="75" t="n"/>
      <c r="O11772" s="75" t="n"/>
      <c r="P11772" s="75" t="n"/>
      <c r="Q11772" s="79" t="n"/>
      <c r="AR11772">
        <f>IF($AU$2&lt;&gt;5,NA(),IF(D11772=D11771,0,IF(AND(D21273=D11772,D11773=D11772),O11772+O11773+O21273,IF(D11773=D11772,O11773+O11772,O11772))))</f>
        <v/>
      </c>
      <c r="AS11772">
        <f>IF($AU$2&lt;&gt;5,NA(),IF(D11772=D11771,0,IF(AND(D21273=D11772,D11773=D11772),P11772+P11773+P21273,IF(D11773=D11772,P11773+P11772,P11772))))</f>
        <v/>
      </c>
      <c r="AT11772">
        <f>AR11772-AS11772</f>
        <v/>
      </c>
    </row>
    <row r="11773" ht="15.75" customHeight="1" s="121">
      <c r="B11773">
        <f>D11773&amp;Q11773&amp;E11773</f>
        <v/>
      </c>
      <c r="C11773" s="73" t="n"/>
      <c r="D11773" s="73" t="n"/>
      <c r="E11773" s="78" t="n"/>
      <c r="F11773" s="75" t="n"/>
      <c r="G11773" s="73" t="n"/>
      <c r="H11773" s="75" t="n"/>
      <c r="I11773" s="75" t="n"/>
      <c r="J11773" s="75" t="n"/>
      <c r="K11773" s="75" t="n"/>
      <c r="L11773" s="75" t="n"/>
      <c r="M11773" s="75" t="n"/>
      <c r="N11773" s="75" t="n"/>
      <c r="O11773" s="75" t="n"/>
      <c r="P11773" s="75" t="n"/>
      <c r="Q11773" s="79" t="n"/>
      <c r="AR11773">
        <f>IF($AU$2&lt;&gt;5,NA(),IF(D11773=D11772,0,IF(AND(D21274=D11773,D11774=D11773),O11773+O11774+O21274,IF(D11774=D11773,O11774+O11773,O11773))))</f>
        <v/>
      </c>
      <c r="AS11773">
        <f>IF($AU$2&lt;&gt;5,NA(),IF(D11773=D11772,0,IF(AND(D21274=D11773,D11774=D11773),P11773+P11774+P21274,IF(D11774=D11773,P11774+P11773,P11773))))</f>
        <v/>
      </c>
      <c r="AT11773">
        <f>AR11773-AS11773</f>
        <v/>
      </c>
    </row>
    <row r="11774" ht="15.75" customHeight="1" s="121">
      <c r="B11774">
        <f>D11774&amp;Q11774&amp;E11774</f>
        <v/>
      </c>
      <c r="C11774" s="73" t="n"/>
      <c r="D11774" s="73" t="n"/>
      <c r="E11774" s="78" t="n"/>
      <c r="F11774" s="75" t="n"/>
      <c r="G11774" s="73" t="n"/>
      <c r="H11774" s="75" t="n"/>
      <c r="I11774" s="75" t="n"/>
      <c r="J11774" s="75" t="n"/>
      <c r="K11774" s="75" t="n"/>
      <c r="L11774" s="75" t="n"/>
      <c r="M11774" s="75" t="n"/>
      <c r="N11774" s="75" t="n"/>
      <c r="O11774" s="75" t="n"/>
      <c r="P11774" s="75" t="n"/>
      <c r="Q11774" s="79" t="n"/>
      <c r="AR11774">
        <f>IF($AU$2&lt;&gt;5,NA(),IF(D11774=D11773,0,IF(AND(D21275=D11774,D11775=D11774),O11774+O11775+O21275,IF(D11775=D11774,O11775+O11774,O11774))))</f>
        <v/>
      </c>
      <c r="AS11774">
        <f>IF($AU$2&lt;&gt;5,NA(),IF(D11774=D11773,0,IF(AND(D21275=D11774,D11775=D11774),P11774+P11775+P21275,IF(D11775=D11774,P11775+P11774,P11774))))</f>
        <v/>
      </c>
      <c r="AT11774">
        <f>AR11774-AS11774</f>
        <v/>
      </c>
    </row>
    <row r="11775" ht="15.75" customHeight="1" s="121">
      <c r="B11775">
        <f>D11775&amp;Q11775&amp;E11775</f>
        <v/>
      </c>
      <c r="C11775" s="73" t="n"/>
      <c r="D11775" s="73" t="n"/>
      <c r="E11775" s="78" t="n"/>
      <c r="F11775" s="75" t="n"/>
      <c r="G11775" s="73" t="n"/>
      <c r="H11775" s="75" t="n"/>
      <c r="I11775" s="75" t="n"/>
      <c r="J11775" s="75" t="n"/>
      <c r="K11775" s="75" t="n"/>
      <c r="L11775" s="75" t="n"/>
      <c r="M11775" s="75" t="n"/>
      <c r="N11775" s="75" t="n"/>
      <c r="O11775" s="75" t="n"/>
      <c r="P11775" s="75" t="n"/>
      <c r="Q11775" s="79" t="n"/>
      <c r="AR11775">
        <f>IF($AU$2&lt;&gt;5,NA(),IF(D11775=D11774,0,IF(AND(D21276=D11775,D11776=D11775),O11775+O11776+O21276,IF(D11776=D11775,O11776+O11775,O11775))))</f>
        <v/>
      </c>
      <c r="AS11775">
        <f>IF($AU$2&lt;&gt;5,NA(),IF(D11775=D11774,0,IF(AND(D21276=D11775,D11776=D11775),P11775+P11776+P21276,IF(D11776=D11775,P11776+P11775,P11775))))</f>
        <v/>
      </c>
      <c r="AT11775">
        <f>AR11775-AS11775</f>
        <v/>
      </c>
    </row>
    <row r="11776" ht="15.75" customHeight="1" s="121">
      <c r="B11776">
        <f>D11776&amp;Q11776&amp;E11776</f>
        <v/>
      </c>
      <c r="C11776" s="73" t="n"/>
      <c r="D11776" s="73" t="n"/>
      <c r="E11776" s="78" t="n"/>
      <c r="F11776" s="75" t="n"/>
      <c r="G11776" s="73" t="n"/>
      <c r="H11776" s="75" t="n"/>
      <c r="I11776" s="75" t="n"/>
      <c r="J11776" s="75" t="n"/>
      <c r="K11776" s="75" t="n"/>
      <c r="L11776" s="75" t="n"/>
      <c r="M11776" s="75" t="n"/>
      <c r="N11776" s="75" t="n"/>
      <c r="O11776" s="75" t="n"/>
      <c r="P11776" s="75" t="n"/>
      <c r="Q11776" s="79" t="n"/>
      <c r="AR11776">
        <f>IF($AU$2&lt;&gt;5,NA(),IF(D11776=D11775,0,IF(AND(D21277=D11776,D11777=D11776),O11776+O11777+O21277,IF(D11777=D11776,O11777+O11776,O11776))))</f>
        <v/>
      </c>
      <c r="AS11776">
        <f>IF($AU$2&lt;&gt;5,NA(),IF(D11776=D11775,0,IF(AND(D21277=D11776,D11777=D11776),P11776+P11777+P21277,IF(D11777=D11776,P11777+P11776,P11776))))</f>
        <v/>
      </c>
      <c r="AT11776">
        <f>AR11776-AS11776</f>
        <v/>
      </c>
    </row>
    <row r="11777" ht="15.75" customHeight="1" s="121">
      <c r="B11777">
        <f>D11777&amp;Q11777&amp;E11777</f>
        <v/>
      </c>
      <c r="C11777" s="73" t="n"/>
      <c r="D11777" s="73" t="n"/>
      <c r="E11777" s="78" t="n"/>
      <c r="F11777" s="75" t="n"/>
      <c r="G11777" s="73" t="n"/>
      <c r="H11777" s="75" t="n"/>
      <c r="I11777" s="75" t="n"/>
      <c r="J11777" s="75" t="n"/>
      <c r="K11777" s="75" t="n"/>
      <c r="L11777" s="75" t="n"/>
      <c r="M11777" s="75" t="n"/>
      <c r="N11777" s="75" t="n"/>
      <c r="O11777" s="75" t="n"/>
      <c r="P11777" s="75" t="n"/>
      <c r="Q11777" s="79" t="n"/>
      <c r="AR11777">
        <f>IF($AU$2&lt;&gt;5,NA(),IF(D11777=D11776,0,IF(AND(D21278=D11777,D11778=D11777),O11777+O11778+O21278,IF(D11778=D11777,O11778+O11777,O11777))))</f>
        <v/>
      </c>
      <c r="AS11777">
        <f>IF($AU$2&lt;&gt;5,NA(),IF(D11777=D11776,0,IF(AND(D21278=D11777,D11778=D11777),P11777+P11778+P21278,IF(D11778=D11777,P11778+P11777,P11777))))</f>
        <v/>
      </c>
      <c r="AT11777">
        <f>AR11777-AS11777</f>
        <v/>
      </c>
    </row>
    <row r="11778" ht="15.75" customHeight="1" s="121">
      <c r="B11778">
        <f>D11778&amp;Q11778&amp;E11778</f>
        <v/>
      </c>
      <c r="C11778" s="73" t="n"/>
      <c r="D11778" s="73" t="n"/>
      <c r="E11778" s="78" t="n"/>
      <c r="F11778" s="75" t="n"/>
      <c r="G11778" s="73" t="n"/>
      <c r="H11778" s="75" t="n"/>
      <c r="I11778" s="75" t="n"/>
      <c r="J11778" s="75" t="n"/>
      <c r="K11778" s="75" t="n"/>
      <c r="L11778" s="75" t="n"/>
      <c r="M11778" s="75" t="n"/>
      <c r="N11778" s="75" t="n"/>
      <c r="O11778" s="75" t="n"/>
      <c r="P11778" s="75" t="n"/>
      <c r="Q11778" s="79" t="n"/>
      <c r="AR11778">
        <f>IF($AU$2&lt;&gt;5,NA(),IF(D11778=D11777,0,IF(AND(D21279=D11778,D11779=D11778),O11778+O11779+O21279,IF(D11779=D11778,O11779+O11778,O11778))))</f>
        <v/>
      </c>
      <c r="AS11778">
        <f>IF($AU$2&lt;&gt;5,NA(),IF(D11778=D11777,0,IF(AND(D21279=D11778,D11779=D11778),P11778+P11779+P21279,IF(D11779=D11778,P11779+P11778,P11778))))</f>
        <v/>
      </c>
      <c r="AT11778">
        <f>AR11778-AS11778</f>
        <v/>
      </c>
    </row>
    <row r="11779" ht="15.75" customHeight="1" s="121">
      <c r="B11779">
        <f>D11779&amp;Q11779&amp;E11779</f>
        <v/>
      </c>
      <c r="C11779" s="73" t="n"/>
      <c r="D11779" s="73" t="n"/>
      <c r="E11779" s="78" t="n"/>
      <c r="F11779" s="75" t="n"/>
      <c r="G11779" s="73" t="n"/>
      <c r="H11779" s="75" t="n"/>
      <c r="I11779" s="75" t="n"/>
      <c r="J11779" s="75" t="n"/>
      <c r="K11779" s="75" t="n"/>
      <c r="L11779" s="75" t="n"/>
      <c r="M11779" s="75" t="n"/>
      <c r="N11779" s="75" t="n"/>
      <c r="O11779" s="75" t="n"/>
      <c r="P11779" s="75" t="n"/>
      <c r="Q11779" s="79" t="n"/>
      <c r="AR11779">
        <f>IF($AU$2&lt;&gt;5,NA(),IF(D11779=D11778,0,IF(AND(D21280=D11779,D11780=D11779),O11779+O11780+O21280,IF(D11780=D11779,O11780+O11779,O11779))))</f>
        <v/>
      </c>
      <c r="AS11779">
        <f>IF($AU$2&lt;&gt;5,NA(),IF(D11779=D11778,0,IF(AND(D21280=D11779,D11780=D11779),P11779+P11780+P21280,IF(D11780=D11779,P11780+P11779,P11779))))</f>
        <v/>
      </c>
      <c r="AT11779">
        <f>AR11779-AS11779</f>
        <v/>
      </c>
    </row>
    <row r="11780" ht="15.75" customHeight="1" s="121">
      <c r="B11780">
        <f>D11780&amp;Q11780&amp;E11780</f>
        <v/>
      </c>
      <c r="C11780" s="73" t="n"/>
      <c r="D11780" s="73" t="n"/>
      <c r="E11780" s="78" t="n"/>
      <c r="F11780" s="75" t="n"/>
      <c r="G11780" s="73" t="n"/>
      <c r="H11780" s="75" t="n"/>
      <c r="I11780" s="75" t="n"/>
      <c r="J11780" s="75" t="n"/>
      <c r="K11780" s="75" t="n"/>
      <c r="L11780" s="75" t="n"/>
      <c r="M11780" s="75" t="n"/>
      <c r="N11780" s="75" t="n"/>
      <c r="O11780" s="75" t="n"/>
      <c r="P11780" s="75" t="n"/>
      <c r="Q11780" s="79" t="n"/>
      <c r="AR11780">
        <f>IF($AU$2&lt;&gt;5,NA(),IF(D11780=D11779,0,IF(AND(D21281=D11780,D11781=D11780),O11780+O11781+O21281,IF(D11781=D11780,O11781+O11780,O11780))))</f>
        <v/>
      </c>
      <c r="AS11780">
        <f>IF($AU$2&lt;&gt;5,NA(),IF(D11780=D11779,0,IF(AND(D21281=D11780,D11781=D11780),P11780+P11781+P21281,IF(D11781=D11780,P11781+P11780,P11780))))</f>
        <v/>
      </c>
      <c r="AT11780">
        <f>AR11780-AS11780</f>
        <v/>
      </c>
    </row>
    <row r="11781" ht="15.75" customHeight="1" s="121">
      <c r="B11781">
        <f>D11781&amp;Q11781&amp;E11781</f>
        <v/>
      </c>
      <c r="C11781" s="73" t="n"/>
      <c r="D11781" s="73" t="n"/>
      <c r="E11781" s="78" t="n"/>
      <c r="F11781" s="75" t="n"/>
      <c r="G11781" s="73" t="n"/>
      <c r="H11781" s="75" t="n"/>
      <c r="I11781" s="75" t="n"/>
      <c r="J11781" s="75" t="n"/>
      <c r="K11781" s="75" t="n"/>
      <c r="L11781" s="75" t="n"/>
      <c r="M11781" s="75" t="n"/>
      <c r="N11781" s="75" t="n"/>
      <c r="O11781" s="75" t="n"/>
      <c r="P11781" s="75" t="n"/>
      <c r="Q11781" s="79" t="n"/>
      <c r="AR11781">
        <f>IF($AU$2&lt;&gt;5,NA(),IF(D11781=D11780,0,IF(AND(D21282=D11781,D11782=D11781),O11781+O11782+O21282,IF(D11782=D11781,O11782+O11781,O11781))))</f>
        <v/>
      </c>
      <c r="AS11781">
        <f>IF($AU$2&lt;&gt;5,NA(),IF(D11781=D11780,0,IF(AND(D21282=D11781,D11782=D11781),P11781+P11782+P21282,IF(D11782=D11781,P11782+P11781,P11781))))</f>
        <v/>
      </c>
      <c r="AT11781">
        <f>AR11781-AS11781</f>
        <v/>
      </c>
    </row>
    <row r="11782" ht="15.75" customHeight="1" s="121">
      <c r="B11782">
        <f>D11782&amp;Q11782&amp;E11782</f>
        <v/>
      </c>
      <c r="C11782" s="73" t="n"/>
      <c r="D11782" s="73" t="n"/>
      <c r="E11782" s="78" t="n"/>
      <c r="F11782" s="75" t="n"/>
      <c r="G11782" s="73" t="n"/>
      <c r="H11782" s="75" t="n"/>
      <c r="I11782" s="75" t="n"/>
      <c r="J11782" s="75" t="n"/>
      <c r="K11782" s="75" t="n"/>
      <c r="L11782" s="75" t="n"/>
      <c r="M11782" s="75" t="n"/>
      <c r="N11782" s="75" t="n"/>
      <c r="O11782" s="75" t="n"/>
      <c r="P11782" s="75" t="n"/>
      <c r="Q11782" s="79" t="n"/>
      <c r="AR11782">
        <f>IF($AU$2&lt;&gt;5,NA(),IF(D11782=D11781,0,IF(AND(D21283=D11782,D11783=D11782),O11782+O11783+O21283,IF(D11783=D11782,O11783+O11782,O11782))))</f>
        <v/>
      </c>
      <c r="AS11782">
        <f>IF($AU$2&lt;&gt;5,NA(),IF(D11782=D11781,0,IF(AND(D21283=D11782,D11783=D11782),P11782+P11783+P21283,IF(D11783=D11782,P11783+P11782,P11782))))</f>
        <v/>
      </c>
      <c r="AT11782">
        <f>AR11782-AS11782</f>
        <v/>
      </c>
    </row>
    <row r="11783" ht="15.75" customHeight="1" s="121">
      <c r="B11783">
        <f>D11783&amp;Q11783&amp;E11783</f>
        <v/>
      </c>
      <c r="C11783" s="73" t="n"/>
      <c r="D11783" s="73" t="n"/>
      <c r="E11783" s="78" t="n"/>
      <c r="F11783" s="75" t="n"/>
      <c r="G11783" s="73" t="n"/>
      <c r="H11783" s="75" t="n"/>
      <c r="I11783" s="75" t="n"/>
      <c r="J11783" s="75" t="n"/>
      <c r="K11783" s="75" t="n"/>
      <c r="L11783" s="75" t="n"/>
      <c r="M11783" s="75" t="n"/>
      <c r="N11783" s="75" t="n"/>
      <c r="O11783" s="75" t="n"/>
      <c r="P11783" s="75" t="n"/>
      <c r="Q11783" s="79" t="n"/>
      <c r="AR11783">
        <f>IF($AU$2&lt;&gt;5,NA(),IF(D11783=D11782,0,IF(AND(D21284=D11783,D11784=D11783),O11783+O11784+O21284,IF(D11784=D11783,O11784+O11783,O11783))))</f>
        <v/>
      </c>
      <c r="AS11783">
        <f>IF($AU$2&lt;&gt;5,NA(),IF(D11783=D11782,0,IF(AND(D21284=D11783,D11784=D11783),P11783+P11784+P21284,IF(D11784=D11783,P11784+P11783,P11783))))</f>
        <v/>
      </c>
      <c r="AT11783">
        <f>AR11783-AS11783</f>
        <v/>
      </c>
    </row>
    <row r="11784" ht="15.75" customHeight="1" s="121">
      <c r="B11784">
        <f>D11784&amp;Q11784&amp;E11784</f>
        <v/>
      </c>
      <c r="C11784" s="73" t="n"/>
      <c r="D11784" s="73" t="n"/>
      <c r="E11784" s="78" t="n"/>
      <c r="F11784" s="75" t="n"/>
      <c r="G11784" s="73" t="n"/>
      <c r="H11784" s="75" t="n"/>
      <c r="I11784" s="75" t="n"/>
      <c r="J11784" s="75" t="n"/>
      <c r="K11784" s="75" t="n"/>
      <c r="L11784" s="75" t="n"/>
      <c r="M11784" s="75" t="n"/>
      <c r="N11784" s="75" t="n"/>
      <c r="O11784" s="75" t="n"/>
      <c r="P11784" s="75" t="n"/>
      <c r="Q11784" s="79" t="n"/>
      <c r="AR11784">
        <f>IF($AU$2&lt;&gt;5,NA(),IF(D11784=D11783,0,IF(AND(D21285=D11784,D11785=D11784),O11784+O11785+O21285,IF(D11785=D11784,O11785+O11784,O11784))))</f>
        <v/>
      </c>
      <c r="AS11784">
        <f>IF($AU$2&lt;&gt;5,NA(),IF(D11784=D11783,0,IF(AND(D21285=D11784,D11785=D11784),P11784+P11785+P21285,IF(D11785=D11784,P11785+P11784,P11784))))</f>
        <v/>
      </c>
      <c r="AT11784">
        <f>AR11784-AS11784</f>
        <v/>
      </c>
    </row>
    <row r="11785" ht="15.75" customHeight="1" s="121">
      <c r="B11785">
        <f>D11785&amp;Q11785&amp;E11785</f>
        <v/>
      </c>
      <c r="C11785" s="73" t="n"/>
      <c r="D11785" s="73" t="n"/>
      <c r="E11785" s="78" t="n"/>
      <c r="F11785" s="75" t="n"/>
      <c r="G11785" s="73" t="n"/>
      <c r="H11785" s="75" t="n"/>
      <c r="I11785" s="75" t="n"/>
      <c r="J11785" s="75" t="n"/>
      <c r="K11785" s="75" t="n"/>
      <c r="L11785" s="75" t="n"/>
      <c r="M11785" s="75" t="n"/>
      <c r="N11785" s="75" t="n"/>
      <c r="O11785" s="75" t="n"/>
      <c r="P11785" s="75" t="n"/>
      <c r="Q11785" s="79" t="n"/>
      <c r="AR11785">
        <f>IF($AU$2&lt;&gt;5,NA(),IF(D11785=D11784,0,IF(AND(D21286=D11785,D11786=D11785),O11785+O11786+O21286,IF(D11786=D11785,O11786+O11785,O11785))))</f>
        <v/>
      </c>
      <c r="AS11785">
        <f>IF($AU$2&lt;&gt;5,NA(),IF(D11785=D11784,0,IF(AND(D21286=D11785,D11786=D11785),P11785+P11786+P21286,IF(D11786=D11785,P11786+P11785,P11785))))</f>
        <v/>
      </c>
      <c r="AT11785">
        <f>AR11785-AS11785</f>
        <v/>
      </c>
    </row>
    <row r="11786" ht="15.75" customHeight="1" s="121">
      <c r="B11786">
        <f>D11786&amp;Q11786&amp;E11786</f>
        <v/>
      </c>
      <c r="C11786" s="73" t="n"/>
      <c r="D11786" s="73" t="n"/>
      <c r="E11786" s="78" t="n"/>
      <c r="F11786" s="75" t="n"/>
      <c r="G11786" s="73" t="n"/>
      <c r="H11786" s="75" t="n"/>
      <c r="I11786" s="75" t="n"/>
      <c r="J11786" s="75" t="n"/>
      <c r="K11786" s="75" t="n"/>
      <c r="L11786" s="75" t="n"/>
      <c r="M11786" s="75" t="n"/>
      <c r="N11786" s="75" t="n"/>
      <c r="O11786" s="75" t="n"/>
      <c r="P11786" s="75" t="n"/>
      <c r="Q11786" s="79" t="n"/>
      <c r="AR11786">
        <f>IF($AU$2&lt;&gt;5,NA(),IF(D11786=D11785,0,IF(AND(D21287=D11786,D11787=D11786),O11786+O11787+O21287,IF(D11787=D11786,O11787+O11786,O11786))))</f>
        <v/>
      </c>
      <c r="AS11786">
        <f>IF($AU$2&lt;&gt;5,NA(),IF(D11786=D11785,0,IF(AND(D21287=D11786,D11787=D11786),P11786+P11787+P21287,IF(D11787=D11786,P11787+P11786,P11786))))</f>
        <v/>
      </c>
      <c r="AT11786">
        <f>AR11786-AS11786</f>
        <v/>
      </c>
    </row>
    <row r="11787" ht="15.75" customHeight="1" s="121">
      <c r="B11787">
        <f>D11787&amp;Q11787&amp;E11787</f>
        <v/>
      </c>
      <c r="C11787" s="73" t="n"/>
      <c r="D11787" s="73" t="n"/>
      <c r="E11787" s="78" t="n"/>
      <c r="F11787" s="75" t="n"/>
      <c r="G11787" s="73" t="n"/>
      <c r="H11787" s="75" t="n"/>
      <c r="I11787" s="75" t="n"/>
      <c r="J11787" s="75" t="n"/>
      <c r="K11787" s="75" t="n"/>
      <c r="L11787" s="75" t="n"/>
      <c r="M11787" s="75" t="n"/>
      <c r="N11787" s="75" t="n"/>
      <c r="O11787" s="75" t="n"/>
      <c r="P11787" s="75" t="n"/>
      <c r="Q11787" s="79" t="n"/>
      <c r="AR11787">
        <f>IF($AU$2&lt;&gt;5,NA(),IF(D11787=D11786,0,IF(AND(D21288=D11787,D11788=D11787),O11787+O11788+O21288,IF(D11788=D11787,O11788+O11787,O11787))))</f>
        <v/>
      </c>
      <c r="AS11787">
        <f>IF($AU$2&lt;&gt;5,NA(),IF(D11787=D11786,0,IF(AND(D21288=D11787,D11788=D11787),P11787+P11788+P21288,IF(D11788=D11787,P11788+P11787,P11787))))</f>
        <v/>
      </c>
      <c r="AT11787">
        <f>AR11787-AS11787</f>
        <v/>
      </c>
    </row>
    <row r="11788" ht="15.75" customHeight="1" s="121">
      <c r="B11788">
        <f>D11788&amp;Q11788&amp;E11788</f>
        <v/>
      </c>
      <c r="C11788" s="73" t="n"/>
      <c r="D11788" s="73" t="n"/>
      <c r="E11788" s="78" t="n"/>
      <c r="F11788" s="75" t="n"/>
      <c r="G11788" s="73" t="n"/>
      <c r="H11788" s="75" t="n"/>
      <c r="I11788" s="75" t="n"/>
      <c r="J11788" s="75" t="n"/>
      <c r="K11788" s="75" t="n"/>
      <c r="L11788" s="75" t="n"/>
      <c r="M11788" s="75" t="n"/>
      <c r="N11788" s="75" t="n"/>
      <c r="O11788" s="75" t="n"/>
      <c r="P11788" s="75" t="n"/>
      <c r="Q11788" s="79" t="n"/>
      <c r="AR11788">
        <f>IF($AU$2&lt;&gt;5,NA(),IF(D11788=D11787,0,IF(AND(D21289=D11788,D11789=D11788),O11788+O11789+O21289,IF(D11789=D11788,O11789+O11788,O11788))))</f>
        <v/>
      </c>
      <c r="AS11788">
        <f>IF($AU$2&lt;&gt;5,NA(),IF(D11788=D11787,0,IF(AND(D21289=D11788,D11789=D11788),P11788+P11789+P21289,IF(D11789=D11788,P11789+P11788,P11788))))</f>
        <v/>
      </c>
      <c r="AT11788">
        <f>AR11788-AS11788</f>
        <v/>
      </c>
    </row>
    <row r="11789" ht="15.75" customHeight="1" s="121">
      <c r="B11789">
        <f>D11789&amp;Q11789&amp;E11789</f>
        <v/>
      </c>
      <c r="C11789" s="73" t="n"/>
      <c r="D11789" s="73" t="n"/>
      <c r="E11789" s="78" t="n"/>
      <c r="F11789" s="75" t="n"/>
      <c r="G11789" s="73" t="n"/>
      <c r="H11789" s="75" t="n"/>
      <c r="I11789" s="75" t="n"/>
      <c r="J11789" s="75" t="n"/>
      <c r="K11789" s="75" t="n"/>
      <c r="L11789" s="75" t="n"/>
      <c r="M11789" s="75" t="n"/>
      <c r="N11789" s="75" t="n"/>
      <c r="O11789" s="75" t="n"/>
      <c r="P11789" s="75" t="n"/>
      <c r="Q11789" s="79" t="n"/>
      <c r="AR11789">
        <f>IF($AU$2&lt;&gt;5,NA(),IF(D11789=D11788,0,IF(AND(D21290=D11789,D11790=D11789),O11789+O11790+O21290,IF(D11790=D11789,O11790+O11789,O11789))))</f>
        <v/>
      </c>
      <c r="AS11789">
        <f>IF($AU$2&lt;&gt;5,NA(),IF(D11789=D11788,0,IF(AND(D21290=D11789,D11790=D11789),P11789+P11790+P21290,IF(D11790=D11789,P11790+P11789,P11789))))</f>
        <v/>
      </c>
      <c r="AT11789">
        <f>AR11789-AS11789</f>
        <v/>
      </c>
    </row>
    <row r="11790" ht="15.75" customHeight="1" s="121">
      <c r="B11790">
        <f>D11790&amp;Q11790&amp;E11790</f>
        <v/>
      </c>
      <c r="C11790" s="73" t="n"/>
      <c r="D11790" s="73" t="n"/>
      <c r="E11790" s="78" t="n"/>
      <c r="F11790" s="75" t="n"/>
      <c r="G11790" s="73" t="n"/>
      <c r="H11790" s="75" t="n"/>
      <c r="I11790" s="75" t="n"/>
      <c r="J11790" s="75" t="n"/>
      <c r="K11790" s="75" t="n"/>
      <c r="L11790" s="75" t="n"/>
      <c r="M11790" s="75" t="n"/>
      <c r="N11790" s="75" t="n"/>
      <c r="O11790" s="75" t="n"/>
      <c r="P11790" s="75" t="n"/>
      <c r="Q11790" s="79" t="n"/>
      <c r="AR11790">
        <f>IF($AU$2&lt;&gt;5,NA(),IF(D11790=D11789,0,IF(AND(D21291=D11790,D11791=D11790),O11790+O11791+O21291,IF(D11791=D11790,O11791+O11790,O11790))))</f>
        <v/>
      </c>
      <c r="AS11790">
        <f>IF($AU$2&lt;&gt;5,NA(),IF(D11790=D11789,0,IF(AND(D21291=D11790,D11791=D11790),P11790+P11791+P21291,IF(D11791=D11790,P11791+P11790,P11790))))</f>
        <v/>
      </c>
      <c r="AT11790">
        <f>AR11790-AS11790</f>
        <v/>
      </c>
    </row>
    <row r="11791" ht="15.75" customHeight="1" s="121">
      <c r="B11791">
        <f>D11791&amp;Q11791&amp;E11791</f>
        <v/>
      </c>
      <c r="C11791" s="73" t="n"/>
      <c r="D11791" s="73" t="n"/>
      <c r="E11791" s="78" t="n"/>
      <c r="F11791" s="75" t="n"/>
      <c r="G11791" s="73" t="n"/>
      <c r="H11791" s="75" t="n"/>
      <c r="I11791" s="75" t="n"/>
      <c r="J11791" s="75" t="n"/>
      <c r="K11791" s="75" t="n"/>
      <c r="L11791" s="75" t="n"/>
      <c r="M11791" s="75" t="n"/>
      <c r="N11791" s="75" t="n"/>
      <c r="O11791" s="75" t="n"/>
      <c r="P11791" s="75" t="n"/>
      <c r="Q11791" s="79" t="n"/>
      <c r="AR11791">
        <f>IF($AU$2&lt;&gt;5,NA(),IF(D11791=D11790,0,IF(AND(D21292=D11791,D11792=D11791),O11791+O11792+O21292,IF(D11792=D11791,O11792+O11791,O11791))))</f>
        <v/>
      </c>
      <c r="AS11791">
        <f>IF($AU$2&lt;&gt;5,NA(),IF(D11791=D11790,0,IF(AND(D21292=D11791,D11792=D11791),P11791+P11792+P21292,IF(D11792=D11791,P11792+P11791,P11791))))</f>
        <v/>
      </c>
      <c r="AT11791">
        <f>AR11791-AS11791</f>
        <v/>
      </c>
    </row>
    <row r="11792" ht="15.75" customHeight="1" s="121">
      <c r="B11792">
        <f>D11792&amp;Q11792&amp;E11792</f>
        <v/>
      </c>
      <c r="C11792" s="73" t="n"/>
      <c r="D11792" s="73" t="n"/>
      <c r="E11792" s="78" t="n"/>
      <c r="F11792" s="75" t="n"/>
      <c r="G11792" s="73" t="n"/>
      <c r="H11792" s="75" t="n"/>
      <c r="I11792" s="75" t="n"/>
      <c r="J11792" s="75" t="n"/>
      <c r="K11792" s="75" t="n"/>
      <c r="L11792" s="75" t="n"/>
      <c r="M11792" s="75" t="n"/>
      <c r="N11792" s="75" t="n"/>
      <c r="O11792" s="75" t="n"/>
      <c r="P11792" s="75" t="n"/>
      <c r="Q11792" s="79" t="n"/>
      <c r="AR11792">
        <f>IF($AU$2&lt;&gt;5,NA(),IF(D11792=D11791,0,IF(AND(D21293=D11792,D11793=D11792),O11792+O11793+O21293,IF(D11793=D11792,O11793+O11792,O11792))))</f>
        <v/>
      </c>
      <c r="AS11792">
        <f>IF($AU$2&lt;&gt;5,NA(),IF(D11792=D11791,0,IF(AND(D21293=D11792,D11793=D11792),P11792+P11793+P21293,IF(D11793=D11792,P11793+P11792,P11792))))</f>
        <v/>
      </c>
      <c r="AT11792">
        <f>AR11792-AS11792</f>
        <v/>
      </c>
    </row>
    <row r="11793" ht="15.75" customHeight="1" s="121">
      <c r="B11793">
        <f>D11793&amp;Q11793&amp;E11793</f>
        <v/>
      </c>
      <c r="C11793" s="73" t="n"/>
      <c r="D11793" s="73" t="n"/>
      <c r="E11793" s="78" t="n"/>
      <c r="F11793" s="75" t="n"/>
      <c r="G11793" s="73" t="n"/>
      <c r="H11793" s="75" t="n"/>
      <c r="I11793" s="75" t="n"/>
      <c r="J11793" s="75" t="n"/>
      <c r="K11793" s="75" t="n"/>
      <c r="L11793" s="75" t="n"/>
      <c r="M11793" s="75" t="n"/>
      <c r="N11793" s="75" t="n"/>
      <c r="O11793" s="75" t="n"/>
      <c r="P11793" s="75" t="n"/>
      <c r="Q11793" s="79" t="n"/>
      <c r="AR11793">
        <f>IF($AU$2&lt;&gt;5,NA(),IF(D11793=D11792,0,IF(AND(D21294=D11793,D11794=D11793),O11793+O11794+O21294,IF(D11794=D11793,O11794+O11793,O11793))))</f>
        <v/>
      </c>
      <c r="AS11793">
        <f>IF($AU$2&lt;&gt;5,NA(),IF(D11793=D11792,0,IF(AND(D21294=D11793,D11794=D11793),P11793+P11794+P21294,IF(D11794=D11793,P11794+P11793,P11793))))</f>
        <v/>
      </c>
      <c r="AT11793">
        <f>AR11793-AS11793</f>
        <v/>
      </c>
    </row>
    <row r="11794" ht="15.75" customHeight="1" s="121">
      <c r="B11794">
        <f>D11794&amp;Q11794&amp;E11794</f>
        <v/>
      </c>
      <c r="C11794" s="73" t="n"/>
      <c r="D11794" s="73" t="n"/>
      <c r="E11794" s="78" t="n"/>
      <c r="F11794" s="75" t="n"/>
      <c r="G11794" s="73" t="n"/>
      <c r="H11794" s="75" t="n"/>
      <c r="I11794" s="75" t="n"/>
      <c r="J11794" s="75" t="n"/>
      <c r="K11794" s="75" t="n"/>
      <c r="L11794" s="75" t="n"/>
      <c r="M11794" s="75" t="n"/>
      <c r="N11794" s="75" t="n"/>
      <c r="O11794" s="75" t="n"/>
      <c r="P11794" s="75" t="n"/>
      <c r="Q11794" s="79" t="n"/>
      <c r="AR11794">
        <f>IF($AU$2&lt;&gt;5,NA(),IF(D11794=D11793,0,IF(AND(D21295=D11794,D11795=D11794),O11794+O11795+O21295,IF(D11795=D11794,O11795+O11794,O11794))))</f>
        <v/>
      </c>
      <c r="AS11794">
        <f>IF($AU$2&lt;&gt;5,NA(),IF(D11794=D11793,0,IF(AND(D21295=D11794,D11795=D11794),P11794+P11795+P21295,IF(D11795=D11794,P11795+P11794,P11794))))</f>
        <v/>
      </c>
      <c r="AT11794">
        <f>AR11794-AS11794</f>
        <v/>
      </c>
    </row>
    <row r="11795" ht="15.75" customHeight="1" s="121">
      <c r="B11795">
        <f>D11795&amp;Q11795&amp;E11795</f>
        <v/>
      </c>
      <c r="C11795" s="73" t="n"/>
      <c r="D11795" s="73" t="n"/>
      <c r="E11795" s="78" t="n"/>
      <c r="F11795" s="75" t="n"/>
      <c r="G11795" s="73" t="n"/>
      <c r="H11795" s="75" t="n"/>
      <c r="I11795" s="75" t="n"/>
      <c r="J11795" s="75" t="n"/>
      <c r="K11795" s="75" t="n"/>
      <c r="L11795" s="75" t="n"/>
      <c r="M11795" s="75" t="n"/>
      <c r="N11795" s="75" t="n"/>
      <c r="O11795" s="75" t="n"/>
      <c r="P11795" s="75" t="n"/>
      <c r="Q11795" s="79" t="n"/>
      <c r="AR11795">
        <f>IF($AU$2&lt;&gt;5,NA(),IF(D11795=D11794,0,IF(AND(D21296=D11795,D11796=D11795),O11795+O11796+O21296,IF(D11796=D11795,O11796+O11795,O11795))))</f>
        <v/>
      </c>
      <c r="AS11795">
        <f>IF($AU$2&lt;&gt;5,NA(),IF(D11795=D11794,0,IF(AND(D21296=D11795,D11796=D11795),P11795+P11796+P21296,IF(D11796=D11795,P11796+P11795,P11795))))</f>
        <v/>
      </c>
      <c r="AT11795">
        <f>AR11795-AS11795</f>
        <v/>
      </c>
    </row>
    <row r="11796" ht="15.75" customHeight="1" s="121">
      <c r="B11796">
        <f>D11796&amp;Q11796&amp;E11796</f>
        <v/>
      </c>
      <c r="C11796" s="73" t="n"/>
      <c r="D11796" s="73" t="n"/>
      <c r="E11796" s="78" t="n"/>
      <c r="F11796" s="75" t="n"/>
      <c r="G11796" s="73" t="n"/>
      <c r="H11796" s="75" t="n"/>
      <c r="I11796" s="75" t="n"/>
      <c r="J11796" s="75" t="n"/>
      <c r="K11796" s="75" t="n"/>
      <c r="L11796" s="75" t="n"/>
      <c r="M11796" s="75" t="n"/>
      <c r="N11796" s="75" t="n"/>
      <c r="O11796" s="75" t="n"/>
      <c r="P11796" s="75" t="n"/>
      <c r="Q11796" s="79" t="n"/>
      <c r="AR11796">
        <f>IF($AU$2&lt;&gt;5,NA(),IF(D11796=D11795,0,IF(AND(D21297=D11796,D11797=D11796),O11796+O11797+O21297,IF(D11797=D11796,O11797+O11796,O11796))))</f>
        <v/>
      </c>
      <c r="AS11796">
        <f>IF($AU$2&lt;&gt;5,NA(),IF(D11796=D11795,0,IF(AND(D21297=D11796,D11797=D11796),P11796+P11797+P21297,IF(D11797=D11796,P11797+P11796,P11796))))</f>
        <v/>
      </c>
      <c r="AT11796">
        <f>AR11796-AS11796</f>
        <v/>
      </c>
    </row>
    <row r="11797" ht="15.75" customHeight="1" s="121">
      <c r="B11797">
        <f>D11797&amp;Q11797&amp;E11797</f>
        <v/>
      </c>
      <c r="C11797" s="73" t="n"/>
      <c r="D11797" s="73" t="n"/>
      <c r="E11797" s="78" t="n"/>
      <c r="F11797" s="75" t="n"/>
      <c r="G11797" s="73" t="n"/>
      <c r="H11797" s="75" t="n"/>
      <c r="I11797" s="75" t="n"/>
      <c r="J11797" s="75" t="n"/>
      <c r="K11797" s="75" t="n"/>
      <c r="L11797" s="75" t="n"/>
      <c r="M11797" s="75" t="n"/>
      <c r="N11797" s="75" t="n"/>
      <c r="O11797" s="75" t="n"/>
      <c r="P11797" s="75" t="n"/>
      <c r="Q11797" s="79" t="n"/>
      <c r="AR11797">
        <f>IF($AU$2&lt;&gt;5,NA(),IF(D11797=D11796,0,IF(AND(D21298=D11797,D11798=D11797),O11797+O11798+O21298,IF(D11798=D11797,O11798+O11797,O11797))))</f>
        <v/>
      </c>
      <c r="AS11797">
        <f>IF($AU$2&lt;&gt;5,NA(),IF(D11797=D11796,0,IF(AND(D21298=D11797,D11798=D11797),P11797+P11798+P21298,IF(D11798=D11797,P11798+P11797,P11797))))</f>
        <v/>
      </c>
      <c r="AT11797">
        <f>AR11797-AS11797</f>
        <v/>
      </c>
    </row>
    <row r="11798" ht="15.75" customHeight="1" s="121">
      <c r="B11798">
        <f>D11798&amp;Q11798&amp;E11798</f>
        <v/>
      </c>
      <c r="C11798" s="73" t="n"/>
      <c r="D11798" s="73" t="n"/>
      <c r="E11798" s="78" t="n"/>
      <c r="F11798" s="75" t="n"/>
      <c r="G11798" s="73" t="n"/>
      <c r="H11798" s="75" t="n"/>
      <c r="I11798" s="75" t="n"/>
      <c r="J11798" s="75" t="n"/>
      <c r="K11798" s="75" t="n"/>
      <c r="L11798" s="75" t="n"/>
      <c r="M11798" s="75" t="n"/>
      <c r="N11798" s="75" t="n"/>
      <c r="O11798" s="75" t="n"/>
      <c r="P11798" s="75" t="n"/>
      <c r="Q11798" s="79" t="n"/>
      <c r="AR11798">
        <f>IF($AU$2&lt;&gt;5,NA(),IF(D11798=D11797,0,IF(AND(D21299=D11798,D11799=D11798),O11798+O11799+O21299,IF(D11799=D11798,O11799+O11798,O11798))))</f>
        <v/>
      </c>
      <c r="AS11798">
        <f>IF($AU$2&lt;&gt;5,NA(),IF(D11798=D11797,0,IF(AND(D21299=D11798,D11799=D11798),P11798+P11799+P21299,IF(D11799=D11798,P11799+P11798,P11798))))</f>
        <v/>
      </c>
      <c r="AT11798">
        <f>AR11798-AS11798</f>
        <v/>
      </c>
    </row>
    <row r="11799" ht="15.75" customHeight="1" s="121">
      <c r="B11799">
        <f>D11799&amp;Q11799&amp;E11799</f>
        <v/>
      </c>
      <c r="C11799" s="73" t="n"/>
      <c r="D11799" s="73" t="n"/>
      <c r="E11799" s="78" t="n"/>
      <c r="F11799" s="75" t="n"/>
      <c r="G11799" s="73" t="n"/>
      <c r="H11799" s="75" t="n"/>
      <c r="I11799" s="75" t="n"/>
      <c r="J11799" s="75" t="n"/>
      <c r="K11799" s="75" t="n"/>
      <c r="L11799" s="75" t="n"/>
      <c r="M11799" s="75" t="n"/>
      <c r="N11799" s="75" t="n"/>
      <c r="O11799" s="75" t="n"/>
      <c r="P11799" s="75" t="n"/>
      <c r="Q11799" s="79" t="n"/>
      <c r="AR11799">
        <f>IF($AU$2&lt;&gt;5,NA(),IF(D11799=D11798,0,IF(AND(D21300=D11799,D11800=D11799),O11799+O11800+O21300,IF(D11800=D11799,O11800+O11799,O11799))))</f>
        <v/>
      </c>
      <c r="AS11799">
        <f>IF($AU$2&lt;&gt;5,NA(),IF(D11799=D11798,0,IF(AND(D21300=D11799,D11800=D11799),P11799+P11800+P21300,IF(D11800=D11799,P11800+P11799,P11799))))</f>
        <v/>
      </c>
      <c r="AT11799">
        <f>AR11799-AS11799</f>
        <v/>
      </c>
    </row>
    <row r="11800" ht="15.75" customHeight="1" s="121">
      <c r="B11800">
        <f>D11800&amp;Q11800&amp;E11800</f>
        <v/>
      </c>
      <c r="C11800" s="73" t="n"/>
      <c r="D11800" s="73" t="n"/>
      <c r="E11800" s="78" t="n"/>
      <c r="F11800" s="75" t="n"/>
      <c r="G11800" s="73" t="n"/>
      <c r="H11800" s="75" t="n"/>
      <c r="I11800" s="75" t="n"/>
      <c r="J11800" s="75" t="n"/>
      <c r="K11800" s="75" t="n"/>
      <c r="L11800" s="75" t="n"/>
      <c r="M11800" s="75" t="n"/>
      <c r="N11800" s="75" t="n"/>
      <c r="O11800" s="75" t="n"/>
      <c r="P11800" s="75" t="n"/>
      <c r="Q11800" s="79" t="n"/>
      <c r="AR11800">
        <f>IF($AU$2&lt;&gt;5,NA(),IF(D11800=D11799,0,IF(AND(D21301=D11800,D11801=D11800),O11800+O11801+O21301,IF(D11801=D11800,O11801+O11800,O11800))))</f>
        <v/>
      </c>
      <c r="AS11800">
        <f>IF($AU$2&lt;&gt;5,NA(),IF(D11800=D11799,0,IF(AND(D21301=D11800,D11801=D11800),P11800+P11801+P21301,IF(D11801=D11800,P11801+P11800,P11800))))</f>
        <v/>
      </c>
      <c r="AT11800">
        <f>AR11800-AS11800</f>
        <v/>
      </c>
    </row>
    <row r="11801" ht="15.75" customHeight="1" s="121">
      <c r="B11801">
        <f>D11801&amp;Q11801&amp;E11801</f>
        <v/>
      </c>
      <c r="C11801" s="73" t="n"/>
      <c r="D11801" s="73" t="n"/>
      <c r="E11801" s="78" t="n"/>
      <c r="F11801" s="75" t="n"/>
      <c r="G11801" s="73" t="n"/>
      <c r="H11801" s="75" t="n"/>
      <c r="I11801" s="75" t="n"/>
      <c r="J11801" s="75" t="n"/>
      <c r="K11801" s="75" t="n"/>
      <c r="L11801" s="75" t="n"/>
      <c r="M11801" s="75" t="n"/>
      <c r="N11801" s="75" t="n"/>
      <c r="O11801" s="75" t="n"/>
      <c r="P11801" s="75" t="n"/>
      <c r="Q11801" s="79" t="n"/>
      <c r="AR11801">
        <f>IF($AU$2&lt;&gt;5,NA(),IF(D11801=D11800,0,IF(AND(D21302=D11801,D11802=D11801),O11801+O11802+O21302,IF(D11802=D11801,O11802+O11801,O11801))))</f>
        <v/>
      </c>
      <c r="AS11801">
        <f>IF($AU$2&lt;&gt;5,NA(),IF(D11801=D11800,0,IF(AND(D21302=D11801,D11802=D11801),P11801+P11802+P21302,IF(D11802=D11801,P11802+P11801,P11801))))</f>
        <v/>
      </c>
      <c r="AT11801">
        <f>AR11801-AS11801</f>
        <v/>
      </c>
    </row>
    <row r="11802" ht="15.75" customHeight="1" s="121">
      <c r="B11802">
        <f>D11802&amp;Q11802&amp;E11802</f>
        <v/>
      </c>
      <c r="C11802" s="73" t="n"/>
      <c r="D11802" s="73" t="n"/>
      <c r="E11802" s="78" t="n"/>
      <c r="F11802" s="75" t="n"/>
      <c r="G11802" s="73" t="n"/>
      <c r="H11802" s="75" t="n"/>
      <c r="I11802" s="75" t="n"/>
      <c r="J11802" s="75" t="n"/>
      <c r="K11802" s="75" t="n"/>
      <c r="L11802" s="75" t="n"/>
      <c r="M11802" s="75" t="n"/>
      <c r="N11802" s="75" t="n"/>
      <c r="O11802" s="75" t="n"/>
      <c r="P11802" s="75" t="n"/>
      <c r="Q11802" s="79" t="n"/>
      <c r="AR11802">
        <f>IF($AU$2&lt;&gt;5,NA(),IF(D11802=D11801,0,IF(AND(D21303=D11802,D11803=D11802),O11802+O11803+O21303,IF(D11803=D11802,O11803+O11802,O11802))))</f>
        <v/>
      </c>
      <c r="AS11802">
        <f>IF($AU$2&lt;&gt;5,NA(),IF(D11802=D11801,0,IF(AND(D21303=D11802,D11803=D11802),P11802+P11803+P21303,IF(D11803=D11802,P11803+P11802,P11802))))</f>
        <v/>
      </c>
      <c r="AT11802">
        <f>AR11802-AS11802</f>
        <v/>
      </c>
    </row>
    <row r="11803" ht="15.75" customHeight="1" s="121">
      <c r="B11803">
        <f>D11803&amp;Q11803&amp;E11803</f>
        <v/>
      </c>
      <c r="C11803" s="73" t="n"/>
      <c r="D11803" s="73" t="n"/>
      <c r="E11803" s="78" t="n"/>
      <c r="F11803" s="75" t="n"/>
      <c r="G11803" s="73" t="n"/>
      <c r="H11803" s="75" t="n"/>
      <c r="I11803" s="75" t="n"/>
      <c r="J11803" s="75" t="n"/>
      <c r="K11803" s="75" t="n"/>
      <c r="L11803" s="75" t="n"/>
      <c r="M11803" s="75" t="n"/>
      <c r="N11803" s="75" t="n"/>
      <c r="O11803" s="75" t="n"/>
      <c r="P11803" s="75" t="n"/>
      <c r="Q11803" s="79" t="n"/>
      <c r="AR11803">
        <f>IF($AU$2&lt;&gt;5,NA(),IF(D11803=D11802,0,IF(AND(D21304=D11803,D11804=D11803),O11803+O11804+O21304,IF(D11804=D11803,O11804+O11803,O11803))))</f>
        <v/>
      </c>
      <c r="AS11803">
        <f>IF($AU$2&lt;&gt;5,NA(),IF(D11803=D11802,0,IF(AND(D21304=D11803,D11804=D11803),P11803+P11804+P21304,IF(D11804=D11803,P11804+P11803,P11803))))</f>
        <v/>
      </c>
      <c r="AT11803">
        <f>AR11803-AS11803</f>
        <v/>
      </c>
    </row>
    <row r="11804" ht="15.75" customHeight="1" s="121">
      <c r="B11804">
        <f>D11804&amp;Q11804&amp;E11804</f>
        <v/>
      </c>
      <c r="C11804" s="73" t="n"/>
      <c r="D11804" s="73" t="n"/>
      <c r="E11804" s="78" t="n"/>
      <c r="F11804" s="75" t="n"/>
      <c r="G11804" s="73" t="n"/>
      <c r="H11804" s="75" t="n"/>
      <c r="I11804" s="75" t="n"/>
      <c r="J11804" s="75" t="n"/>
      <c r="K11804" s="75" t="n"/>
      <c r="L11804" s="75" t="n"/>
      <c r="M11804" s="75" t="n"/>
      <c r="N11804" s="75" t="n"/>
      <c r="O11804" s="75" t="n"/>
      <c r="P11804" s="75" t="n"/>
      <c r="Q11804" s="79" t="n"/>
      <c r="AR11804">
        <f>IF($AU$2&lt;&gt;5,NA(),IF(D11804=D11803,0,IF(AND(D21305=D11804,D11805=D11804),O11804+O11805+O21305,IF(D11805=D11804,O11805+O11804,O11804))))</f>
        <v/>
      </c>
      <c r="AS11804">
        <f>IF($AU$2&lt;&gt;5,NA(),IF(D11804=D11803,0,IF(AND(D21305=D11804,D11805=D11804),P11804+P11805+P21305,IF(D11805=D11804,P11805+P11804,P11804))))</f>
        <v/>
      </c>
      <c r="AT11804">
        <f>AR11804-AS11804</f>
        <v/>
      </c>
    </row>
    <row r="11805" ht="15.75" customHeight="1" s="121">
      <c r="B11805">
        <f>D11805&amp;Q11805&amp;E11805</f>
        <v/>
      </c>
      <c r="C11805" s="73" t="n"/>
      <c r="D11805" s="73" t="n"/>
      <c r="E11805" s="78" t="n"/>
      <c r="F11805" s="75" t="n"/>
      <c r="G11805" s="73" t="n"/>
      <c r="H11805" s="75" t="n"/>
      <c r="I11805" s="75" t="n"/>
      <c r="J11805" s="75" t="n"/>
      <c r="K11805" s="75" t="n"/>
      <c r="L11805" s="75" t="n"/>
      <c r="M11805" s="75" t="n"/>
      <c r="N11805" s="75" t="n"/>
      <c r="O11805" s="75" t="n"/>
      <c r="P11805" s="75" t="n"/>
      <c r="Q11805" s="79" t="n"/>
      <c r="AR11805">
        <f>IF($AU$2&lt;&gt;5,NA(),IF(D11805=D11804,0,IF(AND(D21306=D11805,D11806=D11805),O11805+O11806+O21306,IF(D11806=D11805,O11806+O11805,O11805))))</f>
        <v/>
      </c>
      <c r="AS11805">
        <f>IF($AU$2&lt;&gt;5,NA(),IF(D11805=D11804,0,IF(AND(D21306=D11805,D11806=D11805),P11805+P11806+P21306,IF(D11806=D11805,P11806+P11805,P11805))))</f>
        <v/>
      </c>
      <c r="AT11805">
        <f>AR11805-AS11805</f>
        <v/>
      </c>
    </row>
    <row r="11806" ht="15.75" customHeight="1" s="121">
      <c r="B11806">
        <f>D11806&amp;Q11806&amp;E11806</f>
        <v/>
      </c>
      <c r="C11806" s="73" t="n"/>
      <c r="D11806" s="73" t="n"/>
      <c r="E11806" s="78" t="n"/>
      <c r="F11806" s="75" t="n"/>
      <c r="G11806" s="73" t="n"/>
      <c r="H11806" s="75" t="n"/>
      <c r="I11806" s="75" t="n"/>
      <c r="J11806" s="75" t="n"/>
      <c r="K11806" s="75" t="n"/>
      <c r="L11806" s="75" t="n"/>
      <c r="M11806" s="75" t="n"/>
      <c r="N11806" s="75" t="n"/>
      <c r="O11806" s="75" t="n"/>
      <c r="P11806" s="75" t="n"/>
      <c r="Q11806" s="79" t="n"/>
      <c r="AR11806">
        <f>IF($AU$2&lt;&gt;5,NA(),IF(D11806=D11805,0,IF(AND(D21307=D11806,D11807=D11806),O11806+O11807+O21307,IF(D11807=D11806,O11807+O11806,O11806))))</f>
        <v/>
      </c>
      <c r="AS11806">
        <f>IF($AU$2&lt;&gt;5,NA(),IF(D11806=D11805,0,IF(AND(D21307=D11806,D11807=D11806),P11806+P11807+P21307,IF(D11807=D11806,P11807+P11806,P11806))))</f>
        <v/>
      </c>
      <c r="AT11806">
        <f>AR11806-AS11806</f>
        <v/>
      </c>
    </row>
    <row r="11807" ht="15.75" customHeight="1" s="121">
      <c r="B11807">
        <f>D11807&amp;Q11807&amp;E11807</f>
        <v/>
      </c>
      <c r="C11807" s="73" t="n"/>
      <c r="D11807" s="73" t="n"/>
      <c r="E11807" s="78" t="n"/>
      <c r="F11807" s="75" t="n"/>
      <c r="G11807" s="73" t="n"/>
      <c r="H11807" s="75" t="n"/>
      <c r="I11807" s="75" t="n"/>
      <c r="J11807" s="75" t="n"/>
      <c r="K11807" s="75" t="n"/>
      <c r="L11807" s="75" t="n"/>
      <c r="M11807" s="75" t="n"/>
      <c r="N11807" s="75" t="n"/>
      <c r="O11807" s="75" t="n"/>
      <c r="P11807" s="75" t="n"/>
      <c r="Q11807" s="79" t="n"/>
      <c r="AR11807">
        <f>IF($AU$2&lt;&gt;5,NA(),IF(D11807=D11806,0,IF(AND(D21308=D11807,D11808=D11807),O11807+O11808+O21308,IF(D11808=D11807,O11808+O11807,O11807))))</f>
        <v/>
      </c>
      <c r="AS11807">
        <f>IF($AU$2&lt;&gt;5,NA(),IF(D11807=D11806,0,IF(AND(D21308=D11807,D11808=D11807),P11807+P11808+P21308,IF(D11808=D11807,P11808+P11807,P11807))))</f>
        <v/>
      </c>
      <c r="AT11807">
        <f>AR11807-AS11807</f>
        <v/>
      </c>
    </row>
    <row r="11808" ht="15.75" customHeight="1" s="121">
      <c r="B11808">
        <f>D11808&amp;Q11808&amp;E11808</f>
        <v/>
      </c>
      <c r="C11808" s="73" t="n"/>
      <c r="D11808" s="73" t="n"/>
      <c r="E11808" s="78" t="n"/>
      <c r="F11808" s="75" t="n"/>
      <c r="G11808" s="73" t="n"/>
      <c r="H11808" s="75" t="n"/>
      <c r="I11808" s="75" t="n"/>
      <c r="J11808" s="75" t="n"/>
      <c r="K11808" s="75" t="n"/>
      <c r="L11808" s="75" t="n"/>
      <c r="M11808" s="75" t="n"/>
      <c r="N11808" s="75" t="n"/>
      <c r="O11808" s="75" t="n"/>
      <c r="P11808" s="75" t="n"/>
      <c r="Q11808" s="79" t="n"/>
      <c r="AR11808">
        <f>IF($AU$2&lt;&gt;5,NA(),IF(D11808=D11807,0,IF(AND(D21309=D11808,D11809=D11808),O11808+O11809+O21309,IF(D11809=D11808,O11809+O11808,O11808))))</f>
        <v/>
      </c>
      <c r="AS11808">
        <f>IF($AU$2&lt;&gt;5,NA(),IF(D11808=D11807,0,IF(AND(D21309=D11808,D11809=D11808),P11808+P11809+P21309,IF(D11809=D11808,P11809+P11808,P11808))))</f>
        <v/>
      </c>
      <c r="AT11808">
        <f>AR11808-AS11808</f>
        <v/>
      </c>
    </row>
    <row r="11809" ht="15.75" customHeight="1" s="121">
      <c r="B11809">
        <f>D11809&amp;Q11809&amp;E11809</f>
        <v/>
      </c>
      <c r="C11809" s="73" t="n"/>
      <c r="D11809" s="73" t="n"/>
      <c r="E11809" s="78" t="n"/>
      <c r="F11809" s="75" t="n"/>
      <c r="G11809" s="73" t="n"/>
      <c r="H11809" s="75" t="n"/>
      <c r="I11809" s="75" t="n"/>
      <c r="J11809" s="75" t="n"/>
      <c r="K11809" s="75" t="n"/>
      <c r="L11809" s="75" t="n"/>
      <c r="M11809" s="75" t="n"/>
      <c r="N11809" s="75" t="n"/>
      <c r="O11809" s="75" t="n"/>
      <c r="P11809" s="75" t="n"/>
      <c r="Q11809" s="79" t="n"/>
      <c r="AR11809">
        <f>IF($AU$2&lt;&gt;5,NA(),IF(D11809=D11808,0,IF(AND(D21310=D11809,D11810=D11809),O11809+O11810+O21310,IF(D11810=D11809,O11810+O11809,O11809))))</f>
        <v/>
      </c>
      <c r="AS11809">
        <f>IF($AU$2&lt;&gt;5,NA(),IF(D11809=D11808,0,IF(AND(D21310=D11809,D11810=D11809),P11809+P11810+P21310,IF(D11810=D11809,P11810+P11809,P11809))))</f>
        <v/>
      </c>
      <c r="AT11809">
        <f>AR11809-AS11809</f>
        <v/>
      </c>
    </row>
    <row r="11810" ht="15.75" customHeight="1" s="121">
      <c r="B11810">
        <f>D11810&amp;Q11810&amp;E11810</f>
        <v/>
      </c>
      <c r="C11810" s="73" t="n"/>
      <c r="D11810" s="73" t="n"/>
      <c r="E11810" s="78" t="n"/>
      <c r="F11810" s="75" t="n"/>
      <c r="G11810" s="73" t="n"/>
      <c r="H11810" s="75" t="n"/>
      <c r="I11810" s="75" t="n"/>
      <c r="J11810" s="75" t="n"/>
      <c r="K11810" s="75" t="n"/>
      <c r="L11810" s="75" t="n"/>
      <c r="M11810" s="75" t="n"/>
      <c r="N11810" s="75" t="n"/>
      <c r="O11810" s="75" t="n"/>
      <c r="P11810" s="75" t="n"/>
      <c r="Q11810" s="79" t="n"/>
      <c r="AR11810">
        <f>IF($AU$2&lt;&gt;5,NA(),IF(D11810=D11809,0,IF(AND(D21311=D11810,D11811=D11810),O11810+O11811+O21311,IF(D11811=D11810,O11811+O11810,O11810))))</f>
        <v/>
      </c>
      <c r="AS11810">
        <f>IF($AU$2&lt;&gt;5,NA(),IF(D11810=D11809,0,IF(AND(D21311=D11810,D11811=D11810),P11810+P11811+P21311,IF(D11811=D11810,P11811+P11810,P11810))))</f>
        <v/>
      </c>
      <c r="AT11810">
        <f>AR11810-AS11810</f>
        <v/>
      </c>
    </row>
    <row r="11811" ht="15.75" customHeight="1" s="121">
      <c r="B11811">
        <f>D11811&amp;Q11811&amp;E11811</f>
        <v/>
      </c>
      <c r="C11811" s="73" t="n"/>
      <c r="D11811" s="73" t="n"/>
      <c r="E11811" s="78" t="n"/>
      <c r="F11811" s="75" t="n"/>
      <c r="G11811" s="73" t="n"/>
      <c r="H11811" s="75" t="n"/>
      <c r="I11811" s="75" t="n"/>
      <c r="J11811" s="75" t="n"/>
      <c r="K11811" s="75" t="n"/>
      <c r="L11811" s="75" t="n"/>
      <c r="M11811" s="75" t="n"/>
      <c r="N11811" s="75" t="n"/>
      <c r="O11811" s="75" t="n"/>
      <c r="P11811" s="75" t="n"/>
      <c r="Q11811" s="79" t="n"/>
      <c r="AR11811">
        <f>IF($AU$2&lt;&gt;5,NA(),IF(D11811=D11810,0,IF(AND(D21312=D11811,D11812=D11811),O11811+O11812+O21312,IF(D11812=D11811,O11812+O11811,O11811))))</f>
        <v/>
      </c>
      <c r="AS11811">
        <f>IF($AU$2&lt;&gt;5,NA(),IF(D11811=D11810,0,IF(AND(D21312=D11811,D11812=D11811),P11811+P11812+P21312,IF(D11812=D11811,P11812+P11811,P11811))))</f>
        <v/>
      </c>
      <c r="AT11811">
        <f>AR11811-AS11811</f>
        <v/>
      </c>
    </row>
    <row r="11812" ht="15.75" customHeight="1" s="121">
      <c r="B11812">
        <f>D11812&amp;Q11812&amp;E11812</f>
        <v/>
      </c>
      <c r="C11812" s="73" t="n"/>
      <c r="D11812" s="73" t="n"/>
      <c r="E11812" s="78" t="n"/>
      <c r="F11812" s="75" t="n"/>
      <c r="G11812" s="73" t="n"/>
      <c r="H11812" s="75" t="n"/>
      <c r="I11812" s="75" t="n"/>
      <c r="J11812" s="75" t="n"/>
      <c r="K11812" s="75" t="n"/>
      <c r="L11812" s="75" t="n"/>
      <c r="M11812" s="75" t="n"/>
      <c r="N11812" s="75" t="n"/>
      <c r="O11812" s="75" t="n"/>
      <c r="P11812" s="75" t="n"/>
      <c r="Q11812" s="79" t="n"/>
      <c r="AR11812">
        <f>IF($AU$2&lt;&gt;5,NA(),IF(D11812=D11811,0,IF(AND(D21313=D11812,D11813=D11812),O11812+O11813+O21313,IF(D11813=D11812,O11813+O11812,O11812))))</f>
        <v/>
      </c>
      <c r="AS11812">
        <f>IF($AU$2&lt;&gt;5,NA(),IF(D11812=D11811,0,IF(AND(D21313=D11812,D11813=D11812),P11812+P11813+P21313,IF(D11813=D11812,P11813+P11812,P11812))))</f>
        <v/>
      </c>
      <c r="AT11812">
        <f>AR11812-AS11812</f>
        <v/>
      </c>
    </row>
    <row r="11813" ht="15.75" customHeight="1" s="121">
      <c r="B11813">
        <f>D11813&amp;Q11813&amp;E11813</f>
        <v/>
      </c>
      <c r="C11813" s="73" t="n"/>
      <c r="D11813" s="73" t="n"/>
      <c r="E11813" s="78" t="n"/>
      <c r="F11813" s="75" t="n"/>
      <c r="G11813" s="73" t="n"/>
      <c r="H11813" s="75" t="n"/>
      <c r="I11813" s="75" t="n"/>
      <c r="J11813" s="75" t="n"/>
      <c r="K11813" s="75" t="n"/>
      <c r="L11813" s="75" t="n"/>
      <c r="M11813" s="75" t="n"/>
      <c r="N11813" s="75" t="n"/>
      <c r="O11813" s="75" t="n"/>
      <c r="P11813" s="75" t="n"/>
      <c r="Q11813" s="79" t="n"/>
      <c r="AR11813">
        <f>IF($AU$2&lt;&gt;5,NA(),IF(D11813=D11812,0,IF(AND(D21314=D11813,D11814=D11813),O11813+O11814+O21314,IF(D11814=D11813,O11814+O11813,O11813))))</f>
        <v/>
      </c>
      <c r="AS11813">
        <f>IF($AU$2&lt;&gt;5,NA(),IF(D11813=D11812,0,IF(AND(D21314=D11813,D11814=D11813),P11813+P11814+P21314,IF(D11814=D11813,P11814+P11813,P11813))))</f>
        <v/>
      </c>
      <c r="AT11813">
        <f>AR11813-AS11813</f>
        <v/>
      </c>
    </row>
    <row r="11814" ht="15.75" customHeight="1" s="121">
      <c r="B11814">
        <f>D11814&amp;Q11814&amp;E11814</f>
        <v/>
      </c>
      <c r="C11814" s="73" t="n"/>
      <c r="D11814" s="73" t="n"/>
      <c r="E11814" s="78" t="n"/>
      <c r="F11814" s="75" t="n"/>
      <c r="G11814" s="73" t="n"/>
      <c r="H11814" s="75" t="n"/>
      <c r="I11814" s="75" t="n"/>
      <c r="J11814" s="75" t="n"/>
      <c r="K11814" s="75" t="n"/>
      <c r="L11814" s="75" t="n"/>
      <c r="M11814" s="75" t="n"/>
      <c r="N11814" s="75" t="n"/>
      <c r="O11814" s="75" t="n"/>
      <c r="P11814" s="75" t="n"/>
      <c r="Q11814" s="79" t="n"/>
      <c r="AR11814">
        <f>IF($AU$2&lt;&gt;5,NA(),IF(D11814=D11813,0,IF(AND(D21315=D11814,D11815=D11814),O11814+O11815+O21315,IF(D11815=D11814,O11815+O11814,O11814))))</f>
        <v/>
      </c>
      <c r="AS11814">
        <f>IF($AU$2&lt;&gt;5,NA(),IF(D11814=D11813,0,IF(AND(D21315=D11814,D11815=D11814),P11814+P11815+P21315,IF(D11815=D11814,P11815+P11814,P11814))))</f>
        <v/>
      </c>
      <c r="AT11814">
        <f>AR11814-AS11814</f>
        <v/>
      </c>
    </row>
    <row r="11815" ht="15.75" customHeight="1" s="121">
      <c r="B11815">
        <f>D11815&amp;Q11815&amp;E11815</f>
        <v/>
      </c>
      <c r="C11815" s="73" t="n"/>
      <c r="D11815" s="73" t="n"/>
      <c r="E11815" s="78" t="n"/>
      <c r="F11815" s="75" t="n"/>
      <c r="G11815" s="73" t="n"/>
      <c r="H11815" s="75" t="n"/>
      <c r="I11815" s="75" t="n"/>
      <c r="J11815" s="75" t="n"/>
      <c r="K11815" s="75" t="n"/>
      <c r="L11815" s="75" t="n"/>
      <c r="M11815" s="75" t="n"/>
      <c r="N11815" s="75" t="n"/>
      <c r="O11815" s="75" t="n"/>
      <c r="P11815" s="75" t="n"/>
      <c r="Q11815" s="79" t="n"/>
      <c r="AR11815">
        <f>IF($AU$2&lt;&gt;5,NA(),IF(D11815=D11814,0,IF(AND(D21316=D11815,D11816=D11815),O11815+O11816+O21316,IF(D11816=D11815,O11816+O11815,O11815))))</f>
        <v/>
      </c>
      <c r="AS11815">
        <f>IF($AU$2&lt;&gt;5,NA(),IF(D11815=D11814,0,IF(AND(D21316=D11815,D11816=D11815),P11815+P11816+P21316,IF(D11816=D11815,P11816+P11815,P11815))))</f>
        <v/>
      </c>
      <c r="AT11815">
        <f>AR11815-AS11815</f>
        <v/>
      </c>
    </row>
    <row r="11816" ht="15.75" customHeight="1" s="121">
      <c r="B11816">
        <f>D11816&amp;Q11816&amp;E11816</f>
        <v/>
      </c>
      <c r="C11816" s="73" t="n"/>
      <c r="D11816" s="73" t="n"/>
      <c r="E11816" s="78" t="n"/>
      <c r="F11816" s="75" t="n"/>
      <c r="G11816" s="73" t="n"/>
      <c r="H11816" s="75" t="n"/>
      <c r="I11816" s="75" t="n"/>
      <c r="J11816" s="75" t="n"/>
      <c r="K11816" s="75" t="n"/>
      <c r="L11816" s="75" t="n"/>
      <c r="M11816" s="75" t="n"/>
      <c r="N11816" s="75" t="n"/>
      <c r="O11816" s="75" t="n"/>
      <c r="P11816" s="75" t="n"/>
      <c r="Q11816" s="79" t="n"/>
      <c r="AR11816">
        <f>IF($AU$2&lt;&gt;5,NA(),IF(D11816=D11815,0,IF(AND(D21317=D11816,D11817=D11816),O11816+O11817+O21317,IF(D11817=D11816,O11817+O11816,O11816))))</f>
        <v/>
      </c>
      <c r="AS11816">
        <f>IF($AU$2&lt;&gt;5,NA(),IF(D11816=D11815,0,IF(AND(D21317=D11816,D11817=D11816),P11816+P11817+P21317,IF(D11817=D11816,P11817+P11816,P11816))))</f>
        <v/>
      </c>
      <c r="AT11816">
        <f>AR11816-AS11816</f>
        <v/>
      </c>
    </row>
    <row r="11817" ht="15.75" customHeight="1" s="121">
      <c r="B11817">
        <f>D11817&amp;Q11817&amp;E11817</f>
        <v/>
      </c>
      <c r="C11817" s="73" t="n"/>
      <c r="D11817" s="73" t="n"/>
      <c r="E11817" s="78" t="n"/>
      <c r="F11817" s="75" t="n"/>
      <c r="G11817" s="73" t="n"/>
      <c r="H11817" s="75" t="n"/>
      <c r="I11817" s="75" t="n"/>
      <c r="J11817" s="75" t="n"/>
      <c r="K11817" s="75" t="n"/>
      <c r="L11817" s="75" t="n"/>
      <c r="M11817" s="75" t="n"/>
      <c r="N11817" s="75" t="n"/>
      <c r="O11817" s="75" t="n"/>
      <c r="P11817" s="75" t="n"/>
      <c r="Q11817" s="79" t="n"/>
      <c r="AR11817">
        <f>IF($AU$2&lt;&gt;5,NA(),IF(D11817=D11816,0,IF(AND(D21318=D11817,D11818=D11817),O11817+O11818+O21318,IF(D11818=D11817,O11818+O11817,O11817))))</f>
        <v/>
      </c>
      <c r="AS11817">
        <f>IF($AU$2&lt;&gt;5,NA(),IF(D11817=D11816,0,IF(AND(D21318=D11817,D11818=D11817),P11817+P11818+P21318,IF(D11818=D11817,P11818+P11817,P11817))))</f>
        <v/>
      </c>
      <c r="AT11817">
        <f>AR11817-AS11817</f>
        <v/>
      </c>
    </row>
    <row r="11818" ht="15.75" customHeight="1" s="121">
      <c r="B11818">
        <f>D11818&amp;Q11818&amp;E11818</f>
        <v/>
      </c>
      <c r="C11818" s="73" t="n"/>
      <c r="D11818" s="73" t="n"/>
      <c r="E11818" s="78" t="n"/>
      <c r="F11818" s="75" t="n"/>
      <c r="G11818" s="73" t="n"/>
      <c r="H11818" s="75" t="n"/>
      <c r="I11818" s="75" t="n"/>
      <c r="J11818" s="75" t="n"/>
      <c r="K11818" s="75" t="n"/>
      <c r="L11818" s="75" t="n"/>
      <c r="M11818" s="75" t="n"/>
      <c r="N11818" s="75" t="n"/>
      <c r="O11818" s="75" t="n"/>
      <c r="P11818" s="75" t="n"/>
      <c r="Q11818" s="79" t="n"/>
      <c r="AR11818">
        <f>IF($AU$2&lt;&gt;5,NA(),IF(D11818=D11817,0,IF(AND(D21319=D11818,D11819=D11818),O11818+O11819+O21319,IF(D11819=D11818,O11819+O11818,O11818))))</f>
        <v/>
      </c>
      <c r="AS11818">
        <f>IF($AU$2&lt;&gt;5,NA(),IF(D11818=D11817,0,IF(AND(D21319=D11818,D11819=D11818),P11818+P11819+P21319,IF(D11819=D11818,P11819+P11818,P11818))))</f>
        <v/>
      </c>
      <c r="AT11818">
        <f>AR11818-AS11818</f>
        <v/>
      </c>
    </row>
    <row r="11819" ht="15.75" customHeight="1" s="121">
      <c r="B11819">
        <f>D11819&amp;Q11819&amp;E11819</f>
        <v/>
      </c>
      <c r="C11819" s="73" t="n"/>
      <c r="D11819" s="73" t="n"/>
      <c r="E11819" s="78" t="n"/>
      <c r="F11819" s="75" t="n"/>
      <c r="G11819" s="73" t="n"/>
      <c r="H11819" s="75" t="n"/>
      <c r="I11819" s="75" t="n"/>
      <c r="J11819" s="75" t="n"/>
      <c r="K11819" s="75" t="n"/>
      <c r="L11819" s="75" t="n"/>
      <c r="M11819" s="75" t="n"/>
      <c r="N11819" s="75" t="n"/>
      <c r="O11819" s="75" t="n"/>
      <c r="P11819" s="75" t="n"/>
      <c r="Q11819" s="79" t="n"/>
      <c r="AR11819">
        <f>IF($AU$2&lt;&gt;5,NA(),IF(D11819=D11818,0,IF(AND(D21320=D11819,D11820=D11819),O11819+O11820+O21320,IF(D11820=D11819,O11820+O11819,O11819))))</f>
        <v/>
      </c>
      <c r="AS11819">
        <f>IF($AU$2&lt;&gt;5,NA(),IF(D11819=D11818,0,IF(AND(D21320=D11819,D11820=D11819),P11819+P11820+P21320,IF(D11820=D11819,P11820+P11819,P11819))))</f>
        <v/>
      </c>
      <c r="AT11819">
        <f>AR11819-AS11819</f>
        <v/>
      </c>
    </row>
    <row r="11820" ht="15.75" customHeight="1" s="121">
      <c r="B11820">
        <f>D11820&amp;Q11820&amp;E11820</f>
        <v/>
      </c>
      <c r="C11820" s="73" t="n"/>
      <c r="D11820" s="73" t="n"/>
      <c r="E11820" s="78" t="n"/>
      <c r="F11820" s="75" t="n"/>
      <c r="G11820" s="73" t="n"/>
      <c r="H11820" s="75" t="n"/>
      <c r="I11820" s="75" t="n"/>
      <c r="J11820" s="75" t="n"/>
      <c r="K11820" s="75" t="n"/>
      <c r="L11820" s="75" t="n"/>
      <c r="M11820" s="75" t="n"/>
      <c r="N11820" s="75" t="n"/>
      <c r="O11820" s="75" t="n"/>
      <c r="P11820" s="75" t="n"/>
      <c r="Q11820" s="79" t="n"/>
      <c r="AR11820">
        <f>IF($AU$2&lt;&gt;5,NA(),IF(D11820=D11819,0,IF(AND(D21321=D11820,D11821=D11820),O11820+O11821+O21321,IF(D11821=D11820,O11821+O11820,O11820))))</f>
        <v/>
      </c>
      <c r="AS11820">
        <f>IF($AU$2&lt;&gt;5,NA(),IF(D11820=D11819,0,IF(AND(D21321=D11820,D11821=D11820),P11820+P11821+P21321,IF(D11821=D11820,P11821+P11820,P11820))))</f>
        <v/>
      </c>
      <c r="AT11820">
        <f>AR11820-AS11820</f>
        <v/>
      </c>
    </row>
    <row r="11821" ht="15.75" customHeight="1" s="121">
      <c r="B11821">
        <f>D11821&amp;Q11821&amp;E11821</f>
        <v/>
      </c>
      <c r="C11821" s="73" t="n"/>
      <c r="D11821" s="73" t="n"/>
      <c r="E11821" s="78" t="n"/>
      <c r="F11821" s="75" t="n"/>
      <c r="G11821" s="73" t="n"/>
      <c r="H11821" s="75" t="n"/>
      <c r="I11821" s="75" t="n"/>
      <c r="J11821" s="75" t="n"/>
      <c r="K11821" s="75" t="n"/>
      <c r="L11821" s="75" t="n"/>
      <c r="M11821" s="75" t="n"/>
      <c r="N11821" s="75" t="n"/>
      <c r="O11821" s="75" t="n"/>
      <c r="P11821" s="75" t="n"/>
      <c r="Q11821" s="79" t="n"/>
      <c r="AR11821">
        <f>IF($AU$2&lt;&gt;5,NA(),IF(D11821=D11820,0,IF(AND(D21322=D11821,D11822=D11821),O11821+O11822+O21322,IF(D11822=D11821,O11822+O11821,O11821))))</f>
        <v/>
      </c>
      <c r="AS11821">
        <f>IF($AU$2&lt;&gt;5,NA(),IF(D11821=D11820,0,IF(AND(D21322=D11821,D11822=D11821),P11821+P11822+P21322,IF(D11822=D11821,P11822+P11821,P11821))))</f>
        <v/>
      </c>
      <c r="AT11821">
        <f>AR11821-AS11821</f>
        <v/>
      </c>
    </row>
    <row r="11822" ht="15.75" customHeight="1" s="121">
      <c r="B11822">
        <f>D11822&amp;Q11822&amp;E11822</f>
        <v/>
      </c>
      <c r="C11822" s="73" t="n"/>
      <c r="D11822" s="73" t="n"/>
      <c r="E11822" s="78" t="n"/>
      <c r="F11822" s="75" t="n"/>
      <c r="G11822" s="73" t="n"/>
      <c r="H11822" s="75" t="n"/>
      <c r="I11822" s="75" t="n"/>
      <c r="J11822" s="75" t="n"/>
      <c r="K11822" s="75" t="n"/>
      <c r="L11822" s="75" t="n"/>
      <c r="M11822" s="75" t="n"/>
      <c r="N11822" s="75" t="n"/>
      <c r="O11822" s="75" t="n"/>
      <c r="P11822" s="75" t="n"/>
      <c r="Q11822" s="79" t="n"/>
      <c r="AR11822">
        <f>IF($AU$2&lt;&gt;5,NA(),IF(D11822=D11821,0,IF(AND(D21323=D11822,D11823=D11822),O11822+O11823+O21323,IF(D11823=D11822,O11823+O11822,O11822))))</f>
        <v/>
      </c>
      <c r="AS11822">
        <f>IF($AU$2&lt;&gt;5,NA(),IF(D11822=D11821,0,IF(AND(D21323=D11822,D11823=D11822),P11822+P11823+P21323,IF(D11823=D11822,P11823+P11822,P11822))))</f>
        <v/>
      </c>
      <c r="AT11822">
        <f>AR11822-AS11822</f>
        <v/>
      </c>
    </row>
    <row r="11823" ht="15.75" customHeight="1" s="121">
      <c r="B11823">
        <f>D11823&amp;Q11823&amp;E11823</f>
        <v/>
      </c>
      <c r="C11823" s="73" t="n"/>
      <c r="D11823" s="73" t="n"/>
      <c r="E11823" s="78" t="n"/>
      <c r="F11823" s="75" t="n"/>
      <c r="G11823" s="73" t="n"/>
      <c r="H11823" s="75" t="n"/>
      <c r="I11823" s="75" t="n"/>
      <c r="J11823" s="75" t="n"/>
      <c r="K11823" s="75" t="n"/>
      <c r="L11823" s="75" t="n"/>
      <c r="M11823" s="75" t="n"/>
      <c r="N11823" s="75" t="n"/>
      <c r="O11823" s="75" t="n"/>
      <c r="P11823" s="75" t="n"/>
      <c r="Q11823" s="79" t="n"/>
      <c r="AR11823">
        <f>IF($AU$2&lt;&gt;5,NA(),IF(D11823=D11822,0,IF(AND(D21324=D11823,D11824=D11823),O11823+O11824+O21324,IF(D11824=D11823,O11824+O11823,O11823))))</f>
        <v/>
      </c>
      <c r="AS11823">
        <f>IF($AU$2&lt;&gt;5,NA(),IF(D11823=D11822,0,IF(AND(D21324=D11823,D11824=D11823),P11823+P11824+P21324,IF(D11824=D11823,P11824+P11823,P11823))))</f>
        <v/>
      </c>
      <c r="AT11823">
        <f>AR11823-AS11823</f>
        <v/>
      </c>
    </row>
    <row r="11824" ht="15.75" customHeight="1" s="121">
      <c r="B11824">
        <f>D11824&amp;Q11824&amp;E11824</f>
        <v/>
      </c>
      <c r="C11824" s="73" t="n"/>
      <c r="D11824" s="73" t="n"/>
      <c r="E11824" s="78" t="n"/>
      <c r="F11824" s="75" t="n"/>
      <c r="G11824" s="73" t="n"/>
      <c r="H11824" s="75" t="n"/>
      <c r="I11824" s="75" t="n"/>
      <c r="J11824" s="75" t="n"/>
      <c r="K11824" s="75" t="n"/>
      <c r="L11824" s="75" t="n"/>
      <c r="M11824" s="75" t="n"/>
      <c r="N11824" s="75" t="n"/>
      <c r="O11824" s="75" t="n"/>
      <c r="P11824" s="75" t="n"/>
      <c r="Q11824" s="79" t="n"/>
      <c r="AR11824">
        <f>IF($AU$2&lt;&gt;5,NA(),IF(D11824=D11823,0,IF(AND(D21325=D11824,D11825=D11824),O11824+O11825+O21325,IF(D11825=D11824,O11825+O11824,O11824))))</f>
        <v/>
      </c>
      <c r="AS11824">
        <f>IF($AU$2&lt;&gt;5,NA(),IF(D11824=D11823,0,IF(AND(D21325=D11824,D11825=D11824),P11824+P11825+P21325,IF(D11825=D11824,P11825+P11824,P11824))))</f>
        <v/>
      </c>
      <c r="AT11824">
        <f>AR11824-AS11824</f>
        <v/>
      </c>
    </row>
    <row r="11825" ht="15.75" customHeight="1" s="121">
      <c r="B11825">
        <f>D11825&amp;Q11825&amp;E11825</f>
        <v/>
      </c>
      <c r="C11825" s="73" t="n"/>
      <c r="D11825" s="73" t="n"/>
      <c r="E11825" s="78" t="n"/>
      <c r="F11825" s="75" t="n"/>
      <c r="G11825" s="73" t="n"/>
      <c r="H11825" s="75" t="n"/>
      <c r="I11825" s="75" t="n"/>
      <c r="J11825" s="75" t="n"/>
      <c r="K11825" s="75" t="n"/>
      <c r="L11825" s="75" t="n"/>
      <c r="M11825" s="75" t="n"/>
      <c r="N11825" s="75" t="n"/>
      <c r="O11825" s="75" t="n"/>
      <c r="P11825" s="75" t="n"/>
      <c r="Q11825" s="79" t="n"/>
      <c r="AR11825">
        <f>IF($AU$2&lt;&gt;5,NA(),IF(D11825=D11824,0,IF(AND(D21326=D11825,D11826=D11825),O11825+O11826+O21326,IF(D11826=D11825,O11826+O11825,O11825))))</f>
        <v/>
      </c>
      <c r="AS11825">
        <f>IF($AU$2&lt;&gt;5,NA(),IF(D11825=D11824,0,IF(AND(D21326=D11825,D11826=D11825),P11825+P11826+P21326,IF(D11826=D11825,P11826+P11825,P11825))))</f>
        <v/>
      </c>
      <c r="AT11825">
        <f>AR11825-AS11825</f>
        <v/>
      </c>
    </row>
    <row r="11826" ht="15.75" customHeight="1" s="121">
      <c r="B11826">
        <f>D11826&amp;Q11826&amp;E11826</f>
        <v/>
      </c>
      <c r="C11826" s="73" t="n"/>
      <c r="D11826" s="73" t="n"/>
      <c r="E11826" s="78" t="n"/>
      <c r="F11826" s="75" t="n"/>
      <c r="G11826" s="73" t="n"/>
      <c r="H11826" s="75" t="n"/>
      <c r="I11826" s="75" t="n"/>
      <c r="J11826" s="75" t="n"/>
      <c r="K11826" s="75" t="n"/>
      <c r="L11826" s="75" t="n"/>
      <c r="M11826" s="75" t="n"/>
      <c r="N11826" s="75" t="n"/>
      <c r="O11826" s="75" t="n"/>
      <c r="P11826" s="75" t="n"/>
      <c r="Q11826" s="79" t="n"/>
      <c r="AR11826">
        <f>IF($AU$2&lt;&gt;5,NA(),IF(D11826=D11825,0,IF(AND(D21327=D11826,D11827=D11826),O11826+O11827+O21327,IF(D11827=D11826,O11827+O11826,O11826))))</f>
        <v/>
      </c>
      <c r="AS11826">
        <f>IF($AU$2&lt;&gt;5,NA(),IF(D11826=D11825,0,IF(AND(D21327=D11826,D11827=D11826),P11826+P11827+P21327,IF(D11827=D11826,P11827+P11826,P11826))))</f>
        <v/>
      </c>
      <c r="AT11826">
        <f>AR11826-AS11826</f>
        <v/>
      </c>
    </row>
    <row r="11827" ht="15.75" customHeight="1" s="121">
      <c r="B11827">
        <f>D11827&amp;Q11827&amp;E11827</f>
        <v/>
      </c>
      <c r="C11827" s="73" t="n"/>
      <c r="D11827" s="73" t="n"/>
      <c r="E11827" s="78" t="n"/>
      <c r="F11827" s="75" t="n"/>
      <c r="G11827" s="73" t="n"/>
      <c r="H11827" s="75" t="n"/>
      <c r="I11827" s="75" t="n"/>
      <c r="J11827" s="75" t="n"/>
      <c r="K11827" s="75" t="n"/>
      <c r="L11827" s="75" t="n"/>
      <c r="M11827" s="75" t="n"/>
      <c r="N11827" s="75" t="n"/>
      <c r="O11827" s="75" t="n"/>
      <c r="P11827" s="75" t="n"/>
      <c r="Q11827" s="79" t="n"/>
      <c r="AR11827">
        <f>IF($AU$2&lt;&gt;5,NA(),IF(D11827=D11826,0,IF(AND(D21328=D11827,D11828=D11827),O11827+O11828+O21328,IF(D11828=D11827,O11828+O11827,O11827))))</f>
        <v/>
      </c>
      <c r="AS11827">
        <f>IF($AU$2&lt;&gt;5,NA(),IF(D11827=D11826,0,IF(AND(D21328=D11827,D11828=D11827),P11827+P11828+P21328,IF(D11828=D11827,P11828+P11827,P11827))))</f>
        <v/>
      </c>
      <c r="AT11827">
        <f>AR11827-AS11827</f>
        <v/>
      </c>
    </row>
    <row r="11828" ht="15.75" customHeight="1" s="121">
      <c r="B11828">
        <f>D11828&amp;Q11828&amp;E11828</f>
        <v/>
      </c>
      <c r="C11828" s="73" t="n"/>
      <c r="D11828" s="73" t="n"/>
      <c r="E11828" s="78" t="n"/>
      <c r="F11828" s="75" t="n"/>
      <c r="G11828" s="73" t="n"/>
      <c r="H11828" s="75" t="n"/>
      <c r="I11828" s="75" t="n"/>
      <c r="J11828" s="75" t="n"/>
      <c r="K11828" s="75" t="n"/>
      <c r="L11828" s="75" t="n"/>
      <c r="M11828" s="75" t="n"/>
      <c r="N11828" s="75" t="n"/>
      <c r="O11828" s="75" t="n"/>
      <c r="P11828" s="75" t="n"/>
      <c r="Q11828" s="79" t="n"/>
      <c r="AR11828">
        <f>IF($AU$2&lt;&gt;5,NA(),IF(D11828=D11827,0,IF(AND(D21329=D11828,D11829=D11828),O11828+O11829+O21329,IF(D11829=D11828,O11829+O11828,O11828))))</f>
        <v/>
      </c>
      <c r="AS11828">
        <f>IF($AU$2&lt;&gt;5,NA(),IF(D11828=D11827,0,IF(AND(D21329=D11828,D11829=D11828),P11828+P11829+P21329,IF(D11829=D11828,P11829+P11828,P11828))))</f>
        <v/>
      </c>
      <c r="AT11828">
        <f>AR11828-AS11828</f>
        <v/>
      </c>
    </row>
    <row r="11829" ht="15.75" customHeight="1" s="121">
      <c r="B11829">
        <f>D11829&amp;Q11829&amp;E11829</f>
        <v/>
      </c>
      <c r="C11829" s="73" t="n"/>
      <c r="D11829" s="73" t="n"/>
      <c r="E11829" s="78" t="n"/>
      <c r="F11829" s="75" t="n"/>
      <c r="G11829" s="73" t="n"/>
      <c r="H11829" s="75" t="n"/>
      <c r="I11829" s="75" t="n"/>
      <c r="J11829" s="75" t="n"/>
      <c r="K11829" s="75" t="n"/>
      <c r="L11829" s="75" t="n"/>
      <c r="M11829" s="75" t="n"/>
      <c r="N11829" s="75" t="n"/>
      <c r="O11829" s="75" t="n"/>
      <c r="P11829" s="75" t="n"/>
      <c r="Q11829" s="79" t="n"/>
      <c r="AR11829">
        <f>IF($AU$2&lt;&gt;5,NA(),IF(D11829=D11828,0,IF(AND(D21330=D11829,D11830=D11829),O11829+O11830+O21330,IF(D11830=D11829,O11830+O11829,O11829))))</f>
        <v/>
      </c>
      <c r="AS11829">
        <f>IF($AU$2&lt;&gt;5,NA(),IF(D11829=D11828,0,IF(AND(D21330=D11829,D11830=D11829),P11829+P11830+P21330,IF(D11830=D11829,P11830+P11829,P11829))))</f>
        <v/>
      </c>
      <c r="AT11829">
        <f>AR11829-AS11829</f>
        <v/>
      </c>
    </row>
    <row r="11830" ht="15.75" customHeight="1" s="121">
      <c r="B11830">
        <f>D11830&amp;Q11830&amp;E11830</f>
        <v/>
      </c>
      <c r="C11830" s="73" t="n"/>
      <c r="D11830" s="73" t="n"/>
      <c r="E11830" s="78" t="n"/>
      <c r="F11830" s="75" t="n"/>
      <c r="G11830" s="73" t="n"/>
      <c r="H11830" s="75" t="n"/>
      <c r="I11830" s="75" t="n"/>
      <c r="J11830" s="75" t="n"/>
      <c r="K11830" s="75" t="n"/>
      <c r="L11830" s="75" t="n"/>
      <c r="M11830" s="75" t="n"/>
      <c r="N11830" s="75" t="n"/>
      <c r="O11830" s="75" t="n"/>
      <c r="P11830" s="75" t="n"/>
      <c r="Q11830" s="79" t="n"/>
      <c r="AR11830">
        <f>IF($AU$2&lt;&gt;5,NA(),IF(D11830=D11829,0,IF(AND(D21331=D11830,D11831=D11830),O11830+O11831+O21331,IF(D11831=D11830,O11831+O11830,O11830))))</f>
        <v/>
      </c>
      <c r="AS11830">
        <f>IF($AU$2&lt;&gt;5,NA(),IF(D11830=D11829,0,IF(AND(D21331=D11830,D11831=D11830),P11830+P11831+P21331,IF(D11831=D11830,P11831+P11830,P11830))))</f>
        <v/>
      </c>
      <c r="AT11830">
        <f>AR11830-AS11830</f>
        <v/>
      </c>
    </row>
    <row r="11831" ht="15.75" customHeight="1" s="121">
      <c r="B11831">
        <f>D11831&amp;Q11831&amp;E11831</f>
        <v/>
      </c>
      <c r="C11831" s="73" t="n"/>
      <c r="D11831" s="73" t="n"/>
      <c r="E11831" s="78" t="n"/>
      <c r="F11831" s="75" t="n"/>
      <c r="G11831" s="73" t="n"/>
      <c r="H11831" s="75" t="n"/>
      <c r="I11831" s="75" t="n"/>
      <c r="J11831" s="75" t="n"/>
      <c r="K11831" s="75" t="n"/>
      <c r="L11831" s="75" t="n"/>
      <c r="M11831" s="75" t="n"/>
      <c r="N11831" s="75" t="n"/>
      <c r="O11831" s="75" t="n"/>
      <c r="P11831" s="75" t="n"/>
      <c r="Q11831" s="79" t="n"/>
      <c r="AR11831">
        <f>IF($AU$2&lt;&gt;5,NA(),IF(D11831=D11830,0,IF(AND(D21332=D11831,D11832=D11831),O11831+O11832+O21332,IF(D11832=D11831,O11832+O11831,O11831))))</f>
        <v/>
      </c>
      <c r="AS11831">
        <f>IF($AU$2&lt;&gt;5,NA(),IF(D11831=D11830,0,IF(AND(D21332=D11831,D11832=D11831),P11831+P11832+P21332,IF(D11832=D11831,P11832+P11831,P11831))))</f>
        <v/>
      </c>
      <c r="AT11831">
        <f>AR11831-AS11831</f>
        <v/>
      </c>
    </row>
    <row r="11832" ht="15.75" customHeight="1" s="121">
      <c r="B11832">
        <f>D11832&amp;Q11832&amp;E11832</f>
        <v/>
      </c>
      <c r="C11832" s="73" t="n"/>
      <c r="D11832" s="73" t="n"/>
      <c r="E11832" s="78" t="n"/>
      <c r="F11832" s="75" t="n"/>
      <c r="G11832" s="73" t="n"/>
      <c r="H11832" s="75" t="n"/>
      <c r="I11832" s="75" t="n"/>
      <c r="J11832" s="75" t="n"/>
      <c r="K11832" s="75" t="n"/>
      <c r="L11832" s="75" t="n"/>
      <c r="M11832" s="75" t="n"/>
      <c r="N11832" s="75" t="n"/>
      <c r="O11832" s="75" t="n"/>
      <c r="P11832" s="75" t="n"/>
      <c r="Q11832" s="79" t="n"/>
      <c r="AR11832">
        <f>IF($AU$2&lt;&gt;5,NA(),IF(D11832=D11831,0,IF(AND(D21333=D11832,D11833=D11832),O11832+O11833+O21333,IF(D11833=D11832,O11833+O11832,O11832))))</f>
        <v/>
      </c>
      <c r="AS11832">
        <f>IF($AU$2&lt;&gt;5,NA(),IF(D11832=D11831,0,IF(AND(D21333=D11832,D11833=D11832),P11832+P11833+P21333,IF(D11833=D11832,P11833+P11832,P11832))))</f>
        <v/>
      </c>
      <c r="AT11832">
        <f>AR11832-AS11832</f>
        <v/>
      </c>
    </row>
    <row r="11833" ht="15.75" customHeight="1" s="121">
      <c r="B11833">
        <f>D11833&amp;Q11833&amp;E11833</f>
        <v/>
      </c>
      <c r="C11833" s="73" t="n"/>
      <c r="D11833" s="73" t="n"/>
      <c r="E11833" s="78" t="n"/>
      <c r="F11833" s="75" t="n"/>
      <c r="G11833" s="73" t="n"/>
      <c r="H11833" s="75" t="n"/>
      <c r="I11833" s="75" t="n"/>
      <c r="J11833" s="75" t="n"/>
      <c r="K11833" s="75" t="n"/>
      <c r="L11833" s="75" t="n"/>
      <c r="M11833" s="75" t="n"/>
      <c r="N11833" s="75" t="n"/>
      <c r="O11833" s="75" t="n"/>
      <c r="P11833" s="75" t="n"/>
      <c r="Q11833" s="79" t="n"/>
      <c r="AR11833">
        <f>IF($AU$2&lt;&gt;5,NA(),IF(D11833=D11832,0,IF(AND(D21334=D11833,D11834=D11833),O11833+O11834+O21334,IF(D11834=D11833,O11834+O11833,O11833))))</f>
        <v/>
      </c>
      <c r="AS11833">
        <f>IF($AU$2&lt;&gt;5,NA(),IF(D11833=D11832,0,IF(AND(D21334=D11833,D11834=D11833),P11833+P11834+P21334,IF(D11834=D11833,P11834+P11833,P11833))))</f>
        <v/>
      </c>
      <c r="AT11833">
        <f>AR11833-AS11833</f>
        <v/>
      </c>
    </row>
    <row r="11834" ht="15.75" customHeight="1" s="121">
      <c r="B11834">
        <f>D11834&amp;Q11834&amp;E11834</f>
        <v/>
      </c>
      <c r="C11834" s="73" t="n"/>
      <c r="D11834" s="73" t="n"/>
      <c r="E11834" s="78" t="n"/>
      <c r="F11834" s="75" t="n"/>
      <c r="G11834" s="73" t="n"/>
      <c r="H11834" s="75" t="n"/>
      <c r="I11834" s="75" t="n"/>
      <c r="J11834" s="75" t="n"/>
      <c r="K11834" s="75" t="n"/>
      <c r="L11834" s="75" t="n"/>
      <c r="M11834" s="75" t="n"/>
      <c r="N11834" s="75" t="n"/>
      <c r="O11834" s="75" t="n"/>
      <c r="P11834" s="75" t="n"/>
      <c r="Q11834" s="79" t="n"/>
      <c r="AR11834">
        <f>IF($AU$2&lt;&gt;5,NA(),IF(D11834=D11833,0,IF(AND(D21335=D11834,D11835=D11834),O11834+O11835+O21335,IF(D11835=D11834,O11835+O11834,O11834))))</f>
        <v/>
      </c>
      <c r="AS11834">
        <f>IF($AU$2&lt;&gt;5,NA(),IF(D11834=D11833,0,IF(AND(D21335=D11834,D11835=D11834),P11834+P11835+P21335,IF(D11835=D11834,P11835+P11834,P11834))))</f>
        <v/>
      </c>
      <c r="AT11834">
        <f>AR11834-AS11834</f>
        <v/>
      </c>
    </row>
    <row r="11835" ht="15.75" customHeight="1" s="121">
      <c r="B11835">
        <f>D11835&amp;Q11835&amp;E11835</f>
        <v/>
      </c>
      <c r="C11835" s="73" t="n"/>
      <c r="D11835" s="73" t="n"/>
      <c r="E11835" s="78" t="n"/>
      <c r="F11835" s="75" t="n"/>
      <c r="G11835" s="73" t="n"/>
      <c r="H11835" s="75" t="n"/>
      <c r="I11835" s="75" t="n"/>
      <c r="J11835" s="75" t="n"/>
      <c r="K11835" s="75" t="n"/>
      <c r="L11835" s="75" t="n"/>
      <c r="M11835" s="75" t="n"/>
      <c r="N11835" s="75" t="n"/>
      <c r="O11835" s="75" t="n"/>
      <c r="P11835" s="75" t="n"/>
      <c r="Q11835" s="79" t="n"/>
      <c r="AR11835">
        <f>IF($AU$2&lt;&gt;5,NA(),IF(D11835=D11834,0,IF(AND(D21336=D11835,D11836=D11835),O11835+O11836+O21336,IF(D11836=D11835,O11836+O11835,O11835))))</f>
        <v/>
      </c>
      <c r="AS11835">
        <f>IF($AU$2&lt;&gt;5,NA(),IF(D11835=D11834,0,IF(AND(D21336=D11835,D11836=D11835),P11835+P11836+P21336,IF(D11836=D11835,P11836+P11835,P11835))))</f>
        <v/>
      </c>
      <c r="AT11835">
        <f>AR11835-AS11835</f>
        <v/>
      </c>
    </row>
    <row r="11836" ht="15.75" customHeight="1" s="121">
      <c r="B11836">
        <f>D11836&amp;Q11836&amp;E11836</f>
        <v/>
      </c>
      <c r="C11836" s="73" t="n"/>
      <c r="D11836" s="73" t="n"/>
      <c r="E11836" s="78" t="n"/>
      <c r="F11836" s="75" t="n"/>
      <c r="G11836" s="73" t="n"/>
      <c r="H11836" s="75" t="n"/>
      <c r="I11836" s="75" t="n"/>
      <c r="J11836" s="75" t="n"/>
      <c r="K11836" s="75" t="n"/>
      <c r="L11836" s="75" t="n"/>
      <c r="M11836" s="75" t="n"/>
      <c r="N11836" s="75" t="n"/>
      <c r="O11836" s="75" t="n"/>
      <c r="P11836" s="75" t="n"/>
      <c r="Q11836" s="79" t="n"/>
      <c r="AR11836">
        <f>IF($AU$2&lt;&gt;5,NA(),IF(D11836=D11835,0,IF(AND(D21337=D11836,D11837=D11836),O11836+O11837+O21337,IF(D11837=D11836,O11837+O11836,O11836))))</f>
        <v/>
      </c>
      <c r="AS11836">
        <f>IF($AU$2&lt;&gt;5,NA(),IF(D11836=D11835,0,IF(AND(D21337=D11836,D11837=D11836),P11836+P11837+P21337,IF(D11837=D11836,P11837+P11836,P11836))))</f>
        <v/>
      </c>
      <c r="AT11836">
        <f>AR11836-AS11836</f>
        <v/>
      </c>
    </row>
    <row r="11837" ht="15.75" customHeight="1" s="121">
      <c r="B11837">
        <f>D11837&amp;Q11837&amp;E11837</f>
        <v/>
      </c>
      <c r="C11837" s="73" t="n"/>
      <c r="D11837" s="73" t="n"/>
      <c r="E11837" s="78" t="n"/>
      <c r="F11837" s="75" t="n"/>
      <c r="G11837" s="73" t="n"/>
      <c r="H11837" s="75" t="n"/>
      <c r="I11837" s="75" t="n"/>
      <c r="J11837" s="75" t="n"/>
      <c r="K11837" s="75" t="n"/>
      <c r="L11837" s="75" t="n"/>
      <c r="M11837" s="75" t="n"/>
      <c r="N11837" s="75" t="n"/>
      <c r="O11837" s="75" t="n"/>
      <c r="P11837" s="75" t="n"/>
      <c r="Q11837" s="79" t="n"/>
      <c r="AR11837">
        <f>IF($AU$2&lt;&gt;5,NA(),IF(D11837=D11836,0,IF(AND(D21338=D11837,D11838=D11837),O11837+O11838+O21338,IF(D11838=D11837,O11838+O11837,O11837))))</f>
        <v/>
      </c>
      <c r="AS11837">
        <f>IF($AU$2&lt;&gt;5,NA(),IF(D11837=D11836,0,IF(AND(D21338=D11837,D11838=D11837),P11837+P11838+P21338,IF(D11838=D11837,P11838+P11837,P11837))))</f>
        <v/>
      </c>
      <c r="AT11837">
        <f>AR11837-AS11837</f>
        <v/>
      </c>
    </row>
    <row r="11838" ht="15.75" customHeight="1" s="121">
      <c r="B11838">
        <f>D11838&amp;Q11838&amp;E11838</f>
        <v/>
      </c>
      <c r="C11838" s="73" t="n"/>
      <c r="D11838" s="73" t="n"/>
      <c r="E11838" s="78" t="n"/>
      <c r="F11838" s="75" t="n"/>
      <c r="G11838" s="73" t="n"/>
      <c r="H11838" s="75" t="n"/>
      <c r="I11838" s="75" t="n"/>
      <c r="J11838" s="75" t="n"/>
      <c r="K11838" s="75" t="n"/>
      <c r="L11838" s="75" t="n"/>
      <c r="M11838" s="75" t="n"/>
      <c r="N11838" s="75" t="n"/>
      <c r="O11838" s="75" t="n"/>
      <c r="P11838" s="75" t="n"/>
      <c r="Q11838" s="79" t="n"/>
      <c r="AR11838">
        <f>IF($AU$2&lt;&gt;5,NA(),IF(D11838=D11837,0,IF(AND(D21339=D11838,D11839=D11838),O11838+O11839+O21339,IF(D11839=D11838,O11839+O11838,O11838))))</f>
        <v/>
      </c>
      <c r="AS11838">
        <f>IF($AU$2&lt;&gt;5,NA(),IF(D11838=D11837,0,IF(AND(D21339=D11838,D11839=D11838),P11838+P11839+P21339,IF(D11839=D11838,P11839+P11838,P11838))))</f>
        <v/>
      </c>
      <c r="AT11838">
        <f>AR11838-AS11838</f>
        <v/>
      </c>
    </row>
    <row r="11839" ht="15.75" customHeight="1" s="121">
      <c r="B11839">
        <f>D11839&amp;Q11839&amp;E11839</f>
        <v/>
      </c>
      <c r="C11839" s="73" t="n"/>
      <c r="D11839" s="73" t="n"/>
      <c r="E11839" s="78" t="n"/>
      <c r="F11839" s="75" t="n"/>
      <c r="G11839" s="73" t="n"/>
      <c r="H11839" s="75" t="n"/>
      <c r="I11839" s="75" t="n"/>
      <c r="J11839" s="75" t="n"/>
      <c r="K11839" s="75" t="n"/>
      <c r="L11839" s="75" t="n"/>
      <c r="M11839" s="75" t="n"/>
      <c r="N11839" s="75" t="n"/>
      <c r="O11839" s="75" t="n"/>
      <c r="P11839" s="75" t="n"/>
      <c r="Q11839" s="79" t="n"/>
      <c r="AR11839">
        <f>IF($AU$2&lt;&gt;5,NA(),IF(D11839=D11838,0,IF(AND(D21340=D11839,D11840=D11839),O11839+O11840+O21340,IF(D11840=D11839,O11840+O11839,O11839))))</f>
        <v/>
      </c>
      <c r="AS11839">
        <f>IF($AU$2&lt;&gt;5,NA(),IF(D11839=D11838,0,IF(AND(D21340=D11839,D11840=D11839),P11839+P11840+P21340,IF(D11840=D11839,P11840+P11839,P11839))))</f>
        <v/>
      </c>
      <c r="AT11839">
        <f>AR11839-AS11839</f>
        <v/>
      </c>
    </row>
    <row r="11840" ht="15.75" customHeight="1" s="121">
      <c r="B11840">
        <f>D11840&amp;Q11840&amp;E11840</f>
        <v/>
      </c>
      <c r="C11840" s="73" t="n"/>
      <c r="D11840" s="73" t="n"/>
      <c r="E11840" s="78" t="n"/>
      <c r="F11840" s="75" t="n"/>
      <c r="G11840" s="73" t="n"/>
      <c r="H11840" s="75" t="n"/>
      <c r="I11840" s="75" t="n"/>
      <c r="J11840" s="75" t="n"/>
      <c r="K11840" s="75" t="n"/>
      <c r="L11840" s="75" t="n"/>
      <c r="M11840" s="75" t="n"/>
      <c r="N11840" s="75" t="n"/>
      <c r="O11840" s="75" t="n"/>
      <c r="P11840" s="75" t="n"/>
      <c r="Q11840" s="79" t="n"/>
      <c r="AR11840">
        <f>IF($AU$2&lt;&gt;5,NA(),IF(D11840=D11839,0,IF(AND(D21341=D11840,D11841=D11840),O11840+O11841+O21341,IF(D11841=D11840,O11841+O11840,O11840))))</f>
        <v/>
      </c>
      <c r="AS11840">
        <f>IF($AU$2&lt;&gt;5,NA(),IF(D11840=D11839,0,IF(AND(D21341=D11840,D11841=D11840),P11840+P11841+P21341,IF(D11841=D11840,P11841+P11840,P11840))))</f>
        <v/>
      </c>
      <c r="AT11840">
        <f>AR11840-AS11840</f>
        <v/>
      </c>
    </row>
    <row r="11841" ht="15.75" customHeight="1" s="121">
      <c r="B11841">
        <f>D11841&amp;Q11841&amp;E11841</f>
        <v/>
      </c>
      <c r="C11841" s="73" t="n"/>
      <c r="D11841" s="73" t="n"/>
      <c r="E11841" s="78" t="n"/>
      <c r="F11841" s="75" t="n"/>
      <c r="G11841" s="73" t="n"/>
      <c r="H11841" s="75" t="n"/>
      <c r="I11841" s="75" t="n"/>
      <c r="J11841" s="75" t="n"/>
      <c r="K11841" s="75" t="n"/>
      <c r="L11841" s="75" t="n"/>
      <c r="M11841" s="75" t="n"/>
      <c r="N11841" s="75" t="n"/>
      <c r="O11841" s="75" t="n"/>
      <c r="P11841" s="75" t="n"/>
      <c r="Q11841" s="79" t="n"/>
      <c r="AR11841">
        <f>IF($AU$2&lt;&gt;5,NA(),IF(D11841=D11840,0,IF(AND(D21342=D11841,D11842=D11841),O11841+O11842+O21342,IF(D11842=D11841,O11842+O11841,O11841))))</f>
        <v/>
      </c>
      <c r="AS11841">
        <f>IF($AU$2&lt;&gt;5,NA(),IF(D11841=D11840,0,IF(AND(D21342=D11841,D11842=D11841),P11841+P11842+P21342,IF(D11842=D11841,P11842+P11841,P11841))))</f>
        <v/>
      </c>
      <c r="AT11841">
        <f>AR11841-AS11841</f>
        <v/>
      </c>
    </row>
    <row r="11842" ht="15.75" customHeight="1" s="121">
      <c r="B11842">
        <f>D11842&amp;Q11842&amp;E11842</f>
        <v/>
      </c>
      <c r="C11842" s="73" t="n"/>
      <c r="D11842" s="73" t="n"/>
      <c r="E11842" s="78" t="n"/>
      <c r="F11842" s="75" t="n"/>
      <c r="G11842" s="73" t="n"/>
      <c r="H11842" s="75" t="n"/>
      <c r="I11842" s="75" t="n"/>
      <c r="J11842" s="75" t="n"/>
      <c r="K11842" s="75" t="n"/>
      <c r="L11842" s="75" t="n"/>
      <c r="M11842" s="75" t="n"/>
      <c r="N11842" s="75" t="n"/>
      <c r="O11842" s="75" t="n"/>
      <c r="P11842" s="75" t="n"/>
      <c r="Q11842" s="79" t="n"/>
      <c r="AR11842">
        <f>IF($AU$2&lt;&gt;5,NA(),IF(D11842=D11841,0,IF(AND(D21343=D11842,D11843=D11842),O11842+O11843+O21343,IF(D11843=D11842,O11843+O11842,O11842))))</f>
        <v/>
      </c>
      <c r="AS11842">
        <f>IF($AU$2&lt;&gt;5,NA(),IF(D11842=D11841,0,IF(AND(D21343=D11842,D11843=D11842),P11842+P11843+P21343,IF(D11843=D11842,P11843+P11842,P11842))))</f>
        <v/>
      </c>
      <c r="AT11842">
        <f>AR11842-AS11842</f>
        <v/>
      </c>
    </row>
    <row r="11843" ht="15.75" customHeight="1" s="121">
      <c r="B11843">
        <f>D11843&amp;Q11843&amp;E11843</f>
        <v/>
      </c>
      <c r="C11843" s="73" t="n"/>
      <c r="D11843" s="73" t="n"/>
      <c r="E11843" s="78" t="n"/>
      <c r="F11843" s="75" t="n"/>
      <c r="G11843" s="73" t="n"/>
      <c r="H11843" s="75" t="n"/>
      <c r="I11843" s="75" t="n"/>
      <c r="J11843" s="75" t="n"/>
      <c r="K11843" s="75" t="n"/>
      <c r="L11843" s="75" t="n"/>
      <c r="M11843" s="75" t="n"/>
      <c r="N11843" s="75" t="n"/>
      <c r="O11843" s="75" t="n"/>
      <c r="P11843" s="75" t="n"/>
      <c r="Q11843" s="79" t="n"/>
      <c r="AR11843">
        <f>IF($AU$2&lt;&gt;5,NA(),IF(D11843=D11842,0,IF(AND(D21344=D11843,D11844=D11843),O11843+O11844+O21344,IF(D11844=D11843,O11844+O11843,O11843))))</f>
        <v/>
      </c>
      <c r="AS11843">
        <f>IF($AU$2&lt;&gt;5,NA(),IF(D11843=D11842,0,IF(AND(D21344=D11843,D11844=D11843),P11843+P11844+P21344,IF(D11844=D11843,P11844+P11843,P11843))))</f>
        <v/>
      </c>
      <c r="AT11843">
        <f>AR11843-AS11843</f>
        <v/>
      </c>
    </row>
    <row r="11844" ht="15.75" customHeight="1" s="121">
      <c r="B11844">
        <f>D11844&amp;Q11844&amp;E11844</f>
        <v/>
      </c>
      <c r="C11844" s="73" t="n"/>
      <c r="D11844" s="73" t="n"/>
      <c r="E11844" s="78" t="n"/>
      <c r="F11844" s="75" t="n"/>
      <c r="G11844" s="73" t="n"/>
      <c r="H11844" s="75" t="n"/>
      <c r="I11844" s="75" t="n"/>
      <c r="J11844" s="75" t="n"/>
      <c r="K11844" s="75" t="n"/>
      <c r="L11844" s="75" t="n"/>
      <c r="M11844" s="75" t="n"/>
      <c r="N11844" s="75" t="n"/>
      <c r="O11844" s="75" t="n"/>
      <c r="P11844" s="75" t="n"/>
      <c r="Q11844" s="79" t="n"/>
      <c r="AR11844">
        <f>IF($AU$2&lt;&gt;5,NA(),IF(D11844=D11843,0,IF(AND(D21345=D11844,D11845=D11844),O11844+O11845+O21345,IF(D11845=D11844,O11845+O11844,O11844))))</f>
        <v/>
      </c>
      <c r="AS11844">
        <f>IF($AU$2&lt;&gt;5,NA(),IF(D11844=D11843,0,IF(AND(D21345=D11844,D11845=D11844),P11844+P11845+P21345,IF(D11845=D11844,P11845+P11844,P11844))))</f>
        <v/>
      </c>
      <c r="AT11844">
        <f>AR11844-AS11844</f>
        <v/>
      </c>
    </row>
    <row r="11845" ht="15.75" customHeight="1" s="121">
      <c r="B11845">
        <f>D11845&amp;Q11845&amp;E11845</f>
        <v/>
      </c>
      <c r="C11845" s="73" t="n"/>
      <c r="D11845" s="73" t="n"/>
      <c r="E11845" s="78" t="n"/>
      <c r="F11845" s="75" t="n"/>
      <c r="G11845" s="73" t="n"/>
      <c r="H11845" s="75" t="n"/>
      <c r="I11845" s="75" t="n"/>
      <c r="J11845" s="75" t="n"/>
      <c r="K11845" s="75" t="n"/>
      <c r="L11845" s="75" t="n"/>
      <c r="M11845" s="75" t="n"/>
      <c r="N11845" s="75" t="n"/>
      <c r="O11845" s="75" t="n"/>
      <c r="P11845" s="75" t="n"/>
      <c r="Q11845" s="79" t="n"/>
      <c r="AR11845">
        <f>IF($AU$2&lt;&gt;5,NA(),IF(D11845=D11844,0,IF(AND(D21346=D11845,D11846=D11845),O11845+O11846+O21346,IF(D11846=D11845,O11846+O11845,O11845))))</f>
        <v/>
      </c>
      <c r="AS11845">
        <f>IF($AU$2&lt;&gt;5,NA(),IF(D11845=D11844,0,IF(AND(D21346=D11845,D11846=D11845),P11845+P11846+P21346,IF(D11846=D11845,P11846+P11845,P11845))))</f>
        <v/>
      </c>
      <c r="AT11845">
        <f>AR11845-AS11845</f>
        <v/>
      </c>
    </row>
    <row r="11846" ht="15.75" customHeight="1" s="121">
      <c r="B11846">
        <f>D11846&amp;Q11846&amp;E11846</f>
        <v/>
      </c>
      <c r="C11846" s="73" t="n"/>
      <c r="D11846" s="73" t="n"/>
      <c r="E11846" s="78" t="n"/>
      <c r="F11846" s="75" t="n"/>
      <c r="G11846" s="73" t="n"/>
      <c r="H11846" s="75" t="n"/>
      <c r="I11846" s="75" t="n"/>
      <c r="J11846" s="75" t="n"/>
      <c r="K11846" s="75" t="n"/>
      <c r="L11846" s="75" t="n"/>
      <c r="M11846" s="75" t="n"/>
      <c r="N11846" s="75" t="n"/>
      <c r="O11846" s="75" t="n"/>
      <c r="P11846" s="75" t="n"/>
      <c r="Q11846" s="79" t="n"/>
      <c r="AR11846">
        <f>IF($AU$2&lt;&gt;5,NA(),IF(D11846=D11845,0,IF(AND(D21347=D11846,D11847=D11846),O11846+O11847+O21347,IF(D11847=D11846,O11847+O11846,O11846))))</f>
        <v/>
      </c>
      <c r="AS11846">
        <f>IF($AU$2&lt;&gt;5,NA(),IF(D11846=D11845,0,IF(AND(D21347=D11846,D11847=D11846),P11846+P11847+P21347,IF(D11847=D11846,P11847+P11846,P11846))))</f>
        <v/>
      </c>
      <c r="AT11846">
        <f>AR11846-AS11846</f>
        <v/>
      </c>
    </row>
    <row r="11847" ht="15.75" customHeight="1" s="121">
      <c r="B11847">
        <f>D11847&amp;Q11847&amp;E11847</f>
        <v/>
      </c>
      <c r="C11847" s="73" t="n"/>
      <c r="D11847" s="73" t="n"/>
      <c r="E11847" s="78" t="n"/>
      <c r="F11847" s="75" t="n"/>
      <c r="G11847" s="73" t="n"/>
      <c r="H11847" s="75" t="n"/>
      <c r="I11847" s="75" t="n"/>
      <c r="J11847" s="75" t="n"/>
      <c r="K11847" s="75" t="n"/>
      <c r="L11847" s="75" t="n"/>
      <c r="M11847" s="75" t="n"/>
      <c r="N11847" s="75" t="n"/>
      <c r="O11847" s="75" t="n"/>
      <c r="P11847" s="75" t="n"/>
      <c r="Q11847" s="79" t="n"/>
      <c r="AR11847">
        <f>IF($AU$2&lt;&gt;5,NA(),IF(D11847=D11846,0,IF(AND(D21348=D11847,D11848=D11847),O11847+O11848+O21348,IF(D11848=D11847,O11848+O11847,O11847))))</f>
        <v/>
      </c>
      <c r="AS11847">
        <f>IF($AU$2&lt;&gt;5,NA(),IF(D11847=D11846,0,IF(AND(D21348=D11847,D11848=D11847),P11847+P11848+P21348,IF(D11848=D11847,P11848+P11847,P11847))))</f>
        <v/>
      </c>
      <c r="AT11847">
        <f>AR11847-AS11847</f>
        <v/>
      </c>
    </row>
    <row r="11848" ht="15.75" customHeight="1" s="121">
      <c r="B11848">
        <f>D11848&amp;Q11848&amp;E11848</f>
        <v/>
      </c>
      <c r="C11848" s="73" t="n"/>
      <c r="D11848" s="73" t="n"/>
      <c r="E11848" s="78" t="n"/>
      <c r="F11848" s="75" t="n"/>
      <c r="G11848" s="73" t="n"/>
      <c r="H11848" s="75" t="n"/>
      <c r="I11848" s="75" t="n"/>
      <c r="J11848" s="75" t="n"/>
      <c r="K11848" s="75" t="n"/>
      <c r="L11848" s="75" t="n"/>
      <c r="M11848" s="75" t="n"/>
      <c r="N11848" s="75" t="n"/>
      <c r="O11848" s="75" t="n"/>
      <c r="P11848" s="75" t="n"/>
      <c r="Q11848" s="79" t="n"/>
      <c r="AR11848">
        <f>IF($AU$2&lt;&gt;5,NA(),IF(D11848=D11847,0,IF(AND(D21349=D11848,D11849=D11848),O11848+O11849+O21349,IF(D11849=D11848,O11849+O11848,O11848))))</f>
        <v/>
      </c>
      <c r="AS11848">
        <f>IF($AU$2&lt;&gt;5,NA(),IF(D11848=D11847,0,IF(AND(D21349=D11848,D11849=D11848),P11848+P11849+P21349,IF(D11849=D11848,P11849+P11848,P11848))))</f>
        <v/>
      </c>
      <c r="AT11848">
        <f>AR11848-AS11848</f>
        <v/>
      </c>
    </row>
    <row r="11849" ht="15.75" customHeight="1" s="121">
      <c r="B11849">
        <f>D11849&amp;Q11849&amp;E11849</f>
        <v/>
      </c>
      <c r="C11849" s="73" t="n"/>
      <c r="D11849" s="73" t="n"/>
      <c r="E11849" s="78" t="n"/>
      <c r="F11849" s="75" t="n"/>
      <c r="G11849" s="73" t="n"/>
      <c r="H11849" s="75" t="n"/>
      <c r="I11849" s="75" t="n"/>
      <c r="J11849" s="75" t="n"/>
      <c r="K11849" s="75" t="n"/>
      <c r="L11849" s="75" t="n"/>
      <c r="M11849" s="75" t="n"/>
      <c r="N11849" s="75" t="n"/>
      <c r="O11849" s="75" t="n"/>
      <c r="P11849" s="75" t="n"/>
      <c r="Q11849" s="79" t="n"/>
      <c r="AR11849">
        <f>IF($AU$2&lt;&gt;5,NA(),IF(D11849=D11848,0,IF(AND(D21350=D11849,D11850=D11849),O11849+O11850+O21350,IF(D11850=D11849,O11850+O11849,O11849))))</f>
        <v/>
      </c>
      <c r="AS11849">
        <f>IF($AU$2&lt;&gt;5,NA(),IF(D11849=D11848,0,IF(AND(D21350=D11849,D11850=D11849),P11849+P11850+P21350,IF(D11850=D11849,P11850+P11849,P11849))))</f>
        <v/>
      </c>
      <c r="AT11849">
        <f>AR11849-AS11849</f>
        <v/>
      </c>
    </row>
    <row r="11850" ht="15.75" customHeight="1" s="121">
      <c r="B11850">
        <f>D11850&amp;Q11850&amp;E11850</f>
        <v/>
      </c>
      <c r="C11850" s="73" t="n"/>
      <c r="D11850" s="73" t="n"/>
      <c r="E11850" s="78" t="n"/>
      <c r="F11850" s="75" t="n"/>
      <c r="G11850" s="73" t="n"/>
      <c r="H11850" s="75" t="n"/>
      <c r="I11850" s="75" t="n"/>
      <c r="J11850" s="75" t="n"/>
      <c r="K11850" s="75" t="n"/>
      <c r="L11850" s="75" t="n"/>
      <c r="M11850" s="75" t="n"/>
      <c r="N11850" s="75" t="n"/>
      <c r="O11850" s="75" t="n"/>
      <c r="P11850" s="75" t="n"/>
      <c r="Q11850" s="79" t="n"/>
      <c r="AR11850">
        <f>IF($AU$2&lt;&gt;5,NA(),IF(D11850=D11849,0,IF(AND(D21351=D11850,D11851=D11850),O11850+O11851+O21351,IF(D11851=D11850,O11851+O11850,O11850))))</f>
        <v/>
      </c>
      <c r="AS11850">
        <f>IF($AU$2&lt;&gt;5,NA(),IF(D11850=D11849,0,IF(AND(D21351=D11850,D11851=D11850),P11850+P11851+P21351,IF(D11851=D11850,P11851+P11850,P11850))))</f>
        <v/>
      </c>
      <c r="AT11850">
        <f>AR11850-AS11850</f>
        <v/>
      </c>
    </row>
    <row r="11851" ht="15.75" customHeight="1" s="121">
      <c r="B11851">
        <f>D11851&amp;Q11851&amp;E11851</f>
        <v/>
      </c>
      <c r="C11851" s="73" t="n"/>
      <c r="D11851" s="73" t="n"/>
      <c r="E11851" s="78" t="n"/>
      <c r="F11851" s="75" t="n"/>
      <c r="G11851" s="73" t="n"/>
      <c r="H11851" s="75" t="n"/>
      <c r="I11851" s="75" t="n"/>
      <c r="J11851" s="75" t="n"/>
      <c r="K11851" s="75" t="n"/>
      <c r="L11851" s="75" t="n"/>
      <c r="M11851" s="75" t="n"/>
      <c r="N11851" s="75" t="n"/>
      <c r="O11851" s="75" t="n"/>
      <c r="P11851" s="75" t="n"/>
      <c r="Q11851" s="79" t="n"/>
      <c r="AR11851">
        <f>IF($AU$2&lt;&gt;5,NA(),IF(D11851=D11850,0,IF(AND(D21352=D11851,D11852=D11851),O11851+O11852+O21352,IF(D11852=D11851,O11852+O11851,O11851))))</f>
        <v/>
      </c>
      <c r="AS11851">
        <f>IF($AU$2&lt;&gt;5,NA(),IF(D11851=D11850,0,IF(AND(D21352=D11851,D11852=D11851),P11851+P11852+P21352,IF(D11852=D11851,P11852+P11851,P11851))))</f>
        <v/>
      </c>
      <c r="AT11851">
        <f>AR11851-AS11851</f>
        <v/>
      </c>
    </row>
    <row r="11852" ht="15.75" customHeight="1" s="121">
      <c r="B11852">
        <f>D11852&amp;Q11852&amp;E11852</f>
        <v/>
      </c>
      <c r="C11852" s="73" t="n"/>
      <c r="D11852" s="73" t="n"/>
      <c r="E11852" s="78" t="n"/>
      <c r="F11852" s="75" t="n"/>
      <c r="G11852" s="73" t="n"/>
      <c r="H11852" s="75" t="n"/>
      <c r="I11852" s="75" t="n"/>
      <c r="J11852" s="75" t="n"/>
      <c r="K11852" s="75" t="n"/>
      <c r="L11852" s="75" t="n"/>
      <c r="M11852" s="75" t="n"/>
      <c r="N11852" s="75" t="n"/>
      <c r="O11852" s="75" t="n"/>
      <c r="P11852" s="75" t="n"/>
      <c r="Q11852" s="79" t="n"/>
      <c r="AR11852">
        <f>IF($AU$2&lt;&gt;5,NA(),IF(D11852=D11851,0,IF(AND(D21353=D11852,D11853=D11852),O11852+O11853+O21353,IF(D11853=D11852,O11853+O11852,O11852))))</f>
        <v/>
      </c>
      <c r="AS11852">
        <f>IF($AU$2&lt;&gt;5,NA(),IF(D11852=D11851,0,IF(AND(D21353=D11852,D11853=D11852),P11852+P11853+P21353,IF(D11853=D11852,P11853+P11852,P11852))))</f>
        <v/>
      </c>
      <c r="AT11852">
        <f>AR11852-AS11852</f>
        <v/>
      </c>
    </row>
    <row r="11853" ht="15.75" customHeight="1" s="121">
      <c r="B11853">
        <f>D11853&amp;Q11853&amp;E11853</f>
        <v/>
      </c>
      <c r="C11853" s="73" t="n"/>
      <c r="D11853" s="73" t="n"/>
      <c r="E11853" s="78" t="n"/>
      <c r="F11853" s="75" t="n"/>
      <c r="G11853" s="73" t="n"/>
      <c r="H11853" s="75" t="n"/>
      <c r="I11853" s="75" t="n"/>
      <c r="J11853" s="75" t="n"/>
      <c r="K11853" s="75" t="n"/>
      <c r="L11853" s="75" t="n"/>
      <c r="M11853" s="75" t="n"/>
      <c r="N11853" s="75" t="n"/>
      <c r="O11853" s="75" t="n"/>
      <c r="P11853" s="75" t="n"/>
      <c r="Q11853" s="79" t="n"/>
      <c r="AR11853">
        <f>IF($AU$2&lt;&gt;5,NA(),IF(D11853=D11852,0,IF(AND(D21354=D11853,D11854=D11853),O11853+O11854+O21354,IF(D11854=D11853,O11854+O11853,O11853))))</f>
        <v/>
      </c>
      <c r="AS11853">
        <f>IF($AU$2&lt;&gt;5,NA(),IF(D11853=D11852,0,IF(AND(D21354=D11853,D11854=D11853),P11853+P11854+P21354,IF(D11854=D11853,P11854+P11853,P11853))))</f>
        <v/>
      </c>
      <c r="AT11853">
        <f>AR11853-AS11853</f>
        <v/>
      </c>
    </row>
    <row r="11854" ht="15.75" customHeight="1" s="121">
      <c r="B11854">
        <f>D11854&amp;Q11854&amp;E11854</f>
        <v/>
      </c>
      <c r="C11854" s="73" t="n"/>
      <c r="D11854" s="73" t="n"/>
      <c r="E11854" s="78" t="n"/>
      <c r="F11854" s="75" t="n"/>
      <c r="G11854" s="73" t="n"/>
      <c r="H11854" s="75" t="n"/>
      <c r="I11854" s="75" t="n"/>
      <c r="J11854" s="75" t="n"/>
      <c r="K11854" s="75" t="n"/>
      <c r="L11854" s="75" t="n"/>
      <c r="M11854" s="75" t="n"/>
      <c r="N11854" s="75" t="n"/>
      <c r="O11854" s="75" t="n"/>
      <c r="P11854" s="75" t="n"/>
      <c r="Q11854" s="79" t="n"/>
      <c r="AR11854">
        <f>IF($AU$2&lt;&gt;5,NA(),IF(D11854=D11853,0,IF(AND(D21355=D11854,D11855=D11854),O11854+O11855+O21355,IF(D11855=D11854,O11855+O11854,O11854))))</f>
        <v/>
      </c>
      <c r="AS11854">
        <f>IF($AU$2&lt;&gt;5,NA(),IF(D11854=D11853,0,IF(AND(D21355=D11854,D11855=D11854),P11854+P11855+P21355,IF(D11855=D11854,P11855+P11854,P11854))))</f>
        <v/>
      </c>
      <c r="AT11854">
        <f>AR11854-AS11854</f>
        <v/>
      </c>
    </row>
    <row r="11855" ht="15.75" customHeight="1" s="121">
      <c r="B11855">
        <f>D11855&amp;Q11855&amp;E11855</f>
        <v/>
      </c>
      <c r="C11855" s="73" t="n"/>
      <c r="D11855" s="73" t="n"/>
      <c r="E11855" s="78" t="n"/>
      <c r="F11855" s="75" t="n"/>
      <c r="G11855" s="73" t="n"/>
      <c r="H11855" s="75" t="n"/>
      <c r="I11855" s="75" t="n"/>
      <c r="J11855" s="75" t="n"/>
      <c r="K11855" s="75" t="n"/>
      <c r="L11855" s="75" t="n"/>
      <c r="M11855" s="75" t="n"/>
      <c r="N11855" s="75" t="n"/>
      <c r="O11855" s="75" t="n"/>
      <c r="P11855" s="75" t="n"/>
      <c r="Q11855" s="79" t="n"/>
      <c r="AR11855">
        <f>IF($AU$2&lt;&gt;5,NA(),IF(D11855=D11854,0,IF(AND(D21356=D11855,D11856=D11855),O11855+O11856+O21356,IF(D11856=D11855,O11856+O11855,O11855))))</f>
        <v/>
      </c>
      <c r="AS11855">
        <f>IF($AU$2&lt;&gt;5,NA(),IF(D11855=D11854,0,IF(AND(D21356=D11855,D11856=D11855),P11855+P11856+P21356,IF(D11856=D11855,P11856+P11855,P11855))))</f>
        <v/>
      </c>
      <c r="AT11855">
        <f>AR11855-AS11855</f>
        <v/>
      </c>
    </row>
    <row r="11856" ht="15.75" customHeight="1" s="121">
      <c r="B11856">
        <f>D11856&amp;Q11856&amp;E11856</f>
        <v/>
      </c>
      <c r="C11856" s="73" t="n"/>
      <c r="D11856" s="73" t="n"/>
      <c r="E11856" s="78" t="n"/>
      <c r="F11856" s="75" t="n"/>
      <c r="G11856" s="73" t="n"/>
      <c r="H11856" s="75" t="n"/>
      <c r="I11856" s="75" t="n"/>
      <c r="J11856" s="75" t="n"/>
      <c r="K11856" s="75" t="n"/>
      <c r="L11856" s="75" t="n"/>
      <c r="M11856" s="75" t="n"/>
      <c r="N11856" s="75" t="n"/>
      <c r="O11856" s="75" t="n"/>
      <c r="P11856" s="75" t="n"/>
      <c r="Q11856" s="79" t="n"/>
      <c r="AR11856">
        <f>IF($AU$2&lt;&gt;5,NA(),IF(D11856=D11855,0,IF(AND(D21357=D11856,D11857=D11856),O11856+O11857+O21357,IF(D11857=D11856,O11857+O11856,O11856))))</f>
        <v/>
      </c>
      <c r="AS11856">
        <f>IF($AU$2&lt;&gt;5,NA(),IF(D11856=D11855,0,IF(AND(D21357=D11856,D11857=D11856),P11856+P11857+P21357,IF(D11857=D11856,P11857+P11856,P11856))))</f>
        <v/>
      </c>
      <c r="AT11856">
        <f>AR11856-AS11856</f>
        <v/>
      </c>
    </row>
    <row r="11857" ht="15.75" customHeight="1" s="121">
      <c r="B11857">
        <f>D11857&amp;Q11857&amp;E11857</f>
        <v/>
      </c>
      <c r="C11857" s="73" t="n"/>
      <c r="D11857" s="73" t="n"/>
      <c r="E11857" s="78" t="n"/>
      <c r="F11857" s="75" t="n"/>
      <c r="G11857" s="73" t="n"/>
      <c r="H11857" s="75" t="n"/>
      <c r="I11857" s="75" t="n"/>
      <c r="J11857" s="75" t="n"/>
      <c r="K11857" s="75" t="n"/>
      <c r="L11857" s="75" t="n"/>
      <c r="M11857" s="75" t="n"/>
      <c r="N11857" s="75" t="n"/>
      <c r="O11857" s="75" t="n"/>
      <c r="P11857" s="75" t="n"/>
      <c r="Q11857" s="79" t="n"/>
      <c r="AR11857">
        <f>IF($AU$2&lt;&gt;5,NA(),IF(D11857=D11856,0,IF(AND(D21358=D11857,D11858=D11857),O11857+O11858+O21358,IF(D11858=D11857,O11858+O11857,O11857))))</f>
        <v/>
      </c>
      <c r="AS11857">
        <f>IF($AU$2&lt;&gt;5,NA(),IF(D11857=D11856,0,IF(AND(D21358=D11857,D11858=D11857),P11857+P11858+P21358,IF(D11858=D11857,P11858+P11857,P11857))))</f>
        <v/>
      </c>
      <c r="AT11857">
        <f>AR11857-AS11857</f>
        <v/>
      </c>
    </row>
    <row r="11858" ht="15.75" customHeight="1" s="121">
      <c r="B11858">
        <f>D11858&amp;Q11858&amp;E11858</f>
        <v/>
      </c>
      <c r="C11858" s="73" t="n"/>
      <c r="D11858" s="73" t="n"/>
      <c r="E11858" s="78" t="n"/>
      <c r="F11858" s="75" t="n"/>
      <c r="G11858" s="73" t="n"/>
      <c r="H11858" s="75" t="n"/>
      <c r="I11858" s="75" t="n"/>
      <c r="J11858" s="75" t="n"/>
      <c r="K11858" s="75" t="n"/>
      <c r="L11858" s="75" t="n"/>
      <c r="M11858" s="75" t="n"/>
      <c r="N11858" s="75" t="n"/>
      <c r="O11858" s="75" t="n"/>
      <c r="P11858" s="75" t="n"/>
      <c r="Q11858" s="79" t="n"/>
      <c r="AR11858">
        <f>IF($AU$2&lt;&gt;5,NA(),IF(D11858=D11857,0,IF(AND(D21359=D11858,D11859=D11858),O11858+O11859+O21359,IF(D11859=D11858,O11859+O11858,O11858))))</f>
        <v/>
      </c>
      <c r="AS11858">
        <f>IF($AU$2&lt;&gt;5,NA(),IF(D11858=D11857,0,IF(AND(D21359=D11858,D11859=D11858),P11858+P11859+P21359,IF(D11859=D11858,P11859+P11858,P11858))))</f>
        <v/>
      </c>
      <c r="AT11858">
        <f>AR11858-AS11858</f>
        <v/>
      </c>
    </row>
    <row r="11859" ht="15.75" customHeight="1" s="121">
      <c r="B11859">
        <f>D11859&amp;Q11859&amp;E11859</f>
        <v/>
      </c>
      <c r="C11859" s="73" t="n"/>
      <c r="D11859" s="73" t="n"/>
      <c r="E11859" s="78" t="n"/>
      <c r="F11859" s="75" t="n"/>
      <c r="G11859" s="73" t="n"/>
      <c r="H11859" s="75" t="n"/>
      <c r="I11859" s="75" t="n"/>
      <c r="J11859" s="75" t="n"/>
      <c r="K11859" s="75" t="n"/>
      <c r="L11859" s="75" t="n"/>
      <c r="M11859" s="75" t="n"/>
      <c r="N11859" s="75" t="n"/>
      <c r="O11859" s="75" t="n"/>
      <c r="P11859" s="75" t="n"/>
      <c r="Q11859" s="79" t="n"/>
      <c r="AR11859">
        <f>IF($AU$2&lt;&gt;5,NA(),IF(D11859=D11858,0,IF(AND(D21360=D11859,D11860=D11859),O11859+O11860+O21360,IF(D11860=D11859,O11860+O11859,O11859))))</f>
        <v/>
      </c>
      <c r="AS11859">
        <f>IF($AU$2&lt;&gt;5,NA(),IF(D11859=D11858,0,IF(AND(D21360=D11859,D11860=D11859),P11859+P11860+P21360,IF(D11860=D11859,P11860+P11859,P11859))))</f>
        <v/>
      </c>
      <c r="AT11859">
        <f>AR11859-AS11859</f>
        <v/>
      </c>
    </row>
    <row r="11860" ht="15.75" customHeight="1" s="121">
      <c r="B11860">
        <f>D11860&amp;Q11860&amp;E11860</f>
        <v/>
      </c>
      <c r="C11860" s="73" t="n"/>
      <c r="D11860" s="73" t="n"/>
      <c r="E11860" s="78" t="n"/>
      <c r="F11860" s="75" t="n"/>
      <c r="G11860" s="73" t="n"/>
      <c r="H11860" s="75" t="n"/>
      <c r="I11860" s="75" t="n"/>
      <c r="J11860" s="75" t="n"/>
      <c r="K11860" s="75" t="n"/>
      <c r="L11860" s="75" t="n"/>
      <c r="M11860" s="75" t="n"/>
      <c r="N11860" s="75" t="n"/>
      <c r="O11860" s="75" t="n"/>
      <c r="P11860" s="75" t="n"/>
      <c r="Q11860" s="79" t="n"/>
      <c r="AR11860">
        <f>IF($AU$2&lt;&gt;5,NA(),IF(D11860=D11859,0,IF(AND(D21361=D11860,D11861=D11860),O11860+O11861+O21361,IF(D11861=D11860,O11861+O11860,O11860))))</f>
        <v/>
      </c>
      <c r="AS11860">
        <f>IF($AU$2&lt;&gt;5,NA(),IF(D11860=D11859,0,IF(AND(D21361=D11860,D11861=D11860),P11860+P11861+P21361,IF(D11861=D11860,P11861+P11860,P11860))))</f>
        <v/>
      </c>
      <c r="AT11860">
        <f>AR11860-AS11860</f>
        <v/>
      </c>
    </row>
    <row r="11861" ht="15.75" customHeight="1" s="121">
      <c r="B11861">
        <f>D11861&amp;Q11861&amp;E11861</f>
        <v/>
      </c>
      <c r="C11861" s="73" t="n"/>
      <c r="D11861" s="73" t="n"/>
      <c r="E11861" s="78" t="n"/>
      <c r="F11861" s="75" t="n"/>
      <c r="G11861" s="73" t="n"/>
      <c r="H11861" s="75" t="n"/>
      <c r="I11861" s="75" t="n"/>
      <c r="J11861" s="75" t="n"/>
      <c r="K11861" s="75" t="n"/>
      <c r="L11861" s="75" t="n"/>
      <c r="M11861" s="75" t="n"/>
      <c r="N11861" s="75" t="n"/>
      <c r="O11861" s="75" t="n"/>
      <c r="P11861" s="75" t="n"/>
      <c r="Q11861" s="79" t="n"/>
      <c r="AR11861">
        <f>IF($AU$2&lt;&gt;5,NA(),IF(D11861=D11860,0,IF(AND(D21362=D11861,D11862=D11861),O11861+O11862+O21362,IF(D11862=D11861,O11862+O11861,O11861))))</f>
        <v/>
      </c>
      <c r="AS11861">
        <f>IF($AU$2&lt;&gt;5,NA(),IF(D11861=D11860,0,IF(AND(D21362=D11861,D11862=D11861),P11861+P11862+P21362,IF(D11862=D11861,P11862+P11861,P11861))))</f>
        <v/>
      </c>
      <c r="AT11861">
        <f>AR11861-AS11861</f>
        <v/>
      </c>
    </row>
    <row r="11862" ht="15.75" customHeight="1" s="121">
      <c r="B11862">
        <f>D11862&amp;Q11862&amp;E11862</f>
        <v/>
      </c>
      <c r="C11862" s="73" t="n"/>
      <c r="D11862" s="73" t="n"/>
      <c r="E11862" s="78" t="n"/>
      <c r="F11862" s="75" t="n"/>
      <c r="G11862" s="73" t="n"/>
      <c r="H11862" s="75" t="n"/>
      <c r="I11862" s="75" t="n"/>
      <c r="J11862" s="75" t="n"/>
      <c r="K11862" s="75" t="n"/>
      <c r="L11862" s="75" t="n"/>
      <c r="M11862" s="75" t="n"/>
      <c r="N11862" s="75" t="n"/>
      <c r="O11862" s="75" t="n"/>
      <c r="P11862" s="75" t="n"/>
      <c r="Q11862" s="79" t="n"/>
      <c r="AR11862">
        <f>IF($AU$2&lt;&gt;5,NA(),IF(D11862=D11861,0,IF(AND(D21363=D11862,D11863=D11862),O11862+O11863+O21363,IF(D11863=D11862,O11863+O11862,O11862))))</f>
        <v/>
      </c>
      <c r="AS11862">
        <f>IF($AU$2&lt;&gt;5,NA(),IF(D11862=D11861,0,IF(AND(D21363=D11862,D11863=D11862),P11862+P11863+P21363,IF(D11863=D11862,P11863+P11862,P11862))))</f>
        <v/>
      </c>
      <c r="AT11862">
        <f>AR11862-AS11862</f>
        <v/>
      </c>
    </row>
    <row r="11863" ht="15.75" customHeight="1" s="121">
      <c r="B11863">
        <f>D11863&amp;Q11863&amp;E11863</f>
        <v/>
      </c>
      <c r="C11863" s="73" t="n"/>
      <c r="D11863" s="73" t="n"/>
      <c r="E11863" s="78" t="n"/>
      <c r="F11863" s="75" t="n"/>
      <c r="G11863" s="73" t="n"/>
      <c r="H11863" s="75" t="n"/>
      <c r="I11863" s="75" t="n"/>
      <c r="J11863" s="75" t="n"/>
      <c r="K11863" s="75" t="n"/>
      <c r="L11863" s="75" t="n"/>
      <c r="M11863" s="75" t="n"/>
      <c r="N11863" s="75" t="n"/>
      <c r="O11863" s="75" t="n"/>
      <c r="P11863" s="75" t="n"/>
      <c r="Q11863" s="79" t="n"/>
      <c r="AR11863">
        <f>IF($AU$2&lt;&gt;5,NA(),IF(D11863=D11862,0,IF(AND(D21364=D11863,D11864=D11863),O11863+O11864+O21364,IF(D11864=D11863,O11864+O11863,O11863))))</f>
        <v/>
      </c>
      <c r="AS11863">
        <f>IF($AU$2&lt;&gt;5,NA(),IF(D11863=D11862,0,IF(AND(D21364=D11863,D11864=D11863),P11863+P11864+P21364,IF(D11864=D11863,P11864+P11863,P11863))))</f>
        <v/>
      </c>
      <c r="AT11863">
        <f>AR11863-AS11863</f>
        <v/>
      </c>
    </row>
    <row r="11864" ht="15.75" customHeight="1" s="121">
      <c r="B11864">
        <f>D11864&amp;Q11864&amp;E11864</f>
        <v/>
      </c>
      <c r="C11864" s="73" t="n"/>
      <c r="D11864" s="73" t="n"/>
      <c r="E11864" s="78" t="n"/>
      <c r="F11864" s="75" t="n"/>
      <c r="G11864" s="73" t="n"/>
      <c r="H11864" s="75" t="n"/>
      <c r="I11864" s="75" t="n"/>
      <c r="J11864" s="75" t="n"/>
      <c r="K11864" s="75" t="n"/>
      <c r="L11864" s="75" t="n"/>
      <c r="M11864" s="75" t="n"/>
      <c r="N11864" s="75" t="n"/>
      <c r="O11864" s="75" t="n"/>
      <c r="P11864" s="75" t="n"/>
      <c r="Q11864" s="79" t="n"/>
      <c r="AR11864">
        <f>IF($AU$2&lt;&gt;5,NA(),IF(D11864=D11863,0,IF(AND(D21365=D11864,D11865=D11864),O11864+O11865+O21365,IF(D11865=D11864,O11865+O11864,O11864))))</f>
        <v/>
      </c>
      <c r="AS11864">
        <f>IF($AU$2&lt;&gt;5,NA(),IF(D11864=D11863,0,IF(AND(D21365=D11864,D11865=D11864),P11864+P11865+P21365,IF(D11865=D11864,P11865+P11864,P11864))))</f>
        <v/>
      </c>
      <c r="AT11864">
        <f>AR11864-AS11864</f>
        <v/>
      </c>
    </row>
    <row r="11865" ht="15.75" customHeight="1" s="121">
      <c r="B11865">
        <f>D11865&amp;Q11865&amp;E11865</f>
        <v/>
      </c>
      <c r="C11865" s="73" t="n"/>
      <c r="D11865" s="73" t="n"/>
      <c r="E11865" s="78" t="n"/>
      <c r="F11865" s="75" t="n"/>
      <c r="G11865" s="73" t="n"/>
      <c r="H11865" s="75" t="n"/>
      <c r="I11865" s="75" t="n"/>
      <c r="J11865" s="75" t="n"/>
      <c r="K11865" s="75" t="n"/>
      <c r="L11865" s="75" t="n"/>
      <c r="M11865" s="75" t="n"/>
      <c r="N11865" s="75" t="n"/>
      <c r="O11865" s="75" t="n"/>
      <c r="P11865" s="75" t="n"/>
      <c r="Q11865" s="79" t="n"/>
      <c r="AR11865">
        <f>IF($AU$2&lt;&gt;5,NA(),IF(D11865=D11864,0,IF(AND(D21366=D11865,D11866=D11865),O11865+O11866+O21366,IF(D11866=D11865,O11866+O11865,O11865))))</f>
        <v/>
      </c>
      <c r="AS11865">
        <f>IF($AU$2&lt;&gt;5,NA(),IF(D11865=D11864,0,IF(AND(D21366=D11865,D11866=D11865),P11865+P11866+P21366,IF(D11866=D11865,P11866+P11865,P11865))))</f>
        <v/>
      </c>
      <c r="AT11865">
        <f>AR11865-AS11865</f>
        <v/>
      </c>
    </row>
    <row r="11866" ht="15.75" customHeight="1" s="121">
      <c r="B11866">
        <f>D11866&amp;Q11866&amp;E11866</f>
        <v/>
      </c>
      <c r="C11866" s="73" t="n"/>
      <c r="D11866" s="73" t="n"/>
      <c r="E11866" s="78" t="n"/>
      <c r="F11866" s="75" t="n"/>
      <c r="G11866" s="73" t="n"/>
      <c r="H11866" s="75" t="n"/>
      <c r="I11866" s="75" t="n"/>
      <c r="J11866" s="75" t="n"/>
      <c r="K11866" s="75" t="n"/>
      <c r="L11866" s="75" t="n"/>
      <c r="M11866" s="75" t="n"/>
      <c r="N11866" s="75" t="n"/>
      <c r="O11866" s="75" t="n"/>
      <c r="P11866" s="75" t="n"/>
      <c r="Q11866" s="79" t="n"/>
      <c r="AR11866">
        <f>IF($AU$2&lt;&gt;5,NA(),IF(D11866=D11865,0,IF(AND(D21367=D11866,D11867=D11866),O11866+O11867+O21367,IF(D11867=D11866,O11867+O11866,O11866))))</f>
        <v/>
      </c>
      <c r="AS11866">
        <f>IF($AU$2&lt;&gt;5,NA(),IF(D11866=D11865,0,IF(AND(D21367=D11866,D11867=D11866),P11866+P11867+P21367,IF(D11867=D11866,P11867+P11866,P11866))))</f>
        <v/>
      </c>
      <c r="AT11866">
        <f>AR11866-AS11866</f>
        <v/>
      </c>
    </row>
    <row r="11867" ht="15.75" customHeight="1" s="121">
      <c r="B11867">
        <f>D11867&amp;Q11867&amp;E11867</f>
        <v/>
      </c>
      <c r="C11867" s="73" t="n"/>
      <c r="D11867" s="73" t="n"/>
      <c r="E11867" s="78" t="n"/>
      <c r="F11867" s="75" t="n"/>
      <c r="G11867" s="73" t="n"/>
      <c r="H11867" s="75" t="n"/>
      <c r="I11867" s="75" t="n"/>
      <c r="J11867" s="75" t="n"/>
      <c r="K11867" s="75" t="n"/>
      <c r="L11867" s="75" t="n"/>
      <c r="M11867" s="75" t="n"/>
      <c r="N11867" s="75" t="n"/>
      <c r="O11867" s="75" t="n"/>
      <c r="P11867" s="75" t="n"/>
      <c r="Q11867" s="79" t="n"/>
      <c r="AR11867">
        <f>IF($AU$2&lt;&gt;5,NA(),IF(D11867=D11866,0,IF(AND(D21368=D11867,D11868=D11867),O11867+O11868+O21368,IF(D11868=D11867,O11868+O11867,O11867))))</f>
        <v/>
      </c>
      <c r="AS11867">
        <f>IF($AU$2&lt;&gt;5,NA(),IF(D11867=D11866,0,IF(AND(D21368=D11867,D11868=D11867),P11867+P11868+P21368,IF(D11868=D11867,P11868+P11867,P11867))))</f>
        <v/>
      </c>
      <c r="AT11867">
        <f>AR11867-AS11867</f>
        <v/>
      </c>
    </row>
    <row r="11868" ht="15.75" customHeight="1" s="121">
      <c r="B11868">
        <f>D11868&amp;Q11868&amp;E11868</f>
        <v/>
      </c>
      <c r="C11868" s="73" t="n"/>
      <c r="D11868" s="73" t="n"/>
      <c r="E11868" s="78" t="n"/>
      <c r="F11868" s="75" t="n"/>
      <c r="G11868" s="73" t="n"/>
      <c r="H11868" s="75" t="n"/>
      <c r="I11868" s="75" t="n"/>
      <c r="J11868" s="75" t="n"/>
      <c r="K11868" s="75" t="n"/>
      <c r="L11868" s="75" t="n"/>
      <c r="M11868" s="75" t="n"/>
      <c r="N11868" s="75" t="n"/>
      <c r="O11868" s="75" t="n"/>
      <c r="P11868" s="75" t="n"/>
      <c r="Q11868" s="79" t="n"/>
      <c r="AR11868">
        <f>IF($AU$2&lt;&gt;5,NA(),IF(D11868=D11867,0,IF(AND(D21369=D11868,D11869=D11868),O11868+O11869+O21369,IF(D11869=D11868,O11869+O11868,O11868))))</f>
        <v/>
      </c>
      <c r="AS11868">
        <f>IF($AU$2&lt;&gt;5,NA(),IF(D11868=D11867,0,IF(AND(D21369=D11868,D11869=D11868),P11868+P11869+P21369,IF(D11869=D11868,P11869+P11868,P11868))))</f>
        <v/>
      </c>
      <c r="AT11868">
        <f>AR11868-AS11868</f>
        <v/>
      </c>
    </row>
    <row r="11869" ht="15.75" customHeight="1" s="121">
      <c r="B11869">
        <f>D11869&amp;Q11869&amp;E11869</f>
        <v/>
      </c>
      <c r="C11869" s="73" t="n"/>
      <c r="D11869" s="73" t="n"/>
      <c r="E11869" s="78" t="n"/>
      <c r="F11869" s="75" t="n"/>
      <c r="G11869" s="73" t="n"/>
      <c r="H11869" s="75" t="n"/>
      <c r="I11869" s="75" t="n"/>
      <c r="J11869" s="75" t="n"/>
      <c r="K11869" s="75" t="n"/>
      <c r="L11869" s="75" t="n"/>
      <c r="M11869" s="75" t="n"/>
      <c r="N11869" s="75" t="n"/>
      <c r="O11869" s="75" t="n"/>
      <c r="P11869" s="75" t="n"/>
      <c r="Q11869" s="79" t="n"/>
      <c r="AR11869">
        <f>IF($AU$2&lt;&gt;5,NA(),IF(D11869=D11868,0,IF(AND(D21370=D11869,D11870=D11869),O11869+O11870+O21370,IF(D11870=D11869,O11870+O11869,O11869))))</f>
        <v/>
      </c>
      <c r="AS11869">
        <f>IF($AU$2&lt;&gt;5,NA(),IF(D11869=D11868,0,IF(AND(D21370=D11869,D11870=D11869),P11869+P11870+P21370,IF(D11870=D11869,P11870+P11869,P11869))))</f>
        <v/>
      </c>
      <c r="AT11869">
        <f>AR11869-AS11869</f>
        <v/>
      </c>
    </row>
    <row r="11870" ht="15.75" customHeight="1" s="121">
      <c r="B11870">
        <f>D11870&amp;Q11870&amp;E11870</f>
        <v/>
      </c>
      <c r="C11870" s="73" t="n"/>
      <c r="D11870" s="73" t="n"/>
      <c r="E11870" s="78" t="n"/>
      <c r="F11870" s="75" t="n"/>
      <c r="G11870" s="73" t="n"/>
      <c r="H11870" s="75" t="n"/>
      <c r="I11870" s="75" t="n"/>
      <c r="J11870" s="75" t="n"/>
      <c r="K11870" s="75" t="n"/>
      <c r="L11870" s="75" t="n"/>
      <c r="M11870" s="75" t="n"/>
      <c r="N11870" s="75" t="n"/>
      <c r="O11870" s="75" t="n"/>
      <c r="P11870" s="75" t="n"/>
      <c r="Q11870" s="79" t="n"/>
      <c r="AR11870">
        <f>IF($AU$2&lt;&gt;5,NA(),IF(D11870=D11869,0,IF(AND(D21371=D11870,D11871=D11870),O11870+O11871+O21371,IF(D11871=D11870,O11871+O11870,O11870))))</f>
        <v/>
      </c>
      <c r="AS11870">
        <f>IF($AU$2&lt;&gt;5,NA(),IF(D11870=D11869,0,IF(AND(D21371=D11870,D11871=D11870),P11870+P11871+P21371,IF(D11871=D11870,P11871+P11870,P11870))))</f>
        <v/>
      </c>
      <c r="AT11870">
        <f>AR11870-AS11870</f>
        <v/>
      </c>
    </row>
    <row r="11871" ht="15.75" customHeight="1" s="121">
      <c r="B11871">
        <f>D11871&amp;Q11871&amp;E11871</f>
        <v/>
      </c>
      <c r="C11871" s="73" t="n"/>
      <c r="D11871" s="73" t="n"/>
      <c r="E11871" s="78" t="n"/>
      <c r="F11871" s="75" t="n"/>
      <c r="G11871" s="73" t="n"/>
      <c r="H11871" s="75" t="n"/>
      <c r="I11871" s="75" t="n"/>
      <c r="J11871" s="75" t="n"/>
      <c r="K11871" s="75" t="n"/>
      <c r="L11871" s="75" t="n"/>
      <c r="M11871" s="75" t="n"/>
      <c r="N11871" s="75" t="n"/>
      <c r="O11871" s="75" t="n"/>
      <c r="P11871" s="75" t="n"/>
      <c r="Q11871" s="79" t="n"/>
      <c r="AR11871">
        <f>IF($AU$2&lt;&gt;5,NA(),IF(D11871=D11870,0,IF(AND(D21372=D11871,D11872=D11871),O11871+O11872+O21372,IF(D11872=D11871,O11872+O11871,O11871))))</f>
        <v/>
      </c>
      <c r="AS11871">
        <f>IF($AU$2&lt;&gt;5,NA(),IF(D11871=D11870,0,IF(AND(D21372=D11871,D11872=D11871),P11871+P11872+P21372,IF(D11872=D11871,P11872+P11871,P11871))))</f>
        <v/>
      </c>
      <c r="AT11871">
        <f>AR11871-AS11871</f>
        <v/>
      </c>
    </row>
    <row r="11872" ht="15.75" customHeight="1" s="121">
      <c r="B11872">
        <f>D11872&amp;Q11872&amp;E11872</f>
        <v/>
      </c>
      <c r="C11872" s="73" t="n"/>
      <c r="D11872" s="73" t="n"/>
      <c r="E11872" s="78" t="n"/>
      <c r="F11872" s="75" t="n"/>
      <c r="G11872" s="73" t="n"/>
      <c r="H11872" s="75" t="n"/>
      <c r="I11872" s="75" t="n"/>
      <c r="J11872" s="75" t="n"/>
      <c r="K11872" s="75" t="n"/>
      <c r="L11872" s="75" t="n"/>
      <c r="M11872" s="75" t="n"/>
      <c r="N11872" s="75" t="n"/>
      <c r="O11872" s="75" t="n"/>
      <c r="P11872" s="75" t="n"/>
      <c r="Q11872" s="79" t="n"/>
      <c r="AR11872">
        <f>IF($AU$2&lt;&gt;5,NA(),IF(D11872=D11871,0,IF(AND(D21373=D11872,D11873=D11872),O11872+O11873+O21373,IF(D11873=D11872,O11873+O11872,O11872))))</f>
        <v/>
      </c>
      <c r="AS11872">
        <f>IF($AU$2&lt;&gt;5,NA(),IF(D11872=D11871,0,IF(AND(D21373=D11872,D11873=D11872),P11872+P11873+P21373,IF(D11873=D11872,P11873+P11872,P11872))))</f>
        <v/>
      </c>
      <c r="AT11872">
        <f>AR11872-AS11872</f>
        <v/>
      </c>
    </row>
    <row r="11873" ht="15.75" customHeight="1" s="121">
      <c r="B11873">
        <f>D11873&amp;Q11873&amp;E11873</f>
        <v/>
      </c>
      <c r="C11873" s="73" t="n"/>
      <c r="D11873" s="73" t="n"/>
      <c r="E11873" s="78" t="n"/>
      <c r="F11873" s="75" t="n"/>
      <c r="G11873" s="73" t="n"/>
      <c r="H11873" s="75" t="n"/>
      <c r="I11873" s="75" t="n"/>
      <c r="J11873" s="75" t="n"/>
      <c r="K11873" s="75" t="n"/>
      <c r="L11873" s="75" t="n"/>
      <c r="M11873" s="75" t="n"/>
      <c r="N11873" s="75" t="n"/>
      <c r="O11873" s="75" t="n"/>
      <c r="P11873" s="75" t="n"/>
      <c r="Q11873" s="79" t="n"/>
      <c r="AR11873">
        <f>IF($AU$2&lt;&gt;5,NA(),IF(D11873=D11872,0,IF(AND(D21374=D11873,D11874=D11873),O11873+O11874+O21374,IF(D11874=D11873,O11874+O11873,O11873))))</f>
        <v/>
      </c>
      <c r="AS11873">
        <f>IF($AU$2&lt;&gt;5,NA(),IF(D11873=D11872,0,IF(AND(D21374=D11873,D11874=D11873),P11873+P11874+P21374,IF(D11874=D11873,P11874+P11873,P11873))))</f>
        <v/>
      </c>
      <c r="AT11873">
        <f>AR11873-AS11873</f>
        <v/>
      </c>
    </row>
    <row r="11874" ht="15.75" customHeight="1" s="121">
      <c r="B11874">
        <f>D11874&amp;Q11874&amp;E11874</f>
        <v/>
      </c>
      <c r="C11874" s="73" t="n"/>
      <c r="D11874" s="73" t="n"/>
      <c r="E11874" s="78" t="n"/>
      <c r="F11874" s="75" t="n"/>
      <c r="G11874" s="73" t="n"/>
      <c r="H11874" s="75" t="n"/>
      <c r="I11874" s="75" t="n"/>
      <c r="J11874" s="75" t="n"/>
      <c r="K11874" s="75" t="n"/>
      <c r="L11874" s="75" t="n"/>
      <c r="M11874" s="75" t="n"/>
      <c r="N11874" s="75" t="n"/>
      <c r="O11874" s="75" t="n"/>
      <c r="P11874" s="75" t="n"/>
      <c r="Q11874" s="79" t="n"/>
      <c r="AR11874">
        <f>IF($AU$2&lt;&gt;5,NA(),IF(D11874=D11873,0,IF(AND(D21375=D11874,D11875=D11874),O11874+O11875+O21375,IF(D11875=D11874,O11875+O11874,O11874))))</f>
        <v/>
      </c>
      <c r="AS11874">
        <f>IF($AU$2&lt;&gt;5,NA(),IF(D11874=D11873,0,IF(AND(D21375=D11874,D11875=D11874),P11874+P11875+P21375,IF(D11875=D11874,P11875+P11874,P11874))))</f>
        <v/>
      </c>
      <c r="AT11874">
        <f>AR11874-AS11874</f>
        <v/>
      </c>
    </row>
    <row r="11875" ht="15.75" customHeight="1" s="121">
      <c r="B11875">
        <f>D11875&amp;Q11875&amp;E11875</f>
        <v/>
      </c>
      <c r="C11875" s="73" t="n"/>
      <c r="D11875" s="73" t="n"/>
      <c r="E11875" s="78" t="n"/>
      <c r="F11875" s="75" t="n"/>
      <c r="G11875" s="73" t="n"/>
      <c r="H11875" s="75" t="n"/>
      <c r="I11875" s="75" t="n"/>
      <c r="J11875" s="75" t="n"/>
      <c r="K11875" s="75" t="n"/>
      <c r="L11875" s="75" t="n"/>
      <c r="M11875" s="75" t="n"/>
      <c r="N11875" s="75" t="n"/>
      <c r="O11875" s="75" t="n"/>
      <c r="P11875" s="75" t="n"/>
      <c r="Q11875" s="79" t="n"/>
      <c r="AR11875">
        <f>IF($AU$2&lt;&gt;5,NA(),IF(D11875=D11874,0,IF(AND(D21376=D11875,D11876=D11875),O11875+O11876+O21376,IF(D11876=D11875,O11876+O11875,O11875))))</f>
        <v/>
      </c>
      <c r="AS11875">
        <f>IF($AU$2&lt;&gt;5,NA(),IF(D11875=D11874,0,IF(AND(D21376=D11875,D11876=D11875),P11875+P11876+P21376,IF(D11876=D11875,P11876+P11875,P11875))))</f>
        <v/>
      </c>
      <c r="AT11875">
        <f>AR11875-AS11875</f>
        <v/>
      </c>
    </row>
    <row r="11876" ht="15.75" customHeight="1" s="121">
      <c r="B11876">
        <f>D11876&amp;Q11876&amp;E11876</f>
        <v/>
      </c>
      <c r="C11876" s="73" t="n"/>
      <c r="D11876" s="73" t="n"/>
      <c r="E11876" s="78" t="n"/>
      <c r="F11876" s="75" t="n"/>
      <c r="G11876" s="73" t="n"/>
      <c r="H11876" s="75" t="n"/>
      <c r="I11876" s="75" t="n"/>
      <c r="J11876" s="75" t="n"/>
      <c r="K11876" s="75" t="n"/>
      <c r="L11876" s="75" t="n"/>
      <c r="M11876" s="75" t="n"/>
      <c r="N11876" s="75" t="n"/>
      <c r="O11876" s="75" t="n"/>
      <c r="P11876" s="75" t="n"/>
      <c r="Q11876" s="79" t="n"/>
      <c r="AR11876">
        <f>IF($AU$2&lt;&gt;5,NA(),IF(D11876=D11875,0,IF(AND(D21377=D11876,D11877=D11876),O11876+O11877+O21377,IF(D11877=D11876,O11877+O11876,O11876))))</f>
        <v/>
      </c>
      <c r="AS11876">
        <f>IF($AU$2&lt;&gt;5,NA(),IF(D11876=D11875,0,IF(AND(D21377=D11876,D11877=D11876),P11876+P11877+P21377,IF(D11877=D11876,P11877+P11876,P11876))))</f>
        <v/>
      </c>
      <c r="AT11876">
        <f>AR11876-AS11876</f>
        <v/>
      </c>
    </row>
    <row r="11877" ht="15.75" customHeight="1" s="121">
      <c r="B11877">
        <f>D11877&amp;Q11877&amp;E11877</f>
        <v/>
      </c>
      <c r="C11877" s="73" t="n"/>
      <c r="D11877" s="73" t="n"/>
      <c r="E11877" s="78" t="n"/>
      <c r="F11877" s="75" t="n"/>
      <c r="G11877" s="73" t="n"/>
      <c r="H11877" s="75" t="n"/>
      <c r="I11877" s="75" t="n"/>
      <c r="J11877" s="75" t="n"/>
      <c r="K11877" s="75" t="n"/>
      <c r="L11877" s="75" t="n"/>
      <c r="M11877" s="75" t="n"/>
      <c r="N11877" s="75" t="n"/>
      <c r="O11877" s="75" t="n"/>
      <c r="P11877" s="75" t="n"/>
      <c r="Q11877" s="79" t="n"/>
      <c r="AR11877">
        <f>IF($AU$2&lt;&gt;5,NA(),IF(D11877=D11876,0,IF(AND(D21378=D11877,D11878=D11877),O11877+O11878+O21378,IF(D11878=D11877,O11878+O11877,O11877))))</f>
        <v/>
      </c>
      <c r="AS11877">
        <f>IF($AU$2&lt;&gt;5,NA(),IF(D11877=D11876,0,IF(AND(D21378=D11877,D11878=D11877),P11877+P11878+P21378,IF(D11878=D11877,P11878+P11877,P11877))))</f>
        <v/>
      </c>
      <c r="AT11877">
        <f>AR11877-AS11877</f>
        <v/>
      </c>
    </row>
    <row r="11878" ht="15.75" customHeight="1" s="121">
      <c r="B11878">
        <f>D11878&amp;Q11878&amp;E11878</f>
        <v/>
      </c>
      <c r="C11878" s="73" t="n"/>
      <c r="D11878" s="73" t="n"/>
      <c r="E11878" s="78" t="n"/>
      <c r="F11878" s="75" t="n"/>
      <c r="G11878" s="73" t="n"/>
      <c r="H11878" s="75" t="n"/>
      <c r="I11878" s="75" t="n"/>
      <c r="J11878" s="75" t="n"/>
      <c r="K11878" s="75" t="n"/>
      <c r="L11878" s="75" t="n"/>
      <c r="M11878" s="75" t="n"/>
      <c r="N11878" s="75" t="n"/>
      <c r="O11878" s="75" t="n"/>
      <c r="P11878" s="75" t="n"/>
      <c r="Q11878" s="79" t="n"/>
      <c r="AR11878">
        <f>IF($AU$2&lt;&gt;5,NA(),IF(D11878=D11877,0,IF(AND(D21379=D11878,D11879=D11878),O11878+O11879+O21379,IF(D11879=D11878,O11879+O11878,O11878))))</f>
        <v/>
      </c>
      <c r="AS11878">
        <f>IF($AU$2&lt;&gt;5,NA(),IF(D11878=D11877,0,IF(AND(D21379=D11878,D11879=D11878),P11878+P11879+P21379,IF(D11879=D11878,P11879+P11878,P11878))))</f>
        <v/>
      </c>
      <c r="AT11878">
        <f>AR11878-AS11878</f>
        <v/>
      </c>
    </row>
    <row r="11879" ht="15.75" customHeight="1" s="121">
      <c r="B11879">
        <f>D11879&amp;Q11879&amp;E11879</f>
        <v/>
      </c>
      <c r="C11879" s="73" t="n"/>
      <c r="D11879" s="73" t="n"/>
      <c r="E11879" s="78" t="n"/>
      <c r="F11879" s="75" t="n"/>
      <c r="G11879" s="73" t="n"/>
      <c r="H11879" s="75" t="n"/>
      <c r="I11879" s="75" t="n"/>
      <c r="J11879" s="75" t="n"/>
      <c r="K11879" s="75" t="n"/>
      <c r="L11879" s="75" t="n"/>
      <c r="M11879" s="75" t="n"/>
      <c r="N11879" s="75" t="n"/>
      <c r="O11879" s="75" t="n"/>
      <c r="P11879" s="75" t="n"/>
      <c r="Q11879" s="79" t="n"/>
      <c r="AR11879">
        <f>IF($AU$2&lt;&gt;5,NA(),IF(D11879=D11878,0,IF(AND(D21380=D11879,D11880=D11879),O11879+O11880+O21380,IF(D11880=D11879,O11880+O11879,O11879))))</f>
        <v/>
      </c>
      <c r="AS11879">
        <f>IF($AU$2&lt;&gt;5,NA(),IF(D11879=D11878,0,IF(AND(D21380=D11879,D11880=D11879),P11879+P11880+P21380,IF(D11880=D11879,P11880+P11879,P11879))))</f>
        <v/>
      </c>
      <c r="AT11879">
        <f>AR11879-AS11879</f>
        <v/>
      </c>
    </row>
    <row r="11880" ht="15.75" customHeight="1" s="121">
      <c r="B11880">
        <f>D11880&amp;Q11880&amp;E11880</f>
        <v/>
      </c>
      <c r="C11880" s="73" t="n"/>
      <c r="D11880" s="73" t="n"/>
      <c r="E11880" s="78" t="n"/>
      <c r="F11880" s="75" t="n"/>
      <c r="G11880" s="73" t="n"/>
      <c r="H11880" s="75" t="n"/>
      <c r="I11880" s="75" t="n"/>
      <c r="J11880" s="75" t="n"/>
      <c r="K11880" s="75" t="n"/>
      <c r="L11880" s="75" t="n"/>
      <c r="M11880" s="75" t="n"/>
      <c r="N11880" s="75" t="n"/>
      <c r="O11880" s="75" t="n"/>
      <c r="P11880" s="75" t="n"/>
      <c r="Q11880" s="79" t="n"/>
      <c r="AR11880">
        <f>IF($AU$2&lt;&gt;5,NA(),IF(D11880=D11879,0,IF(AND(D21381=D11880,D11881=D11880),O11880+O11881+O21381,IF(D11881=D11880,O11881+O11880,O11880))))</f>
        <v/>
      </c>
      <c r="AS11880">
        <f>IF($AU$2&lt;&gt;5,NA(),IF(D11880=D11879,0,IF(AND(D21381=D11880,D11881=D11880),P11880+P11881+P21381,IF(D11881=D11880,P11881+P11880,P11880))))</f>
        <v/>
      </c>
      <c r="AT11880">
        <f>AR11880-AS11880</f>
        <v/>
      </c>
    </row>
    <row r="11881" ht="15.75" customHeight="1" s="121">
      <c r="B11881">
        <f>D11881&amp;Q11881&amp;E11881</f>
        <v/>
      </c>
      <c r="C11881" s="73" t="n"/>
      <c r="D11881" s="73" t="n"/>
      <c r="E11881" s="78" t="n"/>
      <c r="F11881" s="75" t="n"/>
      <c r="G11881" s="73" t="n"/>
      <c r="H11881" s="75" t="n"/>
      <c r="I11881" s="75" t="n"/>
      <c r="J11881" s="75" t="n"/>
      <c r="K11881" s="75" t="n"/>
      <c r="L11881" s="75" t="n"/>
      <c r="M11881" s="75" t="n"/>
      <c r="N11881" s="75" t="n"/>
      <c r="O11881" s="75" t="n"/>
      <c r="P11881" s="75" t="n"/>
      <c r="Q11881" s="79" t="n"/>
      <c r="AR11881">
        <f>IF($AU$2&lt;&gt;5,NA(),IF(D11881=D11880,0,IF(AND(D21382=D11881,D11882=D11881),O11881+O11882+O21382,IF(D11882=D11881,O11882+O11881,O11881))))</f>
        <v/>
      </c>
      <c r="AS11881">
        <f>IF($AU$2&lt;&gt;5,NA(),IF(D11881=D11880,0,IF(AND(D21382=D11881,D11882=D11881),P11881+P11882+P21382,IF(D11882=D11881,P11882+P11881,P11881))))</f>
        <v/>
      </c>
      <c r="AT11881">
        <f>AR11881-AS11881</f>
        <v/>
      </c>
    </row>
    <row r="11882" ht="15.75" customHeight="1" s="121">
      <c r="B11882">
        <f>D11882&amp;Q11882&amp;E11882</f>
        <v/>
      </c>
      <c r="C11882" s="73" t="n"/>
      <c r="D11882" s="73" t="n"/>
      <c r="E11882" s="78" t="n"/>
      <c r="F11882" s="75" t="n"/>
      <c r="G11882" s="73" t="n"/>
      <c r="H11882" s="75" t="n"/>
      <c r="I11882" s="75" t="n"/>
      <c r="J11882" s="75" t="n"/>
      <c r="K11882" s="75" t="n"/>
      <c r="L11882" s="75" t="n"/>
      <c r="M11882" s="75" t="n"/>
      <c r="N11882" s="75" t="n"/>
      <c r="O11882" s="75" t="n"/>
      <c r="P11882" s="75" t="n"/>
      <c r="Q11882" s="79" t="n"/>
      <c r="AR11882">
        <f>IF($AU$2&lt;&gt;5,NA(),IF(D11882=D11881,0,IF(AND(D21383=D11882,D11883=D11882),O11882+O11883+O21383,IF(D11883=D11882,O11883+O11882,O11882))))</f>
        <v/>
      </c>
      <c r="AS11882">
        <f>IF($AU$2&lt;&gt;5,NA(),IF(D11882=D11881,0,IF(AND(D21383=D11882,D11883=D11882),P11882+P11883+P21383,IF(D11883=D11882,P11883+P11882,P11882))))</f>
        <v/>
      </c>
      <c r="AT11882">
        <f>AR11882-AS11882</f>
        <v/>
      </c>
    </row>
    <row r="11883" ht="15.75" customHeight="1" s="121">
      <c r="B11883">
        <f>D11883&amp;Q11883&amp;E11883</f>
        <v/>
      </c>
      <c r="C11883" s="73" t="n"/>
      <c r="D11883" s="73" t="n"/>
      <c r="E11883" s="78" t="n"/>
      <c r="F11883" s="75" t="n"/>
      <c r="G11883" s="73" t="n"/>
      <c r="H11883" s="75" t="n"/>
      <c r="I11883" s="75" t="n"/>
      <c r="J11883" s="75" t="n"/>
      <c r="K11883" s="75" t="n"/>
      <c r="L11883" s="75" t="n"/>
      <c r="M11883" s="75" t="n"/>
      <c r="N11883" s="75" t="n"/>
      <c r="O11883" s="75" t="n"/>
      <c r="P11883" s="75" t="n"/>
      <c r="Q11883" s="79" t="n"/>
      <c r="AR11883">
        <f>IF($AU$2&lt;&gt;5,NA(),IF(D11883=D11882,0,IF(AND(D21384=D11883,D11884=D11883),O11883+O11884+O21384,IF(D11884=D11883,O11884+O11883,O11883))))</f>
        <v/>
      </c>
      <c r="AS11883">
        <f>IF($AU$2&lt;&gt;5,NA(),IF(D11883=D11882,0,IF(AND(D21384=D11883,D11884=D11883),P11883+P11884+P21384,IF(D11884=D11883,P11884+P11883,P11883))))</f>
        <v/>
      </c>
      <c r="AT11883">
        <f>AR11883-AS11883</f>
        <v/>
      </c>
    </row>
    <row r="11884" ht="15.75" customHeight="1" s="121">
      <c r="B11884">
        <f>D11884&amp;Q11884&amp;E11884</f>
        <v/>
      </c>
      <c r="C11884" s="73" t="n"/>
      <c r="D11884" s="73" t="n"/>
      <c r="E11884" s="78" t="n"/>
      <c r="F11884" s="75" t="n"/>
      <c r="G11884" s="73" t="n"/>
      <c r="H11884" s="75" t="n"/>
      <c r="I11884" s="75" t="n"/>
      <c r="J11884" s="75" t="n"/>
      <c r="K11884" s="75" t="n"/>
      <c r="L11884" s="75" t="n"/>
      <c r="M11884" s="75" t="n"/>
      <c r="N11884" s="75" t="n"/>
      <c r="O11884" s="75" t="n"/>
      <c r="P11884" s="75" t="n"/>
      <c r="Q11884" s="79" t="n"/>
      <c r="AR11884">
        <f>IF($AU$2&lt;&gt;5,NA(),IF(D11884=D11883,0,IF(AND(D21385=D11884,D11885=D11884),O11884+O11885+O21385,IF(D11885=D11884,O11885+O11884,O11884))))</f>
        <v/>
      </c>
      <c r="AS11884">
        <f>IF($AU$2&lt;&gt;5,NA(),IF(D11884=D11883,0,IF(AND(D21385=D11884,D11885=D11884),P11884+P11885+P21385,IF(D11885=D11884,P11885+P11884,P11884))))</f>
        <v/>
      </c>
      <c r="AT11884">
        <f>AR11884-AS11884</f>
        <v/>
      </c>
    </row>
    <row r="11885" ht="15.75" customHeight="1" s="121">
      <c r="B11885">
        <f>D11885&amp;Q11885&amp;E11885</f>
        <v/>
      </c>
      <c r="C11885" s="73" t="n"/>
      <c r="D11885" s="73" t="n"/>
      <c r="E11885" s="78" t="n"/>
      <c r="F11885" s="75" t="n"/>
      <c r="G11885" s="73" t="n"/>
      <c r="H11885" s="75" t="n"/>
      <c r="I11885" s="75" t="n"/>
      <c r="J11885" s="75" t="n"/>
      <c r="K11885" s="75" t="n"/>
      <c r="L11885" s="75" t="n"/>
      <c r="M11885" s="75" t="n"/>
      <c r="N11885" s="75" t="n"/>
      <c r="O11885" s="75" t="n"/>
      <c r="P11885" s="75" t="n"/>
      <c r="Q11885" s="79" t="n"/>
      <c r="AR11885">
        <f>IF($AU$2&lt;&gt;5,NA(),IF(D11885=D11884,0,IF(AND(D21386=D11885,D11886=D11885),O11885+O11886+O21386,IF(D11886=D11885,O11886+O11885,O11885))))</f>
        <v/>
      </c>
      <c r="AS11885">
        <f>IF($AU$2&lt;&gt;5,NA(),IF(D11885=D11884,0,IF(AND(D21386=D11885,D11886=D11885),P11885+P11886+P21386,IF(D11886=D11885,P11886+P11885,P11885))))</f>
        <v/>
      </c>
      <c r="AT11885">
        <f>AR11885-AS11885</f>
        <v/>
      </c>
    </row>
    <row r="11886" ht="15.75" customHeight="1" s="121">
      <c r="B11886">
        <f>D11886&amp;Q11886&amp;E11886</f>
        <v/>
      </c>
      <c r="C11886" s="73" t="n"/>
      <c r="D11886" s="73" t="n"/>
      <c r="E11886" s="78" t="n"/>
      <c r="F11886" s="75" t="n"/>
      <c r="G11886" s="73" t="n"/>
      <c r="H11886" s="75" t="n"/>
      <c r="I11886" s="75" t="n"/>
      <c r="J11886" s="75" t="n"/>
      <c r="K11886" s="75" t="n"/>
      <c r="L11886" s="75" t="n"/>
      <c r="M11886" s="75" t="n"/>
      <c r="N11886" s="75" t="n"/>
      <c r="O11886" s="75" t="n"/>
      <c r="P11886" s="75" t="n"/>
      <c r="Q11886" s="79" t="n"/>
      <c r="AR11886">
        <f>IF($AU$2&lt;&gt;5,NA(),IF(D11886=D11885,0,IF(AND(D21387=D11886,D11887=D11886),O11886+O11887+O21387,IF(D11887=D11886,O11887+O11886,O11886))))</f>
        <v/>
      </c>
      <c r="AS11886">
        <f>IF($AU$2&lt;&gt;5,NA(),IF(D11886=D11885,0,IF(AND(D21387=D11886,D11887=D11886),P11886+P11887+P21387,IF(D11887=D11886,P11887+P11886,P11886))))</f>
        <v/>
      </c>
      <c r="AT11886">
        <f>AR11886-AS11886</f>
        <v/>
      </c>
    </row>
    <row r="11887" ht="15.75" customHeight="1" s="121">
      <c r="B11887">
        <f>D11887&amp;Q11887&amp;E11887</f>
        <v/>
      </c>
      <c r="C11887" s="73" t="n"/>
      <c r="D11887" s="73" t="n"/>
      <c r="E11887" s="78" t="n"/>
      <c r="F11887" s="75" t="n"/>
      <c r="G11887" s="73" t="n"/>
      <c r="H11887" s="75" t="n"/>
      <c r="I11887" s="75" t="n"/>
      <c r="J11887" s="75" t="n"/>
      <c r="K11887" s="75" t="n"/>
      <c r="L11887" s="75" t="n"/>
      <c r="M11887" s="75" t="n"/>
      <c r="N11887" s="75" t="n"/>
      <c r="O11887" s="75" t="n"/>
      <c r="P11887" s="75" t="n"/>
      <c r="Q11887" s="79" t="n"/>
      <c r="AR11887">
        <f>IF($AU$2&lt;&gt;5,NA(),IF(D11887=D11886,0,IF(AND(D21388=D11887,D11888=D11887),O11887+O11888+O21388,IF(D11888=D11887,O11888+O11887,O11887))))</f>
        <v/>
      </c>
      <c r="AS11887">
        <f>IF($AU$2&lt;&gt;5,NA(),IF(D11887=D11886,0,IF(AND(D21388=D11887,D11888=D11887),P11887+P11888+P21388,IF(D11888=D11887,P11888+P11887,P11887))))</f>
        <v/>
      </c>
      <c r="AT11887">
        <f>AR11887-AS11887</f>
        <v/>
      </c>
    </row>
    <row r="11888" ht="15.75" customHeight="1" s="121">
      <c r="B11888">
        <f>D11888&amp;Q11888&amp;E11888</f>
        <v/>
      </c>
      <c r="C11888" s="73" t="n"/>
      <c r="D11888" s="73" t="n"/>
      <c r="E11888" s="78" t="n"/>
      <c r="F11888" s="75" t="n"/>
      <c r="G11888" s="73" t="n"/>
      <c r="H11888" s="75" t="n"/>
      <c r="I11888" s="75" t="n"/>
      <c r="J11888" s="75" t="n"/>
      <c r="K11888" s="75" t="n"/>
      <c r="L11888" s="75" t="n"/>
      <c r="M11888" s="75" t="n"/>
      <c r="N11888" s="75" t="n"/>
      <c r="O11888" s="75" t="n"/>
      <c r="P11888" s="75" t="n"/>
      <c r="Q11888" s="79" t="n"/>
      <c r="AR11888">
        <f>IF($AU$2&lt;&gt;5,NA(),IF(D11888=D11887,0,IF(AND(D21389=D11888,D11889=D11888),O11888+O11889+O21389,IF(D11889=D11888,O11889+O11888,O11888))))</f>
        <v/>
      </c>
      <c r="AS11888">
        <f>IF($AU$2&lt;&gt;5,NA(),IF(D11888=D11887,0,IF(AND(D21389=D11888,D11889=D11888),P11888+P11889+P21389,IF(D11889=D11888,P11889+P11888,P11888))))</f>
        <v/>
      </c>
      <c r="AT11888">
        <f>AR11888-AS11888</f>
        <v/>
      </c>
    </row>
    <row r="11889" ht="15.75" customHeight="1" s="121">
      <c r="B11889">
        <f>D11889&amp;Q11889&amp;E11889</f>
        <v/>
      </c>
      <c r="C11889" s="73" t="n"/>
      <c r="D11889" s="73" t="n"/>
      <c r="E11889" s="78" t="n"/>
      <c r="F11889" s="75" t="n"/>
      <c r="G11889" s="73" t="n"/>
      <c r="H11889" s="75" t="n"/>
      <c r="I11889" s="75" t="n"/>
      <c r="J11889" s="75" t="n"/>
      <c r="K11889" s="75" t="n"/>
      <c r="L11889" s="75" t="n"/>
      <c r="M11889" s="75" t="n"/>
      <c r="N11889" s="75" t="n"/>
      <c r="O11889" s="75" t="n"/>
      <c r="P11889" s="75" t="n"/>
      <c r="Q11889" s="79" t="n"/>
      <c r="AR11889">
        <f>IF($AU$2&lt;&gt;5,NA(),IF(D11889=D11888,0,IF(AND(D21390=D11889,D11890=D11889),O11889+O11890+O21390,IF(D11890=D11889,O11890+O11889,O11889))))</f>
        <v/>
      </c>
      <c r="AS11889">
        <f>IF($AU$2&lt;&gt;5,NA(),IF(D11889=D11888,0,IF(AND(D21390=D11889,D11890=D11889),P11889+P11890+P21390,IF(D11890=D11889,P11890+P11889,P11889))))</f>
        <v/>
      </c>
      <c r="AT11889">
        <f>AR11889-AS11889</f>
        <v/>
      </c>
    </row>
    <row r="11890" ht="15.75" customHeight="1" s="121">
      <c r="B11890">
        <f>D11890&amp;Q11890&amp;E11890</f>
        <v/>
      </c>
      <c r="C11890" s="73" t="n"/>
      <c r="D11890" s="73" t="n"/>
      <c r="E11890" s="78" t="n"/>
      <c r="F11890" s="75" t="n"/>
      <c r="G11890" s="73" t="n"/>
      <c r="H11890" s="75" t="n"/>
      <c r="I11890" s="75" t="n"/>
      <c r="J11890" s="75" t="n"/>
      <c r="K11890" s="75" t="n"/>
      <c r="L11890" s="75" t="n"/>
      <c r="M11890" s="75" t="n"/>
      <c r="N11890" s="75" t="n"/>
      <c r="O11890" s="75" t="n"/>
      <c r="P11890" s="75" t="n"/>
      <c r="Q11890" s="79" t="n"/>
      <c r="AR11890">
        <f>IF($AU$2&lt;&gt;5,NA(),IF(D11890=D11889,0,IF(AND(D21391=D11890,D11891=D11890),O11890+O11891+O21391,IF(D11891=D11890,O11891+O11890,O11890))))</f>
        <v/>
      </c>
      <c r="AS11890">
        <f>IF($AU$2&lt;&gt;5,NA(),IF(D11890=D11889,0,IF(AND(D21391=D11890,D11891=D11890),P11890+P11891+P21391,IF(D11891=D11890,P11891+P11890,P11890))))</f>
        <v/>
      </c>
      <c r="AT11890">
        <f>AR11890-AS11890</f>
        <v/>
      </c>
    </row>
    <row r="11891" ht="15.75" customHeight="1" s="121">
      <c r="B11891">
        <f>D11891&amp;Q11891&amp;E11891</f>
        <v/>
      </c>
      <c r="C11891" s="73" t="n"/>
      <c r="D11891" s="73" t="n"/>
      <c r="E11891" s="78" t="n"/>
      <c r="F11891" s="75" t="n"/>
      <c r="G11891" s="73" t="n"/>
      <c r="H11891" s="75" t="n"/>
      <c r="I11891" s="75" t="n"/>
      <c r="J11891" s="75" t="n"/>
      <c r="K11891" s="75" t="n"/>
      <c r="L11891" s="75" t="n"/>
      <c r="M11891" s="75" t="n"/>
      <c r="N11891" s="75" t="n"/>
      <c r="O11891" s="75" t="n"/>
      <c r="P11891" s="75" t="n"/>
      <c r="Q11891" s="79" t="n"/>
      <c r="AR11891">
        <f>IF($AU$2&lt;&gt;5,NA(),IF(D11891=D11890,0,IF(AND(D21392=D11891,D11892=D11891),O11891+O11892+O21392,IF(D11892=D11891,O11892+O11891,O11891))))</f>
        <v/>
      </c>
      <c r="AS11891">
        <f>IF($AU$2&lt;&gt;5,NA(),IF(D11891=D11890,0,IF(AND(D21392=D11891,D11892=D11891),P11891+P11892+P21392,IF(D11892=D11891,P11892+P11891,P11891))))</f>
        <v/>
      </c>
      <c r="AT11891">
        <f>AR11891-AS11891</f>
        <v/>
      </c>
    </row>
    <row r="11892" ht="15.75" customHeight="1" s="121">
      <c r="B11892">
        <f>D11892&amp;Q11892&amp;E11892</f>
        <v/>
      </c>
      <c r="C11892" s="73" t="n"/>
      <c r="D11892" s="73" t="n"/>
      <c r="E11892" s="78" t="n"/>
      <c r="F11892" s="75" t="n"/>
      <c r="G11892" s="73" t="n"/>
      <c r="H11892" s="75" t="n"/>
      <c r="I11892" s="75" t="n"/>
      <c r="J11892" s="75" t="n"/>
      <c r="K11892" s="75" t="n"/>
      <c r="L11892" s="75" t="n"/>
      <c r="M11892" s="75" t="n"/>
      <c r="N11892" s="75" t="n"/>
      <c r="O11892" s="75" t="n"/>
      <c r="P11892" s="75" t="n"/>
      <c r="Q11892" s="79" t="n"/>
      <c r="AR11892">
        <f>IF($AU$2&lt;&gt;5,NA(),IF(D11892=D11891,0,IF(AND(D21393=D11892,D11893=D11892),O11892+O11893+O21393,IF(D11893=D11892,O11893+O11892,O11892))))</f>
        <v/>
      </c>
      <c r="AS11892">
        <f>IF($AU$2&lt;&gt;5,NA(),IF(D11892=D11891,0,IF(AND(D21393=D11892,D11893=D11892),P11892+P11893+P21393,IF(D11893=D11892,P11893+P11892,P11892))))</f>
        <v/>
      </c>
      <c r="AT11892">
        <f>AR11892-AS11892</f>
        <v/>
      </c>
    </row>
    <row r="11893" ht="15.75" customHeight="1" s="121">
      <c r="B11893">
        <f>D11893&amp;Q11893&amp;E11893</f>
        <v/>
      </c>
      <c r="C11893" s="73" t="n"/>
      <c r="D11893" s="73" t="n"/>
      <c r="E11893" s="78" t="n"/>
      <c r="F11893" s="75" t="n"/>
      <c r="G11893" s="73" t="n"/>
      <c r="H11893" s="75" t="n"/>
      <c r="I11893" s="75" t="n"/>
      <c r="J11893" s="75" t="n"/>
      <c r="K11893" s="75" t="n"/>
      <c r="L11893" s="75" t="n"/>
      <c r="M11893" s="75" t="n"/>
      <c r="N11893" s="75" t="n"/>
      <c r="O11893" s="75" t="n"/>
      <c r="P11893" s="75" t="n"/>
      <c r="Q11893" s="79" t="n"/>
      <c r="AR11893">
        <f>IF($AU$2&lt;&gt;5,NA(),IF(D11893=D11892,0,IF(AND(D21394=D11893,D11894=D11893),O11893+O11894+O21394,IF(D11894=D11893,O11894+O11893,O11893))))</f>
        <v/>
      </c>
      <c r="AS11893">
        <f>IF($AU$2&lt;&gt;5,NA(),IF(D11893=D11892,0,IF(AND(D21394=D11893,D11894=D11893),P11893+P11894+P21394,IF(D11894=D11893,P11894+P11893,P11893))))</f>
        <v/>
      </c>
      <c r="AT11893">
        <f>AR11893-AS11893</f>
        <v/>
      </c>
    </row>
    <row r="11894" ht="15.75" customHeight="1" s="121">
      <c r="B11894">
        <f>D11894&amp;Q11894&amp;E11894</f>
        <v/>
      </c>
      <c r="C11894" s="73" t="n"/>
      <c r="D11894" s="73" t="n"/>
      <c r="E11894" s="78" t="n"/>
      <c r="F11894" s="75" t="n"/>
      <c r="G11894" s="73" t="n"/>
      <c r="H11894" s="75" t="n"/>
      <c r="I11894" s="75" t="n"/>
      <c r="J11894" s="75" t="n"/>
      <c r="K11894" s="75" t="n"/>
      <c r="L11894" s="75" t="n"/>
      <c r="M11894" s="75" t="n"/>
      <c r="N11894" s="75" t="n"/>
      <c r="O11894" s="75" t="n"/>
      <c r="P11894" s="75" t="n"/>
      <c r="Q11894" s="79" t="n"/>
      <c r="AR11894">
        <f>IF($AU$2&lt;&gt;5,NA(),IF(D11894=D11893,0,IF(AND(D21395=D11894,D11895=D11894),O11894+O11895+O21395,IF(D11895=D11894,O11895+O11894,O11894))))</f>
        <v/>
      </c>
      <c r="AS11894">
        <f>IF($AU$2&lt;&gt;5,NA(),IF(D11894=D11893,0,IF(AND(D21395=D11894,D11895=D11894),P11894+P11895+P21395,IF(D11895=D11894,P11895+P11894,P11894))))</f>
        <v/>
      </c>
      <c r="AT11894">
        <f>AR11894-AS11894</f>
        <v/>
      </c>
    </row>
    <row r="11895" ht="15.75" customHeight="1" s="121">
      <c r="B11895">
        <f>D11895&amp;Q11895&amp;E11895</f>
        <v/>
      </c>
      <c r="C11895" s="73" t="n"/>
      <c r="D11895" s="73" t="n"/>
      <c r="E11895" s="78" t="n"/>
      <c r="F11895" s="75" t="n"/>
      <c r="G11895" s="73" t="n"/>
      <c r="H11895" s="75" t="n"/>
      <c r="I11895" s="75" t="n"/>
      <c r="J11895" s="75" t="n"/>
      <c r="K11895" s="75" t="n"/>
      <c r="L11895" s="75" t="n"/>
      <c r="M11895" s="75" t="n"/>
      <c r="N11895" s="75" t="n"/>
      <c r="O11895" s="75" t="n"/>
      <c r="P11895" s="75" t="n"/>
      <c r="Q11895" s="79" t="n"/>
      <c r="AR11895">
        <f>IF($AU$2&lt;&gt;5,NA(),IF(D11895=D11894,0,IF(AND(D21396=D11895,D11896=D11895),O11895+O11896+O21396,IF(D11896=D11895,O11896+O11895,O11895))))</f>
        <v/>
      </c>
      <c r="AS11895">
        <f>IF($AU$2&lt;&gt;5,NA(),IF(D11895=D11894,0,IF(AND(D21396=D11895,D11896=D11895),P11895+P11896+P21396,IF(D11896=D11895,P11896+P11895,P11895))))</f>
        <v/>
      </c>
      <c r="AT11895">
        <f>AR11895-AS11895</f>
        <v/>
      </c>
    </row>
    <row r="11896" ht="15.75" customHeight="1" s="121">
      <c r="B11896">
        <f>D11896&amp;Q11896&amp;E11896</f>
        <v/>
      </c>
      <c r="C11896" s="73" t="n"/>
      <c r="D11896" s="73" t="n"/>
      <c r="E11896" s="78" t="n"/>
      <c r="F11896" s="75" t="n"/>
      <c r="G11896" s="73" t="n"/>
      <c r="H11896" s="75" t="n"/>
      <c r="I11896" s="75" t="n"/>
      <c r="J11896" s="75" t="n"/>
      <c r="K11896" s="75" t="n"/>
      <c r="L11896" s="75" t="n"/>
      <c r="M11896" s="75" t="n"/>
      <c r="N11896" s="75" t="n"/>
      <c r="O11896" s="75" t="n"/>
      <c r="P11896" s="75" t="n"/>
      <c r="Q11896" s="79" t="n"/>
      <c r="AR11896">
        <f>IF($AU$2&lt;&gt;5,NA(),IF(D11896=D11895,0,IF(AND(D21397=D11896,D11897=D11896),O11896+O11897+O21397,IF(D11897=D11896,O11897+O11896,O11896))))</f>
        <v/>
      </c>
      <c r="AS11896">
        <f>IF($AU$2&lt;&gt;5,NA(),IF(D11896=D11895,0,IF(AND(D21397=D11896,D11897=D11896),P11896+P11897+P21397,IF(D11897=D11896,P11897+P11896,P11896))))</f>
        <v/>
      </c>
      <c r="AT11896">
        <f>AR11896-AS11896</f>
        <v/>
      </c>
    </row>
    <row r="11897" ht="15.75" customHeight="1" s="121">
      <c r="B11897">
        <f>D11897&amp;Q11897&amp;E11897</f>
        <v/>
      </c>
      <c r="C11897" s="73" t="n"/>
      <c r="D11897" s="73" t="n"/>
      <c r="E11897" s="78" t="n"/>
      <c r="F11897" s="75" t="n"/>
      <c r="G11897" s="73" t="n"/>
      <c r="H11897" s="75" t="n"/>
      <c r="I11897" s="75" t="n"/>
      <c r="J11897" s="75" t="n"/>
      <c r="K11897" s="75" t="n"/>
      <c r="L11897" s="75" t="n"/>
      <c r="M11897" s="75" t="n"/>
      <c r="N11897" s="75" t="n"/>
      <c r="O11897" s="75" t="n"/>
      <c r="P11897" s="75" t="n"/>
      <c r="Q11897" s="79" t="n"/>
      <c r="AR11897">
        <f>IF($AU$2&lt;&gt;5,NA(),IF(D11897=D11896,0,IF(AND(D21398=D11897,D11898=D11897),O11897+O11898+O21398,IF(D11898=D11897,O11898+O11897,O11897))))</f>
        <v/>
      </c>
      <c r="AS11897">
        <f>IF($AU$2&lt;&gt;5,NA(),IF(D11897=D11896,0,IF(AND(D21398=D11897,D11898=D11897),P11897+P11898+P21398,IF(D11898=D11897,P11898+P11897,P11897))))</f>
        <v/>
      </c>
      <c r="AT11897">
        <f>AR11897-AS11897</f>
        <v/>
      </c>
    </row>
    <row r="11898" ht="15.75" customHeight="1" s="121">
      <c r="B11898">
        <f>D11898&amp;Q11898&amp;E11898</f>
        <v/>
      </c>
      <c r="C11898" s="73" t="n"/>
      <c r="D11898" s="73" t="n"/>
      <c r="E11898" s="78" t="n"/>
      <c r="F11898" s="75" t="n"/>
      <c r="G11898" s="73" t="n"/>
      <c r="H11898" s="75" t="n"/>
      <c r="I11898" s="75" t="n"/>
      <c r="J11898" s="75" t="n"/>
      <c r="K11898" s="75" t="n"/>
      <c r="L11898" s="75" t="n"/>
      <c r="M11898" s="75" t="n"/>
      <c r="N11898" s="75" t="n"/>
      <c r="O11898" s="75" t="n"/>
      <c r="P11898" s="75" t="n"/>
      <c r="Q11898" s="79" t="n"/>
      <c r="AR11898">
        <f>IF($AU$2&lt;&gt;5,NA(),IF(D11898=D11897,0,IF(AND(D21399=D11898,D11899=D11898),O11898+O11899+O21399,IF(D11899=D11898,O11899+O11898,O11898))))</f>
        <v/>
      </c>
      <c r="AS11898">
        <f>IF($AU$2&lt;&gt;5,NA(),IF(D11898=D11897,0,IF(AND(D21399=D11898,D11899=D11898),P11898+P11899+P21399,IF(D11899=D11898,P11899+P11898,P11898))))</f>
        <v/>
      </c>
      <c r="AT11898">
        <f>AR11898-AS11898</f>
        <v/>
      </c>
    </row>
    <row r="11899" ht="15.75" customHeight="1" s="121">
      <c r="B11899">
        <f>D11899&amp;Q11899&amp;E11899</f>
        <v/>
      </c>
      <c r="C11899" s="73" t="n"/>
      <c r="D11899" s="73" t="n"/>
      <c r="E11899" s="78" t="n"/>
      <c r="F11899" s="75" t="n"/>
      <c r="G11899" s="73" t="n"/>
      <c r="H11899" s="75" t="n"/>
      <c r="I11899" s="75" t="n"/>
      <c r="J11899" s="75" t="n"/>
      <c r="K11899" s="75" t="n"/>
      <c r="L11899" s="75" t="n"/>
      <c r="M11899" s="75" t="n"/>
      <c r="N11899" s="75" t="n"/>
      <c r="O11899" s="75" t="n"/>
      <c r="P11899" s="75" t="n"/>
      <c r="Q11899" s="79" t="n"/>
      <c r="AR11899">
        <f>IF($AU$2&lt;&gt;5,NA(),IF(D11899=D11898,0,IF(AND(D21400=D11899,D11900=D11899),O11899+O11900+O21400,IF(D11900=D11899,O11900+O11899,O11899))))</f>
        <v/>
      </c>
      <c r="AS11899">
        <f>IF($AU$2&lt;&gt;5,NA(),IF(D11899=D11898,0,IF(AND(D21400=D11899,D11900=D11899),P11899+P11900+P21400,IF(D11900=D11899,P11900+P11899,P11899))))</f>
        <v/>
      </c>
      <c r="AT11899">
        <f>AR11899-AS11899</f>
        <v/>
      </c>
    </row>
    <row r="11900" ht="15.75" customHeight="1" s="121">
      <c r="B11900">
        <f>D11900&amp;Q11900&amp;E11900</f>
        <v/>
      </c>
      <c r="C11900" s="73" t="n"/>
      <c r="D11900" s="73" t="n"/>
      <c r="E11900" s="78" t="n"/>
      <c r="F11900" s="75" t="n"/>
      <c r="G11900" s="73" t="n"/>
      <c r="H11900" s="75" t="n"/>
      <c r="I11900" s="75" t="n"/>
      <c r="J11900" s="75" t="n"/>
      <c r="K11900" s="75" t="n"/>
      <c r="L11900" s="75" t="n"/>
      <c r="M11900" s="75" t="n"/>
      <c r="N11900" s="75" t="n"/>
      <c r="O11900" s="75" t="n"/>
      <c r="P11900" s="75" t="n"/>
      <c r="Q11900" s="79" t="n"/>
      <c r="AR11900">
        <f>IF($AU$2&lt;&gt;5,NA(),IF(D11900=D11899,0,IF(AND(D21401=D11900,D11901=D11900),O11900+O11901+O21401,IF(D11901=D11900,O11901+O11900,O11900))))</f>
        <v/>
      </c>
      <c r="AS11900">
        <f>IF($AU$2&lt;&gt;5,NA(),IF(D11900=D11899,0,IF(AND(D21401=D11900,D11901=D11900),P11900+P11901+P21401,IF(D11901=D11900,P11901+P11900,P11900))))</f>
        <v/>
      </c>
      <c r="AT11900">
        <f>AR11900-AS11900</f>
        <v/>
      </c>
    </row>
    <row r="11901" ht="15.75" customHeight="1" s="121">
      <c r="B11901">
        <f>D11901&amp;Q11901&amp;E11901</f>
        <v/>
      </c>
      <c r="C11901" s="73" t="n"/>
      <c r="D11901" s="73" t="n"/>
      <c r="E11901" s="78" t="n"/>
      <c r="F11901" s="75" t="n"/>
      <c r="G11901" s="73" t="n"/>
      <c r="H11901" s="75" t="n"/>
      <c r="I11901" s="75" t="n"/>
      <c r="J11901" s="75" t="n"/>
      <c r="K11901" s="75" t="n"/>
      <c r="L11901" s="75" t="n"/>
      <c r="M11901" s="75" t="n"/>
      <c r="N11901" s="75" t="n"/>
      <c r="O11901" s="75" t="n"/>
      <c r="P11901" s="75" t="n"/>
      <c r="Q11901" s="79" t="n"/>
      <c r="AR11901">
        <f>IF($AU$2&lt;&gt;5,NA(),IF(D11901=D11900,0,IF(AND(D21402=D11901,D11902=D11901),O11901+O11902+O21402,IF(D11902=D11901,O11902+O11901,O11901))))</f>
        <v/>
      </c>
      <c r="AS11901">
        <f>IF($AU$2&lt;&gt;5,NA(),IF(D11901=D11900,0,IF(AND(D21402=D11901,D11902=D11901),P11901+P11902+P21402,IF(D11902=D11901,P11902+P11901,P11901))))</f>
        <v/>
      </c>
      <c r="AT11901">
        <f>AR11901-AS11901</f>
        <v/>
      </c>
    </row>
    <row r="11902" ht="15.75" customHeight="1" s="121">
      <c r="B11902">
        <f>D11902&amp;Q11902&amp;E11902</f>
        <v/>
      </c>
      <c r="C11902" s="73" t="n"/>
      <c r="D11902" s="73" t="n"/>
      <c r="E11902" s="78" t="n"/>
      <c r="F11902" s="75" t="n"/>
      <c r="G11902" s="73" t="n"/>
      <c r="H11902" s="75" t="n"/>
      <c r="I11902" s="75" t="n"/>
      <c r="J11902" s="75" t="n"/>
      <c r="K11902" s="75" t="n"/>
      <c r="L11902" s="75" t="n"/>
      <c r="M11902" s="75" t="n"/>
      <c r="N11902" s="75" t="n"/>
      <c r="O11902" s="75" t="n"/>
      <c r="P11902" s="75" t="n"/>
      <c r="Q11902" s="79" t="n"/>
      <c r="AR11902">
        <f>IF($AU$2&lt;&gt;5,NA(),IF(D11902=D11901,0,IF(AND(D21403=D11902,D11903=D11902),O11902+O11903+O21403,IF(D11903=D11902,O11903+O11902,O11902))))</f>
        <v/>
      </c>
      <c r="AS11902">
        <f>IF($AU$2&lt;&gt;5,NA(),IF(D11902=D11901,0,IF(AND(D21403=D11902,D11903=D11902),P11902+P11903+P21403,IF(D11903=D11902,P11903+P11902,P11902))))</f>
        <v/>
      </c>
      <c r="AT11902">
        <f>AR11902-AS11902</f>
        <v/>
      </c>
    </row>
    <row r="11903" ht="15.75" customHeight="1" s="121">
      <c r="B11903">
        <f>D11903&amp;Q11903&amp;E11903</f>
        <v/>
      </c>
      <c r="C11903" s="73" t="n"/>
      <c r="D11903" s="73" t="n"/>
      <c r="E11903" s="78" t="n"/>
      <c r="F11903" s="75" t="n"/>
      <c r="G11903" s="73" t="n"/>
      <c r="H11903" s="75" t="n"/>
      <c r="I11903" s="75" t="n"/>
      <c r="J11903" s="75" t="n"/>
      <c r="K11903" s="75" t="n"/>
      <c r="L11903" s="75" t="n"/>
      <c r="M11903" s="75" t="n"/>
      <c r="N11903" s="75" t="n"/>
      <c r="O11903" s="75" t="n"/>
      <c r="P11903" s="75" t="n"/>
      <c r="Q11903" s="79" t="n"/>
      <c r="AR11903">
        <f>IF($AU$2&lt;&gt;5,NA(),IF(D11903=D11902,0,IF(AND(D21404=D11903,D11904=D11903),O11903+O11904+O21404,IF(D11904=D11903,O11904+O11903,O11903))))</f>
        <v/>
      </c>
      <c r="AS11903">
        <f>IF($AU$2&lt;&gt;5,NA(),IF(D11903=D11902,0,IF(AND(D21404=D11903,D11904=D11903),P11903+P11904+P21404,IF(D11904=D11903,P11904+P11903,P11903))))</f>
        <v/>
      </c>
      <c r="AT11903">
        <f>AR11903-AS11903</f>
        <v/>
      </c>
    </row>
    <row r="11904" ht="15.75" customHeight="1" s="121">
      <c r="B11904">
        <f>D11904&amp;Q11904&amp;E11904</f>
        <v/>
      </c>
      <c r="C11904" s="73" t="n"/>
      <c r="D11904" s="73" t="n"/>
      <c r="E11904" s="78" t="n"/>
      <c r="F11904" s="75" t="n"/>
      <c r="G11904" s="73" t="n"/>
      <c r="H11904" s="75" t="n"/>
      <c r="I11904" s="75" t="n"/>
      <c r="J11904" s="75" t="n"/>
      <c r="K11904" s="75" t="n"/>
      <c r="L11904" s="75" t="n"/>
      <c r="M11904" s="75" t="n"/>
      <c r="N11904" s="75" t="n"/>
      <c r="O11904" s="75" t="n"/>
      <c r="P11904" s="75" t="n"/>
      <c r="Q11904" s="79" t="n"/>
      <c r="AR11904">
        <f>IF($AU$2&lt;&gt;5,NA(),IF(D11904=D11903,0,IF(AND(D21405=D11904,D11905=D11904),O11904+O11905+O21405,IF(D11905=D11904,O11905+O11904,O11904))))</f>
        <v/>
      </c>
      <c r="AS11904">
        <f>IF($AU$2&lt;&gt;5,NA(),IF(D11904=D11903,0,IF(AND(D21405=D11904,D11905=D11904),P11904+P11905+P21405,IF(D11905=D11904,P11905+P11904,P11904))))</f>
        <v/>
      </c>
      <c r="AT11904">
        <f>AR11904-AS11904</f>
        <v/>
      </c>
    </row>
    <row r="11905" ht="15.75" customHeight="1" s="121">
      <c r="B11905">
        <f>D11905&amp;Q11905&amp;E11905</f>
        <v/>
      </c>
      <c r="C11905" s="73" t="n"/>
      <c r="D11905" s="73" t="n"/>
      <c r="E11905" s="78" t="n"/>
      <c r="F11905" s="75" t="n"/>
      <c r="G11905" s="73" t="n"/>
      <c r="H11905" s="75" t="n"/>
      <c r="I11905" s="75" t="n"/>
      <c r="J11905" s="75" t="n"/>
      <c r="K11905" s="75" t="n"/>
      <c r="L11905" s="75" t="n"/>
      <c r="M11905" s="75" t="n"/>
      <c r="N11905" s="75" t="n"/>
      <c r="O11905" s="75" t="n"/>
      <c r="P11905" s="75" t="n"/>
      <c r="Q11905" s="79" t="n"/>
      <c r="AR11905">
        <f>IF($AU$2&lt;&gt;5,NA(),IF(D11905=D11904,0,IF(AND(D21406=D11905,D11906=D11905),O11905+O11906+O21406,IF(D11906=D11905,O11906+O11905,O11905))))</f>
        <v/>
      </c>
      <c r="AS11905">
        <f>IF($AU$2&lt;&gt;5,NA(),IF(D11905=D11904,0,IF(AND(D21406=D11905,D11906=D11905),P11905+P11906+P21406,IF(D11906=D11905,P11906+P11905,P11905))))</f>
        <v/>
      </c>
      <c r="AT11905">
        <f>AR11905-AS11905</f>
        <v/>
      </c>
    </row>
    <row r="11906" ht="15.75" customHeight="1" s="121">
      <c r="B11906">
        <f>D11906&amp;Q11906&amp;E11906</f>
        <v/>
      </c>
      <c r="C11906" s="73" t="n"/>
      <c r="D11906" s="73" t="n"/>
      <c r="E11906" s="78" t="n"/>
      <c r="F11906" s="75" t="n"/>
      <c r="G11906" s="73" t="n"/>
      <c r="H11906" s="75" t="n"/>
      <c r="I11906" s="75" t="n"/>
      <c r="J11906" s="75" t="n"/>
      <c r="K11906" s="75" t="n"/>
      <c r="L11906" s="75" t="n"/>
      <c r="M11906" s="75" t="n"/>
      <c r="N11906" s="75" t="n"/>
      <c r="O11906" s="75" t="n"/>
      <c r="P11906" s="75" t="n"/>
      <c r="Q11906" s="79" t="n"/>
      <c r="AR11906">
        <f>IF($AU$2&lt;&gt;5,NA(),IF(D11906=D11905,0,IF(AND(D21407=D11906,D11907=D11906),O11906+O11907+O21407,IF(D11907=D11906,O11907+O11906,O11906))))</f>
        <v/>
      </c>
      <c r="AS11906">
        <f>IF($AU$2&lt;&gt;5,NA(),IF(D11906=D11905,0,IF(AND(D21407=D11906,D11907=D11906),P11906+P11907+P21407,IF(D11907=D11906,P11907+P11906,P11906))))</f>
        <v/>
      </c>
      <c r="AT11906">
        <f>AR11906-AS11906</f>
        <v/>
      </c>
    </row>
    <row r="11907" ht="15.75" customHeight="1" s="121">
      <c r="B11907">
        <f>D11907&amp;Q11907&amp;E11907</f>
        <v/>
      </c>
      <c r="C11907" s="73" t="n"/>
      <c r="D11907" s="73" t="n"/>
      <c r="E11907" s="78" t="n"/>
      <c r="F11907" s="75" t="n"/>
      <c r="G11907" s="73" t="n"/>
      <c r="H11907" s="75" t="n"/>
      <c r="I11907" s="75" t="n"/>
      <c r="J11907" s="75" t="n"/>
      <c r="K11907" s="75" t="n"/>
      <c r="L11907" s="75" t="n"/>
      <c r="M11907" s="75" t="n"/>
      <c r="N11907" s="75" t="n"/>
      <c r="O11907" s="75" t="n"/>
      <c r="P11907" s="75" t="n"/>
      <c r="Q11907" s="79" t="n"/>
      <c r="AR11907">
        <f>IF($AU$2&lt;&gt;5,NA(),IF(D11907=D11906,0,IF(AND(D21408=D11907,D11908=D11907),O11907+O11908+O21408,IF(D11908=D11907,O11908+O11907,O11907))))</f>
        <v/>
      </c>
      <c r="AS11907">
        <f>IF($AU$2&lt;&gt;5,NA(),IF(D11907=D11906,0,IF(AND(D21408=D11907,D11908=D11907),P11907+P11908+P21408,IF(D11908=D11907,P11908+P11907,P11907))))</f>
        <v/>
      </c>
      <c r="AT11907">
        <f>AR11907-AS11907</f>
        <v/>
      </c>
    </row>
    <row r="11908" ht="15.75" customHeight="1" s="121">
      <c r="B11908">
        <f>D11908&amp;Q11908&amp;E11908</f>
        <v/>
      </c>
      <c r="C11908" s="73" t="n"/>
      <c r="D11908" s="73" t="n"/>
      <c r="E11908" s="78" t="n"/>
      <c r="F11908" s="75" t="n"/>
      <c r="G11908" s="73" t="n"/>
      <c r="H11908" s="75" t="n"/>
      <c r="I11908" s="75" t="n"/>
      <c r="J11908" s="75" t="n"/>
      <c r="K11908" s="75" t="n"/>
      <c r="L11908" s="75" t="n"/>
      <c r="M11908" s="75" t="n"/>
      <c r="N11908" s="75" t="n"/>
      <c r="O11908" s="75" t="n"/>
      <c r="P11908" s="75" t="n"/>
      <c r="Q11908" s="79" t="n"/>
      <c r="AR11908">
        <f>IF($AU$2&lt;&gt;5,NA(),IF(D11908=D11907,0,IF(AND(D21409=D11908,D11909=D11908),O11908+O11909+O21409,IF(D11909=D11908,O11909+O11908,O11908))))</f>
        <v/>
      </c>
      <c r="AS11908">
        <f>IF($AU$2&lt;&gt;5,NA(),IF(D11908=D11907,0,IF(AND(D21409=D11908,D11909=D11908),P11908+P11909+P21409,IF(D11909=D11908,P11909+P11908,P11908))))</f>
        <v/>
      </c>
      <c r="AT11908">
        <f>AR11908-AS11908</f>
        <v/>
      </c>
    </row>
    <row r="11909" ht="15.75" customHeight="1" s="121">
      <c r="B11909">
        <f>D11909&amp;Q11909&amp;E11909</f>
        <v/>
      </c>
      <c r="C11909" s="73" t="n"/>
      <c r="D11909" s="73" t="n"/>
      <c r="E11909" s="78" t="n"/>
      <c r="F11909" s="75" t="n"/>
      <c r="G11909" s="73" t="n"/>
      <c r="H11909" s="75" t="n"/>
      <c r="I11909" s="75" t="n"/>
      <c r="J11909" s="75" t="n"/>
      <c r="K11909" s="75" t="n"/>
      <c r="L11909" s="75" t="n"/>
      <c r="M11909" s="75" t="n"/>
      <c r="N11909" s="75" t="n"/>
      <c r="O11909" s="75" t="n"/>
      <c r="P11909" s="75" t="n"/>
      <c r="Q11909" s="79" t="n"/>
      <c r="AR11909">
        <f>IF($AU$2&lt;&gt;5,NA(),IF(D11909=D11908,0,IF(AND(D21410=D11909,D11910=D11909),O11909+O11910+O21410,IF(D11910=D11909,O11910+O11909,O11909))))</f>
        <v/>
      </c>
      <c r="AS11909">
        <f>IF($AU$2&lt;&gt;5,NA(),IF(D11909=D11908,0,IF(AND(D21410=D11909,D11910=D11909),P11909+P11910+P21410,IF(D11910=D11909,P11910+P11909,P11909))))</f>
        <v/>
      </c>
      <c r="AT11909">
        <f>AR11909-AS11909</f>
        <v/>
      </c>
    </row>
    <row r="11910" ht="15.75" customHeight="1" s="121">
      <c r="B11910">
        <f>D11910&amp;Q11910&amp;E11910</f>
        <v/>
      </c>
      <c r="C11910" s="73" t="n"/>
      <c r="D11910" s="73" t="n"/>
      <c r="E11910" s="78" t="n"/>
      <c r="F11910" s="75" t="n"/>
      <c r="G11910" s="73" t="n"/>
      <c r="H11910" s="75" t="n"/>
      <c r="I11910" s="75" t="n"/>
      <c r="J11910" s="75" t="n"/>
      <c r="K11910" s="75" t="n"/>
      <c r="L11910" s="75" t="n"/>
      <c r="M11910" s="75" t="n"/>
      <c r="N11910" s="75" t="n"/>
      <c r="O11910" s="75" t="n"/>
      <c r="P11910" s="75" t="n"/>
      <c r="Q11910" s="79" t="n"/>
      <c r="AR11910">
        <f>IF($AU$2&lt;&gt;5,NA(),IF(D11910=D11909,0,IF(AND(D21411=D11910,D11911=D11910),O11910+O11911+O21411,IF(D11911=D11910,O11911+O11910,O11910))))</f>
        <v/>
      </c>
      <c r="AS11910">
        <f>IF($AU$2&lt;&gt;5,NA(),IF(D11910=D11909,0,IF(AND(D21411=D11910,D11911=D11910),P11910+P11911+P21411,IF(D11911=D11910,P11911+P11910,P11910))))</f>
        <v/>
      </c>
      <c r="AT11910">
        <f>AR11910-AS11910</f>
        <v/>
      </c>
    </row>
    <row r="11911" ht="15.75" customHeight="1" s="121">
      <c r="B11911">
        <f>D11911&amp;Q11911&amp;E11911</f>
        <v/>
      </c>
      <c r="C11911" s="73" t="n"/>
      <c r="D11911" s="73" t="n"/>
      <c r="E11911" s="78" t="n"/>
      <c r="F11911" s="75" t="n"/>
      <c r="G11911" s="73" t="n"/>
      <c r="H11911" s="75" t="n"/>
      <c r="I11911" s="75" t="n"/>
      <c r="J11911" s="75" t="n"/>
      <c r="K11911" s="75" t="n"/>
      <c r="L11911" s="75" t="n"/>
      <c r="M11911" s="75" t="n"/>
      <c r="N11911" s="75" t="n"/>
      <c r="O11911" s="75" t="n"/>
      <c r="P11911" s="75" t="n"/>
      <c r="Q11911" s="79" t="n"/>
      <c r="AR11911">
        <f>IF($AU$2&lt;&gt;5,NA(),IF(D11911=D11910,0,IF(AND(D21412=D11911,D11912=D11911),O11911+O11912+O21412,IF(D11912=D11911,O11912+O11911,O11911))))</f>
        <v/>
      </c>
      <c r="AS11911">
        <f>IF($AU$2&lt;&gt;5,NA(),IF(D11911=D11910,0,IF(AND(D21412=D11911,D11912=D11911),P11911+P11912+P21412,IF(D11912=D11911,P11912+P11911,P11911))))</f>
        <v/>
      </c>
      <c r="AT11911">
        <f>AR11911-AS11911</f>
        <v/>
      </c>
    </row>
    <row r="11912" ht="15.75" customHeight="1" s="121">
      <c r="B11912">
        <f>D11912&amp;Q11912&amp;E11912</f>
        <v/>
      </c>
      <c r="C11912" s="73" t="n"/>
      <c r="D11912" s="73" t="n"/>
      <c r="E11912" s="78" t="n"/>
      <c r="F11912" s="75" t="n"/>
      <c r="G11912" s="73" t="n"/>
      <c r="H11912" s="75" t="n"/>
      <c r="I11912" s="75" t="n"/>
      <c r="J11912" s="75" t="n"/>
      <c r="K11912" s="75" t="n"/>
      <c r="L11912" s="75" t="n"/>
      <c r="M11912" s="75" t="n"/>
      <c r="N11912" s="75" t="n"/>
      <c r="O11912" s="75" t="n"/>
      <c r="P11912" s="75" t="n"/>
      <c r="Q11912" s="79" t="n"/>
      <c r="AR11912">
        <f>IF($AU$2&lt;&gt;5,NA(),IF(D11912=D11911,0,IF(AND(D21413=D11912,D11913=D11912),O11912+O11913+O21413,IF(D11913=D11912,O11913+O11912,O11912))))</f>
        <v/>
      </c>
      <c r="AS11912">
        <f>IF($AU$2&lt;&gt;5,NA(),IF(D11912=D11911,0,IF(AND(D21413=D11912,D11913=D11912),P11912+P11913+P21413,IF(D11913=D11912,P11913+P11912,P11912))))</f>
        <v/>
      </c>
      <c r="AT11912">
        <f>AR11912-AS11912</f>
        <v/>
      </c>
    </row>
    <row r="11913" ht="15.75" customHeight="1" s="121">
      <c r="B11913">
        <f>D11913&amp;Q11913&amp;E11913</f>
        <v/>
      </c>
      <c r="C11913" s="73" t="n"/>
      <c r="D11913" s="73" t="n"/>
      <c r="E11913" s="78" t="n"/>
      <c r="F11913" s="75" t="n"/>
      <c r="G11913" s="73" t="n"/>
      <c r="H11913" s="75" t="n"/>
      <c r="I11913" s="75" t="n"/>
      <c r="J11913" s="75" t="n"/>
      <c r="K11913" s="75" t="n"/>
      <c r="L11913" s="75" t="n"/>
      <c r="M11913" s="75" t="n"/>
      <c r="N11913" s="75" t="n"/>
      <c r="O11913" s="75" t="n"/>
      <c r="P11913" s="75" t="n"/>
      <c r="Q11913" s="79" t="n"/>
      <c r="AR11913">
        <f>IF($AU$2&lt;&gt;5,NA(),IF(D11913=D11912,0,IF(AND(D21414=D11913,D11914=D11913),O11913+O11914+O21414,IF(D11914=D11913,O11914+O11913,O11913))))</f>
        <v/>
      </c>
      <c r="AS11913">
        <f>IF($AU$2&lt;&gt;5,NA(),IF(D11913=D11912,0,IF(AND(D21414=D11913,D11914=D11913),P11913+P11914+P21414,IF(D11914=D11913,P11914+P11913,P11913))))</f>
        <v/>
      </c>
      <c r="AT11913">
        <f>AR11913-AS11913</f>
        <v/>
      </c>
    </row>
    <row r="11914" ht="15.75" customHeight="1" s="121">
      <c r="B11914">
        <f>D11914&amp;Q11914&amp;E11914</f>
        <v/>
      </c>
      <c r="C11914" s="73" t="n"/>
      <c r="D11914" s="73" t="n"/>
      <c r="E11914" s="78" t="n"/>
      <c r="F11914" s="75" t="n"/>
      <c r="G11914" s="73" t="n"/>
      <c r="H11914" s="75" t="n"/>
      <c r="I11914" s="75" t="n"/>
      <c r="J11914" s="75" t="n"/>
      <c r="K11914" s="75" t="n"/>
      <c r="L11914" s="75" t="n"/>
      <c r="M11914" s="75" t="n"/>
      <c r="N11914" s="75" t="n"/>
      <c r="O11914" s="75" t="n"/>
      <c r="P11914" s="75" t="n"/>
      <c r="Q11914" s="79" t="n"/>
      <c r="AR11914">
        <f>IF($AU$2&lt;&gt;5,NA(),IF(D11914=D11913,0,IF(AND(D21415=D11914,D11915=D11914),O11914+O11915+O21415,IF(D11915=D11914,O11915+O11914,O11914))))</f>
        <v/>
      </c>
      <c r="AS11914">
        <f>IF($AU$2&lt;&gt;5,NA(),IF(D11914=D11913,0,IF(AND(D21415=D11914,D11915=D11914),P11914+P11915+P21415,IF(D11915=D11914,P11915+P11914,P11914))))</f>
        <v/>
      </c>
      <c r="AT11914">
        <f>AR11914-AS11914</f>
        <v/>
      </c>
    </row>
    <row r="11915" ht="15.75" customHeight="1" s="121">
      <c r="B11915">
        <f>D11915&amp;Q11915&amp;E11915</f>
        <v/>
      </c>
      <c r="C11915" s="73" t="n"/>
      <c r="D11915" s="73" t="n"/>
      <c r="E11915" s="78" t="n"/>
      <c r="F11915" s="75" t="n"/>
      <c r="G11915" s="73" t="n"/>
      <c r="H11915" s="75" t="n"/>
      <c r="I11915" s="75" t="n"/>
      <c r="J11915" s="75" t="n"/>
      <c r="K11915" s="75" t="n"/>
      <c r="L11915" s="75" t="n"/>
      <c r="M11915" s="75" t="n"/>
      <c r="N11915" s="75" t="n"/>
      <c r="O11915" s="75" t="n"/>
      <c r="P11915" s="75" t="n"/>
      <c r="Q11915" s="79" t="n"/>
      <c r="AR11915">
        <f>IF($AU$2&lt;&gt;5,NA(),IF(D11915=D11914,0,IF(AND(D21416=D11915,D11916=D11915),O11915+O11916+O21416,IF(D11916=D11915,O11916+O11915,O11915))))</f>
        <v/>
      </c>
      <c r="AS11915">
        <f>IF($AU$2&lt;&gt;5,NA(),IF(D11915=D11914,0,IF(AND(D21416=D11915,D11916=D11915),P11915+P11916+P21416,IF(D11916=D11915,P11916+P11915,P11915))))</f>
        <v/>
      </c>
      <c r="AT11915">
        <f>AR11915-AS11915</f>
        <v/>
      </c>
    </row>
    <row r="11916" ht="15.75" customHeight="1" s="121">
      <c r="B11916">
        <f>D11916&amp;Q11916&amp;E11916</f>
        <v/>
      </c>
      <c r="C11916" s="73" t="n"/>
      <c r="D11916" s="73" t="n"/>
      <c r="E11916" s="78" t="n"/>
      <c r="F11916" s="75" t="n"/>
      <c r="G11916" s="73" t="n"/>
      <c r="H11916" s="75" t="n"/>
      <c r="I11916" s="75" t="n"/>
      <c r="J11916" s="75" t="n"/>
      <c r="K11916" s="75" t="n"/>
      <c r="L11916" s="75" t="n"/>
      <c r="M11916" s="75" t="n"/>
      <c r="N11916" s="75" t="n"/>
      <c r="O11916" s="75" t="n"/>
      <c r="P11916" s="75" t="n"/>
      <c r="Q11916" s="79" t="n"/>
      <c r="AR11916">
        <f>IF($AU$2&lt;&gt;5,NA(),IF(D11916=D11915,0,IF(AND(D21417=D11916,D11917=D11916),O11916+O11917+O21417,IF(D11917=D11916,O11917+O11916,O11916))))</f>
        <v/>
      </c>
      <c r="AS11916">
        <f>IF($AU$2&lt;&gt;5,NA(),IF(D11916=D11915,0,IF(AND(D21417=D11916,D11917=D11916),P11916+P11917+P21417,IF(D11917=D11916,P11917+P11916,P11916))))</f>
        <v/>
      </c>
      <c r="AT11916">
        <f>AR11916-AS11916</f>
        <v/>
      </c>
    </row>
    <row r="11917" ht="15.75" customHeight="1" s="121">
      <c r="B11917">
        <f>D11917&amp;Q11917&amp;E11917</f>
        <v/>
      </c>
      <c r="C11917" s="73" t="n"/>
      <c r="D11917" s="73" t="n"/>
      <c r="E11917" s="78" t="n"/>
      <c r="F11917" s="75" t="n"/>
      <c r="G11917" s="73" t="n"/>
      <c r="H11917" s="75" t="n"/>
      <c r="I11917" s="75" t="n"/>
      <c r="J11917" s="75" t="n"/>
      <c r="K11917" s="75" t="n"/>
      <c r="L11917" s="75" t="n"/>
      <c r="M11917" s="75" t="n"/>
      <c r="N11917" s="75" t="n"/>
      <c r="O11917" s="75" t="n"/>
      <c r="P11917" s="75" t="n"/>
      <c r="Q11917" s="79" t="n"/>
      <c r="AR11917">
        <f>IF($AU$2&lt;&gt;5,NA(),IF(D11917=D11916,0,IF(AND(D21418=D11917,D11918=D11917),O11917+O11918+O21418,IF(D11918=D11917,O11918+O11917,O11917))))</f>
        <v/>
      </c>
      <c r="AS11917">
        <f>IF($AU$2&lt;&gt;5,NA(),IF(D11917=D11916,0,IF(AND(D21418=D11917,D11918=D11917),P11917+P11918+P21418,IF(D11918=D11917,P11918+P11917,P11917))))</f>
        <v/>
      </c>
      <c r="AT11917">
        <f>AR11917-AS11917</f>
        <v/>
      </c>
    </row>
    <row r="11918" ht="15.75" customHeight="1" s="121">
      <c r="B11918">
        <f>D11918&amp;Q11918&amp;E11918</f>
        <v/>
      </c>
      <c r="C11918" s="73" t="n"/>
      <c r="D11918" s="73" t="n"/>
      <c r="E11918" s="78" t="n"/>
      <c r="F11918" s="75" t="n"/>
      <c r="G11918" s="73" t="n"/>
      <c r="H11918" s="75" t="n"/>
      <c r="I11918" s="75" t="n"/>
      <c r="J11918" s="75" t="n"/>
      <c r="K11918" s="75" t="n"/>
      <c r="L11918" s="75" t="n"/>
      <c r="M11918" s="75" t="n"/>
      <c r="N11918" s="75" t="n"/>
      <c r="O11918" s="75" t="n"/>
      <c r="P11918" s="75" t="n"/>
      <c r="Q11918" s="79" t="n"/>
      <c r="AR11918">
        <f>IF($AU$2&lt;&gt;5,NA(),IF(D11918=D11917,0,IF(AND(D21419=D11918,D11919=D11918),O11918+O11919+O21419,IF(D11919=D11918,O11919+O11918,O11918))))</f>
        <v/>
      </c>
      <c r="AS11918">
        <f>IF($AU$2&lt;&gt;5,NA(),IF(D11918=D11917,0,IF(AND(D21419=D11918,D11919=D11918),P11918+P11919+P21419,IF(D11919=D11918,P11919+P11918,P11918))))</f>
        <v/>
      </c>
      <c r="AT11918">
        <f>AR11918-AS11918</f>
        <v/>
      </c>
    </row>
    <row r="11919" ht="15.75" customHeight="1" s="121">
      <c r="B11919">
        <f>D11919&amp;Q11919&amp;E11919</f>
        <v/>
      </c>
      <c r="C11919" s="73" t="n"/>
      <c r="D11919" s="73" t="n"/>
      <c r="E11919" s="78" t="n"/>
      <c r="F11919" s="75" t="n"/>
      <c r="G11919" s="73" t="n"/>
      <c r="H11919" s="75" t="n"/>
      <c r="I11919" s="75" t="n"/>
      <c r="J11919" s="75" t="n"/>
      <c r="K11919" s="75" t="n"/>
      <c r="L11919" s="75" t="n"/>
      <c r="M11919" s="75" t="n"/>
      <c r="N11919" s="75" t="n"/>
      <c r="O11919" s="75" t="n"/>
      <c r="P11919" s="75" t="n"/>
      <c r="Q11919" s="79" t="n"/>
      <c r="AR11919">
        <f>IF($AU$2&lt;&gt;5,NA(),IF(D11919=D11918,0,IF(AND(D21420=D11919,D11920=D11919),O11919+O11920+O21420,IF(D11920=D11919,O11920+O11919,O11919))))</f>
        <v/>
      </c>
      <c r="AS11919">
        <f>IF($AU$2&lt;&gt;5,NA(),IF(D11919=D11918,0,IF(AND(D21420=D11919,D11920=D11919),P11919+P11920+P21420,IF(D11920=D11919,P11920+P11919,P11919))))</f>
        <v/>
      </c>
      <c r="AT11919">
        <f>AR11919-AS11919</f>
        <v/>
      </c>
    </row>
    <row r="11920" ht="15.75" customHeight="1" s="121">
      <c r="B11920">
        <f>D11920&amp;Q11920&amp;E11920</f>
        <v/>
      </c>
      <c r="C11920" s="73" t="n"/>
      <c r="D11920" s="73" t="n"/>
      <c r="E11920" s="78" t="n"/>
      <c r="F11920" s="75" t="n"/>
      <c r="G11920" s="73" t="n"/>
      <c r="H11920" s="75" t="n"/>
      <c r="I11920" s="75" t="n"/>
      <c r="J11920" s="75" t="n"/>
      <c r="K11920" s="75" t="n"/>
      <c r="L11920" s="75" t="n"/>
      <c r="M11920" s="75" t="n"/>
      <c r="N11920" s="75" t="n"/>
      <c r="O11920" s="75" t="n"/>
      <c r="P11920" s="75" t="n"/>
      <c r="Q11920" s="79" t="n"/>
      <c r="AR11920">
        <f>IF($AU$2&lt;&gt;5,NA(),IF(D11920=D11919,0,IF(AND(D21421=D11920,D11921=D11920),O11920+O11921+O21421,IF(D11921=D11920,O11921+O11920,O11920))))</f>
        <v/>
      </c>
      <c r="AS11920">
        <f>IF($AU$2&lt;&gt;5,NA(),IF(D11920=D11919,0,IF(AND(D21421=D11920,D11921=D11920),P11920+P11921+P21421,IF(D11921=D11920,P11921+P11920,P11920))))</f>
        <v/>
      </c>
      <c r="AT11920">
        <f>AR11920-AS11920</f>
        <v/>
      </c>
    </row>
    <row r="11921" ht="15.75" customHeight="1" s="121">
      <c r="B11921">
        <f>D11921&amp;Q11921&amp;E11921</f>
        <v/>
      </c>
      <c r="C11921" s="73" t="n"/>
      <c r="D11921" s="73" t="n"/>
      <c r="E11921" s="78" t="n"/>
      <c r="F11921" s="75" t="n"/>
      <c r="G11921" s="73" t="n"/>
      <c r="H11921" s="75" t="n"/>
      <c r="I11921" s="75" t="n"/>
      <c r="J11921" s="75" t="n"/>
      <c r="K11921" s="75" t="n"/>
      <c r="L11921" s="75" t="n"/>
      <c r="M11921" s="75" t="n"/>
      <c r="N11921" s="75" t="n"/>
      <c r="O11921" s="75" t="n"/>
      <c r="P11921" s="75" t="n"/>
      <c r="Q11921" s="79" t="n"/>
      <c r="AR11921">
        <f>IF($AU$2&lt;&gt;5,NA(),IF(D11921=D11920,0,IF(AND(D21422=D11921,D11922=D11921),O11921+O11922+O21422,IF(D11922=D11921,O11922+O11921,O11921))))</f>
        <v/>
      </c>
      <c r="AS11921">
        <f>IF($AU$2&lt;&gt;5,NA(),IF(D11921=D11920,0,IF(AND(D21422=D11921,D11922=D11921),P11921+P11922+P21422,IF(D11922=D11921,P11922+P11921,P11921))))</f>
        <v/>
      </c>
      <c r="AT11921">
        <f>AR11921-AS11921</f>
        <v/>
      </c>
    </row>
    <row r="11922" ht="15.75" customHeight="1" s="121">
      <c r="B11922">
        <f>D11922&amp;Q11922&amp;E11922</f>
        <v/>
      </c>
      <c r="C11922" s="73" t="n"/>
      <c r="D11922" s="73" t="n"/>
      <c r="E11922" s="78" t="n"/>
      <c r="F11922" s="75" t="n"/>
      <c r="G11922" s="73" t="n"/>
      <c r="H11922" s="75" t="n"/>
      <c r="I11922" s="75" t="n"/>
      <c r="J11922" s="75" t="n"/>
      <c r="K11922" s="75" t="n"/>
      <c r="L11922" s="75" t="n"/>
      <c r="M11922" s="75" t="n"/>
      <c r="N11922" s="75" t="n"/>
      <c r="O11922" s="75" t="n"/>
      <c r="P11922" s="75" t="n"/>
      <c r="Q11922" s="79" t="n"/>
      <c r="AR11922">
        <f>IF($AU$2&lt;&gt;5,NA(),IF(D11922=D11921,0,IF(AND(D21423=D11922,D11923=D11922),O11922+O11923+O21423,IF(D11923=D11922,O11923+O11922,O11922))))</f>
        <v/>
      </c>
      <c r="AS11922">
        <f>IF($AU$2&lt;&gt;5,NA(),IF(D11922=D11921,0,IF(AND(D21423=D11922,D11923=D11922),P11922+P11923+P21423,IF(D11923=D11922,P11923+P11922,P11922))))</f>
        <v/>
      </c>
      <c r="AT11922">
        <f>AR11922-AS11922</f>
        <v/>
      </c>
    </row>
    <row r="11923" ht="15.75" customHeight="1" s="121">
      <c r="B11923">
        <f>D11923&amp;Q11923&amp;E11923</f>
        <v/>
      </c>
      <c r="C11923" s="73" t="n"/>
      <c r="D11923" s="73" t="n"/>
      <c r="E11923" s="78" t="n"/>
      <c r="F11923" s="75" t="n"/>
      <c r="G11923" s="73" t="n"/>
      <c r="H11923" s="75" t="n"/>
      <c r="I11923" s="75" t="n"/>
      <c r="J11923" s="75" t="n"/>
      <c r="K11923" s="75" t="n"/>
      <c r="L11923" s="75" t="n"/>
      <c r="M11923" s="75" t="n"/>
      <c r="N11923" s="75" t="n"/>
      <c r="O11923" s="75" t="n"/>
      <c r="P11923" s="75" t="n"/>
      <c r="Q11923" s="79" t="n"/>
      <c r="AR11923">
        <f>IF($AU$2&lt;&gt;5,NA(),IF(D11923=D11922,0,IF(AND(D21424=D11923,D11924=D11923),O11923+O11924+O21424,IF(D11924=D11923,O11924+O11923,O11923))))</f>
        <v/>
      </c>
      <c r="AS11923">
        <f>IF($AU$2&lt;&gt;5,NA(),IF(D11923=D11922,0,IF(AND(D21424=D11923,D11924=D11923),P11923+P11924+P21424,IF(D11924=D11923,P11924+P11923,P11923))))</f>
        <v/>
      </c>
      <c r="AT11923">
        <f>AR11923-AS11923</f>
        <v/>
      </c>
    </row>
    <row r="11924" ht="15.75" customHeight="1" s="121">
      <c r="B11924">
        <f>D11924&amp;Q11924&amp;E11924</f>
        <v/>
      </c>
      <c r="C11924" s="73" t="n"/>
      <c r="D11924" s="73" t="n"/>
      <c r="E11924" s="78" t="n"/>
      <c r="F11924" s="75" t="n"/>
      <c r="G11924" s="73" t="n"/>
      <c r="H11924" s="75" t="n"/>
      <c r="I11924" s="75" t="n"/>
      <c r="J11924" s="75" t="n"/>
      <c r="K11924" s="75" t="n"/>
      <c r="L11924" s="75" t="n"/>
      <c r="M11924" s="75" t="n"/>
      <c r="N11924" s="75" t="n"/>
      <c r="O11924" s="75" t="n"/>
      <c r="P11924" s="75" t="n"/>
      <c r="Q11924" s="79" t="n"/>
      <c r="AR11924">
        <f>IF($AU$2&lt;&gt;5,NA(),IF(D11924=D11923,0,IF(AND(D21425=D11924,D11925=D11924),O11924+O11925+O21425,IF(D11925=D11924,O11925+O11924,O11924))))</f>
        <v/>
      </c>
      <c r="AS11924">
        <f>IF($AU$2&lt;&gt;5,NA(),IF(D11924=D11923,0,IF(AND(D21425=D11924,D11925=D11924),P11924+P11925+P21425,IF(D11925=D11924,P11925+P11924,P11924))))</f>
        <v/>
      </c>
      <c r="AT11924">
        <f>AR11924-AS11924</f>
        <v/>
      </c>
    </row>
    <row r="11925" ht="15.75" customHeight="1" s="121">
      <c r="B11925">
        <f>D11925&amp;Q11925&amp;E11925</f>
        <v/>
      </c>
      <c r="C11925" s="73" t="n"/>
      <c r="D11925" s="73" t="n"/>
      <c r="E11925" s="78" t="n"/>
      <c r="F11925" s="75" t="n"/>
      <c r="G11925" s="73" t="n"/>
      <c r="H11925" s="75" t="n"/>
      <c r="I11925" s="75" t="n"/>
      <c r="J11925" s="75" t="n"/>
      <c r="K11925" s="75" t="n"/>
      <c r="L11925" s="75" t="n"/>
      <c r="M11925" s="75" t="n"/>
      <c r="N11925" s="75" t="n"/>
      <c r="O11925" s="75" t="n"/>
      <c r="P11925" s="75" t="n"/>
      <c r="Q11925" s="79" t="n"/>
      <c r="AR11925">
        <f>IF($AU$2&lt;&gt;5,NA(),IF(D11925=D11924,0,IF(AND(D21426=D11925,D11926=D11925),O11925+O11926+O21426,IF(D11926=D11925,O11926+O11925,O11925))))</f>
        <v/>
      </c>
      <c r="AS11925">
        <f>IF($AU$2&lt;&gt;5,NA(),IF(D11925=D11924,0,IF(AND(D21426=D11925,D11926=D11925),P11925+P11926+P21426,IF(D11926=D11925,P11926+P11925,P11925))))</f>
        <v/>
      </c>
      <c r="AT11925">
        <f>AR11925-AS11925</f>
        <v/>
      </c>
    </row>
    <row r="11926" ht="15.75" customHeight="1" s="121">
      <c r="B11926">
        <f>D11926&amp;Q11926&amp;E11926</f>
        <v/>
      </c>
      <c r="C11926" s="73" t="n"/>
      <c r="D11926" s="73" t="n"/>
      <c r="E11926" s="78" t="n"/>
      <c r="F11926" s="75" t="n"/>
      <c r="G11926" s="73" t="n"/>
      <c r="H11926" s="75" t="n"/>
      <c r="I11926" s="75" t="n"/>
      <c r="J11926" s="75" t="n"/>
      <c r="K11926" s="75" t="n"/>
      <c r="L11926" s="75" t="n"/>
      <c r="M11926" s="75" t="n"/>
      <c r="N11926" s="75" t="n"/>
      <c r="O11926" s="75" t="n"/>
      <c r="P11926" s="75" t="n"/>
      <c r="Q11926" s="79" t="n"/>
      <c r="AR11926">
        <f>IF($AU$2&lt;&gt;5,NA(),IF(D11926=D11925,0,IF(AND(D21427=D11926,D11927=D11926),O11926+O11927+O21427,IF(D11927=D11926,O11927+O11926,O11926))))</f>
        <v/>
      </c>
      <c r="AS11926">
        <f>IF($AU$2&lt;&gt;5,NA(),IF(D11926=D11925,0,IF(AND(D21427=D11926,D11927=D11926),P11926+P11927+P21427,IF(D11927=D11926,P11927+P11926,P11926))))</f>
        <v/>
      </c>
      <c r="AT11926">
        <f>AR11926-AS11926</f>
        <v/>
      </c>
    </row>
    <row r="11927" ht="15.75" customHeight="1" s="121">
      <c r="B11927">
        <f>D11927&amp;Q11927&amp;E11927</f>
        <v/>
      </c>
      <c r="C11927" s="73" t="n"/>
      <c r="D11927" s="73" t="n"/>
      <c r="E11927" s="78" t="n"/>
      <c r="F11927" s="75" t="n"/>
      <c r="G11927" s="73" t="n"/>
      <c r="H11927" s="75" t="n"/>
      <c r="I11927" s="75" t="n"/>
      <c r="J11927" s="75" t="n"/>
      <c r="K11927" s="75" t="n"/>
      <c r="L11927" s="75" t="n"/>
      <c r="M11927" s="75" t="n"/>
      <c r="N11927" s="75" t="n"/>
      <c r="O11927" s="75" t="n"/>
      <c r="P11927" s="75" t="n"/>
      <c r="Q11927" s="79" t="n"/>
      <c r="AR11927">
        <f>IF($AU$2&lt;&gt;5,NA(),IF(D11927=D11926,0,IF(AND(D21428=D11927,D11928=D11927),O11927+O11928+O21428,IF(D11928=D11927,O11928+O11927,O11927))))</f>
        <v/>
      </c>
      <c r="AS11927">
        <f>IF($AU$2&lt;&gt;5,NA(),IF(D11927=D11926,0,IF(AND(D21428=D11927,D11928=D11927),P11927+P11928+P21428,IF(D11928=D11927,P11928+P11927,P11927))))</f>
        <v/>
      </c>
      <c r="AT11927">
        <f>AR11927-AS11927</f>
        <v/>
      </c>
    </row>
    <row r="11928" ht="15.75" customHeight="1" s="121">
      <c r="B11928">
        <f>D11928&amp;Q11928&amp;E11928</f>
        <v/>
      </c>
      <c r="C11928" s="73" t="n"/>
      <c r="D11928" s="73" t="n"/>
      <c r="E11928" s="78" t="n"/>
      <c r="F11928" s="75" t="n"/>
      <c r="G11928" s="73" t="n"/>
      <c r="H11928" s="75" t="n"/>
      <c r="I11928" s="75" t="n"/>
      <c r="J11928" s="75" t="n"/>
      <c r="K11928" s="75" t="n"/>
      <c r="L11928" s="75" t="n"/>
      <c r="M11928" s="75" t="n"/>
      <c r="N11928" s="75" t="n"/>
      <c r="O11928" s="75" t="n"/>
      <c r="P11928" s="75" t="n"/>
      <c r="Q11928" s="79" t="n"/>
      <c r="AR11928">
        <f>IF($AU$2&lt;&gt;5,NA(),IF(D11928=D11927,0,IF(AND(D21429=D11928,D11929=D11928),O11928+O11929+O21429,IF(D11929=D11928,O11929+O11928,O11928))))</f>
        <v/>
      </c>
      <c r="AS11928">
        <f>IF($AU$2&lt;&gt;5,NA(),IF(D11928=D11927,0,IF(AND(D21429=D11928,D11929=D11928),P11928+P11929+P21429,IF(D11929=D11928,P11929+P11928,P11928))))</f>
        <v/>
      </c>
      <c r="AT11928">
        <f>AR11928-AS11928</f>
        <v/>
      </c>
    </row>
    <row r="11929" ht="15.75" customHeight="1" s="121">
      <c r="B11929">
        <f>D11929&amp;Q11929&amp;E11929</f>
        <v/>
      </c>
      <c r="C11929" s="73" t="n"/>
      <c r="D11929" s="73" t="n"/>
      <c r="E11929" s="78" t="n"/>
      <c r="F11929" s="75" t="n"/>
      <c r="G11929" s="73" t="n"/>
      <c r="H11929" s="75" t="n"/>
      <c r="I11929" s="75" t="n"/>
      <c r="J11929" s="75" t="n"/>
      <c r="K11929" s="75" t="n"/>
      <c r="L11929" s="75" t="n"/>
      <c r="M11929" s="75" t="n"/>
      <c r="N11929" s="75" t="n"/>
      <c r="O11929" s="75" t="n"/>
      <c r="P11929" s="75" t="n"/>
      <c r="Q11929" s="79" t="n"/>
      <c r="AR11929">
        <f>IF($AU$2&lt;&gt;5,NA(),IF(D11929=D11928,0,IF(AND(D21430=D11929,D11930=D11929),O11929+O11930+O21430,IF(D11930=D11929,O11930+O11929,O11929))))</f>
        <v/>
      </c>
      <c r="AS11929">
        <f>IF($AU$2&lt;&gt;5,NA(),IF(D11929=D11928,0,IF(AND(D21430=D11929,D11930=D11929),P11929+P11930+P21430,IF(D11930=D11929,P11930+P11929,P11929))))</f>
        <v/>
      </c>
      <c r="AT11929">
        <f>AR11929-AS11929</f>
        <v/>
      </c>
    </row>
    <row r="11930" ht="15.75" customHeight="1" s="121">
      <c r="B11930">
        <f>D11930&amp;Q11930&amp;E11930</f>
        <v/>
      </c>
      <c r="C11930" s="73" t="n"/>
      <c r="D11930" s="73" t="n"/>
      <c r="E11930" s="78" t="n"/>
      <c r="F11930" s="75" t="n"/>
      <c r="G11930" s="73" t="n"/>
      <c r="H11930" s="75" t="n"/>
      <c r="I11930" s="75" t="n"/>
      <c r="J11930" s="75" t="n"/>
      <c r="K11930" s="75" t="n"/>
      <c r="L11930" s="75" t="n"/>
      <c r="M11930" s="75" t="n"/>
      <c r="N11930" s="75" t="n"/>
      <c r="O11930" s="75" t="n"/>
      <c r="P11930" s="75" t="n"/>
      <c r="Q11930" s="79" t="n"/>
      <c r="AR11930">
        <f>IF($AU$2&lt;&gt;5,NA(),IF(D11930=D11929,0,IF(AND(D21431=D11930,D11931=D11930),O11930+O11931+O21431,IF(D11931=D11930,O11931+O11930,O11930))))</f>
        <v/>
      </c>
      <c r="AS11930">
        <f>IF($AU$2&lt;&gt;5,NA(),IF(D11930=D11929,0,IF(AND(D21431=D11930,D11931=D11930),P11930+P11931+P21431,IF(D11931=D11930,P11931+P11930,P11930))))</f>
        <v/>
      </c>
      <c r="AT11930">
        <f>AR11930-AS11930</f>
        <v/>
      </c>
    </row>
    <row r="11931" ht="15.75" customHeight="1" s="121">
      <c r="B11931">
        <f>D11931&amp;Q11931&amp;E11931</f>
        <v/>
      </c>
      <c r="C11931" s="73" t="n"/>
      <c r="D11931" s="73" t="n"/>
      <c r="E11931" s="78" t="n"/>
      <c r="F11931" s="75" t="n"/>
      <c r="G11931" s="73" t="n"/>
      <c r="H11931" s="75" t="n"/>
      <c r="I11931" s="75" t="n"/>
      <c r="J11931" s="75" t="n"/>
      <c r="K11931" s="75" t="n"/>
      <c r="L11931" s="75" t="n"/>
      <c r="M11931" s="75" t="n"/>
      <c r="N11931" s="75" t="n"/>
      <c r="O11931" s="75" t="n"/>
      <c r="P11931" s="75" t="n"/>
      <c r="Q11931" s="79" t="n"/>
      <c r="AR11931">
        <f>IF($AU$2&lt;&gt;5,NA(),IF(D11931=D11930,0,IF(AND(D21432=D11931,D11932=D11931),O11931+O11932+O21432,IF(D11932=D11931,O11932+O11931,O11931))))</f>
        <v/>
      </c>
      <c r="AS11931">
        <f>IF($AU$2&lt;&gt;5,NA(),IF(D11931=D11930,0,IF(AND(D21432=D11931,D11932=D11931),P11931+P11932+P21432,IF(D11932=D11931,P11932+P11931,P11931))))</f>
        <v/>
      </c>
      <c r="AT11931">
        <f>AR11931-AS11931</f>
        <v/>
      </c>
    </row>
    <row r="11932" ht="15.75" customHeight="1" s="121">
      <c r="B11932">
        <f>D11932&amp;Q11932&amp;E11932</f>
        <v/>
      </c>
      <c r="C11932" s="73" t="n"/>
      <c r="D11932" s="73" t="n"/>
      <c r="E11932" s="78" t="n"/>
      <c r="F11932" s="75" t="n"/>
      <c r="G11932" s="73" t="n"/>
      <c r="H11932" s="75" t="n"/>
      <c r="I11932" s="75" t="n"/>
      <c r="J11932" s="75" t="n"/>
      <c r="K11932" s="75" t="n"/>
      <c r="L11932" s="75" t="n"/>
      <c r="M11932" s="75" t="n"/>
      <c r="N11932" s="75" t="n"/>
      <c r="O11932" s="75" t="n"/>
      <c r="P11932" s="75" t="n"/>
      <c r="Q11932" s="79" t="n"/>
      <c r="AR11932">
        <f>IF($AU$2&lt;&gt;5,NA(),IF(D11932=D11931,0,IF(AND(D21433=D11932,D11933=D11932),O11932+O11933+O21433,IF(D11933=D11932,O11933+O11932,O11932))))</f>
        <v/>
      </c>
      <c r="AS11932">
        <f>IF($AU$2&lt;&gt;5,NA(),IF(D11932=D11931,0,IF(AND(D21433=D11932,D11933=D11932),P11932+P11933+P21433,IF(D11933=D11932,P11933+P11932,P11932))))</f>
        <v/>
      </c>
      <c r="AT11932">
        <f>AR11932-AS11932</f>
        <v/>
      </c>
    </row>
    <row r="11933" ht="15.75" customHeight="1" s="121">
      <c r="B11933">
        <f>D11933&amp;Q11933&amp;E11933</f>
        <v/>
      </c>
      <c r="C11933" s="73" t="n"/>
      <c r="D11933" s="73" t="n"/>
      <c r="E11933" s="78" t="n"/>
      <c r="F11933" s="75" t="n"/>
      <c r="G11933" s="73" t="n"/>
      <c r="H11933" s="75" t="n"/>
      <c r="I11933" s="75" t="n"/>
      <c r="J11933" s="75" t="n"/>
      <c r="K11933" s="75" t="n"/>
      <c r="L11933" s="75" t="n"/>
      <c r="M11933" s="75" t="n"/>
      <c r="N11933" s="75" t="n"/>
      <c r="O11933" s="75" t="n"/>
      <c r="P11933" s="75" t="n"/>
      <c r="Q11933" s="79" t="n"/>
      <c r="AR11933">
        <f>IF($AU$2&lt;&gt;5,NA(),IF(D11933=D11932,0,IF(AND(D21434=D11933,D11934=D11933),O11933+O11934+O21434,IF(D11934=D11933,O11934+O11933,O11933))))</f>
        <v/>
      </c>
      <c r="AS11933">
        <f>IF($AU$2&lt;&gt;5,NA(),IF(D11933=D11932,0,IF(AND(D21434=D11933,D11934=D11933),P11933+P11934+P21434,IF(D11934=D11933,P11934+P11933,P11933))))</f>
        <v/>
      </c>
      <c r="AT11933">
        <f>AR11933-AS11933</f>
        <v/>
      </c>
    </row>
    <row r="11934" ht="15.75" customHeight="1" s="121">
      <c r="B11934">
        <f>D11934&amp;Q11934&amp;E11934</f>
        <v/>
      </c>
      <c r="C11934" s="73" t="n"/>
      <c r="D11934" s="73" t="n"/>
      <c r="E11934" s="78" t="n"/>
      <c r="F11934" s="75" t="n"/>
      <c r="G11934" s="73" t="n"/>
      <c r="H11934" s="75" t="n"/>
      <c r="I11934" s="75" t="n"/>
      <c r="J11934" s="75" t="n"/>
      <c r="K11934" s="75" t="n"/>
      <c r="L11934" s="75" t="n"/>
      <c r="M11934" s="75" t="n"/>
      <c r="N11934" s="75" t="n"/>
      <c r="O11934" s="75" t="n"/>
      <c r="P11934" s="75" t="n"/>
      <c r="Q11934" s="79" t="n"/>
      <c r="AR11934">
        <f>IF($AU$2&lt;&gt;5,NA(),IF(D11934=D11933,0,IF(AND(D21435=D11934,D11935=D11934),O11934+O11935+O21435,IF(D11935=D11934,O11935+O11934,O11934))))</f>
        <v/>
      </c>
      <c r="AS11934">
        <f>IF($AU$2&lt;&gt;5,NA(),IF(D11934=D11933,0,IF(AND(D21435=D11934,D11935=D11934),P11934+P11935+P21435,IF(D11935=D11934,P11935+P11934,P11934))))</f>
        <v/>
      </c>
      <c r="AT11934">
        <f>AR11934-AS11934</f>
        <v/>
      </c>
    </row>
    <row r="11935" ht="15.75" customHeight="1" s="121">
      <c r="B11935">
        <f>D11935&amp;Q11935&amp;E11935</f>
        <v/>
      </c>
      <c r="C11935" s="73" t="n"/>
      <c r="D11935" s="73" t="n"/>
      <c r="E11935" s="78" t="n"/>
      <c r="F11935" s="75" t="n"/>
      <c r="G11935" s="73" t="n"/>
      <c r="H11935" s="75" t="n"/>
      <c r="I11935" s="75" t="n"/>
      <c r="J11935" s="75" t="n"/>
      <c r="K11935" s="75" t="n"/>
      <c r="L11935" s="75" t="n"/>
      <c r="M11935" s="75" t="n"/>
      <c r="N11935" s="75" t="n"/>
      <c r="O11935" s="75" t="n"/>
      <c r="P11935" s="75" t="n"/>
      <c r="Q11935" s="79" t="n"/>
      <c r="AR11935">
        <f>IF($AU$2&lt;&gt;5,NA(),IF(D11935=D11934,0,IF(AND(D21436=D11935,D11936=D11935),O11935+O11936+O21436,IF(D11936=D11935,O11936+O11935,O11935))))</f>
        <v/>
      </c>
      <c r="AS11935">
        <f>IF($AU$2&lt;&gt;5,NA(),IF(D11935=D11934,0,IF(AND(D21436=D11935,D11936=D11935),P11935+P11936+P21436,IF(D11936=D11935,P11936+P11935,P11935))))</f>
        <v/>
      </c>
      <c r="AT11935">
        <f>AR11935-AS11935</f>
        <v/>
      </c>
    </row>
    <row r="11936" ht="15.75" customHeight="1" s="121">
      <c r="B11936">
        <f>D11936&amp;Q11936&amp;E11936</f>
        <v/>
      </c>
      <c r="C11936" s="73" t="n"/>
      <c r="D11936" s="73" t="n"/>
      <c r="E11936" s="78" t="n"/>
      <c r="F11936" s="75" t="n"/>
      <c r="G11936" s="73" t="n"/>
      <c r="H11936" s="75" t="n"/>
      <c r="I11936" s="75" t="n"/>
      <c r="J11936" s="75" t="n"/>
      <c r="K11936" s="75" t="n"/>
      <c r="L11936" s="75" t="n"/>
      <c r="M11936" s="75" t="n"/>
      <c r="N11936" s="75" t="n"/>
      <c r="O11936" s="75" t="n"/>
      <c r="P11936" s="75" t="n"/>
      <c r="Q11936" s="79" t="n"/>
      <c r="AR11936">
        <f>IF($AU$2&lt;&gt;5,NA(),IF(D11936=D11935,0,IF(AND(D21437=D11936,D11937=D11936),O11936+O11937+O21437,IF(D11937=D11936,O11937+O11936,O11936))))</f>
        <v/>
      </c>
      <c r="AS11936">
        <f>IF($AU$2&lt;&gt;5,NA(),IF(D11936=D11935,0,IF(AND(D21437=D11936,D11937=D11936),P11936+P11937+P21437,IF(D11937=D11936,P11937+P11936,P11936))))</f>
        <v/>
      </c>
      <c r="AT11936">
        <f>AR11936-AS11936</f>
        <v/>
      </c>
    </row>
    <row r="11937" ht="15.75" customHeight="1" s="121">
      <c r="B11937">
        <f>D11937&amp;Q11937&amp;E11937</f>
        <v/>
      </c>
      <c r="C11937" s="73" t="n"/>
      <c r="D11937" s="73" t="n"/>
      <c r="E11937" s="78" t="n"/>
      <c r="F11937" s="75" t="n"/>
      <c r="G11937" s="73" t="n"/>
      <c r="H11937" s="75" t="n"/>
      <c r="I11937" s="75" t="n"/>
      <c r="J11937" s="75" t="n"/>
      <c r="K11937" s="75" t="n"/>
      <c r="L11937" s="75" t="n"/>
      <c r="M11937" s="75" t="n"/>
      <c r="N11937" s="75" t="n"/>
      <c r="O11937" s="75" t="n"/>
      <c r="P11937" s="75" t="n"/>
      <c r="Q11937" s="79" t="n"/>
      <c r="AR11937">
        <f>IF($AU$2&lt;&gt;5,NA(),IF(D11937=D11936,0,IF(AND(D21438=D11937,D11938=D11937),O11937+O11938+O21438,IF(D11938=D11937,O11938+O11937,O11937))))</f>
        <v/>
      </c>
      <c r="AS11937">
        <f>IF($AU$2&lt;&gt;5,NA(),IF(D11937=D11936,0,IF(AND(D21438=D11937,D11938=D11937),P11937+P11938+P21438,IF(D11938=D11937,P11938+P11937,P11937))))</f>
        <v/>
      </c>
      <c r="AT11937">
        <f>AR11937-AS11937</f>
        <v/>
      </c>
    </row>
    <row r="11938" ht="15.75" customHeight="1" s="121">
      <c r="B11938">
        <f>D11938&amp;Q11938&amp;E11938</f>
        <v/>
      </c>
      <c r="C11938" s="73" t="n"/>
      <c r="D11938" s="73" t="n"/>
      <c r="E11938" s="78" t="n"/>
      <c r="F11938" s="75" t="n"/>
      <c r="G11938" s="73" t="n"/>
      <c r="H11938" s="75" t="n"/>
      <c r="I11938" s="75" t="n"/>
      <c r="J11938" s="75" t="n"/>
      <c r="K11938" s="75" t="n"/>
      <c r="L11938" s="75" t="n"/>
      <c r="M11938" s="75" t="n"/>
      <c r="N11938" s="75" t="n"/>
      <c r="O11938" s="75" t="n"/>
      <c r="P11938" s="75" t="n"/>
      <c r="Q11938" s="79" t="n"/>
      <c r="AR11938">
        <f>IF($AU$2&lt;&gt;5,NA(),IF(D11938=D11937,0,IF(AND(D21439=D11938,D11939=D11938),O11938+O11939+O21439,IF(D11939=D11938,O11939+O11938,O11938))))</f>
        <v/>
      </c>
      <c r="AS11938">
        <f>IF($AU$2&lt;&gt;5,NA(),IF(D11938=D11937,0,IF(AND(D21439=D11938,D11939=D11938),P11938+P11939+P21439,IF(D11939=D11938,P11939+P11938,P11938))))</f>
        <v/>
      </c>
      <c r="AT11938">
        <f>AR11938-AS11938</f>
        <v/>
      </c>
    </row>
    <row r="11939" ht="15.75" customHeight="1" s="121">
      <c r="B11939">
        <f>D11939&amp;Q11939&amp;E11939</f>
        <v/>
      </c>
      <c r="C11939" s="73" t="n"/>
      <c r="D11939" s="73" t="n"/>
      <c r="E11939" s="78" t="n"/>
      <c r="F11939" s="75" t="n"/>
      <c r="G11939" s="73" t="n"/>
      <c r="H11939" s="75" t="n"/>
      <c r="I11939" s="75" t="n"/>
      <c r="J11939" s="75" t="n"/>
      <c r="K11939" s="75" t="n"/>
      <c r="L11939" s="75" t="n"/>
      <c r="M11939" s="75" t="n"/>
      <c r="N11939" s="75" t="n"/>
      <c r="O11939" s="75" t="n"/>
      <c r="P11939" s="75" t="n"/>
      <c r="Q11939" s="79" t="n"/>
      <c r="AR11939">
        <f>IF($AU$2&lt;&gt;5,NA(),IF(D11939=D11938,0,IF(AND(D21440=D11939,D11940=D11939),O11939+O11940+O21440,IF(D11940=D11939,O11940+O11939,O11939))))</f>
        <v/>
      </c>
      <c r="AS11939">
        <f>IF($AU$2&lt;&gt;5,NA(),IF(D11939=D11938,0,IF(AND(D21440=D11939,D11940=D11939),P11939+P11940+P21440,IF(D11940=D11939,P11940+P11939,P11939))))</f>
        <v/>
      </c>
      <c r="AT11939">
        <f>AR11939-AS11939</f>
        <v/>
      </c>
    </row>
    <row r="11940" ht="15.75" customHeight="1" s="121">
      <c r="B11940">
        <f>D11940&amp;Q11940&amp;E11940</f>
        <v/>
      </c>
      <c r="C11940" s="73" t="n"/>
      <c r="D11940" s="73" t="n"/>
      <c r="E11940" s="78" t="n"/>
      <c r="F11940" s="75" t="n"/>
      <c r="G11940" s="73" t="n"/>
      <c r="H11940" s="75" t="n"/>
      <c r="I11940" s="75" t="n"/>
      <c r="J11940" s="75" t="n"/>
      <c r="K11940" s="75" t="n"/>
      <c r="L11940" s="75" t="n"/>
      <c r="M11940" s="75" t="n"/>
      <c r="N11940" s="75" t="n"/>
      <c r="O11940" s="75" t="n"/>
      <c r="P11940" s="75" t="n"/>
      <c r="Q11940" s="79" t="n"/>
      <c r="AR11940">
        <f>IF($AU$2&lt;&gt;5,NA(),IF(D11940=D11939,0,IF(AND(D21441=D11940,D11941=D11940),O11940+O11941+O21441,IF(D11941=D11940,O11941+O11940,O11940))))</f>
        <v/>
      </c>
      <c r="AS11940">
        <f>IF($AU$2&lt;&gt;5,NA(),IF(D11940=D11939,0,IF(AND(D21441=D11940,D11941=D11940),P11940+P11941+P21441,IF(D11941=D11940,P11941+P11940,P11940))))</f>
        <v/>
      </c>
      <c r="AT11940">
        <f>AR11940-AS11940</f>
        <v/>
      </c>
    </row>
    <row r="11941" ht="15.75" customHeight="1" s="121">
      <c r="B11941">
        <f>D11941&amp;Q11941&amp;E11941</f>
        <v/>
      </c>
      <c r="C11941" s="73" t="n"/>
      <c r="D11941" s="73" t="n"/>
      <c r="E11941" s="78" t="n"/>
      <c r="F11941" s="75" t="n"/>
      <c r="G11941" s="73" t="n"/>
      <c r="H11941" s="75" t="n"/>
      <c r="I11941" s="75" t="n"/>
      <c r="J11941" s="75" t="n"/>
      <c r="K11941" s="75" t="n"/>
      <c r="L11941" s="75" t="n"/>
      <c r="M11941" s="75" t="n"/>
      <c r="N11941" s="75" t="n"/>
      <c r="O11941" s="75" t="n"/>
      <c r="P11941" s="75" t="n"/>
      <c r="Q11941" s="79" t="n"/>
      <c r="AR11941">
        <f>IF($AU$2&lt;&gt;5,NA(),IF(D11941=D11940,0,IF(AND(D21442=D11941,D11942=D11941),O11941+O11942+O21442,IF(D11942=D11941,O11942+O11941,O11941))))</f>
        <v/>
      </c>
      <c r="AS11941">
        <f>IF($AU$2&lt;&gt;5,NA(),IF(D11941=D11940,0,IF(AND(D21442=D11941,D11942=D11941),P11941+P11942+P21442,IF(D11942=D11941,P11942+P11941,P11941))))</f>
        <v/>
      </c>
      <c r="AT11941">
        <f>AR11941-AS11941</f>
        <v/>
      </c>
    </row>
    <row r="11942" ht="15.75" customHeight="1" s="121">
      <c r="B11942">
        <f>D11942&amp;Q11942&amp;E11942</f>
        <v/>
      </c>
      <c r="C11942" s="73" t="n"/>
      <c r="D11942" s="73" t="n"/>
      <c r="E11942" s="78" t="n"/>
      <c r="F11942" s="75" t="n"/>
      <c r="G11942" s="73" t="n"/>
      <c r="H11942" s="75" t="n"/>
      <c r="I11942" s="75" t="n"/>
      <c r="J11942" s="75" t="n"/>
      <c r="K11942" s="75" t="n"/>
      <c r="L11942" s="75" t="n"/>
      <c r="M11942" s="75" t="n"/>
      <c r="N11942" s="75" t="n"/>
      <c r="O11942" s="75" t="n"/>
      <c r="P11942" s="75" t="n"/>
      <c r="Q11942" s="79" t="n"/>
      <c r="AR11942">
        <f>IF($AU$2&lt;&gt;5,NA(),IF(D11942=D11941,0,IF(AND(D21443=D11942,D11943=D11942),O11942+O11943+O21443,IF(D11943=D11942,O11943+O11942,O11942))))</f>
        <v/>
      </c>
      <c r="AS11942">
        <f>IF($AU$2&lt;&gt;5,NA(),IF(D11942=D11941,0,IF(AND(D21443=D11942,D11943=D11942),P11942+P11943+P21443,IF(D11943=D11942,P11943+P11942,P11942))))</f>
        <v/>
      </c>
      <c r="AT11942">
        <f>AR11942-AS11942</f>
        <v/>
      </c>
    </row>
    <row r="11943" ht="15.75" customHeight="1" s="121">
      <c r="B11943">
        <f>D11943&amp;Q11943&amp;E11943</f>
        <v/>
      </c>
      <c r="C11943" s="73" t="n"/>
      <c r="D11943" s="73" t="n"/>
      <c r="E11943" s="78" t="n"/>
      <c r="F11943" s="75" t="n"/>
      <c r="G11943" s="73" t="n"/>
      <c r="H11943" s="75" t="n"/>
      <c r="I11943" s="75" t="n"/>
      <c r="J11943" s="75" t="n"/>
      <c r="K11943" s="75" t="n"/>
      <c r="L11943" s="75" t="n"/>
      <c r="M11943" s="75" t="n"/>
      <c r="N11943" s="75" t="n"/>
      <c r="O11943" s="75" t="n"/>
      <c r="P11943" s="75" t="n"/>
      <c r="Q11943" s="79" t="n"/>
      <c r="AR11943">
        <f>IF($AU$2&lt;&gt;5,NA(),IF(D11943=D11942,0,IF(AND(D21444=D11943,D11944=D11943),O11943+O11944+O21444,IF(D11944=D11943,O11944+O11943,O11943))))</f>
        <v/>
      </c>
      <c r="AS11943">
        <f>IF($AU$2&lt;&gt;5,NA(),IF(D11943=D11942,0,IF(AND(D21444=D11943,D11944=D11943),P11943+P11944+P21444,IF(D11944=D11943,P11944+P11943,P11943))))</f>
        <v/>
      </c>
      <c r="AT11943">
        <f>AR11943-AS11943</f>
        <v/>
      </c>
    </row>
    <row r="11944" ht="15.75" customHeight="1" s="121">
      <c r="B11944">
        <f>D11944&amp;Q11944&amp;E11944</f>
        <v/>
      </c>
      <c r="C11944" s="73" t="n"/>
      <c r="D11944" s="73" t="n"/>
      <c r="E11944" s="78" t="n"/>
      <c r="F11944" s="75" t="n"/>
      <c r="G11944" s="73" t="n"/>
      <c r="H11944" s="75" t="n"/>
      <c r="I11944" s="75" t="n"/>
      <c r="J11944" s="75" t="n"/>
      <c r="K11944" s="75" t="n"/>
      <c r="L11944" s="75" t="n"/>
      <c r="M11944" s="75" t="n"/>
      <c r="N11944" s="75" t="n"/>
      <c r="O11944" s="75" t="n"/>
      <c r="P11944" s="75" t="n"/>
      <c r="Q11944" s="79" t="n"/>
      <c r="AR11944">
        <f>IF($AU$2&lt;&gt;5,NA(),IF(D11944=D11943,0,IF(AND(D21445=D11944,D11945=D11944),O11944+O11945+O21445,IF(D11945=D11944,O11945+O11944,O11944))))</f>
        <v/>
      </c>
      <c r="AS11944">
        <f>IF($AU$2&lt;&gt;5,NA(),IF(D11944=D11943,0,IF(AND(D21445=D11944,D11945=D11944),P11944+P11945+P21445,IF(D11945=D11944,P11945+P11944,P11944))))</f>
        <v/>
      </c>
      <c r="AT11944">
        <f>AR11944-AS11944</f>
        <v/>
      </c>
    </row>
    <row r="11945" ht="15.75" customHeight="1" s="121">
      <c r="B11945">
        <f>D11945&amp;Q11945&amp;E11945</f>
        <v/>
      </c>
      <c r="C11945" s="73" t="n"/>
      <c r="D11945" s="73" t="n"/>
      <c r="E11945" s="78" t="n"/>
      <c r="F11945" s="75" t="n"/>
      <c r="G11945" s="73" t="n"/>
      <c r="H11945" s="75" t="n"/>
      <c r="I11945" s="75" t="n"/>
      <c r="J11945" s="75" t="n"/>
      <c r="K11945" s="75" t="n"/>
      <c r="L11945" s="75" t="n"/>
      <c r="M11945" s="75" t="n"/>
      <c r="N11945" s="75" t="n"/>
      <c r="O11945" s="75" t="n"/>
      <c r="P11945" s="75" t="n"/>
      <c r="Q11945" s="79" t="n"/>
      <c r="AR11945">
        <f>IF($AU$2&lt;&gt;5,NA(),IF(D11945=D11944,0,IF(AND(D21446=D11945,D11946=D11945),O11945+O11946+O21446,IF(D11946=D11945,O11946+O11945,O11945))))</f>
        <v/>
      </c>
      <c r="AS11945">
        <f>IF($AU$2&lt;&gt;5,NA(),IF(D11945=D11944,0,IF(AND(D21446=D11945,D11946=D11945),P11945+P11946+P21446,IF(D11946=D11945,P11946+P11945,P11945))))</f>
        <v/>
      </c>
      <c r="AT11945">
        <f>AR11945-AS11945</f>
        <v/>
      </c>
    </row>
    <row r="11946" ht="15.75" customHeight="1" s="121">
      <c r="B11946">
        <f>D11946&amp;Q11946&amp;E11946</f>
        <v/>
      </c>
      <c r="C11946" s="73" t="n"/>
      <c r="D11946" s="73" t="n"/>
      <c r="E11946" s="78" t="n"/>
      <c r="F11946" s="75" t="n"/>
      <c r="G11946" s="73" t="n"/>
      <c r="H11946" s="75" t="n"/>
      <c r="I11946" s="75" t="n"/>
      <c r="J11946" s="75" t="n"/>
      <c r="K11946" s="75" t="n"/>
      <c r="L11946" s="75" t="n"/>
      <c r="M11946" s="75" t="n"/>
      <c r="N11946" s="75" t="n"/>
      <c r="O11946" s="75" t="n"/>
      <c r="P11946" s="75" t="n"/>
      <c r="Q11946" s="79" t="n"/>
      <c r="AR11946">
        <f>IF($AU$2&lt;&gt;5,NA(),IF(D11946=D11945,0,IF(AND(D21447=D11946,D11947=D11946),O11946+O11947+O21447,IF(D11947=D11946,O11947+O11946,O11946))))</f>
        <v/>
      </c>
      <c r="AS11946">
        <f>IF($AU$2&lt;&gt;5,NA(),IF(D11946=D11945,0,IF(AND(D21447=D11946,D11947=D11946),P11946+P11947+P21447,IF(D11947=D11946,P11947+P11946,P11946))))</f>
        <v/>
      </c>
      <c r="AT11946">
        <f>AR11946-AS11946</f>
        <v/>
      </c>
    </row>
    <row r="11947" ht="15.75" customHeight="1" s="121">
      <c r="B11947">
        <f>D11947&amp;Q11947&amp;E11947</f>
        <v/>
      </c>
      <c r="C11947" s="73" t="n"/>
      <c r="D11947" s="73" t="n"/>
      <c r="E11947" s="78" t="n"/>
      <c r="F11947" s="75" t="n"/>
      <c r="G11947" s="73" t="n"/>
      <c r="H11947" s="75" t="n"/>
      <c r="I11947" s="75" t="n"/>
      <c r="J11947" s="75" t="n"/>
      <c r="K11947" s="75" t="n"/>
      <c r="L11947" s="75" t="n"/>
      <c r="M11947" s="75" t="n"/>
      <c r="N11947" s="75" t="n"/>
      <c r="O11947" s="75" t="n"/>
      <c r="P11947" s="75" t="n"/>
      <c r="Q11947" s="79" t="n"/>
      <c r="AR11947">
        <f>IF($AU$2&lt;&gt;5,NA(),IF(D11947=D11946,0,IF(AND(D21448=D11947,D11948=D11947),O11947+O11948+O21448,IF(D11948=D11947,O11948+O11947,O11947))))</f>
        <v/>
      </c>
      <c r="AS11947">
        <f>IF($AU$2&lt;&gt;5,NA(),IF(D11947=D11946,0,IF(AND(D21448=D11947,D11948=D11947),P11947+P11948+P21448,IF(D11948=D11947,P11948+P11947,P11947))))</f>
        <v/>
      </c>
      <c r="AT11947">
        <f>AR11947-AS11947</f>
        <v/>
      </c>
    </row>
    <row r="11948" ht="15.75" customHeight="1" s="121">
      <c r="B11948">
        <f>D11948&amp;Q11948&amp;E11948</f>
        <v/>
      </c>
      <c r="C11948" s="73" t="n"/>
      <c r="D11948" s="73" t="n"/>
      <c r="E11948" s="78" t="n"/>
      <c r="F11948" s="75" t="n"/>
      <c r="G11948" s="73" t="n"/>
      <c r="H11948" s="75" t="n"/>
      <c r="I11948" s="75" t="n"/>
      <c r="J11948" s="75" t="n"/>
      <c r="K11948" s="75" t="n"/>
      <c r="L11948" s="75" t="n"/>
      <c r="M11948" s="75" t="n"/>
      <c r="N11948" s="75" t="n"/>
      <c r="O11948" s="75" t="n"/>
      <c r="P11948" s="75" t="n"/>
      <c r="Q11948" s="79" t="n"/>
      <c r="AR11948">
        <f>IF($AU$2&lt;&gt;5,NA(),IF(D11948=D11947,0,IF(AND(D21449=D11948,D11949=D11948),O11948+O11949+O21449,IF(D11949=D11948,O11949+O11948,O11948))))</f>
        <v/>
      </c>
      <c r="AS11948">
        <f>IF($AU$2&lt;&gt;5,NA(),IF(D11948=D11947,0,IF(AND(D21449=D11948,D11949=D11948),P11948+P11949+P21449,IF(D11949=D11948,P11949+P11948,P11948))))</f>
        <v/>
      </c>
      <c r="AT11948">
        <f>AR11948-AS11948</f>
        <v/>
      </c>
    </row>
    <row r="11949" ht="15.75" customHeight="1" s="121">
      <c r="B11949">
        <f>D11949&amp;Q11949&amp;E11949</f>
        <v/>
      </c>
      <c r="C11949" s="73" t="n"/>
      <c r="D11949" s="73" t="n"/>
      <c r="E11949" s="78" t="n"/>
      <c r="F11949" s="75" t="n"/>
      <c r="G11949" s="73" t="n"/>
      <c r="H11949" s="75" t="n"/>
      <c r="I11949" s="75" t="n"/>
      <c r="J11949" s="75" t="n"/>
      <c r="K11949" s="75" t="n"/>
      <c r="L11949" s="75" t="n"/>
      <c r="M11949" s="75" t="n"/>
      <c r="N11949" s="75" t="n"/>
      <c r="O11949" s="75" t="n"/>
      <c r="P11949" s="75" t="n"/>
      <c r="Q11949" s="79" t="n"/>
      <c r="AR11949">
        <f>IF($AU$2&lt;&gt;5,NA(),IF(D11949=D11948,0,IF(AND(D21450=D11949,D11950=D11949),O11949+O11950+O21450,IF(D11950=D11949,O11950+O11949,O11949))))</f>
        <v/>
      </c>
      <c r="AS11949">
        <f>IF($AU$2&lt;&gt;5,NA(),IF(D11949=D11948,0,IF(AND(D21450=D11949,D11950=D11949),P11949+P11950+P21450,IF(D11950=D11949,P11950+P11949,P11949))))</f>
        <v/>
      </c>
      <c r="AT11949">
        <f>AR11949-AS11949</f>
        <v/>
      </c>
    </row>
    <row r="11950" ht="15.75" customHeight="1" s="121">
      <c r="B11950">
        <f>D11950&amp;Q11950&amp;E11950</f>
        <v/>
      </c>
      <c r="C11950" s="73" t="n"/>
      <c r="D11950" s="73" t="n"/>
      <c r="E11950" s="78" t="n"/>
      <c r="F11950" s="75" t="n"/>
      <c r="G11950" s="73" t="n"/>
      <c r="H11950" s="75" t="n"/>
      <c r="I11950" s="75" t="n"/>
      <c r="J11950" s="75" t="n"/>
      <c r="K11950" s="75" t="n"/>
      <c r="L11950" s="75" t="n"/>
      <c r="M11950" s="75" t="n"/>
      <c r="N11950" s="75" t="n"/>
      <c r="O11950" s="75" t="n"/>
      <c r="P11950" s="75" t="n"/>
      <c r="Q11950" s="79" t="n"/>
      <c r="AR11950">
        <f>IF($AU$2&lt;&gt;5,NA(),IF(D11950=D11949,0,IF(AND(D21451=D11950,D11951=D11950),O11950+O11951+O21451,IF(D11951=D11950,O11951+O11950,O11950))))</f>
        <v/>
      </c>
      <c r="AS11950">
        <f>IF($AU$2&lt;&gt;5,NA(),IF(D11950=D11949,0,IF(AND(D21451=D11950,D11951=D11950),P11950+P11951+P21451,IF(D11951=D11950,P11951+P11950,P11950))))</f>
        <v/>
      </c>
      <c r="AT11950">
        <f>AR11950-AS11950</f>
        <v/>
      </c>
    </row>
    <row r="11951" ht="15.75" customHeight="1" s="121">
      <c r="B11951">
        <f>D11951&amp;Q11951&amp;E11951</f>
        <v/>
      </c>
      <c r="C11951" s="73" t="n"/>
      <c r="D11951" s="73" t="n"/>
      <c r="E11951" s="78" t="n"/>
      <c r="F11951" s="75" t="n"/>
      <c r="G11951" s="73" t="n"/>
      <c r="H11951" s="75" t="n"/>
      <c r="I11951" s="75" t="n"/>
      <c r="J11951" s="75" t="n"/>
      <c r="K11951" s="75" t="n"/>
      <c r="L11951" s="75" t="n"/>
      <c r="M11951" s="75" t="n"/>
      <c r="N11951" s="75" t="n"/>
      <c r="O11951" s="75" t="n"/>
      <c r="P11951" s="75" t="n"/>
      <c r="Q11951" s="79" t="n"/>
      <c r="AR11951">
        <f>IF($AU$2&lt;&gt;5,NA(),IF(D11951=D11950,0,IF(AND(D21452=D11951,D11952=D11951),O11951+O11952+O21452,IF(D11952=D11951,O11952+O11951,O11951))))</f>
        <v/>
      </c>
      <c r="AS11951">
        <f>IF($AU$2&lt;&gt;5,NA(),IF(D11951=D11950,0,IF(AND(D21452=D11951,D11952=D11951),P11951+P11952+P21452,IF(D11952=D11951,P11952+P11951,P11951))))</f>
        <v/>
      </c>
      <c r="AT11951">
        <f>AR11951-AS11951</f>
        <v/>
      </c>
    </row>
    <row r="11952" ht="15.75" customHeight="1" s="121">
      <c r="B11952">
        <f>D11952&amp;Q11952&amp;E11952</f>
        <v/>
      </c>
      <c r="C11952" s="73" t="n"/>
      <c r="D11952" s="73" t="n"/>
      <c r="E11952" s="78" t="n"/>
      <c r="F11952" s="75" t="n"/>
      <c r="G11952" s="73" t="n"/>
      <c r="H11952" s="75" t="n"/>
      <c r="I11952" s="75" t="n"/>
      <c r="J11952" s="75" t="n"/>
      <c r="K11952" s="75" t="n"/>
      <c r="L11952" s="75" t="n"/>
      <c r="M11952" s="75" t="n"/>
      <c r="N11952" s="75" t="n"/>
      <c r="O11952" s="75" t="n"/>
      <c r="P11952" s="75" t="n"/>
      <c r="Q11952" s="79" t="n"/>
      <c r="AR11952">
        <f>IF($AU$2&lt;&gt;5,NA(),IF(D11952=D11951,0,IF(AND(D21453=D11952,D11953=D11952),O11952+O11953+O21453,IF(D11953=D11952,O11953+O11952,O11952))))</f>
        <v/>
      </c>
      <c r="AS11952">
        <f>IF($AU$2&lt;&gt;5,NA(),IF(D11952=D11951,0,IF(AND(D21453=D11952,D11953=D11952),P11952+P11953+P21453,IF(D11953=D11952,P11953+P11952,P11952))))</f>
        <v/>
      </c>
      <c r="AT11952">
        <f>AR11952-AS11952</f>
        <v/>
      </c>
    </row>
    <row r="11953" ht="15.75" customHeight="1" s="121">
      <c r="B11953">
        <f>D11953&amp;Q11953&amp;E11953</f>
        <v/>
      </c>
      <c r="C11953" s="73" t="n"/>
      <c r="D11953" s="73" t="n"/>
      <c r="E11953" s="78" t="n"/>
      <c r="F11953" s="75" t="n"/>
      <c r="G11953" s="73" t="n"/>
      <c r="H11953" s="75" t="n"/>
      <c r="I11953" s="75" t="n"/>
      <c r="J11953" s="75" t="n"/>
      <c r="K11953" s="75" t="n"/>
      <c r="L11953" s="75" t="n"/>
      <c r="M11953" s="75" t="n"/>
      <c r="N11953" s="75" t="n"/>
      <c r="O11953" s="75" t="n"/>
      <c r="P11953" s="75" t="n"/>
      <c r="Q11953" s="79" t="n"/>
      <c r="AR11953">
        <f>IF($AU$2&lt;&gt;5,NA(),IF(D11953=D11952,0,IF(AND(D21454=D11953,D11954=D11953),O11953+O11954+O21454,IF(D11954=D11953,O11954+O11953,O11953))))</f>
        <v/>
      </c>
      <c r="AS11953">
        <f>IF($AU$2&lt;&gt;5,NA(),IF(D11953=D11952,0,IF(AND(D21454=D11953,D11954=D11953),P11953+P11954+P21454,IF(D11954=D11953,P11954+P11953,P11953))))</f>
        <v/>
      </c>
      <c r="AT11953">
        <f>AR11953-AS11953</f>
        <v/>
      </c>
    </row>
    <row r="11954" ht="15.75" customHeight="1" s="121">
      <c r="B11954">
        <f>D11954&amp;Q11954&amp;E11954</f>
        <v/>
      </c>
      <c r="C11954" s="73" t="n"/>
      <c r="D11954" s="73" t="n"/>
      <c r="E11954" s="78" t="n"/>
      <c r="F11954" s="75" t="n"/>
      <c r="G11954" s="73" t="n"/>
      <c r="H11954" s="75" t="n"/>
      <c r="I11954" s="75" t="n"/>
      <c r="J11954" s="75" t="n"/>
      <c r="K11954" s="75" t="n"/>
      <c r="L11954" s="75" t="n"/>
      <c r="M11954" s="75" t="n"/>
      <c r="N11954" s="75" t="n"/>
      <c r="O11954" s="75" t="n"/>
      <c r="P11954" s="75" t="n"/>
      <c r="Q11954" s="79" t="n"/>
      <c r="AR11954">
        <f>IF($AU$2&lt;&gt;5,NA(),IF(D11954=D11953,0,IF(AND(D21455=D11954,D11955=D11954),O11954+O11955+O21455,IF(D11955=D11954,O11955+O11954,O11954))))</f>
        <v/>
      </c>
      <c r="AS11954">
        <f>IF($AU$2&lt;&gt;5,NA(),IF(D11954=D11953,0,IF(AND(D21455=D11954,D11955=D11954),P11954+P11955+P21455,IF(D11955=D11954,P11955+P11954,P11954))))</f>
        <v/>
      </c>
      <c r="AT11954">
        <f>AR11954-AS11954</f>
        <v/>
      </c>
    </row>
    <row r="11955" ht="15.75" customHeight="1" s="121">
      <c r="B11955">
        <f>D11955&amp;Q11955&amp;E11955</f>
        <v/>
      </c>
      <c r="C11955" s="73" t="n"/>
      <c r="D11955" s="73" t="n"/>
      <c r="E11955" s="78" t="n"/>
      <c r="F11955" s="75" t="n"/>
      <c r="G11955" s="73" t="n"/>
      <c r="H11955" s="75" t="n"/>
      <c r="I11955" s="75" t="n"/>
      <c r="J11955" s="75" t="n"/>
      <c r="K11955" s="75" t="n"/>
      <c r="L11955" s="75" t="n"/>
      <c r="M11955" s="75" t="n"/>
      <c r="N11955" s="75" t="n"/>
      <c r="O11955" s="75" t="n"/>
      <c r="P11955" s="75" t="n"/>
      <c r="Q11955" s="79" t="n"/>
      <c r="AR11955">
        <f>IF($AU$2&lt;&gt;5,NA(),IF(D11955=D11954,0,IF(AND(D21456=D11955,D11956=D11955),O11955+O11956+O21456,IF(D11956=D11955,O11956+O11955,O11955))))</f>
        <v/>
      </c>
      <c r="AS11955">
        <f>IF($AU$2&lt;&gt;5,NA(),IF(D11955=D11954,0,IF(AND(D21456=D11955,D11956=D11955),P11955+P11956+P21456,IF(D11956=D11955,P11956+P11955,P11955))))</f>
        <v/>
      </c>
      <c r="AT11955">
        <f>AR11955-AS11955</f>
        <v/>
      </c>
    </row>
    <row r="11956" ht="15.75" customHeight="1" s="121">
      <c r="B11956">
        <f>D11956&amp;Q11956&amp;E11956</f>
        <v/>
      </c>
      <c r="C11956" s="73" t="n"/>
      <c r="D11956" s="73" t="n"/>
      <c r="E11956" s="78" t="n"/>
      <c r="F11956" s="75" t="n"/>
      <c r="G11956" s="73" t="n"/>
      <c r="H11956" s="75" t="n"/>
      <c r="I11956" s="75" t="n"/>
      <c r="J11956" s="75" t="n"/>
      <c r="K11956" s="75" t="n"/>
      <c r="L11956" s="75" t="n"/>
      <c r="M11956" s="75" t="n"/>
      <c r="N11956" s="75" t="n"/>
      <c r="O11956" s="75" t="n"/>
      <c r="P11956" s="75" t="n"/>
      <c r="Q11956" s="79" t="n"/>
      <c r="AR11956">
        <f>IF($AU$2&lt;&gt;5,NA(),IF(D11956=D11955,0,IF(AND(D21457=D11956,D11957=D11956),O11956+O11957+O21457,IF(D11957=D11956,O11957+O11956,O11956))))</f>
        <v/>
      </c>
      <c r="AS11956">
        <f>IF($AU$2&lt;&gt;5,NA(),IF(D11956=D11955,0,IF(AND(D21457=D11956,D11957=D11956),P11956+P11957+P21457,IF(D11957=D11956,P11957+P11956,P11956))))</f>
        <v/>
      </c>
      <c r="AT11956">
        <f>AR11956-AS11956</f>
        <v/>
      </c>
    </row>
    <row r="11957" ht="15.75" customHeight="1" s="121">
      <c r="B11957">
        <f>D11957&amp;Q11957&amp;E11957</f>
        <v/>
      </c>
      <c r="C11957" s="73" t="n"/>
      <c r="D11957" s="73" t="n"/>
      <c r="E11957" s="78" t="n"/>
      <c r="F11957" s="75" t="n"/>
      <c r="G11957" s="73" t="n"/>
      <c r="H11957" s="75" t="n"/>
      <c r="I11957" s="75" t="n"/>
      <c r="J11957" s="75" t="n"/>
      <c r="K11957" s="75" t="n"/>
      <c r="L11957" s="75" t="n"/>
      <c r="M11957" s="75" t="n"/>
      <c r="N11957" s="75" t="n"/>
      <c r="O11957" s="75" t="n"/>
      <c r="P11957" s="75" t="n"/>
      <c r="Q11957" s="79" t="n"/>
      <c r="AR11957">
        <f>IF($AU$2&lt;&gt;5,NA(),IF(D11957=D11956,0,IF(AND(D21458=D11957,D11958=D11957),O11957+O11958+O21458,IF(D11958=D11957,O11958+O11957,O11957))))</f>
        <v/>
      </c>
      <c r="AS11957">
        <f>IF($AU$2&lt;&gt;5,NA(),IF(D11957=D11956,0,IF(AND(D21458=D11957,D11958=D11957),P11957+P11958+P21458,IF(D11958=D11957,P11958+P11957,P11957))))</f>
        <v/>
      </c>
      <c r="AT11957">
        <f>AR11957-AS11957</f>
        <v/>
      </c>
    </row>
    <row r="11958" ht="15.75" customHeight="1" s="121">
      <c r="B11958">
        <f>D11958&amp;Q11958&amp;E11958</f>
        <v/>
      </c>
      <c r="C11958" s="73" t="n"/>
      <c r="D11958" s="73" t="n"/>
      <c r="E11958" s="78" t="n"/>
      <c r="F11958" s="75" t="n"/>
      <c r="G11958" s="73" t="n"/>
      <c r="H11958" s="75" t="n"/>
      <c r="I11958" s="75" t="n"/>
      <c r="J11958" s="75" t="n"/>
      <c r="K11958" s="75" t="n"/>
      <c r="L11958" s="75" t="n"/>
      <c r="M11958" s="75" t="n"/>
      <c r="N11958" s="75" t="n"/>
      <c r="O11958" s="75" t="n"/>
      <c r="P11958" s="75" t="n"/>
      <c r="Q11958" s="79" t="n"/>
      <c r="AR11958">
        <f>IF($AU$2&lt;&gt;5,NA(),IF(D11958=D11957,0,IF(AND(D21459=D11958,D11959=D11958),O11958+O11959+O21459,IF(D11959=D11958,O11959+O11958,O11958))))</f>
        <v/>
      </c>
      <c r="AS11958">
        <f>IF($AU$2&lt;&gt;5,NA(),IF(D11958=D11957,0,IF(AND(D21459=D11958,D11959=D11958),P11958+P11959+P21459,IF(D11959=D11958,P11959+P11958,P11958))))</f>
        <v/>
      </c>
      <c r="AT11958">
        <f>AR11958-AS11958</f>
        <v/>
      </c>
    </row>
    <row r="11959" ht="15.75" customHeight="1" s="121">
      <c r="B11959">
        <f>D11959&amp;Q11959&amp;E11959</f>
        <v/>
      </c>
      <c r="C11959" s="73" t="n"/>
      <c r="D11959" s="73" t="n"/>
      <c r="E11959" s="78" t="n"/>
      <c r="F11959" s="75" t="n"/>
      <c r="G11959" s="73" t="n"/>
      <c r="H11959" s="75" t="n"/>
      <c r="I11959" s="75" t="n"/>
      <c r="J11959" s="75" t="n"/>
      <c r="K11959" s="75" t="n"/>
      <c r="L11959" s="75" t="n"/>
      <c r="M11959" s="75" t="n"/>
      <c r="N11959" s="75" t="n"/>
      <c r="O11959" s="75" t="n"/>
      <c r="P11959" s="75" t="n"/>
      <c r="Q11959" s="79" t="n"/>
      <c r="AR11959">
        <f>IF($AU$2&lt;&gt;5,NA(),IF(D11959=D11958,0,IF(AND(D21460=D11959,D11960=D11959),O11959+O11960+O21460,IF(D11960=D11959,O11960+O11959,O11959))))</f>
        <v/>
      </c>
      <c r="AS11959">
        <f>IF($AU$2&lt;&gt;5,NA(),IF(D11959=D11958,0,IF(AND(D21460=D11959,D11960=D11959),P11959+P11960+P21460,IF(D11960=D11959,P11960+P11959,P11959))))</f>
        <v/>
      </c>
      <c r="AT11959">
        <f>AR11959-AS11959</f>
        <v/>
      </c>
    </row>
    <row r="11960" ht="15.75" customHeight="1" s="121">
      <c r="B11960">
        <f>D11960&amp;Q11960&amp;E11960</f>
        <v/>
      </c>
      <c r="C11960" s="73" t="n"/>
      <c r="D11960" s="73" t="n"/>
      <c r="E11960" s="78" t="n"/>
      <c r="F11960" s="75" t="n"/>
      <c r="G11960" s="73" t="n"/>
      <c r="H11960" s="75" t="n"/>
      <c r="I11960" s="75" t="n"/>
      <c r="J11960" s="75" t="n"/>
      <c r="K11960" s="75" t="n"/>
      <c r="L11960" s="75" t="n"/>
      <c r="M11960" s="75" t="n"/>
      <c r="N11960" s="75" t="n"/>
      <c r="O11960" s="75" t="n"/>
      <c r="P11960" s="75" t="n"/>
      <c r="Q11960" s="79" t="n"/>
      <c r="AR11960">
        <f>IF($AU$2&lt;&gt;5,NA(),IF(D11960=D11959,0,IF(AND(D21461=D11960,D11961=D11960),O11960+O11961+O21461,IF(D11961=D11960,O11961+O11960,O11960))))</f>
        <v/>
      </c>
      <c r="AS11960">
        <f>IF($AU$2&lt;&gt;5,NA(),IF(D11960=D11959,0,IF(AND(D21461=D11960,D11961=D11960),P11960+P11961+P21461,IF(D11961=D11960,P11961+P11960,P11960))))</f>
        <v/>
      </c>
      <c r="AT11960">
        <f>AR11960-AS11960</f>
        <v/>
      </c>
    </row>
    <row r="11961" ht="15.75" customHeight="1" s="121">
      <c r="B11961">
        <f>D11961&amp;Q11961&amp;E11961</f>
        <v/>
      </c>
      <c r="C11961" s="73" t="n"/>
      <c r="D11961" s="73" t="n"/>
      <c r="E11961" s="78" t="n"/>
      <c r="F11961" s="75" t="n"/>
      <c r="G11961" s="73" t="n"/>
      <c r="H11961" s="75" t="n"/>
      <c r="I11961" s="75" t="n"/>
      <c r="J11961" s="75" t="n"/>
      <c r="K11961" s="75" t="n"/>
      <c r="L11961" s="75" t="n"/>
      <c r="M11961" s="75" t="n"/>
      <c r="N11961" s="75" t="n"/>
      <c r="O11961" s="75" t="n"/>
      <c r="P11961" s="75" t="n"/>
      <c r="Q11961" s="79" t="n"/>
      <c r="AR11961">
        <f>IF($AU$2&lt;&gt;5,NA(),IF(D11961=D11960,0,IF(AND(D21462=D11961,D11962=D11961),O11961+O11962+O21462,IF(D11962=D11961,O11962+O11961,O11961))))</f>
        <v/>
      </c>
      <c r="AS11961">
        <f>IF($AU$2&lt;&gt;5,NA(),IF(D11961=D11960,0,IF(AND(D21462=D11961,D11962=D11961),P11961+P11962+P21462,IF(D11962=D11961,P11962+P11961,P11961))))</f>
        <v/>
      </c>
      <c r="AT11961">
        <f>AR11961-AS11961</f>
        <v/>
      </c>
    </row>
    <row r="11962" ht="15.75" customHeight="1" s="121">
      <c r="B11962">
        <f>D11962&amp;Q11962&amp;E11962</f>
        <v/>
      </c>
      <c r="C11962" s="73" t="n"/>
      <c r="D11962" s="73" t="n"/>
      <c r="E11962" s="78" t="n"/>
      <c r="F11962" s="75" t="n"/>
      <c r="G11962" s="73" t="n"/>
      <c r="H11962" s="75" t="n"/>
      <c r="I11962" s="75" t="n"/>
      <c r="J11962" s="75" t="n"/>
      <c r="K11962" s="75" t="n"/>
      <c r="L11962" s="75" t="n"/>
      <c r="M11962" s="75" t="n"/>
      <c r="N11962" s="75" t="n"/>
      <c r="O11962" s="75" t="n"/>
      <c r="P11962" s="75" t="n"/>
      <c r="Q11962" s="79" t="n"/>
      <c r="AR11962">
        <f>IF($AU$2&lt;&gt;5,NA(),IF(D11962=D11961,0,IF(AND(D21463=D11962,D11963=D11962),O11962+O11963+O21463,IF(D11963=D11962,O11963+O11962,O11962))))</f>
        <v/>
      </c>
      <c r="AS11962">
        <f>IF($AU$2&lt;&gt;5,NA(),IF(D11962=D11961,0,IF(AND(D21463=D11962,D11963=D11962),P11962+P11963+P21463,IF(D11963=D11962,P11963+P11962,P11962))))</f>
        <v/>
      </c>
      <c r="AT11962">
        <f>AR11962-AS11962</f>
        <v/>
      </c>
    </row>
    <row r="11963" ht="15.75" customHeight="1" s="121">
      <c r="B11963">
        <f>D11963&amp;Q11963&amp;E11963</f>
        <v/>
      </c>
      <c r="C11963" s="73" t="n"/>
      <c r="D11963" s="73" t="n"/>
      <c r="E11963" s="78" t="n"/>
      <c r="F11963" s="75" t="n"/>
      <c r="G11963" s="73" t="n"/>
      <c r="H11963" s="75" t="n"/>
      <c r="I11963" s="75" t="n"/>
      <c r="J11963" s="75" t="n"/>
      <c r="K11963" s="75" t="n"/>
      <c r="L11963" s="75" t="n"/>
      <c r="M11963" s="75" t="n"/>
      <c r="N11963" s="75" t="n"/>
      <c r="O11963" s="75" t="n"/>
      <c r="P11963" s="75" t="n"/>
      <c r="Q11963" s="79" t="n"/>
      <c r="AR11963">
        <f>IF($AU$2&lt;&gt;5,NA(),IF(D11963=D11962,0,IF(AND(D21464=D11963,D11964=D11963),O11963+O11964+O21464,IF(D11964=D11963,O11964+O11963,O11963))))</f>
        <v/>
      </c>
      <c r="AS11963">
        <f>IF($AU$2&lt;&gt;5,NA(),IF(D11963=D11962,0,IF(AND(D21464=D11963,D11964=D11963),P11963+P11964+P21464,IF(D11964=D11963,P11964+P11963,P11963))))</f>
        <v/>
      </c>
      <c r="AT11963">
        <f>AR11963-AS11963</f>
        <v/>
      </c>
    </row>
    <row r="11964" ht="15.75" customHeight="1" s="121">
      <c r="B11964">
        <f>D11964&amp;Q11964&amp;E11964</f>
        <v/>
      </c>
      <c r="C11964" s="73" t="n"/>
      <c r="D11964" s="73" t="n"/>
      <c r="E11964" s="78" t="n"/>
      <c r="F11964" s="75" t="n"/>
      <c r="G11964" s="73" t="n"/>
      <c r="H11964" s="75" t="n"/>
      <c r="I11964" s="75" t="n"/>
      <c r="J11964" s="75" t="n"/>
      <c r="K11964" s="75" t="n"/>
      <c r="L11964" s="75" t="n"/>
      <c r="M11964" s="75" t="n"/>
      <c r="N11964" s="75" t="n"/>
      <c r="O11964" s="75" t="n"/>
      <c r="P11964" s="75" t="n"/>
      <c r="Q11964" s="79" t="n"/>
      <c r="AR11964">
        <f>IF($AU$2&lt;&gt;5,NA(),IF(D11964=D11963,0,IF(AND(D21465=D11964,D11965=D11964),O11964+O11965+O21465,IF(D11965=D11964,O11965+O11964,O11964))))</f>
        <v/>
      </c>
      <c r="AS11964">
        <f>IF($AU$2&lt;&gt;5,NA(),IF(D11964=D11963,0,IF(AND(D21465=D11964,D11965=D11964),P11964+P11965+P21465,IF(D11965=D11964,P11965+P11964,P11964))))</f>
        <v/>
      </c>
      <c r="AT11964">
        <f>AR11964-AS11964</f>
        <v/>
      </c>
    </row>
    <row r="11965" ht="15.75" customHeight="1" s="121">
      <c r="B11965">
        <f>D11965&amp;Q11965&amp;E11965</f>
        <v/>
      </c>
      <c r="C11965" s="73" t="n"/>
      <c r="D11965" s="73" t="n"/>
      <c r="E11965" s="78" t="n"/>
      <c r="F11965" s="75" t="n"/>
      <c r="G11965" s="73" t="n"/>
      <c r="H11965" s="75" t="n"/>
      <c r="I11965" s="75" t="n"/>
      <c r="J11965" s="75" t="n"/>
      <c r="K11965" s="75" t="n"/>
      <c r="L11965" s="75" t="n"/>
      <c r="M11965" s="75" t="n"/>
      <c r="N11965" s="75" t="n"/>
      <c r="O11965" s="75" t="n"/>
      <c r="P11965" s="75" t="n"/>
      <c r="Q11965" s="79" t="n"/>
      <c r="AR11965">
        <f>IF($AU$2&lt;&gt;5,NA(),IF(D11965=D11964,0,IF(AND(D21466=D11965,D11966=D11965),O11965+O11966+O21466,IF(D11966=D11965,O11966+O11965,O11965))))</f>
        <v/>
      </c>
      <c r="AS11965">
        <f>IF($AU$2&lt;&gt;5,NA(),IF(D11965=D11964,0,IF(AND(D21466=D11965,D11966=D11965),P11965+P11966+P21466,IF(D11966=D11965,P11966+P11965,P11965))))</f>
        <v/>
      </c>
      <c r="AT11965">
        <f>AR11965-AS11965</f>
        <v/>
      </c>
    </row>
    <row r="11966" ht="15.75" customHeight="1" s="121">
      <c r="B11966">
        <f>D11966&amp;Q11966&amp;E11966</f>
        <v/>
      </c>
      <c r="C11966" s="73" t="n"/>
      <c r="D11966" s="73" t="n"/>
      <c r="E11966" s="78" t="n"/>
      <c r="F11966" s="75" t="n"/>
      <c r="G11966" s="73" t="n"/>
      <c r="H11966" s="75" t="n"/>
      <c r="I11966" s="75" t="n"/>
      <c r="J11966" s="75" t="n"/>
      <c r="K11966" s="75" t="n"/>
      <c r="L11966" s="75" t="n"/>
      <c r="M11966" s="75" t="n"/>
      <c r="N11966" s="75" t="n"/>
      <c r="O11966" s="75" t="n"/>
      <c r="P11966" s="75" t="n"/>
      <c r="Q11966" s="79" t="n"/>
      <c r="AR11966">
        <f>IF($AU$2&lt;&gt;5,NA(),IF(D11966=D11965,0,IF(AND(D21467=D11966,D11967=D11966),O11966+O11967+O21467,IF(D11967=D11966,O11967+O11966,O11966))))</f>
        <v/>
      </c>
      <c r="AS11966">
        <f>IF($AU$2&lt;&gt;5,NA(),IF(D11966=D11965,0,IF(AND(D21467=D11966,D11967=D11966),P11966+P11967+P21467,IF(D11967=D11966,P11967+P11966,P11966))))</f>
        <v/>
      </c>
      <c r="AT11966">
        <f>AR11966-AS11966</f>
        <v/>
      </c>
    </row>
    <row r="11967" ht="15.75" customHeight="1" s="121">
      <c r="B11967">
        <f>D11967&amp;Q11967&amp;E11967</f>
        <v/>
      </c>
      <c r="C11967" s="73" t="n"/>
      <c r="D11967" s="73" t="n"/>
      <c r="E11967" s="78" t="n"/>
      <c r="F11967" s="75" t="n"/>
      <c r="G11967" s="73" t="n"/>
      <c r="H11967" s="75" t="n"/>
      <c r="I11967" s="75" t="n"/>
      <c r="J11967" s="75" t="n"/>
      <c r="K11967" s="75" t="n"/>
      <c r="L11967" s="75" t="n"/>
      <c r="M11967" s="75" t="n"/>
      <c r="N11967" s="75" t="n"/>
      <c r="O11967" s="75" t="n"/>
      <c r="P11967" s="75" t="n"/>
      <c r="Q11967" s="79" t="n"/>
      <c r="AR11967">
        <f>IF($AU$2&lt;&gt;5,NA(),IF(D11967=D11966,0,IF(AND(D21468=D11967,D11968=D11967),O11967+O11968+O21468,IF(D11968=D11967,O11968+O11967,O11967))))</f>
        <v/>
      </c>
      <c r="AS11967">
        <f>IF($AU$2&lt;&gt;5,NA(),IF(D11967=D11966,0,IF(AND(D21468=D11967,D11968=D11967),P11967+P11968+P21468,IF(D11968=D11967,P11968+P11967,P11967))))</f>
        <v/>
      </c>
      <c r="AT11967">
        <f>AR11967-AS11967</f>
        <v/>
      </c>
    </row>
    <row r="11968" ht="15.75" customHeight="1" s="121">
      <c r="B11968">
        <f>D11968&amp;Q11968&amp;E11968</f>
        <v/>
      </c>
      <c r="C11968" s="73" t="n"/>
      <c r="D11968" s="73" t="n"/>
      <c r="E11968" s="78" t="n"/>
      <c r="F11968" s="75" t="n"/>
      <c r="G11968" s="73" t="n"/>
      <c r="H11968" s="75" t="n"/>
      <c r="I11968" s="75" t="n"/>
      <c r="J11968" s="75" t="n"/>
      <c r="K11968" s="75" t="n"/>
      <c r="L11968" s="75" t="n"/>
      <c r="M11968" s="75" t="n"/>
      <c r="N11968" s="75" t="n"/>
      <c r="O11968" s="75" t="n"/>
      <c r="P11968" s="75" t="n"/>
      <c r="Q11968" s="79" t="n"/>
      <c r="AR11968">
        <f>IF($AU$2&lt;&gt;5,NA(),IF(D11968=D11967,0,IF(AND(D21469=D11968,D11969=D11968),O11968+O11969+O21469,IF(D11969=D11968,O11969+O11968,O11968))))</f>
        <v/>
      </c>
      <c r="AS11968">
        <f>IF($AU$2&lt;&gt;5,NA(),IF(D11968=D11967,0,IF(AND(D21469=D11968,D11969=D11968),P11968+P11969+P21469,IF(D11969=D11968,P11969+P11968,P11968))))</f>
        <v/>
      </c>
      <c r="AT11968">
        <f>AR11968-AS11968</f>
        <v/>
      </c>
    </row>
    <row r="11969" ht="15.75" customHeight="1" s="121">
      <c r="B11969">
        <f>D11969&amp;Q11969&amp;E11969</f>
        <v/>
      </c>
      <c r="C11969" s="73" t="n"/>
      <c r="D11969" s="73" t="n"/>
      <c r="E11969" s="78" t="n"/>
      <c r="F11969" s="75" t="n"/>
      <c r="G11969" s="73" t="n"/>
      <c r="H11969" s="75" t="n"/>
      <c r="I11969" s="75" t="n"/>
      <c r="J11969" s="75" t="n"/>
      <c r="K11969" s="75" t="n"/>
      <c r="L11969" s="75" t="n"/>
      <c r="M11969" s="75" t="n"/>
      <c r="N11969" s="75" t="n"/>
      <c r="O11969" s="75" t="n"/>
      <c r="P11969" s="75" t="n"/>
      <c r="Q11969" s="79" t="n"/>
      <c r="AR11969">
        <f>IF($AU$2&lt;&gt;5,NA(),IF(D11969=D11968,0,IF(AND(D21470=D11969,D11970=D11969),O11969+O11970+O21470,IF(D11970=D11969,O11970+O11969,O11969))))</f>
        <v/>
      </c>
      <c r="AS11969">
        <f>IF($AU$2&lt;&gt;5,NA(),IF(D11969=D11968,0,IF(AND(D21470=D11969,D11970=D11969),P11969+P11970+P21470,IF(D11970=D11969,P11970+P11969,P11969))))</f>
        <v/>
      </c>
      <c r="AT11969">
        <f>AR11969-AS11969</f>
        <v/>
      </c>
    </row>
    <row r="11970" ht="15.75" customHeight="1" s="121">
      <c r="B11970">
        <f>D11970&amp;Q11970&amp;E11970</f>
        <v/>
      </c>
      <c r="C11970" s="73" t="n"/>
      <c r="D11970" s="73" t="n"/>
      <c r="E11970" s="78" t="n"/>
      <c r="F11970" s="75" t="n"/>
      <c r="G11970" s="73" t="n"/>
      <c r="H11970" s="75" t="n"/>
      <c r="I11970" s="75" t="n"/>
      <c r="J11970" s="75" t="n"/>
      <c r="K11970" s="75" t="n"/>
      <c r="L11970" s="75" t="n"/>
      <c r="M11970" s="75" t="n"/>
      <c r="N11970" s="75" t="n"/>
      <c r="O11970" s="75" t="n"/>
      <c r="P11970" s="75" t="n"/>
      <c r="Q11970" s="79" t="n"/>
      <c r="AR11970">
        <f>IF($AU$2&lt;&gt;5,NA(),IF(D11970=D11969,0,IF(AND(D21471=D11970,D11971=D11970),O11970+O11971+O21471,IF(D11971=D11970,O11971+O11970,O11970))))</f>
        <v/>
      </c>
      <c r="AS11970">
        <f>IF($AU$2&lt;&gt;5,NA(),IF(D11970=D11969,0,IF(AND(D21471=D11970,D11971=D11970),P11970+P11971+P21471,IF(D11971=D11970,P11971+P11970,P11970))))</f>
        <v/>
      </c>
      <c r="AT11970">
        <f>AR11970-AS11970</f>
        <v/>
      </c>
    </row>
    <row r="11971" ht="15.75" customHeight="1" s="121">
      <c r="B11971">
        <f>D11971&amp;Q11971&amp;E11971</f>
        <v/>
      </c>
      <c r="C11971" s="73" t="n"/>
      <c r="D11971" s="73" t="n"/>
      <c r="E11971" s="78" t="n"/>
      <c r="F11971" s="75" t="n"/>
      <c r="G11971" s="73" t="n"/>
      <c r="H11971" s="75" t="n"/>
      <c r="I11971" s="75" t="n"/>
      <c r="J11971" s="75" t="n"/>
      <c r="K11971" s="75" t="n"/>
      <c r="L11971" s="75" t="n"/>
      <c r="M11971" s="75" t="n"/>
      <c r="N11971" s="75" t="n"/>
      <c r="O11971" s="75" t="n"/>
      <c r="P11971" s="75" t="n"/>
      <c r="Q11971" s="79" t="n"/>
      <c r="AR11971">
        <f>IF($AU$2&lt;&gt;5,NA(),IF(D11971=D11970,0,IF(AND(D21472=D11971,D11972=D11971),O11971+O11972+O21472,IF(D11972=D11971,O11972+O11971,O11971))))</f>
        <v/>
      </c>
      <c r="AS11971">
        <f>IF($AU$2&lt;&gt;5,NA(),IF(D11971=D11970,0,IF(AND(D21472=D11971,D11972=D11971),P11971+P11972+P21472,IF(D11972=D11971,P11972+P11971,P11971))))</f>
        <v/>
      </c>
      <c r="AT11971">
        <f>AR11971-AS11971</f>
        <v/>
      </c>
    </row>
    <row r="11972" ht="15.75" customHeight="1" s="121">
      <c r="B11972">
        <f>D11972&amp;Q11972&amp;E11972</f>
        <v/>
      </c>
      <c r="C11972" s="73" t="n"/>
      <c r="D11972" s="73" t="n"/>
      <c r="E11972" s="78" t="n"/>
      <c r="F11972" s="75" t="n"/>
      <c r="G11972" s="73" t="n"/>
      <c r="H11972" s="75" t="n"/>
      <c r="I11972" s="75" t="n"/>
      <c r="J11972" s="75" t="n"/>
      <c r="K11972" s="75" t="n"/>
      <c r="L11972" s="75" t="n"/>
      <c r="M11972" s="75" t="n"/>
      <c r="N11972" s="75" t="n"/>
      <c r="O11972" s="75" t="n"/>
      <c r="P11972" s="75" t="n"/>
      <c r="Q11972" s="79" t="n"/>
      <c r="AR11972">
        <f>IF($AU$2&lt;&gt;5,NA(),IF(D11972=D11971,0,IF(AND(D21473=D11972,D11973=D11972),O11972+O11973+O21473,IF(D11973=D11972,O11973+O11972,O11972))))</f>
        <v/>
      </c>
      <c r="AS11972">
        <f>IF($AU$2&lt;&gt;5,NA(),IF(D11972=D11971,0,IF(AND(D21473=D11972,D11973=D11972),P11972+P11973+P21473,IF(D11973=D11972,P11973+P11972,P11972))))</f>
        <v/>
      </c>
      <c r="AT11972">
        <f>AR11972-AS11972</f>
        <v/>
      </c>
    </row>
    <row r="11973" ht="15.75" customHeight="1" s="121">
      <c r="B11973">
        <f>D11973&amp;Q11973&amp;E11973</f>
        <v/>
      </c>
      <c r="C11973" s="73" t="n"/>
      <c r="D11973" s="73" t="n"/>
      <c r="E11973" s="78" t="n"/>
      <c r="F11973" s="75" t="n"/>
      <c r="G11973" s="73" t="n"/>
      <c r="H11973" s="75" t="n"/>
      <c r="I11973" s="75" t="n"/>
      <c r="J11973" s="75" t="n"/>
      <c r="K11973" s="75" t="n"/>
      <c r="L11973" s="75" t="n"/>
      <c r="M11973" s="75" t="n"/>
      <c r="N11973" s="75" t="n"/>
      <c r="O11973" s="75" t="n"/>
      <c r="P11973" s="75" t="n"/>
      <c r="Q11973" s="79" t="n"/>
      <c r="AR11973">
        <f>IF($AU$2&lt;&gt;5,NA(),IF(D11973=D11972,0,IF(AND(D21474=D11973,D11974=D11973),O11973+O11974+O21474,IF(D11974=D11973,O11974+O11973,O11973))))</f>
        <v/>
      </c>
      <c r="AS11973">
        <f>IF($AU$2&lt;&gt;5,NA(),IF(D11973=D11972,0,IF(AND(D21474=D11973,D11974=D11973),P11973+P11974+P21474,IF(D11974=D11973,P11974+P11973,P11973))))</f>
        <v/>
      </c>
      <c r="AT11973">
        <f>AR11973-AS11973</f>
        <v/>
      </c>
    </row>
    <row r="11974" ht="15.75" customHeight="1" s="121">
      <c r="B11974">
        <f>D11974&amp;Q11974&amp;E11974</f>
        <v/>
      </c>
      <c r="C11974" s="73" t="n"/>
      <c r="D11974" s="73" t="n"/>
      <c r="E11974" s="78" t="n"/>
      <c r="F11974" s="75" t="n"/>
      <c r="G11974" s="73" t="n"/>
      <c r="H11974" s="75" t="n"/>
      <c r="I11974" s="75" t="n"/>
      <c r="J11974" s="75" t="n"/>
      <c r="K11974" s="75" t="n"/>
      <c r="L11974" s="75" t="n"/>
      <c r="M11974" s="75" t="n"/>
      <c r="N11974" s="75" t="n"/>
      <c r="O11974" s="75" t="n"/>
      <c r="P11974" s="75" t="n"/>
      <c r="Q11974" s="79" t="n"/>
      <c r="AR11974">
        <f>IF($AU$2&lt;&gt;5,NA(),IF(D11974=D11973,0,IF(AND(D21475=D11974,D11975=D11974),O11974+O11975+O21475,IF(D11975=D11974,O11975+O11974,O11974))))</f>
        <v/>
      </c>
      <c r="AS11974">
        <f>IF($AU$2&lt;&gt;5,NA(),IF(D11974=D11973,0,IF(AND(D21475=D11974,D11975=D11974),P11974+P11975+P21475,IF(D11975=D11974,P11975+P11974,P11974))))</f>
        <v/>
      </c>
      <c r="AT11974">
        <f>AR11974-AS11974</f>
        <v/>
      </c>
    </row>
    <row r="11975" ht="15.75" customHeight="1" s="121">
      <c r="B11975">
        <f>D11975&amp;Q11975&amp;E11975</f>
        <v/>
      </c>
      <c r="C11975" s="73" t="n"/>
      <c r="D11975" s="73" t="n"/>
      <c r="E11975" s="78" t="n"/>
      <c r="F11975" s="75" t="n"/>
      <c r="G11975" s="73" t="n"/>
      <c r="H11975" s="75" t="n"/>
      <c r="I11975" s="75" t="n"/>
      <c r="J11975" s="75" t="n"/>
      <c r="K11975" s="75" t="n"/>
      <c r="L11975" s="75" t="n"/>
      <c r="M11975" s="75" t="n"/>
      <c r="N11975" s="75" t="n"/>
      <c r="O11975" s="75" t="n"/>
      <c r="P11975" s="75" t="n"/>
      <c r="Q11975" s="79" t="n"/>
      <c r="AR11975">
        <f>IF($AU$2&lt;&gt;5,NA(),IF(D11975=D11974,0,IF(AND(D21476=D11975,D11976=D11975),O11975+O11976+O21476,IF(D11976=D11975,O11976+O11975,O11975))))</f>
        <v/>
      </c>
      <c r="AS11975">
        <f>IF($AU$2&lt;&gt;5,NA(),IF(D11975=D11974,0,IF(AND(D21476=D11975,D11976=D11975),P11975+P11976+P21476,IF(D11976=D11975,P11976+P11975,P11975))))</f>
        <v/>
      </c>
      <c r="AT11975">
        <f>AR11975-AS11975</f>
        <v/>
      </c>
    </row>
    <row r="11976" ht="15.75" customHeight="1" s="121">
      <c r="B11976">
        <f>D11976&amp;Q11976&amp;E11976</f>
        <v/>
      </c>
      <c r="C11976" s="73" t="n"/>
      <c r="D11976" s="73" t="n"/>
      <c r="E11976" s="78" t="n"/>
      <c r="F11976" s="75" t="n"/>
      <c r="G11976" s="73" t="n"/>
      <c r="H11976" s="75" t="n"/>
      <c r="I11976" s="75" t="n"/>
      <c r="J11976" s="75" t="n"/>
      <c r="K11976" s="75" t="n"/>
      <c r="L11976" s="75" t="n"/>
      <c r="M11976" s="75" t="n"/>
      <c r="N11976" s="75" t="n"/>
      <c r="O11976" s="75" t="n"/>
      <c r="P11976" s="75" t="n"/>
      <c r="Q11976" s="79" t="n"/>
      <c r="AR11976">
        <f>IF($AU$2&lt;&gt;5,NA(),IF(D11976=D11975,0,IF(AND(D21477=D11976,D11977=D11976),O11976+O11977+O21477,IF(D11977=D11976,O11977+O11976,O11976))))</f>
        <v/>
      </c>
      <c r="AS11976">
        <f>IF($AU$2&lt;&gt;5,NA(),IF(D11976=D11975,0,IF(AND(D21477=D11976,D11977=D11976),P11976+P11977+P21477,IF(D11977=D11976,P11977+P11976,P11976))))</f>
        <v/>
      </c>
      <c r="AT11976">
        <f>AR11976-AS11976</f>
        <v/>
      </c>
    </row>
    <row r="11977" ht="15.75" customHeight="1" s="121">
      <c r="B11977">
        <f>D11977&amp;Q11977&amp;E11977</f>
        <v/>
      </c>
      <c r="C11977" s="73" t="n"/>
      <c r="D11977" s="73" t="n"/>
      <c r="E11977" s="78" t="n"/>
      <c r="F11977" s="75" t="n"/>
      <c r="G11977" s="73" t="n"/>
      <c r="H11977" s="75" t="n"/>
      <c r="I11977" s="75" t="n"/>
      <c r="J11977" s="75" t="n"/>
      <c r="K11977" s="75" t="n"/>
      <c r="L11977" s="75" t="n"/>
      <c r="M11977" s="75" t="n"/>
      <c r="N11977" s="75" t="n"/>
      <c r="O11977" s="75" t="n"/>
      <c r="P11977" s="75" t="n"/>
      <c r="Q11977" s="79" t="n"/>
      <c r="AR11977">
        <f>IF($AU$2&lt;&gt;5,NA(),IF(D11977=D11976,0,IF(AND(D21478=D11977,D11978=D11977),O11977+O11978+O21478,IF(D11978=D11977,O11978+O11977,O11977))))</f>
        <v/>
      </c>
      <c r="AS11977">
        <f>IF($AU$2&lt;&gt;5,NA(),IF(D11977=D11976,0,IF(AND(D21478=D11977,D11978=D11977),P11977+P11978+P21478,IF(D11978=D11977,P11978+P11977,P11977))))</f>
        <v/>
      </c>
      <c r="AT11977">
        <f>AR11977-AS11977</f>
        <v/>
      </c>
    </row>
    <row r="11978" ht="15.75" customHeight="1" s="121">
      <c r="B11978">
        <f>D11978&amp;Q11978&amp;E11978</f>
        <v/>
      </c>
      <c r="C11978" s="73" t="n"/>
      <c r="D11978" s="73" t="n"/>
      <c r="E11978" s="78" t="n"/>
      <c r="F11978" s="75" t="n"/>
      <c r="G11978" s="73" t="n"/>
      <c r="H11978" s="75" t="n"/>
      <c r="I11978" s="75" t="n"/>
      <c r="J11978" s="75" t="n"/>
      <c r="K11978" s="75" t="n"/>
      <c r="L11978" s="75" t="n"/>
      <c r="M11978" s="75" t="n"/>
      <c r="N11978" s="75" t="n"/>
      <c r="O11978" s="75" t="n"/>
      <c r="P11978" s="75" t="n"/>
      <c r="Q11978" s="79" t="n"/>
      <c r="AR11978">
        <f>IF($AU$2&lt;&gt;5,NA(),IF(D11978=D11977,0,IF(AND(D21479=D11978,D11979=D11978),O11978+O11979+O21479,IF(D11979=D11978,O11979+O11978,O11978))))</f>
        <v/>
      </c>
      <c r="AS11978">
        <f>IF($AU$2&lt;&gt;5,NA(),IF(D11978=D11977,0,IF(AND(D21479=D11978,D11979=D11978),P11978+P11979+P21479,IF(D11979=D11978,P11979+P11978,P11978))))</f>
        <v/>
      </c>
      <c r="AT11978">
        <f>AR11978-AS11978</f>
        <v/>
      </c>
    </row>
    <row r="11979" ht="15.75" customHeight="1" s="121">
      <c r="B11979">
        <f>D11979&amp;Q11979&amp;E11979</f>
        <v/>
      </c>
      <c r="C11979" s="73" t="n"/>
      <c r="D11979" s="73" t="n"/>
      <c r="E11979" s="78" t="n"/>
      <c r="F11979" s="75" t="n"/>
      <c r="G11979" s="73" t="n"/>
      <c r="H11979" s="75" t="n"/>
      <c r="I11979" s="75" t="n"/>
      <c r="J11979" s="75" t="n"/>
      <c r="K11979" s="75" t="n"/>
      <c r="L11979" s="75" t="n"/>
      <c r="M11979" s="75" t="n"/>
      <c r="N11979" s="75" t="n"/>
      <c r="O11979" s="75" t="n"/>
      <c r="P11979" s="75" t="n"/>
      <c r="Q11979" s="79" t="n"/>
      <c r="AR11979">
        <f>IF($AU$2&lt;&gt;5,NA(),IF(D11979=D11978,0,IF(AND(D21480=D11979,D11980=D11979),O11979+O11980+O21480,IF(D11980=D11979,O11980+O11979,O11979))))</f>
        <v/>
      </c>
      <c r="AS11979">
        <f>IF($AU$2&lt;&gt;5,NA(),IF(D11979=D11978,0,IF(AND(D21480=D11979,D11980=D11979),P11979+P11980+P21480,IF(D11980=D11979,P11980+P11979,P11979))))</f>
        <v/>
      </c>
      <c r="AT11979">
        <f>AR11979-AS11979</f>
        <v/>
      </c>
    </row>
    <row r="11980" ht="15.75" customHeight="1" s="121">
      <c r="B11980">
        <f>D11980&amp;Q11980&amp;E11980</f>
        <v/>
      </c>
      <c r="C11980" s="73" t="n"/>
      <c r="D11980" s="73" t="n"/>
      <c r="E11980" s="78" t="n"/>
      <c r="F11980" s="75" t="n"/>
      <c r="G11980" s="73" t="n"/>
      <c r="H11980" s="75" t="n"/>
      <c r="I11980" s="75" t="n"/>
      <c r="J11980" s="75" t="n"/>
      <c r="K11980" s="75" t="n"/>
      <c r="L11980" s="75" t="n"/>
      <c r="M11980" s="75" t="n"/>
      <c r="N11980" s="75" t="n"/>
      <c r="O11980" s="75" t="n"/>
      <c r="P11980" s="75" t="n"/>
      <c r="Q11980" s="79" t="n"/>
      <c r="AR11980">
        <f>IF($AU$2&lt;&gt;5,NA(),IF(D11980=D11979,0,IF(AND(D21481=D11980,D11981=D11980),O11980+O11981+O21481,IF(D11981=D11980,O11981+O11980,O11980))))</f>
        <v/>
      </c>
      <c r="AS11980">
        <f>IF($AU$2&lt;&gt;5,NA(),IF(D11980=D11979,0,IF(AND(D21481=D11980,D11981=D11980),P11980+P11981+P21481,IF(D11981=D11980,P11981+P11980,P11980))))</f>
        <v/>
      </c>
      <c r="AT11980">
        <f>AR11980-AS11980</f>
        <v/>
      </c>
    </row>
    <row r="11981" ht="15.75" customHeight="1" s="121">
      <c r="B11981">
        <f>D11981&amp;Q11981&amp;E11981</f>
        <v/>
      </c>
      <c r="C11981" s="73" t="n"/>
      <c r="D11981" s="73" t="n"/>
      <c r="E11981" s="78" t="n"/>
      <c r="F11981" s="75" t="n"/>
      <c r="G11981" s="73" t="n"/>
      <c r="H11981" s="75" t="n"/>
      <c r="I11981" s="75" t="n"/>
      <c r="J11981" s="75" t="n"/>
      <c r="K11981" s="75" t="n"/>
      <c r="L11981" s="75" t="n"/>
      <c r="M11981" s="75" t="n"/>
      <c r="N11981" s="75" t="n"/>
      <c r="O11981" s="75" t="n"/>
      <c r="P11981" s="75" t="n"/>
      <c r="Q11981" s="79" t="n"/>
      <c r="AR11981">
        <f>IF($AU$2&lt;&gt;5,NA(),IF(D11981=D11980,0,IF(AND(D21482=D11981,D11982=D11981),O11981+O11982+O21482,IF(D11982=D11981,O11982+O11981,O11981))))</f>
        <v/>
      </c>
      <c r="AS11981">
        <f>IF($AU$2&lt;&gt;5,NA(),IF(D11981=D11980,0,IF(AND(D21482=D11981,D11982=D11981),P11981+P11982+P21482,IF(D11982=D11981,P11982+P11981,P11981))))</f>
        <v/>
      </c>
      <c r="AT11981">
        <f>AR11981-AS11981</f>
        <v/>
      </c>
    </row>
    <row r="11982" ht="15.75" customHeight="1" s="121">
      <c r="B11982">
        <f>D11982&amp;Q11982&amp;E11982</f>
        <v/>
      </c>
      <c r="C11982" s="73" t="n"/>
      <c r="D11982" s="73" t="n"/>
      <c r="E11982" s="78" t="n"/>
      <c r="F11982" s="75" t="n"/>
      <c r="G11982" s="73" t="n"/>
      <c r="H11982" s="75" t="n"/>
      <c r="I11982" s="75" t="n"/>
      <c r="J11982" s="75" t="n"/>
      <c r="K11982" s="75" t="n"/>
      <c r="L11982" s="75" t="n"/>
      <c r="M11982" s="75" t="n"/>
      <c r="N11982" s="75" t="n"/>
      <c r="O11982" s="75" t="n"/>
      <c r="P11982" s="75" t="n"/>
      <c r="Q11982" s="79" t="n"/>
      <c r="AR11982">
        <f>IF($AU$2&lt;&gt;5,NA(),IF(D11982=D11981,0,IF(AND(D21483=D11982,D11983=D11982),O11982+O11983+O21483,IF(D11983=D11982,O11983+O11982,O11982))))</f>
        <v/>
      </c>
      <c r="AS11982">
        <f>IF($AU$2&lt;&gt;5,NA(),IF(D11982=D11981,0,IF(AND(D21483=D11982,D11983=D11982),P11982+P11983+P21483,IF(D11983=D11982,P11983+P11982,P11982))))</f>
        <v/>
      </c>
      <c r="AT11982">
        <f>AR11982-AS11982</f>
        <v/>
      </c>
    </row>
    <row r="11983" ht="15.75" customHeight="1" s="121">
      <c r="B11983">
        <f>D11983&amp;Q11983&amp;E11983</f>
        <v/>
      </c>
      <c r="C11983" s="73" t="n"/>
      <c r="D11983" s="73" t="n"/>
      <c r="E11983" s="78" t="n"/>
      <c r="F11983" s="75" t="n"/>
      <c r="G11983" s="73" t="n"/>
      <c r="H11983" s="75" t="n"/>
      <c r="I11983" s="75" t="n"/>
      <c r="J11983" s="75" t="n"/>
      <c r="K11983" s="75" t="n"/>
      <c r="L11983" s="75" t="n"/>
      <c r="M11983" s="75" t="n"/>
      <c r="N11983" s="75" t="n"/>
      <c r="O11983" s="75" t="n"/>
      <c r="P11983" s="75" t="n"/>
      <c r="Q11983" s="79" t="n"/>
      <c r="AR11983">
        <f>IF($AU$2&lt;&gt;5,NA(),IF(D11983=D11982,0,IF(AND(D21484=D11983,D11984=D11983),O11983+O11984+O21484,IF(D11984=D11983,O11984+O11983,O11983))))</f>
        <v/>
      </c>
      <c r="AS11983">
        <f>IF($AU$2&lt;&gt;5,NA(),IF(D11983=D11982,0,IF(AND(D21484=D11983,D11984=D11983),P11983+P11984+P21484,IF(D11984=D11983,P11984+P11983,P11983))))</f>
        <v/>
      </c>
      <c r="AT11983">
        <f>AR11983-AS11983</f>
        <v/>
      </c>
    </row>
    <row r="11984" ht="15.75" customHeight="1" s="121">
      <c r="B11984">
        <f>D11984&amp;Q11984&amp;E11984</f>
        <v/>
      </c>
      <c r="C11984" s="73" t="n"/>
      <c r="D11984" s="73" t="n"/>
      <c r="E11984" s="78" t="n"/>
      <c r="F11984" s="75" t="n"/>
      <c r="G11984" s="73" t="n"/>
      <c r="H11984" s="75" t="n"/>
      <c r="I11984" s="75" t="n"/>
      <c r="J11984" s="75" t="n"/>
      <c r="K11984" s="75" t="n"/>
      <c r="L11984" s="75" t="n"/>
      <c r="M11984" s="75" t="n"/>
      <c r="N11984" s="75" t="n"/>
      <c r="O11984" s="75" t="n"/>
      <c r="P11984" s="75" t="n"/>
      <c r="Q11984" s="79" t="n"/>
      <c r="AR11984">
        <f>IF($AU$2&lt;&gt;5,NA(),IF(D11984=D11983,0,IF(AND(D21485=D11984,D11985=D11984),O11984+O11985+O21485,IF(D11985=D11984,O11985+O11984,O11984))))</f>
        <v/>
      </c>
      <c r="AS11984">
        <f>IF($AU$2&lt;&gt;5,NA(),IF(D11984=D11983,0,IF(AND(D21485=D11984,D11985=D11984),P11984+P11985+P21485,IF(D11985=D11984,P11985+P11984,P11984))))</f>
        <v/>
      </c>
      <c r="AT11984">
        <f>AR11984-AS11984</f>
        <v/>
      </c>
    </row>
    <row r="11985" ht="15.75" customHeight="1" s="121">
      <c r="B11985">
        <f>D11985&amp;Q11985&amp;E11985</f>
        <v/>
      </c>
      <c r="C11985" s="73" t="n"/>
      <c r="D11985" s="73" t="n"/>
      <c r="E11985" s="78" t="n"/>
      <c r="F11985" s="75" t="n"/>
      <c r="G11985" s="73" t="n"/>
      <c r="H11985" s="75" t="n"/>
      <c r="I11985" s="75" t="n"/>
      <c r="J11985" s="75" t="n"/>
      <c r="K11985" s="75" t="n"/>
      <c r="L11985" s="75" t="n"/>
      <c r="M11985" s="75" t="n"/>
      <c r="N11985" s="75" t="n"/>
      <c r="O11985" s="75" t="n"/>
      <c r="P11985" s="75" t="n"/>
      <c r="Q11985" s="79" t="n"/>
      <c r="AR11985">
        <f>IF($AU$2&lt;&gt;5,NA(),IF(D11985=D11984,0,IF(AND(D21486=D11985,D11986=D11985),O11985+O11986+O21486,IF(D11986=D11985,O11986+O11985,O11985))))</f>
        <v/>
      </c>
      <c r="AS11985">
        <f>IF($AU$2&lt;&gt;5,NA(),IF(D11985=D11984,0,IF(AND(D21486=D11985,D11986=D11985),P11985+P11986+P21486,IF(D11986=D11985,P11986+P11985,P11985))))</f>
        <v/>
      </c>
      <c r="AT11985">
        <f>AR11985-AS11985</f>
        <v/>
      </c>
    </row>
    <row r="11986" ht="15.75" customHeight="1" s="121">
      <c r="B11986">
        <f>D11986&amp;Q11986&amp;E11986</f>
        <v/>
      </c>
      <c r="C11986" s="73" t="n"/>
      <c r="D11986" s="73" t="n"/>
      <c r="E11986" s="78" t="n"/>
      <c r="F11986" s="75" t="n"/>
      <c r="G11986" s="73" t="n"/>
      <c r="H11986" s="75" t="n"/>
      <c r="I11986" s="75" t="n"/>
      <c r="J11986" s="75" t="n"/>
      <c r="K11986" s="75" t="n"/>
      <c r="L11986" s="75" t="n"/>
      <c r="M11986" s="75" t="n"/>
      <c r="N11986" s="75" t="n"/>
      <c r="O11986" s="75" t="n"/>
      <c r="P11986" s="75" t="n"/>
      <c r="Q11986" s="79" t="n"/>
      <c r="AR11986">
        <f>IF($AU$2&lt;&gt;5,NA(),IF(D11986=D11985,0,IF(AND(D21487=D11986,D11987=D11986),O11986+O11987+O21487,IF(D11987=D11986,O11987+O11986,O11986))))</f>
        <v/>
      </c>
      <c r="AS11986">
        <f>IF($AU$2&lt;&gt;5,NA(),IF(D11986=D11985,0,IF(AND(D21487=D11986,D11987=D11986),P11986+P11987+P21487,IF(D11987=D11986,P11987+P11986,P11986))))</f>
        <v/>
      </c>
      <c r="AT11986">
        <f>AR11986-AS11986</f>
        <v/>
      </c>
    </row>
    <row r="11987" ht="15.75" customHeight="1" s="121">
      <c r="B11987">
        <f>D11987&amp;Q11987&amp;E11987</f>
        <v/>
      </c>
      <c r="C11987" s="73" t="n"/>
      <c r="D11987" s="73" t="n"/>
      <c r="E11987" s="78" t="n"/>
      <c r="F11987" s="75" t="n"/>
      <c r="G11987" s="73" t="n"/>
      <c r="H11987" s="75" t="n"/>
      <c r="I11987" s="75" t="n"/>
      <c r="J11987" s="75" t="n"/>
      <c r="K11987" s="75" t="n"/>
      <c r="L11987" s="75" t="n"/>
      <c r="M11987" s="75" t="n"/>
      <c r="N11987" s="75" t="n"/>
      <c r="O11987" s="75" t="n"/>
      <c r="P11987" s="75" t="n"/>
      <c r="Q11987" s="79" t="n"/>
      <c r="AR11987">
        <f>IF($AU$2&lt;&gt;5,NA(),IF(D11987=D11986,0,IF(AND(D21488=D11987,D11988=D11987),O11987+O11988+O21488,IF(D11988=D11987,O11988+O11987,O11987))))</f>
        <v/>
      </c>
      <c r="AS11987">
        <f>IF($AU$2&lt;&gt;5,NA(),IF(D11987=D11986,0,IF(AND(D21488=D11987,D11988=D11987),P11987+P11988+P21488,IF(D11988=D11987,P11988+P11987,P11987))))</f>
        <v/>
      </c>
      <c r="AT11987">
        <f>AR11987-AS11987</f>
        <v/>
      </c>
    </row>
    <row r="11988" ht="15.75" customHeight="1" s="121">
      <c r="B11988">
        <f>D11988&amp;Q11988&amp;E11988</f>
        <v/>
      </c>
      <c r="C11988" s="73" t="n"/>
      <c r="D11988" s="73" t="n"/>
      <c r="E11988" s="78" t="n"/>
      <c r="F11988" s="75" t="n"/>
      <c r="G11988" s="73" t="n"/>
      <c r="H11988" s="75" t="n"/>
      <c r="I11988" s="75" t="n"/>
      <c r="J11988" s="75" t="n"/>
      <c r="K11988" s="75" t="n"/>
      <c r="L11988" s="75" t="n"/>
      <c r="M11988" s="75" t="n"/>
      <c r="N11988" s="75" t="n"/>
      <c r="O11988" s="75" t="n"/>
      <c r="P11988" s="75" t="n"/>
      <c r="Q11988" s="79" t="n"/>
      <c r="AR11988">
        <f>IF($AU$2&lt;&gt;5,NA(),IF(D11988=D11987,0,IF(AND(D21489=D11988,D11989=D11988),O11988+O11989+O21489,IF(D11989=D11988,O11989+O11988,O11988))))</f>
        <v/>
      </c>
      <c r="AS11988">
        <f>IF($AU$2&lt;&gt;5,NA(),IF(D11988=D11987,0,IF(AND(D21489=D11988,D11989=D11988),P11988+P11989+P21489,IF(D11989=D11988,P11989+P11988,P11988))))</f>
        <v/>
      </c>
      <c r="AT11988">
        <f>AR11988-AS11988</f>
        <v/>
      </c>
    </row>
    <row r="11989" ht="15.75" customHeight="1" s="121">
      <c r="B11989">
        <f>D11989&amp;Q11989&amp;E11989</f>
        <v/>
      </c>
      <c r="C11989" s="73" t="n"/>
      <c r="D11989" s="73" t="n"/>
      <c r="E11989" s="78" t="n"/>
      <c r="F11989" s="75" t="n"/>
      <c r="G11989" s="73" t="n"/>
      <c r="H11989" s="75" t="n"/>
      <c r="I11989" s="75" t="n"/>
      <c r="J11989" s="75" t="n"/>
      <c r="K11989" s="75" t="n"/>
      <c r="L11989" s="75" t="n"/>
      <c r="M11989" s="75" t="n"/>
      <c r="N11989" s="75" t="n"/>
      <c r="O11989" s="75" t="n"/>
      <c r="P11989" s="75" t="n"/>
      <c r="Q11989" s="79" t="n"/>
      <c r="AR11989">
        <f>IF($AU$2&lt;&gt;5,NA(),IF(D11989=D11988,0,IF(AND(D21490=D11989,D11990=D11989),O11989+O11990+O21490,IF(D11990=D11989,O11990+O11989,O11989))))</f>
        <v/>
      </c>
      <c r="AS11989">
        <f>IF($AU$2&lt;&gt;5,NA(),IF(D11989=D11988,0,IF(AND(D21490=D11989,D11990=D11989),P11989+P11990+P21490,IF(D11990=D11989,P11990+P11989,P11989))))</f>
        <v/>
      </c>
      <c r="AT11989">
        <f>AR11989-AS11989</f>
        <v/>
      </c>
    </row>
    <row r="11990" ht="15.75" customHeight="1" s="121">
      <c r="B11990">
        <f>D11990&amp;Q11990&amp;E11990</f>
        <v/>
      </c>
      <c r="C11990" s="73" t="n"/>
      <c r="D11990" s="73" t="n"/>
      <c r="E11990" s="78" t="n"/>
      <c r="F11990" s="75" t="n"/>
      <c r="G11990" s="73" t="n"/>
      <c r="H11990" s="75" t="n"/>
      <c r="I11990" s="75" t="n"/>
      <c r="J11990" s="75" t="n"/>
      <c r="K11990" s="75" t="n"/>
      <c r="L11990" s="75" t="n"/>
      <c r="M11990" s="75" t="n"/>
      <c r="N11990" s="75" t="n"/>
      <c r="O11990" s="75" t="n"/>
      <c r="P11990" s="75" t="n"/>
      <c r="Q11990" s="79" t="n"/>
      <c r="AR11990">
        <f>IF($AU$2&lt;&gt;5,NA(),IF(D11990=D11989,0,IF(AND(D21491=D11990,D11991=D11990),O11990+O11991+O21491,IF(D11991=D11990,O11991+O11990,O11990))))</f>
        <v/>
      </c>
      <c r="AS11990">
        <f>IF($AU$2&lt;&gt;5,NA(),IF(D11990=D11989,0,IF(AND(D21491=D11990,D11991=D11990),P11990+P11991+P21491,IF(D11991=D11990,P11991+P11990,P11990))))</f>
        <v/>
      </c>
      <c r="AT11990">
        <f>AR11990-AS11990</f>
        <v/>
      </c>
    </row>
    <row r="11991" ht="15.75" customHeight="1" s="121">
      <c r="B11991">
        <f>D11991&amp;Q11991&amp;E11991</f>
        <v/>
      </c>
      <c r="C11991" s="73" t="n"/>
      <c r="D11991" s="73" t="n"/>
      <c r="E11991" s="78" t="n"/>
      <c r="F11991" s="75" t="n"/>
      <c r="G11991" s="73" t="n"/>
      <c r="H11991" s="75" t="n"/>
      <c r="I11991" s="75" t="n"/>
      <c r="J11991" s="75" t="n"/>
      <c r="K11991" s="75" t="n"/>
      <c r="L11991" s="75" t="n"/>
      <c r="M11991" s="75" t="n"/>
      <c r="N11991" s="75" t="n"/>
      <c r="O11991" s="75" t="n"/>
      <c r="P11991" s="75" t="n"/>
      <c r="Q11991" s="79" t="n"/>
      <c r="AR11991">
        <f>IF($AU$2&lt;&gt;5,NA(),IF(D11991=D11990,0,IF(AND(D21492=D11991,D11992=D11991),O11991+O11992+O21492,IF(D11992=D11991,O11992+O11991,O11991))))</f>
        <v/>
      </c>
      <c r="AS11991">
        <f>IF($AU$2&lt;&gt;5,NA(),IF(D11991=D11990,0,IF(AND(D21492=D11991,D11992=D11991),P11991+P11992+P21492,IF(D11992=D11991,P11992+P11991,P11991))))</f>
        <v/>
      </c>
      <c r="AT11991">
        <f>AR11991-AS11991</f>
        <v/>
      </c>
    </row>
    <row r="11992" ht="15.75" customHeight="1" s="121">
      <c r="B11992">
        <f>D11992&amp;Q11992&amp;E11992</f>
        <v/>
      </c>
      <c r="C11992" s="73" t="n"/>
      <c r="D11992" s="73" t="n"/>
      <c r="E11992" s="78" t="n"/>
      <c r="F11992" s="75" t="n"/>
      <c r="G11992" s="73" t="n"/>
      <c r="H11992" s="75" t="n"/>
      <c r="I11992" s="75" t="n"/>
      <c r="J11992" s="75" t="n"/>
      <c r="K11992" s="75" t="n"/>
      <c r="L11992" s="75" t="n"/>
      <c r="M11992" s="75" t="n"/>
      <c r="N11992" s="75" t="n"/>
      <c r="O11992" s="75" t="n"/>
      <c r="P11992" s="75" t="n"/>
      <c r="Q11992" s="79" t="n"/>
      <c r="AR11992">
        <f>IF($AU$2&lt;&gt;5,NA(),IF(D11992=D11991,0,IF(AND(D21493=D11992,D11993=D11992),O11992+O11993+O21493,IF(D11993=D11992,O11993+O11992,O11992))))</f>
        <v/>
      </c>
      <c r="AS11992">
        <f>IF($AU$2&lt;&gt;5,NA(),IF(D11992=D11991,0,IF(AND(D21493=D11992,D11993=D11992),P11992+P11993+P21493,IF(D11993=D11992,P11993+P11992,P11992))))</f>
        <v/>
      </c>
      <c r="AT11992">
        <f>AR11992-AS11992</f>
        <v/>
      </c>
    </row>
    <row r="11993" ht="15.75" customHeight="1" s="121">
      <c r="B11993">
        <f>D11993&amp;Q11993&amp;E11993</f>
        <v/>
      </c>
      <c r="C11993" s="73" t="n"/>
      <c r="D11993" s="73" t="n"/>
      <c r="E11993" s="78" t="n"/>
      <c r="F11993" s="75" t="n"/>
      <c r="G11993" s="73" t="n"/>
      <c r="H11993" s="75" t="n"/>
      <c r="I11993" s="75" t="n"/>
      <c r="J11993" s="75" t="n"/>
      <c r="K11993" s="75" t="n"/>
      <c r="L11993" s="75" t="n"/>
      <c r="M11993" s="75" t="n"/>
      <c r="N11993" s="75" t="n"/>
      <c r="O11993" s="75" t="n"/>
      <c r="P11993" s="75" t="n"/>
      <c r="Q11993" s="79" t="n"/>
      <c r="AR11993">
        <f>IF($AU$2&lt;&gt;5,NA(),IF(D11993=D11992,0,IF(AND(D21494=D11993,D11994=D11993),O11993+O11994+O21494,IF(D11994=D11993,O11994+O11993,O11993))))</f>
        <v/>
      </c>
      <c r="AS11993">
        <f>IF($AU$2&lt;&gt;5,NA(),IF(D11993=D11992,0,IF(AND(D21494=D11993,D11994=D11993),P11993+P11994+P21494,IF(D11994=D11993,P11994+P11993,P11993))))</f>
        <v/>
      </c>
      <c r="AT11993">
        <f>AR11993-AS11993</f>
        <v/>
      </c>
    </row>
    <row r="11994" ht="15.75" customHeight="1" s="121">
      <c r="B11994">
        <f>D11994&amp;Q11994&amp;E11994</f>
        <v/>
      </c>
      <c r="C11994" s="73" t="n"/>
      <c r="D11994" s="73" t="n"/>
      <c r="E11994" s="78" t="n"/>
      <c r="F11994" s="75" t="n"/>
      <c r="G11994" s="73" t="n"/>
      <c r="H11994" s="75" t="n"/>
      <c r="I11994" s="75" t="n"/>
      <c r="J11994" s="75" t="n"/>
      <c r="K11994" s="75" t="n"/>
      <c r="L11994" s="75" t="n"/>
      <c r="M11994" s="75" t="n"/>
      <c r="N11994" s="75" t="n"/>
      <c r="O11994" s="75" t="n"/>
      <c r="P11994" s="75" t="n"/>
      <c r="Q11994" s="79" t="n"/>
      <c r="AR11994">
        <f>IF($AU$2&lt;&gt;5,NA(),IF(D11994=D11993,0,IF(AND(D21495=D11994,D11995=D11994),O11994+O11995+O21495,IF(D11995=D11994,O11995+O11994,O11994))))</f>
        <v/>
      </c>
      <c r="AS11994">
        <f>IF($AU$2&lt;&gt;5,NA(),IF(D11994=D11993,0,IF(AND(D21495=D11994,D11995=D11994),P11994+P11995+P21495,IF(D11995=D11994,P11995+P11994,P11994))))</f>
        <v/>
      </c>
      <c r="AT11994">
        <f>AR11994-AS11994</f>
        <v/>
      </c>
    </row>
    <row r="11995" ht="15.75" customHeight="1" s="121">
      <c r="B11995">
        <f>D11995&amp;Q11995&amp;E11995</f>
        <v/>
      </c>
      <c r="C11995" s="73" t="n"/>
      <c r="D11995" s="73" t="n"/>
      <c r="E11995" s="78" t="n"/>
      <c r="F11995" s="75" t="n"/>
      <c r="G11995" s="73" t="n"/>
      <c r="H11995" s="75" t="n"/>
      <c r="I11995" s="75" t="n"/>
      <c r="J11995" s="75" t="n"/>
      <c r="K11995" s="75" t="n"/>
      <c r="L11995" s="75" t="n"/>
      <c r="M11995" s="75" t="n"/>
      <c r="N11995" s="75" t="n"/>
      <c r="O11995" s="75" t="n"/>
      <c r="P11995" s="75" t="n"/>
      <c r="Q11995" s="79" t="n"/>
      <c r="AR11995">
        <f>IF($AU$2&lt;&gt;5,NA(),IF(D11995=D11994,0,IF(AND(D21496=D11995,D11996=D11995),O11995+O11996+O21496,IF(D11996=D11995,O11996+O11995,O11995))))</f>
        <v/>
      </c>
      <c r="AS11995">
        <f>IF($AU$2&lt;&gt;5,NA(),IF(D11995=D11994,0,IF(AND(D21496=D11995,D11996=D11995),P11995+P11996+P21496,IF(D11996=D11995,P11996+P11995,P11995))))</f>
        <v/>
      </c>
      <c r="AT11995">
        <f>AR11995-AS11995</f>
        <v/>
      </c>
    </row>
    <row r="11996" ht="15.75" customHeight="1" s="121">
      <c r="B11996">
        <f>D11996&amp;Q11996&amp;E11996</f>
        <v/>
      </c>
      <c r="C11996" s="73" t="n"/>
      <c r="D11996" s="73" t="n"/>
      <c r="E11996" s="78" t="n"/>
      <c r="F11996" s="75" t="n"/>
      <c r="G11996" s="73" t="n"/>
      <c r="H11996" s="75" t="n"/>
      <c r="I11996" s="75" t="n"/>
      <c r="J11996" s="75" t="n"/>
      <c r="K11996" s="75" t="n"/>
      <c r="L11996" s="75" t="n"/>
      <c r="M11996" s="75" t="n"/>
      <c r="N11996" s="75" t="n"/>
      <c r="O11996" s="75" t="n"/>
      <c r="P11996" s="75" t="n"/>
      <c r="Q11996" s="79" t="n"/>
      <c r="AR11996">
        <f>IF($AU$2&lt;&gt;5,NA(),IF(D11996=D11995,0,IF(AND(D21497=D11996,D11997=D11996),O11996+O11997+O21497,IF(D11997=D11996,O11997+O11996,O11996))))</f>
        <v/>
      </c>
      <c r="AS11996">
        <f>IF($AU$2&lt;&gt;5,NA(),IF(D11996=D11995,0,IF(AND(D21497=D11996,D11997=D11996),P11996+P11997+P21497,IF(D11997=D11996,P11997+P11996,P11996))))</f>
        <v/>
      </c>
      <c r="AT11996">
        <f>AR11996-AS11996</f>
        <v/>
      </c>
    </row>
    <row r="11997" ht="15.75" customHeight="1" s="121">
      <c r="B11997">
        <f>D11997&amp;Q11997&amp;E11997</f>
        <v/>
      </c>
      <c r="C11997" s="73" t="n"/>
      <c r="D11997" s="73" t="n"/>
      <c r="E11997" s="78" t="n"/>
      <c r="F11997" s="75" t="n"/>
      <c r="G11997" s="73" t="n"/>
      <c r="H11997" s="75" t="n"/>
      <c r="I11997" s="75" t="n"/>
      <c r="J11997" s="75" t="n"/>
      <c r="K11997" s="75" t="n"/>
      <c r="L11997" s="75" t="n"/>
      <c r="M11997" s="75" t="n"/>
      <c r="N11997" s="75" t="n"/>
      <c r="O11997" s="75" t="n"/>
      <c r="P11997" s="75" t="n"/>
      <c r="Q11997" s="79" t="n"/>
      <c r="AR11997">
        <f>IF($AU$2&lt;&gt;5,NA(),IF(D11997=D11996,0,IF(AND(D21498=D11997,D11998=D11997),O11997+O11998+O21498,IF(D11998=D11997,O11998+O11997,O11997))))</f>
        <v/>
      </c>
      <c r="AS11997">
        <f>IF($AU$2&lt;&gt;5,NA(),IF(D11997=D11996,0,IF(AND(D21498=D11997,D11998=D11997),P11997+P11998+P21498,IF(D11998=D11997,P11998+P11997,P11997))))</f>
        <v/>
      </c>
      <c r="AT11997">
        <f>AR11997-AS11997</f>
        <v/>
      </c>
    </row>
    <row r="11998" ht="15.75" customHeight="1" s="121">
      <c r="B11998">
        <f>D11998&amp;Q11998&amp;E11998</f>
        <v/>
      </c>
      <c r="C11998" s="73" t="n"/>
      <c r="D11998" s="73" t="n"/>
      <c r="E11998" s="78" t="n"/>
      <c r="F11998" s="75" t="n"/>
      <c r="G11998" s="73" t="n"/>
      <c r="H11998" s="75" t="n"/>
      <c r="I11998" s="75" t="n"/>
      <c r="J11998" s="75" t="n"/>
      <c r="K11998" s="75" t="n"/>
      <c r="L11998" s="75" t="n"/>
      <c r="M11998" s="75" t="n"/>
      <c r="N11998" s="75" t="n"/>
      <c r="O11998" s="75" t="n"/>
      <c r="P11998" s="75" t="n"/>
      <c r="Q11998" s="79" t="n"/>
      <c r="AR11998">
        <f>IF($AU$2&lt;&gt;5,NA(),IF(D11998=D11997,0,IF(AND(D21499=D11998,D11999=D11998),O11998+O11999+O21499,IF(D11999=D11998,O11999+O11998,O11998))))</f>
        <v/>
      </c>
      <c r="AS11998">
        <f>IF($AU$2&lt;&gt;5,NA(),IF(D11998=D11997,0,IF(AND(D21499=D11998,D11999=D11998),P11998+P11999+P21499,IF(D11999=D11998,P11999+P11998,P11998))))</f>
        <v/>
      </c>
      <c r="AT11998">
        <f>AR11998-AS11998</f>
        <v/>
      </c>
    </row>
    <row r="11999" ht="15.75" customHeight="1" s="121">
      <c r="B11999">
        <f>D11999&amp;Q11999&amp;E11999</f>
        <v/>
      </c>
      <c r="C11999" s="73" t="n"/>
      <c r="D11999" s="73" t="n"/>
      <c r="E11999" s="78" t="n"/>
      <c r="F11999" s="75" t="n"/>
      <c r="G11999" s="73" t="n"/>
      <c r="H11999" s="75" t="n"/>
      <c r="I11999" s="75" t="n"/>
      <c r="J11999" s="75" t="n"/>
      <c r="K11999" s="75" t="n"/>
      <c r="L11999" s="75" t="n"/>
      <c r="M11999" s="75" t="n"/>
      <c r="N11999" s="75" t="n"/>
      <c r="O11999" s="75" t="n"/>
      <c r="P11999" s="75" t="n"/>
      <c r="Q11999" s="79" t="n"/>
      <c r="AR11999">
        <f>IF($AU$2&lt;&gt;5,NA(),IF(D11999=D11998,0,IF(AND(D21500=D11999,D12000=D11999),O11999+O12000+O21500,IF(D12000=D11999,O12000+O11999,O11999))))</f>
        <v/>
      </c>
      <c r="AS11999">
        <f>IF($AU$2&lt;&gt;5,NA(),IF(D11999=D11998,0,IF(AND(D21500=D11999,D12000=D11999),P11999+P12000+P21500,IF(D12000=D11999,P12000+P11999,P11999))))</f>
        <v/>
      </c>
      <c r="AT11999">
        <f>AR11999-AS11999</f>
        <v/>
      </c>
    </row>
    <row r="12000" ht="15.75" customHeight="1" s="121">
      <c r="B12000">
        <f>D12000&amp;Q12000&amp;E12000</f>
        <v/>
      </c>
      <c r="C12000" s="73" t="n"/>
      <c r="D12000" s="73" t="n"/>
      <c r="E12000" s="78" t="n"/>
      <c r="F12000" s="75" t="n"/>
      <c r="G12000" s="73" t="n"/>
      <c r="H12000" s="75" t="n"/>
      <c r="I12000" s="75" t="n"/>
      <c r="J12000" s="75" t="n"/>
      <c r="K12000" s="75" t="n"/>
      <c r="L12000" s="75" t="n"/>
      <c r="M12000" s="75" t="n"/>
      <c r="N12000" s="75" t="n"/>
      <c r="O12000" s="75" t="n"/>
      <c r="P12000" s="75" t="n"/>
      <c r="Q12000" s="79" t="n"/>
      <c r="AR12000">
        <f>IF($AU$2&lt;&gt;5,NA(),IF(D12000=D11999,0,IF(AND(D21501=D12000,D12001=D12000),O12000+O12001+O21501,IF(D12001=D12000,O12001+O12000,O12000))))</f>
        <v/>
      </c>
      <c r="AS12000">
        <f>IF($AU$2&lt;&gt;5,NA(),IF(D12000=D11999,0,IF(AND(D21501=D12000,D12001=D12000),P12000+P12001+P21501,IF(D12001=D12000,P12001+P12000,P12000))))</f>
        <v/>
      </c>
      <c r="AT12000">
        <f>AR12000-AS12000</f>
        <v/>
      </c>
    </row>
    <row r="12001" ht="15.75" customHeight="1" s="121">
      <c r="B12001">
        <f>D12001&amp;Q12001&amp;E12001</f>
        <v/>
      </c>
      <c r="C12001" s="73" t="n"/>
      <c r="D12001" s="73" t="n"/>
      <c r="E12001" s="78" t="n"/>
      <c r="F12001" s="75" t="n"/>
      <c r="G12001" s="73" t="n"/>
      <c r="H12001" s="75" t="n"/>
      <c r="I12001" s="75" t="n"/>
      <c r="J12001" s="75" t="n"/>
      <c r="K12001" s="75" t="n"/>
      <c r="L12001" s="75" t="n"/>
      <c r="M12001" s="75" t="n"/>
      <c r="N12001" s="75" t="n"/>
      <c r="O12001" s="75" t="n"/>
      <c r="P12001" s="75" t="n"/>
      <c r="Q12001" s="79" t="n"/>
      <c r="AR12001">
        <f>IF($AU$2&lt;&gt;5,NA(),IF(D12001=D12000,0,IF(AND(D21502=D12001,D12002=D12001),O12001+O12002+O21502,IF(D12002=D12001,O12002+O12001,O12001))))</f>
        <v/>
      </c>
      <c r="AS12001">
        <f>IF($AU$2&lt;&gt;5,NA(),IF(D12001=D12000,0,IF(AND(D21502=D12001,D12002=D12001),P12001+P12002+P21502,IF(D12002=D12001,P12002+P12001,P12001))))</f>
        <v/>
      </c>
      <c r="AT12001">
        <f>AR12001-AS12001</f>
        <v/>
      </c>
    </row>
    <row r="12002" ht="15.75" customHeight="1" s="121">
      <c r="B12002">
        <f>D12002&amp;Q12002&amp;E12002</f>
        <v/>
      </c>
      <c r="C12002" s="73" t="n"/>
      <c r="D12002" s="73" t="n"/>
      <c r="E12002" s="78" t="n"/>
      <c r="F12002" s="75" t="n"/>
      <c r="G12002" s="73" t="n"/>
      <c r="H12002" s="75" t="n"/>
      <c r="I12002" s="75" t="n"/>
      <c r="J12002" s="75" t="n"/>
      <c r="K12002" s="75" t="n"/>
      <c r="L12002" s="75" t="n"/>
      <c r="M12002" s="75" t="n"/>
      <c r="N12002" s="75" t="n"/>
      <c r="O12002" s="75" t="n"/>
      <c r="P12002" s="75" t="n"/>
      <c r="Q12002" s="79" t="n"/>
      <c r="AR12002">
        <f>IF($AU$2&lt;&gt;5,NA(),IF(D12002=D12001,0,IF(AND(D21503=D12002,D12003=D12002),O12002+O12003+O21503,IF(D12003=D12002,O12003+O12002,O12002))))</f>
        <v/>
      </c>
      <c r="AS12002">
        <f>IF($AU$2&lt;&gt;5,NA(),IF(D12002=D12001,0,IF(AND(D21503=D12002,D12003=D12002),P12002+P12003+P21503,IF(D12003=D12002,P12003+P12002,P12002))))</f>
        <v/>
      </c>
      <c r="AT12002">
        <f>AR12002-AS12002</f>
        <v/>
      </c>
    </row>
    <row r="12003" ht="15.75" customHeight="1" s="121">
      <c r="B12003">
        <f>D12003&amp;Q12003&amp;E12003</f>
        <v/>
      </c>
      <c r="C12003" s="73" t="n"/>
      <c r="D12003" s="73" t="n"/>
      <c r="E12003" s="78" t="n"/>
      <c r="F12003" s="75" t="n"/>
      <c r="G12003" s="73" t="n"/>
      <c r="H12003" s="75" t="n"/>
      <c r="I12003" s="75" t="n"/>
      <c r="J12003" s="75" t="n"/>
      <c r="K12003" s="75" t="n"/>
      <c r="L12003" s="75" t="n"/>
      <c r="M12003" s="75" t="n"/>
      <c r="N12003" s="75" t="n"/>
      <c r="O12003" s="75" t="n"/>
      <c r="P12003" s="75" t="n"/>
      <c r="Q12003" s="79" t="n"/>
      <c r="AR12003">
        <f>IF($AU$2&lt;&gt;5,NA(),IF(D12003=D12002,0,IF(AND(D21504=D12003,D12004=D12003),O12003+O12004+O21504,IF(D12004=D12003,O12004+O12003,O12003))))</f>
        <v/>
      </c>
      <c r="AS12003">
        <f>IF($AU$2&lt;&gt;5,NA(),IF(D12003=D12002,0,IF(AND(D21504=D12003,D12004=D12003),P12003+P12004+P21504,IF(D12004=D12003,P12004+P12003,P12003))))</f>
        <v/>
      </c>
      <c r="AT12003">
        <f>AR12003-AS12003</f>
        <v/>
      </c>
    </row>
    <row r="12004" ht="15.75" customHeight="1" s="121">
      <c r="B12004">
        <f>D12004&amp;Q12004&amp;E12004</f>
        <v/>
      </c>
      <c r="C12004" s="73" t="n"/>
      <c r="D12004" s="73" t="n"/>
      <c r="E12004" s="78" t="n"/>
      <c r="F12004" s="75" t="n"/>
      <c r="G12004" s="73" t="n"/>
      <c r="H12004" s="75" t="n"/>
      <c r="I12004" s="75" t="n"/>
      <c r="J12004" s="75" t="n"/>
      <c r="K12004" s="75" t="n"/>
      <c r="L12004" s="75" t="n"/>
      <c r="M12004" s="75" t="n"/>
      <c r="N12004" s="75" t="n"/>
      <c r="O12004" s="75" t="n"/>
      <c r="P12004" s="75" t="n"/>
      <c r="Q12004" s="79" t="n"/>
      <c r="AR12004">
        <f>IF($AU$2&lt;&gt;5,NA(),IF(D12004=D12003,0,IF(AND(D21505=D12004,D12005=D12004),O12004+O12005+O21505,IF(D12005=D12004,O12005+O12004,O12004))))</f>
        <v/>
      </c>
      <c r="AS12004">
        <f>IF($AU$2&lt;&gt;5,NA(),IF(D12004=D12003,0,IF(AND(D21505=D12004,D12005=D12004),P12004+P12005+P21505,IF(D12005=D12004,P12005+P12004,P12004))))</f>
        <v/>
      </c>
      <c r="AT12004">
        <f>AR12004-AS12004</f>
        <v/>
      </c>
    </row>
    <row r="12005" ht="15.75" customHeight="1" s="121">
      <c r="B12005">
        <f>D12005&amp;Q12005&amp;E12005</f>
        <v/>
      </c>
      <c r="C12005" s="73" t="n"/>
      <c r="D12005" s="73" t="n"/>
      <c r="E12005" s="78" t="n"/>
      <c r="F12005" s="75" t="n"/>
      <c r="G12005" s="73" t="n"/>
      <c r="H12005" s="75" t="n"/>
      <c r="I12005" s="75" t="n"/>
      <c r="J12005" s="75" t="n"/>
      <c r="K12005" s="75" t="n"/>
      <c r="L12005" s="75" t="n"/>
      <c r="M12005" s="75" t="n"/>
      <c r="N12005" s="75" t="n"/>
      <c r="O12005" s="75" t="n"/>
      <c r="P12005" s="75" t="n"/>
      <c r="Q12005" s="79" t="n"/>
      <c r="AR12005">
        <f>IF($AU$2&lt;&gt;5,NA(),IF(D12005=D12004,0,IF(AND(D21506=D12005,D12006=D12005),O12005+O12006+O21506,IF(D12006=D12005,O12006+O12005,O12005))))</f>
        <v/>
      </c>
      <c r="AS12005">
        <f>IF($AU$2&lt;&gt;5,NA(),IF(D12005=D12004,0,IF(AND(D21506=D12005,D12006=D12005),P12005+P12006+P21506,IF(D12006=D12005,P12006+P12005,P12005))))</f>
        <v/>
      </c>
      <c r="AT12005">
        <f>AR12005-AS12005</f>
        <v/>
      </c>
    </row>
    <row r="12006" ht="15.75" customHeight="1" s="121">
      <c r="B12006">
        <f>D12006&amp;Q12006&amp;E12006</f>
        <v/>
      </c>
      <c r="C12006" s="73" t="n"/>
      <c r="D12006" s="73" t="n"/>
      <c r="E12006" s="78" t="n"/>
      <c r="F12006" s="75" t="n"/>
      <c r="G12006" s="73" t="n"/>
      <c r="H12006" s="75" t="n"/>
      <c r="I12006" s="75" t="n"/>
      <c r="J12006" s="75" t="n"/>
      <c r="K12006" s="75" t="n"/>
      <c r="L12006" s="75" t="n"/>
      <c r="M12006" s="75" t="n"/>
      <c r="N12006" s="75" t="n"/>
      <c r="O12006" s="75" t="n"/>
      <c r="P12006" s="75" t="n"/>
      <c r="Q12006" s="79" t="n"/>
      <c r="AR12006">
        <f>IF($AU$2&lt;&gt;5,NA(),IF(D12006=D12005,0,IF(AND(D21507=D12006,D12007=D12006),O12006+O12007+O21507,IF(D12007=D12006,O12007+O12006,O12006))))</f>
        <v/>
      </c>
      <c r="AS12006">
        <f>IF($AU$2&lt;&gt;5,NA(),IF(D12006=D12005,0,IF(AND(D21507=D12006,D12007=D12006),P12006+P12007+P21507,IF(D12007=D12006,P12007+P12006,P12006))))</f>
        <v/>
      </c>
      <c r="AT12006">
        <f>AR12006-AS12006</f>
        <v/>
      </c>
    </row>
    <row r="12007" ht="15.75" customHeight="1" s="121">
      <c r="B12007">
        <f>D12007&amp;Q12007&amp;E12007</f>
        <v/>
      </c>
      <c r="C12007" s="73" t="n"/>
      <c r="D12007" s="73" t="n"/>
      <c r="E12007" s="78" t="n"/>
      <c r="F12007" s="75" t="n"/>
      <c r="G12007" s="73" t="n"/>
      <c r="H12007" s="75" t="n"/>
      <c r="I12007" s="75" t="n"/>
      <c r="J12007" s="75" t="n"/>
      <c r="K12007" s="75" t="n"/>
      <c r="L12007" s="75" t="n"/>
      <c r="M12007" s="75" t="n"/>
      <c r="N12007" s="75" t="n"/>
      <c r="O12007" s="75" t="n"/>
      <c r="P12007" s="75" t="n"/>
      <c r="Q12007" s="79" t="n"/>
      <c r="AR12007">
        <f>IF($AU$2&lt;&gt;5,NA(),IF(D12007=D12006,0,IF(AND(D21508=D12007,D12008=D12007),O12007+O12008+O21508,IF(D12008=D12007,O12008+O12007,O12007))))</f>
        <v/>
      </c>
      <c r="AS12007">
        <f>IF($AU$2&lt;&gt;5,NA(),IF(D12007=D12006,0,IF(AND(D21508=D12007,D12008=D12007),P12007+P12008+P21508,IF(D12008=D12007,P12008+P12007,P12007))))</f>
        <v/>
      </c>
      <c r="AT12007">
        <f>AR12007-AS12007</f>
        <v/>
      </c>
    </row>
    <row r="12008" ht="15.75" customHeight="1" s="121">
      <c r="B12008">
        <f>D12008&amp;Q12008&amp;E12008</f>
        <v/>
      </c>
      <c r="C12008" s="73" t="n"/>
      <c r="D12008" s="73" t="n"/>
      <c r="E12008" s="78" t="n"/>
      <c r="F12008" s="75" t="n"/>
      <c r="G12008" s="73" t="n"/>
      <c r="H12008" s="75" t="n"/>
      <c r="I12008" s="75" t="n"/>
      <c r="J12008" s="75" t="n"/>
      <c r="K12008" s="75" t="n"/>
      <c r="L12008" s="75" t="n"/>
      <c r="M12008" s="75" t="n"/>
      <c r="N12008" s="75" t="n"/>
      <c r="O12008" s="75" t="n"/>
      <c r="P12008" s="75" t="n"/>
      <c r="Q12008" s="79" t="n"/>
      <c r="AR12008">
        <f>IF($AU$2&lt;&gt;5,NA(),IF(D12008=D12007,0,IF(AND(D21509=D12008,D12009=D12008),O12008+O12009+O21509,IF(D12009=D12008,O12009+O12008,O12008))))</f>
        <v/>
      </c>
      <c r="AS12008">
        <f>IF($AU$2&lt;&gt;5,NA(),IF(D12008=D12007,0,IF(AND(D21509=D12008,D12009=D12008),P12008+P12009+P21509,IF(D12009=D12008,P12009+P12008,P12008))))</f>
        <v/>
      </c>
      <c r="AT12008">
        <f>AR12008-AS12008</f>
        <v/>
      </c>
    </row>
    <row r="12009" ht="15.75" customHeight="1" s="121">
      <c r="B12009">
        <f>D12009&amp;Q12009&amp;E12009</f>
        <v/>
      </c>
      <c r="C12009" s="73" t="n"/>
      <c r="D12009" s="73" t="n"/>
      <c r="E12009" s="78" t="n"/>
      <c r="F12009" s="75" t="n"/>
      <c r="G12009" s="73" t="n"/>
      <c r="H12009" s="75" t="n"/>
      <c r="I12009" s="75" t="n"/>
      <c r="J12009" s="75" t="n"/>
      <c r="K12009" s="75" t="n"/>
      <c r="L12009" s="75" t="n"/>
      <c r="M12009" s="75" t="n"/>
      <c r="N12009" s="75" t="n"/>
      <c r="O12009" s="75" t="n"/>
      <c r="P12009" s="75" t="n"/>
      <c r="Q12009" s="79" t="n"/>
      <c r="AR12009">
        <f>IF($AU$2&lt;&gt;5,NA(),IF(D12009=D12008,0,IF(AND(D21510=D12009,D12010=D12009),O12009+O12010+O21510,IF(D12010=D12009,O12010+O12009,O12009))))</f>
        <v/>
      </c>
      <c r="AS12009">
        <f>IF($AU$2&lt;&gt;5,NA(),IF(D12009=D12008,0,IF(AND(D21510=D12009,D12010=D12009),P12009+P12010+P21510,IF(D12010=D12009,P12010+P12009,P12009))))</f>
        <v/>
      </c>
      <c r="AT12009">
        <f>AR12009-AS12009</f>
        <v/>
      </c>
    </row>
    <row r="12010" ht="15.75" customHeight="1" s="121">
      <c r="B12010">
        <f>D12010&amp;Q12010&amp;E12010</f>
        <v/>
      </c>
      <c r="C12010" s="73" t="n"/>
      <c r="D12010" s="73" t="n"/>
      <c r="E12010" s="78" t="n"/>
      <c r="F12010" s="75" t="n"/>
      <c r="G12010" s="73" t="n"/>
      <c r="H12010" s="75" t="n"/>
      <c r="I12010" s="75" t="n"/>
      <c r="J12010" s="75" t="n"/>
      <c r="K12010" s="75" t="n"/>
      <c r="L12010" s="75" t="n"/>
      <c r="M12010" s="75" t="n"/>
      <c r="N12010" s="75" t="n"/>
      <c r="O12010" s="75" t="n"/>
      <c r="P12010" s="75" t="n"/>
      <c r="Q12010" s="79" t="n"/>
      <c r="AR12010">
        <f>IF($AU$2&lt;&gt;5,NA(),IF(D12010=D12009,0,IF(AND(D21511=D12010,D12011=D12010),O12010+O12011+O21511,IF(D12011=D12010,O12011+O12010,O12010))))</f>
        <v/>
      </c>
      <c r="AS12010">
        <f>IF($AU$2&lt;&gt;5,NA(),IF(D12010=D12009,0,IF(AND(D21511=D12010,D12011=D12010),P12010+P12011+P21511,IF(D12011=D12010,P12011+P12010,P12010))))</f>
        <v/>
      </c>
      <c r="AT12010">
        <f>AR12010-AS12010</f>
        <v/>
      </c>
    </row>
    <row r="12011" ht="15.75" customHeight="1" s="121">
      <c r="B12011">
        <f>D12011&amp;Q12011&amp;E12011</f>
        <v/>
      </c>
      <c r="C12011" s="73" t="n"/>
      <c r="D12011" s="73" t="n"/>
      <c r="E12011" s="78" t="n"/>
      <c r="F12011" s="75" t="n"/>
      <c r="G12011" s="73" t="n"/>
      <c r="H12011" s="75" t="n"/>
      <c r="I12011" s="75" t="n"/>
      <c r="J12011" s="75" t="n"/>
      <c r="K12011" s="75" t="n"/>
      <c r="L12011" s="75" t="n"/>
      <c r="M12011" s="75" t="n"/>
      <c r="N12011" s="75" t="n"/>
      <c r="O12011" s="75" t="n"/>
      <c r="P12011" s="75" t="n"/>
      <c r="Q12011" s="79" t="n"/>
      <c r="AR12011">
        <f>IF($AU$2&lt;&gt;5,NA(),IF(D12011=D12010,0,IF(AND(D21512=D12011,D12012=D12011),O12011+O12012+O21512,IF(D12012=D12011,O12012+O12011,O12011))))</f>
        <v/>
      </c>
      <c r="AS12011">
        <f>IF($AU$2&lt;&gt;5,NA(),IF(D12011=D12010,0,IF(AND(D21512=D12011,D12012=D12011),P12011+P12012+P21512,IF(D12012=D12011,P12012+P12011,P12011))))</f>
        <v/>
      </c>
      <c r="AT12011">
        <f>AR12011-AS12011</f>
        <v/>
      </c>
    </row>
    <row r="12012" ht="15.75" customHeight="1" s="121">
      <c r="B12012">
        <f>D12012&amp;Q12012&amp;E12012</f>
        <v/>
      </c>
      <c r="C12012" s="73" t="n"/>
      <c r="D12012" s="73" t="n"/>
      <c r="E12012" s="78" t="n"/>
      <c r="F12012" s="75" t="n"/>
      <c r="G12012" s="73" t="n"/>
      <c r="H12012" s="75" t="n"/>
      <c r="I12012" s="75" t="n"/>
      <c r="J12012" s="75" t="n"/>
      <c r="K12012" s="75" t="n"/>
      <c r="L12012" s="75" t="n"/>
      <c r="M12012" s="75" t="n"/>
      <c r="N12012" s="75" t="n"/>
      <c r="O12012" s="75" t="n"/>
      <c r="P12012" s="75" t="n"/>
      <c r="Q12012" s="79" t="n"/>
      <c r="AR12012">
        <f>IF($AU$2&lt;&gt;5,NA(),IF(D12012=D12011,0,IF(AND(D21513=D12012,D12013=D12012),O12012+O12013+O21513,IF(D12013=D12012,O12013+O12012,O12012))))</f>
        <v/>
      </c>
      <c r="AS12012">
        <f>IF($AU$2&lt;&gt;5,NA(),IF(D12012=D12011,0,IF(AND(D21513=D12012,D12013=D12012),P12012+P12013+P21513,IF(D12013=D12012,P12013+P12012,P12012))))</f>
        <v/>
      </c>
      <c r="AT12012">
        <f>AR12012-AS12012</f>
        <v/>
      </c>
    </row>
    <row r="12013" ht="15.75" customHeight="1" s="121">
      <c r="B12013">
        <f>D12013&amp;Q12013&amp;E12013</f>
        <v/>
      </c>
      <c r="C12013" s="73" t="n"/>
      <c r="D12013" s="73" t="n"/>
      <c r="E12013" s="78" t="n"/>
      <c r="F12013" s="75" t="n"/>
      <c r="G12013" s="73" t="n"/>
      <c r="H12013" s="75" t="n"/>
      <c r="I12013" s="75" t="n"/>
      <c r="J12013" s="75" t="n"/>
      <c r="K12013" s="75" t="n"/>
      <c r="L12013" s="75" t="n"/>
      <c r="M12013" s="75" t="n"/>
      <c r="N12013" s="75" t="n"/>
      <c r="O12013" s="75" t="n"/>
      <c r="P12013" s="75" t="n"/>
      <c r="Q12013" s="79" t="n"/>
      <c r="AR12013">
        <f>IF($AU$2&lt;&gt;5,NA(),IF(D12013=D12012,0,IF(AND(D21514=D12013,D12014=D12013),O12013+O12014+O21514,IF(D12014=D12013,O12014+O12013,O12013))))</f>
        <v/>
      </c>
      <c r="AS12013">
        <f>IF($AU$2&lt;&gt;5,NA(),IF(D12013=D12012,0,IF(AND(D21514=D12013,D12014=D12013),P12013+P12014+P21514,IF(D12014=D12013,P12014+P12013,P12013))))</f>
        <v/>
      </c>
      <c r="AT12013">
        <f>AR12013-AS12013</f>
        <v/>
      </c>
    </row>
    <row r="12014" ht="15.75" customHeight="1" s="121">
      <c r="B12014">
        <f>D12014&amp;Q12014&amp;E12014</f>
        <v/>
      </c>
      <c r="C12014" s="73" t="n"/>
      <c r="D12014" s="73" t="n"/>
      <c r="E12014" s="78" t="n"/>
      <c r="F12014" s="75" t="n"/>
      <c r="G12014" s="73" t="n"/>
      <c r="H12014" s="75" t="n"/>
      <c r="I12014" s="75" t="n"/>
      <c r="J12014" s="75" t="n"/>
      <c r="K12014" s="75" t="n"/>
      <c r="L12014" s="75" t="n"/>
      <c r="M12014" s="75" t="n"/>
      <c r="N12014" s="75" t="n"/>
      <c r="O12014" s="75" t="n"/>
      <c r="P12014" s="75" t="n"/>
      <c r="Q12014" s="79" t="n"/>
      <c r="AR12014">
        <f>IF($AU$2&lt;&gt;5,NA(),IF(D12014=D12013,0,IF(AND(D21515=D12014,D12015=D12014),O12014+O12015+O21515,IF(D12015=D12014,O12015+O12014,O12014))))</f>
        <v/>
      </c>
      <c r="AS12014">
        <f>IF($AU$2&lt;&gt;5,NA(),IF(D12014=D12013,0,IF(AND(D21515=D12014,D12015=D12014),P12014+P12015+P21515,IF(D12015=D12014,P12015+P12014,P12014))))</f>
        <v/>
      </c>
      <c r="AT12014">
        <f>AR12014-AS12014</f>
        <v/>
      </c>
    </row>
    <row r="12015" ht="15.75" customHeight="1" s="121">
      <c r="B12015">
        <f>D12015&amp;Q12015&amp;E12015</f>
        <v/>
      </c>
      <c r="C12015" s="73" t="n"/>
      <c r="D12015" s="73" t="n"/>
      <c r="E12015" s="78" t="n"/>
      <c r="F12015" s="75" t="n"/>
      <c r="G12015" s="73" t="n"/>
      <c r="H12015" s="75" t="n"/>
      <c r="I12015" s="75" t="n"/>
      <c r="J12015" s="75" t="n"/>
      <c r="K12015" s="75" t="n"/>
      <c r="L12015" s="75" t="n"/>
      <c r="M12015" s="75" t="n"/>
      <c r="N12015" s="75" t="n"/>
      <c r="O12015" s="75" t="n"/>
      <c r="P12015" s="75" t="n"/>
      <c r="Q12015" s="79" t="n"/>
      <c r="AR12015">
        <f>IF($AU$2&lt;&gt;5,NA(),IF(D12015=D12014,0,IF(AND(D21516=D12015,D12016=D12015),O12015+O12016+O21516,IF(D12016=D12015,O12016+O12015,O12015))))</f>
        <v/>
      </c>
      <c r="AS12015">
        <f>IF($AU$2&lt;&gt;5,NA(),IF(D12015=D12014,0,IF(AND(D21516=D12015,D12016=D12015),P12015+P12016+P21516,IF(D12016=D12015,P12016+P12015,P12015))))</f>
        <v/>
      </c>
      <c r="AT12015">
        <f>AR12015-AS12015</f>
        <v/>
      </c>
    </row>
    <row r="12016" ht="15.75" customHeight="1" s="121">
      <c r="B12016">
        <f>D12016&amp;Q12016&amp;E12016</f>
        <v/>
      </c>
      <c r="C12016" s="73" t="n"/>
      <c r="D12016" s="73" t="n"/>
      <c r="E12016" s="78" t="n"/>
      <c r="F12016" s="75" t="n"/>
      <c r="G12016" s="73" t="n"/>
      <c r="H12016" s="75" t="n"/>
      <c r="I12016" s="75" t="n"/>
      <c r="J12016" s="75" t="n"/>
      <c r="K12016" s="75" t="n"/>
      <c r="L12016" s="75" t="n"/>
      <c r="M12016" s="75" t="n"/>
      <c r="N12016" s="75" t="n"/>
      <c r="O12016" s="75" t="n"/>
      <c r="P12016" s="75" t="n"/>
      <c r="Q12016" s="79" t="n"/>
      <c r="AR12016">
        <f>IF($AU$2&lt;&gt;5,NA(),IF(D12016=D12015,0,IF(AND(D21517=D12016,D12017=D12016),O12016+O12017+O21517,IF(D12017=D12016,O12017+O12016,O12016))))</f>
        <v/>
      </c>
      <c r="AS12016">
        <f>IF($AU$2&lt;&gt;5,NA(),IF(D12016=D12015,0,IF(AND(D21517=D12016,D12017=D12016),P12016+P12017+P21517,IF(D12017=D12016,P12017+P12016,P12016))))</f>
        <v/>
      </c>
      <c r="AT12016">
        <f>AR12016-AS12016</f>
        <v/>
      </c>
    </row>
    <row r="12017" ht="15.75" customHeight="1" s="121">
      <c r="B12017">
        <f>D12017&amp;Q12017&amp;E12017</f>
        <v/>
      </c>
      <c r="C12017" s="73" t="n"/>
      <c r="D12017" s="73" t="n"/>
      <c r="E12017" s="78" t="n"/>
      <c r="F12017" s="75" t="n"/>
      <c r="G12017" s="73" t="n"/>
      <c r="H12017" s="75" t="n"/>
      <c r="I12017" s="75" t="n"/>
      <c r="J12017" s="75" t="n"/>
      <c r="K12017" s="75" t="n"/>
      <c r="L12017" s="75" t="n"/>
      <c r="M12017" s="75" t="n"/>
      <c r="N12017" s="75" t="n"/>
      <c r="O12017" s="75" t="n"/>
      <c r="P12017" s="75" t="n"/>
      <c r="Q12017" s="79" t="n"/>
      <c r="AR12017">
        <f>IF($AU$2&lt;&gt;5,NA(),IF(D12017=D12016,0,IF(AND(D21518=D12017,D12018=D12017),O12017+O12018+O21518,IF(D12018=D12017,O12018+O12017,O12017))))</f>
        <v/>
      </c>
      <c r="AS12017">
        <f>IF($AU$2&lt;&gt;5,NA(),IF(D12017=D12016,0,IF(AND(D21518=D12017,D12018=D12017),P12017+P12018+P21518,IF(D12018=D12017,P12018+P12017,P12017))))</f>
        <v/>
      </c>
      <c r="AT12017">
        <f>AR12017-AS12017</f>
        <v/>
      </c>
    </row>
    <row r="12018" ht="15.75" customHeight="1" s="121">
      <c r="B12018">
        <f>D12018&amp;Q12018&amp;E12018</f>
        <v/>
      </c>
      <c r="C12018" s="73" t="n"/>
      <c r="D12018" s="73" t="n"/>
      <c r="E12018" s="78" t="n"/>
      <c r="F12018" s="75" t="n"/>
      <c r="G12018" s="73" t="n"/>
      <c r="H12018" s="75" t="n"/>
      <c r="I12018" s="75" t="n"/>
      <c r="J12018" s="75" t="n"/>
      <c r="K12018" s="75" t="n"/>
      <c r="L12018" s="75" t="n"/>
      <c r="M12018" s="75" t="n"/>
      <c r="N12018" s="75" t="n"/>
      <c r="O12018" s="75" t="n"/>
      <c r="P12018" s="75" t="n"/>
      <c r="Q12018" s="79" t="n"/>
      <c r="AR12018">
        <f>IF($AU$2&lt;&gt;5,NA(),IF(D12018=D12017,0,IF(AND(D21519=D12018,D12019=D12018),O12018+O12019+O21519,IF(D12019=D12018,O12019+O12018,O12018))))</f>
        <v/>
      </c>
      <c r="AS12018">
        <f>IF($AU$2&lt;&gt;5,NA(),IF(D12018=D12017,0,IF(AND(D21519=D12018,D12019=D12018),P12018+P12019+P21519,IF(D12019=D12018,P12019+P12018,P12018))))</f>
        <v/>
      </c>
      <c r="AT12018">
        <f>AR12018-AS12018</f>
        <v/>
      </c>
    </row>
    <row r="12019" ht="15.75" customHeight="1" s="121">
      <c r="B12019">
        <f>D12019&amp;Q12019&amp;E12019</f>
        <v/>
      </c>
      <c r="C12019" s="73" t="n"/>
      <c r="D12019" s="73" t="n"/>
      <c r="E12019" s="78" t="n"/>
      <c r="F12019" s="75" t="n"/>
      <c r="G12019" s="73" t="n"/>
      <c r="H12019" s="75" t="n"/>
      <c r="I12019" s="75" t="n"/>
      <c r="J12019" s="75" t="n"/>
      <c r="K12019" s="75" t="n"/>
      <c r="L12019" s="75" t="n"/>
      <c r="M12019" s="75" t="n"/>
      <c r="N12019" s="75" t="n"/>
      <c r="O12019" s="75" t="n"/>
      <c r="P12019" s="75" t="n"/>
      <c r="Q12019" s="79" t="n"/>
      <c r="AR12019">
        <f>IF($AU$2&lt;&gt;5,NA(),IF(D12019=D12018,0,IF(AND(D21520=D12019,D12020=D12019),O12019+O12020+O21520,IF(D12020=D12019,O12020+O12019,O12019))))</f>
        <v/>
      </c>
      <c r="AS12019">
        <f>IF($AU$2&lt;&gt;5,NA(),IF(D12019=D12018,0,IF(AND(D21520=D12019,D12020=D12019),P12019+P12020+P21520,IF(D12020=D12019,P12020+P12019,P12019))))</f>
        <v/>
      </c>
      <c r="AT12019">
        <f>AR12019-AS12019</f>
        <v/>
      </c>
    </row>
    <row r="12020" ht="15.75" customHeight="1" s="121">
      <c r="B12020">
        <f>D12020&amp;Q12020&amp;E12020</f>
        <v/>
      </c>
      <c r="C12020" s="73" t="n"/>
      <c r="D12020" s="73" t="n"/>
      <c r="E12020" s="78" t="n"/>
      <c r="F12020" s="75" t="n"/>
      <c r="G12020" s="73" t="n"/>
      <c r="H12020" s="75" t="n"/>
      <c r="I12020" s="75" t="n"/>
      <c r="J12020" s="75" t="n"/>
      <c r="K12020" s="75" t="n"/>
      <c r="L12020" s="75" t="n"/>
      <c r="M12020" s="75" t="n"/>
      <c r="N12020" s="75" t="n"/>
      <c r="O12020" s="75" t="n"/>
      <c r="P12020" s="75" t="n"/>
      <c r="Q12020" s="79" t="n"/>
      <c r="AR12020">
        <f>IF($AU$2&lt;&gt;5,NA(),IF(D12020=D12019,0,IF(AND(D21521=D12020,D12021=D12020),O12020+O12021+O21521,IF(D12021=D12020,O12021+O12020,O12020))))</f>
        <v/>
      </c>
      <c r="AS12020">
        <f>IF($AU$2&lt;&gt;5,NA(),IF(D12020=D12019,0,IF(AND(D21521=D12020,D12021=D12020),P12020+P12021+P21521,IF(D12021=D12020,P12021+P12020,P12020))))</f>
        <v/>
      </c>
      <c r="AT12020">
        <f>AR12020-AS12020</f>
        <v/>
      </c>
    </row>
    <row r="12021" ht="15.75" customHeight="1" s="121">
      <c r="B12021">
        <f>D12021&amp;Q12021&amp;E12021</f>
        <v/>
      </c>
      <c r="C12021" s="73" t="n"/>
      <c r="D12021" s="73" t="n"/>
      <c r="E12021" s="78" t="n"/>
      <c r="F12021" s="75" t="n"/>
      <c r="G12021" s="73" t="n"/>
      <c r="H12021" s="75" t="n"/>
      <c r="I12021" s="75" t="n"/>
      <c r="J12021" s="75" t="n"/>
      <c r="K12021" s="75" t="n"/>
      <c r="L12021" s="75" t="n"/>
      <c r="M12021" s="75" t="n"/>
      <c r="N12021" s="75" t="n"/>
      <c r="O12021" s="75" t="n"/>
      <c r="P12021" s="75" t="n"/>
      <c r="Q12021" s="79" t="n"/>
      <c r="AR12021">
        <f>IF($AU$2&lt;&gt;5,NA(),IF(D12021=D12020,0,IF(AND(D21522=D12021,D12022=D12021),O12021+O12022+O21522,IF(D12022=D12021,O12022+O12021,O12021))))</f>
        <v/>
      </c>
      <c r="AS12021">
        <f>IF($AU$2&lt;&gt;5,NA(),IF(D12021=D12020,0,IF(AND(D21522=D12021,D12022=D12021),P12021+P12022+P21522,IF(D12022=D12021,P12022+P12021,P12021))))</f>
        <v/>
      </c>
      <c r="AT12021">
        <f>AR12021-AS12021</f>
        <v/>
      </c>
    </row>
    <row r="12022" ht="15.75" customHeight="1" s="121">
      <c r="B12022">
        <f>D12022&amp;Q12022&amp;E12022</f>
        <v/>
      </c>
      <c r="C12022" s="73" t="n"/>
      <c r="D12022" s="73" t="n"/>
      <c r="E12022" s="78" t="n"/>
      <c r="F12022" s="75" t="n"/>
      <c r="G12022" s="73" t="n"/>
      <c r="H12022" s="75" t="n"/>
      <c r="I12022" s="75" t="n"/>
      <c r="J12022" s="75" t="n"/>
      <c r="K12022" s="75" t="n"/>
      <c r="L12022" s="75" t="n"/>
      <c r="M12022" s="75" t="n"/>
      <c r="N12022" s="75" t="n"/>
      <c r="O12022" s="75" t="n"/>
      <c r="P12022" s="75" t="n"/>
      <c r="Q12022" s="79" t="n"/>
      <c r="AR12022">
        <f>IF($AU$2&lt;&gt;5,NA(),IF(D12022=D12021,0,IF(AND(D21523=D12022,D12023=D12022),O12022+O12023+O21523,IF(D12023=D12022,O12023+O12022,O12022))))</f>
        <v/>
      </c>
      <c r="AS12022">
        <f>IF($AU$2&lt;&gt;5,NA(),IF(D12022=D12021,0,IF(AND(D21523=D12022,D12023=D12022),P12022+P12023+P21523,IF(D12023=D12022,P12023+P12022,P12022))))</f>
        <v/>
      </c>
      <c r="AT12022">
        <f>AR12022-AS12022</f>
        <v/>
      </c>
    </row>
    <row r="12023" ht="15.75" customHeight="1" s="121">
      <c r="B12023">
        <f>D12023&amp;Q12023&amp;E12023</f>
        <v/>
      </c>
      <c r="C12023" s="73" t="n"/>
      <c r="D12023" s="73" t="n"/>
      <c r="E12023" s="78" t="n"/>
      <c r="F12023" s="75" t="n"/>
      <c r="G12023" s="73" t="n"/>
      <c r="H12023" s="75" t="n"/>
      <c r="I12023" s="75" t="n"/>
      <c r="J12023" s="75" t="n"/>
      <c r="K12023" s="75" t="n"/>
      <c r="L12023" s="75" t="n"/>
      <c r="M12023" s="75" t="n"/>
      <c r="N12023" s="75" t="n"/>
      <c r="O12023" s="75" t="n"/>
      <c r="P12023" s="75" t="n"/>
      <c r="Q12023" s="79" t="n"/>
      <c r="AR12023">
        <f>IF($AU$2&lt;&gt;5,NA(),IF(D12023=D12022,0,IF(AND(D21524=D12023,D12024=D12023),O12023+O12024+O21524,IF(D12024=D12023,O12024+O12023,O12023))))</f>
        <v/>
      </c>
      <c r="AS12023">
        <f>IF($AU$2&lt;&gt;5,NA(),IF(D12023=D12022,0,IF(AND(D21524=D12023,D12024=D12023),P12023+P12024+P21524,IF(D12024=D12023,P12024+P12023,P12023))))</f>
        <v/>
      </c>
      <c r="AT12023">
        <f>AR12023-AS12023</f>
        <v/>
      </c>
    </row>
    <row r="12024" ht="15.75" customHeight="1" s="121">
      <c r="B12024">
        <f>D12024&amp;Q12024&amp;E12024</f>
        <v/>
      </c>
      <c r="C12024" s="73" t="n"/>
      <c r="D12024" s="73" t="n"/>
      <c r="E12024" s="78" t="n"/>
      <c r="F12024" s="75" t="n"/>
      <c r="G12024" s="73" t="n"/>
      <c r="H12024" s="75" t="n"/>
      <c r="I12024" s="75" t="n"/>
      <c r="J12024" s="75" t="n"/>
      <c r="K12024" s="75" t="n"/>
      <c r="L12024" s="75" t="n"/>
      <c r="M12024" s="75" t="n"/>
      <c r="N12024" s="75" t="n"/>
      <c r="O12024" s="75" t="n"/>
      <c r="P12024" s="75" t="n"/>
      <c r="Q12024" s="79" t="n"/>
      <c r="AR12024">
        <f>IF($AU$2&lt;&gt;5,NA(),IF(D12024=D12023,0,IF(AND(D21525=D12024,D12025=D12024),O12024+O12025+O21525,IF(D12025=D12024,O12025+O12024,O12024))))</f>
        <v/>
      </c>
      <c r="AS12024">
        <f>IF($AU$2&lt;&gt;5,NA(),IF(D12024=D12023,0,IF(AND(D21525=D12024,D12025=D12024),P12024+P12025+P21525,IF(D12025=D12024,P12025+P12024,P12024))))</f>
        <v/>
      </c>
      <c r="AT12024">
        <f>AR12024-AS12024</f>
        <v/>
      </c>
    </row>
    <row r="12025" ht="15.75" customHeight="1" s="121">
      <c r="B12025">
        <f>D12025&amp;Q12025&amp;E12025</f>
        <v/>
      </c>
      <c r="C12025" s="73" t="n"/>
      <c r="D12025" s="73" t="n"/>
      <c r="E12025" s="78" t="n"/>
      <c r="F12025" s="75" t="n"/>
      <c r="G12025" s="73" t="n"/>
      <c r="H12025" s="75" t="n"/>
      <c r="I12025" s="75" t="n"/>
      <c r="J12025" s="75" t="n"/>
      <c r="K12025" s="75" t="n"/>
      <c r="L12025" s="75" t="n"/>
      <c r="M12025" s="75" t="n"/>
      <c r="N12025" s="75" t="n"/>
      <c r="O12025" s="75" t="n"/>
      <c r="P12025" s="75" t="n"/>
      <c r="Q12025" s="79" t="n"/>
      <c r="AR12025">
        <f>IF($AU$2&lt;&gt;5,NA(),IF(D12025=D12024,0,IF(AND(D21526=D12025,D12026=D12025),O12025+O12026+O21526,IF(D12026=D12025,O12026+O12025,O12025))))</f>
        <v/>
      </c>
      <c r="AS12025">
        <f>IF($AU$2&lt;&gt;5,NA(),IF(D12025=D12024,0,IF(AND(D21526=D12025,D12026=D12025),P12025+P12026+P21526,IF(D12026=D12025,P12026+P12025,P12025))))</f>
        <v/>
      </c>
      <c r="AT12025">
        <f>AR12025-AS12025</f>
        <v/>
      </c>
    </row>
    <row r="12026" ht="15.75" customHeight="1" s="121">
      <c r="B12026">
        <f>D12026&amp;Q12026&amp;E12026</f>
        <v/>
      </c>
      <c r="C12026" s="73" t="n"/>
      <c r="D12026" s="73" t="n"/>
      <c r="E12026" s="78" t="n"/>
      <c r="F12026" s="75" t="n"/>
      <c r="G12026" s="73" t="n"/>
      <c r="H12026" s="75" t="n"/>
      <c r="I12026" s="75" t="n"/>
      <c r="J12026" s="75" t="n"/>
      <c r="K12026" s="75" t="n"/>
      <c r="L12026" s="75" t="n"/>
      <c r="M12026" s="75" t="n"/>
      <c r="N12026" s="75" t="n"/>
      <c r="O12026" s="75" t="n"/>
      <c r="P12026" s="75" t="n"/>
      <c r="Q12026" s="79" t="n"/>
      <c r="AR12026">
        <f>IF($AU$2&lt;&gt;5,NA(),IF(D12026=D12025,0,IF(AND(D21527=D12026,D12027=D12026),O12026+O12027+O21527,IF(D12027=D12026,O12027+O12026,O12026))))</f>
        <v/>
      </c>
      <c r="AS12026">
        <f>IF($AU$2&lt;&gt;5,NA(),IF(D12026=D12025,0,IF(AND(D21527=D12026,D12027=D12026),P12026+P12027+P21527,IF(D12027=D12026,P12027+P12026,P12026))))</f>
        <v/>
      </c>
      <c r="AT12026">
        <f>AR12026-AS12026</f>
        <v/>
      </c>
    </row>
    <row r="12027" ht="15.75" customHeight="1" s="121">
      <c r="B12027">
        <f>D12027&amp;Q12027&amp;E12027</f>
        <v/>
      </c>
      <c r="C12027" s="73" t="n"/>
      <c r="D12027" s="73" t="n"/>
      <c r="E12027" s="78" t="n"/>
      <c r="F12027" s="75" t="n"/>
      <c r="G12027" s="73" t="n"/>
      <c r="H12027" s="75" t="n"/>
      <c r="I12027" s="75" t="n"/>
      <c r="J12027" s="75" t="n"/>
      <c r="K12027" s="75" t="n"/>
      <c r="L12027" s="75" t="n"/>
      <c r="M12027" s="75" t="n"/>
      <c r="N12027" s="75" t="n"/>
      <c r="O12027" s="75" t="n"/>
      <c r="P12027" s="75" t="n"/>
      <c r="Q12027" s="79" t="n"/>
      <c r="AR12027">
        <f>IF($AU$2&lt;&gt;5,NA(),IF(D12027=D12026,0,IF(AND(D21528=D12027,D12028=D12027),O12027+O12028+O21528,IF(D12028=D12027,O12028+O12027,O12027))))</f>
        <v/>
      </c>
      <c r="AS12027">
        <f>IF($AU$2&lt;&gt;5,NA(),IF(D12027=D12026,0,IF(AND(D21528=D12027,D12028=D12027),P12027+P12028+P21528,IF(D12028=D12027,P12028+P12027,P12027))))</f>
        <v/>
      </c>
      <c r="AT12027">
        <f>AR12027-AS12027</f>
        <v/>
      </c>
    </row>
    <row r="12028" ht="15.75" customHeight="1" s="121">
      <c r="B12028">
        <f>D12028&amp;Q12028&amp;E12028</f>
        <v/>
      </c>
      <c r="C12028" s="73" t="n"/>
      <c r="D12028" s="73" t="n"/>
      <c r="E12028" s="78" t="n"/>
      <c r="F12028" s="75" t="n"/>
      <c r="G12028" s="73" t="n"/>
      <c r="H12028" s="75" t="n"/>
      <c r="I12028" s="75" t="n"/>
      <c r="J12028" s="75" t="n"/>
      <c r="K12028" s="75" t="n"/>
      <c r="L12028" s="75" t="n"/>
      <c r="M12028" s="75" t="n"/>
      <c r="N12028" s="75" t="n"/>
      <c r="O12028" s="75" t="n"/>
      <c r="P12028" s="75" t="n"/>
      <c r="Q12028" s="79" t="n"/>
      <c r="AR12028">
        <f>IF($AU$2&lt;&gt;5,NA(),IF(D12028=D12027,0,IF(AND(D21529=D12028,D12029=D12028),O12028+O12029+O21529,IF(D12029=D12028,O12029+O12028,O12028))))</f>
        <v/>
      </c>
      <c r="AS12028">
        <f>IF($AU$2&lt;&gt;5,NA(),IF(D12028=D12027,0,IF(AND(D21529=D12028,D12029=D12028),P12028+P12029+P21529,IF(D12029=D12028,P12029+P12028,P12028))))</f>
        <v/>
      </c>
      <c r="AT12028">
        <f>AR12028-AS12028</f>
        <v/>
      </c>
    </row>
    <row r="12029" ht="15.75" customHeight="1" s="121">
      <c r="B12029">
        <f>D12029&amp;Q12029&amp;E12029</f>
        <v/>
      </c>
      <c r="C12029" s="73" t="n"/>
      <c r="D12029" s="73" t="n"/>
      <c r="E12029" s="78" t="n"/>
      <c r="F12029" s="75" t="n"/>
      <c r="G12029" s="73" t="n"/>
      <c r="H12029" s="75" t="n"/>
      <c r="I12029" s="75" t="n"/>
      <c r="J12029" s="75" t="n"/>
      <c r="K12029" s="75" t="n"/>
      <c r="L12029" s="75" t="n"/>
      <c r="M12029" s="75" t="n"/>
      <c r="N12029" s="75" t="n"/>
      <c r="O12029" s="75" t="n"/>
      <c r="P12029" s="75" t="n"/>
      <c r="Q12029" s="79" t="n"/>
      <c r="AR12029">
        <f>IF($AU$2&lt;&gt;5,NA(),IF(D12029=D12028,0,IF(AND(D21530=D12029,D12030=D12029),O12029+O12030+O21530,IF(D12030=D12029,O12030+O12029,O12029))))</f>
        <v/>
      </c>
      <c r="AS12029">
        <f>IF($AU$2&lt;&gt;5,NA(),IF(D12029=D12028,0,IF(AND(D21530=D12029,D12030=D12029),P12029+P12030+P21530,IF(D12030=D12029,P12030+P12029,P12029))))</f>
        <v/>
      </c>
      <c r="AT12029">
        <f>AR12029-AS12029</f>
        <v/>
      </c>
    </row>
    <row r="12030" ht="15.75" customHeight="1" s="121">
      <c r="B12030">
        <f>D12030&amp;Q12030&amp;E12030</f>
        <v/>
      </c>
      <c r="C12030" s="73" t="n"/>
      <c r="D12030" s="73" t="n"/>
      <c r="E12030" s="78" t="n"/>
      <c r="F12030" s="75" t="n"/>
      <c r="G12030" s="73" t="n"/>
      <c r="H12030" s="75" t="n"/>
      <c r="I12030" s="75" t="n"/>
      <c r="J12030" s="75" t="n"/>
      <c r="K12030" s="75" t="n"/>
      <c r="L12030" s="75" t="n"/>
      <c r="M12030" s="75" t="n"/>
      <c r="N12030" s="75" t="n"/>
      <c r="O12030" s="75" t="n"/>
      <c r="P12030" s="75" t="n"/>
      <c r="Q12030" s="79" t="n"/>
      <c r="AR12030">
        <f>IF($AU$2&lt;&gt;5,NA(),IF(D12030=D12029,0,IF(AND(D21531=D12030,D12031=D12030),O12030+O12031+O21531,IF(D12031=D12030,O12031+O12030,O12030))))</f>
        <v/>
      </c>
      <c r="AS12030">
        <f>IF($AU$2&lt;&gt;5,NA(),IF(D12030=D12029,0,IF(AND(D21531=D12030,D12031=D12030),P12030+P12031+P21531,IF(D12031=D12030,P12031+P12030,P12030))))</f>
        <v/>
      </c>
      <c r="AT12030">
        <f>AR12030-AS12030</f>
        <v/>
      </c>
    </row>
    <row r="12031" ht="15.75" customHeight="1" s="121">
      <c r="B12031">
        <f>D12031&amp;Q12031&amp;E12031</f>
        <v/>
      </c>
      <c r="C12031" s="73" t="n"/>
      <c r="D12031" s="73" t="n"/>
      <c r="E12031" s="78" t="n"/>
      <c r="F12031" s="75" t="n"/>
      <c r="G12031" s="73" t="n"/>
      <c r="H12031" s="75" t="n"/>
      <c r="I12031" s="75" t="n"/>
      <c r="J12031" s="75" t="n"/>
      <c r="K12031" s="75" t="n"/>
      <c r="L12031" s="75" t="n"/>
      <c r="M12031" s="75" t="n"/>
      <c r="N12031" s="75" t="n"/>
      <c r="O12031" s="75" t="n"/>
      <c r="P12031" s="75" t="n"/>
      <c r="Q12031" s="79" t="n"/>
      <c r="AR12031">
        <f>IF($AU$2&lt;&gt;5,NA(),IF(D12031=D12030,0,IF(AND(D21532=D12031,D12032=D12031),O12031+O12032+O21532,IF(D12032=D12031,O12032+O12031,O12031))))</f>
        <v/>
      </c>
      <c r="AS12031">
        <f>IF($AU$2&lt;&gt;5,NA(),IF(D12031=D12030,0,IF(AND(D21532=D12031,D12032=D12031),P12031+P12032+P21532,IF(D12032=D12031,P12032+P12031,P12031))))</f>
        <v/>
      </c>
      <c r="AT12031">
        <f>AR12031-AS12031</f>
        <v/>
      </c>
    </row>
    <row r="12032" ht="15.75" customHeight="1" s="121">
      <c r="B12032">
        <f>D12032&amp;Q12032&amp;E12032</f>
        <v/>
      </c>
      <c r="C12032" s="73" t="n"/>
      <c r="D12032" s="73" t="n"/>
      <c r="E12032" s="78" t="n"/>
      <c r="F12032" s="75" t="n"/>
      <c r="G12032" s="73" t="n"/>
      <c r="H12032" s="75" t="n"/>
      <c r="I12032" s="75" t="n"/>
      <c r="J12032" s="75" t="n"/>
      <c r="K12032" s="75" t="n"/>
      <c r="L12032" s="75" t="n"/>
      <c r="M12032" s="75" t="n"/>
      <c r="N12032" s="75" t="n"/>
      <c r="O12032" s="75" t="n"/>
      <c r="P12032" s="75" t="n"/>
      <c r="Q12032" s="79" t="n"/>
      <c r="AR12032">
        <f>IF($AU$2&lt;&gt;5,NA(),IF(D12032=D12031,0,IF(AND(D21533=D12032,D12033=D12032),O12032+O12033+O21533,IF(D12033=D12032,O12033+O12032,O12032))))</f>
        <v/>
      </c>
      <c r="AS12032">
        <f>IF($AU$2&lt;&gt;5,NA(),IF(D12032=D12031,0,IF(AND(D21533=D12032,D12033=D12032),P12032+P12033+P21533,IF(D12033=D12032,P12033+P12032,P12032))))</f>
        <v/>
      </c>
      <c r="AT12032">
        <f>AR12032-AS12032</f>
        <v/>
      </c>
    </row>
    <row r="12033" ht="15.75" customHeight="1" s="121">
      <c r="B12033">
        <f>D12033&amp;Q12033&amp;E12033</f>
        <v/>
      </c>
      <c r="C12033" s="73" t="n"/>
      <c r="D12033" s="73" t="n"/>
      <c r="E12033" s="78" t="n"/>
      <c r="F12033" s="75" t="n"/>
      <c r="G12033" s="73" t="n"/>
      <c r="H12033" s="75" t="n"/>
      <c r="I12033" s="75" t="n"/>
      <c r="J12033" s="75" t="n"/>
      <c r="K12033" s="75" t="n"/>
      <c r="L12033" s="75" t="n"/>
      <c r="M12033" s="75" t="n"/>
      <c r="N12033" s="75" t="n"/>
      <c r="O12033" s="75" t="n"/>
      <c r="P12033" s="75" t="n"/>
      <c r="Q12033" s="79" t="n"/>
      <c r="AR12033">
        <f>IF($AU$2&lt;&gt;5,NA(),IF(D12033=D12032,0,IF(AND(D21534=D12033,D12034=D12033),O12033+O12034+O21534,IF(D12034=D12033,O12034+O12033,O12033))))</f>
        <v/>
      </c>
      <c r="AS12033">
        <f>IF($AU$2&lt;&gt;5,NA(),IF(D12033=D12032,0,IF(AND(D21534=D12033,D12034=D12033),P12033+P12034+P21534,IF(D12034=D12033,P12034+P12033,P12033))))</f>
        <v/>
      </c>
      <c r="AT12033">
        <f>AR12033-AS12033</f>
        <v/>
      </c>
    </row>
    <row r="12034" ht="15.75" customHeight="1" s="121">
      <c r="B12034">
        <f>D12034&amp;Q12034&amp;E12034</f>
        <v/>
      </c>
      <c r="C12034" s="73" t="n"/>
      <c r="D12034" s="73" t="n"/>
      <c r="E12034" s="78" t="n"/>
      <c r="F12034" s="75" t="n"/>
      <c r="G12034" s="73" t="n"/>
      <c r="H12034" s="75" t="n"/>
      <c r="I12034" s="75" t="n"/>
      <c r="J12034" s="75" t="n"/>
      <c r="K12034" s="75" t="n"/>
      <c r="L12034" s="75" t="n"/>
      <c r="M12034" s="75" t="n"/>
      <c r="N12034" s="75" t="n"/>
      <c r="O12034" s="75" t="n"/>
      <c r="P12034" s="75" t="n"/>
      <c r="Q12034" s="79" t="n"/>
      <c r="AR12034">
        <f>IF($AU$2&lt;&gt;5,NA(),IF(D12034=D12033,0,IF(AND(D21535=D12034,D12035=D12034),O12034+O12035+O21535,IF(D12035=D12034,O12035+O12034,O12034))))</f>
        <v/>
      </c>
      <c r="AS12034">
        <f>IF($AU$2&lt;&gt;5,NA(),IF(D12034=D12033,0,IF(AND(D21535=D12034,D12035=D12034),P12034+P12035+P21535,IF(D12035=D12034,P12035+P12034,P12034))))</f>
        <v/>
      </c>
      <c r="AT12034">
        <f>AR12034-AS12034</f>
        <v/>
      </c>
    </row>
    <row r="12035" ht="15.75" customHeight="1" s="121">
      <c r="B12035">
        <f>D12035&amp;Q12035&amp;E12035</f>
        <v/>
      </c>
      <c r="C12035" s="73" t="n"/>
      <c r="D12035" s="73" t="n"/>
      <c r="E12035" s="78" t="n"/>
      <c r="F12035" s="75" t="n"/>
      <c r="G12035" s="73" t="n"/>
      <c r="H12035" s="75" t="n"/>
      <c r="I12035" s="75" t="n"/>
      <c r="J12035" s="75" t="n"/>
      <c r="K12035" s="75" t="n"/>
      <c r="L12035" s="75" t="n"/>
      <c r="M12035" s="75" t="n"/>
      <c r="N12035" s="75" t="n"/>
      <c r="O12035" s="75" t="n"/>
      <c r="P12035" s="75" t="n"/>
      <c r="Q12035" s="79" t="n"/>
      <c r="AR12035">
        <f>IF($AU$2&lt;&gt;5,NA(),IF(D12035=D12034,0,IF(AND(D21536=D12035,D12036=D12035),O12035+O12036+O21536,IF(D12036=D12035,O12036+O12035,O12035))))</f>
        <v/>
      </c>
      <c r="AS12035">
        <f>IF($AU$2&lt;&gt;5,NA(),IF(D12035=D12034,0,IF(AND(D21536=D12035,D12036=D12035),P12035+P12036+P21536,IF(D12036=D12035,P12036+P12035,P12035))))</f>
        <v/>
      </c>
      <c r="AT12035">
        <f>AR12035-AS12035</f>
        <v/>
      </c>
    </row>
    <row r="12036" ht="15.75" customHeight="1" s="121">
      <c r="B12036">
        <f>D12036&amp;Q12036&amp;E12036</f>
        <v/>
      </c>
      <c r="C12036" s="73" t="n"/>
      <c r="D12036" s="73" t="n"/>
      <c r="E12036" s="78" t="n"/>
      <c r="F12036" s="75" t="n"/>
      <c r="G12036" s="73" t="n"/>
      <c r="H12036" s="75" t="n"/>
      <c r="I12036" s="75" t="n"/>
      <c r="J12036" s="75" t="n"/>
      <c r="K12036" s="75" t="n"/>
      <c r="L12036" s="75" t="n"/>
      <c r="M12036" s="75" t="n"/>
      <c r="N12036" s="75" t="n"/>
      <c r="O12036" s="75" t="n"/>
      <c r="P12036" s="75" t="n"/>
      <c r="Q12036" s="79" t="n"/>
      <c r="AR12036">
        <f>IF($AU$2&lt;&gt;5,NA(),IF(D12036=D12035,0,IF(AND(D21537=D12036,D12037=D12036),O12036+O12037+O21537,IF(D12037=D12036,O12037+O12036,O12036))))</f>
        <v/>
      </c>
      <c r="AS12036">
        <f>IF($AU$2&lt;&gt;5,NA(),IF(D12036=D12035,0,IF(AND(D21537=D12036,D12037=D12036),P12036+P12037+P21537,IF(D12037=D12036,P12037+P12036,P12036))))</f>
        <v/>
      </c>
      <c r="AT12036">
        <f>AR12036-AS12036</f>
        <v/>
      </c>
    </row>
    <row r="12037" ht="15.75" customHeight="1" s="121">
      <c r="B12037">
        <f>D12037&amp;Q12037&amp;E12037</f>
        <v/>
      </c>
      <c r="C12037" s="73" t="n"/>
      <c r="D12037" s="73" t="n"/>
      <c r="E12037" s="78" t="n"/>
      <c r="F12037" s="75" t="n"/>
      <c r="G12037" s="73" t="n"/>
      <c r="H12037" s="75" t="n"/>
      <c r="I12037" s="75" t="n"/>
      <c r="J12037" s="75" t="n"/>
      <c r="K12037" s="75" t="n"/>
      <c r="L12037" s="75" t="n"/>
      <c r="M12037" s="75" t="n"/>
      <c r="N12037" s="75" t="n"/>
      <c r="O12037" s="75" t="n"/>
      <c r="P12037" s="75" t="n"/>
      <c r="Q12037" s="79" t="n"/>
      <c r="AR12037">
        <f>IF($AU$2&lt;&gt;5,NA(),IF(D12037=D12036,0,IF(AND(D21538=D12037,D12038=D12037),O12037+O12038+O21538,IF(D12038=D12037,O12038+O12037,O12037))))</f>
        <v/>
      </c>
      <c r="AS12037">
        <f>IF($AU$2&lt;&gt;5,NA(),IF(D12037=D12036,0,IF(AND(D21538=D12037,D12038=D12037),P12037+P12038+P21538,IF(D12038=D12037,P12038+P12037,P12037))))</f>
        <v/>
      </c>
      <c r="AT12037">
        <f>AR12037-AS12037</f>
        <v/>
      </c>
    </row>
    <row r="12038" ht="15.75" customHeight="1" s="121">
      <c r="B12038">
        <f>D12038&amp;Q12038&amp;E12038</f>
        <v/>
      </c>
      <c r="C12038" s="73" t="n"/>
      <c r="D12038" s="73" t="n"/>
      <c r="E12038" s="78" t="n"/>
      <c r="F12038" s="75" t="n"/>
      <c r="G12038" s="73" t="n"/>
      <c r="H12038" s="75" t="n"/>
      <c r="I12038" s="75" t="n"/>
      <c r="J12038" s="75" t="n"/>
      <c r="K12038" s="75" t="n"/>
      <c r="L12038" s="75" t="n"/>
      <c r="M12038" s="75" t="n"/>
      <c r="N12038" s="75" t="n"/>
      <c r="O12038" s="75" t="n"/>
      <c r="P12038" s="75" t="n"/>
      <c r="Q12038" s="79" t="n"/>
      <c r="AR12038">
        <f>IF($AU$2&lt;&gt;5,NA(),IF(D12038=D12037,0,IF(AND(D21539=D12038,D12039=D12038),O12038+O12039+O21539,IF(D12039=D12038,O12039+O12038,O12038))))</f>
        <v/>
      </c>
      <c r="AS12038">
        <f>IF($AU$2&lt;&gt;5,NA(),IF(D12038=D12037,0,IF(AND(D21539=D12038,D12039=D12038),P12038+P12039+P21539,IF(D12039=D12038,P12039+P12038,P12038))))</f>
        <v/>
      </c>
      <c r="AT12038">
        <f>AR12038-AS12038</f>
        <v/>
      </c>
    </row>
    <row r="12039" ht="15.75" customHeight="1" s="121">
      <c r="B12039">
        <f>D12039&amp;Q12039&amp;E12039</f>
        <v/>
      </c>
      <c r="C12039" s="73" t="n"/>
      <c r="D12039" s="73" t="n"/>
      <c r="E12039" s="78" t="n"/>
      <c r="F12039" s="75" t="n"/>
      <c r="G12039" s="73" t="n"/>
      <c r="H12039" s="75" t="n"/>
      <c r="I12039" s="75" t="n"/>
      <c r="J12039" s="75" t="n"/>
      <c r="K12039" s="75" t="n"/>
      <c r="L12039" s="75" t="n"/>
      <c r="M12039" s="75" t="n"/>
      <c r="N12039" s="75" t="n"/>
      <c r="O12039" s="75" t="n"/>
      <c r="P12039" s="75" t="n"/>
      <c r="Q12039" s="79" t="n"/>
      <c r="AR12039">
        <f>IF($AU$2&lt;&gt;5,NA(),IF(D12039=D12038,0,IF(AND(D21540=D12039,D12040=D12039),O12039+O12040+O21540,IF(D12040=D12039,O12040+O12039,O12039))))</f>
        <v/>
      </c>
      <c r="AS12039">
        <f>IF($AU$2&lt;&gt;5,NA(),IF(D12039=D12038,0,IF(AND(D21540=D12039,D12040=D12039),P12039+P12040+P21540,IF(D12040=D12039,P12040+P12039,P12039))))</f>
        <v/>
      </c>
      <c r="AT12039">
        <f>AR12039-AS12039</f>
        <v/>
      </c>
    </row>
    <row r="12040" ht="15.75" customHeight="1" s="121">
      <c r="B12040">
        <f>D12040&amp;Q12040&amp;E12040</f>
        <v/>
      </c>
      <c r="C12040" s="73" t="n"/>
      <c r="D12040" s="73" t="n"/>
      <c r="E12040" s="78" t="n"/>
      <c r="F12040" s="75" t="n"/>
      <c r="G12040" s="73" t="n"/>
      <c r="H12040" s="75" t="n"/>
      <c r="I12040" s="75" t="n"/>
      <c r="J12040" s="75" t="n"/>
      <c r="K12040" s="75" t="n"/>
      <c r="L12040" s="75" t="n"/>
      <c r="M12040" s="75" t="n"/>
      <c r="N12040" s="75" t="n"/>
      <c r="O12040" s="75" t="n"/>
      <c r="P12040" s="75" t="n"/>
      <c r="Q12040" s="79" t="n"/>
      <c r="AR12040">
        <f>IF($AU$2&lt;&gt;5,NA(),IF(D12040=D12039,0,IF(AND(D21541=D12040,D12041=D12040),O12040+O12041+O21541,IF(D12041=D12040,O12041+O12040,O12040))))</f>
        <v/>
      </c>
      <c r="AS12040">
        <f>IF($AU$2&lt;&gt;5,NA(),IF(D12040=D12039,0,IF(AND(D21541=D12040,D12041=D12040),P12040+P12041+P21541,IF(D12041=D12040,P12041+P12040,P12040))))</f>
        <v/>
      </c>
      <c r="AT12040">
        <f>AR12040-AS12040</f>
        <v/>
      </c>
    </row>
    <row r="12041" ht="15.75" customHeight="1" s="121">
      <c r="B12041">
        <f>D12041&amp;Q12041&amp;E12041</f>
        <v/>
      </c>
      <c r="C12041" s="73" t="n"/>
      <c r="D12041" s="73" t="n"/>
      <c r="E12041" s="78" t="n"/>
      <c r="F12041" s="75" t="n"/>
      <c r="G12041" s="73" t="n"/>
      <c r="H12041" s="75" t="n"/>
      <c r="I12041" s="75" t="n"/>
      <c r="J12041" s="75" t="n"/>
      <c r="K12041" s="75" t="n"/>
      <c r="L12041" s="75" t="n"/>
      <c r="M12041" s="75" t="n"/>
      <c r="N12041" s="75" t="n"/>
      <c r="O12041" s="75" t="n"/>
      <c r="P12041" s="75" t="n"/>
      <c r="Q12041" s="79" t="n"/>
      <c r="AR12041">
        <f>IF($AU$2&lt;&gt;5,NA(),IF(D12041=D12040,0,IF(AND(D21542=D12041,D12042=D12041),O12041+O12042+O21542,IF(D12042=D12041,O12042+O12041,O12041))))</f>
        <v/>
      </c>
      <c r="AS12041">
        <f>IF($AU$2&lt;&gt;5,NA(),IF(D12041=D12040,0,IF(AND(D21542=D12041,D12042=D12041),P12041+P12042+P21542,IF(D12042=D12041,P12042+P12041,P12041))))</f>
        <v/>
      </c>
      <c r="AT12041">
        <f>AR12041-AS12041</f>
        <v/>
      </c>
    </row>
    <row r="12042" ht="15.75" customHeight="1" s="121">
      <c r="B12042">
        <f>D12042&amp;Q12042&amp;E12042</f>
        <v/>
      </c>
      <c r="C12042" s="73" t="n"/>
      <c r="D12042" s="73" t="n"/>
      <c r="E12042" s="78" t="n"/>
      <c r="F12042" s="75" t="n"/>
      <c r="G12042" s="73" t="n"/>
      <c r="H12042" s="75" t="n"/>
      <c r="I12042" s="75" t="n"/>
      <c r="J12042" s="75" t="n"/>
      <c r="K12042" s="75" t="n"/>
      <c r="L12042" s="75" t="n"/>
      <c r="M12042" s="75" t="n"/>
      <c r="N12042" s="75" t="n"/>
      <c r="O12042" s="75" t="n"/>
      <c r="P12042" s="75" t="n"/>
      <c r="Q12042" s="79" t="n"/>
      <c r="AR12042">
        <f>IF($AU$2&lt;&gt;5,NA(),IF(D12042=D12041,0,IF(AND(D21543=D12042,D12043=D12042),O12042+O12043+O21543,IF(D12043=D12042,O12043+O12042,O12042))))</f>
        <v/>
      </c>
      <c r="AS12042">
        <f>IF($AU$2&lt;&gt;5,NA(),IF(D12042=D12041,0,IF(AND(D21543=D12042,D12043=D12042),P12042+P12043+P21543,IF(D12043=D12042,P12043+P12042,P12042))))</f>
        <v/>
      </c>
      <c r="AT12042">
        <f>AR12042-AS12042</f>
        <v/>
      </c>
    </row>
    <row r="12043" ht="15.75" customHeight="1" s="121">
      <c r="B12043">
        <f>D12043&amp;Q12043&amp;E12043</f>
        <v/>
      </c>
      <c r="C12043" s="73" t="n"/>
      <c r="D12043" s="73" t="n"/>
      <c r="E12043" s="78" t="n"/>
      <c r="F12043" s="75" t="n"/>
      <c r="G12043" s="73" t="n"/>
      <c r="H12043" s="75" t="n"/>
      <c r="I12043" s="75" t="n"/>
      <c r="J12043" s="75" t="n"/>
      <c r="K12043" s="75" t="n"/>
      <c r="L12043" s="75" t="n"/>
      <c r="M12043" s="75" t="n"/>
      <c r="N12043" s="75" t="n"/>
      <c r="O12043" s="75" t="n"/>
      <c r="P12043" s="75" t="n"/>
      <c r="Q12043" s="79" t="n"/>
      <c r="AR12043">
        <f>IF($AU$2&lt;&gt;5,NA(),IF(D12043=D12042,0,IF(AND(D21544=D12043,D12044=D12043),O12043+O12044+O21544,IF(D12044=D12043,O12044+O12043,O12043))))</f>
        <v/>
      </c>
      <c r="AS12043">
        <f>IF($AU$2&lt;&gt;5,NA(),IF(D12043=D12042,0,IF(AND(D21544=D12043,D12044=D12043),P12043+P12044+P21544,IF(D12044=D12043,P12044+P12043,P12043))))</f>
        <v/>
      </c>
      <c r="AT12043">
        <f>AR12043-AS12043</f>
        <v/>
      </c>
    </row>
    <row r="12044" ht="15.75" customHeight="1" s="121">
      <c r="B12044">
        <f>D12044&amp;Q12044&amp;E12044</f>
        <v/>
      </c>
      <c r="C12044" s="73" t="n"/>
      <c r="D12044" s="73" t="n"/>
      <c r="E12044" s="78" t="n"/>
      <c r="F12044" s="75" t="n"/>
      <c r="G12044" s="73" t="n"/>
      <c r="H12044" s="75" t="n"/>
      <c r="I12044" s="75" t="n"/>
      <c r="J12044" s="75" t="n"/>
      <c r="K12044" s="75" t="n"/>
      <c r="L12044" s="75" t="n"/>
      <c r="M12044" s="75" t="n"/>
      <c r="N12044" s="75" t="n"/>
      <c r="O12044" s="75" t="n"/>
      <c r="P12044" s="75" t="n"/>
      <c r="Q12044" s="79" t="n"/>
      <c r="AR12044">
        <f>IF($AU$2&lt;&gt;5,NA(),IF(D12044=D12043,0,IF(AND(D21545=D12044,D12045=D12044),O12044+O12045+O21545,IF(D12045=D12044,O12045+O12044,O12044))))</f>
        <v/>
      </c>
      <c r="AS12044">
        <f>IF($AU$2&lt;&gt;5,NA(),IF(D12044=D12043,0,IF(AND(D21545=D12044,D12045=D12044),P12044+P12045+P21545,IF(D12045=D12044,P12045+P12044,P12044))))</f>
        <v/>
      </c>
      <c r="AT12044">
        <f>AR12044-AS12044</f>
        <v/>
      </c>
    </row>
    <row r="12045" ht="15.75" customHeight="1" s="121">
      <c r="B12045">
        <f>D12045&amp;Q12045&amp;E12045</f>
        <v/>
      </c>
      <c r="C12045" s="73" t="n"/>
      <c r="D12045" s="73" t="n"/>
      <c r="E12045" s="78" t="n"/>
      <c r="F12045" s="75" t="n"/>
      <c r="G12045" s="73" t="n"/>
      <c r="H12045" s="75" t="n"/>
      <c r="I12045" s="75" t="n"/>
      <c r="J12045" s="75" t="n"/>
      <c r="K12045" s="75" t="n"/>
      <c r="L12045" s="75" t="n"/>
      <c r="M12045" s="75" t="n"/>
      <c r="N12045" s="75" t="n"/>
      <c r="O12045" s="75" t="n"/>
      <c r="P12045" s="75" t="n"/>
      <c r="Q12045" s="79" t="n"/>
      <c r="AR12045">
        <f>IF($AU$2&lt;&gt;5,NA(),IF(D12045=D12044,0,IF(AND(D21546=D12045,D12046=D12045),O12045+O12046+O21546,IF(D12046=D12045,O12046+O12045,O12045))))</f>
        <v/>
      </c>
      <c r="AS12045">
        <f>IF($AU$2&lt;&gt;5,NA(),IF(D12045=D12044,0,IF(AND(D21546=D12045,D12046=D12045),P12045+P12046+P21546,IF(D12046=D12045,P12046+P12045,P12045))))</f>
        <v/>
      </c>
      <c r="AT12045">
        <f>AR12045-AS12045</f>
        <v/>
      </c>
    </row>
    <row r="12046" ht="15.75" customHeight="1" s="121">
      <c r="B12046">
        <f>D12046&amp;Q12046&amp;E12046</f>
        <v/>
      </c>
      <c r="C12046" s="73" t="n"/>
      <c r="D12046" s="73" t="n"/>
      <c r="E12046" s="78" t="n"/>
      <c r="F12046" s="75" t="n"/>
      <c r="G12046" s="73" t="n"/>
      <c r="H12046" s="75" t="n"/>
      <c r="I12046" s="75" t="n"/>
      <c r="J12046" s="75" t="n"/>
      <c r="K12046" s="75" t="n"/>
      <c r="L12046" s="75" t="n"/>
      <c r="M12046" s="75" t="n"/>
      <c r="N12046" s="75" t="n"/>
      <c r="O12046" s="75" t="n"/>
      <c r="P12046" s="75" t="n"/>
      <c r="Q12046" s="79" t="n"/>
      <c r="AR12046">
        <f>IF($AU$2&lt;&gt;5,NA(),IF(D12046=D12045,0,IF(AND(D21547=D12046,D12047=D12046),O12046+O12047+O21547,IF(D12047=D12046,O12047+O12046,O12046))))</f>
        <v/>
      </c>
      <c r="AS12046">
        <f>IF($AU$2&lt;&gt;5,NA(),IF(D12046=D12045,0,IF(AND(D21547=D12046,D12047=D12046),P12046+P12047+P21547,IF(D12047=D12046,P12047+P12046,P12046))))</f>
        <v/>
      </c>
      <c r="AT12046">
        <f>AR12046-AS12046</f>
        <v/>
      </c>
    </row>
    <row r="12047" ht="15.75" customHeight="1" s="121">
      <c r="B12047">
        <f>D12047&amp;Q12047&amp;E12047</f>
        <v/>
      </c>
      <c r="C12047" s="73" t="n"/>
      <c r="D12047" s="73" t="n"/>
      <c r="E12047" s="78" t="n"/>
      <c r="F12047" s="75" t="n"/>
      <c r="G12047" s="73" t="n"/>
      <c r="H12047" s="75" t="n"/>
      <c r="I12047" s="75" t="n"/>
      <c r="J12047" s="75" t="n"/>
      <c r="K12047" s="75" t="n"/>
      <c r="L12047" s="75" t="n"/>
      <c r="M12047" s="75" t="n"/>
      <c r="N12047" s="75" t="n"/>
      <c r="O12047" s="75" t="n"/>
      <c r="P12047" s="75" t="n"/>
      <c r="Q12047" s="79" t="n"/>
      <c r="AR12047">
        <f>IF($AU$2&lt;&gt;5,NA(),IF(D12047=D12046,0,IF(AND(D21548=D12047,D12048=D12047),O12047+O12048+O21548,IF(D12048=D12047,O12048+O12047,O12047))))</f>
        <v/>
      </c>
      <c r="AS12047">
        <f>IF($AU$2&lt;&gt;5,NA(),IF(D12047=D12046,0,IF(AND(D21548=D12047,D12048=D12047),P12047+P12048+P21548,IF(D12048=D12047,P12048+P12047,P12047))))</f>
        <v/>
      </c>
      <c r="AT12047">
        <f>AR12047-AS12047</f>
        <v/>
      </c>
    </row>
    <row r="12048" ht="15.75" customHeight="1" s="121">
      <c r="B12048">
        <f>D12048&amp;Q12048&amp;E12048</f>
        <v/>
      </c>
      <c r="C12048" s="73" t="n"/>
      <c r="D12048" s="73" t="n"/>
      <c r="E12048" s="78" t="n"/>
      <c r="F12048" s="75" t="n"/>
      <c r="G12048" s="73" t="n"/>
      <c r="H12048" s="75" t="n"/>
      <c r="I12048" s="75" t="n"/>
      <c r="J12048" s="75" t="n"/>
      <c r="K12048" s="75" t="n"/>
      <c r="L12048" s="75" t="n"/>
      <c r="M12048" s="75" t="n"/>
      <c r="N12048" s="75" t="n"/>
      <c r="O12048" s="75" t="n"/>
      <c r="P12048" s="75" t="n"/>
      <c r="Q12048" s="79" t="n"/>
      <c r="AR12048">
        <f>IF($AU$2&lt;&gt;5,NA(),IF(D12048=D12047,0,IF(AND(D21549=D12048,D12049=D12048),O12048+O12049+O21549,IF(D12049=D12048,O12049+O12048,O12048))))</f>
        <v/>
      </c>
      <c r="AS12048">
        <f>IF($AU$2&lt;&gt;5,NA(),IF(D12048=D12047,0,IF(AND(D21549=D12048,D12049=D12048),P12048+P12049+P21549,IF(D12049=D12048,P12049+P12048,P12048))))</f>
        <v/>
      </c>
      <c r="AT12048">
        <f>AR12048-AS12048</f>
        <v/>
      </c>
    </row>
    <row r="12049" ht="15.75" customHeight="1" s="121">
      <c r="B12049">
        <f>D12049&amp;Q12049&amp;E12049</f>
        <v/>
      </c>
      <c r="C12049" s="73" t="n"/>
      <c r="D12049" s="73" t="n"/>
      <c r="E12049" s="78" t="n"/>
      <c r="F12049" s="75" t="n"/>
      <c r="G12049" s="73" t="n"/>
      <c r="H12049" s="75" t="n"/>
      <c r="I12049" s="75" t="n"/>
      <c r="J12049" s="75" t="n"/>
      <c r="K12049" s="75" t="n"/>
      <c r="L12049" s="75" t="n"/>
      <c r="M12049" s="75" t="n"/>
      <c r="N12049" s="75" t="n"/>
      <c r="O12049" s="75" t="n"/>
      <c r="P12049" s="75" t="n"/>
      <c r="Q12049" s="79" t="n"/>
      <c r="AR12049">
        <f>IF($AU$2&lt;&gt;5,NA(),IF(D12049=D12048,0,IF(AND(D21550=D12049,D12050=D12049),O12049+O12050+O21550,IF(D12050=D12049,O12050+O12049,O12049))))</f>
        <v/>
      </c>
      <c r="AS12049">
        <f>IF($AU$2&lt;&gt;5,NA(),IF(D12049=D12048,0,IF(AND(D21550=D12049,D12050=D12049),P12049+P12050+P21550,IF(D12050=D12049,P12050+P12049,P12049))))</f>
        <v/>
      </c>
      <c r="AT12049">
        <f>AR12049-AS12049</f>
        <v/>
      </c>
    </row>
    <row r="12050" ht="15.75" customHeight="1" s="121">
      <c r="B12050">
        <f>D12050&amp;Q12050&amp;E12050</f>
        <v/>
      </c>
      <c r="C12050" s="73" t="n"/>
      <c r="D12050" s="73" t="n"/>
      <c r="E12050" s="78" t="n"/>
      <c r="F12050" s="75" t="n"/>
      <c r="G12050" s="73" t="n"/>
      <c r="H12050" s="75" t="n"/>
      <c r="I12050" s="75" t="n"/>
      <c r="J12050" s="75" t="n"/>
      <c r="K12050" s="75" t="n"/>
      <c r="L12050" s="75" t="n"/>
      <c r="M12050" s="75" t="n"/>
      <c r="N12050" s="75" t="n"/>
      <c r="O12050" s="75" t="n"/>
      <c r="P12050" s="75" t="n"/>
      <c r="Q12050" s="79" t="n"/>
      <c r="AR12050">
        <f>IF($AU$2&lt;&gt;5,NA(),IF(D12050=D12049,0,IF(AND(D21551=D12050,D12051=D12050),O12050+O12051+O21551,IF(D12051=D12050,O12051+O12050,O12050))))</f>
        <v/>
      </c>
      <c r="AS12050">
        <f>IF($AU$2&lt;&gt;5,NA(),IF(D12050=D12049,0,IF(AND(D21551=D12050,D12051=D12050),P12050+P12051+P21551,IF(D12051=D12050,P12051+P12050,P12050))))</f>
        <v/>
      </c>
      <c r="AT12050">
        <f>AR12050-AS12050</f>
        <v/>
      </c>
    </row>
    <row r="12051" ht="15.75" customHeight="1" s="121">
      <c r="B12051">
        <f>D12051&amp;Q12051&amp;E12051</f>
        <v/>
      </c>
      <c r="C12051" s="73" t="n"/>
      <c r="D12051" s="73" t="n"/>
      <c r="E12051" s="78" t="n"/>
      <c r="F12051" s="75" t="n"/>
      <c r="G12051" s="73" t="n"/>
      <c r="H12051" s="75" t="n"/>
      <c r="I12051" s="75" t="n"/>
      <c r="J12051" s="75" t="n"/>
      <c r="K12051" s="75" t="n"/>
      <c r="L12051" s="75" t="n"/>
      <c r="M12051" s="75" t="n"/>
      <c r="N12051" s="75" t="n"/>
      <c r="O12051" s="75" t="n"/>
      <c r="P12051" s="75" t="n"/>
      <c r="Q12051" s="79" t="n"/>
      <c r="AR12051">
        <f>IF($AU$2&lt;&gt;5,NA(),IF(D12051=D12050,0,IF(AND(D21552=D12051,D12052=D12051),O12051+O12052+O21552,IF(D12052=D12051,O12052+O12051,O12051))))</f>
        <v/>
      </c>
      <c r="AS12051">
        <f>IF($AU$2&lt;&gt;5,NA(),IF(D12051=D12050,0,IF(AND(D21552=D12051,D12052=D12051),P12051+P12052+P21552,IF(D12052=D12051,P12052+P12051,P12051))))</f>
        <v/>
      </c>
      <c r="AT12051">
        <f>AR12051-AS12051</f>
        <v/>
      </c>
    </row>
    <row r="12052" ht="15.75" customHeight="1" s="121">
      <c r="B12052">
        <f>D12052&amp;Q12052&amp;E12052</f>
        <v/>
      </c>
      <c r="C12052" s="73" t="n"/>
      <c r="D12052" s="73" t="n"/>
      <c r="E12052" s="78" t="n"/>
      <c r="F12052" s="75" t="n"/>
      <c r="G12052" s="73" t="n"/>
      <c r="H12052" s="75" t="n"/>
      <c r="I12052" s="75" t="n"/>
      <c r="J12052" s="75" t="n"/>
      <c r="K12052" s="75" t="n"/>
      <c r="L12052" s="75" t="n"/>
      <c r="M12052" s="75" t="n"/>
      <c r="N12052" s="75" t="n"/>
      <c r="O12052" s="75" t="n"/>
      <c r="P12052" s="75" t="n"/>
      <c r="Q12052" s="79" t="n"/>
      <c r="AR12052">
        <f>IF($AU$2&lt;&gt;5,NA(),IF(D12052=D12051,0,IF(AND(D21553=D12052,D12053=D12052),O12052+O12053+O21553,IF(D12053=D12052,O12053+O12052,O12052))))</f>
        <v/>
      </c>
      <c r="AS12052">
        <f>IF($AU$2&lt;&gt;5,NA(),IF(D12052=D12051,0,IF(AND(D21553=D12052,D12053=D12052),P12052+P12053+P21553,IF(D12053=D12052,P12053+P12052,P12052))))</f>
        <v/>
      </c>
      <c r="AT12052">
        <f>AR12052-AS12052</f>
        <v/>
      </c>
    </row>
    <row r="12053" ht="15.75" customHeight="1" s="121">
      <c r="B12053">
        <f>D12053&amp;Q12053&amp;E12053</f>
        <v/>
      </c>
      <c r="C12053" s="73" t="n"/>
      <c r="D12053" s="73" t="n"/>
      <c r="E12053" s="78" t="n"/>
      <c r="F12053" s="75" t="n"/>
      <c r="G12053" s="73" t="n"/>
      <c r="H12053" s="75" t="n"/>
      <c r="I12053" s="75" t="n"/>
      <c r="J12053" s="75" t="n"/>
      <c r="K12053" s="75" t="n"/>
      <c r="L12053" s="75" t="n"/>
      <c r="M12053" s="75" t="n"/>
      <c r="N12053" s="75" t="n"/>
      <c r="O12053" s="75" t="n"/>
      <c r="P12053" s="75" t="n"/>
      <c r="Q12053" s="79" t="n"/>
      <c r="AR12053">
        <f>IF($AU$2&lt;&gt;5,NA(),IF(D12053=D12052,0,IF(AND(D21554=D12053,D12054=D12053),O12053+O12054+O21554,IF(D12054=D12053,O12054+O12053,O12053))))</f>
        <v/>
      </c>
      <c r="AS12053">
        <f>IF($AU$2&lt;&gt;5,NA(),IF(D12053=D12052,0,IF(AND(D21554=D12053,D12054=D12053),P12053+P12054+P21554,IF(D12054=D12053,P12054+P12053,P12053))))</f>
        <v/>
      </c>
      <c r="AT12053">
        <f>AR12053-AS12053</f>
        <v/>
      </c>
    </row>
    <row r="12054" ht="15.75" customHeight="1" s="121">
      <c r="B12054">
        <f>D12054&amp;Q12054&amp;E12054</f>
        <v/>
      </c>
      <c r="C12054" s="73" t="n"/>
      <c r="D12054" s="73" t="n"/>
      <c r="E12054" s="78" t="n"/>
      <c r="F12054" s="75" t="n"/>
      <c r="G12054" s="73" t="n"/>
      <c r="H12054" s="75" t="n"/>
      <c r="I12054" s="75" t="n"/>
      <c r="J12054" s="75" t="n"/>
      <c r="K12054" s="75" t="n"/>
      <c r="L12054" s="75" t="n"/>
      <c r="M12054" s="75" t="n"/>
      <c r="N12054" s="75" t="n"/>
      <c r="O12054" s="75" t="n"/>
      <c r="P12054" s="75" t="n"/>
      <c r="Q12054" s="79" t="n"/>
      <c r="AR12054">
        <f>IF($AU$2&lt;&gt;5,NA(),IF(D12054=D12053,0,IF(AND(D21555=D12054,D12055=D12054),O12054+O12055+O21555,IF(D12055=D12054,O12055+O12054,O12054))))</f>
        <v/>
      </c>
      <c r="AS12054">
        <f>IF($AU$2&lt;&gt;5,NA(),IF(D12054=D12053,0,IF(AND(D21555=D12054,D12055=D12054),P12054+P12055+P21555,IF(D12055=D12054,P12055+P12054,P12054))))</f>
        <v/>
      </c>
      <c r="AT12054">
        <f>AR12054-AS12054</f>
        <v/>
      </c>
    </row>
    <row r="12055" ht="15.75" customHeight="1" s="121">
      <c r="B12055">
        <f>D12055&amp;Q12055&amp;E12055</f>
        <v/>
      </c>
      <c r="C12055" s="73" t="n"/>
      <c r="D12055" s="73" t="n"/>
      <c r="E12055" s="78" t="n"/>
      <c r="F12055" s="75" t="n"/>
      <c r="G12055" s="73" t="n"/>
      <c r="H12055" s="75" t="n"/>
      <c r="I12055" s="75" t="n"/>
      <c r="J12055" s="75" t="n"/>
      <c r="K12055" s="75" t="n"/>
      <c r="L12055" s="75" t="n"/>
      <c r="M12055" s="75" t="n"/>
      <c r="N12055" s="75" t="n"/>
      <c r="O12055" s="75" t="n"/>
      <c r="P12055" s="75" t="n"/>
      <c r="Q12055" s="79" t="n"/>
      <c r="AR12055">
        <f>IF($AU$2&lt;&gt;5,NA(),IF(D12055=D12054,0,IF(AND(D21556=D12055,D12056=D12055),O12055+O12056+O21556,IF(D12056=D12055,O12056+O12055,O12055))))</f>
        <v/>
      </c>
      <c r="AS12055">
        <f>IF($AU$2&lt;&gt;5,NA(),IF(D12055=D12054,0,IF(AND(D21556=D12055,D12056=D12055),P12055+P12056+P21556,IF(D12056=D12055,P12056+P12055,P12055))))</f>
        <v/>
      </c>
      <c r="AT12055">
        <f>AR12055-AS12055</f>
        <v/>
      </c>
    </row>
    <row r="12056" ht="15.75" customHeight="1" s="121">
      <c r="B12056">
        <f>D12056&amp;Q12056&amp;E12056</f>
        <v/>
      </c>
      <c r="C12056" s="73" t="n"/>
      <c r="D12056" s="73" t="n"/>
      <c r="E12056" s="78" t="n"/>
      <c r="F12056" s="75" t="n"/>
      <c r="G12056" s="73" t="n"/>
      <c r="H12056" s="75" t="n"/>
      <c r="I12056" s="75" t="n"/>
      <c r="J12056" s="75" t="n"/>
      <c r="K12056" s="75" t="n"/>
      <c r="L12056" s="75" t="n"/>
      <c r="M12056" s="75" t="n"/>
      <c r="N12056" s="75" t="n"/>
      <c r="O12056" s="75" t="n"/>
      <c r="P12056" s="75" t="n"/>
      <c r="Q12056" s="79" t="n"/>
      <c r="AR12056">
        <f>IF($AU$2&lt;&gt;5,NA(),IF(D12056=D12055,0,IF(AND(D21557=D12056,D12057=D12056),O12056+O12057+O21557,IF(D12057=D12056,O12057+O12056,O12056))))</f>
        <v/>
      </c>
      <c r="AS12056">
        <f>IF($AU$2&lt;&gt;5,NA(),IF(D12056=D12055,0,IF(AND(D21557=D12056,D12057=D12056),P12056+P12057+P21557,IF(D12057=D12056,P12057+P12056,P12056))))</f>
        <v/>
      </c>
      <c r="AT12056">
        <f>AR12056-AS12056</f>
        <v/>
      </c>
    </row>
    <row r="12057" ht="15.75" customHeight="1" s="121">
      <c r="B12057">
        <f>D12057&amp;Q12057&amp;E12057</f>
        <v/>
      </c>
      <c r="C12057" s="73" t="n"/>
      <c r="D12057" s="73" t="n"/>
      <c r="E12057" s="78" t="n"/>
      <c r="F12057" s="75" t="n"/>
      <c r="G12057" s="73" t="n"/>
      <c r="H12057" s="75" t="n"/>
      <c r="I12057" s="75" t="n"/>
      <c r="J12057" s="75" t="n"/>
      <c r="K12057" s="75" t="n"/>
      <c r="L12057" s="75" t="n"/>
      <c r="M12057" s="75" t="n"/>
      <c r="N12057" s="75" t="n"/>
      <c r="O12057" s="75" t="n"/>
      <c r="P12057" s="75" t="n"/>
      <c r="Q12057" s="79" t="n"/>
      <c r="AR12057">
        <f>IF($AU$2&lt;&gt;5,NA(),IF(D12057=D12056,0,IF(AND(D21558=D12057,D12058=D12057),O12057+O12058+O21558,IF(D12058=D12057,O12058+O12057,O12057))))</f>
        <v/>
      </c>
      <c r="AS12057">
        <f>IF($AU$2&lt;&gt;5,NA(),IF(D12057=D12056,0,IF(AND(D21558=D12057,D12058=D12057),P12057+P12058+P21558,IF(D12058=D12057,P12058+P12057,P12057))))</f>
        <v/>
      </c>
      <c r="AT12057">
        <f>AR12057-AS12057</f>
        <v/>
      </c>
    </row>
    <row r="12058" ht="15.75" customHeight="1" s="121">
      <c r="B12058">
        <f>D12058&amp;Q12058&amp;E12058</f>
        <v/>
      </c>
      <c r="C12058" s="73" t="n"/>
      <c r="D12058" s="73" t="n"/>
      <c r="E12058" s="78" t="n"/>
      <c r="F12058" s="75" t="n"/>
      <c r="G12058" s="73" t="n"/>
      <c r="H12058" s="75" t="n"/>
      <c r="I12058" s="75" t="n"/>
      <c r="J12058" s="75" t="n"/>
      <c r="K12058" s="75" t="n"/>
      <c r="L12058" s="75" t="n"/>
      <c r="M12058" s="75" t="n"/>
      <c r="N12058" s="75" t="n"/>
      <c r="O12058" s="75" t="n"/>
      <c r="P12058" s="75" t="n"/>
      <c r="Q12058" s="79" t="n"/>
      <c r="AR12058">
        <f>IF($AU$2&lt;&gt;5,NA(),IF(D12058=D12057,0,IF(AND(D21559=D12058,D12059=D12058),O12058+O12059+O21559,IF(D12059=D12058,O12059+O12058,O12058))))</f>
        <v/>
      </c>
      <c r="AS12058">
        <f>IF($AU$2&lt;&gt;5,NA(),IF(D12058=D12057,0,IF(AND(D21559=D12058,D12059=D12058),P12058+P12059+P21559,IF(D12059=D12058,P12059+P12058,P12058))))</f>
        <v/>
      </c>
      <c r="AT12058">
        <f>AR12058-AS12058</f>
        <v/>
      </c>
    </row>
    <row r="12059" ht="15.75" customHeight="1" s="121">
      <c r="B12059">
        <f>D12059&amp;Q12059&amp;E12059</f>
        <v/>
      </c>
      <c r="C12059" s="73" t="n"/>
      <c r="D12059" s="73" t="n"/>
      <c r="E12059" s="78" t="n"/>
      <c r="F12059" s="75" t="n"/>
      <c r="G12059" s="73" t="n"/>
      <c r="H12059" s="75" t="n"/>
      <c r="I12059" s="75" t="n"/>
      <c r="J12059" s="75" t="n"/>
      <c r="K12059" s="75" t="n"/>
      <c r="L12059" s="75" t="n"/>
      <c r="M12059" s="75" t="n"/>
      <c r="N12059" s="75" t="n"/>
      <c r="O12059" s="75" t="n"/>
      <c r="P12059" s="75" t="n"/>
      <c r="Q12059" s="79" t="n"/>
      <c r="AR12059">
        <f>IF($AU$2&lt;&gt;5,NA(),IF(D12059=D12058,0,IF(AND(D21560=D12059,D12060=D12059),O12059+O12060+O21560,IF(D12060=D12059,O12060+O12059,O12059))))</f>
        <v/>
      </c>
      <c r="AS12059">
        <f>IF($AU$2&lt;&gt;5,NA(),IF(D12059=D12058,0,IF(AND(D21560=D12059,D12060=D12059),P12059+P12060+P21560,IF(D12060=D12059,P12060+P12059,P12059))))</f>
        <v/>
      </c>
      <c r="AT12059">
        <f>AR12059-AS12059</f>
        <v/>
      </c>
    </row>
    <row r="12060" ht="15.75" customHeight="1" s="121">
      <c r="B12060">
        <f>D12060&amp;Q12060&amp;E12060</f>
        <v/>
      </c>
      <c r="C12060" s="73" t="n"/>
      <c r="D12060" s="73" t="n"/>
      <c r="E12060" s="78" t="n"/>
      <c r="F12060" s="75" t="n"/>
      <c r="G12060" s="73" t="n"/>
      <c r="H12060" s="75" t="n"/>
      <c r="I12060" s="75" t="n"/>
      <c r="J12060" s="75" t="n"/>
      <c r="K12060" s="75" t="n"/>
      <c r="L12060" s="75" t="n"/>
      <c r="M12060" s="75" t="n"/>
      <c r="N12060" s="75" t="n"/>
      <c r="O12060" s="75" t="n"/>
      <c r="P12060" s="75" t="n"/>
      <c r="Q12060" s="79" t="n"/>
      <c r="AR12060">
        <f>IF($AU$2&lt;&gt;5,NA(),IF(D12060=D12059,0,IF(AND(D21561=D12060,D12061=D12060),O12060+O12061+O21561,IF(D12061=D12060,O12061+O12060,O12060))))</f>
        <v/>
      </c>
      <c r="AS12060">
        <f>IF($AU$2&lt;&gt;5,NA(),IF(D12060=D12059,0,IF(AND(D21561=D12060,D12061=D12060),P12060+P12061+P21561,IF(D12061=D12060,P12061+P12060,P12060))))</f>
        <v/>
      </c>
      <c r="AT12060">
        <f>AR12060-AS12060</f>
        <v/>
      </c>
    </row>
    <row r="12061" ht="15.75" customHeight="1" s="121">
      <c r="B12061">
        <f>D12061&amp;Q12061&amp;E12061</f>
        <v/>
      </c>
      <c r="C12061" s="73" t="n"/>
      <c r="D12061" s="73" t="n"/>
      <c r="E12061" s="78" t="n"/>
      <c r="F12061" s="75" t="n"/>
      <c r="G12061" s="73" t="n"/>
      <c r="H12061" s="75" t="n"/>
      <c r="I12061" s="75" t="n"/>
      <c r="J12061" s="75" t="n"/>
      <c r="K12061" s="75" t="n"/>
      <c r="L12061" s="75" t="n"/>
      <c r="M12061" s="75" t="n"/>
      <c r="N12061" s="75" t="n"/>
      <c r="O12061" s="75" t="n"/>
      <c r="P12061" s="75" t="n"/>
      <c r="Q12061" s="79" t="n"/>
      <c r="AR12061">
        <f>IF($AU$2&lt;&gt;5,NA(),IF(D12061=D12060,0,IF(AND(D21562=D12061,D12062=D12061),O12061+O12062+O21562,IF(D12062=D12061,O12062+O12061,O12061))))</f>
        <v/>
      </c>
      <c r="AS12061">
        <f>IF($AU$2&lt;&gt;5,NA(),IF(D12061=D12060,0,IF(AND(D21562=D12061,D12062=D12061),P12061+P12062+P21562,IF(D12062=D12061,P12062+P12061,P12061))))</f>
        <v/>
      </c>
      <c r="AT12061">
        <f>AR12061-AS12061</f>
        <v/>
      </c>
    </row>
    <row r="12062" ht="15.75" customHeight="1" s="121">
      <c r="B12062">
        <f>D12062&amp;Q12062&amp;E12062</f>
        <v/>
      </c>
      <c r="C12062" s="73" t="n"/>
      <c r="D12062" s="73" t="n"/>
      <c r="E12062" s="78" t="n"/>
      <c r="F12062" s="75" t="n"/>
      <c r="G12062" s="73" t="n"/>
      <c r="H12062" s="75" t="n"/>
      <c r="I12062" s="75" t="n"/>
      <c r="J12062" s="75" t="n"/>
      <c r="K12062" s="75" t="n"/>
      <c r="L12062" s="75" t="n"/>
      <c r="M12062" s="75" t="n"/>
      <c r="N12062" s="75" t="n"/>
      <c r="O12062" s="75" t="n"/>
      <c r="P12062" s="75" t="n"/>
      <c r="Q12062" s="79" t="n"/>
      <c r="AR12062">
        <f>IF($AU$2&lt;&gt;5,NA(),IF(D12062=D12061,0,IF(AND(D21563=D12062,D12063=D12062),O12062+O12063+O21563,IF(D12063=D12062,O12063+O12062,O12062))))</f>
        <v/>
      </c>
      <c r="AS12062">
        <f>IF($AU$2&lt;&gt;5,NA(),IF(D12062=D12061,0,IF(AND(D21563=D12062,D12063=D12062),P12062+P12063+P21563,IF(D12063=D12062,P12063+P12062,P12062))))</f>
        <v/>
      </c>
      <c r="AT12062">
        <f>AR12062-AS12062</f>
        <v/>
      </c>
    </row>
    <row r="12063" ht="15.75" customHeight="1" s="121">
      <c r="B12063">
        <f>D12063&amp;Q12063&amp;E12063</f>
        <v/>
      </c>
      <c r="C12063" s="73" t="n"/>
      <c r="D12063" s="73" t="n"/>
      <c r="E12063" s="78" t="n"/>
      <c r="F12063" s="75" t="n"/>
      <c r="G12063" s="73" t="n"/>
      <c r="H12063" s="75" t="n"/>
      <c r="I12063" s="75" t="n"/>
      <c r="J12063" s="75" t="n"/>
      <c r="K12063" s="75" t="n"/>
      <c r="L12063" s="75" t="n"/>
      <c r="M12063" s="75" t="n"/>
      <c r="N12063" s="75" t="n"/>
      <c r="O12063" s="75" t="n"/>
      <c r="P12063" s="75" t="n"/>
      <c r="Q12063" s="79" t="n"/>
      <c r="AR12063">
        <f>IF($AU$2&lt;&gt;5,NA(),IF(D12063=D12062,0,IF(AND(D21564=D12063,D12064=D12063),O12063+O12064+O21564,IF(D12064=D12063,O12064+O12063,O12063))))</f>
        <v/>
      </c>
      <c r="AS12063">
        <f>IF($AU$2&lt;&gt;5,NA(),IF(D12063=D12062,0,IF(AND(D21564=D12063,D12064=D12063),P12063+P12064+P21564,IF(D12064=D12063,P12064+P12063,P12063))))</f>
        <v/>
      </c>
      <c r="AT12063">
        <f>AR12063-AS12063</f>
        <v/>
      </c>
    </row>
    <row r="12064" ht="15.75" customHeight="1" s="121">
      <c r="B12064">
        <f>D12064&amp;Q12064&amp;E12064</f>
        <v/>
      </c>
      <c r="C12064" s="73" t="n"/>
      <c r="D12064" s="73" t="n"/>
      <c r="E12064" s="78" t="n"/>
      <c r="F12064" s="75" t="n"/>
      <c r="G12064" s="73" t="n"/>
      <c r="H12064" s="75" t="n"/>
      <c r="I12064" s="75" t="n"/>
      <c r="J12064" s="75" t="n"/>
      <c r="K12064" s="75" t="n"/>
      <c r="L12064" s="75" t="n"/>
      <c r="M12064" s="75" t="n"/>
      <c r="N12064" s="75" t="n"/>
      <c r="O12064" s="75" t="n"/>
      <c r="P12064" s="75" t="n"/>
      <c r="Q12064" s="79" t="n"/>
      <c r="AR12064">
        <f>IF($AU$2&lt;&gt;5,NA(),IF(D12064=D12063,0,IF(AND(D21565=D12064,D12065=D12064),O12064+O12065+O21565,IF(D12065=D12064,O12065+O12064,O12064))))</f>
        <v/>
      </c>
      <c r="AS12064">
        <f>IF($AU$2&lt;&gt;5,NA(),IF(D12064=D12063,0,IF(AND(D21565=D12064,D12065=D12064),P12064+P12065+P21565,IF(D12065=D12064,P12065+P12064,P12064))))</f>
        <v/>
      </c>
      <c r="AT12064">
        <f>AR12064-AS12064</f>
        <v/>
      </c>
    </row>
    <row r="12065" ht="15.75" customHeight="1" s="121">
      <c r="B12065">
        <f>D12065&amp;Q12065&amp;E12065</f>
        <v/>
      </c>
      <c r="C12065" s="73" t="n"/>
      <c r="D12065" s="73" t="n"/>
      <c r="E12065" s="78" t="n"/>
      <c r="F12065" s="75" t="n"/>
      <c r="G12065" s="73" t="n"/>
      <c r="H12065" s="75" t="n"/>
      <c r="I12065" s="75" t="n"/>
      <c r="J12065" s="75" t="n"/>
      <c r="K12065" s="75" t="n"/>
      <c r="L12065" s="75" t="n"/>
      <c r="M12065" s="75" t="n"/>
      <c r="N12065" s="75" t="n"/>
      <c r="O12065" s="75" t="n"/>
      <c r="P12065" s="75" t="n"/>
      <c r="Q12065" s="79" t="n"/>
      <c r="AR12065">
        <f>IF($AU$2&lt;&gt;5,NA(),IF(D12065=D12064,0,IF(AND(D21566=D12065,D12066=D12065),O12065+O12066+O21566,IF(D12066=D12065,O12066+O12065,O12065))))</f>
        <v/>
      </c>
      <c r="AS12065">
        <f>IF($AU$2&lt;&gt;5,NA(),IF(D12065=D12064,0,IF(AND(D21566=D12065,D12066=D12065),P12065+P12066+P21566,IF(D12066=D12065,P12066+P12065,P12065))))</f>
        <v/>
      </c>
      <c r="AT12065">
        <f>AR12065-AS12065</f>
        <v/>
      </c>
    </row>
    <row r="12066" ht="15.75" customHeight="1" s="121">
      <c r="B12066">
        <f>D12066&amp;Q12066&amp;E12066</f>
        <v/>
      </c>
      <c r="C12066" s="73" t="n"/>
      <c r="D12066" s="73" t="n"/>
      <c r="E12066" s="78" t="n"/>
      <c r="F12066" s="75" t="n"/>
      <c r="G12066" s="73" t="n"/>
      <c r="H12066" s="75" t="n"/>
      <c r="I12066" s="75" t="n"/>
      <c r="J12066" s="75" t="n"/>
      <c r="K12066" s="75" t="n"/>
      <c r="L12066" s="75" t="n"/>
      <c r="M12066" s="75" t="n"/>
      <c r="N12066" s="75" t="n"/>
      <c r="O12066" s="75" t="n"/>
      <c r="P12066" s="75" t="n"/>
      <c r="Q12066" s="79" t="n"/>
      <c r="AR12066">
        <f>IF($AU$2&lt;&gt;5,NA(),IF(D12066=D12065,0,IF(AND(D21567=D12066,D12067=D12066),O12066+O12067+O21567,IF(D12067=D12066,O12067+O12066,O12066))))</f>
        <v/>
      </c>
      <c r="AS12066">
        <f>IF($AU$2&lt;&gt;5,NA(),IF(D12066=D12065,0,IF(AND(D21567=D12066,D12067=D12066),P12066+P12067+P21567,IF(D12067=D12066,P12067+P12066,P12066))))</f>
        <v/>
      </c>
      <c r="AT12066">
        <f>AR12066-AS12066</f>
        <v/>
      </c>
    </row>
    <row r="12067" ht="15.75" customHeight="1" s="121">
      <c r="B12067">
        <f>D12067&amp;Q12067&amp;E12067</f>
        <v/>
      </c>
      <c r="C12067" s="73" t="n"/>
      <c r="D12067" s="73" t="n"/>
      <c r="E12067" s="78" t="n"/>
      <c r="F12067" s="75" t="n"/>
      <c r="G12067" s="73" t="n"/>
      <c r="H12067" s="75" t="n"/>
      <c r="I12067" s="75" t="n"/>
      <c r="J12067" s="75" t="n"/>
      <c r="K12067" s="75" t="n"/>
      <c r="L12067" s="75" t="n"/>
      <c r="M12067" s="75" t="n"/>
      <c r="N12067" s="75" t="n"/>
      <c r="O12067" s="75" t="n"/>
      <c r="P12067" s="75" t="n"/>
      <c r="Q12067" s="79" t="n"/>
      <c r="AR12067">
        <f>IF($AU$2&lt;&gt;5,NA(),IF(D12067=D12066,0,IF(AND(D21568=D12067,D12068=D12067),O12067+O12068+O21568,IF(D12068=D12067,O12068+O12067,O12067))))</f>
        <v/>
      </c>
      <c r="AS12067">
        <f>IF($AU$2&lt;&gt;5,NA(),IF(D12067=D12066,0,IF(AND(D21568=D12067,D12068=D12067),P12067+P12068+P21568,IF(D12068=D12067,P12068+P12067,P12067))))</f>
        <v/>
      </c>
      <c r="AT12067">
        <f>AR12067-AS12067</f>
        <v/>
      </c>
    </row>
    <row r="12068" ht="15.75" customHeight="1" s="121">
      <c r="B12068">
        <f>D12068&amp;Q12068&amp;E12068</f>
        <v/>
      </c>
      <c r="C12068" s="73" t="n"/>
      <c r="D12068" s="73" t="n"/>
      <c r="E12068" s="78" t="n"/>
      <c r="F12068" s="75" t="n"/>
      <c r="G12068" s="73" t="n"/>
      <c r="H12068" s="75" t="n"/>
      <c r="I12068" s="75" t="n"/>
      <c r="J12068" s="75" t="n"/>
      <c r="K12068" s="75" t="n"/>
      <c r="L12068" s="75" t="n"/>
      <c r="M12068" s="75" t="n"/>
      <c r="N12068" s="75" t="n"/>
      <c r="O12068" s="75" t="n"/>
      <c r="P12068" s="75" t="n"/>
      <c r="Q12068" s="79" t="n"/>
      <c r="AR12068">
        <f>IF($AU$2&lt;&gt;5,NA(),IF(D12068=D12067,0,IF(AND(D21569=D12068,D12069=D12068),O12068+O12069+O21569,IF(D12069=D12068,O12069+O12068,O12068))))</f>
        <v/>
      </c>
      <c r="AS12068">
        <f>IF($AU$2&lt;&gt;5,NA(),IF(D12068=D12067,0,IF(AND(D21569=D12068,D12069=D12068),P12068+P12069+P21569,IF(D12069=D12068,P12069+P12068,P12068))))</f>
        <v/>
      </c>
      <c r="AT12068">
        <f>AR12068-AS12068</f>
        <v/>
      </c>
    </row>
    <row r="12069" ht="15.75" customHeight="1" s="121">
      <c r="B12069">
        <f>D12069&amp;Q12069&amp;E12069</f>
        <v/>
      </c>
      <c r="C12069" s="73" t="n"/>
      <c r="D12069" s="73" t="n"/>
      <c r="E12069" s="78" t="n"/>
      <c r="F12069" s="75" t="n"/>
      <c r="G12069" s="73" t="n"/>
      <c r="H12069" s="75" t="n"/>
      <c r="I12069" s="75" t="n"/>
      <c r="J12069" s="75" t="n"/>
      <c r="K12069" s="75" t="n"/>
      <c r="L12069" s="75" t="n"/>
      <c r="M12069" s="75" t="n"/>
      <c r="N12069" s="75" t="n"/>
      <c r="O12069" s="75" t="n"/>
      <c r="P12069" s="75" t="n"/>
      <c r="Q12069" s="79" t="n"/>
      <c r="AR12069">
        <f>IF($AU$2&lt;&gt;5,NA(),IF(D12069=D12068,0,IF(AND(D21570=D12069,D12070=D12069),O12069+O12070+O21570,IF(D12070=D12069,O12070+O12069,O12069))))</f>
        <v/>
      </c>
      <c r="AS12069">
        <f>IF($AU$2&lt;&gt;5,NA(),IF(D12069=D12068,0,IF(AND(D21570=D12069,D12070=D12069),P12069+P12070+P21570,IF(D12070=D12069,P12070+P12069,P12069))))</f>
        <v/>
      </c>
      <c r="AT12069">
        <f>AR12069-AS12069</f>
        <v/>
      </c>
    </row>
    <row r="12070" ht="15.75" customHeight="1" s="121">
      <c r="B12070">
        <f>D12070&amp;Q12070&amp;E12070</f>
        <v/>
      </c>
      <c r="C12070" s="73" t="n"/>
      <c r="D12070" s="73" t="n"/>
      <c r="E12070" s="78" t="n"/>
      <c r="F12070" s="75" t="n"/>
      <c r="G12070" s="73" t="n"/>
      <c r="H12070" s="75" t="n"/>
      <c r="I12070" s="75" t="n"/>
      <c r="J12070" s="75" t="n"/>
      <c r="K12070" s="75" t="n"/>
      <c r="L12070" s="75" t="n"/>
      <c r="M12070" s="75" t="n"/>
      <c r="N12070" s="75" t="n"/>
      <c r="O12070" s="75" t="n"/>
      <c r="P12070" s="75" t="n"/>
      <c r="Q12070" s="79" t="n"/>
      <c r="AR12070">
        <f>IF($AU$2&lt;&gt;5,NA(),IF(D12070=D12069,0,IF(AND(D21571=D12070,D12071=D12070),O12070+O12071+O21571,IF(D12071=D12070,O12071+O12070,O12070))))</f>
        <v/>
      </c>
      <c r="AS12070">
        <f>IF($AU$2&lt;&gt;5,NA(),IF(D12070=D12069,0,IF(AND(D21571=D12070,D12071=D12070),P12070+P12071+P21571,IF(D12071=D12070,P12071+P12070,P12070))))</f>
        <v/>
      </c>
      <c r="AT12070">
        <f>AR12070-AS12070</f>
        <v/>
      </c>
    </row>
    <row r="12071" ht="15.75" customHeight="1" s="121">
      <c r="B12071">
        <f>D12071&amp;Q12071&amp;E12071</f>
        <v/>
      </c>
      <c r="C12071" s="73" t="n"/>
      <c r="D12071" s="73" t="n"/>
      <c r="E12071" s="78" t="n"/>
      <c r="F12071" s="75" t="n"/>
      <c r="G12071" s="73" t="n"/>
      <c r="H12071" s="75" t="n"/>
      <c r="I12071" s="75" t="n"/>
      <c r="J12071" s="75" t="n"/>
      <c r="K12071" s="75" t="n"/>
      <c r="L12071" s="75" t="n"/>
      <c r="M12071" s="75" t="n"/>
      <c r="N12071" s="75" t="n"/>
      <c r="O12071" s="75" t="n"/>
      <c r="P12071" s="75" t="n"/>
      <c r="Q12071" s="79" t="n"/>
      <c r="AR12071">
        <f>IF($AU$2&lt;&gt;5,NA(),IF(D12071=D12070,0,IF(AND(D21572=D12071,D12072=D12071),O12071+O12072+O21572,IF(D12072=D12071,O12072+O12071,O12071))))</f>
        <v/>
      </c>
      <c r="AS12071">
        <f>IF($AU$2&lt;&gt;5,NA(),IF(D12071=D12070,0,IF(AND(D21572=D12071,D12072=D12071),P12071+P12072+P21572,IF(D12072=D12071,P12072+P12071,P12071))))</f>
        <v/>
      </c>
      <c r="AT12071">
        <f>AR12071-AS12071</f>
        <v/>
      </c>
    </row>
    <row r="12072" ht="15.75" customHeight="1" s="121">
      <c r="B12072">
        <f>D12072&amp;Q12072&amp;E12072</f>
        <v/>
      </c>
      <c r="C12072" s="73" t="n"/>
      <c r="D12072" s="73" t="n"/>
      <c r="E12072" s="78" t="n"/>
      <c r="F12072" s="75" t="n"/>
      <c r="G12072" s="73" t="n"/>
      <c r="H12072" s="75" t="n"/>
      <c r="I12072" s="75" t="n"/>
      <c r="J12072" s="75" t="n"/>
      <c r="K12072" s="75" t="n"/>
      <c r="L12072" s="75" t="n"/>
      <c r="M12072" s="75" t="n"/>
      <c r="N12072" s="75" t="n"/>
      <c r="O12072" s="75" t="n"/>
      <c r="P12072" s="75" t="n"/>
      <c r="Q12072" s="79" t="n"/>
      <c r="AR12072">
        <f>IF($AU$2&lt;&gt;5,NA(),IF(D12072=D12071,0,IF(AND(D21573=D12072,D12073=D12072),O12072+O12073+O21573,IF(D12073=D12072,O12073+O12072,O12072))))</f>
        <v/>
      </c>
      <c r="AS12072">
        <f>IF($AU$2&lt;&gt;5,NA(),IF(D12072=D12071,0,IF(AND(D21573=D12072,D12073=D12072),P12072+P12073+P21573,IF(D12073=D12072,P12073+P12072,P12072))))</f>
        <v/>
      </c>
      <c r="AT12072">
        <f>AR12072-AS12072</f>
        <v/>
      </c>
    </row>
    <row r="12073" ht="15.75" customHeight="1" s="121">
      <c r="B12073">
        <f>D12073&amp;Q12073&amp;E12073</f>
        <v/>
      </c>
      <c r="C12073" s="73" t="n"/>
      <c r="D12073" s="73" t="n"/>
      <c r="E12073" s="78" t="n"/>
      <c r="F12073" s="75" t="n"/>
      <c r="G12073" s="73" t="n"/>
      <c r="H12073" s="75" t="n"/>
      <c r="I12073" s="75" t="n"/>
      <c r="J12073" s="75" t="n"/>
      <c r="K12073" s="75" t="n"/>
      <c r="L12073" s="75" t="n"/>
      <c r="M12073" s="75" t="n"/>
      <c r="N12073" s="75" t="n"/>
      <c r="O12073" s="75" t="n"/>
      <c r="P12073" s="75" t="n"/>
      <c r="Q12073" s="79" t="n"/>
      <c r="AR12073">
        <f>IF($AU$2&lt;&gt;5,NA(),IF(D12073=D12072,0,IF(AND(D21574=D12073,D12074=D12073),O12073+O12074+O21574,IF(D12074=D12073,O12074+O12073,O12073))))</f>
        <v/>
      </c>
      <c r="AS12073">
        <f>IF($AU$2&lt;&gt;5,NA(),IF(D12073=D12072,0,IF(AND(D21574=D12073,D12074=D12073),P12073+P12074+P21574,IF(D12074=D12073,P12074+P12073,P12073))))</f>
        <v/>
      </c>
      <c r="AT12073">
        <f>AR12073-AS12073</f>
        <v/>
      </c>
    </row>
    <row r="12074" ht="15.75" customHeight="1" s="121">
      <c r="B12074">
        <f>D12074&amp;Q12074&amp;E12074</f>
        <v/>
      </c>
      <c r="C12074" s="73" t="n"/>
      <c r="D12074" s="73" t="n"/>
      <c r="E12074" s="78" t="n"/>
      <c r="F12074" s="75" t="n"/>
      <c r="G12074" s="73" t="n"/>
      <c r="H12074" s="75" t="n"/>
      <c r="I12074" s="75" t="n"/>
      <c r="J12074" s="75" t="n"/>
      <c r="K12074" s="75" t="n"/>
      <c r="L12074" s="75" t="n"/>
      <c r="M12074" s="75" t="n"/>
      <c r="N12074" s="75" t="n"/>
      <c r="O12074" s="75" t="n"/>
      <c r="P12074" s="75" t="n"/>
      <c r="Q12074" s="79" t="n"/>
      <c r="AR12074">
        <f>IF($AU$2&lt;&gt;5,NA(),IF(D12074=D12073,0,IF(AND(D21575=D12074,D12075=D12074),O12074+O12075+O21575,IF(D12075=D12074,O12075+O12074,O12074))))</f>
        <v/>
      </c>
      <c r="AS12074">
        <f>IF($AU$2&lt;&gt;5,NA(),IF(D12074=D12073,0,IF(AND(D21575=D12074,D12075=D12074),P12074+P12075+P21575,IF(D12075=D12074,P12075+P12074,P12074))))</f>
        <v/>
      </c>
      <c r="AT12074">
        <f>AR12074-AS12074</f>
        <v/>
      </c>
    </row>
    <row r="12075" ht="15.75" customHeight="1" s="121">
      <c r="B12075">
        <f>D12075&amp;Q12075&amp;E12075</f>
        <v/>
      </c>
      <c r="C12075" s="73" t="n"/>
      <c r="D12075" s="73" t="n"/>
      <c r="E12075" s="78" t="n"/>
      <c r="F12075" s="75" t="n"/>
      <c r="G12075" s="73" t="n"/>
      <c r="H12075" s="75" t="n"/>
      <c r="I12075" s="75" t="n"/>
      <c r="J12075" s="75" t="n"/>
      <c r="K12075" s="75" t="n"/>
      <c r="L12075" s="75" t="n"/>
      <c r="M12075" s="75" t="n"/>
      <c r="N12075" s="75" t="n"/>
      <c r="O12075" s="75" t="n"/>
      <c r="P12075" s="75" t="n"/>
      <c r="Q12075" s="79" t="n"/>
      <c r="AR12075">
        <f>IF($AU$2&lt;&gt;5,NA(),IF(D12075=D12074,0,IF(AND(D21576=D12075,D12076=D12075),O12075+O12076+O21576,IF(D12076=D12075,O12076+O12075,O12075))))</f>
        <v/>
      </c>
      <c r="AS12075">
        <f>IF($AU$2&lt;&gt;5,NA(),IF(D12075=D12074,0,IF(AND(D21576=D12075,D12076=D12075),P12075+P12076+P21576,IF(D12076=D12075,P12076+P12075,P12075))))</f>
        <v/>
      </c>
      <c r="AT12075">
        <f>AR12075-AS12075</f>
        <v/>
      </c>
    </row>
    <row r="12076" ht="15.75" customHeight="1" s="121">
      <c r="B12076">
        <f>D12076&amp;Q12076&amp;E12076</f>
        <v/>
      </c>
      <c r="C12076" s="73" t="n"/>
      <c r="D12076" s="73" t="n"/>
      <c r="E12076" s="78" t="n"/>
      <c r="F12076" s="75" t="n"/>
      <c r="G12076" s="73" t="n"/>
      <c r="H12076" s="75" t="n"/>
      <c r="I12076" s="75" t="n"/>
      <c r="J12076" s="75" t="n"/>
      <c r="K12076" s="75" t="n"/>
      <c r="L12076" s="75" t="n"/>
      <c r="M12076" s="75" t="n"/>
      <c r="N12076" s="75" t="n"/>
      <c r="O12076" s="75" t="n"/>
      <c r="P12076" s="75" t="n"/>
      <c r="Q12076" s="79" t="n"/>
      <c r="AR12076">
        <f>IF($AU$2&lt;&gt;5,NA(),IF(D12076=D12075,0,IF(AND(D21577=D12076,D12077=D12076),O12076+O12077+O21577,IF(D12077=D12076,O12077+O12076,O12076))))</f>
        <v/>
      </c>
      <c r="AS12076">
        <f>IF($AU$2&lt;&gt;5,NA(),IF(D12076=D12075,0,IF(AND(D21577=D12076,D12077=D12076),P12076+P12077+P21577,IF(D12077=D12076,P12077+P12076,P12076))))</f>
        <v/>
      </c>
      <c r="AT12076">
        <f>AR12076-AS12076</f>
        <v/>
      </c>
    </row>
    <row r="12077" ht="15.75" customHeight="1" s="121">
      <c r="B12077">
        <f>D12077&amp;Q12077&amp;E12077</f>
        <v/>
      </c>
      <c r="C12077" s="73" t="n"/>
      <c r="D12077" s="73" t="n"/>
      <c r="E12077" s="78" t="n"/>
      <c r="F12077" s="75" t="n"/>
      <c r="G12077" s="73" t="n"/>
      <c r="H12077" s="75" t="n"/>
      <c r="I12077" s="75" t="n"/>
      <c r="J12077" s="75" t="n"/>
      <c r="K12077" s="75" t="n"/>
      <c r="L12077" s="75" t="n"/>
      <c r="M12077" s="75" t="n"/>
      <c r="N12077" s="75" t="n"/>
      <c r="O12077" s="75" t="n"/>
      <c r="P12077" s="75" t="n"/>
      <c r="Q12077" s="79" t="n"/>
      <c r="AR12077">
        <f>IF($AU$2&lt;&gt;5,NA(),IF(D12077=D12076,0,IF(AND(D21578=D12077,D12078=D12077),O12077+O12078+O21578,IF(D12078=D12077,O12078+O12077,O12077))))</f>
        <v/>
      </c>
      <c r="AS12077">
        <f>IF($AU$2&lt;&gt;5,NA(),IF(D12077=D12076,0,IF(AND(D21578=D12077,D12078=D12077),P12077+P12078+P21578,IF(D12078=D12077,P12078+P12077,P12077))))</f>
        <v/>
      </c>
      <c r="AT12077">
        <f>AR12077-AS12077</f>
        <v/>
      </c>
    </row>
    <row r="12078" ht="15.75" customHeight="1" s="121">
      <c r="B12078">
        <f>D12078&amp;Q12078&amp;E12078</f>
        <v/>
      </c>
      <c r="C12078" s="73" t="n"/>
      <c r="D12078" s="73" t="n"/>
      <c r="E12078" s="78" t="n"/>
      <c r="F12078" s="75" t="n"/>
      <c r="G12078" s="73" t="n"/>
      <c r="H12078" s="75" t="n"/>
      <c r="I12078" s="75" t="n"/>
      <c r="J12078" s="75" t="n"/>
      <c r="K12078" s="75" t="n"/>
      <c r="L12078" s="75" t="n"/>
      <c r="M12078" s="75" t="n"/>
      <c r="N12078" s="75" t="n"/>
      <c r="O12078" s="75" t="n"/>
      <c r="P12078" s="75" t="n"/>
      <c r="Q12078" s="79" t="n"/>
      <c r="AR12078">
        <f>IF($AU$2&lt;&gt;5,NA(),IF(D12078=D12077,0,IF(AND(D21579=D12078,D12079=D12078),O12078+O12079+O21579,IF(D12079=D12078,O12079+O12078,O12078))))</f>
        <v/>
      </c>
      <c r="AS12078">
        <f>IF($AU$2&lt;&gt;5,NA(),IF(D12078=D12077,0,IF(AND(D21579=D12078,D12079=D12078),P12078+P12079+P21579,IF(D12079=D12078,P12079+P12078,P12078))))</f>
        <v/>
      </c>
      <c r="AT12078">
        <f>AR12078-AS12078</f>
        <v/>
      </c>
    </row>
    <row r="12079" ht="15.75" customHeight="1" s="121">
      <c r="B12079">
        <f>D12079&amp;Q12079&amp;E12079</f>
        <v/>
      </c>
      <c r="C12079" s="73" t="n"/>
      <c r="D12079" s="73" t="n"/>
      <c r="E12079" s="78" t="n"/>
      <c r="F12079" s="75" t="n"/>
      <c r="G12079" s="73" t="n"/>
      <c r="H12079" s="75" t="n"/>
      <c r="I12079" s="75" t="n"/>
      <c r="J12079" s="75" t="n"/>
      <c r="K12079" s="75" t="n"/>
      <c r="L12079" s="75" t="n"/>
      <c r="M12079" s="75" t="n"/>
      <c r="N12079" s="75" t="n"/>
      <c r="O12079" s="75" t="n"/>
      <c r="P12079" s="75" t="n"/>
      <c r="Q12079" s="79" t="n"/>
      <c r="AR12079">
        <f>IF($AU$2&lt;&gt;5,NA(),IF(D12079=D12078,0,IF(AND(D21580=D12079,D12080=D12079),O12079+O12080+O21580,IF(D12080=D12079,O12080+O12079,O12079))))</f>
        <v/>
      </c>
      <c r="AS12079">
        <f>IF($AU$2&lt;&gt;5,NA(),IF(D12079=D12078,0,IF(AND(D21580=D12079,D12080=D12079),P12079+P12080+P21580,IF(D12080=D12079,P12080+P12079,P12079))))</f>
        <v/>
      </c>
      <c r="AT12079">
        <f>AR12079-AS12079</f>
        <v/>
      </c>
    </row>
    <row r="12080" ht="15.75" customHeight="1" s="121">
      <c r="B12080">
        <f>D12080&amp;Q12080&amp;E12080</f>
        <v/>
      </c>
      <c r="C12080" s="73" t="n"/>
      <c r="D12080" s="73" t="n"/>
      <c r="E12080" s="78" t="n"/>
      <c r="F12080" s="75" t="n"/>
      <c r="G12080" s="73" t="n"/>
      <c r="H12080" s="75" t="n"/>
      <c r="I12080" s="75" t="n"/>
      <c r="J12080" s="75" t="n"/>
      <c r="K12080" s="75" t="n"/>
      <c r="L12080" s="75" t="n"/>
      <c r="M12080" s="75" t="n"/>
      <c r="N12080" s="75" t="n"/>
      <c r="O12080" s="75" t="n"/>
      <c r="P12080" s="75" t="n"/>
      <c r="Q12080" s="79" t="n"/>
      <c r="AR12080">
        <f>IF($AU$2&lt;&gt;5,NA(),IF(D12080=D12079,0,IF(AND(D21581=D12080,D12081=D12080),O12080+O12081+O21581,IF(D12081=D12080,O12081+O12080,O12080))))</f>
        <v/>
      </c>
      <c r="AS12080">
        <f>IF($AU$2&lt;&gt;5,NA(),IF(D12080=D12079,0,IF(AND(D21581=D12080,D12081=D12080),P12080+P12081+P21581,IF(D12081=D12080,P12081+P12080,P12080))))</f>
        <v/>
      </c>
      <c r="AT12080">
        <f>AR12080-AS12080</f>
        <v/>
      </c>
    </row>
    <row r="12081" ht="15.75" customHeight="1" s="121">
      <c r="B12081">
        <f>D12081&amp;Q12081&amp;E12081</f>
        <v/>
      </c>
      <c r="C12081" s="73" t="n"/>
      <c r="D12081" s="73" t="n"/>
      <c r="E12081" s="78" t="n"/>
      <c r="F12081" s="75" t="n"/>
      <c r="G12081" s="73" t="n"/>
      <c r="H12081" s="75" t="n"/>
      <c r="I12081" s="75" t="n"/>
      <c r="J12081" s="75" t="n"/>
      <c r="K12081" s="75" t="n"/>
      <c r="L12081" s="75" t="n"/>
      <c r="M12081" s="75" t="n"/>
      <c r="N12081" s="75" t="n"/>
      <c r="O12081" s="75" t="n"/>
      <c r="P12081" s="75" t="n"/>
      <c r="Q12081" s="79" t="n"/>
      <c r="AR12081">
        <f>IF($AU$2&lt;&gt;5,NA(),IF(D12081=D12080,0,IF(AND(D21582=D12081,D12082=D12081),O12081+O12082+O21582,IF(D12082=D12081,O12082+O12081,O12081))))</f>
        <v/>
      </c>
      <c r="AS12081">
        <f>IF($AU$2&lt;&gt;5,NA(),IF(D12081=D12080,0,IF(AND(D21582=D12081,D12082=D12081),P12081+P12082+P21582,IF(D12082=D12081,P12082+P12081,P12081))))</f>
        <v/>
      </c>
      <c r="AT12081">
        <f>AR12081-AS12081</f>
        <v/>
      </c>
    </row>
    <row r="12082" ht="15.75" customHeight="1" s="121">
      <c r="B12082">
        <f>D12082&amp;Q12082&amp;E12082</f>
        <v/>
      </c>
      <c r="C12082" s="73" t="n"/>
      <c r="D12082" s="73" t="n"/>
      <c r="E12082" s="78" t="n"/>
      <c r="F12082" s="75" t="n"/>
      <c r="G12082" s="73" t="n"/>
      <c r="H12082" s="75" t="n"/>
      <c r="I12082" s="75" t="n"/>
      <c r="J12082" s="75" t="n"/>
      <c r="K12082" s="75" t="n"/>
      <c r="L12082" s="75" t="n"/>
      <c r="M12082" s="75" t="n"/>
      <c r="N12082" s="75" t="n"/>
      <c r="O12082" s="75" t="n"/>
      <c r="P12082" s="75" t="n"/>
      <c r="Q12082" s="79" t="n"/>
      <c r="AR12082">
        <f>IF($AU$2&lt;&gt;5,NA(),IF(D12082=D12081,0,IF(AND(D21583=D12082,D12083=D12082),O12082+O12083+O21583,IF(D12083=D12082,O12083+O12082,O12082))))</f>
        <v/>
      </c>
      <c r="AS12082">
        <f>IF($AU$2&lt;&gt;5,NA(),IF(D12082=D12081,0,IF(AND(D21583=D12082,D12083=D12082),P12082+P12083+P21583,IF(D12083=D12082,P12083+P12082,P12082))))</f>
        <v/>
      </c>
      <c r="AT12082">
        <f>AR12082-AS12082</f>
        <v/>
      </c>
    </row>
    <row r="12083" ht="15.75" customHeight="1" s="121">
      <c r="B12083">
        <f>D12083&amp;Q12083&amp;E12083</f>
        <v/>
      </c>
      <c r="C12083" s="73" t="n"/>
      <c r="D12083" s="73" t="n"/>
      <c r="E12083" s="78" t="n"/>
      <c r="F12083" s="75" t="n"/>
      <c r="G12083" s="73" t="n"/>
      <c r="H12083" s="75" t="n"/>
      <c r="I12083" s="75" t="n"/>
      <c r="J12083" s="75" t="n"/>
      <c r="K12083" s="75" t="n"/>
      <c r="L12083" s="75" t="n"/>
      <c r="M12083" s="75" t="n"/>
      <c r="N12083" s="75" t="n"/>
      <c r="O12083" s="75" t="n"/>
      <c r="P12083" s="75" t="n"/>
      <c r="Q12083" s="79" t="n"/>
      <c r="AR12083">
        <f>IF($AU$2&lt;&gt;5,NA(),IF(D12083=D12082,0,IF(AND(D21584=D12083,D12084=D12083),O12083+O12084+O21584,IF(D12084=D12083,O12084+O12083,O12083))))</f>
        <v/>
      </c>
      <c r="AS12083">
        <f>IF($AU$2&lt;&gt;5,NA(),IF(D12083=D12082,0,IF(AND(D21584=D12083,D12084=D12083),P12083+P12084+P21584,IF(D12084=D12083,P12084+P12083,P12083))))</f>
        <v/>
      </c>
      <c r="AT12083">
        <f>AR12083-AS12083</f>
        <v/>
      </c>
    </row>
    <row r="12084" ht="15.75" customHeight="1" s="121">
      <c r="B12084">
        <f>D12084&amp;Q12084&amp;E12084</f>
        <v/>
      </c>
      <c r="C12084" s="73" t="n"/>
      <c r="D12084" s="73" t="n"/>
      <c r="E12084" s="78" t="n"/>
      <c r="F12084" s="75" t="n"/>
      <c r="G12084" s="73" t="n"/>
      <c r="H12084" s="75" t="n"/>
      <c r="I12084" s="75" t="n"/>
      <c r="J12084" s="75" t="n"/>
      <c r="K12084" s="75" t="n"/>
      <c r="L12084" s="75" t="n"/>
      <c r="M12084" s="75" t="n"/>
      <c r="N12084" s="75" t="n"/>
      <c r="O12084" s="75" t="n"/>
      <c r="P12084" s="75" t="n"/>
      <c r="Q12084" s="79" t="n"/>
      <c r="AR12084">
        <f>IF($AU$2&lt;&gt;5,NA(),IF(D12084=D12083,0,IF(AND(D21585=D12084,D12085=D12084),O12084+O12085+O21585,IF(D12085=D12084,O12085+O12084,O12084))))</f>
        <v/>
      </c>
      <c r="AS12084">
        <f>IF($AU$2&lt;&gt;5,NA(),IF(D12084=D12083,0,IF(AND(D21585=D12084,D12085=D12084),P12084+P12085+P21585,IF(D12085=D12084,P12085+P12084,P12084))))</f>
        <v/>
      </c>
      <c r="AT12084">
        <f>AR12084-AS12084</f>
        <v/>
      </c>
    </row>
    <row r="12085" ht="15.75" customHeight="1" s="121">
      <c r="B12085">
        <f>D12085&amp;Q12085&amp;E12085</f>
        <v/>
      </c>
      <c r="C12085" s="73" t="n"/>
      <c r="D12085" s="73" t="n"/>
      <c r="E12085" s="78" t="n"/>
      <c r="F12085" s="75" t="n"/>
      <c r="G12085" s="73" t="n"/>
      <c r="H12085" s="75" t="n"/>
      <c r="I12085" s="75" t="n"/>
      <c r="J12085" s="75" t="n"/>
      <c r="K12085" s="75" t="n"/>
      <c r="L12085" s="75" t="n"/>
      <c r="M12085" s="75" t="n"/>
      <c r="N12085" s="75" t="n"/>
      <c r="O12085" s="75" t="n"/>
      <c r="P12085" s="75" t="n"/>
      <c r="Q12085" s="79" t="n"/>
      <c r="AR12085">
        <f>IF($AU$2&lt;&gt;5,NA(),IF(D12085=D12084,0,IF(AND(D21586=D12085,D12086=D12085),O12085+O12086+O21586,IF(D12086=D12085,O12086+O12085,O12085))))</f>
        <v/>
      </c>
      <c r="AS12085">
        <f>IF($AU$2&lt;&gt;5,NA(),IF(D12085=D12084,0,IF(AND(D21586=D12085,D12086=D12085),P12085+P12086+P21586,IF(D12086=D12085,P12086+P12085,P12085))))</f>
        <v/>
      </c>
      <c r="AT12085">
        <f>AR12085-AS12085</f>
        <v/>
      </c>
    </row>
    <row r="12086" ht="15.75" customHeight="1" s="121">
      <c r="B12086">
        <f>D12086&amp;Q12086&amp;E12086</f>
        <v/>
      </c>
      <c r="C12086" s="73" t="n"/>
      <c r="D12086" s="73" t="n"/>
      <c r="E12086" s="78" t="n"/>
      <c r="F12086" s="75" t="n"/>
      <c r="G12086" s="73" t="n"/>
      <c r="H12086" s="75" t="n"/>
      <c r="I12086" s="75" t="n"/>
      <c r="J12086" s="75" t="n"/>
      <c r="K12086" s="75" t="n"/>
      <c r="L12086" s="75" t="n"/>
      <c r="M12086" s="75" t="n"/>
      <c r="N12086" s="75" t="n"/>
      <c r="O12086" s="75" t="n"/>
      <c r="P12086" s="75" t="n"/>
      <c r="Q12086" s="79" t="n"/>
      <c r="AR12086">
        <f>IF($AU$2&lt;&gt;5,NA(),IF(D12086=D12085,0,IF(AND(D21587=D12086,D12087=D12086),O12086+O12087+O21587,IF(D12087=D12086,O12087+O12086,O12086))))</f>
        <v/>
      </c>
      <c r="AS12086">
        <f>IF($AU$2&lt;&gt;5,NA(),IF(D12086=D12085,0,IF(AND(D21587=D12086,D12087=D12086),P12086+P12087+P21587,IF(D12087=D12086,P12087+P12086,P12086))))</f>
        <v/>
      </c>
      <c r="AT12086">
        <f>AR12086-AS12086</f>
        <v/>
      </c>
    </row>
    <row r="12087" ht="15.75" customHeight="1" s="121">
      <c r="B12087">
        <f>D12087&amp;Q12087&amp;E12087</f>
        <v/>
      </c>
      <c r="C12087" s="73" t="n"/>
      <c r="D12087" s="73" t="n"/>
      <c r="E12087" s="78" t="n"/>
      <c r="F12087" s="75" t="n"/>
      <c r="G12087" s="73" t="n"/>
      <c r="H12087" s="75" t="n"/>
      <c r="I12087" s="75" t="n"/>
      <c r="J12087" s="75" t="n"/>
      <c r="K12087" s="75" t="n"/>
      <c r="L12087" s="75" t="n"/>
      <c r="M12087" s="75" t="n"/>
      <c r="N12087" s="75" t="n"/>
      <c r="O12087" s="75" t="n"/>
      <c r="P12087" s="75" t="n"/>
      <c r="Q12087" s="79" t="n"/>
      <c r="AR12087">
        <f>IF($AU$2&lt;&gt;5,NA(),IF(D12087=D12086,0,IF(AND(D21588=D12087,D12088=D12087),O12087+O12088+O21588,IF(D12088=D12087,O12088+O12087,O12087))))</f>
        <v/>
      </c>
      <c r="AS12087">
        <f>IF($AU$2&lt;&gt;5,NA(),IF(D12087=D12086,0,IF(AND(D21588=D12087,D12088=D12087),P12087+P12088+P21588,IF(D12088=D12087,P12088+P12087,P12087))))</f>
        <v/>
      </c>
      <c r="AT12087">
        <f>AR12087-AS12087</f>
        <v/>
      </c>
    </row>
    <row r="12088" ht="15.75" customHeight="1" s="121">
      <c r="B12088">
        <f>D12088&amp;Q12088&amp;E12088</f>
        <v/>
      </c>
      <c r="C12088" s="73" t="n"/>
      <c r="D12088" s="73" t="n"/>
      <c r="E12088" s="78" t="n"/>
      <c r="F12088" s="75" t="n"/>
      <c r="G12088" s="73" t="n"/>
      <c r="H12088" s="75" t="n"/>
      <c r="I12088" s="75" t="n"/>
      <c r="J12088" s="75" t="n"/>
      <c r="K12088" s="75" t="n"/>
      <c r="L12088" s="75" t="n"/>
      <c r="M12088" s="75" t="n"/>
      <c r="N12088" s="75" t="n"/>
      <c r="O12088" s="75" t="n"/>
      <c r="P12088" s="75" t="n"/>
      <c r="Q12088" s="79" t="n"/>
      <c r="AR12088">
        <f>IF($AU$2&lt;&gt;5,NA(),IF(D12088=D12087,0,IF(AND(D21589=D12088,D12089=D12088),O12088+O12089+O21589,IF(D12089=D12088,O12089+O12088,O12088))))</f>
        <v/>
      </c>
      <c r="AS12088">
        <f>IF($AU$2&lt;&gt;5,NA(),IF(D12088=D12087,0,IF(AND(D21589=D12088,D12089=D12088),P12088+P12089+P21589,IF(D12089=D12088,P12089+P12088,P12088))))</f>
        <v/>
      </c>
      <c r="AT12088">
        <f>AR12088-AS12088</f>
        <v/>
      </c>
    </row>
    <row r="12089" ht="15.75" customHeight="1" s="121">
      <c r="B12089">
        <f>D12089&amp;Q12089&amp;E12089</f>
        <v/>
      </c>
      <c r="C12089" s="73" t="n"/>
      <c r="D12089" s="73" t="n"/>
      <c r="E12089" s="78" t="n"/>
      <c r="F12089" s="75" t="n"/>
      <c r="G12089" s="73" t="n"/>
      <c r="H12089" s="75" t="n"/>
      <c r="I12089" s="75" t="n"/>
      <c r="J12089" s="75" t="n"/>
      <c r="K12089" s="75" t="n"/>
      <c r="L12089" s="75" t="n"/>
      <c r="M12089" s="75" t="n"/>
      <c r="N12089" s="75" t="n"/>
      <c r="O12089" s="75" t="n"/>
      <c r="P12089" s="75" t="n"/>
      <c r="Q12089" s="79" t="n"/>
      <c r="AR12089">
        <f>IF($AU$2&lt;&gt;5,NA(),IF(D12089=D12088,0,IF(AND(D21590=D12089,D12090=D12089),O12089+O12090+O21590,IF(D12090=D12089,O12090+O12089,O12089))))</f>
        <v/>
      </c>
      <c r="AS12089">
        <f>IF($AU$2&lt;&gt;5,NA(),IF(D12089=D12088,0,IF(AND(D21590=D12089,D12090=D12089),P12089+P12090+P21590,IF(D12090=D12089,P12090+P12089,P12089))))</f>
        <v/>
      </c>
      <c r="AT12089">
        <f>AR12089-AS12089</f>
        <v/>
      </c>
    </row>
    <row r="12090" ht="15.75" customHeight="1" s="121">
      <c r="B12090">
        <f>D12090&amp;Q12090&amp;E12090</f>
        <v/>
      </c>
      <c r="C12090" s="73" t="n"/>
      <c r="D12090" s="73" t="n"/>
      <c r="E12090" s="78" t="n"/>
      <c r="F12090" s="75" t="n"/>
      <c r="G12090" s="73" t="n"/>
      <c r="H12090" s="75" t="n"/>
      <c r="I12090" s="75" t="n"/>
      <c r="J12090" s="75" t="n"/>
      <c r="K12090" s="75" t="n"/>
      <c r="L12090" s="75" t="n"/>
      <c r="M12090" s="75" t="n"/>
      <c r="N12090" s="75" t="n"/>
      <c r="O12090" s="75" t="n"/>
      <c r="P12090" s="75" t="n"/>
      <c r="Q12090" s="79" t="n"/>
      <c r="AR12090">
        <f>IF($AU$2&lt;&gt;5,NA(),IF(D12090=D12089,0,IF(AND(D21591=D12090,D12091=D12090),O12090+O12091+O21591,IF(D12091=D12090,O12091+O12090,O12090))))</f>
        <v/>
      </c>
      <c r="AS12090">
        <f>IF($AU$2&lt;&gt;5,NA(),IF(D12090=D12089,0,IF(AND(D21591=D12090,D12091=D12090),P12090+P12091+P21591,IF(D12091=D12090,P12091+P12090,P12090))))</f>
        <v/>
      </c>
      <c r="AT12090">
        <f>AR12090-AS12090</f>
        <v/>
      </c>
    </row>
    <row r="12091" ht="15.75" customHeight="1" s="121">
      <c r="B12091">
        <f>D12091&amp;Q12091&amp;E12091</f>
        <v/>
      </c>
      <c r="C12091" s="73" t="n"/>
      <c r="D12091" s="73" t="n"/>
      <c r="E12091" s="78" t="n"/>
      <c r="F12091" s="75" t="n"/>
      <c r="G12091" s="73" t="n"/>
      <c r="H12091" s="75" t="n"/>
      <c r="I12091" s="75" t="n"/>
      <c r="J12091" s="75" t="n"/>
      <c r="K12091" s="75" t="n"/>
      <c r="L12091" s="75" t="n"/>
      <c r="M12091" s="75" t="n"/>
      <c r="N12091" s="75" t="n"/>
      <c r="O12091" s="75" t="n"/>
      <c r="P12091" s="75" t="n"/>
      <c r="Q12091" s="79" t="n"/>
      <c r="AR12091">
        <f>IF($AU$2&lt;&gt;5,NA(),IF(D12091=D12090,0,IF(AND(D21592=D12091,D12092=D12091),O12091+O12092+O21592,IF(D12092=D12091,O12092+O12091,O12091))))</f>
        <v/>
      </c>
      <c r="AS12091">
        <f>IF($AU$2&lt;&gt;5,NA(),IF(D12091=D12090,0,IF(AND(D21592=D12091,D12092=D12091),P12091+P12092+P21592,IF(D12092=D12091,P12092+P12091,P12091))))</f>
        <v/>
      </c>
      <c r="AT12091">
        <f>AR12091-AS12091</f>
        <v/>
      </c>
    </row>
    <row r="12092" ht="15.75" customHeight="1" s="121">
      <c r="B12092">
        <f>D12092&amp;Q12092&amp;E12092</f>
        <v/>
      </c>
      <c r="C12092" s="73" t="n"/>
      <c r="D12092" s="73" t="n"/>
      <c r="E12092" s="78" t="n"/>
      <c r="F12092" s="75" t="n"/>
      <c r="G12092" s="73" t="n"/>
      <c r="H12092" s="75" t="n"/>
      <c r="I12092" s="75" t="n"/>
      <c r="J12092" s="75" t="n"/>
      <c r="K12092" s="75" t="n"/>
      <c r="L12092" s="75" t="n"/>
      <c r="M12092" s="75" t="n"/>
      <c r="N12092" s="75" t="n"/>
      <c r="O12092" s="75" t="n"/>
      <c r="P12092" s="75" t="n"/>
      <c r="Q12092" s="79" t="n"/>
      <c r="AR12092">
        <f>IF($AU$2&lt;&gt;5,NA(),IF(D12092=D12091,0,IF(AND(D21593=D12092,D12093=D12092),O12092+O12093+O21593,IF(D12093=D12092,O12093+O12092,O12092))))</f>
        <v/>
      </c>
      <c r="AS12092">
        <f>IF($AU$2&lt;&gt;5,NA(),IF(D12092=D12091,0,IF(AND(D21593=D12092,D12093=D12092),P12092+P12093+P21593,IF(D12093=D12092,P12093+P12092,P12092))))</f>
        <v/>
      </c>
      <c r="AT12092">
        <f>AR12092-AS12092</f>
        <v/>
      </c>
    </row>
    <row r="12093" ht="15.75" customHeight="1" s="121">
      <c r="B12093">
        <f>D12093&amp;Q12093&amp;E12093</f>
        <v/>
      </c>
      <c r="C12093" s="73" t="n"/>
      <c r="D12093" s="73" t="n"/>
      <c r="E12093" s="78" t="n"/>
      <c r="F12093" s="75" t="n"/>
      <c r="G12093" s="73" t="n"/>
      <c r="H12093" s="75" t="n"/>
      <c r="I12093" s="75" t="n"/>
      <c r="J12093" s="75" t="n"/>
      <c r="K12093" s="75" t="n"/>
      <c r="L12093" s="75" t="n"/>
      <c r="M12093" s="75" t="n"/>
      <c r="N12093" s="75" t="n"/>
      <c r="O12093" s="75" t="n"/>
      <c r="P12093" s="75" t="n"/>
      <c r="Q12093" s="79" t="n"/>
      <c r="AR12093">
        <f>IF($AU$2&lt;&gt;5,NA(),IF(D12093=D12092,0,IF(AND(D21594=D12093,D12094=D12093),O12093+O12094+O21594,IF(D12094=D12093,O12094+O12093,O12093))))</f>
        <v/>
      </c>
      <c r="AS12093">
        <f>IF($AU$2&lt;&gt;5,NA(),IF(D12093=D12092,0,IF(AND(D21594=D12093,D12094=D12093),P12093+P12094+P21594,IF(D12094=D12093,P12094+P12093,P12093))))</f>
        <v/>
      </c>
      <c r="AT12093">
        <f>AR12093-AS12093</f>
        <v/>
      </c>
    </row>
    <row r="12094" ht="15.75" customHeight="1" s="121">
      <c r="B12094">
        <f>D12094&amp;Q12094&amp;E12094</f>
        <v/>
      </c>
      <c r="C12094" s="73" t="n"/>
      <c r="D12094" s="73" t="n"/>
      <c r="E12094" s="78" t="n"/>
      <c r="F12094" s="75" t="n"/>
      <c r="G12094" s="73" t="n"/>
      <c r="H12094" s="75" t="n"/>
      <c r="I12094" s="75" t="n"/>
      <c r="J12094" s="75" t="n"/>
      <c r="K12094" s="75" t="n"/>
      <c r="L12094" s="75" t="n"/>
      <c r="M12094" s="75" t="n"/>
      <c r="N12094" s="75" t="n"/>
      <c r="O12094" s="75" t="n"/>
      <c r="P12094" s="75" t="n"/>
      <c r="Q12094" s="79" t="n"/>
      <c r="AR12094">
        <f>IF($AU$2&lt;&gt;5,NA(),IF(D12094=D12093,0,IF(AND(D21595=D12094,D12095=D12094),O12094+O12095+O21595,IF(D12095=D12094,O12095+O12094,O12094))))</f>
        <v/>
      </c>
      <c r="AS12094">
        <f>IF($AU$2&lt;&gt;5,NA(),IF(D12094=D12093,0,IF(AND(D21595=D12094,D12095=D12094),P12094+P12095+P21595,IF(D12095=D12094,P12095+P12094,P12094))))</f>
        <v/>
      </c>
      <c r="AT12094">
        <f>AR12094-AS12094</f>
        <v/>
      </c>
    </row>
    <row r="12095" ht="15.75" customHeight="1" s="121">
      <c r="B12095">
        <f>D12095&amp;Q12095&amp;E12095</f>
        <v/>
      </c>
      <c r="C12095" s="73" t="n"/>
      <c r="D12095" s="73" t="n"/>
      <c r="E12095" s="78" t="n"/>
      <c r="F12095" s="75" t="n"/>
      <c r="G12095" s="73" t="n"/>
      <c r="H12095" s="75" t="n"/>
      <c r="I12095" s="75" t="n"/>
      <c r="J12095" s="75" t="n"/>
      <c r="K12095" s="75" t="n"/>
      <c r="L12095" s="75" t="n"/>
      <c r="M12095" s="75" t="n"/>
      <c r="N12095" s="75" t="n"/>
      <c r="O12095" s="75" t="n"/>
      <c r="P12095" s="75" t="n"/>
      <c r="Q12095" s="79" t="n"/>
      <c r="AR12095">
        <f>IF($AU$2&lt;&gt;5,NA(),IF(D12095=D12094,0,IF(AND(D21596=D12095,D12096=D12095),O12095+O12096+O21596,IF(D12096=D12095,O12096+O12095,O12095))))</f>
        <v/>
      </c>
      <c r="AS12095">
        <f>IF($AU$2&lt;&gt;5,NA(),IF(D12095=D12094,0,IF(AND(D21596=D12095,D12096=D12095),P12095+P12096+P21596,IF(D12096=D12095,P12096+P12095,P12095))))</f>
        <v/>
      </c>
      <c r="AT12095">
        <f>AR12095-AS12095</f>
        <v/>
      </c>
    </row>
    <row r="12096" ht="15.75" customHeight="1" s="121">
      <c r="B12096">
        <f>D12096&amp;Q12096&amp;E12096</f>
        <v/>
      </c>
      <c r="C12096" s="73" t="n"/>
      <c r="D12096" s="73" t="n"/>
      <c r="E12096" s="78" t="n"/>
      <c r="F12096" s="75" t="n"/>
      <c r="G12096" s="73" t="n"/>
      <c r="H12096" s="75" t="n"/>
      <c r="I12096" s="75" t="n"/>
      <c r="J12096" s="75" t="n"/>
      <c r="K12096" s="75" t="n"/>
      <c r="L12096" s="75" t="n"/>
      <c r="M12096" s="75" t="n"/>
      <c r="N12096" s="75" t="n"/>
      <c r="O12096" s="75" t="n"/>
      <c r="P12096" s="75" t="n"/>
      <c r="Q12096" s="79" t="n"/>
      <c r="AR12096">
        <f>IF($AU$2&lt;&gt;5,NA(),IF(D12096=D12095,0,IF(AND(D21597=D12096,D12097=D12096),O12096+O12097+O21597,IF(D12097=D12096,O12097+O12096,O12096))))</f>
        <v/>
      </c>
      <c r="AS12096">
        <f>IF($AU$2&lt;&gt;5,NA(),IF(D12096=D12095,0,IF(AND(D21597=D12096,D12097=D12096),P12096+P12097+P21597,IF(D12097=D12096,P12097+P12096,P12096))))</f>
        <v/>
      </c>
      <c r="AT12096">
        <f>AR12096-AS12096</f>
        <v/>
      </c>
    </row>
    <row r="12097" ht="15.75" customHeight="1" s="121">
      <c r="B12097">
        <f>D12097&amp;Q12097&amp;E12097</f>
        <v/>
      </c>
      <c r="C12097" s="73" t="n"/>
      <c r="D12097" s="73" t="n"/>
      <c r="E12097" s="78" t="n"/>
      <c r="F12097" s="75" t="n"/>
      <c r="G12097" s="73" t="n"/>
      <c r="H12097" s="75" t="n"/>
      <c r="I12097" s="75" t="n"/>
      <c r="J12097" s="75" t="n"/>
      <c r="K12097" s="75" t="n"/>
      <c r="L12097" s="75" t="n"/>
      <c r="M12097" s="75" t="n"/>
      <c r="N12097" s="75" t="n"/>
      <c r="O12097" s="75" t="n"/>
      <c r="P12097" s="75" t="n"/>
      <c r="Q12097" s="79" t="n"/>
      <c r="AR12097">
        <f>IF($AU$2&lt;&gt;5,NA(),IF(D12097=D12096,0,IF(AND(D21598=D12097,D12098=D12097),O12097+O12098+O21598,IF(D12098=D12097,O12098+O12097,O12097))))</f>
        <v/>
      </c>
      <c r="AS12097">
        <f>IF($AU$2&lt;&gt;5,NA(),IF(D12097=D12096,0,IF(AND(D21598=D12097,D12098=D12097),P12097+P12098+P21598,IF(D12098=D12097,P12098+P12097,P12097))))</f>
        <v/>
      </c>
      <c r="AT12097">
        <f>AR12097-AS12097</f>
        <v/>
      </c>
    </row>
    <row r="12098" ht="15.75" customHeight="1" s="121">
      <c r="B12098">
        <f>D12098&amp;Q12098&amp;E12098</f>
        <v/>
      </c>
      <c r="C12098" s="73" t="n"/>
      <c r="D12098" s="73" t="n"/>
      <c r="E12098" s="78" t="n"/>
      <c r="F12098" s="75" t="n"/>
      <c r="G12098" s="73" t="n"/>
      <c r="H12098" s="75" t="n"/>
      <c r="I12098" s="75" t="n"/>
      <c r="J12098" s="75" t="n"/>
      <c r="K12098" s="75" t="n"/>
      <c r="L12098" s="75" t="n"/>
      <c r="M12098" s="75" t="n"/>
      <c r="N12098" s="75" t="n"/>
      <c r="O12098" s="75" t="n"/>
      <c r="P12098" s="75" t="n"/>
      <c r="Q12098" s="79" t="n"/>
      <c r="AR12098">
        <f>IF($AU$2&lt;&gt;5,NA(),IF(D12098=D12097,0,IF(AND(D21599=D12098,D12099=D12098),O12098+O12099+O21599,IF(D12099=D12098,O12099+O12098,O12098))))</f>
        <v/>
      </c>
      <c r="AS12098">
        <f>IF($AU$2&lt;&gt;5,NA(),IF(D12098=D12097,0,IF(AND(D21599=D12098,D12099=D12098),P12098+P12099+P21599,IF(D12099=D12098,P12099+P12098,P12098))))</f>
        <v/>
      </c>
      <c r="AT12098">
        <f>AR12098-AS12098</f>
        <v/>
      </c>
    </row>
    <row r="12099" ht="15.75" customHeight="1" s="121">
      <c r="B12099">
        <f>D12099&amp;Q12099&amp;E12099</f>
        <v/>
      </c>
      <c r="C12099" s="73" t="n"/>
      <c r="D12099" s="73" t="n"/>
      <c r="E12099" s="78" t="n"/>
      <c r="F12099" s="75" t="n"/>
      <c r="G12099" s="73" t="n"/>
      <c r="H12099" s="75" t="n"/>
      <c r="I12099" s="75" t="n"/>
      <c r="J12099" s="75" t="n"/>
      <c r="K12099" s="75" t="n"/>
      <c r="L12099" s="75" t="n"/>
      <c r="M12099" s="75" t="n"/>
      <c r="N12099" s="75" t="n"/>
      <c r="O12099" s="75" t="n"/>
      <c r="P12099" s="75" t="n"/>
      <c r="Q12099" s="79" t="n"/>
      <c r="AR12099">
        <f>IF($AU$2&lt;&gt;5,NA(),IF(D12099=D12098,0,IF(AND(D21600=D12099,D12100=D12099),O12099+O12100+O21600,IF(D12100=D12099,O12100+O12099,O12099))))</f>
        <v/>
      </c>
      <c r="AS12099">
        <f>IF($AU$2&lt;&gt;5,NA(),IF(D12099=D12098,0,IF(AND(D21600=D12099,D12100=D12099),P12099+P12100+P21600,IF(D12100=D12099,P12100+P12099,P12099))))</f>
        <v/>
      </c>
      <c r="AT12099">
        <f>AR12099-AS12099</f>
        <v/>
      </c>
    </row>
    <row r="12100" ht="15.75" customHeight="1" s="121">
      <c r="B12100">
        <f>D12100&amp;Q12100&amp;E12100</f>
        <v/>
      </c>
      <c r="C12100" s="73" t="n"/>
      <c r="D12100" s="73" t="n"/>
      <c r="E12100" s="78" t="n"/>
      <c r="F12100" s="75" t="n"/>
      <c r="G12100" s="73" t="n"/>
      <c r="H12100" s="75" t="n"/>
      <c r="I12100" s="75" t="n"/>
      <c r="J12100" s="75" t="n"/>
      <c r="K12100" s="75" t="n"/>
      <c r="L12100" s="75" t="n"/>
      <c r="M12100" s="75" t="n"/>
      <c r="N12100" s="75" t="n"/>
      <c r="O12100" s="75" t="n"/>
      <c r="P12100" s="75" t="n"/>
      <c r="Q12100" s="79" t="n"/>
      <c r="AR12100">
        <f>IF($AU$2&lt;&gt;5,NA(),IF(D12100=D12099,0,IF(AND(D21601=D12100,D12101=D12100),O12100+O12101+O21601,IF(D12101=D12100,O12101+O12100,O12100))))</f>
        <v/>
      </c>
      <c r="AS12100">
        <f>IF($AU$2&lt;&gt;5,NA(),IF(D12100=D12099,0,IF(AND(D21601=D12100,D12101=D12100),P12100+P12101+P21601,IF(D12101=D12100,P12101+P12100,P12100))))</f>
        <v/>
      </c>
      <c r="AT12100">
        <f>AR12100-AS12100</f>
        <v/>
      </c>
    </row>
    <row r="12101" ht="15.75" customHeight="1" s="121">
      <c r="B12101">
        <f>D12101&amp;Q12101&amp;E12101</f>
        <v/>
      </c>
      <c r="C12101" s="73" t="n"/>
      <c r="D12101" s="73" t="n"/>
      <c r="E12101" s="78" t="n"/>
      <c r="F12101" s="75" t="n"/>
      <c r="G12101" s="73" t="n"/>
      <c r="H12101" s="75" t="n"/>
      <c r="I12101" s="75" t="n"/>
      <c r="J12101" s="75" t="n"/>
      <c r="K12101" s="75" t="n"/>
      <c r="L12101" s="75" t="n"/>
      <c r="M12101" s="75" t="n"/>
      <c r="N12101" s="75" t="n"/>
      <c r="O12101" s="75" t="n"/>
      <c r="P12101" s="75" t="n"/>
      <c r="Q12101" s="79" t="n"/>
      <c r="AR12101">
        <f>IF($AU$2&lt;&gt;5,NA(),IF(D12101=D12100,0,IF(AND(D21602=D12101,D12102=D12101),O12101+O12102+O21602,IF(D12102=D12101,O12102+O12101,O12101))))</f>
        <v/>
      </c>
      <c r="AS12101">
        <f>IF($AU$2&lt;&gt;5,NA(),IF(D12101=D12100,0,IF(AND(D21602=D12101,D12102=D12101),P12101+P12102+P21602,IF(D12102=D12101,P12102+P12101,P12101))))</f>
        <v/>
      </c>
      <c r="AT12101">
        <f>AR12101-AS12101</f>
        <v/>
      </c>
    </row>
    <row r="12102" ht="15.75" customHeight="1" s="121">
      <c r="B12102">
        <f>D12102&amp;Q12102&amp;E12102</f>
        <v/>
      </c>
      <c r="C12102" s="73" t="n"/>
      <c r="D12102" s="73" t="n"/>
      <c r="E12102" s="78" t="n"/>
      <c r="F12102" s="75" t="n"/>
      <c r="G12102" s="73" t="n"/>
      <c r="H12102" s="75" t="n"/>
      <c r="I12102" s="75" t="n"/>
      <c r="J12102" s="75" t="n"/>
      <c r="K12102" s="75" t="n"/>
      <c r="L12102" s="75" t="n"/>
      <c r="M12102" s="75" t="n"/>
      <c r="N12102" s="75" t="n"/>
      <c r="O12102" s="75" t="n"/>
      <c r="P12102" s="75" t="n"/>
      <c r="Q12102" s="79" t="n"/>
      <c r="AR12102">
        <f>IF($AU$2&lt;&gt;5,NA(),IF(D12102=D12101,0,IF(AND(D21603=D12102,D12103=D12102),O12102+O12103+O21603,IF(D12103=D12102,O12103+O12102,O12102))))</f>
        <v/>
      </c>
      <c r="AS12102">
        <f>IF($AU$2&lt;&gt;5,NA(),IF(D12102=D12101,0,IF(AND(D21603=D12102,D12103=D12102),P12102+P12103+P21603,IF(D12103=D12102,P12103+P12102,P12102))))</f>
        <v/>
      </c>
      <c r="AT12102">
        <f>AR12102-AS12102</f>
        <v/>
      </c>
    </row>
    <row r="12103" ht="15.75" customHeight="1" s="121">
      <c r="B12103">
        <f>D12103&amp;Q12103&amp;E12103</f>
        <v/>
      </c>
      <c r="C12103" s="73" t="n"/>
      <c r="D12103" s="73" t="n"/>
      <c r="E12103" s="78" t="n"/>
      <c r="F12103" s="75" t="n"/>
      <c r="G12103" s="73" t="n"/>
      <c r="H12103" s="75" t="n"/>
      <c r="I12103" s="75" t="n"/>
      <c r="J12103" s="75" t="n"/>
      <c r="K12103" s="75" t="n"/>
      <c r="L12103" s="75" t="n"/>
      <c r="M12103" s="75" t="n"/>
      <c r="N12103" s="75" t="n"/>
      <c r="O12103" s="75" t="n"/>
      <c r="P12103" s="75" t="n"/>
      <c r="Q12103" s="79" t="n"/>
      <c r="AR12103">
        <f>IF($AU$2&lt;&gt;5,NA(),IF(D12103=D12102,0,IF(AND(D21604=D12103,D12104=D12103),O12103+O12104+O21604,IF(D12104=D12103,O12104+O12103,O12103))))</f>
        <v/>
      </c>
      <c r="AS12103">
        <f>IF($AU$2&lt;&gt;5,NA(),IF(D12103=D12102,0,IF(AND(D21604=D12103,D12104=D12103),P12103+P12104+P21604,IF(D12104=D12103,P12104+P12103,P12103))))</f>
        <v/>
      </c>
      <c r="AT12103">
        <f>AR12103-AS12103</f>
        <v/>
      </c>
    </row>
    <row r="12104" ht="15.75" customHeight="1" s="121">
      <c r="B12104">
        <f>D12104&amp;Q12104&amp;E12104</f>
        <v/>
      </c>
      <c r="C12104" s="73" t="n"/>
      <c r="D12104" s="73" t="n"/>
      <c r="E12104" s="78" t="n"/>
      <c r="F12104" s="75" t="n"/>
      <c r="G12104" s="73" t="n"/>
      <c r="H12104" s="75" t="n"/>
      <c r="I12104" s="75" t="n"/>
      <c r="J12104" s="75" t="n"/>
      <c r="K12104" s="75" t="n"/>
      <c r="L12104" s="75" t="n"/>
      <c r="M12104" s="75" t="n"/>
      <c r="N12104" s="75" t="n"/>
      <c r="O12104" s="75" t="n"/>
      <c r="P12104" s="75" t="n"/>
      <c r="Q12104" s="79" t="n"/>
      <c r="AR12104">
        <f>IF($AU$2&lt;&gt;5,NA(),IF(D12104=D12103,0,IF(AND(D21605=D12104,D12105=D12104),O12104+O12105+O21605,IF(D12105=D12104,O12105+O12104,O12104))))</f>
        <v/>
      </c>
      <c r="AS12104">
        <f>IF($AU$2&lt;&gt;5,NA(),IF(D12104=D12103,0,IF(AND(D21605=D12104,D12105=D12104),P12104+P12105+P21605,IF(D12105=D12104,P12105+P12104,P12104))))</f>
        <v/>
      </c>
      <c r="AT12104">
        <f>AR12104-AS12104</f>
        <v/>
      </c>
    </row>
    <row r="12105" ht="15.75" customHeight="1" s="121">
      <c r="B12105">
        <f>D12105&amp;Q12105&amp;E12105</f>
        <v/>
      </c>
      <c r="C12105" s="73" t="n"/>
      <c r="D12105" s="73" t="n"/>
      <c r="E12105" s="78" t="n"/>
      <c r="F12105" s="75" t="n"/>
      <c r="G12105" s="73" t="n"/>
      <c r="H12105" s="75" t="n"/>
      <c r="I12105" s="75" t="n"/>
      <c r="J12105" s="75" t="n"/>
      <c r="K12105" s="75" t="n"/>
      <c r="L12105" s="75" t="n"/>
      <c r="M12105" s="75" t="n"/>
      <c r="N12105" s="75" t="n"/>
      <c r="O12105" s="75" t="n"/>
      <c r="P12105" s="75" t="n"/>
      <c r="Q12105" s="79" t="n"/>
      <c r="AR12105">
        <f>IF($AU$2&lt;&gt;5,NA(),IF(D12105=D12104,0,IF(AND(D21606=D12105,D12106=D12105),O12105+O12106+O21606,IF(D12106=D12105,O12106+O12105,O12105))))</f>
        <v/>
      </c>
      <c r="AS12105">
        <f>IF($AU$2&lt;&gt;5,NA(),IF(D12105=D12104,0,IF(AND(D21606=D12105,D12106=D12105),P12105+P12106+P21606,IF(D12106=D12105,P12106+P12105,P12105))))</f>
        <v/>
      </c>
      <c r="AT12105">
        <f>AR12105-AS12105</f>
        <v/>
      </c>
    </row>
    <row r="12106" ht="15.75" customHeight="1" s="121">
      <c r="B12106">
        <f>D12106&amp;Q12106&amp;E12106</f>
        <v/>
      </c>
      <c r="C12106" s="73" t="n"/>
      <c r="D12106" s="73" t="n"/>
      <c r="E12106" s="78" t="n"/>
      <c r="F12106" s="75" t="n"/>
      <c r="G12106" s="73" t="n"/>
      <c r="H12106" s="75" t="n"/>
      <c r="I12106" s="75" t="n"/>
      <c r="J12106" s="75" t="n"/>
      <c r="K12106" s="75" t="n"/>
      <c r="L12106" s="75" t="n"/>
      <c r="M12106" s="75" t="n"/>
      <c r="N12106" s="75" t="n"/>
      <c r="O12106" s="75" t="n"/>
      <c r="P12106" s="75" t="n"/>
      <c r="Q12106" s="79" t="n"/>
      <c r="AR12106">
        <f>IF($AU$2&lt;&gt;5,NA(),IF(D12106=D12105,0,IF(AND(D21607=D12106,D12107=D12106),O12106+O12107+O21607,IF(D12107=D12106,O12107+O12106,O12106))))</f>
        <v/>
      </c>
      <c r="AS12106">
        <f>IF($AU$2&lt;&gt;5,NA(),IF(D12106=D12105,0,IF(AND(D21607=D12106,D12107=D12106),P12106+P12107+P21607,IF(D12107=D12106,P12107+P12106,P12106))))</f>
        <v/>
      </c>
      <c r="AT12106">
        <f>AR12106-AS12106</f>
        <v/>
      </c>
    </row>
    <row r="12107" ht="15.75" customHeight="1" s="121">
      <c r="B12107">
        <f>D12107&amp;Q12107&amp;E12107</f>
        <v/>
      </c>
      <c r="C12107" s="73" t="n"/>
      <c r="D12107" s="73" t="n"/>
      <c r="E12107" s="78" t="n"/>
      <c r="F12107" s="75" t="n"/>
      <c r="G12107" s="73" t="n"/>
      <c r="H12107" s="75" t="n"/>
      <c r="I12107" s="75" t="n"/>
      <c r="J12107" s="75" t="n"/>
      <c r="K12107" s="75" t="n"/>
      <c r="L12107" s="75" t="n"/>
      <c r="M12107" s="75" t="n"/>
      <c r="N12107" s="75" t="n"/>
      <c r="O12107" s="75" t="n"/>
      <c r="P12107" s="75" t="n"/>
      <c r="Q12107" s="79" t="n"/>
      <c r="AR12107">
        <f>IF($AU$2&lt;&gt;5,NA(),IF(D12107=D12106,0,IF(AND(D21608=D12107,D12108=D12107),O12107+O12108+O21608,IF(D12108=D12107,O12108+O12107,O12107))))</f>
        <v/>
      </c>
      <c r="AS12107">
        <f>IF($AU$2&lt;&gt;5,NA(),IF(D12107=D12106,0,IF(AND(D21608=D12107,D12108=D12107),P12107+P12108+P21608,IF(D12108=D12107,P12108+P12107,P12107))))</f>
        <v/>
      </c>
      <c r="AT12107">
        <f>AR12107-AS12107</f>
        <v/>
      </c>
    </row>
    <row r="12108" ht="15.75" customHeight="1" s="121">
      <c r="B12108">
        <f>D12108&amp;Q12108&amp;E12108</f>
        <v/>
      </c>
      <c r="C12108" s="73" t="n"/>
      <c r="D12108" s="73" t="n"/>
      <c r="E12108" s="78" t="n"/>
      <c r="F12108" s="75" t="n"/>
      <c r="G12108" s="73" t="n"/>
      <c r="H12108" s="75" t="n"/>
      <c r="I12108" s="75" t="n"/>
      <c r="J12108" s="75" t="n"/>
      <c r="K12108" s="75" t="n"/>
      <c r="L12108" s="75" t="n"/>
      <c r="M12108" s="75" t="n"/>
      <c r="N12108" s="75" t="n"/>
      <c r="O12108" s="75" t="n"/>
      <c r="P12108" s="75" t="n"/>
      <c r="Q12108" s="79" t="n"/>
      <c r="AR12108">
        <f>IF($AU$2&lt;&gt;5,NA(),IF(D12108=D12107,0,IF(AND(D21609=D12108,D12109=D12108),O12108+O12109+O21609,IF(D12109=D12108,O12109+O12108,O12108))))</f>
        <v/>
      </c>
      <c r="AS12108">
        <f>IF($AU$2&lt;&gt;5,NA(),IF(D12108=D12107,0,IF(AND(D21609=D12108,D12109=D12108),P12108+P12109+P21609,IF(D12109=D12108,P12109+P12108,P12108))))</f>
        <v/>
      </c>
      <c r="AT12108">
        <f>AR12108-AS12108</f>
        <v/>
      </c>
    </row>
    <row r="12109" ht="15.75" customHeight="1" s="121">
      <c r="B12109">
        <f>D12109&amp;Q12109&amp;E12109</f>
        <v/>
      </c>
      <c r="C12109" s="73" t="n"/>
      <c r="D12109" s="73" t="n"/>
      <c r="E12109" s="78" t="n"/>
      <c r="F12109" s="75" t="n"/>
      <c r="G12109" s="73" t="n"/>
      <c r="H12109" s="75" t="n"/>
      <c r="I12109" s="75" t="n"/>
      <c r="J12109" s="75" t="n"/>
      <c r="K12109" s="75" t="n"/>
      <c r="L12109" s="75" t="n"/>
      <c r="M12109" s="75" t="n"/>
      <c r="N12109" s="75" t="n"/>
      <c r="O12109" s="75" t="n"/>
      <c r="P12109" s="75" t="n"/>
      <c r="Q12109" s="79" t="n"/>
      <c r="AR12109">
        <f>IF($AU$2&lt;&gt;5,NA(),IF(D12109=D12108,0,IF(AND(D21610=D12109,D12110=D12109),O12109+O12110+O21610,IF(D12110=D12109,O12110+O12109,O12109))))</f>
        <v/>
      </c>
      <c r="AS12109">
        <f>IF($AU$2&lt;&gt;5,NA(),IF(D12109=D12108,0,IF(AND(D21610=D12109,D12110=D12109),P12109+P12110+P21610,IF(D12110=D12109,P12110+P12109,P12109))))</f>
        <v/>
      </c>
      <c r="AT12109">
        <f>AR12109-AS12109</f>
        <v/>
      </c>
    </row>
    <row r="12110" ht="15.75" customHeight="1" s="121">
      <c r="B12110">
        <f>D12110&amp;Q12110&amp;E12110</f>
        <v/>
      </c>
      <c r="C12110" s="73" t="n"/>
      <c r="D12110" s="73" t="n"/>
      <c r="E12110" s="78" t="n"/>
      <c r="F12110" s="75" t="n"/>
      <c r="G12110" s="73" t="n"/>
      <c r="H12110" s="75" t="n"/>
      <c r="I12110" s="75" t="n"/>
      <c r="J12110" s="75" t="n"/>
      <c r="K12110" s="75" t="n"/>
      <c r="L12110" s="75" t="n"/>
      <c r="M12110" s="75" t="n"/>
      <c r="N12110" s="75" t="n"/>
      <c r="O12110" s="75" t="n"/>
      <c r="P12110" s="75" t="n"/>
      <c r="Q12110" s="79" t="n"/>
      <c r="AR12110">
        <f>IF($AU$2&lt;&gt;5,NA(),IF(D12110=D12109,0,IF(AND(D21611=D12110,D12111=D12110),O12110+O12111+O21611,IF(D12111=D12110,O12111+O12110,O12110))))</f>
        <v/>
      </c>
      <c r="AS12110">
        <f>IF($AU$2&lt;&gt;5,NA(),IF(D12110=D12109,0,IF(AND(D21611=D12110,D12111=D12110),P12110+P12111+P21611,IF(D12111=D12110,P12111+P12110,P12110))))</f>
        <v/>
      </c>
      <c r="AT12110">
        <f>AR12110-AS12110</f>
        <v/>
      </c>
    </row>
    <row r="12111" ht="15.75" customHeight="1" s="121">
      <c r="B12111">
        <f>D12111&amp;Q12111&amp;E12111</f>
        <v/>
      </c>
      <c r="C12111" s="73" t="n"/>
      <c r="D12111" s="73" t="n"/>
      <c r="E12111" s="78" t="n"/>
      <c r="F12111" s="75" t="n"/>
      <c r="G12111" s="73" t="n"/>
      <c r="H12111" s="75" t="n"/>
      <c r="I12111" s="75" t="n"/>
      <c r="J12111" s="75" t="n"/>
      <c r="K12111" s="75" t="n"/>
      <c r="L12111" s="75" t="n"/>
      <c r="M12111" s="75" t="n"/>
      <c r="N12111" s="75" t="n"/>
      <c r="O12111" s="75" t="n"/>
      <c r="P12111" s="75" t="n"/>
      <c r="Q12111" s="79" t="n"/>
      <c r="AR12111">
        <f>IF($AU$2&lt;&gt;5,NA(),IF(D12111=D12110,0,IF(AND(D21612=D12111,D12112=D12111),O12111+O12112+O21612,IF(D12112=D12111,O12112+O12111,O12111))))</f>
        <v/>
      </c>
      <c r="AS12111">
        <f>IF($AU$2&lt;&gt;5,NA(),IF(D12111=D12110,0,IF(AND(D21612=D12111,D12112=D12111),P12111+P12112+P21612,IF(D12112=D12111,P12112+P12111,P12111))))</f>
        <v/>
      </c>
      <c r="AT12111">
        <f>AR12111-AS12111</f>
        <v/>
      </c>
    </row>
    <row r="12112" ht="15.75" customHeight="1" s="121">
      <c r="B12112">
        <f>D12112&amp;Q12112&amp;E12112</f>
        <v/>
      </c>
      <c r="C12112" s="73" t="n"/>
      <c r="D12112" s="73" t="n"/>
      <c r="E12112" s="78" t="n"/>
      <c r="F12112" s="75" t="n"/>
      <c r="G12112" s="73" t="n"/>
      <c r="H12112" s="75" t="n"/>
      <c r="I12112" s="75" t="n"/>
      <c r="J12112" s="75" t="n"/>
      <c r="K12112" s="75" t="n"/>
      <c r="L12112" s="75" t="n"/>
      <c r="M12112" s="75" t="n"/>
      <c r="N12112" s="75" t="n"/>
      <c r="O12112" s="75" t="n"/>
      <c r="P12112" s="75" t="n"/>
      <c r="Q12112" s="79" t="n"/>
      <c r="AR12112">
        <f>IF($AU$2&lt;&gt;5,NA(),IF(D12112=D12111,0,IF(AND(D21613=D12112,D12113=D12112),O12112+O12113+O21613,IF(D12113=D12112,O12113+O12112,O12112))))</f>
        <v/>
      </c>
      <c r="AS12112">
        <f>IF($AU$2&lt;&gt;5,NA(),IF(D12112=D12111,0,IF(AND(D21613=D12112,D12113=D12112),P12112+P12113+P21613,IF(D12113=D12112,P12113+P12112,P12112))))</f>
        <v/>
      </c>
      <c r="AT12112">
        <f>AR12112-AS12112</f>
        <v/>
      </c>
    </row>
    <row r="12113" ht="15.75" customHeight="1" s="121">
      <c r="B12113">
        <f>D12113&amp;Q12113&amp;E12113</f>
        <v/>
      </c>
      <c r="C12113" s="73" t="n"/>
      <c r="D12113" s="73" t="n"/>
      <c r="E12113" s="78" t="n"/>
      <c r="F12113" s="75" t="n"/>
      <c r="G12113" s="73" t="n"/>
      <c r="H12113" s="75" t="n"/>
      <c r="I12113" s="75" t="n"/>
      <c r="J12113" s="75" t="n"/>
      <c r="K12113" s="75" t="n"/>
      <c r="L12113" s="75" t="n"/>
      <c r="M12113" s="75" t="n"/>
      <c r="N12113" s="75" t="n"/>
      <c r="O12113" s="75" t="n"/>
      <c r="P12113" s="75" t="n"/>
      <c r="Q12113" s="79" t="n"/>
      <c r="AR12113">
        <f>IF($AU$2&lt;&gt;5,NA(),IF(D12113=D12112,0,IF(AND(D21614=D12113,D12114=D12113),O12113+O12114+O21614,IF(D12114=D12113,O12114+O12113,O12113))))</f>
        <v/>
      </c>
      <c r="AS12113">
        <f>IF($AU$2&lt;&gt;5,NA(),IF(D12113=D12112,0,IF(AND(D21614=D12113,D12114=D12113),P12113+P12114+P21614,IF(D12114=D12113,P12114+P12113,P12113))))</f>
        <v/>
      </c>
      <c r="AT12113">
        <f>AR12113-AS12113</f>
        <v/>
      </c>
    </row>
    <row r="12114" ht="15.75" customHeight="1" s="121">
      <c r="B12114">
        <f>D12114&amp;Q12114&amp;E12114</f>
        <v/>
      </c>
      <c r="C12114" s="73" t="n"/>
      <c r="D12114" s="73" t="n"/>
      <c r="E12114" s="78" t="n"/>
      <c r="F12114" s="75" t="n"/>
      <c r="G12114" s="73" t="n"/>
      <c r="H12114" s="75" t="n"/>
      <c r="I12114" s="75" t="n"/>
      <c r="J12114" s="75" t="n"/>
      <c r="K12114" s="75" t="n"/>
      <c r="L12114" s="75" t="n"/>
      <c r="M12114" s="75" t="n"/>
      <c r="N12114" s="75" t="n"/>
      <c r="O12114" s="75" t="n"/>
      <c r="P12114" s="75" t="n"/>
      <c r="Q12114" s="79" t="n"/>
      <c r="AR12114">
        <f>IF($AU$2&lt;&gt;5,NA(),IF(D12114=D12113,0,IF(AND(D21615=D12114,D12115=D12114),O12114+O12115+O21615,IF(D12115=D12114,O12115+O12114,O12114))))</f>
        <v/>
      </c>
      <c r="AS12114">
        <f>IF($AU$2&lt;&gt;5,NA(),IF(D12114=D12113,0,IF(AND(D21615=D12114,D12115=D12114),P12114+P12115+P21615,IF(D12115=D12114,P12115+P12114,P12114))))</f>
        <v/>
      </c>
      <c r="AT12114">
        <f>AR12114-AS12114</f>
        <v/>
      </c>
    </row>
    <row r="12115" ht="15.75" customHeight="1" s="121">
      <c r="B12115">
        <f>D12115&amp;Q12115&amp;E12115</f>
        <v/>
      </c>
      <c r="C12115" s="73" t="n"/>
      <c r="D12115" s="73" t="n"/>
      <c r="E12115" s="78" t="n"/>
      <c r="F12115" s="75" t="n"/>
      <c r="G12115" s="73" t="n"/>
      <c r="H12115" s="75" t="n"/>
      <c r="I12115" s="75" t="n"/>
      <c r="J12115" s="75" t="n"/>
      <c r="K12115" s="75" t="n"/>
      <c r="L12115" s="75" t="n"/>
      <c r="M12115" s="75" t="n"/>
      <c r="N12115" s="75" t="n"/>
      <c r="O12115" s="75" t="n"/>
      <c r="P12115" s="75" t="n"/>
      <c r="Q12115" s="79" t="n"/>
      <c r="AR12115">
        <f>IF($AU$2&lt;&gt;5,NA(),IF(D12115=D12114,0,IF(AND(D21616=D12115,D12116=D12115),O12115+O12116+O21616,IF(D12116=D12115,O12116+O12115,O12115))))</f>
        <v/>
      </c>
      <c r="AS12115">
        <f>IF($AU$2&lt;&gt;5,NA(),IF(D12115=D12114,0,IF(AND(D21616=D12115,D12116=D12115),P12115+P12116+P21616,IF(D12116=D12115,P12116+P12115,P12115))))</f>
        <v/>
      </c>
      <c r="AT12115">
        <f>AR12115-AS12115</f>
        <v/>
      </c>
    </row>
    <row r="12116" ht="15.75" customHeight="1" s="121">
      <c r="B12116">
        <f>D12116&amp;Q12116&amp;E12116</f>
        <v/>
      </c>
      <c r="C12116" s="73" t="n"/>
      <c r="D12116" s="73" t="n"/>
      <c r="E12116" s="78" t="n"/>
      <c r="F12116" s="75" t="n"/>
      <c r="G12116" s="73" t="n"/>
      <c r="H12116" s="75" t="n"/>
      <c r="I12116" s="75" t="n"/>
      <c r="J12116" s="75" t="n"/>
      <c r="K12116" s="75" t="n"/>
      <c r="L12116" s="75" t="n"/>
      <c r="M12116" s="75" t="n"/>
      <c r="N12116" s="75" t="n"/>
      <c r="O12116" s="75" t="n"/>
      <c r="P12116" s="75" t="n"/>
      <c r="Q12116" s="79" t="n"/>
      <c r="AR12116">
        <f>IF($AU$2&lt;&gt;5,NA(),IF(D12116=D12115,0,IF(AND(D21617=D12116,D12117=D12116),O12116+O12117+O21617,IF(D12117=D12116,O12117+O12116,O12116))))</f>
        <v/>
      </c>
      <c r="AS12116">
        <f>IF($AU$2&lt;&gt;5,NA(),IF(D12116=D12115,0,IF(AND(D21617=D12116,D12117=D12116),P12116+P12117+P21617,IF(D12117=D12116,P12117+P12116,P12116))))</f>
        <v/>
      </c>
      <c r="AT12116">
        <f>AR12116-AS12116</f>
        <v/>
      </c>
    </row>
    <row r="12117" ht="15.75" customHeight="1" s="121">
      <c r="B12117">
        <f>D12117&amp;Q12117&amp;E12117</f>
        <v/>
      </c>
      <c r="C12117" s="73" t="n"/>
      <c r="D12117" s="73" t="n"/>
      <c r="E12117" s="78" t="n"/>
      <c r="F12117" s="75" t="n"/>
      <c r="G12117" s="73" t="n"/>
      <c r="H12117" s="75" t="n"/>
      <c r="I12117" s="75" t="n"/>
      <c r="J12117" s="75" t="n"/>
      <c r="K12117" s="75" t="n"/>
      <c r="L12117" s="75" t="n"/>
      <c r="M12117" s="75" t="n"/>
      <c r="N12117" s="75" t="n"/>
      <c r="O12117" s="75" t="n"/>
      <c r="P12117" s="75" t="n"/>
      <c r="Q12117" s="79" t="n"/>
      <c r="AR12117">
        <f>IF($AU$2&lt;&gt;5,NA(),IF(D12117=D12116,0,IF(AND(D21618=D12117,D12118=D12117),O12117+O12118+O21618,IF(D12118=D12117,O12118+O12117,O12117))))</f>
        <v/>
      </c>
      <c r="AS12117">
        <f>IF($AU$2&lt;&gt;5,NA(),IF(D12117=D12116,0,IF(AND(D21618=D12117,D12118=D12117),P12117+P12118+P21618,IF(D12118=D12117,P12118+P12117,P12117))))</f>
        <v/>
      </c>
      <c r="AT12117">
        <f>AR12117-AS12117</f>
        <v/>
      </c>
    </row>
    <row r="12118" ht="15.75" customHeight="1" s="121">
      <c r="B12118">
        <f>D12118&amp;Q12118&amp;E12118</f>
        <v/>
      </c>
      <c r="C12118" s="73" t="n"/>
      <c r="D12118" s="73" t="n"/>
      <c r="E12118" s="78" t="n"/>
      <c r="F12118" s="75" t="n"/>
      <c r="G12118" s="73" t="n"/>
      <c r="H12118" s="75" t="n"/>
      <c r="I12118" s="75" t="n"/>
      <c r="J12118" s="75" t="n"/>
      <c r="K12118" s="75" t="n"/>
      <c r="L12118" s="75" t="n"/>
      <c r="M12118" s="75" t="n"/>
      <c r="N12118" s="75" t="n"/>
      <c r="O12118" s="75" t="n"/>
      <c r="P12118" s="75" t="n"/>
      <c r="Q12118" s="79" t="n"/>
      <c r="AR12118">
        <f>IF($AU$2&lt;&gt;5,NA(),IF(D12118=D12117,0,IF(AND(D21619=D12118,D12119=D12118),O12118+O12119+O21619,IF(D12119=D12118,O12119+O12118,O12118))))</f>
        <v/>
      </c>
      <c r="AS12118">
        <f>IF($AU$2&lt;&gt;5,NA(),IF(D12118=D12117,0,IF(AND(D21619=D12118,D12119=D12118),P12118+P12119+P21619,IF(D12119=D12118,P12119+P12118,P12118))))</f>
        <v/>
      </c>
      <c r="AT12118">
        <f>AR12118-AS12118</f>
        <v/>
      </c>
    </row>
    <row r="12119" ht="15.75" customHeight="1" s="121">
      <c r="B12119">
        <f>D12119&amp;Q12119&amp;E12119</f>
        <v/>
      </c>
      <c r="C12119" s="73" t="n"/>
      <c r="D12119" s="73" t="n"/>
      <c r="E12119" s="78" t="n"/>
      <c r="F12119" s="75" t="n"/>
      <c r="G12119" s="73" t="n"/>
      <c r="H12119" s="75" t="n"/>
      <c r="I12119" s="75" t="n"/>
      <c r="J12119" s="75" t="n"/>
      <c r="K12119" s="75" t="n"/>
      <c r="L12119" s="75" t="n"/>
      <c r="M12119" s="75" t="n"/>
      <c r="N12119" s="75" t="n"/>
      <c r="O12119" s="75" t="n"/>
      <c r="P12119" s="75" t="n"/>
      <c r="Q12119" s="79" t="n"/>
      <c r="AR12119">
        <f>IF($AU$2&lt;&gt;5,NA(),IF(D12119=D12118,0,IF(AND(D21620=D12119,D12120=D12119),O12119+O12120+O21620,IF(D12120=D12119,O12120+O12119,O12119))))</f>
        <v/>
      </c>
      <c r="AS12119">
        <f>IF($AU$2&lt;&gt;5,NA(),IF(D12119=D12118,0,IF(AND(D21620=D12119,D12120=D12119),P12119+P12120+P21620,IF(D12120=D12119,P12120+P12119,P12119))))</f>
        <v/>
      </c>
      <c r="AT12119">
        <f>AR12119-AS12119</f>
        <v/>
      </c>
    </row>
    <row r="12120" ht="15.75" customHeight="1" s="121">
      <c r="B12120">
        <f>D12120&amp;Q12120&amp;E12120</f>
        <v/>
      </c>
      <c r="C12120" s="73" t="n"/>
      <c r="D12120" s="73" t="n"/>
      <c r="E12120" s="78" t="n"/>
      <c r="F12120" s="75" t="n"/>
      <c r="G12120" s="73" t="n"/>
      <c r="H12120" s="75" t="n"/>
      <c r="I12120" s="75" t="n"/>
      <c r="J12120" s="75" t="n"/>
      <c r="K12120" s="75" t="n"/>
      <c r="L12120" s="75" t="n"/>
      <c r="M12120" s="75" t="n"/>
      <c r="N12120" s="75" t="n"/>
      <c r="O12120" s="75" t="n"/>
      <c r="P12120" s="75" t="n"/>
      <c r="Q12120" s="79" t="n"/>
      <c r="AR12120">
        <f>IF($AU$2&lt;&gt;5,NA(),IF(D12120=D12119,0,IF(AND(D21621=D12120,D12121=D12120),O12120+O12121+O21621,IF(D12121=D12120,O12121+O12120,O12120))))</f>
        <v/>
      </c>
      <c r="AS12120">
        <f>IF($AU$2&lt;&gt;5,NA(),IF(D12120=D12119,0,IF(AND(D21621=D12120,D12121=D12120),P12120+P12121+P21621,IF(D12121=D12120,P12121+P12120,P12120))))</f>
        <v/>
      </c>
      <c r="AT12120">
        <f>AR12120-AS12120</f>
        <v/>
      </c>
    </row>
    <row r="12121" ht="15.75" customHeight="1" s="121">
      <c r="B12121">
        <f>D12121&amp;Q12121&amp;E12121</f>
        <v/>
      </c>
      <c r="C12121" s="73" t="n"/>
      <c r="D12121" s="73" t="n"/>
      <c r="E12121" s="78" t="n"/>
      <c r="F12121" s="75" t="n"/>
      <c r="G12121" s="73" t="n"/>
      <c r="H12121" s="75" t="n"/>
      <c r="I12121" s="75" t="n"/>
      <c r="J12121" s="75" t="n"/>
      <c r="K12121" s="75" t="n"/>
      <c r="L12121" s="75" t="n"/>
      <c r="M12121" s="75" t="n"/>
      <c r="N12121" s="75" t="n"/>
      <c r="O12121" s="75" t="n"/>
      <c r="P12121" s="75" t="n"/>
      <c r="Q12121" s="79" t="n"/>
      <c r="AR12121">
        <f>IF($AU$2&lt;&gt;5,NA(),IF(D12121=D12120,0,IF(AND(D21622=D12121,D12122=D12121),O12121+O12122+O21622,IF(D12122=D12121,O12122+O12121,O12121))))</f>
        <v/>
      </c>
      <c r="AS12121">
        <f>IF($AU$2&lt;&gt;5,NA(),IF(D12121=D12120,0,IF(AND(D21622=D12121,D12122=D12121),P12121+P12122+P21622,IF(D12122=D12121,P12122+P12121,P12121))))</f>
        <v/>
      </c>
      <c r="AT12121">
        <f>AR12121-AS12121</f>
        <v/>
      </c>
    </row>
    <row r="12122" ht="15.75" customHeight="1" s="121">
      <c r="B12122">
        <f>D12122&amp;Q12122&amp;E12122</f>
        <v/>
      </c>
      <c r="C12122" s="73" t="n"/>
      <c r="D12122" s="73" t="n"/>
      <c r="E12122" s="78" t="n"/>
      <c r="F12122" s="75" t="n"/>
      <c r="G12122" s="73" t="n"/>
      <c r="H12122" s="75" t="n"/>
      <c r="I12122" s="75" t="n"/>
      <c r="J12122" s="75" t="n"/>
      <c r="K12122" s="75" t="n"/>
      <c r="L12122" s="75" t="n"/>
      <c r="M12122" s="75" t="n"/>
      <c r="N12122" s="75" t="n"/>
      <c r="O12122" s="75" t="n"/>
      <c r="P12122" s="75" t="n"/>
      <c r="Q12122" s="79" t="n"/>
      <c r="AR12122">
        <f>IF($AU$2&lt;&gt;5,NA(),IF(D12122=D12121,0,IF(AND(D21623=D12122,D12123=D12122),O12122+O12123+O21623,IF(D12123=D12122,O12123+O12122,O12122))))</f>
        <v/>
      </c>
      <c r="AS12122">
        <f>IF($AU$2&lt;&gt;5,NA(),IF(D12122=D12121,0,IF(AND(D21623=D12122,D12123=D12122),P12122+P12123+P21623,IF(D12123=D12122,P12123+P12122,P12122))))</f>
        <v/>
      </c>
      <c r="AT12122">
        <f>AR12122-AS12122</f>
        <v/>
      </c>
    </row>
    <row r="12123" ht="15.75" customHeight="1" s="121">
      <c r="B12123">
        <f>D12123&amp;Q12123&amp;E12123</f>
        <v/>
      </c>
      <c r="C12123" s="73" t="n"/>
      <c r="D12123" s="73" t="n"/>
      <c r="E12123" s="78" t="n"/>
      <c r="F12123" s="75" t="n"/>
      <c r="G12123" s="73" t="n"/>
      <c r="H12123" s="75" t="n"/>
      <c r="I12123" s="75" t="n"/>
      <c r="J12123" s="75" t="n"/>
      <c r="K12123" s="75" t="n"/>
      <c r="L12123" s="75" t="n"/>
      <c r="M12123" s="75" t="n"/>
      <c r="N12123" s="75" t="n"/>
      <c r="O12123" s="75" t="n"/>
      <c r="P12123" s="75" t="n"/>
      <c r="Q12123" s="79" t="n"/>
      <c r="AR12123">
        <f>IF($AU$2&lt;&gt;5,NA(),IF(D12123=D12122,0,IF(AND(D21624=D12123,D12124=D12123),O12123+O12124+O21624,IF(D12124=D12123,O12124+O12123,O12123))))</f>
        <v/>
      </c>
      <c r="AS12123">
        <f>IF($AU$2&lt;&gt;5,NA(),IF(D12123=D12122,0,IF(AND(D21624=D12123,D12124=D12123),P12123+P12124+P21624,IF(D12124=D12123,P12124+P12123,P12123))))</f>
        <v/>
      </c>
      <c r="AT12123">
        <f>AR12123-AS12123</f>
        <v/>
      </c>
    </row>
    <row r="12124" ht="15.75" customHeight="1" s="121">
      <c r="B12124">
        <f>D12124&amp;Q12124&amp;E12124</f>
        <v/>
      </c>
      <c r="C12124" s="73" t="n"/>
      <c r="D12124" s="73" t="n"/>
      <c r="E12124" s="78" t="n"/>
      <c r="F12124" s="75" t="n"/>
      <c r="G12124" s="73" t="n"/>
      <c r="H12124" s="75" t="n"/>
      <c r="I12124" s="75" t="n"/>
      <c r="J12124" s="75" t="n"/>
      <c r="K12124" s="75" t="n"/>
      <c r="L12124" s="75" t="n"/>
      <c r="M12124" s="75" t="n"/>
      <c r="N12124" s="75" t="n"/>
      <c r="O12124" s="75" t="n"/>
      <c r="P12124" s="75" t="n"/>
      <c r="Q12124" s="79" t="n"/>
      <c r="AR12124">
        <f>IF($AU$2&lt;&gt;5,NA(),IF(D12124=D12123,0,IF(AND(D21625=D12124,D12125=D12124),O12124+O12125+O21625,IF(D12125=D12124,O12125+O12124,O12124))))</f>
        <v/>
      </c>
      <c r="AS12124">
        <f>IF($AU$2&lt;&gt;5,NA(),IF(D12124=D12123,0,IF(AND(D21625=D12124,D12125=D12124),P12124+P12125+P21625,IF(D12125=D12124,P12125+P12124,P12124))))</f>
        <v/>
      </c>
      <c r="AT12124">
        <f>AR12124-AS12124</f>
        <v/>
      </c>
    </row>
    <row r="12125" ht="15.75" customHeight="1" s="121">
      <c r="B12125">
        <f>D12125&amp;Q12125&amp;E12125</f>
        <v/>
      </c>
      <c r="C12125" s="73" t="n"/>
      <c r="D12125" s="73" t="n"/>
      <c r="E12125" s="78" t="n"/>
      <c r="F12125" s="75" t="n"/>
      <c r="G12125" s="73" t="n"/>
      <c r="H12125" s="75" t="n"/>
      <c r="I12125" s="75" t="n"/>
      <c r="J12125" s="75" t="n"/>
      <c r="K12125" s="75" t="n"/>
      <c r="L12125" s="75" t="n"/>
      <c r="M12125" s="75" t="n"/>
      <c r="N12125" s="75" t="n"/>
      <c r="O12125" s="75" t="n"/>
      <c r="P12125" s="75" t="n"/>
      <c r="Q12125" s="79" t="n"/>
      <c r="AR12125">
        <f>IF($AU$2&lt;&gt;5,NA(),IF(D12125=D12124,0,IF(AND(D21626=D12125,D12126=D12125),O12125+O12126+O21626,IF(D12126=D12125,O12126+O12125,O12125))))</f>
        <v/>
      </c>
      <c r="AS12125">
        <f>IF($AU$2&lt;&gt;5,NA(),IF(D12125=D12124,0,IF(AND(D21626=D12125,D12126=D12125),P12125+P12126+P21626,IF(D12126=D12125,P12126+P12125,P12125))))</f>
        <v/>
      </c>
      <c r="AT12125">
        <f>AR12125-AS12125</f>
        <v/>
      </c>
    </row>
    <row r="12126" ht="15.75" customHeight="1" s="121">
      <c r="B12126">
        <f>D12126&amp;Q12126&amp;E12126</f>
        <v/>
      </c>
      <c r="C12126" s="73" t="n"/>
      <c r="D12126" s="73" t="n"/>
      <c r="E12126" s="78" t="n"/>
      <c r="F12126" s="75" t="n"/>
      <c r="G12126" s="73" t="n"/>
      <c r="H12126" s="75" t="n"/>
      <c r="I12126" s="75" t="n"/>
      <c r="J12126" s="75" t="n"/>
      <c r="K12126" s="75" t="n"/>
      <c r="L12126" s="75" t="n"/>
      <c r="M12126" s="75" t="n"/>
      <c r="N12126" s="75" t="n"/>
      <c r="O12126" s="75" t="n"/>
      <c r="P12126" s="75" t="n"/>
      <c r="Q12126" s="79" t="n"/>
      <c r="AR12126">
        <f>IF($AU$2&lt;&gt;5,NA(),IF(D12126=D12125,0,IF(AND(D21627=D12126,D12127=D12126),O12126+O12127+O21627,IF(D12127=D12126,O12127+O12126,O12126))))</f>
        <v/>
      </c>
      <c r="AS12126">
        <f>IF($AU$2&lt;&gt;5,NA(),IF(D12126=D12125,0,IF(AND(D21627=D12126,D12127=D12126),P12126+P12127+P21627,IF(D12127=D12126,P12127+P12126,P12126))))</f>
        <v/>
      </c>
      <c r="AT12126">
        <f>AR12126-AS12126</f>
        <v/>
      </c>
    </row>
    <row r="12127" ht="15.75" customHeight="1" s="121">
      <c r="B12127">
        <f>D12127&amp;Q12127&amp;E12127</f>
        <v/>
      </c>
      <c r="C12127" s="73" t="n"/>
      <c r="D12127" s="73" t="n"/>
      <c r="E12127" s="78" t="n"/>
      <c r="F12127" s="75" t="n"/>
      <c r="G12127" s="73" t="n"/>
      <c r="H12127" s="75" t="n"/>
      <c r="I12127" s="75" t="n"/>
      <c r="J12127" s="75" t="n"/>
      <c r="K12127" s="75" t="n"/>
      <c r="L12127" s="75" t="n"/>
      <c r="M12127" s="75" t="n"/>
      <c r="N12127" s="75" t="n"/>
      <c r="O12127" s="75" t="n"/>
      <c r="P12127" s="75" t="n"/>
      <c r="Q12127" s="79" t="n"/>
      <c r="AR12127">
        <f>IF($AU$2&lt;&gt;5,NA(),IF(D12127=D12126,0,IF(AND(D21628=D12127,D12128=D12127),O12127+O12128+O21628,IF(D12128=D12127,O12128+O12127,O12127))))</f>
        <v/>
      </c>
      <c r="AS12127">
        <f>IF($AU$2&lt;&gt;5,NA(),IF(D12127=D12126,0,IF(AND(D21628=D12127,D12128=D12127),P12127+P12128+P21628,IF(D12128=D12127,P12128+P12127,P12127))))</f>
        <v/>
      </c>
      <c r="AT12127">
        <f>AR12127-AS12127</f>
        <v/>
      </c>
    </row>
    <row r="12128" ht="15.75" customHeight="1" s="121">
      <c r="B12128">
        <f>D12128&amp;Q12128&amp;E12128</f>
        <v/>
      </c>
      <c r="C12128" s="73" t="n"/>
      <c r="D12128" s="73" t="n"/>
      <c r="E12128" s="78" t="n"/>
      <c r="F12128" s="75" t="n"/>
      <c r="G12128" s="73" t="n"/>
      <c r="H12128" s="75" t="n"/>
      <c r="I12128" s="75" t="n"/>
      <c r="J12128" s="75" t="n"/>
      <c r="K12128" s="75" t="n"/>
      <c r="L12128" s="75" t="n"/>
      <c r="M12128" s="75" t="n"/>
      <c r="N12128" s="75" t="n"/>
      <c r="O12128" s="75" t="n"/>
      <c r="P12128" s="75" t="n"/>
      <c r="Q12128" s="79" t="n"/>
      <c r="AR12128">
        <f>IF($AU$2&lt;&gt;5,NA(),IF(D12128=D12127,0,IF(AND(D21629=D12128,D12129=D12128),O12128+O12129+O21629,IF(D12129=D12128,O12129+O12128,O12128))))</f>
        <v/>
      </c>
      <c r="AS12128">
        <f>IF($AU$2&lt;&gt;5,NA(),IF(D12128=D12127,0,IF(AND(D21629=D12128,D12129=D12128),P12128+P12129+P21629,IF(D12129=D12128,P12129+P12128,P12128))))</f>
        <v/>
      </c>
      <c r="AT12128">
        <f>AR12128-AS12128</f>
        <v/>
      </c>
    </row>
    <row r="12129" ht="15.75" customHeight="1" s="121">
      <c r="B12129">
        <f>D12129&amp;Q12129&amp;E12129</f>
        <v/>
      </c>
      <c r="C12129" s="73" t="n"/>
      <c r="D12129" s="73" t="n"/>
      <c r="E12129" s="78" t="n"/>
      <c r="F12129" s="75" t="n"/>
      <c r="G12129" s="73" t="n"/>
      <c r="H12129" s="75" t="n"/>
      <c r="I12129" s="75" t="n"/>
      <c r="J12129" s="75" t="n"/>
      <c r="K12129" s="75" t="n"/>
      <c r="L12129" s="75" t="n"/>
      <c r="M12129" s="75" t="n"/>
      <c r="N12129" s="75" t="n"/>
      <c r="O12129" s="75" t="n"/>
      <c r="P12129" s="75" t="n"/>
      <c r="Q12129" s="79" t="n"/>
      <c r="AR12129">
        <f>IF($AU$2&lt;&gt;5,NA(),IF(D12129=D12128,0,IF(AND(D21630=D12129,D12130=D12129),O12129+O12130+O21630,IF(D12130=D12129,O12130+O12129,O12129))))</f>
        <v/>
      </c>
      <c r="AS12129">
        <f>IF($AU$2&lt;&gt;5,NA(),IF(D12129=D12128,0,IF(AND(D21630=D12129,D12130=D12129),P12129+P12130+P21630,IF(D12130=D12129,P12130+P12129,P12129))))</f>
        <v/>
      </c>
      <c r="AT12129">
        <f>AR12129-AS12129</f>
        <v/>
      </c>
    </row>
    <row r="12130" ht="15.75" customHeight="1" s="121">
      <c r="B12130">
        <f>D12130&amp;Q12130&amp;E12130</f>
        <v/>
      </c>
      <c r="C12130" s="73" t="n"/>
      <c r="D12130" s="73" t="n"/>
      <c r="E12130" s="78" t="n"/>
      <c r="F12130" s="75" t="n"/>
      <c r="G12130" s="73" t="n"/>
      <c r="H12130" s="75" t="n"/>
      <c r="I12130" s="75" t="n"/>
      <c r="J12130" s="75" t="n"/>
      <c r="K12130" s="75" t="n"/>
      <c r="L12130" s="75" t="n"/>
      <c r="M12130" s="75" t="n"/>
      <c r="N12130" s="75" t="n"/>
      <c r="O12130" s="75" t="n"/>
      <c r="P12130" s="75" t="n"/>
      <c r="Q12130" s="79" t="n"/>
      <c r="AR12130">
        <f>IF($AU$2&lt;&gt;5,NA(),IF(D12130=D12129,0,IF(AND(D21631=D12130,D12131=D12130),O12130+O12131+O21631,IF(D12131=D12130,O12131+O12130,O12130))))</f>
        <v/>
      </c>
      <c r="AS12130">
        <f>IF($AU$2&lt;&gt;5,NA(),IF(D12130=D12129,0,IF(AND(D21631=D12130,D12131=D12130),P12130+P12131+P21631,IF(D12131=D12130,P12131+P12130,P12130))))</f>
        <v/>
      </c>
      <c r="AT12130">
        <f>AR12130-AS12130</f>
        <v/>
      </c>
    </row>
    <row r="12131" ht="15.75" customHeight="1" s="121">
      <c r="B12131">
        <f>D12131&amp;Q12131&amp;E12131</f>
        <v/>
      </c>
      <c r="C12131" s="73" t="n"/>
      <c r="D12131" s="73" t="n"/>
      <c r="E12131" s="78" t="n"/>
      <c r="F12131" s="75" t="n"/>
      <c r="G12131" s="73" t="n"/>
      <c r="H12131" s="75" t="n"/>
      <c r="I12131" s="75" t="n"/>
      <c r="J12131" s="75" t="n"/>
      <c r="K12131" s="75" t="n"/>
      <c r="L12131" s="75" t="n"/>
      <c r="M12131" s="75" t="n"/>
      <c r="N12131" s="75" t="n"/>
      <c r="O12131" s="75" t="n"/>
      <c r="P12131" s="75" t="n"/>
      <c r="Q12131" s="79" t="n"/>
      <c r="AR12131">
        <f>IF($AU$2&lt;&gt;5,NA(),IF(D12131=D12130,0,IF(AND(D21632=D12131,D12132=D12131),O12131+O12132+O21632,IF(D12132=D12131,O12132+O12131,O12131))))</f>
        <v/>
      </c>
      <c r="AS12131">
        <f>IF($AU$2&lt;&gt;5,NA(),IF(D12131=D12130,0,IF(AND(D21632=D12131,D12132=D12131),P12131+P12132+P21632,IF(D12132=D12131,P12132+P12131,P12131))))</f>
        <v/>
      </c>
      <c r="AT12131">
        <f>AR12131-AS12131</f>
        <v/>
      </c>
    </row>
    <row r="12132" ht="15.75" customHeight="1" s="121">
      <c r="B12132">
        <f>D12132&amp;Q12132&amp;E12132</f>
        <v/>
      </c>
      <c r="C12132" s="73" t="n"/>
      <c r="D12132" s="73" t="n"/>
      <c r="E12132" s="78" t="n"/>
      <c r="F12132" s="75" t="n"/>
      <c r="G12132" s="73" t="n"/>
      <c r="H12132" s="75" t="n"/>
      <c r="I12132" s="75" t="n"/>
      <c r="J12132" s="75" t="n"/>
      <c r="K12132" s="75" t="n"/>
      <c r="L12132" s="75" t="n"/>
      <c r="M12132" s="75" t="n"/>
      <c r="N12132" s="75" t="n"/>
      <c r="O12132" s="75" t="n"/>
      <c r="P12132" s="75" t="n"/>
      <c r="Q12132" s="79" t="n"/>
      <c r="AR12132">
        <f>IF($AU$2&lt;&gt;5,NA(),IF(D12132=D12131,0,IF(AND(D21633=D12132,D12133=D12132),O12132+O12133+O21633,IF(D12133=D12132,O12133+O12132,O12132))))</f>
        <v/>
      </c>
      <c r="AS12132">
        <f>IF($AU$2&lt;&gt;5,NA(),IF(D12132=D12131,0,IF(AND(D21633=D12132,D12133=D12132),P12132+P12133+P21633,IF(D12133=D12132,P12133+P12132,P12132))))</f>
        <v/>
      </c>
      <c r="AT12132">
        <f>AR12132-AS12132</f>
        <v/>
      </c>
    </row>
    <row r="12133" ht="15.75" customHeight="1" s="121">
      <c r="B12133">
        <f>D12133&amp;Q12133&amp;E12133</f>
        <v/>
      </c>
      <c r="C12133" s="73" t="n"/>
      <c r="D12133" s="73" t="n"/>
      <c r="E12133" s="78" t="n"/>
      <c r="F12133" s="75" t="n"/>
      <c r="G12133" s="73" t="n"/>
      <c r="H12133" s="75" t="n"/>
      <c r="I12133" s="75" t="n"/>
      <c r="J12133" s="75" t="n"/>
      <c r="K12133" s="75" t="n"/>
      <c r="L12133" s="75" t="n"/>
      <c r="M12133" s="75" t="n"/>
      <c r="N12133" s="75" t="n"/>
      <c r="O12133" s="75" t="n"/>
      <c r="P12133" s="75" t="n"/>
      <c r="Q12133" s="79" t="n"/>
      <c r="AR12133">
        <f>IF($AU$2&lt;&gt;5,NA(),IF(D12133=D12132,0,IF(AND(D21634=D12133,D12134=D12133),O12133+O12134+O21634,IF(D12134=D12133,O12134+O12133,O12133))))</f>
        <v/>
      </c>
      <c r="AS12133">
        <f>IF($AU$2&lt;&gt;5,NA(),IF(D12133=D12132,0,IF(AND(D21634=D12133,D12134=D12133),P12133+P12134+P21634,IF(D12134=D12133,P12134+P12133,P12133))))</f>
        <v/>
      </c>
      <c r="AT12133">
        <f>AR12133-AS12133</f>
        <v/>
      </c>
    </row>
    <row r="12134" ht="15.75" customHeight="1" s="121">
      <c r="B12134">
        <f>D12134&amp;Q12134&amp;E12134</f>
        <v/>
      </c>
      <c r="C12134" s="73" t="n"/>
      <c r="D12134" s="73" t="n"/>
      <c r="E12134" s="78" t="n"/>
      <c r="F12134" s="75" t="n"/>
      <c r="G12134" s="73" t="n"/>
      <c r="H12134" s="75" t="n"/>
      <c r="I12134" s="75" t="n"/>
      <c r="J12134" s="75" t="n"/>
      <c r="K12134" s="75" t="n"/>
      <c r="L12134" s="75" t="n"/>
      <c r="M12134" s="75" t="n"/>
      <c r="N12134" s="75" t="n"/>
      <c r="O12134" s="75" t="n"/>
      <c r="P12134" s="75" t="n"/>
      <c r="Q12134" s="79" t="n"/>
      <c r="AR12134">
        <f>IF($AU$2&lt;&gt;5,NA(),IF(D12134=D12133,0,IF(AND(D21635=D12134,D12135=D12134),O12134+O12135+O21635,IF(D12135=D12134,O12135+O12134,O12134))))</f>
        <v/>
      </c>
      <c r="AS12134">
        <f>IF($AU$2&lt;&gt;5,NA(),IF(D12134=D12133,0,IF(AND(D21635=D12134,D12135=D12134),P12134+P12135+P21635,IF(D12135=D12134,P12135+P12134,P12134))))</f>
        <v/>
      </c>
      <c r="AT12134">
        <f>AR12134-AS12134</f>
        <v/>
      </c>
    </row>
    <row r="12135" ht="15.75" customHeight="1" s="121">
      <c r="B12135">
        <f>D12135&amp;Q12135&amp;E12135</f>
        <v/>
      </c>
      <c r="C12135" s="73" t="n"/>
      <c r="D12135" s="73" t="n"/>
      <c r="E12135" s="78" t="n"/>
      <c r="F12135" s="75" t="n"/>
      <c r="G12135" s="73" t="n"/>
      <c r="H12135" s="75" t="n"/>
      <c r="I12135" s="75" t="n"/>
      <c r="J12135" s="75" t="n"/>
      <c r="K12135" s="75" t="n"/>
      <c r="L12135" s="75" t="n"/>
      <c r="M12135" s="75" t="n"/>
      <c r="N12135" s="75" t="n"/>
      <c r="O12135" s="75" t="n"/>
      <c r="P12135" s="75" t="n"/>
      <c r="Q12135" s="79" t="n"/>
      <c r="AR12135">
        <f>IF($AU$2&lt;&gt;5,NA(),IF(D12135=D12134,0,IF(AND(D21636=D12135,D12136=D12135),O12135+O12136+O21636,IF(D12136=D12135,O12136+O12135,O12135))))</f>
        <v/>
      </c>
      <c r="AS12135">
        <f>IF($AU$2&lt;&gt;5,NA(),IF(D12135=D12134,0,IF(AND(D21636=D12135,D12136=D12135),P12135+P12136+P21636,IF(D12136=D12135,P12136+P12135,P12135))))</f>
        <v/>
      </c>
      <c r="AT12135">
        <f>AR12135-AS12135</f>
        <v/>
      </c>
    </row>
    <row r="12136" ht="15.75" customHeight="1" s="121">
      <c r="B12136">
        <f>D12136&amp;Q12136&amp;E12136</f>
        <v/>
      </c>
      <c r="C12136" s="73" t="n"/>
      <c r="D12136" s="73" t="n"/>
      <c r="E12136" s="78" t="n"/>
      <c r="F12136" s="75" t="n"/>
      <c r="G12136" s="73" t="n"/>
      <c r="H12136" s="75" t="n"/>
      <c r="I12136" s="75" t="n"/>
      <c r="J12136" s="75" t="n"/>
      <c r="K12136" s="75" t="n"/>
      <c r="L12136" s="75" t="n"/>
      <c r="M12136" s="75" t="n"/>
      <c r="N12136" s="75" t="n"/>
      <c r="O12136" s="75" t="n"/>
      <c r="P12136" s="75" t="n"/>
      <c r="Q12136" s="79" t="n"/>
      <c r="AR12136">
        <f>IF($AU$2&lt;&gt;5,NA(),IF(D12136=D12135,0,IF(AND(D21637=D12136,D12137=D12136),O12136+O12137+O21637,IF(D12137=D12136,O12137+O12136,O12136))))</f>
        <v/>
      </c>
      <c r="AS12136">
        <f>IF($AU$2&lt;&gt;5,NA(),IF(D12136=D12135,0,IF(AND(D21637=D12136,D12137=D12136),P12136+P12137+P21637,IF(D12137=D12136,P12137+P12136,P12136))))</f>
        <v/>
      </c>
      <c r="AT12136">
        <f>AR12136-AS12136</f>
        <v/>
      </c>
    </row>
    <row r="12137" ht="15.75" customHeight="1" s="121">
      <c r="B12137">
        <f>D12137&amp;Q12137&amp;E12137</f>
        <v/>
      </c>
      <c r="C12137" s="73" t="n"/>
      <c r="D12137" s="73" t="n"/>
      <c r="E12137" s="78" t="n"/>
      <c r="F12137" s="75" t="n"/>
      <c r="G12137" s="73" t="n"/>
      <c r="H12137" s="75" t="n"/>
      <c r="I12137" s="75" t="n"/>
      <c r="J12137" s="75" t="n"/>
      <c r="K12137" s="75" t="n"/>
      <c r="L12137" s="75" t="n"/>
      <c r="M12137" s="75" t="n"/>
      <c r="N12137" s="75" t="n"/>
      <c r="O12137" s="75" t="n"/>
      <c r="P12137" s="75" t="n"/>
      <c r="Q12137" s="79" t="n"/>
      <c r="AR12137">
        <f>IF($AU$2&lt;&gt;5,NA(),IF(D12137=D12136,0,IF(AND(D21638=D12137,D12138=D12137),O12137+O12138+O21638,IF(D12138=D12137,O12138+O12137,O12137))))</f>
        <v/>
      </c>
      <c r="AS12137">
        <f>IF($AU$2&lt;&gt;5,NA(),IF(D12137=D12136,0,IF(AND(D21638=D12137,D12138=D12137),P12137+P12138+P21638,IF(D12138=D12137,P12138+P12137,P12137))))</f>
        <v/>
      </c>
      <c r="AT12137">
        <f>AR12137-AS12137</f>
        <v/>
      </c>
    </row>
    <row r="12138" ht="15.75" customHeight="1" s="121">
      <c r="B12138">
        <f>D12138&amp;Q12138&amp;E12138</f>
        <v/>
      </c>
      <c r="C12138" s="73" t="n"/>
      <c r="D12138" s="73" t="n"/>
      <c r="E12138" s="78" t="n"/>
      <c r="F12138" s="75" t="n"/>
      <c r="G12138" s="73" t="n"/>
      <c r="H12138" s="75" t="n"/>
      <c r="I12138" s="75" t="n"/>
      <c r="J12138" s="75" t="n"/>
      <c r="K12138" s="75" t="n"/>
      <c r="L12138" s="75" t="n"/>
      <c r="M12138" s="75" t="n"/>
      <c r="N12138" s="75" t="n"/>
      <c r="O12138" s="75" t="n"/>
      <c r="P12138" s="75" t="n"/>
      <c r="Q12138" s="79" t="n"/>
      <c r="AR12138">
        <f>IF($AU$2&lt;&gt;5,NA(),IF(D12138=D12137,0,IF(AND(D21639=D12138,D12139=D12138),O12138+O12139+O21639,IF(D12139=D12138,O12139+O12138,O12138))))</f>
        <v/>
      </c>
      <c r="AS12138">
        <f>IF($AU$2&lt;&gt;5,NA(),IF(D12138=D12137,0,IF(AND(D21639=D12138,D12139=D12138),P12138+P12139+P21639,IF(D12139=D12138,P12139+P12138,P12138))))</f>
        <v/>
      </c>
      <c r="AT12138">
        <f>AR12138-AS12138</f>
        <v/>
      </c>
    </row>
    <row r="12139" ht="15.75" customHeight="1" s="121">
      <c r="B12139">
        <f>D12139&amp;Q12139&amp;E12139</f>
        <v/>
      </c>
      <c r="C12139" s="73" t="n"/>
      <c r="D12139" s="73" t="n"/>
      <c r="E12139" s="78" t="n"/>
      <c r="F12139" s="75" t="n"/>
      <c r="G12139" s="73" t="n"/>
      <c r="H12139" s="75" t="n"/>
      <c r="I12139" s="75" t="n"/>
      <c r="J12139" s="75" t="n"/>
      <c r="K12139" s="75" t="n"/>
      <c r="L12139" s="75" t="n"/>
      <c r="M12139" s="75" t="n"/>
      <c r="N12139" s="75" t="n"/>
      <c r="O12139" s="75" t="n"/>
      <c r="P12139" s="75" t="n"/>
      <c r="Q12139" s="79" t="n"/>
      <c r="AR12139">
        <f>IF($AU$2&lt;&gt;5,NA(),IF(D12139=D12138,0,IF(AND(D21640=D12139,D12140=D12139),O12139+O12140+O21640,IF(D12140=D12139,O12140+O12139,O12139))))</f>
        <v/>
      </c>
      <c r="AS12139">
        <f>IF($AU$2&lt;&gt;5,NA(),IF(D12139=D12138,0,IF(AND(D21640=D12139,D12140=D12139),P12139+P12140+P21640,IF(D12140=D12139,P12140+P12139,P12139))))</f>
        <v/>
      </c>
      <c r="AT12139">
        <f>AR12139-AS12139</f>
        <v/>
      </c>
    </row>
    <row r="12140" ht="15.75" customHeight="1" s="121">
      <c r="B12140">
        <f>D12140&amp;Q12140&amp;E12140</f>
        <v/>
      </c>
      <c r="C12140" s="73" t="n"/>
      <c r="D12140" s="73" t="n"/>
      <c r="E12140" s="78" t="n"/>
      <c r="F12140" s="75" t="n"/>
      <c r="G12140" s="73" t="n"/>
      <c r="H12140" s="75" t="n"/>
      <c r="I12140" s="75" t="n"/>
      <c r="J12140" s="75" t="n"/>
      <c r="K12140" s="75" t="n"/>
      <c r="L12140" s="75" t="n"/>
      <c r="M12140" s="75" t="n"/>
      <c r="N12140" s="75" t="n"/>
      <c r="O12140" s="75" t="n"/>
      <c r="P12140" s="75" t="n"/>
      <c r="Q12140" s="79" t="n"/>
      <c r="AR12140">
        <f>IF($AU$2&lt;&gt;5,NA(),IF(D12140=D12139,0,IF(AND(D21641=D12140,D12141=D12140),O12140+O12141+O21641,IF(D12141=D12140,O12141+O12140,O12140))))</f>
        <v/>
      </c>
      <c r="AS12140">
        <f>IF($AU$2&lt;&gt;5,NA(),IF(D12140=D12139,0,IF(AND(D21641=D12140,D12141=D12140),P12140+P12141+P21641,IF(D12141=D12140,P12141+P12140,P12140))))</f>
        <v/>
      </c>
      <c r="AT12140">
        <f>AR12140-AS12140</f>
        <v/>
      </c>
    </row>
    <row r="12141" ht="15.75" customHeight="1" s="121">
      <c r="B12141">
        <f>D12141&amp;Q12141&amp;E12141</f>
        <v/>
      </c>
      <c r="C12141" s="73" t="n"/>
      <c r="D12141" s="73" t="n"/>
      <c r="E12141" s="78" t="n"/>
      <c r="F12141" s="75" t="n"/>
      <c r="G12141" s="73" t="n"/>
      <c r="H12141" s="75" t="n"/>
      <c r="I12141" s="75" t="n"/>
      <c r="J12141" s="75" t="n"/>
      <c r="K12141" s="75" t="n"/>
      <c r="L12141" s="75" t="n"/>
      <c r="M12141" s="75" t="n"/>
      <c r="N12141" s="75" t="n"/>
      <c r="O12141" s="75" t="n"/>
      <c r="P12141" s="75" t="n"/>
      <c r="Q12141" s="79" t="n"/>
      <c r="AR12141">
        <f>IF($AU$2&lt;&gt;5,NA(),IF(D12141=D12140,0,IF(AND(D21642=D12141,D12142=D12141),O12141+O12142+O21642,IF(D12142=D12141,O12142+O12141,O12141))))</f>
        <v/>
      </c>
      <c r="AS12141">
        <f>IF($AU$2&lt;&gt;5,NA(),IF(D12141=D12140,0,IF(AND(D21642=D12141,D12142=D12141),P12141+P12142+P21642,IF(D12142=D12141,P12142+P12141,P12141))))</f>
        <v/>
      </c>
      <c r="AT12141">
        <f>AR12141-AS12141</f>
        <v/>
      </c>
    </row>
    <row r="12142" ht="15.75" customHeight="1" s="121">
      <c r="B12142">
        <f>D12142&amp;Q12142&amp;E12142</f>
        <v/>
      </c>
      <c r="C12142" s="73" t="n"/>
      <c r="D12142" s="73" t="n"/>
      <c r="E12142" s="78" t="n"/>
      <c r="F12142" s="75" t="n"/>
      <c r="G12142" s="73" t="n"/>
      <c r="H12142" s="75" t="n"/>
      <c r="I12142" s="75" t="n"/>
      <c r="J12142" s="75" t="n"/>
      <c r="K12142" s="75" t="n"/>
      <c r="L12142" s="75" t="n"/>
      <c r="M12142" s="75" t="n"/>
      <c r="N12142" s="75" t="n"/>
      <c r="O12142" s="75" t="n"/>
      <c r="P12142" s="75" t="n"/>
      <c r="Q12142" s="79" t="n"/>
      <c r="AR12142">
        <f>IF($AU$2&lt;&gt;5,NA(),IF(D12142=D12141,0,IF(AND(D21643=D12142,D12143=D12142),O12142+O12143+O21643,IF(D12143=D12142,O12143+O12142,O12142))))</f>
        <v/>
      </c>
      <c r="AS12142">
        <f>IF($AU$2&lt;&gt;5,NA(),IF(D12142=D12141,0,IF(AND(D21643=D12142,D12143=D12142),P12142+P12143+P21643,IF(D12143=D12142,P12143+P12142,P12142))))</f>
        <v/>
      </c>
      <c r="AT12142">
        <f>AR12142-AS12142</f>
        <v/>
      </c>
    </row>
    <row r="12143" ht="15.75" customHeight="1" s="121">
      <c r="B12143">
        <f>D12143&amp;Q12143&amp;E12143</f>
        <v/>
      </c>
      <c r="C12143" s="73" t="n"/>
      <c r="D12143" s="73" t="n"/>
      <c r="E12143" s="78" t="n"/>
      <c r="F12143" s="75" t="n"/>
      <c r="G12143" s="73" t="n"/>
      <c r="H12143" s="75" t="n"/>
      <c r="I12143" s="75" t="n"/>
      <c r="J12143" s="75" t="n"/>
      <c r="K12143" s="75" t="n"/>
      <c r="L12143" s="75" t="n"/>
      <c r="M12143" s="75" t="n"/>
      <c r="N12143" s="75" t="n"/>
      <c r="O12143" s="75" t="n"/>
      <c r="P12143" s="75" t="n"/>
      <c r="Q12143" s="79" t="n"/>
      <c r="AR12143">
        <f>IF($AU$2&lt;&gt;5,NA(),IF(D12143=D12142,0,IF(AND(D21644=D12143,D12144=D12143),O12143+O12144+O21644,IF(D12144=D12143,O12144+O12143,O12143))))</f>
        <v/>
      </c>
      <c r="AS12143">
        <f>IF($AU$2&lt;&gt;5,NA(),IF(D12143=D12142,0,IF(AND(D21644=D12143,D12144=D12143),P12143+P12144+P21644,IF(D12144=D12143,P12144+P12143,P12143))))</f>
        <v/>
      </c>
      <c r="AT12143">
        <f>AR12143-AS12143</f>
        <v/>
      </c>
    </row>
    <row r="12144" ht="15.75" customHeight="1" s="121">
      <c r="B12144">
        <f>D12144&amp;Q12144&amp;E12144</f>
        <v/>
      </c>
      <c r="C12144" s="73" t="n"/>
      <c r="D12144" s="73" t="n"/>
      <c r="E12144" s="78" t="n"/>
      <c r="F12144" s="75" t="n"/>
      <c r="G12144" s="73" t="n"/>
      <c r="H12144" s="75" t="n"/>
      <c r="I12144" s="75" t="n"/>
      <c r="J12144" s="75" t="n"/>
      <c r="K12144" s="75" t="n"/>
      <c r="L12144" s="75" t="n"/>
      <c r="M12144" s="75" t="n"/>
      <c r="N12144" s="75" t="n"/>
      <c r="O12144" s="75" t="n"/>
      <c r="P12144" s="75" t="n"/>
      <c r="Q12144" s="79" t="n"/>
      <c r="AR12144">
        <f>IF($AU$2&lt;&gt;5,NA(),IF(D12144=D12143,0,IF(AND(D21645=D12144,D12145=D12144),O12144+O12145+O21645,IF(D12145=D12144,O12145+O12144,O12144))))</f>
        <v/>
      </c>
      <c r="AS12144">
        <f>IF($AU$2&lt;&gt;5,NA(),IF(D12144=D12143,0,IF(AND(D21645=D12144,D12145=D12144),P12144+P12145+P21645,IF(D12145=D12144,P12145+P12144,P12144))))</f>
        <v/>
      </c>
      <c r="AT12144">
        <f>AR12144-AS12144</f>
        <v/>
      </c>
    </row>
    <row r="12145" ht="15.75" customHeight="1" s="121">
      <c r="B12145">
        <f>D12145&amp;Q12145&amp;E12145</f>
        <v/>
      </c>
      <c r="C12145" s="73" t="n"/>
      <c r="D12145" s="73" t="n"/>
      <c r="E12145" s="78" t="n"/>
      <c r="F12145" s="75" t="n"/>
      <c r="G12145" s="73" t="n"/>
      <c r="H12145" s="75" t="n"/>
      <c r="I12145" s="75" t="n"/>
      <c r="J12145" s="75" t="n"/>
      <c r="K12145" s="75" t="n"/>
      <c r="L12145" s="75" t="n"/>
      <c r="M12145" s="75" t="n"/>
      <c r="N12145" s="75" t="n"/>
      <c r="O12145" s="75" t="n"/>
      <c r="P12145" s="75" t="n"/>
      <c r="Q12145" s="79" t="n"/>
      <c r="AR12145">
        <f>IF($AU$2&lt;&gt;5,NA(),IF(D12145=D12144,0,IF(AND(D21646=D12145,D12146=D12145),O12145+O12146+O21646,IF(D12146=D12145,O12146+O12145,O12145))))</f>
        <v/>
      </c>
      <c r="AS12145">
        <f>IF($AU$2&lt;&gt;5,NA(),IF(D12145=D12144,0,IF(AND(D21646=D12145,D12146=D12145),P12145+P12146+P21646,IF(D12146=D12145,P12146+P12145,P12145))))</f>
        <v/>
      </c>
      <c r="AT12145">
        <f>AR12145-AS12145</f>
        <v/>
      </c>
    </row>
    <row r="12146" ht="15.75" customHeight="1" s="121">
      <c r="B12146">
        <f>D12146&amp;Q12146&amp;E12146</f>
        <v/>
      </c>
      <c r="C12146" s="73" t="n"/>
      <c r="D12146" s="73" t="n"/>
      <c r="E12146" s="78" t="n"/>
      <c r="F12146" s="75" t="n"/>
      <c r="G12146" s="73" t="n"/>
      <c r="H12146" s="75" t="n"/>
      <c r="I12146" s="75" t="n"/>
      <c r="J12146" s="75" t="n"/>
      <c r="K12146" s="75" t="n"/>
      <c r="L12146" s="75" t="n"/>
      <c r="M12146" s="75" t="n"/>
      <c r="N12146" s="75" t="n"/>
      <c r="O12146" s="75" t="n"/>
      <c r="P12146" s="75" t="n"/>
      <c r="Q12146" s="79" t="n"/>
      <c r="AR12146">
        <f>IF($AU$2&lt;&gt;5,NA(),IF(D12146=D12145,0,IF(AND(D21647=D12146,D12147=D12146),O12146+O12147+O21647,IF(D12147=D12146,O12147+O12146,O12146))))</f>
        <v/>
      </c>
      <c r="AS12146">
        <f>IF($AU$2&lt;&gt;5,NA(),IF(D12146=D12145,0,IF(AND(D21647=D12146,D12147=D12146),P12146+P12147+P21647,IF(D12147=D12146,P12147+P12146,P12146))))</f>
        <v/>
      </c>
      <c r="AT12146">
        <f>AR12146-AS12146</f>
        <v/>
      </c>
    </row>
    <row r="12147" ht="15.75" customHeight="1" s="121">
      <c r="B12147">
        <f>D12147&amp;Q12147&amp;E12147</f>
        <v/>
      </c>
      <c r="C12147" s="73" t="n"/>
      <c r="D12147" s="73" t="n"/>
      <c r="E12147" s="78" t="n"/>
      <c r="F12147" s="75" t="n"/>
      <c r="G12147" s="73" t="n"/>
      <c r="H12147" s="75" t="n"/>
      <c r="I12147" s="75" t="n"/>
      <c r="J12147" s="75" t="n"/>
      <c r="K12147" s="75" t="n"/>
      <c r="L12147" s="75" t="n"/>
      <c r="M12147" s="75" t="n"/>
      <c r="N12147" s="75" t="n"/>
      <c r="O12147" s="75" t="n"/>
      <c r="P12147" s="75" t="n"/>
      <c r="Q12147" s="79" t="n"/>
      <c r="AR12147">
        <f>IF($AU$2&lt;&gt;5,NA(),IF(D12147=D12146,0,IF(AND(D21648=D12147,D12148=D12147),O12147+O12148+O21648,IF(D12148=D12147,O12148+O12147,O12147))))</f>
        <v/>
      </c>
      <c r="AS12147">
        <f>IF($AU$2&lt;&gt;5,NA(),IF(D12147=D12146,0,IF(AND(D21648=D12147,D12148=D12147),P12147+P12148+P21648,IF(D12148=D12147,P12148+P12147,P12147))))</f>
        <v/>
      </c>
      <c r="AT12147">
        <f>AR12147-AS12147</f>
        <v/>
      </c>
    </row>
    <row r="12148" ht="15.75" customHeight="1" s="121">
      <c r="B12148">
        <f>D12148&amp;Q12148&amp;E12148</f>
        <v/>
      </c>
      <c r="C12148" s="73" t="n"/>
      <c r="D12148" s="73" t="n"/>
      <c r="E12148" s="78" t="n"/>
      <c r="F12148" s="75" t="n"/>
      <c r="G12148" s="73" t="n"/>
      <c r="H12148" s="75" t="n"/>
      <c r="I12148" s="75" t="n"/>
      <c r="J12148" s="75" t="n"/>
      <c r="K12148" s="75" t="n"/>
      <c r="L12148" s="75" t="n"/>
      <c r="M12148" s="75" t="n"/>
      <c r="N12148" s="75" t="n"/>
      <c r="O12148" s="75" t="n"/>
      <c r="P12148" s="75" t="n"/>
      <c r="Q12148" s="79" t="n"/>
      <c r="AR12148">
        <f>IF($AU$2&lt;&gt;5,NA(),IF(D12148=D12147,0,IF(AND(D21649=D12148,D12149=D12148),O12148+O12149+O21649,IF(D12149=D12148,O12149+O12148,O12148))))</f>
        <v/>
      </c>
      <c r="AS12148">
        <f>IF($AU$2&lt;&gt;5,NA(),IF(D12148=D12147,0,IF(AND(D21649=D12148,D12149=D12148),P12148+P12149+P21649,IF(D12149=D12148,P12149+P12148,P12148))))</f>
        <v/>
      </c>
      <c r="AT12148">
        <f>AR12148-AS12148</f>
        <v/>
      </c>
    </row>
    <row r="12149" ht="15.75" customHeight="1" s="121">
      <c r="B12149">
        <f>D12149&amp;Q12149&amp;E12149</f>
        <v/>
      </c>
      <c r="C12149" s="73" t="n"/>
      <c r="D12149" s="73" t="n"/>
      <c r="E12149" s="78" t="n"/>
      <c r="F12149" s="75" t="n"/>
      <c r="G12149" s="73" t="n"/>
      <c r="H12149" s="75" t="n"/>
      <c r="I12149" s="75" t="n"/>
      <c r="J12149" s="75" t="n"/>
      <c r="K12149" s="75" t="n"/>
      <c r="L12149" s="75" t="n"/>
      <c r="M12149" s="75" t="n"/>
      <c r="N12149" s="75" t="n"/>
      <c r="O12149" s="75" t="n"/>
      <c r="P12149" s="75" t="n"/>
      <c r="Q12149" s="79" t="n"/>
      <c r="AR12149">
        <f>IF($AU$2&lt;&gt;5,NA(),IF(D12149=D12148,0,IF(AND(D21650=D12149,D12150=D12149),O12149+O12150+O21650,IF(D12150=D12149,O12150+O12149,O12149))))</f>
        <v/>
      </c>
      <c r="AS12149">
        <f>IF($AU$2&lt;&gt;5,NA(),IF(D12149=D12148,0,IF(AND(D21650=D12149,D12150=D12149),P12149+P12150+P21650,IF(D12150=D12149,P12150+P12149,P12149))))</f>
        <v/>
      </c>
      <c r="AT12149">
        <f>AR12149-AS12149</f>
        <v/>
      </c>
    </row>
    <row r="12150" ht="15.75" customHeight="1" s="121">
      <c r="B12150">
        <f>D12150&amp;Q12150&amp;E12150</f>
        <v/>
      </c>
      <c r="C12150" s="73" t="n"/>
      <c r="D12150" s="73" t="n"/>
      <c r="E12150" s="78" t="n"/>
      <c r="F12150" s="75" t="n"/>
      <c r="G12150" s="73" t="n"/>
      <c r="H12150" s="75" t="n"/>
      <c r="I12150" s="75" t="n"/>
      <c r="J12150" s="75" t="n"/>
      <c r="K12150" s="75" t="n"/>
      <c r="L12150" s="75" t="n"/>
      <c r="M12150" s="75" t="n"/>
      <c r="N12150" s="75" t="n"/>
      <c r="O12150" s="75" t="n"/>
      <c r="P12150" s="75" t="n"/>
      <c r="Q12150" s="79" t="n"/>
      <c r="AR12150">
        <f>IF($AU$2&lt;&gt;5,NA(),IF(D12150=D12149,0,IF(AND(D21651=D12150,D12151=D12150),O12150+O12151+O21651,IF(D12151=D12150,O12151+O12150,O12150))))</f>
        <v/>
      </c>
      <c r="AS12150">
        <f>IF($AU$2&lt;&gt;5,NA(),IF(D12150=D12149,0,IF(AND(D21651=D12150,D12151=D12150),P12150+P12151+P21651,IF(D12151=D12150,P12151+P12150,P12150))))</f>
        <v/>
      </c>
      <c r="AT12150">
        <f>AR12150-AS12150</f>
        <v/>
      </c>
    </row>
    <row r="12151" ht="15.75" customHeight="1" s="121">
      <c r="B12151">
        <f>D12151&amp;Q12151&amp;E12151</f>
        <v/>
      </c>
      <c r="C12151" s="73" t="n"/>
      <c r="D12151" s="73" t="n"/>
      <c r="E12151" s="78" t="n"/>
      <c r="F12151" s="75" t="n"/>
      <c r="G12151" s="73" t="n"/>
      <c r="H12151" s="75" t="n"/>
      <c r="I12151" s="75" t="n"/>
      <c r="J12151" s="75" t="n"/>
      <c r="K12151" s="75" t="n"/>
      <c r="L12151" s="75" t="n"/>
      <c r="M12151" s="75" t="n"/>
      <c r="N12151" s="75" t="n"/>
      <c r="O12151" s="75" t="n"/>
      <c r="P12151" s="75" t="n"/>
      <c r="Q12151" s="79" t="n"/>
      <c r="AR12151">
        <f>IF($AU$2&lt;&gt;5,NA(),IF(D12151=D12150,0,IF(AND(D21652=D12151,D12152=D12151),O12151+O12152+O21652,IF(D12152=D12151,O12152+O12151,O12151))))</f>
        <v/>
      </c>
      <c r="AS12151">
        <f>IF($AU$2&lt;&gt;5,NA(),IF(D12151=D12150,0,IF(AND(D21652=D12151,D12152=D12151),P12151+P12152+P21652,IF(D12152=D12151,P12152+P12151,P12151))))</f>
        <v/>
      </c>
      <c r="AT12151">
        <f>AR12151-AS12151</f>
        <v/>
      </c>
    </row>
    <row r="12152" ht="15.75" customHeight="1" s="121">
      <c r="B12152">
        <f>D12152&amp;Q12152&amp;E12152</f>
        <v/>
      </c>
      <c r="C12152" s="73" t="n"/>
      <c r="D12152" s="73" t="n"/>
      <c r="E12152" s="78" t="n"/>
      <c r="F12152" s="75" t="n"/>
      <c r="G12152" s="73" t="n"/>
      <c r="H12152" s="75" t="n"/>
      <c r="I12152" s="75" t="n"/>
      <c r="J12152" s="75" t="n"/>
      <c r="K12152" s="75" t="n"/>
      <c r="L12152" s="75" t="n"/>
      <c r="M12152" s="75" t="n"/>
      <c r="N12152" s="75" t="n"/>
      <c r="O12152" s="75" t="n"/>
      <c r="P12152" s="75" t="n"/>
      <c r="Q12152" s="79" t="n"/>
      <c r="AR12152">
        <f>IF($AU$2&lt;&gt;5,NA(),IF(D12152=D12151,0,IF(AND(D21653=D12152,D12153=D12152),O12152+O12153+O21653,IF(D12153=D12152,O12153+O12152,O12152))))</f>
        <v/>
      </c>
      <c r="AS12152">
        <f>IF($AU$2&lt;&gt;5,NA(),IF(D12152=D12151,0,IF(AND(D21653=D12152,D12153=D12152),P12152+P12153+P21653,IF(D12153=D12152,P12153+P12152,P12152))))</f>
        <v/>
      </c>
      <c r="AT12152">
        <f>AR12152-AS12152</f>
        <v/>
      </c>
    </row>
    <row r="12153" ht="15.75" customHeight="1" s="121">
      <c r="B12153">
        <f>D12153&amp;Q12153&amp;E12153</f>
        <v/>
      </c>
      <c r="C12153" s="73" t="n"/>
      <c r="D12153" s="73" t="n"/>
      <c r="E12153" s="78" t="n"/>
      <c r="F12153" s="75" t="n"/>
      <c r="G12153" s="73" t="n"/>
      <c r="H12153" s="75" t="n"/>
      <c r="I12153" s="75" t="n"/>
      <c r="J12153" s="75" t="n"/>
      <c r="K12153" s="75" t="n"/>
      <c r="L12153" s="75" t="n"/>
      <c r="M12153" s="75" t="n"/>
      <c r="N12153" s="75" t="n"/>
      <c r="O12153" s="75" t="n"/>
      <c r="P12153" s="75" t="n"/>
      <c r="Q12153" s="79" t="n"/>
      <c r="AR12153">
        <f>IF($AU$2&lt;&gt;5,NA(),IF(D12153=D12152,0,IF(AND(D21654=D12153,D12154=D12153),O12153+O12154+O21654,IF(D12154=D12153,O12154+O12153,O12153))))</f>
        <v/>
      </c>
      <c r="AS12153">
        <f>IF($AU$2&lt;&gt;5,NA(),IF(D12153=D12152,0,IF(AND(D21654=D12153,D12154=D12153),P12153+P12154+P21654,IF(D12154=D12153,P12154+P12153,P12153))))</f>
        <v/>
      </c>
      <c r="AT12153">
        <f>AR12153-AS12153</f>
        <v/>
      </c>
    </row>
    <row r="12154" ht="15.75" customHeight="1" s="121">
      <c r="B12154">
        <f>D12154&amp;Q12154&amp;E12154</f>
        <v/>
      </c>
      <c r="C12154" s="73" t="n"/>
      <c r="D12154" s="73" t="n"/>
      <c r="E12154" s="78" t="n"/>
      <c r="F12154" s="75" t="n"/>
      <c r="G12154" s="73" t="n"/>
      <c r="H12154" s="75" t="n"/>
      <c r="I12154" s="75" t="n"/>
      <c r="J12154" s="75" t="n"/>
      <c r="K12154" s="75" t="n"/>
      <c r="L12154" s="75" t="n"/>
      <c r="M12154" s="75" t="n"/>
      <c r="N12154" s="75" t="n"/>
      <c r="O12154" s="75" t="n"/>
      <c r="P12154" s="75" t="n"/>
      <c r="Q12154" s="79" t="n"/>
      <c r="AR12154">
        <f>IF($AU$2&lt;&gt;5,NA(),IF(D12154=D12153,0,IF(AND(D21655=D12154,D12155=D12154),O12154+O12155+O21655,IF(D12155=D12154,O12155+O12154,O12154))))</f>
        <v/>
      </c>
      <c r="AS12154">
        <f>IF($AU$2&lt;&gt;5,NA(),IF(D12154=D12153,0,IF(AND(D21655=D12154,D12155=D12154),P12154+P12155+P21655,IF(D12155=D12154,P12155+P12154,P12154))))</f>
        <v/>
      </c>
      <c r="AT12154">
        <f>AR12154-AS12154</f>
        <v/>
      </c>
    </row>
    <row r="12155" ht="15.75" customHeight="1" s="121">
      <c r="B12155">
        <f>D12155&amp;Q12155&amp;E12155</f>
        <v/>
      </c>
      <c r="C12155" s="73" t="n"/>
      <c r="D12155" s="73" t="n"/>
      <c r="E12155" s="78" t="n"/>
      <c r="F12155" s="75" t="n"/>
      <c r="G12155" s="73" t="n"/>
      <c r="H12155" s="75" t="n"/>
      <c r="I12155" s="75" t="n"/>
      <c r="J12155" s="75" t="n"/>
      <c r="K12155" s="75" t="n"/>
      <c r="L12155" s="75" t="n"/>
      <c r="M12155" s="75" t="n"/>
      <c r="N12155" s="75" t="n"/>
      <c r="O12155" s="75" t="n"/>
      <c r="P12155" s="75" t="n"/>
      <c r="Q12155" s="79" t="n"/>
      <c r="AR12155">
        <f>IF($AU$2&lt;&gt;5,NA(),IF(D12155=D12154,0,IF(AND(D21656=D12155,D12156=D12155),O12155+O12156+O21656,IF(D12156=D12155,O12156+O12155,O12155))))</f>
        <v/>
      </c>
      <c r="AS12155">
        <f>IF($AU$2&lt;&gt;5,NA(),IF(D12155=D12154,0,IF(AND(D21656=D12155,D12156=D12155),P12155+P12156+P21656,IF(D12156=D12155,P12156+P12155,P12155))))</f>
        <v/>
      </c>
      <c r="AT12155">
        <f>AR12155-AS12155</f>
        <v/>
      </c>
    </row>
    <row r="12156" ht="15.75" customHeight="1" s="121">
      <c r="B12156">
        <f>D12156&amp;Q12156&amp;E12156</f>
        <v/>
      </c>
      <c r="C12156" s="73" t="n"/>
      <c r="D12156" s="73" t="n"/>
      <c r="E12156" s="78" t="n"/>
      <c r="F12156" s="75" t="n"/>
      <c r="G12156" s="73" t="n"/>
      <c r="H12156" s="75" t="n"/>
      <c r="I12156" s="75" t="n"/>
      <c r="J12156" s="75" t="n"/>
      <c r="K12156" s="75" t="n"/>
      <c r="L12156" s="75" t="n"/>
      <c r="M12156" s="75" t="n"/>
      <c r="N12156" s="75" t="n"/>
      <c r="O12156" s="75" t="n"/>
      <c r="P12156" s="75" t="n"/>
      <c r="Q12156" s="79" t="n"/>
      <c r="AR12156">
        <f>IF($AU$2&lt;&gt;5,NA(),IF(D12156=D12155,0,IF(AND(D21657=D12156,D12157=D12156),O12156+O12157+O21657,IF(D12157=D12156,O12157+O12156,O12156))))</f>
        <v/>
      </c>
      <c r="AS12156">
        <f>IF($AU$2&lt;&gt;5,NA(),IF(D12156=D12155,0,IF(AND(D21657=D12156,D12157=D12156),P12156+P12157+P21657,IF(D12157=D12156,P12157+P12156,P12156))))</f>
        <v/>
      </c>
      <c r="AT12156">
        <f>AR12156-AS12156</f>
        <v/>
      </c>
    </row>
    <row r="12157" ht="15.75" customHeight="1" s="121">
      <c r="B12157">
        <f>D12157&amp;Q12157&amp;E12157</f>
        <v/>
      </c>
      <c r="C12157" s="73" t="n"/>
      <c r="D12157" s="73" t="n"/>
      <c r="E12157" s="78" t="n"/>
      <c r="F12157" s="75" t="n"/>
      <c r="G12157" s="73" t="n"/>
      <c r="H12157" s="75" t="n"/>
      <c r="I12157" s="75" t="n"/>
      <c r="J12157" s="75" t="n"/>
      <c r="K12157" s="75" t="n"/>
      <c r="L12157" s="75" t="n"/>
      <c r="M12157" s="75" t="n"/>
      <c r="N12157" s="75" t="n"/>
      <c r="O12157" s="75" t="n"/>
      <c r="P12157" s="75" t="n"/>
      <c r="Q12157" s="79" t="n"/>
      <c r="AR12157">
        <f>IF($AU$2&lt;&gt;5,NA(),IF(D12157=D12156,0,IF(AND(D21658=D12157,D12158=D12157),O12157+O12158+O21658,IF(D12158=D12157,O12158+O12157,O12157))))</f>
        <v/>
      </c>
      <c r="AS12157">
        <f>IF($AU$2&lt;&gt;5,NA(),IF(D12157=D12156,0,IF(AND(D21658=D12157,D12158=D12157),P12157+P12158+P21658,IF(D12158=D12157,P12158+P12157,P12157))))</f>
        <v/>
      </c>
      <c r="AT12157">
        <f>AR12157-AS12157</f>
        <v/>
      </c>
    </row>
    <row r="12158" ht="15.75" customHeight="1" s="121">
      <c r="B12158">
        <f>D12158&amp;Q12158&amp;E12158</f>
        <v/>
      </c>
      <c r="C12158" s="73" t="n"/>
      <c r="D12158" s="73" t="n"/>
      <c r="E12158" s="78" t="n"/>
      <c r="F12158" s="75" t="n"/>
      <c r="G12158" s="73" t="n"/>
      <c r="H12158" s="75" t="n"/>
      <c r="I12158" s="75" t="n"/>
      <c r="J12158" s="75" t="n"/>
      <c r="K12158" s="75" t="n"/>
      <c r="L12158" s="75" t="n"/>
      <c r="M12158" s="75" t="n"/>
      <c r="N12158" s="75" t="n"/>
      <c r="O12158" s="75" t="n"/>
      <c r="P12158" s="75" t="n"/>
      <c r="Q12158" s="79" t="n"/>
      <c r="AR12158">
        <f>IF($AU$2&lt;&gt;5,NA(),IF(D12158=D12157,0,IF(AND(D21659=D12158,D12159=D12158),O12158+O12159+O21659,IF(D12159=D12158,O12159+O12158,O12158))))</f>
        <v/>
      </c>
      <c r="AS12158">
        <f>IF($AU$2&lt;&gt;5,NA(),IF(D12158=D12157,0,IF(AND(D21659=D12158,D12159=D12158),P12158+P12159+P21659,IF(D12159=D12158,P12159+P12158,P12158))))</f>
        <v/>
      </c>
      <c r="AT12158">
        <f>AR12158-AS12158</f>
        <v/>
      </c>
    </row>
    <row r="12159" ht="15.75" customHeight="1" s="121">
      <c r="B12159">
        <f>D12159&amp;Q12159&amp;E12159</f>
        <v/>
      </c>
      <c r="C12159" s="73" t="n"/>
      <c r="D12159" s="73" t="n"/>
      <c r="E12159" s="78" t="n"/>
      <c r="F12159" s="75" t="n"/>
      <c r="G12159" s="73" t="n"/>
      <c r="H12159" s="75" t="n"/>
      <c r="I12159" s="75" t="n"/>
      <c r="J12159" s="75" t="n"/>
      <c r="K12159" s="75" t="n"/>
      <c r="L12159" s="75" t="n"/>
      <c r="M12159" s="75" t="n"/>
      <c r="N12159" s="75" t="n"/>
      <c r="O12159" s="75" t="n"/>
      <c r="P12159" s="75" t="n"/>
      <c r="Q12159" s="79" t="n"/>
      <c r="AR12159">
        <f>IF($AU$2&lt;&gt;5,NA(),IF(D12159=D12158,0,IF(AND(D21660=D12159,D12160=D12159),O12159+O12160+O21660,IF(D12160=D12159,O12160+O12159,O12159))))</f>
        <v/>
      </c>
      <c r="AS12159">
        <f>IF($AU$2&lt;&gt;5,NA(),IF(D12159=D12158,0,IF(AND(D21660=D12159,D12160=D12159),P12159+P12160+P21660,IF(D12160=D12159,P12160+P12159,P12159))))</f>
        <v/>
      </c>
      <c r="AT12159">
        <f>AR12159-AS12159</f>
        <v/>
      </c>
    </row>
    <row r="12160" ht="15.75" customHeight="1" s="121">
      <c r="B12160">
        <f>D12160&amp;Q12160&amp;E12160</f>
        <v/>
      </c>
      <c r="C12160" s="73" t="n"/>
      <c r="D12160" s="73" t="n"/>
      <c r="E12160" s="78" t="n"/>
      <c r="F12160" s="75" t="n"/>
      <c r="G12160" s="73" t="n"/>
      <c r="H12160" s="75" t="n"/>
      <c r="I12160" s="75" t="n"/>
      <c r="J12160" s="75" t="n"/>
      <c r="K12160" s="75" t="n"/>
      <c r="L12160" s="75" t="n"/>
      <c r="M12160" s="75" t="n"/>
      <c r="N12160" s="75" t="n"/>
      <c r="O12160" s="75" t="n"/>
      <c r="P12160" s="75" t="n"/>
      <c r="Q12160" s="79" t="n"/>
      <c r="AR12160">
        <f>IF($AU$2&lt;&gt;5,NA(),IF(D12160=D12159,0,IF(AND(D21661=D12160,D12161=D12160),O12160+O12161+O21661,IF(D12161=D12160,O12161+O12160,O12160))))</f>
        <v/>
      </c>
      <c r="AS12160">
        <f>IF($AU$2&lt;&gt;5,NA(),IF(D12160=D12159,0,IF(AND(D21661=D12160,D12161=D12160),P12160+P12161+P21661,IF(D12161=D12160,P12161+P12160,P12160))))</f>
        <v/>
      </c>
      <c r="AT12160">
        <f>AR12160-AS12160</f>
        <v/>
      </c>
    </row>
    <row r="12161" ht="15.75" customHeight="1" s="121">
      <c r="B12161">
        <f>D12161&amp;Q12161&amp;E12161</f>
        <v/>
      </c>
      <c r="C12161" s="73" t="n"/>
      <c r="D12161" s="73" t="n"/>
      <c r="E12161" s="78" t="n"/>
      <c r="F12161" s="75" t="n"/>
      <c r="G12161" s="73" t="n"/>
      <c r="H12161" s="75" t="n"/>
      <c r="I12161" s="75" t="n"/>
      <c r="J12161" s="75" t="n"/>
      <c r="K12161" s="75" t="n"/>
      <c r="L12161" s="75" t="n"/>
      <c r="M12161" s="75" t="n"/>
      <c r="N12161" s="75" t="n"/>
      <c r="O12161" s="75" t="n"/>
      <c r="P12161" s="75" t="n"/>
      <c r="Q12161" s="79" t="n"/>
      <c r="AR12161">
        <f>IF($AU$2&lt;&gt;5,NA(),IF(D12161=D12160,0,IF(AND(D21662=D12161,D12162=D12161),O12161+O12162+O21662,IF(D12162=D12161,O12162+O12161,O12161))))</f>
        <v/>
      </c>
      <c r="AS12161">
        <f>IF($AU$2&lt;&gt;5,NA(),IF(D12161=D12160,0,IF(AND(D21662=D12161,D12162=D12161),P12161+P12162+P21662,IF(D12162=D12161,P12162+P12161,P12161))))</f>
        <v/>
      </c>
      <c r="AT12161">
        <f>AR12161-AS12161</f>
        <v/>
      </c>
    </row>
    <row r="12162" ht="15.75" customHeight="1" s="121">
      <c r="B12162">
        <f>D12162&amp;Q12162&amp;E12162</f>
        <v/>
      </c>
      <c r="C12162" s="73" t="n"/>
      <c r="D12162" s="73" t="n"/>
      <c r="E12162" s="78" t="n"/>
      <c r="F12162" s="75" t="n"/>
      <c r="G12162" s="73" t="n"/>
      <c r="H12162" s="75" t="n"/>
      <c r="I12162" s="75" t="n"/>
      <c r="J12162" s="75" t="n"/>
      <c r="K12162" s="75" t="n"/>
      <c r="L12162" s="75" t="n"/>
      <c r="M12162" s="75" t="n"/>
      <c r="N12162" s="75" t="n"/>
      <c r="O12162" s="75" t="n"/>
      <c r="P12162" s="75" t="n"/>
      <c r="Q12162" s="79" t="n"/>
      <c r="AR12162">
        <f>IF($AU$2&lt;&gt;5,NA(),IF(D12162=D12161,0,IF(AND(D21663=D12162,D12163=D12162),O12162+O12163+O21663,IF(D12163=D12162,O12163+O12162,O12162))))</f>
        <v/>
      </c>
      <c r="AS12162">
        <f>IF($AU$2&lt;&gt;5,NA(),IF(D12162=D12161,0,IF(AND(D21663=D12162,D12163=D12162),P12162+P12163+P21663,IF(D12163=D12162,P12163+P12162,P12162))))</f>
        <v/>
      </c>
      <c r="AT12162">
        <f>AR12162-AS12162</f>
        <v/>
      </c>
    </row>
    <row r="12163" ht="15.75" customHeight="1" s="121">
      <c r="B12163">
        <f>D12163&amp;Q12163&amp;E12163</f>
        <v/>
      </c>
      <c r="C12163" s="73" t="n"/>
      <c r="D12163" s="73" t="n"/>
      <c r="E12163" s="78" t="n"/>
      <c r="F12163" s="75" t="n"/>
      <c r="G12163" s="73" t="n"/>
      <c r="H12163" s="75" t="n"/>
      <c r="I12163" s="75" t="n"/>
      <c r="J12163" s="75" t="n"/>
      <c r="K12163" s="75" t="n"/>
      <c r="L12163" s="75" t="n"/>
      <c r="M12163" s="75" t="n"/>
      <c r="N12163" s="75" t="n"/>
      <c r="O12163" s="75" t="n"/>
      <c r="P12163" s="75" t="n"/>
      <c r="Q12163" s="79" t="n"/>
      <c r="AR12163">
        <f>IF($AU$2&lt;&gt;5,NA(),IF(D12163=D12162,0,IF(AND(D21664=D12163,D12164=D12163),O12163+O12164+O21664,IF(D12164=D12163,O12164+O12163,O12163))))</f>
        <v/>
      </c>
      <c r="AS12163">
        <f>IF($AU$2&lt;&gt;5,NA(),IF(D12163=D12162,0,IF(AND(D21664=D12163,D12164=D12163),P12163+P12164+P21664,IF(D12164=D12163,P12164+P12163,P12163))))</f>
        <v/>
      </c>
      <c r="AT12163">
        <f>AR12163-AS12163</f>
        <v/>
      </c>
    </row>
    <row r="12164" ht="15.75" customHeight="1" s="121">
      <c r="B12164">
        <f>D12164&amp;Q12164&amp;E12164</f>
        <v/>
      </c>
      <c r="C12164" s="73" t="n"/>
      <c r="D12164" s="73" t="n"/>
      <c r="E12164" s="78" t="n"/>
      <c r="F12164" s="75" t="n"/>
      <c r="G12164" s="73" t="n"/>
      <c r="H12164" s="75" t="n"/>
      <c r="I12164" s="75" t="n"/>
      <c r="J12164" s="75" t="n"/>
      <c r="K12164" s="75" t="n"/>
      <c r="L12164" s="75" t="n"/>
      <c r="M12164" s="75" t="n"/>
      <c r="N12164" s="75" t="n"/>
      <c r="O12164" s="75" t="n"/>
      <c r="P12164" s="75" t="n"/>
      <c r="Q12164" s="79" t="n"/>
      <c r="AR12164">
        <f>IF($AU$2&lt;&gt;5,NA(),IF(D12164=D12163,0,IF(AND(D21665=D12164,D12165=D12164),O12164+O12165+O21665,IF(D12165=D12164,O12165+O12164,O12164))))</f>
        <v/>
      </c>
      <c r="AS12164">
        <f>IF($AU$2&lt;&gt;5,NA(),IF(D12164=D12163,0,IF(AND(D21665=D12164,D12165=D12164),P12164+P12165+P21665,IF(D12165=D12164,P12165+P12164,P12164))))</f>
        <v/>
      </c>
      <c r="AT12164">
        <f>AR12164-AS12164</f>
        <v/>
      </c>
    </row>
    <row r="12165" ht="15.75" customHeight="1" s="121">
      <c r="B12165">
        <f>D12165&amp;Q12165&amp;E12165</f>
        <v/>
      </c>
      <c r="C12165" s="73" t="n"/>
      <c r="D12165" s="73" t="n"/>
      <c r="E12165" s="78" t="n"/>
      <c r="F12165" s="75" t="n"/>
      <c r="G12165" s="73" t="n"/>
      <c r="H12165" s="75" t="n"/>
      <c r="I12165" s="75" t="n"/>
      <c r="J12165" s="75" t="n"/>
      <c r="K12165" s="75" t="n"/>
      <c r="L12165" s="75" t="n"/>
      <c r="M12165" s="75" t="n"/>
      <c r="N12165" s="75" t="n"/>
      <c r="O12165" s="75" t="n"/>
      <c r="P12165" s="75" t="n"/>
      <c r="Q12165" s="79" t="n"/>
      <c r="AR12165">
        <f>IF($AU$2&lt;&gt;5,NA(),IF(D12165=D12164,0,IF(AND(D21666=D12165,D12166=D12165),O12165+O12166+O21666,IF(D12166=D12165,O12166+O12165,O12165))))</f>
        <v/>
      </c>
      <c r="AS12165">
        <f>IF($AU$2&lt;&gt;5,NA(),IF(D12165=D12164,0,IF(AND(D21666=D12165,D12166=D12165),P12165+P12166+P21666,IF(D12166=D12165,P12166+P12165,P12165))))</f>
        <v/>
      </c>
      <c r="AT12165">
        <f>AR12165-AS12165</f>
        <v/>
      </c>
    </row>
    <row r="12166" ht="15.75" customHeight="1" s="121">
      <c r="B12166">
        <f>D12166&amp;Q12166&amp;E12166</f>
        <v/>
      </c>
      <c r="C12166" s="73" t="n"/>
      <c r="D12166" s="73" t="n"/>
      <c r="E12166" s="78" t="n"/>
      <c r="F12166" s="75" t="n"/>
      <c r="G12166" s="73" t="n"/>
      <c r="H12166" s="75" t="n"/>
      <c r="I12166" s="75" t="n"/>
      <c r="J12166" s="75" t="n"/>
      <c r="K12166" s="75" t="n"/>
      <c r="L12166" s="75" t="n"/>
      <c r="M12166" s="75" t="n"/>
      <c r="N12166" s="75" t="n"/>
      <c r="O12166" s="75" t="n"/>
      <c r="P12166" s="75" t="n"/>
      <c r="Q12166" s="79" t="n"/>
      <c r="AR12166">
        <f>IF($AU$2&lt;&gt;5,NA(),IF(D12166=D12165,0,IF(AND(D21667=D12166,D12167=D12166),O12166+O12167+O21667,IF(D12167=D12166,O12167+O12166,O12166))))</f>
        <v/>
      </c>
      <c r="AS12166">
        <f>IF($AU$2&lt;&gt;5,NA(),IF(D12166=D12165,0,IF(AND(D21667=D12166,D12167=D12166),P12166+P12167+P21667,IF(D12167=D12166,P12167+P12166,P12166))))</f>
        <v/>
      </c>
      <c r="AT12166">
        <f>AR12166-AS12166</f>
        <v/>
      </c>
    </row>
    <row r="12167" ht="15.75" customHeight="1" s="121">
      <c r="B12167">
        <f>D12167&amp;Q12167&amp;E12167</f>
        <v/>
      </c>
      <c r="C12167" s="73" t="n"/>
      <c r="D12167" s="73" t="n"/>
      <c r="E12167" s="78" t="n"/>
      <c r="F12167" s="75" t="n"/>
      <c r="G12167" s="73" t="n"/>
      <c r="H12167" s="75" t="n"/>
      <c r="I12167" s="75" t="n"/>
      <c r="J12167" s="75" t="n"/>
      <c r="K12167" s="75" t="n"/>
      <c r="L12167" s="75" t="n"/>
      <c r="M12167" s="75" t="n"/>
      <c r="N12167" s="75" t="n"/>
      <c r="O12167" s="75" t="n"/>
      <c r="P12167" s="75" t="n"/>
      <c r="Q12167" s="79" t="n"/>
      <c r="AR12167">
        <f>IF($AU$2&lt;&gt;5,NA(),IF(D12167=D12166,0,IF(AND(D21668=D12167,D12168=D12167),O12167+O12168+O21668,IF(D12168=D12167,O12168+O12167,O12167))))</f>
        <v/>
      </c>
      <c r="AS12167">
        <f>IF($AU$2&lt;&gt;5,NA(),IF(D12167=D12166,0,IF(AND(D21668=D12167,D12168=D12167),P12167+P12168+P21668,IF(D12168=D12167,P12168+P12167,P12167))))</f>
        <v/>
      </c>
      <c r="AT12167">
        <f>AR12167-AS12167</f>
        <v/>
      </c>
    </row>
    <row r="12168" ht="15.75" customHeight="1" s="121">
      <c r="B12168">
        <f>D12168&amp;Q12168&amp;E12168</f>
        <v/>
      </c>
      <c r="C12168" s="73" t="n"/>
      <c r="D12168" s="73" t="n"/>
      <c r="E12168" s="78" t="n"/>
      <c r="F12168" s="75" t="n"/>
      <c r="G12168" s="73" t="n"/>
      <c r="H12168" s="75" t="n"/>
      <c r="I12168" s="75" t="n"/>
      <c r="J12168" s="75" t="n"/>
      <c r="K12168" s="75" t="n"/>
      <c r="L12168" s="75" t="n"/>
      <c r="M12168" s="75" t="n"/>
      <c r="N12168" s="75" t="n"/>
      <c r="O12168" s="75" t="n"/>
      <c r="P12168" s="75" t="n"/>
      <c r="Q12168" s="79" t="n"/>
      <c r="AR12168">
        <f>IF($AU$2&lt;&gt;5,NA(),IF(D12168=D12167,0,IF(AND(D21669=D12168,D12169=D12168),O12168+O12169+O21669,IF(D12169=D12168,O12169+O12168,O12168))))</f>
        <v/>
      </c>
      <c r="AS12168">
        <f>IF($AU$2&lt;&gt;5,NA(),IF(D12168=D12167,0,IF(AND(D21669=D12168,D12169=D12168),P12168+P12169+P21669,IF(D12169=D12168,P12169+P12168,P12168))))</f>
        <v/>
      </c>
      <c r="AT12168">
        <f>AR12168-AS12168</f>
        <v/>
      </c>
    </row>
    <row r="12169" ht="15.75" customHeight="1" s="121">
      <c r="B12169">
        <f>D12169&amp;Q12169&amp;E12169</f>
        <v/>
      </c>
      <c r="C12169" s="73" t="n"/>
      <c r="D12169" s="73" t="n"/>
      <c r="E12169" s="78" t="n"/>
      <c r="F12169" s="75" t="n"/>
      <c r="G12169" s="73" t="n"/>
      <c r="H12169" s="75" t="n"/>
      <c r="I12169" s="75" t="n"/>
      <c r="J12169" s="75" t="n"/>
      <c r="K12169" s="75" t="n"/>
      <c r="L12169" s="75" t="n"/>
      <c r="M12169" s="75" t="n"/>
      <c r="N12169" s="75" t="n"/>
      <c r="O12169" s="75" t="n"/>
      <c r="P12169" s="75" t="n"/>
      <c r="Q12169" s="79" t="n"/>
      <c r="AR12169">
        <f>IF($AU$2&lt;&gt;5,NA(),IF(D12169=D12168,0,IF(AND(D21670=D12169,D12170=D12169),O12169+O12170+O21670,IF(D12170=D12169,O12170+O12169,O12169))))</f>
        <v/>
      </c>
      <c r="AS12169">
        <f>IF($AU$2&lt;&gt;5,NA(),IF(D12169=D12168,0,IF(AND(D21670=D12169,D12170=D12169),P12169+P12170+P21670,IF(D12170=D12169,P12170+P12169,P12169))))</f>
        <v/>
      </c>
      <c r="AT12169">
        <f>AR12169-AS12169</f>
        <v/>
      </c>
    </row>
    <row r="12170" ht="15.75" customHeight="1" s="121">
      <c r="B12170">
        <f>D12170&amp;Q12170&amp;E12170</f>
        <v/>
      </c>
      <c r="C12170" s="73" t="n"/>
      <c r="D12170" s="73" t="n"/>
      <c r="E12170" s="78" t="n"/>
      <c r="F12170" s="75" t="n"/>
      <c r="G12170" s="73" t="n"/>
      <c r="H12170" s="75" t="n"/>
      <c r="I12170" s="75" t="n"/>
      <c r="J12170" s="75" t="n"/>
      <c r="K12170" s="75" t="n"/>
      <c r="L12170" s="75" t="n"/>
      <c r="M12170" s="75" t="n"/>
      <c r="N12170" s="75" t="n"/>
      <c r="O12170" s="75" t="n"/>
      <c r="P12170" s="75" t="n"/>
      <c r="Q12170" s="79" t="n"/>
      <c r="AR12170">
        <f>IF($AU$2&lt;&gt;5,NA(),IF(D12170=D12169,0,IF(AND(D21671=D12170,D12171=D12170),O12170+O12171+O21671,IF(D12171=D12170,O12171+O12170,O12170))))</f>
        <v/>
      </c>
      <c r="AS12170">
        <f>IF($AU$2&lt;&gt;5,NA(),IF(D12170=D12169,0,IF(AND(D21671=D12170,D12171=D12170),P12170+P12171+P21671,IF(D12171=D12170,P12171+P12170,P12170))))</f>
        <v/>
      </c>
      <c r="AT12170">
        <f>AR12170-AS12170</f>
        <v/>
      </c>
    </row>
    <row r="12171" ht="15.75" customHeight="1" s="121">
      <c r="B12171">
        <f>D12171&amp;Q12171&amp;E12171</f>
        <v/>
      </c>
      <c r="C12171" s="73" t="n"/>
      <c r="D12171" s="73" t="n"/>
      <c r="E12171" s="78" t="n"/>
      <c r="F12171" s="75" t="n"/>
      <c r="G12171" s="73" t="n"/>
      <c r="H12171" s="75" t="n"/>
      <c r="I12171" s="75" t="n"/>
      <c r="J12171" s="75" t="n"/>
      <c r="K12171" s="75" t="n"/>
      <c r="L12171" s="75" t="n"/>
      <c r="M12171" s="75" t="n"/>
      <c r="N12171" s="75" t="n"/>
      <c r="O12171" s="75" t="n"/>
      <c r="P12171" s="75" t="n"/>
      <c r="Q12171" s="79" t="n"/>
      <c r="AR12171">
        <f>IF($AU$2&lt;&gt;5,NA(),IF(D12171=D12170,0,IF(AND(D21672=D12171,D12172=D12171),O12171+O12172+O21672,IF(D12172=D12171,O12172+O12171,O12171))))</f>
        <v/>
      </c>
      <c r="AS12171">
        <f>IF($AU$2&lt;&gt;5,NA(),IF(D12171=D12170,0,IF(AND(D21672=D12171,D12172=D12171),P12171+P12172+P21672,IF(D12172=D12171,P12172+P12171,P12171))))</f>
        <v/>
      </c>
      <c r="AT12171">
        <f>AR12171-AS12171</f>
        <v/>
      </c>
    </row>
    <row r="12172" ht="15.75" customHeight="1" s="121">
      <c r="B12172">
        <f>D12172&amp;Q12172&amp;E12172</f>
        <v/>
      </c>
      <c r="C12172" s="73" t="n"/>
      <c r="D12172" s="73" t="n"/>
      <c r="E12172" s="78" t="n"/>
      <c r="F12172" s="75" t="n"/>
      <c r="G12172" s="73" t="n"/>
      <c r="H12172" s="75" t="n"/>
      <c r="I12172" s="75" t="n"/>
      <c r="J12172" s="75" t="n"/>
      <c r="K12172" s="75" t="n"/>
      <c r="L12172" s="75" t="n"/>
      <c r="M12172" s="75" t="n"/>
      <c r="N12172" s="75" t="n"/>
      <c r="O12172" s="75" t="n"/>
      <c r="P12172" s="75" t="n"/>
      <c r="Q12172" s="79" t="n"/>
      <c r="AR12172">
        <f>IF($AU$2&lt;&gt;5,NA(),IF(D12172=D12171,0,IF(AND(D21673=D12172,D12173=D12172),O12172+O12173+O21673,IF(D12173=D12172,O12173+O12172,O12172))))</f>
        <v/>
      </c>
      <c r="AS12172">
        <f>IF($AU$2&lt;&gt;5,NA(),IF(D12172=D12171,0,IF(AND(D21673=D12172,D12173=D12172),P12172+P12173+P21673,IF(D12173=D12172,P12173+P12172,P12172))))</f>
        <v/>
      </c>
      <c r="AT12172">
        <f>AR12172-AS12172</f>
        <v/>
      </c>
    </row>
    <row r="12173" ht="15.75" customHeight="1" s="121">
      <c r="B12173">
        <f>D12173&amp;Q12173&amp;E12173</f>
        <v/>
      </c>
      <c r="C12173" s="73" t="n"/>
      <c r="D12173" s="73" t="n"/>
      <c r="E12173" s="78" t="n"/>
      <c r="F12173" s="75" t="n"/>
      <c r="G12173" s="73" t="n"/>
      <c r="H12173" s="75" t="n"/>
      <c r="I12173" s="75" t="n"/>
      <c r="J12173" s="75" t="n"/>
      <c r="K12173" s="75" t="n"/>
      <c r="L12173" s="75" t="n"/>
      <c r="M12173" s="75" t="n"/>
      <c r="N12173" s="75" t="n"/>
      <c r="O12173" s="75" t="n"/>
      <c r="P12173" s="75" t="n"/>
      <c r="Q12173" s="79" t="n"/>
      <c r="AR12173">
        <f>IF($AU$2&lt;&gt;5,NA(),IF(D12173=D12172,0,IF(AND(D21674=D12173,D12174=D12173),O12173+O12174+O21674,IF(D12174=D12173,O12174+O12173,O12173))))</f>
        <v/>
      </c>
      <c r="AS12173">
        <f>IF($AU$2&lt;&gt;5,NA(),IF(D12173=D12172,0,IF(AND(D21674=D12173,D12174=D12173),P12173+P12174+P21674,IF(D12174=D12173,P12174+P12173,P12173))))</f>
        <v/>
      </c>
      <c r="AT12173">
        <f>AR12173-AS12173</f>
        <v/>
      </c>
    </row>
    <row r="12174" ht="15.75" customHeight="1" s="121">
      <c r="B12174">
        <f>D12174&amp;Q12174&amp;E12174</f>
        <v/>
      </c>
      <c r="C12174" s="73" t="n"/>
      <c r="D12174" s="73" t="n"/>
      <c r="E12174" s="78" t="n"/>
      <c r="F12174" s="75" t="n"/>
      <c r="G12174" s="73" t="n"/>
      <c r="H12174" s="75" t="n"/>
      <c r="I12174" s="75" t="n"/>
      <c r="J12174" s="75" t="n"/>
      <c r="K12174" s="75" t="n"/>
      <c r="L12174" s="75" t="n"/>
      <c r="M12174" s="75" t="n"/>
      <c r="N12174" s="75" t="n"/>
      <c r="O12174" s="75" t="n"/>
      <c r="P12174" s="75" t="n"/>
      <c r="Q12174" s="79" t="n"/>
      <c r="AR12174">
        <f>IF($AU$2&lt;&gt;5,NA(),IF(D12174=D12173,0,IF(AND(D21675=D12174,D12175=D12174),O12174+O12175+O21675,IF(D12175=D12174,O12175+O12174,O12174))))</f>
        <v/>
      </c>
      <c r="AS12174">
        <f>IF($AU$2&lt;&gt;5,NA(),IF(D12174=D12173,0,IF(AND(D21675=D12174,D12175=D12174),P12174+P12175+P21675,IF(D12175=D12174,P12175+P12174,P12174))))</f>
        <v/>
      </c>
      <c r="AT12174">
        <f>AR12174-AS12174</f>
        <v/>
      </c>
    </row>
    <row r="12175" ht="15.75" customHeight="1" s="121">
      <c r="B12175">
        <f>D12175&amp;Q12175&amp;E12175</f>
        <v/>
      </c>
      <c r="C12175" s="73" t="n"/>
      <c r="D12175" s="73" t="n"/>
      <c r="E12175" s="78" t="n"/>
      <c r="F12175" s="75" t="n"/>
      <c r="G12175" s="73" t="n"/>
      <c r="H12175" s="75" t="n"/>
      <c r="I12175" s="75" t="n"/>
      <c r="J12175" s="75" t="n"/>
      <c r="K12175" s="75" t="n"/>
      <c r="L12175" s="75" t="n"/>
      <c r="M12175" s="75" t="n"/>
      <c r="N12175" s="75" t="n"/>
      <c r="O12175" s="75" t="n"/>
      <c r="P12175" s="75" t="n"/>
      <c r="Q12175" s="79" t="n"/>
      <c r="AR12175">
        <f>IF($AU$2&lt;&gt;5,NA(),IF(D12175=D12174,0,IF(AND(D21676=D12175,D12176=D12175),O12175+O12176+O21676,IF(D12176=D12175,O12176+O12175,O12175))))</f>
        <v/>
      </c>
      <c r="AS12175">
        <f>IF($AU$2&lt;&gt;5,NA(),IF(D12175=D12174,0,IF(AND(D21676=D12175,D12176=D12175),P12175+P12176+P21676,IF(D12176=D12175,P12176+P12175,P12175))))</f>
        <v/>
      </c>
      <c r="AT12175">
        <f>AR12175-AS12175</f>
        <v/>
      </c>
    </row>
    <row r="12176" ht="15.75" customHeight="1" s="121">
      <c r="B12176">
        <f>D12176&amp;Q12176&amp;E12176</f>
        <v/>
      </c>
      <c r="C12176" s="73" t="n"/>
      <c r="D12176" s="73" t="n"/>
      <c r="E12176" s="78" t="n"/>
      <c r="F12176" s="75" t="n"/>
      <c r="G12176" s="73" t="n"/>
      <c r="H12176" s="75" t="n"/>
      <c r="I12176" s="75" t="n"/>
      <c r="J12176" s="75" t="n"/>
      <c r="K12176" s="75" t="n"/>
      <c r="L12176" s="75" t="n"/>
      <c r="M12176" s="75" t="n"/>
      <c r="N12176" s="75" t="n"/>
      <c r="O12176" s="75" t="n"/>
      <c r="P12176" s="75" t="n"/>
      <c r="Q12176" s="79" t="n"/>
      <c r="AR12176">
        <f>IF($AU$2&lt;&gt;5,NA(),IF(D12176=D12175,0,IF(AND(D21677=D12176,D12177=D12176),O12176+O12177+O21677,IF(D12177=D12176,O12177+O12176,O12176))))</f>
        <v/>
      </c>
      <c r="AS12176">
        <f>IF($AU$2&lt;&gt;5,NA(),IF(D12176=D12175,0,IF(AND(D21677=D12176,D12177=D12176),P12176+P12177+P21677,IF(D12177=D12176,P12177+P12176,P12176))))</f>
        <v/>
      </c>
      <c r="AT12176">
        <f>AR12176-AS12176</f>
        <v/>
      </c>
    </row>
    <row r="12177" ht="15.75" customHeight="1" s="121">
      <c r="B12177">
        <f>D12177&amp;Q12177&amp;E12177</f>
        <v/>
      </c>
      <c r="C12177" s="73" t="n"/>
      <c r="D12177" s="73" t="n"/>
      <c r="E12177" s="78" t="n"/>
      <c r="F12177" s="75" t="n"/>
      <c r="G12177" s="73" t="n"/>
      <c r="H12177" s="75" t="n"/>
      <c r="I12177" s="75" t="n"/>
      <c r="J12177" s="75" t="n"/>
      <c r="K12177" s="75" t="n"/>
      <c r="L12177" s="75" t="n"/>
      <c r="M12177" s="75" t="n"/>
      <c r="N12177" s="75" t="n"/>
      <c r="O12177" s="75" t="n"/>
      <c r="P12177" s="75" t="n"/>
      <c r="Q12177" s="79" t="n"/>
      <c r="AR12177">
        <f>IF($AU$2&lt;&gt;5,NA(),IF(D12177=D12176,0,IF(AND(D21678=D12177,D12178=D12177),O12177+O12178+O21678,IF(D12178=D12177,O12178+O12177,O12177))))</f>
        <v/>
      </c>
      <c r="AS12177">
        <f>IF($AU$2&lt;&gt;5,NA(),IF(D12177=D12176,0,IF(AND(D21678=D12177,D12178=D12177),P12177+P12178+P21678,IF(D12178=D12177,P12178+P12177,P12177))))</f>
        <v/>
      </c>
      <c r="AT12177">
        <f>AR12177-AS12177</f>
        <v/>
      </c>
    </row>
    <row r="12178" ht="15.75" customHeight="1" s="121">
      <c r="B12178">
        <f>D12178&amp;Q12178&amp;E12178</f>
        <v/>
      </c>
      <c r="C12178" s="73" t="n"/>
      <c r="D12178" s="73" t="n"/>
      <c r="E12178" s="78" t="n"/>
      <c r="F12178" s="75" t="n"/>
      <c r="G12178" s="73" t="n"/>
      <c r="H12178" s="75" t="n"/>
      <c r="I12178" s="75" t="n"/>
      <c r="J12178" s="75" t="n"/>
      <c r="K12178" s="75" t="n"/>
      <c r="L12178" s="75" t="n"/>
      <c r="M12178" s="75" t="n"/>
      <c r="N12178" s="75" t="n"/>
      <c r="O12178" s="75" t="n"/>
      <c r="P12178" s="75" t="n"/>
      <c r="Q12178" s="79" t="n"/>
      <c r="AR12178">
        <f>IF($AU$2&lt;&gt;5,NA(),IF(D12178=D12177,0,IF(AND(D21679=D12178,D12179=D12178),O12178+O12179+O21679,IF(D12179=D12178,O12179+O12178,O12178))))</f>
        <v/>
      </c>
      <c r="AS12178">
        <f>IF($AU$2&lt;&gt;5,NA(),IF(D12178=D12177,0,IF(AND(D21679=D12178,D12179=D12178),P12178+P12179+P21679,IF(D12179=D12178,P12179+P12178,P12178))))</f>
        <v/>
      </c>
      <c r="AT12178">
        <f>AR12178-AS12178</f>
        <v/>
      </c>
    </row>
    <row r="12179" ht="15.75" customHeight="1" s="121">
      <c r="B12179">
        <f>D12179&amp;Q12179&amp;E12179</f>
        <v/>
      </c>
      <c r="C12179" s="73" t="n"/>
      <c r="D12179" s="73" t="n"/>
      <c r="E12179" s="78" t="n"/>
      <c r="F12179" s="75" t="n"/>
      <c r="G12179" s="73" t="n"/>
      <c r="H12179" s="75" t="n"/>
      <c r="I12179" s="75" t="n"/>
      <c r="J12179" s="75" t="n"/>
      <c r="K12179" s="75" t="n"/>
      <c r="L12179" s="75" t="n"/>
      <c r="M12179" s="75" t="n"/>
      <c r="N12179" s="75" t="n"/>
      <c r="O12179" s="75" t="n"/>
      <c r="P12179" s="75" t="n"/>
      <c r="Q12179" s="79" t="n"/>
      <c r="AR12179">
        <f>IF($AU$2&lt;&gt;5,NA(),IF(D12179=D12178,0,IF(AND(D21680=D12179,D12180=D12179),O12179+O12180+O21680,IF(D12180=D12179,O12180+O12179,O12179))))</f>
        <v/>
      </c>
      <c r="AS12179">
        <f>IF($AU$2&lt;&gt;5,NA(),IF(D12179=D12178,0,IF(AND(D21680=D12179,D12180=D12179),P12179+P12180+P21680,IF(D12180=D12179,P12180+P12179,P12179))))</f>
        <v/>
      </c>
      <c r="AT12179">
        <f>AR12179-AS12179</f>
        <v/>
      </c>
    </row>
    <row r="12180" ht="15.75" customHeight="1" s="121">
      <c r="B12180">
        <f>D12180&amp;Q12180&amp;E12180</f>
        <v/>
      </c>
      <c r="C12180" s="73" t="n"/>
      <c r="D12180" s="73" t="n"/>
      <c r="E12180" s="78" t="n"/>
      <c r="F12180" s="75" t="n"/>
      <c r="G12180" s="73" t="n"/>
      <c r="H12180" s="75" t="n"/>
      <c r="I12180" s="75" t="n"/>
      <c r="J12180" s="75" t="n"/>
      <c r="K12180" s="75" t="n"/>
      <c r="L12180" s="75" t="n"/>
      <c r="M12180" s="75" t="n"/>
      <c r="N12180" s="75" t="n"/>
      <c r="O12180" s="75" t="n"/>
      <c r="P12180" s="75" t="n"/>
      <c r="Q12180" s="79" t="n"/>
      <c r="AR12180">
        <f>IF($AU$2&lt;&gt;5,NA(),IF(D12180=D12179,0,IF(AND(D21681=D12180,D12181=D12180),O12180+O12181+O21681,IF(D12181=D12180,O12181+O12180,O12180))))</f>
        <v/>
      </c>
      <c r="AS12180">
        <f>IF($AU$2&lt;&gt;5,NA(),IF(D12180=D12179,0,IF(AND(D21681=D12180,D12181=D12180),P12180+P12181+P21681,IF(D12181=D12180,P12181+P12180,P12180))))</f>
        <v/>
      </c>
      <c r="AT12180">
        <f>AR12180-AS12180</f>
        <v/>
      </c>
    </row>
    <row r="12181" ht="15.75" customHeight="1" s="121">
      <c r="B12181">
        <f>D12181&amp;Q12181&amp;E12181</f>
        <v/>
      </c>
      <c r="C12181" s="73" t="n"/>
      <c r="D12181" s="73" t="n"/>
      <c r="E12181" s="78" t="n"/>
      <c r="F12181" s="75" t="n"/>
      <c r="G12181" s="73" t="n"/>
      <c r="H12181" s="75" t="n"/>
      <c r="I12181" s="75" t="n"/>
      <c r="J12181" s="75" t="n"/>
      <c r="K12181" s="75" t="n"/>
      <c r="L12181" s="75" t="n"/>
      <c r="M12181" s="75" t="n"/>
      <c r="N12181" s="75" t="n"/>
      <c r="O12181" s="75" t="n"/>
      <c r="P12181" s="75" t="n"/>
      <c r="Q12181" s="79" t="n"/>
      <c r="AR12181">
        <f>IF($AU$2&lt;&gt;5,NA(),IF(D12181=D12180,0,IF(AND(D21682=D12181,D12182=D12181),O12181+O12182+O21682,IF(D12182=D12181,O12182+O12181,O12181))))</f>
        <v/>
      </c>
      <c r="AS12181">
        <f>IF($AU$2&lt;&gt;5,NA(),IF(D12181=D12180,0,IF(AND(D21682=D12181,D12182=D12181),P12181+P12182+P21682,IF(D12182=D12181,P12182+P12181,P12181))))</f>
        <v/>
      </c>
      <c r="AT12181">
        <f>AR12181-AS12181</f>
        <v/>
      </c>
    </row>
    <row r="12182" ht="15.75" customHeight="1" s="121">
      <c r="B12182">
        <f>D12182&amp;Q12182&amp;E12182</f>
        <v/>
      </c>
      <c r="C12182" s="73" t="n"/>
      <c r="D12182" s="73" t="n"/>
      <c r="E12182" s="78" t="n"/>
      <c r="F12182" s="75" t="n"/>
      <c r="G12182" s="73" t="n"/>
      <c r="H12182" s="75" t="n"/>
      <c r="I12182" s="75" t="n"/>
      <c r="J12182" s="75" t="n"/>
      <c r="K12182" s="75" t="n"/>
      <c r="L12182" s="75" t="n"/>
      <c r="M12182" s="75" t="n"/>
      <c r="N12182" s="75" t="n"/>
      <c r="O12182" s="75" t="n"/>
      <c r="P12182" s="75" t="n"/>
      <c r="Q12182" s="79" t="n"/>
      <c r="AR12182">
        <f>IF($AU$2&lt;&gt;5,NA(),IF(D12182=D12181,0,IF(AND(D21683=D12182,D12183=D12182),O12182+O12183+O21683,IF(D12183=D12182,O12183+O12182,O12182))))</f>
        <v/>
      </c>
      <c r="AS12182">
        <f>IF($AU$2&lt;&gt;5,NA(),IF(D12182=D12181,0,IF(AND(D21683=D12182,D12183=D12182),P12182+P12183+P21683,IF(D12183=D12182,P12183+P12182,P12182))))</f>
        <v/>
      </c>
      <c r="AT12182">
        <f>AR12182-AS12182</f>
        <v/>
      </c>
    </row>
    <row r="12183" ht="15.75" customHeight="1" s="121">
      <c r="B12183">
        <f>D12183&amp;Q12183&amp;E12183</f>
        <v/>
      </c>
      <c r="C12183" s="73" t="n"/>
      <c r="D12183" s="73" t="n"/>
      <c r="E12183" s="78" t="n"/>
      <c r="F12183" s="75" t="n"/>
      <c r="G12183" s="73" t="n"/>
      <c r="H12183" s="75" t="n"/>
      <c r="I12183" s="75" t="n"/>
      <c r="J12183" s="75" t="n"/>
      <c r="K12183" s="75" t="n"/>
      <c r="L12183" s="75" t="n"/>
      <c r="M12183" s="75" t="n"/>
      <c r="N12183" s="75" t="n"/>
      <c r="O12183" s="75" t="n"/>
      <c r="P12183" s="75" t="n"/>
      <c r="Q12183" s="79" t="n"/>
      <c r="AR12183">
        <f>IF($AU$2&lt;&gt;5,NA(),IF(D12183=D12182,0,IF(AND(D21684=D12183,D12184=D12183),O12183+O12184+O21684,IF(D12184=D12183,O12184+O12183,O12183))))</f>
        <v/>
      </c>
      <c r="AS12183">
        <f>IF($AU$2&lt;&gt;5,NA(),IF(D12183=D12182,0,IF(AND(D21684=D12183,D12184=D12183),P12183+P12184+P21684,IF(D12184=D12183,P12184+P12183,P12183))))</f>
        <v/>
      </c>
      <c r="AT12183">
        <f>AR12183-AS12183</f>
        <v/>
      </c>
    </row>
    <row r="12184" ht="15.75" customHeight="1" s="121">
      <c r="B12184">
        <f>D12184&amp;Q12184&amp;E12184</f>
        <v/>
      </c>
      <c r="C12184" s="73" t="n"/>
      <c r="D12184" s="73" t="n"/>
      <c r="E12184" s="78" t="n"/>
      <c r="F12184" s="75" t="n"/>
      <c r="G12184" s="73" t="n"/>
      <c r="H12184" s="75" t="n"/>
      <c r="I12184" s="75" t="n"/>
      <c r="J12184" s="75" t="n"/>
      <c r="K12184" s="75" t="n"/>
      <c r="L12184" s="75" t="n"/>
      <c r="M12184" s="75" t="n"/>
      <c r="N12184" s="75" t="n"/>
      <c r="O12184" s="75" t="n"/>
      <c r="P12184" s="75" t="n"/>
      <c r="Q12184" s="79" t="n"/>
      <c r="AR12184">
        <f>IF($AU$2&lt;&gt;5,NA(),IF(D12184=D12183,0,IF(AND(D21685=D12184,D12185=D12184),O12184+O12185+O21685,IF(D12185=D12184,O12185+O12184,O12184))))</f>
        <v/>
      </c>
      <c r="AS12184">
        <f>IF($AU$2&lt;&gt;5,NA(),IF(D12184=D12183,0,IF(AND(D21685=D12184,D12185=D12184),P12184+P12185+P21685,IF(D12185=D12184,P12185+P12184,P12184))))</f>
        <v/>
      </c>
      <c r="AT12184">
        <f>AR12184-AS12184</f>
        <v/>
      </c>
    </row>
    <row r="12185" ht="15.75" customHeight="1" s="121">
      <c r="B12185">
        <f>D12185&amp;Q12185&amp;E12185</f>
        <v/>
      </c>
      <c r="C12185" s="73" t="n"/>
      <c r="D12185" s="73" t="n"/>
      <c r="E12185" s="78" t="n"/>
      <c r="F12185" s="75" t="n"/>
      <c r="G12185" s="73" t="n"/>
      <c r="H12185" s="75" t="n"/>
      <c r="I12185" s="75" t="n"/>
      <c r="J12185" s="75" t="n"/>
      <c r="K12185" s="75" t="n"/>
      <c r="L12185" s="75" t="n"/>
      <c r="M12185" s="75" t="n"/>
      <c r="N12185" s="75" t="n"/>
      <c r="O12185" s="75" t="n"/>
      <c r="P12185" s="75" t="n"/>
      <c r="Q12185" s="79" t="n"/>
      <c r="AR12185">
        <f>IF($AU$2&lt;&gt;5,NA(),IF(D12185=D12184,0,IF(AND(D21686=D12185,D12186=D12185),O12185+O12186+O21686,IF(D12186=D12185,O12186+O12185,O12185))))</f>
        <v/>
      </c>
      <c r="AS12185">
        <f>IF($AU$2&lt;&gt;5,NA(),IF(D12185=D12184,0,IF(AND(D21686=D12185,D12186=D12185),P12185+P12186+P21686,IF(D12186=D12185,P12186+P12185,P12185))))</f>
        <v/>
      </c>
      <c r="AT12185">
        <f>AR12185-AS12185</f>
        <v/>
      </c>
    </row>
    <row r="12186" ht="15.75" customHeight="1" s="121">
      <c r="B12186">
        <f>D12186&amp;Q12186&amp;E12186</f>
        <v/>
      </c>
      <c r="C12186" s="73" t="n"/>
      <c r="D12186" s="73" t="n"/>
      <c r="E12186" s="78" t="n"/>
      <c r="F12186" s="75" t="n"/>
      <c r="G12186" s="73" t="n"/>
      <c r="H12186" s="75" t="n"/>
      <c r="I12186" s="75" t="n"/>
      <c r="J12186" s="75" t="n"/>
      <c r="K12186" s="75" t="n"/>
      <c r="L12186" s="75" t="n"/>
      <c r="M12186" s="75" t="n"/>
      <c r="N12186" s="75" t="n"/>
      <c r="O12186" s="75" t="n"/>
      <c r="P12186" s="75" t="n"/>
      <c r="Q12186" s="79" t="n"/>
      <c r="AR12186">
        <f>IF($AU$2&lt;&gt;5,NA(),IF(D12186=D12185,0,IF(AND(D21687=D12186,D12187=D12186),O12186+O12187+O21687,IF(D12187=D12186,O12187+O12186,O12186))))</f>
        <v/>
      </c>
      <c r="AS12186">
        <f>IF($AU$2&lt;&gt;5,NA(),IF(D12186=D12185,0,IF(AND(D21687=D12186,D12187=D12186),P12186+P12187+P21687,IF(D12187=D12186,P12187+P12186,P12186))))</f>
        <v/>
      </c>
      <c r="AT12186">
        <f>AR12186-AS12186</f>
        <v/>
      </c>
    </row>
    <row r="12187" ht="15.75" customHeight="1" s="121">
      <c r="B12187">
        <f>D12187&amp;Q12187&amp;E12187</f>
        <v/>
      </c>
      <c r="C12187" s="73" t="n"/>
      <c r="D12187" s="73" t="n"/>
      <c r="E12187" s="78" t="n"/>
      <c r="F12187" s="75" t="n"/>
      <c r="G12187" s="73" t="n"/>
      <c r="H12187" s="75" t="n"/>
      <c r="I12187" s="75" t="n"/>
      <c r="J12187" s="75" t="n"/>
      <c r="K12187" s="75" t="n"/>
      <c r="L12187" s="75" t="n"/>
      <c r="M12187" s="75" t="n"/>
      <c r="N12187" s="75" t="n"/>
      <c r="O12187" s="75" t="n"/>
      <c r="P12187" s="75" t="n"/>
      <c r="Q12187" s="79" t="n"/>
      <c r="AR12187">
        <f>IF($AU$2&lt;&gt;5,NA(),IF(D12187=D12186,0,IF(AND(D21688=D12187,D12188=D12187),O12187+O12188+O21688,IF(D12188=D12187,O12188+O12187,O12187))))</f>
        <v/>
      </c>
      <c r="AS12187">
        <f>IF($AU$2&lt;&gt;5,NA(),IF(D12187=D12186,0,IF(AND(D21688=D12187,D12188=D12187),P12187+P12188+P21688,IF(D12188=D12187,P12188+P12187,P12187))))</f>
        <v/>
      </c>
      <c r="AT12187">
        <f>AR12187-AS12187</f>
        <v/>
      </c>
    </row>
    <row r="12188" ht="15.75" customHeight="1" s="121">
      <c r="B12188">
        <f>D12188&amp;Q12188&amp;E12188</f>
        <v/>
      </c>
      <c r="C12188" s="73" t="n"/>
      <c r="D12188" s="73" t="n"/>
      <c r="E12188" s="78" t="n"/>
      <c r="F12188" s="75" t="n"/>
      <c r="G12188" s="73" t="n"/>
      <c r="H12188" s="75" t="n"/>
      <c r="I12188" s="75" t="n"/>
      <c r="J12188" s="75" t="n"/>
      <c r="K12188" s="75" t="n"/>
      <c r="L12188" s="75" t="n"/>
      <c r="M12188" s="75" t="n"/>
      <c r="N12188" s="75" t="n"/>
      <c r="O12188" s="75" t="n"/>
      <c r="P12188" s="75" t="n"/>
      <c r="Q12188" s="79" t="n"/>
      <c r="AR12188">
        <f>IF($AU$2&lt;&gt;5,NA(),IF(D12188=D12187,0,IF(AND(D21689=D12188,D12189=D12188),O12188+O12189+O21689,IF(D12189=D12188,O12189+O12188,O12188))))</f>
        <v/>
      </c>
      <c r="AS12188">
        <f>IF($AU$2&lt;&gt;5,NA(),IF(D12188=D12187,0,IF(AND(D21689=D12188,D12189=D12188),P12188+P12189+P21689,IF(D12189=D12188,P12189+P12188,P12188))))</f>
        <v/>
      </c>
      <c r="AT12188">
        <f>AR12188-AS12188</f>
        <v/>
      </c>
    </row>
    <row r="12189" ht="15.75" customHeight="1" s="121">
      <c r="B12189">
        <f>D12189&amp;Q12189&amp;E12189</f>
        <v/>
      </c>
      <c r="C12189" s="73" t="n"/>
      <c r="D12189" s="73" t="n"/>
      <c r="E12189" s="78" t="n"/>
      <c r="F12189" s="75" t="n"/>
      <c r="G12189" s="73" t="n"/>
      <c r="H12189" s="75" t="n"/>
      <c r="I12189" s="75" t="n"/>
      <c r="J12189" s="75" t="n"/>
      <c r="K12189" s="75" t="n"/>
      <c r="L12189" s="75" t="n"/>
      <c r="M12189" s="75" t="n"/>
      <c r="N12189" s="75" t="n"/>
      <c r="O12189" s="75" t="n"/>
      <c r="P12189" s="75" t="n"/>
      <c r="Q12189" s="79" t="n"/>
      <c r="AR12189">
        <f>IF($AU$2&lt;&gt;5,NA(),IF(D12189=D12188,0,IF(AND(D21690=D12189,D12190=D12189),O12189+O12190+O21690,IF(D12190=D12189,O12190+O12189,O12189))))</f>
        <v/>
      </c>
      <c r="AS12189">
        <f>IF($AU$2&lt;&gt;5,NA(),IF(D12189=D12188,0,IF(AND(D21690=D12189,D12190=D12189),P12189+P12190+P21690,IF(D12190=D12189,P12190+P12189,P12189))))</f>
        <v/>
      </c>
      <c r="AT12189">
        <f>AR12189-AS12189</f>
        <v/>
      </c>
    </row>
    <row r="12190" ht="15.75" customHeight="1" s="121">
      <c r="B12190">
        <f>D12190&amp;Q12190&amp;E12190</f>
        <v/>
      </c>
      <c r="C12190" s="73" t="n"/>
      <c r="D12190" s="73" t="n"/>
      <c r="E12190" s="78" t="n"/>
      <c r="F12190" s="75" t="n"/>
      <c r="G12190" s="73" t="n"/>
      <c r="H12190" s="75" t="n"/>
      <c r="I12190" s="75" t="n"/>
      <c r="J12190" s="75" t="n"/>
      <c r="K12190" s="75" t="n"/>
      <c r="L12190" s="75" t="n"/>
      <c r="M12190" s="75" t="n"/>
      <c r="N12190" s="75" t="n"/>
      <c r="O12190" s="75" t="n"/>
      <c r="P12190" s="75" t="n"/>
      <c r="Q12190" s="79" t="n"/>
      <c r="AR12190">
        <f>IF($AU$2&lt;&gt;5,NA(),IF(D12190=D12189,0,IF(AND(D21691=D12190,D12191=D12190),O12190+O12191+O21691,IF(D12191=D12190,O12191+O12190,O12190))))</f>
        <v/>
      </c>
      <c r="AS12190">
        <f>IF($AU$2&lt;&gt;5,NA(),IF(D12190=D12189,0,IF(AND(D21691=D12190,D12191=D12190),P12190+P12191+P21691,IF(D12191=D12190,P12191+P12190,P12190))))</f>
        <v/>
      </c>
      <c r="AT12190">
        <f>AR12190-AS12190</f>
        <v/>
      </c>
    </row>
    <row r="12191" ht="15.75" customHeight="1" s="121">
      <c r="B12191">
        <f>D12191&amp;Q12191&amp;E12191</f>
        <v/>
      </c>
      <c r="C12191" s="73" t="n"/>
      <c r="D12191" s="73" t="n"/>
      <c r="E12191" s="78" t="n"/>
      <c r="F12191" s="75" t="n"/>
      <c r="G12191" s="73" t="n"/>
      <c r="H12191" s="75" t="n"/>
      <c r="I12191" s="75" t="n"/>
      <c r="J12191" s="75" t="n"/>
      <c r="K12191" s="75" t="n"/>
      <c r="L12191" s="75" t="n"/>
      <c r="M12191" s="75" t="n"/>
      <c r="N12191" s="75" t="n"/>
      <c r="O12191" s="75" t="n"/>
      <c r="P12191" s="75" t="n"/>
      <c r="Q12191" s="79" t="n"/>
      <c r="AR12191">
        <f>IF($AU$2&lt;&gt;5,NA(),IF(D12191=D12190,0,IF(AND(D21692=D12191,D12192=D12191),O12191+O12192+O21692,IF(D12192=D12191,O12192+O12191,O12191))))</f>
        <v/>
      </c>
      <c r="AS12191">
        <f>IF($AU$2&lt;&gt;5,NA(),IF(D12191=D12190,0,IF(AND(D21692=D12191,D12192=D12191),P12191+P12192+P21692,IF(D12192=D12191,P12192+P12191,P12191))))</f>
        <v/>
      </c>
      <c r="AT12191">
        <f>AR12191-AS12191</f>
        <v/>
      </c>
    </row>
    <row r="12192" ht="15.75" customHeight="1" s="121">
      <c r="B12192">
        <f>D12192&amp;Q12192&amp;E12192</f>
        <v/>
      </c>
      <c r="C12192" s="73" t="n"/>
      <c r="D12192" s="73" t="n"/>
      <c r="E12192" s="78" t="n"/>
      <c r="F12192" s="75" t="n"/>
      <c r="G12192" s="73" t="n"/>
      <c r="H12192" s="75" t="n"/>
      <c r="I12192" s="75" t="n"/>
      <c r="J12192" s="75" t="n"/>
      <c r="K12192" s="75" t="n"/>
      <c r="L12192" s="75" t="n"/>
      <c r="M12192" s="75" t="n"/>
      <c r="N12192" s="75" t="n"/>
      <c r="O12192" s="75" t="n"/>
      <c r="P12192" s="75" t="n"/>
      <c r="Q12192" s="79" t="n"/>
      <c r="AR12192">
        <f>IF($AU$2&lt;&gt;5,NA(),IF(D12192=D12191,0,IF(AND(D21693=D12192,D12193=D12192),O12192+O12193+O21693,IF(D12193=D12192,O12193+O12192,O12192))))</f>
        <v/>
      </c>
      <c r="AS12192">
        <f>IF($AU$2&lt;&gt;5,NA(),IF(D12192=D12191,0,IF(AND(D21693=D12192,D12193=D12192),P12192+P12193+P21693,IF(D12193=D12192,P12193+P12192,P12192))))</f>
        <v/>
      </c>
      <c r="AT12192">
        <f>AR12192-AS12192</f>
        <v/>
      </c>
    </row>
    <row r="12193" ht="15.75" customHeight="1" s="121">
      <c r="B12193">
        <f>D12193&amp;Q12193&amp;E12193</f>
        <v/>
      </c>
      <c r="C12193" s="73" t="n"/>
      <c r="D12193" s="73" t="n"/>
      <c r="E12193" s="78" t="n"/>
      <c r="F12193" s="75" t="n"/>
      <c r="G12193" s="73" t="n"/>
      <c r="H12193" s="75" t="n"/>
      <c r="I12193" s="75" t="n"/>
      <c r="J12193" s="75" t="n"/>
      <c r="K12193" s="75" t="n"/>
      <c r="L12193" s="75" t="n"/>
      <c r="M12193" s="75" t="n"/>
      <c r="N12193" s="75" t="n"/>
      <c r="O12193" s="75" t="n"/>
      <c r="P12193" s="75" t="n"/>
      <c r="Q12193" s="79" t="n"/>
      <c r="AR12193">
        <f>IF($AU$2&lt;&gt;5,NA(),IF(D12193=D12192,0,IF(AND(D21694=D12193,D12194=D12193),O12193+O12194+O21694,IF(D12194=D12193,O12194+O12193,O12193))))</f>
        <v/>
      </c>
      <c r="AS12193">
        <f>IF($AU$2&lt;&gt;5,NA(),IF(D12193=D12192,0,IF(AND(D21694=D12193,D12194=D12193),P12193+P12194+P21694,IF(D12194=D12193,P12194+P12193,P12193))))</f>
        <v/>
      </c>
      <c r="AT12193">
        <f>AR12193-AS12193</f>
        <v/>
      </c>
    </row>
    <row r="12194" ht="15.75" customHeight="1" s="121">
      <c r="B12194">
        <f>D12194&amp;Q12194&amp;E12194</f>
        <v/>
      </c>
      <c r="C12194" s="73" t="n"/>
      <c r="D12194" s="73" t="n"/>
      <c r="E12194" s="78" t="n"/>
      <c r="F12194" s="75" t="n"/>
      <c r="G12194" s="73" t="n"/>
      <c r="H12194" s="75" t="n"/>
      <c r="I12194" s="75" t="n"/>
      <c r="J12194" s="75" t="n"/>
      <c r="K12194" s="75" t="n"/>
      <c r="L12194" s="75" t="n"/>
      <c r="M12194" s="75" t="n"/>
      <c r="N12194" s="75" t="n"/>
      <c r="O12194" s="75" t="n"/>
      <c r="P12194" s="75" t="n"/>
      <c r="Q12194" s="79" t="n"/>
      <c r="AR12194">
        <f>IF($AU$2&lt;&gt;5,NA(),IF(D12194=D12193,0,IF(AND(D21695=D12194,D12195=D12194),O12194+O12195+O21695,IF(D12195=D12194,O12195+O12194,O12194))))</f>
        <v/>
      </c>
      <c r="AS12194">
        <f>IF($AU$2&lt;&gt;5,NA(),IF(D12194=D12193,0,IF(AND(D21695=D12194,D12195=D12194),P12194+P12195+P21695,IF(D12195=D12194,P12195+P12194,P12194))))</f>
        <v/>
      </c>
      <c r="AT12194">
        <f>AR12194-AS12194</f>
        <v/>
      </c>
    </row>
    <row r="12195" ht="15.75" customHeight="1" s="121">
      <c r="B12195">
        <f>D12195&amp;Q12195&amp;E12195</f>
        <v/>
      </c>
      <c r="C12195" s="73" t="n"/>
      <c r="D12195" s="73" t="n"/>
      <c r="E12195" s="78" t="n"/>
      <c r="F12195" s="75" t="n"/>
      <c r="G12195" s="73" t="n"/>
      <c r="H12195" s="75" t="n"/>
      <c r="I12195" s="75" t="n"/>
      <c r="J12195" s="75" t="n"/>
      <c r="K12195" s="75" t="n"/>
      <c r="L12195" s="75" t="n"/>
      <c r="M12195" s="75" t="n"/>
      <c r="N12195" s="75" t="n"/>
      <c r="O12195" s="75" t="n"/>
      <c r="P12195" s="75" t="n"/>
      <c r="Q12195" s="79" t="n"/>
      <c r="AR12195">
        <f>IF($AU$2&lt;&gt;5,NA(),IF(D12195=D12194,0,IF(AND(D21696=D12195,D12196=D12195),O12195+O12196+O21696,IF(D12196=D12195,O12196+O12195,O12195))))</f>
        <v/>
      </c>
      <c r="AS12195">
        <f>IF($AU$2&lt;&gt;5,NA(),IF(D12195=D12194,0,IF(AND(D21696=D12195,D12196=D12195),P12195+P12196+P21696,IF(D12196=D12195,P12196+P12195,P12195))))</f>
        <v/>
      </c>
      <c r="AT12195">
        <f>AR12195-AS12195</f>
        <v/>
      </c>
    </row>
    <row r="12196" ht="15.75" customHeight="1" s="121">
      <c r="B12196">
        <f>D12196&amp;Q12196&amp;E12196</f>
        <v/>
      </c>
      <c r="C12196" s="73" t="n"/>
      <c r="D12196" s="73" t="n"/>
      <c r="E12196" s="78" t="n"/>
      <c r="F12196" s="75" t="n"/>
      <c r="G12196" s="73" t="n"/>
      <c r="H12196" s="75" t="n"/>
      <c r="I12196" s="75" t="n"/>
      <c r="J12196" s="75" t="n"/>
      <c r="K12196" s="75" t="n"/>
      <c r="L12196" s="75" t="n"/>
      <c r="M12196" s="75" t="n"/>
      <c r="N12196" s="75" t="n"/>
      <c r="O12196" s="75" t="n"/>
      <c r="P12196" s="75" t="n"/>
      <c r="Q12196" s="79" t="n"/>
      <c r="AR12196">
        <f>IF($AU$2&lt;&gt;5,NA(),IF(D12196=D12195,0,IF(AND(D21697=D12196,D12197=D12196),O12196+O12197+O21697,IF(D12197=D12196,O12197+O12196,O12196))))</f>
        <v/>
      </c>
      <c r="AS12196">
        <f>IF($AU$2&lt;&gt;5,NA(),IF(D12196=D12195,0,IF(AND(D21697=D12196,D12197=D12196),P12196+P12197+P21697,IF(D12197=D12196,P12197+P12196,P12196))))</f>
        <v/>
      </c>
      <c r="AT12196">
        <f>AR12196-AS12196</f>
        <v/>
      </c>
    </row>
    <row r="12197" ht="15.75" customHeight="1" s="121">
      <c r="B12197">
        <f>D12197&amp;Q12197&amp;E12197</f>
        <v/>
      </c>
      <c r="C12197" s="73" t="n"/>
      <c r="D12197" s="73" t="n"/>
      <c r="E12197" s="78" t="n"/>
      <c r="F12197" s="75" t="n"/>
      <c r="G12197" s="73" t="n"/>
      <c r="H12197" s="75" t="n"/>
      <c r="I12197" s="75" t="n"/>
      <c r="J12197" s="75" t="n"/>
      <c r="K12197" s="75" t="n"/>
      <c r="L12197" s="75" t="n"/>
      <c r="M12197" s="75" t="n"/>
      <c r="N12197" s="75" t="n"/>
      <c r="O12197" s="75" t="n"/>
      <c r="P12197" s="75" t="n"/>
      <c r="Q12197" s="79" t="n"/>
      <c r="AR12197">
        <f>IF($AU$2&lt;&gt;5,NA(),IF(D12197=D12196,0,IF(AND(D21698=D12197,D12198=D12197),O12197+O12198+O21698,IF(D12198=D12197,O12198+O12197,O12197))))</f>
        <v/>
      </c>
      <c r="AS12197">
        <f>IF($AU$2&lt;&gt;5,NA(),IF(D12197=D12196,0,IF(AND(D21698=D12197,D12198=D12197),P12197+P12198+P21698,IF(D12198=D12197,P12198+P12197,P12197))))</f>
        <v/>
      </c>
      <c r="AT12197">
        <f>AR12197-AS12197</f>
        <v/>
      </c>
    </row>
    <row r="12198" ht="15.75" customHeight="1" s="121">
      <c r="B12198">
        <f>D12198&amp;Q12198&amp;E12198</f>
        <v/>
      </c>
      <c r="C12198" s="73" t="n"/>
      <c r="D12198" s="73" t="n"/>
      <c r="E12198" s="78" t="n"/>
      <c r="F12198" s="75" t="n"/>
      <c r="G12198" s="73" t="n"/>
      <c r="H12198" s="75" t="n"/>
      <c r="I12198" s="75" t="n"/>
      <c r="J12198" s="75" t="n"/>
      <c r="K12198" s="75" t="n"/>
      <c r="L12198" s="75" t="n"/>
      <c r="M12198" s="75" t="n"/>
      <c r="N12198" s="75" t="n"/>
      <c r="O12198" s="75" t="n"/>
      <c r="P12198" s="75" t="n"/>
      <c r="Q12198" s="79" t="n"/>
      <c r="AR12198">
        <f>IF($AU$2&lt;&gt;5,NA(),IF(D12198=D12197,0,IF(AND(D21699=D12198,D12199=D12198),O12198+O12199+O21699,IF(D12199=D12198,O12199+O12198,O12198))))</f>
        <v/>
      </c>
      <c r="AS12198">
        <f>IF($AU$2&lt;&gt;5,NA(),IF(D12198=D12197,0,IF(AND(D21699=D12198,D12199=D12198),P12198+P12199+P21699,IF(D12199=D12198,P12199+P12198,P12198))))</f>
        <v/>
      </c>
      <c r="AT12198">
        <f>AR12198-AS12198</f>
        <v/>
      </c>
    </row>
    <row r="12199" ht="15.75" customHeight="1" s="121">
      <c r="B12199">
        <f>D12199&amp;Q12199&amp;E12199</f>
        <v/>
      </c>
      <c r="C12199" s="73" t="n"/>
      <c r="D12199" s="73" t="n"/>
      <c r="E12199" s="78" t="n"/>
      <c r="F12199" s="75" t="n"/>
      <c r="G12199" s="73" t="n"/>
      <c r="H12199" s="75" t="n"/>
      <c r="I12199" s="75" t="n"/>
      <c r="J12199" s="75" t="n"/>
      <c r="K12199" s="75" t="n"/>
      <c r="L12199" s="75" t="n"/>
      <c r="M12199" s="75" t="n"/>
      <c r="N12199" s="75" t="n"/>
      <c r="O12199" s="75" t="n"/>
      <c r="P12199" s="75" t="n"/>
      <c r="Q12199" s="79" t="n"/>
      <c r="AR12199">
        <f>IF($AU$2&lt;&gt;5,NA(),IF(D12199=D12198,0,IF(AND(D21700=D12199,D12200=D12199),O12199+O12200+O21700,IF(D12200=D12199,O12200+O12199,O12199))))</f>
        <v/>
      </c>
      <c r="AS12199">
        <f>IF($AU$2&lt;&gt;5,NA(),IF(D12199=D12198,0,IF(AND(D21700=D12199,D12200=D12199),P12199+P12200+P21700,IF(D12200=D12199,P12200+P12199,P12199))))</f>
        <v/>
      </c>
      <c r="AT12199">
        <f>AR12199-AS12199</f>
        <v/>
      </c>
    </row>
    <row r="12200" ht="15.75" customHeight="1" s="121">
      <c r="B12200">
        <f>D12200&amp;Q12200&amp;E12200</f>
        <v/>
      </c>
      <c r="C12200" s="73" t="n"/>
      <c r="D12200" s="73" t="n"/>
      <c r="E12200" s="78" t="n"/>
      <c r="F12200" s="75" t="n"/>
      <c r="G12200" s="73" t="n"/>
      <c r="H12200" s="75" t="n"/>
      <c r="I12200" s="75" t="n"/>
      <c r="J12200" s="75" t="n"/>
      <c r="K12200" s="75" t="n"/>
      <c r="L12200" s="75" t="n"/>
      <c r="M12200" s="75" t="n"/>
      <c r="N12200" s="75" t="n"/>
      <c r="O12200" s="75" t="n"/>
      <c r="P12200" s="75" t="n"/>
      <c r="Q12200" s="79" t="n"/>
      <c r="AR12200">
        <f>IF($AU$2&lt;&gt;5,NA(),IF(D12200=D12199,0,IF(AND(D21701=D12200,D12201=D12200),O12200+O12201+O21701,IF(D12201=D12200,O12201+O12200,O12200))))</f>
        <v/>
      </c>
      <c r="AS12200">
        <f>IF($AU$2&lt;&gt;5,NA(),IF(D12200=D12199,0,IF(AND(D21701=D12200,D12201=D12200),P12200+P12201+P21701,IF(D12201=D12200,P12201+P12200,P12200))))</f>
        <v/>
      </c>
      <c r="AT12200">
        <f>AR12200-AS12200</f>
        <v/>
      </c>
    </row>
    <row r="12201" ht="15.75" customHeight="1" s="121">
      <c r="B12201">
        <f>D12201&amp;Q12201&amp;E12201</f>
        <v/>
      </c>
      <c r="C12201" s="73" t="n"/>
      <c r="D12201" s="73" t="n"/>
      <c r="E12201" s="78" t="n"/>
      <c r="F12201" s="75" t="n"/>
      <c r="G12201" s="73" t="n"/>
      <c r="H12201" s="75" t="n"/>
      <c r="I12201" s="75" t="n"/>
      <c r="J12201" s="75" t="n"/>
      <c r="K12201" s="75" t="n"/>
      <c r="L12201" s="75" t="n"/>
      <c r="M12201" s="75" t="n"/>
      <c r="N12201" s="75" t="n"/>
      <c r="O12201" s="75" t="n"/>
      <c r="P12201" s="75" t="n"/>
      <c r="Q12201" s="79" t="n"/>
      <c r="AR12201">
        <f>IF($AU$2&lt;&gt;5,NA(),IF(D12201=D12200,0,IF(AND(D21702=D12201,D12202=D12201),O12201+O12202+O21702,IF(D12202=D12201,O12202+O12201,O12201))))</f>
        <v/>
      </c>
      <c r="AS12201">
        <f>IF($AU$2&lt;&gt;5,NA(),IF(D12201=D12200,0,IF(AND(D21702=D12201,D12202=D12201),P12201+P12202+P21702,IF(D12202=D12201,P12202+P12201,P12201))))</f>
        <v/>
      </c>
      <c r="AT12201">
        <f>AR12201-AS12201</f>
        <v/>
      </c>
    </row>
    <row r="12202" ht="15.75" customHeight="1" s="121">
      <c r="B12202">
        <f>D12202&amp;Q12202&amp;E12202</f>
        <v/>
      </c>
      <c r="C12202" s="73" t="n"/>
      <c r="D12202" s="73" t="n"/>
      <c r="E12202" s="78" t="n"/>
      <c r="F12202" s="75" t="n"/>
      <c r="G12202" s="73" t="n"/>
      <c r="H12202" s="75" t="n"/>
      <c r="I12202" s="75" t="n"/>
      <c r="J12202" s="75" t="n"/>
      <c r="K12202" s="75" t="n"/>
      <c r="L12202" s="75" t="n"/>
      <c r="M12202" s="75" t="n"/>
      <c r="N12202" s="75" t="n"/>
      <c r="O12202" s="75" t="n"/>
      <c r="P12202" s="75" t="n"/>
      <c r="Q12202" s="79" t="n"/>
      <c r="AR12202">
        <f>IF($AU$2&lt;&gt;5,NA(),IF(D12202=D12201,0,IF(AND(D21703=D12202,D12203=D12202),O12202+O12203+O21703,IF(D12203=D12202,O12203+O12202,O12202))))</f>
        <v/>
      </c>
      <c r="AS12202">
        <f>IF($AU$2&lt;&gt;5,NA(),IF(D12202=D12201,0,IF(AND(D21703=D12202,D12203=D12202),P12202+P12203+P21703,IF(D12203=D12202,P12203+P12202,P12202))))</f>
        <v/>
      </c>
      <c r="AT12202">
        <f>AR12202-AS12202</f>
        <v/>
      </c>
    </row>
    <row r="12203" ht="15.75" customHeight="1" s="121">
      <c r="B12203">
        <f>D12203&amp;Q12203&amp;E12203</f>
        <v/>
      </c>
      <c r="C12203" s="73" t="n"/>
      <c r="D12203" s="73" t="n"/>
      <c r="E12203" s="78" t="n"/>
      <c r="F12203" s="75" t="n"/>
      <c r="G12203" s="73" t="n"/>
      <c r="H12203" s="75" t="n"/>
      <c r="I12203" s="75" t="n"/>
      <c r="J12203" s="75" t="n"/>
      <c r="K12203" s="75" t="n"/>
      <c r="L12203" s="75" t="n"/>
      <c r="M12203" s="75" t="n"/>
      <c r="N12203" s="75" t="n"/>
      <c r="O12203" s="75" t="n"/>
      <c r="P12203" s="75" t="n"/>
      <c r="Q12203" s="79" t="n"/>
      <c r="AR12203">
        <f>IF($AU$2&lt;&gt;5,NA(),IF(D12203=D12202,0,IF(AND(D21704=D12203,D12204=D12203),O12203+O12204+O21704,IF(D12204=D12203,O12204+O12203,O12203))))</f>
        <v/>
      </c>
      <c r="AS12203">
        <f>IF($AU$2&lt;&gt;5,NA(),IF(D12203=D12202,0,IF(AND(D21704=D12203,D12204=D12203),P12203+P12204+P21704,IF(D12204=D12203,P12204+P12203,P12203))))</f>
        <v/>
      </c>
      <c r="AT12203">
        <f>AR12203-AS12203</f>
        <v/>
      </c>
    </row>
    <row r="12204" ht="15.75" customHeight="1" s="121">
      <c r="B12204">
        <f>D12204&amp;Q12204&amp;E12204</f>
        <v/>
      </c>
      <c r="C12204" s="73" t="n"/>
      <c r="D12204" s="73" t="n"/>
      <c r="E12204" s="78" t="n"/>
      <c r="F12204" s="75" t="n"/>
      <c r="G12204" s="73" t="n"/>
      <c r="H12204" s="75" t="n"/>
      <c r="I12204" s="75" t="n"/>
      <c r="J12204" s="75" t="n"/>
      <c r="K12204" s="75" t="n"/>
      <c r="L12204" s="75" t="n"/>
      <c r="M12204" s="75" t="n"/>
      <c r="N12204" s="75" t="n"/>
      <c r="O12204" s="75" t="n"/>
      <c r="P12204" s="75" t="n"/>
      <c r="Q12204" s="79" t="n"/>
      <c r="AR12204">
        <f>IF($AU$2&lt;&gt;5,NA(),IF(D12204=D12203,0,IF(AND(D21705=D12204,D12205=D12204),O12204+O12205+O21705,IF(D12205=D12204,O12205+O12204,O12204))))</f>
        <v/>
      </c>
      <c r="AS12204">
        <f>IF($AU$2&lt;&gt;5,NA(),IF(D12204=D12203,0,IF(AND(D21705=D12204,D12205=D12204),P12204+P12205+P21705,IF(D12205=D12204,P12205+P12204,P12204))))</f>
        <v/>
      </c>
      <c r="AT12204">
        <f>AR12204-AS12204</f>
        <v/>
      </c>
    </row>
    <row r="12205" ht="15.75" customHeight="1" s="121">
      <c r="B12205">
        <f>D12205&amp;Q12205&amp;E12205</f>
        <v/>
      </c>
      <c r="C12205" s="73" t="n"/>
      <c r="D12205" s="73" t="n"/>
      <c r="E12205" s="78" t="n"/>
      <c r="F12205" s="75" t="n"/>
      <c r="G12205" s="73" t="n"/>
      <c r="H12205" s="75" t="n"/>
      <c r="I12205" s="75" t="n"/>
      <c r="J12205" s="75" t="n"/>
      <c r="K12205" s="75" t="n"/>
      <c r="L12205" s="75" t="n"/>
      <c r="M12205" s="75" t="n"/>
      <c r="N12205" s="75" t="n"/>
      <c r="O12205" s="75" t="n"/>
      <c r="P12205" s="75" t="n"/>
      <c r="Q12205" s="79" t="n"/>
      <c r="AR12205">
        <f>IF($AU$2&lt;&gt;5,NA(),IF(D12205=D12204,0,IF(AND(D21706=D12205,D12206=D12205),O12205+O12206+O21706,IF(D12206=D12205,O12206+O12205,O12205))))</f>
        <v/>
      </c>
      <c r="AS12205">
        <f>IF($AU$2&lt;&gt;5,NA(),IF(D12205=D12204,0,IF(AND(D21706=D12205,D12206=D12205),P12205+P12206+P21706,IF(D12206=D12205,P12206+P12205,P12205))))</f>
        <v/>
      </c>
      <c r="AT12205">
        <f>AR12205-AS12205</f>
        <v/>
      </c>
    </row>
    <row r="12206" ht="15.75" customHeight="1" s="121">
      <c r="B12206">
        <f>D12206&amp;Q12206&amp;E12206</f>
        <v/>
      </c>
      <c r="C12206" s="73" t="n"/>
      <c r="D12206" s="73" t="n"/>
      <c r="E12206" s="78" t="n"/>
      <c r="F12206" s="75" t="n"/>
      <c r="G12206" s="73" t="n"/>
      <c r="H12206" s="75" t="n"/>
      <c r="I12206" s="75" t="n"/>
      <c r="J12206" s="75" t="n"/>
      <c r="K12206" s="75" t="n"/>
      <c r="L12206" s="75" t="n"/>
      <c r="M12206" s="75" t="n"/>
      <c r="N12206" s="75" t="n"/>
      <c r="O12206" s="75" t="n"/>
      <c r="P12206" s="75" t="n"/>
      <c r="Q12206" s="79" t="n"/>
      <c r="AR12206">
        <f>IF($AU$2&lt;&gt;5,NA(),IF(D12206=D12205,0,IF(AND(D21707=D12206,D12207=D12206),O12206+O12207+O21707,IF(D12207=D12206,O12207+O12206,O12206))))</f>
        <v/>
      </c>
      <c r="AS12206">
        <f>IF($AU$2&lt;&gt;5,NA(),IF(D12206=D12205,0,IF(AND(D21707=D12206,D12207=D12206),P12206+P12207+P21707,IF(D12207=D12206,P12207+P12206,P12206))))</f>
        <v/>
      </c>
      <c r="AT12206">
        <f>AR12206-AS12206</f>
        <v/>
      </c>
    </row>
    <row r="12207" ht="15.75" customHeight="1" s="121">
      <c r="B12207">
        <f>D12207&amp;Q12207&amp;E12207</f>
        <v/>
      </c>
      <c r="C12207" s="73" t="n"/>
      <c r="D12207" s="73" t="n"/>
      <c r="E12207" s="78" t="n"/>
      <c r="F12207" s="75" t="n"/>
      <c r="G12207" s="73" t="n"/>
      <c r="H12207" s="75" t="n"/>
      <c r="I12207" s="75" t="n"/>
      <c r="J12207" s="75" t="n"/>
      <c r="K12207" s="75" t="n"/>
      <c r="L12207" s="75" t="n"/>
      <c r="M12207" s="75" t="n"/>
      <c r="N12207" s="75" t="n"/>
      <c r="O12207" s="75" t="n"/>
      <c r="P12207" s="75" t="n"/>
      <c r="Q12207" s="79" t="n"/>
      <c r="AR12207">
        <f>IF($AU$2&lt;&gt;5,NA(),IF(D12207=D12206,0,IF(AND(D21708=D12207,D12208=D12207),O12207+O12208+O21708,IF(D12208=D12207,O12208+O12207,O12207))))</f>
        <v/>
      </c>
      <c r="AS12207">
        <f>IF($AU$2&lt;&gt;5,NA(),IF(D12207=D12206,0,IF(AND(D21708=D12207,D12208=D12207),P12207+P12208+P21708,IF(D12208=D12207,P12208+P12207,P12207))))</f>
        <v/>
      </c>
      <c r="AT12207">
        <f>AR12207-AS12207</f>
        <v/>
      </c>
    </row>
    <row r="12208" ht="15.75" customHeight="1" s="121">
      <c r="B12208">
        <f>D12208&amp;Q12208&amp;E12208</f>
        <v/>
      </c>
      <c r="C12208" s="73" t="n"/>
      <c r="D12208" s="73" t="n"/>
      <c r="E12208" s="78" t="n"/>
      <c r="F12208" s="75" t="n"/>
      <c r="G12208" s="73" t="n"/>
      <c r="H12208" s="75" t="n"/>
      <c r="I12208" s="75" t="n"/>
      <c r="J12208" s="75" t="n"/>
      <c r="K12208" s="75" t="n"/>
      <c r="L12208" s="75" t="n"/>
      <c r="M12208" s="75" t="n"/>
      <c r="N12208" s="75" t="n"/>
      <c r="O12208" s="75" t="n"/>
      <c r="P12208" s="75" t="n"/>
      <c r="Q12208" s="79" t="n"/>
      <c r="AR12208">
        <f>IF($AU$2&lt;&gt;5,NA(),IF(D12208=D12207,0,IF(AND(D21709=D12208,D12209=D12208),O12208+O12209+O21709,IF(D12209=D12208,O12209+O12208,O12208))))</f>
        <v/>
      </c>
      <c r="AS12208">
        <f>IF($AU$2&lt;&gt;5,NA(),IF(D12208=D12207,0,IF(AND(D21709=D12208,D12209=D12208),P12208+P12209+P21709,IF(D12209=D12208,P12209+P12208,P12208))))</f>
        <v/>
      </c>
      <c r="AT12208">
        <f>AR12208-AS12208</f>
        <v/>
      </c>
    </row>
    <row r="12209" ht="15.75" customHeight="1" s="121">
      <c r="B12209">
        <f>D12209&amp;Q12209&amp;E12209</f>
        <v/>
      </c>
      <c r="C12209" s="73" t="n"/>
      <c r="D12209" s="73" t="n"/>
      <c r="E12209" s="78" t="n"/>
      <c r="F12209" s="75" t="n"/>
      <c r="G12209" s="73" t="n"/>
      <c r="H12209" s="75" t="n"/>
      <c r="I12209" s="75" t="n"/>
      <c r="J12209" s="75" t="n"/>
      <c r="K12209" s="75" t="n"/>
      <c r="L12209" s="75" t="n"/>
      <c r="M12209" s="75" t="n"/>
      <c r="N12209" s="75" t="n"/>
      <c r="O12209" s="75" t="n"/>
      <c r="P12209" s="75" t="n"/>
      <c r="Q12209" s="79" t="n"/>
      <c r="AR12209">
        <f>IF($AU$2&lt;&gt;5,NA(),IF(D12209=D12208,0,IF(AND(D21710=D12209,D12210=D12209),O12209+O12210+O21710,IF(D12210=D12209,O12210+O12209,O12209))))</f>
        <v/>
      </c>
      <c r="AS12209">
        <f>IF($AU$2&lt;&gt;5,NA(),IF(D12209=D12208,0,IF(AND(D21710=D12209,D12210=D12209),P12209+P12210+P21710,IF(D12210=D12209,P12210+P12209,P12209))))</f>
        <v/>
      </c>
      <c r="AT12209">
        <f>AR12209-AS12209</f>
        <v/>
      </c>
    </row>
    <row r="12210" ht="15.75" customHeight="1" s="121">
      <c r="B12210">
        <f>D12210&amp;Q12210&amp;E12210</f>
        <v/>
      </c>
      <c r="C12210" s="73" t="n"/>
      <c r="D12210" s="73" t="n"/>
      <c r="E12210" s="78" t="n"/>
      <c r="F12210" s="75" t="n"/>
      <c r="G12210" s="73" t="n"/>
      <c r="H12210" s="75" t="n"/>
      <c r="I12210" s="75" t="n"/>
      <c r="J12210" s="75" t="n"/>
      <c r="K12210" s="75" t="n"/>
      <c r="L12210" s="75" t="n"/>
      <c r="M12210" s="75" t="n"/>
      <c r="N12210" s="75" t="n"/>
      <c r="O12210" s="75" t="n"/>
      <c r="P12210" s="75" t="n"/>
      <c r="Q12210" s="79" t="n"/>
      <c r="AR12210">
        <f>IF($AU$2&lt;&gt;5,NA(),IF(D12210=D12209,0,IF(AND(D21711=D12210,D12211=D12210),O12210+O12211+O21711,IF(D12211=D12210,O12211+O12210,O12210))))</f>
        <v/>
      </c>
      <c r="AS12210">
        <f>IF($AU$2&lt;&gt;5,NA(),IF(D12210=D12209,0,IF(AND(D21711=D12210,D12211=D12210),P12210+P12211+P21711,IF(D12211=D12210,P12211+P12210,P12210))))</f>
        <v/>
      </c>
      <c r="AT12210">
        <f>AR12210-AS12210</f>
        <v/>
      </c>
    </row>
    <row r="12211" ht="15.75" customHeight="1" s="121">
      <c r="B12211">
        <f>D12211&amp;Q12211&amp;E12211</f>
        <v/>
      </c>
      <c r="C12211" s="73" t="n"/>
      <c r="D12211" s="73" t="n"/>
      <c r="E12211" s="78" t="n"/>
      <c r="F12211" s="75" t="n"/>
      <c r="G12211" s="73" t="n"/>
      <c r="H12211" s="75" t="n"/>
      <c r="I12211" s="75" t="n"/>
      <c r="J12211" s="75" t="n"/>
      <c r="K12211" s="75" t="n"/>
      <c r="L12211" s="75" t="n"/>
      <c r="M12211" s="75" t="n"/>
      <c r="N12211" s="75" t="n"/>
      <c r="O12211" s="75" t="n"/>
      <c r="P12211" s="75" t="n"/>
      <c r="Q12211" s="79" t="n"/>
      <c r="AR12211">
        <f>IF($AU$2&lt;&gt;5,NA(),IF(D12211=D12210,0,IF(AND(D21712=D12211,D12212=D12211),O12211+O12212+O21712,IF(D12212=D12211,O12212+O12211,O12211))))</f>
        <v/>
      </c>
      <c r="AS12211">
        <f>IF($AU$2&lt;&gt;5,NA(),IF(D12211=D12210,0,IF(AND(D21712=D12211,D12212=D12211),P12211+P12212+P21712,IF(D12212=D12211,P12212+P12211,P12211))))</f>
        <v/>
      </c>
      <c r="AT12211">
        <f>AR12211-AS12211</f>
        <v/>
      </c>
    </row>
    <row r="12212" ht="15.75" customHeight="1" s="121">
      <c r="B12212">
        <f>D12212&amp;Q12212&amp;E12212</f>
        <v/>
      </c>
      <c r="C12212" s="73" t="n"/>
      <c r="D12212" s="73" t="n"/>
      <c r="E12212" s="78" t="n"/>
      <c r="F12212" s="75" t="n"/>
      <c r="G12212" s="73" t="n"/>
      <c r="H12212" s="75" t="n"/>
      <c r="I12212" s="75" t="n"/>
      <c r="J12212" s="75" t="n"/>
      <c r="K12212" s="75" t="n"/>
      <c r="L12212" s="75" t="n"/>
      <c r="M12212" s="75" t="n"/>
      <c r="N12212" s="75" t="n"/>
      <c r="O12212" s="75" t="n"/>
      <c r="P12212" s="75" t="n"/>
      <c r="Q12212" s="79" t="n"/>
      <c r="AR12212">
        <f>IF($AU$2&lt;&gt;5,NA(),IF(D12212=D12211,0,IF(AND(D21713=D12212,D12213=D12212),O12212+O12213+O21713,IF(D12213=D12212,O12213+O12212,O12212))))</f>
        <v/>
      </c>
      <c r="AS12212">
        <f>IF($AU$2&lt;&gt;5,NA(),IF(D12212=D12211,0,IF(AND(D21713=D12212,D12213=D12212),P12212+P12213+P21713,IF(D12213=D12212,P12213+P12212,P12212))))</f>
        <v/>
      </c>
      <c r="AT12212">
        <f>AR12212-AS12212</f>
        <v/>
      </c>
    </row>
    <row r="12213" ht="15.75" customHeight="1" s="121">
      <c r="B12213">
        <f>D12213&amp;Q12213&amp;E12213</f>
        <v/>
      </c>
      <c r="C12213" s="73" t="n"/>
      <c r="D12213" s="73" t="n"/>
      <c r="E12213" s="78" t="n"/>
      <c r="F12213" s="75" t="n"/>
      <c r="G12213" s="73" t="n"/>
      <c r="H12213" s="75" t="n"/>
      <c r="I12213" s="75" t="n"/>
      <c r="J12213" s="75" t="n"/>
      <c r="K12213" s="75" t="n"/>
      <c r="L12213" s="75" t="n"/>
      <c r="M12213" s="75" t="n"/>
      <c r="N12213" s="75" t="n"/>
      <c r="O12213" s="75" t="n"/>
      <c r="P12213" s="75" t="n"/>
      <c r="Q12213" s="79" t="n"/>
      <c r="AR12213">
        <f>IF($AU$2&lt;&gt;5,NA(),IF(D12213=D12212,0,IF(AND(D21714=D12213,D12214=D12213),O12213+O12214+O21714,IF(D12214=D12213,O12214+O12213,O12213))))</f>
        <v/>
      </c>
      <c r="AS12213">
        <f>IF($AU$2&lt;&gt;5,NA(),IF(D12213=D12212,0,IF(AND(D21714=D12213,D12214=D12213),P12213+P12214+P21714,IF(D12214=D12213,P12214+P12213,P12213))))</f>
        <v/>
      </c>
      <c r="AT12213">
        <f>AR12213-AS12213</f>
        <v/>
      </c>
    </row>
    <row r="12214" ht="15.75" customHeight="1" s="121">
      <c r="B12214">
        <f>D12214&amp;Q12214&amp;E12214</f>
        <v/>
      </c>
      <c r="C12214" s="73" t="n"/>
      <c r="D12214" s="73" t="n"/>
      <c r="E12214" s="78" t="n"/>
      <c r="F12214" s="75" t="n"/>
      <c r="G12214" s="73" t="n"/>
      <c r="H12214" s="75" t="n"/>
      <c r="I12214" s="75" t="n"/>
      <c r="J12214" s="75" t="n"/>
      <c r="K12214" s="75" t="n"/>
      <c r="L12214" s="75" t="n"/>
      <c r="M12214" s="75" t="n"/>
      <c r="N12214" s="75" t="n"/>
      <c r="O12214" s="75" t="n"/>
      <c r="P12214" s="75" t="n"/>
      <c r="Q12214" s="79" t="n"/>
      <c r="AR12214">
        <f>IF($AU$2&lt;&gt;5,NA(),IF(D12214=D12213,0,IF(AND(D21715=D12214,D12215=D12214),O12214+O12215+O21715,IF(D12215=D12214,O12215+O12214,O12214))))</f>
        <v/>
      </c>
      <c r="AS12214">
        <f>IF($AU$2&lt;&gt;5,NA(),IF(D12214=D12213,0,IF(AND(D21715=D12214,D12215=D12214),P12214+P12215+P21715,IF(D12215=D12214,P12215+P12214,P12214))))</f>
        <v/>
      </c>
      <c r="AT12214">
        <f>AR12214-AS12214</f>
        <v/>
      </c>
    </row>
    <row r="12215" ht="15.75" customHeight="1" s="121">
      <c r="B12215">
        <f>D12215&amp;Q12215&amp;E12215</f>
        <v/>
      </c>
      <c r="C12215" s="73" t="n"/>
      <c r="D12215" s="73" t="n"/>
      <c r="E12215" s="78" t="n"/>
      <c r="F12215" s="75" t="n"/>
      <c r="G12215" s="73" t="n"/>
      <c r="H12215" s="75" t="n"/>
      <c r="I12215" s="75" t="n"/>
      <c r="J12215" s="75" t="n"/>
      <c r="K12215" s="75" t="n"/>
      <c r="L12215" s="75" t="n"/>
      <c r="M12215" s="75" t="n"/>
      <c r="N12215" s="75" t="n"/>
      <c r="O12215" s="75" t="n"/>
      <c r="P12215" s="75" t="n"/>
      <c r="Q12215" s="79" t="n"/>
      <c r="AR12215">
        <f>IF($AU$2&lt;&gt;5,NA(),IF(D12215=D12214,0,IF(AND(D21716=D12215,D12216=D12215),O12215+O12216+O21716,IF(D12216=D12215,O12216+O12215,O12215))))</f>
        <v/>
      </c>
      <c r="AS12215">
        <f>IF($AU$2&lt;&gt;5,NA(),IF(D12215=D12214,0,IF(AND(D21716=D12215,D12216=D12215),P12215+P12216+P21716,IF(D12216=D12215,P12216+P12215,P12215))))</f>
        <v/>
      </c>
      <c r="AT12215">
        <f>AR12215-AS12215</f>
        <v/>
      </c>
    </row>
    <row r="12216" ht="15.75" customHeight="1" s="121">
      <c r="B12216">
        <f>D12216&amp;Q12216&amp;E12216</f>
        <v/>
      </c>
      <c r="C12216" s="73" t="n"/>
      <c r="D12216" s="73" t="n"/>
      <c r="E12216" s="78" t="n"/>
      <c r="F12216" s="75" t="n"/>
      <c r="G12216" s="73" t="n"/>
      <c r="H12216" s="75" t="n"/>
      <c r="I12216" s="75" t="n"/>
      <c r="J12216" s="75" t="n"/>
      <c r="K12216" s="75" t="n"/>
      <c r="L12216" s="75" t="n"/>
      <c r="M12216" s="75" t="n"/>
      <c r="N12216" s="75" t="n"/>
      <c r="O12216" s="75" t="n"/>
      <c r="P12216" s="75" t="n"/>
      <c r="Q12216" s="79" t="n"/>
      <c r="AR12216">
        <f>IF($AU$2&lt;&gt;5,NA(),IF(D12216=D12215,0,IF(AND(D21717=D12216,D12217=D12216),O12216+O12217+O21717,IF(D12217=D12216,O12217+O12216,O12216))))</f>
        <v/>
      </c>
      <c r="AS12216">
        <f>IF($AU$2&lt;&gt;5,NA(),IF(D12216=D12215,0,IF(AND(D21717=D12216,D12217=D12216),P12216+P12217+P21717,IF(D12217=D12216,P12217+P12216,P12216))))</f>
        <v/>
      </c>
      <c r="AT12216">
        <f>AR12216-AS12216</f>
        <v/>
      </c>
    </row>
    <row r="12217" ht="15.75" customHeight="1" s="121">
      <c r="B12217">
        <f>D12217&amp;Q12217&amp;E12217</f>
        <v/>
      </c>
      <c r="C12217" s="73" t="n"/>
      <c r="D12217" s="73" t="n"/>
      <c r="E12217" s="78" t="n"/>
      <c r="F12217" s="75" t="n"/>
      <c r="G12217" s="73" t="n"/>
      <c r="H12217" s="75" t="n"/>
      <c r="I12217" s="75" t="n"/>
      <c r="J12217" s="75" t="n"/>
      <c r="K12217" s="75" t="n"/>
      <c r="L12217" s="75" t="n"/>
      <c r="M12217" s="75" t="n"/>
      <c r="N12217" s="75" t="n"/>
      <c r="O12217" s="75" t="n"/>
      <c r="P12217" s="75" t="n"/>
      <c r="Q12217" s="79" t="n"/>
      <c r="AR12217">
        <f>IF($AU$2&lt;&gt;5,NA(),IF(D12217=D12216,0,IF(AND(D21718=D12217,D12218=D12217),O12217+O12218+O21718,IF(D12218=D12217,O12218+O12217,O12217))))</f>
        <v/>
      </c>
      <c r="AS12217">
        <f>IF($AU$2&lt;&gt;5,NA(),IF(D12217=D12216,0,IF(AND(D21718=D12217,D12218=D12217),P12217+P12218+P21718,IF(D12218=D12217,P12218+P12217,P12217))))</f>
        <v/>
      </c>
      <c r="AT12217">
        <f>AR12217-AS12217</f>
        <v/>
      </c>
    </row>
    <row r="12218" ht="15.75" customHeight="1" s="121">
      <c r="B12218">
        <f>D12218&amp;Q12218&amp;E12218</f>
        <v/>
      </c>
      <c r="C12218" s="73" t="n"/>
      <c r="D12218" s="73" t="n"/>
      <c r="E12218" s="78" t="n"/>
      <c r="F12218" s="75" t="n"/>
      <c r="G12218" s="73" t="n"/>
      <c r="H12218" s="75" t="n"/>
      <c r="I12218" s="75" t="n"/>
      <c r="J12218" s="75" t="n"/>
      <c r="K12218" s="75" t="n"/>
      <c r="L12218" s="75" t="n"/>
      <c r="M12218" s="75" t="n"/>
      <c r="N12218" s="75" t="n"/>
      <c r="O12218" s="75" t="n"/>
      <c r="P12218" s="75" t="n"/>
      <c r="Q12218" s="79" t="n"/>
      <c r="AR12218">
        <f>IF($AU$2&lt;&gt;5,NA(),IF(D12218=D12217,0,IF(AND(D21719=D12218,D12219=D12218),O12218+O12219+O21719,IF(D12219=D12218,O12219+O12218,O12218))))</f>
        <v/>
      </c>
      <c r="AS12218">
        <f>IF($AU$2&lt;&gt;5,NA(),IF(D12218=D12217,0,IF(AND(D21719=D12218,D12219=D12218),P12218+P12219+P21719,IF(D12219=D12218,P12219+P12218,P12218))))</f>
        <v/>
      </c>
      <c r="AT12218">
        <f>AR12218-AS12218</f>
        <v/>
      </c>
    </row>
    <row r="12219" ht="15.75" customHeight="1" s="121">
      <c r="B12219">
        <f>D12219&amp;Q12219&amp;E12219</f>
        <v/>
      </c>
      <c r="C12219" s="73" t="n"/>
      <c r="D12219" s="73" t="n"/>
      <c r="E12219" s="78" t="n"/>
      <c r="F12219" s="75" t="n"/>
      <c r="G12219" s="73" t="n"/>
      <c r="H12219" s="75" t="n"/>
      <c r="I12219" s="75" t="n"/>
      <c r="J12219" s="75" t="n"/>
      <c r="K12219" s="75" t="n"/>
      <c r="L12219" s="75" t="n"/>
      <c r="M12219" s="75" t="n"/>
      <c r="N12219" s="75" t="n"/>
      <c r="O12219" s="75" t="n"/>
      <c r="P12219" s="75" t="n"/>
      <c r="Q12219" s="79" t="n"/>
      <c r="AR12219">
        <f>IF($AU$2&lt;&gt;5,NA(),IF(D12219=D12218,0,IF(AND(D21720=D12219,D12220=D12219),O12219+O12220+O21720,IF(D12220=D12219,O12220+O12219,O12219))))</f>
        <v/>
      </c>
      <c r="AS12219">
        <f>IF($AU$2&lt;&gt;5,NA(),IF(D12219=D12218,0,IF(AND(D21720=D12219,D12220=D12219),P12219+P12220+P21720,IF(D12220=D12219,P12220+P12219,P12219))))</f>
        <v/>
      </c>
      <c r="AT12219">
        <f>AR12219-AS12219</f>
        <v/>
      </c>
    </row>
    <row r="12220" ht="15.75" customHeight="1" s="121">
      <c r="B12220">
        <f>D12220&amp;Q12220&amp;E12220</f>
        <v/>
      </c>
      <c r="C12220" s="73" t="n"/>
      <c r="D12220" s="73" t="n"/>
      <c r="E12220" s="78" t="n"/>
      <c r="F12220" s="75" t="n"/>
      <c r="G12220" s="73" t="n"/>
      <c r="H12220" s="75" t="n"/>
      <c r="I12220" s="75" t="n"/>
      <c r="J12220" s="75" t="n"/>
      <c r="K12220" s="75" t="n"/>
      <c r="L12220" s="75" t="n"/>
      <c r="M12220" s="75" t="n"/>
      <c r="N12220" s="75" t="n"/>
      <c r="O12220" s="75" t="n"/>
      <c r="P12220" s="75" t="n"/>
      <c r="Q12220" s="79" t="n"/>
      <c r="AR12220">
        <f>IF($AU$2&lt;&gt;5,NA(),IF(D12220=D12219,0,IF(AND(D21721=D12220,D12221=D12220),O12220+O12221+O21721,IF(D12221=D12220,O12221+O12220,O12220))))</f>
        <v/>
      </c>
      <c r="AS12220">
        <f>IF($AU$2&lt;&gt;5,NA(),IF(D12220=D12219,0,IF(AND(D21721=D12220,D12221=D12220),P12220+P12221+P21721,IF(D12221=D12220,P12221+P12220,P12220))))</f>
        <v/>
      </c>
      <c r="AT12220">
        <f>AR12220-AS12220</f>
        <v/>
      </c>
    </row>
    <row r="12221" ht="15.75" customHeight="1" s="121">
      <c r="B12221">
        <f>D12221&amp;Q12221&amp;E12221</f>
        <v/>
      </c>
      <c r="C12221" s="73" t="n"/>
      <c r="D12221" s="73" t="n"/>
      <c r="E12221" s="78" t="n"/>
      <c r="F12221" s="75" t="n"/>
      <c r="G12221" s="73" t="n"/>
      <c r="H12221" s="75" t="n"/>
      <c r="I12221" s="75" t="n"/>
      <c r="J12221" s="75" t="n"/>
      <c r="K12221" s="75" t="n"/>
      <c r="L12221" s="75" t="n"/>
      <c r="M12221" s="75" t="n"/>
      <c r="N12221" s="75" t="n"/>
      <c r="O12221" s="75" t="n"/>
      <c r="P12221" s="75" t="n"/>
      <c r="Q12221" s="79" t="n"/>
      <c r="AR12221">
        <f>IF($AU$2&lt;&gt;5,NA(),IF(D12221=D12220,0,IF(AND(D21722=D12221,D12222=D12221),O12221+O12222+O21722,IF(D12222=D12221,O12222+O12221,O12221))))</f>
        <v/>
      </c>
      <c r="AS12221">
        <f>IF($AU$2&lt;&gt;5,NA(),IF(D12221=D12220,0,IF(AND(D21722=D12221,D12222=D12221),P12221+P12222+P21722,IF(D12222=D12221,P12222+P12221,P12221))))</f>
        <v/>
      </c>
      <c r="AT12221">
        <f>AR12221-AS12221</f>
        <v/>
      </c>
    </row>
    <row r="12222" ht="15.75" customHeight="1" s="121">
      <c r="B12222">
        <f>D12222&amp;Q12222&amp;E12222</f>
        <v/>
      </c>
      <c r="C12222" s="73" t="n"/>
      <c r="D12222" s="73" t="n"/>
      <c r="E12222" s="78" t="n"/>
      <c r="F12222" s="75" t="n"/>
      <c r="G12222" s="73" t="n"/>
      <c r="H12222" s="75" t="n"/>
      <c r="I12222" s="75" t="n"/>
      <c r="J12222" s="75" t="n"/>
      <c r="K12222" s="75" t="n"/>
      <c r="L12222" s="75" t="n"/>
      <c r="M12222" s="75" t="n"/>
      <c r="N12222" s="75" t="n"/>
      <c r="O12222" s="75" t="n"/>
      <c r="P12222" s="75" t="n"/>
      <c r="Q12222" s="79" t="n"/>
      <c r="AR12222">
        <f>IF($AU$2&lt;&gt;5,NA(),IF(D12222=D12221,0,IF(AND(D21723=D12222,D12223=D12222),O12222+O12223+O21723,IF(D12223=D12222,O12223+O12222,O12222))))</f>
        <v/>
      </c>
      <c r="AS12222">
        <f>IF($AU$2&lt;&gt;5,NA(),IF(D12222=D12221,0,IF(AND(D21723=D12222,D12223=D12222),P12222+P12223+P21723,IF(D12223=D12222,P12223+P12222,P12222))))</f>
        <v/>
      </c>
      <c r="AT12222">
        <f>AR12222-AS12222</f>
        <v/>
      </c>
    </row>
    <row r="12223" ht="15.75" customHeight="1" s="121">
      <c r="B12223">
        <f>D12223&amp;Q12223&amp;E12223</f>
        <v/>
      </c>
      <c r="C12223" s="73" t="n"/>
      <c r="D12223" s="73" t="n"/>
      <c r="E12223" s="78" t="n"/>
      <c r="F12223" s="75" t="n"/>
      <c r="G12223" s="73" t="n"/>
      <c r="H12223" s="75" t="n"/>
      <c r="I12223" s="75" t="n"/>
      <c r="J12223" s="75" t="n"/>
      <c r="K12223" s="75" t="n"/>
      <c r="L12223" s="75" t="n"/>
      <c r="M12223" s="75" t="n"/>
      <c r="N12223" s="75" t="n"/>
      <c r="O12223" s="75" t="n"/>
      <c r="P12223" s="75" t="n"/>
      <c r="Q12223" s="79" t="n"/>
      <c r="AR12223">
        <f>IF($AU$2&lt;&gt;5,NA(),IF(D12223=D12222,0,IF(AND(D21724=D12223,D12224=D12223),O12223+O12224+O21724,IF(D12224=D12223,O12224+O12223,O12223))))</f>
        <v/>
      </c>
      <c r="AS12223">
        <f>IF($AU$2&lt;&gt;5,NA(),IF(D12223=D12222,0,IF(AND(D21724=D12223,D12224=D12223),P12223+P12224+P21724,IF(D12224=D12223,P12224+P12223,P12223))))</f>
        <v/>
      </c>
      <c r="AT12223">
        <f>AR12223-AS12223</f>
        <v/>
      </c>
    </row>
    <row r="12224" ht="15.75" customHeight="1" s="121">
      <c r="B12224">
        <f>D12224&amp;Q12224&amp;E12224</f>
        <v/>
      </c>
      <c r="C12224" s="73" t="n"/>
      <c r="D12224" s="73" t="n"/>
      <c r="E12224" s="78" t="n"/>
      <c r="F12224" s="75" t="n"/>
      <c r="G12224" s="73" t="n"/>
      <c r="H12224" s="75" t="n"/>
      <c r="I12224" s="75" t="n"/>
      <c r="J12224" s="75" t="n"/>
      <c r="K12224" s="75" t="n"/>
      <c r="L12224" s="75" t="n"/>
      <c r="M12224" s="75" t="n"/>
      <c r="N12224" s="75" t="n"/>
      <c r="O12224" s="75" t="n"/>
      <c r="P12224" s="75" t="n"/>
      <c r="Q12224" s="79" t="n"/>
      <c r="AR12224">
        <f>IF($AU$2&lt;&gt;5,NA(),IF(D12224=D12223,0,IF(AND(D21725=D12224,D12225=D12224),O12224+O12225+O21725,IF(D12225=D12224,O12225+O12224,O12224))))</f>
        <v/>
      </c>
      <c r="AS12224">
        <f>IF($AU$2&lt;&gt;5,NA(),IF(D12224=D12223,0,IF(AND(D21725=D12224,D12225=D12224),P12224+P12225+P21725,IF(D12225=D12224,P12225+P12224,P12224))))</f>
        <v/>
      </c>
      <c r="AT12224">
        <f>AR12224-AS12224</f>
        <v/>
      </c>
    </row>
    <row r="12225" ht="15.75" customHeight="1" s="121">
      <c r="B12225">
        <f>D12225&amp;Q12225&amp;E12225</f>
        <v/>
      </c>
      <c r="C12225" s="73" t="n"/>
      <c r="D12225" s="73" t="n"/>
      <c r="E12225" s="78" t="n"/>
      <c r="F12225" s="75" t="n"/>
      <c r="G12225" s="73" t="n"/>
      <c r="H12225" s="75" t="n"/>
      <c r="I12225" s="75" t="n"/>
      <c r="J12225" s="75" t="n"/>
      <c r="K12225" s="75" t="n"/>
      <c r="L12225" s="75" t="n"/>
      <c r="M12225" s="75" t="n"/>
      <c r="N12225" s="75" t="n"/>
      <c r="O12225" s="75" t="n"/>
      <c r="P12225" s="75" t="n"/>
      <c r="Q12225" s="79" t="n"/>
      <c r="AR12225">
        <f>IF($AU$2&lt;&gt;5,NA(),IF(D12225=D12224,0,IF(AND(D21726=D12225,D12226=D12225),O12225+O12226+O21726,IF(D12226=D12225,O12226+O12225,O12225))))</f>
        <v/>
      </c>
      <c r="AS12225">
        <f>IF($AU$2&lt;&gt;5,NA(),IF(D12225=D12224,0,IF(AND(D21726=D12225,D12226=D12225),P12225+P12226+P21726,IF(D12226=D12225,P12226+P12225,P12225))))</f>
        <v/>
      </c>
      <c r="AT12225">
        <f>AR12225-AS12225</f>
        <v/>
      </c>
    </row>
    <row r="12226" ht="15.75" customHeight="1" s="121">
      <c r="B12226">
        <f>D12226&amp;Q12226&amp;E12226</f>
        <v/>
      </c>
      <c r="C12226" s="73" t="n"/>
      <c r="D12226" s="73" t="n"/>
      <c r="E12226" s="78" t="n"/>
      <c r="F12226" s="75" t="n"/>
      <c r="G12226" s="73" t="n"/>
      <c r="H12226" s="75" t="n"/>
      <c r="I12226" s="75" t="n"/>
      <c r="J12226" s="75" t="n"/>
      <c r="K12226" s="75" t="n"/>
      <c r="L12226" s="75" t="n"/>
      <c r="M12226" s="75" t="n"/>
      <c r="N12226" s="75" t="n"/>
      <c r="O12226" s="75" t="n"/>
      <c r="P12226" s="75" t="n"/>
      <c r="Q12226" s="79" t="n"/>
      <c r="AR12226">
        <f>IF($AU$2&lt;&gt;5,NA(),IF(D12226=D12225,0,IF(AND(D21727=D12226,D12227=D12226),O12226+O12227+O21727,IF(D12227=D12226,O12227+O12226,O12226))))</f>
        <v/>
      </c>
      <c r="AS12226">
        <f>IF($AU$2&lt;&gt;5,NA(),IF(D12226=D12225,0,IF(AND(D21727=D12226,D12227=D12226),P12226+P12227+P21727,IF(D12227=D12226,P12227+P12226,P12226))))</f>
        <v/>
      </c>
      <c r="AT12226">
        <f>AR12226-AS12226</f>
        <v/>
      </c>
    </row>
    <row r="12227" ht="15.75" customHeight="1" s="121">
      <c r="B12227">
        <f>D12227&amp;Q12227&amp;E12227</f>
        <v/>
      </c>
      <c r="C12227" s="73" t="n"/>
      <c r="D12227" s="73" t="n"/>
      <c r="E12227" s="78" t="n"/>
      <c r="F12227" s="75" t="n"/>
      <c r="G12227" s="73" t="n"/>
      <c r="H12227" s="75" t="n"/>
      <c r="I12227" s="75" t="n"/>
      <c r="J12227" s="75" t="n"/>
      <c r="K12227" s="75" t="n"/>
      <c r="L12227" s="75" t="n"/>
      <c r="M12227" s="75" t="n"/>
      <c r="N12227" s="75" t="n"/>
      <c r="O12227" s="75" t="n"/>
      <c r="P12227" s="75" t="n"/>
      <c r="Q12227" s="79" t="n"/>
      <c r="AR12227">
        <f>IF($AU$2&lt;&gt;5,NA(),IF(D12227=D12226,0,IF(AND(D21728=D12227,D12228=D12227),O12227+O12228+O21728,IF(D12228=D12227,O12228+O12227,O12227))))</f>
        <v/>
      </c>
      <c r="AS12227">
        <f>IF($AU$2&lt;&gt;5,NA(),IF(D12227=D12226,0,IF(AND(D21728=D12227,D12228=D12227),P12227+P12228+P21728,IF(D12228=D12227,P12228+P12227,P12227))))</f>
        <v/>
      </c>
      <c r="AT12227">
        <f>AR12227-AS12227</f>
        <v/>
      </c>
    </row>
    <row r="12228" ht="15.75" customHeight="1" s="121">
      <c r="B12228">
        <f>D12228&amp;Q12228&amp;E12228</f>
        <v/>
      </c>
      <c r="C12228" s="73" t="n"/>
      <c r="D12228" s="73" t="n"/>
      <c r="E12228" s="78" t="n"/>
      <c r="F12228" s="75" t="n"/>
      <c r="G12228" s="73" t="n"/>
      <c r="H12228" s="75" t="n"/>
      <c r="I12228" s="75" t="n"/>
      <c r="J12228" s="75" t="n"/>
      <c r="K12228" s="75" t="n"/>
      <c r="L12228" s="75" t="n"/>
      <c r="M12228" s="75" t="n"/>
      <c r="N12228" s="75" t="n"/>
      <c r="O12228" s="75" t="n"/>
      <c r="P12228" s="75" t="n"/>
      <c r="Q12228" s="79" t="n"/>
      <c r="AR12228">
        <f>IF($AU$2&lt;&gt;5,NA(),IF(D12228=D12227,0,IF(AND(D21729=D12228,D12229=D12228),O12228+O12229+O21729,IF(D12229=D12228,O12229+O12228,O12228))))</f>
        <v/>
      </c>
      <c r="AS12228">
        <f>IF($AU$2&lt;&gt;5,NA(),IF(D12228=D12227,0,IF(AND(D21729=D12228,D12229=D12228),P12228+P12229+P21729,IF(D12229=D12228,P12229+P12228,P12228))))</f>
        <v/>
      </c>
      <c r="AT12228">
        <f>AR12228-AS12228</f>
        <v/>
      </c>
    </row>
    <row r="12229" ht="15.75" customHeight="1" s="121">
      <c r="B12229">
        <f>D12229&amp;Q12229&amp;E12229</f>
        <v/>
      </c>
      <c r="C12229" s="73" t="n"/>
      <c r="D12229" s="73" t="n"/>
      <c r="E12229" s="78" t="n"/>
      <c r="F12229" s="75" t="n"/>
      <c r="G12229" s="73" t="n"/>
      <c r="H12229" s="75" t="n"/>
      <c r="I12229" s="75" t="n"/>
      <c r="J12229" s="75" t="n"/>
      <c r="K12229" s="75" t="n"/>
      <c r="L12229" s="75" t="n"/>
      <c r="M12229" s="75" t="n"/>
      <c r="N12229" s="75" t="n"/>
      <c r="O12229" s="75" t="n"/>
      <c r="P12229" s="75" t="n"/>
      <c r="Q12229" s="79" t="n"/>
      <c r="AR12229">
        <f>IF($AU$2&lt;&gt;5,NA(),IF(D12229=D12228,0,IF(AND(D21730=D12229,D12230=D12229),O12229+O12230+O21730,IF(D12230=D12229,O12230+O12229,O12229))))</f>
        <v/>
      </c>
      <c r="AS12229">
        <f>IF($AU$2&lt;&gt;5,NA(),IF(D12229=D12228,0,IF(AND(D21730=D12229,D12230=D12229),P12229+P12230+P21730,IF(D12230=D12229,P12230+P12229,P12229))))</f>
        <v/>
      </c>
      <c r="AT12229">
        <f>AR12229-AS12229</f>
        <v/>
      </c>
    </row>
    <row r="12230" ht="15.75" customHeight="1" s="121">
      <c r="B12230">
        <f>D12230&amp;Q12230&amp;E12230</f>
        <v/>
      </c>
      <c r="C12230" s="73" t="n"/>
      <c r="D12230" s="73" t="n"/>
      <c r="E12230" s="78" t="n"/>
      <c r="F12230" s="75" t="n"/>
      <c r="G12230" s="73" t="n"/>
      <c r="H12230" s="75" t="n"/>
      <c r="I12230" s="75" t="n"/>
      <c r="J12230" s="75" t="n"/>
      <c r="K12230" s="75" t="n"/>
      <c r="L12230" s="75" t="n"/>
      <c r="M12230" s="75" t="n"/>
      <c r="N12230" s="75" t="n"/>
      <c r="O12230" s="75" t="n"/>
      <c r="P12230" s="75" t="n"/>
      <c r="Q12230" s="79" t="n"/>
      <c r="AR12230">
        <f>IF($AU$2&lt;&gt;5,NA(),IF(D12230=D12229,0,IF(AND(D21731=D12230,D12231=D12230),O12230+O12231+O21731,IF(D12231=D12230,O12231+O12230,O12230))))</f>
        <v/>
      </c>
      <c r="AS12230">
        <f>IF($AU$2&lt;&gt;5,NA(),IF(D12230=D12229,0,IF(AND(D21731=D12230,D12231=D12230),P12230+P12231+P21731,IF(D12231=D12230,P12231+P12230,P12230))))</f>
        <v/>
      </c>
      <c r="AT12230">
        <f>AR12230-AS12230</f>
        <v/>
      </c>
    </row>
    <row r="12231" ht="15.75" customHeight="1" s="121">
      <c r="B12231">
        <f>D12231&amp;Q12231&amp;E12231</f>
        <v/>
      </c>
      <c r="C12231" s="73" t="n"/>
      <c r="D12231" s="73" t="n"/>
      <c r="E12231" s="78" t="n"/>
      <c r="F12231" s="75" t="n"/>
      <c r="G12231" s="73" t="n"/>
      <c r="H12231" s="75" t="n"/>
      <c r="I12231" s="75" t="n"/>
      <c r="J12231" s="75" t="n"/>
      <c r="K12231" s="75" t="n"/>
      <c r="L12231" s="75" t="n"/>
      <c r="M12231" s="75" t="n"/>
      <c r="N12231" s="75" t="n"/>
      <c r="O12231" s="75" t="n"/>
      <c r="P12231" s="75" t="n"/>
      <c r="Q12231" s="79" t="n"/>
      <c r="AR12231">
        <f>IF($AU$2&lt;&gt;5,NA(),IF(D12231=D12230,0,IF(AND(D21732=D12231,D12232=D12231),O12231+O12232+O21732,IF(D12232=D12231,O12232+O12231,O12231))))</f>
        <v/>
      </c>
      <c r="AS12231">
        <f>IF($AU$2&lt;&gt;5,NA(),IF(D12231=D12230,0,IF(AND(D21732=D12231,D12232=D12231),P12231+P12232+P21732,IF(D12232=D12231,P12232+P12231,P12231))))</f>
        <v/>
      </c>
      <c r="AT12231">
        <f>AR12231-AS12231</f>
        <v/>
      </c>
    </row>
    <row r="12232" ht="15.75" customHeight="1" s="121">
      <c r="B12232">
        <f>D12232&amp;Q12232&amp;E12232</f>
        <v/>
      </c>
      <c r="C12232" s="73" t="n"/>
      <c r="D12232" s="73" t="n"/>
      <c r="E12232" s="78" t="n"/>
      <c r="F12232" s="75" t="n"/>
      <c r="G12232" s="73" t="n"/>
      <c r="H12232" s="75" t="n"/>
      <c r="I12232" s="75" t="n"/>
      <c r="J12232" s="75" t="n"/>
      <c r="K12232" s="75" t="n"/>
      <c r="L12232" s="75" t="n"/>
      <c r="M12232" s="75" t="n"/>
      <c r="N12232" s="75" t="n"/>
      <c r="O12232" s="75" t="n"/>
      <c r="P12232" s="75" t="n"/>
      <c r="Q12232" s="79" t="n"/>
      <c r="AR12232">
        <f>IF($AU$2&lt;&gt;5,NA(),IF(D12232=D12231,0,IF(AND(D21733=D12232,D12233=D12232),O12232+O12233+O21733,IF(D12233=D12232,O12233+O12232,O12232))))</f>
        <v/>
      </c>
      <c r="AS12232">
        <f>IF($AU$2&lt;&gt;5,NA(),IF(D12232=D12231,0,IF(AND(D21733=D12232,D12233=D12232),P12232+P12233+P21733,IF(D12233=D12232,P12233+P12232,P12232))))</f>
        <v/>
      </c>
      <c r="AT12232">
        <f>AR12232-AS12232</f>
        <v/>
      </c>
    </row>
    <row r="12233" ht="15.75" customHeight="1" s="121">
      <c r="B12233">
        <f>D12233&amp;Q12233&amp;E12233</f>
        <v/>
      </c>
      <c r="C12233" s="73" t="n"/>
      <c r="D12233" s="73" t="n"/>
      <c r="E12233" s="78" t="n"/>
      <c r="F12233" s="75" t="n"/>
      <c r="G12233" s="73" t="n"/>
      <c r="H12233" s="75" t="n"/>
      <c r="I12233" s="75" t="n"/>
      <c r="J12233" s="75" t="n"/>
      <c r="K12233" s="75" t="n"/>
      <c r="L12233" s="75" t="n"/>
      <c r="M12233" s="75" t="n"/>
      <c r="N12233" s="75" t="n"/>
      <c r="O12233" s="75" t="n"/>
      <c r="P12233" s="75" t="n"/>
      <c r="Q12233" s="79" t="n"/>
      <c r="AR12233">
        <f>IF($AU$2&lt;&gt;5,NA(),IF(D12233=D12232,0,IF(AND(D21734=D12233,D12234=D12233),O12233+O12234+O21734,IF(D12234=D12233,O12234+O12233,O12233))))</f>
        <v/>
      </c>
      <c r="AS12233">
        <f>IF($AU$2&lt;&gt;5,NA(),IF(D12233=D12232,0,IF(AND(D21734=D12233,D12234=D12233),P12233+P12234+P21734,IF(D12234=D12233,P12234+P12233,P12233))))</f>
        <v/>
      </c>
      <c r="AT12233">
        <f>AR12233-AS12233</f>
        <v/>
      </c>
    </row>
    <row r="12234" ht="15.75" customHeight="1" s="121">
      <c r="B12234">
        <f>D12234&amp;Q12234&amp;E12234</f>
        <v/>
      </c>
      <c r="C12234" s="73" t="n"/>
      <c r="D12234" s="73" t="n"/>
      <c r="E12234" s="78" t="n"/>
      <c r="F12234" s="75" t="n"/>
      <c r="G12234" s="73" t="n"/>
      <c r="H12234" s="75" t="n"/>
      <c r="I12234" s="75" t="n"/>
      <c r="J12234" s="75" t="n"/>
      <c r="K12234" s="75" t="n"/>
      <c r="L12234" s="75" t="n"/>
      <c r="M12234" s="75" t="n"/>
      <c r="N12234" s="75" t="n"/>
      <c r="O12234" s="75" t="n"/>
      <c r="P12234" s="75" t="n"/>
      <c r="Q12234" s="79" t="n"/>
      <c r="AR12234">
        <f>IF($AU$2&lt;&gt;5,NA(),IF(D12234=D12233,0,IF(AND(D21735=D12234,D12235=D12234),O12234+O12235+O21735,IF(D12235=D12234,O12235+O12234,O12234))))</f>
        <v/>
      </c>
      <c r="AS12234">
        <f>IF($AU$2&lt;&gt;5,NA(),IF(D12234=D12233,0,IF(AND(D21735=D12234,D12235=D12234),P12234+P12235+P21735,IF(D12235=D12234,P12235+P12234,P12234))))</f>
        <v/>
      </c>
      <c r="AT12234">
        <f>AR12234-AS12234</f>
        <v/>
      </c>
    </row>
    <row r="12235" ht="15.75" customHeight="1" s="121">
      <c r="B12235">
        <f>D12235&amp;Q12235&amp;E12235</f>
        <v/>
      </c>
      <c r="C12235" s="73" t="n"/>
      <c r="D12235" s="73" t="n"/>
      <c r="E12235" s="78" t="n"/>
      <c r="F12235" s="75" t="n"/>
      <c r="G12235" s="73" t="n"/>
      <c r="H12235" s="75" t="n"/>
      <c r="I12235" s="75" t="n"/>
      <c r="J12235" s="75" t="n"/>
      <c r="K12235" s="75" t="n"/>
      <c r="L12235" s="75" t="n"/>
      <c r="M12235" s="75" t="n"/>
      <c r="N12235" s="75" t="n"/>
      <c r="O12235" s="75" t="n"/>
      <c r="P12235" s="75" t="n"/>
      <c r="Q12235" s="79" t="n"/>
      <c r="AR12235">
        <f>IF($AU$2&lt;&gt;5,NA(),IF(D12235=D12234,0,IF(AND(D21736=D12235,D12236=D12235),O12235+O12236+O21736,IF(D12236=D12235,O12236+O12235,O12235))))</f>
        <v/>
      </c>
      <c r="AS12235">
        <f>IF($AU$2&lt;&gt;5,NA(),IF(D12235=D12234,0,IF(AND(D21736=D12235,D12236=D12235),P12235+P12236+P21736,IF(D12236=D12235,P12236+P12235,P12235))))</f>
        <v/>
      </c>
      <c r="AT12235">
        <f>AR12235-AS12235</f>
        <v/>
      </c>
    </row>
    <row r="12236" ht="15.75" customHeight="1" s="121">
      <c r="B12236">
        <f>D12236&amp;Q12236&amp;E12236</f>
        <v/>
      </c>
      <c r="C12236" s="73" t="n"/>
      <c r="D12236" s="73" t="n"/>
      <c r="E12236" s="78" t="n"/>
      <c r="F12236" s="75" t="n"/>
      <c r="G12236" s="73" t="n"/>
      <c r="H12236" s="75" t="n"/>
      <c r="I12236" s="75" t="n"/>
      <c r="J12236" s="75" t="n"/>
      <c r="K12236" s="75" t="n"/>
      <c r="L12236" s="75" t="n"/>
      <c r="M12236" s="75" t="n"/>
      <c r="N12236" s="75" t="n"/>
      <c r="O12236" s="75" t="n"/>
      <c r="P12236" s="75" t="n"/>
      <c r="Q12236" s="79" t="n"/>
      <c r="AR12236">
        <f>IF($AU$2&lt;&gt;5,NA(),IF(D12236=D12235,0,IF(AND(D21737=D12236,D12237=D12236),O12236+O12237+O21737,IF(D12237=D12236,O12237+O12236,O12236))))</f>
        <v/>
      </c>
      <c r="AS12236">
        <f>IF($AU$2&lt;&gt;5,NA(),IF(D12236=D12235,0,IF(AND(D21737=D12236,D12237=D12236),P12236+P12237+P21737,IF(D12237=D12236,P12237+P12236,P12236))))</f>
        <v/>
      </c>
      <c r="AT12236">
        <f>AR12236-AS12236</f>
        <v/>
      </c>
    </row>
    <row r="12237" ht="15.75" customHeight="1" s="121">
      <c r="B12237">
        <f>D12237&amp;Q12237&amp;E12237</f>
        <v/>
      </c>
      <c r="C12237" s="73" t="n"/>
      <c r="D12237" s="73" t="n"/>
      <c r="E12237" s="78" t="n"/>
      <c r="F12237" s="75" t="n"/>
      <c r="G12237" s="73" t="n"/>
      <c r="H12237" s="75" t="n"/>
      <c r="I12237" s="75" t="n"/>
      <c r="J12237" s="75" t="n"/>
      <c r="K12237" s="75" t="n"/>
      <c r="L12237" s="75" t="n"/>
      <c r="M12237" s="75" t="n"/>
      <c r="N12237" s="75" t="n"/>
      <c r="O12237" s="75" t="n"/>
      <c r="P12237" s="75" t="n"/>
      <c r="Q12237" s="79" t="n"/>
      <c r="AR12237">
        <f>IF($AU$2&lt;&gt;5,NA(),IF(D12237=D12236,0,IF(AND(D21738=D12237,D12238=D12237),O12237+O12238+O21738,IF(D12238=D12237,O12238+O12237,O12237))))</f>
        <v/>
      </c>
      <c r="AS12237">
        <f>IF($AU$2&lt;&gt;5,NA(),IF(D12237=D12236,0,IF(AND(D21738=D12237,D12238=D12237),P12237+P12238+P21738,IF(D12238=D12237,P12238+P12237,P12237))))</f>
        <v/>
      </c>
      <c r="AT12237">
        <f>AR12237-AS12237</f>
        <v/>
      </c>
    </row>
    <row r="12238" ht="15.75" customHeight="1" s="121">
      <c r="B12238">
        <f>D12238&amp;Q12238&amp;E12238</f>
        <v/>
      </c>
      <c r="C12238" s="73" t="n"/>
      <c r="D12238" s="73" t="n"/>
      <c r="E12238" s="78" t="n"/>
      <c r="F12238" s="75" t="n"/>
      <c r="G12238" s="73" t="n"/>
      <c r="H12238" s="75" t="n"/>
      <c r="I12238" s="75" t="n"/>
      <c r="J12238" s="75" t="n"/>
      <c r="K12238" s="75" t="n"/>
      <c r="L12238" s="75" t="n"/>
      <c r="M12238" s="75" t="n"/>
      <c r="N12238" s="75" t="n"/>
      <c r="O12238" s="75" t="n"/>
      <c r="P12238" s="75" t="n"/>
      <c r="Q12238" s="79" t="n"/>
      <c r="AR12238">
        <f>IF($AU$2&lt;&gt;5,NA(),IF(D12238=D12237,0,IF(AND(D21739=D12238,D12239=D12238),O12238+O12239+O21739,IF(D12239=D12238,O12239+O12238,O12238))))</f>
        <v/>
      </c>
      <c r="AS12238">
        <f>IF($AU$2&lt;&gt;5,NA(),IF(D12238=D12237,0,IF(AND(D21739=D12238,D12239=D12238),P12238+P12239+P21739,IF(D12239=D12238,P12239+P12238,P12238))))</f>
        <v/>
      </c>
      <c r="AT12238">
        <f>AR12238-AS12238</f>
        <v/>
      </c>
    </row>
    <row r="12239" ht="15.75" customHeight="1" s="121">
      <c r="B12239">
        <f>D12239&amp;Q12239&amp;E12239</f>
        <v/>
      </c>
      <c r="C12239" s="73" t="n"/>
      <c r="D12239" s="73" t="n"/>
      <c r="E12239" s="78" t="n"/>
      <c r="F12239" s="75" t="n"/>
      <c r="G12239" s="73" t="n"/>
      <c r="H12239" s="75" t="n"/>
      <c r="I12239" s="75" t="n"/>
      <c r="J12239" s="75" t="n"/>
      <c r="K12239" s="75" t="n"/>
      <c r="L12239" s="75" t="n"/>
      <c r="M12239" s="75" t="n"/>
      <c r="N12239" s="75" t="n"/>
      <c r="O12239" s="75" t="n"/>
      <c r="P12239" s="75" t="n"/>
      <c r="Q12239" s="79" t="n"/>
      <c r="AR12239">
        <f>IF($AU$2&lt;&gt;5,NA(),IF(D12239=D12238,0,IF(AND(D21740=D12239,D12240=D12239),O12239+O12240+O21740,IF(D12240=D12239,O12240+O12239,O12239))))</f>
        <v/>
      </c>
      <c r="AS12239">
        <f>IF($AU$2&lt;&gt;5,NA(),IF(D12239=D12238,0,IF(AND(D21740=D12239,D12240=D12239),P12239+P12240+P21740,IF(D12240=D12239,P12240+P12239,P12239))))</f>
        <v/>
      </c>
      <c r="AT12239">
        <f>AR12239-AS12239</f>
        <v/>
      </c>
    </row>
    <row r="12240" ht="15.75" customHeight="1" s="121">
      <c r="B12240">
        <f>D12240&amp;Q12240&amp;E12240</f>
        <v/>
      </c>
      <c r="C12240" s="73" t="n"/>
      <c r="D12240" s="73" t="n"/>
      <c r="E12240" s="78" t="n"/>
      <c r="F12240" s="75" t="n"/>
      <c r="G12240" s="73" t="n"/>
      <c r="H12240" s="75" t="n"/>
      <c r="I12240" s="75" t="n"/>
      <c r="J12240" s="75" t="n"/>
      <c r="K12240" s="75" t="n"/>
      <c r="L12240" s="75" t="n"/>
      <c r="M12240" s="75" t="n"/>
      <c r="N12240" s="75" t="n"/>
      <c r="O12240" s="75" t="n"/>
      <c r="P12240" s="75" t="n"/>
      <c r="Q12240" s="79" t="n"/>
      <c r="AR12240">
        <f>IF($AU$2&lt;&gt;5,NA(),IF(D12240=D12239,0,IF(AND(D21741=D12240,D12241=D12240),O12240+O12241+O21741,IF(D12241=D12240,O12241+O12240,O12240))))</f>
        <v/>
      </c>
      <c r="AS12240">
        <f>IF($AU$2&lt;&gt;5,NA(),IF(D12240=D12239,0,IF(AND(D21741=D12240,D12241=D12240),P12240+P12241+P21741,IF(D12241=D12240,P12241+P12240,P12240))))</f>
        <v/>
      </c>
      <c r="AT12240">
        <f>AR12240-AS12240</f>
        <v/>
      </c>
    </row>
    <row r="12241" ht="15.75" customHeight="1" s="121">
      <c r="B12241">
        <f>D12241&amp;Q12241&amp;E12241</f>
        <v/>
      </c>
      <c r="C12241" s="73" t="n"/>
      <c r="D12241" s="73" t="n"/>
      <c r="E12241" s="78" t="n"/>
      <c r="F12241" s="75" t="n"/>
      <c r="G12241" s="73" t="n"/>
      <c r="H12241" s="75" t="n"/>
      <c r="I12241" s="75" t="n"/>
      <c r="J12241" s="75" t="n"/>
      <c r="K12241" s="75" t="n"/>
      <c r="L12241" s="75" t="n"/>
      <c r="M12241" s="75" t="n"/>
      <c r="N12241" s="75" t="n"/>
      <c r="O12241" s="75" t="n"/>
      <c r="P12241" s="75" t="n"/>
      <c r="Q12241" s="79" t="n"/>
      <c r="AR12241">
        <f>IF($AU$2&lt;&gt;5,NA(),IF(D12241=D12240,0,IF(AND(D21742=D12241,D12242=D12241),O12241+O12242+O21742,IF(D12242=D12241,O12242+O12241,O12241))))</f>
        <v/>
      </c>
      <c r="AS12241">
        <f>IF($AU$2&lt;&gt;5,NA(),IF(D12241=D12240,0,IF(AND(D21742=D12241,D12242=D12241),P12241+P12242+P21742,IF(D12242=D12241,P12242+P12241,P12241))))</f>
        <v/>
      </c>
      <c r="AT12241">
        <f>AR12241-AS12241</f>
        <v/>
      </c>
    </row>
    <row r="12242" ht="15.75" customHeight="1" s="121">
      <c r="B12242">
        <f>D12242&amp;Q12242&amp;E12242</f>
        <v/>
      </c>
      <c r="C12242" s="73" t="n"/>
      <c r="D12242" s="73" t="n"/>
      <c r="E12242" s="78" t="n"/>
      <c r="F12242" s="75" t="n"/>
      <c r="G12242" s="73" t="n"/>
      <c r="H12242" s="75" t="n"/>
      <c r="I12242" s="75" t="n"/>
      <c r="J12242" s="75" t="n"/>
      <c r="K12242" s="75" t="n"/>
      <c r="L12242" s="75" t="n"/>
      <c r="M12242" s="75" t="n"/>
      <c r="N12242" s="75" t="n"/>
      <c r="O12242" s="75" t="n"/>
      <c r="P12242" s="75" t="n"/>
      <c r="Q12242" s="79" t="n"/>
      <c r="AR12242">
        <f>IF($AU$2&lt;&gt;5,NA(),IF(D12242=D12241,0,IF(AND(D21743=D12242,D12243=D12242),O12242+O12243+O21743,IF(D12243=D12242,O12243+O12242,O12242))))</f>
        <v/>
      </c>
      <c r="AS12242">
        <f>IF($AU$2&lt;&gt;5,NA(),IF(D12242=D12241,0,IF(AND(D21743=D12242,D12243=D12242),P12242+P12243+P21743,IF(D12243=D12242,P12243+P12242,P12242))))</f>
        <v/>
      </c>
      <c r="AT12242">
        <f>AR12242-AS12242</f>
        <v/>
      </c>
    </row>
    <row r="12243" ht="15.75" customHeight="1" s="121">
      <c r="B12243">
        <f>D12243&amp;Q12243&amp;E12243</f>
        <v/>
      </c>
      <c r="C12243" s="73" t="n"/>
      <c r="D12243" s="73" t="n"/>
      <c r="E12243" s="78" t="n"/>
      <c r="F12243" s="75" t="n"/>
      <c r="G12243" s="73" t="n"/>
      <c r="H12243" s="75" t="n"/>
      <c r="I12243" s="75" t="n"/>
      <c r="J12243" s="75" t="n"/>
      <c r="K12243" s="75" t="n"/>
      <c r="L12243" s="75" t="n"/>
      <c r="M12243" s="75" t="n"/>
      <c r="N12243" s="75" t="n"/>
      <c r="O12243" s="75" t="n"/>
      <c r="P12243" s="75" t="n"/>
      <c r="Q12243" s="79" t="n"/>
      <c r="AR12243">
        <f>IF($AU$2&lt;&gt;5,NA(),IF(D12243=D12242,0,IF(AND(D21744=D12243,D12244=D12243),O12243+O12244+O21744,IF(D12244=D12243,O12244+O12243,O12243))))</f>
        <v/>
      </c>
      <c r="AS12243">
        <f>IF($AU$2&lt;&gt;5,NA(),IF(D12243=D12242,0,IF(AND(D21744=D12243,D12244=D12243),P12243+P12244+P21744,IF(D12244=D12243,P12244+P12243,P12243))))</f>
        <v/>
      </c>
      <c r="AT12243">
        <f>AR12243-AS12243</f>
        <v/>
      </c>
    </row>
    <row r="12244" ht="15.75" customHeight="1" s="121">
      <c r="B12244">
        <f>D12244&amp;Q12244&amp;E12244</f>
        <v/>
      </c>
      <c r="C12244" s="73" t="n"/>
      <c r="D12244" s="73" t="n"/>
      <c r="E12244" s="78" t="n"/>
      <c r="F12244" s="75" t="n"/>
      <c r="G12244" s="73" t="n"/>
      <c r="H12244" s="75" t="n"/>
      <c r="I12244" s="75" t="n"/>
      <c r="J12244" s="75" t="n"/>
      <c r="K12244" s="75" t="n"/>
      <c r="L12244" s="75" t="n"/>
      <c r="M12244" s="75" t="n"/>
      <c r="N12244" s="75" t="n"/>
      <c r="O12244" s="75" t="n"/>
      <c r="P12244" s="75" t="n"/>
      <c r="Q12244" s="79" t="n"/>
      <c r="AR12244">
        <f>IF($AU$2&lt;&gt;5,NA(),IF(D12244=D12243,0,IF(AND(D21745=D12244,D12245=D12244),O12244+O12245+O21745,IF(D12245=D12244,O12245+O12244,O12244))))</f>
        <v/>
      </c>
      <c r="AS12244">
        <f>IF($AU$2&lt;&gt;5,NA(),IF(D12244=D12243,0,IF(AND(D21745=D12244,D12245=D12244),P12244+P12245+P21745,IF(D12245=D12244,P12245+P12244,P12244))))</f>
        <v/>
      </c>
      <c r="AT12244">
        <f>AR12244-AS12244</f>
        <v/>
      </c>
    </row>
    <row r="12245" ht="15.75" customHeight="1" s="121">
      <c r="B12245">
        <f>D12245&amp;Q12245&amp;E12245</f>
        <v/>
      </c>
      <c r="C12245" s="73" t="n"/>
      <c r="D12245" s="73" t="n"/>
      <c r="E12245" s="78" t="n"/>
      <c r="F12245" s="75" t="n"/>
      <c r="G12245" s="73" t="n"/>
      <c r="H12245" s="75" t="n"/>
      <c r="I12245" s="75" t="n"/>
      <c r="J12245" s="75" t="n"/>
      <c r="K12245" s="75" t="n"/>
      <c r="L12245" s="75" t="n"/>
      <c r="M12245" s="75" t="n"/>
      <c r="N12245" s="75" t="n"/>
      <c r="O12245" s="75" t="n"/>
      <c r="P12245" s="75" t="n"/>
      <c r="Q12245" s="79" t="n"/>
      <c r="AR12245">
        <f>IF($AU$2&lt;&gt;5,NA(),IF(D12245=D12244,0,IF(AND(D21746=D12245,D12246=D12245),O12245+O12246+O21746,IF(D12246=D12245,O12246+O12245,O12245))))</f>
        <v/>
      </c>
      <c r="AS12245">
        <f>IF($AU$2&lt;&gt;5,NA(),IF(D12245=D12244,0,IF(AND(D21746=D12245,D12246=D12245),P12245+P12246+P21746,IF(D12246=D12245,P12246+P12245,P12245))))</f>
        <v/>
      </c>
      <c r="AT12245">
        <f>AR12245-AS12245</f>
        <v/>
      </c>
    </row>
    <row r="12246" ht="15.75" customHeight="1" s="121">
      <c r="B12246">
        <f>D12246&amp;Q12246&amp;E12246</f>
        <v/>
      </c>
      <c r="C12246" s="73" t="n"/>
      <c r="D12246" s="73" t="n"/>
      <c r="E12246" s="78" t="n"/>
      <c r="F12246" s="75" t="n"/>
      <c r="G12246" s="73" t="n"/>
      <c r="H12246" s="75" t="n"/>
      <c r="I12246" s="75" t="n"/>
      <c r="J12246" s="75" t="n"/>
      <c r="K12246" s="75" t="n"/>
      <c r="L12246" s="75" t="n"/>
      <c r="M12246" s="75" t="n"/>
      <c r="N12246" s="75" t="n"/>
      <c r="O12246" s="75" t="n"/>
      <c r="P12246" s="75" t="n"/>
      <c r="Q12246" s="79" t="n"/>
      <c r="AR12246">
        <f>IF($AU$2&lt;&gt;5,NA(),IF(D12246=D12245,0,IF(AND(D21747=D12246,D12247=D12246),O12246+O12247+O21747,IF(D12247=D12246,O12247+O12246,O12246))))</f>
        <v/>
      </c>
      <c r="AS12246">
        <f>IF($AU$2&lt;&gt;5,NA(),IF(D12246=D12245,0,IF(AND(D21747=D12246,D12247=D12246),P12246+P12247+P21747,IF(D12247=D12246,P12247+P12246,P12246))))</f>
        <v/>
      </c>
      <c r="AT12246">
        <f>AR12246-AS12246</f>
        <v/>
      </c>
    </row>
    <row r="12247" ht="15.75" customHeight="1" s="121">
      <c r="B12247">
        <f>D12247&amp;Q12247&amp;E12247</f>
        <v/>
      </c>
      <c r="C12247" s="73" t="n"/>
      <c r="D12247" s="73" t="n"/>
      <c r="E12247" s="78" t="n"/>
      <c r="F12247" s="75" t="n"/>
      <c r="G12247" s="73" t="n"/>
      <c r="H12247" s="75" t="n"/>
      <c r="I12247" s="75" t="n"/>
      <c r="J12247" s="75" t="n"/>
      <c r="K12247" s="75" t="n"/>
      <c r="L12247" s="75" t="n"/>
      <c r="M12247" s="75" t="n"/>
      <c r="N12247" s="75" t="n"/>
      <c r="O12247" s="75" t="n"/>
      <c r="P12247" s="75" t="n"/>
      <c r="Q12247" s="79" t="n"/>
      <c r="AR12247">
        <f>IF($AU$2&lt;&gt;5,NA(),IF(D12247=D12246,0,IF(AND(D21748=D12247,D12248=D12247),O12247+O12248+O21748,IF(D12248=D12247,O12248+O12247,O12247))))</f>
        <v/>
      </c>
      <c r="AS12247">
        <f>IF($AU$2&lt;&gt;5,NA(),IF(D12247=D12246,0,IF(AND(D21748=D12247,D12248=D12247),P12247+P12248+P21748,IF(D12248=D12247,P12248+P12247,P12247))))</f>
        <v/>
      </c>
      <c r="AT12247">
        <f>AR12247-AS12247</f>
        <v/>
      </c>
    </row>
    <row r="12248" ht="15.75" customHeight="1" s="121">
      <c r="B12248">
        <f>D12248&amp;Q12248&amp;E12248</f>
        <v/>
      </c>
      <c r="C12248" s="73" t="n"/>
      <c r="D12248" s="73" t="n"/>
      <c r="E12248" s="78" t="n"/>
      <c r="F12248" s="75" t="n"/>
      <c r="G12248" s="73" t="n"/>
      <c r="H12248" s="75" t="n"/>
      <c r="I12248" s="75" t="n"/>
      <c r="J12248" s="75" t="n"/>
      <c r="K12248" s="75" t="n"/>
      <c r="L12248" s="75" t="n"/>
      <c r="M12248" s="75" t="n"/>
      <c r="N12248" s="75" t="n"/>
      <c r="O12248" s="75" t="n"/>
      <c r="P12248" s="75" t="n"/>
      <c r="Q12248" s="79" t="n"/>
      <c r="AR12248">
        <f>IF($AU$2&lt;&gt;5,NA(),IF(D12248=D12247,0,IF(AND(D21749=D12248,D12249=D12248),O12248+O12249+O21749,IF(D12249=D12248,O12249+O12248,O12248))))</f>
        <v/>
      </c>
      <c r="AS12248">
        <f>IF($AU$2&lt;&gt;5,NA(),IF(D12248=D12247,0,IF(AND(D21749=D12248,D12249=D12248),P12248+P12249+P21749,IF(D12249=D12248,P12249+P12248,P12248))))</f>
        <v/>
      </c>
      <c r="AT12248">
        <f>AR12248-AS12248</f>
        <v/>
      </c>
    </row>
    <row r="12249" ht="15.75" customHeight="1" s="121">
      <c r="B12249">
        <f>D12249&amp;Q12249&amp;E12249</f>
        <v/>
      </c>
      <c r="C12249" s="73" t="n"/>
      <c r="D12249" s="73" t="n"/>
      <c r="E12249" s="78" t="n"/>
      <c r="F12249" s="75" t="n"/>
      <c r="G12249" s="73" t="n"/>
      <c r="H12249" s="75" t="n"/>
      <c r="I12249" s="75" t="n"/>
      <c r="J12249" s="75" t="n"/>
      <c r="K12249" s="75" t="n"/>
      <c r="L12249" s="75" t="n"/>
      <c r="M12249" s="75" t="n"/>
      <c r="N12249" s="75" t="n"/>
      <c r="O12249" s="75" t="n"/>
      <c r="P12249" s="75" t="n"/>
      <c r="Q12249" s="79" t="n"/>
      <c r="AR12249">
        <f>IF($AU$2&lt;&gt;5,NA(),IF(D12249=D12248,0,IF(AND(D21750=D12249,D12250=D12249),O12249+O12250+O21750,IF(D12250=D12249,O12250+O12249,O12249))))</f>
        <v/>
      </c>
      <c r="AS12249">
        <f>IF($AU$2&lt;&gt;5,NA(),IF(D12249=D12248,0,IF(AND(D21750=D12249,D12250=D12249),P12249+P12250+P21750,IF(D12250=D12249,P12250+P12249,P12249))))</f>
        <v/>
      </c>
      <c r="AT12249">
        <f>AR12249-AS12249</f>
        <v/>
      </c>
    </row>
    <row r="12250" ht="15.75" customHeight="1" s="121">
      <c r="B12250">
        <f>D12250&amp;Q12250&amp;E12250</f>
        <v/>
      </c>
      <c r="C12250" s="73" t="n"/>
      <c r="D12250" s="73" t="n"/>
      <c r="E12250" s="78" t="n"/>
      <c r="F12250" s="75" t="n"/>
      <c r="G12250" s="73" t="n"/>
      <c r="H12250" s="75" t="n"/>
      <c r="I12250" s="75" t="n"/>
      <c r="J12250" s="75" t="n"/>
      <c r="K12250" s="75" t="n"/>
      <c r="L12250" s="75" t="n"/>
      <c r="M12250" s="75" t="n"/>
      <c r="N12250" s="75" t="n"/>
      <c r="O12250" s="75" t="n"/>
      <c r="P12250" s="75" t="n"/>
      <c r="Q12250" s="79" t="n"/>
      <c r="AR12250">
        <f>IF($AU$2&lt;&gt;5,NA(),IF(D12250=D12249,0,IF(AND(D21751=D12250,D12251=D12250),O12250+O12251+O21751,IF(D12251=D12250,O12251+O12250,O12250))))</f>
        <v/>
      </c>
      <c r="AS12250">
        <f>IF($AU$2&lt;&gt;5,NA(),IF(D12250=D12249,0,IF(AND(D21751=D12250,D12251=D12250),P12250+P12251+P21751,IF(D12251=D12250,P12251+P12250,P12250))))</f>
        <v/>
      </c>
      <c r="AT12250">
        <f>AR12250-AS12250</f>
        <v/>
      </c>
    </row>
    <row r="12251" ht="15.75" customHeight="1" s="121">
      <c r="B12251">
        <f>D12251&amp;Q12251&amp;E12251</f>
        <v/>
      </c>
      <c r="C12251" s="73" t="n"/>
      <c r="D12251" s="73" t="n"/>
      <c r="E12251" s="78" t="n"/>
      <c r="F12251" s="75" t="n"/>
      <c r="G12251" s="73" t="n"/>
      <c r="H12251" s="75" t="n"/>
      <c r="I12251" s="75" t="n"/>
      <c r="J12251" s="75" t="n"/>
      <c r="K12251" s="75" t="n"/>
      <c r="L12251" s="75" t="n"/>
      <c r="M12251" s="75" t="n"/>
      <c r="N12251" s="75" t="n"/>
      <c r="O12251" s="75" t="n"/>
      <c r="P12251" s="75" t="n"/>
      <c r="Q12251" s="79" t="n"/>
      <c r="AR12251">
        <f>IF($AU$2&lt;&gt;5,NA(),IF(D12251=D12250,0,IF(AND(D21752=D12251,D12252=D12251),O12251+O12252+O21752,IF(D12252=D12251,O12252+O12251,O12251))))</f>
        <v/>
      </c>
      <c r="AS12251">
        <f>IF($AU$2&lt;&gt;5,NA(),IF(D12251=D12250,0,IF(AND(D21752=D12251,D12252=D12251),P12251+P12252+P21752,IF(D12252=D12251,P12252+P12251,P12251))))</f>
        <v/>
      </c>
      <c r="AT12251">
        <f>AR12251-AS12251</f>
        <v/>
      </c>
    </row>
    <row r="12252" ht="15.75" customHeight="1" s="121">
      <c r="B12252">
        <f>D12252&amp;Q12252&amp;E12252</f>
        <v/>
      </c>
      <c r="C12252" s="73" t="n"/>
      <c r="D12252" s="73" t="n"/>
      <c r="E12252" s="78" t="n"/>
      <c r="F12252" s="75" t="n"/>
      <c r="G12252" s="73" t="n"/>
      <c r="H12252" s="75" t="n"/>
      <c r="I12252" s="75" t="n"/>
      <c r="J12252" s="75" t="n"/>
      <c r="K12252" s="75" t="n"/>
      <c r="L12252" s="75" t="n"/>
      <c r="M12252" s="75" t="n"/>
      <c r="N12252" s="75" t="n"/>
      <c r="O12252" s="75" t="n"/>
      <c r="P12252" s="75" t="n"/>
      <c r="Q12252" s="79" t="n"/>
      <c r="AR12252">
        <f>IF($AU$2&lt;&gt;5,NA(),IF(D12252=D12251,0,IF(AND(D21753=D12252,D12253=D12252),O12252+O12253+O21753,IF(D12253=D12252,O12253+O12252,O12252))))</f>
        <v/>
      </c>
      <c r="AS12252">
        <f>IF($AU$2&lt;&gt;5,NA(),IF(D12252=D12251,0,IF(AND(D21753=D12252,D12253=D12252),P12252+P12253+P21753,IF(D12253=D12252,P12253+P12252,P12252))))</f>
        <v/>
      </c>
      <c r="AT12252">
        <f>AR12252-AS12252</f>
        <v/>
      </c>
    </row>
    <row r="12253" ht="15.75" customHeight="1" s="121">
      <c r="B12253">
        <f>D12253&amp;Q12253&amp;E12253</f>
        <v/>
      </c>
      <c r="C12253" s="73" t="n"/>
      <c r="D12253" s="73" t="n"/>
      <c r="E12253" s="78" t="n"/>
      <c r="F12253" s="75" t="n"/>
      <c r="G12253" s="73" t="n"/>
      <c r="H12253" s="75" t="n"/>
      <c r="I12253" s="75" t="n"/>
      <c r="J12253" s="75" t="n"/>
      <c r="K12253" s="75" t="n"/>
      <c r="L12253" s="75" t="n"/>
      <c r="M12253" s="75" t="n"/>
      <c r="N12253" s="75" t="n"/>
      <c r="O12253" s="75" t="n"/>
      <c r="P12253" s="75" t="n"/>
      <c r="Q12253" s="79" t="n"/>
      <c r="AR12253">
        <f>IF($AU$2&lt;&gt;5,NA(),IF(D12253=D12252,0,IF(AND(D21754=D12253,D12254=D12253),O12253+O12254+O21754,IF(D12254=D12253,O12254+O12253,O12253))))</f>
        <v/>
      </c>
      <c r="AS12253">
        <f>IF($AU$2&lt;&gt;5,NA(),IF(D12253=D12252,0,IF(AND(D21754=D12253,D12254=D12253),P12253+P12254+P21754,IF(D12254=D12253,P12254+P12253,P12253))))</f>
        <v/>
      </c>
      <c r="AT12253">
        <f>AR12253-AS12253</f>
        <v/>
      </c>
    </row>
    <row r="12254" ht="15.75" customHeight="1" s="121">
      <c r="B12254">
        <f>D12254&amp;Q12254&amp;E12254</f>
        <v/>
      </c>
      <c r="C12254" s="73" t="n"/>
      <c r="D12254" s="73" t="n"/>
      <c r="E12254" s="78" t="n"/>
      <c r="F12254" s="75" t="n"/>
      <c r="G12254" s="73" t="n"/>
      <c r="H12254" s="75" t="n"/>
      <c r="I12254" s="75" t="n"/>
      <c r="J12254" s="75" t="n"/>
      <c r="K12254" s="75" t="n"/>
      <c r="L12254" s="75" t="n"/>
      <c r="M12254" s="75" t="n"/>
      <c r="N12254" s="75" t="n"/>
      <c r="O12254" s="75" t="n"/>
      <c r="P12254" s="75" t="n"/>
      <c r="Q12254" s="79" t="n"/>
      <c r="AR12254">
        <f>IF($AU$2&lt;&gt;5,NA(),IF(D12254=D12253,0,IF(AND(D21755=D12254,D12255=D12254),O12254+O12255+O21755,IF(D12255=D12254,O12255+O12254,O12254))))</f>
        <v/>
      </c>
      <c r="AS12254">
        <f>IF($AU$2&lt;&gt;5,NA(),IF(D12254=D12253,0,IF(AND(D21755=D12254,D12255=D12254),P12254+P12255+P21755,IF(D12255=D12254,P12255+P12254,P12254))))</f>
        <v/>
      </c>
      <c r="AT12254">
        <f>AR12254-AS12254</f>
        <v/>
      </c>
    </row>
    <row r="12255" ht="15.75" customHeight="1" s="121">
      <c r="B12255">
        <f>D12255&amp;Q12255&amp;E12255</f>
        <v/>
      </c>
      <c r="C12255" s="73" t="n"/>
      <c r="D12255" s="73" t="n"/>
      <c r="E12255" s="78" t="n"/>
      <c r="F12255" s="75" t="n"/>
      <c r="G12255" s="73" t="n"/>
      <c r="H12255" s="75" t="n"/>
      <c r="I12255" s="75" t="n"/>
      <c r="J12255" s="75" t="n"/>
      <c r="K12255" s="75" t="n"/>
      <c r="L12255" s="75" t="n"/>
      <c r="M12255" s="75" t="n"/>
      <c r="N12255" s="75" t="n"/>
      <c r="O12255" s="75" t="n"/>
      <c r="P12255" s="75" t="n"/>
      <c r="Q12255" s="79" t="n"/>
      <c r="AR12255">
        <f>IF($AU$2&lt;&gt;5,NA(),IF(D12255=D12254,0,IF(AND(D21756=D12255,D12256=D12255),O12255+O12256+O21756,IF(D12256=D12255,O12256+O12255,O12255))))</f>
        <v/>
      </c>
      <c r="AS12255">
        <f>IF($AU$2&lt;&gt;5,NA(),IF(D12255=D12254,0,IF(AND(D21756=D12255,D12256=D12255),P12255+P12256+P21756,IF(D12256=D12255,P12256+P12255,P12255))))</f>
        <v/>
      </c>
      <c r="AT12255">
        <f>AR12255-AS12255</f>
        <v/>
      </c>
    </row>
    <row r="12256" ht="15.75" customHeight="1" s="121">
      <c r="B12256">
        <f>D12256&amp;Q12256&amp;E12256</f>
        <v/>
      </c>
      <c r="C12256" s="73" t="n"/>
      <c r="D12256" s="73" t="n"/>
      <c r="E12256" s="78" t="n"/>
      <c r="F12256" s="75" t="n"/>
      <c r="G12256" s="73" t="n"/>
      <c r="H12256" s="75" t="n"/>
      <c r="I12256" s="75" t="n"/>
      <c r="J12256" s="75" t="n"/>
      <c r="K12256" s="75" t="n"/>
      <c r="L12256" s="75" t="n"/>
      <c r="M12256" s="75" t="n"/>
      <c r="N12256" s="75" t="n"/>
      <c r="O12256" s="75" t="n"/>
      <c r="P12256" s="75" t="n"/>
      <c r="Q12256" s="79" t="n"/>
      <c r="AR12256">
        <f>IF($AU$2&lt;&gt;5,NA(),IF(D12256=D12255,0,IF(AND(D21757=D12256,D12257=D12256),O12256+O12257+O21757,IF(D12257=D12256,O12257+O12256,O12256))))</f>
        <v/>
      </c>
      <c r="AS12256">
        <f>IF($AU$2&lt;&gt;5,NA(),IF(D12256=D12255,0,IF(AND(D21757=D12256,D12257=D12256),P12256+P12257+P21757,IF(D12257=D12256,P12257+P12256,P12256))))</f>
        <v/>
      </c>
      <c r="AT12256">
        <f>AR12256-AS12256</f>
        <v/>
      </c>
    </row>
    <row r="12257" ht="15.75" customHeight="1" s="121">
      <c r="B12257">
        <f>D12257&amp;Q12257&amp;E12257</f>
        <v/>
      </c>
      <c r="C12257" s="73" t="n"/>
      <c r="D12257" s="73" t="n"/>
      <c r="E12257" s="78" t="n"/>
      <c r="F12257" s="75" t="n"/>
      <c r="G12257" s="73" t="n"/>
      <c r="H12257" s="75" t="n"/>
      <c r="I12257" s="75" t="n"/>
      <c r="J12257" s="75" t="n"/>
      <c r="K12257" s="75" t="n"/>
      <c r="L12257" s="75" t="n"/>
      <c r="M12257" s="75" t="n"/>
      <c r="N12257" s="75" t="n"/>
      <c r="O12257" s="75" t="n"/>
      <c r="P12257" s="75" t="n"/>
      <c r="Q12257" s="79" t="n"/>
      <c r="AR12257">
        <f>IF($AU$2&lt;&gt;5,NA(),IF(D12257=D12256,0,IF(AND(D21758=D12257,D12258=D12257),O12257+O12258+O21758,IF(D12258=D12257,O12258+O12257,O12257))))</f>
        <v/>
      </c>
      <c r="AS12257">
        <f>IF($AU$2&lt;&gt;5,NA(),IF(D12257=D12256,0,IF(AND(D21758=D12257,D12258=D12257),P12257+P12258+P21758,IF(D12258=D12257,P12258+P12257,P12257))))</f>
        <v/>
      </c>
      <c r="AT12257">
        <f>AR12257-AS12257</f>
        <v/>
      </c>
    </row>
    <row r="12258" ht="15.75" customHeight="1" s="121">
      <c r="B12258">
        <f>D12258&amp;Q12258&amp;E12258</f>
        <v/>
      </c>
      <c r="C12258" s="73" t="n"/>
      <c r="D12258" s="73" t="n"/>
      <c r="E12258" s="78" t="n"/>
      <c r="F12258" s="75" t="n"/>
      <c r="G12258" s="73" t="n"/>
      <c r="H12258" s="75" t="n"/>
      <c r="I12258" s="75" t="n"/>
      <c r="J12258" s="75" t="n"/>
      <c r="K12258" s="75" t="n"/>
      <c r="L12258" s="75" t="n"/>
      <c r="M12258" s="75" t="n"/>
      <c r="N12258" s="75" t="n"/>
      <c r="O12258" s="75" t="n"/>
      <c r="P12258" s="75" t="n"/>
      <c r="Q12258" s="79" t="n"/>
      <c r="AR12258">
        <f>IF($AU$2&lt;&gt;5,NA(),IF(D12258=D12257,0,IF(AND(D21759=D12258,D12259=D12258),O12258+O12259+O21759,IF(D12259=D12258,O12259+O12258,O12258))))</f>
        <v/>
      </c>
      <c r="AS12258">
        <f>IF($AU$2&lt;&gt;5,NA(),IF(D12258=D12257,0,IF(AND(D21759=D12258,D12259=D12258),P12258+P12259+P21759,IF(D12259=D12258,P12259+P12258,P12258))))</f>
        <v/>
      </c>
      <c r="AT12258">
        <f>AR12258-AS12258</f>
        <v/>
      </c>
    </row>
    <row r="12259" ht="15.75" customHeight="1" s="121">
      <c r="B12259">
        <f>D12259&amp;Q12259&amp;E12259</f>
        <v/>
      </c>
      <c r="C12259" s="73" t="n"/>
      <c r="D12259" s="73" t="n"/>
      <c r="E12259" s="78" t="n"/>
      <c r="F12259" s="75" t="n"/>
      <c r="G12259" s="73" t="n"/>
      <c r="H12259" s="75" t="n"/>
      <c r="I12259" s="75" t="n"/>
      <c r="J12259" s="75" t="n"/>
      <c r="K12259" s="75" t="n"/>
      <c r="L12259" s="75" t="n"/>
      <c r="M12259" s="75" t="n"/>
      <c r="N12259" s="75" t="n"/>
      <c r="O12259" s="75" t="n"/>
      <c r="P12259" s="75" t="n"/>
      <c r="Q12259" s="79" t="n"/>
      <c r="AR12259">
        <f>IF($AU$2&lt;&gt;5,NA(),IF(D12259=D12258,0,IF(AND(D21760=D12259,D12260=D12259),O12259+O12260+O21760,IF(D12260=D12259,O12260+O12259,O12259))))</f>
        <v/>
      </c>
      <c r="AS12259">
        <f>IF($AU$2&lt;&gt;5,NA(),IF(D12259=D12258,0,IF(AND(D21760=D12259,D12260=D12259),P12259+P12260+P21760,IF(D12260=D12259,P12260+P12259,P12259))))</f>
        <v/>
      </c>
      <c r="AT12259">
        <f>AR12259-AS12259</f>
        <v/>
      </c>
    </row>
    <row r="12260" ht="15.75" customHeight="1" s="121">
      <c r="B12260">
        <f>D12260&amp;Q12260&amp;E12260</f>
        <v/>
      </c>
      <c r="C12260" s="73" t="n"/>
      <c r="D12260" s="73" t="n"/>
      <c r="E12260" s="78" t="n"/>
      <c r="F12260" s="75" t="n"/>
      <c r="G12260" s="73" t="n"/>
      <c r="H12260" s="75" t="n"/>
      <c r="I12260" s="75" t="n"/>
      <c r="J12260" s="75" t="n"/>
      <c r="K12260" s="75" t="n"/>
      <c r="L12260" s="75" t="n"/>
      <c r="M12260" s="75" t="n"/>
      <c r="N12260" s="75" t="n"/>
      <c r="O12260" s="75" t="n"/>
      <c r="P12260" s="75" t="n"/>
      <c r="Q12260" s="79" t="n"/>
      <c r="AR12260">
        <f>IF($AU$2&lt;&gt;5,NA(),IF(D12260=D12259,0,IF(AND(D21761=D12260,D12261=D12260),O12260+O12261+O21761,IF(D12261=D12260,O12261+O12260,O12260))))</f>
        <v/>
      </c>
      <c r="AS12260">
        <f>IF($AU$2&lt;&gt;5,NA(),IF(D12260=D12259,0,IF(AND(D21761=D12260,D12261=D12260),P12260+P12261+P21761,IF(D12261=D12260,P12261+P12260,P12260))))</f>
        <v/>
      </c>
      <c r="AT12260">
        <f>AR12260-AS12260</f>
        <v/>
      </c>
    </row>
    <row r="12261" ht="15.75" customHeight="1" s="121">
      <c r="B12261">
        <f>D12261&amp;Q12261&amp;E12261</f>
        <v/>
      </c>
      <c r="C12261" s="73" t="n"/>
      <c r="D12261" s="73" t="n"/>
      <c r="E12261" s="78" t="n"/>
      <c r="F12261" s="75" t="n"/>
      <c r="G12261" s="73" t="n"/>
      <c r="H12261" s="75" t="n"/>
      <c r="I12261" s="75" t="n"/>
      <c r="J12261" s="75" t="n"/>
      <c r="K12261" s="75" t="n"/>
      <c r="L12261" s="75" t="n"/>
      <c r="M12261" s="75" t="n"/>
      <c r="N12261" s="75" t="n"/>
      <c r="O12261" s="75" t="n"/>
      <c r="P12261" s="75" t="n"/>
      <c r="Q12261" s="79" t="n"/>
      <c r="AR12261">
        <f>IF($AU$2&lt;&gt;5,NA(),IF(D12261=D12260,0,IF(AND(D21762=D12261,D12262=D12261),O12261+O12262+O21762,IF(D12262=D12261,O12262+O12261,O12261))))</f>
        <v/>
      </c>
      <c r="AS12261">
        <f>IF($AU$2&lt;&gt;5,NA(),IF(D12261=D12260,0,IF(AND(D21762=D12261,D12262=D12261),P12261+P12262+P21762,IF(D12262=D12261,P12262+P12261,P12261))))</f>
        <v/>
      </c>
      <c r="AT12261">
        <f>AR12261-AS12261</f>
        <v/>
      </c>
    </row>
    <row r="12262" ht="15.75" customHeight="1" s="121">
      <c r="B12262">
        <f>D12262&amp;Q12262&amp;E12262</f>
        <v/>
      </c>
      <c r="C12262" s="73" t="n"/>
      <c r="D12262" s="73" t="n"/>
      <c r="E12262" s="78" t="n"/>
      <c r="F12262" s="75" t="n"/>
      <c r="G12262" s="73" t="n"/>
      <c r="H12262" s="75" t="n"/>
      <c r="I12262" s="75" t="n"/>
      <c r="J12262" s="75" t="n"/>
      <c r="K12262" s="75" t="n"/>
      <c r="L12262" s="75" t="n"/>
      <c r="M12262" s="75" t="n"/>
      <c r="N12262" s="75" t="n"/>
      <c r="O12262" s="75" t="n"/>
      <c r="P12262" s="75" t="n"/>
      <c r="Q12262" s="79" t="n"/>
      <c r="AR12262">
        <f>IF($AU$2&lt;&gt;5,NA(),IF(D12262=D12261,0,IF(AND(D21763=D12262,D12263=D12262),O12262+O12263+O21763,IF(D12263=D12262,O12263+O12262,O12262))))</f>
        <v/>
      </c>
      <c r="AS12262">
        <f>IF($AU$2&lt;&gt;5,NA(),IF(D12262=D12261,0,IF(AND(D21763=D12262,D12263=D12262),P12262+P12263+P21763,IF(D12263=D12262,P12263+P12262,P12262))))</f>
        <v/>
      </c>
      <c r="AT12262">
        <f>AR12262-AS12262</f>
        <v/>
      </c>
    </row>
    <row r="12263" ht="15.75" customHeight="1" s="121">
      <c r="B12263">
        <f>D12263&amp;Q12263&amp;E12263</f>
        <v/>
      </c>
      <c r="C12263" s="73" t="n"/>
      <c r="D12263" s="73" t="n"/>
      <c r="E12263" s="78" t="n"/>
      <c r="F12263" s="75" t="n"/>
      <c r="G12263" s="73" t="n"/>
      <c r="H12263" s="75" t="n"/>
      <c r="I12263" s="75" t="n"/>
      <c r="J12263" s="75" t="n"/>
      <c r="K12263" s="75" t="n"/>
      <c r="L12263" s="75" t="n"/>
      <c r="M12263" s="75" t="n"/>
      <c r="N12263" s="75" t="n"/>
      <c r="O12263" s="75" t="n"/>
      <c r="P12263" s="75" t="n"/>
      <c r="Q12263" s="79" t="n"/>
      <c r="AR12263">
        <f>IF($AU$2&lt;&gt;5,NA(),IF(D12263=D12262,0,IF(AND(D21764=D12263,D12264=D12263),O12263+O12264+O21764,IF(D12264=D12263,O12264+O12263,O12263))))</f>
        <v/>
      </c>
      <c r="AS12263">
        <f>IF($AU$2&lt;&gt;5,NA(),IF(D12263=D12262,0,IF(AND(D21764=D12263,D12264=D12263),P12263+P12264+P21764,IF(D12264=D12263,P12264+P12263,P12263))))</f>
        <v/>
      </c>
      <c r="AT12263">
        <f>AR12263-AS12263</f>
        <v/>
      </c>
    </row>
    <row r="12264" ht="15.75" customHeight="1" s="121">
      <c r="B12264">
        <f>D12264&amp;Q12264&amp;E12264</f>
        <v/>
      </c>
      <c r="C12264" s="73" t="n"/>
      <c r="D12264" s="73" t="n"/>
      <c r="E12264" s="78" t="n"/>
      <c r="F12264" s="75" t="n"/>
      <c r="G12264" s="73" t="n"/>
      <c r="H12264" s="75" t="n"/>
      <c r="I12264" s="75" t="n"/>
      <c r="J12264" s="75" t="n"/>
      <c r="K12264" s="75" t="n"/>
      <c r="L12264" s="75" t="n"/>
      <c r="M12264" s="75" t="n"/>
      <c r="N12264" s="75" t="n"/>
      <c r="O12264" s="75" t="n"/>
      <c r="P12264" s="75" t="n"/>
      <c r="Q12264" s="79" t="n"/>
      <c r="AR12264">
        <f>IF($AU$2&lt;&gt;5,NA(),IF(D12264=D12263,0,IF(AND(D21765=D12264,D12265=D12264),O12264+O12265+O21765,IF(D12265=D12264,O12265+O12264,O12264))))</f>
        <v/>
      </c>
      <c r="AS12264">
        <f>IF($AU$2&lt;&gt;5,NA(),IF(D12264=D12263,0,IF(AND(D21765=D12264,D12265=D12264),P12264+P12265+P21765,IF(D12265=D12264,P12265+P12264,P12264))))</f>
        <v/>
      </c>
      <c r="AT12264">
        <f>AR12264-AS12264</f>
        <v/>
      </c>
    </row>
    <row r="12265" ht="15.75" customHeight="1" s="121">
      <c r="B12265">
        <f>D12265&amp;Q12265&amp;E12265</f>
        <v/>
      </c>
      <c r="C12265" s="73" t="n"/>
      <c r="D12265" s="73" t="n"/>
      <c r="E12265" s="78" t="n"/>
      <c r="F12265" s="75" t="n"/>
      <c r="G12265" s="73" t="n"/>
      <c r="H12265" s="75" t="n"/>
      <c r="I12265" s="75" t="n"/>
      <c r="J12265" s="75" t="n"/>
      <c r="K12265" s="75" t="n"/>
      <c r="L12265" s="75" t="n"/>
      <c r="M12265" s="75" t="n"/>
      <c r="N12265" s="75" t="n"/>
      <c r="O12265" s="75" t="n"/>
      <c r="P12265" s="75" t="n"/>
      <c r="Q12265" s="79" t="n"/>
      <c r="AR12265">
        <f>IF($AU$2&lt;&gt;5,NA(),IF(D12265=D12264,0,IF(AND(D21766=D12265,D12266=D12265),O12265+O12266+O21766,IF(D12266=D12265,O12266+O12265,O12265))))</f>
        <v/>
      </c>
      <c r="AS12265">
        <f>IF($AU$2&lt;&gt;5,NA(),IF(D12265=D12264,0,IF(AND(D21766=D12265,D12266=D12265),P12265+P12266+P21766,IF(D12266=D12265,P12266+P12265,P12265))))</f>
        <v/>
      </c>
      <c r="AT12265">
        <f>AR12265-AS12265</f>
        <v/>
      </c>
    </row>
    <row r="12266" ht="15.75" customHeight="1" s="121">
      <c r="B12266">
        <f>D12266&amp;Q12266&amp;E12266</f>
        <v/>
      </c>
      <c r="C12266" s="73" t="n"/>
      <c r="D12266" s="73" t="n"/>
      <c r="E12266" s="78" t="n"/>
      <c r="F12266" s="75" t="n"/>
      <c r="G12266" s="73" t="n"/>
      <c r="H12266" s="75" t="n"/>
      <c r="I12266" s="75" t="n"/>
      <c r="J12266" s="75" t="n"/>
      <c r="K12266" s="75" t="n"/>
      <c r="L12266" s="75" t="n"/>
      <c r="M12266" s="75" t="n"/>
      <c r="N12266" s="75" t="n"/>
      <c r="O12266" s="75" t="n"/>
      <c r="P12266" s="75" t="n"/>
      <c r="Q12266" s="79" t="n"/>
      <c r="AR12266">
        <f>IF($AU$2&lt;&gt;5,NA(),IF(D12266=D12265,0,IF(AND(D21767=D12266,D12267=D12266),O12266+O12267+O21767,IF(D12267=D12266,O12267+O12266,O12266))))</f>
        <v/>
      </c>
      <c r="AS12266">
        <f>IF($AU$2&lt;&gt;5,NA(),IF(D12266=D12265,0,IF(AND(D21767=D12266,D12267=D12266),P12266+P12267+P21767,IF(D12267=D12266,P12267+P12266,P12266))))</f>
        <v/>
      </c>
      <c r="AT12266">
        <f>AR12266-AS12266</f>
        <v/>
      </c>
    </row>
    <row r="12267" ht="15.75" customHeight="1" s="121">
      <c r="B12267">
        <f>D12267&amp;Q12267&amp;E12267</f>
        <v/>
      </c>
      <c r="C12267" s="73" t="n"/>
      <c r="D12267" s="73" t="n"/>
      <c r="E12267" s="78" t="n"/>
      <c r="F12267" s="75" t="n"/>
      <c r="G12267" s="73" t="n"/>
      <c r="H12267" s="75" t="n"/>
      <c r="I12267" s="75" t="n"/>
      <c r="J12267" s="75" t="n"/>
      <c r="K12267" s="75" t="n"/>
      <c r="L12267" s="75" t="n"/>
      <c r="M12267" s="75" t="n"/>
      <c r="N12267" s="75" t="n"/>
      <c r="O12267" s="75" t="n"/>
      <c r="P12267" s="75" t="n"/>
      <c r="Q12267" s="79" t="n"/>
      <c r="AR12267">
        <f>IF($AU$2&lt;&gt;5,NA(),IF(D12267=D12266,0,IF(AND(D21768=D12267,D12268=D12267),O12267+O12268+O21768,IF(D12268=D12267,O12268+O12267,O12267))))</f>
        <v/>
      </c>
      <c r="AS12267">
        <f>IF($AU$2&lt;&gt;5,NA(),IF(D12267=D12266,0,IF(AND(D21768=D12267,D12268=D12267),P12267+P12268+P21768,IF(D12268=D12267,P12268+P12267,P12267))))</f>
        <v/>
      </c>
      <c r="AT12267">
        <f>AR12267-AS12267</f>
        <v/>
      </c>
    </row>
    <row r="12268" ht="15.75" customHeight="1" s="121">
      <c r="B12268">
        <f>D12268&amp;Q12268&amp;E12268</f>
        <v/>
      </c>
      <c r="C12268" s="73" t="n"/>
      <c r="D12268" s="73" t="n"/>
      <c r="E12268" s="78" t="n"/>
      <c r="F12268" s="75" t="n"/>
      <c r="G12268" s="73" t="n"/>
      <c r="H12268" s="75" t="n"/>
      <c r="I12268" s="75" t="n"/>
      <c r="J12268" s="75" t="n"/>
      <c r="K12268" s="75" t="n"/>
      <c r="L12268" s="75" t="n"/>
      <c r="M12268" s="75" t="n"/>
      <c r="N12268" s="75" t="n"/>
      <c r="O12268" s="75" t="n"/>
      <c r="P12268" s="75" t="n"/>
      <c r="Q12268" s="79" t="n"/>
      <c r="AR12268">
        <f>IF($AU$2&lt;&gt;5,NA(),IF(D12268=D12267,0,IF(AND(D21769=D12268,D12269=D12268),O12268+O12269+O21769,IF(D12269=D12268,O12269+O12268,O12268))))</f>
        <v/>
      </c>
      <c r="AS12268">
        <f>IF($AU$2&lt;&gt;5,NA(),IF(D12268=D12267,0,IF(AND(D21769=D12268,D12269=D12268),P12268+P12269+P21769,IF(D12269=D12268,P12269+P12268,P12268))))</f>
        <v/>
      </c>
      <c r="AT12268">
        <f>AR12268-AS12268</f>
        <v/>
      </c>
    </row>
    <row r="12269" ht="15.75" customHeight="1" s="121">
      <c r="B12269">
        <f>D12269&amp;Q12269&amp;E12269</f>
        <v/>
      </c>
      <c r="C12269" s="73" t="n"/>
      <c r="D12269" s="73" t="n"/>
      <c r="E12269" s="78" t="n"/>
      <c r="F12269" s="75" t="n"/>
      <c r="G12269" s="73" t="n"/>
      <c r="H12269" s="75" t="n"/>
      <c r="I12269" s="75" t="n"/>
      <c r="J12269" s="75" t="n"/>
      <c r="K12269" s="75" t="n"/>
      <c r="L12269" s="75" t="n"/>
      <c r="M12269" s="75" t="n"/>
      <c r="N12269" s="75" t="n"/>
      <c r="O12269" s="75" t="n"/>
      <c r="P12269" s="75" t="n"/>
      <c r="Q12269" s="79" t="n"/>
      <c r="AR12269">
        <f>IF($AU$2&lt;&gt;5,NA(),IF(D12269=D12268,0,IF(AND(D21770=D12269,D12270=D12269),O12269+O12270+O21770,IF(D12270=D12269,O12270+O12269,O12269))))</f>
        <v/>
      </c>
      <c r="AS12269">
        <f>IF($AU$2&lt;&gt;5,NA(),IF(D12269=D12268,0,IF(AND(D21770=D12269,D12270=D12269),P12269+P12270+P21770,IF(D12270=D12269,P12270+P12269,P12269))))</f>
        <v/>
      </c>
      <c r="AT12269">
        <f>AR12269-AS12269</f>
        <v/>
      </c>
    </row>
    <row r="12270" ht="15.75" customHeight="1" s="121">
      <c r="B12270">
        <f>D12270&amp;Q12270&amp;E12270</f>
        <v/>
      </c>
      <c r="C12270" s="73" t="n"/>
      <c r="D12270" s="73" t="n"/>
      <c r="E12270" s="78" t="n"/>
      <c r="F12270" s="75" t="n"/>
      <c r="G12270" s="73" t="n"/>
      <c r="H12270" s="75" t="n"/>
      <c r="I12270" s="75" t="n"/>
      <c r="J12270" s="75" t="n"/>
      <c r="K12270" s="75" t="n"/>
      <c r="L12270" s="75" t="n"/>
      <c r="M12270" s="75" t="n"/>
      <c r="N12270" s="75" t="n"/>
      <c r="O12270" s="75" t="n"/>
      <c r="P12270" s="75" t="n"/>
      <c r="Q12270" s="79" t="n"/>
      <c r="AR12270">
        <f>IF($AU$2&lt;&gt;5,NA(),IF(D12270=D12269,0,IF(AND(D21771=D12270,D12271=D12270),O12270+O12271+O21771,IF(D12271=D12270,O12271+O12270,O12270))))</f>
        <v/>
      </c>
      <c r="AS12270">
        <f>IF($AU$2&lt;&gt;5,NA(),IF(D12270=D12269,0,IF(AND(D21771=D12270,D12271=D12270),P12270+P12271+P21771,IF(D12271=D12270,P12271+P12270,P12270))))</f>
        <v/>
      </c>
      <c r="AT12270">
        <f>AR12270-AS12270</f>
        <v/>
      </c>
    </row>
    <row r="12271" ht="15.75" customHeight="1" s="121">
      <c r="B12271">
        <f>D12271&amp;Q12271&amp;E12271</f>
        <v/>
      </c>
      <c r="C12271" s="73" t="n"/>
      <c r="D12271" s="73" t="n"/>
      <c r="E12271" s="78" t="n"/>
      <c r="F12271" s="75" t="n"/>
      <c r="G12271" s="73" t="n"/>
      <c r="H12271" s="75" t="n"/>
      <c r="I12271" s="75" t="n"/>
      <c r="J12271" s="75" t="n"/>
      <c r="K12271" s="75" t="n"/>
      <c r="L12271" s="75" t="n"/>
      <c r="M12271" s="75" t="n"/>
      <c r="N12271" s="75" t="n"/>
      <c r="O12271" s="75" t="n"/>
      <c r="P12271" s="75" t="n"/>
      <c r="Q12271" s="79" t="n"/>
      <c r="AR12271">
        <f>IF($AU$2&lt;&gt;5,NA(),IF(D12271=D12270,0,IF(AND(D21772=D12271,D12272=D12271),O12271+O12272+O21772,IF(D12272=D12271,O12272+O12271,O12271))))</f>
        <v/>
      </c>
      <c r="AS12271">
        <f>IF($AU$2&lt;&gt;5,NA(),IF(D12271=D12270,0,IF(AND(D21772=D12271,D12272=D12271),P12271+P12272+P21772,IF(D12272=D12271,P12272+P12271,P12271))))</f>
        <v/>
      </c>
      <c r="AT12271">
        <f>AR12271-AS12271</f>
        <v/>
      </c>
    </row>
    <row r="12272" ht="15.75" customHeight="1" s="121">
      <c r="B12272">
        <f>D12272&amp;Q12272&amp;E12272</f>
        <v/>
      </c>
      <c r="C12272" s="73" t="n"/>
      <c r="D12272" s="73" t="n"/>
      <c r="E12272" s="78" t="n"/>
      <c r="F12272" s="75" t="n"/>
      <c r="G12272" s="73" t="n"/>
      <c r="H12272" s="75" t="n"/>
      <c r="I12272" s="75" t="n"/>
      <c r="J12272" s="75" t="n"/>
      <c r="K12272" s="75" t="n"/>
      <c r="L12272" s="75" t="n"/>
      <c r="M12272" s="75" t="n"/>
      <c r="N12272" s="75" t="n"/>
      <c r="O12272" s="75" t="n"/>
      <c r="P12272" s="75" t="n"/>
      <c r="Q12272" s="79" t="n"/>
      <c r="AR12272">
        <f>IF($AU$2&lt;&gt;5,NA(),IF(D12272=D12271,0,IF(AND(D21773=D12272,D12273=D12272),O12272+O12273+O21773,IF(D12273=D12272,O12273+O12272,O12272))))</f>
        <v/>
      </c>
      <c r="AS12272">
        <f>IF($AU$2&lt;&gt;5,NA(),IF(D12272=D12271,0,IF(AND(D21773=D12272,D12273=D12272),P12272+P12273+P21773,IF(D12273=D12272,P12273+P12272,P12272))))</f>
        <v/>
      </c>
      <c r="AT12272">
        <f>AR12272-AS12272</f>
        <v/>
      </c>
    </row>
    <row r="12273" ht="15.75" customHeight="1" s="121">
      <c r="B12273">
        <f>D12273&amp;Q12273&amp;E12273</f>
        <v/>
      </c>
      <c r="C12273" s="73" t="n"/>
      <c r="D12273" s="73" t="n"/>
      <c r="E12273" s="78" t="n"/>
      <c r="F12273" s="75" t="n"/>
      <c r="G12273" s="73" t="n"/>
      <c r="H12273" s="75" t="n"/>
      <c r="I12273" s="75" t="n"/>
      <c r="J12273" s="75" t="n"/>
      <c r="K12273" s="75" t="n"/>
      <c r="L12273" s="75" t="n"/>
      <c r="M12273" s="75" t="n"/>
      <c r="N12273" s="75" t="n"/>
      <c r="O12273" s="75" t="n"/>
      <c r="P12273" s="75" t="n"/>
      <c r="Q12273" s="79" t="n"/>
      <c r="AR12273">
        <f>IF($AU$2&lt;&gt;5,NA(),IF(D12273=D12272,0,IF(AND(D21774=D12273,D12274=D12273),O12273+O12274+O21774,IF(D12274=D12273,O12274+O12273,O12273))))</f>
        <v/>
      </c>
      <c r="AS12273">
        <f>IF($AU$2&lt;&gt;5,NA(),IF(D12273=D12272,0,IF(AND(D21774=D12273,D12274=D12273),P12273+P12274+P21774,IF(D12274=D12273,P12274+P12273,P12273))))</f>
        <v/>
      </c>
      <c r="AT12273">
        <f>AR12273-AS12273</f>
        <v/>
      </c>
    </row>
    <row r="12274" ht="15.75" customHeight="1" s="121">
      <c r="B12274">
        <f>D12274&amp;Q12274&amp;E12274</f>
        <v/>
      </c>
      <c r="C12274" s="73" t="n"/>
      <c r="D12274" s="73" t="n"/>
      <c r="E12274" s="78" t="n"/>
      <c r="F12274" s="75" t="n"/>
      <c r="G12274" s="73" t="n"/>
      <c r="H12274" s="75" t="n"/>
      <c r="I12274" s="75" t="n"/>
      <c r="J12274" s="75" t="n"/>
      <c r="K12274" s="75" t="n"/>
      <c r="L12274" s="75" t="n"/>
      <c r="M12274" s="75" t="n"/>
      <c r="N12274" s="75" t="n"/>
      <c r="O12274" s="75" t="n"/>
      <c r="P12274" s="75" t="n"/>
      <c r="Q12274" s="79" t="n"/>
      <c r="AR12274">
        <f>IF($AU$2&lt;&gt;5,NA(),IF(D12274=D12273,0,IF(AND(D21775=D12274,D12275=D12274),O12274+O12275+O21775,IF(D12275=D12274,O12275+O12274,O12274))))</f>
        <v/>
      </c>
      <c r="AS12274">
        <f>IF($AU$2&lt;&gt;5,NA(),IF(D12274=D12273,0,IF(AND(D21775=D12274,D12275=D12274),P12274+P12275+P21775,IF(D12275=D12274,P12275+P12274,P12274))))</f>
        <v/>
      </c>
      <c r="AT12274">
        <f>AR12274-AS12274</f>
        <v/>
      </c>
    </row>
    <row r="12275" ht="15.75" customHeight="1" s="121">
      <c r="B12275">
        <f>D12275&amp;Q12275&amp;E12275</f>
        <v/>
      </c>
      <c r="C12275" s="73" t="n"/>
      <c r="D12275" s="73" t="n"/>
      <c r="E12275" s="78" t="n"/>
      <c r="F12275" s="75" t="n"/>
      <c r="G12275" s="73" t="n"/>
      <c r="H12275" s="75" t="n"/>
      <c r="I12275" s="75" t="n"/>
      <c r="J12275" s="75" t="n"/>
      <c r="K12275" s="75" t="n"/>
      <c r="L12275" s="75" t="n"/>
      <c r="M12275" s="75" t="n"/>
      <c r="N12275" s="75" t="n"/>
      <c r="O12275" s="75" t="n"/>
      <c r="P12275" s="75" t="n"/>
      <c r="Q12275" s="79" t="n"/>
      <c r="AR12275">
        <f>IF($AU$2&lt;&gt;5,NA(),IF(D12275=D12274,0,IF(AND(D21776=D12275,D12276=D12275),O12275+O12276+O21776,IF(D12276=D12275,O12276+O12275,O12275))))</f>
        <v/>
      </c>
      <c r="AS12275">
        <f>IF($AU$2&lt;&gt;5,NA(),IF(D12275=D12274,0,IF(AND(D21776=D12275,D12276=D12275),P12275+P12276+P21776,IF(D12276=D12275,P12276+P12275,P12275))))</f>
        <v/>
      </c>
      <c r="AT12275">
        <f>AR12275-AS12275</f>
        <v/>
      </c>
    </row>
    <row r="12276" ht="15.75" customHeight="1" s="121">
      <c r="B12276">
        <f>D12276&amp;Q12276&amp;E12276</f>
        <v/>
      </c>
      <c r="C12276" s="73" t="n"/>
      <c r="D12276" s="73" t="n"/>
      <c r="E12276" s="78" t="n"/>
      <c r="F12276" s="75" t="n"/>
      <c r="G12276" s="73" t="n"/>
      <c r="H12276" s="75" t="n"/>
      <c r="I12276" s="75" t="n"/>
      <c r="J12276" s="75" t="n"/>
      <c r="K12276" s="75" t="n"/>
      <c r="L12276" s="75" t="n"/>
      <c r="M12276" s="75" t="n"/>
      <c r="N12276" s="75" t="n"/>
      <c r="O12276" s="75" t="n"/>
      <c r="P12276" s="75" t="n"/>
      <c r="Q12276" s="79" t="n"/>
      <c r="AR12276">
        <f>IF($AU$2&lt;&gt;5,NA(),IF(D12276=D12275,0,IF(AND(D21777=D12276,D12277=D12276),O12276+O12277+O21777,IF(D12277=D12276,O12277+O12276,O12276))))</f>
        <v/>
      </c>
      <c r="AS12276">
        <f>IF($AU$2&lt;&gt;5,NA(),IF(D12276=D12275,0,IF(AND(D21777=D12276,D12277=D12276),P12276+P12277+P21777,IF(D12277=D12276,P12277+P12276,P12276))))</f>
        <v/>
      </c>
      <c r="AT12276">
        <f>AR12276-AS12276</f>
        <v/>
      </c>
    </row>
    <row r="12277" ht="15.75" customHeight="1" s="121">
      <c r="B12277">
        <f>D12277&amp;Q12277&amp;E12277</f>
        <v/>
      </c>
      <c r="C12277" s="73" t="n"/>
      <c r="D12277" s="73" t="n"/>
      <c r="E12277" s="78" t="n"/>
      <c r="F12277" s="75" t="n"/>
      <c r="G12277" s="73" t="n"/>
      <c r="H12277" s="75" t="n"/>
      <c r="I12277" s="75" t="n"/>
      <c r="J12277" s="75" t="n"/>
      <c r="K12277" s="75" t="n"/>
      <c r="L12277" s="75" t="n"/>
      <c r="M12277" s="75" t="n"/>
      <c r="N12277" s="75" t="n"/>
      <c r="O12277" s="75" t="n"/>
      <c r="P12277" s="75" t="n"/>
      <c r="Q12277" s="79" t="n"/>
      <c r="AR12277">
        <f>IF($AU$2&lt;&gt;5,NA(),IF(D12277=D12276,0,IF(AND(D21778=D12277,D12278=D12277),O12277+O12278+O21778,IF(D12278=D12277,O12278+O12277,O12277))))</f>
        <v/>
      </c>
      <c r="AS12277">
        <f>IF($AU$2&lt;&gt;5,NA(),IF(D12277=D12276,0,IF(AND(D21778=D12277,D12278=D12277),P12277+P12278+P21778,IF(D12278=D12277,P12278+P12277,P12277))))</f>
        <v/>
      </c>
      <c r="AT12277">
        <f>AR12277-AS12277</f>
        <v/>
      </c>
    </row>
    <row r="12278" ht="15.75" customHeight="1" s="121">
      <c r="B12278">
        <f>D12278&amp;Q12278&amp;E12278</f>
        <v/>
      </c>
      <c r="C12278" s="73" t="n"/>
      <c r="D12278" s="73" t="n"/>
      <c r="E12278" s="78" t="n"/>
      <c r="F12278" s="75" t="n"/>
      <c r="G12278" s="73" t="n"/>
      <c r="H12278" s="75" t="n"/>
      <c r="I12278" s="75" t="n"/>
      <c r="J12278" s="75" t="n"/>
      <c r="K12278" s="75" t="n"/>
      <c r="L12278" s="75" t="n"/>
      <c r="M12278" s="75" t="n"/>
      <c r="N12278" s="75" t="n"/>
      <c r="O12278" s="75" t="n"/>
      <c r="P12278" s="75" t="n"/>
      <c r="Q12278" s="79" t="n"/>
      <c r="AR12278">
        <f>IF($AU$2&lt;&gt;5,NA(),IF(D12278=D12277,0,IF(AND(D21779=D12278,D12279=D12278),O12278+O12279+O21779,IF(D12279=D12278,O12279+O12278,O12278))))</f>
        <v/>
      </c>
      <c r="AS12278">
        <f>IF($AU$2&lt;&gt;5,NA(),IF(D12278=D12277,0,IF(AND(D21779=D12278,D12279=D12278),P12278+P12279+P21779,IF(D12279=D12278,P12279+P12278,P12278))))</f>
        <v/>
      </c>
      <c r="AT12278">
        <f>AR12278-AS12278</f>
        <v/>
      </c>
    </row>
    <row r="12279" ht="15.75" customHeight="1" s="121">
      <c r="B12279">
        <f>D12279&amp;Q12279&amp;E12279</f>
        <v/>
      </c>
      <c r="C12279" s="73" t="n"/>
      <c r="D12279" s="73" t="n"/>
      <c r="E12279" s="78" t="n"/>
      <c r="F12279" s="75" t="n"/>
      <c r="G12279" s="73" t="n"/>
      <c r="H12279" s="75" t="n"/>
      <c r="I12279" s="75" t="n"/>
      <c r="J12279" s="75" t="n"/>
      <c r="K12279" s="75" t="n"/>
      <c r="L12279" s="75" t="n"/>
      <c r="M12279" s="75" t="n"/>
      <c r="N12279" s="75" t="n"/>
      <c r="O12279" s="75" t="n"/>
      <c r="P12279" s="75" t="n"/>
      <c r="Q12279" s="79" t="n"/>
      <c r="AR12279">
        <f>IF($AU$2&lt;&gt;5,NA(),IF(D12279=D12278,0,IF(AND(D21780=D12279,D12280=D12279),O12279+O12280+O21780,IF(D12280=D12279,O12280+O12279,O12279))))</f>
        <v/>
      </c>
      <c r="AS12279">
        <f>IF($AU$2&lt;&gt;5,NA(),IF(D12279=D12278,0,IF(AND(D21780=D12279,D12280=D12279),P12279+P12280+P21780,IF(D12280=D12279,P12280+P12279,P12279))))</f>
        <v/>
      </c>
      <c r="AT12279">
        <f>AR12279-AS12279</f>
        <v/>
      </c>
    </row>
    <row r="12280" ht="15.75" customHeight="1" s="121">
      <c r="B12280">
        <f>D12280&amp;Q12280&amp;E12280</f>
        <v/>
      </c>
      <c r="C12280" s="73" t="n"/>
      <c r="D12280" s="73" t="n"/>
      <c r="E12280" s="78" t="n"/>
      <c r="F12280" s="75" t="n"/>
      <c r="G12280" s="73" t="n"/>
      <c r="H12280" s="75" t="n"/>
      <c r="I12280" s="75" t="n"/>
      <c r="J12280" s="75" t="n"/>
      <c r="K12280" s="75" t="n"/>
      <c r="L12280" s="75" t="n"/>
      <c r="M12280" s="75" t="n"/>
      <c r="N12280" s="75" t="n"/>
      <c r="O12280" s="75" t="n"/>
      <c r="P12280" s="75" t="n"/>
      <c r="Q12280" s="79" t="n"/>
      <c r="AR12280">
        <f>IF($AU$2&lt;&gt;5,NA(),IF(D12280=D12279,0,IF(AND(D21781=D12280,D12281=D12280),O12280+O12281+O21781,IF(D12281=D12280,O12281+O12280,O12280))))</f>
        <v/>
      </c>
      <c r="AS12280">
        <f>IF($AU$2&lt;&gt;5,NA(),IF(D12280=D12279,0,IF(AND(D21781=D12280,D12281=D12280),P12280+P12281+P21781,IF(D12281=D12280,P12281+P12280,P12280))))</f>
        <v/>
      </c>
      <c r="AT12280">
        <f>AR12280-AS12280</f>
        <v/>
      </c>
    </row>
    <row r="12281" ht="15.75" customHeight="1" s="121">
      <c r="B12281">
        <f>D12281&amp;Q12281&amp;E12281</f>
        <v/>
      </c>
      <c r="C12281" s="73" t="n"/>
      <c r="D12281" s="73" t="n"/>
      <c r="E12281" s="78" t="n"/>
      <c r="F12281" s="75" t="n"/>
      <c r="G12281" s="73" t="n"/>
      <c r="H12281" s="75" t="n"/>
      <c r="I12281" s="75" t="n"/>
      <c r="J12281" s="75" t="n"/>
      <c r="K12281" s="75" t="n"/>
      <c r="L12281" s="75" t="n"/>
      <c r="M12281" s="75" t="n"/>
      <c r="N12281" s="75" t="n"/>
      <c r="O12281" s="75" t="n"/>
      <c r="P12281" s="75" t="n"/>
      <c r="Q12281" s="79" t="n"/>
      <c r="AR12281">
        <f>IF($AU$2&lt;&gt;5,NA(),IF(D12281=D12280,0,IF(AND(D21782=D12281,D12282=D12281),O12281+O12282+O21782,IF(D12282=D12281,O12282+O12281,O12281))))</f>
        <v/>
      </c>
      <c r="AS12281">
        <f>IF($AU$2&lt;&gt;5,NA(),IF(D12281=D12280,0,IF(AND(D21782=D12281,D12282=D12281),P12281+P12282+P21782,IF(D12282=D12281,P12282+P12281,P12281))))</f>
        <v/>
      </c>
      <c r="AT12281">
        <f>AR12281-AS12281</f>
        <v/>
      </c>
    </row>
    <row r="12282" ht="15.75" customHeight="1" s="121">
      <c r="B12282">
        <f>D12282&amp;Q12282&amp;E12282</f>
        <v/>
      </c>
      <c r="C12282" s="73" t="n"/>
      <c r="D12282" s="73" t="n"/>
      <c r="E12282" s="78" t="n"/>
      <c r="F12282" s="75" t="n"/>
      <c r="G12282" s="73" t="n"/>
      <c r="H12282" s="75" t="n"/>
      <c r="I12282" s="75" t="n"/>
      <c r="J12282" s="75" t="n"/>
      <c r="K12282" s="75" t="n"/>
      <c r="L12282" s="75" t="n"/>
      <c r="M12282" s="75" t="n"/>
      <c r="N12282" s="75" t="n"/>
      <c r="O12282" s="75" t="n"/>
      <c r="P12282" s="75" t="n"/>
      <c r="Q12282" s="79" t="n"/>
      <c r="AR12282">
        <f>IF($AU$2&lt;&gt;5,NA(),IF(D12282=D12281,0,IF(AND(D21783=D12282,D12283=D12282),O12282+O12283+O21783,IF(D12283=D12282,O12283+O12282,O12282))))</f>
        <v/>
      </c>
      <c r="AS12282">
        <f>IF($AU$2&lt;&gt;5,NA(),IF(D12282=D12281,0,IF(AND(D21783=D12282,D12283=D12282),P12282+P12283+P21783,IF(D12283=D12282,P12283+P12282,P12282))))</f>
        <v/>
      </c>
      <c r="AT12282">
        <f>AR12282-AS12282</f>
        <v/>
      </c>
    </row>
    <row r="12283" ht="15.75" customHeight="1" s="121">
      <c r="B12283">
        <f>D12283&amp;Q12283&amp;E12283</f>
        <v/>
      </c>
      <c r="C12283" s="73" t="n"/>
      <c r="D12283" s="73" t="n"/>
      <c r="E12283" s="78" t="n"/>
      <c r="F12283" s="75" t="n"/>
      <c r="G12283" s="73" t="n"/>
      <c r="H12283" s="75" t="n"/>
      <c r="I12283" s="75" t="n"/>
      <c r="J12283" s="75" t="n"/>
      <c r="K12283" s="75" t="n"/>
      <c r="L12283" s="75" t="n"/>
      <c r="M12283" s="75" t="n"/>
      <c r="N12283" s="75" t="n"/>
      <c r="O12283" s="75" t="n"/>
      <c r="P12283" s="75" t="n"/>
      <c r="Q12283" s="79" t="n"/>
      <c r="AR12283">
        <f>IF($AU$2&lt;&gt;5,NA(),IF(D12283=D12282,0,IF(AND(D21784=D12283,D12284=D12283),O12283+O12284+O21784,IF(D12284=D12283,O12284+O12283,O12283))))</f>
        <v/>
      </c>
      <c r="AS12283">
        <f>IF($AU$2&lt;&gt;5,NA(),IF(D12283=D12282,0,IF(AND(D21784=D12283,D12284=D12283),P12283+P12284+P21784,IF(D12284=D12283,P12284+P12283,P12283))))</f>
        <v/>
      </c>
      <c r="AT12283">
        <f>AR12283-AS12283</f>
        <v/>
      </c>
    </row>
    <row r="12284" ht="15.75" customHeight="1" s="121">
      <c r="B12284">
        <f>D12284&amp;Q12284&amp;E12284</f>
        <v/>
      </c>
      <c r="C12284" s="73" t="n"/>
      <c r="D12284" s="73" t="n"/>
      <c r="E12284" s="78" t="n"/>
      <c r="F12284" s="75" t="n"/>
      <c r="G12284" s="73" t="n"/>
      <c r="H12284" s="75" t="n"/>
      <c r="I12284" s="75" t="n"/>
      <c r="J12284" s="75" t="n"/>
      <c r="K12284" s="75" t="n"/>
      <c r="L12284" s="75" t="n"/>
      <c r="M12284" s="75" t="n"/>
      <c r="N12284" s="75" t="n"/>
      <c r="O12284" s="75" t="n"/>
      <c r="P12284" s="75" t="n"/>
      <c r="Q12284" s="79" t="n"/>
      <c r="AR12284">
        <f>IF($AU$2&lt;&gt;5,NA(),IF(D12284=D12283,0,IF(AND(D21785=D12284,D12285=D12284),O12284+O12285+O21785,IF(D12285=D12284,O12285+O12284,O12284))))</f>
        <v/>
      </c>
      <c r="AS12284">
        <f>IF($AU$2&lt;&gt;5,NA(),IF(D12284=D12283,0,IF(AND(D21785=D12284,D12285=D12284),P12284+P12285+P21785,IF(D12285=D12284,P12285+P12284,P12284))))</f>
        <v/>
      </c>
      <c r="AT12284">
        <f>AR12284-AS12284</f>
        <v/>
      </c>
    </row>
    <row r="12285" ht="15.75" customHeight="1" s="121">
      <c r="B12285">
        <f>D12285&amp;Q12285&amp;E12285</f>
        <v/>
      </c>
      <c r="C12285" s="73" t="n"/>
      <c r="D12285" s="73" t="n"/>
      <c r="E12285" s="78" t="n"/>
      <c r="F12285" s="75" t="n"/>
      <c r="G12285" s="73" t="n"/>
      <c r="H12285" s="75" t="n"/>
      <c r="I12285" s="75" t="n"/>
      <c r="J12285" s="75" t="n"/>
      <c r="K12285" s="75" t="n"/>
      <c r="L12285" s="75" t="n"/>
      <c r="M12285" s="75" t="n"/>
      <c r="N12285" s="75" t="n"/>
      <c r="O12285" s="75" t="n"/>
      <c r="P12285" s="75" t="n"/>
      <c r="Q12285" s="79" t="n"/>
      <c r="AR12285">
        <f>IF($AU$2&lt;&gt;5,NA(),IF(D12285=D12284,0,IF(AND(D21786=D12285,D12286=D12285),O12285+O12286+O21786,IF(D12286=D12285,O12286+O12285,O12285))))</f>
        <v/>
      </c>
      <c r="AS12285">
        <f>IF($AU$2&lt;&gt;5,NA(),IF(D12285=D12284,0,IF(AND(D21786=D12285,D12286=D12285),P12285+P12286+P21786,IF(D12286=D12285,P12286+P12285,P12285))))</f>
        <v/>
      </c>
      <c r="AT12285">
        <f>AR12285-AS12285</f>
        <v/>
      </c>
    </row>
    <row r="12286" ht="15.75" customHeight="1" s="121">
      <c r="B12286">
        <f>D12286&amp;Q12286&amp;E12286</f>
        <v/>
      </c>
      <c r="C12286" s="73" t="n"/>
      <c r="D12286" s="73" t="n"/>
      <c r="E12286" s="78" t="n"/>
      <c r="F12286" s="75" t="n"/>
      <c r="G12286" s="73" t="n"/>
      <c r="H12286" s="75" t="n"/>
      <c r="I12286" s="75" t="n"/>
      <c r="J12286" s="75" t="n"/>
      <c r="K12286" s="75" t="n"/>
      <c r="L12286" s="75" t="n"/>
      <c r="M12286" s="75" t="n"/>
      <c r="N12286" s="75" t="n"/>
      <c r="O12286" s="75" t="n"/>
      <c r="P12286" s="75" t="n"/>
      <c r="Q12286" s="79" t="n"/>
      <c r="AR12286">
        <f>IF($AU$2&lt;&gt;5,NA(),IF(D12286=D12285,0,IF(AND(D21787=D12286,D12287=D12286),O12286+O12287+O21787,IF(D12287=D12286,O12287+O12286,O12286))))</f>
        <v/>
      </c>
      <c r="AS12286">
        <f>IF($AU$2&lt;&gt;5,NA(),IF(D12286=D12285,0,IF(AND(D21787=D12286,D12287=D12286),P12286+P12287+P21787,IF(D12287=D12286,P12287+P12286,P12286))))</f>
        <v/>
      </c>
      <c r="AT12286">
        <f>AR12286-AS12286</f>
        <v/>
      </c>
    </row>
    <row r="12287" ht="15.75" customHeight="1" s="121">
      <c r="B12287">
        <f>D12287&amp;Q12287&amp;E12287</f>
        <v/>
      </c>
      <c r="C12287" s="73" t="n"/>
      <c r="D12287" s="73" t="n"/>
      <c r="E12287" s="78" t="n"/>
      <c r="F12287" s="75" t="n"/>
      <c r="G12287" s="73" t="n"/>
      <c r="H12287" s="75" t="n"/>
      <c r="I12287" s="75" t="n"/>
      <c r="J12287" s="75" t="n"/>
      <c r="K12287" s="75" t="n"/>
      <c r="L12287" s="75" t="n"/>
      <c r="M12287" s="75" t="n"/>
      <c r="N12287" s="75" t="n"/>
      <c r="O12287" s="75" t="n"/>
      <c r="P12287" s="75" t="n"/>
      <c r="Q12287" s="79" t="n"/>
      <c r="AR12287">
        <f>IF($AU$2&lt;&gt;5,NA(),IF(D12287=D12286,0,IF(AND(D21788=D12287,D12288=D12287),O12287+O12288+O21788,IF(D12288=D12287,O12288+O12287,O12287))))</f>
        <v/>
      </c>
      <c r="AS12287">
        <f>IF($AU$2&lt;&gt;5,NA(),IF(D12287=D12286,0,IF(AND(D21788=D12287,D12288=D12287),P12287+P12288+P21788,IF(D12288=D12287,P12288+P12287,P12287))))</f>
        <v/>
      </c>
      <c r="AT12287">
        <f>AR12287-AS12287</f>
        <v/>
      </c>
    </row>
    <row r="12288" ht="15.75" customHeight="1" s="121">
      <c r="B12288">
        <f>D12288&amp;Q12288&amp;E12288</f>
        <v/>
      </c>
      <c r="C12288" s="73" t="n"/>
      <c r="D12288" s="73" t="n"/>
      <c r="E12288" s="78" t="n"/>
      <c r="F12288" s="75" t="n"/>
      <c r="G12288" s="73" t="n"/>
      <c r="H12288" s="75" t="n"/>
      <c r="I12288" s="75" t="n"/>
      <c r="J12288" s="75" t="n"/>
      <c r="K12288" s="75" t="n"/>
      <c r="L12288" s="75" t="n"/>
      <c r="M12288" s="75" t="n"/>
      <c r="N12288" s="75" t="n"/>
      <c r="O12288" s="75" t="n"/>
      <c r="P12288" s="75" t="n"/>
      <c r="Q12288" s="79" t="n"/>
      <c r="AR12288">
        <f>IF($AU$2&lt;&gt;5,NA(),IF(D12288=D12287,0,IF(AND(D21789=D12288,D12289=D12288),O12288+O12289+O21789,IF(D12289=D12288,O12289+O12288,O12288))))</f>
        <v/>
      </c>
      <c r="AS12288">
        <f>IF($AU$2&lt;&gt;5,NA(),IF(D12288=D12287,0,IF(AND(D21789=D12288,D12289=D12288),P12288+P12289+P21789,IF(D12289=D12288,P12289+P12288,P12288))))</f>
        <v/>
      </c>
      <c r="AT12288">
        <f>AR12288-AS12288</f>
        <v/>
      </c>
    </row>
    <row r="12289" ht="15.75" customHeight="1" s="121">
      <c r="B12289">
        <f>D12289&amp;Q12289&amp;E12289</f>
        <v/>
      </c>
      <c r="C12289" s="73" t="n"/>
      <c r="D12289" s="73" t="n"/>
      <c r="E12289" s="78" t="n"/>
      <c r="F12289" s="75" t="n"/>
      <c r="G12289" s="73" t="n"/>
      <c r="H12289" s="75" t="n"/>
      <c r="I12289" s="75" t="n"/>
      <c r="J12289" s="75" t="n"/>
      <c r="K12289" s="75" t="n"/>
      <c r="L12289" s="75" t="n"/>
      <c r="M12289" s="75" t="n"/>
      <c r="N12289" s="75" t="n"/>
      <c r="O12289" s="75" t="n"/>
      <c r="P12289" s="75" t="n"/>
      <c r="Q12289" s="79" t="n"/>
      <c r="AR12289">
        <f>IF($AU$2&lt;&gt;5,NA(),IF(D12289=D12288,0,IF(AND(D21790=D12289,D12290=D12289),O12289+O12290+O21790,IF(D12290=D12289,O12290+O12289,O12289))))</f>
        <v/>
      </c>
      <c r="AS12289">
        <f>IF($AU$2&lt;&gt;5,NA(),IF(D12289=D12288,0,IF(AND(D21790=D12289,D12290=D12289),P12289+P12290+P21790,IF(D12290=D12289,P12290+P12289,P12289))))</f>
        <v/>
      </c>
      <c r="AT12289">
        <f>AR12289-AS12289</f>
        <v/>
      </c>
    </row>
    <row r="12290" ht="15.75" customHeight="1" s="121">
      <c r="B12290">
        <f>D12290&amp;Q12290&amp;E12290</f>
        <v/>
      </c>
      <c r="C12290" s="73" t="n"/>
      <c r="D12290" s="73" t="n"/>
      <c r="E12290" s="78" t="n"/>
      <c r="F12290" s="75" t="n"/>
      <c r="G12290" s="73" t="n"/>
      <c r="H12290" s="75" t="n"/>
      <c r="I12290" s="75" t="n"/>
      <c r="J12290" s="75" t="n"/>
      <c r="K12290" s="75" t="n"/>
      <c r="L12290" s="75" t="n"/>
      <c r="M12290" s="75" t="n"/>
      <c r="N12290" s="75" t="n"/>
      <c r="O12290" s="75" t="n"/>
      <c r="P12290" s="75" t="n"/>
      <c r="Q12290" s="79" t="n"/>
      <c r="AR12290">
        <f>IF($AU$2&lt;&gt;5,NA(),IF(D12290=D12289,0,IF(AND(D21791=D12290,D12291=D12290),O12290+O12291+O21791,IF(D12291=D12290,O12291+O12290,O12290))))</f>
        <v/>
      </c>
      <c r="AS12290">
        <f>IF($AU$2&lt;&gt;5,NA(),IF(D12290=D12289,0,IF(AND(D21791=D12290,D12291=D12290),P12290+P12291+P21791,IF(D12291=D12290,P12291+P12290,P12290))))</f>
        <v/>
      </c>
      <c r="AT12290">
        <f>AR12290-AS12290</f>
        <v/>
      </c>
    </row>
    <row r="12291" ht="15.75" customHeight="1" s="121">
      <c r="B12291">
        <f>D12291&amp;Q12291&amp;E12291</f>
        <v/>
      </c>
      <c r="C12291" s="73" t="n"/>
      <c r="D12291" s="73" t="n"/>
      <c r="E12291" s="78" t="n"/>
      <c r="F12291" s="75" t="n"/>
      <c r="G12291" s="73" t="n"/>
      <c r="H12291" s="75" t="n"/>
      <c r="I12291" s="75" t="n"/>
      <c r="J12291" s="75" t="n"/>
      <c r="K12291" s="75" t="n"/>
      <c r="L12291" s="75" t="n"/>
      <c r="M12291" s="75" t="n"/>
      <c r="N12291" s="75" t="n"/>
      <c r="O12291" s="75" t="n"/>
      <c r="P12291" s="75" t="n"/>
      <c r="Q12291" s="79" t="n"/>
      <c r="AR12291">
        <f>IF($AU$2&lt;&gt;5,NA(),IF(D12291=D12290,0,IF(AND(D21792=D12291,D12292=D12291),O12291+O12292+O21792,IF(D12292=D12291,O12292+O12291,O12291))))</f>
        <v/>
      </c>
      <c r="AS12291">
        <f>IF($AU$2&lt;&gt;5,NA(),IF(D12291=D12290,0,IF(AND(D21792=D12291,D12292=D12291),P12291+P12292+P21792,IF(D12292=D12291,P12292+P12291,P12291))))</f>
        <v/>
      </c>
      <c r="AT12291">
        <f>AR12291-AS12291</f>
        <v/>
      </c>
    </row>
    <row r="12292" ht="15.75" customHeight="1" s="121">
      <c r="B12292">
        <f>D12292&amp;Q12292&amp;E12292</f>
        <v/>
      </c>
      <c r="C12292" s="73" t="n"/>
      <c r="D12292" s="73" t="n"/>
      <c r="E12292" s="78" t="n"/>
      <c r="F12292" s="75" t="n"/>
      <c r="G12292" s="73" t="n"/>
      <c r="H12292" s="75" t="n"/>
      <c r="I12292" s="75" t="n"/>
      <c r="J12292" s="75" t="n"/>
      <c r="K12292" s="75" t="n"/>
      <c r="L12292" s="75" t="n"/>
      <c r="M12292" s="75" t="n"/>
      <c r="N12292" s="75" t="n"/>
      <c r="O12292" s="75" t="n"/>
      <c r="P12292" s="75" t="n"/>
      <c r="Q12292" s="79" t="n"/>
      <c r="AR12292">
        <f>IF($AU$2&lt;&gt;5,NA(),IF(D12292=D12291,0,IF(AND(D21793=D12292,D12293=D12292),O12292+O12293+O21793,IF(D12293=D12292,O12293+O12292,O12292))))</f>
        <v/>
      </c>
      <c r="AS12292">
        <f>IF($AU$2&lt;&gt;5,NA(),IF(D12292=D12291,0,IF(AND(D21793=D12292,D12293=D12292),P12292+P12293+P21793,IF(D12293=D12292,P12293+P12292,P12292))))</f>
        <v/>
      </c>
      <c r="AT12292">
        <f>AR12292-AS12292</f>
        <v/>
      </c>
    </row>
    <row r="12293" ht="15.75" customHeight="1" s="121">
      <c r="B12293">
        <f>D12293&amp;Q12293&amp;E12293</f>
        <v/>
      </c>
      <c r="C12293" s="73" t="n"/>
      <c r="D12293" s="73" t="n"/>
      <c r="E12293" s="78" t="n"/>
      <c r="F12293" s="75" t="n"/>
      <c r="G12293" s="73" t="n"/>
      <c r="H12293" s="75" t="n"/>
      <c r="I12293" s="75" t="n"/>
      <c r="J12293" s="75" t="n"/>
      <c r="K12293" s="75" t="n"/>
      <c r="L12293" s="75" t="n"/>
      <c r="M12293" s="75" t="n"/>
      <c r="N12293" s="75" t="n"/>
      <c r="O12293" s="75" t="n"/>
      <c r="P12293" s="75" t="n"/>
      <c r="Q12293" s="79" t="n"/>
      <c r="AR12293">
        <f>IF($AU$2&lt;&gt;5,NA(),IF(D12293=D12292,0,IF(AND(D21794=D12293,D12294=D12293),O12293+O12294+O21794,IF(D12294=D12293,O12294+O12293,O12293))))</f>
        <v/>
      </c>
      <c r="AS12293">
        <f>IF($AU$2&lt;&gt;5,NA(),IF(D12293=D12292,0,IF(AND(D21794=D12293,D12294=D12293),P12293+P12294+P21794,IF(D12294=D12293,P12294+P12293,P12293))))</f>
        <v/>
      </c>
      <c r="AT12293">
        <f>AR12293-AS12293</f>
        <v/>
      </c>
    </row>
    <row r="12294" ht="15.75" customHeight="1" s="121">
      <c r="B12294">
        <f>D12294&amp;Q12294&amp;E12294</f>
        <v/>
      </c>
      <c r="C12294" s="73" t="n"/>
      <c r="D12294" s="73" t="n"/>
      <c r="E12294" s="78" t="n"/>
      <c r="F12294" s="75" t="n"/>
      <c r="G12294" s="73" t="n"/>
      <c r="H12294" s="75" t="n"/>
      <c r="I12294" s="75" t="n"/>
      <c r="J12294" s="75" t="n"/>
      <c r="K12294" s="75" t="n"/>
      <c r="L12294" s="75" t="n"/>
      <c r="M12294" s="75" t="n"/>
      <c r="N12294" s="75" t="n"/>
      <c r="O12294" s="75" t="n"/>
      <c r="P12294" s="75" t="n"/>
      <c r="Q12294" s="79" t="n"/>
      <c r="AR12294">
        <f>IF($AU$2&lt;&gt;5,NA(),IF(D12294=D12293,0,IF(AND(D21795=D12294,D12295=D12294),O12294+O12295+O21795,IF(D12295=D12294,O12295+O12294,O12294))))</f>
        <v/>
      </c>
      <c r="AS12294">
        <f>IF($AU$2&lt;&gt;5,NA(),IF(D12294=D12293,0,IF(AND(D21795=D12294,D12295=D12294),P12294+P12295+P21795,IF(D12295=D12294,P12295+P12294,P12294))))</f>
        <v/>
      </c>
      <c r="AT12294">
        <f>AR12294-AS12294</f>
        <v/>
      </c>
    </row>
    <row r="12295" ht="15.75" customHeight="1" s="121">
      <c r="B12295">
        <f>D12295&amp;Q12295&amp;E12295</f>
        <v/>
      </c>
      <c r="C12295" s="73" t="n"/>
      <c r="D12295" s="73" t="n"/>
      <c r="E12295" s="78" t="n"/>
      <c r="F12295" s="75" t="n"/>
      <c r="G12295" s="73" t="n"/>
      <c r="H12295" s="75" t="n"/>
      <c r="I12295" s="75" t="n"/>
      <c r="J12295" s="75" t="n"/>
      <c r="K12295" s="75" t="n"/>
      <c r="L12295" s="75" t="n"/>
      <c r="M12295" s="75" t="n"/>
      <c r="N12295" s="75" t="n"/>
      <c r="O12295" s="75" t="n"/>
      <c r="P12295" s="75" t="n"/>
      <c r="Q12295" s="79" t="n"/>
      <c r="AR12295">
        <f>IF($AU$2&lt;&gt;5,NA(),IF(D12295=D12294,0,IF(AND(D21796=D12295,D12296=D12295),O12295+O12296+O21796,IF(D12296=D12295,O12296+O12295,O12295))))</f>
        <v/>
      </c>
      <c r="AS12295">
        <f>IF($AU$2&lt;&gt;5,NA(),IF(D12295=D12294,0,IF(AND(D21796=D12295,D12296=D12295),P12295+P12296+P21796,IF(D12296=D12295,P12296+P12295,P12295))))</f>
        <v/>
      </c>
      <c r="AT12295">
        <f>AR12295-AS12295</f>
        <v/>
      </c>
    </row>
    <row r="12296" ht="15.75" customHeight="1" s="121">
      <c r="B12296">
        <f>D12296&amp;Q12296&amp;E12296</f>
        <v/>
      </c>
      <c r="C12296" s="73" t="n"/>
      <c r="D12296" s="73" t="n"/>
      <c r="E12296" s="78" t="n"/>
      <c r="F12296" s="75" t="n"/>
      <c r="G12296" s="73" t="n"/>
      <c r="H12296" s="75" t="n"/>
      <c r="I12296" s="75" t="n"/>
      <c r="J12296" s="75" t="n"/>
      <c r="K12296" s="75" t="n"/>
      <c r="L12296" s="75" t="n"/>
      <c r="M12296" s="75" t="n"/>
      <c r="N12296" s="75" t="n"/>
      <c r="O12296" s="75" t="n"/>
      <c r="P12296" s="75" t="n"/>
      <c r="Q12296" s="79" t="n"/>
      <c r="AR12296">
        <f>IF($AU$2&lt;&gt;5,NA(),IF(D12296=D12295,0,IF(AND(D21797=D12296,D12297=D12296),O12296+O12297+O21797,IF(D12297=D12296,O12297+O12296,O12296))))</f>
        <v/>
      </c>
      <c r="AS12296">
        <f>IF($AU$2&lt;&gt;5,NA(),IF(D12296=D12295,0,IF(AND(D21797=D12296,D12297=D12296),P12296+P12297+P21797,IF(D12297=D12296,P12297+P12296,P12296))))</f>
        <v/>
      </c>
      <c r="AT12296">
        <f>AR12296-AS12296</f>
        <v/>
      </c>
    </row>
    <row r="12297" ht="15.75" customHeight="1" s="121">
      <c r="B12297">
        <f>D12297&amp;Q12297&amp;E12297</f>
        <v/>
      </c>
      <c r="C12297" s="73" t="n"/>
      <c r="D12297" s="73" t="n"/>
      <c r="E12297" s="78" t="n"/>
      <c r="F12297" s="75" t="n"/>
      <c r="G12297" s="73" t="n"/>
      <c r="H12297" s="75" t="n"/>
      <c r="I12297" s="75" t="n"/>
      <c r="J12297" s="75" t="n"/>
      <c r="K12297" s="75" t="n"/>
      <c r="L12297" s="75" t="n"/>
      <c r="M12297" s="75" t="n"/>
      <c r="N12297" s="75" t="n"/>
      <c r="O12297" s="75" t="n"/>
      <c r="P12297" s="75" t="n"/>
      <c r="Q12297" s="79" t="n"/>
      <c r="AR12297">
        <f>IF($AU$2&lt;&gt;5,NA(),IF(D12297=D12296,0,IF(AND(D21798=D12297,D12298=D12297),O12297+O12298+O21798,IF(D12298=D12297,O12298+O12297,O12297))))</f>
        <v/>
      </c>
      <c r="AS12297">
        <f>IF($AU$2&lt;&gt;5,NA(),IF(D12297=D12296,0,IF(AND(D21798=D12297,D12298=D12297),P12297+P12298+P21798,IF(D12298=D12297,P12298+P12297,P12297))))</f>
        <v/>
      </c>
      <c r="AT12297">
        <f>AR12297-AS12297</f>
        <v/>
      </c>
    </row>
    <row r="12298" ht="15.75" customHeight="1" s="121">
      <c r="B12298">
        <f>D12298&amp;Q12298&amp;E12298</f>
        <v/>
      </c>
      <c r="C12298" s="73" t="n"/>
      <c r="D12298" s="73" t="n"/>
      <c r="E12298" s="78" t="n"/>
      <c r="F12298" s="75" t="n"/>
      <c r="G12298" s="73" t="n"/>
      <c r="H12298" s="75" t="n"/>
      <c r="I12298" s="75" t="n"/>
      <c r="J12298" s="75" t="n"/>
      <c r="K12298" s="75" t="n"/>
      <c r="L12298" s="75" t="n"/>
      <c r="M12298" s="75" t="n"/>
      <c r="N12298" s="75" t="n"/>
      <c r="O12298" s="75" t="n"/>
      <c r="P12298" s="75" t="n"/>
      <c r="Q12298" s="79" t="n"/>
      <c r="AR12298">
        <f>IF($AU$2&lt;&gt;5,NA(),IF(D12298=D12297,0,IF(AND(D21799=D12298,D12299=D12298),O12298+O12299+O21799,IF(D12299=D12298,O12299+O12298,O12298))))</f>
        <v/>
      </c>
      <c r="AS12298">
        <f>IF($AU$2&lt;&gt;5,NA(),IF(D12298=D12297,0,IF(AND(D21799=D12298,D12299=D12298),P12298+P12299+P21799,IF(D12299=D12298,P12299+P12298,P12298))))</f>
        <v/>
      </c>
      <c r="AT12298">
        <f>AR12298-AS12298</f>
        <v/>
      </c>
    </row>
    <row r="12299" ht="15.75" customHeight="1" s="121">
      <c r="B12299">
        <f>D12299&amp;Q12299&amp;E12299</f>
        <v/>
      </c>
      <c r="C12299" s="73" t="n"/>
      <c r="D12299" s="73" t="n"/>
      <c r="E12299" s="78" t="n"/>
      <c r="F12299" s="75" t="n"/>
      <c r="G12299" s="73" t="n"/>
      <c r="H12299" s="75" t="n"/>
      <c r="I12299" s="75" t="n"/>
      <c r="J12299" s="75" t="n"/>
      <c r="K12299" s="75" t="n"/>
      <c r="L12299" s="75" t="n"/>
      <c r="M12299" s="75" t="n"/>
      <c r="N12299" s="75" t="n"/>
      <c r="O12299" s="75" t="n"/>
      <c r="P12299" s="75" t="n"/>
      <c r="Q12299" s="79" t="n"/>
      <c r="AR12299">
        <f>IF($AU$2&lt;&gt;5,NA(),IF(D12299=D12298,0,IF(AND(D21800=D12299,D12300=D12299),O12299+O12300+O21800,IF(D12300=D12299,O12300+O12299,O12299))))</f>
        <v/>
      </c>
      <c r="AS12299">
        <f>IF($AU$2&lt;&gt;5,NA(),IF(D12299=D12298,0,IF(AND(D21800=D12299,D12300=D12299),P12299+P12300+P21800,IF(D12300=D12299,P12300+P12299,P12299))))</f>
        <v/>
      </c>
      <c r="AT12299">
        <f>AR12299-AS12299</f>
        <v/>
      </c>
    </row>
    <row r="12300" ht="15.75" customHeight="1" s="121">
      <c r="B12300">
        <f>D12300&amp;Q12300&amp;E12300</f>
        <v/>
      </c>
      <c r="C12300" s="73" t="n"/>
      <c r="D12300" s="73" t="n"/>
      <c r="E12300" s="78" t="n"/>
      <c r="F12300" s="75" t="n"/>
      <c r="G12300" s="73" t="n"/>
      <c r="H12300" s="75" t="n"/>
      <c r="I12300" s="75" t="n"/>
      <c r="J12300" s="75" t="n"/>
      <c r="K12300" s="75" t="n"/>
      <c r="L12300" s="75" t="n"/>
      <c r="M12300" s="75" t="n"/>
      <c r="N12300" s="75" t="n"/>
      <c r="O12300" s="75" t="n"/>
      <c r="P12300" s="75" t="n"/>
      <c r="Q12300" s="79" t="n"/>
      <c r="AR12300">
        <f>IF($AU$2&lt;&gt;5,NA(),IF(D12300=D12299,0,IF(AND(D21801=D12300,D12301=D12300),O12300+O12301+O21801,IF(D12301=D12300,O12301+O12300,O12300))))</f>
        <v/>
      </c>
      <c r="AS12300">
        <f>IF($AU$2&lt;&gt;5,NA(),IF(D12300=D12299,0,IF(AND(D21801=D12300,D12301=D12300),P12300+P12301+P21801,IF(D12301=D12300,P12301+P12300,P12300))))</f>
        <v/>
      </c>
      <c r="AT12300">
        <f>AR12300-AS12300</f>
        <v/>
      </c>
    </row>
    <row r="12301" ht="15.75" customHeight="1" s="121">
      <c r="B12301">
        <f>D12301&amp;Q12301&amp;E12301</f>
        <v/>
      </c>
      <c r="C12301" s="73" t="n"/>
      <c r="D12301" s="73" t="n"/>
      <c r="E12301" s="78" t="n"/>
      <c r="F12301" s="75" t="n"/>
      <c r="G12301" s="73" t="n"/>
      <c r="H12301" s="75" t="n"/>
      <c r="I12301" s="75" t="n"/>
      <c r="J12301" s="75" t="n"/>
      <c r="K12301" s="75" t="n"/>
      <c r="L12301" s="75" t="n"/>
      <c r="M12301" s="75" t="n"/>
      <c r="N12301" s="75" t="n"/>
      <c r="O12301" s="75" t="n"/>
      <c r="P12301" s="75" t="n"/>
      <c r="Q12301" s="79" t="n"/>
      <c r="AR12301">
        <f>IF($AU$2&lt;&gt;5,NA(),IF(D12301=D12300,0,IF(AND(D21802=D12301,D12302=D12301),O12301+O12302+O21802,IF(D12302=D12301,O12302+O12301,O12301))))</f>
        <v/>
      </c>
      <c r="AS12301">
        <f>IF($AU$2&lt;&gt;5,NA(),IF(D12301=D12300,0,IF(AND(D21802=D12301,D12302=D12301),P12301+P12302+P21802,IF(D12302=D12301,P12302+P12301,P12301))))</f>
        <v/>
      </c>
      <c r="AT12301">
        <f>AR12301-AS12301</f>
        <v/>
      </c>
    </row>
    <row r="12302" ht="15.75" customHeight="1" s="121">
      <c r="B12302">
        <f>D12302&amp;Q12302&amp;E12302</f>
        <v/>
      </c>
      <c r="C12302" s="73" t="n"/>
      <c r="D12302" s="73" t="n"/>
      <c r="E12302" s="78" t="n"/>
      <c r="F12302" s="75" t="n"/>
      <c r="G12302" s="73" t="n"/>
      <c r="H12302" s="75" t="n"/>
      <c r="I12302" s="75" t="n"/>
      <c r="J12302" s="75" t="n"/>
      <c r="K12302" s="75" t="n"/>
      <c r="L12302" s="75" t="n"/>
      <c r="M12302" s="75" t="n"/>
      <c r="N12302" s="75" t="n"/>
      <c r="O12302" s="75" t="n"/>
      <c r="P12302" s="75" t="n"/>
      <c r="Q12302" s="79" t="n"/>
      <c r="AR12302">
        <f>IF($AU$2&lt;&gt;5,NA(),IF(D12302=D12301,0,IF(AND(D21803=D12302,D12303=D12302),O12302+O12303+O21803,IF(D12303=D12302,O12303+O12302,O12302))))</f>
        <v/>
      </c>
      <c r="AS12302">
        <f>IF($AU$2&lt;&gt;5,NA(),IF(D12302=D12301,0,IF(AND(D21803=D12302,D12303=D12302),P12302+P12303+P21803,IF(D12303=D12302,P12303+P12302,P12302))))</f>
        <v/>
      </c>
      <c r="AT12302">
        <f>AR12302-AS12302</f>
        <v/>
      </c>
    </row>
    <row r="12303" ht="15.75" customHeight="1" s="121">
      <c r="B12303">
        <f>D12303&amp;Q12303&amp;E12303</f>
        <v/>
      </c>
      <c r="C12303" s="73" t="n"/>
      <c r="D12303" s="73" t="n"/>
      <c r="E12303" s="78" t="n"/>
      <c r="F12303" s="75" t="n"/>
      <c r="G12303" s="73" t="n"/>
      <c r="H12303" s="75" t="n"/>
      <c r="I12303" s="75" t="n"/>
      <c r="J12303" s="75" t="n"/>
      <c r="K12303" s="75" t="n"/>
      <c r="L12303" s="75" t="n"/>
      <c r="M12303" s="75" t="n"/>
      <c r="N12303" s="75" t="n"/>
      <c r="O12303" s="75" t="n"/>
      <c r="P12303" s="75" t="n"/>
      <c r="Q12303" s="79" t="n"/>
      <c r="AR12303">
        <f>IF($AU$2&lt;&gt;5,NA(),IF(D12303=D12302,0,IF(AND(D21804=D12303,D12304=D12303),O12303+O12304+O21804,IF(D12304=D12303,O12304+O12303,O12303))))</f>
        <v/>
      </c>
      <c r="AS12303">
        <f>IF($AU$2&lt;&gt;5,NA(),IF(D12303=D12302,0,IF(AND(D21804=D12303,D12304=D12303),P12303+P12304+P21804,IF(D12304=D12303,P12304+P12303,P12303))))</f>
        <v/>
      </c>
      <c r="AT12303">
        <f>AR12303-AS12303</f>
        <v/>
      </c>
    </row>
    <row r="12304" ht="15.75" customHeight="1" s="121">
      <c r="B12304">
        <f>D12304&amp;Q12304&amp;E12304</f>
        <v/>
      </c>
      <c r="C12304" s="73" t="n"/>
      <c r="D12304" s="73" t="n"/>
      <c r="E12304" s="78" t="n"/>
      <c r="F12304" s="75" t="n"/>
      <c r="G12304" s="73" t="n"/>
      <c r="H12304" s="75" t="n"/>
      <c r="I12304" s="75" t="n"/>
      <c r="J12304" s="75" t="n"/>
      <c r="K12304" s="75" t="n"/>
      <c r="L12304" s="75" t="n"/>
      <c r="M12304" s="75" t="n"/>
      <c r="N12304" s="75" t="n"/>
      <c r="O12304" s="75" t="n"/>
      <c r="P12304" s="75" t="n"/>
      <c r="Q12304" s="79" t="n"/>
      <c r="AR12304">
        <f>IF($AU$2&lt;&gt;5,NA(),IF(D12304=D12303,0,IF(AND(D21805=D12304,D12305=D12304),O12304+O12305+O21805,IF(D12305=D12304,O12305+O12304,O12304))))</f>
        <v/>
      </c>
      <c r="AS12304">
        <f>IF($AU$2&lt;&gt;5,NA(),IF(D12304=D12303,0,IF(AND(D21805=D12304,D12305=D12304),P12304+P12305+P21805,IF(D12305=D12304,P12305+P12304,P12304))))</f>
        <v/>
      </c>
      <c r="AT12304">
        <f>AR12304-AS12304</f>
        <v/>
      </c>
    </row>
    <row r="12305" ht="15.75" customHeight="1" s="121">
      <c r="B12305">
        <f>D12305&amp;Q12305&amp;E12305</f>
        <v/>
      </c>
      <c r="C12305" s="73" t="n"/>
      <c r="D12305" s="73" t="n"/>
      <c r="E12305" s="78" t="n"/>
      <c r="F12305" s="75" t="n"/>
      <c r="G12305" s="73" t="n"/>
      <c r="H12305" s="75" t="n"/>
      <c r="I12305" s="75" t="n"/>
      <c r="J12305" s="75" t="n"/>
      <c r="K12305" s="75" t="n"/>
      <c r="L12305" s="75" t="n"/>
      <c r="M12305" s="75" t="n"/>
      <c r="N12305" s="75" t="n"/>
      <c r="O12305" s="75" t="n"/>
      <c r="P12305" s="75" t="n"/>
      <c r="Q12305" s="79" t="n"/>
      <c r="AR12305">
        <f>IF($AU$2&lt;&gt;5,NA(),IF(D12305=D12304,0,IF(AND(D21806=D12305,D12306=D12305),O12305+O12306+O21806,IF(D12306=D12305,O12306+O12305,O12305))))</f>
        <v/>
      </c>
      <c r="AS12305">
        <f>IF($AU$2&lt;&gt;5,NA(),IF(D12305=D12304,0,IF(AND(D21806=D12305,D12306=D12305),P12305+P12306+P21806,IF(D12306=D12305,P12306+P12305,P12305))))</f>
        <v/>
      </c>
      <c r="AT12305">
        <f>AR12305-AS12305</f>
        <v/>
      </c>
    </row>
    <row r="12306" ht="15.75" customHeight="1" s="121">
      <c r="B12306">
        <f>D12306&amp;Q12306&amp;E12306</f>
        <v/>
      </c>
      <c r="C12306" s="73" t="n"/>
      <c r="D12306" s="73" t="n"/>
      <c r="E12306" s="78" t="n"/>
      <c r="F12306" s="75" t="n"/>
      <c r="G12306" s="73" t="n"/>
      <c r="H12306" s="75" t="n"/>
      <c r="I12306" s="75" t="n"/>
      <c r="J12306" s="75" t="n"/>
      <c r="K12306" s="75" t="n"/>
      <c r="L12306" s="75" t="n"/>
      <c r="M12306" s="75" t="n"/>
      <c r="N12306" s="75" t="n"/>
      <c r="O12306" s="75" t="n"/>
      <c r="P12306" s="75" t="n"/>
      <c r="Q12306" s="79" t="n"/>
      <c r="AR12306">
        <f>IF($AU$2&lt;&gt;5,NA(),IF(D12306=D12305,0,IF(AND(D21807=D12306,D12307=D12306),O12306+O12307+O21807,IF(D12307=D12306,O12307+O12306,O12306))))</f>
        <v/>
      </c>
      <c r="AS12306">
        <f>IF($AU$2&lt;&gt;5,NA(),IF(D12306=D12305,0,IF(AND(D21807=D12306,D12307=D12306),P12306+P12307+P21807,IF(D12307=D12306,P12307+P12306,P12306))))</f>
        <v/>
      </c>
      <c r="AT12306">
        <f>AR12306-AS12306</f>
        <v/>
      </c>
    </row>
    <row r="12307" ht="15.75" customHeight="1" s="121">
      <c r="B12307">
        <f>D12307&amp;Q12307&amp;E12307</f>
        <v/>
      </c>
      <c r="C12307" s="73" t="n"/>
      <c r="D12307" s="73" t="n"/>
      <c r="E12307" s="78" t="n"/>
      <c r="F12307" s="75" t="n"/>
      <c r="G12307" s="73" t="n"/>
      <c r="H12307" s="75" t="n"/>
      <c r="I12307" s="75" t="n"/>
      <c r="J12307" s="75" t="n"/>
      <c r="K12307" s="75" t="n"/>
      <c r="L12307" s="75" t="n"/>
      <c r="M12307" s="75" t="n"/>
      <c r="N12307" s="75" t="n"/>
      <c r="O12307" s="75" t="n"/>
      <c r="P12307" s="75" t="n"/>
      <c r="Q12307" s="79" t="n"/>
      <c r="AR12307">
        <f>IF($AU$2&lt;&gt;5,NA(),IF(D12307=D12306,0,IF(AND(D21808=D12307,D12308=D12307),O12307+O12308+O21808,IF(D12308=D12307,O12308+O12307,O12307))))</f>
        <v/>
      </c>
      <c r="AS12307">
        <f>IF($AU$2&lt;&gt;5,NA(),IF(D12307=D12306,0,IF(AND(D21808=D12307,D12308=D12307),P12307+P12308+P21808,IF(D12308=D12307,P12308+P12307,P12307))))</f>
        <v/>
      </c>
      <c r="AT12307">
        <f>AR12307-AS12307</f>
        <v/>
      </c>
    </row>
    <row r="12308" ht="15.75" customHeight="1" s="121">
      <c r="B12308">
        <f>D12308&amp;Q12308&amp;E12308</f>
        <v/>
      </c>
      <c r="C12308" s="73" t="n"/>
      <c r="D12308" s="73" t="n"/>
      <c r="E12308" s="78" t="n"/>
      <c r="F12308" s="75" t="n"/>
      <c r="G12308" s="73" t="n"/>
      <c r="H12308" s="75" t="n"/>
      <c r="I12308" s="75" t="n"/>
      <c r="J12308" s="75" t="n"/>
      <c r="K12308" s="75" t="n"/>
      <c r="L12308" s="75" t="n"/>
      <c r="M12308" s="75" t="n"/>
      <c r="N12308" s="75" t="n"/>
      <c r="O12308" s="75" t="n"/>
      <c r="P12308" s="75" t="n"/>
      <c r="Q12308" s="79" t="n"/>
      <c r="AR12308">
        <f>IF($AU$2&lt;&gt;5,NA(),IF(D12308=D12307,0,IF(AND(D21809=D12308,D12309=D12308),O12308+O12309+O21809,IF(D12309=D12308,O12309+O12308,O12308))))</f>
        <v/>
      </c>
      <c r="AS12308">
        <f>IF($AU$2&lt;&gt;5,NA(),IF(D12308=D12307,0,IF(AND(D21809=D12308,D12309=D12308),P12308+P12309+P21809,IF(D12309=D12308,P12309+P12308,P12308))))</f>
        <v/>
      </c>
      <c r="AT12308">
        <f>AR12308-AS12308</f>
        <v/>
      </c>
    </row>
    <row r="12309" ht="15.75" customHeight="1" s="121">
      <c r="B12309">
        <f>D12309&amp;Q12309&amp;E12309</f>
        <v/>
      </c>
      <c r="C12309" s="73" t="n"/>
      <c r="D12309" s="73" t="n"/>
      <c r="E12309" s="78" t="n"/>
      <c r="F12309" s="75" t="n"/>
      <c r="G12309" s="73" t="n"/>
      <c r="H12309" s="75" t="n"/>
      <c r="I12309" s="75" t="n"/>
      <c r="J12309" s="75" t="n"/>
      <c r="K12309" s="75" t="n"/>
      <c r="L12309" s="75" t="n"/>
      <c r="M12309" s="75" t="n"/>
      <c r="N12309" s="75" t="n"/>
      <c r="O12309" s="75" t="n"/>
      <c r="P12309" s="75" t="n"/>
      <c r="Q12309" s="79" t="n"/>
      <c r="AR12309">
        <f>IF($AU$2&lt;&gt;5,NA(),IF(D12309=D12308,0,IF(AND(D21810=D12309,D12310=D12309),O12309+O12310+O21810,IF(D12310=D12309,O12310+O12309,O12309))))</f>
        <v/>
      </c>
      <c r="AS12309">
        <f>IF($AU$2&lt;&gt;5,NA(),IF(D12309=D12308,0,IF(AND(D21810=D12309,D12310=D12309),P12309+P12310+P21810,IF(D12310=D12309,P12310+P12309,P12309))))</f>
        <v/>
      </c>
      <c r="AT12309">
        <f>AR12309-AS12309</f>
        <v/>
      </c>
    </row>
    <row r="12310" ht="15.75" customHeight="1" s="121">
      <c r="B12310">
        <f>D12310&amp;Q12310&amp;E12310</f>
        <v/>
      </c>
      <c r="C12310" s="73" t="n"/>
      <c r="D12310" s="73" t="n"/>
      <c r="E12310" s="78" t="n"/>
      <c r="F12310" s="75" t="n"/>
      <c r="G12310" s="73" t="n"/>
      <c r="H12310" s="75" t="n"/>
      <c r="I12310" s="75" t="n"/>
      <c r="J12310" s="75" t="n"/>
      <c r="K12310" s="75" t="n"/>
      <c r="L12310" s="75" t="n"/>
      <c r="M12310" s="75" t="n"/>
      <c r="N12310" s="75" t="n"/>
      <c r="O12310" s="75" t="n"/>
      <c r="P12310" s="75" t="n"/>
      <c r="Q12310" s="79" t="n"/>
      <c r="AR12310">
        <f>IF($AU$2&lt;&gt;5,NA(),IF(D12310=D12309,0,IF(AND(D21811=D12310,D12311=D12310),O12310+O12311+O21811,IF(D12311=D12310,O12311+O12310,O12310))))</f>
        <v/>
      </c>
      <c r="AS12310">
        <f>IF($AU$2&lt;&gt;5,NA(),IF(D12310=D12309,0,IF(AND(D21811=D12310,D12311=D12310),P12310+P12311+P21811,IF(D12311=D12310,P12311+P12310,P12310))))</f>
        <v/>
      </c>
      <c r="AT12310">
        <f>AR12310-AS12310</f>
        <v/>
      </c>
    </row>
    <row r="12311" ht="15.75" customHeight="1" s="121">
      <c r="B12311">
        <f>D12311&amp;Q12311&amp;E12311</f>
        <v/>
      </c>
      <c r="C12311" s="73" t="n"/>
      <c r="D12311" s="73" t="n"/>
      <c r="E12311" s="78" t="n"/>
      <c r="F12311" s="75" t="n"/>
      <c r="G12311" s="73" t="n"/>
      <c r="H12311" s="75" t="n"/>
      <c r="I12311" s="75" t="n"/>
      <c r="J12311" s="75" t="n"/>
      <c r="K12311" s="75" t="n"/>
      <c r="L12311" s="75" t="n"/>
      <c r="M12311" s="75" t="n"/>
      <c r="N12311" s="75" t="n"/>
      <c r="O12311" s="75" t="n"/>
      <c r="P12311" s="75" t="n"/>
      <c r="Q12311" s="79" t="n"/>
      <c r="AR12311">
        <f>IF($AU$2&lt;&gt;5,NA(),IF(D12311=D12310,0,IF(AND(D21812=D12311,D12312=D12311),O12311+O12312+O21812,IF(D12312=D12311,O12312+O12311,O12311))))</f>
        <v/>
      </c>
      <c r="AS12311">
        <f>IF($AU$2&lt;&gt;5,NA(),IF(D12311=D12310,0,IF(AND(D21812=D12311,D12312=D12311),P12311+P12312+P21812,IF(D12312=D12311,P12312+P12311,P12311))))</f>
        <v/>
      </c>
      <c r="AT12311">
        <f>AR12311-AS12311</f>
        <v/>
      </c>
    </row>
    <row r="12312" ht="15.75" customHeight="1" s="121">
      <c r="B12312">
        <f>D12312&amp;Q12312&amp;E12312</f>
        <v/>
      </c>
      <c r="C12312" s="73" t="n"/>
      <c r="D12312" s="73" t="n"/>
      <c r="E12312" s="78" t="n"/>
      <c r="F12312" s="75" t="n"/>
      <c r="G12312" s="73" t="n"/>
      <c r="H12312" s="75" t="n"/>
      <c r="I12312" s="75" t="n"/>
      <c r="J12312" s="75" t="n"/>
      <c r="K12312" s="75" t="n"/>
      <c r="L12312" s="75" t="n"/>
      <c r="M12312" s="75" t="n"/>
      <c r="N12312" s="75" t="n"/>
      <c r="O12312" s="75" t="n"/>
      <c r="P12312" s="75" t="n"/>
      <c r="Q12312" s="79" t="n"/>
      <c r="AR12312">
        <f>IF($AU$2&lt;&gt;5,NA(),IF(D12312=D12311,0,IF(AND(D21813=D12312,D12313=D12312),O12312+O12313+O21813,IF(D12313=D12312,O12313+O12312,O12312))))</f>
        <v/>
      </c>
      <c r="AS12312">
        <f>IF($AU$2&lt;&gt;5,NA(),IF(D12312=D12311,0,IF(AND(D21813=D12312,D12313=D12312),P12312+P12313+P21813,IF(D12313=D12312,P12313+P12312,P12312))))</f>
        <v/>
      </c>
      <c r="AT12312">
        <f>AR12312-AS12312</f>
        <v/>
      </c>
    </row>
    <row r="12313" ht="15.75" customHeight="1" s="121">
      <c r="B12313">
        <f>D12313&amp;Q12313&amp;E12313</f>
        <v/>
      </c>
      <c r="C12313" s="73" t="n"/>
      <c r="D12313" s="73" t="n"/>
      <c r="E12313" s="78" t="n"/>
      <c r="F12313" s="75" t="n"/>
      <c r="G12313" s="73" t="n"/>
      <c r="H12313" s="75" t="n"/>
      <c r="I12313" s="75" t="n"/>
      <c r="J12313" s="75" t="n"/>
      <c r="K12313" s="75" t="n"/>
      <c r="L12313" s="75" t="n"/>
      <c r="M12313" s="75" t="n"/>
      <c r="N12313" s="75" t="n"/>
      <c r="O12313" s="75" t="n"/>
      <c r="P12313" s="75" t="n"/>
      <c r="Q12313" s="79" t="n"/>
      <c r="AR12313">
        <f>IF($AU$2&lt;&gt;5,NA(),IF(D12313=D12312,0,IF(AND(D21814=D12313,D12314=D12313),O12313+O12314+O21814,IF(D12314=D12313,O12314+O12313,O12313))))</f>
        <v/>
      </c>
      <c r="AS12313">
        <f>IF($AU$2&lt;&gt;5,NA(),IF(D12313=D12312,0,IF(AND(D21814=D12313,D12314=D12313),P12313+P12314+P21814,IF(D12314=D12313,P12314+P12313,P12313))))</f>
        <v/>
      </c>
      <c r="AT12313">
        <f>AR12313-AS12313</f>
        <v/>
      </c>
    </row>
    <row r="12314" ht="15.75" customHeight="1" s="121">
      <c r="B12314">
        <f>D12314&amp;Q12314&amp;E12314</f>
        <v/>
      </c>
      <c r="C12314" s="73" t="n"/>
      <c r="D12314" s="73" t="n"/>
      <c r="E12314" s="78" t="n"/>
      <c r="F12314" s="75" t="n"/>
      <c r="G12314" s="73" t="n"/>
      <c r="H12314" s="75" t="n"/>
      <c r="I12314" s="75" t="n"/>
      <c r="J12314" s="75" t="n"/>
      <c r="K12314" s="75" t="n"/>
      <c r="L12314" s="75" t="n"/>
      <c r="M12314" s="75" t="n"/>
      <c r="N12314" s="75" t="n"/>
      <c r="O12314" s="75" t="n"/>
      <c r="P12314" s="75" t="n"/>
      <c r="Q12314" s="79" t="n"/>
      <c r="AR12314">
        <f>IF($AU$2&lt;&gt;5,NA(),IF(D12314=D12313,0,IF(AND(D21815=D12314,D12315=D12314),O12314+O12315+O21815,IF(D12315=D12314,O12315+O12314,O12314))))</f>
        <v/>
      </c>
      <c r="AS12314">
        <f>IF($AU$2&lt;&gt;5,NA(),IF(D12314=D12313,0,IF(AND(D21815=D12314,D12315=D12314),P12314+P12315+P21815,IF(D12315=D12314,P12315+P12314,P12314))))</f>
        <v/>
      </c>
      <c r="AT12314">
        <f>AR12314-AS12314</f>
        <v/>
      </c>
    </row>
    <row r="12315" ht="15.75" customHeight="1" s="121">
      <c r="B12315">
        <f>D12315&amp;Q12315&amp;E12315</f>
        <v/>
      </c>
      <c r="C12315" s="73" t="n"/>
      <c r="D12315" s="73" t="n"/>
      <c r="E12315" s="78" t="n"/>
      <c r="F12315" s="75" t="n"/>
      <c r="G12315" s="73" t="n"/>
      <c r="H12315" s="75" t="n"/>
      <c r="I12315" s="75" t="n"/>
      <c r="J12315" s="75" t="n"/>
      <c r="K12315" s="75" t="n"/>
      <c r="L12315" s="75" t="n"/>
      <c r="M12315" s="75" t="n"/>
      <c r="N12315" s="75" t="n"/>
      <c r="O12315" s="75" t="n"/>
      <c r="P12315" s="75" t="n"/>
      <c r="Q12315" s="79" t="n"/>
      <c r="AR12315">
        <f>IF($AU$2&lt;&gt;5,NA(),IF(D12315=D12314,0,IF(AND(D21816=D12315,D12316=D12315),O12315+O12316+O21816,IF(D12316=D12315,O12316+O12315,O12315))))</f>
        <v/>
      </c>
      <c r="AS12315">
        <f>IF($AU$2&lt;&gt;5,NA(),IF(D12315=D12314,0,IF(AND(D21816=D12315,D12316=D12315),P12315+P12316+P21816,IF(D12316=D12315,P12316+P12315,P12315))))</f>
        <v/>
      </c>
      <c r="AT12315">
        <f>AR12315-AS12315</f>
        <v/>
      </c>
    </row>
    <row r="12316" ht="15.75" customHeight="1" s="121">
      <c r="B12316">
        <f>D12316&amp;Q12316&amp;E12316</f>
        <v/>
      </c>
      <c r="C12316" s="73" t="n"/>
      <c r="D12316" s="73" t="n"/>
      <c r="E12316" s="78" t="n"/>
      <c r="F12316" s="75" t="n"/>
      <c r="G12316" s="73" t="n"/>
      <c r="H12316" s="75" t="n"/>
      <c r="I12316" s="75" t="n"/>
      <c r="J12316" s="75" t="n"/>
      <c r="K12316" s="75" t="n"/>
      <c r="L12316" s="75" t="n"/>
      <c r="M12316" s="75" t="n"/>
      <c r="N12316" s="75" t="n"/>
      <c r="O12316" s="75" t="n"/>
      <c r="P12316" s="75" t="n"/>
      <c r="Q12316" s="79" t="n"/>
      <c r="AR12316">
        <f>IF($AU$2&lt;&gt;5,NA(),IF(D12316=D12315,0,IF(AND(D21817=D12316,D12317=D12316),O12316+O12317+O21817,IF(D12317=D12316,O12317+O12316,O12316))))</f>
        <v/>
      </c>
      <c r="AS12316">
        <f>IF($AU$2&lt;&gt;5,NA(),IF(D12316=D12315,0,IF(AND(D21817=D12316,D12317=D12316),P12316+P12317+P21817,IF(D12317=D12316,P12317+P12316,P12316))))</f>
        <v/>
      </c>
      <c r="AT12316">
        <f>AR12316-AS12316</f>
        <v/>
      </c>
    </row>
    <row r="12317" ht="15.75" customHeight="1" s="121">
      <c r="B12317">
        <f>D12317&amp;Q12317&amp;E12317</f>
        <v/>
      </c>
      <c r="C12317" s="73" t="n"/>
      <c r="D12317" s="73" t="n"/>
      <c r="E12317" s="78" t="n"/>
      <c r="F12317" s="75" t="n"/>
      <c r="G12317" s="73" t="n"/>
      <c r="H12317" s="75" t="n"/>
      <c r="I12317" s="75" t="n"/>
      <c r="J12317" s="75" t="n"/>
      <c r="K12317" s="75" t="n"/>
      <c r="L12317" s="75" t="n"/>
      <c r="M12317" s="75" t="n"/>
      <c r="N12317" s="75" t="n"/>
      <c r="O12317" s="75" t="n"/>
      <c r="P12317" s="75" t="n"/>
      <c r="Q12317" s="79" t="n"/>
      <c r="AR12317">
        <f>IF($AU$2&lt;&gt;5,NA(),IF(D12317=D12316,0,IF(AND(D21818=D12317,D12318=D12317),O12317+O12318+O21818,IF(D12318=D12317,O12318+O12317,O12317))))</f>
        <v/>
      </c>
      <c r="AS12317">
        <f>IF($AU$2&lt;&gt;5,NA(),IF(D12317=D12316,0,IF(AND(D21818=D12317,D12318=D12317),P12317+P12318+P21818,IF(D12318=D12317,P12318+P12317,P12317))))</f>
        <v/>
      </c>
      <c r="AT12317">
        <f>AR12317-AS12317</f>
        <v/>
      </c>
    </row>
    <row r="12318" ht="15.75" customHeight="1" s="121">
      <c r="B12318">
        <f>D12318&amp;Q12318&amp;E12318</f>
        <v/>
      </c>
      <c r="C12318" s="73" t="n"/>
      <c r="D12318" s="73" t="n"/>
      <c r="E12318" s="78" t="n"/>
      <c r="F12318" s="75" t="n"/>
      <c r="G12318" s="73" t="n"/>
      <c r="H12318" s="75" t="n"/>
      <c r="I12318" s="75" t="n"/>
      <c r="J12318" s="75" t="n"/>
      <c r="K12318" s="75" t="n"/>
      <c r="L12318" s="75" t="n"/>
      <c r="M12318" s="75" t="n"/>
      <c r="N12318" s="75" t="n"/>
      <c r="O12318" s="75" t="n"/>
      <c r="P12318" s="75" t="n"/>
      <c r="Q12318" s="79" t="n"/>
      <c r="AR12318">
        <f>IF($AU$2&lt;&gt;5,NA(),IF(D12318=D12317,0,IF(AND(D21819=D12318,D12319=D12318),O12318+O12319+O21819,IF(D12319=D12318,O12319+O12318,O12318))))</f>
        <v/>
      </c>
      <c r="AS12318">
        <f>IF($AU$2&lt;&gt;5,NA(),IF(D12318=D12317,0,IF(AND(D21819=D12318,D12319=D12318),P12318+P12319+P21819,IF(D12319=D12318,P12319+P12318,P12318))))</f>
        <v/>
      </c>
      <c r="AT12318">
        <f>AR12318-AS12318</f>
        <v/>
      </c>
    </row>
    <row r="12319" ht="15.75" customHeight="1" s="121">
      <c r="B12319">
        <f>D12319&amp;Q12319&amp;E12319</f>
        <v/>
      </c>
      <c r="C12319" s="73" t="n"/>
      <c r="D12319" s="73" t="n"/>
      <c r="E12319" s="78" t="n"/>
      <c r="F12319" s="75" t="n"/>
      <c r="G12319" s="73" t="n"/>
      <c r="H12319" s="75" t="n"/>
      <c r="I12319" s="75" t="n"/>
      <c r="J12319" s="75" t="n"/>
      <c r="K12319" s="75" t="n"/>
      <c r="L12319" s="75" t="n"/>
      <c r="M12319" s="75" t="n"/>
      <c r="N12319" s="75" t="n"/>
      <c r="O12319" s="75" t="n"/>
      <c r="P12319" s="75" t="n"/>
      <c r="Q12319" s="79" t="n"/>
      <c r="AR12319">
        <f>IF($AU$2&lt;&gt;5,NA(),IF(D12319=D12318,0,IF(AND(D21820=D12319,D12320=D12319),O12319+O12320+O21820,IF(D12320=D12319,O12320+O12319,O12319))))</f>
        <v/>
      </c>
      <c r="AS12319">
        <f>IF($AU$2&lt;&gt;5,NA(),IF(D12319=D12318,0,IF(AND(D21820=D12319,D12320=D12319),P12319+P12320+P21820,IF(D12320=D12319,P12320+P12319,P12319))))</f>
        <v/>
      </c>
      <c r="AT12319">
        <f>AR12319-AS12319</f>
        <v/>
      </c>
    </row>
    <row r="12320" ht="15.75" customHeight="1" s="121">
      <c r="B12320">
        <f>D12320&amp;Q12320&amp;E12320</f>
        <v/>
      </c>
      <c r="C12320" s="73" t="n"/>
      <c r="D12320" s="73" t="n"/>
      <c r="E12320" s="78" t="n"/>
      <c r="F12320" s="75" t="n"/>
      <c r="G12320" s="73" t="n"/>
      <c r="H12320" s="75" t="n"/>
      <c r="I12320" s="75" t="n"/>
      <c r="J12320" s="75" t="n"/>
      <c r="K12320" s="75" t="n"/>
      <c r="L12320" s="75" t="n"/>
      <c r="M12320" s="75" t="n"/>
      <c r="N12320" s="75" t="n"/>
      <c r="O12320" s="75" t="n"/>
      <c r="P12320" s="75" t="n"/>
      <c r="Q12320" s="79" t="n"/>
      <c r="AR12320">
        <f>IF($AU$2&lt;&gt;5,NA(),IF(D12320=D12319,0,IF(AND(D21821=D12320,D12321=D12320),O12320+O12321+O21821,IF(D12321=D12320,O12321+O12320,O12320))))</f>
        <v/>
      </c>
      <c r="AS12320">
        <f>IF($AU$2&lt;&gt;5,NA(),IF(D12320=D12319,0,IF(AND(D21821=D12320,D12321=D12320),P12320+P12321+P21821,IF(D12321=D12320,P12321+P12320,P12320))))</f>
        <v/>
      </c>
      <c r="AT12320">
        <f>AR12320-AS12320</f>
        <v/>
      </c>
    </row>
    <row r="12321" ht="15.75" customHeight="1" s="121">
      <c r="B12321">
        <f>D12321&amp;Q12321&amp;E12321</f>
        <v/>
      </c>
      <c r="C12321" s="73" t="n"/>
      <c r="D12321" s="73" t="n"/>
      <c r="E12321" s="78" t="n"/>
      <c r="F12321" s="75" t="n"/>
      <c r="G12321" s="73" t="n"/>
      <c r="H12321" s="75" t="n"/>
      <c r="I12321" s="75" t="n"/>
      <c r="J12321" s="75" t="n"/>
      <c r="K12321" s="75" t="n"/>
      <c r="L12321" s="75" t="n"/>
      <c r="M12321" s="75" t="n"/>
      <c r="N12321" s="75" t="n"/>
      <c r="O12321" s="75" t="n"/>
      <c r="P12321" s="75" t="n"/>
      <c r="Q12321" s="79" t="n"/>
      <c r="AR12321">
        <f>IF($AU$2&lt;&gt;5,NA(),IF(D12321=D12320,0,IF(AND(D21822=D12321,D12322=D12321),O12321+O12322+O21822,IF(D12322=D12321,O12322+O12321,O12321))))</f>
        <v/>
      </c>
      <c r="AS12321">
        <f>IF($AU$2&lt;&gt;5,NA(),IF(D12321=D12320,0,IF(AND(D21822=D12321,D12322=D12321),P12321+P12322+P21822,IF(D12322=D12321,P12322+P12321,P12321))))</f>
        <v/>
      </c>
      <c r="AT12321">
        <f>AR12321-AS12321</f>
        <v/>
      </c>
    </row>
    <row r="12322" ht="15.75" customHeight="1" s="121">
      <c r="B12322">
        <f>D12322&amp;Q12322&amp;E12322</f>
        <v/>
      </c>
      <c r="C12322" s="73" t="n"/>
      <c r="D12322" s="73" t="n"/>
      <c r="E12322" s="78" t="n"/>
      <c r="F12322" s="75" t="n"/>
      <c r="G12322" s="73" t="n"/>
      <c r="H12322" s="75" t="n"/>
      <c r="I12322" s="75" t="n"/>
      <c r="J12322" s="75" t="n"/>
      <c r="K12322" s="75" t="n"/>
      <c r="L12322" s="75" t="n"/>
      <c r="M12322" s="75" t="n"/>
      <c r="N12322" s="75" t="n"/>
      <c r="O12322" s="75" t="n"/>
      <c r="P12322" s="75" t="n"/>
      <c r="Q12322" s="79" t="n"/>
      <c r="AR12322">
        <f>IF($AU$2&lt;&gt;5,NA(),IF(D12322=D12321,0,IF(AND(D21823=D12322,D12323=D12322),O12322+O12323+O21823,IF(D12323=D12322,O12323+O12322,O12322))))</f>
        <v/>
      </c>
      <c r="AS12322">
        <f>IF($AU$2&lt;&gt;5,NA(),IF(D12322=D12321,0,IF(AND(D21823=D12322,D12323=D12322),P12322+P12323+P21823,IF(D12323=D12322,P12323+P12322,P12322))))</f>
        <v/>
      </c>
      <c r="AT12322">
        <f>AR12322-AS12322</f>
        <v/>
      </c>
    </row>
    <row r="12323" ht="15.75" customHeight="1" s="121">
      <c r="B12323">
        <f>D12323&amp;Q12323&amp;E12323</f>
        <v/>
      </c>
      <c r="C12323" s="73" t="n"/>
      <c r="D12323" s="73" t="n"/>
      <c r="E12323" s="78" t="n"/>
      <c r="F12323" s="75" t="n"/>
      <c r="G12323" s="73" t="n"/>
      <c r="H12323" s="75" t="n"/>
      <c r="I12323" s="75" t="n"/>
      <c r="J12323" s="75" t="n"/>
      <c r="K12323" s="75" t="n"/>
      <c r="L12323" s="75" t="n"/>
      <c r="M12323" s="75" t="n"/>
      <c r="N12323" s="75" t="n"/>
      <c r="O12323" s="75" t="n"/>
      <c r="P12323" s="75" t="n"/>
      <c r="Q12323" s="79" t="n"/>
      <c r="AR12323">
        <f>IF($AU$2&lt;&gt;5,NA(),IF(D12323=D12322,0,IF(AND(D21824=D12323,D12324=D12323),O12323+O12324+O21824,IF(D12324=D12323,O12324+O12323,O12323))))</f>
        <v/>
      </c>
      <c r="AS12323">
        <f>IF($AU$2&lt;&gt;5,NA(),IF(D12323=D12322,0,IF(AND(D21824=D12323,D12324=D12323),P12323+P12324+P21824,IF(D12324=D12323,P12324+P12323,P12323))))</f>
        <v/>
      </c>
      <c r="AT12323">
        <f>AR12323-AS12323</f>
        <v/>
      </c>
    </row>
    <row r="12324" ht="15.75" customHeight="1" s="121">
      <c r="B12324">
        <f>D12324&amp;Q12324&amp;E12324</f>
        <v/>
      </c>
      <c r="C12324" s="73" t="n"/>
      <c r="D12324" s="73" t="n"/>
      <c r="E12324" s="78" t="n"/>
      <c r="F12324" s="75" t="n"/>
      <c r="G12324" s="73" t="n"/>
      <c r="H12324" s="75" t="n"/>
      <c r="I12324" s="75" t="n"/>
      <c r="J12324" s="75" t="n"/>
      <c r="K12324" s="75" t="n"/>
      <c r="L12324" s="75" t="n"/>
      <c r="M12324" s="75" t="n"/>
      <c r="N12324" s="75" t="n"/>
      <c r="O12324" s="75" t="n"/>
      <c r="P12324" s="75" t="n"/>
      <c r="Q12324" s="79" t="n"/>
      <c r="AR12324">
        <f>IF($AU$2&lt;&gt;5,NA(),IF(D12324=D12323,0,IF(AND(D21825=D12324,D12325=D12324),O12324+O12325+O21825,IF(D12325=D12324,O12325+O12324,O12324))))</f>
        <v/>
      </c>
      <c r="AS12324">
        <f>IF($AU$2&lt;&gt;5,NA(),IF(D12324=D12323,0,IF(AND(D21825=D12324,D12325=D12324),P12324+P12325+P21825,IF(D12325=D12324,P12325+P12324,P12324))))</f>
        <v/>
      </c>
      <c r="AT12324">
        <f>AR12324-AS12324</f>
        <v/>
      </c>
    </row>
    <row r="12325" ht="15.75" customHeight="1" s="121">
      <c r="B12325">
        <f>D12325&amp;Q12325&amp;E12325</f>
        <v/>
      </c>
      <c r="C12325" s="73" t="n"/>
      <c r="D12325" s="73" t="n"/>
      <c r="E12325" s="78" t="n"/>
      <c r="F12325" s="75" t="n"/>
      <c r="G12325" s="73" t="n"/>
      <c r="H12325" s="75" t="n"/>
      <c r="I12325" s="75" t="n"/>
      <c r="J12325" s="75" t="n"/>
      <c r="K12325" s="75" t="n"/>
      <c r="L12325" s="75" t="n"/>
      <c r="M12325" s="75" t="n"/>
      <c r="N12325" s="75" t="n"/>
      <c r="O12325" s="75" t="n"/>
      <c r="P12325" s="75" t="n"/>
      <c r="Q12325" s="79" t="n"/>
      <c r="AR12325">
        <f>IF($AU$2&lt;&gt;5,NA(),IF(D12325=D12324,0,IF(AND(D21826=D12325,D12326=D12325),O12325+O12326+O21826,IF(D12326=D12325,O12326+O12325,O12325))))</f>
        <v/>
      </c>
      <c r="AS12325">
        <f>IF($AU$2&lt;&gt;5,NA(),IF(D12325=D12324,0,IF(AND(D21826=D12325,D12326=D12325),P12325+P12326+P21826,IF(D12326=D12325,P12326+P12325,P12325))))</f>
        <v/>
      </c>
      <c r="AT12325">
        <f>AR12325-AS12325</f>
        <v/>
      </c>
    </row>
    <row r="12326" ht="15.75" customHeight="1" s="121">
      <c r="B12326">
        <f>D12326&amp;Q12326&amp;E12326</f>
        <v/>
      </c>
      <c r="C12326" s="73" t="n"/>
      <c r="D12326" s="73" t="n"/>
      <c r="E12326" s="78" t="n"/>
      <c r="F12326" s="75" t="n"/>
      <c r="G12326" s="73" t="n"/>
      <c r="H12326" s="75" t="n"/>
      <c r="I12326" s="75" t="n"/>
      <c r="J12326" s="75" t="n"/>
      <c r="K12326" s="75" t="n"/>
      <c r="L12326" s="75" t="n"/>
      <c r="M12326" s="75" t="n"/>
      <c r="N12326" s="75" t="n"/>
      <c r="O12326" s="75" t="n"/>
      <c r="P12326" s="75" t="n"/>
      <c r="Q12326" s="79" t="n"/>
      <c r="AR12326">
        <f>IF($AU$2&lt;&gt;5,NA(),IF(D12326=D12325,0,IF(AND(D21827=D12326,D12327=D12326),O12326+O12327+O21827,IF(D12327=D12326,O12327+O12326,O12326))))</f>
        <v/>
      </c>
      <c r="AS12326">
        <f>IF($AU$2&lt;&gt;5,NA(),IF(D12326=D12325,0,IF(AND(D21827=D12326,D12327=D12326),P12326+P12327+P21827,IF(D12327=D12326,P12327+P12326,P12326))))</f>
        <v/>
      </c>
      <c r="AT12326">
        <f>AR12326-AS12326</f>
        <v/>
      </c>
    </row>
    <row r="12327" ht="15.75" customHeight="1" s="121">
      <c r="B12327">
        <f>D12327&amp;Q12327&amp;E12327</f>
        <v/>
      </c>
      <c r="C12327" s="73" t="n"/>
      <c r="D12327" s="73" t="n"/>
      <c r="E12327" s="78" t="n"/>
      <c r="F12327" s="75" t="n"/>
      <c r="G12327" s="73" t="n"/>
      <c r="H12327" s="75" t="n"/>
      <c r="I12327" s="75" t="n"/>
      <c r="J12327" s="75" t="n"/>
      <c r="K12327" s="75" t="n"/>
      <c r="L12327" s="75" t="n"/>
      <c r="M12327" s="75" t="n"/>
      <c r="N12327" s="75" t="n"/>
      <c r="O12327" s="75" t="n"/>
      <c r="P12327" s="75" t="n"/>
      <c r="Q12327" s="79" t="n"/>
      <c r="AR12327">
        <f>IF($AU$2&lt;&gt;5,NA(),IF(D12327=D12326,0,IF(AND(D21828=D12327,D12328=D12327),O12327+O12328+O21828,IF(D12328=D12327,O12328+O12327,O12327))))</f>
        <v/>
      </c>
      <c r="AS12327">
        <f>IF($AU$2&lt;&gt;5,NA(),IF(D12327=D12326,0,IF(AND(D21828=D12327,D12328=D12327),P12327+P12328+P21828,IF(D12328=D12327,P12328+P12327,P12327))))</f>
        <v/>
      </c>
      <c r="AT12327">
        <f>AR12327-AS12327</f>
        <v/>
      </c>
    </row>
    <row r="12328" ht="15.75" customHeight="1" s="121">
      <c r="B12328">
        <f>D12328&amp;Q12328&amp;E12328</f>
        <v/>
      </c>
      <c r="C12328" s="73" t="n"/>
      <c r="D12328" s="73" t="n"/>
      <c r="E12328" s="78" t="n"/>
      <c r="F12328" s="75" t="n"/>
      <c r="G12328" s="73" t="n"/>
      <c r="H12328" s="75" t="n"/>
      <c r="I12328" s="75" t="n"/>
      <c r="J12328" s="75" t="n"/>
      <c r="K12328" s="75" t="n"/>
      <c r="L12328" s="75" t="n"/>
      <c r="M12328" s="75" t="n"/>
      <c r="N12328" s="75" t="n"/>
      <c r="O12328" s="75" t="n"/>
      <c r="P12328" s="75" t="n"/>
      <c r="Q12328" s="79" t="n"/>
      <c r="AR12328">
        <f>IF($AU$2&lt;&gt;5,NA(),IF(D12328=D12327,0,IF(AND(D21829=D12328,D12329=D12328),O12328+O12329+O21829,IF(D12329=D12328,O12329+O12328,O12328))))</f>
        <v/>
      </c>
      <c r="AS12328">
        <f>IF($AU$2&lt;&gt;5,NA(),IF(D12328=D12327,0,IF(AND(D21829=D12328,D12329=D12328),P12328+P12329+P21829,IF(D12329=D12328,P12329+P12328,P12328))))</f>
        <v/>
      </c>
      <c r="AT12328">
        <f>AR12328-AS12328</f>
        <v/>
      </c>
    </row>
    <row r="12329" ht="15.75" customHeight="1" s="121">
      <c r="B12329">
        <f>D12329&amp;Q12329&amp;E12329</f>
        <v/>
      </c>
      <c r="C12329" s="73" t="n"/>
      <c r="D12329" s="73" t="n"/>
      <c r="E12329" s="78" t="n"/>
      <c r="F12329" s="75" t="n"/>
      <c r="G12329" s="73" t="n"/>
      <c r="H12329" s="75" t="n"/>
      <c r="I12329" s="75" t="n"/>
      <c r="J12329" s="75" t="n"/>
      <c r="K12329" s="75" t="n"/>
      <c r="L12329" s="75" t="n"/>
      <c r="M12329" s="75" t="n"/>
      <c r="N12329" s="75" t="n"/>
      <c r="O12329" s="75" t="n"/>
      <c r="P12329" s="75" t="n"/>
      <c r="Q12329" s="79" t="n"/>
      <c r="AR12329">
        <f>IF($AU$2&lt;&gt;5,NA(),IF(D12329=D12328,0,IF(AND(D21830=D12329,D12330=D12329),O12329+O12330+O21830,IF(D12330=D12329,O12330+O12329,O12329))))</f>
        <v/>
      </c>
      <c r="AS12329">
        <f>IF($AU$2&lt;&gt;5,NA(),IF(D12329=D12328,0,IF(AND(D21830=D12329,D12330=D12329),P12329+P12330+P21830,IF(D12330=D12329,P12330+P12329,P12329))))</f>
        <v/>
      </c>
      <c r="AT12329">
        <f>AR12329-AS12329</f>
        <v/>
      </c>
    </row>
    <row r="12330" ht="15.75" customHeight="1" s="121">
      <c r="B12330">
        <f>D12330&amp;Q12330&amp;E12330</f>
        <v/>
      </c>
      <c r="C12330" s="73" t="n"/>
      <c r="D12330" s="73" t="n"/>
      <c r="E12330" s="78" t="n"/>
      <c r="F12330" s="75" t="n"/>
      <c r="G12330" s="73" t="n"/>
      <c r="H12330" s="75" t="n"/>
      <c r="I12330" s="75" t="n"/>
      <c r="J12330" s="75" t="n"/>
      <c r="K12330" s="75" t="n"/>
      <c r="L12330" s="75" t="n"/>
      <c r="M12330" s="75" t="n"/>
      <c r="N12330" s="75" t="n"/>
      <c r="O12330" s="75" t="n"/>
      <c r="P12330" s="75" t="n"/>
      <c r="Q12330" s="79" t="n"/>
      <c r="AR12330">
        <f>IF($AU$2&lt;&gt;5,NA(),IF(D12330=D12329,0,IF(AND(D21831=D12330,D12331=D12330),O12330+O12331+O21831,IF(D12331=D12330,O12331+O12330,O12330))))</f>
        <v/>
      </c>
      <c r="AS12330">
        <f>IF($AU$2&lt;&gt;5,NA(),IF(D12330=D12329,0,IF(AND(D21831=D12330,D12331=D12330),P12330+P12331+P21831,IF(D12331=D12330,P12331+P12330,P12330))))</f>
        <v/>
      </c>
      <c r="AT12330">
        <f>AR12330-AS12330</f>
        <v/>
      </c>
    </row>
    <row r="12331" ht="15.75" customHeight="1" s="121">
      <c r="B12331">
        <f>D12331&amp;Q12331&amp;E12331</f>
        <v/>
      </c>
      <c r="C12331" s="73" t="n"/>
      <c r="D12331" s="73" t="n"/>
      <c r="E12331" s="78" t="n"/>
      <c r="F12331" s="75" t="n"/>
      <c r="G12331" s="73" t="n"/>
      <c r="H12331" s="75" t="n"/>
      <c r="I12331" s="75" t="n"/>
      <c r="J12331" s="75" t="n"/>
      <c r="K12331" s="75" t="n"/>
      <c r="L12331" s="75" t="n"/>
      <c r="M12331" s="75" t="n"/>
      <c r="N12331" s="75" t="n"/>
      <c r="O12331" s="75" t="n"/>
      <c r="P12331" s="75" t="n"/>
      <c r="Q12331" s="79" t="n"/>
      <c r="AR12331">
        <f>IF($AU$2&lt;&gt;5,NA(),IF(D12331=D12330,0,IF(AND(D21832=D12331,D12332=D12331),O12331+O12332+O21832,IF(D12332=D12331,O12332+O12331,O12331))))</f>
        <v/>
      </c>
      <c r="AS12331">
        <f>IF($AU$2&lt;&gt;5,NA(),IF(D12331=D12330,0,IF(AND(D21832=D12331,D12332=D12331),P12331+P12332+P21832,IF(D12332=D12331,P12332+P12331,P12331))))</f>
        <v/>
      </c>
      <c r="AT12331">
        <f>AR12331-AS12331</f>
        <v/>
      </c>
    </row>
    <row r="12332" ht="15.75" customHeight="1" s="121">
      <c r="B12332">
        <f>D12332&amp;Q12332&amp;E12332</f>
        <v/>
      </c>
      <c r="C12332" s="73" t="n"/>
      <c r="D12332" s="73" t="n"/>
      <c r="E12332" s="78" t="n"/>
      <c r="F12332" s="75" t="n"/>
      <c r="G12332" s="73" t="n"/>
      <c r="H12332" s="75" t="n"/>
      <c r="I12332" s="75" t="n"/>
      <c r="J12332" s="75" t="n"/>
      <c r="K12332" s="75" t="n"/>
      <c r="L12332" s="75" t="n"/>
      <c r="M12332" s="75" t="n"/>
      <c r="N12332" s="75" t="n"/>
      <c r="O12332" s="75" t="n"/>
      <c r="P12332" s="75" t="n"/>
      <c r="Q12332" s="79" t="n"/>
      <c r="AR12332">
        <f>IF($AU$2&lt;&gt;5,NA(),IF(D12332=D12331,0,IF(AND(D21833=D12332,D12333=D12332),O12332+O12333+O21833,IF(D12333=D12332,O12333+O12332,O12332))))</f>
        <v/>
      </c>
      <c r="AS12332">
        <f>IF($AU$2&lt;&gt;5,NA(),IF(D12332=D12331,0,IF(AND(D21833=D12332,D12333=D12332),P12332+P12333+P21833,IF(D12333=D12332,P12333+P12332,P12332))))</f>
        <v/>
      </c>
      <c r="AT12332">
        <f>AR12332-AS12332</f>
        <v/>
      </c>
    </row>
    <row r="12333" ht="15.75" customHeight="1" s="121">
      <c r="B12333">
        <f>D12333&amp;Q12333&amp;E12333</f>
        <v/>
      </c>
      <c r="C12333" s="73" t="n"/>
      <c r="D12333" s="73" t="n"/>
      <c r="E12333" s="78" t="n"/>
      <c r="F12333" s="75" t="n"/>
      <c r="G12333" s="73" t="n"/>
      <c r="H12333" s="75" t="n"/>
      <c r="I12333" s="75" t="n"/>
      <c r="J12333" s="75" t="n"/>
      <c r="K12333" s="75" t="n"/>
      <c r="L12333" s="75" t="n"/>
      <c r="M12333" s="75" t="n"/>
      <c r="N12333" s="75" t="n"/>
      <c r="O12333" s="75" t="n"/>
      <c r="P12333" s="75" t="n"/>
      <c r="Q12333" s="79" t="n"/>
      <c r="AR12333">
        <f>IF($AU$2&lt;&gt;5,NA(),IF(D12333=D12332,0,IF(AND(D21834=D12333,D12334=D12333),O12333+O12334+O21834,IF(D12334=D12333,O12334+O12333,O12333))))</f>
        <v/>
      </c>
      <c r="AS12333">
        <f>IF($AU$2&lt;&gt;5,NA(),IF(D12333=D12332,0,IF(AND(D21834=D12333,D12334=D12333),P12333+P12334+P21834,IF(D12334=D12333,P12334+P12333,P12333))))</f>
        <v/>
      </c>
      <c r="AT12333">
        <f>AR12333-AS12333</f>
        <v/>
      </c>
    </row>
    <row r="12334" ht="15.75" customHeight="1" s="121">
      <c r="B12334">
        <f>D12334&amp;Q12334&amp;E12334</f>
        <v/>
      </c>
      <c r="C12334" s="73" t="n"/>
      <c r="D12334" s="73" t="n"/>
      <c r="E12334" s="78" t="n"/>
      <c r="F12334" s="75" t="n"/>
      <c r="G12334" s="73" t="n"/>
      <c r="H12334" s="75" t="n"/>
      <c r="I12334" s="75" t="n"/>
      <c r="J12334" s="75" t="n"/>
      <c r="K12334" s="75" t="n"/>
      <c r="L12334" s="75" t="n"/>
      <c r="M12334" s="75" t="n"/>
      <c r="N12334" s="75" t="n"/>
      <c r="O12334" s="75" t="n"/>
      <c r="P12334" s="75" t="n"/>
      <c r="Q12334" s="79" t="n"/>
      <c r="AR12334">
        <f>IF($AU$2&lt;&gt;5,NA(),IF(D12334=D12333,0,IF(AND(D21835=D12334,D12335=D12334),O12334+O12335+O21835,IF(D12335=D12334,O12335+O12334,O12334))))</f>
        <v/>
      </c>
      <c r="AS12334">
        <f>IF($AU$2&lt;&gt;5,NA(),IF(D12334=D12333,0,IF(AND(D21835=D12334,D12335=D12334),P12334+P12335+P21835,IF(D12335=D12334,P12335+P12334,P12334))))</f>
        <v/>
      </c>
      <c r="AT12334">
        <f>AR12334-AS12334</f>
        <v/>
      </c>
    </row>
    <row r="12335" ht="15.75" customHeight="1" s="121">
      <c r="B12335">
        <f>D12335&amp;Q12335&amp;E12335</f>
        <v/>
      </c>
      <c r="C12335" s="73" t="n"/>
      <c r="D12335" s="73" t="n"/>
      <c r="E12335" s="78" t="n"/>
      <c r="F12335" s="75" t="n"/>
      <c r="G12335" s="73" t="n"/>
      <c r="H12335" s="75" t="n"/>
      <c r="I12335" s="75" t="n"/>
      <c r="J12335" s="75" t="n"/>
      <c r="K12335" s="75" t="n"/>
      <c r="L12335" s="75" t="n"/>
      <c r="M12335" s="75" t="n"/>
      <c r="N12335" s="75" t="n"/>
      <c r="O12335" s="75" t="n"/>
      <c r="P12335" s="75" t="n"/>
      <c r="Q12335" s="79" t="n"/>
      <c r="AR12335">
        <f>IF($AU$2&lt;&gt;5,NA(),IF(D12335=D12334,0,IF(AND(D21836=D12335,D12336=D12335),O12335+O12336+O21836,IF(D12336=D12335,O12336+O12335,O12335))))</f>
        <v/>
      </c>
      <c r="AS12335">
        <f>IF($AU$2&lt;&gt;5,NA(),IF(D12335=D12334,0,IF(AND(D21836=D12335,D12336=D12335),P12335+P12336+P21836,IF(D12336=D12335,P12336+P12335,P12335))))</f>
        <v/>
      </c>
      <c r="AT12335">
        <f>AR12335-AS12335</f>
        <v/>
      </c>
    </row>
    <row r="12336" ht="15.75" customHeight="1" s="121">
      <c r="B12336">
        <f>D12336&amp;Q12336&amp;E12336</f>
        <v/>
      </c>
      <c r="C12336" s="73" t="n"/>
      <c r="D12336" s="73" t="n"/>
      <c r="E12336" s="78" t="n"/>
      <c r="F12336" s="75" t="n"/>
      <c r="G12336" s="73" t="n"/>
      <c r="H12336" s="75" t="n"/>
      <c r="I12336" s="75" t="n"/>
      <c r="J12336" s="75" t="n"/>
      <c r="K12336" s="75" t="n"/>
      <c r="L12336" s="75" t="n"/>
      <c r="M12336" s="75" t="n"/>
      <c r="N12336" s="75" t="n"/>
      <c r="O12336" s="75" t="n"/>
      <c r="P12336" s="75" t="n"/>
      <c r="Q12336" s="79" t="n"/>
      <c r="AR12336">
        <f>IF($AU$2&lt;&gt;5,NA(),IF(D12336=D12335,0,IF(AND(D21837=D12336,D12337=D12336),O12336+O12337+O21837,IF(D12337=D12336,O12337+O12336,O12336))))</f>
        <v/>
      </c>
      <c r="AS12336">
        <f>IF($AU$2&lt;&gt;5,NA(),IF(D12336=D12335,0,IF(AND(D21837=D12336,D12337=D12336),P12336+P12337+P21837,IF(D12337=D12336,P12337+P12336,P12336))))</f>
        <v/>
      </c>
      <c r="AT12336">
        <f>AR12336-AS12336</f>
        <v/>
      </c>
    </row>
    <row r="12337" ht="15.75" customHeight="1" s="121">
      <c r="B12337">
        <f>D12337&amp;Q12337&amp;E12337</f>
        <v/>
      </c>
      <c r="C12337" s="73" t="n"/>
      <c r="D12337" s="73" t="n"/>
      <c r="E12337" s="78" t="n"/>
      <c r="F12337" s="75" t="n"/>
      <c r="G12337" s="73" t="n"/>
      <c r="H12337" s="75" t="n"/>
      <c r="I12337" s="75" t="n"/>
      <c r="J12337" s="75" t="n"/>
      <c r="K12337" s="75" t="n"/>
      <c r="L12337" s="75" t="n"/>
      <c r="M12337" s="75" t="n"/>
      <c r="N12337" s="75" t="n"/>
      <c r="O12337" s="75" t="n"/>
      <c r="P12337" s="75" t="n"/>
      <c r="Q12337" s="79" t="n"/>
      <c r="AR12337">
        <f>IF($AU$2&lt;&gt;5,NA(),IF(D12337=D12336,0,IF(AND(D21838=D12337,D12338=D12337),O12337+O12338+O21838,IF(D12338=D12337,O12338+O12337,O12337))))</f>
        <v/>
      </c>
      <c r="AS12337">
        <f>IF($AU$2&lt;&gt;5,NA(),IF(D12337=D12336,0,IF(AND(D21838=D12337,D12338=D12337),P12337+P12338+P21838,IF(D12338=D12337,P12338+P12337,P12337))))</f>
        <v/>
      </c>
      <c r="AT12337">
        <f>AR12337-AS12337</f>
        <v/>
      </c>
    </row>
    <row r="12338" ht="15.75" customHeight="1" s="121">
      <c r="B12338">
        <f>D12338&amp;Q12338&amp;E12338</f>
        <v/>
      </c>
      <c r="C12338" s="73" t="n"/>
      <c r="D12338" s="73" t="n"/>
      <c r="E12338" s="78" t="n"/>
      <c r="F12338" s="75" t="n"/>
      <c r="G12338" s="73" t="n"/>
      <c r="H12338" s="75" t="n"/>
      <c r="I12338" s="75" t="n"/>
      <c r="J12338" s="75" t="n"/>
      <c r="K12338" s="75" t="n"/>
      <c r="L12338" s="75" t="n"/>
      <c r="M12338" s="75" t="n"/>
      <c r="N12338" s="75" t="n"/>
      <c r="O12338" s="75" t="n"/>
      <c r="P12338" s="75" t="n"/>
      <c r="Q12338" s="79" t="n"/>
      <c r="AR12338">
        <f>IF($AU$2&lt;&gt;5,NA(),IF(D12338=D12337,0,IF(AND(D21839=D12338,D12339=D12338),O12338+O12339+O21839,IF(D12339=D12338,O12339+O12338,O12338))))</f>
        <v/>
      </c>
      <c r="AS12338">
        <f>IF($AU$2&lt;&gt;5,NA(),IF(D12338=D12337,0,IF(AND(D21839=D12338,D12339=D12338),P12338+P12339+P21839,IF(D12339=D12338,P12339+P12338,P12338))))</f>
        <v/>
      </c>
      <c r="AT12338">
        <f>AR12338-AS12338</f>
        <v/>
      </c>
    </row>
    <row r="12339" ht="15.75" customHeight="1" s="121">
      <c r="B12339">
        <f>D12339&amp;Q12339&amp;E12339</f>
        <v/>
      </c>
      <c r="C12339" s="73" t="n"/>
      <c r="D12339" s="73" t="n"/>
      <c r="E12339" s="78" t="n"/>
      <c r="F12339" s="75" t="n"/>
      <c r="G12339" s="73" t="n"/>
      <c r="H12339" s="75" t="n"/>
      <c r="I12339" s="75" t="n"/>
      <c r="J12339" s="75" t="n"/>
      <c r="K12339" s="75" t="n"/>
      <c r="L12339" s="75" t="n"/>
      <c r="M12339" s="75" t="n"/>
      <c r="N12339" s="75" t="n"/>
      <c r="O12339" s="75" t="n"/>
      <c r="P12339" s="75" t="n"/>
      <c r="Q12339" s="79" t="n"/>
      <c r="AR12339">
        <f>IF($AU$2&lt;&gt;5,NA(),IF(D12339=D12338,0,IF(AND(D21840=D12339,D12340=D12339),O12339+O12340+O21840,IF(D12340=D12339,O12340+O12339,O12339))))</f>
        <v/>
      </c>
      <c r="AS12339">
        <f>IF($AU$2&lt;&gt;5,NA(),IF(D12339=D12338,0,IF(AND(D21840=D12339,D12340=D12339),P12339+P12340+P21840,IF(D12340=D12339,P12340+P12339,P12339))))</f>
        <v/>
      </c>
      <c r="AT12339">
        <f>AR12339-AS12339</f>
        <v/>
      </c>
    </row>
    <row r="12340" ht="15.75" customHeight="1" s="121">
      <c r="B12340">
        <f>D12340&amp;Q12340&amp;E12340</f>
        <v/>
      </c>
      <c r="C12340" s="73" t="n"/>
      <c r="D12340" s="73" t="n"/>
      <c r="E12340" s="78" t="n"/>
      <c r="F12340" s="75" t="n"/>
      <c r="G12340" s="73" t="n"/>
      <c r="H12340" s="75" t="n"/>
      <c r="I12340" s="75" t="n"/>
      <c r="J12340" s="75" t="n"/>
      <c r="K12340" s="75" t="n"/>
      <c r="L12340" s="75" t="n"/>
      <c r="M12340" s="75" t="n"/>
      <c r="N12340" s="75" t="n"/>
      <c r="O12340" s="75" t="n"/>
      <c r="P12340" s="75" t="n"/>
      <c r="Q12340" s="79" t="n"/>
      <c r="AR12340">
        <f>IF($AU$2&lt;&gt;5,NA(),IF(D12340=D12339,0,IF(AND(D21841=D12340,D12341=D12340),O12340+O12341+O21841,IF(D12341=D12340,O12341+O12340,O12340))))</f>
        <v/>
      </c>
      <c r="AS12340">
        <f>IF($AU$2&lt;&gt;5,NA(),IF(D12340=D12339,0,IF(AND(D21841=D12340,D12341=D12340),P12340+P12341+P21841,IF(D12341=D12340,P12341+P12340,P12340))))</f>
        <v/>
      </c>
      <c r="AT12340">
        <f>AR12340-AS12340</f>
        <v/>
      </c>
    </row>
    <row r="12341" ht="15.75" customHeight="1" s="121">
      <c r="B12341">
        <f>D12341&amp;Q12341&amp;E12341</f>
        <v/>
      </c>
      <c r="C12341" s="73" t="n"/>
      <c r="D12341" s="73" t="n"/>
      <c r="E12341" s="78" t="n"/>
      <c r="F12341" s="75" t="n"/>
      <c r="G12341" s="73" t="n"/>
      <c r="H12341" s="75" t="n"/>
      <c r="I12341" s="75" t="n"/>
      <c r="J12341" s="75" t="n"/>
      <c r="K12341" s="75" t="n"/>
      <c r="L12341" s="75" t="n"/>
      <c r="M12341" s="75" t="n"/>
      <c r="N12341" s="75" t="n"/>
      <c r="O12341" s="75" t="n"/>
      <c r="P12341" s="75" t="n"/>
      <c r="Q12341" s="79" t="n"/>
      <c r="AR12341">
        <f>IF($AU$2&lt;&gt;5,NA(),IF(D12341=D12340,0,IF(AND(D21842=D12341,D12342=D12341),O12341+O12342+O21842,IF(D12342=D12341,O12342+O12341,O12341))))</f>
        <v/>
      </c>
      <c r="AS12341">
        <f>IF($AU$2&lt;&gt;5,NA(),IF(D12341=D12340,0,IF(AND(D21842=D12341,D12342=D12341),P12341+P12342+P21842,IF(D12342=D12341,P12342+P12341,P12341))))</f>
        <v/>
      </c>
      <c r="AT12341">
        <f>AR12341-AS12341</f>
        <v/>
      </c>
    </row>
    <row r="12342" ht="15.75" customHeight="1" s="121">
      <c r="B12342">
        <f>D12342&amp;Q12342&amp;E12342</f>
        <v/>
      </c>
      <c r="C12342" s="73" t="n"/>
      <c r="D12342" s="73" t="n"/>
      <c r="E12342" s="78" t="n"/>
      <c r="F12342" s="75" t="n"/>
      <c r="G12342" s="73" t="n"/>
      <c r="H12342" s="75" t="n"/>
      <c r="I12342" s="75" t="n"/>
      <c r="J12342" s="75" t="n"/>
      <c r="K12342" s="75" t="n"/>
      <c r="L12342" s="75" t="n"/>
      <c r="M12342" s="75" t="n"/>
      <c r="N12342" s="75" t="n"/>
      <c r="O12342" s="75" t="n"/>
      <c r="P12342" s="75" t="n"/>
      <c r="Q12342" s="79" t="n"/>
      <c r="AR12342">
        <f>IF($AU$2&lt;&gt;5,NA(),IF(D12342=D12341,0,IF(AND(D21843=D12342,D12343=D12342),O12342+O12343+O21843,IF(D12343=D12342,O12343+O12342,O12342))))</f>
        <v/>
      </c>
      <c r="AS12342">
        <f>IF($AU$2&lt;&gt;5,NA(),IF(D12342=D12341,0,IF(AND(D21843=D12342,D12343=D12342),P12342+P12343+P21843,IF(D12343=D12342,P12343+P12342,P12342))))</f>
        <v/>
      </c>
      <c r="AT12342">
        <f>AR12342-AS12342</f>
        <v/>
      </c>
    </row>
    <row r="12343" ht="15.75" customHeight="1" s="121">
      <c r="B12343">
        <f>D12343&amp;Q12343&amp;E12343</f>
        <v/>
      </c>
      <c r="C12343" s="73" t="n"/>
      <c r="D12343" s="73" t="n"/>
      <c r="E12343" s="78" t="n"/>
      <c r="F12343" s="75" t="n"/>
      <c r="G12343" s="73" t="n"/>
      <c r="H12343" s="75" t="n"/>
      <c r="I12343" s="75" t="n"/>
      <c r="J12343" s="75" t="n"/>
      <c r="K12343" s="75" t="n"/>
      <c r="L12343" s="75" t="n"/>
      <c r="M12343" s="75" t="n"/>
      <c r="N12343" s="75" t="n"/>
      <c r="O12343" s="75" t="n"/>
      <c r="P12343" s="75" t="n"/>
      <c r="Q12343" s="79" t="n"/>
      <c r="AR12343">
        <f>IF($AU$2&lt;&gt;5,NA(),IF(D12343=D12342,0,IF(AND(D21844=D12343,D12344=D12343),O12343+O12344+O21844,IF(D12344=D12343,O12344+O12343,O12343))))</f>
        <v/>
      </c>
      <c r="AS12343">
        <f>IF($AU$2&lt;&gt;5,NA(),IF(D12343=D12342,0,IF(AND(D21844=D12343,D12344=D12343),P12343+P12344+P21844,IF(D12344=D12343,P12344+P12343,P12343))))</f>
        <v/>
      </c>
      <c r="AT12343">
        <f>AR12343-AS12343</f>
        <v/>
      </c>
    </row>
    <row r="12344" ht="15.75" customHeight="1" s="121">
      <c r="B12344">
        <f>D12344&amp;Q12344&amp;E12344</f>
        <v/>
      </c>
      <c r="C12344" s="73" t="n"/>
      <c r="D12344" s="73" t="n"/>
      <c r="E12344" s="78" t="n"/>
      <c r="F12344" s="75" t="n"/>
      <c r="G12344" s="73" t="n"/>
      <c r="H12344" s="75" t="n"/>
      <c r="I12344" s="75" t="n"/>
      <c r="J12344" s="75" t="n"/>
      <c r="K12344" s="75" t="n"/>
      <c r="L12344" s="75" t="n"/>
      <c r="M12344" s="75" t="n"/>
      <c r="N12344" s="75" t="n"/>
      <c r="O12344" s="75" t="n"/>
      <c r="P12344" s="75" t="n"/>
      <c r="Q12344" s="79" t="n"/>
      <c r="AR12344">
        <f>IF($AU$2&lt;&gt;5,NA(),IF(D12344=D12343,0,IF(AND(D21845=D12344,D12345=D12344),O12344+O12345+O21845,IF(D12345=D12344,O12345+O12344,O12344))))</f>
        <v/>
      </c>
      <c r="AS12344">
        <f>IF($AU$2&lt;&gt;5,NA(),IF(D12344=D12343,0,IF(AND(D21845=D12344,D12345=D12344),P12344+P12345+P21845,IF(D12345=D12344,P12345+P12344,P12344))))</f>
        <v/>
      </c>
      <c r="AT12344">
        <f>AR12344-AS12344</f>
        <v/>
      </c>
    </row>
    <row r="12345" ht="15.75" customHeight="1" s="121">
      <c r="B12345">
        <f>D12345&amp;Q12345&amp;E12345</f>
        <v/>
      </c>
      <c r="C12345" s="73" t="n"/>
      <c r="D12345" s="73" t="n"/>
      <c r="E12345" s="78" t="n"/>
      <c r="F12345" s="75" t="n"/>
      <c r="G12345" s="73" t="n"/>
      <c r="H12345" s="75" t="n"/>
      <c r="I12345" s="75" t="n"/>
      <c r="J12345" s="75" t="n"/>
      <c r="K12345" s="75" t="n"/>
      <c r="L12345" s="75" t="n"/>
      <c r="M12345" s="75" t="n"/>
      <c r="N12345" s="75" t="n"/>
      <c r="O12345" s="75" t="n"/>
      <c r="P12345" s="75" t="n"/>
      <c r="Q12345" s="79" t="n"/>
      <c r="AR12345">
        <f>IF($AU$2&lt;&gt;5,NA(),IF(D12345=D12344,0,IF(AND(D21846=D12345,D12346=D12345),O12345+O12346+O21846,IF(D12346=D12345,O12346+O12345,O12345))))</f>
        <v/>
      </c>
      <c r="AS12345">
        <f>IF($AU$2&lt;&gt;5,NA(),IF(D12345=D12344,0,IF(AND(D21846=D12345,D12346=D12345),P12345+P12346+P21846,IF(D12346=D12345,P12346+P12345,P12345))))</f>
        <v/>
      </c>
      <c r="AT12345">
        <f>AR12345-AS12345</f>
        <v/>
      </c>
    </row>
    <row r="12346" ht="15.75" customHeight="1" s="121">
      <c r="B12346">
        <f>D12346&amp;Q12346&amp;E12346</f>
        <v/>
      </c>
      <c r="C12346" s="73" t="n"/>
      <c r="D12346" s="73" t="n"/>
      <c r="E12346" s="78" t="n"/>
      <c r="F12346" s="75" t="n"/>
      <c r="G12346" s="73" t="n"/>
      <c r="H12346" s="75" t="n"/>
      <c r="I12346" s="75" t="n"/>
      <c r="J12346" s="75" t="n"/>
      <c r="K12346" s="75" t="n"/>
      <c r="L12346" s="75" t="n"/>
      <c r="M12346" s="75" t="n"/>
      <c r="N12346" s="75" t="n"/>
      <c r="O12346" s="75" t="n"/>
      <c r="P12346" s="75" t="n"/>
      <c r="Q12346" s="79" t="n"/>
      <c r="AR12346">
        <f>IF($AU$2&lt;&gt;5,NA(),IF(D12346=D12345,0,IF(AND(D21847=D12346,D12347=D12346),O12346+O12347+O21847,IF(D12347=D12346,O12347+O12346,O12346))))</f>
        <v/>
      </c>
      <c r="AS12346">
        <f>IF($AU$2&lt;&gt;5,NA(),IF(D12346=D12345,0,IF(AND(D21847=D12346,D12347=D12346),P12346+P12347+P21847,IF(D12347=D12346,P12347+P12346,P12346))))</f>
        <v/>
      </c>
      <c r="AT12346">
        <f>AR12346-AS12346</f>
        <v/>
      </c>
    </row>
    <row r="12347" ht="15.75" customHeight="1" s="121">
      <c r="B12347">
        <f>D12347&amp;Q12347&amp;E12347</f>
        <v/>
      </c>
      <c r="C12347" s="73" t="n"/>
      <c r="D12347" s="73" t="n"/>
      <c r="E12347" s="78" t="n"/>
      <c r="F12347" s="75" t="n"/>
      <c r="G12347" s="73" t="n"/>
      <c r="H12347" s="75" t="n"/>
      <c r="I12347" s="75" t="n"/>
      <c r="J12347" s="75" t="n"/>
      <c r="K12347" s="75" t="n"/>
      <c r="L12347" s="75" t="n"/>
      <c r="M12347" s="75" t="n"/>
      <c r="N12347" s="75" t="n"/>
      <c r="O12347" s="75" t="n"/>
      <c r="P12347" s="75" t="n"/>
      <c r="Q12347" s="79" t="n"/>
      <c r="AR12347">
        <f>IF($AU$2&lt;&gt;5,NA(),IF(D12347=D12346,0,IF(AND(D21848=D12347,D12348=D12347),O12347+O12348+O21848,IF(D12348=D12347,O12348+O12347,O12347))))</f>
        <v/>
      </c>
      <c r="AS12347">
        <f>IF($AU$2&lt;&gt;5,NA(),IF(D12347=D12346,0,IF(AND(D21848=D12347,D12348=D12347),P12347+P12348+P21848,IF(D12348=D12347,P12348+P12347,P12347))))</f>
        <v/>
      </c>
      <c r="AT12347">
        <f>AR12347-AS12347</f>
        <v/>
      </c>
    </row>
    <row r="12348" ht="15.75" customHeight="1" s="121">
      <c r="B12348">
        <f>D12348&amp;Q12348&amp;E12348</f>
        <v/>
      </c>
      <c r="C12348" s="73" t="n"/>
      <c r="D12348" s="73" t="n"/>
      <c r="E12348" s="78" t="n"/>
      <c r="F12348" s="75" t="n"/>
      <c r="G12348" s="73" t="n"/>
      <c r="H12348" s="75" t="n"/>
      <c r="I12348" s="75" t="n"/>
      <c r="J12348" s="75" t="n"/>
      <c r="K12348" s="75" t="n"/>
      <c r="L12348" s="75" t="n"/>
      <c r="M12348" s="75" t="n"/>
      <c r="N12348" s="75" t="n"/>
      <c r="O12348" s="75" t="n"/>
      <c r="P12348" s="75" t="n"/>
      <c r="Q12348" s="79" t="n"/>
      <c r="AR12348">
        <f>IF($AU$2&lt;&gt;5,NA(),IF(D12348=D12347,0,IF(AND(D21849=D12348,D12349=D12348),O12348+O12349+O21849,IF(D12349=D12348,O12349+O12348,O12348))))</f>
        <v/>
      </c>
      <c r="AS12348">
        <f>IF($AU$2&lt;&gt;5,NA(),IF(D12348=D12347,0,IF(AND(D21849=D12348,D12349=D12348),P12348+P12349+P21849,IF(D12349=D12348,P12349+P12348,P12348))))</f>
        <v/>
      </c>
      <c r="AT12348">
        <f>AR12348-AS12348</f>
        <v/>
      </c>
    </row>
    <row r="12349" ht="15.75" customHeight="1" s="121">
      <c r="B12349">
        <f>D12349&amp;Q12349&amp;E12349</f>
        <v/>
      </c>
      <c r="C12349" s="73" t="n"/>
      <c r="D12349" s="73" t="n"/>
      <c r="E12349" s="78" t="n"/>
      <c r="F12349" s="75" t="n"/>
      <c r="G12349" s="73" t="n"/>
      <c r="H12349" s="75" t="n"/>
      <c r="I12349" s="75" t="n"/>
      <c r="J12349" s="75" t="n"/>
      <c r="K12349" s="75" t="n"/>
      <c r="L12349" s="75" t="n"/>
      <c r="M12349" s="75" t="n"/>
      <c r="N12349" s="75" t="n"/>
      <c r="O12349" s="75" t="n"/>
      <c r="P12349" s="75" t="n"/>
      <c r="Q12349" s="79" t="n"/>
      <c r="AR12349">
        <f>IF($AU$2&lt;&gt;5,NA(),IF(D12349=D12348,0,IF(AND(D21850=D12349,D12350=D12349),O12349+O12350+O21850,IF(D12350=D12349,O12350+O12349,O12349))))</f>
        <v/>
      </c>
      <c r="AS12349">
        <f>IF($AU$2&lt;&gt;5,NA(),IF(D12349=D12348,0,IF(AND(D21850=D12349,D12350=D12349),P12349+P12350+P21850,IF(D12350=D12349,P12350+P12349,P12349))))</f>
        <v/>
      </c>
      <c r="AT12349">
        <f>AR12349-AS12349</f>
        <v/>
      </c>
    </row>
    <row r="12350" ht="15.75" customHeight="1" s="121">
      <c r="B12350">
        <f>D12350&amp;Q12350&amp;E12350</f>
        <v/>
      </c>
      <c r="C12350" s="73" t="n"/>
      <c r="D12350" s="73" t="n"/>
      <c r="E12350" s="78" t="n"/>
      <c r="F12350" s="75" t="n"/>
      <c r="G12350" s="73" t="n"/>
      <c r="H12350" s="75" t="n"/>
      <c r="I12350" s="75" t="n"/>
      <c r="J12350" s="75" t="n"/>
      <c r="K12350" s="75" t="n"/>
      <c r="L12350" s="75" t="n"/>
      <c r="M12350" s="75" t="n"/>
      <c r="N12350" s="75" t="n"/>
      <c r="O12350" s="75" t="n"/>
      <c r="P12350" s="75" t="n"/>
      <c r="Q12350" s="79" t="n"/>
      <c r="AR12350">
        <f>IF($AU$2&lt;&gt;5,NA(),IF(D12350=D12349,0,IF(AND(D21851=D12350,D12351=D12350),O12350+O12351+O21851,IF(D12351=D12350,O12351+O12350,O12350))))</f>
        <v/>
      </c>
      <c r="AS12350">
        <f>IF($AU$2&lt;&gt;5,NA(),IF(D12350=D12349,0,IF(AND(D21851=D12350,D12351=D12350),P12350+P12351+P21851,IF(D12351=D12350,P12351+P12350,P12350))))</f>
        <v/>
      </c>
      <c r="AT12350">
        <f>AR12350-AS12350</f>
        <v/>
      </c>
    </row>
    <row r="12351" ht="15.75" customHeight="1" s="121">
      <c r="B12351">
        <f>D12351&amp;Q12351&amp;E12351</f>
        <v/>
      </c>
      <c r="C12351" s="73" t="n"/>
      <c r="D12351" s="73" t="n"/>
      <c r="E12351" s="78" t="n"/>
      <c r="F12351" s="75" t="n"/>
      <c r="G12351" s="73" t="n"/>
      <c r="H12351" s="75" t="n"/>
      <c r="I12351" s="75" t="n"/>
      <c r="J12351" s="75" t="n"/>
      <c r="K12351" s="75" t="n"/>
      <c r="L12351" s="75" t="n"/>
      <c r="M12351" s="75" t="n"/>
      <c r="N12351" s="75" t="n"/>
      <c r="O12351" s="75" t="n"/>
      <c r="P12351" s="75" t="n"/>
      <c r="Q12351" s="79" t="n"/>
      <c r="AR12351">
        <f>IF($AU$2&lt;&gt;5,NA(),IF(D12351=D12350,0,IF(AND(D21852=D12351,D12352=D12351),O12351+O12352+O21852,IF(D12352=D12351,O12352+O12351,O12351))))</f>
        <v/>
      </c>
      <c r="AS12351">
        <f>IF($AU$2&lt;&gt;5,NA(),IF(D12351=D12350,0,IF(AND(D21852=D12351,D12352=D12351),P12351+P12352+P21852,IF(D12352=D12351,P12352+P12351,P12351))))</f>
        <v/>
      </c>
      <c r="AT12351">
        <f>AR12351-AS12351</f>
        <v/>
      </c>
    </row>
    <row r="12352" ht="15.75" customHeight="1" s="121">
      <c r="B12352">
        <f>D12352&amp;Q12352&amp;E12352</f>
        <v/>
      </c>
      <c r="C12352" s="73" t="n"/>
      <c r="D12352" s="73" t="n"/>
      <c r="E12352" s="78" t="n"/>
      <c r="F12352" s="75" t="n"/>
      <c r="G12352" s="73" t="n"/>
      <c r="H12352" s="75" t="n"/>
      <c r="I12352" s="75" t="n"/>
      <c r="J12352" s="75" t="n"/>
      <c r="K12352" s="75" t="n"/>
      <c r="L12352" s="75" t="n"/>
      <c r="M12352" s="75" t="n"/>
      <c r="N12352" s="75" t="n"/>
      <c r="O12352" s="75" t="n"/>
      <c r="P12352" s="75" t="n"/>
      <c r="Q12352" s="79" t="n"/>
      <c r="AR12352">
        <f>IF($AU$2&lt;&gt;5,NA(),IF(D12352=D12351,0,IF(AND(D21853=D12352,D12353=D12352),O12352+O12353+O21853,IF(D12353=D12352,O12353+O12352,O12352))))</f>
        <v/>
      </c>
      <c r="AS12352">
        <f>IF($AU$2&lt;&gt;5,NA(),IF(D12352=D12351,0,IF(AND(D21853=D12352,D12353=D12352),P12352+P12353+P21853,IF(D12353=D12352,P12353+P12352,P12352))))</f>
        <v/>
      </c>
      <c r="AT12352">
        <f>AR12352-AS12352</f>
        <v/>
      </c>
    </row>
    <row r="12353" ht="15.75" customHeight="1" s="121">
      <c r="B12353">
        <f>D12353&amp;Q12353&amp;E12353</f>
        <v/>
      </c>
      <c r="C12353" s="73" t="n"/>
      <c r="D12353" s="73" t="n"/>
      <c r="E12353" s="78" t="n"/>
      <c r="F12353" s="75" t="n"/>
      <c r="G12353" s="73" t="n"/>
      <c r="H12353" s="75" t="n"/>
      <c r="I12353" s="75" t="n"/>
      <c r="J12353" s="75" t="n"/>
      <c r="K12353" s="75" t="n"/>
      <c r="L12353" s="75" t="n"/>
      <c r="M12353" s="75" t="n"/>
      <c r="N12353" s="75" t="n"/>
      <c r="O12353" s="75" t="n"/>
      <c r="P12353" s="75" t="n"/>
      <c r="Q12353" s="79" t="n"/>
      <c r="AR12353">
        <f>IF($AU$2&lt;&gt;5,NA(),IF(D12353=D12352,0,IF(AND(D21854=D12353,D12354=D12353),O12353+O12354+O21854,IF(D12354=D12353,O12354+O12353,O12353))))</f>
        <v/>
      </c>
      <c r="AS12353">
        <f>IF($AU$2&lt;&gt;5,NA(),IF(D12353=D12352,0,IF(AND(D21854=D12353,D12354=D12353),P12353+P12354+P21854,IF(D12354=D12353,P12354+P12353,P12353))))</f>
        <v/>
      </c>
      <c r="AT12353">
        <f>AR12353-AS12353</f>
        <v/>
      </c>
    </row>
    <row r="12354" ht="15.75" customHeight="1" s="121">
      <c r="B12354">
        <f>D12354&amp;Q12354&amp;E12354</f>
        <v/>
      </c>
      <c r="C12354" s="73" t="n"/>
      <c r="D12354" s="73" t="n"/>
      <c r="E12354" s="78" t="n"/>
      <c r="F12354" s="75" t="n"/>
      <c r="G12354" s="73" t="n"/>
      <c r="H12354" s="75" t="n"/>
      <c r="I12354" s="75" t="n"/>
      <c r="J12354" s="75" t="n"/>
      <c r="K12354" s="75" t="n"/>
      <c r="L12354" s="75" t="n"/>
      <c r="M12354" s="75" t="n"/>
      <c r="N12354" s="75" t="n"/>
      <c r="O12354" s="75" t="n"/>
      <c r="P12354" s="75" t="n"/>
      <c r="Q12354" s="79" t="n"/>
      <c r="AR12354">
        <f>IF($AU$2&lt;&gt;5,NA(),IF(D12354=D12353,0,IF(AND(D21855=D12354,D12355=D12354),O12354+O12355+O21855,IF(D12355=D12354,O12355+O12354,O12354))))</f>
        <v/>
      </c>
      <c r="AS12354">
        <f>IF($AU$2&lt;&gt;5,NA(),IF(D12354=D12353,0,IF(AND(D21855=D12354,D12355=D12354),P12354+P12355+P21855,IF(D12355=D12354,P12355+P12354,P12354))))</f>
        <v/>
      </c>
      <c r="AT12354">
        <f>AR12354-AS12354</f>
        <v/>
      </c>
    </row>
    <row r="12355" ht="15.75" customHeight="1" s="121">
      <c r="B12355">
        <f>D12355&amp;Q12355&amp;E12355</f>
        <v/>
      </c>
      <c r="C12355" s="73" t="n"/>
      <c r="D12355" s="73" t="n"/>
      <c r="E12355" s="78" t="n"/>
      <c r="F12355" s="75" t="n"/>
      <c r="G12355" s="73" t="n"/>
      <c r="H12355" s="75" t="n"/>
      <c r="I12355" s="75" t="n"/>
      <c r="J12355" s="75" t="n"/>
      <c r="K12355" s="75" t="n"/>
      <c r="L12355" s="75" t="n"/>
      <c r="M12355" s="75" t="n"/>
      <c r="N12355" s="75" t="n"/>
      <c r="O12355" s="75" t="n"/>
      <c r="P12355" s="75" t="n"/>
      <c r="Q12355" s="79" t="n"/>
      <c r="AR12355">
        <f>IF($AU$2&lt;&gt;5,NA(),IF(D12355=D12354,0,IF(AND(D21856=D12355,D12356=D12355),O12355+O12356+O21856,IF(D12356=D12355,O12356+O12355,O12355))))</f>
        <v/>
      </c>
      <c r="AS12355">
        <f>IF($AU$2&lt;&gt;5,NA(),IF(D12355=D12354,0,IF(AND(D21856=D12355,D12356=D12355),P12355+P12356+P21856,IF(D12356=D12355,P12356+P12355,P12355))))</f>
        <v/>
      </c>
      <c r="AT12355">
        <f>AR12355-AS12355</f>
        <v/>
      </c>
    </row>
    <row r="12356" ht="15.75" customHeight="1" s="121">
      <c r="B12356">
        <f>D12356&amp;Q12356&amp;E12356</f>
        <v/>
      </c>
      <c r="C12356" s="73" t="n"/>
      <c r="D12356" s="73" t="n"/>
      <c r="E12356" s="78" t="n"/>
      <c r="F12356" s="75" t="n"/>
      <c r="G12356" s="73" t="n"/>
      <c r="H12356" s="75" t="n"/>
      <c r="I12356" s="75" t="n"/>
      <c r="J12356" s="75" t="n"/>
      <c r="K12356" s="75" t="n"/>
      <c r="L12356" s="75" t="n"/>
      <c r="M12356" s="75" t="n"/>
      <c r="N12356" s="75" t="n"/>
      <c r="O12356" s="75" t="n"/>
      <c r="P12356" s="75" t="n"/>
      <c r="Q12356" s="79" t="n"/>
      <c r="AR12356">
        <f>IF($AU$2&lt;&gt;5,NA(),IF(D12356=D12355,0,IF(AND(D21857=D12356,D12357=D12356),O12356+O12357+O21857,IF(D12357=D12356,O12357+O12356,O12356))))</f>
        <v/>
      </c>
      <c r="AS12356">
        <f>IF($AU$2&lt;&gt;5,NA(),IF(D12356=D12355,0,IF(AND(D21857=D12356,D12357=D12356),P12356+P12357+P21857,IF(D12357=D12356,P12357+P12356,P12356))))</f>
        <v/>
      </c>
      <c r="AT12356">
        <f>AR12356-AS12356</f>
        <v/>
      </c>
    </row>
    <row r="12357" ht="15.75" customHeight="1" s="121">
      <c r="B12357">
        <f>D12357&amp;Q12357&amp;E12357</f>
        <v/>
      </c>
      <c r="C12357" s="73" t="n"/>
      <c r="D12357" s="73" t="n"/>
      <c r="E12357" s="78" t="n"/>
      <c r="F12357" s="75" t="n"/>
      <c r="G12357" s="73" t="n"/>
      <c r="H12357" s="75" t="n"/>
      <c r="I12357" s="75" t="n"/>
      <c r="J12357" s="75" t="n"/>
      <c r="K12357" s="75" t="n"/>
      <c r="L12357" s="75" t="n"/>
      <c r="M12357" s="75" t="n"/>
      <c r="N12357" s="75" t="n"/>
      <c r="O12357" s="75" t="n"/>
      <c r="P12357" s="75" t="n"/>
      <c r="Q12357" s="79" t="n"/>
      <c r="AR12357">
        <f>IF($AU$2&lt;&gt;5,NA(),IF(D12357=D12356,0,IF(AND(D21858=D12357,D12358=D12357),O12357+O12358+O21858,IF(D12358=D12357,O12358+O12357,O12357))))</f>
        <v/>
      </c>
      <c r="AS12357">
        <f>IF($AU$2&lt;&gt;5,NA(),IF(D12357=D12356,0,IF(AND(D21858=D12357,D12358=D12357),P12357+P12358+P21858,IF(D12358=D12357,P12358+P12357,P12357))))</f>
        <v/>
      </c>
      <c r="AT12357">
        <f>AR12357-AS12357</f>
        <v/>
      </c>
    </row>
    <row r="12358" ht="15.75" customHeight="1" s="121">
      <c r="B12358">
        <f>D12358&amp;Q12358&amp;E12358</f>
        <v/>
      </c>
      <c r="C12358" s="73" t="n"/>
      <c r="D12358" s="73" t="n"/>
      <c r="E12358" s="78" t="n"/>
      <c r="F12358" s="75" t="n"/>
      <c r="G12358" s="73" t="n"/>
      <c r="H12358" s="75" t="n"/>
      <c r="I12358" s="75" t="n"/>
      <c r="J12358" s="75" t="n"/>
      <c r="K12358" s="75" t="n"/>
      <c r="L12358" s="75" t="n"/>
      <c r="M12358" s="75" t="n"/>
      <c r="N12358" s="75" t="n"/>
      <c r="O12358" s="75" t="n"/>
      <c r="P12358" s="75" t="n"/>
      <c r="Q12358" s="79" t="n"/>
      <c r="AR12358">
        <f>IF($AU$2&lt;&gt;5,NA(),IF(D12358=D12357,0,IF(AND(D21859=D12358,D12359=D12358),O12358+O12359+O21859,IF(D12359=D12358,O12359+O12358,O12358))))</f>
        <v/>
      </c>
      <c r="AS12358">
        <f>IF($AU$2&lt;&gt;5,NA(),IF(D12358=D12357,0,IF(AND(D21859=D12358,D12359=D12358),P12358+P12359+P21859,IF(D12359=D12358,P12359+P12358,P12358))))</f>
        <v/>
      </c>
      <c r="AT12358">
        <f>AR12358-AS12358</f>
        <v/>
      </c>
    </row>
    <row r="12359" ht="15.75" customHeight="1" s="121">
      <c r="B12359">
        <f>D12359&amp;Q12359&amp;E12359</f>
        <v/>
      </c>
      <c r="C12359" s="73" t="n"/>
      <c r="D12359" s="73" t="n"/>
      <c r="E12359" s="78" t="n"/>
      <c r="F12359" s="75" t="n"/>
      <c r="G12359" s="73" t="n"/>
      <c r="H12359" s="75" t="n"/>
      <c r="I12359" s="75" t="n"/>
      <c r="J12359" s="75" t="n"/>
      <c r="K12359" s="75" t="n"/>
      <c r="L12359" s="75" t="n"/>
      <c r="M12359" s="75" t="n"/>
      <c r="N12359" s="75" t="n"/>
      <c r="O12359" s="75" t="n"/>
      <c r="P12359" s="75" t="n"/>
      <c r="Q12359" s="79" t="n"/>
      <c r="AR12359">
        <f>IF($AU$2&lt;&gt;5,NA(),IF(D12359=D12358,0,IF(AND(D21860=D12359,D12360=D12359),O12359+O12360+O21860,IF(D12360=D12359,O12360+O12359,O12359))))</f>
        <v/>
      </c>
      <c r="AS12359">
        <f>IF($AU$2&lt;&gt;5,NA(),IF(D12359=D12358,0,IF(AND(D21860=D12359,D12360=D12359),P12359+P12360+P21860,IF(D12360=D12359,P12360+P12359,P12359))))</f>
        <v/>
      </c>
      <c r="AT12359">
        <f>AR12359-AS12359</f>
        <v/>
      </c>
    </row>
    <row r="12360" ht="15.75" customHeight="1" s="121">
      <c r="B12360">
        <f>D12360&amp;Q12360&amp;E12360</f>
        <v/>
      </c>
      <c r="C12360" s="73" t="n"/>
      <c r="D12360" s="73" t="n"/>
      <c r="E12360" s="78" t="n"/>
      <c r="F12360" s="75" t="n"/>
      <c r="G12360" s="73" t="n"/>
      <c r="H12360" s="75" t="n"/>
      <c r="I12360" s="75" t="n"/>
      <c r="J12360" s="75" t="n"/>
      <c r="K12360" s="75" t="n"/>
      <c r="L12360" s="75" t="n"/>
      <c r="M12360" s="75" t="n"/>
      <c r="N12360" s="75" t="n"/>
      <c r="O12360" s="75" t="n"/>
      <c r="P12360" s="75" t="n"/>
      <c r="Q12360" s="79" t="n"/>
      <c r="AR12360">
        <f>IF($AU$2&lt;&gt;5,NA(),IF(D12360=D12359,0,IF(AND(D21861=D12360,D12361=D12360),O12360+O12361+O21861,IF(D12361=D12360,O12361+O12360,O12360))))</f>
        <v/>
      </c>
      <c r="AS12360">
        <f>IF($AU$2&lt;&gt;5,NA(),IF(D12360=D12359,0,IF(AND(D21861=D12360,D12361=D12360),P12360+P12361+P21861,IF(D12361=D12360,P12361+P12360,P12360))))</f>
        <v/>
      </c>
      <c r="AT12360">
        <f>AR12360-AS12360</f>
        <v/>
      </c>
    </row>
    <row r="12361" ht="15.75" customHeight="1" s="121">
      <c r="B12361">
        <f>D12361&amp;Q12361&amp;E12361</f>
        <v/>
      </c>
      <c r="C12361" s="73" t="n"/>
      <c r="D12361" s="73" t="n"/>
      <c r="E12361" s="78" t="n"/>
      <c r="F12361" s="75" t="n"/>
      <c r="G12361" s="73" t="n"/>
      <c r="H12361" s="75" t="n"/>
      <c r="I12361" s="75" t="n"/>
      <c r="J12361" s="75" t="n"/>
      <c r="K12361" s="75" t="n"/>
      <c r="L12361" s="75" t="n"/>
      <c r="M12361" s="75" t="n"/>
      <c r="N12361" s="75" t="n"/>
      <c r="O12361" s="75" t="n"/>
      <c r="P12361" s="75" t="n"/>
      <c r="Q12361" s="79" t="n"/>
      <c r="AR12361">
        <f>IF($AU$2&lt;&gt;5,NA(),IF(D12361=D12360,0,IF(AND(D21862=D12361,D12362=D12361),O12361+O12362+O21862,IF(D12362=D12361,O12362+O12361,O12361))))</f>
        <v/>
      </c>
      <c r="AS12361">
        <f>IF($AU$2&lt;&gt;5,NA(),IF(D12361=D12360,0,IF(AND(D21862=D12361,D12362=D12361),P12361+P12362+P21862,IF(D12362=D12361,P12362+P12361,P12361))))</f>
        <v/>
      </c>
      <c r="AT12361">
        <f>AR12361-AS12361</f>
        <v/>
      </c>
    </row>
    <row r="12362" ht="15.75" customHeight="1" s="121">
      <c r="B12362">
        <f>D12362&amp;Q12362&amp;E12362</f>
        <v/>
      </c>
      <c r="C12362" s="73" t="n"/>
      <c r="D12362" s="73" t="n"/>
      <c r="E12362" s="78" t="n"/>
      <c r="F12362" s="75" t="n"/>
      <c r="G12362" s="73" t="n"/>
      <c r="H12362" s="75" t="n"/>
      <c r="I12362" s="75" t="n"/>
      <c r="J12362" s="75" t="n"/>
      <c r="K12362" s="75" t="n"/>
      <c r="L12362" s="75" t="n"/>
      <c r="M12362" s="75" t="n"/>
      <c r="N12362" s="75" t="n"/>
      <c r="O12362" s="75" t="n"/>
      <c r="P12362" s="75" t="n"/>
      <c r="Q12362" s="79" t="n"/>
      <c r="AR12362">
        <f>IF($AU$2&lt;&gt;5,NA(),IF(D12362=D12361,0,IF(AND(D21863=D12362,D12363=D12362),O12362+O12363+O21863,IF(D12363=D12362,O12363+O12362,O12362))))</f>
        <v/>
      </c>
      <c r="AS12362">
        <f>IF($AU$2&lt;&gt;5,NA(),IF(D12362=D12361,0,IF(AND(D21863=D12362,D12363=D12362),P12362+P12363+P21863,IF(D12363=D12362,P12363+P12362,P12362))))</f>
        <v/>
      </c>
      <c r="AT12362">
        <f>AR12362-AS12362</f>
        <v/>
      </c>
    </row>
    <row r="12363" ht="15.75" customHeight="1" s="121">
      <c r="B12363">
        <f>D12363&amp;Q12363&amp;E12363</f>
        <v/>
      </c>
      <c r="C12363" s="73" t="n"/>
      <c r="D12363" s="73" t="n"/>
      <c r="E12363" s="78" t="n"/>
      <c r="F12363" s="75" t="n"/>
      <c r="G12363" s="73" t="n"/>
      <c r="H12363" s="75" t="n"/>
      <c r="I12363" s="75" t="n"/>
      <c r="J12363" s="75" t="n"/>
      <c r="K12363" s="75" t="n"/>
      <c r="L12363" s="75" t="n"/>
      <c r="M12363" s="75" t="n"/>
      <c r="N12363" s="75" t="n"/>
      <c r="O12363" s="75" t="n"/>
      <c r="P12363" s="75" t="n"/>
      <c r="Q12363" s="79" t="n"/>
      <c r="AR12363">
        <f>IF($AU$2&lt;&gt;5,NA(),IF(D12363=D12362,0,IF(AND(D21864=D12363,D12364=D12363),O12363+O12364+O21864,IF(D12364=D12363,O12364+O12363,O12363))))</f>
        <v/>
      </c>
      <c r="AS12363">
        <f>IF($AU$2&lt;&gt;5,NA(),IF(D12363=D12362,0,IF(AND(D21864=D12363,D12364=D12363),P12363+P12364+P21864,IF(D12364=D12363,P12364+P12363,P12363))))</f>
        <v/>
      </c>
      <c r="AT12363">
        <f>AR12363-AS12363</f>
        <v/>
      </c>
    </row>
    <row r="12364" ht="15.75" customHeight="1" s="121">
      <c r="B12364">
        <f>D12364&amp;Q12364&amp;E12364</f>
        <v/>
      </c>
      <c r="C12364" s="73" t="n"/>
      <c r="D12364" s="73" t="n"/>
      <c r="E12364" s="78" t="n"/>
      <c r="F12364" s="75" t="n"/>
      <c r="G12364" s="73" t="n"/>
      <c r="H12364" s="75" t="n"/>
      <c r="I12364" s="75" t="n"/>
      <c r="J12364" s="75" t="n"/>
      <c r="K12364" s="75" t="n"/>
      <c r="L12364" s="75" t="n"/>
      <c r="M12364" s="75" t="n"/>
      <c r="N12364" s="75" t="n"/>
      <c r="O12364" s="75" t="n"/>
      <c r="P12364" s="75" t="n"/>
      <c r="Q12364" s="79" t="n"/>
      <c r="AR12364">
        <f>IF($AU$2&lt;&gt;5,NA(),IF(D12364=D12363,0,IF(AND(D21865=D12364,D12365=D12364),O12364+O12365+O21865,IF(D12365=D12364,O12365+O12364,O12364))))</f>
        <v/>
      </c>
      <c r="AS12364">
        <f>IF($AU$2&lt;&gt;5,NA(),IF(D12364=D12363,0,IF(AND(D21865=D12364,D12365=D12364),P12364+P12365+P21865,IF(D12365=D12364,P12365+P12364,P12364))))</f>
        <v/>
      </c>
      <c r="AT12364">
        <f>AR12364-AS12364</f>
        <v/>
      </c>
    </row>
    <row r="12365" ht="15.75" customHeight="1" s="121">
      <c r="B12365">
        <f>D12365&amp;Q12365&amp;E12365</f>
        <v/>
      </c>
      <c r="C12365" s="73" t="n"/>
      <c r="D12365" s="73" t="n"/>
      <c r="E12365" s="78" t="n"/>
      <c r="F12365" s="75" t="n"/>
      <c r="G12365" s="73" t="n"/>
      <c r="H12365" s="75" t="n"/>
      <c r="I12365" s="75" t="n"/>
      <c r="J12365" s="75" t="n"/>
      <c r="K12365" s="75" t="n"/>
      <c r="L12365" s="75" t="n"/>
      <c r="M12365" s="75" t="n"/>
      <c r="N12365" s="75" t="n"/>
      <c r="O12365" s="75" t="n"/>
      <c r="P12365" s="75" t="n"/>
      <c r="Q12365" s="79" t="n"/>
      <c r="AR12365">
        <f>IF($AU$2&lt;&gt;5,NA(),IF(D12365=D12364,0,IF(AND(D21866=D12365,D12366=D12365),O12365+O12366+O21866,IF(D12366=D12365,O12366+O12365,O12365))))</f>
        <v/>
      </c>
      <c r="AS12365">
        <f>IF($AU$2&lt;&gt;5,NA(),IF(D12365=D12364,0,IF(AND(D21866=D12365,D12366=D12365),P12365+P12366+P21866,IF(D12366=D12365,P12366+P12365,P12365))))</f>
        <v/>
      </c>
      <c r="AT12365">
        <f>AR12365-AS12365</f>
        <v/>
      </c>
    </row>
    <row r="12366" ht="15.75" customHeight="1" s="121">
      <c r="B12366">
        <f>D12366&amp;Q12366&amp;E12366</f>
        <v/>
      </c>
      <c r="C12366" s="73" t="n"/>
      <c r="D12366" s="73" t="n"/>
      <c r="E12366" s="78" t="n"/>
      <c r="F12366" s="75" t="n"/>
      <c r="G12366" s="73" t="n"/>
      <c r="H12366" s="75" t="n"/>
      <c r="I12366" s="75" t="n"/>
      <c r="J12366" s="75" t="n"/>
      <c r="K12366" s="75" t="n"/>
      <c r="L12366" s="75" t="n"/>
      <c r="M12366" s="75" t="n"/>
      <c r="N12366" s="75" t="n"/>
      <c r="O12366" s="75" t="n"/>
      <c r="P12366" s="75" t="n"/>
      <c r="Q12366" s="79" t="n"/>
      <c r="AR12366">
        <f>IF($AU$2&lt;&gt;5,NA(),IF(D12366=D12365,0,IF(AND(D21867=D12366,D12367=D12366),O12366+O12367+O21867,IF(D12367=D12366,O12367+O12366,O12366))))</f>
        <v/>
      </c>
      <c r="AS12366">
        <f>IF($AU$2&lt;&gt;5,NA(),IF(D12366=D12365,0,IF(AND(D21867=D12366,D12367=D12366),P12366+P12367+P21867,IF(D12367=D12366,P12367+P12366,P12366))))</f>
        <v/>
      </c>
      <c r="AT12366">
        <f>AR12366-AS12366</f>
        <v/>
      </c>
    </row>
    <row r="12367" ht="15.75" customHeight="1" s="121">
      <c r="B12367">
        <f>D12367&amp;Q12367&amp;E12367</f>
        <v/>
      </c>
      <c r="C12367" s="73" t="n"/>
      <c r="D12367" s="73" t="n"/>
      <c r="E12367" s="78" t="n"/>
      <c r="F12367" s="75" t="n"/>
      <c r="G12367" s="73" t="n"/>
      <c r="H12367" s="75" t="n"/>
      <c r="I12367" s="75" t="n"/>
      <c r="J12367" s="75" t="n"/>
      <c r="K12367" s="75" t="n"/>
      <c r="L12367" s="75" t="n"/>
      <c r="M12367" s="75" t="n"/>
      <c r="N12367" s="75" t="n"/>
      <c r="O12367" s="75" t="n"/>
      <c r="P12367" s="75" t="n"/>
      <c r="Q12367" s="79" t="n"/>
      <c r="AR12367">
        <f>IF($AU$2&lt;&gt;5,NA(),IF(D12367=D12366,0,IF(AND(D21868=D12367,D12368=D12367),O12367+O12368+O21868,IF(D12368=D12367,O12368+O12367,O12367))))</f>
        <v/>
      </c>
      <c r="AS12367">
        <f>IF($AU$2&lt;&gt;5,NA(),IF(D12367=D12366,0,IF(AND(D21868=D12367,D12368=D12367),P12367+P12368+P21868,IF(D12368=D12367,P12368+P12367,P12367))))</f>
        <v/>
      </c>
      <c r="AT12367">
        <f>AR12367-AS12367</f>
        <v/>
      </c>
    </row>
    <row r="12368" ht="15.75" customHeight="1" s="121">
      <c r="B12368">
        <f>D12368&amp;Q12368&amp;E12368</f>
        <v/>
      </c>
      <c r="C12368" s="73" t="n"/>
      <c r="D12368" s="73" t="n"/>
      <c r="E12368" s="78" t="n"/>
      <c r="F12368" s="75" t="n"/>
      <c r="G12368" s="73" t="n"/>
      <c r="H12368" s="75" t="n"/>
      <c r="I12368" s="75" t="n"/>
      <c r="J12368" s="75" t="n"/>
      <c r="K12368" s="75" t="n"/>
      <c r="L12368" s="75" t="n"/>
      <c r="M12368" s="75" t="n"/>
      <c r="N12368" s="75" t="n"/>
      <c r="O12368" s="75" t="n"/>
      <c r="P12368" s="75" t="n"/>
      <c r="Q12368" s="79" t="n"/>
      <c r="AR12368">
        <f>IF($AU$2&lt;&gt;5,NA(),IF(D12368=D12367,0,IF(AND(D21869=D12368,D12369=D12368),O12368+O12369+O21869,IF(D12369=D12368,O12369+O12368,O12368))))</f>
        <v/>
      </c>
      <c r="AS12368">
        <f>IF($AU$2&lt;&gt;5,NA(),IF(D12368=D12367,0,IF(AND(D21869=D12368,D12369=D12368),P12368+P12369+P21869,IF(D12369=D12368,P12369+P12368,P12368))))</f>
        <v/>
      </c>
      <c r="AT12368">
        <f>AR12368-AS12368</f>
        <v/>
      </c>
    </row>
    <row r="12369" ht="15.75" customHeight="1" s="121">
      <c r="B12369">
        <f>D12369&amp;Q12369&amp;E12369</f>
        <v/>
      </c>
      <c r="C12369" s="73" t="n"/>
      <c r="D12369" s="73" t="n"/>
      <c r="E12369" s="78" t="n"/>
      <c r="F12369" s="75" t="n"/>
      <c r="G12369" s="73" t="n"/>
      <c r="H12369" s="75" t="n"/>
      <c r="I12369" s="75" t="n"/>
      <c r="J12369" s="75" t="n"/>
      <c r="K12369" s="75" t="n"/>
      <c r="L12369" s="75" t="n"/>
      <c r="M12369" s="75" t="n"/>
      <c r="N12369" s="75" t="n"/>
      <c r="O12369" s="75" t="n"/>
      <c r="P12369" s="75" t="n"/>
      <c r="Q12369" s="79" t="n"/>
      <c r="AR12369">
        <f>IF($AU$2&lt;&gt;5,NA(),IF(D12369=D12368,0,IF(AND(D21870=D12369,D12370=D12369),O12369+O12370+O21870,IF(D12370=D12369,O12370+O12369,O12369))))</f>
        <v/>
      </c>
      <c r="AS12369">
        <f>IF($AU$2&lt;&gt;5,NA(),IF(D12369=D12368,0,IF(AND(D21870=D12369,D12370=D12369),P12369+P12370+P21870,IF(D12370=D12369,P12370+P12369,P12369))))</f>
        <v/>
      </c>
      <c r="AT12369">
        <f>AR12369-AS12369</f>
        <v/>
      </c>
    </row>
    <row r="12370" ht="15.75" customHeight="1" s="121">
      <c r="B12370">
        <f>D12370&amp;Q12370&amp;E12370</f>
        <v/>
      </c>
      <c r="C12370" s="73" t="n"/>
      <c r="D12370" s="73" t="n"/>
      <c r="E12370" s="78" t="n"/>
      <c r="F12370" s="75" t="n"/>
      <c r="G12370" s="73" t="n"/>
      <c r="H12370" s="75" t="n"/>
      <c r="I12370" s="75" t="n"/>
      <c r="J12370" s="75" t="n"/>
      <c r="K12370" s="75" t="n"/>
      <c r="L12370" s="75" t="n"/>
      <c r="M12370" s="75" t="n"/>
      <c r="N12370" s="75" t="n"/>
      <c r="O12370" s="75" t="n"/>
      <c r="P12370" s="75" t="n"/>
      <c r="Q12370" s="79" t="n"/>
      <c r="AR12370">
        <f>IF($AU$2&lt;&gt;5,NA(),IF(D12370=D12369,0,IF(AND(D21871=D12370,D12371=D12370),O12370+O12371+O21871,IF(D12371=D12370,O12371+O12370,O12370))))</f>
        <v/>
      </c>
      <c r="AS12370">
        <f>IF($AU$2&lt;&gt;5,NA(),IF(D12370=D12369,0,IF(AND(D21871=D12370,D12371=D12370),P12370+P12371+P21871,IF(D12371=D12370,P12371+P12370,P12370))))</f>
        <v/>
      </c>
      <c r="AT12370">
        <f>AR12370-AS12370</f>
        <v/>
      </c>
    </row>
    <row r="12371" ht="15.75" customHeight="1" s="121">
      <c r="B12371">
        <f>D12371&amp;Q12371&amp;E12371</f>
        <v/>
      </c>
      <c r="C12371" s="73" t="n"/>
      <c r="D12371" s="73" t="n"/>
      <c r="E12371" s="78" t="n"/>
      <c r="F12371" s="75" t="n"/>
      <c r="G12371" s="73" t="n"/>
      <c r="H12371" s="75" t="n"/>
      <c r="I12371" s="75" t="n"/>
      <c r="J12371" s="75" t="n"/>
      <c r="K12371" s="75" t="n"/>
      <c r="L12371" s="75" t="n"/>
      <c r="M12371" s="75" t="n"/>
      <c r="N12371" s="75" t="n"/>
      <c r="O12371" s="75" t="n"/>
      <c r="P12371" s="75" t="n"/>
      <c r="Q12371" s="79" t="n"/>
      <c r="AR12371">
        <f>IF($AU$2&lt;&gt;5,NA(),IF(D12371=D12370,0,IF(AND(D21872=D12371,D12372=D12371),O12371+O12372+O21872,IF(D12372=D12371,O12372+O12371,O12371))))</f>
        <v/>
      </c>
      <c r="AS12371">
        <f>IF($AU$2&lt;&gt;5,NA(),IF(D12371=D12370,0,IF(AND(D21872=D12371,D12372=D12371),P12371+P12372+P21872,IF(D12372=D12371,P12372+P12371,P12371))))</f>
        <v/>
      </c>
      <c r="AT12371">
        <f>AR12371-AS12371</f>
        <v/>
      </c>
    </row>
    <row r="12372" ht="15.75" customHeight="1" s="121">
      <c r="B12372">
        <f>D12372&amp;Q12372&amp;E12372</f>
        <v/>
      </c>
      <c r="C12372" s="73" t="n"/>
      <c r="D12372" s="73" t="n"/>
      <c r="E12372" s="78" t="n"/>
      <c r="F12372" s="75" t="n"/>
      <c r="G12372" s="73" t="n"/>
      <c r="H12372" s="75" t="n"/>
      <c r="I12372" s="75" t="n"/>
      <c r="J12372" s="75" t="n"/>
      <c r="K12372" s="75" t="n"/>
      <c r="L12372" s="75" t="n"/>
      <c r="M12372" s="75" t="n"/>
      <c r="N12372" s="75" t="n"/>
      <c r="O12372" s="75" t="n"/>
      <c r="P12372" s="75" t="n"/>
      <c r="Q12372" s="79" t="n"/>
      <c r="AR12372">
        <f>IF($AU$2&lt;&gt;5,NA(),IF(D12372=D12371,0,IF(AND(D21873=D12372,D12373=D12372),O12372+O12373+O21873,IF(D12373=D12372,O12373+O12372,O12372))))</f>
        <v/>
      </c>
      <c r="AS12372">
        <f>IF($AU$2&lt;&gt;5,NA(),IF(D12372=D12371,0,IF(AND(D21873=D12372,D12373=D12372),P12372+P12373+P21873,IF(D12373=D12372,P12373+P12372,P12372))))</f>
        <v/>
      </c>
      <c r="AT12372">
        <f>AR12372-AS12372</f>
        <v/>
      </c>
    </row>
    <row r="12373" ht="15.75" customHeight="1" s="121">
      <c r="B12373">
        <f>D12373&amp;Q12373&amp;E12373</f>
        <v/>
      </c>
      <c r="C12373" s="73" t="n"/>
      <c r="D12373" s="73" t="n"/>
      <c r="E12373" s="78" t="n"/>
      <c r="F12373" s="75" t="n"/>
      <c r="G12373" s="73" t="n"/>
      <c r="H12373" s="75" t="n"/>
      <c r="I12373" s="75" t="n"/>
      <c r="J12373" s="75" t="n"/>
      <c r="K12373" s="75" t="n"/>
      <c r="L12373" s="75" t="n"/>
      <c r="M12373" s="75" t="n"/>
      <c r="N12373" s="75" t="n"/>
      <c r="O12373" s="75" t="n"/>
      <c r="P12373" s="75" t="n"/>
      <c r="Q12373" s="79" t="n"/>
      <c r="AR12373">
        <f>IF($AU$2&lt;&gt;5,NA(),IF(D12373=D12372,0,IF(AND(D21874=D12373,D12374=D12373),O12373+O12374+O21874,IF(D12374=D12373,O12374+O12373,O12373))))</f>
        <v/>
      </c>
      <c r="AS12373">
        <f>IF($AU$2&lt;&gt;5,NA(),IF(D12373=D12372,0,IF(AND(D21874=D12373,D12374=D12373),P12373+P12374+P21874,IF(D12374=D12373,P12374+P12373,P12373))))</f>
        <v/>
      </c>
      <c r="AT12373">
        <f>AR12373-AS12373</f>
        <v/>
      </c>
    </row>
    <row r="12374" ht="15.75" customHeight="1" s="121">
      <c r="B12374">
        <f>D12374&amp;Q12374&amp;E12374</f>
        <v/>
      </c>
      <c r="C12374" s="73" t="n"/>
      <c r="D12374" s="73" t="n"/>
      <c r="E12374" s="78" t="n"/>
      <c r="F12374" s="75" t="n"/>
      <c r="G12374" s="73" t="n"/>
      <c r="H12374" s="75" t="n"/>
      <c r="I12374" s="75" t="n"/>
      <c r="J12374" s="75" t="n"/>
      <c r="K12374" s="75" t="n"/>
      <c r="L12374" s="75" t="n"/>
      <c r="M12374" s="75" t="n"/>
      <c r="N12374" s="75" t="n"/>
      <c r="O12374" s="75" t="n"/>
      <c r="P12374" s="75" t="n"/>
      <c r="Q12374" s="79" t="n"/>
      <c r="AR12374">
        <f>IF($AU$2&lt;&gt;5,NA(),IF(D12374=D12373,0,IF(AND(D21875=D12374,D12375=D12374),O12374+O12375+O21875,IF(D12375=D12374,O12375+O12374,O12374))))</f>
        <v/>
      </c>
      <c r="AS12374">
        <f>IF($AU$2&lt;&gt;5,NA(),IF(D12374=D12373,0,IF(AND(D21875=D12374,D12375=D12374),P12374+P12375+P21875,IF(D12375=D12374,P12375+P12374,P12374))))</f>
        <v/>
      </c>
      <c r="AT12374">
        <f>AR12374-AS12374</f>
        <v/>
      </c>
    </row>
    <row r="12375" ht="15.75" customHeight="1" s="121">
      <c r="B12375">
        <f>D12375&amp;Q12375&amp;E12375</f>
        <v/>
      </c>
      <c r="C12375" s="73" t="n"/>
      <c r="D12375" s="73" t="n"/>
      <c r="E12375" s="78" t="n"/>
      <c r="F12375" s="75" t="n"/>
      <c r="G12375" s="73" t="n"/>
      <c r="H12375" s="75" t="n"/>
      <c r="I12375" s="75" t="n"/>
      <c r="J12375" s="75" t="n"/>
      <c r="K12375" s="75" t="n"/>
      <c r="L12375" s="75" t="n"/>
      <c r="M12375" s="75" t="n"/>
      <c r="N12375" s="75" t="n"/>
      <c r="O12375" s="75" t="n"/>
      <c r="P12375" s="75" t="n"/>
      <c r="Q12375" s="79" t="n"/>
      <c r="AR12375">
        <f>IF($AU$2&lt;&gt;5,NA(),IF(D12375=D12374,0,IF(AND(D21876=D12375,D12376=D12375),O12375+O12376+O21876,IF(D12376=D12375,O12376+O12375,O12375))))</f>
        <v/>
      </c>
      <c r="AS12375">
        <f>IF($AU$2&lt;&gt;5,NA(),IF(D12375=D12374,0,IF(AND(D21876=D12375,D12376=D12375),P12375+P12376+P21876,IF(D12376=D12375,P12376+P12375,P12375))))</f>
        <v/>
      </c>
      <c r="AT12375">
        <f>AR12375-AS12375</f>
        <v/>
      </c>
    </row>
    <row r="12376" ht="15.75" customHeight="1" s="121">
      <c r="B12376">
        <f>D12376&amp;Q12376&amp;E12376</f>
        <v/>
      </c>
      <c r="C12376" s="73" t="n"/>
      <c r="D12376" s="73" t="n"/>
      <c r="E12376" s="78" t="n"/>
      <c r="F12376" s="75" t="n"/>
      <c r="G12376" s="73" t="n"/>
      <c r="H12376" s="75" t="n"/>
      <c r="I12376" s="75" t="n"/>
      <c r="J12376" s="75" t="n"/>
      <c r="K12376" s="75" t="n"/>
      <c r="L12376" s="75" t="n"/>
      <c r="M12376" s="75" t="n"/>
      <c r="N12376" s="75" t="n"/>
      <c r="O12376" s="75" t="n"/>
      <c r="P12376" s="75" t="n"/>
      <c r="Q12376" s="79" t="n"/>
      <c r="AR12376">
        <f>IF($AU$2&lt;&gt;5,NA(),IF(D12376=D12375,0,IF(AND(D21877=D12376,D12377=D12376),O12376+O12377+O21877,IF(D12377=D12376,O12377+O12376,O12376))))</f>
        <v/>
      </c>
      <c r="AS12376">
        <f>IF($AU$2&lt;&gt;5,NA(),IF(D12376=D12375,0,IF(AND(D21877=D12376,D12377=D12376),P12376+P12377+P21877,IF(D12377=D12376,P12377+P12376,P12376))))</f>
        <v/>
      </c>
      <c r="AT12376">
        <f>AR12376-AS12376</f>
        <v/>
      </c>
    </row>
    <row r="12377" ht="15.75" customHeight="1" s="121">
      <c r="B12377">
        <f>D12377&amp;Q12377&amp;E12377</f>
        <v/>
      </c>
      <c r="C12377" s="73" t="n"/>
      <c r="D12377" s="73" t="n"/>
      <c r="E12377" s="78" t="n"/>
      <c r="F12377" s="75" t="n"/>
      <c r="G12377" s="73" t="n"/>
      <c r="H12377" s="75" t="n"/>
      <c r="I12377" s="75" t="n"/>
      <c r="J12377" s="75" t="n"/>
      <c r="K12377" s="75" t="n"/>
      <c r="L12377" s="75" t="n"/>
      <c r="M12377" s="75" t="n"/>
      <c r="N12377" s="75" t="n"/>
      <c r="O12377" s="75" t="n"/>
      <c r="P12377" s="75" t="n"/>
      <c r="Q12377" s="79" t="n"/>
      <c r="AR12377">
        <f>IF($AU$2&lt;&gt;5,NA(),IF(D12377=D12376,0,IF(AND(D21878=D12377,D12378=D12377),O12377+O12378+O21878,IF(D12378=D12377,O12378+O12377,O12377))))</f>
        <v/>
      </c>
      <c r="AS12377">
        <f>IF($AU$2&lt;&gt;5,NA(),IF(D12377=D12376,0,IF(AND(D21878=D12377,D12378=D12377),P12377+P12378+P21878,IF(D12378=D12377,P12378+P12377,P12377))))</f>
        <v/>
      </c>
      <c r="AT12377">
        <f>AR12377-AS12377</f>
        <v/>
      </c>
    </row>
    <row r="12378" ht="15.75" customHeight="1" s="121">
      <c r="B12378">
        <f>D12378&amp;Q12378&amp;E12378</f>
        <v/>
      </c>
      <c r="C12378" s="73" t="n"/>
      <c r="D12378" s="73" t="n"/>
      <c r="E12378" s="78" t="n"/>
      <c r="F12378" s="75" t="n"/>
      <c r="G12378" s="73" t="n"/>
      <c r="H12378" s="75" t="n"/>
      <c r="I12378" s="75" t="n"/>
      <c r="J12378" s="75" t="n"/>
      <c r="K12378" s="75" t="n"/>
      <c r="L12378" s="75" t="n"/>
      <c r="M12378" s="75" t="n"/>
      <c r="N12378" s="75" t="n"/>
      <c r="O12378" s="75" t="n"/>
      <c r="P12378" s="75" t="n"/>
      <c r="Q12378" s="79" t="n"/>
      <c r="AR12378">
        <f>IF($AU$2&lt;&gt;5,NA(),IF(D12378=D12377,0,IF(AND(D21879=D12378,D12379=D12378),O12378+O12379+O21879,IF(D12379=D12378,O12379+O12378,O12378))))</f>
        <v/>
      </c>
      <c r="AS12378">
        <f>IF($AU$2&lt;&gt;5,NA(),IF(D12378=D12377,0,IF(AND(D21879=D12378,D12379=D12378),P12378+P12379+P21879,IF(D12379=D12378,P12379+P12378,P12378))))</f>
        <v/>
      </c>
      <c r="AT12378">
        <f>AR12378-AS12378</f>
        <v/>
      </c>
    </row>
    <row r="12379" ht="15.75" customHeight="1" s="121">
      <c r="B12379">
        <f>D12379&amp;Q12379&amp;E12379</f>
        <v/>
      </c>
      <c r="C12379" s="73" t="n"/>
      <c r="D12379" s="73" t="n"/>
      <c r="E12379" s="78" t="n"/>
      <c r="F12379" s="75" t="n"/>
      <c r="G12379" s="73" t="n"/>
      <c r="H12379" s="75" t="n"/>
      <c r="I12379" s="75" t="n"/>
      <c r="J12379" s="75" t="n"/>
      <c r="K12379" s="75" t="n"/>
      <c r="L12379" s="75" t="n"/>
      <c r="M12379" s="75" t="n"/>
      <c r="N12379" s="75" t="n"/>
      <c r="O12379" s="75" t="n"/>
      <c r="P12379" s="75" t="n"/>
      <c r="Q12379" s="79" t="n"/>
      <c r="AR12379">
        <f>IF($AU$2&lt;&gt;5,NA(),IF(D12379=D12378,0,IF(AND(D21880=D12379,D12380=D12379),O12379+O12380+O21880,IF(D12380=D12379,O12380+O12379,O12379))))</f>
        <v/>
      </c>
      <c r="AS12379">
        <f>IF($AU$2&lt;&gt;5,NA(),IF(D12379=D12378,0,IF(AND(D21880=D12379,D12380=D12379),P12379+P12380+P21880,IF(D12380=D12379,P12380+P12379,P12379))))</f>
        <v/>
      </c>
      <c r="AT12379">
        <f>AR12379-AS12379</f>
        <v/>
      </c>
    </row>
    <row r="12380" ht="15.75" customHeight="1" s="121">
      <c r="B12380">
        <f>D12380&amp;Q12380&amp;E12380</f>
        <v/>
      </c>
      <c r="C12380" s="73" t="n"/>
      <c r="D12380" s="73" t="n"/>
      <c r="E12380" s="78" t="n"/>
      <c r="F12380" s="75" t="n"/>
      <c r="G12380" s="73" t="n"/>
      <c r="H12380" s="75" t="n"/>
      <c r="I12380" s="75" t="n"/>
      <c r="J12380" s="75" t="n"/>
      <c r="K12380" s="75" t="n"/>
      <c r="L12380" s="75" t="n"/>
      <c r="M12380" s="75" t="n"/>
      <c r="N12380" s="75" t="n"/>
      <c r="O12380" s="75" t="n"/>
      <c r="P12380" s="75" t="n"/>
      <c r="Q12380" s="79" t="n"/>
      <c r="AR12380">
        <f>IF($AU$2&lt;&gt;5,NA(),IF(D12380=D12379,0,IF(AND(D21881=D12380,D12381=D12380),O12380+O12381+O21881,IF(D12381=D12380,O12381+O12380,O12380))))</f>
        <v/>
      </c>
      <c r="AS12380">
        <f>IF($AU$2&lt;&gt;5,NA(),IF(D12380=D12379,0,IF(AND(D21881=D12380,D12381=D12380),P12380+P12381+P21881,IF(D12381=D12380,P12381+P12380,P12380))))</f>
        <v/>
      </c>
      <c r="AT12380">
        <f>AR12380-AS12380</f>
        <v/>
      </c>
    </row>
    <row r="12381" ht="15.75" customHeight="1" s="121">
      <c r="B12381">
        <f>D12381&amp;Q12381&amp;E12381</f>
        <v/>
      </c>
      <c r="C12381" s="73" t="n"/>
      <c r="D12381" s="73" t="n"/>
      <c r="E12381" s="78" t="n"/>
      <c r="F12381" s="75" t="n"/>
      <c r="G12381" s="73" t="n"/>
      <c r="H12381" s="75" t="n"/>
      <c r="I12381" s="75" t="n"/>
      <c r="J12381" s="75" t="n"/>
      <c r="K12381" s="75" t="n"/>
      <c r="L12381" s="75" t="n"/>
      <c r="M12381" s="75" t="n"/>
      <c r="N12381" s="75" t="n"/>
      <c r="O12381" s="75" t="n"/>
      <c r="P12381" s="75" t="n"/>
      <c r="Q12381" s="79" t="n"/>
      <c r="AR12381">
        <f>IF($AU$2&lt;&gt;5,NA(),IF(D12381=D12380,0,IF(AND(D21882=D12381,D12382=D12381),O12381+O12382+O21882,IF(D12382=D12381,O12382+O12381,O12381))))</f>
        <v/>
      </c>
      <c r="AS12381">
        <f>IF($AU$2&lt;&gt;5,NA(),IF(D12381=D12380,0,IF(AND(D21882=D12381,D12382=D12381),P12381+P12382+P21882,IF(D12382=D12381,P12382+P12381,P12381))))</f>
        <v/>
      </c>
      <c r="AT12381">
        <f>AR12381-AS12381</f>
        <v/>
      </c>
    </row>
    <row r="12382" ht="15.75" customHeight="1" s="121">
      <c r="B12382">
        <f>D12382&amp;Q12382&amp;E12382</f>
        <v/>
      </c>
      <c r="C12382" s="73" t="n"/>
      <c r="D12382" s="73" t="n"/>
      <c r="E12382" s="78" t="n"/>
      <c r="F12382" s="75" t="n"/>
      <c r="G12382" s="73" t="n"/>
      <c r="H12382" s="75" t="n"/>
      <c r="I12382" s="75" t="n"/>
      <c r="J12382" s="75" t="n"/>
      <c r="K12382" s="75" t="n"/>
      <c r="L12382" s="75" t="n"/>
      <c r="M12382" s="75" t="n"/>
      <c r="N12382" s="75" t="n"/>
      <c r="O12382" s="75" t="n"/>
      <c r="P12382" s="75" t="n"/>
      <c r="Q12382" s="79" t="n"/>
      <c r="AR12382">
        <f>IF($AU$2&lt;&gt;5,NA(),IF(D12382=D12381,0,IF(AND(D21883=D12382,D12383=D12382),O12382+O12383+O21883,IF(D12383=D12382,O12383+O12382,O12382))))</f>
        <v/>
      </c>
      <c r="AS12382">
        <f>IF($AU$2&lt;&gt;5,NA(),IF(D12382=D12381,0,IF(AND(D21883=D12382,D12383=D12382),P12382+P12383+P21883,IF(D12383=D12382,P12383+P12382,P12382))))</f>
        <v/>
      </c>
      <c r="AT12382">
        <f>AR12382-AS12382</f>
        <v/>
      </c>
    </row>
    <row r="12383" ht="15.75" customHeight="1" s="121">
      <c r="B12383">
        <f>D12383&amp;Q12383&amp;E12383</f>
        <v/>
      </c>
      <c r="C12383" s="73" t="n"/>
      <c r="D12383" s="73" t="n"/>
      <c r="E12383" s="78" t="n"/>
      <c r="F12383" s="75" t="n"/>
      <c r="G12383" s="73" t="n"/>
      <c r="H12383" s="75" t="n"/>
      <c r="I12383" s="75" t="n"/>
      <c r="J12383" s="75" t="n"/>
      <c r="K12383" s="75" t="n"/>
      <c r="L12383" s="75" t="n"/>
      <c r="M12383" s="75" t="n"/>
      <c r="N12383" s="75" t="n"/>
      <c r="O12383" s="75" t="n"/>
      <c r="P12383" s="75" t="n"/>
      <c r="Q12383" s="79" t="n"/>
      <c r="AR12383">
        <f>IF($AU$2&lt;&gt;5,NA(),IF(D12383=D12382,0,IF(AND(D21884=D12383,D12384=D12383),O12383+O12384+O21884,IF(D12384=D12383,O12384+O12383,O12383))))</f>
        <v/>
      </c>
      <c r="AS12383">
        <f>IF($AU$2&lt;&gt;5,NA(),IF(D12383=D12382,0,IF(AND(D21884=D12383,D12384=D12383),P12383+P12384+P21884,IF(D12384=D12383,P12384+P12383,P12383))))</f>
        <v/>
      </c>
      <c r="AT12383">
        <f>AR12383-AS12383</f>
        <v/>
      </c>
    </row>
    <row r="12384" ht="15.75" customHeight="1" s="121">
      <c r="B12384">
        <f>D12384&amp;Q12384&amp;E12384</f>
        <v/>
      </c>
      <c r="C12384" s="73" t="n"/>
      <c r="D12384" s="73" t="n"/>
      <c r="E12384" s="78" t="n"/>
      <c r="F12384" s="75" t="n"/>
      <c r="G12384" s="73" t="n"/>
      <c r="H12384" s="75" t="n"/>
      <c r="I12384" s="75" t="n"/>
      <c r="J12384" s="75" t="n"/>
      <c r="K12384" s="75" t="n"/>
      <c r="L12384" s="75" t="n"/>
      <c r="M12384" s="75" t="n"/>
      <c r="N12384" s="75" t="n"/>
      <c r="O12384" s="75" t="n"/>
      <c r="P12384" s="75" t="n"/>
      <c r="Q12384" s="79" t="n"/>
      <c r="AR12384">
        <f>IF($AU$2&lt;&gt;5,NA(),IF(D12384=D12383,0,IF(AND(D21885=D12384,D12385=D12384),O12384+O12385+O21885,IF(D12385=D12384,O12385+O12384,O12384))))</f>
        <v/>
      </c>
      <c r="AS12384">
        <f>IF($AU$2&lt;&gt;5,NA(),IF(D12384=D12383,0,IF(AND(D21885=D12384,D12385=D12384),P12384+P12385+P21885,IF(D12385=D12384,P12385+P12384,P12384))))</f>
        <v/>
      </c>
      <c r="AT12384">
        <f>AR12384-AS12384</f>
        <v/>
      </c>
    </row>
    <row r="12385" ht="15.75" customHeight="1" s="121">
      <c r="B12385">
        <f>D12385&amp;Q12385&amp;E12385</f>
        <v/>
      </c>
      <c r="C12385" s="73" t="n"/>
      <c r="D12385" s="73" t="n"/>
      <c r="E12385" s="78" t="n"/>
      <c r="F12385" s="75" t="n"/>
      <c r="G12385" s="73" t="n"/>
      <c r="H12385" s="75" t="n"/>
      <c r="I12385" s="75" t="n"/>
      <c r="J12385" s="75" t="n"/>
      <c r="K12385" s="75" t="n"/>
      <c r="L12385" s="75" t="n"/>
      <c r="M12385" s="75" t="n"/>
      <c r="N12385" s="75" t="n"/>
      <c r="O12385" s="75" t="n"/>
      <c r="P12385" s="75" t="n"/>
      <c r="Q12385" s="79" t="n"/>
      <c r="AR12385">
        <f>IF($AU$2&lt;&gt;5,NA(),IF(D12385=D12384,0,IF(AND(D21886=D12385,D12386=D12385),O12385+O12386+O21886,IF(D12386=D12385,O12386+O12385,O12385))))</f>
        <v/>
      </c>
      <c r="AS12385">
        <f>IF($AU$2&lt;&gt;5,NA(),IF(D12385=D12384,0,IF(AND(D21886=D12385,D12386=D12385),P12385+P12386+P21886,IF(D12386=D12385,P12386+P12385,P12385))))</f>
        <v/>
      </c>
      <c r="AT12385">
        <f>AR12385-AS12385</f>
        <v/>
      </c>
    </row>
    <row r="12386" ht="15.75" customHeight="1" s="121">
      <c r="B12386">
        <f>D12386&amp;Q12386&amp;E12386</f>
        <v/>
      </c>
      <c r="C12386" s="73" t="n"/>
      <c r="D12386" s="73" t="n"/>
      <c r="E12386" s="78" t="n"/>
      <c r="F12386" s="75" t="n"/>
      <c r="G12386" s="73" t="n"/>
      <c r="H12386" s="75" t="n"/>
      <c r="I12386" s="75" t="n"/>
      <c r="J12386" s="75" t="n"/>
      <c r="K12386" s="75" t="n"/>
      <c r="L12386" s="75" t="n"/>
      <c r="M12386" s="75" t="n"/>
      <c r="N12386" s="75" t="n"/>
      <c r="O12386" s="75" t="n"/>
      <c r="P12386" s="75" t="n"/>
      <c r="Q12386" s="79" t="n"/>
      <c r="AR12386">
        <f>IF($AU$2&lt;&gt;5,NA(),IF(D12386=D12385,0,IF(AND(D21887=D12386,D12387=D12386),O12386+O12387+O21887,IF(D12387=D12386,O12387+O12386,O12386))))</f>
        <v/>
      </c>
      <c r="AS12386">
        <f>IF($AU$2&lt;&gt;5,NA(),IF(D12386=D12385,0,IF(AND(D21887=D12386,D12387=D12386),P12386+P12387+P21887,IF(D12387=D12386,P12387+P12386,P12386))))</f>
        <v/>
      </c>
      <c r="AT12386">
        <f>AR12386-AS12386</f>
        <v/>
      </c>
    </row>
    <row r="12387" ht="15.75" customHeight="1" s="121">
      <c r="B12387">
        <f>D12387&amp;Q12387&amp;E12387</f>
        <v/>
      </c>
      <c r="C12387" s="73" t="n"/>
      <c r="D12387" s="73" t="n"/>
      <c r="E12387" s="78" t="n"/>
      <c r="F12387" s="75" t="n"/>
      <c r="G12387" s="73" t="n"/>
      <c r="H12387" s="75" t="n"/>
      <c r="I12387" s="75" t="n"/>
      <c r="J12387" s="75" t="n"/>
      <c r="K12387" s="75" t="n"/>
      <c r="L12387" s="75" t="n"/>
      <c r="M12387" s="75" t="n"/>
      <c r="N12387" s="75" t="n"/>
      <c r="O12387" s="75" t="n"/>
      <c r="P12387" s="75" t="n"/>
      <c r="Q12387" s="79" t="n"/>
      <c r="AR12387">
        <f>IF($AU$2&lt;&gt;5,NA(),IF(D12387=D12386,0,IF(AND(D21888=D12387,D12388=D12387),O12387+O12388+O21888,IF(D12388=D12387,O12388+O12387,O12387))))</f>
        <v/>
      </c>
      <c r="AS12387">
        <f>IF($AU$2&lt;&gt;5,NA(),IF(D12387=D12386,0,IF(AND(D21888=D12387,D12388=D12387),P12387+P12388+P21888,IF(D12388=D12387,P12388+P12387,P12387))))</f>
        <v/>
      </c>
      <c r="AT12387">
        <f>AR12387-AS12387</f>
        <v/>
      </c>
    </row>
    <row r="12388" ht="15.75" customHeight="1" s="121">
      <c r="B12388">
        <f>D12388&amp;Q12388&amp;E12388</f>
        <v/>
      </c>
      <c r="C12388" s="73" t="n"/>
      <c r="D12388" s="73" t="n"/>
      <c r="E12388" s="78" t="n"/>
      <c r="F12388" s="75" t="n"/>
      <c r="G12388" s="73" t="n"/>
      <c r="H12388" s="75" t="n"/>
      <c r="I12388" s="75" t="n"/>
      <c r="J12388" s="75" t="n"/>
      <c r="K12388" s="75" t="n"/>
      <c r="L12388" s="75" t="n"/>
      <c r="M12388" s="75" t="n"/>
      <c r="N12388" s="75" t="n"/>
      <c r="O12388" s="75" t="n"/>
      <c r="P12388" s="75" t="n"/>
      <c r="Q12388" s="79" t="n"/>
      <c r="AR12388">
        <f>IF($AU$2&lt;&gt;5,NA(),IF(D12388=D12387,0,IF(AND(D21889=D12388,D12389=D12388),O12388+O12389+O21889,IF(D12389=D12388,O12389+O12388,O12388))))</f>
        <v/>
      </c>
      <c r="AS12388">
        <f>IF($AU$2&lt;&gt;5,NA(),IF(D12388=D12387,0,IF(AND(D21889=D12388,D12389=D12388),P12388+P12389+P21889,IF(D12389=D12388,P12389+P12388,P12388))))</f>
        <v/>
      </c>
      <c r="AT12388">
        <f>AR12388-AS12388</f>
        <v/>
      </c>
    </row>
    <row r="12389" ht="15.75" customHeight="1" s="121">
      <c r="B12389">
        <f>D12389&amp;Q12389&amp;E12389</f>
        <v/>
      </c>
      <c r="C12389" s="73" t="n"/>
      <c r="D12389" s="73" t="n"/>
      <c r="E12389" s="78" t="n"/>
      <c r="F12389" s="75" t="n"/>
      <c r="G12389" s="73" t="n"/>
      <c r="H12389" s="75" t="n"/>
      <c r="I12389" s="75" t="n"/>
      <c r="J12389" s="75" t="n"/>
      <c r="K12389" s="75" t="n"/>
      <c r="L12389" s="75" t="n"/>
      <c r="M12389" s="75" t="n"/>
      <c r="N12389" s="75" t="n"/>
      <c r="O12389" s="75" t="n"/>
      <c r="P12389" s="75" t="n"/>
      <c r="Q12389" s="79" t="n"/>
      <c r="AR12389">
        <f>IF($AU$2&lt;&gt;5,NA(),IF(D12389=D12388,0,IF(AND(D21890=D12389,D12390=D12389),O12389+O12390+O21890,IF(D12390=D12389,O12390+O12389,O12389))))</f>
        <v/>
      </c>
      <c r="AS12389">
        <f>IF($AU$2&lt;&gt;5,NA(),IF(D12389=D12388,0,IF(AND(D21890=D12389,D12390=D12389),P12389+P12390+P21890,IF(D12390=D12389,P12390+P12389,P12389))))</f>
        <v/>
      </c>
      <c r="AT12389">
        <f>AR12389-AS12389</f>
        <v/>
      </c>
    </row>
    <row r="12390" ht="15.75" customHeight="1" s="121">
      <c r="B12390">
        <f>D12390&amp;Q12390&amp;E12390</f>
        <v/>
      </c>
      <c r="C12390" s="73" t="n"/>
      <c r="D12390" s="73" t="n"/>
      <c r="E12390" s="78" t="n"/>
      <c r="F12390" s="75" t="n"/>
      <c r="G12390" s="73" t="n"/>
      <c r="H12390" s="75" t="n"/>
      <c r="I12390" s="75" t="n"/>
      <c r="J12390" s="75" t="n"/>
      <c r="K12390" s="75" t="n"/>
      <c r="L12390" s="75" t="n"/>
      <c r="M12390" s="75" t="n"/>
      <c r="N12390" s="75" t="n"/>
      <c r="O12390" s="75" t="n"/>
      <c r="P12390" s="75" t="n"/>
      <c r="Q12390" s="79" t="n"/>
      <c r="AR12390">
        <f>IF($AU$2&lt;&gt;5,NA(),IF(D12390=D12389,0,IF(AND(D21891=D12390,D12391=D12390),O12390+O12391+O21891,IF(D12391=D12390,O12391+O12390,O12390))))</f>
        <v/>
      </c>
      <c r="AS12390">
        <f>IF($AU$2&lt;&gt;5,NA(),IF(D12390=D12389,0,IF(AND(D21891=D12390,D12391=D12390),P12390+P12391+P21891,IF(D12391=D12390,P12391+P12390,P12390))))</f>
        <v/>
      </c>
      <c r="AT12390">
        <f>AR12390-AS12390</f>
        <v/>
      </c>
    </row>
    <row r="12391" ht="15.75" customHeight="1" s="121">
      <c r="B12391">
        <f>D12391&amp;Q12391&amp;E12391</f>
        <v/>
      </c>
      <c r="C12391" s="73" t="n"/>
      <c r="D12391" s="73" t="n"/>
      <c r="E12391" s="78" t="n"/>
      <c r="F12391" s="75" t="n"/>
      <c r="G12391" s="73" t="n"/>
      <c r="H12391" s="75" t="n"/>
      <c r="I12391" s="75" t="n"/>
      <c r="J12391" s="75" t="n"/>
      <c r="K12391" s="75" t="n"/>
      <c r="L12391" s="75" t="n"/>
      <c r="M12391" s="75" t="n"/>
      <c r="N12391" s="75" t="n"/>
      <c r="O12391" s="75" t="n"/>
      <c r="P12391" s="75" t="n"/>
      <c r="Q12391" s="79" t="n"/>
      <c r="AR12391">
        <f>IF($AU$2&lt;&gt;5,NA(),IF(D12391=D12390,0,IF(AND(D21892=D12391,D12392=D12391),O12391+O12392+O21892,IF(D12392=D12391,O12392+O12391,O12391))))</f>
        <v/>
      </c>
      <c r="AS12391">
        <f>IF($AU$2&lt;&gt;5,NA(),IF(D12391=D12390,0,IF(AND(D21892=D12391,D12392=D12391),P12391+P12392+P21892,IF(D12392=D12391,P12392+P12391,P12391))))</f>
        <v/>
      </c>
      <c r="AT12391">
        <f>AR12391-AS12391</f>
        <v/>
      </c>
    </row>
    <row r="12392" ht="15.75" customHeight="1" s="121">
      <c r="B12392">
        <f>D12392&amp;Q12392&amp;E12392</f>
        <v/>
      </c>
      <c r="C12392" s="73" t="n"/>
      <c r="D12392" s="73" t="n"/>
      <c r="E12392" s="78" t="n"/>
      <c r="F12392" s="75" t="n"/>
      <c r="G12392" s="73" t="n"/>
      <c r="H12392" s="75" t="n"/>
      <c r="I12392" s="75" t="n"/>
      <c r="J12392" s="75" t="n"/>
      <c r="K12392" s="75" t="n"/>
      <c r="L12392" s="75" t="n"/>
      <c r="M12392" s="75" t="n"/>
      <c r="N12392" s="75" t="n"/>
      <c r="O12392" s="75" t="n"/>
      <c r="P12392" s="75" t="n"/>
      <c r="Q12392" s="79" t="n"/>
      <c r="AR12392">
        <f>IF($AU$2&lt;&gt;5,NA(),IF(D12392=D12391,0,IF(AND(D21893=D12392,D12393=D12392),O12392+O12393+O21893,IF(D12393=D12392,O12393+O12392,O12392))))</f>
        <v/>
      </c>
      <c r="AS12392">
        <f>IF($AU$2&lt;&gt;5,NA(),IF(D12392=D12391,0,IF(AND(D21893=D12392,D12393=D12392),P12392+P12393+P21893,IF(D12393=D12392,P12393+P12392,P12392))))</f>
        <v/>
      </c>
      <c r="AT12392">
        <f>AR12392-AS12392</f>
        <v/>
      </c>
    </row>
    <row r="12393" ht="15.75" customHeight="1" s="121">
      <c r="B12393">
        <f>D12393&amp;Q12393&amp;E12393</f>
        <v/>
      </c>
      <c r="C12393" s="73" t="n"/>
      <c r="D12393" s="73" t="n"/>
      <c r="E12393" s="78" t="n"/>
      <c r="F12393" s="75" t="n"/>
      <c r="G12393" s="73" t="n"/>
      <c r="H12393" s="75" t="n"/>
      <c r="I12393" s="75" t="n"/>
      <c r="J12393" s="75" t="n"/>
      <c r="K12393" s="75" t="n"/>
      <c r="L12393" s="75" t="n"/>
      <c r="M12393" s="75" t="n"/>
      <c r="N12393" s="75" t="n"/>
      <c r="O12393" s="75" t="n"/>
      <c r="P12393" s="75" t="n"/>
      <c r="Q12393" s="79" t="n"/>
      <c r="AR12393">
        <f>IF($AU$2&lt;&gt;5,NA(),IF(D12393=D12392,0,IF(AND(D21894=D12393,D12394=D12393),O12393+O12394+O21894,IF(D12394=D12393,O12394+O12393,O12393))))</f>
        <v/>
      </c>
      <c r="AS12393">
        <f>IF($AU$2&lt;&gt;5,NA(),IF(D12393=D12392,0,IF(AND(D21894=D12393,D12394=D12393),P12393+P12394+P21894,IF(D12394=D12393,P12394+P12393,P12393))))</f>
        <v/>
      </c>
      <c r="AT12393">
        <f>AR12393-AS12393</f>
        <v/>
      </c>
    </row>
    <row r="12394" ht="15.75" customHeight="1" s="121">
      <c r="B12394">
        <f>D12394&amp;Q12394&amp;E12394</f>
        <v/>
      </c>
      <c r="C12394" s="73" t="n"/>
      <c r="D12394" s="73" t="n"/>
      <c r="E12394" s="78" t="n"/>
      <c r="F12394" s="75" t="n"/>
      <c r="G12394" s="73" t="n"/>
      <c r="H12394" s="75" t="n"/>
      <c r="I12394" s="75" t="n"/>
      <c r="J12394" s="75" t="n"/>
      <c r="K12394" s="75" t="n"/>
      <c r="L12394" s="75" t="n"/>
      <c r="M12394" s="75" t="n"/>
      <c r="N12394" s="75" t="n"/>
      <c r="O12394" s="75" t="n"/>
      <c r="P12394" s="75" t="n"/>
      <c r="Q12394" s="79" t="n"/>
      <c r="AR12394">
        <f>IF($AU$2&lt;&gt;5,NA(),IF(D12394=D12393,0,IF(AND(D21895=D12394,D12395=D12394),O12394+O12395+O21895,IF(D12395=D12394,O12395+O12394,O12394))))</f>
        <v/>
      </c>
      <c r="AS12394">
        <f>IF($AU$2&lt;&gt;5,NA(),IF(D12394=D12393,0,IF(AND(D21895=D12394,D12395=D12394),P12394+P12395+P21895,IF(D12395=D12394,P12395+P12394,P12394))))</f>
        <v/>
      </c>
      <c r="AT12394">
        <f>AR12394-AS12394</f>
        <v/>
      </c>
    </row>
    <row r="12395" ht="15.75" customHeight="1" s="121">
      <c r="B12395">
        <f>D12395&amp;Q12395&amp;E12395</f>
        <v/>
      </c>
      <c r="C12395" s="73" t="n"/>
      <c r="D12395" s="73" t="n"/>
      <c r="E12395" s="78" t="n"/>
      <c r="F12395" s="75" t="n"/>
      <c r="G12395" s="73" t="n"/>
      <c r="H12395" s="75" t="n"/>
      <c r="I12395" s="75" t="n"/>
      <c r="J12395" s="75" t="n"/>
      <c r="K12395" s="75" t="n"/>
      <c r="L12395" s="75" t="n"/>
      <c r="M12395" s="75" t="n"/>
      <c r="N12395" s="75" t="n"/>
      <c r="O12395" s="75" t="n"/>
      <c r="P12395" s="75" t="n"/>
      <c r="Q12395" s="79" t="n"/>
      <c r="AR12395">
        <f>IF($AU$2&lt;&gt;5,NA(),IF(D12395=D12394,0,IF(AND(D21896=D12395,D12396=D12395),O12395+O12396+O21896,IF(D12396=D12395,O12396+O12395,O12395))))</f>
        <v/>
      </c>
      <c r="AS12395">
        <f>IF($AU$2&lt;&gt;5,NA(),IF(D12395=D12394,0,IF(AND(D21896=D12395,D12396=D12395),P12395+P12396+P21896,IF(D12396=D12395,P12396+P12395,P12395))))</f>
        <v/>
      </c>
      <c r="AT12395">
        <f>AR12395-AS12395</f>
        <v/>
      </c>
    </row>
    <row r="12396" ht="15.75" customHeight="1" s="121">
      <c r="B12396">
        <f>D12396&amp;Q12396&amp;E12396</f>
        <v/>
      </c>
      <c r="C12396" s="73" t="n"/>
      <c r="D12396" s="73" t="n"/>
      <c r="E12396" s="78" t="n"/>
      <c r="F12396" s="75" t="n"/>
      <c r="G12396" s="73" t="n"/>
      <c r="H12396" s="75" t="n"/>
      <c r="I12396" s="75" t="n"/>
      <c r="J12396" s="75" t="n"/>
      <c r="K12396" s="75" t="n"/>
      <c r="L12396" s="75" t="n"/>
      <c r="M12396" s="75" t="n"/>
      <c r="N12396" s="75" t="n"/>
      <c r="O12396" s="75" t="n"/>
      <c r="P12396" s="75" t="n"/>
      <c r="Q12396" s="79" t="n"/>
      <c r="AR12396">
        <f>IF($AU$2&lt;&gt;5,NA(),IF(D12396=D12395,0,IF(AND(D21897=D12396,D12397=D12396),O12396+O12397+O21897,IF(D12397=D12396,O12397+O12396,O12396))))</f>
        <v/>
      </c>
      <c r="AS12396">
        <f>IF($AU$2&lt;&gt;5,NA(),IF(D12396=D12395,0,IF(AND(D21897=D12396,D12397=D12396),P12396+P12397+P21897,IF(D12397=D12396,P12397+P12396,P12396))))</f>
        <v/>
      </c>
      <c r="AT12396">
        <f>AR12396-AS12396</f>
        <v/>
      </c>
    </row>
    <row r="12397" ht="15.75" customHeight="1" s="121">
      <c r="B12397">
        <f>D12397&amp;Q12397&amp;E12397</f>
        <v/>
      </c>
      <c r="C12397" s="73" t="n"/>
      <c r="D12397" s="73" t="n"/>
      <c r="E12397" s="78" t="n"/>
      <c r="F12397" s="75" t="n"/>
      <c r="G12397" s="73" t="n"/>
      <c r="H12397" s="75" t="n"/>
      <c r="I12397" s="75" t="n"/>
      <c r="J12397" s="75" t="n"/>
      <c r="K12397" s="75" t="n"/>
      <c r="L12397" s="75" t="n"/>
      <c r="M12397" s="75" t="n"/>
      <c r="N12397" s="75" t="n"/>
      <c r="O12397" s="75" t="n"/>
      <c r="P12397" s="75" t="n"/>
      <c r="Q12397" s="79" t="n"/>
      <c r="AR12397">
        <f>IF($AU$2&lt;&gt;5,NA(),IF(D12397=D12396,0,IF(AND(D21898=D12397,D12398=D12397),O12397+O12398+O21898,IF(D12398=D12397,O12398+O12397,O12397))))</f>
        <v/>
      </c>
      <c r="AS12397">
        <f>IF($AU$2&lt;&gt;5,NA(),IF(D12397=D12396,0,IF(AND(D21898=D12397,D12398=D12397),P12397+P12398+P21898,IF(D12398=D12397,P12398+P12397,P12397))))</f>
        <v/>
      </c>
      <c r="AT12397">
        <f>AR12397-AS12397</f>
        <v/>
      </c>
    </row>
    <row r="12398" ht="15.75" customHeight="1" s="121">
      <c r="B12398">
        <f>D12398&amp;Q12398&amp;E12398</f>
        <v/>
      </c>
      <c r="C12398" s="73" t="n"/>
      <c r="D12398" s="73" t="n"/>
      <c r="E12398" s="78" t="n"/>
      <c r="F12398" s="75" t="n"/>
      <c r="G12398" s="73" t="n"/>
      <c r="H12398" s="75" t="n"/>
      <c r="I12398" s="75" t="n"/>
      <c r="J12398" s="75" t="n"/>
      <c r="K12398" s="75" t="n"/>
      <c r="L12398" s="75" t="n"/>
      <c r="M12398" s="75" t="n"/>
      <c r="N12398" s="75" t="n"/>
      <c r="O12398" s="75" t="n"/>
      <c r="P12398" s="75" t="n"/>
      <c r="Q12398" s="79" t="n"/>
      <c r="AR12398">
        <f>IF($AU$2&lt;&gt;5,NA(),IF(D12398=D12397,0,IF(AND(D21899=D12398,D12399=D12398),O12398+O12399+O21899,IF(D12399=D12398,O12399+O12398,O12398))))</f>
        <v/>
      </c>
      <c r="AS12398">
        <f>IF($AU$2&lt;&gt;5,NA(),IF(D12398=D12397,0,IF(AND(D21899=D12398,D12399=D12398),P12398+P12399+P21899,IF(D12399=D12398,P12399+P12398,P12398))))</f>
        <v/>
      </c>
      <c r="AT12398">
        <f>AR12398-AS12398</f>
        <v/>
      </c>
    </row>
    <row r="12399" ht="15.75" customHeight="1" s="121">
      <c r="B12399">
        <f>D12399&amp;Q12399&amp;E12399</f>
        <v/>
      </c>
      <c r="C12399" s="73" t="n"/>
      <c r="D12399" s="73" t="n"/>
      <c r="E12399" s="78" t="n"/>
      <c r="F12399" s="75" t="n"/>
      <c r="G12399" s="73" t="n"/>
      <c r="H12399" s="75" t="n"/>
      <c r="I12399" s="75" t="n"/>
      <c r="J12399" s="75" t="n"/>
      <c r="K12399" s="75" t="n"/>
      <c r="L12399" s="75" t="n"/>
      <c r="M12399" s="75" t="n"/>
      <c r="N12399" s="75" t="n"/>
      <c r="O12399" s="75" t="n"/>
      <c r="P12399" s="75" t="n"/>
      <c r="Q12399" s="79" t="n"/>
      <c r="AR12399">
        <f>IF($AU$2&lt;&gt;5,NA(),IF(D12399=D12398,0,IF(AND(D21900=D12399,D12400=D12399),O12399+O12400+O21900,IF(D12400=D12399,O12400+O12399,O12399))))</f>
        <v/>
      </c>
      <c r="AS12399">
        <f>IF($AU$2&lt;&gt;5,NA(),IF(D12399=D12398,0,IF(AND(D21900=D12399,D12400=D12399),P12399+P12400+P21900,IF(D12400=D12399,P12400+P12399,P12399))))</f>
        <v/>
      </c>
      <c r="AT12399">
        <f>AR12399-AS12399</f>
        <v/>
      </c>
    </row>
    <row r="12400" ht="15.75" customHeight="1" s="121">
      <c r="B12400">
        <f>D12400&amp;Q12400&amp;E12400</f>
        <v/>
      </c>
      <c r="C12400" s="73" t="n"/>
      <c r="D12400" s="73" t="n"/>
      <c r="E12400" s="78" t="n"/>
      <c r="F12400" s="75" t="n"/>
      <c r="G12400" s="73" t="n"/>
      <c r="H12400" s="75" t="n"/>
      <c r="I12400" s="75" t="n"/>
      <c r="J12400" s="75" t="n"/>
      <c r="K12400" s="75" t="n"/>
      <c r="L12400" s="75" t="n"/>
      <c r="M12400" s="75" t="n"/>
      <c r="N12400" s="75" t="n"/>
      <c r="O12400" s="75" t="n"/>
      <c r="P12400" s="75" t="n"/>
      <c r="Q12400" s="79" t="n"/>
      <c r="AR12400">
        <f>IF($AU$2&lt;&gt;5,NA(),IF(D12400=D12399,0,IF(AND(D21901=D12400,D12401=D12400),O12400+O12401+O21901,IF(D12401=D12400,O12401+O12400,O12400))))</f>
        <v/>
      </c>
      <c r="AS12400">
        <f>IF($AU$2&lt;&gt;5,NA(),IF(D12400=D12399,0,IF(AND(D21901=D12400,D12401=D12400),P12400+P12401+P21901,IF(D12401=D12400,P12401+P12400,P12400))))</f>
        <v/>
      </c>
      <c r="AT12400">
        <f>AR12400-AS12400</f>
        <v/>
      </c>
    </row>
    <row r="12401" ht="15.75" customHeight="1" s="121">
      <c r="B12401">
        <f>D12401&amp;Q12401&amp;E12401</f>
        <v/>
      </c>
      <c r="C12401" s="73" t="n"/>
      <c r="D12401" s="73" t="n"/>
      <c r="E12401" s="78" t="n"/>
      <c r="F12401" s="75" t="n"/>
      <c r="G12401" s="73" t="n"/>
      <c r="H12401" s="75" t="n"/>
      <c r="I12401" s="75" t="n"/>
      <c r="J12401" s="75" t="n"/>
      <c r="K12401" s="75" t="n"/>
      <c r="L12401" s="75" t="n"/>
      <c r="M12401" s="75" t="n"/>
      <c r="N12401" s="75" t="n"/>
      <c r="O12401" s="75" t="n"/>
      <c r="P12401" s="75" t="n"/>
      <c r="Q12401" s="79" t="n"/>
      <c r="AR12401">
        <f>IF($AU$2&lt;&gt;5,NA(),IF(D12401=D12400,0,IF(AND(D21902=D12401,D12402=D12401),O12401+O12402+O21902,IF(D12402=D12401,O12402+O12401,O12401))))</f>
        <v/>
      </c>
      <c r="AS12401">
        <f>IF($AU$2&lt;&gt;5,NA(),IF(D12401=D12400,0,IF(AND(D21902=D12401,D12402=D12401),P12401+P12402+P21902,IF(D12402=D12401,P12402+P12401,P12401))))</f>
        <v/>
      </c>
      <c r="AT12401">
        <f>AR12401-AS12401</f>
        <v/>
      </c>
    </row>
    <row r="12402" ht="15.75" customHeight="1" s="121">
      <c r="B12402">
        <f>D12402&amp;Q12402&amp;E12402</f>
        <v/>
      </c>
      <c r="C12402" s="73" t="n"/>
      <c r="D12402" s="73" t="n"/>
      <c r="E12402" s="78" t="n"/>
      <c r="F12402" s="75" t="n"/>
      <c r="G12402" s="73" t="n"/>
      <c r="H12402" s="75" t="n"/>
      <c r="I12402" s="75" t="n"/>
      <c r="J12402" s="75" t="n"/>
      <c r="K12402" s="75" t="n"/>
      <c r="L12402" s="75" t="n"/>
      <c r="M12402" s="75" t="n"/>
      <c r="N12402" s="75" t="n"/>
      <c r="O12402" s="75" t="n"/>
      <c r="P12402" s="75" t="n"/>
      <c r="Q12402" s="79" t="n"/>
      <c r="AR12402">
        <f>IF($AU$2&lt;&gt;5,NA(),IF(D12402=D12401,0,IF(AND(D21903=D12402,D12403=D12402),O12402+O12403+O21903,IF(D12403=D12402,O12403+O12402,O12402))))</f>
        <v/>
      </c>
      <c r="AS12402">
        <f>IF($AU$2&lt;&gt;5,NA(),IF(D12402=D12401,0,IF(AND(D21903=D12402,D12403=D12402),P12402+P12403+P21903,IF(D12403=D12402,P12403+P12402,P12402))))</f>
        <v/>
      </c>
      <c r="AT12402">
        <f>AR12402-AS12402</f>
        <v/>
      </c>
    </row>
    <row r="12403" ht="15.75" customHeight="1" s="121">
      <c r="B12403">
        <f>D12403&amp;Q12403&amp;E12403</f>
        <v/>
      </c>
      <c r="C12403" s="73" t="n"/>
      <c r="D12403" s="73" t="n"/>
      <c r="E12403" s="78" t="n"/>
      <c r="F12403" s="75" t="n"/>
      <c r="G12403" s="73" t="n"/>
      <c r="H12403" s="75" t="n"/>
      <c r="I12403" s="75" t="n"/>
      <c r="J12403" s="75" t="n"/>
      <c r="K12403" s="75" t="n"/>
      <c r="L12403" s="75" t="n"/>
      <c r="M12403" s="75" t="n"/>
      <c r="N12403" s="75" t="n"/>
      <c r="O12403" s="75" t="n"/>
      <c r="P12403" s="75" t="n"/>
      <c r="Q12403" s="79" t="n"/>
      <c r="AR12403">
        <f>IF($AU$2&lt;&gt;5,NA(),IF(D12403=D12402,0,IF(AND(D21904=D12403,D12404=D12403),O12403+O12404+O21904,IF(D12404=D12403,O12404+O12403,O12403))))</f>
        <v/>
      </c>
      <c r="AS12403">
        <f>IF($AU$2&lt;&gt;5,NA(),IF(D12403=D12402,0,IF(AND(D21904=D12403,D12404=D12403),P12403+P12404+P21904,IF(D12404=D12403,P12404+P12403,P12403))))</f>
        <v/>
      </c>
      <c r="AT12403">
        <f>AR12403-AS12403</f>
        <v/>
      </c>
    </row>
    <row r="12404" ht="15.75" customHeight="1" s="121">
      <c r="B12404">
        <f>D12404&amp;Q12404&amp;E12404</f>
        <v/>
      </c>
      <c r="C12404" s="73" t="n"/>
      <c r="D12404" s="73" t="n"/>
      <c r="E12404" s="78" t="n"/>
      <c r="F12404" s="75" t="n"/>
      <c r="G12404" s="73" t="n"/>
      <c r="H12404" s="75" t="n"/>
      <c r="I12404" s="75" t="n"/>
      <c r="J12404" s="75" t="n"/>
      <c r="K12404" s="75" t="n"/>
      <c r="L12404" s="75" t="n"/>
      <c r="M12404" s="75" t="n"/>
      <c r="N12404" s="75" t="n"/>
      <c r="O12404" s="75" t="n"/>
      <c r="P12404" s="75" t="n"/>
      <c r="Q12404" s="79" t="n"/>
      <c r="AR12404">
        <f>IF($AU$2&lt;&gt;5,NA(),IF(D12404=D12403,0,IF(AND(D21905=D12404,D12405=D12404),O12404+O12405+O21905,IF(D12405=D12404,O12405+O12404,O12404))))</f>
        <v/>
      </c>
      <c r="AS12404">
        <f>IF($AU$2&lt;&gt;5,NA(),IF(D12404=D12403,0,IF(AND(D21905=D12404,D12405=D12404),P12404+P12405+P21905,IF(D12405=D12404,P12405+P12404,P12404))))</f>
        <v/>
      </c>
      <c r="AT12404">
        <f>AR12404-AS12404</f>
        <v/>
      </c>
    </row>
    <row r="12405" ht="15.75" customHeight="1" s="121">
      <c r="B12405">
        <f>D12405&amp;Q12405&amp;E12405</f>
        <v/>
      </c>
      <c r="C12405" s="73" t="n"/>
      <c r="D12405" s="73" t="n"/>
      <c r="E12405" s="78" t="n"/>
      <c r="F12405" s="75" t="n"/>
      <c r="G12405" s="73" t="n"/>
      <c r="H12405" s="75" t="n"/>
      <c r="I12405" s="75" t="n"/>
      <c r="J12405" s="75" t="n"/>
      <c r="K12405" s="75" t="n"/>
      <c r="L12405" s="75" t="n"/>
      <c r="M12405" s="75" t="n"/>
      <c r="N12405" s="75" t="n"/>
      <c r="O12405" s="75" t="n"/>
      <c r="P12405" s="75" t="n"/>
      <c r="Q12405" s="79" t="n"/>
      <c r="AR12405">
        <f>IF($AU$2&lt;&gt;5,NA(),IF(D12405=D12404,0,IF(AND(D21906=D12405,D12406=D12405),O12405+O12406+O21906,IF(D12406=D12405,O12406+O12405,O12405))))</f>
        <v/>
      </c>
      <c r="AS12405">
        <f>IF($AU$2&lt;&gt;5,NA(),IF(D12405=D12404,0,IF(AND(D21906=D12405,D12406=D12405),P12405+P12406+P21906,IF(D12406=D12405,P12406+P12405,P12405))))</f>
        <v/>
      </c>
      <c r="AT12405">
        <f>AR12405-AS12405</f>
        <v/>
      </c>
    </row>
    <row r="12406" ht="15.75" customHeight="1" s="121">
      <c r="B12406">
        <f>D12406&amp;Q12406&amp;E12406</f>
        <v/>
      </c>
      <c r="C12406" s="73" t="n"/>
      <c r="D12406" s="73" t="n"/>
      <c r="E12406" s="78" t="n"/>
      <c r="F12406" s="75" t="n"/>
      <c r="G12406" s="73" t="n"/>
      <c r="H12406" s="75" t="n"/>
      <c r="I12406" s="75" t="n"/>
      <c r="J12406" s="75" t="n"/>
      <c r="K12406" s="75" t="n"/>
      <c r="L12406" s="75" t="n"/>
      <c r="M12406" s="75" t="n"/>
      <c r="N12406" s="75" t="n"/>
      <c r="O12406" s="75" t="n"/>
      <c r="P12406" s="75" t="n"/>
      <c r="Q12406" s="79" t="n"/>
      <c r="AR12406">
        <f>IF($AU$2&lt;&gt;5,NA(),IF(D12406=D12405,0,IF(AND(D21907=D12406,D12407=D12406),O12406+O12407+O21907,IF(D12407=D12406,O12407+O12406,O12406))))</f>
        <v/>
      </c>
      <c r="AS12406">
        <f>IF($AU$2&lt;&gt;5,NA(),IF(D12406=D12405,0,IF(AND(D21907=D12406,D12407=D12406),P12406+P12407+P21907,IF(D12407=D12406,P12407+P12406,P12406))))</f>
        <v/>
      </c>
      <c r="AT12406">
        <f>AR12406-AS12406</f>
        <v/>
      </c>
    </row>
    <row r="12407" ht="15.75" customHeight="1" s="121">
      <c r="B12407">
        <f>D12407&amp;Q12407&amp;E12407</f>
        <v/>
      </c>
      <c r="C12407" s="73" t="n"/>
      <c r="D12407" s="73" t="n"/>
      <c r="E12407" s="78" t="n"/>
      <c r="F12407" s="75" t="n"/>
      <c r="G12407" s="73" t="n"/>
      <c r="H12407" s="75" t="n"/>
      <c r="I12407" s="75" t="n"/>
      <c r="J12407" s="75" t="n"/>
      <c r="K12407" s="75" t="n"/>
      <c r="L12407" s="75" t="n"/>
      <c r="M12407" s="75" t="n"/>
      <c r="N12407" s="75" t="n"/>
      <c r="O12407" s="75" t="n"/>
      <c r="P12407" s="75" t="n"/>
      <c r="Q12407" s="79" t="n"/>
      <c r="AR12407">
        <f>IF($AU$2&lt;&gt;5,NA(),IF(D12407=D12406,0,IF(AND(D21908=D12407,D12408=D12407),O12407+O12408+O21908,IF(D12408=D12407,O12408+O12407,O12407))))</f>
        <v/>
      </c>
      <c r="AS12407">
        <f>IF($AU$2&lt;&gt;5,NA(),IF(D12407=D12406,0,IF(AND(D21908=D12407,D12408=D12407),P12407+P12408+P21908,IF(D12408=D12407,P12408+P12407,P12407))))</f>
        <v/>
      </c>
      <c r="AT12407">
        <f>AR12407-AS12407</f>
        <v/>
      </c>
    </row>
    <row r="12408" ht="15.75" customHeight="1" s="121">
      <c r="B12408">
        <f>D12408&amp;Q12408&amp;E12408</f>
        <v/>
      </c>
      <c r="C12408" s="73" t="n"/>
      <c r="D12408" s="73" t="n"/>
      <c r="E12408" s="78" t="n"/>
      <c r="F12408" s="75" t="n"/>
      <c r="G12408" s="73" t="n"/>
      <c r="H12408" s="75" t="n"/>
      <c r="I12408" s="75" t="n"/>
      <c r="J12408" s="75" t="n"/>
      <c r="K12408" s="75" t="n"/>
      <c r="L12408" s="75" t="n"/>
      <c r="M12408" s="75" t="n"/>
      <c r="N12408" s="75" t="n"/>
      <c r="O12408" s="75" t="n"/>
      <c r="P12408" s="75" t="n"/>
      <c r="Q12408" s="79" t="n"/>
      <c r="AR12408">
        <f>IF($AU$2&lt;&gt;5,NA(),IF(D12408=D12407,0,IF(AND(D21909=D12408,D12409=D12408),O12408+O12409+O21909,IF(D12409=D12408,O12409+O12408,O12408))))</f>
        <v/>
      </c>
      <c r="AS12408">
        <f>IF($AU$2&lt;&gt;5,NA(),IF(D12408=D12407,0,IF(AND(D21909=D12408,D12409=D12408),P12408+P12409+P21909,IF(D12409=D12408,P12409+P12408,P12408))))</f>
        <v/>
      </c>
      <c r="AT12408">
        <f>AR12408-AS12408</f>
        <v/>
      </c>
    </row>
    <row r="12409" ht="15.75" customHeight="1" s="121">
      <c r="B12409">
        <f>D12409&amp;Q12409&amp;E12409</f>
        <v/>
      </c>
      <c r="C12409" s="73" t="n"/>
      <c r="D12409" s="73" t="n"/>
      <c r="E12409" s="78" t="n"/>
      <c r="F12409" s="75" t="n"/>
      <c r="G12409" s="73" t="n"/>
      <c r="H12409" s="75" t="n"/>
      <c r="I12409" s="75" t="n"/>
      <c r="J12409" s="75" t="n"/>
      <c r="K12409" s="75" t="n"/>
      <c r="L12409" s="75" t="n"/>
      <c r="M12409" s="75" t="n"/>
      <c r="N12409" s="75" t="n"/>
      <c r="O12409" s="75" t="n"/>
      <c r="P12409" s="75" t="n"/>
      <c r="Q12409" s="79" t="n"/>
      <c r="AR12409">
        <f>IF($AU$2&lt;&gt;5,NA(),IF(D12409=D12408,0,IF(AND(D21910=D12409,D12410=D12409),O12409+O12410+O21910,IF(D12410=D12409,O12410+O12409,O12409))))</f>
        <v/>
      </c>
      <c r="AS12409">
        <f>IF($AU$2&lt;&gt;5,NA(),IF(D12409=D12408,0,IF(AND(D21910=D12409,D12410=D12409),P12409+P12410+P21910,IF(D12410=D12409,P12410+P12409,P12409))))</f>
        <v/>
      </c>
      <c r="AT12409">
        <f>AR12409-AS12409</f>
        <v/>
      </c>
    </row>
    <row r="12410" ht="15.75" customHeight="1" s="121">
      <c r="B12410">
        <f>D12410&amp;Q12410&amp;E12410</f>
        <v/>
      </c>
      <c r="C12410" s="73" t="n"/>
      <c r="D12410" s="73" t="n"/>
      <c r="E12410" s="78" t="n"/>
      <c r="F12410" s="75" t="n"/>
      <c r="G12410" s="73" t="n"/>
      <c r="H12410" s="75" t="n"/>
      <c r="I12410" s="75" t="n"/>
      <c r="J12410" s="75" t="n"/>
      <c r="K12410" s="75" t="n"/>
      <c r="L12410" s="75" t="n"/>
      <c r="M12410" s="75" t="n"/>
      <c r="N12410" s="75" t="n"/>
      <c r="O12410" s="75" t="n"/>
      <c r="P12410" s="75" t="n"/>
      <c r="Q12410" s="79" t="n"/>
      <c r="AR12410">
        <f>IF($AU$2&lt;&gt;5,NA(),IF(D12410=D12409,0,IF(AND(D21911=D12410,D12411=D12410),O12410+O12411+O21911,IF(D12411=D12410,O12411+O12410,O12410))))</f>
        <v/>
      </c>
      <c r="AS12410">
        <f>IF($AU$2&lt;&gt;5,NA(),IF(D12410=D12409,0,IF(AND(D21911=D12410,D12411=D12410),P12410+P12411+P21911,IF(D12411=D12410,P12411+P12410,P12410))))</f>
        <v/>
      </c>
      <c r="AT12410">
        <f>AR12410-AS12410</f>
        <v/>
      </c>
    </row>
    <row r="12411" ht="15.75" customHeight="1" s="121">
      <c r="B12411">
        <f>D12411&amp;Q12411&amp;E12411</f>
        <v/>
      </c>
      <c r="C12411" s="73" t="n"/>
      <c r="D12411" s="73" t="n"/>
      <c r="E12411" s="78" t="n"/>
      <c r="F12411" s="75" t="n"/>
      <c r="G12411" s="73" t="n"/>
      <c r="H12411" s="75" t="n"/>
      <c r="I12411" s="75" t="n"/>
      <c r="J12411" s="75" t="n"/>
      <c r="K12411" s="75" t="n"/>
      <c r="L12411" s="75" t="n"/>
      <c r="M12411" s="75" t="n"/>
      <c r="N12411" s="75" t="n"/>
      <c r="O12411" s="75" t="n"/>
      <c r="P12411" s="75" t="n"/>
      <c r="Q12411" s="79" t="n"/>
      <c r="AR12411">
        <f>IF($AU$2&lt;&gt;5,NA(),IF(D12411=D12410,0,IF(AND(D21912=D12411,D12412=D12411),O12411+O12412+O21912,IF(D12412=D12411,O12412+O12411,O12411))))</f>
        <v/>
      </c>
      <c r="AS12411">
        <f>IF($AU$2&lt;&gt;5,NA(),IF(D12411=D12410,0,IF(AND(D21912=D12411,D12412=D12411),P12411+P12412+P21912,IF(D12412=D12411,P12412+P12411,P12411))))</f>
        <v/>
      </c>
      <c r="AT12411">
        <f>AR12411-AS12411</f>
        <v/>
      </c>
    </row>
    <row r="12412" ht="15.75" customHeight="1" s="121">
      <c r="B12412">
        <f>D12412&amp;Q12412&amp;E12412</f>
        <v/>
      </c>
      <c r="C12412" s="73" t="n"/>
      <c r="D12412" s="73" t="n"/>
      <c r="E12412" s="78" t="n"/>
      <c r="F12412" s="75" t="n"/>
      <c r="G12412" s="73" t="n"/>
      <c r="H12412" s="75" t="n"/>
      <c r="I12412" s="75" t="n"/>
      <c r="J12412" s="75" t="n"/>
      <c r="K12412" s="75" t="n"/>
      <c r="L12412" s="75" t="n"/>
      <c r="M12412" s="75" t="n"/>
      <c r="N12412" s="75" t="n"/>
      <c r="O12412" s="75" t="n"/>
      <c r="P12412" s="75" t="n"/>
      <c r="Q12412" s="79" t="n"/>
      <c r="AR12412">
        <f>IF($AU$2&lt;&gt;5,NA(),IF(D12412=D12411,0,IF(AND(D21913=D12412,D12413=D12412),O12412+O12413+O21913,IF(D12413=D12412,O12413+O12412,O12412))))</f>
        <v/>
      </c>
      <c r="AS12412">
        <f>IF($AU$2&lt;&gt;5,NA(),IF(D12412=D12411,0,IF(AND(D21913=D12412,D12413=D12412),P12412+P12413+P21913,IF(D12413=D12412,P12413+P12412,P12412))))</f>
        <v/>
      </c>
      <c r="AT12412">
        <f>AR12412-AS12412</f>
        <v/>
      </c>
    </row>
    <row r="12413" ht="15.75" customHeight="1" s="121">
      <c r="B12413">
        <f>D12413&amp;Q12413&amp;E12413</f>
        <v/>
      </c>
      <c r="C12413" s="73" t="n"/>
      <c r="D12413" s="73" t="n"/>
      <c r="E12413" s="78" t="n"/>
      <c r="F12413" s="75" t="n"/>
      <c r="G12413" s="73" t="n"/>
      <c r="H12413" s="75" t="n"/>
      <c r="I12413" s="75" t="n"/>
      <c r="J12413" s="75" t="n"/>
      <c r="K12413" s="75" t="n"/>
      <c r="L12413" s="75" t="n"/>
      <c r="M12413" s="75" t="n"/>
      <c r="N12413" s="75" t="n"/>
      <c r="O12413" s="75" t="n"/>
      <c r="P12413" s="75" t="n"/>
      <c r="Q12413" s="79" t="n"/>
      <c r="AR12413">
        <f>IF($AU$2&lt;&gt;5,NA(),IF(D12413=D12412,0,IF(AND(D21914=D12413,D12414=D12413),O12413+O12414+O21914,IF(D12414=D12413,O12414+O12413,O12413))))</f>
        <v/>
      </c>
      <c r="AS12413">
        <f>IF($AU$2&lt;&gt;5,NA(),IF(D12413=D12412,0,IF(AND(D21914=D12413,D12414=D12413),P12413+P12414+P21914,IF(D12414=D12413,P12414+P12413,P12413))))</f>
        <v/>
      </c>
      <c r="AT12413">
        <f>AR12413-AS12413</f>
        <v/>
      </c>
    </row>
    <row r="12414" ht="15.75" customHeight="1" s="121">
      <c r="B12414">
        <f>D12414&amp;Q12414&amp;E12414</f>
        <v/>
      </c>
      <c r="C12414" s="73" t="n"/>
      <c r="D12414" s="73" t="n"/>
      <c r="E12414" s="78" t="n"/>
      <c r="F12414" s="75" t="n"/>
      <c r="G12414" s="73" t="n"/>
      <c r="H12414" s="75" t="n"/>
      <c r="I12414" s="75" t="n"/>
      <c r="J12414" s="75" t="n"/>
      <c r="K12414" s="75" t="n"/>
      <c r="L12414" s="75" t="n"/>
      <c r="M12414" s="75" t="n"/>
      <c r="N12414" s="75" t="n"/>
      <c r="O12414" s="75" t="n"/>
      <c r="P12414" s="75" t="n"/>
      <c r="Q12414" s="79" t="n"/>
      <c r="AR12414">
        <f>IF($AU$2&lt;&gt;5,NA(),IF(D12414=D12413,0,IF(AND(D21915=D12414,D12415=D12414),O12414+O12415+O21915,IF(D12415=D12414,O12415+O12414,O12414))))</f>
        <v/>
      </c>
      <c r="AS12414">
        <f>IF($AU$2&lt;&gt;5,NA(),IF(D12414=D12413,0,IF(AND(D21915=D12414,D12415=D12414),P12414+P12415+P21915,IF(D12415=D12414,P12415+P12414,P12414))))</f>
        <v/>
      </c>
      <c r="AT12414">
        <f>AR12414-AS12414</f>
        <v/>
      </c>
    </row>
    <row r="12415" ht="15.75" customHeight="1" s="121">
      <c r="B12415">
        <f>D12415&amp;Q12415&amp;E12415</f>
        <v/>
      </c>
      <c r="C12415" s="73" t="n"/>
      <c r="D12415" s="73" t="n"/>
      <c r="E12415" s="78" t="n"/>
      <c r="F12415" s="75" t="n"/>
      <c r="G12415" s="73" t="n"/>
      <c r="H12415" s="75" t="n"/>
      <c r="I12415" s="75" t="n"/>
      <c r="J12415" s="75" t="n"/>
      <c r="K12415" s="75" t="n"/>
      <c r="L12415" s="75" t="n"/>
      <c r="M12415" s="75" t="n"/>
      <c r="N12415" s="75" t="n"/>
      <c r="O12415" s="75" t="n"/>
      <c r="P12415" s="75" t="n"/>
      <c r="Q12415" s="79" t="n"/>
      <c r="AR12415">
        <f>IF($AU$2&lt;&gt;5,NA(),IF(D12415=D12414,0,IF(AND(D21916=D12415,D12416=D12415),O12415+O12416+O21916,IF(D12416=D12415,O12416+O12415,O12415))))</f>
        <v/>
      </c>
      <c r="AS12415">
        <f>IF($AU$2&lt;&gt;5,NA(),IF(D12415=D12414,0,IF(AND(D21916=D12415,D12416=D12415),P12415+P12416+P21916,IF(D12416=D12415,P12416+P12415,P12415))))</f>
        <v/>
      </c>
      <c r="AT12415">
        <f>AR12415-AS12415</f>
        <v/>
      </c>
    </row>
    <row r="12416" ht="15.75" customHeight="1" s="121">
      <c r="B12416">
        <f>D12416&amp;Q12416&amp;E12416</f>
        <v/>
      </c>
      <c r="C12416" s="73" t="n"/>
      <c r="D12416" s="73" t="n"/>
      <c r="E12416" s="78" t="n"/>
      <c r="F12416" s="75" t="n"/>
      <c r="G12416" s="73" t="n"/>
      <c r="H12416" s="75" t="n"/>
      <c r="I12416" s="75" t="n"/>
      <c r="J12416" s="75" t="n"/>
      <c r="K12416" s="75" t="n"/>
      <c r="L12416" s="75" t="n"/>
      <c r="M12416" s="75" t="n"/>
      <c r="N12416" s="75" t="n"/>
      <c r="O12416" s="75" t="n"/>
      <c r="P12416" s="75" t="n"/>
      <c r="Q12416" s="79" t="n"/>
      <c r="AR12416">
        <f>IF($AU$2&lt;&gt;5,NA(),IF(D12416=D12415,0,IF(AND(D21917=D12416,D12417=D12416),O12416+O12417+O21917,IF(D12417=D12416,O12417+O12416,O12416))))</f>
        <v/>
      </c>
      <c r="AS12416">
        <f>IF($AU$2&lt;&gt;5,NA(),IF(D12416=D12415,0,IF(AND(D21917=D12416,D12417=D12416),P12416+P12417+P21917,IF(D12417=D12416,P12417+P12416,P12416))))</f>
        <v/>
      </c>
      <c r="AT12416">
        <f>AR12416-AS12416</f>
        <v/>
      </c>
    </row>
    <row r="12417" ht="15.75" customHeight="1" s="121">
      <c r="B12417">
        <f>D12417&amp;Q12417&amp;E12417</f>
        <v/>
      </c>
      <c r="C12417" s="73" t="n"/>
      <c r="D12417" s="73" t="n"/>
      <c r="E12417" s="78" t="n"/>
      <c r="F12417" s="75" t="n"/>
      <c r="G12417" s="73" t="n"/>
      <c r="H12417" s="75" t="n"/>
      <c r="I12417" s="75" t="n"/>
      <c r="J12417" s="75" t="n"/>
      <c r="K12417" s="75" t="n"/>
      <c r="L12417" s="75" t="n"/>
      <c r="M12417" s="75" t="n"/>
      <c r="N12417" s="75" t="n"/>
      <c r="O12417" s="75" t="n"/>
      <c r="P12417" s="75" t="n"/>
      <c r="Q12417" s="79" t="n"/>
      <c r="AR12417">
        <f>IF($AU$2&lt;&gt;5,NA(),IF(D12417=D12416,0,IF(AND(D21918=D12417,D12418=D12417),O12417+O12418+O21918,IF(D12418=D12417,O12418+O12417,O12417))))</f>
        <v/>
      </c>
      <c r="AS12417">
        <f>IF($AU$2&lt;&gt;5,NA(),IF(D12417=D12416,0,IF(AND(D21918=D12417,D12418=D12417),P12417+P12418+P21918,IF(D12418=D12417,P12418+P12417,P12417))))</f>
        <v/>
      </c>
      <c r="AT12417">
        <f>AR12417-AS12417</f>
        <v/>
      </c>
    </row>
    <row r="12418" ht="15.75" customHeight="1" s="121">
      <c r="B12418">
        <f>D12418&amp;Q12418&amp;E12418</f>
        <v/>
      </c>
      <c r="C12418" s="73" t="n"/>
      <c r="D12418" s="73" t="n"/>
      <c r="E12418" s="78" t="n"/>
      <c r="F12418" s="75" t="n"/>
      <c r="G12418" s="73" t="n"/>
      <c r="H12418" s="75" t="n"/>
      <c r="I12418" s="75" t="n"/>
      <c r="J12418" s="75" t="n"/>
      <c r="K12418" s="75" t="n"/>
      <c r="L12418" s="75" t="n"/>
      <c r="M12418" s="75" t="n"/>
      <c r="N12418" s="75" t="n"/>
      <c r="O12418" s="75" t="n"/>
      <c r="P12418" s="75" t="n"/>
      <c r="Q12418" s="79" t="n"/>
      <c r="AR12418">
        <f>IF($AU$2&lt;&gt;5,NA(),IF(D12418=D12417,0,IF(AND(D21919=D12418,D12419=D12418),O12418+O12419+O21919,IF(D12419=D12418,O12419+O12418,O12418))))</f>
        <v/>
      </c>
      <c r="AS12418">
        <f>IF($AU$2&lt;&gt;5,NA(),IF(D12418=D12417,0,IF(AND(D21919=D12418,D12419=D12418),P12418+P12419+P21919,IF(D12419=D12418,P12419+P12418,P12418))))</f>
        <v/>
      </c>
      <c r="AT12418">
        <f>AR12418-AS12418</f>
        <v/>
      </c>
    </row>
    <row r="12419" ht="15.75" customHeight="1" s="121">
      <c r="B12419">
        <f>D12419&amp;Q12419&amp;E12419</f>
        <v/>
      </c>
      <c r="C12419" s="73" t="n"/>
      <c r="D12419" s="73" t="n"/>
      <c r="E12419" s="78" t="n"/>
      <c r="F12419" s="75" t="n"/>
      <c r="G12419" s="73" t="n"/>
      <c r="H12419" s="75" t="n"/>
      <c r="I12419" s="75" t="n"/>
      <c r="J12419" s="75" t="n"/>
      <c r="K12419" s="75" t="n"/>
      <c r="L12419" s="75" t="n"/>
      <c r="M12419" s="75" t="n"/>
      <c r="N12419" s="75" t="n"/>
      <c r="O12419" s="75" t="n"/>
      <c r="P12419" s="75" t="n"/>
      <c r="Q12419" s="79" t="n"/>
      <c r="AR12419">
        <f>IF($AU$2&lt;&gt;5,NA(),IF(D12419=D12418,0,IF(AND(D21920=D12419,D12420=D12419),O12419+O12420+O21920,IF(D12420=D12419,O12420+O12419,O12419))))</f>
        <v/>
      </c>
      <c r="AS12419">
        <f>IF($AU$2&lt;&gt;5,NA(),IF(D12419=D12418,0,IF(AND(D21920=D12419,D12420=D12419),P12419+P12420+P21920,IF(D12420=D12419,P12420+P12419,P12419))))</f>
        <v/>
      </c>
      <c r="AT12419">
        <f>AR12419-AS12419</f>
        <v/>
      </c>
    </row>
    <row r="12420" ht="15.75" customHeight="1" s="121">
      <c r="B12420">
        <f>D12420&amp;Q12420&amp;E12420</f>
        <v/>
      </c>
      <c r="C12420" s="73" t="n"/>
      <c r="D12420" s="73" t="n"/>
      <c r="E12420" s="78" t="n"/>
      <c r="F12420" s="75" t="n"/>
      <c r="G12420" s="73" t="n"/>
      <c r="H12420" s="75" t="n"/>
      <c r="I12420" s="75" t="n"/>
      <c r="J12420" s="75" t="n"/>
      <c r="K12420" s="75" t="n"/>
      <c r="L12420" s="75" t="n"/>
      <c r="M12420" s="75" t="n"/>
      <c r="N12420" s="75" t="n"/>
      <c r="O12420" s="75" t="n"/>
      <c r="P12420" s="75" t="n"/>
      <c r="Q12420" s="79" t="n"/>
      <c r="AR12420">
        <f>IF($AU$2&lt;&gt;5,NA(),IF(D12420=D12419,0,IF(AND(D21921=D12420,D12421=D12420),O12420+O12421+O21921,IF(D12421=D12420,O12421+O12420,O12420))))</f>
        <v/>
      </c>
      <c r="AS12420">
        <f>IF($AU$2&lt;&gt;5,NA(),IF(D12420=D12419,0,IF(AND(D21921=D12420,D12421=D12420),P12420+P12421+P21921,IF(D12421=D12420,P12421+P12420,P12420))))</f>
        <v/>
      </c>
      <c r="AT12420">
        <f>AR12420-AS12420</f>
        <v/>
      </c>
    </row>
    <row r="12421" ht="15.75" customHeight="1" s="121">
      <c r="B12421">
        <f>D12421&amp;Q12421&amp;E12421</f>
        <v/>
      </c>
      <c r="C12421" s="73" t="n"/>
      <c r="D12421" s="73" t="n"/>
      <c r="E12421" s="78" t="n"/>
      <c r="F12421" s="75" t="n"/>
      <c r="G12421" s="73" t="n"/>
      <c r="H12421" s="75" t="n"/>
      <c r="I12421" s="75" t="n"/>
      <c r="J12421" s="75" t="n"/>
      <c r="K12421" s="75" t="n"/>
      <c r="L12421" s="75" t="n"/>
      <c r="M12421" s="75" t="n"/>
      <c r="N12421" s="75" t="n"/>
      <c r="O12421" s="75" t="n"/>
      <c r="P12421" s="75" t="n"/>
      <c r="Q12421" s="79" t="n"/>
      <c r="AR12421">
        <f>IF($AU$2&lt;&gt;5,NA(),IF(D12421=D12420,0,IF(AND(D21922=D12421,D12422=D12421),O12421+O12422+O21922,IF(D12422=D12421,O12422+O12421,O12421))))</f>
        <v/>
      </c>
      <c r="AS12421">
        <f>IF($AU$2&lt;&gt;5,NA(),IF(D12421=D12420,0,IF(AND(D21922=D12421,D12422=D12421),P12421+P12422+P21922,IF(D12422=D12421,P12422+P12421,P12421))))</f>
        <v/>
      </c>
      <c r="AT12421">
        <f>AR12421-AS12421</f>
        <v/>
      </c>
    </row>
    <row r="12422" ht="15.75" customHeight="1" s="121">
      <c r="B12422">
        <f>D12422&amp;Q12422&amp;E12422</f>
        <v/>
      </c>
      <c r="C12422" s="73" t="n"/>
      <c r="D12422" s="73" t="n"/>
      <c r="E12422" s="78" t="n"/>
      <c r="F12422" s="75" t="n"/>
      <c r="G12422" s="73" t="n"/>
      <c r="H12422" s="75" t="n"/>
      <c r="I12422" s="75" t="n"/>
      <c r="J12422" s="75" t="n"/>
      <c r="K12422" s="75" t="n"/>
      <c r="L12422" s="75" t="n"/>
      <c r="M12422" s="75" t="n"/>
      <c r="N12422" s="75" t="n"/>
      <c r="O12422" s="75" t="n"/>
      <c r="P12422" s="75" t="n"/>
      <c r="Q12422" s="79" t="n"/>
      <c r="AR12422">
        <f>IF($AU$2&lt;&gt;5,NA(),IF(D12422=D12421,0,IF(AND(D21923=D12422,D12423=D12422),O12422+O12423+O21923,IF(D12423=D12422,O12423+O12422,O12422))))</f>
        <v/>
      </c>
      <c r="AS12422">
        <f>IF($AU$2&lt;&gt;5,NA(),IF(D12422=D12421,0,IF(AND(D21923=D12422,D12423=D12422),P12422+P12423+P21923,IF(D12423=D12422,P12423+P12422,P12422))))</f>
        <v/>
      </c>
      <c r="AT12422">
        <f>AR12422-AS12422</f>
        <v/>
      </c>
    </row>
    <row r="12423" ht="15.75" customHeight="1" s="121">
      <c r="B12423">
        <f>D12423&amp;Q12423&amp;E12423</f>
        <v/>
      </c>
      <c r="C12423" s="73" t="n"/>
      <c r="D12423" s="73" t="n"/>
      <c r="E12423" s="78" t="n"/>
      <c r="F12423" s="75" t="n"/>
      <c r="G12423" s="73" t="n"/>
      <c r="H12423" s="75" t="n"/>
      <c r="I12423" s="75" t="n"/>
      <c r="J12423" s="75" t="n"/>
      <c r="K12423" s="75" t="n"/>
      <c r="L12423" s="75" t="n"/>
      <c r="M12423" s="75" t="n"/>
      <c r="N12423" s="75" t="n"/>
      <c r="O12423" s="75" t="n"/>
      <c r="P12423" s="75" t="n"/>
      <c r="Q12423" s="79" t="n"/>
      <c r="AR12423">
        <f>IF($AU$2&lt;&gt;5,NA(),IF(D12423=D12422,0,IF(AND(D21924=D12423,D12424=D12423),O12423+O12424+O21924,IF(D12424=D12423,O12424+O12423,O12423))))</f>
        <v/>
      </c>
      <c r="AS12423">
        <f>IF($AU$2&lt;&gt;5,NA(),IF(D12423=D12422,0,IF(AND(D21924=D12423,D12424=D12423),P12423+P12424+P21924,IF(D12424=D12423,P12424+P12423,P12423))))</f>
        <v/>
      </c>
      <c r="AT12423">
        <f>AR12423-AS12423</f>
        <v/>
      </c>
    </row>
    <row r="12424" ht="15.75" customHeight="1" s="121">
      <c r="B12424">
        <f>D12424&amp;Q12424&amp;E12424</f>
        <v/>
      </c>
      <c r="C12424" s="73" t="n"/>
      <c r="D12424" s="73" t="n"/>
      <c r="E12424" s="78" t="n"/>
      <c r="F12424" s="75" t="n"/>
      <c r="G12424" s="73" t="n"/>
      <c r="H12424" s="75" t="n"/>
      <c r="I12424" s="75" t="n"/>
      <c r="J12424" s="75" t="n"/>
      <c r="K12424" s="75" t="n"/>
      <c r="L12424" s="75" t="n"/>
      <c r="M12424" s="75" t="n"/>
      <c r="N12424" s="75" t="n"/>
      <c r="O12424" s="75" t="n"/>
      <c r="P12424" s="75" t="n"/>
      <c r="Q12424" s="79" t="n"/>
      <c r="AR12424">
        <f>IF($AU$2&lt;&gt;5,NA(),IF(D12424=D12423,0,IF(AND(D21925=D12424,D12425=D12424),O12424+O12425+O21925,IF(D12425=D12424,O12425+O12424,O12424))))</f>
        <v/>
      </c>
      <c r="AS12424">
        <f>IF($AU$2&lt;&gt;5,NA(),IF(D12424=D12423,0,IF(AND(D21925=D12424,D12425=D12424),P12424+P12425+P21925,IF(D12425=D12424,P12425+P12424,P12424))))</f>
        <v/>
      </c>
      <c r="AT12424">
        <f>AR12424-AS12424</f>
        <v/>
      </c>
    </row>
    <row r="12425" ht="15.75" customHeight="1" s="121">
      <c r="B12425">
        <f>D12425&amp;Q12425&amp;E12425</f>
        <v/>
      </c>
      <c r="C12425" s="73" t="n"/>
      <c r="D12425" s="73" t="n"/>
      <c r="E12425" s="78" t="n"/>
      <c r="F12425" s="75" t="n"/>
      <c r="G12425" s="73" t="n"/>
      <c r="H12425" s="75" t="n"/>
      <c r="I12425" s="75" t="n"/>
      <c r="J12425" s="75" t="n"/>
      <c r="K12425" s="75" t="n"/>
      <c r="L12425" s="75" t="n"/>
      <c r="M12425" s="75" t="n"/>
      <c r="N12425" s="75" t="n"/>
      <c r="O12425" s="75" t="n"/>
      <c r="P12425" s="75" t="n"/>
      <c r="Q12425" s="79" t="n"/>
      <c r="AR12425">
        <f>IF($AU$2&lt;&gt;5,NA(),IF(D12425=D12424,0,IF(AND(D21926=D12425,D12426=D12425),O12425+O12426+O21926,IF(D12426=D12425,O12426+O12425,O12425))))</f>
        <v/>
      </c>
      <c r="AS12425">
        <f>IF($AU$2&lt;&gt;5,NA(),IF(D12425=D12424,0,IF(AND(D21926=D12425,D12426=D12425),P12425+P12426+P21926,IF(D12426=D12425,P12426+P12425,P12425))))</f>
        <v/>
      </c>
      <c r="AT12425">
        <f>AR12425-AS12425</f>
        <v/>
      </c>
    </row>
    <row r="12426" ht="15.75" customHeight="1" s="121">
      <c r="B12426">
        <f>D12426&amp;Q12426&amp;E12426</f>
        <v/>
      </c>
      <c r="C12426" s="73" t="n"/>
      <c r="D12426" s="73" t="n"/>
      <c r="E12426" s="78" t="n"/>
      <c r="F12426" s="75" t="n"/>
      <c r="G12426" s="73" t="n"/>
      <c r="H12426" s="75" t="n"/>
      <c r="I12426" s="75" t="n"/>
      <c r="J12426" s="75" t="n"/>
      <c r="K12426" s="75" t="n"/>
      <c r="L12426" s="75" t="n"/>
      <c r="M12426" s="75" t="n"/>
      <c r="N12426" s="75" t="n"/>
      <c r="O12426" s="75" t="n"/>
      <c r="P12426" s="75" t="n"/>
      <c r="Q12426" s="79" t="n"/>
      <c r="AR12426">
        <f>IF($AU$2&lt;&gt;5,NA(),IF(D12426=D12425,0,IF(AND(D21927=D12426,D12427=D12426),O12426+O12427+O21927,IF(D12427=D12426,O12427+O12426,O12426))))</f>
        <v/>
      </c>
      <c r="AS12426">
        <f>IF($AU$2&lt;&gt;5,NA(),IF(D12426=D12425,0,IF(AND(D21927=D12426,D12427=D12426),P12426+P12427+P21927,IF(D12427=D12426,P12427+P12426,P12426))))</f>
        <v/>
      </c>
      <c r="AT12426">
        <f>AR12426-AS12426</f>
        <v/>
      </c>
    </row>
    <row r="12427" ht="15.75" customHeight="1" s="121">
      <c r="B12427">
        <f>D12427&amp;Q12427&amp;E12427</f>
        <v/>
      </c>
      <c r="C12427" s="73" t="n"/>
      <c r="D12427" s="73" t="n"/>
      <c r="E12427" s="78" t="n"/>
      <c r="F12427" s="75" t="n"/>
      <c r="G12427" s="73" t="n"/>
      <c r="H12427" s="75" t="n"/>
      <c r="I12427" s="75" t="n"/>
      <c r="J12427" s="75" t="n"/>
      <c r="K12427" s="75" t="n"/>
      <c r="L12427" s="75" t="n"/>
      <c r="M12427" s="75" t="n"/>
      <c r="N12427" s="75" t="n"/>
      <c r="O12427" s="75" t="n"/>
      <c r="P12427" s="75" t="n"/>
      <c r="Q12427" s="79" t="n"/>
      <c r="AR12427">
        <f>IF($AU$2&lt;&gt;5,NA(),IF(D12427=D12426,0,IF(AND(D21928=D12427,D12428=D12427),O12427+O12428+O21928,IF(D12428=D12427,O12428+O12427,O12427))))</f>
        <v/>
      </c>
      <c r="AS12427">
        <f>IF($AU$2&lt;&gt;5,NA(),IF(D12427=D12426,0,IF(AND(D21928=D12427,D12428=D12427),P12427+P12428+P21928,IF(D12428=D12427,P12428+P12427,P12427))))</f>
        <v/>
      </c>
      <c r="AT12427">
        <f>AR12427-AS12427</f>
        <v/>
      </c>
    </row>
    <row r="12428" ht="15.75" customHeight="1" s="121">
      <c r="B12428">
        <f>D12428&amp;Q12428&amp;E12428</f>
        <v/>
      </c>
      <c r="C12428" s="73" t="n"/>
      <c r="D12428" s="73" t="n"/>
      <c r="E12428" s="78" t="n"/>
      <c r="F12428" s="75" t="n"/>
      <c r="G12428" s="73" t="n"/>
      <c r="H12428" s="75" t="n"/>
      <c r="I12428" s="75" t="n"/>
      <c r="J12428" s="75" t="n"/>
      <c r="K12428" s="75" t="n"/>
      <c r="L12428" s="75" t="n"/>
      <c r="M12428" s="75" t="n"/>
      <c r="N12428" s="75" t="n"/>
      <c r="O12428" s="75" t="n"/>
      <c r="P12428" s="75" t="n"/>
      <c r="Q12428" s="79" t="n"/>
      <c r="AR12428">
        <f>IF($AU$2&lt;&gt;5,NA(),IF(D12428=D12427,0,IF(AND(D21929=D12428,D12429=D12428),O12428+O12429+O21929,IF(D12429=D12428,O12429+O12428,O12428))))</f>
        <v/>
      </c>
      <c r="AS12428">
        <f>IF($AU$2&lt;&gt;5,NA(),IF(D12428=D12427,0,IF(AND(D21929=D12428,D12429=D12428),P12428+P12429+P21929,IF(D12429=D12428,P12429+P12428,P12428))))</f>
        <v/>
      </c>
      <c r="AT12428">
        <f>AR12428-AS12428</f>
        <v/>
      </c>
    </row>
    <row r="12429" ht="15.75" customHeight="1" s="121">
      <c r="B12429">
        <f>D12429&amp;Q12429&amp;E12429</f>
        <v/>
      </c>
      <c r="C12429" s="73" t="n"/>
      <c r="D12429" s="73" t="n"/>
      <c r="E12429" s="78" t="n"/>
      <c r="F12429" s="75" t="n"/>
      <c r="G12429" s="73" t="n"/>
      <c r="H12429" s="75" t="n"/>
      <c r="I12429" s="75" t="n"/>
      <c r="J12429" s="75" t="n"/>
      <c r="K12429" s="75" t="n"/>
      <c r="L12429" s="75" t="n"/>
      <c r="M12429" s="75" t="n"/>
      <c r="N12429" s="75" t="n"/>
      <c r="O12429" s="75" t="n"/>
      <c r="P12429" s="75" t="n"/>
      <c r="Q12429" s="79" t="n"/>
      <c r="AR12429">
        <f>IF($AU$2&lt;&gt;5,NA(),IF(D12429=D12428,0,IF(AND(D21930=D12429,D12430=D12429),O12429+O12430+O21930,IF(D12430=D12429,O12430+O12429,O12429))))</f>
        <v/>
      </c>
      <c r="AS12429">
        <f>IF($AU$2&lt;&gt;5,NA(),IF(D12429=D12428,0,IF(AND(D21930=D12429,D12430=D12429),P12429+P12430+P21930,IF(D12430=D12429,P12430+P12429,P12429))))</f>
        <v/>
      </c>
      <c r="AT12429">
        <f>AR12429-AS12429</f>
        <v/>
      </c>
    </row>
    <row r="12430" ht="15.75" customHeight="1" s="121">
      <c r="B12430">
        <f>D12430&amp;Q12430&amp;E12430</f>
        <v/>
      </c>
      <c r="C12430" s="73" t="n"/>
      <c r="D12430" s="73" t="n"/>
      <c r="E12430" s="78" t="n"/>
      <c r="F12430" s="75" t="n"/>
      <c r="G12430" s="73" t="n"/>
      <c r="H12430" s="75" t="n"/>
      <c r="I12430" s="75" t="n"/>
      <c r="J12430" s="75" t="n"/>
      <c r="K12430" s="75" t="n"/>
      <c r="L12430" s="75" t="n"/>
      <c r="M12430" s="75" t="n"/>
      <c r="N12430" s="75" t="n"/>
      <c r="O12430" s="75" t="n"/>
      <c r="P12430" s="75" t="n"/>
      <c r="Q12430" s="79" t="n"/>
      <c r="AR12430">
        <f>IF($AU$2&lt;&gt;5,NA(),IF(D12430=D12429,0,IF(AND(D21931=D12430,D12431=D12430),O12430+O12431+O21931,IF(D12431=D12430,O12431+O12430,O12430))))</f>
        <v/>
      </c>
      <c r="AS12430">
        <f>IF($AU$2&lt;&gt;5,NA(),IF(D12430=D12429,0,IF(AND(D21931=D12430,D12431=D12430),P12430+P12431+P21931,IF(D12431=D12430,P12431+P12430,P12430))))</f>
        <v/>
      </c>
      <c r="AT12430">
        <f>AR12430-AS12430</f>
        <v/>
      </c>
    </row>
    <row r="12431" ht="15.75" customHeight="1" s="121">
      <c r="B12431">
        <f>D12431&amp;Q12431&amp;E12431</f>
        <v/>
      </c>
      <c r="C12431" s="73" t="n"/>
      <c r="D12431" s="73" t="n"/>
      <c r="E12431" s="78" t="n"/>
      <c r="F12431" s="75" t="n"/>
      <c r="G12431" s="73" t="n"/>
      <c r="H12431" s="75" t="n"/>
      <c r="I12431" s="75" t="n"/>
      <c r="J12431" s="75" t="n"/>
      <c r="K12431" s="75" t="n"/>
      <c r="L12431" s="75" t="n"/>
      <c r="M12431" s="75" t="n"/>
      <c r="N12431" s="75" t="n"/>
      <c r="O12431" s="75" t="n"/>
      <c r="P12431" s="75" t="n"/>
      <c r="Q12431" s="79" t="n"/>
      <c r="AR12431">
        <f>IF($AU$2&lt;&gt;5,NA(),IF(D12431=D12430,0,IF(AND(D21932=D12431,D12432=D12431),O12431+O12432+O21932,IF(D12432=D12431,O12432+O12431,O12431))))</f>
        <v/>
      </c>
      <c r="AS12431">
        <f>IF($AU$2&lt;&gt;5,NA(),IF(D12431=D12430,0,IF(AND(D21932=D12431,D12432=D12431),P12431+P12432+P21932,IF(D12432=D12431,P12432+P12431,P12431))))</f>
        <v/>
      </c>
      <c r="AT12431">
        <f>AR12431-AS12431</f>
        <v/>
      </c>
    </row>
    <row r="12432" ht="15.75" customHeight="1" s="121">
      <c r="B12432">
        <f>D12432&amp;Q12432&amp;E12432</f>
        <v/>
      </c>
      <c r="C12432" s="73" t="n"/>
      <c r="D12432" s="73" t="n"/>
      <c r="E12432" s="78" t="n"/>
      <c r="F12432" s="75" t="n"/>
      <c r="G12432" s="73" t="n"/>
      <c r="H12432" s="75" t="n"/>
      <c r="I12432" s="75" t="n"/>
      <c r="J12432" s="75" t="n"/>
      <c r="K12432" s="75" t="n"/>
      <c r="L12432" s="75" t="n"/>
      <c r="M12432" s="75" t="n"/>
      <c r="N12432" s="75" t="n"/>
      <c r="O12432" s="75" t="n"/>
      <c r="P12432" s="75" t="n"/>
      <c r="Q12432" s="79" t="n"/>
      <c r="AR12432">
        <f>IF($AU$2&lt;&gt;5,NA(),IF(D12432=D12431,0,IF(AND(D21933=D12432,D12433=D12432),O12432+O12433+O21933,IF(D12433=D12432,O12433+O12432,O12432))))</f>
        <v/>
      </c>
      <c r="AS12432">
        <f>IF($AU$2&lt;&gt;5,NA(),IF(D12432=D12431,0,IF(AND(D21933=D12432,D12433=D12432),P12432+P12433+P21933,IF(D12433=D12432,P12433+P12432,P12432))))</f>
        <v/>
      </c>
      <c r="AT12432">
        <f>AR12432-AS12432</f>
        <v/>
      </c>
    </row>
    <row r="12433" ht="15.75" customHeight="1" s="121">
      <c r="B12433">
        <f>D12433&amp;Q12433&amp;E12433</f>
        <v/>
      </c>
      <c r="C12433" s="73" t="n"/>
      <c r="D12433" s="73" t="n"/>
      <c r="E12433" s="78" t="n"/>
      <c r="F12433" s="75" t="n"/>
      <c r="G12433" s="73" t="n"/>
      <c r="H12433" s="75" t="n"/>
      <c r="I12433" s="75" t="n"/>
      <c r="J12433" s="75" t="n"/>
      <c r="K12433" s="75" t="n"/>
      <c r="L12433" s="75" t="n"/>
      <c r="M12433" s="75" t="n"/>
      <c r="N12433" s="75" t="n"/>
      <c r="O12433" s="75" t="n"/>
      <c r="P12433" s="75" t="n"/>
      <c r="Q12433" s="79" t="n"/>
      <c r="AR12433">
        <f>IF($AU$2&lt;&gt;5,NA(),IF(D12433=D12432,0,IF(AND(D21934=D12433,D12434=D12433),O12433+O12434+O21934,IF(D12434=D12433,O12434+O12433,O12433))))</f>
        <v/>
      </c>
      <c r="AS12433">
        <f>IF($AU$2&lt;&gt;5,NA(),IF(D12433=D12432,0,IF(AND(D21934=D12433,D12434=D12433),P12433+P12434+P21934,IF(D12434=D12433,P12434+P12433,P12433))))</f>
        <v/>
      </c>
      <c r="AT12433">
        <f>AR12433-AS12433</f>
        <v/>
      </c>
    </row>
    <row r="12434" ht="15.75" customHeight="1" s="121">
      <c r="B12434">
        <f>D12434&amp;Q12434&amp;E12434</f>
        <v/>
      </c>
      <c r="C12434" s="73" t="n"/>
      <c r="D12434" s="73" t="n"/>
      <c r="E12434" s="78" t="n"/>
      <c r="F12434" s="75" t="n"/>
      <c r="G12434" s="73" t="n"/>
      <c r="H12434" s="75" t="n"/>
      <c r="I12434" s="75" t="n"/>
      <c r="J12434" s="75" t="n"/>
      <c r="K12434" s="75" t="n"/>
      <c r="L12434" s="75" t="n"/>
      <c r="M12434" s="75" t="n"/>
      <c r="N12434" s="75" t="n"/>
      <c r="O12434" s="75" t="n"/>
      <c r="P12434" s="75" t="n"/>
      <c r="Q12434" s="79" t="n"/>
      <c r="AR12434">
        <f>IF($AU$2&lt;&gt;5,NA(),IF(D12434=D12433,0,IF(AND(D21935=D12434,D12435=D12434),O12434+O12435+O21935,IF(D12435=D12434,O12435+O12434,O12434))))</f>
        <v/>
      </c>
      <c r="AS12434">
        <f>IF($AU$2&lt;&gt;5,NA(),IF(D12434=D12433,0,IF(AND(D21935=D12434,D12435=D12434),P12434+P12435+P21935,IF(D12435=D12434,P12435+P12434,P12434))))</f>
        <v/>
      </c>
      <c r="AT12434">
        <f>AR12434-AS12434</f>
        <v/>
      </c>
    </row>
    <row r="12435" ht="15.75" customHeight="1" s="121">
      <c r="B12435">
        <f>D12435&amp;Q12435&amp;E12435</f>
        <v/>
      </c>
      <c r="C12435" s="73" t="n"/>
      <c r="D12435" s="73" t="n"/>
      <c r="E12435" s="78" t="n"/>
      <c r="F12435" s="75" t="n"/>
      <c r="G12435" s="73" t="n"/>
      <c r="H12435" s="75" t="n"/>
      <c r="I12435" s="75" t="n"/>
      <c r="J12435" s="75" t="n"/>
      <c r="K12435" s="75" t="n"/>
      <c r="L12435" s="75" t="n"/>
      <c r="M12435" s="75" t="n"/>
      <c r="N12435" s="75" t="n"/>
      <c r="O12435" s="75" t="n"/>
      <c r="P12435" s="75" t="n"/>
      <c r="Q12435" s="79" t="n"/>
      <c r="AR12435">
        <f>IF($AU$2&lt;&gt;5,NA(),IF(D12435=D12434,0,IF(AND(D21936=D12435,D12436=D12435),O12435+O12436+O21936,IF(D12436=D12435,O12436+O12435,O12435))))</f>
        <v/>
      </c>
      <c r="AS12435">
        <f>IF($AU$2&lt;&gt;5,NA(),IF(D12435=D12434,0,IF(AND(D21936=D12435,D12436=D12435),P12435+P12436+P21936,IF(D12436=D12435,P12436+P12435,P12435))))</f>
        <v/>
      </c>
      <c r="AT12435">
        <f>AR12435-AS12435</f>
        <v/>
      </c>
    </row>
    <row r="12436" ht="15.75" customHeight="1" s="121">
      <c r="B12436">
        <f>D12436&amp;Q12436&amp;E12436</f>
        <v/>
      </c>
      <c r="C12436" s="73" t="n"/>
      <c r="D12436" s="73" t="n"/>
      <c r="E12436" s="78" t="n"/>
      <c r="F12436" s="75" t="n"/>
      <c r="G12436" s="73" t="n"/>
      <c r="H12436" s="75" t="n"/>
      <c r="I12436" s="75" t="n"/>
      <c r="J12436" s="75" t="n"/>
      <c r="K12436" s="75" t="n"/>
      <c r="L12436" s="75" t="n"/>
      <c r="M12436" s="75" t="n"/>
      <c r="N12436" s="75" t="n"/>
      <c r="O12436" s="75" t="n"/>
      <c r="P12436" s="75" t="n"/>
      <c r="Q12436" s="79" t="n"/>
      <c r="AR12436">
        <f>IF($AU$2&lt;&gt;5,NA(),IF(D12436=D12435,0,IF(AND(D21937=D12436,D12437=D12436),O12436+O12437+O21937,IF(D12437=D12436,O12437+O12436,O12436))))</f>
        <v/>
      </c>
      <c r="AS12436">
        <f>IF($AU$2&lt;&gt;5,NA(),IF(D12436=D12435,0,IF(AND(D21937=D12436,D12437=D12436),P12436+P12437+P21937,IF(D12437=D12436,P12437+P12436,P12436))))</f>
        <v/>
      </c>
      <c r="AT12436">
        <f>AR12436-AS12436</f>
        <v/>
      </c>
    </row>
    <row r="12437" ht="15.75" customHeight="1" s="121">
      <c r="B12437">
        <f>D12437&amp;Q12437&amp;E12437</f>
        <v/>
      </c>
      <c r="C12437" s="73" t="n"/>
      <c r="D12437" s="73" t="n"/>
      <c r="E12437" s="78" t="n"/>
      <c r="F12437" s="75" t="n"/>
      <c r="G12437" s="73" t="n"/>
      <c r="H12437" s="75" t="n"/>
      <c r="I12437" s="75" t="n"/>
      <c r="J12437" s="75" t="n"/>
      <c r="K12437" s="75" t="n"/>
      <c r="L12437" s="75" t="n"/>
      <c r="M12437" s="75" t="n"/>
      <c r="N12437" s="75" t="n"/>
      <c r="O12437" s="75" t="n"/>
      <c r="P12437" s="75" t="n"/>
      <c r="Q12437" s="79" t="n"/>
      <c r="AR12437">
        <f>IF($AU$2&lt;&gt;5,NA(),IF(D12437=D12436,0,IF(AND(D21938=D12437,D12438=D12437),O12437+O12438+O21938,IF(D12438=D12437,O12438+O12437,O12437))))</f>
        <v/>
      </c>
      <c r="AS12437">
        <f>IF($AU$2&lt;&gt;5,NA(),IF(D12437=D12436,0,IF(AND(D21938=D12437,D12438=D12437),P12437+P12438+P21938,IF(D12438=D12437,P12438+P12437,P12437))))</f>
        <v/>
      </c>
      <c r="AT12437">
        <f>AR12437-AS12437</f>
        <v/>
      </c>
    </row>
    <row r="12438" ht="15.75" customHeight="1" s="121">
      <c r="B12438">
        <f>D12438&amp;Q12438&amp;E12438</f>
        <v/>
      </c>
      <c r="C12438" s="73" t="n"/>
      <c r="D12438" s="73" t="n"/>
      <c r="E12438" s="78" t="n"/>
      <c r="F12438" s="75" t="n"/>
      <c r="G12438" s="73" t="n"/>
      <c r="H12438" s="75" t="n"/>
      <c r="I12438" s="75" t="n"/>
      <c r="J12438" s="75" t="n"/>
      <c r="K12438" s="75" t="n"/>
      <c r="L12438" s="75" t="n"/>
      <c r="M12438" s="75" t="n"/>
      <c r="N12438" s="75" t="n"/>
      <c r="O12438" s="75" t="n"/>
      <c r="P12438" s="75" t="n"/>
      <c r="Q12438" s="79" t="n"/>
      <c r="AR12438">
        <f>IF($AU$2&lt;&gt;5,NA(),IF(D12438=D12437,0,IF(AND(D21939=D12438,D12439=D12438),O12438+O12439+O21939,IF(D12439=D12438,O12439+O12438,O12438))))</f>
        <v/>
      </c>
      <c r="AS12438">
        <f>IF($AU$2&lt;&gt;5,NA(),IF(D12438=D12437,0,IF(AND(D21939=D12438,D12439=D12438),P12438+P12439+P21939,IF(D12439=D12438,P12439+P12438,P12438))))</f>
        <v/>
      </c>
      <c r="AT12438">
        <f>AR12438-AS12438</f>
        <v/>
      </c>
    </row>
    <row r="12439" ht="15.75" customHeight="1" s="121">
      <c r="B12439">
        <f>D12439&amp;Q12439&amp;E12439</f>
        <v/>
      </c>
      <c r="C12439" s="73" t="n"/>
      <c r="D12439" s="73" t="n"/>
      <c r="E12439" s="78" t="n"/>
      <c r="F12439" s="75" t="n"/>
      <c r="G12439" s="73" t="n"/>
      <c r="H12439" s="75" t="n"/>
      <c r="I12439" s="75" t="n"/>
      <c r="J12439" s="75" t="n"/>
      <c r="K12439" s="75" t="n"/>
      <c r="L12439" s="75" t="n"/>
      <c r="M12439" s="75" t="n"/>
      <c r="N12439" s="75" t="n"/>
      <c r="O12439" s="75" t="n"/>
      <c r="P12439" s="75" t="n"/>
      <c r="Q12439" s="79" t="n"/>
      <c r="AR12439">
        <f>IF($AU$2&lt;&gt;5,NA(),IF(D12439=D12438,0,IF(AND(D21940=D12439,D12440=D12439),O12439+O12440+O21940,IF(D12440=D12439,O12440+O12439,O12439))))</f>
        <v/>
      </c>
      <c r="AS12439">
        <f>IF($AU$2&lt;&gt;5,NA(),IF(D12439=D12438,0,IF(AND(D21940=D12439,D12440=D12439),P12439+P12440+P21940,IF(D12440=D12439,P12440+P12439,P12439))))</f>
        <v/>
      </c>
      <c r="AT12439">
        <f>AR12439-AS12439</f>
        <v/>
      </c>
    </row>
    <row r="12440" ht="15.75" customHeight="1" s="121">
      <c r="B12440">
        <f>D12440&amp;Q12440&amp;E12440</f>
        <v/>
      </c>
      <c r="C12440" s="73" t="n"/>
      <c r="D12440" s="73" t="n"/>
      <c r="E12440" s="78" t="n"/>
      <c r="F12440" s="75" t="n"/>
      <c r="G12440" s="73" t="n"/>
      <c r="H12440" s="75" t="n"/>
      <c r="I12440" s="75" t="n"/>
      <c r="J12440" s="75" t="n"/>
      <c r="K12440" s="75" t="n"/>
      <c r="L12440" s="75" t="n"/>
      <c r="M12440" s="75" t="n"/>
      <c r="N12440" s="75" t="n"/>
      <c r="O12440" s="75" t="n"/>
      <c r="P12440" s="75" t="n"/>
      <c r="Q12440" s="79" t="n"/>
      <c r="AR12440">
        <f>IF($AU$2&lt;&gt;5,NA(),IF(D12440=D12439,0,IF(AND(D21941=D12440,D12441=D12440),O12440+O12441+O21941,IF(D12441=D12440,O12441+O12440,O12440))))</f>
        <v/>
      </c>
      <c r="AS12440">
        <f>IF($AU$2&lt;&gt;5,NA(),IF(D12440=D12439,0,IF(AND(D21941=D12440,D12441=D12440),P12440+P12441+P21941,IF(D12441=D12440,P12441+P12440,P12440))))</f>
        <v/>
      </c>
      <c r="AT12440">
        <f>AR12440-AS12440</f>
        <v/>
      </c>
    </row>
    <row r="12441" ht="15.75" customHeight="1" s="121">
      <c r="B12441">
        <f>D12441&amp;Q12441&amp;E12441</f>
        <v/>
      </c>
      <c r="C12441" s="73" t="n"/>
      <c r="D12441" s="73" t="n"/>
      <c r="E12441" s="78" t="n"/>
      <c r="F12441" s="75" t="n"/>
      <c r="G12441" s="73" t="n"/>
      <c r="H12441" s="75" t="n"/>
      <c r="I12441" s="75" t="n"/>
      <c r="J12441" s="75" t="n"/>
      <c r="K12441" s="75" t="n"/>
      <c r="L12441" s="75" t="n"/>
      <c r="M12441" s="75" t="n"/>
      <c r="N12441" s="75" t="n"/>
      <c r="O12441" s="75" t="n"/>
      <c r="P12441" s="75" t="n"/>
      <c r="Q12441" s="79" t="n"/>
      <c r="AR12441">
        <f>IF($AU$2&lt;&gt;5,NA(),IF(D12441=D12440,0,IF(AND(D21942=D12441,D12442=D12441),O12441+O12442+O21942,IF(D12442=D12441,O12442+O12441,O12441))))</f>
        <v/>
      </c>
      <c r="AS12441">
        <f>IF($AU$2&lt;&gt;5,NA(),IF(D12441=D12440,0,IF(AND(D21942=D12441,D12442=D12441),P12441+P12442+P21942,IF(D12442=D12441,P12442+P12441,P12441))))</f>
        <v/>
      </c>
      <c r="AT12441">
        <f>AR12441-AS12441</f>
        <v/>
      </c>
    </row>
    <row r="12442" ht="15.75" customHeight="1" s="121">
      <c r="B12442">
        <f>D12442&amp;Q12442&amp;E12442</f>
        <v/>
      </c>
      <c r="C12442" s="73" t="n"/>
      <c r="D12442" s="73" t="n"/>
      <c r="E12442" s="78" t="n"/>
      <c r="F12442" s="75" t="n"/>
      <c r="G12442" s="73" t="n"/>
      <c r="H12442" s="75" t="n"/>
      <c r="I12442" s="75" t="n"/>
      <c r="J12442" s="75" t="n"/>
      <c r="K12442" s="75" t="n"/>
      <c r="L12442" s="75" t="n"/>
      <c r="M12442" s="75" t="n"/>
      <c r="N12442" s="75" t="n"/>
      <c r="O12442" s="75" t="n"/>
      <c r="P12442" s="75" t="n"/>
      <c r="Q12442" s="79" t="n"/>
      <c r="AR12442">
        <f>IF($AU$2&lt;&gt;5,NA(),IF(D12442=D12441,0,IF(AND(D21943=D12442,D12443=D12442),O12442+O12443+O21943,IF(D12443=D12442,O12443+O12442,O12442))))</f>
        <v/>
      </c>
      <c r="AS12442">
        <f>IF($AU$2&lt;&gt;5,NA(),IF(D12442=D12441,0,IF(AND(D21943=D12442,D12443=D12442),P12442+P12443+P21943,IF(D12443=D12442,P12443+P12442,P12442))))</f>
        <v/>
      </c>
      <c r="AT12442">
        <f>AR12442-AS12442</f>
        <v/>
      </c>
    </row>
    <row r="12443" ht="15.75" customHeight="1" s="121">
      <c r="B12443">
        <f>D12443&amp;Q12443&amp;E12443</f>
        <v/>
      </c>
      <c r="C12443" s="73" t="n"/>
      <c r="D12443" s="73" t="n"/>
      <c r="E12443" s="78" t="n"/>
      <c r="F12443" s="75" t="n"/>
      <c r="G12443" s="73" t="n"/>
      <c r="H12443" s="75" t="n"/>
      <c r="I12443" s="75" t="n"/>
      <c r="J12443" s="75" t="n"/>
      <c r="K12443" s="75" t="n"/>
      <c r="L12443" s="75" t="n"/>
      <c r="M12443" s="75" t="n"/>
      <c r="N12443" s="75" t="n"/>
      <c r="O12443" s="75" t="n"/>
      <c r="P12443" s="75" t="n"/>
      <c r="Q12443" s="79" t="n"/>
      <c r="AR12443">
        <f>IF($AU$2&lt;&gt;5,NA(),IF(D12443=D12442,0,IF(AND(D21944=D12443,D12444=D12443),O12443+O12444+O21944,IF(D12444=D12443,O12444+O12443,O12443))))</f>
        <v/>
      </c>
      <c r="AS12443">
        <f>IF($AU$2&lt;&gt;5,NA(),IF(D12443=D12442,0,IF(AND(D21944=D12443,D12444=D12443),P12443+P12444+P21944,IF(D12444=D12443,P12444+P12443,P12443))))</f>
        <v/>
      </c>
      <c r="AT12443">
        <f>AR12443-AS12443</f>
        <v/>
      </c>
    </row>
    <row r="12444" ht="15.75" customHeight="1" s="121">
      <c r="B12444">
        <f>D12444&amp;Q12444&amp;E12444</f>
        <v/>
      </c>
      <c r="C12444" s="73" t="n"/>
      <c r="D12444" s="73" t="n"/>
      <c r="E12444" s="78" t="n"/>
      <c r="F12444" s="75" t="n"/>
      <c r="G12444" s="73" t="n"/>
      <c r="H12444" s="75" t="n"/>
      <c r="I12444" s="75" t="n"/>
      <c r="J12444" s="75" t="n"/>
      <c r="K12444" s="75" t="n"/>
      <c r="L12444" s="75" t="n"/>
      <c r="M12444" s="75" t="n"/>
      <c r="N12444" s="75" t="n"/>
      <c r="O12444" s="75" t="n"/>
      <c r="P12444" s="75" t="n"/>
      <c r="Q12444" s="79" t="n"/>
      <c r="AR12444">
        <f>IF($AU$2&lt;&gt;5,NA(),IF(D12444=D12443,0,IF(AND(D21945=D12444,D12445=D12444),O12444+O12445+O21945,IF(D12445=D12444,O12445+O12444,O12444))))</f>
        <v/>
      </c>
      <c r="AS12444">
        <f>IF($AU$2&lt;&gt;5,NA(),IF(D12444=D12443,0,IF(AND(D21945=D12444,D12445=D12444),P12444+P12445+P21945,IF(D12445=D12444,P12445+P12444,P12444))))</f>
        <v/>
      </c>
      <c r="AT12444">
        <f>AR12444-AS12444</f>
        <v/>
      </c>
    </row>
    <row r="12445" ht="15.75" customHeight="1" s="121">
      <c r="B12445">
        <f>D12445&amp;Q12445&amp;E12445</f>
        <v/>
      </c>
      <c r="C12445" s="73" t="n"/>
      <c r="D12445" s="73" t="n"/>
      <c r="E12445" s="78" t="n"/>
      <c r="F12445" s="75" t="n"/>
      <c r="G12445" s="73" t="n"/>
      <c r="H12445" s="75" t="n"/>
      <c r="I12445" s="75" t="n"/>
      <c r="J12445" s="75" t="n"/>
      <c r="K12445" s="75" t="n"/>
      <c r="L12445" s="75" t="n"/>
      <c r="M12445" s="75" t="n"/>
      <c r="N12445" s="75" t="n"/>
      <c r="O12445" s="75" t="n"/>
      <c r="P12445" s="75" t="n"/>
      <c r="Q12445" s="79" t="n"/>
      <c r="AR12445">
        <f>IF($AU$2&lt;&gt;5,NA(),IF(D12445=D12444,0,IF(AND(D21946=D12445,D12446=D12445),O12445+O12446+O21946,IF(D12446=D12445,O12446+O12445,O12445))))</f>
        <v/>
      </c>
      <c r="AS12445">
        <f>IF($AU$2&lt;&gt;5,NA(),IF(D12445=D12444,0,IF(AND(D21946=D12445,D12446=D12445),P12445+P12446+P21946,IF(D12446=D12445,P12446+P12445,P12445))))</f>
        <v/>
      </c>
      <c r="AT12445">
        <f>AR12445-AS12445</f>
        <v/>
      </c>
    </row>
    <row r="12446" ht="15.75" customHeight="1" s="121">
      <c r="B12446">
        <f>D12446&amp;Q12446&amp;E12446</f>
        <v/>
      </c>
      <c r="C12446" s="73" t="n"/>
      <c r="D12446" s="73" t="n"/>
      <c r="E12446" s="78" t="n"/>
      <c r="F12446" s="75" t="n"/>
      <c r="G12446" s="73" t="n"/>
      <c r="H12446" s="75" t="n"/>
      <c r="I12446" s="75" t="n"/>
      <c r="J12446" s="75" t="n"/>
      <c r="K12446" s="75" t="n"/>
      <c r="L12446" s="75" t="n"/>
      <c r="M12446" s="75" t="n"/>
      <c r="N12446" s="75" t="n"/>
      <c r="O12446" s="75" t="n"/>
      <c r="P12446" s="75" t="n"/>
      <c r="Q12446" s="79" t="n"/>
      <c r="AR12446">
        <f>IF($AU$2&lt;&gt;5,NA(),IF(D12446=D12445,0,IF(AND(D21947=D12446,D12447=D12446),O12446+O12447+O21947,IF(D12447=D12446,O12447+O12446,O12446))))</f>
        <v/>
      </c>
      <c r="AS12446">
        <f>IF($AU$2&lt;&gt;5,NA(),IF(D12446=D12445,0,IF(AND(D21947=D12446,D12447=D12446),P12446+P12447+P21947,IF(D12447=D12446,P12447+P12446,P12446))))</f>
        <v/>
      </c>
      <c r="AT12446">
        <f>AR12446-AS12446</f>
        <v/>
      </c>
    </row>
    <row r="12447" ht="15.75" customHeight="1" s="121">
      <c r="B12447">
        <f>D12447&amp;Q12447&amp;E12447</f>
        <v/>
      </c>
      <c r="C12447" s="73" t="n"/>
      <c r="D12447" s="73" t="n"/>
      <c r="E12447" s="78" t="n"/>
      <c r="F12447" s="75" t="n"/>
      <c r="G12447" s="73" t="n"/>
      <c r="H12447" s="75" t="n"/>
      <c r="I12447" s="75" t="n"/>
      <c r="J12447" s="75" t="n"/>
      <c r="K12447" s="75" t="n"/>
      <c r="L12447" s="75" t="n"/>
      <c r="M12447" s="75" t="n"/>
      <c r="N12447" s="75" t="n"/>
      <c r="O12447" s="75" t="n"/>
      <c r="P12447" s="75" t="n"/>
      <c r="Q12447" s="79" t="n"/>
      <c r="AR12447">
        <f>IF($AU$2&lt;&gt;5,NA(),IF(D12447=D12446,0,IF(AND(D21948=D12447,D12448=D12447),O12447+O12448+O21948,IF(D12448=D12447,O12448+O12447,O12447))))</f>
        <v/>
      </c>
      <c r="AS12447">
        <f>IF($AU$2&lt;&gt;5,NA(),IF(D12447=D12446,0,IF(AND(D21948=D12447,D12448=D12447),P12447+P12448+P21948,IF(D12448=D12447,P12448+P12447,P12447))))</f>
        <v/>
      </c>
      <c r="AT12447">
        <f>AR12447-AS12447</f>
        <v/>
      </c>
    </row>
    <row r="12448" ht="15.75" customHeight="1" s="121">
      <c r="B12448">
        <f>D12448&amp;Q12448&amp;E12448</f>
        <v/>
      </c>
      <c r="C12448" s="73" t="n"/>
      <c r="D12448" s="73" t="n"/>
      <c r="E12448" s="78" t="n"/>
      <c r="F12448" s="75" t="n"/>
      <c r="G12448" s="73" t="n"/>
      <c r="H12448" s="75" t="n"/>
      <c r="I12448" s="75" t="n"/>
      <c r="J12448" s="75" t="n"/>
      <c r="K12448" s="75" t="n"/>
      <c r="L12448" s="75" t="n"/>
      <c r="M12448" s="75" t="n"/>
      <c r="N12448" s="75" t="n"/>
      <c r="O12448" s="75" t="n"/>
      <c r="P12448" s="75" t="n"/>
      <c r="Q12448" s="79" t="n"/>
      <c r="AR12448">
        <f>IF($AU$2&lt;&gt;5,NA(),IF(D12448=D12447,0,IF(AND(D21949=D12448,D12449=D12448),O12448+O12449+O21949,IF(D12449=D12448,O12449+O12448,O12448))))</f>
        <v/>
      </c>
      <c r="AS12448">
        <f>IF($AU$2&lt;&gt;5,NA(),IF(D12448=D12447,0,IF(AND(D21949=D12448,D12449=D12448),P12448+P12449+P21949,IF(D12449=D12448,P12449+P12448,P12448))))</f>
        <v/>
      </c>
      <c r="AT12448">
        <f>AR12448-AS12448</f>
        <v/>
      </c>
    </row>
    <row r="12449" ht="15.75" customHeight="1" s="121">
      <c r="B12449">
        <f>D12449&amp;Q12449&amp;E12449</f>
        <v/>
      </c>
      <c r="C12449" s="73" t="n"/>
      <c r="D12449" s="73" t="n"/>
      <c r="E12449" s="78" t="n"/>
      <c r="F12449" s="75" t="n"/>
      <c r="G12449" s="73" t="n"/>
      <c r="H12449" s="75" t="n"/>
      <c r="I12449" s="75" t="n"/>
      <c r="J12449" s="75" t="n"/>
      <c r="K12449" s="75" t="n"/>
      <c r="L12449" s="75" t="n"/>
      <c r="M12449" s="75" t="n"/>
      <c r="N12449" s="75" t="n"/>
      <c r="O12449" s="75" t="n"/>
      <c r="P12449" s="75" t="n"/>
      <c r="Q12449" s="79" t="n"/>
      <c r="AR12449">
        <f>IF($AU$2&lt;&gt;5,NA(),IF(D12449=D12448,0,IF(AND(D21950=D12449,D12450=D12449),O12449+O12450+O21950,IF(D12450=D12449,O12450+O12449,O12449))))</f>
        <v/>
      </c>
      <c r="AS12449">
        <f>IF($AU$2&lt;&gt;5,NA(),IF(D12449=D12448,0,IF(AND(D21950=D12449,D12450=D12449),P12449+P12450+P21950,IF(D12450=D12449,P12450+P12449,P12449))))</f>
        <v/>
      </c>
      <c r="AT12449">
        <f>AR12449-AS12449</f>
        <v/>
      </c>
    </row>
    <row r="12450" ht="15.75" customHeight="1" s="121">
      <c r="B12450">
        <f>D12450&amp;Q12450&amp;E12450</f>
        <v/>
      </c>
      <c r="C12450" s="73" t="n"/>
      <c r="D12450" s="73" t="n"/>
      <c r="E12450" s="78" t="n"/>
      <c r="F12450" s="75" t="n"/>
      <c r="G12450" s="73" t="n"/>
      <c r="H12450" s="75" t="n"/>
      <c r="I12450" s="75" t="n"/>
      <c r="J12450" s="75" t="n"/>
      <c r="K12450" s="75" t="n"/>
      <c r="L12450" s="75" t="n"/>
      <c r="M12450" s="75" t="n"/>
      <c r="N12450" s="75" t="n"/>
      <c r="O12450" s="75" t="n"/>
      <c r="P12450" s="75" t="n"/>
      <c r="Q12450" s="79" t="n"/>
      <c r="AR12450">
        <f>IF($AU$2&lt;&gt;5,NA(),IF(D12450=D12449,0,IF(AND(D21951=D12450,D12451=D12450),O12450+O12451+O21951,IF(D12451=D12450,O12451+O12450,O12450))))</f>
        <v/>
      </c>
      <c r="AS12450">
        <f>IF($AU$2&lt;&gt;5,NA(),IF(D12450=D12449,0,IF(AND(D21951=D12450,D12451=D12450),P12450+P12451+P21951,IF(D12451=D12450,P12451+P12450,P12450))))</f>
        <v/>
      </c>
      <c r="AT12450">
        <f>AR12450-AS12450</f>
        <v/>
      </c>
    </row>
    <row r="12451" ht="15.75" customHeight="1" s="121">
      <c r="B12451">
        <f>D12451&amp;Q12451&amp;E12451</f>
        <v/>
      </c>
      <c r="C12451" s="73" t="n"/>
      <c r="D12451" s="73" t="n"/>
      <c r="E12451" s="78" t="n"/>
      <c r="F12451" s="75" t="n"/>
      <c r="G12451" s="73" t="n"/>
      <c r="H12451" s="75" t="n"/>
      <c r="I12451" s="75" t="n"/>
      <c r="J12451" s="75" t="n"/>
      <c r="K12451" s="75" t="n"/>
      <c r="L12451" s="75" t="n"/>
      <c r="M12451" s="75" t="n"/>
      <c r="N12451" s="75" t="n"/>
      <c r="O12451" s="75" t="n"/>
      <c r="P12451" s="75" t="n"/>
      <c r="Q12451" s="79" t="n"/>
      <c r="AR12451">
        <f>IF($AU$2&lt;&gt;5,NA(),IF(D12451=D12450,0,IF(AND(D21952=D12451,D12452=D12451),O12451+O12452+O21952,IF(D12452=D12451,O12452+O12451,O12451))))</f>
        <v/>
      </c>
      <c r="AS12451">
        <f>IF($AU$2&lt;&gt;5,NA(),IF(D12451=D12450,0,IF(AND(D21952=D12451,D12452=D12451),P12451+P12452+P21952,IF(D12452=D12451,P12452+P12451,P12451))))</f>
        <v/>
      </c>
      <c r="AT12451">
        <f>AR12451-AS12451</f>
        <v/>
      </c>
    </row>
    <row r="12452" ht="15.75" customHeight="1" s="121">
      <c r="B12452">
        <f>D12452&amp;Q12452&amp;E12452</f>
        <v/>
      </c>
      <c r="C12452" s="73" t="n"/>
      <c r="D12452" s="73" t="n"/>
      <c r="E12452" s="78" t="n"/>
      <c r="F12452" s="75" t="n"/>
      <c r="G12452" s="73" t="n"/>
      <c r="H12452" s="75" t="n"/>
      <c r="I12452" s="75" t="n"/>
      <c r="J12452" s="75" t="n"/>
      <c r="K12452" s="75" t="n"/>
      <c r="L12452" s="75" t="n"/>
      <c r="M12452" s="75" t="n"/>
      <c r="N12452" s="75" t="n"/>
      <c r="O12452" s="75" t="n"/>
      <c r="P12452" s="75" t="n"/>
      <c r="Q12452" s="79" t="n"/>
      <c r="AR12452">
        <f>IF($AU$2&lt;&gt;5,NA(),IF(D12452=D12451,0,IF(AND(D21953=D12452,D12453=D12452),O12452+O12453+O21953,IF(D12453=D12452,O12453+O12452,O12452))))</f>
        <v/>
      </c>
      <c r="AS12452">
        <f>IF($AU$2&lt;&gt;5,NA(),IF(D12452=D12451,0,IF(AND(D21953=D12452,D12453=D12452),P12452+P12453+P21953,IF(D12453=D12452,P12453+P12452,P12452))))</f>
        <v/>
      </c>
      <c r="AT12452">
        <f>AR12452-AS12452</f>
        <v/>
      </c>
    </row>
    <row r="12453" ht="15.75" customHeight="1" s="121">
      <c r="B12453">
        <f>D12453&amp;Q12453&amp;E12453</f>
        <v/>
      </c>
      <c r="C12453" s="73" t="n"/>
      <c r="D12453" s="73" t="n"/>
      <c r="E12453" s="78" t="n"/>
      <c r="F12453" s="75" t="n"/>
      <c r="G12453" s="73" t="n"/>
      <c r="H12453" s="75" t="n"/>
      <c r="I12453" s="75" t="n"/>
      <c r="J12453" s="75" t="n"/>
      <c r="K12453" s="75" t="n"/>
      <c r="L12453" s="75" t="n"/>
      <c r="M12453" s="75" t="n"/>
      <c r="N12453" s="75" t="n"/>
      <c r="O12453" s="75" t="n"/>
      <c r="P12453" s="75" t="n"/>
      <c r="Q12453" s="79" t="n"/>
      <c r="AR12453">
        <f>IF($AU$2&lt;&gt;5,NA(),IF(D12453=D12452,0,IF(AND(D21954=D12453,D12454=D12453),O12453+O12454+O21954,IF(D12454=D12453,O12454+O12453,O12453))))</f>
        <v/>
      </c>
      <c r="AS12453">
        <f>IF($AU$2&lt;&gt;5,NA(),IF(D12453=D12452,0,IF(AND(D21954=D12453,D12454=D12453),P12453+P12454+P21954,IF(D12454=D12453,P12454+P12453,P12453))))</f>
        <v/>
      </c>
      <c r="AT12453">
        <f>AR12453-AS12453</f>
        <v/>
      </c>
    </row>
    <row r="12454" ht="15.75" customHeight="1" s="121">
      <c r="B12454">
        <f>D12454&amp;Q12454&amp;E12454</f>
        <v/>
      </c>
      <c r="C12454" s="73" t="n"/>
      <c r="D12454" s="73" t="n"/>
      <c r="E12454" s="78" t="n"/>
      <c r="F12454" s="75" t="n"/>
      <c r="G12454" s="73" t="n"/>
      <c r="H12454" s="75" t="n"/>
      <c r="I12454" s="75" t="n"/>
      <c r="J12454" s="75" t="n"/>
      <c r="K12454" s="75" t="n"/>
      <c r="L12454" s="75" t="n"/>
      <c r="M12454" s="75" t="n"/>
      <c r="N12454" s="75" t="n"/>
      <c r="O12454" s="75" t="n"/>
      <c r="P12454" s="75" t="n"/>
      <c r="Q12454" s="79" t="n"/>
      <c r="AR12454">
        <f>IF($AU$2&lt;&gt;5,NA(),IF(D12454=D12453,0,IF(AND(D21955=D12454,D12455=D12454),O12454+O12455+O21955,IF(D12455=D12454,O12455+O12454,O12454))))</f>
        <v/>
      </c>
      <c r="AS12454">
        <f>IF($AU$2&lt;&gt;5,NA(),IF(D12454=D12453,0,IF(AND(D21955=D12454,D12455=D12454),P12454+P12455+P21955,IF(D12455=D12454,P12455+P12454,P12454))))</f>
        <v/>
      </c>
      <c r="AT12454">
        <f>AR12454-AS12454</f>
        <v/>
      </c>
    </row>
    <row r="12455" ht="15.75" customHeight="1" s="121">
      <c r="B12455">
        <f>D12455&amp;Q12455&amp;E12455</f>
        <v/>
      </c>
      <c r="C12455" s="73" t="n"/>
      <c r="D12455" s="73" t="n"/>
      <c r="E12455" s="78" t="n"/>
      <c r="F12455" s="75" t="n"/>
      <c r="G12455" s="73" t="n"/>
      <c r="H12455" s="75" t="n"/>
      <c r="I12455" s="75" t="n"/>
      <c r="J12455" s="75" t="n"/>
      <c r="K12455" s="75" t="n"/>
      <c r="L12455" s="75" t="n"/>
      <c r="M12455" s="75" t="n"/>
      <c r="N12455" s="75" t="n"/>
      <c r="O12455" s="75" t="n"/>
      <c r="P12455" s="75" t="n"/>
      <c r="Q12455" s="79" t="n"/>
      <c r="AR12455">
        <f>IF($AU$2&lt;&gt;5,NA(),IF(D12455=D12454,0,IF(AND(D21956=D12455,D12456=D12455),O12455+O12456+O21956,IF(D12456=D12455,O12456+O12455,O12455))))</f>
        <v/>
      </c>
      <c r="AS12455">
        <f>IF($AU$2&lt;&gt;5,NA(),IF(D12455=D12454,0,IF(AND(D21956=D12455,D12456=D12455),P12455+P12456+P21956,IF(D12456=D12455,P12456+P12455,P12455))))</f>
        <v/>
      </c>
      <c r="AT12455">
        <f>AR12455-AS12455</f>
        <v/>
      </c>
    </row>
    <row r="12456" ht="15.75" customHeight="1" s="121">
      <c r="B12456">
        <f>D12456&amp;Q12456&amp;E12456</f>
        <v/>
      </c>
      <c r="C12456" s="73" t="n"/>
      <c r="D12456" s="73" t="n"/>
      <c r="E12456" s="78" t="n"/>
      <c r="F12456" s="75" t="n"/>
      <c r="G12456" s="73" t="n"/>
      <c r="H12456" s="75" t="n"/>
      <c r="I12456" s="75" t="n"/>
      <c r="J12456" s="75" t="n"/>
      <c r="K12456" s="75" t="n"/>
      <c r="L12456" s="75" t="n"/>
      <c r="M12456" s="75" t="n"/>
      <c r="N12456" s="75" t="n"/>
      <c r="O12456" s="75" t="n"/>
      <c r="P12456" s="75" t="n"/>
      <c r="Q12456" s="79" t="n"/>
      <c r="AR12456">
        <f>IF($AU$2&lt;&gt;5,NA(),IF(D12456=D12455,0,IF(AND(D21957=D12456,D12457=D12456),O12456+O12457+O21957,IF(D12457=D12456,O12457+O12456,O12456))))</f>
        <v/>
      </c>
      <c r="AS12456">
        <f>IF($AU$2&lt;&gt;5,NA(),IF(D12456=D12455,0,IF(AND(D21957=D12456,D12457=D12456),P12456+P12457+P21957,IF(D12457=D12456,P12457+P12456,P12456))))</f>
        <v/>
      </c>
      <c r="AT12456">
        <f>AR12456-AS12456</f>
        <v/>
      </c>
    </row>
    <row r="12457" ht="15.75" customHeight="1" s="121">
      <c r="B12457">
        <f>D12457&amp;Q12457&amp;E12457</f>
        <v/>
      </c>
      <c r="C12457" s="73" t="n"/>
      <c r="D12457" s="73" t="n"/>
      <c r="E12457" s="78" t="n"/>
      <c r="F12457" s="75" t="n"/>
      <c r="G12457" s="73" t="n"/>
      <c r="H12457" s="75" t="n"/>
      <c r="I12457" s="75" t="n"/>
      <c r="J12457" s="75" t="n"/>
      <c r="K12457" s="75" t="n"/>
      <c r="L12457" s="75" t="n"/>
      <c r="M12457" s="75" t="n"/>
      <c r="N12457" s="75" t="n"/>
      <c r="O12457" s="75" t="n"/>
      <c r="P12457" s="75" t="n"/>
      <c r="Q12457" s="79" t="n"/>
      <c r="AR12457">
        <f>IF($AU$2&lt;&gt;5,NA(),IF(D12457=D12456,0,IF(AND(D21958=D12457,D12458=D12457),O12457+O12458+O21958,IF(D12458=D12457,O12458+O12457,O12457))))</f>
        <v/>
      </c>
      <c r="AS12457">
        <f>IF($AU$2&lt;&gt;5,NA(),IF(D12457=D12456,0,IF(AND(D21958=D12457,D12458=D12457),P12457+P12458+P21958,IF(D12458=D12457,P12458+P12457,P12457))))</f>
        <v/>
      </c>
      <c r="AT12457">
        <f>AR12457-AS12457</f>
        <v/>
      </c>
    </row>
    <row r="12458" ht="15.75" customHeight="1" s="121">
      <c r="B12458">
        <f>D12458&amp;Q12458&amp;E12458</f>
        <v/>
      </c>
      <c r="C12458" s="73" t="n"/>
      <c r="D12458" s="73" t="n"/>
      <c r="E12458" s="78" t="n"/>
      <c r="F12458" s="75" t="n"/>
      <c r="G12458" s="73" t="n"/>
      <c r="H12458" s="75" t="n"/>
      <c r="I12458" s="75" t="n"/>
      <c r="J12458" s="75" t="n"/>
      <c r="K12458" s="75" t="n"/>
      <c r="L12458" s="75" t="n"/>
      <c r="M12458" s="75" t="n"/>
      <c r="N12458" s="75" t="n"/>
      <c r="O12458" s="75" t="n"/>
      <c r="P12458" s="75" t="n"/>
      <c r="Q12458" s="79" t="n"/>
      <c r="AR12458">
        <f>IF($AU$2&lt;&gt;5,NA(),IF(D12458=D12457,0,IF(AND(D21959=D12458,D12459=D12458),O12458+O12459+O21959,IF(D12459=D12458,O12459+O12458,O12458))))</f>
        <v/>
      </c>
      <c r="AS12458">
        <f>IF($AU$2&lt;&gt;5,NA(),IF(D12458=D12457,0,IF(AND(D21959=D12458,D12459=D12458),P12458+P12459+P21959,IF(D12459=D12458,P12459+P12458,P12458))))</f>
        <v/>
      </c>
      <c r="AT12458">
        <f>AR12458-AS12458</f>
        <v/>
      </c>
    </row>
    <row r="12459" ht="15.75" customHeight="1" s="121">
      <c r="B12459">
        <f>D12459&amp;Q12459&amp;E12459</f>
        <v/>
      </c>
      <c r="C12459" s="73" t="n"/>
      <c r="D12459" s="73" t="n"/>
      <c r="E12459" s="78" t="n"/>
      <c r="F12459" s="75" t="n"/>
      <c r="G12459" s="73" t="n"/>
      <c r="H12459" s="75" t="n"/>
      <c r="I12459" s="75" t="n"/>
      <c r="J12459" s="75" t="n"/>
      <c r="K12459" s="75" t="n"/>
      <c r="L12459" s="75" t="n"/>
      <c r="M12459" s="75" t="n"/>
      <c r="N12459" s="75" t="n"/>
      <c r="O12459" s="75" t="n"/>
      <c r="P12459" s="75" t="n"/>
      <c r="Q12459" s="79" t="n"/>
      <c r="AR12459">
        <f>IF($AU$2&lt;&gt;5,NA(),IF(D12459=D12458,0,IF(AND(D21960=D12459,D12460=D12459),O12459+O12460+O21960,IF(D12460=D12459,O12460+O12459,O12459))))</f>
        <v/>
      </c>
      <c r="AS12459">
        <f>IF($AU$2&lt;&gt;5,NA(),IF(D12459=D12458,0,IF(AND(D21960=D12459,D12460=D12459),P12459+P12460+P21960,IF(D12460=D12459,P12460+P12459,P12459))))</f>
        <v/>
      </c>
      <c r="AT12459">
        <f>AR12459-AS12459</f>
        <v/>
      </c>
    </row>
    <row r="12460" ht="15.75" customHeight="1" s="121">
      <c r="B12460">
        <f>D12460&amp;Q12460&amp;E12460</f>
        <v/>
      </c>
      <c r="C12460" s="73" t="n"/>
      <c r="D12460" s="73" t="n"/>
      <c r="E12460" s="78" t="n"/>
      <c r="F12460" s="75" t="n"/>
      <c r="G12460" s="73" t="n"/>
      <c r="H12460" s="75" t="n"/>
      <c r="I12460" s="75" t="n"/>
      <c r="J12460" s="75" t="n"/>
      <c r="K12460" s="75" t="n"/>
      <c r="L12460" s="75" t="n"/>
      <c r="M12460" s="75" t="n"/>
      <c r="N12460" s="75" t="n"/>
      <c r="O12460" s="75" t="n"/>
      <c r="P12460" s="75" t="n"/>
      <c r="Q12460" s="79" t="n"/>
      <c r="AR12460">
        <f>IF($AU$2&lt;&gt;5,NA(),IF(D12460=D12459,0,IF(AND(D21961=D12460,D12461=D12460),O12460+O12461+O21961,IF(D12461=D12460,O12461+O12460,O12460))))</f>
        <v/>
      </c>
      <c r="AS12460">
        <f>IF($AU$2&lt;&gt;5,NA(),IF(D12460=D12459,0,IF(AND(D21961=D12460,D12461=D12460),P12460+P12461+P21961,IF(D12461=D12460,P12461+P12460,P12460))))</f>
        <v/>
      </c>
      <c r="AT12460">
        <f>AR12460-AS12460</f>
        <v/>
      </c>
    </row>
    <row r="12461" ht="15.75" customHeight="1" s="121">
      <c r="B12461">
        <f>D12461&amp;Q12461&amp;E12461</f>
        <v/>
      </c>
      <c r="C12461" s="73" t="n"/>
      <c r="D12461" s="73" t="n"/>
      <c r="E12461" s="78" t="n"/>
      <c r="F12461" s="75" t="n"/>
      <c r="G12461" s="73" t="n"/>
      <c r="H12461" s="75" t="n"/>
      <c r="I12461" s="75" t="n"/>
      <c r="J12461" s="75" t="n"/>
      <c r="K12461" s="75" t="n"/>
      <c r="L12461" s="75" t="n"/>
      <c r="M12461" s="75" t="n"/>
      <c r="N12461" s="75" t="n"/>
      <c r="O12461" s="75" t="n"/>
      <c r="P12461" s="75" t="n"/>
      <c r="Q12461" s="79" t="n"/>
      <c r="AR12461">
        <f>IF($AU$2&lt;&gt;5,NA(),IF(D12461=D12460,0,IF(AND(D21962=D12461,D12462=D12461),O12461+O12462+O21962,IF(D12462=D12461,O12462+O12461,O12461))))</f>
        <v/>
      </c>
      <c r="AS12461">
        <f>IF($AU$2&lt;&gt;5,NA(),IF(D12461=D12460,0,IF(AND(D21962=D12461,D12462=D12461),P12461+P12462+P21962,IF(D12462=D12461,P12462+P12461,P12461))))</f>
        <v/>
      </c>
      <c r="AT12461">
        <f>AR12461-AS12461</f>
        <v/>
      </c>
    </row>
    <row r="12462" ht="15.75" customHeight="1" s="121">
      <c r="B12462">
        <f>D12462&amp;Q12462&amp;E12462</f>
        <v/>
      </c>
      <c r="C12462" s="73" t="n"/>
      <c r="D12462" s="73" t="n"/>
      <c r="E12462" s="78" t="n"/>
      <c r="F12462" s="75" t="n"/>
      <c r="G12462" s="73" t="n"/>
      <c r="H12462" s="75" t="n"/>
      <c r="I12462" s="75" t="n"/>
      <c r="J12462" s="75" t="n"/>
      <c r="K12462" s="75" t="n"/>
      <c r="L12462" s="75" t="n"/>
      <c r="M12462" s="75" t="n"/>
      <c r="N12462" s="75" t="n"/>
      <c r="O12462" s="75" t="n"/>
      <c r="P12462" s="75" t="n"/>
      <c r="Q12462" s="79" t="n"/>
      <c r="AR12462">
        <f>IF($AU$2&lt;&gt;5,NA(),IF(D12462=D12461,0,IF(AND(D21963=D12462,D12463=D12462),O12462+O12463+O21963,IF(D12463=D12462,O12463+O12462,O12462))))</f>
        <v/>
      </c>
      <c r="AS12462">
        <f>IF($AU$2&lt;&gt;5,NA(),IF(D12462=D12461,0,IF(AND(D21963=D12462,D12463=D12462),P12462+P12463+P21963,IF(D12463=D12462,P12463+P12462,P12462))))</f>
        <v/>
      </c>
      <c r="AT12462">
        <f>AR12462-AS12462</f>
        <v/>
      </c>
    </row>
    <row r="12463" ht="15.75" customHeight="1" s="121">
      <c r="B12463">
        <f>D12463&amp;Q12463&amp;E12463</f>
        <v/>
      </c>
      <c r="C12463" s="73" t="n"/>
      <c r="D12463" s="73" t="n"/>
      <c r="E12463" s="78" t="n"/>
      <c r="F12463" s="75" t="n"/>
      <c r="G12463" s="73" t="n"/>
      <c r="H12463" s="75" t="n"/>
      <c r="I12463" s="75" t="n"/>
      <c r="J12463" s="75" t="n"/>
      <c r="K12463" s="75" t="n"/>
      <c r="L12463" s="75" t="n"/>
      <c r="M12463" s="75" t="n"/>
      <c r="N12463" s="75" t="n"/>
      <c r="O12463" s="75" t="n"/>
      <c r="P12463" s="75" t="n"/>
      <c r="Q12463" s="79" t="n"/>
      <c r="AR12463">
        <f>IF($AU$2&lt;&gt;5,NA(),IF(D12463=D12462,0,IF(AND(D21964=D12463,D12464=D12463),O12463+O12464+O21964,IF(D12464=D12463,O12464+O12463,O12463))))</f>
        <v/>
      </c>
      <c r="AS12463">
        <f>IF($AU$2&lt;&gt;5,NA(),IF(D12463=D12462,0,IF(AND(D21964=D12463,D12464=D12463),P12463+P12464+P21964,IF(D12464=D12463,P12464+P12463,P12463))))</f>
        <v/>
      </c>
      <c r="AT12463">
        <f>AR12463-AS12463</f>
        <v/>
      </c>
    </row>
    <row r="12464" ht="15.75" customHeight="1" s="121">
      <c r="B12464">
        <f>D12464&amp;Q12464&amp;E12464</f>
        <v/>
      </c>
      <c r="C12464" s="73" t="n"/>
      <c r="D12464" s="73" t="n"/>
      <c r="E12464" s="78" t="n"/>
      <c r="F12464" s="75" t="n"/>
      <c r="G12464" s="73" t="n"/>
      <c r="H12464" s="75" t="n"/>
      <c r="I12464" s="75" t="n"/>
      <c r="J12464" s="75" t="n"/>
      <c r="K12464" s="75" t="n"/>
      <c r="L12464" s="75" t="n"/>
      <c r="M12464" s="75" t="n"/>
      <c r="N12464" s="75" t="n"/>
      <c r="O12464" s="75" t="n"/>
      <c r="P12464" s="75" t="n"/>
      <c r="Q12464" s="79" t="n"/>
      <c r="AR12464">
        <f>IF($AU$2&lt;&gt;5,NA(),IF(D12464=D12463,0,IF(AND(D21965=D12464,D12465=D12464),O12464+O12465+O21965,IF(D12465=D12464,O12465+O12464,O12464))))</f>
        <v/>
      </c>
      <c r="AS12464">
        <f>IF($AU$2&lt;&gt;5,NA(),IF(D12464=D12463,0,IF(AND(D21965=D12464,D12465=D12464),P12464+P12465+P21965,IF(D12465=D12464,P12465+P12464,P12464))))</f>
        <v/>
      </c>
      <c r="AT12464">
        <f>AR12464-AS12464</f>
        <v/>
      </c>
    </row>
    <row r="12465" ht="15.75" customHeight="1" s="121">
      <c r="B12465">
        <f>D12465&amp;Q12465&amp;E12465</f>
        <v/>
      </c>
      <c r="C12465" s="73" t="n"/>
      <c r="D12465" s="73" t="n"/>
      <c r="E12465" s="78" t="n"/>
      <c r="F12465" s="75" t="n"/>
      <c r="G12465" s="73" t="n"/>
      <c r="H12465" s="75" t="n"/>
      <c r="I12465" s="75" t="n"/>
      <c r="J12465" s="75" t="n"/>
      <c r="K12465" s="75" t="n"/>
      <c r="L12465" s="75" t="n"/>
      <c r="M12465" s="75" t="n"/>
      <c r="N12465" s="75" t="n"/>
      <c r="O12465" s="75" t="n"/>
      <c r="P12465" s="75" t="n"/>
      <c r="Q12465" s="79" t="n"/>
      <c r="AR12465">
        <f>IF($AU$2&lt;&gt;5,NA(),IF(D12465=D12464,0,IF(AND(D21966=D12465,D12466=D12465),O12465+O12466+O21966,IF(D12466=D12465,O12466+O12465,O12465))))</f>
        <v/>
      </c>
      <c r="AS12465">
        <f>IF($AU$2&lt;&gt;5,NA(),IF(D12465=D12464,0,IF(AND(D21966=D12465,D12466=D12465),P12465+P12466+P21966,IF(D12466=D12465,P12466+P12465,P12465))))</f>
        <v/>
      </c>
      <c r="AT12465">
        <f>AR12465-AS12465</f>
        <v/>
      </c>
    </row>
    <row r="12466" ht="15.75" customHeight="1" s="121">
      <c r="B12466">
        <f>D12466&amp;Q12466&amp;E12466</f>
        <v/>
      </c>
      <c r="C12466" s="73" t="n"/>
      <c r="D12466" s="73" t="n"/>
      <c r="E12466" s="78" t="n"/>
      <c r="F12466" s="75" t="n"/>
      <c r="G12466" s="73" t="n"/>
      <c r="H12466" s="75" t="n"/>
      <c r="I12466" s="75" t="n"/>
      <c r="J12466" s="75" t="n"/>
      <c r="K12466" s="75" t="n"/>
      <c r="L12466" s="75" t="n"/>
      <c r="M12466" s="75" t="n"/>
      <c r="N12466" s="75" t="n"/>
      <c r="O12466" s="75" t="n"/>
      <c r="P12466" s="75" t="n"/>
      <c r="Q12466" s="79" t="n"/>
      <c r="AR12466">
        <f>IF($AU$2&lt;&gt;5,NA(),IF(D12466=D12465,0,IF(AND(D21967=D12466,D12467=D12466),O12466+O12467+O21967,IF(D12467=D12466,O12467+O12466,O12466))))</f>
        <v/>
      </c>
      <c r="AS12466">
        <f>IF($AU$2&lt;&gt;5,NA(),IF(D12466=D12465,0,IF(AND(D21967=D12466,D12467=D12466),P12466+P12467+P21967,IF(D12467=D12466,P12467+P12466,P12466))))</f>
        <v/>
      </c>
      <c r="AT12466">
        <f>AR12466-AS12466</f>
        <v/>
      </c>
    </row>
    <row r="12467" ht="15.75" customHeight="1" s="121">
      <c r="B12467">
        <f>D12467&amp;Q12467&amp;E12467</f>
        <v/>
      </c>
      <c r="C12467" s="73" t="n"/>
      <c r="D12467" s="73" t="n"/>
      <c r="E12467" s="78" t="n"/>
      <c r="F12467" s="75" t="n"/>
      <c r="G12467" s="73" t="n"/>
      <c r="H12467" s="75" t="n"/>
      <c r="I12467" s="75" t="n"/>
      <c r="J12467" s="75" t="n"/>
      <c r="K12467" s="75" t="n"/>
      <c r="L12467" s="75" t="n"/>
      <c r="M12467" s="75" t="n"/>
      <c r="N12467" s="75" t="n"/>
      <c r="O12467" s="75" t="n"/>
      <c r="P12467" s="75" t="n"/>
      <c r="Q12467" s="79" t="n"/>
      <c r="AR12467">
        <f>IF($AU$2&lt;&gt;5,NA(),IF(D12467=D12466,0,IF(AND(D21968=D12467,D12468=D12467),O12467+O12468+O21968,IF(D12468=D12467,O12468+O12467,O12467))))</f>
        <v/>
      </c>
      <c r="AS12467">
        <f>IF($AU$2&lt;&gt;5,NA(),IF(D12467=D12466,0,IF(AND(D21968=D12467,D12468=D12467),P12467+P12468+P21968,IF(D12468=D12467,P12468+P12467,P12467))))</f>
        <v/>
      </c>
      <c r="AT12467">
        <f>AR12467-AS12467</f>
        <v/>
      </c>
    </row>
    <row r="12468" ht="15.75" customHeight="1" s="121">
      <c r="B12468">
        <f>D12468&amp;Q12468&amp;E12468</f>
        <v/>
      </c>
      <c r="C12468" s="73" t="n"/>
      <c r="D12468" s="73" t="n"/>
      <c r="E12468" s="78" t="n"/>
      <c r="F12468" s="75" t="n"/>
      <c r="G12468" s="73" t="n"/>
      <c r="H12468" s="75" t="n"/>
      <c r="I12468" s="75" t="n"/>
      <c r="J12468" s="75" t="n"/>
      <c r="K12468" s="75" t="n"/>
      <c r="L12468" s="75" t="n"/>
      <c r="M12468" s="75" t="n"/>
      <c r="N12468" s="75" t="n"/>
      <c r="O12468" s="75" t="n"/>
      <c r="P12468" s="75" t="n"/>
      <c r="Q12468" s="79" t="n"/>
      <c r="AR12468">
        <f>IF($AU$2&lt;&gt;5,NA(),IF(D12468=D12467,0,IF(AND(D21969=D12468,D12469=D12468),O12468+O12469+O21969,IF(D12469=D12468,O12469+O12468,O12468))))</f>
        <v/>
      </c>
      <c r="AS12468">
        <f>IF($AU$2&lt;&gt;5,NA(),IF(D12468=D12467,0,IF(AND(D21969=D12468,D12469=D12468),P12468+P12469+P21969,IF(D12469=D12468,P12469+P12468,P12468))))</f>
        <v/>
      </c>
      <c r="AT12468">
        <f>AR12468-AS12468</f>
        <v/>
      </c>
    </row>
    <row r="12469" ht="15.75" customHeight="1" s="121">
      <c r="B12469">
        <f>D12469&amp;Q12469&amp;E12469</f>
        <v/>
      </c>
      <c r="C12469" s="73" t="n"/>
      <c r="D12469" s="73" t="n"/>
      <c r="E12469" s="78" t="n"/>
      <c r="F12469" s="75" t="n"/>
      <c r="G12469" s="73" t="n"/>
      <c r="H12469" s="75" t="n"/>
      <c r="I12469" s="75" t="n"/>
      <c r="J12469" s="75" t="n"/>
      <c r="K12469" s="75" t="n"/>
      <c r="L12469" s="75" t="n"/>
      <c r="M12469" s="75" t="n"/>
      <c r="N12469" s="75" t="n"/>
      <c r="O12469" s="75" t="n"/>
      <c r="P12469" s="75" t="n"/>
      <c r="Q12469" s="79" t="n"/>
      <c r="AR12469">
        <f>IF($AU$2&lt;&gt;5,NA(),IF(D12469=D12468,0,IF(AND(D21970=D12469,D12470=D12469),O12469+O12470+O21970,IF(D12470=D12469,O12470+O12469,O12469))))</f>
        <v/>
      </c>
      <c r="AS12469">
        <f>IF($AU$2&lt;&gt;5,NA(),IF(D12469=D12468,0,IF(AND(D21970=D12469,D12470=D12469),P12469+P12470+P21970,IF(D12470=D12469,P12470+P12469,P12469))))</f>
        <v/>
      </c>
      <c r="AT12469">
        <f>AR12469-AS12469</f>
        <v/>
      </c>
    </row>
    <row r="12470" ht="15.75" customHeight="1" s="121">
      <c r="B12470">
        <f>D12470&amp;Q12470&amp;E12470</f>
        <v/>
      </c>
      <c r="C12470" s="73" t="n"/>
      <c r="D12470" s="73" t="n"/>
      <c r="E12470" s="78" t="n"/>
      <c r="F12470" s="75" t="n"/>
      <c r="G12470" s="73" t="n"/>
      <c r="H12470" s="75" t="n"/>
      <c r="I12470" s="75" t="n"/>
      <c r="J12470" s="75" t="n"/>
      <c r="K12470" s="75" t="n"/>
      <c r="L12470" s="75" t="n"/>
      <c r="M12470" s="75" t="n"/>
      <c r="N12470" s="75" t="n"/>
      <c r="O12470" s="75" t="n"/>
      <c r="P12470" s="75" t="n"/>
      <c r="Q12470" s="79" t="n"/>
      <c r="AR12470">
        <f>IF($AU$2&lt;&gt;5,NA(),IF(D12470=D12469,0,IF(AND(D21971=D12470,D12471=D12470),O12470+O12471+O21971,IF(D12471=D12470,O12471+O12470,O12470))))</f>
        <v/>
      </c>
      <c r="AS12470">
        <f>IF($AU$2&lt;&gt;5,NA(),IF(D12470=D12469,0,IF(AND(D21971=D12470,D12471=D12470),P12470+P12471+P21971,IF(D12471=D12470,P12471+P12470,P12470))))</f>
        <v/>
      </c>
      <c r="AT12470">
        <f>AR12470-AS12470</f>
        <v/>
      </c>
    </row>
    <row r="12471" ht="15.75" customHeight="1" s="121">
      <c r="B12471">
        <f>D12471&amp;Q12471&amp;E12471</f>
        <v/>
      </c>
      <c r="C12471" s="73" t="n"/>
      <c r="D12471" s="73" t="n"/>
      <c r="E12471" s="78" t="n"/>
      <c r="F12471" s="75" t="n"/>
      <c r="G12471" s="73" t="n"/>
      <c r="H12471" s="75" t="n"/>
      <c r="I12471" s="75" t="n"/>
      <c r="J12471" s="75" t="n"/>
      <c r="K12471" s="75" t="n"/>
      <c r="L12471" s="75" t="n"/>
      <c r="M12471" s="75" t="n"/>
      <c r="N12471" s="75" t="n"/>
      <c r="O12471" s="75" t="n"/>
      <c r="P12471" s="75" t="n"/>
      <c r="Q12471" s="79" t="n"/>
      <c r="AR12471">
        <f>IF($AU$2&lt;&gt;5,NA(),IF(D12471=D12470,0,IF(AND(D21972=D12471,D12472=D12471),O12471+O12472+O21972,IF(D12472=D12471,O12472+O12471,O12471))))</f>
        <v/>
      </c>
      <c r="AS12471">
        <f>IF($AU$2&lt;&gt;5,NA(),IF(D12471=D12470,0,IF(AND(D21972=D12471,D12472=D12471),P12471+P12472+P21972,IF(D12472=D12471,P12472+P12471,P12471))))</f>
        <v/>
      </c>
      <c r="AT12471">
        <f>AR12471-AS12471</f>
        <v/>
      </c>
    </row>
    <row r="12472" ht="15.75" customHeight="1" s="121">
      <c r="B12472">
        <f>D12472&amp;Q12472&amp;E12472</f>
        <v/>
      </c>
      <c r="C12472" s="73" t="n"/>
      <c r="D12472" s="73" t="n"/>
      <c r="E12472" s="78" t="n"/>
      <c r="F12472" s="75" t="n"/>
      <c r="G12472" s="73" t="n"/>
      <c r="H12472" s="75" t="n"/>
      <c r="I12472" s="75" t="n"/>
      <c r="J12472" s="75" t="n"/>
      <c r="K12472" s="75" t="n"/>
      <c r="L12472" s="75" t="n"/>
      <c r="M12472" s="75" t="n"/>
      <c r="N12472" s="75" t="n"/>
      <c r="O12472" s="75" t="n"/>
      <c r="P12472" s="75" t="n"/>
      <c r="Q12472" s="79" t="n"/>
      <c r="AR12472">
        <f>IF($AU$2&lt;&gt;5,NA(),IF(D12472=D12471,0,IF(AND(D21973=D12472,D12473=D12472),O12472+O12473+O21973,IF(D12473=D12472,O12473+O12472,O12472))))</f>
        <v/>
      </c>
      <c r="AS12472">
        <f>IF($AU$2&lt;&gt;5,NA(),IF(D12472=D12471,0,IF(AND(D21973=D12472,D12473=D12472),P12472+P12473+P21973,IF(D12473=D12472,P12473+P12472,P12472))))</f>
        <v/>
      </c>
      <c r="AT12472">
        <f>AR12472-AS12472</f>
        <v/>
      </c>
    </row>
    <row r="12473" ht="15.75" customHeight="1" s="121">
      <c r="B12473">
        <f>D12473&amp;Q12473&amp;E12473</f>
        <v/>
      </c>
      <c r="C12473" s="73" t="n"/>
      <c r="D12473" s="73" t="n"/>
      <c r="E12473" s="78" t="n"/>
      <c r="F12473" s="75" t="n"/>
      <c r="G12473" s="73" t="n"/>
      <c r="H12473" s="75" t="n"/>
      <c r="I12473" s="75" t="n"/>
      <c r="J12473" s="75" t="n"/>
      <c r="K12473" s="75" t="n"/>
      <c r="L12473" s="75" t="n"/>
      <c r="M12473" s="75" t="n"/>
      <c r="N12473" s="75" t="n"/>
      <c r="O12473" s="75" t="n"/>
      <c r="P12473" s="75" t="n"/>
      <c r="Q12473" s="79" t="n"/>
      <c r="AR12473">
        <f>IF($AU$2&lt;&gt;5,NA(),IF(D12473=D12472,0,IF(AND(D21974=D12473,D12474=D12473),O12473+O12474+O21974,IF(D12474=D12473,O12474+O12473,O12473))))</f>
        <v/>
      </c>
      <c r="AS12473">
        <f>IF($AU$2&lt;&gt;5,NA(),IF(D12473=D12472,0,IF(AND(D21974=D12473,D12474=D12473),P12473+P12474+P21974,IF(D12474=D12473,P12474+P12473,P12473))))</f>
        <v/>
      </c>
      <c r="AT12473">
        <f>AR12473-AS12473</f>
        <v/>
      </c>
    </row>
    <row r="12474" ht="15.75" customHeight="1" s="121">
      <c r="B12474">
        <f>D12474&amp;Q12474&amp;E12474</f>
        <v/>
      </c>
      <c r="C12474" s="73" t="n"/>
      <c r="D12474" s="73" t="n"/>
      <c r="E12474" s="78" t="n"/>
      <c r="F12474" s="75" t="n"/>
      <c r="G12474" s="73" t="n"/>
      <c r="H12474" s="75" t="n"/>
      <c r="I12474" s="75" t="n"/>
      <c r="J12474" s="75" t="n"/>
      <c r="K12474" s="75" t="n"/>
      <c r="L12474" s="75" t="n"/>
      <c r="M12474" s="75" t="n"/>
      <c r="N12474" s="75" t="n"/>
      <c r="O12474" s="75" t="n"/>
      <c r="P12474" s="75" t="n"/>
      <c r="Q12474" s="79" t="n"/>
      <c r="AR12474">
        <f>IF($AU$2&lt;&gt;5,NA(),IF(D12474=D12473,0,IF(AND(D21975=D12474,D12475=D12474),O12474+O12475+O21975,IF(D12475=D12474,O12475+O12474,O12474))))</f>
        <v/>
      </c>
      <c r="AS12474">
        <f>IF($AU$2&lt;&gt;5,NA(),IF(D12474=D12473,0,IF(AND(D21975=D12474,D12475=D12474),P12474+P12475+P21975,IF(D12475=D12474,P12475+P12474,P12474))))</f>
        <v/>
      </c>
      <c r="AT12474">
        <f>AR12474-AS12474</f>
        <v/>
      </c>
    </row>
    <row r="12475" ht="15.75" customHeight="1" s="121">
      <c r="B12475">
        <f>D12475&amp;Q12475&amp;E12475</f>
        <v/>
      </c>
      <c r="C12475" s="73" t="n"/>
      <c r="D12475" s="73" t="n"/>
      <c r="E12475" s="78" t="n"/>
      <c r="F12475" s="75" t="n"/>
      <c r="G12475" s="73" t="n"/>
      <c r="H12475" s="75" t="n"/>
      <c r="I12475" s="75" t="n"/>
      <c r="J12475" s="75" t="n"/>
      <c r="K12475" s="75" t="n"/>
      <c r="L12475" s="75" t="n"/>
      <c r="M12475" s="75" t="n"/>
      <c r="N12475" s="75" t="n"/>
      <c r="O12475" s="75" t="n"/>
      <c r="P12475" s="75" t="n"/>
      <c r="Q12475" s="79" t="n"/>
      <c r="AR12475">
        <f>IF($AU$2&lt;&gt;5,NA(),IF(D12475=D12474,0,IF(AND(D21976=D12475,D12476=D12475),O12475+O12476+O21976,IF(D12476=D12475,O12476+O12475,O12475))))</f>
        <v/>
      </c>
      <c r="AS12475">
        <f>IF($AU$2&lt;&gt;5,NA(),IF(D12475=D12474,0,IF(AND(D21976=D12475,D12476=D12475),P12475+P12476+P21976,IF(D12476=D12475,P12476+P12475,P12475))))</f>
        <v/>
      </c>
      <c r="AT12475">
        <f>AR12475-AS12475</f>
        <v/>
      </c>
    </row>
    <row r="12476" ht="15.75" customHeight="1" s="121">
      <c r="B12476">
        <f>D12476&amp;Q12476&amp;E12476</f>
        <v/>
      </c>
      <c r="C12476" s="73" t="n"/>
      <c r="D12476" s="73" t="n"/>
      <c r="E12476" s="78" t="n"/>
      <c r="F12476" s="75" t="n"/>
      <c r="G12476" s="73" t="n"/>
      <c r="H12476" s="75" t="n"/>
      <c r="I12476" s="75" t="n"/>
      <c r="J12476" s="75" t="n"/>
      <c r="K12476" s="75" t="n"/>
      <c r="L12476" s="75" t="n"/>
      <c r="M12476" s="75" t="n"/>
      <c r="N12476" s="75" t="n"/>
      <c r="O12476" s="75" t="n"/>
      <c r="P12476" s="75" t="n"/>
      <c r="Q12476" s="79" t="n"/>
      <c r="AR12476">
        <f>IF($AU$2&lt;&gt;5,NA(),IF(D12476=D12475,0,IF(AND(D21977=D12476,D12477=D12476),O12476+O12477+O21977,IF(D12477=D12476,O12477+O12476,O12476))))</f>
        <v/>
      </c>
      <c r="AS12476">
        <f>IF($AU$2&lt;&gt;5,NA(),IF(D12476=D12475,0,IF(AND(D21977=D12476,D12477=D12476),P12476+P12477+P21977,IF(D12477=D12476,P12477+P12476,P12476))))</f>
        <v/>
      </c>
      <c r="AT12476">
        <f>AR12476-AS12476</f>
        <v/>
      </c>
    </row>
    <row r="12477" ht="15.75" customHeight="1" s="121">
      <c r="B12477">
        <f>D12477&amp;Q12477&amp;E12477</f>
        <v/>
      </c>
      <c r="C12477" s="73" t="n"/>
      <c r="D12477" s="73" t="n"/>
      <c r="E12477" s="78" t="n"/>
      <c r="F12477" s="75" t="n"/>
      <c r="G12477" s="73" t="n"/>
      <c r="H12477" s="75" t="n"/>
      <c r="I12477" s="75" t="n"/>
      <c r="J12477" s="75" t="n"/>
      <c r="K12477" s="75" t="n"/>
      <c r="L12477" s="75" t="n"/>
      <c r="M12477" s="75" t="n"/>
      <c r="N12477" s="75" t="n"/>
      <c r="O12477" s="75" t="n"/>
      <c r="P12477" s="75" t="n"/>
      <c r="Q12477" s="79" t="n"/>
      <c r="AR12477">
        <f>IF($AU$2&lt;&gt;5,NA(),IF(D12477=D12476,0,IF(AND(D21978=D12477,D12478=D12477),O12477+O12478+O21978,IF(D12478=D12477,O12478+O12477,O12477))))</f>
        <v/>
      </c>
      <c r="AS12477">
        <f>IF($AU$2&lt;&gt;5,NA(),IF(D12477=D12476,0,IF(AND(D21978=D12477,D12478=D12477),P12477+P12478+P21978,IF(D12478=D12477,P12478+P12477,P12477))))</f>
        <v/>
      </c>
      <c r="AT12477">
        <f>AR12477-AS12477</f>
        <v/>
      </c>
    </row>
    <row r="12478" ht="15.75" customHeight="1" s="121">
      <c r="B12478">
        <f>D12478&amp;Q12478&amp;E12478</f>
        <v/>
      </c>
      <c r="C12478" s="73" t="n"/>
      <c r="D12478" s="73" t="n"/>
      <c r="E12478" s="78" t="n"/>
      <c r="F12478" s="75" t="n"/>
      <c r="G12478" s="73" t="n"/>
      <c r="H12478" s="75" t="n"/>
      <c r="I12478" s="75" t="n"/>
      <c r="J12478" s="75" t="n"/>
      <c r="K12478" s="75" t="n"/>
      <c r="L12478" s="75" t="n"/>
      <c r="M12478" s="75" t="n"/>
      <c r="N12478" s="75" t="n"/>
      <c r="O12478" s="75" t="n"/>
      <c r="P12478" s="75" t="n"/>
      <c r="Q12478" s="79" t="n"/>
      <c r="AR12478">
        <f>IF($AU$2&lt;&gt;5,NA(),IF(D12478=D12477,0,IF(AND(D21979=D12478,D12479=D12478),O12478+O12479+O21979,IF(D12479=D12478,O12479+O12478,O12478))))</f>
        <v/>
      </c>
      <c r="AS12478">
        <f>IF($AU$2&lt;&gt;5,NA(),IF(D12478=D12477,0,IF(AND(D21979=D12478,D12479=D12478),P12478+P12479+P21979,IF(D12479=D12478,P12479+P12478,P12478))))</f>
        <v/>
      </c>
      <c r="AT12478">
        <f>AR12478-AS12478</f>
        <v/>
      </c>
    </row>
    <row r="12479" ht="15.75" customHeight="1" s="121">
      <c r="B12479">
        <f>D12479&amp;Q12479&amp;E12479</f>
        <v/>
      </c>
      <c r="C12479" s="73" t="n"/>
      <c r="D12479" s="73" t="n"/>
      <c r="E12479" s="78" t="n"/>
      <c r="F12479" s="75" t="n"/>
      <c r="G12479" s="73" t="n"/>
      <c r="H12479" s="75" t="n"/>
      <c r="I12479" s="75" t="n"/>
      <c r="J12479" s="75" t="n"/>
      <c r="K12479" s="75" t="n"/>
      <c r="L12479" s="75" t="n"/>
      <c r="M12479" s="75" t="n"/>
      <c r="N12479" s="75" t="n"/>
      <c r="O12479" s="75" t="n"/>
      <c r="P12479" s="75" t="n"/>
      <c r="Q12479" s="79" t="n"/>
      <c r="AR12479">
        <f>IF($AU$2&lt;&gt;5,NA(),IF(D12479=D12478,0,IF(AND(D21980=D12479,D12480=D12479),O12479+O12480+O21980,IF(D12480=D12479,O12480+O12479,O12479))))</f>
        <v/>
      </c>
      <c r="AS12479">
        <f>IF($AU$2&lt;&gt;5,NA(),IF(D12479=D12478,0,IF(AND(D21980=D12479,D12480=D12479),P12479+P12480+P21980,IF(D12480=D12479,P12480+P12479,P12479))))</f>
        <v/>
      </c>
      <c r="AT12479">
        <f>AR12479-AS12479</f>
        <v/>
      </c>
    </row>
    <row r="12480" ht="15.75" customHeight="1" s="121">
      <c r="B12480">
        <f>D12480&amp;Q12480&amp;E12480</f>
        <v/>
      </c>
      <c r="C12480" s="73" t="n"/>
      <c r="D12480" s="73" t="n"/>
      <c r="E12480" s="78" t="n"/>
      <c r="F12480" s="75" t="n"/>
      <c r="G12480" s="73" t="n"/>
      <c r="H12480" s="75" t="n"/>
      <c r="I12480" s="75" t="n"/>
      <c r="J12480" s="75" t="n"/>
      <c r="K12480" s="75" t="n"/>
      <c r="L12480" s="75" t="n"/>
      <c r="M12480" s="75" t="n"/>
      <c r="N12480" s="75" t="n"/>
      <c r="O12480" s="75" t="n"/>
      <c r="P12480" s="75" t="n"/>
      <c r="Q12480" s="79" t="n"/>
      <c r="AR12480">
        <f>IF($AU$2&lt;&gt;5,NA(),IF(D12480=D12479,0,IF(AND(D21981=D12480,D12481=D12480),O12480+O12481+O21981,IF(D12481=D12480,O12481+O12480,O12480))))</f>
        <v/>
      </c>
      <c r="AS12480">
        <f>IF($AU$2&lt;&gt;5,NA(),IF(D12480=D12479,0,IF(AND(D21981=D12480,D12481=D12480),P12480+P12481+P21981,IF(D12481=D12480,P12481+P12480,P12480))))</f>
        <v/>
      </c>
      <c r="AT12480">
        <f>AR12480-AS12480</f>
        <v/>
      </c>
    </row>
    <row r="12481" ht="15.75" customHeight="1" s="121">
      <c r="B12481">
        <f>D12481&amp;Q12481&amp;E12481</f>
        <v/>
      </c>
      <c r="C12481" s="73" t="n"/>
      <c r="D12481" s="73" t="n"/>
      <c r="E12481" s="78" t="n"/>
      <c r="F12481" s="75" t="n"/>
      <c r="G12481" s="73" t="n"/>
      <c r="H12481" s="75" t="n"/>
      <c r="I12481" s="75" t="n"/>
      <c r="J12481" s="75" t="n"/>
      <c r="K12481" s="75" t="n"/>
      <c r="L12481" s="75" t="n"/>
      <c r="M12481" s="75" t="n"/>
      <c r="N12481" s="75" t="n"/>
      <c r="O12481" s="75" t="n"/>
      <c r="P12481" s="75" t="n"/>
      <c r="Q12481" s="79" t="n"/>
      <c r="AR12481">
        <f>IF($AU$2&lt;&gt;5,NA(),IF(D12481=D12480,0,IF(AND(D21982=D12481,D12482=D12481),O12481+O12482+O21982,IF(D12482=D12481,O12482+O12481,O12481))))</f>
        <v/>
      </c>
      <c r="AS12481">
        <f>IF($AU$2&lt;&gt;5,NA(),IF(D12481=D12480,0,IF(AND(D21982=D12481,D12482=D12481),P12481+P12482+P21982,IF(D12482=D12481,P12482+P12481,P12481))))</f>
        <v/>
      </c>
      <c r="AT12481">
        <f>AR12481-AS12481</f>
        <v/>
      </c>
    </row>
    <row r="12482" ht="15.75" customHeight="1" s="121">
      <c r="B12482">
        <f>D12482&amp;Q12482&amp;E12482</f>
        <v/>
      </c>
      <c r="C12482" s="73" t="n"/>
      <c r="D12482" s="73" t="n"/>
      <c r="E12482" s="78" t="n"/>
      <c r="F12482" s="75" t="n"/>
      <c r="G12482" s="73" t="n"/>
      <c r="H12482" s="75" t="n"/>
      <c r="I12482" s="75" t="n"/>
      <c r="J12482" s="75" t="n"/>
      <c r="K12482" s="75" t="n"/>
      <c r="L12482" s="75" t="n"/>
      <c r="M12482" s="75" t="n"/>
      <c r="N12482" s="75" t="n"/>
      <c r="O12482" s="75" t="n"/>
      <c r="P12482" s="75" t="n"/>
      <c r="Q12482" s="79" t="n"/>
      <c r="AR12482">
        <f>IF($AU$2&lt;&gt;5,NA(),IF(D12482=D12481,0,IF(AND(D21983=D12482,D12483=D12482),O12482+O12483+O21983,IF(D12483=D12482,O12483+O12482,O12482))))</f>
        <v/>
      </c>
      <c r="AS12482">
        <f>IF($AU$2&lt;&gt;5,NA(),IF(D12482=D12481,0,IF(AND(D21983=D12482,D12483=D12482),P12482+P12483+P21983,IF(D12483=D12482,P12483+P12482,P12482))))</f>
        <v/>
      </c>
      <c r="AT12482">
        <f>AR12482-AS12482</f>
        <v/>
      </c>
    </row>
    <row r="12483" ht="15.75" customHeight="1" s="121">
      <c r="B12483">
        <f>D12483&amp;Q12483&amp;E12483</f>
        <v/>
      </c>
      <c r="C12483" s="73" t="n"/>
      <c r="D12483" s="73" t="n"/>
      <c r="E12483" s="78" t="n"/>
      <c r="F12483" s="75" t="n"/>
      <c r="G12483" s="73" t="n"/>
      <c r="H12483" s="75" t="n"/>
      <c r="I12483" s="75" t="n"/>
      <c r="J12483" s="75" t="n"/>
      <c r="K12483" s="75" t="n"/>
      <c r="L12483" s="75" t="n"/>
      <c r="M12483" s="75" t="n"/>
      <c r="N12483" s="75" t="n"/>
      <c r="O12483" s="75" t="n"/>
      <c r="P12483" s="75" t="n"/>
      <c r="Q12483" s="79" t="n"/>
      <c r="AR12483">
        <f>IF($AU$2&lt;&gt;5,NA(),IF(D12483=D12482,0,IF(AND(D21984=D12483,D12484=D12483),O12483+O12484+O21984,IF(D12484=D12483,O12484+O12483,O12483))))</f>
        <v/>
      </c>
      <c r="AS12483">
        <f>IF($AU$2&lt;&gt;5,NA(),IF(D12483=D12482,0,IF(AND(D21984=D12483,D12484=D12483),P12483+P12484+P21984,IF(D12484=D12483,P12484+P12483,P12483))))</f>
        <v/>
      </c>
      <c r="AT12483">
        <f>AR12483-AS12483</f>
        <v/>
      </c>
    </row>
    <row r="12484" ht="15.75" customHeight="1" s="121">
      <c r="B12484">
        <f>D12484&amp;Q12484&amp;E12484</f>
        <v/>
      </c>
      <c r="C12484" s="73" t="n"/>
      <c r="D12484" s="73" t="n"/>
      <c r="E12484" s="78" t="n"/>
      <c r="F12484" s="75" t="n"/>
      <c r="G12484" s="73" t="n"/>
      <c r="H12484" s="75" t="n"/>
      <c r="I12484" s="75" t="n"/>
      <c r="J12484" s="75" t="n"/>
      <c r="K12484" s="75" t="n"/>
      <c r="L12484" s="75" t="n"/>
      <c r="M12484" s="75" t="n"/>
      <c r="N12484" s="75" t="n"/>
      <c r="O12484" s="75" t="n"/>
      <c r="P12484" s="75" t="n"/>
      <c r="Q12484" s="79" t="n"/>
      <c r="AR12484">
        <f>IF($AU$2&lt;&gt;5,NA(),IF(D12484=D12483,0,IF(AND(D21985=D12484,D12485=D12484),O12484+O12485+O21985,IF(D12485=D12484,O12485+O12484,O12484))))</f>
        <v/>
      </c>
      <c r="AS12484">
        <f>IF($AU$2&lt;&gt;5,NA(),IF(D12484=D12483,0,IF(AND(D21985=D12484,D12485=D12484),P12484+P12485+P21985,IF(D12485=D12484,P12485+P12484,P12484))))</f>
        <v/>
      </c>
      <c r="AT12484">
        <f>AR12484-AS12484</f>
        <v/>
      </c>
    </row>
    <row r="12485" ht="15.75" customHeight="1" s="121">
      <c r="B12485">
        <f>D12485&amp;Q12485&amp;E12485</f>
        <v/>
      </c>
      <c r="C12485" s="73" t="n"/>
      <c r="D12485" s="73" t="n"/>
      <c r="E12485" s="78" t="n"/>
      <c r="F12485" s="75" t="n"/>
      <c r="G12485" s="73" t="n"/>
      <c r="H12485" s="75" t="n"/>
      <c r="I12485" s="75" t="n"/>
      <c r="J12485" s="75" t="n"/>
      <c r="K12485" s="75" t="n"/>
      <c r="L12485" s="75" t="n"/>
      <c r="M12485" s="75" t="n"/>
      <c r="N12485" s="75" t="n"/>
      <c r="O12485" s="75" t="n"/>
      <c r="P12485" s="75" t="n"/>
      <c r="Q12485" s="79" t="n"/>
      <c r="AR12485">
        <f>IF($AU$2&lt;&gt;5,NA(),IF(D12485=D12484,0,IF(AND(D21986=D12485,D12486=D12485),O12485+O12486+O21986,IF(D12486=D12485,O12486+O12485,O12485))))</f>
        <v/>
      </c>
      <c r="AS12485">
        <f>IF($AU$2&lt;&gt;5,NA(),IF(D12485=D12484,0,IF(AND(D21986=D12485,D12486=D12485),P12485+P12486+P21986,IF(D12486=D12485,P12486+P12485,P12485))))</f>
        <v/>
      </c>
      <c r="AT12485">
        <f>AR12485-AS12485</f>
        <v/>
      </c>
    </row>
    <row r="12486" ht="15.75" customHeight="1" s="121">
      <c r="B12486">
        <f>D12486&amp;Q12486&amp;E12486</f>
        <v/>
      </c>
      <c r="C12486" s="73" t="n"/>
      <c r="D12486" s="73" t="n"/>
      <c r="E12486" s="78" t="n"/>
      <c r="F12486" s="75" t="n"/>
      <c r="G12486" s="73" t="n"/>
      <c r="H12486" s="75" t="n"/>
      <c r="I12486" s="75" t="n"/>
      <c r="J12486" s="75" t="n"/>
      <c r="K12486" s="75" t="n"/>
      <c r="L12486" s="75" t="n"/>
      <c r="M12486" s="75" t="n"/>
      <c r="N12486" s="75" t="n"/>
      <c r="O12486" s="75" t="n"/>
      <c r="P12486" s="75" t="n"/>
      <c r="Q12486" s="79" t="n"/>
      <c r="AR12486">
        <f>IF($AU$2&lt;&gt;5,NA(),IF(D12486=D12485,0,IF(AND(D21987=D12486,D12487=D12486),O12486+O12487+O21987,IF(D12487=D12486,O12487+O12486,O12486))))</f>
        <v/>
      </c>
      <c r="AS12486">
        <f>IF($AU$2&lt;&gt;5,NA(),IF(D12486=D12485,0,IF(AND(D21987=D12486,D12487=D12486),P12486+P12487+P21987,IF(D12487=D12486,P12487+P12486,P12486))))</f>
        <v/>
      </c>
      <c r="AT12486">
        <f>AR12486-AS12486</f>
        <v/>
      </c>
    </row>
    <row r="12487" ht="15.75" customHeight="1" s="121">
      <c r="B12487">
        <f>D12487&amp;Q12487&amp;E12487</f>
        <v/>
      </c>
      <c r="C12487" s="73" t="n"/>
      <c r="D12487" s="73" t="n"/>
      <c r="E12487" s="78" t="n"/>
      <c r="F12487" s="75" t="n"/>
      <c r="G12487" s="73" t="n"/>
      <c r="H12487" s="75" t="n"/>
      <c r="I12487" s="75" t="n"/>
      <c r="J12487" s="75" t="n"/>
      <c r="K12487" s="75" t="n"/>
      <c r="L12487" s="75" t="n"/>
      <c r="M12487" s="75" t="n"/>
      <c r="N12487" s="75" t="n"/>
      <c r="O12487" s="75" t="n"/>
      <c r="P12487" s="75" t="n"/>
      <c r="Q12487" s="79" t="n"/>
      <c r="AR12487">
        <f>IF($AU$2&lt;&gt;5,NA(),IF(D12487=D12486,0,IF(AND(D21988=D12487,D12488=D12487),O12487+O12488+O21988,IF(D12488=D12487,O12488+O12487,O12487))))</f>
        <v/>
      </c>
      <c r="AS12487">
        <f>IF($AU$2&lt;&gt;5,NA(),IF(D12487=D12486,0,IF(AND(D21988=D12487,D12488=D12487),P12487+P12488+P21988,IF(D12488=D12487,P12488+P12487,P12487))))</f>
        <v/>
      </c>
      <c r="AT12487">
        <f>AR12487-AS12487</f>
        <v/>
      </c>
    </row>
    <row r="12488" ht="15.75" customHeight="1" s="121">
      <c r="B12488">
        <f>D12488&amp;Q12488&amp;E12488</f>
        <v/>
      </c>
      <c r="C12488" s="73" t="n"/>
      <c r="D12488" s="73" t="n"/>
      <c r="E12488" s="78" t="n"/>
      <c r="F12488" s="75" t="n"/>
      <c r="G12488" s="73" t="n"/>
      <c r="H12488" s="75" t="n"/>
      <c r="I12488" s="75" t="n"/>
      <c r="J12488" s="75" t="n"/>
      <c r="K12488" s="75" t="n"/>
      <c r="L12488" s="75" t="n"/>
      <c r="M12488" s="75" t="n"/>
      <c r="N12488" s="75" t="n"/>
      <c r="O12488" s="75" t="n"/>
      <c r="P12488" s="75" t="n"/>
      <c r="Q12488" s="79" t="n"/>
      <c r="AR12488">
        <f>IF($AU$2&lt;&gt;5,NA(),IF(D12488=D12487,0,IF(AND(D21989=D12488,D12489=D12488),O12488+O12489+O21989,IF(D12489=D12488,O12489+O12488,O12488))))</f>
        <v/>
      </c>
      <c r="AS12488">
        <f>IF($AU$2&lt;&gt;5,NA(),IF(D12488=D12487,0,IF(AND(D21989=D12488,D12489=D12488),P12488+P12489+P21989,IF(D12489=D12488,P12489+P12488,P12488))))</f>
        <v/>
      </c>
      <c r="AT12488">
        <f>AR12488-AS12488</f>
        <v/>
      </c>
    </row>
    <row r="12489" ht="15.75" customHeight="1" s="121">
      <c r="B12489">
        <f>D12489&amp;Q12489&amp;E12489</f>
        <v/>
      </c>
      <c r="C12489" s="73" t="n"/>
      <c r="D12489" s="73" t="n"/>
      <c r="E12489" s="78" t="n"/>
      <c r="F12489" s="75" t="n"/>
      <c r="G12489" s="73" t="n"/>
      <c r="H12489" s="75" t="n"/>
      <c r="I12489" s="75" t="n"/>
      <c r="J12489" s="75" t="n"/>
      <c r="K12489" s="75" t="n"/>
      <c r="L12489" s="75" t="n"/>
      <c r="M12489" s="75" t="n"/>
      <c r="N12489" s="75" t="n"/>
      <c r="O12489" s="75" t="n"/>
      <c r="P12489" s="75" t="n"/>
      <c r="Q12489" s="79" t="n"/>
      <c r="AR12489">
        <f>IF($AU$2&lt;&gt;5,NA(),IF(D12489=D12488,0,IF(AND(D21990=D12489,D12490=D12489),O12489+O12490+O21990,IF(D12490=D12489,O12490+O12489,O12489))))</f>
        <v/>
      </c>
      <c r="AS12489">
        <f>IF($AU$2&lt;&gt;5,NA(),IF(D12489=D12488,0,IF(AND(D21990=D12489,D12490=D12489),P12489+P12490+P21990,IF(D12490=D12489,P12490+P12489,P12489))))</f>
        <v/>
      </c>
      <c r="AT12489">
        <f>AR12489-AS12489</f>
        <v/>
      </c>
    </row>
    <row r="12490" ht="15.75" customHeight="1" s="121">
      <c r="B12490">
        <f>D12490&amp;Q12490&amp;E12490</f>
        <v/>
      </c>
      <c r="C12490" s="73" t="n"/>
      <c r="D12490" s="73" t="n"/>
      <c r="E12490" s="78" t="n"/>
      <c r="F12490" s="75" t="n"/>
      <c r="G12490" s="73" t="n"/>
      <c r="H12490" s="75" t="n"/>
      <c r="I12490" s="75" t="n"/>
      <c r="J12490" s="75" t="n"/>
      <c r="K12490" s="75" t="n"/>
      <c r="L12490" s="75" t="n"/>
      <c r="M12490" s="75" t="n"/>
      <c r="N12490" s="75" t="n"/>
      <c r="O12490" s="75" t="n"/>
      <c r="P12490" s="75" t="n"/>
      <c r="Q12490" s="79" t="n"/>
      <c r="AR12490">
        <f>IF($AU$2&lt;&gt;5,NA(),IF(D12490=D12489,0,IF(AND(D21991=D12490,D12491=D12490),O12490+O12491+O21991,IF(D12491=D12490,O12491+O12490,O12490))))</f>
        <v/>
      </c>
      <c r="AS12490">
        <f>IF($AU$2&lt;&gt;5,NA(),IF(D12490=D12489,0,IF(AND(D21991=D12490,D12491=D12490),P12490+P12491+P21991,IF(D12491=D12490,P12491+P12490,P12490))))</f>
        <v/>
      </c>
      <c r="AT12490">
        <f>AR12490-AS12490</f>
        <v/>
      </c>
    </row>
    <row r="12491" ht="15.75" customHeight="1" s="121">
      <c r="B12491">
        <f>D12491&amp;Q12491&amp;E12491</f>
        <v/>
      </c>
      <c r="C12491" s="73" t="n"/>
      <c r="D12491" s="73" t="n"/>
      <c r="E12491" s="78" t="n"/>
      <c r="F12491" s="75" t="n"/>
      <c r="G12491" s="73" t="n"/>
      <c r="H12491" s="75" t="n"/>
      <c r="I12491" s="75" t="n"/>
      <c r="J12491" s="75" t="n"/>
      <c r="K12491" s="75" t="n"/>
      <c r="L12491" s="75" t="n"/>
      <c r="M12491" s="75" t="n"/>
      <c r="N12491" s="75" t="n"/>
      <c r="O12491" s="75" t="n"/>
      <c r="P12491" s="75" t="n"/>
      <c r="Q12491" s="79" t="n"/>
      <c r="AR12491">
        <f>IF($AU$2&lt;&gt;5,NA(),IF(D12491=D12490,0,IF(AND(D21992=D12491,D12492=D12491),O12491+O12492+O21992,IF(D12492=D12491,O12492+O12491,O12491))))</f>
        <v/>
      </c>
      <c r="AS12491">
        <f>IF($AU$2&lt;&gt;5,NA(),IF(D12491=D12490,0,IF(AND(D21992=D12491,D12492=D12491),P12491+P12492+P21992,IF(D12492=D12491,P12492+P12491,P12491))))</f>
        <v/>
      </c>
      <c r="AT12491">
        <f>AR12491-AS12491</f>
        <v/>
      </c>
    </row>
    <row r="12492" ht="15.75" customHeight="1" s="121">
      <c r="B12492">
        <f>D12492&amp;Q12492&amp;E12492</f>
        <v/>
      </c>
      <c r="C12492" s="73" t="n"/>
      <c r="D12492" s="73" t="n"/>
      <c r="E12492" s="78" t="n"/>
      <c r="F12492" s="75" t="n"/>
      <c r="G12492" s="73" t="n"/>
      <c r="H12492" s="75" t="n"/>
      <c r="I12492" s="75" t="n"/>
      <c r="J12492" s="75" t="n"/>
      <c r="K12492" s="75" t="n"/>
      <c r="L12492" s="75" t="n"/>
      <c r="M12492" s="75" t="n"/>
      <c r="N12492" s="75" t="n"/>
      <c r="O12492" s="75" t="n"/>
      <c r="P12492" s="75" t="n"/>
      <c r="Q12492" s="79" t="n"/>
      <c r="AR12492">
        <f>IF($AU$2&lt;&gt;5,NA(),IF(D12492=D12491,0,IF(AND(D21993=D12492,D12493=D12492),O12492+O12493+O21993,IF(D12493=D12492,O12493+O12492,O12492))))</f>
        <v/>
      </c>
      <c r="AS12492">
        <f>IF($AU$2&lt;&gt;5,NA(),IF(D12492=D12491,0,IF(AND(D21993=D12492,D12493=D12492),P12492+P12493+P21993,IF(D12493=D12492,P12493+P12492,P12492))))</f>
        <v/>
      </c>
      <c r="AT12492">
        <f>AR12492-AS12492</f>
        <v/>
      </c>
    </row>
    <row r="12493" ht="15.75" customHeight="1" s="121">
      <c r="B12493">
        <f>D12493&amp;Q12493&amp;E12493</f>
        <v/>
      </c>
      <c r="C12493" s="73" t="n"/>
      <c r="D12493" s="73" t="n"/>
      <c r="E12493" s="78" t="n"/>
      <c r="F12493" s="75" t="n"/>
      <c r="G12493" s="73" t="n"/>
      <c r="H12493" s="75" t="n"/>
      <c r="I12493" s="75" t="n"/>
      <c r="J12493" s="75" t="n"/>
      <c r="K12493" s="75" t="n"/>
      <c r="L12493" s="75" t="n"/>
      <c r="M12493" s="75" t="n"/>
      <c r="N12493" s="75" t="n"/>
      <c r="O12493" s="75" t="n"/>
      <c r="P12493" s="75" t="n"/>
      <c r="Q12493" s="79" t="n"/>
      <c r="AR12493">
        <f>IF($AU$2&lt;&gt;5,NA(),IF(D12493=D12492,0,IF(AND(D21994=D12493,D12494=D12493),O12493+O12494+O21994,IF(D12494=D12493,O12494+O12493,O12493))))</f>
        <v/>
      </c>
      <c r="AS12493">
        <f>IF($AU$2&lt;&gt;5,NA(),IF(D12493=D12492,0,IF(AND(D21994=D12493,D12494=D12493),P12493+P12494+P21994,IF(D12494=D12493,P12494+P12493,P12493))))</f>
        <v/>
      </c>
      <c r="AT12493">
        <f>AR12493-AS12493</f>
        <v/>
      </c>
    </row>
    <row r="12494" ht="15.75" customHeight="1" s="121">
      <c r="B12494">
        <f>D12494&amp;Q12494&amp;E12494</f>
        <v/>
      </c>
      <c r="C12494" s="73" t="n"/>
      <c r="D12494" s="73" t="n"/>
      <c r="E12494" s="78" t="n"/>
      <c r="F12494" s="75" t="n"/>
      <c r="G12494" s="73" t="n"/>
      <c r="H12494" s="75" t="n"/>
      <c r="I12494" s="75" t="n"/>
      <c r="J12494" s="75" t="n"/>
      <c r="K12494" s="75" t="n"/>
      <c r="L12494" s="75" t="n"/>
      <c r="M12494" s="75" t="n"/>
      <c r="N12494" s="75" t="n"/>
      <c r="O12494" s="75" t="n"/>
      <c r="P12494" s="75" t="n"/>
      <c r="Q12494" s="79" t="n"/>
      <c r="AR12494">
        <f>IF($AU$2&lt;&gt;5,NA(),IF(D12494=D12493,0,IF(AND(D21995=D12494,D12495=D12494),O12494+O12495+O21995,IF(D12495=D12494,O12495+O12494,O12494))))</f>
        <v/>
      </c>
      <c r="AS12494">
        <f>IF($AU$2&lt;&gt;5,NA(),IF(D12494=D12493,0,IF(AND(D21995=D12494,D12495=D12494),P12494+P12495+P21995,IF(D12495=D12494,P12495+P12494,P12494))))</f>
        <v/>
      </c>
      <c r="AT12494">
        <f>AR12494-AS12494</f>
        <v/>
      </c>
    </row>
    <row r="12495" ht="15.75" customHeight="1" s="121">
      <c r="B12495">
        <f>D12495&amp;Q12495&amp;E12495</f>
        <v/>
      </c>
      <c r="C12495" s="73" t="n"/>
      <c r="D12495" s="73" t="n"/>
      <c r="E12495" s="78" t="n"/>
      <c r="F12495" s="75" t="n"/>
      <c r="G12495" s="73" t="n"/>
      <c r="H12495" s="75" t="n"/>
      <c r="I12495" s="75" t="n"/>
      <c r="J12495" s="75" t="n"/>
      <c r="K12495" s="75" t="n"/>
      <c r="L12495" s="75" t="n"/>
      <c r="M12495" s="75" t="n"/>
      <c r="N12495" s="75" t="n"/>
      <c r="O12495" s="75" t="n"/>
      <c r="P12495" s="75" t="n"/>
      <c r="Q12495" s="79" t="n"/>
      <c r="AR12495">
        <f>IF($AU$2&lt;&gt;5,NA(),IF(D12495=D12494,0,IF(AND(D21996=D12495,D12496=D12495),O12495+O12496+O21996,IF(D12496=D12495,O12496+O12495,O12495))))</f>
        <v/>
      </c>
      <c r="AS12495">
        <f>IF($AU$2&lt;&gt;5,NA(),IF(D12495=D12494,0,IF(AND(D21996=D12495,D12496=D12495),P12495+P12496+P21996,IF(D12496=D12495,P12496+P12495,P12495))))</f>
        <v/>
      </c>
      <c r="AT12495">
        <f>AR12495-AS12495</f>
        <v/>
      </c>
    </row>
    <row r="12496" ht="15.75" customHeight="1" s="121">
      <c r="B12496">
        <f>D12496&amp;Q12496&amp;E12496</f>
        <v/>
      </c>
      <c r="C12496" s="73" t="n"/>
      <c r="D12496" s="73" t="n"/>
      <c r="E12496" s="78" t="n"/>
      <c r="F12496" s="75" t="n"/>
      <c r="G12496" s="73" t="n"/>
      <c r="H12496" s="75" t="n"/>
      <c r="I12496" s="75" t="n"/>
      <c r="J12496" s="75" t="n"/>
      <c r="K12496" s="75" t="n"/>
      <c r="L12496" s="75" t="n"/>
      <c r="M12496" s="75" t="n"/>
      <c r="N12496" s="75" t="n"/>
      <c r="O12496" s="75" t="n"/>
      <c r="P12496" s="75" t="n"/>
      <c r="Q12496" s="79" t="n"/>
      <c r="AR12496">
        <f>IF($AU$2&lt;&gt;5,NA(),IF(D12496=D12495,0,IF(AND(D21997=D12496,D12497=D12496),O12496+O12497+O21997,IF(D12497=D12496,O12497+O12496,O12496))))</f>
        <v/>
      </c>
      <c r="AS12496">
        <f>IF($AU$2&lt;&gt;5,NA(),IF(D12496=D12495,0,IF(AND(D21997=D12496,D12497=D12496),P12496+P12497+P21997,IF(D12497=D12496,P12497+P12496,P12496))))</f>
        <v/>
      </c>
      <c r="AT12496">
        <f>AR12496-AS12496</f>
        <v/>
      </c>
    </row>
    <row r="12497" ht="15.75" customHeight="1" s="121">
      <c r="B12497">
        <f>D12497&amp;Q12497&amp;E12497</f>
        <v/>
      </c>
      <c r="C12497" s="73" t="n"/>
      <c r="D12497" s="73" t="n"/>
      <c r="E12497" s="78" t="n"/>
      <c r="F12497" s="75" t="n"/>
      <c r="G12497" s="73" t="n"/>
      <c r="H12497" s="75" t="n"/>
      <c r="I12497" s="75" t="n"/>
      <c r="J12497" s="75" t="n"/>
      <c r="K12497" s="75" t="n"/>
      <c r="L12497" s="75" t="n"/>
      <c r="M12497" s="75" t="n"/>
      <c r="N12497" s="75" t="n"/>
      <c r="O12497" s="75" t="n"/>
      <c r="P12497" s="75" t="n"/>
      <c r="Q12497" s="79" t="n"/>
      <c r="AR12497">
        <f>IF($AU$2&lt;&gt;5,NA(),IF(D12497=D12496,0,IF(AND(D21998=D12497,D12498=D12497),O12497+O12498+O21998,IF(D12498=D12497,O12498+O12497,O12497))))</f>
        <v/>
      </c>
      <c r="AS12497">
        <f>IF($AU$2&lt;&gt;5,NA(),IF(D12497=D12496,0,IF(AND(D21998=D12497,D12498=D12497),P12497+P12498+P21998,IF(D12498=D12497,P12498+P12497,P12497))))</f>
        <v/>
      </c>
      <c r="AT12497">
        <f>AR12497-AS12497</f>
        <v/>
      </c>
    </row>
    <row r="12498" ht="15.75" customHeight="1" s="121">
      <c r="B12498">
        <f>D12498&amp;Q12498&amp;E12498</f>
        <v/>
      </c>
      <c r="C12498" s="73" t="n"/>
      <c r="D12498" s="73" t="n"/>
      <c r="E12498" s="78" t="n"/>
      <c r="F12498" s="75" t="n"/>
      <c r="G12498" s="73" t="n"/>
      <c r="H12498" s="75" t="n"/>
      <c r="I12498" s="75" t="n"/>
      <c r="J12498" s="75" t="n"/>
      <c r="K12498" s="75" t="n"/>
      <c r="L12498" s="75" t="n"/>
      <c r="M12498" s="75" t="n"/>
      <c r="N12498" s="75" t="n"/>
      <c r="O12498" s="75" t="n"/>
      <c r="P12498" s="75" t="n"/>
      <c r="Q12498" s="79" t="n"/>
      <c r="AR12498">
        <f>IF($AU$2&lt;&gt;5,NA(),IF(D12498=D12497,0,IF(AND(D21999=D12498,D12499=D12498),O12498+O12499+O21999,IF(D12499=D12498,O12499+O12498,O12498))))</f>
        <v/>
      </c>
      <c r="AS12498">
        <f>IF($AU$2&lt;&gt;5,NA(),IF(D12498=D12497,0,IF(AND(D21999=D12498,D12499=D12498),P12498+P12499+P21999,IF(D12499=D12498,P12499+P12498,P12498))))</f>
        <v/>
      </c>
      <c r="AT12498">
        <f>AR12498-AS12498</f>
        <v/>
      </c>
    </row>
    <row r="12499" ht="15.75" customHeight="1" s="121">
      <c r="B12499">
        <f>D12499&amp;Q12499&amp;E12499</f>
        <v/>
      </c>
      <c r="C12499" s="73" t="n"/>
      <c r="D12499" s="73" t="n"/>
      <c r="E12499" s="78" t="n"/>
      <c r="F12499" s="75" t="n"/>
      <c r="G12499" s="73" t="n"/>
      <c r="H12499" s="75" t="n"/>
      <c r="I12499" s="75" t="n"/>
      <c r="J12499" s="75" t="n"/>
      <c r="K12499" s="75" t="n"/>
      <c r="L12499" s="75" t="n"/>
      <c r="M12499" s="75" t="n"/>
      <c r="N12499" s="75" t="n"/>
      <c r="O12499" s="75" t="n"/>
      <c r="P12499" s="75" t="n"/>
      <c r="Q12499" s="79" t="n"/>
      <c r="AR12499">
        <f>IF($AU$2&lt;&gt;5,NA(),IF(D12499=D12498,0,IF(AND(D22000=D12499,D12500=D12499),O12499+O12500+O22000,IF(D12500=D12499,O12500+O12499,O12499))))</f>
        <v/>
      </c>
      <c r="AS12499">
        <f>IF($AU$2&lt;&gt;5,NA(),IF(D12499=D12498,0,IF(AND(D22000=D12499,D12500=D12499),P12499+P12500+P22000,IF(D12500=D12499,P12500+P12499,P12499))))</f>
        <v/>
      </c>
      <c r="AT12499">
        <f>AR12499-AS12499</f>
        <v/>
      </c>
    </row>
    <row r="12500" ht="15.75" customHeight="1" s="121">
      <c r="B12500">
        <f>D12500&amp;Q12500&amp;E12500</f>
        <v/>
      </c>
      <c r="C12500" s="73" t="n"/>
      <c r="D12500" s="73" t="n"/>
      <c r="E12500" s="78" t="n"/>
      <c r="F12500" s="75" t="n"/>
      <c r="G12500" s="73" t="n"/>
      <c r="H12500" s="75" t="n"/>
      <c r="I12500" s="75" t="n"/>
      <c r="J12500" s="75" t="n"/>
      <c r="K12500" s="75" t="n"/>
      <c r="L12500" s="75" t="n"/>
      <c r="M12500" s="75" t="n"/>
      <c r="N12500" s="75" t="n"/>
      <c r="O12500" s="75" t="n"/>
      <c r="P12500" s="75" t="n"/>
      <c r="Q12500" s="79" t="n"/>
      <c r="AR12500">
        <f>IF($AU$2&lt;&gt;5,NA(),IF(D12500=D12499,0,IF(AND(D22001=D12500,D12501=D12500),O12500+O12501+O22001,IF(D12501=D12500,O12501+O12500,O12500))))</f>
        <v/>
      </c>
      <c r="AS12500">
        <f>IF($AU$2&lt;&gt;5,NA(),IF(D12500=D12499,0,IF(AND(D22001=D12500,D12501=D12500),P12500+P12501+P22001,IF(D12501=D12500,P12501+P12500,P12500))))</f>
        <v/>
      </c>
      <c r="AT12500">
        <f>AR12500-AS12500</f>
        <v/>
      </c>
    </row>
    <row r="12501" ht="15.75" customHeight="1" s="121">
      <c r="B12501">
        <f>D12501&amp;Q12501&amp;E12501</f>
        <v/>
      </c>
      <c r="C12501" s="73" t="n"/>
      <c r="D12501" s="73" t="n"/>
      <c r="E12501" s="78" t="n"/>
      <c r="F12501" s="75" t="n"/>
      <c r="G12501" s="73" t="n"/>
      <c r="H12501" s="75" t="n"/>
      <c r="I12501" s="75" t="n"/>
      <c r="J12501" s="75" t="n"/>
      <c r="K12501" s="75" t="n"/>
      <c r="L12501" s="75" t="n"/>
      <c r="M12501" s="75" t="n"/>
      <c r="N12501" s="75" t="n"/>
      <c r="O12501" s="75" t="n"/>
      <c r="P12501" s="75" t="n"/>
      <c r="Q12501" s="79" t="n"/>
      <c r="AR12501">
        <f>IF($AU$2&lt;&gt;5,NA(),IF(D12501=D12500,0,IF(AND(D22002=D12501,D12502=D12501),O12501+O12502+O22002,IF(D12502=D12501,O12502+O12501,O12501))))</f>
        <v/>
      </c>
      <c r="AS12501">
        <f>IF($AU$2&lt;&gt;5,NA(),IF(D12501=D12500,0,IF(AND(D22002=D12501,D12502=D12501),P12501+P12502+P22002,IF(D12502=D12501,P12502+P12501,P12501))))</f>
        <v/>
      </c>
      <c r="AT12501">
        <f>AR12501-AS12501</f>
        <v/>
      </c>
    </row>
    <row r="12502" ht="15.75" customHeight="1" s="121">
      <c r="B12502">
        <f>D12502&amp;Q12502&amp;E12502</f>
        <v/>
      </c>
      <c r="C12502" s="73" t="n"/>
      <c r="D12502" s="73" t="n"/>
      <c r="E12502" s="78" t="n"/>
      <c r="F12502" s="75" t="n"/>
      <c r="G12502" s="73" t="n"/>
      <c r="H12502" s="75" t="n"/>
      <c r="I12502" s="75" t="n"/>
      <c r="J12502" s="75" t="n"/>
      <c r="K12502" s="75" t="n"/>
      <c r="L12502" s="75" t="n"/>
      <c r="M12502" s="75" t="n"/>
      <c r="N12502" s="75" t="n"/>
      <c r="O12502" s="75" t="n"/>
      <c r="P12502" s="75" t="n"/>
      <c r="Q12502" s="79" t="n"/>
      <c r="AR12502">
        <f>IF($AU$2&lt;&gt;5,NA(),IF(D12502=D12501,0,IF(AND(D22003=D12502,D12503=D12502),O12502+O12503+O22003,IF(D12503=D12502,O12503+O12502,O12502))))</f>
        <v/>
      </c>
      <c r="AS12502">
        <f>IF($AU$2&lt;&gt;5,NA(),IF(D12502=D12501,0,IF(AND(D22003=D12502,D12503=D12502),P12502+P12503+P22003,IF(D12503=D12502,P12503+P12502,P12502))))</f>
        <v/>
      </c>
      <c r="AT12502">
        <f>AR12502-AS12502</f>
        <v/>
      </c>
    </row>
    <row r="12503" ht="15.75" customHeight="1" s="121">
      <c r="B12503">
        <f>D12503&amp;Q12503&amp;E12503</f>
        <v/>
      </c>
      <c r="C12503" s="73" t="n"/>
      <c r="D12503" s="73" t="n"/>
      <c r="E12503" s="78" t="n"/>
      <c r="F12503" s="75" t="n"/>
      <c r="G12503" s="73" t="n"/>
      <c r="H12503" s="75" t="n"/>
      <c r="I12503" s="75" t="n"/>
      <c r="J12503" s="75" t="n"/>
      <c r="K12503" s="75" t="n"/>
      <c r="L12503" s="75" t="n"/>
      <c r="M12503" s="75" t="n"/>
      <c r="N12503" s="75" t="n"/>
      <c r="O12503" s="75" t="n"/>
      <c r="P12503" s="75" t="n"/>
      <c r="Q12503" s="79" t="n"/>
      <c r="AR12503">
        <f>IF($AU$2&lt;&gt;5,NA(),IF(D12503=D12502,0,IF(AND(D22004=D12503,D12504=D12503),O12503+O12504+O22004,IF(D12504=D12503,O12504+O12503,O12503))))</f>
        <v/>
      </c>
      <c r="AS12503">
        <f>IF($AU$2&lt;&gt;5,NA(),IF(D12503=D12502,0,IF(AND(D22004=D12503,D12504=D12503),P12503+P12504+P22004,IF(D12504=D12503,P12504+P12503,P12503))))</f>
        <v/>
      </c>
      <c r="AT12503">
        <f>AR12503-AS12503</f>
        <v/>
      </c>
    </row>
    <row r="12504" ht="15.75" customHeight="1" s="121">
      <c r="B12504">
        <f>D12504&amp;Q12504&amp;E12504</f>
        <v/>
      </c>
      <c r="C12504" s="73" t="n"/>
      <c r="D12504" s="73" t="n"/>
      <c r="E12504" s="78" t="n"/>
      <c r="F12504" s="75" t="n"/>
      <c r="G12504" s="73" t="n"/>
      <c r="H12504" s="75" t="n"/>
      <c r="I12504" s="75" t="n"/>
      <c r="J12504" s="75" t="n"/>
      <c r="K12504" s="75" t="n"/>
      <c r="L12504" s="75" t="n"/>
      <c r="M12504" s="75" t="n"/>
      <c r="N12504" s="75" t="n"/>
      <c r="O12504" s="75" t="n"/>
      <c r="P12504" s="75" t="n"/>
      <c r="Q12504" s="79" t="n"/>
      <c r="AR12504">
        <f>IF($AU$2&lt;&gt;5,NA(),IF(D12504=D12503,0,IF(AND(D22005=D12504,D12505=D12504),O12504+O12505+O22005,IF(D12505=D12504,O12505+O12504,O12504))))</f>
        <v/>
      </c>
      <c r="AS12504">
        <f>IF($AU$2&lt;&gt;5,NA(),IF(D12504=D12503,0,IF(AND(D22005=D12504,D12505=D12504),P12504+P12505+P22005,IF(D12505=D12504,P12505+P12504,P12504))))</f>
        <v/>
      </c>
      <c r="AT12504">
        <f>AR12504-AS12504</f>
        <v/>
      </c>
    </row>
    <row r="12505" ht="15.75" customHeight="1" s="121">
      <c r="B12505">
        <f>D12505&amp;Q12505&amp;E12505</f>
        <v/>
      </c>
      <c r="C12505" s="73" t="n"/>
      <c r="D12505" s="73" t="n"/>
      <c r="E12505" s="78" t="n"/>
      <c r="F12505" s="75" t="n"/>
      <c r="G12505" s="73" t="n"/>
      <c r="H12505" s="75" t="n"/>
      <c r="I12505" s="75" t="n"/>
      <c r="J12505" s="75" t="n"/>
      <c r="K12505" s="75" t="n"/>
      <c r="L12505" s="75" t="n"/>
      <c r="M12505" s="75" t="n"/>
      <c r="N12505" s="75" t="n"/>
      <c r="O12505" s="75" t="n"/>
      <c r="P12505" s="75" t="n"/>
      <c r="Q12505" s="79" t="n"/>
      <c r="AR12505">
        <f>IF($AU$2&lt;&gt;5,NA(),IF(D12505=D12504,0,IF(AND(D22006=D12505,D12506=D12505),O12505+O12506+O22006,IF(D12506=D12505,O12506+O12505,O12505))))</f>
        <v/>
      </c>
      <c r="AS12505">
        <f>IF($AU$2&lt;&gt;5,NA(),IF(D12505=D12504,0,IF(AND(D22006=D12505,D12506=D12505),P12505+P12506+P22006,IF(D12506=D12505,P12506+P12505,P12505))))</f>
        <v/>
      </c>
      <c r="AT12505">
        <f>AR12505-AS12505</f>
        <v/>
      </c>
    </row>
    <row r="12506" ht="15.75" customHeight="1" s="121">
      <c r="B12506">
        <f>D12506&amp;Q12506&amp;E12506</f>
        <v/>
      </c>
      <c r="C12506" s="73" t="n"/>
      <c r="D12506" s="73" t="n"/>
      <c r="E12506" s="78" t="n"/>
      <c r="F12506" s="75" t="n"/>
      <c r="G12506" s="73" t="n"/>
      <c r="H12506" s="75" t="n"/>
      <c r="I12506" s="75" t="n"/>
      <c r="J12506" s="75" t="n"/>
      <c r="K12506" s="75" t="n"/>
      <c r="L12506" s="75" t="n"/>
      <c r="M12506" s="75" t="n"/>
      <c r="N12506" s="75" t="n"/>
      <c r="O12506" s="75" t="n"/>
      <c r="P12506" s="75" t="n"/>
      <c r="Q12506" s="79" t="n"/>
      <c r="AR12506">
        <f>IF($AU$2&lt;&gt;5,NA(),IF(D12506=D12505,0,IF(AND(D22007=D12506,D12507=D12506),O12506+O12507+O22007,IF(D12507=D12506,O12507+O12506,O12506))))</f>
        <v/>
      </c>
      <c r="AS12506">
        <f>IF($AU$2&lt;&gt;5,NA(),IF(D12506=D12505,0,IF(AND(D22007=D12506,D12507=D12506),P12506+P12507+P22007,IF(D12507=D12506,P12507+P12506,P12506))))</f>
        <v/>
      </c>
      <c r="AT12506">
        <f>AR12506-AS12506</f>
        <v/>
      </c>
    </row>
    <row r="12507" ht="15.75" customHeight="1" s="121">
      <c r="B12507">
        <f>D12507&amp;Q12507&amp;E12507</f>
        <v/>
      </c>
      <c r="C12507" s="73" t="n"/>
      <c r="D12507" s="73" t="n"/>
      <c r="E12507" s="78" t="n"/>
      <c r="F12507" s="75" t="n"/>
      <c r="G12507" s="73" t="n"/>
      <c r="H12507" s="75" t="n"/>
      <c r="I12507" s="75" t="n"/>
      <c r="J12507" s="75" t="n"/>
      <c r="K12507" s="75" t="n"/>
      <c r="L12507" s="75" t="n"/>
      <c r="M12507" s="75" t="n"/>
      <c r="N12507" s="75" t="n"/>
      <c r="O12507" s="75" t="n"/>
      <c r="P12507" s="75" t="n"/>
      <c r="Q12507" s="79" t="n"/>
      <c r="AR12507">
        <f>IF($AU$2&lt;&gt;5,NA(),IF(D12507=D12506,0,IF(AND(D22008=D12507,D12508=D12507),O12507+O12508+O22008,IF(D12508=D12507,O12508+O12507,O12507))))</f>
        <v/>
      </c>
      <c r="AS12507">
        <f>IF($AU$2&lt;&gt;5,NA(),IF(D12507=D12506,0,IF(AND(D22008=D12507,D12508=D12507),P12507+P12508+P22008,IF(D12508=D12507,P12508+P12507,P12507))))</f>
        <v/>
      </c>
      <c r="AT12507">
        <f>AR12507-AS12507</f>
        <v/>
      </c>
    </row>
    <row r="12508" ht="15.75" customHeight="1" s="121">
      <c r="B12508">
        <f>D12508&amp;Q12508&amp;E12508</f>
        <v/>
      </c>
      <c r="C12508" s="73" t="n"/>
      <c r="D12508" s="73" t="n"/>
      <c r="E12508" s="78" t="n"/>
      <c r="F12508" s="75" t="n"/>
      <c r="G12508" s="73" t="n"/>
      <c r="H12508" s="75" t="n"/>
      <c r="I12508" s="75" t="n"/>
      <c r="J12508" s="75" t="n"/>
      <c r="K12508" s="75" t="n"/>
      <c r="L12508" s="75" t="n"/>
      <c r="M12508" s="75" t="n"/>
      <c r="N12508" s="75" t="n"/>
      <c r="O12508" s="75" t="n"/>
      <c r="P12508" s="75" t="n"/>
      <c r="Q12508" s="79" t="n"/>
      <c r="AR12508">
        <f>IF($AU$2&lt;&gt;5,NA(),IF(D12508=D12507,0,IF(AND(D22009=D12508,D12509=D12508),O12508+O12509+O22009,IF(D12509=D12508,O12509+O12508,O12508))))</f>
        <v/>
      </c>
      <c r="AS12508">
        <f>IF($AU$2&lt;&gt;5,NA(),IF(D12508=D12507,0,IF(AND(D22009=D12508,D12509=D12508),P12508+P12509+P22009,IF(D12509=D12508,P12509+P12508,P12508))))</f>
        <v/>
      </c>
      <c r="AT12508">
        <f>AR12508-AS12508</f>
        <v/>
      </c>
    </row>
    <row r="12509" ht="15.75" customHeight="1" s="121">
      <c r="B12509">
        <f>D12509&amp;Q12509&amp;E12509</f>
        <v/>
      </c>
      <c r="C12509" s="73" t="n"/>
      <c r="D12509" s="73" t="n"/>
      <c r="E12509" s="78" t="n"/>
      <c r="F12509" s="75" t="n"/>
      <c r="G12509" s="73" t="n"/>
      <c r="H12509" s="75" t="n"/>
      <c r="I12509" s="75" t="n"/>
      <c r="J12509" s="75" t="n"/>
      <c r="K12509" s="75" t="n"/>
      <c r="L12509" s="75" t="n"/>
      <c r="M12509" s="75" t="n"/>
      <c r="N12509" s="75" t="n"/>
      <c r="O12509" s="75" t="n"/>
      <c r="P12509" s="75" t="n"/>
      <c r="Q12509" s="79" t="n"/>
      <c r="AR12509">
        <f>IF($AU$2&lt;&gt;5,NA(),IF(D12509=D12508,0,IF(AND(D22010=D12509,D12510=D12509),O12509+O12510+O22010,IF(D12510=D12509,O12510+O12509,O12509))))</f>
        <v/>
      </c>
      <c r="AS12509">
        <f>IF($AU$2&lt;&gt;5,NA(),IF(D12509=D12508,0,IF(AND(D22010=D12509,D12510=D12509),P12509+P12510+P22010,IF(D12510=D12509,P12510+P12509,P12509))))</f>
        <v/>
      </c>
      <c r="AT12509">
        <f>AR12509-AS12509</f>
        <v/>
      </c>
    </row>
    <row r="12510" ht="15.75" customHeight="1" s="121">
      <c r="B12510">
        <f>D12510&amp;Q12510&amp;E12510</f>
        <v/>
      </c>
      <c r="C12510" s="73" t="n"/>
      <c r="D12510" s="73" t="n"/>
      <c r="E12510" s="78" t="n"/>
      <c r="F12510" s="75" t="n"/>
      <c r="G12510" s="73" t="n"/>
      <c r="H12510" s="75" t="n"/>
      <c r="I12510" s="75" t="n"/>
      <c r="J12510" s="75" t="n"/>
      <c r="K12510" s="75" t="n"/>
      <c r="L12510" s="75" t="n"/>
      <c r="M12510" s="75" t="n"/>
      <c r="N12510" s="75" t="n"/>
      <c r="O12510" s="75" t="n"/>
      <c r="P12510" s="75" t="n"/>
      <c r="Q12510" s="79" t="n"/>
      <c r="AR12510">
        <f>IF($AU$2&lt;&gt;5,NA(),IF(D12510=D12509,0,IF(AND(D22011=D12510,D12511=D12510),O12510+O12511+O22011,IF(D12511=D12510,O12511+O12510,O12510))))</f>
        <v/>
      </c>
      <c r="AS12510">
        <f>IF($AU$2&lt;&gt;5,NA(),IF(D12510=D12509,0,IF(AND(D22011=D12510,D12511=D12510),P12510+P12511+P22011,IF(D12511=D12510,P12511+P12510,P12510))))</f>
        <v/>
      </c>
      <c r="AT12510">
        <f>AR12510-AS12510</f>
        <v/>
      </c>
    </row>
    <row r="12511" ht="15.75" customHeight="1" s="121">
      <c r="B12511">
        <f>D12511&amp;Q12511&amp;E12511</f>
        <v/>
      </c>
      <c r="C12511" s="73" t="n"/>
      <c r="D12511" s="73" t="n"/>
      <c r="E12511" s="78" t="n"/>
      <c r="F12511" s="75" t="n"/>
      <c r="G12511" s="73" t="n"/>
      <c r="H12511" s="75" t="n"/>
      <c r="I12511" s="75" t="n"/>
      <c r="J12511" s="75" t="n"/>
      <c r="K12511" s="75" t="n"/>
      <c r="L12511" s="75" t="n"/>
      <c r="M12511" s="75" t="n"/>
      <c r="N12511" s="75" t="n"/>
      <c r="O12511" s="75" t="n"/>
      <c r="P12511" s="75" t="n"/>
      <c r="Q12511" s="79" t="n"/>
      <c r="AR12511">
        <f>IF($AU$2&lt;&gt;5,NA(),IF(D12511=D12510,0,IF(AND(D22012=D12511,D12512=D12511),O12511+O12512+O22012,IF(D12512=D12511,O12512+O12511,O12511))))</f>
        <v/>
      </c>
      <c r="AS12511">
        <f>IF($AU$2&lt;&gt;5,NA(),IF(D12511=D12510,0,IF(AND(D22012=D12511,D12512=D12511),P12511+P12512+P22012,IF(D12512=D12511,P12512+P12511,P12511))))</f>
        <v/>
      </c>
      <c r="AT12511">
        <f>AR12511-AS12511</f>
        <v/>
      </c>
    </row>
    <row r="12512" ht="15.75" customHeight="1" s="121">
      <c r="B12512">
        <f>D12512&amp;Q12512&amp;E12512</f>
        <v/>
      </c>
      <c r="C12512" s="73" t="n"/>
      <c r="D12512" s="73" t="n"/>
      <c r="E12512" s="78" t="n"/>
      <c r="F12512" s="75" t="n"/>
      <c r="G12512" s="73" t="n"/>
      <c r="H12512" s="75" t="n"/>
      <c r="I12512" s="75" t="n"/>
      <c r="J12512" s="75" t="n"/>
      <c r="K12512" s="75" t="n"/>
      <c r="L12512" s="75" t="n"/>
      <c r="M12512" s="75" t="n"/>
      <c r="N12512" s="75" t="n"/>
      <c r="O12512" s="75" t="n"/>
      <c r="P12512" s="75" t="n"/>
      <c r="Q12512" s="79" t="n"/>
      <c r="AR12512">
        <f>IF($AU$2&lt;&gt;5,NA(),IF(D12512=D12511,0,IF(AND(D22013=D12512,D12513=D12512),O12512+O12513+O22013,IF(D12513=D12512,O12513+O12512,O12512))))</f>
        <v/>
      </c>
      <c r="AS12512">
        <f>IF($AU$2&lt;&gt;5,NA(),IF(D12512=D12511,0,IF(AND(D22013=D12512,D12513=D12512),P12512+P12513+P22013,IF(D12513=D12512,P12513+P12512,P12512))))</f>
        <v/>
      </c>
      <c r="AT12512">
        <f>AR12512-AS12512</f>
        <v/>
      </c>
    </row>
    <row r="12513" ht="15.75" customHeight="1" s="121">
      <c r="B12513">
        <f>D12513&amp;Q12513&amp;E12513</f>
        <v/>
      </c>
      <c r="C12513" s="73" t="n"/>
      <c r="D12513" s="73" t="n"/>
      <c r="E12513" s="78" t="n"/>
      <c r="F12513" s="75" t="n"/>
      <c r="G12513" s="73" t="n"/>
      <c r="H12513" s="75" t="n"/>
      <c r="I12513" s="75" t="n"/>
      <c r="J12513" s="75" t="n"/>
      <c r="K12513" s="75" t="n"/>
      <c r="L12513" s="75" t="n"/>
      <c r="M12513" s="75" t="n"/>
      <c r="N12513" s="75" t="n"/>
      <c r="O12513" s="75" t="n"/>
      <c r="P12513" s="75" t="n"/>
      <c r="Q12513" s="79" t="n"/>
      <c r="AR12513">
        <f>IF($AU$2&lt;&gt;5,NA(),IF(D12513=D12512,0,IF(AND(D22014=D12513,D12514=D12513),O12513+O12514+O22014,IF(D12514=D12513,O12514+O12513,O12513))))</f>
        <v/>
      </c>
      <c r="AS12513">
        <f>IF($AU$2&lt;&gt;5,NA(),IF(D12513=D12512,0,IF(AND(D22014=D12513,D12514=D12513),P12513+P12514+P22014,IF(D12514=D12513,P12514+P12513,P12513))))</f>
        <v/>
      </c>
      <c r="AT12513">
        <f>AR12513-AS12513</f>
        <v/>
      </c>
    </row>
    <row r="12514" ht="15.75" customHeight="1" s="121">
      <c r="B12514">
        <f>D12514&amp;Q12514&amp;E12514</f>
        <v/>
      </c>
      <c r="C12514" s="73" t="n"/>
      <c r="D12514" s="73" t="n"/>
      <c r="E12514" s="78" t="n"/>
      <c r="F12514" s="75" t="n"/>
      <c r="G12514" s="73" t="n"/>
      <c r="H12514" s="75" t="n"/>
      <c r="I12514" s="75" t="n"/>
      <c r="J12514" s="75" t="n"/>
      <c r="K12514" s="75" t="n"/>
      <c r="L12514" s="75" t="n"/>
      <c r="M12514" s="75" t="n"/>
      <c r="N12514" s="75" t="n"/>
      <c r="O12514" s="75" t="n"/>
      <c r="P12514" s="75" t="n"/>
      <c r="Q12514" s="79" t="n"/>
      <c r="AR12514">
        <f>IF($AU$2&lt;&gt;5,NA(),IF(D12514=D12513,0,IF(AND(D22015=D12514,D12515=D12514),O12514+O12515+O22015,IF(D12515=D12514,O12515+O12514,O12514))))</f>
        <v/>
      </c>
      <c r="AS12514">
        <f>IF($AU$2&lt;&gt;5,NA(),IF(D12514=D12513,0,IF(AND(D22015=D12514,D12515=D12514),P12514+P12515+P22015,IF(D12515=D12514,P12515+P12514,P12514))))</f>
        <v/>
      </c>
      <c r="AT12514">
        <f>AR12514-AS12514</f>
        <v/>
      </c>
    </row>
    <row r="12515" ht="15.75" customHeight="1" s="121">
      <c r="B12515">
        <f>D12515&amp;Q12515&amp;E12515</f>
        <v/>
      </c>
      <c r="C12515" s="73" t="n"/>
      <c r="D12515" s="73" t="n"/>
      <c r="E12515" s="78" t="n"/>
      <c r="F12515" s="75" t="n"/>
      <c r="G12515" s="73" t="n"/>
      <c r="H12515" s="75" t="n"/>
      <c r="I12515" s="75" t="n"/>
      <c r="J12515" s="75" t="n"/>
      <c r="K12515" s="75" t="n"/>
      <c r="L12515" s="75" t="n"/>
      <c r="M12515" s="75" t="n"/>
      <c r="N12515" s="75" t="n"/>
      <c r="O12515" s="75" t="n"/>
      <c r="P12515" s="75" t="n"/>
      <c r="Q12515" s="79" t="n"/>
      <c r="AR12515">
        <f>IF($AU$2&lt;&gt;5,NA(),IF(D12515=D12514,0,IF(AND(D22016=D12515,D12516=D12515),O12515+O12516+O22016,IF(D12516=D12515,O12516+O12515,O12515))))</f>
        <v/>
      </c>
      <c r="AS12515">
        <f>IF($AU$2&lt;&gt;5,NA(),IF(D12515=D12514,0,IF(AND(D22016=D12515,D12516=D12515),P12515+P12516+P22016,IF(D12516=D12515,P12516+P12515,P12515))))</f>
        <v/>
      </c>
      <c r="AT12515">
        <f>AR12515-AS12515</f>
        <v/>
      </c>
    </row>
    <row r="12516" ht="15.75" customHeight="1" s="121">
      <c r="B12516">
        <f>D12516&amp;Q12516&amp;E12516</f>
        <v/>
      </c>
      <c r="C12516" s="73" t="n"/>
      <c r="D12516" s="73" t="n"/>
      <c r="E12516" s="78" t="n"/>
      <c r="F12516" s="75" t="n"/>
      <c r="G12516" s="73" t="n"/>
      <c r="H12516" s="75" t="n"/>
      <c r="I12516" s="75" t="n"/>
      <c r="J12516" s="75" t="n"/>
      <c r="K12516" s="75" t="n"/>
      <c r="L12516" s="75" t="n"/>
      <c r="M12516" s="75" t="n"/>
      <c r="N12516" s="75" t="n"/>
      <c r="O12516" s="75" t="n"/>
      <c r="P12516" s="75" t="n"/>
      <c r="Q12516" s="79" t="n"/>
      <c r="AR12516">
        <f>IF($AU$2&lt;&gt;5,NA(),IF(D12516=D12515,0,IF(AND(D22017=D12516,D12517=D12516),O12516+O12517+O22017,IF(D12517=D12516,O12517+O12516,O12516))))</f>
        <v/>
      </c>
      <c r="AS12516">
        <f>IF($AU$2&lt;&gt;5,NA(),IF(D12516=D12515,0,IF(AND(D22017=D12516,D12517=D12516),P12516+P12517+P22017,IF(D12517=D12516,P12517+P12516,P12516))))</f>
        <v/>
      </c>
      <c r="AT12516">
        <f>AR12516-AS12516</f>
        <v/>
      </c>
    </row>
    <row r="12517" ht="15.75" customHeight="1" s="121">
      <c r="B12517">
        <f>D12517&amp;Q12517&amp;E12517</f>
        <v/>
      </c>
      <c r="C12517" s="73" t="n"/>
      <c r="D12517" s="73" t="n"/>
      <c r="E12517" s="78" t="n"/>
      <c r="F12517" s="75" t="n"/>
      <c r="G12517" s="73" t="n"/>
      <c r="H12517" s="75" t="n"/>
      <c r="I12517" s="75" t="n"/>
      <c r="J12517" s="75" t="n"/>
      <c r="K12517" s="75" t="n"/>
      <c r="L12517" s="75" t="n"/>
      <c r="M12517" s="75" t="n"/>
      <c r="N12517" s="75" t="n"/>
      <c r="O12517" s="75" t="n"/>
      <c r="P12517" s="75" t="n"/>
      <c r="Q12517" s="79" t="n"/>
      <c r="AR12517">
        <f>IF($AU$2&lt;&gt;5,NA(),IF(D12517=D12516,0,IF(AND(D22018=D12517,D12518=D12517),O12517+O12518+O22018,IF(D12518=D12517,O12518+O12517,O12517))))</f>
        <v/>
      </c>
      <c r="AS12517">
        <f>IF($AU$2&lt;&gt;5,NA(),IF(D12517=D12516,0,IF(AND(D22018=D12517,D12518=D12517),P12517+P12518+P22018,IF(D12518=D12517,P12518+P12517,P12517))))</f>
        <v/>
      </c>
      <c r="AT12517">
        <f>AR12517-AS12517</f>
        <v/>
      </c>
    </row>
    <row r="12518" ht="15.75" customHeight="1" s="121">
      <c r="B12518">
        <f>D12518&amp;Q12518&amp;E12518</f>
        <v/>
      </c>
      <c r="C12518" s="73" t="n"/>
      <c r="D12518" s="73" t="n"/>
      <c r="E12518" s="78" t="n"/>
      <c r="F12518" s="75" t="n"/>
      <c r="G12518" s="73" t="n"/>
      <c r="H12518" s="75" t="n"/>
      <c r="I12518" s="75" t="n"/>
      <c r="J12518" s="75" t="n"/>
      <c r="K12518" s="75" t="n"/>
      <c r="L12518" s="75" t="n"/>
      <c r="M12518" s="75" t="n"/>
      <c r="N12518" s="75" t="n"/>
      <c r="O12518" s="75" t="n"/>
      <c r="P12518" s="75" t="n"/>
      <c r="Q12518" s="79" t="n"/>
      <c r="AR12518">
        <f>IF($AU$2&lt;&gt;5,NA(),IF(D12518=D12517,0,IF(AND(D22019=D12518,D12519=D12518),O12518+O12519+O22019,IF(D12519=D12518,O12519+O12518,O12518))))</f>
        <v/>
      </c>
      <c r="AS12518">
        <f>IF($AU$2&lt;&gt;5,NA(),IF(D12518=D12517,0,IF(AND(D22019=D12518,D12519=D12518),P12518+P12519+P22019,IF(D12519=D12518,P12519+P12518,P12518))))</f>
        <v/>
      </c>
      <c r="AT12518">
        <f>AR12518-AS12518</f>
        <v/>
      </c>
    </row>
    <row r="12519" ht="15.75" customHeight="1" s="121">
      <c r="B12519">
        <f>D12519&amp;Q12519&amp;E12519</f>
        <v/>
      </c>
      <c r="C12519" s="73" t="n"/>
      <c r="D12519" s="73" t="n"/>
      <c r="E12519" s="78" t="n"/>
      <c r="F12519" s="75" t="n"/>
      <c r="G12519" s="73" t="n"/>
      <c r="H12519" s="75" t="n"/>
      <c r="I12519" s="75" t="n"/>
      <c r="J12519" s="75" t="n"/>
      <c r="K12519" s="75" t="n"/>
      <c r="L12519" s="75" t="n"/>
      <c r="M12519" s="75" t="n"/>
      <c r="N12519" s="75" t="n"/>
      <c r="O12519" s="75" t="n"/>
      <c r="P12519" s="75" t="n"/>
      <c r="Q12519" s="79" t="n"/>
      <c r="AR12519">
        <f>IF($AU$2&lt;&gt;5,NA(),IF(D12519=D12518,0,IF(AND(D22020=D12519,D12520=D12519),O12519+O12520+O22020,IF(D12520=D12519,O12520+O12519,O12519))))</f>
        <v/>
      </c>
      <c r="AS12519">
        <f>IF($AU$2&lt;&gt;5,NA(),IF(D12519=D12518,0,IF(AND(D22020=D12519,D12520=D12519),P12519+P12520+P22020,IF(D12520=D12519,P12520+P12519,P12519))))</f>
        <v/>
      </c>
      <c r="AT12519">
        <f>AR12519-AS12519</f>
        <v/>
      </c>
    </row>
    <row r="12520" ht="15.75" customHeight="1" s="121">
      <c r="B12520">
        <f>D12520&amp;Q12520&amp;E12520</f>
        <v/>
      </c>
      <c r="C12520" s="73" t="n"/>
      <c r="D12520" s="73" t="n"/>
      <c r="E12520" s="78" t="n"/>
      <c r="F12520" s="75" t="n"/>
      <c r="G12520" s="73" t="n"/>
      <c r="H12520" s="75" t="n"/>
      <c r="I12520" s="75" t="n"/>
      <c r="J12520" s="75" t="n"/>
      <c r="K12520" s="75" t="n"/>
      <c r="L12520" s="75" t="n"/>
      <c r="M12520" s="75" t="n"/>
      <c r="N12520" s="75" t="n"/>
      <c r="O12520" s="75" t="n"/>
      <c r="P12520" s="75" t="n"/>
      <c r="Q12520" s="79" t="n"/>
      <c r="AR12520">
        <f>IF($AU$2&lt;&gt;5,NA(),IF(D12520=D12519,0,IF(AND(D22021=D12520,D12521=D12520),O12520+O12521+O22021,IF(D12521=D12520,O12521+O12520,O12520))))</f>
        <v/>
      </c>
      <c r="AS12520">
        <f>IF($AU$2&lt;&gt;5,NA(),IF(D12520=D12519,0,IF(AND(D22021=D12520,D12521=D12520),P12520+P12521+P22021,IF(D12521=D12520,P12521+P12520,P12520))))</f>
        <v/>
      </c>
      <c r="AT12520">
        <f>AR12520-AS12520</f>
        <v/>
      </c>
    </row>
    <row r="12521" ht="15.75" customHeight="1" s="121">
      <c r="B12521">
        <f>D12521&amp;Q12521&amp;E12521</f>
        <v/>
      </c>
      <c r="C12521" s="73" t="n"/>
      <c r="D12521" s="73" t="n"/>
      <c r="E12521" s="78" t="n"/>
      <c r="F12521" s="75" t="n"/>
      <c r="G12521" s="73" t="n"/>
      <c r="H12521" s="75" t="n"/>
      <c r="I12521" s="75" t="n"/>
      <c r="J12521" s="75" t="n"/>
      <c r="K12521" s="75" t="n"/>
      <c r="L12521" s="75" t="n"/>
      <c r="M12521" s="75" t="n"/>
      <c r="N12521" s="75" t="n"/>
      <c r="O12521" s="75" t="n"/>
      <c r="P12521" s="75" t="n"/>
      <c r="Q12521" s="79" t="n"/>
      <c r="AR12521">
        <f>IF($AU$2&lt;&gt;5,NA(),IF(D12521=D12520,0,IF(AND(D22022=D12521,D12522=D12521),O12521+O12522+O22022,IF(D12522=D12521,O12522+O12521,O12521))))</f>
        <v/>
      </c>
      <c r="AS12521">
        <f>IF($AU$2&lt;&gt;5,NA(),IF(D12521=D12520,0,IF(AND(D22022=D12521,D12522=D12521),P12521+P12522+P22022,IF(D12522=D12521,P12522+P12521,P12521))))</f>
        <v/>
      </c>
      <c r="AT12521">
        <f>AR12521-AS12521</f>
        <v/>
      </c>
    </row>
    <row r="12522" ht="15.75" customHeight="1" s="121">
      <c r="B12522">
        <f>D12522&amp;Q12522&amp;E12522</f>
        <v/>
      </c>
      <c r="C12522" s="73" t="n"/>
      <c r="D12522" s="73" t="n"/>
      <c r="E12522" s="78" t="n"/>
      <c r="F12522" s="75" t="n"/>
      <c r="G12522" s="73" t="n"/>
      <c r="H12522" s="75" t="n"/>
      <c r="I12522" s="75" t="n"/>
      <c r="J12522" s="75" t="n"/>
      <c r="K12522" s="75" t="n"/>
      <c r="L12522" s="75" t="n"/>
      <c r="M12522" s="75" t="n"/>
      <c r="N12522" s="75" t="n"/>
      <c r="O12522" s="75" t="n"/>
      <c r="P12522" s="75" t="n"/>
      <c r="Q12522" s="79" t="n"/>
      <c r="AR12522">
        <f>IF($AU$2&lt;&gt;5,NA(),IF(D12522=D12521,0,IF(AND(D22023=D12522,D12523=D12522),O12522+O12523+O22023,IF(D12523=D12522,O12523+O12522,O12522))))</f>
        <v/>
      </c>
      <c r="AS12522">
        <f>IF($AU$2&lt;&gt;5,NA(),IF(D12522=D12521,0,IF(AND(D22023=D12522,D12523=D12522),P12522+P12523+P22023,IF(D12523=D12522,P12523+P12522,P12522))))</f>
        <v/>
      </c>
      <c r="AT12522">
        <f>AR12522-AS12522</f>
        <v/>
      </c>
    </row>
    <row r="12523" ht="15.75" customHeight="1" s="121">
      <c r="B12523">
        <f>D12523&amp;Q12523&amp;E12523</f>
        <v/>
      </c>
      <c r="C12523" s="73" t="n"/>
      <c r="D12523" s="73" t="n"/>
      <c r="E12523" s="78" t="n"/>
      <c r="F12523" s="75" t="n"/>
      <c r="G12523" s="73" t="n"/>
      <c r="H12523" s="75" t="n"/>
      <c r="I12523" s="75" t="n"/>
      <c r="J12523" s="75" t="n"/>
      <c r="K12523" s="75" t="n"/>
      <c r="L12523" s="75" t="n"/>
      <c r="M12523" s="75" t="n"/>
      <c r="N12523" s="75" t="n"/>
      <c r="O12523" s="75" t="n"/>
      <c r="P12523" s="75" t="n"/>
      <c r="Q12523" s="79" t="n"/>
      <c r="AR12523">
        <f>IF($AU$2&lt;&gt;5,NA(),IF(D12523=D12522,0,IF(AND(D22024=D12523,D12524=D12523),O12523+O12524+O22024,IF(D12524=D12523,O12524+O12523,O12523))))</f>
        <v/>
      </c>
      <c r="AS12523">
        <f>IF($AU$2&lt;&gt;5,NA(),IF(D12523=D12522,0,IF(AND(D22024=D12523,D12524=D12523),P12523+P12524+P22024,IF(D12524=D12523,P12524+P12523,P12523))))</f>
        <v/>
      </c>
      <c r="AT12523">
        <f>AR12523-AS12523</f>
        <v/>
      </c>
    </row>
    <row r="12524" ht="15.75" customHeight="1" s="121">
      <c r="B12524">
        <f>D12524&amp;Q12524&amp;E12524</f>
        <v/>
      </c>
      <c r="C12524" s="73" t="n"/>
      <c r="D12524" s="73" t="n"/>
      <c r="E12524" s="78" t="n"/>
      <c r="F12524" s="75" t="n"/>
      <c r="G12524" s="73" t="n"/>
      <c r="H12524" s="75" t="n"/>
      <c r="I12524" s="75" t="n"/>
      <c r="J12524" s="75" t="n"/>
      <c r="K12524" s="75" t="n"/>
      <c r="L12524" s="75" t="n"/>
      <c r="M12524" s="75" t="n"/>
      <c r="N12524" s="75" t="n"/>
      <c r="O12524" s="75" t="n"/>
      <c r="P12524" s="75" t="n"/>
      <c r="Q12524" s="79" t="n"/>
      <c r="AR12524">
        <f>IF($AU$2&lt;&gt;5,NA(),IF(D12524=D12523,0,IF(AND(D22025=D12524,D12525=D12524),O12524+O12525+O22025,IF(D12525=D12524,O12525+O12524,O12524))))</f>
        <v/>
      </c>
      <c r="AS12524">
        <f>IF($AU$2&lt;&gt;5,NA(),IF(D12524=D12523,0,IF(AND(D22025=D12524,D12525=D12524),P12524+P12525+P22025,IF(D12525=D12524,P12525+P12524,P12524))))</f>
        <v/>
      </c>
      <c r="AT12524">
        <f>AR12524-AS12524</f>
        <v/>
      </c>
    </row>
    <row r="12525" ht="15.75" customHeight="1" s="121">
      <c r="B12525">
        <f>D12525&amp;Q12525&amp;E12525</f>
        <v/>
      </c>
      <c r="C12525" s="73" t="n"/>
      <c r="D12525" s="73" t="n"/>
      <c r="E12525" s="78" t="n"/>
      <c r="F12525" s="75" t="n"/>
      <c r="G12525" s="73" t="n"/>
      <c r="H12525" s="75" t="n"/>
      <c r="I12525" s="75" t="n"/>
      <c r="J12525" s="75" t="n"/>
      <c r="K12525" s="75" t="n"/>
      <c r="L12525" s="75" t="n"/>
      <c r="M12525" s="75" t="n"/>
      <c r="N12525" s="75" t="n"/>
      <c r="O12525" s="75" t="n"/>
      <c r="P12525" s="75" t="n"/>
      <c r="Q12525" s="79" t="n"/>
      <c r="AR12525">
        <f>IF($AU$2&lt;&gt;5,NA(),IF(D12525=D12524,0,IF(AND(D22026=D12525,D12526=D12525),O12525+O12526+O22026,IF(D12526=D12525,O12526+O12525,O12525))))</f>
        <v/>
      </c>
      <c r="AS12525">
        <f>IF($AU$2&lt;&gt;5,NA(),IF(D12525=D12524,0,IF(AND(D22026=D12525,D12526=D12525),P12525+P12526+P22026,IF(D12526=D12525,P12526+P12525,P12525))))</f>
        <v/>
      </c>
      <c r="AT12525">
        <f>AR12525-AS12525</f>
        <v/>
      </c>
    </row>
    <row r="12526" ht="15.75" customHeight="1" s="121">
      <c r="B12526">
        <f>D12526&amp;Q12526&amp;E12526</f>
        <v/>
      </c>
      <c r="C12526" s="73" t="n"/>
      <c r="D12526" s="73" t="n"/>
      <c r="E12526" s="78" t="n"/>
      <c r="F12526" s="75" t="n"/>
      <c r="G12526" s="73" t="n"/>
      <c r="H12526" s="75" t="n"/>
      <c r="I12526" s="75" t="n"/>
      <c r="J12526" s="75" t="n"/>
      <c r="K12526" s="75" t="n"/>
      <c r="L12526" s="75" t="n"/>
      <c r="M12526" s="75" t="n"/>
      <c r="N12526" s="75" t="n"/>
      <c r="O12526" s="75" t="n"/>
      <c r="P12526" s="75" t="n"/>
      <c r="Q12526" s="79" t="n"/>
      <c r="AR12526">
        <f>IF($AU$2&lt;&gt;5,NA(),IF(D12526=D12525,0,IF(AND(D22027=D12526,D12527=D12526),O12526+O12527+O22027,IF(D12527=D12526,O12527+O12526,O12526))))</f>
        <v/>
      </c>
      <c r="AS12526">
        <f>IF($AU$2&lt;&gt;5,NA(),IF(D12526=D12525,0,IF(AND(D22027=D12526,D12527=D12526),P12526+P12527+P22027,IF(D12527=D12526,P12527+P12526,P12526))))</f>
        <v/>
      </c>
      <c r="AT12526">
        <f>AR12526-AS12526</f>
        <v/>
      </c>
    </row>
    <row r="12527" ht="15.75" customHeight="1" s="121">
      <c r="B12527">
        <f>D12527&amp;Q12527&amp;E12527</f>
        <v/>
      </c>
      <c r="C12527" s="73" t="n"/>
      <c r="D12527" s="73" t="n"/>
      <c r="E12527" s="78" t="n"/>
      <c r="F12527" s="75" t="n"/>
      <c r="G12527" s="73" t="n"/>
      <c r="H12527" s="75" t="n"/>
      <c r="I12527" s="75" t="n"/>
      <c r="J12527" s="75" t="n"/>
      <c r="K12527" s="75" t="n"/>
      <c r="L12527" s="75" t="n"/>
      <c r="M12527" s="75" t="n"/>
      <c r="N12527" s="75" t="n"/>
      <c r="O12527" s="75" t="n"/>
      <c r="P12527" s="75" t="n"/>
      <c r="Q12527" s="79" t="n"/>
      <c r="AR12527">
        <f>IF($AU$2&lt;&gt;5,NA(),IF(D12527=D12526,0,IF(AND(D22028=D12527,D12528=D12527),O12527+O12528+O22028,IF(D12528=D12527,O12528+O12527,O12527))))</f>
        <v/>
      </c>
      <c r="AS12527">
        <f>IF($AU$2&lt;&gt;5,NA(),IF(D12527=D12526,0,IF(AND(D22028=D12527,D12528=D12527),P12527+P12528+P22028,IF(D12528=D12527,P12528+P12527,P12527))))</f>
        <v/>
      </c>
      <c r="AT12527">
        <f>AR12527-AS12527</f>
        <v/>
      </c>
    </row>
    <row r="12528" ht="15.75" customHeight="1" s="121">
      <c r="B12528">
        <f>D12528&amp;Q12528&amp;E12528</f>
        <v/>
      </c>
      <c r="C12528" s="73" t="n"/>
      <c r="D12528" s="73" t="n"/>
      <c r="E12528" s="78" t="n"/>
      <c r="F12528" s="75" t="n"/>
      <c r="G12528" s="73" t="n"/>
      <c r="H12528" s="75" t="n"/>
      <c r="I12528" s="75" t="n"/>
      <c r="J12528" s="75" t="n"/>
      <c r="K12528" s="75" t="n"/>
      <c r="L12528" s="75" t="n"/>
      <c r="M12528" s="75" t="n"/>
      <c r="N12528" s="75" t="n"/>
      <c r="O12528" s="75" t="n"/>
      <c r="P12528" s="75" t="n"/>
      <c r="Q12528" s="79" t="n"/>
      <c r="AR12528">
        <f>IF($AU$2&lt;&gt;5,NA(),IF(D12528=D12527,0,IF(AND(D22029=D12528,D12529=D12528),O12528+O12529+O22029,IF(D12529=D12528,O12529+O12528,O12528))))</f>
        <v/>
      </c>
      <c r="AS12528">
        <f>IF($AU$2&lt;&gt;5,NA(),IF(D12528=D12527,0,IF(AND(D22029=D12528,D12529=D12528),P12528+P12529+P22029,IF(D12529=D12528,P12529+P12528,P12528))))</f>
        <v/>
      </c>
      <c r="AT12528">
        <f>AR12528-AS12528</f>
        <v/>
      </c>
    </row>
    <row r="12529" ht="15.75" customHeight="1" s="121">
      <c r="B12529">
        <f>D12529&amp;Q12529&amp;E12529</f>
        <v/>
      </c>
      <c r="C12529" s="73" t="n"/>
      <c r="D12529" s="73" t="n"/>
      <c r="E12529" s="78" t="n"/>
      <c r="F12529" s="75" t="n"/>
      <c r="G12529" s="73" t="n"/>
      <c r="H12529" s="75" t="n"/>
      <c r="I12529" s="75" t="n"/>
      <c r="J12529" s="75" t="n"/>
      <c r="K12529" s="75" t="n"/>
      <c r="L12529" s="75" t="n"/>
      <c r="M12529" s="75" t="n"/>
      <c r="N12529" s="75" t="n"/>
      <c r="O12529" s="75" t="n"/>
      <c r="P12529" s="75" t="n"/>
      <c r="Q12529" s="79" t="n"/>
      <c r="AR12529">
        <f>IF($AU$2&lt;&gt;5,NA(),IF(D12529=D12528,0,IF(AND(D22030=D12529,D12530=D12529),O12529+O12530+O22030,IF(D12530=D12529,O12530+O12529,O12529))))</f>
        <v/>
      </c>
      <c r="AS12529">
        <f>IF($AU$2&lt;&gt;5,NA(),IF(D12529=D12528,0,IF(AND(D22030=D12529,D12530=D12529),P12529+P12530+P22030,IF(D12530=D12529,P12530+P12529,P12529))))</f>
        <v/>
      </c>
      <c r="AT12529">
        <f>AR12529-AS12529</f>
        <v/>
      </c>
    </row>
    <row r="12530" ht="15.75" customHeight="1" s="121">
      <c r="B12530">
        <f>D12530&amp;Q12530&amp;E12530</f>
        <v/>
      </c>
      <c r="C12530" s="73" t="n"/>
      <c r="D12530" s="73" t="n"/>
      <c r="E12530" s="78" t="n"/>
      <c r="F12530" s="75" t="n"/>
      <c r="G12530" s="73" t="n"/>
      <c r="H12530" s="75" t="n"/>
      <c r="I12530" s="75" t="n"/>
      <c r="J12530" s="75" t="n"/>
      <c r="K12530" s="75" t="n"/>
      <c r="L12530" s="75" t="n"/>
      <c r="M12530" s="75" t="n"/>
      <c r="N12530" s="75" t="n"/>
      <c r="O12530" s="75" t="n"/>
      <c r="P12530" s="75" t="n"/>
      <c r="Q12530" s="79" t="n"/>
      <c r="AR12530">
        <f>IF($AU$2&lt;&gt;5,NA(),IF(D12530=D12529,0,IF(AND(D22031=D12530,D12531=D12530),O12530+O12531+O22031,IF(D12531=D12530,O12531+O12530,O12530))))</f>
        <v/>
      </c>
      <c r="AS12530">
        <f>IF($AU$2&lt;&gt;5,NA(),IF(D12530=D12529,0,IF(AND(D22031=D12530,D12531=D12530),P12530+P12531+P22031,IF(D12531=D12530,P12531+P12530,P12530))))</f>
        <v/>
      </c>
      <c r="AT12530">
        <f>AR12530-AS12530</f>
        <v/>
      </c>
    </row>
    <row r="12531" ht="15.75" customHeight="1" s="121">
      <c r="B12531">
        <f>D12531&amp;Q12531&amp;E12531</f>
        <v/>
      </c>
      <c r="C12531" s="73" t="n"/>
      <c r="D12531" s="73" t="n"/>
      <c r="E12531" s="78" t="n"/>
      <c r="F12531" s="75" t="n"/>
      <c r="G12531" s="73" t="n"/>
      <c r="H12531" s="75" t="n"/>
      <c r="I12531" s="75" t="n"/>
      <c r="J12531" s="75" t="n"/>
      <c r="K12531" s="75" t="n"/>
      <c r="L12531" s="75" t="n"/>
      <c r="M12531" s="75" t="n"/>
      <c r="N12531" s="75" t="n"/>
      <c r="O12531" s="75" t="n"/>
      <c r="P12531" s="75" t="n"/>
      <c r="Q12531" s="79" t="n"/>
      <c r="AR12531">
        <f>IF($AU$2&lt;&gt;5,NA(),IF(D12531=D12530,0,IF(AND(D22032=D12531,D12532=D12531),O12531+O12532+O22032,IF(D12532=D12531,O12532+O12531,O12531))))</f>
        <v/>
      </c>
      <c r="AS12531">
        <f>IF($AU$2&lt;&gt;5,NA(),IF(D12531=D12530,0,IF(AND(D22032=D12531,D12532=D12531),P12531+P12532+P22032,IF(D12532=D12531,P12532+P12531,P12531))))</f>
        <v/>
      </c>
      <c r="AT12531">
        <f>AR12531-AS12531</f>
        <v/>
      </c>
    </row>
    <row r="12532" ht="15.75" customHeight="1" s="121">
      <c r="B12532">
        <f>D12532&amp;Q12532&amp;E12532</f>
        <v/>
      </c>
      <c r="C12532" s="73" t="n"/>
      <c r="D12532" s="73" t="n"/>
      <c r="E12532" s="78" t="n"/>
      <c r="F12532" s="75" t="n"/>
      <c r="G12532" s="73" t="n"/>
      <c r="H12532" s="75" t="n"/>
      <c r="I12532" s="75" t="n"/>
      <c r="J12532" s="75" t="n"/>
      <c r="K12532" s="75" t="n"/>
      <c r="L12532" s="75" t="n"/>
      <c r="M12532" s="75" t="n"/>
      <c r="N12532" s="75" t="n"/>
      <c r="O12532" s="75" t="n"/>
      <c r="P12532" s="75" t="n"/>
      <c r="Q12532" s="79" t="n"/>
      <c r="AR12532">
        <f>IF($AU$2&lt;&gt;5,NA(),IF(D12532=D12531,0,IF(AND(D22033=D12532,D12533=D12532),O12532+O12533+O22033,IF(D12533=D12532,O12533+O12532,O12532))))</f>
        <v/>
      </c>
      <c r="AS12532">
        <f>IF($AU$2&lt;&gt;5,NA(),IF(D12532=D12531,0,IF(AND(D22033=D12532,D12533=D12532),P12532+P12533+P22033,IF(D12533=D12532,P12533+P12532,P12532))))</f>
        <v/>
      </c>
      <c r="AT12532">
        <f>AR12532-AS12532</f>
        <v/>
      </c>
    </row>
    <row r="12533" ht="15.75" customHeight="1" s="121">
      <c r="B12533">
        <f>D12533&amp;Q12533&amp;E12533</f>
        <v/>
      </c>
      <c r="C12533" s="73" t="n"/>
      <c r="D12533" s="73" t="n"/>
      <c r="E12533" s="78" t="n"/>
      <c r="F12533" s="75" t="n"/>
      <c r="G12533" s="73" t="n"/>
      <c r="H12533" s="75" t="n"/>
      <c r="I12533" s="75" t="n"/>
      <c r="J12533" s="75" t="n"/>
      <c r="K12533" s="75" t="n"/>
      <c r="L12533" s="75" t="n"/>
      <c r="M12533" s="75" t="n"/>
      <c r="N12533" s="75" t="n"/>
      <c r="O12533" s="75" t="n"/>
      <c r="P12533" s="75" t="n"/>
      <c r="Q12533" s="79" t="n"/>
      <c r="AR12533">
        <f>IF($AU$2&lt;&gt;5,NA(),IF(D12533=D12532,0,IF(AND(D22034=D12533,D12534=D12533),O12533+O12534+O22034,IF(D12534=D12533,O12534+O12533,O12533))))</f>
        <v/>
      </c>
      <c r="AS12533">
        <f>IF($AU$2&lt;&gt;5,NA(),IF(D12533=D12532,0,IF(AND(D22034=D12533,D12534=D12533),P12533+P12534+P22034,IF(D12534=D12533,P12534+P12533,P12533))))</f>
        <v/>
      </c>
      <c r="AT12533">
        <f>AR12533-AS12533</f>
        <v/>
      </c>
    </row>
    <row r="12534" ht="15.75" customHeight="1" s="121">
      <c r="B12534">
        <f>D12534&amp;Q12534&amp;E12534</f>
        <v/>
      </c>
      <c r="C12534" s="73" t="n"/>
      <c r="D12534" s="73" t="n"/>
      <c r="E12534" s="78" t="n"/>
      <c r="F12534" s="75" t="n"/>
      <c r="G12534" s="73" t="n"/>
      <c r="H12534" s="75" t="n"/>
      <c r="I12534" s="75" t="n"/>
      <c r="J12534" s="75" t="n"/>
      <c r="K12534" s="75" t="n"/>
      <c r="L12534" s="75" t="n"/>
      <c r="M12534" s="75" t="n"/>
      <c r="N12534" s="75" t="n"/>
      <c r="O12534" s="75" t="n"/>
      <c r="P12534" s="75" t="n"/>
      <c r="Q12534" s="79" t="n"/>
      <c r="AR12534">
        <f>IF($AU$2&lt;&gt;5,NA(),IF(D12534=D12533,0,IF(AND(D22035=D12534,D12535=D12534),O12534+O12535+O22035,IF(D12535=D12534,O12535+O12534,O12534))))</f>
        <v/>
      </c>
      <c r="AS12534">
        <f>IF($AU$2&lt;&gt;5,NA(),IF(D12534=D12533,0,IF(AND(D22035=D12534,D12535=D12534),P12534+P12535+P22035,IF(D12535=D12534,P12535+P12534,P12534))))</f>
        <v/>
      </c>
      <c r="AT12534">
        <f>AR12534-AS12534</f>
        <v/>
      </c>
    </row>
    <row r="12535" ht="15.75" customHeight="1" s="121">
      <c r="B12535">
        <f>D12535&amp;Q12535&amp;E12535</f>
        <v/>
      </c>
      <c r="C12535" s="73" t="n"/>
      <c r="D12535" s="73" t="n"/>
      <c r="E12535" s="78" t="n"/>
      <c r="F12535" s="75" t="n"/>
      <c r="G12535" s="73" t="n"/>
      <c r="H12535" s="75" t="n"/>
      <c r="I12535" s="75" t="n"/>
      <c r="J12535" s="75" t="n"/>
      <c r="K12535" s="75" t="n"/>
      <c r="L12535" s="75" t="n"/>
      <c r="M12535" s="75" t="n"/>
      <c r="N12535" s="75" t="n"/>
      <c r="O12535" s="75" t="n"/>
      <c r="P12535" s="75" t="n"/>
      <c r="Q12535" s="79" t="n"/>
      <c r="AR12535">
        <f>IF($AU$2&lt;&gt;5,NA(),IF(D12535=D12534,0,IF(AND(D22036=D12535,D12536=D12535),O12535+O12536+O22036,IF(D12536=D12535,O12536+O12535,O12535))))</f>
        <v/>
      </c>
      <c r="AS12535">
        <f>IF($AU$2&lt;&gt;5,NA(),IF(D12535=D12534,0,IF(AND(D22036=D12535,D12536=D12535),P12535+P12536+P22036,IF(D12536=D12535,P12536+P12535,P12535))))</f>
        <v/>
      </c>
      <c r="AT12535">
        <f>AR12535-AS12535</f>
        <v/>
      </c>
    </row>
    <row r="12536" ht="15.75" customHeight="1" s="121">
      <c r="B12536">
        <f>D12536&amp;Q12536&amp;E12536</f>
        <v/>
      </c>
      <c r="C12536" s="73" t="n"/>
      <c r="D12536" s="73" t="n"/>
      <c r="E12536" s="78" t="n"/>
      <c r="F12536" s="75" t="n"/>
      <c r="G12536" s="73" t="n"/>
      <c r="H12536" s="75" t="n"/>
      <c r="I12536" s="75" t="n"/>
      <c r="J12536" s="75" t="n"/>
      <c r="K12536" s="75" t="n"/>
      <c r="L12536" s="75" t="n"/>
      <c r="M12536" s="75" t="n"/>
      <c r="N12536" s="75" t="n"/>
      <c r="O12536" s="75" t="n"/>
      <c r="P12536" s="75" t="n"/>
      <c r="Q12536" s="79" t="n"/>
      <c r="AR12536">
        <f>IF($AU$2&lt;&gt;5,NA(),IF(D12536=D12535,0,IF(AND(D22037=D12536,D12537=D12536),O12536+O12537+O22037,IF(D12537=D12536,O12537+O12536,O12536))))</f>
        <v/>
      </c>
      <c r="AS12536">
        <f>IF($AU$2&lt;&gt;5,NA(),IF(D12536=D12535,0,IF(AND(D22037=D12536,D12537=D12536),P12536+P12537+P22037,IF(D12537=D12536,P12537+P12536,P12536))))</f>
        <v/>
      </c>
      <c r="AT12536">
        <f>AR12536-AS12536</f>
        <v/>
      </c>
    </row>
    <row r="12537" ht="15.75" customHeight="1" s="121">
      <c r="B12537">
        <f>D12537&amp;Q12537&amp;E12537</f>
        <v/>
      </c>
      <c r="C12537" s="73" t="n"/>
      <c r="D12537" s="73" t="n"/>
      <c r="E12537" s="78" t="n"/>
      <c r="F12537" s="75" t="n"/>
      <c r="G12537" s="73" t="n"/>
      <c r="H12537" s="75" t="n"/>
      <c r="I12537" s="75" t="n"/>
      <c r="J12537" s="75" t="n"/>
      <c r="K12537" s="75" t="n"/>
      <c r="L12537" s="75" t="n"/>
      <c r="M12537" s="75" t="n"/>
      <c r="N12537" s="75" t="n"/>
      <c r="O12537" s="75" t="n"/>
      <c r="P12537" s="75" t="n"/>
      <c r="Q12537" s="79" t="n"/>
      <c r="AR12537">
        <f>IF($AU$2&lt;&gt;5,NA(),IF(D12537=D12536,0,IF(AND(D22038=D12537,D12538=D12537),O12537+O12538+O22038,IF(D12538=D12537,O12538+O12537,O12537))))</f>
        <v/>
      </c>
      <c r="AS12537">
        <f>IF($AU$2&lt;&gt;5,NA(),IF(D12537=D12536,0,IF(AND(D22038=D12537,D12538=D12537),P12537+P12538+P22038,IF(D12538=D12537,P12538+P12537,P12537))))</f>
        <v/>
      </c>
      <c r="AT12537">
        <f>AR12537-AS12537</f>
        <v/>
      </c>
    </row>
    <row r="12538" ht="15.75" customHeight="1" s="121">
      <c r="B12538">
        <f>D12538&amp;Q12538&amp;E12538</f>
        <v/>
      </c>
      <c r="C12538" s="73" t="n"/>
      <c r="D12538" s="73" t="n"/>
      <c r="E12538" s="78" t="n"/>
      <c r="F12538" s="75" t="n"/>
      <c r="G12538" s="73" t="n"/>
      <c r="H12538" s="75" t="n"/>
      <c r="I12538" s="75" t="n"/>
      <c r="J12538" s="75" t="n"/>
      <c r="K12538" s="75" t="n"/>
      <c r="L12538" s="75" t="n"/>
      <c r="M12538" s="75" t="n"/>
      <c r="N12538" s="75" t="n"/>
      <c r="O12538" s="75" t="n"/>
      <c r="P12538" s="75" t="n"/>
      <c r="Q12538" s="79" t="n"/>
      <c r="AR12538">
        <f>IF($AU$2&lt;&gt;5,NA(),IF(D12538=D12537,0,IF(AND(D22039=D12538,D12539=D12538),O12538+O12539+O22039,IF(D12539=D12538,O12539+O12538,O12538))))</f>
        <v/>
      </c>
      <c r="AS12538">
        <f>IF($AU$2&lt;&gt;5,NA(),IF(D12538=D12537,0,IF(AND(D22039=D12538,D12539=D12538),P12538+P12539+P22039,IF(D12539=D12538,P12539+P12538,P12538))))</f>
        <v/>
      </c>
      <c r="AT12538">
        <f>AR12538-AS12538</f>
        <v/>
      </c>
    </row>
    <row r="12539" ht="15.75" customHeight="1" s="121">
      <c r="B12539">
        <f>D12539&amp;Q12539&amp;E12539</f>
        <v/>
      </c>
      <c r="C12539" s="73" t="n"/>
      <c r="D12539" s="73" t="n"/>
      <c r="E12539" s="78" t="n"/>
      <c r="F12539" s="75" t="n"/>
      <c r="G12539" s="73" t="n"/>
      <c r="H12539" s="75" t="n"/>
      <c r="I12539" s="75" t="n"/>
      <c r="J12539" s="75" t="n"/>
      <c r="K12539" s="75" t="n"/>
      <c r="L12539" s="75" t="n"/>
      <c r="M12539" s="75" t="n"/>
      <c r="N12539" s="75" t="n"/>
      <c r="O12539" s="75" t="n"/>
      <c r="P12539" s="75" t="n"/>
      <c r="Q12539" s="79" t="n"/>
      <c r="AR12539">
        <f>IF($AU$2&lt;&gt;5,NA(),IF(D12539=D12538,0,IF(AND(D22040=D12539,D12540=D12539),O12539+O12540+O22040,IF(D12540=D12539,O12540+O12539,O12539))))</f>
        <v/>
      </c>
      <c r="AS12539">
        <f>IF($AU$2&lt;&gt;5,NA(),IF(D12539=D12538,0,IF(AND(D22040=D12539,D12540=D12539),P12539+P12540+P22040,IF(D12540=D12539,P12540+P12539,P12539))))</f>
        <v/>
      </c>
      <c r="AT12539">
        <f>AR12539-AS12539</f>
        <v/>
      </c>
    </row>
    <row r="12540" ht="15.75" customHeight="1" s="121">
      <c r="B12540">
        <f>D12540&amp;Q12540&amp;E12540</f>
        <v/>
      </c>
      <c r="C12540" s="73" t="n"/>
      <c r="D12540" s="73" t="n"/>
      <c r="E12540" s="78" t="n"/>
      <c r="F12540" s="75" t="n"/>
      <c r="G12540" s="73" t="n"/>
      <c r="H12540" s="75" t="n"/>
      <c r="I12540" s="75" t="n"/>
      <c r="J12540" s="75" t="n"/>
      <c r="K12540" s="75" t="n"/>
      <c r="L12540" s="75" t="n"/>
      <c r="M12540" s="75" t="n"/>
      <c r="N12540" s="75" t="n"/>
      <c r="O12540" s="75" t="n"/>
      <c r="P12540" s="75" t="n"/>
      <c r="Q12540" s="79" t="n"/>
      <c r="AR12540">
        <f>IF($AU$2&lt;&gt;5,NA(),IF(D12540=D12539,0,IF(AND(D22041=D12540,D12541=D12540),O12540+O12541+O22041,IF(D12541=D12540,O12541+O12540,O12540))))</f>
        <v/>
      </c>
      <c r="AS12540">
        <f>IF($AU$2&lt;&gt;5,NA(),IF(D12540=D12539,0,IF(AND(D22041=D12540,D12541=D12540),P12540+P12541+P22041,IF(D12541=D12540,P12541+P12540,P12540))))</f>
        <v/>
      </c>
      <c r="AT12540">
        <f>AR12540-AS12540</f>
        <v/>
      </c>
    </row>
    <row r="12541" ht="15.75" customHeight="1" s="121">
      <c r="B12541">
        <f>D12541&amp;Q12541&amp;E12541</f>
        <v/>
      </c>
      <c r="C12541" s="73" t="n"/>
      <c r="D12541" s="73" t="n"/>
      <c r="E12541" s="78" t="n"/>
      <c r="F12541" s="75" t="n"/>
      <c r="G12541" s="73" t="n"/>
      <c r="H12541" s="75" t="n"/>
      <c r="I12541" s="75" t="n"/>
      <c r="J12541" s="75" t="n"/>
      <c r="K12541" s="75" t="n"/>
      <c r="L12541" s="75" t="n"/>
      <c r="M12541" s="75" t="n"/>
      <c r="N12541" s="75" t="n"/>
      <c r="O12541" s="75" t="n"/>
      <c r="P12541" s="75" t="n"/>
      <c r="Q12541" s="79" t="n"/>
      <c r="AR12541">
        <f>IF($AU$2&lt;&gt;5,NA(),IF(D12541=D12540,0,IF(AND(D22042=D12541,D12542=D12541),O12541+O12542+O22042,IF(D12542=D12541,O12542+O12541,O12541))))</f>
        <v/>
      </c>
      <c r="AS12541">
        <f>IF($AU$2&lt;&gt;5,NA(),IF(D12541=D12540,0,IF(AND(D22042=D12541,D12542=D12541),P12541+P12542+P22042,IF(D12542=D12541,P12542+P12541,P12541))))</f>
        <v/>
      </c>
      <c r="AT12541">
        <f>AR12541-AS12541</f>
        <v/>
      </c>
    </row>
    <row r="12542" ht="15.75" customHeight="1" s="121">
      <c r="B12542">
        <f>D12542&amp;Q12542&amp;E12542</f>
        <v/>
      </c>
      <c r="C12542" s="73" t="n"/>
      <c r="D12542" s="73" t="n"/>
      <c r="E12542" s="78" t="n"/>
      <c r="F12542" s="75" t="n"/>
      <c r="G12542" s="73" t="n"/>
      <c r="H12542" s="75" t="n"/>
      <c r="I12542" s="75" t="n"/>
      <c r="J12542" s="75" t="n"/>
      <c r="K12542" s="75" t="n"/>
      <c r="L12542" s="75" t="n"/>
      <c r="M12542" s="75" t="n"/>
      <c r="N12542" s="75" t="n"/>
      <c r="O12542" s="75" t="n"/>
      <c r="P12542" s="75" t="n"/>
      <c r="Q12542" s="79" t="n"/>
      <c r="AR12542">
        <f>IF($AU$2&lt;&gt;5,NA(),IF(D12542=D12541,0,IF(AND(D22043=D12542,D12543=D12542),O12542+O12543+O22043,IF(D12543=D12542,O12543+O12542,O12542))))</f>
        <v/>
      </c>
      <c r="AS12542">
        <f>IF($AU$2&lt;&gt;5,NA(),IF(D12542=D12541,0,IF(AND(D22043=D12542,D12543=D12542),P12542+P12543+P22043,IF(D12543=D12542,P12543+P12542,P12542))))</f>
        <v/>
      </c>
      <c r="AT12542">
        <f>AR12542-AS12542</f>
        <v/>
      </c>
    </row>
    <row r="12543" ht="15.75" customHeight="1" s="121">
      <c r="B12543">
        <f>D12543&amp;Q12543&amp;E12543</f>
        <v/>
      </c>
      <c r="C12543" s="73" t="n"/>
      <c r="D12543" s="73" t="n"/>
      <c r="E12543" s="78" t="n"/>
      <c r="F12543" s="75" t="n"/>
      <c r="G12543" s="73" t="n"/>
      <c r="H12543" s="75" t="n"/>
      <c r="I12543" s="75" t="n"/>
      <c r="J12543" s="75" t="n"/>
      <c r="K12543" s="75" t="n"/>
      <c r="L12543" s="75" t="n"/>
      <c r="M12543" s="75" t="n"/>
      <c r="N12543" s="75" t="n"/>
      <c r="O12543" s="75" t="n"/>
      <c r="P12543" s="75" t="n"/>
      <c r="Q12543" s="79" t="n"/>
      <c r="AR12543">
        <f>IF($AU$2&lt;&gt;5,NA(),IF(D12543=D12542,0,IF(AND(D22044=D12543,D12544=D12543),O12543+O12544+O22044,IF(D12544=D12543,O12544+O12543,O12543))))</f>
        <v/>
      </c>
      <c r="AS12543">
        <f>IF($AU$2&lt;&gt;5,NA(),IF(D12543=D12542,0,IF(AND(D22044=D12543,D12544=D12543),P12543+P12544+P22044,IF(D12544=D12543,P12544+P12543,P12543))))</f>
        <v/>
      </c>
      <c r="AT12543">
        <f>AR12543-AS12543</f>
        <v/>
      </c>
    </row>
    <row r="12544" ht="15.75" customHeight="1" s="121">
      <c r="B12544">
        <f>D12544&amp;Q12544&amp;E12544</f>
        <v/>
      </c>
      <c r="C12544" s="73" t="n"/>
      <c r="D12544" s="73" t="n"/>
      <c r="E12544" s="78" t="n"/>
      <c r="F12544" s="75" t="n"/>
      <c r="G12544" s="73" t="n"/>
      <c r="H12544" s="75" t="n"/>
      <c r="I12544" s="75" t="n"/>
      <c r="J12544" s="75" t="n"/>
      <c r="K12544" s="75" t="n"/>
      <c r="L12544" s="75" t="n"/>
      <c r="M12544" s="75" t="n"/>
      <c r="N12544" s="75" t="n"/>
      <c r="O12544" s="75" t="n"/>
      <c r="P12544" s="75" t="n"/>
      <c r="Q12544" s="79" t="n"/>
      <c r="AR12544">
        <f>IF($AU$2&lt;&gt;5,NA(),IF(D12544=D12543,0,IF(AND(D22045=D12544,D12545=D12544),O12544+O12545+O22045,IF(D12545=D12544,O12545+O12544,O12544))))</f>
        <v/>
      </c>
      <c r="AS12544">
        <f>IF($AU$2&lt;&gt;5,NA(),IF(D12544=D12543,0,IF(AND(D22045=D12544,D12545=D12544),P12544+P12545+P22045,IF(D12545=D12544,P12545+P12544,P12544))))</f>
        <v/>
      </c>
      <c r="AT12544">
        <f>AR12544-AS12544</f>
        <v/>
      </c>
    </row>
    <row r="12545" ht="15.75" customHeight="1" s="121">
      <c r="B12545">
        <f>D12545&amp;Q12545&amp;E12545</f>
        <v/>
      </c>
      <c r="C12545" s="73" t="n"/>
      <c r="D12545" s="73" t="n"/>
      <c r="E12545" s="78" t="n"/>
      <c r="F12545" s="75" t="n"/>
      <c r="G12545" s="73" t="n"/>
      <c r="H12545" s="75" t="n"/>
      <c r="I12545" s="75" t="n"/>
      <c r="J12545" s="75" t="n"/>
      <c r="K12545" s="75" t="n"/>
      <c r="L12545" s="75" t="n"/>
      <c r="M12545" s="75" t="n"/>
      <c r="N12545" s="75" t="n"/>
      <c r="O12545" s="75" t="n"/>
      <c r="P12545" s="75" t="n"/>
      <c r="Q12545" s="79" t="n"/>
      <c r="AR12545">
        <f>IF($AU$2&lt;&gt;5,NA(),IF(D12545=D12544,0,IF(AND(D22046=D12545,D12546=D12545),O12545+O12546+O22046,IF(D12546=D12545,O12546+O12545,O12545))))</f>
        <v/>
      </c>
      <c r="AS12545">
        <f>IF($AU$2&lt;&gt;5,NA(),IF(D12545=D12544,0,IF(AND(D22046=D12545,D12546=D12545),P12545+P12546+P22046,IF(D12546=D12545,P12546+P12545,P12545))))</f>
        <v/>
      </c>
      <c r="AT12545">
        <f>AR12545-AS12545</f>
        <v/>
      </c>
    </row>
    <row r="12546" ht="15.75" customHeight="1" s="121">
      <c r="B12546">
        <f>D12546&amp;Q12546&amp;E12546</f>
        <v/>
      </c>
      <c r="C12546" s="73" t="n"/>
      <c r="D12546" s="73" t="n"/>
      <c r="E12546" s="78" t="n"/>
      <c r="F12546" s="75" t="n"/>
      <c r="G12546" s="73" t="n"/>
      <c r="H12546" s="75" t="n"/>
      <c r="I12546" s="75" t="n"/>
      <c r="J12546" s="75" t="n"/>
      <c r="K12546" s="75" t="n"/>
      <c r="L12546" s="75" t="n"/>
      <c r="M12546" s="75" t="n"/>
      <c r="N12546" s="75" t="n"/>
      <c r="O12546" s="75" t="n"/>
      <c r="P12546" s="75" t="n"/>
      <c r="Q12546" s="79" t="n"/>
      <c r="AR12546">
        <f>IF($AU$2&lt;&gt;5,NA(),IF(D12546=D12545,0,IF(AND(D22047=D12546,D12547=D12546),O12546+O12547+O22047,IF(D12547=D12546,O12547+O12546,O12546))))</f>
        <v/>
      </c>
      <c r="AS12546">
        <f>IF($AU$2&lt;&gt;5,NA(),IF(D12546=D12545,0,IF(AND(D22047=D12546,D12547=D12546),P12546+P12547+P22047,IF(D12547=D12546,P12547+P12546,P12546))))</f>
        <v/>
      </c>
      <c r="AT12546">
        <f>AR12546-AS12546</f>
        <v/>
      </c>
    </row>
    <row r="12547" ht="15.75" customHeight="1" s="121">
      <c r="B12547">
        <f>D12547&amp;Q12547&amp;E12547</f>
        <v/>
      </c>
      <c r="C12547" s="73" t="n"/>
      <c r="D12547" s="73" t="n"/>
      <c r="E12547" s="78" t="n"/>
      <c r="F12547" s="75" t="n"/>
      <c r="G12547" s="73" t="n"/>
      <c r="H12547" s="75" t="n"/>
      <c r="I12547" s="75" t="n"/>
      <c r="J12547" s="75" t="n"/>
      <c r="K12547" s="75" t="n"/>
      <c r="L12547" s="75" t="n"/>
      <c r="M12547" s="75" t="n"/>
      <c r="N12547" s="75" t="n"/>
      <c r="O12547" s="75" t="n"/>
      <c r="P12547" s="75" t="n"/>
      <c r="Q12547" s="79" t="n"/>
      <c r="AR12547">
        <f>IF($AU$2&lt;&gt;5,NA(),IF(D12547=D12546,0,IF(AND(D22048=D12547,D12548=D12547),O12547+O12548+O22048,IF(D12548=D12547,O12548+O12547,O12547))))</f>
        <v/>
      </c>
      <c r="AS12547">
        <f>IF($AU$2&lt;&gt;5,NA(),IF(D12547=D12546,0,IF(AND(D22048=D12547,D12548=D12547),P12547+P12548+P22048,IF(D12548=D12547,P12548+P12547,P12547))))</f>
        <v/>
      </c>
      <c r="AT12547">
        <f>AR12547-AS12547</f>
        <v/>
      </c>
    </row>
    <row r="12548" ht="15.75" customHeight="1" s="121">
      <c r="B12548">
        <f>D12548&amp;Q12548&amp;E12548</f>
        <v/>
      </c>
      <c r="C12548" s="73" t="n"/>
      <c r="D12548" s="73" t="n"/>
      <c r="E12548" s="78" t="n"/>
      <c r="F12548" s="75" t="n"/>
      <c r="G12548" s="73" t="n"/>
      <c r="H12548" s="75" t="n"/>
      <c r="I12548" s="75" t="n"/>
      <c r="J12548" s="75" t="n"/>
      <c r="K12548" s="75" t="n"/>
      <c r="L12548" s="75" t="n"/>
      <c r="M12548" s="75" t="n"/>
      <c r="N12548" s="75" t="n"/>
      <c r="O12548" s="75" t="n"/>
      <c r="P12548" s="75" t="n"/>
      <c r="Q12548" s="79" t="n"/>
      <c r="AR12548">
        <f>IF($AU$2&lt;&gt;5,NA(),IF(D12548=D12547,0,IF(AND(D22049=D12548,D12549=D12548),O12548+O12549+O22049,IF(D12549=D12548,O12549+O12548,O12548))))</f>
        <v/>
      </c>
      <c r="AS12548">
        <f>IF($AU$2&lt;&gt;5,NA(),IF(D12548=D12547,0,IF(AND(D22049=D12548,D12549=D12548),P12548+P12549+P22049,IF(D12549=D12548,P12549+P12548,P12548))))</f>
        <v/>
      </c>
      <c r="AT12548">
        <f>AR12548-AS12548</f>
        <v/>
      </c>
    </row>
    <row r="12549" ht="15.75" customHeight="1" s="121">
      <c r="B12549">
        <f>D12549&amp;Q12549&amp;E12549</f>
        <v/>
      </c>
      <c r="C12549" s="73" t="n"/>
      <c r="D12549" s="73" t="n"/>
      <c r="E12549" s="78" t="n"/>
      <c r="F12549" s="75" t="n"/>
      <c r="G12549" s="73" t="n"/>
      <c r="H12549" s="75" t="n"/>
      <c r="I12549" s="75" t="n"/>
      <c r="J12549" s="75" t="n"/>
      <c r="K12549" s="75" t="n"/>
      <c r="L12549" s="75" t="n"/>
      <c r="M12549" s="75" t="n"/>
      <c r="N12549" s="75" t="n"/>
      <c r="O12549" s="75" t="n"/>
      <c r="P12549" s="75" t="n"/>
      <c r="Q12549" s="79" t="n"/>
      <c r="AR12549">
        <f>IF($AU$2&lt;&gt;5,NA(),IF(D12549=D12548,0,IF(AND(D22050=D12549,D12550=D12549),O12549+O12550+O22050,IF(D12550=D12549,O12550+O12549,O12549))))</f>
        <v/>
      </c>
      <c r="AS12549">
        <f>IF($AU$2&lt;&gt;5,NA(),IF(D12549=D12548,0,IF(AND(D22050=D12549,D12550=D12549),P12549+P12550+P22050,IF(D12550=D12549,P12550+P12549,P12549))))</f>
        <v/>
      </c>
      <c r="AT12549">
        <f>AR12549-AS12549</f>
        <v/>
      </c>
    </row>
    <row r="12550" ht="15.75" customHeight="1" s="121">
      <c r="B12550">
        <f>D12550&amp;Q12550&amp;E12550</f>
        <v/>
      </c>
      <c r="C12550" s="73" t="n"/>
      <c r="D12550" s="73" t="n"/>
      <c r="E12550" s="78" t="n"/>
      <c r="F12550" s="75" t="n"/>
      <c r="G12550" s="73" t="n"/>
      <c r="H12550" s="75" t="n"/>
      <c r="I12550" s="75" t="n"/>
      <c r="J12550" s="75" t="n"/>
      <c r="K12550" s="75" t="n"/>
      <c r="L12550" s="75" t="n"/>
      <c r="M12550" s="75" t="n"/>
      <c r="N12550" s="75" t="n"/>
      <c r="O12550" s="75" t="n"/>
      <c r="P12550" s="75" t="n"/>
      <c r="Q12550" s="79" t="n"/>
      <c r="AR12550">
        <f>IF($AU$2&lt;&gt;5,NA(),IF(D12550=D12549,0,IF(AND(D22051=D12550,D12551=D12550),O12550+O12551+O22051,IF(D12551=D12550,O12551+O12550,O12550))))</f>
        <v/>
      </c>
      <c r="AS12550">
        <f>IF($AU$2&lt;&gt;5,NA(),IF(D12550=D12549,0,IF(AND(D22051=D12550,D12551=D12550),P12550+P12551+P22051,IF(D12551=D12550,P12551+P12550,P12550))))</f>
        <v/>
      </c>
      <c r="AT12550">
        <f>AR12550-AS12550</f>
        <v/>
      </c>
    </row>
    <row r="12551" ht="15.75" customHeight="1" s="121">
      <c r="B12551">
        <f>D12551&amp;Q12551&amp;E12551</f>
        <v/>
      </c>
      <c r="C12551" s="73" t="n"/>
      <c r="D12551" s="73" t="n"/>
      <c r="E12551" s="78" t="n"/>
      <c r="F12551" s="75" t="n"/>
      <c r="G12551" s="73" t="n"/>
      <c r="H12551" s="75" t="n"/>
      <c r="I12551" s="75" t="n"/>
      <c r="J12551" s="75" t="n"/>
      <c r="K12551" s="75" t="n"/>
      <c r="L12551" s="75" t="n"/>
      <c r="M12551" s="75" t="n"/>
      <c r="N12551" s="75" t="n"/>
      <c r="O12551" s="75" t="n"/>
      <c r="P12551" s="75" t="n"/>
      <c r="Q12551" s="79" t="n"/>
      <c r="AR12551">
        <f>IF($AU$2&lt;&gt;5,NA(),IF(D12551=D12550,0,IF(AND(D22052=D12551,D12552=D12551),O12551+O12552+O22052,IF(D12552=D12551,O12552+O12551,O12551))))</f>
        <v/>
      </c>
      <c r="AS12551">
        <f>IF($AU$2&lt;&gt;5,NA(),IF(D12551=D12550,0,IF(AND(D22052=D12551,D12552=D12551),P12551+P12552+P22052,IF(D12552=D12551,P12552+P12551,P12551))))</f>
        <v/>
      </c>
      <c r="AT12551">
        <f>AR12551-AS12551</f>
        <v/>
      </c>
    </row>
    <row r="12552" ht="15.75" customHeight="1" s="121">
      <c r="B12552">
        <f>D12552&amp;Q12552&amp;E12552</f>
        <v/>
      </c>
      <c r="C12552" s="73" t="n"/>
      <c r="D12552" s="73" t="n"/>
      <c r="E12552" s="78" t="n"/>
      <c r="F12552" s="75" t="n"/>
      <c r="G12552" s="73" t="n"/>
      <c r="H12552" s="75" t="n"/>
      <c r="I12552" s="75" t="n"/>
      <c r="J12552" s="75" t="n"/>
      <c r="K12552" s="75" t="n"/>
      <c r="L12552" s="75" t="n"/>
      <c r="M12552" s="75" t="n"/>
      <c r="N12552" s="75" t="n"/>
      <c r="O12552" s="75" t="n"/>
      <c r="P12552" s="75" t="n"/>
      <c r="Q12552" s="79" t="n"/>
      <c r="AR12552">
        <f>IF($AU$2&lt;&gt;5,NA(),IF(D12552=D12551,0,IF(AND(D22053=D12552,D12553=D12552),O12552+O12553+O22053,IF(D12553=D12552,O12553+O12552,O12552))))</f>
        <v/>
      </c>
      <c r="AS12552">
        <f>IF($AU$2&lt;&gt;5,NA(),IF(D12552=D12551,0,IF(AND(D22053=D12552,D12553=D12552),P12552+P12553+P22053,IF(D12553=D12552,P12553+P12552,P12552))))</f>
        <v/>
      </c>
      <c r="AT12552">
        <f>AR12552-AS12552</f>
        <v/>
      </c>
    </row>
    <row r="12553" ht="15.75" customHeight="1" s="121">
      <c r="B12553">
        <f>D12553&amp;Q12553&amp;E12553</f>
        <v/>
      </c>
      <c r="C12553" s="73" t="n"/>
      <c r="D12553" s="73" t="n"/>
      <c r="E12553" s="78" t="n"/>
      <c r="F12553" s="75" t="n"/>
      <c r="G12553" s="73" t="n"/>
      <c r="H12553" s="75" t="n"/>
      <c r="I12553" s="75" t="n"/>
      <c r="J12553" s="75" t="n"/>
      <c r="K12553" s="75" t="n"/>
      <c r="L12553" s="75" t="n"/>
      <c r="M12553" s="75" t="n"/>
      <c r="N12553" s="75" t="n"/>
      <c r="O12553" s="75" t="n"/>
      <c r="P12553" s="75" t="n"/>
      <c r="Q12553" s="79" t="n"/>
      <c r="AR12553">
        <f>IF($AU$2&lt;&gt;5,NA(),IF(D12553=D12552,0,IF(AND(D22054=D12553,D12554=D12553),O12553+O12554+O22054,IF(D12554=D12553,O12554+O12553,O12553))))</f>
        <v/>
      </c>
      <c r="AS12553">
        <f>IF($AU$2&lt;&gt;5,NA(),IF(D12553=D12552,0,IF(AND(D22054=D12553,D12554=D12553),P12553+P12554+P22054,IF(D12554=D12553,P12554+P12553,P12553))))</f>
        <v/>
      </c>
      <c r="AT12553">
        <f>AR12553-AS12553</f>
        <v/>
      </c>
    </row>
    <row r="12554" ht="15.75" customHeight="1" s="121">
      <c r="B12554">
        <f>D12554&amp;Q12554&amp;E12554</f>
        <v/>
      </c>
      <c r="C12554" s="73" t="n"/>
      <c r="D12554" s="73" t="n"/>
      <c r="E12554" s="78" t="n"/>
      <c r="F12554" s="75" t="n"/>
      <c r="G12554" s="73" t="n"/>
      <c r="H12554" s="75" t="n"/>
      <c r="I12554" s="75" t="n"/>
      <c r="J12554" s="75" t="n"/>
      <c r="K12554" s="75" t="n"/>
      <c r="L12554" s="75" t="n"/>
      <c r="M12554" s="75" t="n"/>
      <c r="N12554" s="75" t="n"/>
      <c r="O12554" s="75" t="n"/>
      <c r="P12554" s="75" t="n"/>
      <c r="Q12554" s="79" t="n"/>
      <c r="AR12554">
        <f>IF($AU$2&lt;&gt;5,NA(),IF(D12554=D12553,0,IF(AND(D22055=D12554,D12555=D12554),O12554+O12555+O22055,IF(D12555=D12554,O12555+O12554,O12554))))</f>
        <v/>
      </c>
      <c r="AS12554">
        <f>IF($AU$2&lt;&gt;5,NA(),IF(D12554=D12553,0,IF(AND(D22055=D12554,D12555=D12554),P12554+P12555+P22055,IF(D12555=D12554,P12555+P12554,P12554))))</f>
        <v/>
      </c>
      <c r="AT12554">
        <f>AR12554-AS12554</f>
        <v/>
      </c>
    </row>
    <row r="12555" ht="15.75" customHeight="1" s="121">
      <c r="B12555">
        <f>D12555&amp;Q12555&amp;E12555</f>
        <v/>
      </c>
      <c r="C12555" s="73" t="n"/>
      <c r="D12555" s="73" t="n"/>
      <c r="E12555" s="78" t="n"/>
      <c r="F12555" s="75" t="n"/>
      <c r="G12555" s="73" t="n"/>
      <c r="H12555" s="75" t="n"/>
      <c r="I12555" s="75" t="n"/>
      <c r="J12555" s="75" t="n"/>
      <c r="K12555" s="75" t="n"/>
      <c r="L12555" s="75" t="n"/>
      <c r="M12555" s="75" t="n"/>
      <c r="N12555" s="75" t="n"/>
      <c r="O12555" s="75" t="n"/>
      <c r="P12555" s="75" t="n"/>
      <c r="Q12555" s="79" t="n"/>
      <c r="AR12555">
        <f>IF($AU$2&lt;&gt;5,NA(),IF(D12555=D12554,0,IF(AND(D22056=D12555,D12556=D12555),O12555+O12556+O22056,IF(D12556=D12555,O12556+O12555,O12555))))</f>
        <v/>
      </c>
      <c r="AS12555">
        <f>IF($AU$2&lt;&gt;5,NA(),IF(D12555=D12554,0,IF(AND(D22056=D12555,D12556=D12555),P12555+P12556+P22056,IF(D12556=D12555,P12556+P12555,P12555))))</f>
        <v/>
      </c>
      <c r="AT12555">
        <f>AR12555-AS12555</f>
        <v/>
      </c>
    </row>
    <row r="12556" ht="15.75" customHeight="1" s="121">
      <c r="B12556">
        <f>D12556&amp;Q12556&amp;E12556</f>
        <v/>
      </c>
      <c r="C12556" s="73" t="n"/>
      <c r="D12556" s="73" t="n"/>
      <c r="E12556" s="78" t="n"/>
      <c r="F12556" s="75" t="n"/>
      <c r="G12556" s="73" t="n"/>
      <c r="H12556" s="75" t="n"/>
      <c r="I12556" s="75" t="n"/>
      <c r="J12556" s="75" t="n"/>
      <c r="K12556" s="75" t="n"/>
      <c r="L12556" s="75" t="n"/>
      <c r="M12556" s="75" t="n"/>
      <c r="N12556" s="75" t="n"/>
      <c r="O12556" s="75" t="n"/>
      <c r="P12556" s="75" t="n"/>
      <c r="Q12556" s="79" t="n"/>
      <c r="AR12556">
        <f>IF($AU$2&lt;&gt;5,NA(),IF(D12556=D12555,0,IF(AND(D22057=D12556,D12557=D12556),O12556+O12557+O22057,IF(D12557=D12556,O12557+O12556,O12556))))</f>
        <v/>
      </c>
      <c r="AS12556">
        <f>IF($AU$2&lt;&gt;5,NA(),IF(D12556=D12555,0,IF(AND(D22057=D12556,D12557=D12556),P12556+P12557+P22057,IF(D12557=D12556,P12557+P12556,P12556))))</f>
        <v/>
      </c>
      <c r="AT12556">
        <f>AR12556-AS12556</f>
        <v/>
      </c>
    </row>
    <row r="12557" ht="15.75" customHeight="1" s="121">
      <c r="B12557">
        <f>D12557&amp;Q12557&amp;E12557</f>
        <v/>
      </c>
      <c r="C12557" s="73" t="n"/>
      <c r="D12557" s="73" t="n"/>
      <c r="E12557" s="78" t="n"/>
      <c r="F12557" s="75" t="n"/>
      <c r="G12557" s="73" t="n"/>
      <c r="H12557" s="75" t="n"/>
      <c r="I12557" s="75" t="n"/>
      <c r="J12557" s="75" t="n"/>
      <c r="K12557" s="75" t="n"/>
      <c r="L12557" s="75" t="n"/>
      <c r="M12557" s="75" t="n"/>
      <c r="N12557" s="75" t="n"/>
      <c r="O12557" s="75" t="n"/>
      <c r="P12557" s="75" t="n"/>
      <c r="Q12557" s="79" t="n"/>
      <c r="AR12557">
        <f>IF($AU$2&lt;&gt;5,NA(),IF(D12557=D12556,0,IF(AND(D22058=D12557,D12558=D12557),O12557+O12558+O22058,IF(D12558=D12557,O12558+O12557,O12557))))</f>
        <v/>
      </c>
      <c r="AS12557">
        <f>IF($AU$2&lt;&gt;5,NA(),IF(D12557=D12556,0,IF(AND(D22058=D12557,D12558=D12557),P12557+P12558+P22058,IF(D12558=D12557,P12558+P12557,P12557))))</f>
        <v/>
      </c>
      <c r="AT12557">
        <f>AR12557-AS12557</f>
        <v/>
      </c>
    </row>
    <row r="12558" ht="15.75" customHeight="1" s="121">
      <c r="B12558">
        <f>D12558&amp;Q12558&amp;E12558</f>
        <v/>
      </c>
      <c r="C12558" s="73" t="n"/>
      <c r="D12558" s="73" t="n"/>
      <c r="E12558" s="78" t="n"/>
      <c r="F12558" s="75" t="n"/>
      <c r="G12558" s="73" t="n"/>
      <c r="H12558" s="75" t="n"/>
      <c r="I12558" s="75" t="n"/>
      <c r="J12558" s="75" t="n"/>
      <c r="K12558" s="75" t="n"/>
      <c r="L12558" s="75" t="n"/>
      <c r="M12558" s="75" t="n"/>
      <c r="N12558" s="75" t="n"/>
      <c r="O12558" s="75" t="n"/>
      <c r="P12558" s="75" t="n"/>
      <c r="Q12558" s="79" t="n"/>
      <c r="AR12558">
        <f>IF($AU$2&lt;&gt;5,NA(),IF(D12558=D12557,0,IF(AND(D22059=D12558,D12559=D12558),O12558+O12559+O22059,IF(D12559=D12558,O12559+O12558,O12558))))</f>
        <v/>
      </c>
      <c r="AS12558">
        <f>IF($AU$2&lt;&gt;5,NA(),IF(D12558=D12557,0,IF(AND(D22059=D12558,D12559=D12558),P12558+P12559+P22059,IF(D12559=D12558,P12559+P12558,P12558))))</f>
        <v/>
      </c>
      <c r="AT12558">
        <f>AR12558-AS12558</f>
        <v/>
      </c>
    </row>
    <row r="12559" ht="15.75" customHeight="1" s="121">
      <c r="B12559">
        <f>D12559&amp;Q12559&amp;E12559</f>
        <v/>
      </c>
      <c r="C12559" s="73" t="n"/>
      <c r="D12559" s="73" t="n"/>
      <c r="E12559" s="78" t="n"/>
      <c r="F12559" s="75" t="n"/>
      <c r="G12559" s="73" t="n"/>
      <c r="H12559" s="75" t="n"/>
      <c r="I12559" s="75" t="n"/>
      <c r="J12559" s="75" t="n"/>
      <c r="K12559" s="75" t="n"/>
      <c r="L12559" s="75" t="n"/>
      <c r="M12559" s="75" t="n"/>
      <c r="N12559" s="75" t="n"/>
      <c r="O12559" s="75" t="n"/>
      <c r="P12559" s="75" t="n"/>
      <c r="Q12559" s="79" t="n"/>
      <c r="AR12559">
        <f>IF($AU$2&lt;&gt;5,NA(),IF(D12559=D12558,0,IF(AND(D22060=D12559,D12560=D12559),O12559+O12560+O22060,IF(D12560=D12559,O12560+O12559,O12559))))</f>
        <v/>
      </c>
      <c r="AS12559">
        <f>IF($AU$2&lt;&gt;5,NA(),IF(D12559=D12558,0,IF(AND(D22060=D12559,D12560=D12559),P12559+P12560+P22060,IF(D12560=D12559,P12560+P12559,P12559))))</f>
        <v/>
      </c>
      <c r="AT12559">
        <f>AR12559-AS12559</f>
        <v/>
      </c>
    </row>
    <row r="12560" ht="15.75" customHeight="1" s="121">
      <c r="B12560">
        <f>D12560&amp;Q12560&amp;E12560</f>
        <v/>
      </c>
      <c r="C12560" s="73" t="n"/>
      <c r="D12560" s="73" t="n"/>
      <c r="E12560" s="78" t="n"/>
      <c r="F12560" s="75" t="n"/>
      <c r="G12560" s="73" t="n"/>
      <c r="H12560" s="75" t="n"/>
      <c r="I12560" s="75" t="n"/>
      <c r="J12560" s="75" t="n"/>
      <c r="K12560" s="75" t="n"/>
      <c r="L12560" s="75" t="n"/>
      <c r="M12560" s="75" t="n"/>
      <c r="N12560" s="75" t="n"/>
      <c r="O12560" s="75" t="n"/>
      <c r="P12560" s="75" t="n"/>
      <c r="Q12560" s="79" t="n"/>
      <c r="AR12560">
        <f>IF($AU$2&lt;&gt;5,NA(),IF(D12560=D12559,0,IF(AND(D22061=D12560,D12561=D12560),O12560+O12561+O22061,IF(D12561=D12560,O12561+O12560,O12560))))</f>
        <v/>
      </c>
      <c r="AS12560">
        <f>IF($AU$2&lt;&gt;5,NA(),IF(D12560=D12559,0,IF(AND(D22061=D12560,D12561=D12560),P12560+P12561+P22061,IF(D12561=D12560,P12561+P12560,P12560))))</f>
        <v/>
      </c>
      <c r="AT12560">
        <f>AR12560-AS12560</f>
        <v/>
      </c>
    </row>
    <row r="12561" ht="15.75" customHeight="1" s="121">
      <c r="B12561">
        <f>D12561&amp;Q12561&amp;E12561</f>
        <v/>
      </c>
      <c r="C12561" s="73" t="n"/>
      <c r="D12561" s="73" t="n"/>
      <c r="E12561" s="78" t="n"/>
      <c r="F12561" s="75" t="n"/>
      <c r="G12561" s="73" t="n"/>
      <c r="H12561" s="75" t="n"/>
      <c r="I12561" s="75" t="n"/>
      <c r="J12561" s="75" t="n"/>
      <c r="K12561" s="75" t="n"/>
      <c r="L12561" s="75" t="n"/>
      <c r="M12561" s="75" t="n"/>
      <c r="N12561" s="75" t="n"/>
      <c r="O12561" s="75" t="n"/>
      <c r="P12561" s="75" t="n"/>
      <c r="Q12561" s="79" t="n"/>
      <c r="AR12561">
        <f>IF($AU$2&lt;&gt;5,NA(),IF(D12561=D12560,0,IF(AND(D22062=D12561,D12562=D12561),O12561+O12562+O22062,IF(D12562=D12561,O12562+O12561,O12561))))</f>
        <v/>
      </c>
      <c r="AS12561">
        <f>IF($AU$2&lt;&gt;5,NA(),IF(D12561=D12560,0,IF(AND(D22062=D12561,D12562=D12561),P12561+P12562+P22062,IF(D12562=D12561,P12562+P12561,P12561))))</f>
        <v/>
      </c>
      <c r="AT12561">
        <f>AR12561-AS12561</f>
        <v/>
      </c>
    </row>
    <row r="12562" ht="15.75" customHeight="1" s="121">
      <c r="B12562">
        <f>D12562&amp;Q12562&amp;E12562</f>
        <v/>
      </c>
      <c r="C12562" s="73" t="n"/>
      <c r="D12562" s="73" t="n"/>
      <c r="E12562" s="78" t="n"/>
      <c r="F12562" s="75" t="n"/>
      <c r="G12562" s="73" t="n"/>
      <c r="H12562" s="75" t="n"/>
      <c r="I12562" s="75" t="n"/>
      <c r="J12562" s="75" t="n"/>
      <c r="K12562" s="75" t="n"/>
      <c r="L12562" s="75" t="n"/>
      <c r="M12562" s="75" t="n"/>
      <c r="N12562" s="75" t="n"/>
      <c r="O12562" s="75" t="n"/>
      <c r="P12562" s="75" t="n"/>
      <c r="Q12562" s="79" t="n"/>
      <c r="AR12562">
        <f>IF($AU$2&lt;&gt;5,NA(),IF(D12562=D12561,0,IF(AND(D22063=D12562,D12563=D12562),O12562+O12563+O22063,IF(D12563=D12562,O12563+O12562,O12562))))</f>
        <v/>
      </c>
      <c r="AS12562">
        <f>IF($AU$2&lt;&gt;5,NA(),IF(D12562=D12561,0,IF(AND(D22063=D12562,D12563=D12562),P12562+P12563+P22063,IF(D12563=D12562,P12563+P12562,P12562))))</f>
        <v/>
      </c>
      <c r="AT12562">
        <f>AR12562-AS12562</f>
        <v/>
      </c>
    </row>
    <row r="12563" ht="15.75" customHeight="1" s="121">
      <c r="B12563">
        <f>D12563&amp;Q12563&amp;E12563</f>
        <v/>
      </c>
      <c r="C12563" s="73" t="n"/>
      <c r="D12563" s="73" t="n"/>
      <c r="E12563" s="78" t="n"/>
      <c r="F12563" s="75" t="n"/>
      <c r="G12563" s="73" t="n"/>
      <c r="H12563" s="75" t="n"/>
      <c r="I12563" s="75" t="n"/>
      <c r="J12563" s="75" t="n"/>
      <c r="K12563" s="75" t="n"/>
      <c r="L12563" s="75" t="n"/>
      <c r="M12563" s="75" t="n"/>
      <c r="N12563" s="75" t="n"/>
      <c r="O12563" s="75" t="n"/>
      <c r="P12563" s="75" t="n"/>
      <c r="Q12563" s="79" t="n"/>
      <c r="AR12563">
        <f>IF($AU$2&lt;&gt;5,NA(),IF(D12563=D12562,0,IF(AND(D22064=D12563,D12564=D12563),O12563+O12564+O22064,IF(D12564=D12563,O12564+O12563,O12563))))</f>
        <v/>
      </c>
      <c r="AS12563">
        <f>IF($AU$2&lt;&gt;5,NA(),IF(D12563=D12562,0,IF(AND(D22064=D12563,D12564=D12563),P12563+P12564+P22064,IF(D12564=D12563,P12564+P12563,P12563))))</f>
        <v/>
      </c>
      <c r="AT12563">
        <f>AR12563-AS12563</f>
        <v/>
      </c>
    </row>
    <row r="12564" ht="15.75" customHeight="1" s="121">
      <c r="B12564">
        <f>D12564&amp;Q12564&amp;E12564</f>
        <v/>
      </c>
      <c r="C12564" s="73" t="n"/>
      <c r="D12564" s="73" t="n"/>
      <c r="E12564" s="78" t="n"/>
      <c r="F12564" s="75" t="n"/>
      <c r="G12564" s="73" t="n"/>
      <c r="H12564" s="75" t="n"/>
      <c r="I12564" s="75" t="n"/>
      <c r="J12564" s="75" t="n"/>
      <c r="K12564" s="75" t="n"/>
      <c r="L12564" s="75" t="n"/>
      <c r="M12564" s="75" t="n"/>
      <c r="N12564" s="75" t="n"/>
      <c r="O12564" s="75" t="n"/>
      <c r="P12564" s="75" t="n"/>
      <c r="Q12564" s="79" t="n"/>
      <c r="AR12564">
        <f>IF($AU$2&lt;&gt;5,NA(),IF(D12564=D12563,0,IF(AND(D22065=D12564,D12565=D12564),O12564+O12565+O22065,IF(D12565=D12564,O12565+O12564,O12564))))</f>
        <v/>
      </c>
      <c r="AS12564">
        <f>IF($AU$2&lt;&gt;5,NA(),IF(D12564=D12563,0,IF(AND(D22065=D12564,D12565=D12564),P12564+P12565+P22065,IF(D12565=D12564,P12565+P12564,P12564))))</f>
        <v/>
      </c>
      <c r="AT12564">
        <f>AR12564-AS12564</f>
        <v/>
      </c>
    </row>
    <row r="12565" ht="15.75" customHeight="1" s="121">
      <c r="B12565">
        <f>D12565&amp;Q12565&amp;E12565</f>
        <v/>
      </c>
      <c r="C12565" s="73" t="n"/>
      <c r="D12565" s="73" t="n"/>
      <c r="E12565" s="78" t="n"/>
      <c r="F12565" s="75" t="n"/>
      <c r="G12565" s="73" t="n"/>
      <c r="H12565" s="75" t="n"/>
      <c r="I12565" s="75" t="n"/>
      <c r="J12565" s="75" t="n"/>
      <c r="K12565" s="75" t="n"/>
      <c r="L12565" s="75" t="n"/>
      <c r="M12565" s="75" t="n"/>
      <c r="N12565" s="75" t="n"/>
      <c r="O12565" s="75" t="n"/>
      <c r="P12565" s="75" t="n"/>
      <c r="Q12565" s="79" t="n"/>
      <c r="AR12565">
        <f>IF($AU$2&lt;&gt;5,NA(),IF(D12565=D12564,0,IF(AND(D22066=D12565,D12566=D12565),O12565+O12566+O22066,IF(D12566=D12565,O12566+O12565,O12565))))</f>
        <v/>
      </c>
      <c r="AS12565">
        <f>IF($AU$2&lt;&gt;5,NA(),IF(D12565=D12564,0,IF(AND(D22066=D12565,D12566=D12565),P12565+P12566+P22066,IF(D12566=D12565,P12566+P12565,P12565))))</f>
        <v/>
      </c>
      <c r="AT12565">
        <f>AR12565-AS12565</f>
        <v/>
      </c>
    </row>
    <row r="12566" ht="15.75" customHeight="1" s="121">
      <c r="B12566">
        <f>D12566&amp;Q12566&amp;E12566</f>
        <v/>
      </c>
      <c r="C12566" s="73" t="n"/>
      <c r="D12566" s="73" t="n"/>
      <c r="E12566" s="78" t="n"/>
      <c r="F12566" s="75" t="n"/>
      <c r="G12566" s="73" t="n"/>
      <c r="H12566" s="75" t="n"/>
      <c r="I12566" s="75" t="n"/>
      <c r="J12566" s="75" t="n"/>
      <c r="K12566" s="75" t="n"/>
      <c r="L12566" s="75" t="n"/>
      <c r="M12566" s="75" t="n"/>
      <c r="N12566" s="75" t="n"/>
      <c r="O12566" s="75" t="n"/>
      <c r="P12566" s="75" t="n"/>
      <c r="Q12566" s="79" t="n"/>
      <c r="AR12566">
        <f>IF($AU$2&lt;&gt;5,NA(),IF(D12566=D12565,0,IF(AND(D22067=D12566,D12567=D12566),O12566+O12567+O22067,IF(D12567=D12566,O12567+O12566,O12566))))</f>
        <v/>
      </c>
      <c r="AS12566">
        <f>IF($AU$2&lt;&gt;5,NA(),IF(D12566=D12565,0,IF(AND(D22067=D12566,D12567=D12566),P12566+P12567+P22067,IF(D12567=D12566,P12567+P12566,P12566))))</f>
        <v/>
      </c>
      <c r="AT12566">
        <f>AR12566-AS12566</f>
        <v/>
      </c>
    </row>
    <row r="12567" ht="15.75" customHeight="1" s="121">
      <c r="B12567">
        <f>D12567&amp;Q12567&amp;E12567</f>
        <v/>
      </c>
      <c r="C12567" s="73" t="n"/>
      <c r="D12567" s="73" t="n"/>
      <c r="E12567" s="78" t="n"/>
      <c r="F12567" s="75" t="n"/>
      <c r="G12567" s="73" t="n"/>
      <c r="H12567" s="75" t="n"/>
      <c r="I12567" s="75" t="n"/>
      <c r="J12567" s="75" t="n"/>
      <c r="K12567" s="75" t="n"/>
      <c r="L12567" s="75" t="n"/>
      <c r="M12567" s="75" t="n"/>
      <c r="N12567" s="75" t="n"/>
      <c r="O12567" s="75" t="n"/>
      <c r="P12567" s="75" t="n"/>
      <c r="Q12567" s="79" t="n"/>
      <c r="AR12567">
        <f>IF($AU$2&lt;&gt;5,NA(),IF(D12567=D12566,0,IF(AND(D22068=D12567,D12568=D12567),O12567+O12568+O22068,IF(D12568=D12567,O12568+O12567,O12567))))</f>
        <v/>
      </c>
      <c r="AS12567">
        <f>IF($AU$2&lt;&gt;5,NA(),IF(D12567=D12566,0,IF(AND(D22068=D12567,D12568=D12567),P12567+P12568+P22068,IF(D12568=D12567,P12568+P12567,P12567))))</f>
        <v/>
      </c>
      <c r="AT12567">
        <f>AR12567-AS12567</f>
        <v/>
      </c>
    </row>
    <row r="12568" ht="15.75" customHeight="1" s="121">
      <c r="B12568">
        <f>D12568&amp;Q12568&amp;E12568</f>
        <v/>
      </c>
      <c r="C12568" s="73" t="n"/>
      <c r="D12568" s="73" t="n"/>
      <c r="E12568" s="78" t="n"/>
      <c r="F12568" s="75" t="n"/>
      <c r="G12568" s="73" t="n"/>
      <c r="H12568" s="75" t="n"/>
      <c r="I12568" s="75" t="n"/>
      <c r="J12568" s="75" t="n"/>
      <c r="K12568" s="75" t="n"/>
      <c r="L12568" s="75" t="n"/>
      <c r="M12568" s="75" t="n"/>
      <c r="N12568" s="75" t="n"/>
      <c r="O12568" s="75" t="n"/>
      <c r="P12568" s="75" t="n"/>
      <c r="Q12568" s="79" t="n"/>
      <c r="AR12568">
        <f>IF($AU$2&lt;&gt;5,NA(),IF(D12568=D12567,0,IF(AND(D22069=D12568,D12569=D12568),O12568+O12569+O22069,IF(D12569=D12568,O12569+O12568,O12568))))</f>
        <v/>
      </c>
      <c r="AS12568">
        <f>IF($AU$2&lt;&gt;5,NA(),IF(D12568=D12567,0,IF(AND(D22069=D12568,D12569=D12568),P12568+P12569+P22069,IF(D12569=D12568,P12569+P12568,P12568))))</f>
        <v/>
      </c>
      <c r="AT12568">
        <f>AR12568-AS12568</f>
        <v/>
      </c>
    </row>
    <row r="12569" ht="15.75" customHeight="1" s="121">
      <c r="B12569">
        <f>D12569&amp;Q12569&amp;E12569</f>
        <v/>
      </c>
      <c r="C12569" s="73" t="n"/>
      <c r="D12569" s="73" t="n"/>
      <c r="E12569" s="78" t="n"/>
      <c r="F12569" s="75" t="n"/>
      <c r="G12569" s="73" t="n"/>
      <c r="H12569" s="75" t="n"/>
      <c r="I12569" s="75" t="n"/>
      <c r="J12569" s="75" t="n"/>
      <c r="K12569" s="75" t="n"/>
      <c r="L12569" s="75" t="n"/>
      <c r="M12569" s="75" t="n"/>
      <c r="N12569" s="75" t="n"/>
      <c r="O12569" s="75" t="n"/>
      <c r="P12569" s="75" t="n"/>
      <c r="Q12569" s="79" t="n"/>
      <c r="AR12569">
        <f>IF($AU$2&lt;&gt;5,NA(),IF(D12569=D12568,0,IF(AND(D22070=D12569,D12570=D12569),O12569+O12570+O22070,IF(D12570=D12569,O12570+O12569,O12569))))</f>
        <v/>
      </c>
      <c r="AS12569">
        <f>IF($AU$2&lt;&gt;5,NA(),IF(D12569=D12568,0,IF(AND(D22070=D12569,D12570=D12569),P12569+P12570+P22070,IF(D12570=D12569,P12570+P12569,P12569))))</f>
        <v/>
      </c>
      <c r="AT12569">
        <f>AR12569-AS12569</f>
        <v/>
      </c>
    </row>
    <row r="12570" ht="15.75" customHeight="1" s="121">
      <c r="B12570">
        <f>D12570&amp;Q12570&amp;E12570</f>
        <v/>
      </c>
      <c r="C12570" s="73" t="n"/>
      <c r="D12570" s="73" t="n"/>
      <c r="E12570" s="78" t="n"/>
      <c r="F12570" s="75" t="n"/>
      <c r="G12570" s="73" t="n"/>
      <c r="H12570" s="75" t="n"/>
      <c r="I12570" s="75" t="n"/>
      <c r="J12570" s="75" t="n"/>
      <c r="K12570" s="75" t="n"/>
      <c r="L12570" s="75" t="n"/>
      <c r="M12570" s="75" t="n"/>
      <c r="N12570" s="75" t="n"/>
      <c r="O12570" s="75" t="n"/>
      <c r="P12570" s="75" t="n"/>
      <c r="Q12570" s="79" t="n"/>
      <c r="AR12570">
        <f>IF($AU$2&lt;&gt;5,NA(),IF(D12570=D12569,0,IF(AND(D22071=D12570,D12571=D12570),O12570+O12571+O22071,IF(D12571=D12570,O12571+O12570,O12570))))</f>
        <v/>
      </c>
      <c r="AS12570">
        <f>IF($AU$2&lt;&gt;5,NA(),IF(D12570=D12569,0,IF(AND(D22071=D12570,D12571=D12570),P12570+P12571+P22071,IF(D12571=D12570,P12571+P12570,P12570))))</f>
        <v/>
      </c>
      <c r="AT12570">
        <f>AR12570-AS12570</f>
        <v/>
      </c>
    </row>
    <row r="12571" ht="15.75" customHeight="1" s="121">
      <c r="B12571">
        <f>D12571&amp;Q12571&amp;E12571</f>
        <v/>
      </c>
      <c r="C12571" s="73" t="n"/>
      <c r="D12571" s="73" t="n"/>
      <c r="E12571" s="78" t="n"/>
      <c r="F12571" s="75" t="n"/>
      <c r="G12571" s="73" t="n"/>
      <c r="H12571" s="75" t="n"/>
      <c r="I12571" s="75" t="n"/>
      <c r="J12571" s="75" t="n"/>
      <c r="K12571" s="75" t="n"/>
      <c r="L12571" s="75" t="n"/>
      <c r="M12571" s="75" t="n"/>
      <c r="N12571" s="75" t="n"/>
      <c r="O12571" s="75" t="n"/>
      <c r="P12571" s="75" t="n"/>
      <c r="Q12571" s="79" t="n"/>
      <c r="AR12571">
        <f>IF($AU$2&lt;&gt;5,NA(),IF(D12571=D12570,0,IF(AND(D22072=D12571,D12572=D12571),O12571+O12572+O22072,IF(D12572=D12571,O12572+O12571,O12571))))</f>
        <v/>
      </c>
      <c r="AS12571">
        <f>IF($AU$2&lt;&gt;5,NA(),IF(D12571=D12570,0,IF(AND(D22072=D12571,D12572=D12571),P12571+P12572+P22072,IF(D12572=D12571,P12572+P12571,P12571))))</f>
        <v/>
      </c>
      <c r="AT12571">
        <f>AR12571-AS12571</f>
        <v/>
      </c>
    </row>
    <row r="12572" ht="15.75" customHeight="1" s="121">
      <c r="B12572">
        <f>D12572&amp;Q12572&amp;E12572</f>
        <v/>
      </c>
      <c r="C12572" s="73" t="n"/>
      <c r="D12572" s="73" t="n"/>
      <c r="E12572" s="78" t="n"/>
      <c r="F12572" s="75" t="n"/>
      <c r="G12572" s="73" t="n"/>
      <c r="H12572" s="75" t="n"/>
      <c r="I12572" s="75" t="n"/>
      <c r="J12572" s="75" t="n"/>
      <c r="K12572" s="75" t="n"/>
      <c r="L12572" s="75" t="n"/>
      <c r="M12572" s="75" t="n"/>
      <c r="N12572" s="75" t="n"/>
      <c r="O12572" s="75" t="n"/>
      <c r="P12572" s="75" t="n"/>
      <c r="Q12572" s="79" t="n"/>
      <c r="AR12572">
        <f>IF($AU$2&lt;&gt;5,NA(),IF(D12572=D12571,0,IF(AND(D22073=D12572,D12573=D12572),O12572+O12573+O22073,IF(D12573=D12572,O12573+O12572,O12572))))</f>
        <v/>
      </c>
      <c r="AS12572">
        <f>IF($AU$2&lt;&gt;5,NA(),IF(D12572=D12571,0,IF(AND(D22073=D12572,D12573=D12572),P12572+P12573+P22073,IF(D12573=D12572,P12573+P12572,P12572))))</f>
        <v/>
      </c>
      <c r="AT12572">
        <f>AR12572-AS12572</f>
        <v/>
      </c>
    </row>
    <row r="12573" ht="15.75" customHeight="1" s="121">
      <c r="B12573">
        <f>D12573&amp;Q12573&amp;E12573</f>
        <v/>
      </c>
      <c r="C12573" s="73" t="n"/>
      <c r="D12573" s="73" t="n"/>
      <c r="E12573" s="78" t="n"/>
      <c r="F12573" s="75" t="n"/>
      <c r="G12573" s="73" t="n"/>
      <c r="H12573" s="75" t="n"/>
      <c r="I12573" s="75" t="n"/>
      <c r="J12573" s="75" t="n"/>
      <c r="K12573" s="75" t="n"/>
      <c r="L12573" s="75" t="n"/>
      <c r="M12573" s="75" t="n"/>
      <c r="N12573" s="75" t="n"/>
      <c r="O12573" s="75" t="n"/>
      <c r="P12573" s="75" t="n"/>
      <c r="Q12573" s="79" t="n"/>
      <c r="AR12573">
        <f>IF($AU$2&lt;&gt;5,NA(),IF(D12573=D12572,0,IF(AND(D22074=D12573,D12574=D12573),O12573+O12574+O22074,IF(D12574=D12573,O12574+O12573,O12573))))</f>
        <v/>
      </c>
      <c r="AS12573">
        <f>IF($AU$2&lt;&gt;5,NA(),IF(D12573=D12572,0,IF(AND(D22074=D12573,D12574=D12573),P12573+P12574+P22074,IF(D12574=D12573,P12574+P12573,P12573))))</f>
        <v/>
      </c>
      <c r="AT12573">
        <f>AR12573-AS12573</f>
        <v/>
      </c>
    </row>
    <row r="12574" ht="15.75" customHeight="1" s="121">
      <c r="B12574">
        <f>D12574&amp;Q12574&amp;E12574</f>
        <v/>
      </c>
      <c r="C12574" s="73" t="n"/>
      <c r="D12574" s="73" t="n"/>
      <c r="E12574" s="78" t="n"/>
      <c r="F12574" s="75" t="n"/>
      <c r="G12574" s="73" t="n"/>
      <c r="H12574" s="75" t="n"/>
      <c r="I12574" s="75" t="n"/>
      <c r="J12574" s="75" t="n"/>
      <c r="K12574" s="75" t="n"/>
      <c r="L12574" s="75" t="n"/>
      <c r="M12574" s="75" t="n"/>
      <c r="N12574" s="75" t="n"/>
      <c r="O12574" s="75" t="n"/>
      <c r="P12574" s="75" t="n"/>
      <c r="Q12574" s="79" t="n"/>
      <c r="AR12574">
        <f>IF($AU$2&lt;&gt;5,NA(),IF(D12574=D12573,0,IF(AND(D22075=D12574,D12575=D12574),O12574+O12575+O22075,IF(D12575=D12574,O12575+O12574,O12574))))</f>
        <v/>
      </c>
      <c r="AS12574">
        <f>IF($AU$2&lt;&gt;5,NA(),IF(D12574=D12573,0,IF(AND(D22075=D12574,D12575=D12574),P12574+P12575+P22075,IF(D12575=D12574,P12575+P12574,P12574))))</f>
        <v/>
      </c>
      <c r="AT12574">
        <f>AR12574-AS12574</f>
        <v/>
      </c>
    </row>
    <row r="12575" ht="15.75" customHeight="1" s="121">
      <c r="B12575">
        <f>D12575&amp;Q12575&amp;E12575</f>
        <v/>
      </c>
      <c r="C12575" s="73" t="n"/>
      <c r="D12575" s="73" t="n"/>
      <c r="E12575" s="78" t="n"/>
      <c r="F12575" s="75" t="n"/>
      <c r="G12575" s="73" t="n"/>
      <c r="H12575" s="75" t="n"/>
      <c r="I12575" s="75" t="n"/>
      <c r="J12575" s="75" t="n"/>
      <c r="K12575" s="75" t="n"/>
      <c r="L12575" s="75" t="n"/>
      <c r="M12575" s="75" t="n"/>
      <c r="N12575" s="75" t="n"/>
      <c r="O12575" s="75" t="n"/>
      <c r="P12575" s="75" t="n"/>
      <c r="Q12575" s="79" t="n"/>
      <c r="AR12575">
        <f>IF($AU$2&lt;&gt;5,NA(),IF(D12575=D12574,0,IF(AND(D22076=D12575,D12576=D12575),O12575+O12576+O22076,IF(D12576=D12575,O12576+O12575,O12575))))</f>
        <v/>
      </c>
      <c r="AS12575">
        <f>IF($AU$2&lt;&gt;5,NA(),IF(D12575=D12574,0,IF(AND(D22076=D12575,D12576=D12575),P12575+P12576+P22076,IF(D12576=D12575,P12576+P12575,P12575))))</f>
        <v/>
      </c>
      <c r="AT12575">
        <f>AR12575-AS12575</f>
        <v/>
      </c>
    </row>
    <row r="12576" ht="15.75" customHeight="1" s="121">
      <c r="B12576">
        <f>D12576&amp;Q12576&amp;E12576</f>
        <v/>
      </c>
      <c r="C12576" s="73" t="n"/>
      <c r="D12576" s="73" t="n"/>
      <c r="E12576" s="78" t="n"/>
      <c r="F12576" s="75" t="n"/>
      <c r="G12576" s="73" t="n"/>
      <c r="H12576" s="75" t="n"/>
      <c r="I12576" s="75" t="n"/>
      <c r="J12576" s="75" t="n"/>
      <c r="K12576" s="75" t="n"/>
      <c r="L12576" s="75" t="n"/>
      <c r="M12576" s="75" t="n"/>
      <c r="N12576" s="75" t="n"/>
      <c r="O12576" s="75" t="n"/>
      <c r="P12576" s="75" t="n"/>
      <c r="Q12576" s="79" t="n"/>
      <c r="AR12576">
        <f>IF($AU$2&lt;&gt;5,NA(),IF(D12576=D12575,0,IF(AND(D22077=D12576,D12577=D12576),O12576+O12577+O22077,IF(D12577=D12576,O12577+O12576,O12576))))</f>
        <v/>
      </c>
      <c r="AS12576">
        <f>IF($AU$2&lt;&gt;5,NA(),IF(D12576=D12575,0,IF(AND(D22077=D12576,D12577=D12576),P12576+P12577+P22077,IF(D12577=D12576,P12577+P12576,P12576))))</f>
        <v/>
      </c>
      <c r="AT12576">
        <f>AR12576-AS12576</f>
        <v/>
      </c>
    </row>
    <row r="12577" ht="15.75" customHeight="1" s="121">
      <c r="B12577">
        <f>D12577&amp;Q12577&amp;E12577</f>
        <v/>
      </c>
      <c r="C12577" s="73" t="n"/>
      <c r="D12577" s="73" t="n"/>
      <c r="E12577" s="78" t="n"/>
      <c r="F12577" s="75" t="n"/>
      <c r="G12577" s="73" t="n"/>
      <c r="H12577" s="75" t="n"/>
      <c r="I12577" s="75" t="n"/>
      <c r="J12577" s="75" t="n"/>
      <c r="K12577" s="75" t="n"/>
      <c r="L12577" s="75" t="n"/>
      <c r="M12577" s="75" t="n"/>
      <c r="N12577" s="75" t="n"/>
      <c r="O12577" s="75" t="n"/>
      <c r="P12577" s="75" t="n"/>
      <c r="Q12577" s="79" t="n"/>
      <c r="AR12577">
        <f>IF($AU$2&lt;&gt;5,NA(),IF(D12577=D12576,0,IF(AND(D22078=D12577,D12578=D12577),O12577+O12578+O22078,IF(D12578=D12577,O12578+O12577,O12577))))</f>
        <v/>
      </c>
      <c r="AS12577">
        <f>IF($AU$2&lt;&gt;5,NA(),IF(D12577=D12576,0,IF(AND(D22078=D12577,D12578=D12577),P12577+P12578+P22078,IF(D12578=D12577,P12578+P12577,P12577))))</f>
        <v/>
      </c>
      <c r="AT12577">
        <f>AR12577-AS12577</f>
        <v/>
      </c>
    </row>
    <row r="12578" ht="15.75" customHeight="1" s="121">
      <c r="B12578">
        <f>D12578&amp;Q12578&amp;E12578</f>
        <v/>
      </c>
      <c r="C12578" s="73" t="n"/>
      <c r="D12578" s="73" t="n"/>
      <c r="E12578" s="78" t="n"/>
      <c r="F12578" s="75" t="n"/>
      <c r="G12578" s="73" t="n"/>
      <c r="H12578" s="75" t="n"/>
      <c r="I12578" s="75" t="n"/>
      <c r="J12578" s="75" t="n"/>
      <c r="K12578" s="75" t="n"/>
      <c r="L12578" s="75" t="n"/>
      <c r="M12578" s="75" t="n"/>
      <c r="N12578" s="75" t="n"/>
      <c r="O12578" s="75" t="n"/>
      <c r="P12578" s="75" t="n"/>
      <c r="Q12578" s="79" t="n"/>
      <c r="AR12578">
        <f>IF($AU$2&lt;&gt;5,NA(),IF(D12578=D12577,0,IF(AND(D22079=D12578,D12579=D12578),O12578+O12579+O22079,IF(D12579=D12578,O12579+O12578,O12578))))</f>
        <v/>
      </c>
      <c r="AS12578">
        <f>IF($AU$2&lt;&gt;5,NA(),IF(D12578=D12577,0,IF(AND(D22079=D12578,D12579=D12578),P12578+P12579+P22079,IF(D12579=D12578,P12579+P12578,P12578))))</f>
        <v/>
      </c>
      <c r="AT12578">
        <f>AR12578-AS12578</f>
        <v/>
      </c>
    </row>
    <row r="12579" ht="15.75" customHeight="1" s="121">
      <c r="B12579">
        <f>D12579&amp;Q12579&amp;E12579</f>
        <v/>
      </c>
      <c r="C12579" s="73" t="n"/>
      <c r="D12579" s="73" t="n"/>
      <c r="E12579" s="78" t="n"/>
      <c r="F12579" s="75" t="n"/>
      <c r="G12579" s="73" t="n"/>
      <c r="H12579" s="75" t="n"/>
      <c r="I12579" s="75" t="n"/>
      <c r="J12579" s="75" t="n"/>
      <c r="K12579" s="75" t="n"/>
      <c r="L12579" s="75" t="n"/>
      <c r="M12579" s="75" t="n"/>
      <c r="N12579" s="75" t="n"/>
      <c r="O12579" s="75" t="n"/>
      <c r="P12579" s="75" t="n"/>
      <c r="Q12579" s="79" t="n"/>
      <c r="AR12579">
        <f>IF($AU$2&lt;&gt;5,NA(),IF(D12579=D12578,0,IF(AND(D22080=D12579,D12580=D12579),O12579+O12580+O22080,IF(D12580=D12579,O12580+O12579,O12579))))</f>
        <v/>
      </c>
      <c r="AS12579">
        <f>IF($AU$2&lt;&gt;5,NA(),IF(D12579=D12578,0,IF(AND(D22080=D12579,D12580=D12579),P12579+P12580+P22080,IF(D12580=D12579,P12580+P12579,P12579))))</f>
        <v/>
      </c>
      <c r="AT12579">
        <f>AR12579-AS12579</f>
        <v/>
      </c>
    </row>
    <row r="12580" ht="15.75" customHeight="1" s="121">
      <c r="B12580">
        <f>D12580&amp;Q12580&amp;E12580</f>
        <v/>
      </c>
      <c r="C12580" s="73" t="n"/>
      <c r="D12580" s="73" t="n"/>
      <c r="E12580" s="78" t="n"/>
      <c r="F12580" s="75" t="n"/>
      <c r="G12580" s="73" t="n"/>
      <c r="H12580" s="75" t="n"/>
      <c r="I12580" s="75" t="n"/>
      <c r="J12580" s="75" t="n"/>
      <c r="K12580" s="75" t="n"/>
      <c r="L12580" s="75" t="n"/>
      <c r="M12580" s="75" t="n"/>
      <c r="N12580" s="75" t="n"/>
      <c r="O12580" s="75" t="n"/>
      <c r="P12580" s="75" t="n"/>
      <c r="Q12580" s="79" t="n"/>
      <c r="AR12580">
        <f>IF($AU$2&lt;&gt;5,NA(),IF(D12580=D12579,0,IF(AND(D22081=D12580,D12581=D12580),O12580+O12581+O22081,IF(D12581=D12580,O12581+O12580,O12580))))</f>
        <v/>
      </c>
      <c r="AS12580">
        <f>IF($AU$2&lt;&gt;5,NA(),IF(D12580=D12579,0,IF(AND(D22081=D12580,D12581=D12580),P12580+P12581+P22081,IF(D12581=D12580,P12581+P12580,P12580))))</f>
        <v/>
      </c>
      <c r="AT12580">
        <f>AR12580-AS12580</f>
        <v/>
      </c>
    </row>
    <row r="12581" ht="15.75" customHeight="1" s="121">
      <c r="B12581">
        <f>D12581&amp;Q12581&amp;E12581</f>
        <v/>
      </c>
      <c r="C12581" s="73" t="n"/>
      <c r="D12581" s="73" t="n"/>
      <c r="E12581" s="78" t="n"/>
      <c r="F12581" s="75" t="n"/>
      <c r="G12581" s="73" t="n"/>
      <c r="H12581" s="75" t="n"/>
      <c r="I12581" s="75" t="n"/>
      <c r="J12581" s="75" t="n"/>
      <c r="K12581" s="75" t="n"/>
      <c r="L12581" s="75" t="n"/>
      <c r="M12581" s="75" t="n"/>
      <c r="N12581" s="75" t="n"/>
      <c r="O12581" s="75" t="n"/>
      <c r="P12581" s="75" t="n"/>
      <c r="Q12581" s="79" t="n"/>
      <c r="AR12581">
        <f>IF($AU$2&lt;&gt;5,NA(),IF(D12581=D12580,0,IF(AND(D22082=D12581,D12582=D12581),O12581+O12582+O22082,IF(D12582=D12581,O12582+O12581,O12581))))</f>
        <v/>
      </c>
      <c r="AS12581">
        <f>IF($AU$2&lt;&gt;5,NA(),IF(D12581=D12580,0,IF(AND(D22082=D12581,D12582=D12581),P12581+P12582+P22082,IF(D12582=D12581,P12582+P12581,P12581))))</f>
        <v/>
      </c>
      <c r="AT12581">
        <f>AR12581-AS12581</f>
        <v/>
      </c>
    </row>
    <row r="12582" ht="15.75" customHeight="1" s="121">
      <c r="B12582">
        <f>D12582&amp;Q12582&amp;E12582</f>
        <v/>
      </c>
      <c r="C12582" s="73" t="n"/>
      <c r="D12582" s="73" t="n"/>
      <c r="E12582" s="78" t="n"/>
      <c r="F12582" s="75" t="n"/>
      <c r="G12582" s="73" t="n"/>
      <c r="H12582" s="75" t="n"/>
      <c r="I12582" s="75" t="n"/>
      <c r="J12582" s="75" t="n"/>
      <c r="K12582" s="75" t="n"/>
      <c r="L12582" s="75" t="n"/>
      <c r="M12582" s="75" t="n"/>
      <c r="N12582" s="75" t="n"/>
      <c r="O12582" s="75" t="n"/>
      <c r="P12582" s="75" t="n"/>
      <c r="Q12582" s="79" t="n"/>
      <c r="AR12582">
        <f>IF($AU$2&lt;&gt;5,NA(),IF(D12582=D12581,0,IF(AND(D22083=D12582,D12583=D12582),O12582+O12583+O22083,IF(D12583=D12582,O12583+O12582,O12582))))</f>
        <v/>
      </c>
      <c r="AS12582">
        <f>IF($AU$2&lt;&gt;5,NA(),IF(D12582=D12581,0,IF(AND(D22083=D12582,D12583=D12582),P12582+P12583+P22083,IF(D12583=D12582,P12583+P12582,P12582))))</f>
        <v/>
      </c>
      <c r="AT12582">
        <f>AR12582-AS12582</f>
        <v/>
      </c>
    </row>
    <row r="12583" ht="15.75" customHeight="1" s="121">
      <c r="B12583">
        <f>D12583&amp;Q12583&amp;E12583</f>
        <v/>
      </c>
      <c r="C12583" s="73" t="n"/>
      <c r="D12583" s="73" t="n"/>
      <c r="E12583" s="78" t="n"/>
      <c r="F12583" s="75" t="n"/>
      <c r="G12583" s="73" t="n"/>
      <c r="H12583" s="75" t="n"/>
      <c r="I12583" s="75" t="n"/>
      <c r="J12583" s="75" t="n"/>
      <c r="K12583" s="75" t="n"/>
      <c r="L12583" s="75" t="n"/>
      <c r="M12583" s="75" t="n"/>
      <c r="N12583" s="75" t="n"/>
      <c r="O12583" s="75" t="n"/>
      <c r="P12583" s="75" t="n"/>
      <c r="Q12583" s="79" t="n"/>
      <c r="AR12583">
        <f>IF($AU$2&lt;&gt;5,NA(),IF(D12583=D12582,0,IF(AND(D22084=D12583,D12584=D12583),O12583+O12584+O22084,IF(D12584=D12583,O12584+O12583,O12583))))</f>
        <v/>
      </c>
      <c r="AS12583">
        <f>IF($AU$2&lt;&gt;5,NA(),IF(D12583=D12582,0,IF(AND(D22084=D12583,D12584=D12583),P12583+P12584+P22084,IF(D12584=D12583,P12584+P12583,P12583))))</f>
        <v/>
      </c>
      <c r="AT12583">
        <f>AR12583-AS12583</f>
        <v/>
      </c>
    </row>
    <row r="12584" ht="15.75" customHeight="1" s="121">
      <c r="B12584">
        <f>D12584&amp;Q12584&amp;E12584</f>
        <v/>
      </c>
      <c r="C12584" s="73" t="n"/>
      <c r="D12584" s="73" t="n"/>
      <c r="E12584" s="78" t="n"/>
      <c r="F12584" s="75" t="n"/>
      <c r="G12584" s="73" t="n"/>
      <c r="H12584" s="75" t="n"/>
      <c r="I12584" s="75" t="n"/>
      <c r="J12584" s="75" t="n"/>
      <c r="K12584" s="75" t="n"/>
      <c r="L12584" s="75" t="n"/>
      <c r="M12584" s="75" t="n"/>
      <c r="N12584" s="75" t="n"/>
      <c r="O12584" s="75" t="n"/>
      <c r="P12584" s="75" t="n"/>
      <c r="Q12584" s="79" t="n"/>
      <c r="AR12584">
        <f>IF($AU$2&lt;&gt;5,NA(),IF(D12584=D12583,0,IF(AND(D22085=D12584,D12585=D12584),O12584+O12585+O22085,IF(D12585=D12584,O12585+O12584,O12584))))</f>
        <v/>
      </c>
      <c r="AS12584">
        <f>IF($AU$2&lt;&gt;5,NA(),IF(D12584=D12583,0,IF(AND(D22085=D12584,D12585=D12584),P12584+P12585+P22085,IF(D12585=D12584,P12585+P12584,P12584))))</f>
        <v/>
      </c>
      <c r="AT12584">
        <f>AR12584-AS12584</f>
        <v/>
      </c>
    </row>
    <row r="12585" ht="15.75" customHeight="1" s="121">
      <c r="B12585">
        <f>D12585&amp;Q12585&amp;E12585</f>
        <v/>
      </c>
      <c r="C12585" s="73" t="n"/>
      <c r="D12585" s="73" t="n"/>
      <c r="E12585" s="78" t="n"/>
      <c r="F12585" s="75" t="n"/>
      <c r="G12585" s="73" t="n"/>
      <c r="H12585" s="75" t="n"/>
      <c r="I12585" s="75" t="n"/>
      <c r="J12585" s="75" t="n"/>
      <c r="K12585" s="75" t="n"/>
      <c r="L12585" s="75" t="n"/>
      <c r="M12585" s="75" t="n"/>
      <c r="N12585" s="75" t="n"/>
      <c r="O12585" s="75" t="n"/>
      <c r="P12585" s="75" t="n"/>
      <c r="Q12585" s="79" t="n"/>
      <c r="AR12585">
        <f>IF($AU$2&lt;&gt;5,NA(),IF(D12585=D12584,0,IF(AND(D22086=D12585,D12586=D12585),O12585+O12586+O22086,IF(D12586=D12585,O12586+O12585,O12585))))</f>
        <v/>
      </c>
      <c r="AS12585">
        <f>IF($AU$2&lt;&gt;5,NA(),IF(D12585=D12584,0,IF(AND(D22086=D12585,D12586=D12585),P12585+P12586+P22086,IF(D12586=D12585,P12586+P12585,P12585))))</f>
        <v/>
      </c>
      <c r="AT12585">
        <f>AR12585-AS12585</f>
        <v/>
      </c>
    </row>
    <row r="12586" ht="15.75" customHeight="1" s="121">
      <c r="B12586">
        <f>D12586&amp;Q12586&amp;E12586</f>
        <v/>
      </c>
      <c r="C12586" s="73" t="n"/>
      <c r="D12586" s="73" t="n"/>
      <c r="E12586" s="78" t="n"/>
      <c r="F12586" s="75" t="n"/>
      <c r="G12586" s="73" t="n"/>
      <c r="H12586" s="75" t="n"/>
      <c r="I12586" s="75" t="n"/>
      <c r="J12586" s="75" t="n"/>
      <c r="K12586" s="75" t="n"/>
      <c r="L12586" s="75" t="n"/>
      <c r="M12586" s="75" t="n"/>
      <c r="N12586" s="75" t="n"/>
      <c r="O12586" s="75" t="n"/>
      <c r="P12586" s="75" t="n"/>
      <c r="Q12586" s="79" t="n"/>
      <c r="AR12586">
        <f>IF($AU$2&lt;&gt;5,NA(),IF(D12586=D12585,0,IF(AND(D22087=D12586,D12587=D12586),O12586+O12587+O22087,IF(D12587=D12586,O12587+O12586,O12586))))</f>
        <v/>
      </c>
      <c r="AS12586">
        <f>IF($AU$2&lt;&gt;5,NA(),IF(D12586=D12585,0,IF(AND(D22087=D12586,D12587=D12586),P12586+P12587+P22087,IF(D12587=D12586,P12587+P12586,P12586))))</f>
        <v/>
      </c>
      <c r="AT12586">
        <f>AR12586-AS12586</f>
        <v/>
      </c>
    </row>
    <row r="12587" ht="15.75" customHeight="1" s="121">
      <c r="B12587">
        <f>D12587&amp;Q12587&amp;E12587</f>
        <v/>
      </c>
      <c r="C12587" s="73" t="n"/>
      <c r="D12587" s="73" t="n"/>
      <c r="E12587" s="78" t="n"/>
      <c r="F12587" s="75" t="n"/>
      <c r="G12587" s="73" t="n"/>
      <c r="H12587" s="75" t="n"/>
      <c r="I12587" s="75" t="n"/>
      <c r="J12587" s="75" t="n"/>
      <c r="K12587" s="75" t="n"/>
      <c r="L12587" s="75" t="n"/>
      <c r="M12587" s="75" t="n"/>
      <c r="N12587" s="75" t="n"/>
      <c r="O12587" s="75" t="n"/>
      <c r="P12587" s="75" t="n"/>
      <c r="Q12587" s="79" t="n"/>
      <c r="AR12587">
        <f>IF($AU$2&lt;&gt;5,NA(),IF(D12587=D12586,0,IF(AND(D22088=D12587,D12588=D12587),O12587+O12588+O22088,IF(D12588=D12587,O12588+O12587,O12587))))</f>
        <v/>
      </c>
      <c r="AS12587">
        <f>IF($AU$2&lt;&gt;5,NA(),IF(D12587=D12586,0,IF(AND(D22088=D12587,D12588=D12587),P12587+P12588+P22088,IF(D12588=D12587,P12588+P12587,P12587))))</f>
        <v/>
      </c>
      <c r="AT12587">
        <f>AR12587-AS12587</f>
        <v/>
      </c>
    </row>
    <row r="12588" ht="15.75" customHeight="1" s="121">
      <c r="B12588">
        <f>D12588&amp;Q12588&amp;E12588</f>
        <v/>
      </c>
      <c r="C12588" s="73" t="n"/>
      <c r="D12588" s="73" t="n"/>
      <c r="E12588" s="78" t="n"/>
      <c r="F12588" s="75" t="n"/>
      <c r="G12588" s="73" t="n"/>
      <c r="H12588" s="75" t="n"/>
      <c r="I12588" s="75" t="n"/>
      <c r="J12588" s="75" t="n"/>
      <c r="K12588" s="75" t="n"/>
      <c r="L12588" s="75" t="n"/>
      <c r="M12588" s="75" t="n"/>
      <c r="N12588" s="75" t="n"/>
      <c r="O12588" s="75" t="n"/>
      <c r="P12588" s="75" t="n"/>
      <c r="Q12588" s="79" t="n"/>
      <c r="AR12588">
        <f>IF($AU$2&lt;&gt;5,NA(),IF(D12588=D12587,0,IF(AND(D22089=D12588,D12589=D12588),O12588+O12589+O22089,IF(D12589=D12588,O12589+O12588,O12588))))</f>
        <v/>
      </c>
      <c r="AS12588">
        <f>IF($AU$2&lt;&gt;5,NA(),IF(D12588=D12587,0,IF(AND(D22089=D12588,D12589=D12588),P12588+P12589+P22089,IF(D12589=D12588,P12589+P12588,P12588))))</f>
        <v/>
      </c>
      <c r="AT12588">
        <f>AR12588-AS12588</f>
        <v/>
      </c>
    </row>
    <row r="12589" ht="15.75" customHeight="1" s="121">
      <c r="B12589">
        <f>D12589&amp;Q12589&amp;E12589</f>
        <v/>
      </c>
      <c r="C12589" s="73" t="n"/>
      <c r="D12589" s="73" t="n"/>
      <c r="E12589" s="78" t="n"/>
      <c r="F12589" s="75" t="n"/>
      <c r="G12589" s="73" t="n"/>
      <c r="H12589" s="75" t="n"/>
      <c r="I12589" s="75" t="n"/>
      <c r="J12589" s="75" t="n"/>
      <c r="K12589" s="75" t="n"/>
      <c r="L12589" s="75" t="n"/>
      <c r="M12589" s="75" t="n"/>
      <c r="N12589" s="75" t="n"/>
      <c r="O12589" s="75" t="n"/>
      <c r="P12589" s="75" t="n"/>
      <c r="Q12589" s="79" t="n"/>
      <c r="AR12589">
        <f>IF($AU$2&lt;&gt;5,NA(),IF(D12589=D12588,0,IF(AND(D22090=D12589,D12590=D12589),O12589+O12590+O22090,IF(D12590=D12589,O12590+O12589,O12589))))</f>
        <v/>
      </c>
      <c r="AS12589">
        <f>IF($AU$2&lt;&gt;5,NA(),IF(D12589=D12588,0,IF(AND(D22090=D12589,D12590=D12589),P12589+P12590+P22090,IF(D12590=D12589,P12590+P12589,P12589))))</f>
        <v/>
      </c>
      <c r="AT12589">
        <f>AR12589-AS12589</f>
        <v/>
      </c>
    </row>
    <row r="12590" ht="15.75" customHeight="1" s="121">
      <c r="B12590">
        <f>D12590&amp;Q12590&amp;E12590</f>
        <v/>
      </c>
      <c r="C12590" s="73" t="n"/>
      <c r="D12590" s="73" t="n"/>
      <c r="E12590" s="78" t="n"/>
      <c r="F12590" s="75" t="n"/>
      <c r="G12590" s="73" t="n"/>
      <c r="H12590" s="75" t="n"/>
      <c r="I12590" s="75" t="n"/>
      <c r="J12590" s="75" t="n"/>
      <c r="K12590" s="75" t="n"/>
      <c r="L12590" s="75" t="n"/>
      <c r="M12590" s="75" t="n"/>
      <c r="N12590" s="75" t="n"/>
      <c r="O12590" s="75" t="n"/>
      <c r="P12590" s="75" t="n"/>
      <c r="Q12590" s="79" t="n"/>
      <c r="AR12590">
        <f>IF($AU$2&lt;&gt;5,NA(),IF(D12590=D12589,0,IF(AND(D22091=D12590,D12591=D12590),O12590+O12591+O22091,IF(D12591=D12590,O12591+O12590,O12590))))</f>
        <v/>
      </c>
      <c r="AS12590">
        <f>IF($AU$2&lt;&gt;5,NA(),IF(D12590=D12589,0,IF(AND(D22091=D12590,D12591=D12590),P12590+P12591+P22091,IF(D12591=D12590,P12591+P12590,P12590))))</f>
        <v/>
      </c>
      <c r="AT12590">
        <f>AR12590-AS12590</f>
        <v/>
      </c>
    </row>
    <row r="12591" ht="15.75" customHeight="1" s="121">
      <c r="B12591">
        <f>D12591&amp;Q12591&amp;E12591</f>
        <v/>
      </c>
      <c r="C12591" s="73" t="n"/>
      <c r="D12591" s="73" t="n"/>
      <c r="E12591" s="78" t="n"/>
      <c r="F12591" s="75" t="n"/>
      <c r="G12591" s="73" t="n"/>
      <c r="H12591" s="75" t="n"/>
      <c r="I12591" s="75" t="n"/>
      <c r="J12591" s="75" t="n"/>
      <c r="K12591" s="75" t="n"/>
      <c r="L12591" s="75" t="n"/>
      <c r="M12591" s="75" t="n"/>
      <c r="N12591" s="75" t="n"/>
      <c r="O12591" s="75" t="n"/>
      <c r="P12591" s="75" t="n"/>
      <c r="Q12591" s="79" t="n"/>
      <c r="AR12591">
        <f>IF($AU$2&lt;&gt;5,NA(),IF(D12591=D12590,0,IF(AND(D22092=D12591,D12592=D12591),O12591+O12592+O22092,IF(D12592=D12591,O12592+O12591,O12591))))</f>
        <v/>
      </c>
      <c r="AS12591">
        <f>IF($AU$2&lt;&gt;5,NA(),IF(D12591=D12590,0,IF(AND(D22092=D12591,D12592=D12591),P12591+P12592+P22092,IF(D12592=D12591,P12592+P12591,P12591))))</f>
        <v/>
      </c>
      <c r="AT12591">
        <f>AR12591-AS12591</f>
        <v/>
      </c>
    </row>
    <row r="12592" ht="15.75" customHeight="1" s="121">
      <c r="B12592">
        <f>D12592&amp;Q12592&amp;E12592</f>
        <v/>
      </c>
      <c r="C12592" s="73" t="n"/>
      <c r="D12592" s="73" t="n"/>
      <c r="E12592" s="78" t="n"/>
      <c r="F12592" s="75" t="n"/>
      <c r="G12592" s="73" t="n"/>
      <c r="H12592" s="75" t="n"/>
      <c r="I12592" s="75" t="n"/>
      <c r="J12592" s="75" t="n"/>
      <c r="K12592" s="75" t="n"/>
      <c r="L12592" s="75" t="n"/>
      <c r="M12592" s="75" t="n"/>
      <c r="N12592" s="75" t="n"/>
      <c r="O12592" s="75" t="n"/>
      <c r="P12592" s="75" t="n"/>
      <c r="Q12592" s="79" t="n"/>
      <c r="AR12592">
        <f>IF($AU$2&lt;&gt;5,NA(),IF(D12592=D12591,0,IF(AND(D22093=D12592,D12593=D12592),O12592+O12593+O22093,IF(D12593=D12592,O12593+O12592,O12592))))</f>
        <v/>
      </c>
      <c r="AS12592">
        <f>IF($AU$2&lt;&gt;5,NA(),IF(D12592=D12591,0,IF(AND(D22093=D12592,D12593=D12592),P12592+P12593+P22093,IF(D12593=D12592,P12593+P12592,P12592))))</f>
        <v/>
      </c>
      <c r="AT12592">
        <f>AR12592-AS12592</f>
        <v/>
      </c>
    </row>
    <row r="12593" ht="15.75" customHeight="1" s="121">
      <c r="B12593">
        <f>D12593&amp;Q12593&amp;E12593</f>
        <v/>
      </c>
      <c r="C12593" s="73" t="n"/>
      <c r="D12593" s="73" t="n"/>
      <c r="E12593" s="78" t="n"/>
      <c r="F12593" s="75" t="n"/>
      <c r="G12593" s="73" t="n"/>
      <c r="H12593" s="75" t="n"/>
      <c r="I12593" s="75" t="n"/>
      <c r="J12593" s="75" t="n"/>
      <c r="K12593" s="75" t="n"/>
      <c r="L12593" s="75" t="n"/>
      <c r="M12593" s="75" t="n"/>
      <c r="N12593" s="75" t="n"/>
      <c r="O12593" s="75" t="n"/>
      <c r="P12593" s="75" t="n"/>
      <c r="Q12593" s="79" t="n"/>
      <c r="AR12593">
        <f>IF($AU$2&lt;&gt;5,NA(),IF(D12593=D12592,0,IF(AND(D22094=D12593,D12594=D12593),O12593+O12594+O22094,IF(D12594=D12593,O12594+O12593,O12593))))</f>
        <v/>
      </c>
      <c r="AS12593">
        <f>IF($AU$2&lt;&gt;5,NA(),IF(D12593=D12592,0,IF(AND(D22094=D12593,D12594=D12593),P12593+P12594+P22094,IF(D12594=D12593,P12594+P12593,P12593))))</f>
        <v/>
      </c>
      <c r="AT12593">
        <f>AR12593-AS12593</f>
        <v/>
      </c>
    </row>
    <row r="12594" ht="15.75" customHeight="1" s="121">
      <c r="B12594">
        <f>D12594&amp;Q12594&amp;E12594</f>
        <v/>
      </c>
      <c r="C12594" s="73" t="n"/>
      <c r="D12594" s="73" t="n"/>
      <c r="E12594" s="78" t="n"/>
      <c r="F12594" s="75" t="n"/>
      <c r="G12594" s="73" t="n"/>
      <c r="H12594" s="75" t="n"/>
      <c r="I12594" s="75" t="n"/>
      <c r="J12594" s="75" t="n"/>
      <c r="K12594" s="75" t="n"/>
      <c r="L12594" s="75" t="n"/>
      <c r="M12594" s="75" t="n"/>
      <c r="N12594" s="75" t="n"/>
      <c r="O12594" s="75" t="n"/>
      <c r="P12594" s="75" t="n"/>
      <c r="Q12594" s="79" t="n"/>
      <c r="AR12594">
        <f>IF($AU$2&lt;&gt;5,NA(),IF(D12594=D12593,0,IF(AND(D22095=D12594,D12595=D12594),O12594+O12595+O22095,IF(D12595=D12594,O12595+O12594,O12594))))</f>
        <v/>
      </c>
      <c r="AS12594">
        <f>IF($AU$2&lt;&gt;5,NA(),IF(D12594=D12593,0,IF(AND(D22095=D12594,D12595=D12594),P12594+P12595+P22095,IF(D12595=D12594,P12595+P12594,P12594))))</f>
        <v/>
      </c>
      <c r="AT12594">
        <f>AR12594-AS12594</f>
        <v/>
      </c>
    </row>
    <row r="12595" ht="15.75" customHeight="1" s="121">
      <c r="B12595">
        <f>D12595&amp;Q12595&amp;E12595</f>
        <v/>
      </c>
      <c r="C12595" s="73" t="n"/>
      <c r="D12595" s="73" t="n"/>
      <c r="E12595" s="78" t="n"/>
      <c r="F12595" s="75" t="n"/>
      <c r="G12595" s="73" t="n"/>
      <c r="H12595" s="75" t="n"/>
      <c r="I12595" s="75" t="n"/>
      <c r="J12595" s="75" t="n"/>
      <c r="K12595" s="75" t="n"/>
      <c r="L12595" s="75" t="n"/>
      <c r="M12595" s="75" t="n"/>
      <c r="N12595" s="75" t="n"/>
      <c r="O12595" s="75" t="n"/>
      <c r="P12595" s="75" t="n"/>
      <c r="Q12595" s="79" t="n"/>
      <c r="AR12595">
        <f>IF($AU$2&lt;&gt;5,NA(),IF(D12595=D12594,0,IF(AND(D22096=D12595,D12596=D12595),O12595+O12596+O22096,IF(D12596=D12595,O12596+O12595,O12595))))</f>
        <v/>
      </c>
      <c r="AS12595">
        <f>IF($AU$2&lt;&gt;5,NA(),IF(D12595=D12594,0,IF(AND(D22096=D12595,D12596=D12595),P12595+P12596+P22096,IF(D12596=D12595,P12596+P12595,P12595))))</f>
        <v/>
      </c>
      <c r="AT12595">
        <f>AR12595-AS12595</f>
        <v/>
      </c>
    </row>
    <row r="12596" ht="15.75" customHeight="1" s="121">
      <c r="B12596">
        <f>D12596&amp;Q12596&amp;E12596</f>
        <v/>
      </c>
      <c r="C12596" s="73" t="n"/>
      <c r="D12596" s="73" t="n"/>
      <c r="E12596" s="78" t="n"/>
      <c r="F12596" s="75" t="n"/>
      <c r="G12596" s="73" t="n"/>
      <c r="H12596" s="75" t="n"/>
      <c r="I12596" s="75" t="n"/>
      <c r="J12596" s="75" t="n"/>
      <c r="K12596" s="75" t="n"/>
      <c r="L12596" s="75" t="n"/>
      <c r="M12596" s="75" t="n"/>
      <c r="N12596" s="75" t="n"/>
      <c r="O12596" s="75" t="n"/>
      <c r="P12596" s="75" t="n"/>
      <c r="Q12596" s="79" t="n"/>
      <c r="AR12596">
        <f>IF($AU$2&lt;&gt;5,NA(),IF(D12596=D12595,0,IF(AND(D22097=D12596,D12597=D12596),O12596+O12597+O22097,IF(D12597=D12596,O12597+O12596,O12596))))</f>
        <v/>
      </c>
      <c r="AS12596">
        <f>IF($AU$2&lt;&gt;5,NA(),IF(D12596=D12595,0,IF(AND(D22097=D12596,D12597=D12596),P12596+P12597+P22097,IF(D12597=D12596,P12597+P12596,P12596))))</f>
        <v/>
      </c>
      <c r="AT12596">
        <f>AR12596-AS12596</f>
        <v/>
      </c>
    </row>
    <row r="12597" ht="15.75" customHeight="1" s="121">
      <c r="B12597">
        <f>D12597&amp;Q12597&amp;E12597</f>
        <v/>
      </c>
      <c r="C12597" s="73" t="n"/>
      <c r="D12597" s="73" t="n"/>
      <c r="E12597" s="78" t="n"/>
      <c r="F12597" s="75" t="n"/>
      <c r="G12597" s="73" t="n"/>
      <c r="H12597" s="75" t="n"/>
      <c r="I12597" s="75" t="n"/>
      <c r="J12597" s="75" t="n"/>
      <c r="K12597" s="75" t="n"/>
      <c r="L12597" s="75" t="n"/>
      <c r="M12597" s="75" t="n"/>
      <c r="N12597" s="75" t="n"/>
      <c r="O12597" s="75" t="n"/>
      <c r="P12597" s="75" t="n"/>
      <c r="Q12597" s="79" t="n"/>
      <c r="AR12597">
        <f>IF($AU$2&lt;&gt;5,NA(),IF(D12597=D12596,0,IF(AND(D22098=D12597,D12598=D12597),O12597+O12598+O22098,IF(D12598=D12597,O12598+O12597,O12597))))</f>
        <v/>
      </c>
      <c r="AS12597">
        <f>IF($AU$2&lt;&gt;5,NA(),IF(D12597=D12596,0,IF(AND(D22098=D12597,D12598=D12597),P12597+P12598+P22098,IF(D12598=D12597,P12598+P12597,P12597))))</f>
        <v/>
      </c>
      <c r="AT12597">
        <f>AR12597-AS12597</f>
        <v/>
      </c>
    </row>
    <row r="12598" ht="15.75" customHeight="1" s="121">
      <c r="B12598">
        <f>D12598&amp;Q12598&amp;E12598</f>
        <v/>
      </c>
      <c r="C12598" s="73" t="n"/>
      <c r="D12598" s="73" t="n"/>
      <c r="E12598" s="78" t="n"/>
      <c r="F12598" s="75" t="n"/>
      <c r="G12598" s="73" t="n"/>
      <c r="H12598" s="75" t="n"/>
      <c r="I12598" s="75" t="n"/>
      <c r="J12598" s="75" t="n"/>
      <c r="K12598" s="75" t="n"/>
      <c r="L12598" s="75" t="n"/>
      <c r="M12598" s="75" t="n"/>
      <c r="N12598" s="75" t="n"/>
      <c r="O12598" s="75" t="n"/>
      <c r="P12598" s="75" t="n"/>
      <c r="Q12598" s="79" t="n"/>
      <c r="AR12598">
        <f>IF($AU$2&lt;&gt;5,NA(),IF(D12598=D12597,0,IF(AND(D22099=D12598,D12599=D12598),O12598+O12599+O22099,IF(D12599=D12598,O12599+O12598,O12598))))</f>
        <v/>
      </c>
      <c r="AS12598">
        <f>IF($AU$2&lt;&gt;5,NA(),IF(D12598=D12597,0,IF(AND(D22099=D12598,D12599=D12598),P12598+P12599+P22099,IF(D12599=D12598,P12599+P12598,P12598))))</f>
        <v/>
      </c>
      <c r="AT12598">
        <f>AR12598-AS12598</f>
        <v/>
      </c>
    </row>
    <row r="12599" ht="15.75" customHeight="1" s="121">
      <c r="B12599">
        <f>D12599&amp;Q12599&amp;E12599</f>
        <v/>
      </c>
      <c r="C12599" s="73" t="n"/>
      <c r="D12599" s="73" t="n"/>
      <c r="E12599" s="78" t="n"/>
      <c r="F12599" s="75" t="n"/>
      <c r="G12599" s="73" t="n"/>
      <c r="H12599" s="75" t="n"/>
      <c r="I12599" s="75" t="n"/>
      <c r="J12599" s="75" t="n"/>
      <c r="K12599" s="75" t="n"/>
      <c r="L12599" s="75" t="n"/>
      <c r="M12599" s="75" t="n"/>
      <c r="N12599" s="75" t="n"/>
      <c r="O12599" s="75" t="n"/>
      <c r="P12599" s="75" t="n"/>
      <c r="Q12599" s="79" t="n"/>
      <c r="AR12599">
        <f>IF($AU$2&lt;&gt;5,NA(),IF(D12599=D12598,0,IF(AND(D22100=D12599,D12600=D12599),O12599+O12600+O22100,IF(D12600=D12599,O12600+O12599,O12599))))</f>
        <v/>
      </c>
      <c r="AS12599">
        <f>IF($AU$2&lt;&gt;5,NA(),IF(D12599=D12598,0,IF(AND(D22100=D12599,D12600=D12599),P12599+P12600+P22100,IF(D12600=D12599,P12600+P12599,P12599))))</f>
        <v/>
      </c>
      <c r="AT12599">
        <f>AR12599-AS12599</f>
        <v/>
      </c>
    </row>
    <row r="12600" ht="15.75" customHeight="1" s="121">
      <c r="B12600">
        <f>D12600&amp;Q12600&amp;E12600</f>
        <v/>
      </c>
      <c r="C12600" s="73" t="n"/>
      <c r="D12600" s="73" t="n"/>
      <c r="E12600" s="78" t="n"/>
      <c r="F12600" s="75" t="n"/>
      <c r="G12600" s="73" t="n"/>
      <c r="H12600" s="75" t="n"/>
      <c r="I12600" s="75" t="n"/>
      <c r="J12600" s="75" t="n"/>
      <c r="K12600" s="75" t="n"/>
      <c r="L12600" s="75" t="n"/>
      <c r="M12600" s="75" t="n"/>
      <c r="N12600" s="75" t="n"/>
      <c r="O12600" s="75" t="n"/>
      <c r="P12600" s="75" t="n"/>
      <c r="Q12600" s="79" t="n"/>
      <c r="AR12600">
        <f>IF($AU$2&lt;&gt;5,NA(),IF(D12600=D12599,0,IF(AND(D22101=D12600,D12601=D12600),O12600+O12601+O22101,IF(D12601=D12600,O12601+O12600,O12600))))</f>
        <v/>
      </c>
      <c r="AS12600">
        <f>IF($AU$2&lt;&gt;5,NA(),IF(D12600=D12599,0,IF(AND(D22101=D12600,D12601=D12600),P12600+P12601+P22101,IF(D12601=D12600,P12601+P12600,P12600))))</f>
        <v/>
      </c>
      <c r="AT12600">
        <f>AR12600-AS12600</f>
        <v/>
      </c>
    </row>
    <row r="12601" ht="15.75" customHeight="1" s="121">
      <c r="B12601">
        <f>D12601&amp;Q12601&amp;E12601</f>
        <v/>
      </c>
      <c r="C12601" s="73" t="n"/>
      <c r="D12601" s="73" t="n"/>
      <c r="E12601" s="78" t="n"/>
      <c r="F12601" s="75" t="n"/>
      <c r="G12601" s="73" t="n"/>
      <c r="H12601" s="75" t="n"/>
      <c r="I12601" s="75" t="n"/>
      <c r="J12601" s="75" t="n"/>
      <c r="K12601" s="75" t="n"/>
      <c r="L12601" s="75" t="n"/>
      <c r="M12601" s="75" t="n"/>
      <c r="N12601" s="75" t="n"/>
      <c r="O12601" s="75" t="n"/>
      <c r="P12601" s="75" t="n"/>
      <c r="Q12601" s="79" t="n"/>
      <c r="AR12601">
        <f>IF($AU$2&lt;&gt;5,NA(),IF(D12601=D12600,0,IF(AND(D22102=D12601,D12602=D12601),O12601+O12602+O22102,IF(D12602=D12601,O12602+O12601,O12601))))</f>
        <v/>
      </c>
      <c r="AS12601">
        <f>IF($AU$2&lt;&gt;5,NA(),IF(D12601=D12600,0,IF(AND(D22102=D12601,D12602=D12601),P12601+P12602+P22102,IF(D12602=D12601,P12602+P12601,P12601))))</f>
        <v/>
      </c>
      <c r="AT12601">
        <f>AR12601-AS12601</f>
        <v/>
      </c>
    </row>
    <row r="12602" ht="15.75" customHeight="1" s="121">
      <c r="B12602">
        <f>D12602&amp;Q12602&amp;E12602</f>
        <v/>
      </c>
      <c r="C12602" s="73" t="n"/>
      <c r="D12602" s="73" t="n"/>
      <c r="E12602" s="78" t="n"/>
      <c r="F12602" s="75" t="n"/>
      <c r="G12602" s="73" t="n"/>
      <c r="H12602" s="75" t="n"/>
      <c r="I12602" s="75" t="n"/>
      <c r="J12602" s="75" t="n"/>
      <c r="K12602" s="75" t="n"/>
      <c r="L12602" s="75" t="n"/>
      <c r="M12602" s="75" t="n"/>
      <c r="N12602" s="75" t="n"/>
      <c r="O12602" s="75" t="n"/>
      <c r="P12602" s="75" t="n"/>
      <c r="Q12602" s="79" t="n"/>
      <c r="AR12602">
        <f>IF($AU$2&lt;&gt;5,NA(),IF(D12602=D12601,0,IF(AND(D22103=D12602,D12603=D12602),O12602+O12603+O22103,IF(D12603=D12602,O12603+O12602,O12602))))</f>
        <v/>
      </c>
      <c r="AS12602">
        <f>IF($AU$2&lt;&gt;5,NA(),IF(D12602=D12601,0,IF(AND(D22103=D12602,D12603=D12602),P12602+P12603+P22103,IF(D12603=D12602,P12603+P12602,P12602))))</f>
        <v/>
      </c>
      <c r="AT12602">
        <f>AR12602-AS12602</f>
        <v/>
      </c>
    </row>
    <row r="12603" ht="15.75" customHeight="1" s="121">
      <c r="B12603">
        <f>D12603&amp;Q12603&amp;E12603</f>
        <v/>
      </c>
      <c r="C12603" s="73" t="n"/>
      <c r="D12603" s="73" t="n"/>
      <c r="E12603" s="78" t="n"/>
      <c r="F12603" s="75" t="n"/>
      <c r="G12603" s="73" t="n"/>
      <c r="H12603" s="75" t="n"/>
      <c r="I12603" s="75" t="n"/>
      <c r="J12603" s="75" t="n"/>
      <c r="K12603" s="75" t="n"/>
      <c r="L12603" s="75" t="n"/>
      <c r="M12603" s="75" t="n"/>
      <c r="N12603" s="75" t="n"/>
      <c r="O12603" s="75" t="n"/>
      <c r="P12603" s="75" t="n"/>
      <c r="Q12603" s="79" t="n"/>
      <c r="AR12603">
        <f>IF($AU$2&lt;&gt;5,NA(),IF(D12603=D12602,0,IF(AND(D22104=D12603,D12604=D12603),O12603+O12604+O22104,IF(D12604=D12603,O12604+O12603,O12603))))</f>
        <v/>
      </c>
      <c r="AS12603">
        <f>IF($AU$2&lt;&gt;5,NA(),IF(D12603=D12602,0,IF(AND(D22104=D12603,D12604=D12603),P12603+P12604+P22104,IF(D12604=D12603,P12604+P12603,P12603))))</f>
        <v/>
      </c>
      <c r="AT12603">
        <f>AR12603-AS12603</f>
        <v/>
      </c>
    </row>
    <row r="12604" ht="15.75" customHeight="1" s="121">
      <c r="B12604">
        <f>D12604&amp;Q12604&amp;E12604</f>
        <v/>
      </c>
      <c r="C12604" s="73" t="n"/>
      <c r="D12604" s="73" t="n"/>
      <c r="E12604" s="78" t="n"/>
      <c r="F12604" s="75" t="n"/>
      <c r="G12604" s="73" t="n"/>
      <c r="H12604" s="75" t="n"/>
      <c r="I12604" s="75" t="n"/>
      <c r="J12604" s="75" t="n"/>
      <c r="K12604" s="75" t="n"/>
      <c r="L12604" s="75" t="n"/>
      <c r="M12604" s="75" t="n"/>
      <c r="N12604" s="75" t="n"/>
      <c r="O12604" s="75" t="n"/>
      <c r="P12604" s="75" t="n"/>
      <c r="Q12604" s="79" t="n"/>
      <c r="AR12604">
        <f>IF($AU$2&lt;&gt;5,NA(),IF(D12604=D12603,0,IF(AND(D22105=D12604,D12605=D12604),O12604+O12605+O22105,IF(D12605=D12604,O12605+O12604,O12604))))</f>
        <v/>
      </c>
      <c r="AS12604">
        <f>IF($AU$2&lt;&gt;5,NA(),IF(D12604=D12603,0,IF(AND(D22105=D12604,D12605=D12604),P12604+P12605+P22105,IF(D12605=D12604,P12605+P12604,P12604))))</f>
        <v/>
      </c>
      <c r="AT12604">
        <f>AR12604-AS12604</f>
        <v/>
      </c>
    </row>
    <row r="12605" ht="15.75" customHeight="1" s="121">
      <c r="B12605">
        <f>D12605&amp;Q12605&amp;E12605</f>
        <v/>
      </c>
      <c r="C12605" s="73" t="n"/>
      <c r="D12605" s="73" t="n"/>
      <c r="E12605" s="78" t="n"/>
      <c r="F12605" s="75" t="n"/>
      <c r="G12605" s="73" t="n"/>
      <c r="H12605" s="75" t="n"/>
      <c r="I12605" s="75" t="n"/>
      <c r="J12605" s="75" t="n"/>
      <c r="K12605" s="75" t="n"/>
      <c r="L12605" s="75" t="n"/>
      <c r="M12605" s="75" t="n"/>
      <c r="N12605" s="75" t="n"/>
      <c r="O12605" s="75" t="n"/>
      <c r="P12605" s="75" t="n"/>
      <c r="Q12605" s="79" t="n"/>
      <c r="AR12605">
        <f>IF($AU$2&lt;&gt;5,NA(),IF(D12605=D12604,0,IF(AND(D22106=D12605,D12606=D12605),O12605+O12606+O22106,IF(D12606=D12605,O12606+O12605,O12605))))</f>
        <v/>
      </c>
      <c r="AS12605">
        <f>IF($AU$2&lt;&gt;5,NA(),IF(D12605=D12604,0,IF(AND(D22106=D12605,D12606=D12605),P12605+P12606+P22106,IF(D12606=D12605,P12606+P12605,P12605))))</f>
        <v/>
      </c>
      <c r="AT12605">
        <f>AR12605-AS12605</f>
        <v/>
      </c>
    </row>
    <row r="12606" ht="15.75" customHeight="1" s="121">
      <c r="B12606">
        <f>D12606&amp;Q12606&amp;E12606</f>
        <v/>
      </c>
      <c r="C12606" s="73" t="n"/>
      <c r="D12606" s="73" t="n"/>
      <c r="E12606" s="78" t="n"/>
      <c r="F12606" s="75" t="n"/>
      <c r="G12606" s="73" t="n"/>
      <c r="H12606" s="75" t="n"/>
      <c r="I12606" s="75" t="n"/>
      <c r="J12606" s="75" t="n"/>
      <c r="K12606" s="75" t="n"/>
      <c r="L12606" s="75" t="n"/>
      <c r="M12606" s="75" t="n"/>
      <c r="N12606" s="75" t="n"/>
      <c r="O12606" s="75" t="n"/>
      <c r="P12606" s="75" t="n"/>
      <c r="Q12606" s="79" t="n"/>
      <c r="AR12606">
        <f>IF($AU$2&lt;&gt;5,NA(),IF(D12606=D12605,0,IF(AND(D22107=D12606,D12607=D12606),O12606+O12607+O22107,IF(D12607=D12606,O12607+O12606,O12606))))</f>
        <v/>
      </c>
      <c r="AS12606">
        <f>IF($AU$2&lt;&gt;5,NA(),IF(D12606=D12605,0,IF(AND(D22107=D12606,D12607=D12606),P12606+P12607+P22107,IF(D12607=D12606,P12607+P12606,P12606))))</f>
        <v/>
      </c>
      <c r="AT12606">
        <f>AR12606-AS12606</f>
        <v/>
      </c>
    </row>
    <row r="12607" ht="15.75" customHeight="1" s="121">
      <c r="B12607">
        <f>D12607&amp;Q12607&amp;E12607</f>
        <v/>
      </c>
      <c r="C12607" s="73" t="n"/>
      <c r="D12607" s="73" t="n"/>
      <c r="E12607" s="78" t="n"/>
      <c r="F12607" s="75" t="n"/>
      <c r="G12607" s="73" t="n"/>
      <c r="H12607" s="75" t="n"/>
      <c r="I12607" s="75" t="n"/>
      <c r="J12607" s="75" t="n"/>
      <c r="K12607" s="75" t="n"/>
      <c r="L12607" s="75" t="n"/>
      <c r="M12607" s="75" t="n"/>
      <c r="N12607" s="75" t="n"/>
      <c r="O12607" s="75" t="n"/>
      <c r="P12607" s="75" t="n"/>
      <c r="Q12607" s="79" t="n"/>
      <c r="AR12607">
        <f>IF($AU$2&lt;&gt;5,NA(),IF(D12607=D12606,0,IF(AND(D22108=D12607,D12608=D12607),O12607+O12608+O22108,IF(D12608=D12607,O12608+O12607,O12607))))</f>
        <v/>
      </c>
      <c r="AS12607">
        <f>IF($AU$2&lt;&gt;5,NA(),IF(D12607=D12606,0,IF(AND(D22108=D12607,D12608=D12607),P12607+P12608+P22108,IF(D12608=D12607,P12608+P12607,P12607))))</f>
        <v/>
      </c>
      <c r="AT12607">
        <f>AR12607-AS12607</f>
        <v/>
      </c>
    </row>
    <row r="12608" ht="15.75" customHeight="1" s="121">
      <c r="B12608">
        <f>D12608&amp;Q12608&amp;E12608</f>
        <v/>
      </c>
      <c r="C12608" s="73" t="n"/>
      <c r="D12608" s="73" t="n"/>
      <c r="E12608" s="78" t="n"/>
      <c r="F12608" s="75" t="n"/>
      <c r="G12608" s="73" t="n"/>
      <c r="H12608" s="75" t="n"/>
      <c r="I12608" s="75" t="n"/>
      <c r="J12608" s="75" t="n"/>
      <c r="K12608" s="75" t="n"/>
      <c r="L12608" s="75" t="n"/>
      <c r="M12608" s="75" t="n"/>
      <c r="N12608" s="75" t="n"/>
      <c r="O12608" s="75" t="n"/>
      <c r="P12608" s="75" t="n"/>
      <c r="Q12608" s="79" t="n"/>
      <c r="AR12608">
        <f>IF($AU$2&lt;&gt;5,NA(),IF(D12608=D12607,0,IF(AND(D22109=D12608,D12609=D12608),O12608+O12609+O22109,IF(D12609=D12608,O12609+O12608,O12608))))</f>
        <v/>
      </c>
      <c r="AS12608">
        <f>IF($AU$2&lt;&gt;5,NA(),IF(D12608=D12607,0,IF(AND(D22109=D12608,D12609=D12608),P12608+P12609+P22109,IF(D12609=D12608,P12609+P12608,P12608))))</f>
        <v/>
      </c>
      <c r="AT12608">
        <f>AR12608-AS12608</f>
        <v/>
      </c>
    </row>
    <row r="12609" ht="15.75" customHeight="1" s="121">
      <c r="B12609">
        <f>D12609&amp;Q12609&amp;E12609</f>
        <v/>
      </c>
      <c r="C12609" s="73" t="n"/>
      <c r="D12609" s="73" t="n"/>
      <c r="E12609" s="78" t="n"/>
      <c r="F12609" s="75" t="n"/>
      <c r="G12609" s="73" t="n"/>
      <c r="H12609" s="75" t="n"/>
      <c r="I12609" s="75" t="n"/>
      <c r="J12609" s="75" t="n"/>
      <c r="K12609" s="75" t="n"/>
      <c r="L12609" s="75" t="n"/>
      <c r="M12609" s="75" t="n"/>
      <c r="N12609" s="75" t="n"/>
      <c r="O12609" s="75" t="n"/>
      <c r="P12609" s="75" t="n"/>
      <c r="Q12609" s="79" t="n"/>
      <c r="AR12609">
        <f>IF($AU$2&lt;&gt;5,NA(),IF(D12609=D12608,0,IF(AND(D22110=D12609,D12610=D12609),O12609+O12610+O22110,IF(D12610=D12609,O12610+O12609,O12609))))</f>
        <v/>
      </c>
      <c r="AS12609">
        <f>IF($AU$2&lt;&gt;5,NA(),IF(D12609=D12608,0,IF(AND(D22110=D12609,D12610=D12609),P12609+P12610+P22110,IF(D12610=D12609,P12610+P12609,P12609))))</f>
        <v/>
      </c>
      <c r="AT12609">
        <f>AR12609-AS12609</f>
        <v/>
      </c>
    </row>
    <row r="12610" ht="15.75" customHeight="1" s="121">
      <c r="B12610">
        <f>D12610&amp;Q12610&amp;E12610</f>
        <v/>
      </c>
      <c r="C12610" s="73" t="n"/>
      <c r="D12610" s="73" t="n"/>
      <c r="E12610" s="78" t="n"/>
      <c r="F12610" s="75" t="n"/>
      <c r="G12610" s="73" t="n"/>
      <c r="H12610" s="75" t="n"/>
      <c r="I12610" s="75" t="n"/>
      <c r="J12610" s="75" t="n"/>
      <c r="K12610" s="75" t="n"/>
      <c r="L12610" s="75" t="n"/>
      <c r="M12610" s="75" t="n"/>
      <c r="N12610" s="75" t="n"/>
      <c r="O12610" s="75" t="n"/>
      <c r="P12610" s="75" t="n"/>
      <c r="Q12610" s="79" t="n"/>
      <c r="AR12610">
        <f>IF($AU$2&lt;&gt;5,NA(),IF(D12610=D12609,0,IF(AND(D22111=D12610,D12611=D12610),O12610+O12611+O22111,IF(D12611=D12610,O12611+O12610,O12610))))</f>
        <v/>
      </c>
      <c r="AS12610">
        <f>IF($AU$2&lt;&gt;5,NA(),IF(D12610=D12609,0,IF(AND(D22111=D12610,D12611=D12610),P12610+P12611+P22111,IF(D12611=D12610,P12611+P12610,P12610))))</f>
        <v/>
      </c>
      <c r="AT12610">
        <f>AR12610-AS12610</f>
        <v/>
      </c>
    </row>
    <row r="12611" ht="15.75" customHeight="1" s="121">
      <c r="B12611">
        <f>D12611&amp;Q12611&amp;E12611</f>
        <v/>
      </c>
      <c r="C12611" s="73" t="n"/>
      <c r="D12611" s="73" t="n"/>
      <c r="E12611" s="78" t="n"/>
      <c r="F12611" s="75" t="n"/>
      <c r="G12611" s="73" t="n"/>
      <c r="H12611" s="75" t="n"/>
      <c r="I12611" s="75" t="n"/>
      <c r="J12611" s="75" t="n"/>
      <c r="K12611" s="75" t="n"/>
      <c r="L12611" s="75" t="n"/>
      <c r="M12611" s="75" t="n"/>
      <c r="N12611" s="75" t="n"/>
      <c r="O12611" s="75" t="n"/>
      <c r="P12611" s="75" t="n"/>
      <c r="Q12611" s="79" t="n"/>
      <c r="AR12611">
        <f>IF($AU$2&lt;&gt;5,NA(),IF(D12611=D12610,0,IF(AND(D22112=D12611,D12612=D12611),O12611+O12612+O22112,IF(D12612=D12611,O12612+O12611,O12611))))</f>
        <v/>
      </c>
      <c r="AS12611">
        <f>IF($AU$2&lt;&gt;5,NA(),IF(D12611=D12610,0,IF(AND(D22112=D12611,D12612=D12611),P12611+P12612+P22112,IF(D12612=D12611,P12612+P12611,P12611))))</f>
        <v/>
      </c>
      <c r="AT12611">
        <f>AR12611-AS12611</f>
        <v/>
      </c>
    </row>
    <row r="12612" ht="15.75" customHeight="1" s="121">
      <c r="B12612">
        <f>D12612&amp;Q12612&amp;E12612</f>
        <v/>
      </c>
      <c r="C12612" s="73" t="n"/>
      <c r="D12612" s="73" t="n"/>
      <c r="E12612" s="78" t="n"/>
      <c r="F12612" s="75" t="n"/>
      <c r="G12612" s="73" t="n"/>
      <c r="H12612" s="75" t="n"/>
      <c r="I12612" s="75" t="n"/>
      <c r="J12612" s="75" t="n"/>
      <c r="K12612" s="75" t="n"/>
      <c r="L12612" s="75" t="n"/>
      <c r="M12612" s="75" t="n"/>
      <c r="N12612" s="75" t="n"/>
      <c r="O12612" s="75" t="n"/>
      <c r="P12612" s="75" t="n"/>
      <c r="Q12612" s="79" t="n"/>
      <c r="AR12612">
        <f>IF($AU$2&lt;&gt;5,NA(),IF(D12612=D12611,0,IF(AND(D22113=D12612,D12613=D12612),O12612+O12613+O22113,IF(D12613=D12612,O12613+O12612,O12612))))</f>
        <v/>
      </c>
      <c r="AS12612">
        <f>IF($AU$2&lt;&gt;5,NA(),IF(D12612=D12611,0,IF(AND(D22113=D12612,D12613=D12612),P12612+P12613+P22113,IF(D12613=D12612,P12613+P12612,P12612))))</f>
        <v/>
      </c>
      <c r="AT12612">
        <f>AR12612-AS12612</f>
        <v/>
      </c>
    </row>
    <row r="12613" ht="15.75" customHeight="1" s="121">
      <c r="B12613">
        <f>D12613&amp;Q12613&amp;E12613</f>
        <v/>
      </c>
      <c r="C12613" s="73" t="n"/>
      <c r="D12613" s="73" t="n"/>
      <c r="E12613" s="78" t="n"/>
      <c r="F12613" s="75" t="n"/>
      <c r="G12613" s="73" t="n"/>
      <c r="H12613" s="75" t="n"/>
      <c r="I12613" s="75" t="n"/>
      <c r="J12613" s="75" t="n"/>
      <c r="K12613" s="75" t="n"/>
      <c r="L12613" s="75" t="n"/>
      <c r="M12613" s="75" t="n"/>
      <c r="N12613" s="75" t="n"/>
      <c r="O12613" s="75" t="n"/>
      <c r="P12613" s="75" t="n"/>
      <c r="Q12613" s="79" t="n"/>
      <c r="AR12613">
        <f>IF($AU$2&lt;&gt;5,NA(),IF(D12613=D12612,0,IF(AND(D22114=D12613,D12614=D12613),O12613+O12614+O22114,IF(D12614=D12613,O12614+O12613,O12613))))</f>
        <v/>
      </c>
      <c r="AS12613">
        <f>IF($AU$2&lt;&gt;5,NA(),IF(D12613=D12612,0,IF(AND(D22114=D12613,D12614=D12613),P12613+P12614+P22114,IF(D12614=D12613,P12614+P12613,P12613))))</f>
        <v/>
      </c>
      <c r="AT12613">
        <f>AR12613-AS12613</f>
        <v/>
      </c>
    </row>
    <row r="12614" ht="15.75" customHeight="1" s="121">
      <c r="B12614">
        <f>D12614&amp;Q12614&amp;E12614</f>
        <v/>
      </c>
      <c r="C12614" s="73" t="n"/>
      <c r="D12614" s="73" t="n"/>
      <c r="E12614" s="78" t="n"/>
      <c r="F12614" s="75" t="n"/>
      <c r="G12614" s="73" t="n"/>
      <c r="H12614" s="75" t="n"/>
      <c r="I12614" s="75" t="n"/>
      <c r="J12614" s="75" t="n"/>
      <c r="K12614" s="75" t="n"/>
      <c r="L12614" s="75" t="n"/>
      <c r="M12614" s="75" t="n"/>
      <c r="N12614" s="75" t="n"/>
      <c r="O12614" s="75" t="n"/>
      <c r="P12614" s="75" t="n"/>
      <c r="Q12614" s="79" t="n"/>
      <c r="AR12614">
        <f>IF($AU$2&lt;&gt;5,NA(),IF(D12614=D12613,0,IF(AND(D22115=D12614,D12615=D12614),O12614+O12615+O22115,IF(D12615=D12614,O12615+O12614,O12614))))</f>
        <v/>
      </c>
      <c r="AS12614">
        <f>IF($AU$2&lt;&gt;5,NA(),IF(D12614=D12613,0,IF(AND(D22115=D12614,D12615=D12614),P12614+P12615+P22115,IF(D12615=D12614,P12615+P12614,P12614))))</f>
        <v/>
      </c>
      <c r="AT12614">
        <f>AR12614-AS12614</f>
        <v/>
      </c>
    </row>
    <row r="12615" ht="15.75" customHeight="1" s="121">
      <c r="B12615">
        <f>D12615&amp;Q12615&amp;E12615</f>
        <v/>
      </c>
      <c r="C12615" s="73" t="n"/>
      <c r="D12615" s="73" t="n"/>
      <c r="E12615" s="78" t="n"/>
      <c r="F12615" s="75" t="n"/>
      <c r="G12615" s="73" t="n"/>
      <c r="H12615" s="75" t="n"/>
      <c r="I12615" s="75" t="n"/>
      <c r="J12615" s="75" t="n"/>
      <c r="K12615" s="75" t="n"/>
      <c r="L12615" s="75" t="n"/>
      <c r="M12615" s="75" t="n"/>
      <c r="N12615" s="75" t="n"/>
      <c r="O12615" s="75" t="n"/>
      <c r="P12615" s="75" t="n"/>
      <c r="Q12615" s="79" t="n"/>
      <c r="AR12615">
        <f>IF($AU$2&lt;&gt;5,NA(),IF(D12615=D12614,0,IF(AND(D22116=D12615,D12616=D12615),O12615+O12616+O22116,IF(D12616=D12615,O12616+O12615,O12615))))</f>
        <v/>
      </c>
      <c r="AS12615">
        <f>IF($AU$2&lt;&gt;5,NA(),IF(D12615=D12614,0,IF(AND(D22116=D12615,D12616=D12615),P12615+P12616+P22116,IF(D12616=D12615,P12616+P12615,P12615))))</f>
        <v/>
      </c>
      <c r="AT12615">
        <f>AR12615-AS12615</f>
        <v/>
      </c>
    </row>
    <row r="12616" ht="15.75" customHeight="1" s="121">
      <c r="B12616">
        <f>D12616&amp;Q12616&amp;E12616</f>
        <v/>
      </c>
      <c r="C12616" s="73" t="n"/>
      <c r="D12616" s="73" t="n"/>
      <c r="E12616" s="78" t="n"/>
      <c r="F12616" s="75" t="n"/>
      <c r="G12616" s="73" t="n"/>
      <c r="H12616" s="75" t="n"/>
      <c r="I12616" s="75" t="n"/>
      <c r="J12616" s="75" t="n"/>
      <c r="K12616" s="75" t="n"/>
      <c r="L12616" s="75" t="n"/>
      <c r="M12616" s="75" t="n"/>
      <c r="N12616" s="75" t="n"/>
      <c r="O12616" s="75" t="n"/>
      <c r="P12616" s="75" t="n"/>
      <c r="Q12616" s="79" t="n"/>
      <c r="AR12616">
        <f>IF($AU$2&lt;&gt;5,NA(),IF(D12616=D12615,0,IF(AND(D22117=D12616,D12617=D12616),O12616+O12617+O22117,IF(D12617=D12616,O12617+O12616,O12616))))</f>
        <v/>
      </c>
      <c r="AS12616">
        <f>IF($AU$2&lt;&gt;5,NA(),IF(D12616=D12615,0,IF(AND(D22117=D12616,D12617=D12616),P12616+P12617+P22117,IF(D12617=D12616,P12617+P12616,P12616))))</f>
        <v/>
      </c>
      <c r="AT12616">
        <f>AR12616-AS12616</f>
        <v/>
      </c>
    </row>
    <row r="12617" ht="15.75" customHeight="1" s="121">
      <c r="B12617">
        <f>D12617&amp;Q12617&amp;E12617</f>
        <v/>
      </c>
      <c r="C12617" s="73" t="n"/>
      <c r="D12617" s="73" t="n"/>
      <c r="E12617" s="78" t="n"/>
      <c r="F12617" s="75" t="n"/>
      <c r="G12617" s="73" t="n"/>
      <c r="H12617" s="75" t="n"/>
      <c r="I12617" s="75" t="n"/>
      <c r="J12617" s="75" t="n"/>
      <c r="K12617" s="75" t="n"/>
      <c r="L12617" s="75" t="n"/>
      <c r="M12617" s="75" t="n"/>
      <c r="N12617" s="75" t="n"/>
      <c r="O12617" s="75" t="n"/>
      <c r="P12617" s="75" t="n"/>
      <c r="Q12617" s="79" t="n"/>
      <c r="AR12617">
        <f>IF($AU$2&lt;&gt;5,NA(),IF(D12617=D12616,0,IF(AND(D22118=D12617,D12618=D12617),O12617+O12618+O22118,IF(D12618=D12617,O12618+O12617,O12617))))</f>
        <v/>
      </c>
      <c r="AS12617">
        <f>IF($AU$2&lt;&gt;5,NA(),IF(D12617=D12616,0,IF(AND(D22118=D12617,D12618=D12617),P12617+P12618+P22118,IF(D12618=D12617,P12618+P12617,P12617))))</f>
        <v/>
      </c>
      <c r="AT12617">
        <f>AR12617-AS12617</f>
        <v/>
      </c>
    </row>
    <row r="12618" ht="15.75" customHeight="1" s="121">
      <c r="B12618">
        <f>D12618&amp;Q12618&amp;E12618</f>
        <v/>
      </c>
      <c r="C12618" s="73" t="n"/>
      <c r="D12618" s="73" t="n"/>
      <c r="E12618" s="78" t="n"/>
      <c r="F12618" s="75" t="n"/>
      <c r="G12618" s="73" t="n"/>
      <c r="H12618" s="75" t="n"/>
      <c r="I12618" s="75" t="n"/>
      <c r="J12618" s="75" t="n"/>
      <c r="K12618" s="75" t="n"/>
      <c r="L12618" s="75" t="n"/>
      <c r="M12618" s="75" t="n"/>
      <c r="N12618" s="75" t="n"/>
      <c r="O12618" s="75" t="n"/>
      <c r="P12618" s="75" t="n"/>
      <c r="Q12618" s="79" t="n"/>
      <c r="AR12618">
        <f>IF($AU$2&lt;&gt;5,NA(),IF(D12618=D12617,0,IF(AND(D22119=D12618,D12619=D12618),O12618+O12619+O22119,IF(D12619=D12618,O12619+O12618,O12618))))</f>
        <v/>
      </c>
      <c r="AS12618">
        <f>IF($AU$2&lt;&gt;5,NA(),IF(D12618=D12617,0,IF(AND(D22119=D12618,D12619=D12618),P12618+P12619+P22119,IF(D12619=D12618,P12619+P12618,P12618))))</f>
        <v/>
      </c>
      <c r="AT12618">
        <f>AR12618-AS12618</f>
        <v/>
      </c>
    </row>
    <row r="12619" ht="15.75" customHeight="1" s="121">
      <c r="B12619">
        <f>D12619&amp;Q12619&amp;E12619</f>
        <v/>
      </c>
      <c r="C12619" s="73" t="n"/>
      <c r="D12619" s="73" t="n"/>
      <c r="E12619" s="78" t="n"/>
      <c r="F12619" s="75" t="n"/>
      <c r="G12619" s="73" t="n"/>
      <c r="H12619" s="75" t="n"/>
      <c r="I12619" s="75" t="n"/>
      <c r="J12619" s="75" t="n"/>
      <c r="K12619" s="75" t="n"/>
      <c r="L12619" s="75" t="n"/>
      <c r="M12619" s="75" t="n"/>
      <c r="N12619" s="75" t="n"/>
      <c r="O12619" s="75" t="n"/>
      <c r="P12619" s="75" t="n"/>
      <c r="Q12619" s="79" t="n"/>
      <c r="AR12619">
        <f>IF($AU$2&lt;&gt;5,NA(),IF(D12619=D12618,0,IF(AND(D22120=D12619,D12620=D12619),O12619+O12620+O22120,IF(D12620=D12619,O12620+O12619,O12619))))</f>
        <v/>
      </c>
      <c r="AS12619">
        <f>IF($AU$2&lt;&gt;5,NA(),IF(D12619=D12618,0,IF(AND(D22120=D12619,D12620=D12619),P12619+P12620+P22120,IF(D12620=D12619,P12620+P12619,P12619))))</f>
        <v/>
      </c>
      <c r="AT12619">
        <f>AR12619-AS12619</f>
        <v/>
      </c>
    </row>
    <row r="12620" ht="15.75" customHeight="1" s="121">
      <c r="B12620">
        <f>D12620&amp;Q12620&amp;E12620</f>
        <v/>
      </c>
      <c r="C12620" s="73" t="n"/>
      <c r="D12620" s="73" t="n"/>
      <c r="E12620" s="78" t="n"/>
      <c r="F12620" s="75" t="n"/>
      <c r="G12620" s="73" t="n"/>
      <c r="H12620" s="75" t="n"/>
      <c r="I12620" s="75" t="n"/>
      <c r="J12620" s="75" t="n"/>
      <c r="K12620" s="75" t="n"/>
      <c r="L12620" s="75" t="n"/>
      <c r="M12620" s="75" t="n"/>
      <c r="N12620" s="75" t="n"/>
      <c r="O12620" s="75" t="n"/>
      <c r="P12620" s="75" t="n"/>
      <c r="Q12620" s="79" t="n"/>
      <c r="AR12620">
        <f>IF($AU$2&lt;&gt;5,NA(),IF(D12620=D12619,0,IF(AND(D22121=D12620,D12621=D12620),O12620+O12621+O22121,IF(D12621=D12620,O12621+O12620,O12620))))</f>
        <v/>
      </c>
      <c r="AS12620">
        <f>IF($AU$2&lt;&gt;5,NA(),IF(D12620=D12619,0,IF(AND(D22121=D12620,D12621=D12620),P12620+P12621+P22121,IF(D12621=D12620,P12621+P12620,P12620))))</f>
        <v/>
      </c>
      <c r="AT12620">
        <f>AR12620-AS12620</f>
        <v/>
      </c>
    </row>
    <row r="12621" ht="15.75" customHeight="1" s="121">
      <c r="B12621">
        <f>D12621&amp;Q12621&amp;E12621</f>
        <v/>
      </c>
      <c r="C12621" s="73" t="n"/>
      <c r="D12621" s="73" t="n"/>
      <c r="E12621" s="78" t="n"/>
      <c r="F12621" s="75" t="n"/>
      <c r="G12621" s="73" t="n"/>
      <c r="H12621" s="75" t="n"/>
      <c r="I12621" s="75" t="n"/>
      <c r="J12621" s="75" t="n"/>
      <c r="K12621" s="75" t="n"/>
      <c r="L12621" s="75" t="n"/>
      <c r="M12621" s="75" t="n"/>
      <c r="N12621" s="75" t="n"/>
      <c r="O12621" s="75" t="n"/>
      <c r="P12621" s="75" t="n"/>
      <c r="Q12621" s="79" t="n"/>
      <c r="AR12621">
        <f>IF($AU$2&lt;&gt;5,NA(),IF(D12621=D12620,0,IF(AND(D22122=D12621,D12622=D12621),O12621+O12622+O22122,IF(D12622=D12621,O12622+O12621,O12621))))</f>
        <v/>
      </c>
      <c r="AS12621">
        <f>IF($AU$2&lt;&gt;5,NA(),IF(D12621=D12620,0,IF(AND(D22122=D12621,D12622=D12621),P12621+P12622+P22122,IF(D12622=D12621,P12622+P12621,P12621))))</f>
        <v/>
      </c>
      <c r="AT12621">
        <f>AR12621-AS12621</f>
        <v/>
      </c>
    </row>
    <row r="12622" ht="15.75" customHeight="1" s="121">
      <c r="B12622">
        <f>D12622&amp;Q12622&amp;E12622</f>
        <v/>
      </c>
      <c r="C12622" s="73" t="n"/>
      <c r="D12622" s="73" t="n"/>
      <c r="E12622" s="78" t="n"/>
      <c r="F12622" s="75" t="n"/>
      <c r="G12622" s="73" t="n"/>
      <c r="H12622" s="75" t="n"/>
      <c r="I12622" s="75" t="n"/>
      <c r="J12622" s="75" t="n"/>
      <c r="K12622" s="75" t="n"/>
      <c r="L12622" s="75" t="n"/>
      <c r="M12622" s="75" t="n"/>
      <c r="N12622" s="75" t="n"/>
      <c r="O12622" s="75" t="n"/>
      <c r="P12622" s="75" t="n"/>
      <c r="Q12622" s="79" t="n"/>
      <c r="AR12622">
        <f>IF($AU$2&lt;&gt;5,NA(),IF(D12622=D12621,0,IF(AND(D22123=D12622,D12623=D12622),O12622+O12623+O22123,IF(D12623=D12622,O12623+O12622,O12622))))</f>
        <v/>
      </c>
      <c r="AS12622">
        <f>IF($AU$2&lt;&gt;5,NA(),IF(D12622=D12621,0,IF(AND(D22123=D12622,D12623=D12622),P12622+P12623+P22123,IF(D12623=D12622,P12623+P12622,P12622))))</f>
        <v/>
      </c>
      <c r="AT12622">
        <f>AR12622-AS12622</f>
        <v/>
      </c>
    </row>
    <row r="12623" ht="15.75" customHeight="1" s="121">
      <c r="B12623">
        <f>D12623&amp;Q12623&amp;E12623</f>
        <v/>
      </c>
      <c r="C12623" s="73" t="n"/>
      <c r="D12623" s="73" t="n"/>
      <c r="E12623" s="78" t="n"/>
      <c r="F12623" s="75" t="n"/>
      <c r="G12623" s="73" t="n"/>
      <c r="H12623" s="75" t="n"/>
      <c r="I12623" s="75" t="n"/>
      <c r="J12623" s="75" t="n"/>
      <c r="K12623" s="75" t="n"/>
      <c r="L12623" s="75" t="n"/>
      <c r="M12623" s="75" t="n"/>
      <c r="N12623" s="75" t="n"/>
      <c r="O12623" s="75" t="n"/>
      <c r="P12623" s="75" t="n"/>
      <c r="Q12623" s="79" t="n"/>
      <c r="AR12623">
        <f>IF($AU$2&lt;&gt;5,NA(),IF(D12623=D12622,0,IF(AND(D22124=D12623,D12624=D12623),O12623+O12624+O22124,IF(D12624=D12623,O12624+O12623,O12623))))</f>
        <v/>
      </c>
      <c r="AS12623">
        <f>IF($AU$2&lt;&gt;5,NA(),IF(D12623=D12622,0,IF(AND(D22124=D12623,D12624=D12623),P12623+P12624+P22124,IF(D12624=D12623,P12624+P12623,P12623))))</f>
        <v/>
      </c>
      <c r="AT12623">
        <f>AR12623-AS12623</f>
        <v/>
      </c>
    </row>
    <row r="12624" ht="15.75" customHeight="1" s="121">
      <c r="B12624">
        <f>D12624&amp;Q12624&amp;E12624</f>
        <v/>
      </c>
      <c r="C12624" s="73" t="n"/>
      <c r="D12624" s="73" t="n"/>
      <c r="E12624" s="78" t="n"/>
      <c r="F12624" s="75" t="n"/>
      <c r="G12624" s="73" t="n"/>
      <c r="H12624" s="75" t="n"/>
      <c r="I12624" s="75" t="n"/>
      <c r="J12624" s="75" t="n"/>
      <c r="K12624" s="75" t="n"/>
      <c r="L12624" s="75" t="n"/>
      <c r="M12624" s="75" t="n"/>
      <c r="N12624" s="75" t="n"/>
      <c r="O12624" s="75" t="n"/>
      <c r="P12624" s="75" t="n"/>
      <c r="Q12624" s="79" t="n"/>
      <c r="AR12624">
        <f>IF($AU$2&lt;&gt;5,NA(),IF(D12624=D12623,0,IF(AND(D22125=D12624,D12625=D12624),O12624+O12625+O22125,IF(D12625=D12624,O12625+O12624,O12624))))</f>
        <v/>
      </c>
      <c r="AS12624">
        <f>IF($AU$2&lt;&gt;5,NA(),IF(D12624=D12623,0,IF(AND(D22125=D12624,D12625=D12624),P12624+P12625+P22125,IF(D12625=D12624,P12625+P12624,P12624))))</f>
        <v/>
      </c>
      <c r="AT12624">
        <f>AR12624-AS12624</f>
        <v/>
      </c>
    </row>
    <row r="12625" ht="15.75" customHeight="1" s="121">
      <c r="B12625">
        <f>D12625&amp;Q12625&amp;E12625</f>
        <v/>
      </c>
      <c r="C12625" s="73" t="n"/>
      <c r="D12625" s="73" t="n"/>
      <c r="E12625" s="78" t="n"/>
      <c r="F12625" s="75" t="n"/>
      <c r="G12625" s="73" t="n"/>
      <c r="H12625" s="75" t="n"/>
      <c r="I12625" s="75" t="n"/>
      <c r="J12625" s="75" t="n"/>
      <c r="K12625" s="75" t="n"/>
      <c r="L12625" s="75" t="n"/>
      <c r="M12625" s="75" t="n"/>
      <c r="N12625" s="75" t="n"/>
      <c r="O12625" s="75" t="n"/>
      <c r="P12625" s="75" t="n"/>
      <c r="Q12625" s="79" t="n"/>
      <c r="AR12625">
        <f>IF($AU$2&lt;&gt;5,NA(),IF(D12625=D12624,0,IF(AND(D22126=D12625,D12626=D12625),O12625+O12626+O22126,IF(D12626=D12625,O12626+O12625,O12625))))</f>
        <v/>
      </c>
      <c r="AS12625">
        <f>IF($AU$2&lt;&gt;5,NA(),IF(D12625=D12624,0,IF(AND(D22126=D12625,D12626=D12625),P12625+P12626+P22126,IF(D12626=D12625,P12626+P12625,P12625))))</f>
        <v/>
      </c>
      <c r="AT12625">
        <f>AR12625-AS12625</f>
        <v/>
      </c>
    </row>
    <row r="12626" ht="15.75" customHeight="1" s="121">
      <c r="B12626">
        <f>D12626&amp;Q12626&amp;E12626</f>
        <v/>
      </c>
      <c r="C12626" s="73" t="n"/>
      <c r="D12626" s="73" t="n"/>
      <c r="E12626" s="78" t="n"/>
      <c r="F12626" s="75" t="n"/>
      <c r="G12626" s="73" t="n"/>
      <c r="H12626" s="75" t="n"/>
      <c r="I12626" s="75" t="n"/>
      <c r="J12626" s="75" t="n"/>
      <c r="K12626" s="75" t="n"/>
      <c r="L12626" s="75" t="n"/>
      <c r="M12626" s="75" t="n"/>
      <c r="N12626" s="75" t="n"/>
      <c r="O12626" s="75" t="n"/>
      <c r="P12626" s="75" t="n"/>
      <c r="Q12626" s="79" t="n"/>
      <c r="AR12626">
        <f>IF($AU$2&lt;&gt;5,NA(),IF(D12626=D12625,0,IF(AND(D22127=D12626,D12627=D12626),O12626+O12627+O22127,IF(D12627=D12626,O12627+O12626,O12626))))</f>
        <v/>
      </c>
      <c r="AS12626">
        <f>IF($AU$2&lt;&gt;5,NA(),IF(D12626=D12625,0,IF(AND(D22127=D12626,D12627=D12626),P12626+P12627+P22127,IF(D12627=D12626,P12627+P12626,P12626))))</f>
        <v/>
      </c>
      <c r="AT12626">
        <f>AR12626-AS12626</f>
        <v/>
      </c>
    </row>
    <row r="12627" ht="15.75" customHeight="1" s="121">
      <c r="B12627">
        <f>D12627&amp;Q12627&amp;E12627</f>
        <v/>
      </c>
      <c r="C12627" s="73" t="n"/>
      <c r="D12627" s="73" t="n"/>
      <c r="E12627" s="78" t="n"/>
      <c r="F12627" s="75" t="n"/>
      <c r="G12627" s="73" t="n"/>
      <c r="H12627" s="75" t="n"/>
      <c r="I12627" s="75" t="n"/>
      <c r="J12627" s="75" t="n"/>
      <c r="K12627" s="75" t="n"/>
      <c r="L12627" s="75" t="n"/>
      <c r="M12627" s="75" t="n"/>
      <c r="N12627" s="75" t="n"/>
      <c r="O12627" s="75" t="n"/>
      <c r="P12627" s="75" t="n"/>
      <c r="Q12627" s="79" t="n"/>
      <c r="AR12627">
        <f>IF($AU$2&lt;&gt;5,NA(),IF(D12627=D12626,0,IF(AND(D22128=D12627,D12628=D12627),O12627+O12628+O22128,IF(D12628=D12627,O12628+O12627,O12627))))</f>
        <v/>
      </c>
      <c r="AS12627">
        <f>IF($AU$2&lt;&gt;5,NA(),IF(D12627=D12626,0,IF(AND(D22128=D12627,D12628=D12627),P12627+P12628+P22128,IF(D12628=D12627,P12628+P12627,P12627))))</f>
        <v/>
      </c>
      <c r="AT12627">
        <f>AR12627-AS12627</f>
        <v/>
      </c>
    </row>
    <row r="12628" ht="15.75" customHeight="1" s="121">
      <c r="B12628">
        <f>D12628&amp;Q12628&amp;E12628</f>
        <v/>
      </c>
      <c r="C12628" s="73" t="n"/>
      <c r="D12628" s="73" t="n"/>
      <c r="E12628" s="78" t="n"/>
      <c r="F12628" s="75" t="n"/>
      <c r="G12628" s="73" t="n"/>
      <c r="H12628" s="75" t="n"/>
      <c r="I12628" s="75" t="n"/>
      <c r="J12628" s="75" t="n"/>
      <c r="K12628" s="75" t="n"/>
      <c r="L12628" s="75" t="n"/>
      <c r="M12628" s="75" t="n"/>
      <c r="N12628" s="75" t="n"/>
      <c r="O12628" s="75" t="n"/>
      <c r="P12628" s="75" t="n"/>
      <c r="Q12628" s="79" t="n"/>
      <c r="AR12628">
        <f>IF($AU$2&lt;&gt;5,NA(),IF(D12628=D12627,0,IF(AND(D22129=D12628,D12629=D12628),O12628+O12629+O22129,IF(D12629=D12628,O12629+O12628,O12628))))</f>
        <v/>
      </c>
      <c r="AS12628">
        <f>IF($AU$2&lt;&gt;5,NA(),IF(D12628=D12627,0,IF(AND(D22129=D12628,D12629=D12628),P12628+P12629+P22129,IF(D12629=D12628,P12629+P12628,P12628))))</f>
        <v/>
      </c>
      <c r="AT12628">
        <f>AR12628-AS12628</f>
        <v/>
      </c>
    </row>
    <row r="12629" ht="15.75" customHeight="1" s="121">
      <c r="B12629">
        <f>D12629&amp;Q12629&amp;E12629</f>
        <v/>
      </c>
      <c r="C12629" s="73" t="n"/>
      <c r="D12629" s="73" t="n"/>
      <c r="E12629" s="78" t="n"/>
      <c r="F12629" s="75" t="n"/>
      <c r="G12629" s="73" t="n"/>
      <c r="H12629" s="75" t="n"/>
      <c r="I12629" s="75" t="n"/>
      <c r="J12629" s="75" t="n"/>
      <c r="K12629" s="75" t="n"/>
      <c r="L12629" s="75" t="n"/>
      <c r="M12629" s="75" t="n"/>
      <c r="N12629" s="75" t="n"/>
      <c r="O12629" s="75" t="n"/>
      <c r="P12629" s="75" t="n"/>
      <c r="Q12629" s="79" t="n"/>
      <c r="AR12629">
        <f>IF($AU$2&lt;&gt;5,NA(),IF(D12629=D12628,0,IF(AND(D22130=D12629,D12630=D12629),O12629+O12630+O22130,IF(D12630=D12629,O12630+O12629,O12629))))</f>
        <v/>
      </c>
      <c r="AS12629">
        <f>IF($AU$2&lt;&gt;5,NA(),IF(D12629=D12628,0,IF(AND(D22130=D12629,D12630=D12629),P12629+P12630+P22130,IF(D12630=D12629,P12630+P12629,P12629))))</f>
        <v/>
      </c>
      <c r="AT12629">
        <f>AR12629-AS12629</f>
        <v/>
      </c>
    </row>
    <row r="12630" ht="15.75" customHeight="1" s="121">
      <c r="B12630">
        <f>D12630&amp;Q12630&amp;E12630</f>
        <v/>
      </c>
      <c r="C12630" s="73" t="n"/>
      <c r="D12630" s="73" t="n"/>
      <c r="E12630" s="78" t="n"/>
      <c r="F12630" s="75" t="n"/>
      <c r="G12630" s="73" t="n"/>
      <c r="H12630" s="75" t="n"/>
      <c r="I12630" s="75" t="n"/>
      <c r="J12630" s="75" t="n"/>
      <c r="K12630" s="75" t="n"/>
      <c r="L12630" s="75" t="n"/>
      <c r="M12630" s="75" t="n"/>
      <c r="N12630" s="75" t="n"/>
      <c r="O12630" s="75" t="n"/>
      <c r="P12630" s="75" t="n"/>
      <c r="Q12630" s="79" t="n"/>
      <c r="AR12630">
        <f>IF($AU$2&lt;&gt;5,NA(),IF(D12630=D12629,0,IF(AND(D22131=D12630,D12631=D12630),O12630+O12631+O22131,IF(D12631=D12630,O12631+O12630,O12630))))</f>
        <v/>
      </c>
      <c r="AS12630">
        <f>IF($AU$2&lt;&gt;5,NA(),IF(D12630=D12629,0,IF(AND(D22131=D12630,D12631=D12630),P12630+P12631+P22131,IF(D12631=D12630,P12631+P12630,P12630))))</f>
        <v/>
      </c>
      <c r="AT12630">
        <f>AR12630-AS12630</f>
        <v/>
      </c>
    </row>
    <row r="12631" ht="15.75" customHeight="1" s="121">
      <c r="B12631">
        <f>D12631&amp;Q12631&amp;E12631</f>
        <v/>
      </c>
      <c r="C12631" s="73" t="n"/>
      <c r="D12631" s="73" t="n"/>
      <c r="E12631" s="78" t="n"/>
      <c r="F12631" s="75" t="n"/>
      <c r="G12631" s="73" t="n"/>
      <c r="H12631" s="75" t="n"/>
      <c r="I12631" s="75" t="n"/>
      <c r="J12631" s="75" t="n"/>
      <c r="K12631" s="75" t="n"/>
      <c r="L12631" s="75" t="n"/>
      <c r="M12631" s="75" t="n"/>
      <c r="N12631" s="75" t="n"/>
      <c r="O12631" s="75" t="n"/>
      <c r="P12631" s="75" t="n"/>
      <c r="Q12631" s="79" t="n"/>
      <c r="AR12631">
        <f>IF($AU$2&lt;&gt;5,NA(),IF(D12631=D12630,0,IF(AND(D22132=D12631,D12632=D12631),O12631+O12632+O22132,IF(D12632=D12631,O12632+O12631,O12631))))</f>
        <v/>
      </c>
      <c r="AS12631">
        <f>IF($AU$2&lt;&gt;5,NA(),IF(D12631=D12630,0,IF(AND(D22132=D12631,D12632=D12631),P12631+P12632+P22132,IF(D12632=D12631,P12632+P12631,P12631))))</f>
        <v/>
      </c>
      <c r="AT12631">
        <f>AR12631-AS12631</f>
        <v/>
      </c>
    </row>
    <row r="12632" ht="15.75" customHeight="1" s="121">
      <c r="B12632">
        <f>D12632&amp;Q12632&amp;E12632</f>
        <v/>
      </c>
      <c r="C12632" s="73" t="n"/>
      <c r="D12632" s="73" t="n"/>
      <c r="E12632" s="78" t="n"/>
      <c r="F12632" s="75" t="n"/>
      <c r="G12632" s="73" t="n"/>
      <c r="H12632" s="75" t="n"/>
      <c r="I12632" s="75" t="n"/>
      <c r="J12632" s="75" t="n"/>
      <c r="K12632" s="75" t="n"/>
      <c r="L12632" s="75" t="n"/>
      <c r="M12632" s="75" t="n"/>
      <c r="N12632" s="75" t="n"/>
      <c r="O12632" s="75" t="n"/>
      <c r="P12632" s="75" t="n"/>
      <c r="Q12632" s="79" t="n"/>
      <c r="AR12632">
        <f>IF($AU$2&lt;&gt;5,NA(),IF(D12632=D12631,0,IF(AND(D22133=D12632,D12633=D12632),O12632+O12633+O22133,IF(D12633=D12632,O12633+O12632,O12632))))</f>
        <v/>
      </c>
      <c r="AS12632">
        <f>IF($AU$2&lt;&gt;5,NA(),IF(D12632=D12631,0,IF(AND(D22133=D12632,D12633=D12632),P12632+P12633+P22133,IF(D12633=D12632,P12633+P12632,P12632))))</f>
        <v/>
      </c>
      <c r="AT12632">
        <f>AR12632-AS12632</f>
        <v/>
      </c>
    </row>
    <row r="12633" ht="15.75" customHeight="1" s="121">
      <c r="B12633">
        <f>D12633&amp;Q12633&amp;E12633</f>
        <v/>
      </c>
      <c r="C12633" s="73" t="n"/>
      <c r="D12633" s="73" t="n"/>
      <c r="E12633" s="78" t="n"/>
      <c r="F12633" s="75" t="n"/>
      <c r="G12633" s="73" t="n"/>
      <c r="H12633" s="75" t="n"/>
      <c r="I12633" s="75" t="n"/>
      <c r="J12633" s="75" t="n"/>
      <c r="K12633" s="75" t="n"/>
      <c r="L12633" s="75" t="n"/>
      <c r="M12633" s="75" t="n"/>
      <c r="N12633" s="75" t="n"/>
      <c r="O12633" s="75" t="n"/>
      <c r="P12633" s="75" t="n"/>
      <c r="Q12633" s="79" t="n"/>
      <c r="AR12633">
        <f>IF($AU$2&lt;&gt;5,NA(),IF(D12633=D12632,0,IF(AND(D22134=D12633,D12634=D12633),O12633+O12634+O22134,IF(D12634=D12633,O12634+O12633,O12633))))</f>
        <v/>
      </c>
      <c r="AS12633">
        <f>IF($AU$2&lt;&gt;5,NA(),IF(D12633=D12632,0,IF(AND(D22134=D12633,D12634=D12633),P12633+P12634+P22134,IF(D12634=D12633,P12634+P12633,P12633))))</f>
        <v/>
      </c>
      <c r="AT12633">
        <f>AR12633-AS12633</f>
        <v/>
      </c>
    </row>
    <row r="12634" ht="15.75" customHeight="1" s="121">
      <c r="B12634">
        <f>D12634&amp;Q12634&amp;E12634</f>
        <v/>
      </c>
      <c r="C12634" s="73" t="n"/>
      <c r="D12634" s="73" t="n"/>
      <c r="E12634" s="78" t="n"/>
      <c r="F12634" s="75" t="n"/>
      <c r="G12634" s="73" t="n"/>
      <c r="H12634" s="75" t="n"/>
      <c r="I12634" s="75" t="n"/>
      <c r="J12634" s="75" t="n"/>
      <c r="K12634" s="75" t="n"/>
      <c r="L12634" s="75" t="n"/>
      <c r="M12634" s="75" t="n"/>
      <c r="N12634" s="75" t="n"/>
      <c r="O12634" s="75" t="n"/>
      <c r="P12634" s="75" t="n"/>
      <c r="Q12634" s="79" t="n"/>
      <c r="AR12634">
        <f>IF($AU$2&lt;&gt;5,NA(),IF(D12634=D12633,0,IF(AND(D22135=D12634,D12635=D12634),O12634+O12635+O22135,IF(D12635=D12634,O12635+O12634,O12634))))</f>
        <v/>
      </c>
      <c r="AS12634">
        <f>IF($AU$2&lt;&gt;5,NA(),IF(D12634=D12633,0,IF(AND(D22135=D12634,D12635=D12634),P12634+P12635+P22135,IF(D12635=D12634,P12635+P12634,P12634))))</f>
        <v/>
      </c>
      <c r="AT12634">
        <f>AR12634-AS12634</f>
        <v/>
      </c>
    </row>
    <row r="12635" ht="15.75" customHeight="1" s="121">
      <c r="B12635">
        <f>D12635&amp;Q12635&amp;E12635</f>
        <v/>
      </c>
      <c r="C12635" s="73" t="n"/>
      <c r="D12635" s="73" t="n"/>
      <c r="E12635" s="78" t="n"/>
      <c r="F12635" s="75" t="n"/>
      <c r="G12635" s="73" t="n"/>
      <c r="H12635" s="75" t="n"/>
      <c r="I12635" s="75" t="n"/>
      <c r="J12635" s="75" t="n"/>
      <c r="K12635" s="75" t="n"/>
      <c r="L12635" s="75" t="n"/>
      <c r="M12635" s="75" t="n"/>
      <c r="N12635" s="75" t="n"/>
      <c r="O12635" s="75" t="n"/>
      <c r="P12635" s="75" t="n"/>
      <c r="Q12635" s="79" t="n"/>
      <c r="AR12635">
        <f>IF($AU$2&lt;&gt;5,NA(),IF(D12635=D12634,0,IF(AND(D22136=D12635,D12636=D12635),O12635+O12636+O22136,IF(D12636=D12635,O12636+O12635,O12635))))</f>
        <v/>
      </c>
      <c r="AS12635">
        <f>IF($AU$2&lt;&gt;5,NA(),IF(D12635=D12634,0,IF(AND(D22136=D12635,D12636=D12635),P12635+P12636+P22136,IF(D12636=D12635,P12636+P12635,P12635))))</f>
        <v/>
      </c>
      <c r="AT12635">
        <f>AR12635-AS12635</f>
        <v/>
      </c>
    </row>
    <row r="12636" ht="15.75" customHeight="1" s="121">
      <c r="B12636">
        <f>D12636&amp;Q12636&amp;E12636</f>
        <v/>
      </c>
      <c r="C12636" s="73" t="n"/>
      <c r="D12636" s="73" t="n"/>
      <c r="E12636" s="78" t="n"/>
      <c r="F12636" s="75" t="n"/>
      <c r="G12636" s="73" t="n"/>
      <c r="H12636" s="75" t="n"/>
      <c r="I12636" s="75" t="n"/>
      <c r="J12636" s="75" t="n"/>
      <c r="K12636" s="75" t="n"/>
      <c r="L12636" s="75" t="n"/>
      <c r="M12636" s="75" t="n"/>
      <c r="N12636" s="75" t="n"/>
      <c r="O12636" s="75" t="n"/>
      <c r="P12636" s="75" t="n"/>
      <c r="Q12636" s="79" t="n"/>
      <c r="AR12636">
        <f>IF($AU$2&lt;&gt;5,NA(),IF(D12636=D12635,0,IF(AND(D22137=D12636,D12637=D12636),O12636+O12637+O22137,IF(D12637=D12636,O12637+O12636,O12636))))</f>
        <v/>
      </c>
      <c r="AS12636">
        <f>IF($AU$2&lt;&gt;5,NA(),IF(D12636=D12635,0,IF(AND(D22137=D12636,D12637=D12636),P12636+P12637+P22137,IF(D12637=D12636,P12637+P12636,P12636))))</f>
        <v/>
      </c>
      <c r="AT12636">
        <f>AR12636-AS12636</f>
        <v/>
      </c>
    </row>
    <row r="12637" ht="15.75" customHeight="1" s="121">
      <c r="B12637">
        <f>D12637&amp;Q12637&amp;E12637</f>
        <v/>
      </c>
      <c r="C12637" s="73" t="n"/>
      <c r="D12637" s="73" t="n"/>
      <c r="E12637" s="78" t="n"/>
      <c r="F12637" s="75" t="n"/>
      <c r="G12637" s="73" t="n"/>
      <c r="H12637" s="75" t="n"/>
      <c r="I12637" s="75" t="n"/>
      <c r="J12637" s="75" t="n"/>
      <c r="K12637" s="75" t="n"/>
      <c r="L12637" s="75" t="n"/>
      <c r="M12637" s="75" t="n"/>
      <c r="N12637" s="75" t="n"/>
      <c r="O12637" s="75" t="n"/>
      <c r="P12637" s="75" t="n"/>
      <c r="Q12637" s="79" t="n"/>
      <c r="AR12637">
        <f>IF($AU$2&lt;&gt;5,NA(),IF(D12637=D12636,0,IF(AND(D22138=D12637,D12638=D12637),O12637+O12638+O22138,IF(D12638=D12637,O12638+O12637,O12637))))</f>
        <v/>
      </c>
      <c r="AS12637">
        <f>IF($AU$2&lt;&gt;5,NA(),IF(D12637=D12636,0,IF(AND(D22138=D12637,D12638=D12637),P12637+P12638+P22138,IF(D12638=D12637,P12638+P12637,P12637))))</f>
        <v/>
      </c>
      <c r="AT12637">
        <f>AR12637-AS12637</f>
        <v/>
      </c>
    </row>
    <row r="12638" ht="15.75" customHeight="1" s="121">
      <c r="B12638">
        <f>D12638&amp;Q12638&amp;E12638</f>
        <v/>
      </c>
      <c r="C12638" s="73" t="n"/>
      <c r="D12638" s="73" t="n"/>
      <c r="E12638" s="78" t="n"/>
      <c r="F12638" s="75" t="n"/>
      <c r="G12638" s="73" t="n"/>
      <c r="H12638" s="75" t="n"/>
      <c r="I12638" s="75" t="n"/>
      <c r="J12638" s="75" t="n"/>
      <c r="K12638" s="75" t="n"/>
      <c r="L12638" s="75" t="n"/>
      <c r="M12638" s="75" t="n"/>
      <c r="N12638" s="75" t="n"/>
      <c r="O12638" s="75" t="n"/>
      <c r="P12638" s="75" t="n"/>
      <c r="Q12638" s="79" t="n"/>
      <c r="AR12638">
        <f>IF($AU$2&lt;&gt;5,NA(),IF(D12638=D12637,0,IF(AND(D22139=D12638,D12639=D12638),O12638+O12639+O22139,IF(D12639=D12638,O12639+O12638,O12638))))</f>
        <v/>
      </c>
      <c r="AS12638">
        <f>IF($AU$2&lt;&gt;5,NA(),IF(D12638=D12637,0,IF(AND(D22139=D12638,D12639=D12638),P12638+P12639+P22139,IF(D12639=D12638,P12639+P12638,P12638))))</f>
        <v/>
      </c>
      <c r="AT12638">
        <f>AR12638-AS12638</f>
        <v/>
      </c>
    </row>
    <row r="12639" ht="15.75" customHeight="1" s="121">
      <c r="B12639">
        <f>D12639&amp;Q12639&amp;E12639</f>
        <v/>
      </c>
      <c r="C12639" s="73" t="n"/>
      <c r="D12639" s="73" t="n"/>
      <c r="E12639" s="78" t="n"/>
      <c r="F12639" s="75" t="n"/>
      <c r="G12639" s="73" t="n"/>
      <c r="H12639" s="75" t="n"/>
      <c r="I12639" s="75" t="n"/>
      <c r="J12639" s="75" t="n"/>
      <c r="K12639" s="75" t="n"/>
      <c r="L12639" s="75" t="n"/>
      <c r="M12639" s="75" t="n"/>
      <c r="N12639" s="75" t="n"/>
      <c r="O12639" s="75" t="n"/>
      <c r="P12639" s="75" t="n"/>
      <c r="Q12639" s="79" t="n"/>
      <c r="AR12639">
        <f>IF($AU$2&lt;&gt;5,NA(),IF(D12639=D12638,0,IF(AND(D22140=D12639,D12640=D12639),O12639+O12640+O22140,IF(D12640=D12639,O12640+O12639,O12639))))</f>
        <v/>
      </c>
      <c r="AS12639">
        <f>IF($AU$2&lt;&gt;5,NA(),IF(D12639=D12638,0,IF(AND(D22140=D12639,D12640=D12639),P12639+P12640+P22140,IF(D12640=D12639,P12640+P12639,P12639))))</f>
        <v/>
      </c>
      <c r="AT12639">
        <f>AR12639-AS12639</f>
        <v/>
      </c>
    </row>
    <row r="12640" ht="15.75" customHeight="1" s="121">
      <c r="B12640">
        <f>D12640&amp;Q12640&amp;E12640</f>
        <v/>
      </c>
      <c r="C12640" s="73" t="n"/>
      <c r="D12640" s="73" t="n"/>
      <c r="E12640" s="78" t="n"/>
      <c r="F12640" s="75" t="n"/>
      <c r="G12640" s="73" t="n"/>
      <c r="H12640" s="75" t="n"/>
      <c r="I12640" s="75" t="n"/>
      <c r="J12640" s="75" t="n"/>
      <c r="K12640" s="75" t="n"/>
      <c r="L12640" s="75" t="n"/>
      <c r="M12640" s="75" t="n"/>
      <c r="N12640" s="75" t="n"/>
      <c r="O12640" s="75" t="n"/>
      <c r="P12640" s="75" t="n"/>
      <c r="Q12640" s="79" t="n"/>
      <c r="AR12640">
        <f>IF($AU$2&lt;&gt;5,NA(),IF(D12640=D12639,0,IF(AND(D22141=D12640,D12641=D12640),O12640+O12641+O22141,IF(D12641=D12640,O12641+O12640,O12640))))</f>
        <v/>
      </c>
      <c r="AS12640">
        <f>IF($AU$2&lt;&gt;5,NA(),IF(D12640=D12639,0,IF(AND(D22141=D12640,D12641=D12640),P12640+P12641+P22141,IF(D12641=D12640,P12641+P12640,P12640))))</f>
        <v/>
      </c>
      <c r="AT12640">
        <f>AR12640-AS12640</f>
        <v/>
      </c>
    </row>
    <row r="12641" ht="15.75" customHeight="1" s="121">
      <c r="B12641">
        <f>D12641&amp;Q12641&amp;E12641</f>
        <v/>
      </c>
      <c r="C12641" s="73" t="n"/>
      <c r="D12641" s="73" t="n"/>
      <c r="E12641" s="78" t="n"/>
      <c r="F12641" s="75" t="n"/>
      <c r="G12641" s="73" t="n"/>
      <c r="H12641" s="75" t="n"/>
      <c r="I12641" s="75" t="n"/>
      <c r="J12641" s="75" t="n"/>
      <c r="K12641" s="75" t="n"/>
      <c r="L12641" s="75" t="n"/>
      <c r="M12641" s="75" t="n"/>
      <c r="N12641" s="75" t="n"/>
      <c r="O12641" s="75" t="n"/>
      <c r="P12641" s="75" t="n"/>
      <c r="Q12641" s="79" t="n"/>
      <c r="AR12641">
        <f>IF($AU$2&lt;&gt;5,NA(),IF(D12641=D12640,0,IF(AND(D22142=D12641,D12642=D12641),O12641+O12642+O22142,IF(D12642=D12641,O12642+O12641,O12641))))</f>
        <v/>
      </c>
      <c r="AS12641">
        <f>IF($AU$2&lt;&gt;5,NA(),IF(D12641=D12640,0,IF(AND(D22142=D12641,D12642=D12641),P12641+P12642+P22142,IF(D12642=D12641,P12642+P12641,P12641))))</f>
        <v/>
      </c>
      <c r="AT12641">
        <f>AR12641-AS12641</f>
        <v/>
      </c>
    </row>
    <row r="12642" ht="15.75" customHeight="1" s="121">
      <c r="B12642">
        <f>D12642&amp;Q12642&amp;E12642</f>
        <v/>
      </c>
      <c r="C12642" s="73" t="n"/>
      <c r="D12642" s="73" t="n"/>
      <c r="E12642" s="78" t="n"/>
      <c r="F12642" s="75" t="n"/>
      <c r="G12642" s="73" t="n"/>
      <c r="H12642" s="75" t="n"/>
      <c r="I12642" s="75" t="n"/>
      <c r="J12642" s="75" t="n"/>
      <c r="K12642" s="75" t="n"/>
      <c r="L12642" s="75" t="n"/>
      <c r="M12642" s="75" t="n"/>
      <c r="N12642" s="75" t="n"/>
      <c r="O12642" s="75" t="n"/>
      <c r="P12642" s="75" t="n"/>
      <c r="Q12642" s="79" t="n"/>
      <c r="AR12642">
        <f>IF($AU$2&lt;&gt;5,NA(),IF(D12642=D12641,0,IF(AND(D22143=D12642,D12643=D12642),O12642+O12643+O22143,IF(D12643=D12642,O12643+O12642,O12642))))</f>
        <v/>
      </c>
      <c r="AS12642">
        <f>IF($AU$2&lt;&gt;5,NA(),IF(D12642=D12641,0,IF(AND(D22143=D12642,D12643=D12642),P12642+P12643+P22143,IF(D12643=D12642,P12643+P12642,P12642))))</f>
        <v/>
      </c>
      <c r="AT12642">
        <f>AR12642-AS12642</f>
        <v/>
      </c>
    </row>
    <row r="12643" ht="15.75" customHeight="1" s="121">
      <c r="B12643">
        <f>D12643&amp;Q12643&amp;E12643</f>
        <v/>
      </c>
      <c r="C12643" s="73" t="n"/>
      <c r="D12643" s="73" t="n"/>
      <c r="E12643" s="78" t="n"/>
      <c r="F12643" s="75" t="n"/>
      <c r="G12643" s="73" t="n"/>
      <c r="H12643" s="75" t="n"/>
      <c r="I12643" s="75" t="n"/>
      <c r="J12643" s="75" t="n"/>
      <c r="K12643" s="75" t="n"/>
      <c r="L12643" s="75" t="n"/>
      <c r="M12643" s="75" t="n"/>
      <c r="N12643" s="75" t="n"/>
      <c r="O12643" s="75" t="n"/>
      <c r="P12643" s="75" t="n"/>
      <c r="Q12643" s="79" t="n"/>
      <c r="AR12643">
        <f>IF($AU$2&lt;&gt;5,NA(),IF(D12643=D12642,0,IF(AND(D22144=D12643,D12644=D12643),O12643+O12644+O22144,IF(D12644=D12643,O12644+O12643,O12643))))</f>
        <v/>
      </c>
      <c r="AS12643">
        <f>IF($AU$2&lt;&gt;5,NA(),IF(D12643=D12642,0,IF(AND(D22144=D12643,D12644=D12643),P12643+P12644+P22144,IF(D12644=D12643,P12644+P12643,P12643))))</f>
        <v/>
      </c>
      <c r="AT12643">
        <f>AR12643-AS12643</f>
        <v/>
      </c>
    </row>
    <row r="12644" ht="15.75" customHeight="1" s="121">
      <c r="B12644">
        <f>D12644&amp;Q12644&amp;E12644</f>
        <v/>
      </c>
      <c r="C12644" s="73" t="n"/>
      <c r="D12644" s="73" t="n"/>
      <c r="E12644" s="78" t="n"/>
      <c r="F12644" s="75" t="n"/>
      <c r="G12644" s="73" t="n"/>
      <c r="H12644" s="75" t="n"/>
      <c r="I12644" s="75" t="n"/>
      <c r="J12644" s="75" t="n"/>
      <c r="K12644" s="75" t="n"/>
      <c r="L12644" s="75" t="n"/>
      <c r="M12644" s="75" t="n"/>
      <c r="N12644" s="75" t="n"/>
      <c r="O12644" s="75" t="n"/>
      <c r="P12644" s="75" t="n"/>
      <c r="Q12644" s="79" t="n"/>
      <c r="AR12644">
        <f>IF($AU$2&lt;&gt;5,NA(),IF(D12644=D12643,0,IF(AND(D22145=D12644,D12645=D12644),O12644+O12645+O22145,IF(D12645=D12644,O12645+O12644,O12644))))</f>
        <v/>
      </c>
      <c r="AS12644">
        <f>IF($AU$2&lt;&gt;5,NA(),IF(D12644=D12643,0,IF(AND(D22145=D12644,D12645=D12644),P12644+P12645+P22145,IF(D12645=D12644,P12645+P12644,P12644))))</f>
        <v/>
      </c>
      <c r="AT12644">
        <f>AR12644-AS12644</f>
        <v/>
      </c>
    </row>
    <row r="12645" ht="15.75" customHeight="1" s="121">
      <c r="B12645">
        <f>D12645&amp;Q12645&amp;E12645</f>
        <v/>
      </c>
      <c r="C12645" s="73" t="n"/>
      <c r="D12645" s="73" t="n"/>
      <c r="E12645" s="78" t="n"/>
      <c r="F12645" s="75" t="n"/>
      <c r="G12645" s="73" t="n"/>
      <c r="H12645" s="75" t="n"/>
      <c r="I12645" s="75" t="n"/>
      <c r="J12645" s="75" t="n"/>
      <c r="K12645" s="75" t="n"/>
      <c r="L12645" s="75" t="n"/>
      <c r="M12645" s="75" t="n"/>
      <c r="N12645" s="75" t="n"/>
      <c r="O12645" s="75" t="n"/>
      <c r="P12645" s="75" t="n"/>
      <c r="Q12645" s="79" t="n"/>
      <c r="AR12645">
        <f>IF($AU$2&lt;&gt;5,NA(),IF(D12645=D12644,0,IF(AND(D22146=D12645,D12646=D12645),O12645+O12646+O22146,IF(D12646=D12645,O12646+O12645,O12645))))</f>
        <v/>
      </c>
      <c r="AS12645">
        <f>IF($AU$2&lt;&gt;5,NA(),IF(D12645=D12644,0,IF(AND(D22146=D12645,D12646=D12645),P12645+P12646+P22146,IF(D12646=D12645,P12646+P12645,P12645))))</f>
        <v/>
      </c>
      <c r="AT12645">
        <f>AR12645-AS12645</f>
        <v/>
      </c>
    </row>
    <row r="12646" ht="15.75" customHeight="1" s="121">
      <c r="B12646">
        <f>D12646&amp;Q12646&amp;E12646</f>
        <v/>
      </c>
      <c r="C12646" s="73" t="n"/>
      <c r="D12646" s="73" t="n"/>
      <c r="E12646" s="78" t="n"/>
      <c r="F12646" s="75" t="n"/>
      <c r="G12646" s="73" t="n"/>
      <c r="H12646" s="75" t="n"/>
      <c r="I12646" s="75" t="n"/>
      <c r="J12646" s="75" t="n"/>
      <c r="K12646" s="75" t="n"/>
      <c r="L12646" s="75" t="n"/>
      <c r="M12646" s="75" t="n"/>
      <c r="N12646" s="75" t="n"/>
      <c r="O12646" s="75" t="n"/>
      <c r="P12646" s="75" t="n"/>
      <c r="Q12646" s="79" t="n"/>
      <c r="AR12646">
        <f>IF($AU$2&lt;&gt;5,NA(),IF(D12646=D12645,0,IF(AND(D22147=D12646,D12647=D12646),O12646+O12647+O22147,IF(D12647=D12646,O12647+O12646,O12646))))</f>
        <v/>
      </c>
      <c r="AS12646">
        <f>IF($AU$2&lt;&gt;5,NA(),IF(D12646=D12645,0,IF(AND(D22147=D12646,D12647=D12646),P12646+P12647+P22147,IF(D12647=D12646,P12647+P12646,P12646))))</f>
        <v/>
      </c>
      <c r="AT12646">
        <f>AR12646-AS12646</f>
        <v/>
      </c>
    </row>
    <row r="12647" ht="15.75" customHeight="1" s="121">
      <c r="B12647">
        <f>D12647&amp;Q12647&amp;E12647</f>
        <v/>
      </c>
      <c r="C12647" s="73" t="n"/>
      <c r="D12647" s="73" t="n"/>
      <c r="E12647" s="78" t="n"/>
      <c r="F12647" s="75" t="n"/>
      <c r="G12647" s="73" t="n"/>
      <c r="H12647" s="75" t="n"/>
      <c r="I12647" s="75" t="n"/>
      <c r="J12647" s="75" t="n"/>
      <c r="K12647" s="75" t="n"/>
      <c r="L12647" s="75" t="n"/>
      <c r="M12647" s="75" t="n"/>
      <c r="N12647" s="75" t="n"/>
      <c r="O12647" s="75" t="n"/>
      <c r="P12647" s="75" t="n"/>
      <c r="Q12647" s="79" t="n"/>
      <c r="AR12647">
        <f>IF($AU$2&lt;&gt;5,NA(),IF(D12647=D12646,0,IF(AND(D22148=D12647,D12648=D12647),O12647+O12648+O22148,IF(D12648=D12647,O12648+O12647,O12647))))</f>
        <v/>
      </c>
      <c r="AS12647">
        <f>IF($AU$2&lt;&gt;5,NA(),IF(D12647=D12646,0,IF(AND(D22148=D12647,D12648=D12647),P12647+P12648+P22148,IF(D12648=D12647,P12648+P12647,P12647))))</f>
        <v/>
      </c>
      <c r="AT12647">
        <f>AR12647-AS12647</f>
        <v/>
      </c>
    </row>
    <row r="12648" ht="15.75" customHeight="1" s="121">
      <c r="B12648">
        <f>D12648&amp;Q12648&amp;E12648</f>
        <v/>
      </c>
      <c r="C12648" s="73" t="n"/>
      <c r="D12648" s="73" t="n"/>
      <c r="E12648" s="78" t="n"/>
      <c r="F12648" s="75" t="n"/>
      <c r="G12648" s="73" t="n"/>
      <c r="H12648" s="75" t="n"/>
      <c r="I12648" s="75" t="n"/>
      <c r="J12648" s="75" t="n"/>
      <c r="K12648" s="75" t="n"/>
      <c r="L12648" s="75" t="n"/>
      <c r="M12648" s="75" t="n"/>
      <c r="N12648" s="75" t="n"/>
      <c r="O12648" s="75" t="n"/>
      <c r="P12648" s="75" t="n"/>
      <c r="Q12648" s="79" t="n"/>
      <c r="AR12648">
        <f>IF($AU$2&lt;&gt;5,NA(),IF(D12648=D12647,0,IF(AND(D22149=D12648,D12649=D12648),O12648+O12649+O22149,IF(D12649=D12648,O12649+O12648,O12648))))</f>
        <v/>
      </c>
      <c r="AS12648">
        <f>IF($AU$2&lt;&gt;5,NA(),IF(D12648=D12647,0,IF(AND(D22149=D12648,D12649=D12648),P12648+P12649+P22149,IF(D12649=D12648,P12649+P12648,P12648))))</f>
        <v/>
      </c>
      <c r="AT12648">
        <f>AR12648-AS12648</f>
        <v/>
      </c>
    </row>
    <row r="12649" ht="15.75" customHeight="1" s="121">
      <c r="B12649">
        <f>D12649&amp;Q12649&amp;E12649</f>
        <v/>
      </c>
      <c r="C12649" s="73" t="n"/>
      <c r="D12649" s="73" t="n"/>
      <c r="E12649" s="78" t="n"/>
      <c r="F12649" s="75" t="n"/>
      <c r="G12649" s="73" t="n"/>
      <c r="H12649" s="75" t="n"/>
      <c r="I12649" s="75" t="n"/>
      <c r="J12649" s="75" t="n"/>
      <c r="K12649" s="75" t="n"/>
      <c r="L12649" s="75" t="n"/>
      <c r="M12649" s="75" t="n"/>
      <c r="N12649" s="75" t="n"/>
      <c r="O12649" s="75" t="n"/>
      <c r="P12649" s="75" t="n"/>
      <c r="Q12649" s="79" t="n"/>
      <c r="AR12649">
        <f>IF($AU$2&lt;&gt;5,NA(),IF(D12649=D12648,0,IF(AND(D22150=D12649,D12650=D12649),O12649+O12650+O22150,IF(D12650=D12649,O12650+O12649,O12649))))</f>
        <v/>
      </c>
      <c r="AS12649">
        <f>IF($AU$2&lt;&gt;5,NA(),IF(D12649=D12648,0,IF(AND(D22150=D12649,D12650=D12649),P12649+P12650+P22150,IF(D12650=D12649,P12650+P12649,P12649))))</f>
        <v/>
      </c>
      <c r="AT12649">
        <f>AR12649-AS12649</f>
        <v/>
      </c>
    </row>
    <row r="12650" ht="15.75" customHeight="1" s="121">
      <c r="B12650">
        <f>D12650&amp;Q12650&amp;E12650</f>
        <v/>
      </c>
      <c r="C12650" s="73" t="n"/>
      <c r="D12650" s="73" t="n"/>
      <c r="E12650" s="78" t="n"/>
      <c r="F12650" s="75" t="n"/>
      <c r="G12650" s="73" t="n"/>
      <c r="H12650" s="75" t="n"/>
      <c r="I12650" s="75" t="n"/>
      <c r="J12650" s="75" t="n"/>
      <c r="K12650" s="75" t="n"/>
      <c r="L12650" s="75" t="n"/>
      <c r="M12650" s="75" t="n"/>
      <c r="N12650" s="75" t="n"/>
      <c r="O12650" s="75" t="n"/>
      <c r="P12650" s="75" t="n"/>
      <c r="Q12650" s="79" t="n"/>
      <c r="AR12650">
        <f>IF($AU$2&lt;&gt;5,NA(),IF(D12650=D12649,0,IF(AND(D22151=D12650,D12651=D12650),O12650+O12651+O22151,IF(D12651=D12650,O12651+O12650,O12650))))</f>
        <v/>
      </c>
      <c r="AS12650">
        <f>IF($AU$2&lt;&gt;5,NA(),IF(D12650=D12649,0,IF(AND(D22151=D12650,D12651=D12650),P12650+P12651+P22151,IF(D12651=D12650,P12651+P12650,P12650))))</f>
        <v/>
      </c>
      <c r="AT12650">
        <f>AR12650-AS12650</f>
        <v/>
      </c>
    </row>
    <row r="12651" ht="15.75" customHeight="1" s="121">
      <c r="B12651">
        <f>D12651&amp;Q12651&amp;E12651</f>
        <v/>
      </c>
      <c r="C12651" s="73" t="n"/>
      <c r="D12651" s="73" t="n"/>
      <c r="E12651" s="78" t="n"/>
      <c r="F12651" s="75" t="n"/>
      <c r="G12651" s="73" t="n"/>
      <c r="H12651" s="75" t="n"/>
      <c r="I12651" s="75" t="n"/>
      <c r="J12651" s="75" t="n"/>
      <c r="K12651" s="75" t="n"/>
      <c r="L12651" s="75" t="n"/>
      <c r="M12651" s="75" t="n"/>
      <c r="N12651" s="75" t="n"/>
      <c r="O12651" s="75" t="n"/>
      <c r="P12651" s="75" t="n"/>
      <c r="Q12651" s="79" t="n"/>
      <c r="AR12651">
        <f>IF($AU$2&lt;&gt;5,NA(),IF(D12651=D12650,0,IF(AND(D22152=D12651,D12652=D12651),O12651+O12652+O22152,IF(D12652=D12651,O12652+O12651,O12651))))</f>
        <v/>
      </c>
      <c r="AS12651">
        <f>IF($AU$2&lt;&gt;5,NA(),IF(D12651=D12650,0,IF(AND(D22152=D12651,D12652=D12651),P12651+P12652+P22152,IF(D12652=D12651,P12652+P12651,P12651))))</f>
        <v/>
      </c>
      <c r="AT12651">
        <f>AR12651-AS12651</f>
        <v/>
      </c>
    </row>
    <row r="12652" ht="15.75" customHeight="1" s="121">
      <c r="B12652">
        <f>D12652&amp;Q12652&amp;E12652</f>
        <v/>
      </c>
      <c r="C12652" s="73" t="n"/>
      <c r="D12652" s="73" t="n"/>
      <c r="E12652" s="78" t="n"/>
      <c r="F12652" s="75" t="n"/>
      <c r="G12652" s="73" t="n"/>
      <c r="H12652" s="75" t="n"/>
      <c r="I12652" s="75" t="n"/>
      <c r="J12652" s="75" t="n"/>
      <c r="K12652" s="75" t="n"/>
      <c r="L12652" s="75" t="n"/>
      <c r="M12652" s="75" t="n"/>
      <c r="N12652" s="75" t="n"/>
      <c r="O12652" s="75" t="n"/>
      <c r="P12652" s="75" t="n"/>
      <c r="Q12652" s="79" t="n"/>
      <c r="AR12652">
        <f>IF($AU$2&lt;&gt;5,NA(),IF(D12652=D12651,0,IF(AND(D22153=D12652,D12653=D12652),O12652+O12653+O22153,IF(D12653=D12652,O12653+O12652,O12652))))</f>
        <v/>
      </c>
      <c r="AS12652">
        <f>IF($AU$2&lt;&gt;5,NA(),IF(D12652=D12651,0,IF(AND(D22153=D12652,D12653=D12652),P12652+P12653+P22153,IF(D12653=D12652,P12653+P12652,P12652))))</f>
        <v/>
      </c>
      <c r="AT12652">
        <f>AR12652-AS12652</f>
        <v/>
      </c>
    </row>
    <row r="12653" ht="15.75" customHeight="1" s="121">
      <c r="B12653">
        <f>D12653&amp;Q12653&amp;E12653</f>
        <v/>
      </c>
      <c r="C12653" s="73" t="n"/>
      <c r="D12653" s="73" t="n"/>
      <c r="E12653" s="78" t="n"/>
      <c r="F12653" s="75" t="n"/>
      <c r="G12653" s="73" t="n"/>
      <c r="H12653" s="75" t="n"/>
      <c r="I12653" s="75" t="n"/>
      <c r="J12653" s="75" t="n"/>
      <c r="K12653" s="75" t="n"/>
      <c r="L12653" s="75" t="n"/>
      <c r="M12653" s="75" t="n"/>
      <c r="N12653" s="75" t="n"/>
      <c r="O12653" s="75" t="n"/>
      <c r="P12653" s="75" t="n"/>
      <c r="Q12653" s="79" t="n"/>
      <c r="AR12653">
        <f>IF($AU$2&lt;&gt;5,NA(),IF(D12653=D12652,0,IF(AND(D22154=D12653,D12654=D12653),O12653+O12654+O22154,IF(D12654=D12653,O12654+O12653,O12653))))</f>
        <v/>
      </c>
      <c r="AS12653">
        <f>IF($AU$2&lt;&gt;5,NA(),IF(D12653=D12652,0,IF(AND(D22154=D12653,D12654=D12653),P12653+P12654+P22154,IF(D12654=D12653,P12654+P12653,P12653))))</f>
        <v/>
      </c>
      <c r="AT12653">
        <f>AR12653-AS12653</f>
        <v/>
      </c>
    </row>
    <row r="12654" ht="15.75" customHeight="1" s="121">
      <c r="B12654">
        <f>D12654&amp;Q12654&amp;E12654</f>
        <v/>
      </c>
      <c r="C12654" s="73" t="n"/>
      <c r="D12654" s="73" t="n"/>
      <c r="E12654" s="78" t="n"/>
      <c r="F12654" s="75" t="n"/>
      <c r="G12654" s="73" t="n"/>
      <c r="H12654" s="75" t="n"/>
      <c r="I12654" s="75" t="n"/>
      <c r="J12654" s="75" t="n"/>
      <c r="K12654" s="75" t="n"/>
      <c r="L12654" s="75" t="n"/>
      <c r="M12654" s="75" t="n"/>
      <c r="N12654" s="75" t="n"/>
      <c r="O12654" s="75" t="n"/>
      <c r="P12654" s="75" t="n"/>
      <c r="Q12654" s="79" t="n"/>
      <c r="AR12654">
        <f>IF($AU$2&lt;&gt;5,NA(),IF(D12654=D12653,0,IF(AND(D22155=D12654,D12655=D12654),O12654+O12655+O22155,IF(D12655=D12654,O12655+O12654,O12654))))</f>
        <v/>
      </c>
      <c r="AS12654">
        <f>IF($AU$2&lt;&gt;5,NA(),IF(D12654=D12653,0,IF(AND(D22155=D12654,D12655=D12654),P12654+P12655+P22155,IF(D12655=D12654,P12655+P12654,P12654))))</f>
        <v/>
      </c>
      <c r="AT12654">
        <f>AR12654-AS12654</f>
        <v/>
      </c>
    </row>
    <row r="12655" ht="15.75" customHeight="1" s="121">
      <c r="B12655">
        <f>D12655&amp;Q12655&amp;E12655</f>
        <v/>
      </c>
      <c r="C12655" s="73" t="n"/>
      <c r="D12655" s="73" t="n"/>
      <c r="E12655" s="78" t="n"/>
      <c r="F12655" s="75" t="n"/>
      <c r="G12655" s="73" t="n"/>
      <c r="H12655" s="75" t="n"/>
      <c r="I12655" s="75" t="n"/>
      <c r="J12655" s="75" t="n"/>
      <c r="K12655" s="75" t="n"/>
      <c r="L12655" s="75" t="n"/>
      <c r="M12655" s="75" t="n"/>
      <c r="N12655" s="75" t="n"/>
      <c r="O12655" s="75" t="n"/>
      <c r="P12655" s="75" t="n"/>
      <c r="Q12655" s="79" t="n"/>
      <c r="AR12655">
        <f>IF($AU$2&lt;&gt;5,NA(),IF(D12655=D12654,0,IF(AND(D22156=D12655,D12656=D12655),O12655+O12656+O22156,IF(D12656=D12655,O12656+O12655,O12655))))</f>
        <v/>
      </c>
      <c r="AS12655">
        <f>IF($AU$2&lt;&gt;5,NA(),IF(D12655=D12654,0,IF(AND(D22156=D12655,D12656=D12655),P12655+P12656+P22156,IF(D12656=D12655,P12656+P12655,P12655))))</f>
        <v/>
      </c>
      <c r="AT12655">
        <f>AR12655-AS12655</f>
        <v/>
      </c>
    </row>
    <row r="12656" ht="15.75" customHeight="1" s="121">
      <c r="B12656">
        <f>D12656&amp;Q12656&amp;E12656</f>
        <v/>
      </c>
      <c r="C12656" s="73" t="n"/>
      <c r="D12656" s="73" t="n"/>
      <c r="E12656" s="78" t="n"/>
      <c r="F12656" s="75" t="n"/>
      <c r="G12656" s="73" t="n"/>
      <c r="H12656" s="75" t="n"/>
      <c r="I12656" s="75" t="n"/>
      <c r="J12656" s="75" t="n"/>
      <c r="K12656" s="75" t="n"/>
      <c r="L12656" s="75" t="n"/>
      <c r="M12656" s="75" t="n"/>
      <c r="N12656" s="75" t="n"/>
      <c r="O12656" s="75" t="n"/>
      <c r="P12656" s="75" t="n"/>
      <c r="Q12656" s="79" t="n"/>
      <c r="AR12656">
        <f>IF($AU$2&lt;&gt;5,NA(),IF(D12656=D12655,0,IF(AND(D22157=D12656,D12657=D12656),O12656+O12657+O22157,IF(D12657=D12656,O12657+O12656,O12656))))</f>
        <v/>
      </c>
      <c r="AS12656">
        <f>IF($AU$2&lt;&gt;5,NA(),IF(D12656=D12655,0,IF(AND(D22157=D12656,D12657=D12656),P12656+P12657+P22157,IF(D12657=D12656,P12657+P12656,P12656))))</f>
        <v/>
      </c>
      <c r="AT12656">
        <f>AR12656-AS12656</f>
        <v/>
      </c>
    </row>
    <row r="12657" ht="15.75" customHeight="1" s="121">
      <c r="B12657">
        <f>D12657&amp;Q12657&amp;E12657</f>
        <v/>
      </c>
      <c r="C12657" s="73" t="n"/>
      <c r="D12657" s="73" t="n"/>
      <c r="E12657" s="78" t="n"/>
      <c r="F12657" s="75" t="n"/>
      <c r="G12657" s="73" t="n"/>
      <c r="H12657" s="75" t="n"/>
      <c r="I12657" s="75" t="n"/>
      <c r="J12657" s="75" t="n"/>
      <c r="K12657" s="75" t="n"/>
      <c r="L12657" s="75" t="n"/>
      <c r="M12657" s="75" t="n"/>
      <c r="N12657" s="75" t="n"/>
      <c r="O12657" s="75" t="n"/>
      <c r="P12657" s="75" t="n"/>
      <c r="Q12657" s="79" t="n"/>
      <c r="AR12657">
        <f>IF($AU$2&lt;&gt;5,NA(),IF(D12657=D12656,0,IF(AND(D22158=D12657,D12658=D12657),O12657+O12658+O22158,IF(D12658=D12657,O12658+O12657,O12657))))</f>
        <v/>
      </c>
      <c r="AS12657">
        <f>IF($AU$2&lt;&gt;5,NA(),IF(D12657=D12656,0,IF(AND(D22158=D12657,D12658=D12657),P12657+P12658+P22158,IF(D12658=D12657,P12658+P12657,P12657))))</f>
        <v/>
      </c>
      <c r="AT12657">
        <f>AR12657-AS12657</f>
        <v/>
      </c>
    </row>
    <row r="12658" ht="15.75" customHeight="1" s="121">
      <c r="B12658">
        <f>D12658&amp;Q12658&amp;E12658</f>
        <v/>
      </c>
      <c r="C12658" s="73" t="n"/>
      <c r="D12658" s="73" t="n"/>
      <c r="E12658" s="78" t="n"/>
      <c r="F12658" s="75" t="n"/>
      <c r="G12658" s="73" t="n"/>
      <c r="H12658" s="75" t="n"/>
      <c r="I12658" s="75" t="n"/>
      <c r="J12658" s="75" t="n"/>
      <c r="K12658" s="75" t="n"/>
      <c r="L12658" s="75" t="n"/>
      <c r="M12658" s="75" t="n"/>
      <c r="N12658" s="75" t="n"/>
      <c r="O12658" s="75" t="n"/>
      <c r="P12658" s="75" t="n"/>
      <c r="Q12658" s="79" t="n"/>
      <c r="AR12658">
        <f>IF($AU$2&lt;&gt;5,NA(),IF(D12658=D12657,0,IF(AND(D22159=D12658,D12659=D12658),O12658+O12659+O22159,IF(D12659=D12658,O12659+O12658,O12658))))</f>
        <v/>
      </c>
      <c r="AS12658">
        <f>IF($AU$2&lt;&gt;5,NA(),IF(D12658=D12657,0,IF(AND(D22159=D12658,D12659=D12658),P12658+P12659+P22159,IF(D12659=D12658,P12659+P12658,P12658))))</f>
        <v/>
      </c>
      <c r="AT12658">
        <f>AR12658-AS12658</f>
        <v/>
      </c>
    </row>
    <row r="12659" ht="15.75" customHeight="1" s="121">
      <c r="B12659">
        <f>D12659&amp;Q12659&amp;E12659</f>
        <v/>
      </c>
      <c r="C12659" s="73" t="n"/>
      <c r="D12659" s="73" t="n"/>
      <c r="E12659" s="78" t="n"/>
      <c r="F12659" s="75" t="n"/>
      <c r="G12659" s="73" t="n"/>
      <c r="H12659" s="75" t="n"/>
      <c r="I12659" s="75" t="n"/>
      <c r="J12659" s="75" t="n"/>
      <c r="K12659" s="75" t="n"/>
      <c r="L12659" s="75" t="n"/>
      <c r="M12659" s="75" t="n"/>
      <c r="N12659" s="75" t="n"/>
      <c r="O12659" s="75" t="n"/>
      <c r="P12659" s="75" t="n"/>
      <c r="Q12659" s="79" t="n"/>
      <c r="AR12659">
        <f>IF($AU$2&lt;&gt;5,NA(),IF(D12659=D12658,0,IF(AND(D22160=D12659,D12660=D12659),O12659+O12660+O22160,IF(D12660=D12659,O12660+O12659,O12659))))</f>
        <v/>
      </c>
      <c r="AS12659">
        <f>IF($AU$2&lt;&gt;5,NA(),IF(D12659=D12658,0,IF(AND(D22160=D12659,D12660=D12659),P12659+P12660+P22160,IF(D12660=D12659,P12660+P12659,P12659))))</f>
        <v/>
      </c>
      <c r="AT12659">
        <f>AR12659-AS12659</f>
        <v/>
      </c>
    </row>
    <row r="12660" ht="15.75" customHeight="1" s="121">
      <c r="B12660">
        <f>D12660&amp;Q12660&amp;E12660</f>
        <v/>
      </c>
      <c r="C12660" s="73" t="n"/>
      <c r="D12660" s="73" t="n"/>
      <c r="E12660" s="78" t="n"/>
      <c r="F12660" s="75" t="n"/>
      <c r="G12660" s="73" t="n"/>
      <c r="H12660" s="75" t="n"/>
      <c r="I12660" s="75" t="n"/>
      <c r="J12660" s="75" t="n"/>
      <c r="K12660" s="75" t="n"/>
      <c r="L12660" s="75" t="n"/>
      <c r="M12660" s="75" t="n"/>
      <c r="N12660" s="75" t="n"/>
      <c r="O12660" s="75" t="n"/>
      <c r="P12660" s="75" t="n"/>
      <c r="Q12660" s="79" t="n"/>
      <c r="AR12660">
        <f>IF($AU$2&lt;&gt;5,NA(),IF(D12660=D12659,0,IF(AND(D22161=D12660,D12661=D12660),O12660+O12661+O22161,IF(D12661=D12660,O12661+O12660,O12660))))</f>
        <v/>
      </c>
      <c r="AS12660">
        <f>IF($AU$2&lt;&gt;5,NA(),IF(D12660=D12659,0,IF(AND(D22161=D12660,D12661=D12660),P12660+P12661+P22161,IF(D12661=D12660,P12661+P12660,P12660))))</f>
        <v/>
      </c>
      <c r="AT12660">
        <f>AR12660-AS12660</f>
        <v/>
      </c>
    </row>
    <row r="12661" ht="15.75" customHeight="1" s="121">
      <c r="B12661">
        <f>D12661&amp;Q12661&amp;E12661</f>
        <v/>
      </c>
      <c r="C12661" s="73" t="n"/>
      <c r="D12661" s="73" t="n"/>
      <c r="E12661" s="78" t="n"/>
      <c r="F12661" s="75" t="n"/>
      <c r="G12661" s="73" t="n"/>
      <c r="H12661" s="75" t="n"/>
      <c r="I12661" s="75" t="n"/>
      <c r="J12661" s="75" t="n"/>
      <c r="K12661" s="75" t="n"/>
      <c r="L12661" s="75" t="n"/>
      <c r="M12661" s="75" t="n"/>
      <c r="N12661" s="75" t="n"/>
      <c r="O12661" s="75" t="n"/>
      <c r="P12661" s="75" t="n"/>
      <c r="Q12661" s="79" t="n"/>
      <c r="AR12661">
        <f>IF($AU$2&lt;&gt;5,NA(),IF(D12661=D12660,0,IF(AND(D22162=D12661,D12662=D12661),O12661+O12662+O22162,IF(D12662=D12661,O12662+O12661,O12661))))</f>
        <v/>
      </c>
      <c r="AS12661">
        <f>IF($AU$2&lt;&gt;5,NA(),IF(D12661=D12660,0,IF(AND(D22162=D12661,D12662=D12661),P12661+P12662+P22162,IF(D12662=D12661,P12662+P12661,P12661))))</f>
        <v/>
      </c>
      <c r="AT12661">
        <f>AR12661-AS12661</f>
        <v/>
      </c>
    </row>
    <row r="12662" ht="15.75" customHeight="1" s="121">
      <c r="B12662">
        <f>D12662&amp;Q12662&amp;E12662</f>
        <v/>
      </c>
      <c r="C12662" s="73" t="n"/>
      <c r="D12662" s="73" t="n"/>
      <c r="E12662" s="78" t="n"/>
      <c r="F12662" s="75" t="n"/>
      <c r="G12662" s="73" t="n"/>
      <c r="H12662" s="75" t="n"/>
      <c r="I12662" s="75" t="n"/>
      <c r="J12662" s="75" t="n"/>
      <c r="K12662" s="75" t="n"/>
      <c r="L12662" s="75" t="n"/>
      <c r="M12662" s="75" t="n"/>
      <c r="N12662" s="75" t="n"/>
      <c r="O12662" s="75" t="n"/>
      <c r="P12662" s="75" t="n"/>
      <c r="Q12662" s="79" t="n"/>
      <c r="AR12662">
        <f>IF($AU$2&lt;&gt;5,NA(),IF(D12662=D12661,0,IF(AND(D22163=D12662,D12663=D12662),O12662+O12663+O22163,IF(D12663=D12662,O12663+O12662,O12662))))</f>
        <v/>
      </c>
      <c r="AS12662">
        <f>IF($AU$2&lt;&gt;5,NA(),IF(D12662=D12661,0,IF(AND(D22163=D12662,D12663=D12662),P12662+P12663+P22163,IF(D12663=D12662,P12663+P12662,P12662))))</f>
        <v/>
      </c>
      <c r="AT12662">
        <f>AR12662-AS12662</f>
        <v/>
      </c>
    </row>
    <row r="12663" ht="15.75" customHeight="1" s="121">
      <c r="B12663">
        <f>D12663&amp;Q12663&amp;E12663</f>
        <v/>
      </c>
      <c r="C12663" s="73" t="n"/>
      <c r="D12663" s="73" t="n"/>
      <c r="E12663" s="78" t="n"/>
      <c r="F12663" s="75" t="n"/>
      <c r="G12663" s="73" t="n"/>
      <c r="H12663" s="75" t="n"/>
      <c r="I12663" s="75" t="n"/>
      <c r="J12663" s="75" t="n"/>
      <c r="K12663" s="75" t="n"/>
      <c r="L12663" s="75" t="n"/>
      <c r="M12663" s="75" t="n"/>
      <c r="N12663" s="75" t="n"/>
      <c r="O12663" s="75" t="n"/>
      <c r="P12663" s="75" t="n"/>
      <c r="Q12663" s="79" t="n"/>
      <c r="AR12663">
        <f>IF($AU$2&lt;&gt;5,NA(),IF(D12663=D12662,0,IF(AND(D22164=D12663,D12664=D12663),O12663+O12664+O22164,IF(D12664=D12663,O12664+O12663,O12663))))</f>
        <v/>
      </c>
      <c r="AS12663">
        <f>IF($AU$2&lt;&gt;5,NA(),IF(D12663=D12662,0,IF(AND(D22164=D12663,D12664=D12663),P12663+P12664+P22164,IF(D12664=D12663,P12664+P12663,P12663))))</f>
        <v/>
      </c>
      <c r="AT12663">
        <f>AR12663-AS12663</f>
        <v/>
      </c>
    </row>
    <row r="12664" ht="15.75" customHeight="1" s="121">
      <c r="B12664">
        <f>D12664&amp;Q12664&amp;E12664</f>
        <v/>
      </c>
      <c r="C12664" s="73" t="n"/>
      <c r="D12664" s="73" t="n"/>
      <c r="E12664" s="78" t="n"/>
      <c r="F12664" s="75" t="n"/>
      <c r="G12664" s="73" t="n"/>
      <c r="H12664" s="75" t="n"/>
      <c r="I12664" s="75" t="n"/>
      <c r="J12664" s="75" t="n"/>
      <c r="K12664" s="75" t="n"/>
      <c r="L12664" s="75" t="n"/>
      <c r="M12664" s="75" t="n"/>
      <c r="N12664" s="75" t="n"/>
      <c r="O12664" s="75" t="n"/>
      <c r="P12664" s="75" t="n"/>
      <c r="Q12664" s="79" t="n"/>
      <c r="AR12664">
        <f>IF($AU$2&lt;&gt;5,NA(),IF(D12664=D12663,0,IF(AND(D22165=D12664,D12665=D12664),O12664+O12665+O22165,IF(D12665=D12664,O12665+O12664,O12664))))</f>
        <v/>
      </c>
      <c r="AS12664">
        <f>IF($AU$2&lt;&gt;5,NA(),IF(D12664=D12663,0,IF(AND(D22165=D12664,D12665=D12664),P12664+P12665+P22165,IF(D12665=D12664,P12665+P12664,P12664))))</f>
        <v/>
      </c>
      <c r="AT12664">
        <f>AR12664-AS12664</f>
        <v/>
      </c>
    </row>
    <row r="12665" ht="15.75" customHeight="1" s="121">
      <c r="B12665">
        <f>D12665&amp;Q12665&amp;E12665</f>
        <v/>
      </c>
      <c r="C12665" s="73" t="n"/>
      <c r="D12665" s="73" t="n"/>
      <c r="E12665" s="78" t="n"/>
      <c r="F12665" s="75" t="n"/>
      <c r="G12665" s="73" t="n"/>
      <c r="H12665" s="75" t="n"/>
      <c r="I12665" s="75" t="n"/>
      <c r="J12665" s="75" t="n"/>
      <c r="K12665" s="75" t="n"/>
      <c r="L12665" s="75" t="n"/>
      <c r="M12665" s="75" t="n"/>
      <c r="N12665" s="75" t="n"/>
      <c r="O12665" s="75" t="n"/>
      <c r="P12665" s="75" t="n"/>
      <c r="Q12665" s="79" t="n"/>
      <c r="AR12665">
        <f>IF($AU$2&lt;&gt;5,NA(),IF(D12665=D12664,0,IF(AND(D22166=D12665,D12666=D12665),O12665+O12666+O22166,IF(D12666=D12665,O12666+O12665,O12665))))</f>
        <v/>
      </c>
      <c r="AS12665">
        <f>IF($AU$2&lt;&gt;5,NA(),IF(D12665=D12664,0,IF(AND(D22166=D12665,D12666=D12665),P12665+P12666+P22166,IF(D12666=D12665,P12666+P12665,P12665))))</f>
        <v/>
      </c>
      <c r="AT12665">
        <f>AR12665-AS12665</f>
        <v/>
      </c>
    </row>
    <row r="12666" ht="15.75" customHeight="1" s="121">
      <c r="B12666">
        <f>D12666&amp;Q12666&amp;E12666</f>
        <v/>
      </c>
      <c r="C12666" s="73" t="n"/>
      <c r="D12666" s="73" t="n"/>
      <c r="E12666" s="78" t="n"/>
      <c r="F12666" s="75" t="n"/>
      <c r="G12666" s="73" t="n"/>
      <c r="H12666" s="75" t="n"/>
      <c r="I12666" s="75" t="n"/>
      <c r="J12666" s="75" t="n"/>
      <c r="K12666" s="75" t="n"/>
      <c r="L12666" s="75" t="n"/>
      <c r="M12666" s="75" t="n"/>
      <c r="N12666" s="75" t="n"/>
      <c r="O12666" s="75" t="n"/>
      <c r="P12666" s="75" t="n"/>
      <c r="Q12666" s="79" t="n"/>
      <c r="AR12666">
        <f>IF($AU$2&lt;&gt;5,NA(),IF(D12666=D12665,0,IF(AND(D22167=D12666,D12667=D12666),O12666+O12667+O22167,IF(D12667=D12666,O12667+O12666,O12666))))</f>
        <v/>
      </c>
      <c r="AS12666">
        <f>IF($AU$2&lt;&gt;5,NA(),IF(D12666=D12665,0,IF(AND(D22167=D12666,D12667=D12666),P12666+P12667+P22167,IF(D12667=D12666,P12667+P12666,P12666))))</f>
        <v/>
      </c>
      <c r="AT12666">
        <f>AR12666-AS12666</f>
        <v/>
      </c>
    </row>
    <row r="12667" ht="15.75" customHeight="1" s="121">
      <c r="B12667">
        <f>D12667&amp;Q12667&amp;E12667</f>
        <v/>
      </c>
      <c r="C12667" s="73" t="n"/>
      <c r="D12667" s="73" t="n"/>
      <c r="E12667" s="78" t="n"/>
      <c r="F12667" s="75" t="n"/>
      <c r="G12667" s="73" t="n"/>
      <c r="H12667" s="75" t="n"/>
      <c r="I12667" s="75" t="n"/>
      <c r="J12667" s="75" t="n"/>
      <c r="K12667" s="75" t="n"/>
      <c r="L12667" s="75" t="n"/>
      <c r="M12667" s="75" t="n"/>
      <c r="N12667" s="75" t="n"/>
      <c r="O12667" s="75" t="n"/>
      <c r="P12667" s="75" t="n"/>
      <c r="Q12667" s="79" t="n"/>
      <c r="AR12667">
        <f>IF($AU$2&lt;&gt;5,NA(),IF(D12667=D12666,0,IF(AND(D22168=D12667,D12668=D12667),O12667+O12668+O22168,IF(D12668=D12667,O12668+O12667,O12667))))</f>
        <v/>
      </c>
      <c r="AS12667">
        <f>IF($AU$2&lt;&gt;5,NA(),IF(D12667=D12666,0,IF(AND(D22168=D12667,D12668=D12667),P12667+P12668+P22168,IF(D12668=D12667,P12668+P12667,P12667))))</f>
        <v/>
      </c>
      <c r="AT12667">
        <f>AR12667-AS12667</f>
        <v/>
      </c>
    </row>
    <row r="12668" ht="15.75" customHeight="1" s="121">
      <c r="B12668">
        <f>D12668&amp;Q12668&amp;E12668</f>
        <v/>
      </c>
      <c r="C12668" s="73" t="n"/>
      <c r="D12668" s="73" t="n"/>
      <c r="E12668" s="78" t="n"/>
      <c r="F12668" s="75" t="n"/>
      <c r="G12668" s="73" t="n"/>
      <c r="H12668" s="75" t="n"/>
      <c r="I12668" s="75" t="n"/>
      <c r="J12668" s="75" t="n"/>
      <c r="K12668" s="75" t="n"/>
      <c r="L12668" s="75" t="n"/>
      <c r="M12668" s="75" t="n"/>
      <c r="N12668" s="75" t="n"/>
      <c r="O12668" s="75" t="n"/>
      <c r="P12668" s="75" t="n"/>
      <c r="Q12668" s="79" t="n"/>
      <c r="AR12668">
        <f>IF($AU$2&lt;&gt;5,NA(),IF(D12668=D12667,0,IF(AND(D22169=D12668,D12669=D12668),O12668+O12669+O22169,IF(D12669=D12668,O12669+O12668,O12668))))</f>
        <v/>
      </c>
      <c r="AS12668">
        <f>IF($AU$2&lt;&gt;5,NA(),IF(D12668=D12667,0,IF(AND(D22169=D12668,D12669=D12668),P12668+P12669+P22169,IF(D12669=D12668,P12669+P12668,P12668))))</f>
        <v/>
      </c>
      <c r="AT12668">
        <f>AR12668-AS12668</f>
        <v/>
      </c>
    </row>
    <row r="12669" ht="15.75" customHeight="1" s="121">
      <c r="B12669">
        <f>D12669&amp;Q12669&amp;E12669</f>
        <v/>
      </c>
      <c r="C12669" s="73" t="n"/>
      <c r="D12669" s="73" t="n"/>
      <c r="E12669" s="78" t="n"/>
      <c r="F12669" s="75" t="n"/>
      <c r="G12669" s="73" t="n"/>
      <c r="H12669" s="75" t="n"/>
      <c r="I12669" s="75" t="n"/>
      <c r="J12669" s="75" t="n"/>
      <c r="K12669" s="75" t="n"/>
      <c r="L12669" s="75" t="n"/>
      <c r="M12669" s="75" t="n"/>
      <c r="N12669" s="75" t="n"/>
      <c r="O12669" s="75" t="n"/>
      <c r="P12669" s="75" t="n"/>
      <c r="Q12669" s="79" t="n"/>
      <c r="AR12669">
        <f>IF($AU$2&lt;&gt;5,NA(),IF(D12669=D12668,0,IF(AND(D22170=D12669,D12670=D12669),O12669+O12670+O22170,IF(D12670=D12669,O12670+O12669,O12669))))</f>
        <v/>
      </c>
      <c r="AS12669">
        <f>IF($AU$2&lt;&gt;5,NA(),IF(D12669=D12668,0,IF(AND(D22170=D12669,D12670=D12669),P12669+P12670+P22170,IF(D12670=D12669,P12670+P12669,P12669))))</f>
        <v/>
      </c>
      <c r="AT12669">
        <f>AR12669-AS12669</f>
        <v/>
      </c>
    </row>
    <row r="12670" ht="15.75" customHeight="1" s="121">
      <c r="B12670">
        <f>D12670&amp;Q12670&amp;E12670</f>
        <v/>
      </c>
      <c r="C12670" s="73" t="n"/>
      <c r="D12670" s="73" t="n"/>
      <c r="E12670" s="78" t="n"/>
      <c r="F12670" s="75" t="n"/>
      <c r="G12670" s="73" t="n"/>
      <c r="H12670" s="75" t="n"/>
      <c r="I12670" s="75" t="n"/>
      <c r="J12670" s="75" t="n"/>
      <c r="K12670" s="75" t="n"/>
      <c r="L12670" s="75" t="n"/>
      <c r="M12670" s="75" t="n"/>
      <c r="N12670" s="75" t="n"/>
      <c r="O12670" s="75" t="n"/>
      <c r="P12670" s="75" t="n"/>
      <c r="Q12670" s="79" t="n"/>
      <c r="AR12670">
        <f>IF($AU$2&lt;&gt;5,NA(),IF(D12670=D12669,0,IF(AND(D22171=D12670,D12671=D12670),O12670+O12671+O22171,IF(D12671=D12670,O12671+O12670,O12670))))</f>
        <v/>
      </c>
      <c r="AS12670">
        <f>IF($AU$2&lt;&gt;5,NA(),IF(D12670=D12669,0,IF(AND(D22171=D12670,D12671=D12670),P12670+P12671+P22171,IF(D12671=D12670,P12671+P12670,P12670))))</f>
        <v/>
      </c>
      <c r="AT12670">
        <f>AR12670-AS12670</f>
        <v/>
      </c>
    </row>
    <row r="12671" ht="15.75" customHeight="1" s="121">
      <c r="B12671">
        <f>D12671&amp;Q12671&amp;E12671</f>
        <v/>
      </c>
      <c r="C12671" s="73" t="n"/>
      <c r="D12671" s="73" t="n"/>
      <c r="E12671" s="78" t="n"/>
      <c r="F12671" s="75" t="n"/>
      <c r="G12671" s="73" t="n"/>
      <c r="H12671" s="75" t="n"/>
      <c r="I12671" s="75" t="n"/>
      <c r="J12671" s="75" t="n"/>
      <c r="K12671" s="75" t="n"/>
      <c r="L12671" s="75" t="n"/>
      <c r="M12671" s="75" t="n"/>
      <c r="N12671" s="75" t="n"/>
      <c r="O12671" s="75" t="n"/>
      <c r="P12671" s="75" t="n"/>
      <c r="Q12671" s="79" t="n"/>
      <c r="AR12671">
        <f>IF($AU$2&lt;&gt;5,NA(),IF(D12671=D12670,0,IF(AND(D22172=D12671,D12672=D12671),O12671+O12672+O22172,IF(D12672=D12671,O12672+O12671,O12671))))</f>
        <v/>
      </c>
      <c r="AS12671">
        <f>IF($AU$2&lt;&gt;5,NA(),IF(D12671=D12670,0,IF(AND(D22172=D12671,D12672=D12671),P12671+P12672+P22172,IF(D12672=D12671,P12672+P12671,P12671))))</f>
        <v/>
      </c>
      <c r="AT12671">
        <f>AR12671-AS12671</f>
        <v/>
      </c>
    </row>
    <row r="12672" ht="15.75" customHeight="1" s="121">
      <c r="B12672">
        <f>D12672&amp;Q12672&amp;E12672</f>
        <v/>
      </c>
      <c r="C12672" s="73" t="n"/>
      <c r="D12672" s="73" t="n"/>
      <c r="E12672" s="78" t="n"/>
      <c r="F12672" s="75" t="n"/>
      <c r="G12672" s="73" t="n"/>
      <c r="H12672" s="75" t="n"/>
      <c r="I12672" s="75" t="n"/>
      <c r="J12672" s="75" t="n"/>
      <c r="K12672" s="75" t="n"/>
      <c r="L12672" s="75" t="n"/>
      <c r="M12672" s="75" t="n"/>
      <c r="N12672" s="75" t="n"/>
      <c r="O12672" s="75" t="n"/>
      <c r="P12672" s="75" t="n"/>
      <c r="Q12672" s="79" t="n"/>
      <c r="AR12672">
        <f>IF($AU$2&lt;&gt;5,NA(),IF(D12672=D12671,0,IF(AND(D22173=D12672,D12673=D12672),O12672+O12673+O22173,IF(D12673=D12672,O12673+O12672,O12672))))</f>
        <v/>
      </c>
      <c r="AS12672">
        <f>IF($AU$2&lt;&gt;5,NA(),IF(D12672=D12671,0,IF(AND(D22173=D12672,D12673=D12672),P12672+P12673+P22173,IF(D12673=D12672,P12673+P12672,P12672))))</f>
        <v/>
      </c>
      <c r="AT12672">
        <f>AR12672-AS12672</f>
        <v/>
      </c>
    </row>
    <row r="12673" ht="15.75" customHeight="1" s="121">
      <c r="B12673">
        <f>D12673&amp;Q12673&amp;E12673</f>
        <v/>
      </c>
      <c r="C12673" s="73" t="n"/>
      <c r="D12673" s="73" t="n"/>
      <c r="E12673" s="78" t="n"/>
      <c r="F12673" s="75" t="n"/>
      <c r="G12673" s="73" t="n"/>
      <c r="H12673" s="75" t="n"/>
      <c r="I12673" s="75" t="n"/>
      <c r="J12673" s="75" t="n"/>
      <c r="K12673" s="75" t="n"/>
      <c r="L12673" s="75" t="n"/>
      <c r="M12673" s="75" t="n"/>
      <c r="N12673" s="75" t="n"/>
      <c r="O12673" s="75" t="n"/>
      <c r="P12673" s="75" t="n"/>
      <c r="Q12673" s="79" t="n"/>
      <c r="AR12673">
        <f>IF($AU$2&lt;&gt;5,NA(),IF(D12673=D12672,0,IF(AND(D22174=D12673,D12674=D12673),O12673+O12674+O22174,IF(D12674=D12673,O12674+O12673,O12673))))</f>
        <v/>
      </c>
      <c r="AS12673">
        <f>IF($AU$2&lt;&gt;5,NA(),IF(D12673=D12672,0,IF(AND(D22174=D12673,D12674=D12673),P12673+P12674+P22174,IF(D12674=D12673,P12674+P12673,P12673))))</f>
        <v/>
      </c>
      <c r="AT12673">
        <f>AR12673-AS12673</f>
        <v/>
      </c>
    </row>
    <row r="12674" ht="15.75" customHeight="1" s="121">
      <c r="B12674">
        <f>D12674&amp;Q12674&amp;E12674</f>
        <v/>
      </c>
      <c r="C12674" s="73" t="n"/>
      <c r="D12674" s="73" t="n"/>
      <c r="E12674" s="78" t="n"/>
      <c r="F12674" s="75" t="n"/>
      <c r="G12674" s="73" t="n"/>
      <c r="H12674" s="75" t="n"/>
      <c r="I12674" s="75" t="n"/>
      <c r="J12674" s="75" t="n"/>
      <c r="K12674" s="75" t="n"/>
      <c r="L12674" s="75" t="n"/>
      <c r="M12674" s="75" t="n"/>
      <c r="N12674" s="75" t="n"/>
      <c r="O12674" s="75" t="n"/>
      <c r="P12674" s="75" t="n"/>
      <c r="Q12674" s="79" t="n"/>
      <c r="AR12674">
        <f>IF($AU$2&lt;&gt;5,NA(),IF(D12674=D12673,0,IF(AND(D22175=D12674,D12675=D12674),O12674+O12675+O22175,IF(D12675=D12674,O12675+O12674,O12674))))</f>
        <v/>
      </c>
      <c r="AS12674">
        <f>IF($AU$2&lt;&gt;5,NA(),IF(D12674=D12673,0,IF(AND(D22175=D12674,D12675=D12674),P12674+P12675+P22175,IF(D12675=D12674,P12675+P12674,P12674))))</f>
        <v/>
      </c>
      <c r="AT12674">
        <f>AR12674-AS12674</f>
        <v/>
      </c>
    </row>
    <row r="12675" ht="15.75" customHeight="1" s="121">
      <c r="B12675">
        <f>D12675&amp;Q12675&amp;E12675</f>
        <v/>
      </c>
      <c r="C12675" s="73" t="n"/>
      <c r="D12675" s="73" t="n"/>
      <c r="E12675" s="78" t="n"/>
      <c r="F12675" s="75" t="n"/>
      <c r="G12675" s="73" t="n"/>
      <c r="H12675" s="75" t="n"/>
      <c r="I12675" s="75" t="n"/>
      <c r="J12675" s="75" t="n"/>
      <c r="K12675" s="75" t="n"/>
      <c r="L12675" s="75" t="n"/>
      <c r="M12675" s="75" t="n"/>
      <c r="N12675" s="75" t="n"/>
      <c r="O12675" s="75" t="n"/>
      <c r="P12675" s="75" t="n"/>
      <c r="Q12675" s="79" t="n"/>
      <c r="AR12675">
        <f>IF($AU$2&lt;&gt;5,NA(),IF(D12675=D12674,0,IF(AND(D22176=D12675,D12676=D12675),O12675+O12676+O22176,IF(D12676=D12675,O12676+O12675,O12675))))</f>
        <v/>
      </c>
      <c r="AS12675">
        <f>IF($AU$2&lt;&gt;5,NA(),IF(D12675=D12674,0,IF(AND(D22176=D12675,D12676=D12675),P12675+P12676+P22176,IF(D12676=D12675,P12676+P12675,P12675))))</f>
        <v/>
      </c>
      <c r="AT12675">
        <f>AR12675-AS12675</f>
        <v/>
      </c>
    </row>
    <row r="12676" ht="15.75" customHeight="1" s="121">
      <c r="B12676">
        <f>D12676&amp;Q12676&amp;E12676</f>
        <v/>
      </c>
      <c r="C12676" s="73" t="n"/>
      <c r="D12676" s="73" t="n"/>
      <c r="E12676" s="78" t="n"/>
      <c r="F12676" s="75" t="n"/>
      <c r="G12676" s="73" t="n"/>
      <c r="H12676" s="75" t="n"/>
      <c r="I12676" s="75" t="n"/>
      <c r="J12676" s="75" t="n"/>
      <c r="K12676" s="75" t="n"/>
      <c r="L12676" s="75" t="n"/>
      <c r="M12676" s="75" t="n"/>
      <c r="N12676" s="75" t="n"/>
      <c r="O12676" s="75" t="n"/>
      <c r="P12676" s="75" t="n"/>
      <c r="Q12676" s="79" t="n"/>
      <c r="AR12676">
        <f>IF($AU$2&lt;&gt;5,NA(),IF(D12676=D12675,0,IF(AND(D22177=D12676,D12677=D12676),O12676+O12677+O22177,IF(D12677=D12676,O12677+O12676,O12676))))</f>
        <v/>
      </c>
      <c r="AS12676">
        <f>IF($AU$2&lt;&gt;5,NA(),IF(D12676=D12675,0,IF(AND(D22177=D12676,D12677=D12676),P12676+P12677+P22177,IF(D12677=D12676,P12677+P12676,P12676))))</f>
        <v/>
      </c>
      <c r="AT12676">
        <f>AR12676-AS12676</f>
        <v/>
      </c>
    </row>
    <row r="12677" ht="15.75" customHeight="1" s="121">
      <c r="B12677">
        <f>D12677&amp;Q12677&amp;E12677</f>
        <v/>
      </c>
      <c r="C12677" s="73" t="n"/>
      <c r="D12677" s="73" t="n"/>
      <c r="E12677" s="78" t="n"/>
      <c r="F12677" s="75" t="n"/>
      <c r="G12677" s="73" t="n"/>
      <c r="H12677" s="75" t="n"/>
      <c r="I12677" s="75" t="n"/>
      <c r="J12677" s="75" t="n"/>
      <c r="K12677" s="75" t="n"/>
      <c r="L12677" s="75" t="n"/>
      <c r="M12677" s="75" t="n"/>
      <c r="N12677" s="75" t="n"/>
      <c r="O12677" s="75" t="n"/>
      <c r="P12677" s="75" t="n"/>
      <c r="Q12677" s="79" t="n"/>
      <c r="AR12677">
        <f>IF($AU$2&lt;&gt;5,NA(),IF(D12677=D12676,0,IF(AND(D22178=D12677,D12678=D12677),O12677+O12678+O22178,IF(D12678=D12677,O12678+O12677,O12677))))</f>
        <v/>
      </c>
      <c r="AS12677">
        <f>IF($AU$2&lt;&gt;5,NA(),IF(D12677=D12676,0,IF(AND(D22178=D12677,D12678=D12677),P12677+P12678+P22178,IF(D12678=D12677,P12678+P12677,P12677))))</f>
        <v/>
      </c>
      <c r="AT12677">
        <f>AR12677-AS12677</f>
        <v/>
      </c>
    </row>
    <row r="12678" ht="15.75" customHeight="1" s="121">
      <c r="B12678">
        <f>D12678&amp;Q12678&amp;E12678</f>
        <v/>
      </c>
      <c r="C12678" s="73" t="n"/>
      <c r="D12678" s="73" t="n"/>
      <c r="E12678" s="78" t="n"/>
      <c r="F12678" s="75" t="n"/>
      <c r="G12678" s="73" t="n"/>
      <c r="H12678" s="75" t="n"/>
      <c r="I12678" s="75" t="n"/>
      <c r="J12678" s="75" t="n"/>
      <c r="K12678" s="75" t="n"/>
      <c r="L12678" s="75" t="n"/>
      <c r="M12678" s="75" t="n"/>
      <c r="N12678" s="75" t="n"/>
      <c r="O12678" s="75" t="n"/>
      <c r="P12678" s="75" t="n"/>
      <c r="Q12678" s="79" t="n"/>
      <c r="AR12678">
        <f>IF($AU$2&lt;&gt;5,NA(),IF(D12678=D12677,0,IF(AND(D22179=D12678,D12679=D12678),O12678+O12679+O22179,IF(D12679=D12678,O12679+O12678,O12678))))</f>
        <v/>
      </c>
      <c r="AS12678">
        <f>IF($AU$2&lt;&gt;5,NA(),IF(D12678=D12677,0,IF(AND(D22179=D12678,D12679=D12678),P12678+P12679+P22179,IF(D12679=D12678,P12679+P12678,P12678))))</f>
        <v/>
      </c>
      <c r="AT12678">
        <f>AR12678-AS12678</f>
        <v/>
      </c>
    </row>
    <row r="12679" ht="15.75" customHeight="1" s="121">
      <c r="B12679">
        <f>D12679&amp;Q12679&amp;E12679</f>
        <v/>
      </c>
      <c r="C12679" s="73" t="n"/>
      <c r="D12679" s="73" t="n"/>
      <c r="E12679" s="78" t="n"/>
      <c r="F12679" s="75" t="n"/>
      <c r="G12679" s="73" t="n"/>
      <c r="H12679" s="75" t="n"/>
      <c r="I12679" s="75" t="n"/>
      <c r="J12679" s="75" t="n"/>
      <c r="K12679" s="75" t="n"/>
      <c r="L12679" s="75" t="n"/>
      <c r="M12679" s="75" t="n"/>
      <c r="N12679" s="75" t="n"/>
      <c r="O12679" s="75" t="n"/>
      <c r="P12679" s="75" t="n"/>
      <c r="Q12679" s="79" t="n"/>
      <c r="AR12679">
        <f>IF($AU$2&lt;&gt;5,NA(),IF(D12679=D12678,0,IF(AND(D22180=D12679,D12680=D12679),O12679+O12680+O22180,IF(D12680=D12679,O12680+O12679,O12679))))</f>
        <v/>
      </c>
      <c r="AS12679">
        <f>IF($AU$2&lt;&gt;5,NA(),IF(D12679=D12678,0,IF(AND(D22180=D12679,D12680=D12679),P12679+P12680+P22180,IF(D12680=D12679,P12680+P12679,P12679))))</f>
        <v/>
      </c>
      <c r="AT12679">
        <f>AR12679-AS12679</f>
        <v/>
      </c>
    </row>
    <row r="12680" ht="15.75" customHeight="1" s="121">
      <c r="B12680">
        <f>D12680&amp;Q12680&amp;E12680</f>
        <v/>
      </c>
      <c r="C12680" s="73" t="n"/>
      <c r="D12680" s="73" t="n"/>
      <c r="E12680" s="78" t="n"/>
      <c r="F12680" s="75" t="n"/>
      <c r="G12680" s="73" t="n"/>
      <c r="H12680" s="75" t="n"/>
      <c r="I12680" s="75" t="n"/>
      <c r="J12680" s="75" t="n"/>
      <c r="K12680" s="75" t="n"/>
      <c r="L12680" s="75" t="n"/>
      <c r="M12680" s="75" t="n"/>
      <c r="N12680" s="75" t="n"/>
      <c r="O12680" s="75" t="n"/>
      <c r="P12680" s="75" t="n"/>
      <c r="Q12680" s="79" t="n"/>
      <c r="AR12680">
        <f>IF($AU$2&lt;&gt;5,NA(),IF(D12680=D12679,0,IF(AND(D22181=D12680,D12681=D12680),O12680+O12681+O22181,IF(D12681=D12680,O12681+O12680,O12680))))</f>
        <v/>
      </c>
      <c r="AS12680">
        <f>IF($AU$2&lt;&gt;5,NA(),IF(D12680=D12679,0,IF(AND(D22181=D12680,D12681=D12680),P12680+P12681+P22181,IF(D12681=D12680,P12681+P12680,P12680))))</f>
        <v/>
      </c>
      <c r="AT12680">
        <f>AR12680-AS12680</f>
        <v/>
      </c>
    </row>
    <row r="12681" ht="15.75" customHeight="1" s="121">
      <c r="B12681">
        <f>D12681&amp;Q12681&amp;E12681</f>
        <v/>
      </c>
      <c r="C12681" s="73" t="n"/>
      <c r="D12681" s="73" t="n"/>
      <c r="E12681" s="78" t="n"/>
      <c r="F12681" s="75" t="n"/>
      <c r="G12681" s="73" t="n"/>
      <c r="H12681" s="75" t="n"/>
      <c r="I12681" s="75" t="n"/>
      <c r="J12681" s="75" t="n"/>
      <c r="K12681" s="75" t="n"/>
      <c r="L12681" s="75" t="n"/>
      <c r="M12681" s="75" t="n"/>
      <c r="N12681" s="75" t="n"/>
      <c r="O12681" s="75" t="n"/>
      <c r="P12681" s="75" t="n"/>
      <c r="Q12681" s="79" t="n"/>
      <c r="AR12681">
        <f>IF($AU$2&lt;&gt;5,NA(),IF(D12681=D12680,0,IF(AND(D22182=D12681,D12682=D12681),O12681+O12682+O22182,IF(D12682=D12681,O12682+O12681,O12681))))</f>
        <v/>
      </c>
      <c r="AS12681">
        <f>IF($AU$2&lt;&gt;5,NA(),IF(D12681=D12680,0,IF(AND(D22182=D12681,D12682=D12681),P12681+P12682+P22182,IF(D12682=D12681,P12682+P12681,P12681))))</f>
        <v/>
      </c>
      <c r="AT12681">
        <f>AR12681-AS12681</f>
        <v/>
      </c>
    </row>
    <row r="12682" ht="15.75" customHeight="1" s="121">
      <c r="B12682">
        <f>D12682&amp;Q12682&amp;E12682</f>
        <v/>
      </c>
      <c r="C12682" s="73" t="n"/>
      <c r="D12682" s="73" t="n"/>
      <c r="E12682" s="78" t="n"/>
      <c r="F12682" s="75" t="n"/>
      <c r="G12682" s="73" t="n"/>
      <c r="H12682" s="75" t="n"/>
      <c r="I12682" s="75" t="n"/>
      <c r="J12682" s="75" t="n"/>
      <c r="K12682" s="75" t="n"/>
      <c r="L12682" s="75" t="n"/>
      <c r="M12682" s="75" t="n"/>
      <c r="N12682" s="75" t="n"/>
      <c r="O12682" s="75" t="n"/>
      <c r="P12682" s="75" t="n"/>
      <c r="Q12682" s="79" t="n"/>
      <c r="AR12682">
        <f>IF($AU$2&lt;&gt;5,NA(),IF(D12682=D12681,0,IF(AND(D22183=D12682,D12683=D12682),O12682+O12683+O22183,IF(D12683=D12682,O12683+O12682,O12682))))</f>
        <v/>
      </c>
      <c r="AS12682">
        <f>IF($AU$2&lt;&gt;5,NA(),IF(D12682=D12681,0,IF(AND(D22183=D12682,D12683=D12682),P12682+P12683+P22183,IF(D12683=D12682,P12683+P12682,P12682))))</f>
        <v/>
      </c>
      <c r="AT12682">
        <f>AR12682-AS12682</f>
        <v/>
      </c>
    </row>
    <row r="12683" ht="15.75" customHeight="1" s="121">
      <c r="B12683">
        <f>D12683&amp;Q12683&amp;E12683</f>
        <v/>
      </c>
      <c r="C12683" s="73" t="n"/>
      <c r="D12683" s="73" t="n"/>
      <c r="E12683" s="78" t="n"/>
      <c r="F12683" s="75" t="n"/>
      <c r="G12683" s="73" t="n"/>
      <c r="H12683" s="75" t="n"/>
      <c r="I12683" s="75" t="n"/>
      <c r="J12683" s="75" t="n"/>
      <c r="K12683" s="75" t="n"/>
      <c r="L12683" s="75" t="n"/>
      <c r="M12683" s="75" t="n"/>
      <c r="N12683" s="75" t="n"/>
      <c r="O12683" s="75" t="n"/>
      <c r="P12683" s="75" t="n"/>
      <c r="Q12683" s="79" t="n"/>
      <c r="AR12683">
        <f>IF($AU$2&lt;&gt;5,NA(),IF(D12683=D12682,0,IF(AND(D22184=D12683,D12684=D12683),O12683+O12684+O22184,IF(D12684=D12683,O12684+O12683,O12683))))</f>
        <v/>
      </c>
      <c r="AS12683">
        <f>IF($AU$2&lt;&gt;5,NA(),IF(D12683=D12682,0,IF(AND(D22184=D12683,D12684=D12683),P12683+P12684+P22184,IF(D12684=D12683,P12684+P12683,P12683))))</f>
        <v/>
      </c>
      <c r="AT12683">
        <f>AR12683-AS12683</f>
        <v/>
      </c>
    </row>
    <row r="12684" ht="15.75" customHeight="1" s="121">
      <c r="B12684">
        <f>D12684&amp;Q12684&amp;E12684</f>
        <v/>
      </c>
      <c r="C12684" s="73" t="n"/>
      <c r="D12684" s="73" t="n"/>
      <c r="E12684" s="78" t="n"/>
      <c r="F12684" s="75" t="n"/>
      <c r="G12684" s="73" t="n"/>
      <c r="H12684" s="75" t="n"/>
      <c r="I12684" s="75" t="n"/>
      <c r="J12684" s="75" t="n"/>
      <c r="K12684" s="75" t="n"/>
      <c r="L12684" s="75" t="n"/>
      <c r="M12684" s="75" t="n"/>
      <c r="N12684" s="75" t="n"/>
      <c r="O12684" s="75" t="n"/>
      <c r="P12684" s="75" t="n"/>
      <c r="Q12684" s="79" t="n"/>
      <c r="AR12684">
        <f>IF($AU$2&lt;&gt;5,NA(),IF(D12684=D12683,0,IF(AND(D22185=D12684,D12685=D12684),O12684+O12685+O22185,IF(D12685=D12684,O12685+O12684,O12684))))</f>
        <v/>
      </c>
      <c r="AS12684">
        <f>IF($AU$2&lt;&gt;5,NA(),IF(D12684=D12683,0,IF(AND(D22185=D12684,D12685=D12684),P12684+P12685+P22185,IF(D12685=D12684,P12685+P12684,P12684))))</f>
        <v/>
      </c>
      <c r="AT12684">
        <f>AR12684-AS12684</f>
        <v/>
      </c>
    </row>
    <row r="12685" ht="15.75" customHeight="1" s="121">
      <c r="B12685">
        <f>D12685&amp;Q12685&amp;E12685</f>
        <v/>
      </c>
      <c r="C12685" s="73" t="n"/>
      <c r="D12685" s="73" t="n"/>
      <c r="E12685" s="78" t="n"/>
      <c r="F12685" s="75" t="n"/>
      <c r="G12685" s="73" t="n"/>
      <c r="H12685" s="75" t="n"/>
      <c r="I12685" s="75" t="n"/>
      <c r="J12685" s="75" t="n"/>
      <c r="K12685" s="75" t="n"/>
      <c r="L12685" s="75" t="n"/>
      <c r="M12685" s="75" t="n"/>
      <c r="N12685" s="75" t="n"/>
      <c r="O12685" s="75" t="n"/>
      <c r="P12685" s="75" t="n"/>
      <c r="Q12685" s="79" t="n"/>
      <c r="AR12685">
        <f>IF($AU$2&lt;&gt;5,NA(),IF(D12685=D12684,0,IF(AND(D22186=D12685,D12686=D12685),O12685+O12686+O22186,IF(D12686=D12685,O12686+O12685,O12685))))</f>
        <v/>
      </c>
      <c r="AS12685">
        <f>IF($AU$2&lt;&gt;5,NA(),IF(D12685=D12684,0,IF(AND(D22186=D12685,D12686=D12685),P12685+P12686+P22186,IF(D12686=D12685,P12686+P12685,P12685))))</f>
        <v/>
      </c>
      <c r="AT12685">
        <f>AR12685-AS12685</f>
        <v/>
      </c>
    </row>
    <row r="12686" ht="15.75" customHeight="1" s="121">
      <c r="B12686">
        <f>D12686&amp;Q12686&amp;E12686</f>
        <v/>
      </c>
      <c r="C12686" s="73" t="n"/>
      <c r="D12686" s="73" t="n"/>
      <c r="E12686" s="78" t="n"/>
      <c r="F12686" s="75" t="n"/>
      <c r="G12686" s="73" t="n"/>
      <c r="H12686" s="75" t="n"/>
      <c r="I12686" s="75" t="n"/>
      <c r="J12686" s="75" t="n"/>
      <c r="K12686" s="75" t="n"/>
      <c r="L12686" s="75" t="n"/>
      <c r="M12686" s="75" t="n"/>
      <c r="N12686" s="75" t="n"/>
      <c r="O12686" s="75" t="n"/>
      <c r="P12686" s="75" t="n"/>
      <c r="Q12686" s="79" t="n"/>
      <c r="AR12686">
        <f>IF($AU$2&lt;&gt;5,NA(),IF(D12686=D12685,0,IF(AND(D22187=D12686,D12687=D12686),O12686+O12687+O22187,IF(D12687=D12686,O12687+O12686,O12686))))</f>
        <v/>
      </c>
      <c r="AS12686">
        <f>IF($AU$2&lt;&gt;5,NA(),IF(D12686=D12685,0,IF(AND(D22187=D12686,D12687=D12686),P12686+P12687+P22187,IF(D12687=D12686,P12687+P12686,P12686))))</f>
        <v/>
      </c>
      <c r="AT12686">
        <f>AR12686-AS12686</f>
        <v/>
      </c>
    </row>
    <row r="12687" ht="15.75" customHeight="1" s="121">
      <c r="B12687">
        <f>D12687&amp;Q12687&amp;E12687</f>
        <v/>
      </c>
      <c r="C12687" s="73" t="n"/>
      <c r="D12687" s="73" t="n"/>
      <c r="E12687" s="78" t="n"/>
      <c r="F12687" s="75" t="n"/>
      <c r="G12687" s="73" t="n"/>
      <c r="H12687" s="75" t="n"/>
      <c r="I12687" s="75" t="n"/>
      <c r="J12687" s="75" t="n"/>
      <c r="K12687" s="75" t="n"/>
      <c r="L12687" s="75" t="n"/>
      <c r="M12687" s="75" t="n"/>
      <c r="N12687" s="75" t="n"/>
      <c r="O12687" s="75" t="n"/>
      <c r="P12687" s="75" t="n"/>
      <c r="Q12687" s="79" t="n"/>
      <c r="AR12687">
        <f>IF($AU$2&lt;&gt;5,NA(),IF(D12687=D12686,0,IF(AND(D22188=D12687,D12688=D12687),O12687+O12688+O22188,IF(D12688=D12687,O12688+O12687,O12687))))</f>
        <v/>
      </c>
      <c r="AS12687">
        <f>IF($AU$2&lt;&gt;5,NA(),IF(D12687=D12686,0,IF(AND(D22188=D12687,D12688=D12687),P12687+P12688+P22188,IF(D12688=D12687,P12688+P12687,P12687))))</f>
        <v/>
      </c>
      <c r="AT12687">
        <f>AR12687-AS12687</f>
        <v/>
      </c>
    </row>
    <row r="12688" ht="15.75" customHeight="1" s="121">
      <c r="B12688">
        <f>D12688&amp;Q12688&amp;E12688</f>
        <v/>
      </c>
      <c r="C12688" s="73" t="n"/>
      <c r="D12688" s="73" t="n"/>
      <c r="E12688" s="78" t="n"/>
      <c r="F12688" s="75" t="n"/>
      <c r="G12688" s="73" t="n"/>
      <c r="H12688" s="75" t="n"/>
      <c r="I12688" s="75" t="n"/>
      <c r="J12688" s="75" t="n"/>
      <c r="K12688" s="75" t="n"/>
      <c r="L12688" s="75" t="n"/>
      <c r="M12688" s="75" t="n"/>
      <c r="N12688" s="75" t="n"/>
      <c r="O12688" s="75" t="n"/>
      <c r="P12688" s="75" t="n"/>
      <c r="Q12688" s="79" t="n"/>
      <c r="AR12688">
        <f>IF($AU$2&lt;&gt;5,NA(),IF(D12688=D12687,0,IF(AND(D22189=D12688,D12689=D12688),O12688+O12689+O22189,IF(D12689=D12688,O12689+O12688,O12688))))</f>
        <v/>
      </c>
      <c r="AS12688">
        <f>IF($AU$2&lt;&gt;5,NA(),IF(D12688=D12687,0,IF(AND(D22189=D12688,D12689=D12688),P12688+P12689+P22189,IF(D12689=D12688,P12689+P12688,P12688))))</f>
        <v/>
      </c>
      <c r="AT12688">
        <f>AR12688-AS12688</f>
        <v/>
      </c>
    </row>
    <row r="12689" ht="15.75" customHeight="1" s="121">
      <c r="B12689">
        <f>D12689&amp;Q12689&amp;E12689</f>
        <v/>
      </c>
      <c r="C12689" s="73" t="n"/>
      <c r="D12689" s="73" t="n"/>
      <c r="E12689" s="78" t="n"/>
      <c r="F12689" s="75" t="n"/>
      <c r="G12689" s="73" t="n"/>
      <c r="H12689" s="75" t="n"/>
      <c r="I12689" s="75" t="n"/>
      <c r="J12689" s="75" t="n"/>
      <c r="K12689" s="75" t="n"/>
      <c r="L12689" s="75" t="n"/>
      <c r="M12689" s="75" t="n"/>
      <c r="N12689" s="75" t="n"/>
      <c r="O12689" s="75" t="n"/>
      <c r="P12689" s="75" t="n"/>
      <c r="Q12689" s="79" t="n"/>
      <c r="AR12689">
        <f>IF($AU$2&lt;&gt;5,NA(),IF(D12689=D12688,0,IF(AND(D22190=D12689,D12690=D12689),O12689+O12690+O22190,IF(D12690=D12689,O12690+O12689,O12689))))</f>
        <v/>
      </c>
      <c r="AS12689">
        <f>IF($AU$2&lt;&gt;5,NA(),IF(D12689=D12688,0,IF(AND(D22190=D12689,D12690=D12689),P12689+P12690+P22190,IF(D12690=D12689,P12690+P12689,P12689))))</f>
        <v/>
      </c>
      <c r="AT12689">
        <f>AR12689-AS12689</f>
        <v/>
      </c>
    </row>
    <row r="12690" ht="15.75" customHeight="1" s="121">
      <c r="B12690">
        <f>D12690&amp;Q12690&amp;E12690</f>
        <v/>
      </c>
      <c r="C12690" s="73" t="n"/>
      <c r="D12690" s="73" t="n"/>
      <c r="E12690" s="78" t="n"/>
      <c r="F12690" s="75" t="n"/>
      <c r="G12690" s="73" t="n"/>
      <c r="H12690" s="75" t="n"/>
      <c r="I12690" s="75" t="n"/>
      <c r="J12690" s="75" t="n"/>
      <c r="K12690" s="75" t="n"/>
      <c r="L12690" s="75" t="n"/>
      <c r="M12690" s="75" t="n"/>
      <c r="N12690" s="75" t="n"/>
      <c r="O12690" s="75" t="n"/>
      <c r="P12690" s="75" t="n"/>
      <c r="Q12690" s="79" t="n"/>
      <c r="AR12690">
        <f>IF($AU$2&lt;&gt;5,NA(),IF(D12690=D12689,0,IF(AND(D22191=D12690,D12691=D12690),O12690+O12691+O22191,IF(D12691=D12690,O12691+O12690,O12690))))</f>
        <v/>
      </c>
      <c r="AS12690">
        <f>IF($AU$2&lt;&gt;5,NA(),IF(D12690=D12689,0,IF(AND(D22191=D12690,D12691=D12690),P12690+P12691+P22191,IF(D12691=D12690,P12691+P12690,P12690))))</f>
        <v/>
      </c>
      <c r="AT12690">
        <f>AR12690-AS12690</f>
        <v/>
      </c>
    </row>
    <row r="12691" ht="15.75" customHeight="1" s="121">
      <c r="B12691">
        <f>D12691&amp;Q12691&amp;E12691</f>
        <v/>
      </c>
      <c r="C12691" s="73" t="n"/>
      <c r="D12691" s="73" t="n"/>
      <c r="E12691" s="78" t="n"/>
      <c r="F12691" s="75" t="n"/>
      <c r="G12691" s="73" t="n"/>
      <c r="H12691" s="75" t="n"/>
      <c r="I12691" s="75" t="n"/>
      <c r="J12691" s="75" t="n"/>
      <c r="K12691" s="75" t="n"/>
      <c r="L12691" s="75" t="n"/>
      <c r="M12691" s="75" t="n"/>
      <c r="N12691" s="75" t="n"/>
      <c r="O12691" s="75" t="n"/>
      <c r="P12691" s="75" t="n"/>
      <c r="Q12691" s="79" t="n"/>
      <c r="AR12691">
        <f>IF($AU$2&lt;&gt;5,NA(),IF(D12691=D12690,0,IF(AND(D22192=D12691,D12692=D12691),O12691+O12692+O22192,IF(D12692=D12691,O12692+O12691,O12691))))</f>
        <v/>
      </c>
      <c r="AS12691">
        <f>IF($AU$2&lt;&gt;5,NA(),IF(D12691=D12690,0,IF(AND(D22192=D12691,D12692=D12691),P12691+P12692+P22192,IF(D12692=D12691,P12692+P12691,P12691))))</f>
        <v/>
      </c>
      <c r="AT12691">
        <f>AR12691-AS12691</f>
        <v/>
      </c>
    </row>
    <row r="12692" ht="15.75" customHeight="1" s="121">
      <c r="B12692">
        <f>D12692&amp;Q12692&amp;E12692</f>
        <v/>
      </c>
      <c r="C12692" s="73" t="n"/>
      <c r="D12692" s="73" t="n"/>
      <c r="E12692" s="78" t="n"/>
      <c r="F12692" s="75" t="n"/>
      <c r="G12692" s="73" t="n"/>
      <c r="H12692" s="75" t="n"/>
      <c r="I12692" s="75" t="n"/>
      <c r="J12692" s="75" t="n"/>
      <c r="K12692" s="75" t="n"/>
      <c r="L12692" s="75" t="n"/>
      <c r="M12692" s="75" t="n"/>
      <c r="N12692" s="75" t="n"/>
      <c r="O12692" s="75" t="n"/>
      <c r="P12692" s="75" t="n"/>
      <c r="Q12692" s="79" t="n"/>
      <c r="AR12692">
        <f>IF($AU$2&lt;&gt;5,NA(),IF(D12692=D12691,0,IF(AND(D22193=D12692,D12693=D12692),O12692+O12693+O22193,IF(D12693=D12692,O12693+O12692,O12692))))</f>
        <v/>
      </c>
      <c r="AS12692">
        <f>IF($AU$2&lt;&gt;5,NA(),IF(D12692=D12691,0,IF(AND(D22193=D12692,D12693=D12692),P12692+P12693+P22193,IF(D12693=D12692,P12693+P12692,P12692))))</f>
        <v/>
      </c>
      <c r="AT12692">
        <f>AR12692-AS12692</f>
        <v/>
      </c>
    </row>
    <row r="12693" ht="15.75" customHeight="1" s="121">
      <c r="B12693">
        <f>D12693&amp;Q12693&amp;E12693</f>
        <v/>
      </c>
      <c r="C12693" s="73" t="n"/>
      <c r="D12693" s="73" t="n"/>
      <c r="E12693" s="78" t="n"/>
      <c r="F12693" s="75" t="n"/>
      <c r="G12693" s="73" t="n"/>
      <c r="H12693" s="75" t="n"/>
      <c r="I12693" s="75" t="n"/>
      <c r="J12693" s="75" t="n"/>
      <c r="K12693" s="75" t="n"/>
      <c r="L12693" s="75" t="n"/>
      <c r="M12693" s="75" t="n"/>
      <c r="N12693" s="75" t="n"/>
      <c r="O12693" s="75" t="n"/>
      <c r="P12693" s="75" t="n"/>
      <c r="Q12693" s="79" t="n"/>
      <c r="AR12693">
        <f>IF($AU$2&lt;&gt;5,NA(),IF(D12693=D12692,0,IF(AND(D22194=D12693,D12694=D12693),O12693+O12694+O22194,IF(D12694=D12693,O12694+O12693,O12693))))</f>
        <v/>
      </c>
      <c r="AS12693">
        <f>IF($AU$2&lt;&gt;5,NA(),IF(D12693=D12692,0,IF(AND(D22194=D12693,D12694=D12693),P12693+P12694+P22194,IF(D12694=D12693,P12694+P12693,P12693))))</f>
        <v/>
      </c>
      <c r="AT12693">
        <f>AR12693-AS12693</f>
        <v/>
      </c>
    </row>
    <row r="12694" ht="15.75" customHeight="1" s="121">
      <c r="B12694">
        <f>D12694&amp;Q12694&amp;E12694</f>
        <v/>
      </c>
      <c r="C12694" s="73" t="n"/>
      <c r="D12694" s="73" t="n"/>
      <c r="E12694" s="78" t="n"/>
      <c r="F12694" s="75" t="n"/>
      <c r="G12694" s="73" t="n"/>
      <c r="H12694" s="75" t="n"/>
      <c r="I12694" s="75" t="n"/>
      <c r="J12694" s="75" t="n"/>
      <c r="K12694" s="75" t="n"/>
      <c r="L12694" s="75" t="n"/>
      <c r="M12694" s="75" t="n"/>
      <c r="N12694" s="75" t="n"/>
      <c r="O12694" s="75" t="n"/>
      <c r="P12694" s="75" t="n"/>
      <c r="Q12694" s="79" t="n"/>
      <c r="AR12694">
        <f>IF($AU$2&lt;&gt;5,NA(),IF(D12694=D12693,0,IF(AND(D22195=D12694,D12695=D12694),O12694+O12695+O22195,IF(D12695=D12694,O12695+O12694,O12694))))</f>
        <v/>
      </c>
      <c r="AS12694">
        <f>IF($AU$2&lt;&gt;5,NA(),IF(D12694=D12693,0,IF(AND(D22195=D12694,D12695=D12694),P12694+P12695+P22195,IF(D12695=D12694,P12695+P12694,P12694))))</f>
        <v/>
      </c>
      <c r="AT12694">
        <f>AR12694-AS12694</f>
        <v/>
      </c>
    </row>
    <row r="12695" ht="15.75" customHeight="1" s="121">
      <c r="B12695">
        <f>D12695&amp;Q12695&amp;E12695</f>
        <v/>
      </c>
      <c r="C12695" s="73" t="n"/>
      <c r="D12695" s="73" t="n"/>
      <c r="E12695" s="78" t="n"/>
      <c r="F12695" s="75" t="n"/>
      <c r="G12695" s="73" t="n"/>
      <c r="H12695" s="75" t="n"/>
      <c r="I12695" s="75" t="n"/>
      <c r="J12695" s="75" t="n"/>
      <c r="K12695" s="75" t="n"/>
      <c r="L12695" s="75" t="n"/>
      <c r="M12695" s="75" t="n"/>
      <c r="N12695" s="75" t="n"/>
      <c r="O12695" s="75" t="n"/>
      <c r="P12695" s="75" t="n"/>
      <c r="Q12695" s="79" t="n"/>
      <c r="AR12695">
        <f>IF($AU$2&lt;&gt;5,NA(),IF(D12695=D12694,0,IF(AND(D22196=D12695,D12696=D12695),O12695+O12696+O22196,IF(D12696=D12695,O12696+O12695,O12695))))</f>
        <v/>
      </c>
      <c r="AS12695">
        <f>IF($AU$2&lt;&gt;5,NA(),IF(D12695=D12694,0,IF(AND(D22196=D12695,D12696=D12695),P12695+P12696+P22196,IF(D12696=D12695,P12696+P12695,P12695))))</f>
        <v/>
      </c>
      <c r="AT12695">
        <f>AR12695-AS12695</f>
        <v/>
      </c>
    </row>
    <row r="12696" ht="15.75" customHeight="1" s="121">
      <c r="B12696">
        <f>D12696&amp;Q12696&amp;E12696</f>
        <v/>
      </c>
      <c r="C12696" s="73" t="n"/>
      <c r="D12696" s="73" t="n"/>
      <c r="E12696" s="78" t="n"/>
      <c r="F12696" s="75" t="n"/>
      <c r="G12696" s="73" t="n"/>
      <c r="H12696" s="75" t="n"/>
      <c r="I12696" s="75" t="n"/>
      <c r="J12696" s="75" t="n"/>
      <c r="K12696" s="75" t="n"/>
      <c r="L12696" s="75" t="n"/>
      <c r="M12696" s="75" t="n"/>
      <c r="N12696" s="75" t="n"/>
      <c r="O12696" s="75" t="n"/>
      <c r="P12696" s="75" t="n"/>
      <c r="Q12696" s="79" t="n"/>
      <c r="AR12696">
        <f>IF($AU$2&lt;&gt;5,NA(),IF(D12696=D12695,0,IF(AND(D22197=D12696,D12697=D12696),O12696+O12697+O22197,IF(D12697=D12696,O12697+O12696,O12696))))</f>
        <v/>
      </c>
      <c r="AS12696">
        <f>IF($AU$2&lt;&gt;5,NA(),IF(D12696=D12695,0,IF(AND(D22197=D12696,D12697=D12696),P12696+P12697+P22197,IF(D12697=D12696,P12697+P12696,P12696))))</f>
        <v/>
      </c>
      <c r="AT12696">
        <f>AR12696-AS12696</f>
        <v/>
      </c>
    </row>
    <row r="12697" ht="15.75" customHeight="1" s="121">
      <c r="B12697">
        <f>D12697&amp;Q12697&amp;E12697</f>
        <v/>
      </c>
      <c r="C12697" s="73" t="n"/>
      <c r="D12697" s="73" t="n"/>
      <c r="E12697" s="78" t="n"/>
      <c r="F12697" s="75" t="n"/>
      <c r="G12697" s="73" t="n"/>
      <c r="H12697" s="75" t="n"/>
      <c r="I12697" s="75" t="n"/>
      <c r="J12697" s="75" t="n"/>
      <c r="K12697" s="75" t="n"/>
      <c r="L12697" s="75" t="n"/>
      <c r="M12697" s="75" t="n"/>
      <c r="N12697" s="75" t="n"/>
      <c r="O12697" s="75" t="n"/>
      <c r="P12697" s="75" t="n"/>
      <c r="Q12697" s="79" t="n"/>
      <c r="AR12697">
        <f>IF($AU$2&lt;&gt;5,NA(),IF(D12697=D12696,0,IF(AND(D22198=D12697,D12698=D12697),O12697+O12698+O22198,IF(D12698=D12697,O12698+O12697,O12697))))</f>
        <v/>
      </c>
      <c r="AS12697">
        <f>IF($AU$2&lt;&gt;5,NA(),IF(D12697=D12696,0,IF(AND(D22198=D12697,D12698=D12697),P12697+P12698+P22198,IF(D12698=D12697,P12698+P12697,P12697))))</f>
        <v/>
      </c>
      <c r="AT12697">
        <f>AR12697-AS12697</f>
        <v/>
      </c>
    </row>
    <row r="12698" ht="15.75" customHeight="1" s="121">
      <c r="B12698">
        <f>D12698&amp;Q12698&amp;E12698</f>
        <v/>
      </c>
      <c r="C12698" s="73" t="n"/>
      <c r="D12698" s="73" t="n"/>
      <c r="E12698" s="78" t="n"/>
      <c r="F12698" s="75" t="n"/>
      <c r="G12698" s="73" t="n"/>
      <c r="H12698" s="75" t="n"/>
      <c r="I12698" s="75" t="n"/>
      <c r="J12698" s="75" t="n"/>
      <c r="K12698" s="75" t="n"/>
      <c r="L12698" s="75" t="n"/>
      <c r="M12698" s="75" t="n"/>
      <c r="N12698" s="75" t="n"/>
      <c r="O12698" s="75" t="n"/>
      <c r="P12698" s="75" t="n"/>
      <c r="Q12698" s="79" t="n"/>
      <c r="AR12698">
        <f>IF($AU$2&lt;&gt;5,NA(),IF(D12698=D12697,0,IF(AND(D22199=D12698,D12699=D12698),O12698+O12699+O22199,IF(D12699=D12698,O12699+O12698,O12698))))</f>
        <v/>
      </c>
      <c r="AS12698">
        <f>IF($AU$2&lt;&gt;5,NA(),IF(D12698=D12697,0,IF(AND(D22199=D12698,D12699=D12698),P12698+P12699+P22199,IF(D12699=D12698,P12699+P12698,P12698))))</f>
        <v/>
      </c>
      <c r="AT12698">
        <f>AR12698-AS12698</f>
        <v/>
      </c>
    </row>
    <row r="12699" ht="15.75" customHeight="1" s="121">
      <c r="B12699">
        <f>D12699&amp;Q12699&amp;E12699</f>
        <v/>
      </c>
      <c r="C12699" s="73" t="n"/>
      <c r="D12699" s="73" t="n"/>
      <c r="E12699" s="78" t="n"/>
      <c r="F12699" s="75" t="n"/>
      <c r="G12699" s="73" t="n"/>
      <c r="H12699" s="75" t="n"/>
      <c r="I12699" s="75" t="n"/>
      <c r="J12699" s="75" t="n"/>
      <c r="K12699" s="75" t="n"/>
      <c r="L12699" s="75" t="n"/>
      <c r="M12699" s="75" t="n"/>
      <c r="N12699" s="75" t="n"/>
      <c r="O12699" s="75" t="n"/>
      <c r="P12699" s="75" t="n"/>
      <c r="Q12699" s="79" t="n"/>
      <c r="AR12699">
        <f>IF($AU$2&lt;&gt;5,NA(),IF(D12699=D12698,0,IF(AND(D22200=D12699,D12700=D12699),O12699+O12700+O22200,IF(D12700=D12699,O12700+O12699,O12699))))</f>
        <v/>
      </c>
      <c r="AS12699">
        <f>IF($AU$2&lt;&gt;5,NA(),IF(D12699=D12698,0,IF(AND(D22200=D12699,D12700=D12699),P12699+P12700+P22200,IF(D12700=D12699,P12700+P12699,P12699))))</f>
        <v/>
      </c>
      <c r="AT12699">
        <f>AR12699-AS12699</f>
        <v/>
      </c>
    </row>
    <row r="12700" ht="15.75" customHeight="1" s="121">
      <c r="B12700">
        <f>D12700&amp;Q12700&amp;E12700</f>
        <v/>
      </c>
      <c r="C12700" s="73" t="n"/>
      <c r="D12700" s="73" t="n"/>
      <c r="E12700" s="78" t="n"/>
      <c r="F12700" s="75" t="n"/>
      <c r="G12700" s="73" t="n"/>
      <c r="H12700" s="75" t="n"/>
      <c r="I12700" s="75" t="n"/>
      <c r="J12700" s="75" t="n"/>
      <c r="K12700" s="75" t="n"/>
      <c r="L12700" s="75" t="n"/>
      <c r="M12700" s="75" t="n"/>
      <c r="N12700" s="75" t="n"/>
      <c r="O12700" s="75" t="n"/>
      <c r="P12700" s="75" t="n"/>
      <c r="Q12700" s="79" t="n"/>
      <c r="AR12700">
        <f>IF($AU$2&lt;&gt;5,NA(),IF(D12700=D12699,0,IF(AND(D22201=D12700,D12701=D12700),O12700+O12701+O22201,IF(D12701=D12700,O12701+O12700,O12700))))</f>
        <v/>
      </c>
      <c r="AS12700">
        <f>IF($AU$2&lt;&gt;5,NA(),IF(D12700=D12699,0,IF(AND(D22201=D12700,D12701=D12700),P12700+P12701+P22201,IF(D12701=D12700,P12701+P12700,P12700))))</f>
        <v/>
      </c>
      <c r="AT12700">
        <f>AR12700-AS12700</f>
        <v/>
      </c>
    </row>
    <row r="12701" ht="15.75" customHeight="1" s="121">
      <c r="B12701">
        <f>D12701&amp;Q12701&amp;E12701</f>
        <v/>
      </c>
      <c r="C12701" s="73" t="n"/>
      <c r="D12701" s="73" t="n"/>
      <c r="E12701" s="78" t="n"/>
      <c r="F12701" s="75" t="n"/>
      <c r="G12701" s="73" t="n"/>
      <c r="H12701" s="75" t="n"/>
      <c r="I12701" s="75" t="n"/>
      <c r="J12701" s="75" t="n"/>
      <c r="K12701" s="75" t="n"/>
      <c r="L12701" s="75" t="n"/>
      <c r="M12701" s="75" t="n"/>
      <c r="N12701" s="75" t="n"/>
      <c r="O12701" s="75" t="n"/>
      <c r="P12701" s="75" t="n"/>
      <c r="Q12701" s="79" t="n"/>
      <c r="AR12701">
        <f>IF($AU$2&lt;&gt;5,NA(),IF(D12701=D12700,0,IF(AND(D22202=D12701,D12702=D12701),O12701+O12702+O22202,IF(D12702=D12701,O12702+O12701,O12701))))</f>
        <v/>
      </c>
      <c r="AS12701">
        <f>IF($AU$2&lt;&gt;5,NA(),IF(D12701=D12700,0,IF(AND(D22202=D12701,D12702=D12701),P12701+P12702+P22202,IF(D12702=D12701,P12702+P12701,P12701))))</f>
        <v/>
      </c>
      <c r="AT12701">
        <f>AR12701-AS12701</f>
        <v/>
      </c>
    </row>
    <row r="12702" ht="15.75" customHeight="1" s="121">
      <c r="B12702">
        <f>D12702&amp;Q12702&amp;E12702</f>
        <v/>
      </c>
      <c r="C12702" s="73" t="n"/>
      <c r="D12702" s="73" t="n"/>
      <c r="E12702" s="78" t="n"/>
      <c r="F12702" s="75" t="n"/>
      <c r="G12702" s="73" t="n"/>
      <c r="H12702" s="75" t="n"/>
      <c r="I12702" s="75" t="n"/>
      <c r="J12702" s="75" t="n"/>
      <c r="K12702" s="75" t="n"/>
      <c r="L12702" s="75" t="n"/>
      <c r="M12702" s="75" t="n"/>
      <c r="N12702" s="75" t="n"/>
      <c r="O12702" s="75" t="n"/>
      <c r="P12702" s="75" t="n"/>
      <c r="Q12702" s="79" t="n"/>
      <c r="AR12702">
        <f>IF($AU$2&lt;&gt;5,NA(),IF(D12702=D12701,0,IF(AND(D22203=D12702,D12703=D12702),O12702+O12703+O22203,IF(D12703=D12702,O12703+O12702,O12702))))</f>
        <v/>
      </c>
      <c r="AS12702">
        <f>IF($AU$2&lt;&gt;5,NA(),IF(D12702=D12701,0,IF(AND(D22203=D12702,D12703=D12702),P12702+P12703+P22203,IF(D12703=D12702,P12703+P12702,P12702))))</f>
        <v/>
      </c>
      <c r="AT12702">
        <f>AR12702-AS12702</f>
        <v/>
      </c>
    </row>
    <row r="12703" ht="15.75" customHeight="1" s="121">
      <c r="B12703">
        <f>D12703&amp;Q12703&amp;E12703</f>
        <v/>
      </c>
      <c r="C12703" s="73" t="n"/>
      <c r="D12703" s="73" t="n"/>
      <c r="E12703" s="78" t="n"/>
      <c r="F12703" s="75" t="n"/>
      <c r="G12703" s="73" t="n"/>
      <c r="H12703" s="75" t="n"/>
      <c r="I12703" s="75" t="n"/>
      <c r="J12703" s="75" t="n"/>
      <c r="K12703" s="75" t="n"/>
      <c r="L12703" s="75" t="n"/>
      <c r="M12703" s="75" t="n"/>
      <c r="N12703" s="75" t="n"/>
      <c r="O12703" s="75" t="n"/>
      <c r="P12703" s="75" t="n"/>
      <c r="Q12703" s="79" t="n"/>
      <c r="AR12703">
        <f>IF($AU$2&lt;&gt;5,NA(),IF(D12703=D12702,0,IF(AND(D22204=D12703,D12704=D12703),O12703+O12704+O22204,IF(D12704=D12703,O12704+O12703,O12703))))</f>
        <v/>
      </c>
      <c r="AS12703">
        <f>IF($AU$2&lt;&gt;5,NA(),IF(D12703=D12702,0,IF(AND(D22204=D12703,D12704=D12703),P12703+P12704+P22204,IF(D12704=D12703,P12704+P12703,P12703))))</f>
        <v/>
      </c>
      <c r="AT12703">
        <f>AR12703-AS12703</f>
        <v/>
      </c>
    </row>
    <row r="12704" ht="15.75" customHeight="1" s="121">
      <c r="B12704">
        <f>D12704&amp;Q12704&amp;E12704</f>
        <v/>
      </c>
      <c r="C12704" s="73" t="n"/>
      <c r="D12704" s="73" t="n"/>
      <c r="E12704" s="78" t="n"/>
      <c r="F12704" s="75" t="n"/>
      <c r="G12704" s="73" t="n"/>
      <c r="H12704" s="75" t="n"/>
      <c r="I12704" s="75" t="n"/>
      <c r="J12704" s="75" t="n"/>
      <c r="K12704" s="75" t="n"/>
      <c r="L12704" s="75" t="n"/>
      <c r="M12704" s="75" t="n"/>
      <c r="N12704" s="75" t="n"/>
      <c r="O12704" s="75" t="n"/>
      <c r="P12704" s="75" t="n"/>
      <c r="Q12704" s="79" t="n"/>
      <c r="AR12704">
        <f>IF($AU$2&lt;&gt;5,NA(),IF(D12704=D12703,0,IF(AND(D22205=D12704,D12705=D12704),O12704+O12705+O22205,IF(D12705=D12704,O12705+O12704,O12704))))</f>
        <v/>
      </c>
      <c r="AS12704">
        <f>IF($AU$2&lt;&gt;5,NA(),IF(D12704=D12703,0,IF(AND(D22205=D12704,D12705=D12704),P12704+P12705+P22205,IF(D12705=D12704,P12705+P12704,P12704))))</f>
        <v/>
      </c>
      <c r="AT12704">
        <f>AR12704-AS12704</f>
        <v/>
      </c>
    </row>
    <row r="12705" ht="15.75" customHeight="1" s="121">
      <c r="B12705">
        <f>D12705&amp;Q12705&amp;E12705</f>
        <v/>
      </c>
      <c r="C12705" s="73" t="n"/>
      <c r="D12705" s="73" t="n"/>
      <c r="E12705" s="78" t="n"/>
      <c r="F12705" s="75" t="n"/>
      <c r="G12705" s="73" t="n"/>
      <c r="H12705" s="75" t="n"/>
      <c r="I12705" s="75" t="n"/>
      <c r="J12705" s="75" t="n"/>
      <c r="K12705" s="75" t="n"/>
      <c r="L12705" s="75" t="n"/>
      <c r="M12705" s="75" t="n"/>
      <c r="N12705" s="75" t="n"/>
      <c r="O12705" s="75" t="n"/>
      <c r="P12705" s="75" t="n"/>
      <c r="Q12705" s="79" t="n"/>
      <c r="AR12705">
        <f>IF($AU$2&lt;&gt;5,NA(),IF(D12705=D12704,0,IF(AND(D22206=D12705,D12706=D12705),O12705+O12706+O22206,IF(D12706=D12705,O12706+O12705,O12705))))</f>
        <v/>
      </c>
      <c r="AS12705">
        <f>IF($AU$2&lt;&gt;5,NA(),IF(D12705=D12704,0,IF(AND(D22206=D12705,D12706=D12705),P12705+P12706+P22206,IF(D12706=D12705,P12706+P12705,P12705))))</f>
        <v/>
      </c>
      <c r="AT12705">
        <f>AR12705-AS12705</f>
        <v/>
      </c>
    </row>
    <row r="12706" ht="15.75" customHeight="1" s="121">
      <c r="B12706">
        <f>D12706&amp;Q12706&amp;E12706</f>
        <v/>
      </c>
      <c r="C12706" s="73" t="n"/>
      <c r="D12706" s="73" t="n"/>
      <c r="E12706" s="78" t="n"/>
      <c r="F12706" s="75" t="n"/>
      <c r="G12706" s="73" t="n"/>
      <c r="H12706" s="75" t="n"/>
      <c r="I12706" s="75" t="n"/>
      <c r="J12706" s="75" t="n"/>
      <c r="K12706" s="75" t="n"/>
      <c r="L12706" s="75" t="n"/>
      <c r="M12706" s="75" t="n"/>
      <c r="N12706" s="75" t="n"/>
      <c r="O12706" s="75" t="n"/>
      <c r="P12706" s="75" t="n"/>
      <c r="Q12706" s="79" t="n"/>
      <c r="AR12706">
        <f>IF($AU$2&lt;&gt;5,NA(),IF(D12706=D12705,0,IF(AND(D22207=D12706,D12707=D12706),O12706+O12707+O22207,IF(D12707=D12706,O12707+O12706,O12706))))</f>
        <v/>
      </c>
      <c r="AS12706">
        <f>IF($AU$2&lt;&gt;5,NA(),IF(D12706=D12705,0,IF(AND(D22207=D12706,D12707=D12706),P12706+P12707+P22207,IF(D12707=D12706,P12707+P12706,P12706))))</f>
        <v/>
      </c>
      <c r="AT12706">
        <f>AR12706-AS12706</f>
        <v/>
      </c>
    </row>
    <row r="12707" ht="15.75" customHeight="1" s="121">
      <c r="B12707">
        <f>D12707&amp;Q12707&amp;E12707</f>
        <v/>
      </c>
      <c r="C12707" s="73" t="n"/>
      <c r="D12707" s="73" t="n"/>
      <c r="E12707" s="78" t="n"/>
      <c r="F12707" s="75" t="n"/>
      <c r="G12707" s="73" t="n"/>
      <c r="H12707" s="75" t="n"/>
      <c r="I12707" s="75" t="n"/>
      <c r="J12707" s="75" t="n"/>
      <c r="K12707" s="75" t="n"/>
      <c r="L12707" s="75" t="n"/>
      <c r="M12707" s="75" t="n"/>
      <c r="N12707" s="75" t="n"/>
      <c r="O12707" s="75" t="n"/>
      <c r="P12707" s="75" t="n"/>
      <c r="Q12707" s="79" t="n"/>
      <c r="AR12707">
        <f>IF($AU$2&lt;&gt;5,NA(),IF(D12707=D12706,0,IF(AND(D22208=D12707,D12708=D12707),O12707+O12708+O22208,IF(D12708=D12707,O12708+O12707,O12707))))</f>
        <v/>
      </c>
      <c r="AS12707">
        <f>IF($AU$2&lt;&gt;5,NA(),IF(D12707=D12706,0,IF(AND(D22208=D12707,D12708=D12707),P12707+P12708+P22208,IF(D12708=D12707,P12708+P12707,P12707))))</f>
        <v/>
      </c>
      <c r="AT12707">
        <f>AR12707-AS12707</f>
        <v/>
      </c>
    </row>
    <row r="12708" ht="15.75" customHeight="1" s="121">
      <c r="B12708">
        <f>D12708&amp;Q12708&amp;E12708</f>
        <v/>
      </c>
      <c r="C12708" s="73" t="n"/>
      <c r="D12708" s="73" t="n"/>
      <c r="E12708" s="78" t="n"/>
      <c r="F12708" s="75" t="n"/>
      <c r="G12708" s="73" t="n"/>
      <c r="H12708" s="75" t="n"/>
      <c r="I12708" s="75" t="n"/>
      <c r="J12708" s="75" t="n"/>
      <c r="K12708" s="75" t="n"/>
      <c r="L12708" s="75" t="n"/>
      <c r="M12708" s="75" t="n"/>
      <c r="N12708" s="75" t="n"/>
      <c r="O12708" s="75" t="n"/>
      <c r="P12708" s="75" t="n"/>
      <c r="Q12708" s="79" t="n"/>
      <c r="AR12708">
        <f>IF($AU$2&lt;&gt;5,NA(),IF(D12708=D12707,0,IF(AND(D22209=D12708,D12709=D12708),O12708+O12709+O22209,IF(D12709=D12708,O12709+O12708,O12708))))</f>
        <v/>
      </c>
      <c r="AS12708">
        <f>IF($AU$2&lt;&gt;5,NA(),IF(D12708=D12707,0,IF(AND(D22209=D12708,D12709=D12708),P12708+P12709+P22209,IF(D12709=D12708,P12709+P12708,P12708))))</f>
        <v/>
      </c>
      <c r="AT12708">
        <f>AR12708-AS12708</f>
        <v/>
      </c>
    </row>
    <row r="12709" ht="15.75" customHeight="1" s="121">
      <c r="B12709">
        <f>D12709&amp;Q12709&amp;E12709</f>
        <v/>
      </c>
      <c r="C12709" s="73" t="n"/>
      <c r="D12709" s="73" t="n"/>
      <c r="E12709" s="78" t="n"/>
      <c r="F12709" s="75" t="n"/>
      <c r="G12709" s="73" t="n"/>
      <c r="H12709" s="75" t="n"/>
      <c r="I12709" s="75" t="n"/>
      <c r="J12709" s="75" t="n"/>
      <c r="K12709" s="75" t="n"/>
      <c r="L12709" s="75" t="n"/>
      <c r="M12709" s="75" t="n"/>
      <c r="N12709" s="75" t="n"/>
      <c r="O12709" s="75" t="n"/>
      <c r="P12709" s="75" t="n"/>
      <c r="Q12709" s="79" t="n"/>
      <c r="AR12709">
        <f>IF($AU$2&lt;&gt;5,NA(),IF(D12709=D12708,0,IF(AND(D22210=D12709,D12710=D12709),O12709+O12710+O22210,IF(D12710=D12709,O12710+O12709,O12709))))</f>
        <v/>
      </c>
      <c r="AS12709">
        <f>IF($AU$2&lt;&gt;5,NA(),IF(D12709=D12708,0,IF(AND(D22210=D12709,D12710=D12709),P12709+P12710+P22210,IF(D12710=D12709,P12710+P12709,P12709))))</f>
        <v/>
      </c>
      <c r="AT12709">
        <f>AR12709-AS12709</f>
        <v/>
      </c>
    </row>
    <row r="12710" ht="15.75" customHeight="1" s="121">
      <c r="B12710">
        <f>D12710&amp;Q12710&amp;E12710</f>
        <v/>
      </c>
      <c r="C12710" s="73" t="n"/>
      <c r="D12710" s="73" t="n"/>
      <c r="E12710" s="78" t="n"/>
      <c r="F12710" s="75" t="n"/>
      <c r="G12710" s="73" t="n"/>
      <c r="H12710" s="75" t="n"/>
      <c r="I12710" s="75" t="n"/>
      <c r="J12710" s="75" t="n"/>
      <c r="K12710" s="75" t="n"/>
      <c r="L12710" s="75" t="n"/>
      <c r="M12710" s="75" t="n"/>
      <c r="N12710" s="75" t="n"/>
      <c r="O12710" s="75" t="n"/>
      <c r="P12710" s="75" t="n"/>
      <c r="Q12710" s="79" t="n"/>
      <c r="AR12710">
        <f>IF($AU$2&lt;&gt;5,NA(),IF(D12710=D12709,0,IF(AND(D22211=D12710,D12711=D12710),O12710+O12711+O22211,IF(D12711=D12710,O12711+O12710,O12710))))</f>
        <v/>
      </c>
      <c r="AS12710">
        <f>IF($AU$2&lt;&gt;5,NA(),IF(D12710=D12709,0,IF(AND(D22211=D12710,D12711=D12710),P12710+P12711+P22211,IF(D12711=D12710,P12711+P12710,P12710))))</f>
        <v/>
      </c>
      <c r="AT12710">
        <f>AR12710-AS12710</f>
        <v/>
      </c>
    </row>
    <row r="12711" ht="15.75" customHeight="1" s="121">
      <c r="B12711">
        <f>D12711&amp;Q12711&amp;E12711</f>
        <v/>
      </c>
      <c r="C12711" s="73" t="n"/>
      <c r="D12711" s="73" t="n"/>
      <c r="E12711" s="78" t="n"/>
      <c r="F12711" s="75" t="n"/>
      <c r="G12711" s="73" t="n"/>
      <c r="H12711" s="75" t="n"/>
      <c r="I12711" s="75" t="n"/>
      <c r="J12711" s="75" t="n"/>
      <c r="K12711" s="75" t="n"/>
      <c r="L12711" s="75" t="n"/>
      <c r="M12711" s="75" t="n"/>
      <c r="N12711" s="75" t="n"/>
      <c r="O12711" s="75" t="n"/>
      <c r="P12711" s="75" t="n"/>
      <c r="Q12711" s="79" t="n"/>
      <c r="AR12711">
        <f>IF($AU$2&lt;&gt;5,NA(),IF(D12711=D12710,0,IF(AND(D22212=D12711,D12712=D12711),O12711+O12712+O22212,IF(D12712=D12711,O12712+O12711,O12711))))</f>
        <v/>
      </c>
      <c r="AS12711">
        <f>IF($AU$2&lt;&gt;5,NA(),IF(D12711=D12710,0,IF(AND(D22212=D12711,D12712=D12711),P12711+P12712+P22212,IF(D12712=D12711,P12712+P12711,P12711))))</f>
        <v/>
      </c>
      <c r="AT12711">
        <f>AR12711-AS12711</f>
        <v/>
      </c>
    </row>
    <row r="12712" ht="15.75" customHeight="1" s="121">
      <c r="B12712">
        <f>D12712&amp;Q12712&amp;E12712</f>
        <v/>
      </c>
      <c r="C12712" s="73" t="n"/>
      <c r="D12712" s="73" t="n"/>
      <c r="E12712" s="78" t="n"/>
      <c r="F12712" s="75" t="n"/>
      <c r="G12712" s="73" t="n"/>
      <c r="H12712" s="75" t="n"/>
      <c r="I12712" s="75" t="n"/>
      <c r="J12712" s="75" t="n"/>
      <c r="K12712" s="75" t="n"/>
      <c r="L12712" s="75" t="n"/>
      <c r="M12712" s="75" t="n"/>
      <c r="N12712" s="75" t="n"/>
      <c r="O12712" s="75" t="n"/>
      <c r="P12712" s="75" t="n"/>
      <c r="Q12712" s="79" t="n"/>
      <c r="AR12712">
        <f>IF($AU$2&lt;&gt;5,NA(),IF(D12712=D12711,0,IF(AND(D22213=D12712,D12713=D12712),O12712+O12713+O22213,IF(D12713=D12712,O12713+O12712,O12712))))</f>
        <v/>
      </c>
      <c r="AS12712">
        <f>IF($AU$2&lt;&gt;5,NA(),IF(D12712=D12711,0,IF(AND(D22213=D12712,D12713=D12712),P12712+P12713+P22213,IF(D12713=D12712,P12713+P12712,P12712))))</f>
        <v/>
      </c>
      <c r="AT12712">
        <f>AR12712-AS12712</f>
        <v/>
      </c>
    </row>
    <row r="12713" ht="15.75" customHeight="1" s="121">
      <c r="B12713">
        <f>D12713&amp;Q12713&amp;E12713</f>
        <v/>
      </c>
      <c r="C12713" s="73" t="n"/>
      <c r="D12713" s="73" t="n"/>
      <c r="E12713" s="78" t="n"/>
      <c r="F12713" s="75" t="n"/>
      <c r="G12713" s="73" t="n"/>
      <c r="H12713" s="75" t="n"/>
      <c r="I12713" s="75" t="n"/>
      <c r="J12713" s="75" t="n"/>
      <c r="K12713" s="75" t="n"/>
      <c r="L12713" s="75" t="n"/>
      <c r="M12713" s="75" t="n"/>
      <c r="N12713" s="75" t="n"/>
      <c r="O12713" s="75" t="n"/>
      <c r="P12713" s="75" t="n"/>
      <c r="Q12713" s="79" t="n"/>
      <c r="AR12713">
        <f>IF($AU$2&lt;&gt;5,NA(),IF(D12713=D12712,0,IF(AND(D22214=D12713,D12714=D12713),O12713+O12714+O22214,IF(D12714=D12713,O12714+O12713,O12713))))</f>
        <v/>
      </c>
      <c r="AS12713">
        <f>IF($AU$2&lt;&gt;5,NA(),IF(D12713=D12712,0,IF(AND(D22214=D12713,D12714=D12713),P12713+P12714+P22214,IF(D12714=D12713,P12714+P12713,P12713))))</f>
        <v/>
      </c>
      <c r="AT12713">
        <f>AR12713-AS12713</f>
        <v/>
      </c>
    </row>
    <row r="12714" ht="15.75" customHeight="1" s="121">
      <c r="B12714">
        <f>D12714&amp;Q12714&amp;E12714</f>
        <v/>
      </c>
      <c r="C12714" s="73" t="n"/>
      <c r="D12714" s="73" t="n"/>
      <c r="E12714" s="78" t="n"/>
      <c r="F12714" s="75" t="n"/>
      <c r="G12714" s="73" t="n"/>
      <c r="H12714" s="75" t="n"/>
      <c r="I12714" s="75" t="n"/>
      <c r="J12714" s="75" t="n"/>
      <c r="K12714" s="75" t="n"/>
      <c r="L12714" s="75" t="n"/>
      <c r="M12714" s="75" t="n"/>
      <c r="N12714" s="75" t="n"/>
      <c r="O12714" s="75" t="n"/>
      <c r="P12714" s="75" t="n"/>
      <c r="Q12714" s="79" t="n"/>
      <c r="AR12714">
        <f>IF($AU$2&lt;&gt;5,NA(),IF(D12714=D12713,0,IF(AND(D22215=D12714,D12715=D12714),O12714+O12715+O22215,IF(D12715=D12714,O12715+O12714,O12714))))</f>
        <v/>
      </c>
      <c r="AS12714">
        <f>IF($AU$2&lt;&gt;5,NA(),IF(D12714=D12713,0,IF(AND(D22215=D12714,D12715=D12714),P12714+P12715+P22215,IF(D12715=D12714,P12715+P12714,P12714))))</f>
        <v/>
      </c>
      <c r="AT12714">
        <f>AR12714-AS12714</f>
        <v/>
      </c>
    </row>
    <row r="12715" ht="15.75" customHeight="1" s="121">
      <c r="B12715">
        <f>D12715&amp;Q12715&amp;E12715</f>
        <v/>
      </c>
      <c r="C12715" s="73" t="n"/>
      <c r="D12715" s="73" t="n"/>
      <c r="E12715" s="78" t="n"/>
      <c r="F12715" s="75" t="n"/>
      <c r="G12715" s="73" t="n"/>
      <c r="H12715" s="75" t="n"/>
      <c r="I12715" s="75" t="n"/>
      <c r="J12715" s="75" t="n"/>
      <c r="K12715" s="75" t="n"/>
      <c r="L12715" s="75" t="n"/>
      <c r="M12715" s="75" t="n"/>
      <c r="N12715" s="75" t="n"/>
      <c r="O12715" s="75" t="n"/>
      <c r="P12715" s="75" t="n"/>
      <c r="Q12715" s="79" t="n"/>
      <c r="AR12715">
        <f>IF($AU$2&lt;&gt;5,NA(),IF(D12715=D12714,0,IF(AND(D22216=D12715,D12716=D12715),O12715+O12716+O22216,IF(D12716=D12715,O12716+O12715,O12715))))</f>
        <v/>
      </c>
      <c r="AS12715">
        <f>IF($AU$2&lt;&gt;5,NA(),IF(D12715=D12714,0,IF(AND(D22216=D12715,D12716=D12715),P12715+P12716+P22216,IF(D12716=D12715,P12716+P12715,P12715))))</f>
        <v/>
      </c>
      <c r="AT12715">
        <f>AR12715-AS12715</f>
        <v/>
      </c>
    </row>
    <row r="12716" ht="15.75" customHeight="1" s="121">
      <c r="B12716">
        <f>D12716&amp;Q12716&amp;E12716</f>
        <v/>
      </c>
      <c r="C12716" s="73" t="n"/>
      <c r="D12716" s="73" t="n"/>
      <c r="E12716" s="78" t="n"/>
      <c r="F12716" s="75" t="n"/>
      <c r="G12716" s="73" t="n"/>
      <c r="H12716" s="75" t="n"/>
      <c r="I12716" s="75" t="n"/>
      <c r="J12716" s="75" t="n"/>
      <c r="K12716" s="75" t="n"/>
      <c r="L12716" s="75" t="n"/>
      <c r="M12716" s="75" t="n"/>
      <c r="N12716" s="75" t="n"/>
      <c r="O12716" s="75" t="n"/>
      <c r="P12716" s="75" t="n"/>
      <c r="Q12716" s="79" t="n"/>
      <c r="AR12716">
        <f>IF($AU$2&lt;&gt;5,NA(),IF(D12716=D12715,0,IF(AND(D22217=D12716,D12717=D12716),O12716+O12717+O22217,IF(D12717=D12716,O12717+O12716,O12716))))</f>
        <v/>
      </c>
      <c r="AS12716">
        <f>IF($AU$2&lt;&gt;5,NA(),IF(D12716=D12715,0,IF(AND(D22217=D12716,D12717=D12716),P12716+P12717+P22217,IF(D12717=D12716,P12717+P12716,P12716))))</f>
        <v/>
      </c>
      <c r="AT12716">
        <f>AR12716-AS12716</f>
        <v/>
      </c>
    </row>
    <row r="12717" ht="15.75" customHeight="1" s="121">
      <c r="B12717">
        <f>D12717&amp;Q12717&amp;E12717</f>
        <v/>
      </c>
      <c r="C12717" s="73" t="n"/>
      <c r="D12717" s="73" t="n"/>
      <c r="E12717" s="78" t="n"/>
      <c r="F12717" s="75" t="n"/>
      <c r="G12717" s="73" t="n"/>
      <c r="H12717" s="75" t="n"/>
      <c r="I12717" s="75" t="n"/>
      <c r="J12717" s="75" t="n"/>
      <c r="K12717" s="75" t="n"/>
      <c r="L12717" s="75" t="n"/>
      <c r="M12717" s="75" t="n"/>
      <c r="N12717" s="75" t="n"/>
      <c r="O12717" s="75" t="n"/>
      <c r="P12717" s="75" t="n"/>
      <c r="Q12717" s="79" t="n"/>
      <c r="AR12717">
        <f>IF($AU$2&lt;&gt;5,NA(),IF(D12717=D12716,0,IF(AND(D22218=D12717,D12718=D12717),O12717+O12718+O22218,IF(D12718=D12717,O12718+O12717,O12717))))</f>
        <v/>
      </c>
      <c r="AS12717">
        <f>IF($AU$2&lt;&gt;5,NA(),IF(D12717=D12716,0,IF(AND(D22218=D12717,D12718=D12717),P12717+P12718+P22218,IF(D12718=D12717,P12718+P12717,P12717))))</f>
        <v/>
      </c>
      <c r="AT12717">
        <f>AR12717-AS12717</f>
        <v/>
      </c>
    </row>
    <row r="12718" ht="15.75" customHeight="1" s="121">
      <c r="B12718">
        <f>D12718&amp;Q12718&amp;E12718</f>
        <v/>
      </c>
      <c r="C12718" s="73" t="n"/>
      <c r="D12718" s="73" t="n"/>
      <c r="E12718" s="78" t="n"/>
      <c r="F12718" s="75" t="n"/>
      <c r="G12718" s="73" t="n"/>
      <c r="H12718" s="75" t="n"/>
      <c r="I12718" s="75" t="n"/>
      <c r="J12718" s="75" t="n"/>
      <c r="K12718" s="75" t="n"/>
      <c r="L12718" s="75" t="n"/>
      <c r="M12718" s="75" t="n"/>
      <c r="N12718" s="75" t="n"/>
      <c r="O12718" s="75" t="n"/>
      <c r="P12718" s="75" t="n"/>
      <c r="Q12718" s="79" t="n"/>
      <c r="AR12718">
        <f>IF($AU$2&lt;&gt;5,NA(),IF(D12718=D12717,0,IF(AND(D22219=D12718,D12719=D12718),O12718+O12719+O22219,IF(D12719=D12718,O12719+O12718,O12718))))</f>
        <v/>
      </c>
      <c r="AS12718">
        <f>IF($AU$2&lt;&gt;5,NA(),IF(D12718=D12717,0,IF(AND(D22219=D12718,D12719=D12718),P12718+P12719+P22219,IF(D12719=D12718,P12719+P12718,P12718))))</f>
        <v/>
      </c>
      <c r="AT12718">
        <f>AR12718-AS12718</f>
        <v/>
      </c>
    </row>
    <row r="12719" ht="15.75" customHeight="1" s="121">
      <c r="B12719">
        <f>D12719&amp;Q12719&amp;E12719</f>
        <v/>
      </c>
      <c r="C12719" s="73" t="n"/>
      <c r="D12719" s="73" t="n"/>
      <c r="E12719" s="78" t="n"/>
      <c r="F12719" s="75" t="n"/>
      <c r="G12719" s="73" t="n"/>
      <c r="H12719" s="75" t="n"/>
      <c r="I12719" s="75" t="n"/>
      <c r="J12719" s="75" t="n"/>
      <c r="K12719" s="75" t="n"/>
      <c r="L12719" s="75" t="n"/>
      <c r="M12719" s="75" t="n"/>
      <c r="N12719" s="75" t="n"/>
      <c r="O12719" s="75" t="n"/>
      <c r="P12719" s="75" t="n"/>
      <c r="Q12719" s="79" t="n"/>
      <c r="AR12719">
        <f>IF($AU$2&lt;&gt;5,NA(),IF(D12719=D12718,0,IF(AND(D22220=D12719,D12720=D12719),O12719+O12720+O22220,IF(D12720=D12719,O12720+O12719,O12719))))</f>
        <v/>
      </c>
      <c r="AS12719">
        <f>IF($AU$2&lt;&gt;5,NA(),IF(D12719=D12718,0,IF(AND(D22220=D12719,D12720=D12719),P12719+P12720+P22220,IF(D12720=D12719,P12720+P12719,P12719))))</f>
        <v/>
      </c>
      <c r="AT12719">
        <f>AR12719-AS12719</f>
        <v/>
      </c>
    </row>
    <row r="12720" ht="15.75" customHeight="1" s="121">
      <c r="B12720">
        <f>D12720&amp;Q12720&amp;E12720</f>
        <v/>
      </c>
      <c r="C12720" s="73" t="n"/>
      <c r="D12720" s="73" t="n"/>
      <c r="E12720" s="78" t="n"/>
      <c r="F12720" s="75" t="n"/>
      <c r="G12720" s="73" t="n"/>
      <c r="H12720" s="75" t="n"/>
      <c r="I12720" s="75" t="n"/>
      <c r="J12720" s="75" t="n"/>
      <c r="K12720" s="75" t="n"/>
      <c r="L12720" s="75" t="n"/>
      <c r="M12720" s="75" t="n"/>
      <c r="N12720" s="75" t="n"/>
      <c r="O12720" s="75" t="n"/>
      <c r="P12720" s="75" t="n"/>
      <c r="Q12720" s="79" t="n"/>
      <c r="AR12720">
        <f>IF($AU$2&lt;&gt;5,NA(),IF(D12720=D12719,0,IF(AND(D22221=D12720,D12721=D12720),O12720+O12721+O22221,IF(D12721=D12720,O12721+O12720,O12720))))</f>
        <v/>
      </c>
      <c r="AS12720">
        <f>IF($AU$2&lt;&gt;5,NA(),IF(D12720=D12719,0,IF(AND(D22221=D12720,D12721=D12720),P12720+P12721+P22221,IF(D12721=D12720,P12721+P12720,P12720))))</f>
        <v/>
      </c>
      <c r="AT12720">
        <f>AR12720-AS12720</f>
        <v/>
      </c>
    </row>
    <row r="12721" ht="15.75" customHeight="1" s="121">
      <c r="B12721">
        <f>D12721&amp;Q12721&amp;E12721</f>
        <v/>
      </c>
      <c r="C12721" s="73" t="n"/>
      <c r="D12721" s="73" t="n"/>
      <c r="E12721" s="78" t="n"/>
      <c r="F12721" s="75" t="n"/>
      <c r="G12721" s="73" t="n"/>
      <c r="H12721" s="75" t="n"/>
      <c r="I12721" s="75" t="n"/>
      <c r="J12721" s="75" t="n"/>
      <c r="K12721" s="75" t="n"/>
      <c r="L12721" s="75" t="n"/>
      <c r="M12721" s="75" t="n"/>
      <c r="N12721" s="75" t="n"/>
      <c r="O12721" s="75" t="n"/>
      <c r="P12721" s="75" t="n"/>
      <c r="Q12721" s="79" t="n"/>
      <c r="AR12721">
        <f>IF($AU$2&lt;&gt;5,NA(),IF(D12721=D12720,0,IF(AND(D22222=D12721,D12722=D12721),O12721+O12722+O22222,IF(D12722=D12721,O12722+O12721,O12721))))</f>
        <v/>
      </c>
      <c r="AS12721">
        <f>IF($AU$2&lt;&gt;5,NA(),IF(D12721=D12720,0,IF(AND(D22222=D12721,D12722=D12721),P12721+P12722+P22222,IF(D12722=D12721,P12722+P12721,P12721))))</f>
        <v/>
      </c>
      <c r="AT12721">
        <f>AR12721-AS12721</f>
        <v/>
      </c>
    </row>
    <row r="12722" ht="15.75" customHeight="1" s="121">
      <c r="B12722">
        <f>D12722&amp;Q12722&amp;E12722</f>
        <v/>
      </c>
      <c r="C12722" s="73" t="n"/>
      <c r="D12722" s="73" t="n"/>
      <c r="E12722" s="78" t="n"/>
      <c r="F12722" s="75" t="n"/>
      <c r="G12722" s="73" t="n"/>
      <c r="H12722" s="75" t="n"/>
      <c r="I12722" s="75" t="n"/>
      <c r="J12722" s="75" t="n"/>
      <c r="K12722" s="75" t="n"/>
      <c r="L12722" s="75" t="n"/>
      <c r="M12722" s="75" t="n"/>
      <c r="N12722" s="75" t="n"/>
      <c r="O12722" s="75" t="n"/>
      <c r="P12722" s="75" t="n"/>
      <c r="Q12722" s="79" t="n"/>
      <c r="AR12722">
        <f>IF($AU$2&lt;&gt;5,NA(),IF(D12722=D12721,0,IF(AND(D22223=D12722,D12723=D12722),O12722+O12723+O22223,IF(D12723=D12722,O12723+O12722,O12722))))</f>
        <v/>
      </c>
      <c r="AS12722">
        <f>IF($AU$2&lt;&gt;5,NA(),IF(D12722=D12721,0,IF(AND(D22223=D12722,D12723=D12722),P12722+P12723+P22223,IF(D12723=D12722,P12723+P12722,P12722))))</f>
        <v/>
      </c>
      <c r="AT12722">
        <f>AR12722-AS12722</f>
        <v/>
      </c>
    </row>
    <row r="12723" ht="15.75" customHeight="1" s="121">
      <c r="B12723">
        <f>D12723&amp;Q12723&amp;E12723</f>
        <v/>
      </c>
      <c r="C12723" s="73" t="n"/>
      <c r="D12723" s="73" t="n"/>
      <c r="E12723" s="78" t="n"/>
      <c r="F12723" s="75" t="n"/>
      <c r="G12723" s="73" t="n"/>
      <c r="H12723" s="75" t="n"/>
      <c r="I12723" s="75" t="n"/>
      <c r="J12723" s="75" t="n"/>
      <c r="K12723" s="75" t="n"/>
      <c r="L12723" s="75" t="n"/>
      <c r="M12723" s="75" t="n"/>
      <c r="N12723" s="75" t="n"/>
      <c r="O12723" s="75" t="n"/>
      <c r="P12723" s="75" t="n"/>
      <c r="Q12723" s="79" t="n"/>
      <c r="AR12723">
        <f>IF($AU$2&lt;&gt;5,NA(),IF(D12723=D12722,0,IF(AND(D22224=D12723,D12724=D12723),O12723+O12724+O22224,IF(D12724=D12723,O12724+O12723,O12723))))</f>
        <v/>
      </c>
      <c r="AS12723">
        <f>IF($AU$2&lt;&gt;5,NA(),IF(D12723=D12722,0,IF(AND(D22224=D12723,D12724=D12723),P12723+P12724+P22224,IF(D12724=D12723,P12724+P12723,P12723))))</f>
        <v/>
      </c>
      <c r="AT12723">
        <f>AR12723-AS12723</f>
        <v/>
      </c>
    </row>
    <row r="12724" ht="15.75" customHeight="1" s="121">
      <c r="B12724">
        <f>D12724&amp;Q12724&amp;E12724</f>
        <v/>
      </c>
      <c r="C12724" s="73" t="n"/>
      <c r="D12724" s="73" t="n"/>
      <c r="E12724" s="78" t="n"/>
      <c r="F12724" s="75" t="n"/>
      <c r="G12724" s="73" t="n"/>
      <c r="H12724" s="75" t="n"/>
      <c r="I12724" s="75" t="n"/>
      <c r="J12724" s="75" t="n"/>
      <c r="K12724" s="75" t="n"/>
      <c r="L12724" s="75" t="n"/>
      <c r="M12724" s="75" t="n"/>
      <c r="N12724" s="75" t="n"/>
      <c r="O12724" s="75" t="n"/>
      <c r="P12724" s="75" t="n"/>
      <c r="Q12724" s="79" t="n"/>
      <c r="AR12724">
        <f>IF($AU$2&lt;&gt;5,NA(),IF(D12724=D12723,0,IF(AND(D22225=D12724,D12725=D12724),O12724+O12725+O22225,IF(D12725=D12724,O12725+O12724,O12724))))</f>
        <v/>
      </c>
      <c r="AS12724">
        <f>IF($AU$2&lt;&gt;5,NA(),IF(D12724=D12723,0,IF(AND(D22225=D12724,D12725=D12724),P12724+P12725+P22225,IF(D12725=D12724,P12725+P12724,P12724))))</f>
        <v/>
      </c>
      <c r="AT12724">
        <f>AR12724-AS12724</f>
        <v/>
      </c>
    </row>
    <row r="12725" ht="15.75" customHeight="1" s="121">
      <c r="B12725">
        <f>D12725&amp;Q12725&amp;E12725</f>
        <v/>
      </c>
      <c r="C12725" s="73" t="n"/>
      <c r="D12725" s="73" t="n"/>
      <c r="E12725" s="78" t="n"/>
      <c r="F12725" s="75" t="n"/>
      <c r="G12725" s="73" t="n"/>
      <c r="H12725" s="75" t="n"/>
      <c r="I12725" s="75" t="n"/>
      <c r="J12725" s="75" t="n"/>
      <c r="K12725" s="75" t="n"/>
      <c r="L12725" s="75" t="n"/>
      <c r="M12725" s="75" t="n"/>
      <c r="N12725" s="75" t="n"/>
      <c r="O12725" s="75" t="n"/>
      <c r="P12725" s="75" t="n"/>
      <c r="Q12725" s="79" t="n"/>
      <c r="AR12725">
        <f>IF($AU$2&lt;&gt;5,NA(),IF(D12725=D12724,0,IF(AND(D22226=D12725,D12726=D12725),O12725+O12726+O22226,IF(D12726=D12725,O12726+O12725,O12725))))</f>
        <v/>
      </c>
      <c r="AS12725">
        <f>IF($AU$2&lt;&gt;5,NA(),IF(D12725=D12724,0,IF(AND(D22226=D12725,D12726=D12725),P12725+P12726+P22226,IF(D12726=D12725,P12726+P12725,P12725))))</f>
        <v/>
      </c>
      <c r="AT12725">
        <f>AR12725-AS12725</f>
        <v/>
      </c>
    </row>
    <row r="12726" ht="15.75" customHeight="1" s="121">
      <c r="B12726">
        <f>D12726&amp;Q12726&amp;E12726</f>
        <v/>
      </c>
      <c r="C12726" s="73" t="n"/>
      <c r="D12726" s="73" t="n"/>
      <c r="E12726" s="78" t="n"/>
      <c r="F12726" s="75" t="n"/>
      <c r="G12726" s="73" t="n"/>
      <c r="H12726" s="75" t="n"/>
      <c r="I12726" s="75" t="n"/>
      <c r="J12726" s="75" t="n"/>
      <c r="K12726" s="75" t="n"/>
      <c r="L12726" s="75" t="n"/>
      <c r="M12726" s="75" t="n"/>
      <c r="N12726" s="75" t="n"/>
      <c r="O12726" s="75" t="n"/>
      <c r="P12726" s="75" t="n"/>
      <c r="Q12726" s="79" t="n"/>
      <c r="AR12726">
        <f>IF($AU$2&lt;&gt;5,NA(),IF(D12726=D12725,0,IF(AND(D22227=D12726,D12727=D12726),O12726+O12727+O22227,IF(D12727=D12726,O12727+O12726,O12726))))</f>
        <v/>
      </c>
      <c r="AS12726">
        <f>IF($AU$2&lt;&gt;5,NA(),IF(D12726=D12725,0,IF(AND(D22227=D12726,D12727=D12726),P12726+P12727+P22227,IF(D12727=D12726,P12727+P12726,P12726))))</f>
        <v/>
      </c>
      <c r="AT12726">
        <f>AR12726-AS12726</f>
        <v/>
      </c>
    </row>
    <row r="12727" ht="15.75" customHeight="1" s="121">
      <c r="B12727">
        <f>D12727&amp;Q12727&amp;E12727</f>
        <v/>
      </c>
      <c r="C12727" s="73" t="n"/>
      <c r="D12727" s="73" t="n"/>
      <c r="E12727" s="78" t="n"/>
      <c r="F12727" s="75" t="n"/>
      <c r="G12727" s="73" t="n"/>
      <c r="H12727" s="75" t="n"/>
      <c r="I12727" s="75" t="n"/>
      <c r="J12727" s="75" t="n"/>
      <c r="K12727" s="75" t="n"/>
      <c r="L12727" s="75" t="n"/>
      <c r="M12727" s="75" t="n"/>
      <c r="N12727" s="75" t="n"/>
      <c r="O12727" s="75" t="n"/>
      <c r="P12727" s="75" t="n"/>
      <c r="Q12727" s="79" t="n"/>
      <c r="AR12727">
        <f>IF($AU$2&lt;&gt;5,NA(),IF(D12727=D12726,0,IF(AND(D22228=D12727,D12728=D12727),O12727+O12728+O22228,IF(D12728=D12727,O12728+O12727,O12727))))</f>
        <v/>
      </c>
      <c r="AS12727">
        <f>IF($AU$2&lt;&gt;5,NA(),IF(D12727=D12726,0,IF(AND(D22228=D12727,D12728=D12727),P12727+P12728+P22228,IF(D12728=D12727,P12728+P12727,P12727))))</f>
        <v/>
      </c>
      <c r="AT12727">
        <f>AR12727-AS12727</f>
        <v/>
      </c>
    </row>
    <row r="12728" ht="15.75" customHeight="1" s="121">
      <c r="B12728">
        <f>D12728&amp;Q12728&amp;E12728</f>
        <v/>
      </c>
      <c r="C12728" s="73" t="n"/>
      <c r="D12728" s="73" t="n"/>
      <c r="E12728" s="78" t="n"/>
      <c r="F12728" s="75" t="n"/>
      <c r="G12728" s="73" t="n"/>
      <c r="H12728" s="75" t="n"/>
      <c r="I12728" s="75" t="n"/>
      <c r="J12728" s="75" t="n"/>
      <c r="K12728" s="75" t="n"/>
      <c r="L12728" s="75" t="n"/>
      <c r="M12728" s="75" t="n"/>
      <c r="N12728" s="75" t="n"/>
      <c r="O12728" s="75" t="n"/>
      <c r="P12728" s="75" t="n"/>
      <c r="Q12728" s="79" t="n"/>
      <c r="AR12728">
        <f>IF($AU$2&lt;&gt;5,NA(),IF(D12728=D12727,0,IF(AND(D22229=D12728,D12729=D12728),O12728+O12729+O22229,IF(D12729=D12728,O12729+O12728,O12728))))</f>
        <v/>
      </c>
      <c r="AS12728">
        <f>IF($AU$2&lt;&gt;5,NA(),IF(D12728=D12727,0,IF(AND(D22229=D12728,D12729=D12728),P12728+P12729+P22229,IF(D12729=D12728,P12729+P12728,P12728))))</f>
        <v/>
      </c>
      <c r="AT12728">
        <f>AR12728-AS12728</f>
        <v/>
      </c>
    </row>
    <row r="12729" ht="15.75" customHeight="1" s="121">
      <c r="B12729">
        <f>D12729&amp;Q12729&amp;E12729</f>
        <v/>
      </c>
      <c r="C12729" s="73" t="n"/>
      <c r="D12729" s="73" t="n"/>
      <c r="E12729" s="78" t="n"/>
      <c r="F12729" s="75" t="n"/>
      <c r="G12729" s="73" t="n"/>
      <c r="H12729" s="75" t="n"/>
      <c r="I12729" s="75" t="n"/>
      <c r="J12729" s="75" t="n"/>
      <c r="K12729" s="75" t="n"/>
      <c r="L12729" s="75" t="n"/>
      <c r="M12729" s="75" t="n"/>
      <c r="N12729" s="75" t="n"/>
      <c r="O12729" s="75" t="n"/>
      <c r="P12729" s="75" t="n"/>
      <c r="Q12729" s="79" t="n"/>
      <c r="AR12729">
        <f>IF($AU$2&lt;&gt;5,NA(),IF(D12729=D12728,0,IF(AND(D22230=D12729,D12730=D12729),O12729+O12730+O22230,IF(D12730=D12729,O12730+O12729,O12729))))</f>
        <v/>
      </c>
      <c r="AS12729">
        <f>IF($AU$2&lt;&gt;5,NA(),IF(D12729=D12728,0,IF(AND(D22230=D12729,D12730=D12729),P12729+P12730+P22230,IF(D12730=D12729,P12730+P12729,P12729))))</f>
        <v/>
      </c>
      <c r="AT12729">
        <f>AR12729-AS12729</f>
        <v/>
      </c>
    </row>
    <row r="12730" ht="15.75" customHeight="1" s="121">
      <c r="B12730">
        <f>D12730&amp;Q12730&amp;E12730</f>
        <v/>
      </c>
      <c r="C12730" s="73" t="n"/>
      <c r="D12730" s="73" t="n"/>
      <c r="E12730" s="78" t="n"/>
      <c r="F12730" s="75" t="n"/>
      <c r="G12730" s="73" t="n"/>
      <c r="H12730" s="75" t="n"/>
      <c r="I12730" s="75" t="n"/>
      <c r="J12730" s="75" t="n"/>
      <c r="K12730" s="75" t="n"/>
      <c r="L12730" s="75" t="n"/>
      <c r="M12730" s="75" t="n"/>
      <c r="N12730" s="75" t="n"/>
      <c r="O12730" s="75" t="n"/>
      <c r="P12730" s="75" t="n"/>
      <c r="Q12730" s="79" t="n"/>
      <c r="AR12730">
        <f>IF($AU$2&lt;&gt;5,NA(),IF(D12730=D12729,0,IF(AND(D22231=D12730,D12731=D12730),O12730+O12731+O22231,IF(D12731=D12730,O12731+O12730,O12730))))</f>
        <v/>
      </c>
      <c r="AS12730">
        <f>IF($AU$2&lt;&gt;5,NA(),IF(D12730=D12729,0,IF(AND(D22231=D12730,D12731=D12730),P12730+P12731+P22231,IF(D12731=D12730,P12731+P12730,P12730))))</f>
        <v/>
      </c>
      <c r="AT12730">
        <f>AR12730-AS12730</f>
        <v/>
      </c>
    </row>
    <row r="12731" ht="15.75" customHeight="1" s="121">
      <c r="B12731">
        <f>D12731&amp;Q12731&amp;E12731</f>
        <v/>
      </c>
      <c r="C12731" s="73" t="n"/>
      <c r="D12731" s="73" t="n"/>
      <c r="E12731" s="78" t="n"/>
      <c r="F12731" s="75" t="n"/>
      <c r="G12731" s="73" t="n"/>
      <c r="H12731" s="75" t="n"/>
      <c r="I12731" s="75" t="n"/>
      <c r="J12731" s="75" t="n"/>
      <c r="K12731" s="75" t="n"/>
      <c r="L12731" s="75" t="n"/>
      <c r="M12731" s="75" t="n"/>
      <c r="N12731" s="75" t="n"/>
      <c r="O12731" s="75" t="n"/>
      <c r="P12731" s="75" t="n"/>
      <c r="Q12731" s="79" t="n"/>
      <c r="AR12731">
        <f>IF($AU$2&lt;&gt;5,NA(),IF(D12731=D12730,0,IF(AND(D22232=D12731,D12732=D12731),O12731+O12732+O22232,IF(D12732=D12731,O12732+O12731,O12731))))</f>
        <v/>
      </c>
      <c r="AS12731">
        <f>IF($AU$2&lt;&gt;5,NA(),IF(D12731=D12730,0,IF(AND(D22232=D12731,D12732=D12731),P12731+P12732+P22232,IF(D12732=D12731,P12732+P12731,P12731))))</f>
        <v/>
      </c>
      <c r="AT12731">
        <f>AR12731-AS12731</f>
        <v/>
      </c>
    </row>
    <row r="12732" ht="15.75" customHeight="1" s="121">
      <c r="B12732">
        <f>D12732&amp;Q12732&amp;E12732</f>
        <v/>
      </c>
      <c r="C12732" s="73" t="n"/>
      <c r="D12732" s="73" t="n"/>
      <c r="E12732" s="78" t="n"/>
      <c r="F12732" s="75" t="n"/>
      <c r="G12732" s="73" t="n"/>
      <c r="H12732" s="75" t="n"/>
      <c r="I12732" s="75" t="n"/>
      <c r="J12732" s="75" t="n"/>
      <c r="K12732" s="75" t="n"/>
      <c r="L12732" s="75" t="n"/>
      <c r="M12732" s="75" t="n"/>
      <c r="N12732" s="75" t="n"/>
      <c r="O12732" s="75" t="n"/>
      <c r="P12732" s="75" t="n"/>
      <c r="Q12732" s="79" t="n"/>
      <c r="AR12732">
        <f>IF($AU$2&lt;&gt;5,NA(),IF(D12732=D12731,0,IF(AND(D22233=D12732,D12733=D12732),O12732+O12733+O22233,IF(D12733=D12732,O12733+O12732,O12732))))</f>
        <v/>
      </c>
      <c r="AS12732">
        <f>IF($AU$2&lt;&gt;5,NA(),IF(D12732=D12731,0,IF(AND(D22233=D12732,D12733=D12732),P12732+P12733+P22233,IF(D12733=D12732,P12733+P12732,P12732))))</f>
        <v/>
      </c>
      <c r="AT12732">
        <f>AR12732-AS12732</f>
        <v/>
      </c>
    </row>
    <row r="12733" ht="15.75" customHeight="1" s="121">
      <c r="B12733">
        <f>D12733&amp;Q12733&amp;E12733</f>
        <v/>
      </c>
      <c r="C12733" s="73" t="n"/>
      <c r="D12733" s="73" t="n"/>
      <c r="E12733" s="78" t="n"/>
      <c r="F12733" s="75" t="n"/>
      <c r="G12733" s="73" t="n"/>
      <c r="H12733" s="75" t="n"/>
      <c r="I12733" s="75" t="n"/>
      <c r="J12733" s="75" t="n"/>
      <c r="K12733" s="75" t="n"/>
      <c r="L12733" s="75" t="n"/>
      <c r="M12733" s="75" t="n"/>
      <c r="N12733" s="75" t="n"/>
      <c r="O12733" s="75" t="n"/>
      <c r="P12733" s="75" t="n"/>
      <c r="Q12733" s="79" t="n"/>
      <c r="AR12733">
        <f>IF($AU$2&lt;&gt;5,NA(),IF(D12733=D12732,0,IF(AND(D22234=D12733,D12734=D12733),O12733+O12734+O22234,IF(D12734=D12733,O12734+O12733,O12733))))</f>
        <v/>
      </c>
      <c r="AS12733">
        <f>IF($AU$2&lt;&gt;5,NA(),IF(D12733=D12732,0,IF(AND(D22234=D12733,D12734=D12733),P12733+P12734+P22234,IF(D12734=D12733,P12734+P12733,P12733))))</f>
        <v/>
      </c>
      <c r="AT12733">
        <f>AR12733-AS12733</f>
        <v/>
      </c>
    </row>
    <row r="12734" ht="15.75" customHeight="1" s="121">
      <c r="B12734">
        <f>D12734&amp;Q12734&amp;E12734</f>
        <v/>
      </c>
      <c r="C12734" s="73" t="n"/>
      <c r="D12734" s="73" t="n"/>
      <c r="E12734" s="78" t="n"/>
      <c r="F12734" s="75" t="n"/>
      <c r="G12734" s="73" t="n"/>
      <c r="H12734" s="75" t="n"/>
      <c r="I12734" s="75" t="n"/>
      <c r="J12734" s="75" t="n"/>
      <c r="K12734" s="75" t="n"/>
      <c r="L12734" s="75" t="n"/>
      <c r="M12734" s="75" t="n"/>
      <c r="N12734" s="75" t="n"/>
      <c r="O12734" s="75" t="n"/>
      <c r="P12734" s="75" t="n"/>
      <c r="Q12734" s="79" t="n"/>
      <c r="AR12734">
        <f>IF($AU$2&lt;&gt;5,NA(),IF(D12734=D12733,0,IF(AND(D22235=D12734,D12735=D12734),O12734+O12735+O22235,IF(D12735=D12734,O12735+O12734,O12734))))</f>
        <v/>
      </c>
      <c r="AS12734">
        <f>IF($AU$2&lt;&gt;5,NA(),IF(D12734=D12733,0,IF(AND(D22235=D12734,D12735=D12734),P12734+P12735+P22235,IF(D12735=D12734,P12735+P12734,P12734))))</f>
        <v/>
      </c>
      <c r="AT12734">
        <f>AR12734-AS12734</f>
        <v/>
      </c>
    </row>
    <row r="12735" ht="15.75" customHeight="1" s="121">
      <c r="B12735">
        <f>D12735&amp;Q12735&amp;E12735</f>
        <v/>
      </c>
      <c r="C12735" s="73" t="n"/>
      <c r="D12735" s="73" t="n"/>
      <c r="E12735" s="78" t="n"/>
      <c r="F12735" s="75" t="n"/>
      <c r="G12735" s="73" t="n"/>
      <c r="H12735" s="75" t="n"/>
      <c r="I12735" s="75" t="n"/>
      <c r="J12735" s="75" t="n"/>
      <c r="K12735" s="75" t="n"/>
      <c r="L12735" s="75" t="n"/>
      <c r="M12735" s="75" t="n"/>
      <c r="N12735" s="75" t="n"/>
      <c r="O12735" s="75" t="n"/>
      <c r="P12735" s="75" t="n"/>
      <c r="Q12735" s="79" t="n"/>
      <c r="AR12735">
        <f>IF($AU$2&lt;&gt;5,NA(),IF(D12735=D12734,0,IF(AND(D22236=D12735,D12736=D12735),O12735+O12736+O22236,IF(D12736=D12735,O12736+O12735,O12735))))</f>
        <v/>
      </c>
      <c r="AS12735">
        <f>IF($AU$2&lt;&gt;5,NA(),IF(D12735=D12734,0,IF(AND(D22236=D12735,D12736=D12735),P12735+P12736+P22236,IF(D12736=D12735,P12736+P12735,P12735))))</f>
        <v/>
      </c>
      <c r="AT12735">
        <f>AR12735-AS12735</f>
        <v/>
      </c>
    </row>
    <row r="12736" ht="15.75" customHeight="1" s="121">
      <c r="B12736">
        <f>D12736&amp;Q12736&amp;E12736</f>
        <v/>
      </c>
      <c r="C12736" s="73" t="n"/>
      <c r="D12736" s="73" t="n"/>
      <c r="E12736" s="78" t="n"/>
      <c r="F12736" s="75" t="n"/>
      <c r="G12736" s="73" t="n"/>
      <c r="H12736" s="75" t="n"/>
      <c r="I12736" s="75" t="n"/>
      <c r="J12736" s="75" t="n"/>
      <c r="K12736" s="75" t="n"/>
      <c r="L12736" s="75" t="n"/>
      <c r="M12736" s="75" t="n"/>
      <c r="N12736" s="75" t="n"/>
      <c r="O12736" s="75" t="n"/>
      <c r="P12736" s="75" t="n"/>
      <c r="Q12736" s="79" t="n"/>
      <c r="AR12736">
        <f>IF($AU$2&lt;&gt;5,NA(),IF(D12736=D12735,0,IF(AND(D22237=D12736,D12737=D12736),O12736+O12737+O22237,IF(D12737=D12736,O12737+O12736,O12736))))</f>
        <v/>
      </c>
      <c r="AS12736">
        <f>IF($AU$2&lt;&gt;5,NA(),IF(D12736=D12735,0,IF(AND(D22237=D12736,D12737=D12736),P12736+P12737+P22237,IF(D12737=D12736,P12737+P12736,P12736))))</f>
        <v/>
      </c>
      <c r="AT12736">
        <f>AR12736-AS12736</f>
        <v/>
      </c>
    </row>
    <row r="12737" ht="15.75" customHeight="1" s="121">
      <c r="B12737">
        <f>D12737&amp;Q12737&amp;E12737</f>
        <v/>
      </c>
      <c r="C12737" s="73" t="n"/>
      <c r="D12737" s="73" t="n"/>
      <c r="E12737" s="78" t="n"/>
      <c r="F12737" s="75" t="n"/>
      <c r="G12737" s="73" t="n"/>
      <c r="H12737" s="75" t="n"/>
      <c r="I12737" s="75" t="n"/>
      <c r="J12737" s="75" t="n"/>
      <c r="K12737" s="75" t="n"/>
      <c r="L12737" s="75" t="n"/>
      <c r="M12737" s="75" t="n"/>
      <c r="N12737" s="75" t="n"/>
      <c r="O12737" s="75" t="n"/>
      <c r="P12737" s="75" t="n"/>
      <c r="Q12737" s="79" t="n"/>
      <c r="AR12737">
        <f>IF($AU$2&lt;&gt;5,NA(),IF(D12737=D12736,0,IF(AND(D22238=D12737,D12738=D12737),O12737+O12738+O22238,IF(D12738=D12737,O12738+O12737,O12737))))</f>
        <v/>
      </c>
      <c r="AS12737">
        <f>IF($AU$2&lt;&gt;5,NA(),IF(D12737=D12736,0,IF(AND(D22238=D12737,D12738=D12737),P12737+P12738+P22238,IF(D12738=D12737,P12738+P12737,P12737))))</f>
        <v/>
      </c>
      <c r="AT12737">
        <f>AR12737-AS12737</f>
        <v/>
      </c>
    </row>
    <row r="12738" ht="15.75" customHeight="1" s="121">
      <c r="B12738">
        <f>D12738&amp;Q12738&amp;E12738</f>
        <v/>
      </c>
      <c r="C12738" s="73" t="n"/>
      <c r="D12738" s="73" t="n"/>
      <c r="E12738" s="78" t="n"/>
      <c r="F12738" s="75" t="n"/>
      <c r="G12738" s="73" t="n"/>
      <c r="H12738" s="75" t="n"/>
      <c r="I12738" s="75" t="n"/>
      <c r="J12738" s="75" t="n"/>
      <c r="K12738" s="75" t="n"/>
      <c r="L12738" s="75" t="n"/>
      <c r="M12738" s="75" t="n"/>
      <c r="N12738" s="75" t="n"/>
      <c r="O12738" s="75" t="n"/>
      <c r="P12738" s="75" t="n"/>
      <c r="Q12738" s="79" t="n"/>
      <c r="AR12738">
        <f>IF($AU$2&lt;&gt;5,NA(),IF(D12738=D12737,0,IF(AND(D22239=D12738,D12739=D12738),O12738+O12739+O22239,IF(D12739=D12738,O12739+O12738,O12738))))</f>
        <v/>
      </c>
      <c r="AS12738">
        <f>IF($AU$2&lt;&gt;5,NA(),IF(D12738=D12737,0,IF(AND(D22239=D12738,D12739=D12738),P12738+P12739+P22239,IF(D12739=D12738,P12739+P12738,P12738))))</f>
        <v/>
      </c>
      <c r="AT12738">
        <f>AR12738-AS12738</f>
        <v/>
      </c>
    </row>
    <row r="12739" ht="15.75" customHeight="1" s="121">
      <c r="B12739">
        <f>D12739&amp;Q12739&amp;E12739</f>
        <v/>
      </c>
      <c r="C12739" s="73" t="n"/>
      <c r="D12739" s="73" t="n"/>
      <c r="E12739" s="78" t="n"/>
      <c r="F12739" s="75" t="n"/>
      <c r="G12739" s="73" t="n"/>
      <c r="H12739" s="75" t="n"/>
      <c r="I12739" s="75" t="n"/>
      <c r="J12739" s="75" t="n"/>
      <c r="K12739" s="75" t="n"/>
      <c r="L12739" s="75" t="n"/>
      <c r="M12739" s="75" t="n"/>
      <c r="N12739" s="75" t="n"/>
      <c r="O12739" s="75" t="n"/>
      <c r="P12739" s="75" t="n"/>
      <c r="Q12739" s="79" t="n"/>
      <c r="AR12739">
        <f>IF($AU$2&lt;&gt;5,NA(),IF(D12739=D12738,0,IF(AND(D22240=D12739,D12740=D12739),O12739+O12740+O22240,IF(D12740=D12739,O12740+O12739,O12739))))</f>
        <v/>
      </c>
      <c r="AS12739">
        <f>IF($AU$2&lt;&gt;5,NA(),IF(D12739=D12738,0,IF(AND(D22240=D12739,D12740=D12739),P12739+P12740+P22240,IF(D12740=D12739,P12740+P12739,P12739))))</f>
        <v/>
      </c>
      <c r="AT12739">
        <f>AR12739-AS12739</f>
        <v/>
      </c>
    </row>
    <row r="12740" ht="15.75" customHeight="1" s="121">
      <c r="B12740">
        <f>D12740&amp;Q12740&amp;E12740</f>
        <v/>
      </c>
      <c r="C12740" s="73" t="n"/>
      <c r="D12740" s="73" t="n"/>
      <c r="E12740" s="78" t="n"/>
      <c r="F12740" s="75" t="n"/>
      <c r="G12740" s="73" t="n"/>
      <c r="H12740" s="75" t="n"/>
      <c r="I12740" s="75" t="n"/>
      <c r="J12740" s="75" t="n"/>
      <c r="K12740" s="75" t="n"/>
      <c r="L12740" s="75" t="n"/>
      <c r="M12740" s="75" t="n"/>
      <c r="N12740" s="75" t="n"/>
      <c r="O12740" s="75" t="n"/>
      <c r="P12740" s="75" t="n"/>
      <c r="Q12740" s="79" t="n"/>
      <c r="AR12740">
        <f>IF($AU$2&lt;&gt;5,NA(),IF(D12740=D12739,0,IF(AND(D22241=D12740,D12741=D12740),O12740+O12741+O22241,IF(D12741=D12740,O12741+O12740,O12740))))</f>
        <v/>
      </c>
      <c r="AS12740">
        <f>IF($AU$2&lt;&gt;5,NA(),IF(D12740=D12739,0,IF(AND(D22241=D12740,D12741=D12740),P12740+P12741+P22241,IF(D12741=D12740,P12741+P12740,P12740))))</f>
        <v/>
      </c>
      <c r="AT12740">
        <f>AR12740-AS12740</f>
        <v/>
      </c>
    </row>
    <row r="12741" ht="15.75" customHeight="1" s="121">
      <c r="B12741">
        <f>D12741&amp;Q12741&amp;E12741</f>
        <v/>
      </c>
      <c r="C12741" s="73" t="n"/>
      <c r="D12741" s="73" t="n"/>
      <c r="E12741" s="78" t="n"/>
      <c r="F12741" s="75" t="n"/>
      <c r="G12741" s="73" t="n"/>
      <c r="H12741" s="75" t="n"/>
      <c r="I12741" s="75" t="n"/>
      <c r="J12741" s="75" t="n"/>
      <c r="K12741" s="75" t="n"/>
      <c r="L12741" s="75" t="n"/>
      <c r="M12741" s="75" t="n"/>
      <c r="N12741" s="75" t="n"/>
      <c r="O12741" s="75" t="n"/>
      <c r="P12741" s="75" t="n"/>
      <c r="Q12741" s="79" t="n"/>
      <c r="AR12741">
        <f>IF($AU$2&lt;&gt;5,NA(),IF(D12741=D12740,0,IF(AND(D22242=D12741,D12742=D12741),O12741+O12742+O22242,IF(D12742=D12741,O12742+O12741,O12741))))</f>
        <v/>
      </c>
      <c r="AS12741">
        <f>IF($AU$2&lt;&gt;5,NA(),IF(D12741=D12740,0,IF(AND(D22242=D12741,D12742=D12741),P12741+P12742+P22242,IF(D12742=D12741,P12742+P12741,P12741))))</f>
        <v/>
      </c>
      <c r="AT12741">
        <f>AR12741-AS12741</f>
        <v/>
      </c>
    </row>
    <row r="12742" ht="15.75" customHeight="1" s="121">
      <c r="B12742">
        <f>D12742&amp;Q12742&amp;E12742</f>
        <v/>
      </c>
      <c r="C12742" s="73" t="n"/>
      <c r="D12742" s="73" t="n"/>
      <c r="E12742" s="78" t="n"/>
      <c r="F12742" s="75" t="n"/>
      <c r="G12742" s="73" t="n"/>
      <c r="H12742" s="75" t="n"/>
      <c r="I12742" s="75" t="n"/>
      <c r="J12742" s="75" t="n"/>
      <c r="K12742" s="75" t="n"/>
      <c r="L12742" s="75" t="n"/>
      <c r="M12742" s="75" t="n"/>
      <c r="N12742" s="75" t="n"/>
      <c r="O12742" s="75" t="n"/>
      <c r="P12742" s="75" t="n"/>
      <c r="Q12742" s="79" t="n"/>
      <c r="AR12742">
        <f>IF($AU$2&lt;&gt;5,NA(),IF(D12742=D12741,0,IF(AND(D22243=D12742,D12743=D12742),O12742+O12743+O22243,IF(D12743=D12742,O12743+O12742,O12742))))</f>
        <v/>
      </c>
      <c r="AS12742">
        <f>IF($AU$2&lt;&gt;5,NA(),IF(D12742=D12741,0,IF(AND(D22243=D12742,D12743=D12742),P12742+P12743+P22243,IF(D12743=D12742,P12743+P12742,P12742))))</f>
        <v/>
      </c>
      <c r="AT12742">
        <f>AR12742-AS12742</f>
        <v/>
      </c>
    </row>
    <row r="12743" ht="15.75" customHeight="1" s="121">
      <c r="B12743">
        <f>D12743&amp;Q12743&amp;E12743</f>
        <v/>
      </c>
      <c r="C12743" s="73" t="n"/>
      <c r="D12743" s="73" t="n"/>
      <c r="E12743" s="78" t="n"/>
      <c r="F12743" s="75" t="n"/>
      <c r="G12743" s="73" t="n"/>
      <c r="H12743" s="75" t="n"/>
      <c r="I12743" s="75" t="n"/>
      <c r="J12743" s="75" t="n"/>
      <c r="K12743" s="75" t="n"/>
      <c r="L12743" s="75" t="n"/>
      <c r="M12743" s="75" t="n"/>
      <c r="N12743" s="75" t="n"/>
      <c r="O12743" s="75" t="n"/>
      <c r="P12743" s="75" t="n"/>
      <c r="Q12743" s="79" t="n"/>
      <c r="AR12743">
        <f>IF($AU$2&lt;&gt;5,NA(),IF(D12743=D12742,0,IF(AND(D22244=D12743,D12744=D12743),O12743+O12744+O22244,IF(D12744=D12743,O12744+O12743,O12743))))</f>
        <v/>
      </c>
      <c r="AS12743">
        <f>IF($AU$2&lt;&gt;5,NA(),IF(D12743=D12742,0,IF(AND(D22244=D12743,D12744=D12743),P12743+P12744+P22244,IF(D12744=D12743,P12744+P12743,P12743))))</f>
        <v/>
      </c>
      <c r="AT12743">
        <f>AR12743-AS12743</f>
        <v/>
      </c>
    </row>
    <row r="12744" ht="15.75" customHeight="1" s="121">
      <c r="B12744">
        <f>D12744&amp;Q12744&amp;E12744</f>
        <v/>
      </c>
      <c r="C12744" s="73" t="n"/>
      <c r="D12744" s="73" t="n"/>
      <c r="E12744" s="78" t="n"/>
      <c r="F12744" s="75" t="n"/>
      <c r="G12744" s="73" t="n"/>
      <c r="H12744" s="75" t="n"/>
      <c r="I12744" s="75" t="n"/>
      <c r="J12744" s="75" t="n"/>
      <c r="K12744" s="75" t="n"/>
      <c r="L12744" s="75" t="n"/>
      <c r="M12744" s="75" t="n"/>
      <c r="N12744" s="75" t="n"/>
      <c r="O12744" s="75" t="n"/>
      <c r="P12744" s="75" t="n"/>
      <c r="Q12744" s="79" t="n"/>
      <c r="AR12744">
        <f>IF($AU$2&lt;&gt;5,NA(),IF(D12744=D12743,0,IF(AND(D22245=D12744,D12745=D12744),O12744+O12745+O22245,IF(D12745=D12744,O12745+O12744,O12744))))</f>
        <v/>
      </c>
      <c r="AS12744">
        <f>IF($AU$2&lt;&gt;5,NA(),IF(D12744=D12743,0,IF(AND(D22245=D12744,D12745=D12744),P12744+P12745+P22245,IF(D12745=D12744,P12745+P12744,P12744))))</f>
        <v/>
      </c>
      <c r="AT12744">
        <f>AR12744-AS12744</f>
        <v/>
      </c>
    </row>
    <row r="12745" ht="15.75" customHeight="1" s="121">
      <c r="B12745">
        <f>D12745&amp;Q12745&amp;E12745</f>
        <v/>
      </c>
      <c r="C12745" s="73" t="n"/>
      <c r="D12745" s="73" t="n"/>
      <c r="E12745" s="78" t="n"/>
      <c r="F12745" s="75" t="n"/>
      <c r="G12745" s="73" t="n"/>
      <c r="H12745" s="75" t="n"/>
      <c r="I12745" s="75" t="n"/>
      <c r="J12745" s="75" t="n"/>
      <c r="K12745" s="75" t="n"/>
      <c r="L12745" s="75" t="n"/>
      <c r="M12745" s="75" t="n"/>
      <c r="N12745" s="75" t="n"/>
      <c r="O12745" s="75" t="n"/>
      <c r="P12745" s="75" t="n"/>
      <c r="Q12745" s="79" t="n"/>
      <c r="AR12745">
        <f>IF($AU$2&lt;&gt;5,NA(),IF(D12745=D12744,0,IF(AND(D22246=D12745,D12746=D12745),O12745+O12746+O22246,IF(D12746=D12745,O12746+O12745,O12745))))</f>
        <v/>
      </c>
      <c r="AS12745">
        <f>IF($AU$2&lt;&gt;5,NA(),IF(D12745=D12744,0,IF(AND(D22246=D12745,D12746=D12745),P12745+P12746+P22246,IF(D12746=D12745,P12746+P12745,P12745))))</f>
        <v/>
      </c>
      <c r="AT12745">
        <f>AR12745-AS12745</f>
        <v/>
      </c>
    </row>
    <row r="12746" ht="15.75" customHeight="1" s="121">
      <c r="B12746">
        <f>D12746&amp;Q12746&amp;E12746</f>
        <v/>
      </c>
      <c r="C12746" s="73" t="n"/>
      <c r="D12746" s="73" t="n"/>
      <c r="E12746" s="78" t="n"/>
      <c r="F12746" s="75" t="n"/>
      <c r="G12746" s="73" t="n"/>
      <c r="H12746" s="75" t="n"/>
      <c r="I12746" s="75" t="n"/>
      <c r="J12746" s="75" t="n"/>
      <c r="K12746" s="75" t="n"/>
      <c r="L12746" s="75" t="n"/>
      <c r="M12746" s="75" t="n"/>
      <c r="N12746" s="75" t="n"/>
      <c r="O12746" s="75" t="n"/>
      <c r="P12746" s="75" t="n"/>
      <c r="Q12746" s="79" t="n"/>
      <c r="AR12746">
        <f>IF($AU$2&lt;&gt;5,NA(),IF(D12746=D12745,0,IF(AND(D22247=D12746,D12747=D12746),O12746+O12747+O22247,IF(D12747=D12746,O12747+O12746,O12746))))</f>
        <v/>
      </c>
      <c r="AS12746">
        <f>IF($AU$2&lt;&gt;5,NA(),IF(D12746=D12745,0,IF(AND(D22247=D12746,D12747=D12746),P12746+P12747+P22247,IF(D12747=D12746,P12747+P12746,P12746))))</f>
        <v/>
      </c>
      <c r="AT12746">
        <f>AR12746-AS12746</f>
        <v/>
      </c>
    </row>
    <row r="12747" ht="15.75" customHeight="1" s="121">
      <c r="B12747">
        <f>D12747&amp;Q12747&amp;E12747</f>
        <v/>
      </c>
      <c r="C12747" s="73" t="n"/>
      <c r="D12747" s="73" t="n"/>
      <c r="E12747" s="78" t="n"/>
      <c r="F12747" s="75" t="n"/>
      <c r="G12747" s="73" t="n"/>
      <c r="H12747" s="75" t="n"/>
      <c r="I12747" s="75" t="n"/>
      <c r="J12747" s="75" t="n"/>
      <c r="K12747" s="75" t="n"/>
      <c r="L12747" s="75" t="n"/>
      <c r="M12747" s="75" t="n"/>
      <c r="N12747" s="75" t="n"/>
      <c r="O12747" s="75" t="n"/>
      <c r="P12747" s="75" t="n"/>
      <c r="Q12747" s="79" t="n"/>
      <c r="AR12747">
        <f>IF($AU$2&lt;&gt;5,NA(),IF(D12747=D12746,0,IF(AND(D22248=D12747,D12748=D12747),O12747+O12748+O22248,IF(D12748=D12747,O12748+O12747,O12747))))</f>
        <v/>
      </c>
      <c r="AS12747">
        <f>IF($AU$2&lt;&gt;5,NA(),IF(D12747=D12746,0,IF(AND(D22248=D12747,D12748=D12747),P12747+P12748+P22248,IF(D12748=D12747,P12748+P12747,P12747))))</f>
        <v/>
      </c>
      <c r="AT12747">
        <f>AR12747-AS12747</f>
        <v/>
      </c>
    </row>
    <row r="12748" ht="15.75" customHeight="1" s="121">
      <c r="B12748">
        <f>D12748&amp;Q12748&amp;E12748</f>
        <v/>
      </c>
      <c r="C12748" s="73" t="n"/>
      <c r="D12748" s="73" t="n"/>
      <c r="E12748" s="78" t="n"/>
      <c r="F12748" s="75" t="n"/>
      <c r="G12748" s="73" t="n"/>
      <c r="H12748" s="75" t="n"/>
      <c r="I12748" s="75" t="n"/>
      <c r="J12748" s="75" t="n"/>
      <c r="K12748" s="75" t="n"/>
      <c r="L12748" s="75" t="n"/>
      <c r="M12748" s="75" t="n"/>
      <c r="N12748" s="75" t="n"/>
      <c r="O12748" s="75" t="n"/>
      <c r="P12748" s="75" t="n"/>
      <c r="Q12748" s="79" t="n"/>
      <c r="AR12748">
        <f>IF($AU$2&lt;&gt;5,NA(),IF(D12748=D12747,0,IF(AND(D22249=D12748,D12749=D12748),O12748+O12749+O22249,IF(D12749=D12748,O12749+O12748,O12748))))</f>
        <v/>
      </c>
      <c r="AS12748">
        <f>IF($AU$2&lt;&gt;5,NA(),IF(D12748=D12747,0,IF(AND(D22249=D12748,D12749=D12748),P12748+P12749+P22249,IF(D12749=D12748,P12749+P12748,P12748))))</f>
        <v/>
      </c>
      <c r="AT12748">
        <f>AR12748-AS12748</f>
        <v/>
      </c>
    </row>
    <row r="12749" ht="15.75" customHeight="1" s="121">
      <c r="B12749">
        <f>D12749&amp;Q12749&amp;E12749</f>
        <v/>
      </c>
      <c r="C12749" s="73" t="n"/>
      <c r="D12749" s="73" t="n"/>
      <c r="E12749" s="78" t="n"/>
      <c r="F12749" s="75" t="n"/>
      <c r="G12749" s="73" t="n"/>
      <c r="H12749" s="75" t="n"/>
      <c r="I12749" s="75" t="n"/>
      <c r="J12749" s="75" t="n"/>
      <c r="K12749" s="75" t="n"/>
      <c r="L12749" s="75" t="n"/>
      <c r="M12749" s="75" t="n"/>
      <c r="N12749" s="75" t="n"/>
      <c r="O12749" s="75" t="n"/>
      <c r="P12749" s="75" t="n"/>
      <c r="Q12749" s="79" t="n"/>
      <c r="AR12749">
        <f>IF($AU$2&lt;&gt;5,NA(),IF(D12749=D12748,0,IF(AND(D22250=D12749,D12750=D12749),O12749+O12750+O22250,IF(D12750=D12749,O12750+O12749,O12749))))</f>
        <v/>
      </c>
      <c r="AS12749">
        <f>IF($AU$2&lt;&gt;5,NA(),IF(D12749=D12748,0,IF(AND(D22250=D12749,D12750=D12749),P12749+P12750+P22250,IF(D12750=D12749,P12750+P12749,P12749))))</f>
        <v/>
      </c>
      <c r="AT12749">
        <f>AR12749-AS12749</f>
        <v/>
      </c>
    </row>
    <row r="12750" ht="15.75" customHeight="1" s="121">
      <c r="B12750">
        <f>D12750&amp;Q12750&amp;E12750</f>
        <v/>
      </c>
      <c r="C12750" s="73" t="n"/>
      <c r="D12750" s="73" t="n"/>
      <c r="E12750" s="78" t="n"/>
      <c r="F12750" s="75" t="n"/>
      <c r="G12750" s="73" t="n"/>
      <c r="H12750" s="75" t="n"/>
      <c r="I12750" s="75" t="n"/>
      <c r="J12750" s="75" t="n"/>
      <c r="K12750" s="75" t="n"/>
      <c r="L12750" s="75" t="n"/>
      <c r="M12750" s="75" t="n"/>
      <c r="N12750" s="75" t="n"/>
      <c r="O12750" s="75" t="n"/>
      <c r="P12750" s="75" t="n"/>
      <c r="Q12750" s="79" t="n"/>
      <c r="AR12750">
        <f>IF($AU$2&lt;&gt;5,NA(),IF(D12750=D12749,0,IF(AND(D22251=D12750,D12751=D12750),O12750+O12751+O22251,IF(D12751=D12750,O12751+O12750,O12750))))</f>
        <v/>
      </c>
      <c r="AS12750">
        <f>IF($AU$2&lt;&gt;5,NA(),IF(D12750=D12749,0,IF(AND(D22251=D12750,D12751=D12750),P12750+P12751+P22251,IF(D12751=D12750,P12751+P12750,P12750))))</f>
        <v/>
      </c>
      <c r="AT12750">
        <f>AR12750-AS12750</f>
        <v/>
      </c>
    </row>
    <row r="12751" ht="15.75" customHeight="1" s="121">
      <c r="B12751">
        <f>D12751&amp;Q12751&amp;E12751</f>
        <v/>
      </c>
      <c r="C12751" s="73" t="n"/>
      <c r="D12751" s="73" t="n"/>
      <c r="E12751" s="78" t="n"/>
      <c r="F12751" s="75" t="n"/>
      <c r="G12751" s="73" t="n"/>
      <c r="H12751" s="75" t="n"/>
      <c r="I12751" s="75" t="n"/>
      <c r="J12751" s="75" t="n"/>
      <c r="K12751" s="75" t="n"/>
      <c r="L12751" s="75" t="n"/>
      <c r="M12751" s="75" t="n"/>
      <c r="N12751" s="75" t="n"/>
      <c r="O12751" s="75" t="n"/>
      <c r="P12751" s="75" t="n"/>
      <c r="Q12751" s="79" t="n"/>
      <c r="AR12751">
        <f>IF($AU$2&lt;&gt;5,NA(),IF(D12751=D12750,0,IF(AND(D22252=D12751,D12752=D12751),O12751+O12752+O22252,IF(D12752=D12751,O12752+O12751,O12751))))</f>
        <v/>
      </c>
      <c r="AS12751">
        <f>IF($AU$2&lt;&gt;5,NA(),IF(D12751=D12750,0,IF(AND(D22252=D12751,D12752=D12751),P12751+P12752+P22252,IF(D12752=D12751,P12752+P12751,P12751))))</f>
        <v/>
      </c>
      <c r="AT12751">
        <f>AR12751-AS12751</f>
        <v/>
      </c>
    </row>
    <row r="12752" ht="15.75" customHeight="1" s="121">
      <c r="B12752">
        <f>D12752&amp;Q12752&amp;E12752</f>
        <v/>
      </c>
      <c r="C12752" s="73" t="n"/>
      <c r="D12752" s="73" t="n"/>
      <c r="E12752" s="78" t="n"/>
      <c r="F12752" s="75" t="n"/>
      <c r="G12752" s="73" t="n"/>
      <c r="H12752" s="75" t="n"/>
      <c r="I12752" s="75" t="n"/>
      <c r="J12752" s="75" t="n"/>
      <c r="K12752" s="75" t="n"/>
      <c r="L12752" s="75" t="n"/>
      <c r="M12752" s="75" t="n"/>
      <c r="N12752" s="75" t="n"/>
      <c r="O12752" s="75" t="n"/>
      <c r="P12752" s="75" t="n"/>
      <c r="Q12752" s="79" t="n"/>
      <c r="AR12752">
        <f>IF($AU$2&lt;&gt;5,NA(),IF(D12752=D12751,0,IF(AND(D22253=D12752,D12753=D12752),O12752+O12753+O22253,IF(D12753=D12752,O12753+O12752,O12752))))</f>
        <v/>
      </c>
      <c r="AS12752">
        <f>IF($AU$2&lt;&gt;5,NA(),IF(D12752=D12751,0,IF(AND(D22253=D12752,D12753=D12752),P12752+P12753+P22253,IF(D12753=D12752,P12753+P12752,P12752))))</f>
        <v/>
      </c>
      <c r="AT12752">
        <f>AR12752-AS12752</f>
        <v/>
      </c>
    </row>
    <row r="12753" ht="15.75" customHeight="1" s="121">
      <c r="B12753">
        <f>D12753&amp;Q12753&amp;E12753</f>
        <v/>
      </c>
      <c r="C12753" s="73" t="n"/>
      <c r="D12753" s="73" t="n"/>
      <c r="E12753" s="78" t="n"/>
      <c r="F12753" s="75" t="n"/>
      <c r="G12753" s="73" t="n"/>
      <c r="H12753" s="75" t="n"/>
      <c r="I12753" s="75" t="n"/>
      <c r="J12753" s="75" t="n"/>
      <c r="K12753" s="75" t="n"/>
      <c r="L12753" s="75" t="n"/>
      <c r="M12753" s="75" t="n"/>
      <c r="N12753" s="75" t="n"/>
      <c r="O12753" s="75" t="n"/>
      <c r="P12753" s="75" t="n"/>
      <c r="Q12753" s="79" t="n"/>
      <c r="AR12753">
        <f>IF($AU$2&lt;&gt;5,NA(),IF(D12753=D12752,0,IF(AND(D22254=D12753,D12754=D12753),O12753+O12754+O22254,IF(D12754=D12753,O12754+O12753,O12753))))</f>
        <v/>
      </c>
      <c r="AS12753">
        <f>IF($AU$2&lt;&gt;5,NA(),IF(D12753=D12752,0,IF(AND(D22254=D12753,D12754=D12753),P12753+P12754+P22254,IF(D12754=D12753,P12754+P12753,P12753))))</f>
        <v/>
      </c>
      <c r="AT12753">
        <f>AR12753-AS12753</f>
        <v/>
      </c>
    </row>
    <row r="12754" ht="15.75" customHeight="1" s="121">
      <c r="B12754">
        <f>D12754&amp;Q12754&amp;E12754</f>
        <v/>
      </c>
      <c r="C12754" s="73" t="n"/>
      <c r="D12754" s="73" t="n"/>
      <c r="E12754" s="78" t="n"/>
      <c r="F12754" s="75" t="n"/>
      <c r="G12754" s="73" t="n"/>
      <c r="H12754" s="75" t="n"/>
      <c r="I12754" s="75" t="n"/>
      <c r="J12754" s="75" t="n"/>
      <c r="K12754" s="75" t="n"/>
      <c r="L12754" s="75" t="n"/>
      <c r="M12754" s="75" t="n"/>
      <c r="N12754" s="75" t="n"/>
      <c r="O12754" s="75" t="n"/>
      <c r="P12754" s="75" t="n"/>
      <c r="Q12754" s="79" t="n"/>
      <c r="AR12754">
        <f>IF($AU$2&lt;&gt;5,NA(),IF(D12754=D12753,0,IF(AND(D22255=D12754,D12755=D12754),O12754+O12755+O22255,IF(D12755=D12754,O12755+O12754,O12754))))</f>
        <v/>
      </c>
      <c r="AS12754">
        <f>IF($AU$2&lt;&gt;5,NA(),IF(D12754=D12753,0,IF(AND(D22255=D12754,D12755=D12754),P12754+P12755+P22255,IF(D12755=D12754,P12755+P12754,P12754))))</f>
        <v/>
      </c>
      <c r="AT12754">
        <f>AR12754-AS12754</f>
        <v/>
      </c>
    </row>
    <row r="12755" ht="15.75" customHeight="1" s="121">
      <c r="B12755">
        <f>D12755&amp;Q12755&amp;E12755</f>
        <v/>
      </c>
      <c r="C12755" s="73" t="n"/>
      <c r="D12755" s="73" t="n"/>
      <c r="E12755" s="78" t="n"/>
      <c r="F12755" s="75" t="n"/>
      <c r="G12755" s="73" t="n"/>
      <c r="H12755" s="75" t="n"/>
      <c r="I12755" s="75" t="n"/>
      <c r="J12755" s="75" t="n"/>
      <c r="K12755" s="75" t="n"/>
      <c r="L12755" s="75" t="n"/>
      <c r="M12755" s="75" t="n"/>
      <c r="N12755" s="75" t="n"/>
      <c r="O12755" s="75" t="n"/>
      <c r="P12755" s="75" t="n"/>
      <c r="Q12755" s="79" t="n"/>
      <c r="AR12755">
        <f>IF($AU$2&lt;&gt;5,NA(),IF(D12755=D12754,0,IF(AND(D22256=D12755,D12756=D12755),O12755+O12756+O22256,IF(D12756=D12755,O12756+O12755,O12755))))</f>
        <v/>
      </c>
      <c r="AS12755">
        <f>IF($AU$2&lt;&gt;5,NA(),IF(D12755=D12754,0,IF(AND(D22256=D12755,D12756=D12755),P12755+P12756+P22256,IF(D12756=D12755,P12756+P12755,P12755))))</f>
        <v/>
      </c>
      <c r="AT12755">
        <f>AR12755-AS12755</f>
        <v/>
      </c>
    </row>
    <row r="12756" ht="15.75" customHeight="1" s="121">
      <c r="B12756">
        <f>D12756&amp;Q12756&amp;E12756</f>
        <v/>
      </c>
      <c r="C12756" s="73" t="n"/>
      <c r="D12756" s="73" t="n"/>
      <c r="E12756" s="78" t="n"/>
      <c r="F12756" s="75" t="n"/>
      <c r="G12756" s="73" t="n"/>
      <c r="H12756" s="75" t="n"/>
      <c r="I12756" s="75" t="n"/>
      <c r="J12756" s="75" t="n"/>
      <c r="K12756" s="75" t="n"/>
      <c r="L12756" s="75" t="n"/>
      <c r="M12756" s="75" t="n"/>
      <c r="N12756" s="75" t="n"/>
      <c r="O12756" s="75" t="n"/>
      <c r="P12756" s="75" t="n"/>
      <c r="Q12756" s="79" t="n"/>
      <c r="AR12756">
        <f>IF($AU$2&lt;&gt;5,NA(),IF(D12756=D12755,0,IF(AND(D22257=D12756,D12757=D12756),O12756+O12757+O22257,IF(D12757=D12756,O12757+O12756,O12756))))</f>
        <v/>
      </c>
      <c r="AS12756">
        <f>IF($AU$2&lt;&gt;5,NA(),IF(D12756=D12755,0,IF(AND(D22257=D12756,D12757=D12756),P12756+P12757+P22257,IF(D12757=D12756,P12757+P12756,P12756))))</f>
        <v/>
      </c>
      <c r="AT12756">
        <f>AR12756-AS12756</f>
        <v/>
      </c>
    </row>
    <row r="12757" ht="15.75" customHeight="1" s="121">
      <c r="B12757">
        <f>D12757&amp;Q12757&amp;E12757</f>
        <v/>
      </c>
      <c r="C12757" s="73" t="n"/>
      <c r="D12757" s="73" t="n"/>
      <c r="E12757" s="78" t="n"/>
      <c r="F12757" s="75" t="n"/>
      <c r="G12757" s="73" t="n"/>
      <c r="H12757" s="75" t="n"/>
      <c r="I12757" s="75" t="n"/>
      <c r="J12757" s="75" t="n"/>
      <c r="K12757" s="75" t="n"/>
      <c r="L12757" s="75" t="n"/>
      <c r="M12757" s="75" t="n"/>
      <c r="N12757" s="75" t="n"/>
      <c r="O12757" s="75" t="n"/>
      <c r="P12757" s="75" t="n"/>
      <c r="Q12757" s="79" t="n"/>
      <c r="AR12757">
        <f>IF($AU$2&lt;&gt;5,NA(),IF(D12757=D12756,0,IF(AND(D22258=D12757,D12758=D12757),O12757+O12758+O22258,IF(D12758=D12757,O12758+O12757,O12757))))</f>
        <v/>
      </c>
      <c r="AS12757">
        <f>IF($AU$2&lt;&gt;5,NA(),IF(D12757=D12756,0,IF(AND(D22258=D12757,D12758=D12757),P12757+P12758+P22258,IF(D12758=D12757,P12758+P12757,P12757))))</f>
        <v/>
      </c>
      <c r="AT12757">
        <f>AR12757-AS12757</f>
        <v/>
      </c>
    </row>
    <row r="12758" ht="15.75" customHeight="1" s="121">
      <c r="B12758">
        <f>D12758&amp;Q12758&amp;E12758</f>
        <v/>
      </c>
      <c r="C12758" s="73" t="n"/>
      <c r="D12758" s="73" t="n"/>
      <c r="E12758" s="78" t="n"/>
      <c r="F12758" s="75" t="n"/>
      <c r="G12758" s="73" t="n"/>
      <c r="H12758" s="75" t="n"/>
      <c r="I12758" s="75" t="n"/>
      <c r="J12758" s="75" t="n"/>
      <c r="K12758" s="75" t="n"/>
      <c r="L12758" s="75" t="n"/>
      <c r="M12758" s="75" t="n"/>
      <c r="N12758" s="75" t="n"/>
      <c r="O12758" s="75" t="n"/>
      <c r="P12758" s="75" t="n"/>
      <c r="Q12758" s="79" t="n"/>
      <c r="AR12758">
        <f>IF($AU$2&lt;&gt;5,NA(),IF(D12758=D12757,0,IF(AND(D22259=D12758,D12759=D12758),O12758+O12759+O22259,IF(D12759=D12758,O12759+O12758,O12758))))</f>
        <v/>
      </c>
      <c r="AS12758">
        <f>IF($AU$2&lt;&gt;5,NA(),IF(D12758=D12757,0,IF(AND(D22259=D12758,D12759=D12758),P12758+P12759+P22259,IF(D12759=D12758,P12759+P12758,P12758))))</f>
        <v/>
      </c>
      <c r="AT12758">
        <f>AR12758-AS12758</f>
        <v/>
      </c>
    </row>
    <row r="12759" ht="15.75" customHeight="1" s="121">
      <c r="B12759">
        <f>D12759&amp;Q12759&amp;E12759</f>
        <v/>
      </c>
      <c r="C12759" s="73" t="n"/>
      <c r="D12759" s="73" t="n"/>
      <c r="E12759" s="78" t="n"/>
      <c r="F12759" s="75" t="n"/>
      <c r="G12759" s="73" t="n"/>
      <c r="H12759" s="75" t="n"/>
      <c r="I12759" s="75" t="n"/>
      <c r="J12759" s="75" t="n"/>
      <c r="K12759" s="75" t="n"/>
      <c r="L12759" s="75" t="n"/>
      <c r="M12759" s="75" t="n"/>
      <c r="N12759" s="75" t="n"/>
      <c r="O12759" s="75" t="n"/>
      <c r="P12759" s="75" t="n"/>
      <c r="Q12759" s="79" t="n"/>
      <c r="AR12759">
        <f>IF($AU$2&lt;&gt;5,NA(),IF(D12759=D12758,0,IF(AND(D22260=D12759,D12760=D12759),O12759+O12760+O22260,IF(D12760=D12759,O12760+O12759,O12759))))</f>
        <v/>
      </c>
      <c r="AS12759">
        <f>IF($AU$2&lt;&gt;5,NA(),IF(D12759=D12758,0,IF(AND(D22260=D12759,D12760=D12759),P12759+P12760+P22260,IF(D12760=D12759,P12760+P12759,P12759))))</f>
        <v/>
      </c>
      <c r="AT12759">
        <f>AR12759-AS12759</f>
        <v/>
      </c>
    </row>
    <row r="12760" ht="15.75" customHeight="1" s="121">
      <c r="B12760">
        <f>D12760&amp;Q12760&amp;E12760</f>
        <v/>
      </c>
      <c r="C12760" s="73" t="n"/>
      <c r="D12760" s="73" t="n"/>
      <c r="E12760" s="78" t="n"/>
      <c r="F12760" s="75" t="n"/>
      <c r="G12760" s="73" t="n"/>
      <c r="H12760" s="75" t="n"/>
      <c r="I12760" s="75" t="n"/>
      <c r="J12760" s="75" t="n"/>
      <c r="K12760" s="75" t="n"/>
      <c r="L12760" s="75" t="n"/>
      <c r="M12760" s="75" t="n"/>
      <c r="N12760" s="75" t="n"/>
      <c r="O12760" s="75" t="n"/>
      <c r="P12760" s="75" t="n"/>
      <c r="Q12760" s="79" t="n"/>
      <c r="AR12760">
        <f>IF($AU$2&lt;&gt;5,NA(),IF(D12760=D12759,0,IF(AND(D22261=D12760,D12761=D12760),O12760+O12761+O22261,IF(D12761=D12760,O12761+O12760,O12760))))</f>
        <v/>
      </c>
      <c r="AS12760">
        <f>IF($AU$2&lt;&gt;5,NA(),IF(D12760=D12759,0,IF(AND(D22261=D12760,D12761=D12760),P12760+P12761+P22261,IF(D12761=D12760,P12761+P12760,P12760))))</f>
        <v/>
      </c>
      <c r="AT12760">
        <f>AR12760-AS12760</f>
        <v/>
      </c>
    </row>
    <row r="12761" ht="15.75" customHeight="1" s="121">
      <c r="B12761">
        <f>D12761&amp;Q12761&amp;E12761</f>
        <v/>
      </c>
      <c r="C12761" s="73" t="n"/>
      <c r="D12761" s="73" t="n"/>
      <c r="E12761" s="78" t="n"/>
      <c r="F12761" s="75" t="n"/>
      <c r="G12761" s="73" t="n"/>
      <c r="H12761" s="75" t="n"/>
      <c r="I12761" s="75" t="n"/>
      <c r="J12761" s="75" t="n"/>
      <c r="K12761" s="75" t="n"/>
      <c r="L12761" s="75" t="n"/>
      <c r="M12761" s="75" t="n"/>
      <c r="N12761" s="75" t="n"/>
      <c r="O12761" s="75" t="n"/>
      <c r="P12761" s="75" t="n"/>
      <c r="Q12761" s="79" t="n"/>
      <c r="AR12761">
        <f>IF($AU$2&lt;&gt;5,NA(),IF(D12761=D12760,0,IF(AND(D22262=D12761,D12762=D12761),O12761+O12762+O22262,IF(D12762=D12761,O12762+O12761,O12761))))</f>
        <v/>
      </c>
      <c r="AS12761">
        <f>IF($AU$2&lt;&gt;5,NA(),IF(D12761=D12760,0,IF(AND(D22262=D12761,D12762=D12761),P12761+P12762+P22262,IF(D12762=D12761,P12762+P12761,P12761))))</f>
        <v/>
      </c>
      <c r="AT12761">
        <f>AR12761-AS12761</f>
        <v/>
      </c>
    </row>
    <row r="12762" ht="15.75" customHeight="1" s="121">
      <c r="B12762">
        <f>D12762&amp;Q12762&amp;E12762</f>
        <v/>
      </c>
      <c r="C12762" s="73" t="n"/>
      <c r="D12762" s="73" t="n"/>
      <c r="E12762" s="78" t="n"/>
      <c r="F12762" s="75" t="n"/>
      <c r="G12762" s="73" t="n"/>
      <c r="H12762" s="75" t="n"/>
      <c r="I12762" s="75" t="n"/>
      <c r="J12762" s="75" t="n"/>
      <c r="K12762" s="75" t="n"/>
      <c r="L12762" s="75" t="n"/>
      <c r="M12762" s="75" t="n"/>
      <c r="N12762" s="75" t="n"/>
      <c r="O12762" s="75" t="n"/>
      <c r="P12762" s="75" t="n"/>
      <c r="Q12762" s="79" t="n"/>
      <c r="AR12762">
        <f>IF($AU$2&lt;&gt;5,NA(),IF(D12762=D12761,0,IF(AND(D22263=D12762,D12763=D12762),O12762+O12763+O22263,IF(D12763=D12762,O12763+O12762,O12762))))</f>
        <v/>
      </c>
      <c r="AS12762">
        <f>IF($AU$2&lt;&gt;5,NA(),IF(D12762=D12761,0,IF(AND(D22263=D12762,D12763=D12762),P12762+P12763+P22263,IF(D12763=D12762,P12763+P12762,P12762))))</f>
        <v/>
      </c>
      <c r="AT12762">
        <f>AR12762-AS12762</f>
        <v/>
      </c>
    </row>
    <row r="12763" ht="15.75" customHeight="1" s="121">
      <c r="B12763">
        <f>D12763&amp;Q12763&amp;E12763</f>
        <v/>
      </c>
      <c r="C12763" s="73" t="n"/>
      <c r="D12763" s="73" t="n"/>
      <c r="E12763" s="78" t="n"/>
      <c r="F12763" s="75" t="n"/>
      <c r="G12763" s="73" t="n"/>
      <c r="H12763" s="75" t="n"/>
      <c r="I12763" s="75" t="n"/>
      <c r="J12763" s="75" t="n"/>
      <c r="K12763" s="75" t="n"/>
      <c r="L12763" s="75" t="n"/>
      <c r="M12763" s="75" t="n"/>
      <c r="N12763" s="75" t="n"/>
      <c r="O12763" s="75" t="n"/>
      <c r="P12763" s="75" t="n"/>
      <c r="Q12763" s="79" t="n"/>
      <c r="AR12763">
        <f>IF($AU$2&lt;&gt;5,NA(),IF(D12763=D12762,0,IF(AND(D22264=D12763,D12764=D12763),O12763+O12764+O22264,IF(D12764=D12763,O12764+O12763,O12763))))</f>
        <v/>
      </c>
      <c r="AS12763">
        <f>IF($AU$2&lt;&gt;5,NA(),IF(D12763=D12762,0,IF(AND(D22264=D12763,D12764=D12763),P12763+P12764+P22264,IF(D12764=D12763,P12764+P12763,P12763))))</f>
        <v/>
      </c>
      <c r="AT12763">
        <f>AR12763-AS12763</f>
        <v/>
      </c>
    </row>
    <row r="12764" ht="15.75" customHeight="1" s="121">
      <c r="B12764">
        <f>D12764&amp;Q12764&amp;E12764</f>
        <v/>
      </c>
      <c r="C12764" s="73" t="n"/>
      <c r="D12764" s="73" t="n"/>
      <c r="E12764" s="78" t="n"/>
      <c r="F12764" s="75" t="n"/>
      <c r="G12764" s="73" t="n"/>
      <c r="H12764" s="75" t="n"/>
      <c r="I12764" s="75" t="n"/>
      <c r="J12764" s="75" t="n"/>
      <c r="K12764" s="75" t="n"/>
      <c r="L12764" s="75" t="n"/>
      <c r="M12764" s="75" t="n"/>
      <c r="N12764" s="75" t="n"/>
      <c r="O12764" s="75" t="n"/>
      <c r="P12764" s="75" t="n"/>
      <c r="Q12764" s="79" t="n"/>
      <c r="AR12764">
        <f>IF($AU$2&lt;&gt;5,NA(),IF(D12764=D12763,0,IF(AND(D22265=D12764,D12765=D12764),O12764+O12765+O22265,IF(D12765=D12764,O12765+O12764,O12764))))</f>
        <v/>
      </c>
      <c r="AS12764">
        <f>IF($AU$2&lt;&gt;5,NA(),IF(D12764=D12763,0,IF(AND(D22265=D12764,D12765=D12764),P12764+P12765+P22265,IF(D12765=D12764,P12765+P12764,P12764))))</f>
        <v/>
      </c>
      <c r="AT12764">
        <f>AR12764-AS12764</f>
        <v/>
      </c>
    </row>
    <row r="12765" ht="15.75" customHeight="1" s="121">
      <c r="B12765">
        <f>D12765&amp;Q12765&amp;E12765</f>
        <v/>
      </c>
      <c r="C12765" s="73" t="n"/>
      <c r="D12765" s="73" t="n"/>
      <c r="E12765" s="78" t="n"/>
      <c r="F12765" s="75" t="n"/>
      <c r="G12765" s="73" t="n"/>
      <c r="H12765" s="75" t="n"/>
      <c r="I12765" s="75" t="n"/>
      <c r="J12765" s="75" t="n"/>
      <c r="K12765" s="75" t="n"/>
      <c r="L12765" s="75" t="n"/>
      <c r="M12765" s="75" t="n"/>
      <c r="N12765" s="75" t="n"/>
      <c r="O12765" s="75" t="n"/>
      <c r="P12765" s="75" t="n"/>
      <c r="Q12765" s="79" t="n"/>
      <c r="AR12765">
        <f>IF($AU$2&lt;&gt;5,NA(),IF(D12765=D12764,0,IF(AND(D22266=D12765,D12766=D12765),O12765+O12766+O22266,IF(D12766=D12765,O12766+O12765,O12765))))</f>
        <v/>
      </c>
      <c r="AS12765">
        <f>IF($AU$2&lt;&gt;5,NA(),IF(D12765=D12764,0,IF(AND(D22266=D12765,D12766=D12765),P12765+P12766+P22266,IF(D12766=D12765,P12766+P12765,P12765))))</f>
        <v/>
      </c>
      <c r="AT12765">
        <f>AR12765-AS12765</f>
        <v/>
      </c>
    </row>
    <row r="12766" ht="15.75" customHeight="1" s="121">
      <c r="B12766">
        <f>D12766&amp;Q12766&amp;E12766</f>
        <v/>
      </c>
      <c r="C12766" s="73" t="n"/>
      <c r="D12766" s="73" t="n"/>
      <c r="E12766" s="78" t="n"/>
      <c r="F12766" s="75" t="n"/>
      <c r="G12766" s="73" t="n"/>
      <c r="H12766" s="75" t="n"/>
      <c r="I12766" s="75" t="n"/>
      <c r="J12766" s="75" t="n"/>
      <c r="K12766" s="75" t="n"/>
      <c r="L12766" s="75" t="n"/>
      <c r="M12766" s="75" t="n"/>
      <c r="N12766" s="75" t="n"/>
      <c r="O12766" s="75" t="n"/>
      <c r="P12766" s="75" t="n"/>
      <c r="Q12766" s="79" t="n"/>
      <c r="AR12766">
        <f>IF($AU$2&lt;&gt;5,NA(),IF(D12766=D12765,0,IF(AND(D22267=D12766,D12767=D12766),O12766+O12767+O22267,IF(D12767=D12766,O12767+O12766,O12766))))</f>
        <v/>
      </c>
      <c r="AS12766">
        <f>IF($AU$2&lt;&gt;5,NA(),IF(D12766=D12765,0,IF(AND(D22267=D12766,D12767=D12766),P12766+P12767+P22267,IF(D12767=D12766,P12767+P12766,P12766))))</f>
        <v/>
      </c>
      <c r="AT12766">
        <f>AR12766-AS12766</f>
        <v/>
      </c>
    </row>
    <row r="12767" ht="15.75" customHeight="1" s="121">
      <c r="B12767">
        <f>D12767&amp;Q12767&amp;E12767</f>
        <v/>
      </c>
      <c r="C12767" s="73" t="n"/>
      <c r="D12767" s="73" t="n"/>
      <c r="E12767" s="78" t="n"/>
      <c r="F12767" s="75" t="n"/>
      <c r="G12767" s="73" t="n"/>
      <c r="H12767" s="75" t="n"/>
      <c r="I12767" s="75" t="n"/>
      <c r="J12767" s="75" t="n"/>
      <c r="K12767" s="75" t="n"/>
      <c r="L12767" s="75" t="n"/>
      <c r="M12767" s="75" t="n"/>
      <c r="N12767" s="75" t="n"/>
      <c r="O12767" s="75" t="n"/>
      <c r="P12767" s="75" t="n"/>
      <c r="Q12767" s="79" t="n"/>
      <c r="AR12767">
        <f>IF($AU$2&lt;&gt;5,NA(),IF(D12767=D12766,0,IF(AND(D22268=D12767,D12768=D12767),O12767+O12768+O22268,IF(D12768=D12767,O12768+O12767,O12767))))</f>
        <v/>
      </c>
      <c r="AS12767">
        <f>IF($AU$2&lt;&gt;5,NA(),IF(D12767=D12766,0,IF(AND(D22268=D12767,D12768=D12767),P12767+P12768+P22268,IF(D12768=D12767,P12768+P12767,P12767))))</f>
        <v/>
      </c>
      <c r="AT12767">
        <f>AR12767-AS12767</f>
        <v/>
      </c>
    </row>
    <row r="12768" ht="15.75" customHeight="1" s="121">
      <c r="B12768">
        <f>D12768&amp;Q12768&amp;E12768</f>
        <v/>
      </c>
      <c r="C12768" s="73" t="n"/>
      <c r="D12768" s="73" t="n"/>
      <c r="E12768" s="78" t="n"/>
      <c r="F12768" s="75" t="n"/>
      <c r="G12768" s="73" t="n"/>
      <c r="H12768" s="75" t="n"/>
      <c r="I12768" s="75" t="n"/>
      <c r="J12768" s="75" t="n"/>
      <c r="K12768" s="75" t="n"/>
      <c r="L12768" s="75" t="n"/>
      <c r="M12768" s="75" t="n"/>
      <c r="N12768" s="75" t="n"/>
      <c r="O12768" s="75" t="n"/>
      <c r="P12768" s="75" t="n"/>
      <c r="Q12768" s="79" t="n"/>
      <c r="AR12768">
        <f>IF($AU$2&lt;&gt;5,NA(),IF(D12768=D12767,0,IF(AND(D22269=D12768,D12769=D12768),O12768+O12769+O22269,IF(D12769=D12768,O12769+O12768,O12768))))</f>
        <v/>
      </c>
      <c r="AS12768">
        <f>IF($AU$2&lt;&gt;5,NA(),IF(D12768=D12767,0,IF(AND(D22269=D12768,D12769=D12768),P12768+P12769+P22269,IF(D12769=D12768,P12769+P12768,P12768))))</f>
        <v/>
      </c>
      <c r="AT12768">
        <f>AR12768-AS12768</f>
        <v/>
      </c>
    </row>
    <row r="12769" ht="15.75" customHeight="1" s="121">
      <c r="B12769">
        <f>D12769&amp;Q12769&amp;E12769</f>
        <v/>
      </c>
      <c r="C12769" s="73" t="n"/>
      <c r="D12769" s="73" t="n"/>
      <c r="E12769" s="78" t="n"/>
      <c r="F12769" s="75" t="n"/>
      <c r="G12769" s="73" t="n"/>
      <c r="H12769" s="75" t="n"/>
      <c r="I12769" s="75" t="n"/>
      <c r="J12769" s="75" t="n"/>
      <c r="K12769" s="75" t="n"/>
      <c r="L12769" s="75" t="n"/>
      <c r="M12769" s="75" t="n"/>
      <c r="N12769" s="75" t="n"/>
      <c r="O12769" s="75" t="n"/>
      <c r="P12769" s="75" t="n"/>
      <c r="Q12769" s="79" t="n"/>
      <c r="AR12769">
        <f>IF($AU$2&lt;&gt;5,NA(),IF(D12769=D12768,0,IF(AND(D22270=D12769,D12770=D12769),O12769+O12770+O22270,IF(D12770=D12769,O12770+O12769,O12769))))</f>
        <v/>
      </c>
      <c r="AS12769">
        <f>IF($AU$2&lt;&gt;5,NA(),IF(D12769=D12768,0,IF(AND(D22270=D12769,D12770=D12769),P12769+P12770+P22270,IF(D12770=D12769,P12770+P12769,P12769))))</f>
        <v/>
      </c>
      <c r="AT12769">
        <f>AR12769-AS12769</f>
        <v/>
      </c>
    </row>
    <row r="12770" ht="15.75" customHeight="1" s="121">
      <c r="B12770">
        <f>D12770&amp;Q12770&amp;E12770</f>
        <v/>
      </c>
      <c r="C12770" s="73" t="n"/>
      <c r="D12770" s="73" t="n"/>
      <c r="E12770" s="78" t="n"/>
      <c r="F12770" s="75" t="n"/>
      <c r="G12770" s="73" t="n"/>
      <c r="H12770" s="75" t="n"/>
      <c r="I12770" s="75" t="n"/>
      <c r="J12770" s="75" t="n"/>
      <c r="K12770" s="75" t="n"/>
      <c r="L12770" s="75" t="n"/>
      <c r="M12770" s="75" t="n"/>
      <c r="N12770" s="75" t="n"/>
      <c r="O12770" s="75" t="n"/>
      <c r="P12770" s="75" t="n"/>
      <c r="Q12770" s="79" t="n"/>
      <c r="AR12770">
        <f>IF($AU$2&lt;&gt;5,NA(),IF(D12770=D12769,0,IF(AND(D22271=D12770,D12771=D12770),O12770+O12771+O22271,IF(D12771=D12770,O12771+O12770,O12770))))</f>
        <v/>
      </c>
      <c r="AS12770">
        <f>IF($AU$2&lt;&gt;5,NA(),IF(D12770=D12769,0,IF(AND(D22271=D12770,D12771=D12770),P12770+P12771+P22271,IF(D12771=D12770,P12771+P12770,P12770))))</f>
        <v/>
      </c>
      <c r="AT12770">
        <f>AR12770-AS12770</f>
        <v/>
      </c>
    </row>
    <row r="12771" ht="15.75" customHeight="1" s="121">
      <c r="B12771">
        <f>D12771&amp;Q12771&amp;E12771</f>
        <v/>
      </c>
      <c r="C12771" s="73" t="n"/>
      <c r="D12771" s="73" t="n"/>
      <c r="E12771" s="78" t="n"/>
      <c r="F12771" s="75" t="n"/>
      <c r="G12771" s="73" t="n"/>
      <c r="H12771" s="75" t="n"/>
      <c r="I12771" s="75" t="n"/>
      <c r="J12771" s="75" t="n"/>
      <c r="K12771" s="75" t="n"/>
      <c r="L12771" s="75" t="n"/>
      <c r="M12771" s="75" t="n"/>
      <c r="N12771" s="75" t="n"/>
      <c r="O12771" s="75" t="n"/>
      <c r="P12771" s="75" t="n"/>
      <c r="Q12771" s="79" t="n"/>
      <c r="AR12771">
        <f>IF($AU$2&lt;&gt;5,NA(),IF(D12771=D12770,0,IF(AND(D22272=D12771,D12772=D12771),O12771+O12772+O22272,IF(D12772=D12771,O12772+O12771,O12771))))</f>
        <v/>
      </c>
      <c r="AS12771">
        <f>IF($AU$2&lt;&gt;5,NA(),IF(D12771=D12770,0,IF(AND(D22272=D12771,D12772=D12771),P12771+P12772+P22272,IF(D12772=D12771,P12772+P12771,P12771))))</f>
        <v/>
      </c>
      <c r="AT12771">
        <f>AR12771-AS12771</f>
        <v/>
      </c>
    </row>
    <row r="12772" ht="15.75" customHeight="1" s="121">
      <c r="B12772">
        <f>D12772&amp;Q12772&amp;E12772</f>
        <v/>
      </c>
      <c r="C12772" s="73" t="n"/>
      <c r="D12772" s="73" t="n"/>
      <c r="E12772" s="78" t="n"/>
      <c r="F12772" s="75" t="n"/>
      <c r="G12772" s="73" t="n"/>
      <c r="H12772" s="75" t="n"/>
      <c r="I12772" s="75" t="n"/>
      <c r="J12772" s="75" t="n"/>
      <c r="K12772" s="75" t="n"/>
      <c r="L12772" s="75" t="n"/>
      <c r="M12772" s="75" t="n"/>
      <c r="N12772" s="75" t="n"/>
      <c r="O12772" s="75" t="n"/>
      <c r="P12772" s="75" t="n"/>
      <c r="Q12772" s="79" t="n"/>
      <c r="AR12772">
        <f>IF($AU$2&lt;&gt;5,NA(),IF(D12772=D12771,0,IF(AND(D22273=D12772,D12773=D12772),O12772+O12773+O22273,IF(D12773=D12772,O12773+O12772,O12772))))</f>
        <v/>
      </c>
      <c r="AS12772">
        <f>IF($AU$2&lt;&gt;5,NA(),IF(D12772=D12771,0,IF(AND(D22273=D12772,D12773=D12772),P12772+P12773+P22273,IF(D12773=D12772,P12773+P12772,P12772))))</f>
        <v/>
      </c>
      <c r="AT12772">
        <f>AR12772-AS12772</f>
        <v/>
      </c>
    </row>
    <row r="12773" ht="15.75" customHeight="1" s="121">
      <c r="B12773">
        <f>D12773&amp;Q12773&amp;E12773</f>
        <v/>
      </c>
      <c r="C12773" s="73" t="n"/>
      <c r="D12773" s="73" t="n"/>
      <c r="E12773" s="78" t="n"/>
      <c r="F12773" s="75" t="n"/>
      <c r="G12773" s="73" t="n"/>
      <c r="H12773" s="75" t="n"/>
      <c r="I12773" s="75" t="n"/>
      <c r="J12773" s="75" t="n"/>
      <c r="K12773" s="75" t="n"/>
      <c r="L12773" s="75" t="n"/>
      <c r="M12773" s="75" t="n"/>
      <c r="N12773" s="75" t="n"/>
      <c r="O12773" s="75" t="n"/>
      <c r="P12773" s="75" t="n"/>
      <c r="Q12773" s="79" t="n"/>
      <c r="AR12773">
        <f>IF($AU$2&lt;&gt;5,NA(),IF(D12773=D12772,0,IF(AND(D22274=D12773,D12774=D12773),O12773+O12774+O22274,IF(D12774=D12773,O12774+O12773,O12773))))</f>
        <v/>
      </c>
      <c r="AS12773">
        <f>IF($AU$2&lt;&gt;5,NA(),IF(D12773=D12772,0,IF(AND(D22274=D12773,D12774=D12773),P12773+P12774+P22274,IF(D12774=D12773,P12774+P12773,P12773))))</f>
        <v/>
      </c>
      <c r="AT12773">
        <f>AR12773-AS12773</f>
        <v/>
      </c>
    </row>
    <row r="12774" ht="15.75" customHeight="1" s="121">
      <c r="B12774">
        <f>D12774&amp;Q12774&amp;E12774</f>
        <v/>
      </c>
      <c r="C12774" s="73" t="n"/>
      <c r="D12774" s="73" t="n"/>
      <c r="E12774" s="78" t="n"/>
      <c r="F12774" s="75" t="n"/>
      <c r="G12774" s="73" t="n"/>
      <c r="H12774" s="75" t="n"/>
      <c r="I12774" s="75" t="n"/>
      <c r="J12774" s="75" t="n"/>
      <c r="K12774" s="75" t="n"/>
      <c r="L12774" s="75" t="n"/>
      <c r="M12774" s="75" t="n"/>
      <c r="N12774" s="75" t="n"/>
      <c r="O12774" s="75" t="n"/>
      <c r="P12774" s="75" t="n"/>
      <c r="Q12774" s="79" t="n"/>
      <c r="AR12774">
        <f>IF($AU$2&lt;&gt;5,NA(),IF(D12774=D12773,0,IF(AND(D22275=D12774,D12775=D12774),O12774+O12775+O22275,IF(D12775=D12774,O12775+O12774,O12774))))</f>
        <v/>
      </c>
      <c r="AS12774">
        <f>IF($AU$2&lt;&gt;5,NA(),IF(D12774=D12773,0,IF(AND(D22275=D12774,D12775=D12774),P12774+P12775+P22275,IF(D12775=D12774,P12775+P12774,P12774))))</f>
        <v/>
      </c>
      <c r="AT12774">
        <f>AR12774-AS12774</f>
        <v/>
      </c>
    </row>
    <row r="12775" ht="15.75" customHeight="1" s="121">
      <c r="B12775">
        <f>D12775&amp;Q12775&amp;E12775</f>
        <v/>
      </c>
      <c r="C12775" s="73" t="n"/>
      <c r="D12775" s="73" t="n"/>
      <c r="E12775" s="78" t="n"/>
      <c r="F12775" s="75" t="n"/>
      <c r="G12775" s="73" t="n"/>
      <c r="H12775" s="75" t="n"/>
      <c r="I12775" s="75" t="n"/>
      <c r="J12775" s="75" t="n"/>
      <c r="K12775" s="75" t="n"/>
      <c r="L12775" s="75" t="n"/>
      <c r="M12775" s="75" t="n"/>
      <c r="N12775" s="75" t="n"/>
      <c r="O12775" s="75" t="n"/>
      <c r="P12775" s="75" t="n"/>
      <c r="Q12775" s="79" t="n"/>
      <c r="AR12775">
        <f>IF($AU$2&lt;&gt;5,NA(),IF(D12775=D12774,0,IF(AND(D22276=D12775,D12776=D12775),O12775+O12776+O22276,IF(D12776=D12775,O12776+O12775,O12775))))</f>
        <v/>
      </c>
      <c r="AS12775">
        <f>IF($AU$2&lt;&gt;5,NA(),IF(D12775=D12774,0,IF(AND(D22276=D12775,D12776=D12775),P12775+P12776+P22276,IF(D12776=D12775,P12776+P12775,P12775))))</f>
        <v/>
      </c>
      <c r="AT12775">
        <f>AR12775-AS12775</f>
        <v/>
      </c>
    </row>
    <row r="12776" ht="15.75" customHeight="1" s="121">
      <c r="B12776">
        <f>D12776&amp;Q12776&amp;E12776</f>
        <v/>
      </c>
      <c r="C12776" s="73" t="n"/>
      <c r="D12776" s="73" t="n"/>
      <c r="E12776" s="78" t="n"/>
      <c r="F12776" s="75" t="n"/>
      <c r="G12776" s="73" t="n"/>
      <c r="H12776" s="75" t="n"/>
      <c r="I12776" s="75" t="n"/>
      <c r="J12776" s="75" t="n"/>
      <c r="K12776" s="75" t="n"/>
      <c r="L12776" s="75" t="n"/>
      <c r="M12776" s="75" t="n"/>
      <c r="N12776" s="75" t="n"/>
      <c r="O12776" s="75" t="n"/>
      <c r="P12776" s="75" t="n"/>
      <c r="Q12776" s="79" t="n"/>
      <c r="AR12776">
        <f>IF($AU$2&lt;&gt;5,NA(),IF(D12776=D12775,0,IF(AND(D22277=D12776,D12777=D12776),O12776+O12777+O22277,IF(D12777=D12776,O12777+O12776,O12776))))</f>
        <v/>
      </c>
      <c r="AS12776">
        <f>IF($AU$2&lt;&gt;5,NA(),IF(D12776=D12775,0,IF(AND(D22277=D12776,D12777=D12776),P12776+P12777+P22277,IF(D12777=D12776,P12777+P12776,P12776))))</f>
        <v/>
      </c>
      <c r="AT12776">
        <f>AR12776-AS12776</f>
        <v/>
      </c>
    </row>
    <row r="12777" ht="15.75" customHeight="1" s="121">
      <c r="B12777">
        <f>D12777&amp;Q12777&amp;E12777</f>
        <v/>
      </c>
      <c r="C12777" s="73" t="n"/>
      <c r="D12777" s="73" t="n"/>
      <c r="E12777" s="78" t="n"/>
      <c r="F12777" s="75" t="n"/>
      <c r="G12777" s="73" t="n"/>
      <c r="H12777" s="75" t="n"/>
      <c r="I12777" s="75" t="n"/>
      <c r="J12777" s="75" t="n"/>
      <c r="K12777" s="75" t="n"/>
      <c r="L12777" s="75" t="n"/>
      <c r="M12777" s="75" t="n"/>
      <c r="N12777" s="75" t="n"/>
      <c r="O12777" s="75" t="n"/>
      <c r="P12777" s="75" t="n"/>
      <c r="Q12777" s="79" t="n"/>
      <c r="AR12777">
        <f>IF($AU$2&lt;&gt;5,NA(),IF(D12777=D12776,0,IF(AND(D22278=D12777,D12778=D12777),O12777+O12778+O22278,IF(D12778=D12777,O12778+O12777,O12777))))</f>
        <v/>
      </c>
      <c r="AS12777">
        <f>IF($AU$2&lt;&gt;5,NA(),IF(D12777=D12776,0,IF(AND(D22278=D12777,D12778=D12777),P12777+P12778+P22278,IF(D12778=D12777,P12778+P12777,P12777))))</f>
        <v/>
      </c>
      <c r="AT12777">
        <f>AR12777-AS12777</f>
        <v/>
      </c>
    </row>
    <row r="12778" ht="15.75" customHeight="1" s="121">
      <c r="B12778">
        <f>D12778&amp;Q12778&amp;E12778</f>
        <v/>
      </c>
      <c r="C12778" s="73" t="n"/>
      <c r="D12778" s="73" t="n"/>
      <c r="E12778" s="78" t="n"/>
      <c r="F12778" s="75" t="n"/>
      <c r="G12778" s="73" t="n"/>
      <c r="H12778" s="75" t="n"/>
      <c r="I12778" s="75" t="n"/>
      <c r="J12778" s="75" t="n"/>
      <c r="K12778" s="75" t="n"/>
      <c r="L12778" s="75" t="n"/>
      <c r="M12778" s="75" t="n"/>
      <c r="N12778" s="75" t="n"/>
      <c r="O12778" s="75" t="n"/>
      <c r="P12778" s="75" t="n"/>
      <c r="Q12778" s="79" t="n"/>
      <c r="AR12778">
        <f>IF($AU$2&lt;&gt;5,NA(),IF(D12778=D12777,0,IF(AND(D22279=D12778,D12779=D12778),O12778+O12779+O22279,IF(D12779=D12778,O12779+O12778,O12778))))</f>
        <v/>
      </c>
      <c r="AS12778">
        <f>IF($AU$2&lt;&gt;5,NA(),IF(D12778=D12777,0,IF(AND(D22279=D12778,D12779=D12778),P12778+P12779+P22279,IF(D12779=D12778,P12779+P12778,P12778))))</f>
        <v/>
      </c>
      <c r="AT12778">
        <f>AR12778-AS12778</f>
        <v/>
      </c>
    </row>
    <row r="12779" ht="15.75" customHeight="1" s="121">
      <c r="B12779">
        <f>D12779&amp;Q12779&amp;E12779</f>
        <v/>
      </c>
      <c r="C12779" s="73" t="n"/>
      <c r="D12779" s="73" t="n"/>
      <c r="E12779" s="78" t="n"/>
      <c r="F12779" s="75" t="n"/>
      <c r="G12779" s="73" t="n"/>
      <c r="H12779" s="75" t="n"/>
      <c r="I12779" s="75" t="n"/>
      <c r="J12779" s="75" t="n"/>
      <c r="K12779" s="75" t="n"/>
      <c r="L12779" s="75" t="n"/>
      <c r="M12779" s="75" t="n"/>
      <c r="N12779" s="75" t="n"/>
      <c r="O12779" s="75" t="n"/>
      <c r="P12779" s="75" t="n"/>
      <c r="Q12779" s="79" t="n"/>
      <c r="AR12779">
        <f>IF($AU$2&lt;&gt;5,NA(),IF(D12779=D12778,0,IF(AND(D22280=D12779,D12780=D12779),O12779+O12780+O22280,IF(D12780=D12779,O12780+O12779,O12779))))</f>
        <v/>
      </c>
      <c r="AS12779">
        <f>IF($AU$2&lt;&gt;5,NA(),IF(D12779=D12778,0,IF(AND(D22280=D12779,D12780=D12779),P12779+P12780+P22280,IF(D12780=D12779,P12780+P12779,P12779))))</f>
        <v/>
      </c>
      <c r="AT12779">
        <f>AR12779-AS12779</f>
        <v/>
      </c>
    </row>
    <row r="12780" ht="15.75" customHeight="1" s="121">
      <c r="B12780">
        <f>D12780&amp;Q12780&amp;E12780</f>
        <v/>
      </c>
      <c r="C12780" s="73" t="n"/>
      <c r="D12780" s="73" t="n"/>
      <c r="E12780" s="78" t="n"/>
      <c r="F12780" s="75" t="n"/>
      <c r="G12780" s="73" t="n"/>
      <c r="H12780" s="75" t="n"/>
      <c r="I12780" s="75" t="n"/>
      <c r="J12780" s="75" t="n"/>
      <c r="K12780" s="75" t="n"/>
      <c r="L12780" s="75" t="n"/>
      <c r="M12780" s="75" t="n"/>
      <c r="N12780" s="75" t="n"/>
      <c r="O12780" s="75" t="n"/>
      <c r="P12780" s="75" t="n"/>
      <c r="Q12780" s="79" t="n"/>
      <c r="AR12780">
        <f>IF($AU$2&lt;&gt;5,NA(),IF(D12780=D12779,0,IF(AND(D22281=D12780,D12781=D12780),O12780+O12781+O22281,IF(D12781=D12780,O12781+O12780,O12780))))</f>
        <v/>
      </c>
      <c r="AS12780">
        <f>IF($AU$2&lt;&gt;5,NA(),IF(D12780=D12779,0,IF(AND(D22281=D12780,D12781=D12780),P12780+P12781+P22281,IF(D12781=D12780,P12781+P12780,P12780))))</f>
        <v/>
      </c>
      <c r="AT12780">
        <f>AR12780-AS12780</f>
        <v/>
      </c>
    </row>
    <row r="12781" ht="15.75" customHeight="1" s="121">
      <c r="B12781">
        <f>D12781&amp;Q12781&amp;E12781</f>
        <v/>
      </c>
      <c r="C12781" s="73" t="n"/>
      <c r="D12781" s="73" t="n"/>
      <c r="E12781" s="78" t="n"/>
      <c r="F12781" s="75" t="n"/>
      <c r="G12781" s="73" t="n"/>
      <c r="H12781" s="75" t="n"/>
      <c r="I12781" s="75" t="n"/>
      <c r="J12781" s="75" t="n"/>
      <c r="K12781" s="75" t="n"/>
      <c r="L12781" s="75" t="n"/>
      <c r="M12781" s="75" t="n"/>
      <c r="N12781" s="75" t="n"/>
      <c r="O12781" s="75" t="n"/>
      <c r="P12781" s="75" t="n"/>
      <c r="Q12781" s="79" t="n"/>
      <c r="AR12781">
        <f>IF($AU$2&lt;&gt;5,NA(),IF(D12781=D12780,0,IF(AND(D22282=D12781,D12782=D12781),O12781+O12782+O22282,IF(D12782=D12781,O12782+O12781,O12781))))</f>
        <v/>
      </c>
      <c r="AS12781">
        <f>IF($AU$2&lt;&gt;5,NA(),IF(D12781=D12780,0,IF(AND(D22282=D12781,D12782=D12781),P12781+P12782+P22282,IF(D12782=D12781,P12782+P12781,P12781))))</f>
        <v/>
      </c>
      <c r="AT12781">
        <f>AR12781-AS12781</f>
        <v/>
      </c>
    </row>
    <row r="12782" ht="15.75" customHeight="1" s="121">
      <c r="B12782">
        <f>D12782&amp;Q12782&amp;E12782</f>
        <v/>
      </c>
      <c r="C12782" s="73" t="n"/>
      <c r="D12782" s="73" t="n"/>
      <c r="E12782" s="78" t="n"/>
      <c r="F12782" s="75" t="n"/>
      <c r="G12782" s="73" t="n"/>
      <c r="H12782" s="75" t="n"/>
      <c r="I12782" s="75" t="n"/>
      <c r="J12782" s="75" t="n"/>
      <c r="K12782" s="75" t="n"/>
      <c r="L12782" s="75" t="n"/>
      <c r="M12782" s="75" t="n"/>
      <c r="N12782" s="75" t="n"/>
      <c r="O12782" s="75" t="n"/>
      <c r="P12782" s="75" t="n"/>
      <c r="Q12782" s="79" t="n"/>
      <c r="AR12782">
        <f>IF($AU$2&lt;&gt;5,NA(),IF(D12782=D12781,0,IF(AND(D22283=D12782,D12783=D12782),O12782+O12783+O22283,IF(D12783=D12782,O12783+O12782,O12782))))</f>
        <v/>
      </c>
      <c r="AS12782">
        <f>IF($AU$2&lt;&gt;5,NA(),IF(D12782=D12781,0,IF(AND(D22283=D12782,D12783=D12782),P12782+P12783+P22283,IF(D12783=D12782,P12783+P12782,P12782))))</f>
        <v/>
      </c>
      <c r="AT12782">
        <f>AR12782-AS12782</f>
        <v/>
      </c>
    </row>
    <row r="12783" ht="15.75" customHeight="1" s="121">
      <c r="B12783">
        <f>D12783&amp;Q12783&amp;E12783</f>
        <v/>
      </c>
      <c r="C12783" s="73" t="n"/>
      <c r="D12783" s="73" t="n"/>
      <c r="E12783" s="78" t="n"/>
      <c r="F12783" s="75" t="n"/>
      <c r="G12783" s="73" t="n"/>
      <c r="H12783" s="75" t="n"/>
      <c r="I12783" s="75" t="n"/>
      <c r="J12783" s="75" t="n"/>
      <c r="K12783" s="75" t="n"/>
      <c r="L12783" s="75" t="n"/>
      <c r="M12783" s="75" t="n"/>
      <c r="N12783" s="75" t="n"/>
      <c r="O12783" s="75" t="n"/>
      <c r="P12783" s="75" t="n"/>
      <c r="Q12783" s="79" t="n"/>
      <c r="AR12783">
        <f>IF($AU$2&lt;&gt;5,NA(),IF(D12783=D12782,0,IF(AND(D22284=D12783,D12784=D12783),O12783+O12784+O22284,IF(D12784=D12783,O12784+O12783,O12783))))</f>
        <v/>
      </c>
      <c r="AS12783">
        <f>IF($AU$2&lt;&gt;5,NA(),IF(D12783=D12782,0,IF(AND(D22284=D12783,D12784=D12783),P12783+P12784+P22284,IF(D12784=D12783,P12784+P12783,P12783))))</f>
        <v/>
      </c>
      <c r="AT12783">
        <f>AR12783-AS12783</f>
        <v/>
      </c>
    </row>
    <row r="12784" ht="15.75" customHeight="1" s="121">
      <c r="B12784">
        <f>D12784&amp;Q12784&amp;E12784</f>
        <v/>
      </c>
      <c r="C12784" s="73" t="n"/>
      <c r="D12784" s="73" t="n"/>
      <c r="E12784" s="78" t="n"/>
      <c r="F12784" s="75" t="n"/>
      <c r="G12784" s="73" t="n"/>
      <c r="H12784" s="75" t="n"/>
      <c r="I12784" s="75" t="n"/>
      <c r="J12784" s="75" t="n"/>
      <c r="K12784" s="75" t="n"/>
      <c r="L12784" s="75" t="n"/>
      <c r="M12784" s="75" t="n"/>
      <c r="N12784" s="75" t="n"/>
      <c r="O12784" s="75" t="n"/>
      <c r="P12784" s="75" t="n"/>
      <c r="Q12784" s="79" t="n"/>
      <c r="AR12784">
        <f>IF($AU$2&lt;&gt;5,NA(),IF(D12784=D12783,0,IF(AND(D22285=D12784,D12785=D12784),O12784+O12785+O22285,IF(D12785=D12784,O12785+O12784,O12784))))</f>
        <v/>
      </c>
      <c r="AS12784">
        <f>IF($AU$2&lt;&gt;5,NA(),IF(D12784=D12783,0,IF(AND(D22285=D12784,D12785=D12784),P12784+P12785+P22285,IF(D12785=D12784,P12785+P12784,P12784))))</f>
        <v/>
      </c>
      <c r="AT12784">
        <f>AR12784-AS12784</f>
        <v/>
      </c>
    </row>
    <row r="12785" ht="15.75" customHeight="1" s="121">
      <c r="B12785">
        <f>D12785&amp;Q12785&amp;E12785</f>
        <v/>
      </c>
      <c r="C12785" s="73" t="n"/>
      <c r="D12785" s="73" t="n"/>
      <c r="E12785" s="78" t="n"/>
      <c r="F12785" s="75" t="n"/>
      <c r="G12785" s="73" t="n"/>
      <c r="H12785" s="75" t="n"/>
      <c r="I12785" s="75" t="n"/>
      <c r="J12785" s="75" t="n"/>
      <c r="K12785" s="75" t="n"/>
      <c r="L12785" s="75" t="n"/>
      <c r="M12785" s="75" t="n"/>
      <c r="N12785" s="75" t="n"/>
      <c r="O12785" s="75" t="n"/>
      <c r="P12785" s="75" t="n"/>
      <c r="Q12785" s="79" t="n"/>
      <c r="AR12785">
        <f>IF($AU$2&lt;&gt;5,NA(),IF(D12785=D12784,0,IF(AND(D22286=D12785,D12786=D12785),O12785+O12786+O22286,IF(D12786=D12785,O12786+O12785,O12785))))</f>
        <v/>
      </c>
      <c r="AS12785">
        <f>IF($AU$2&lt;&gt;5,NA(),IF(D12785=D12784,0,IF(AND(D22286=D12785,D12786=D12785),P12785+P12786+P22286,IF(D12786=D12785,P12786+P12785,P12785))))</f>
        <v/>
      </c>
      <c r="AT12785">
        <f>AR12785-AS12785</f>
        <v/>
      </c>
    </row>
    <row r="12786" ht="15.75" customHeight="1" s="121">
      <c r="B12786">
        <f>D12786&amp;Q12786&amp;E12786</f>
        <v/>
      </c>
      <c r="C12786" s="73" t="n"/>
      <c r="D12786" s="73" t="n"/>
      <c r="E12786" s="78" t="n"/>
      <c r="F12786" s="75" t="n"/>
      <c r="G12786" s="73" t="n"/>
      <c r="H12786" s="75" t="n"/>
      <c r="I12786" s="75" t="n"/>
      <c r="J12786" s="75" t="n"/>
      <c r="K12786" s="75" t="n"/>
      <c r="L12786" s="75" t="n"/>
      <c r="M12786" s="75" t="n"/>
      <c r="N12786" s="75" t="n"/>
      <c r="O12786" s="75" t="n"/>
      <c r="P12786" s="75" t="n"/>
      <c r="Q12786" s="79" t="n"/>
      <c r="AR12786">
        <f>IF($AU$2&lt;&gt;5,NA(),IF(D12786=D12785,0,IF(AND(D22287=D12786,D12787=D12786),O12786+O12787+O22287,IF(D12787=D12786,O12787+O12786,O12786))))</f>
        <v/>
      </c>
      <c r="AS12786">
        <f>IF($AU$2&lt;&gt;5,NA(),IF(D12786=D12785,0,IF(AND(D22287=D12786,D12787=D12786),P12786+P12787+P22287,IF(D12787=D12786,P12787+P12786,P12786))))</f>
        <v/>
      </c>
      <c r="AT12786">
        <f>AR12786-AS12786</f>
        <v/>
      </c>
    </row>
    <row r="12787" ht="15.75" customHeight="1" s="121">
      <c r="B12787">
        <f>D12787&amp;Q12787&amp;E12787</f>
        <v/>
      </c>
      <c r="C12787" s="73" t="n"/>
      <c r="D12787" s="73" t="n"/>
      <c r="E12787" s="78" t="n"/>
      <c r="F12787" s="75" t="n"/>
      <c r="G12787" s="73" t="n"/>
      <c r="H12787" s="75" t="n"/>
      <c r="I12787" s="75" t="n"/>
      <c r="J12787" s="75" t="n"/>
      <c r="K12787" s="75" t="n"/>
      <c r="L12787" s="75" t="n"/>
      <c r="M12787" s="75" t="n"/>
      <c r="N12787" s="75" t="n"/>
      <c r="O12787" s="75" t="n"/>
      <c r="P12787" s="75" t="n"/>
      <c r="Q12787" s="79" t="n"/>
      <c r="AR12787">
        <f>IF($AU$2&lt;&gt;5,NA(),IF(D12787=D12786,0,IF(AND(D22288=D12787,D12788=D12787),O12787+O12788+O22288,IF(D12788=D12787,O12788+O12787,O12787))))</f>
        <v/>
      </c>
      <c r="AS12787">
        <f>IF($AU$2&lt;&gt;5,NA(),IF(D12787=D12786,0,IF(AND(D22288=D12787,D12788=D12787),P12787+P12788+P22288,IF(D12788=D12787,P12788+P12787,P12787))))</f>
        <v/>
      </c>
      <c r="AT12787">
        <f>AR12787-AS12787</f>
        <v/>
      </c>
    </row>
    <row r="12788" ht="15.75" customHeight="1" s="121">
      <c r="B12788">
        <f>D12788&amp;Q12788&amp;E12788</f>
        <v/>
      </c>
      <c r="C12788" s="73" t="n"/>
      <c r="D12788" s="73" t="n"/>
      <c r="E12788" s="78" t="n"/>
      <c r="F12788" s="75" t="n"/>
      <c r="G12788" s="73" t="n"/>
      <c r="H12788" s="75" t="n"/>
      <c r="I12788" s="75" t="n"/>
      <c r="J12788" s="75" t="n"/>
      <c r="K12788" s="75" t="n"/>
      <c r="L12788" s="75" t="n"/>
      <c r="M12788" s="75" t="n"/>
      <c r="N12788" s="75" t="n"/>
      <c r="O12788" s="75" t="n"/>
      <c r="P12788" s="75" t="n"/>
      <c r="Q12788" s="79" t="n"/>
      <c r="AR12788">
        <f>IF($AU$2&lt;&gt;5,NA(),IF(D12788=D12787,0,IF(AND(D22289=D12788,D12789=D12788),O12788+O12789+O22289,IF(D12789=D12788,O12789+O12788,O12788))))</f>
        <v/>
      </c>
      <c r="AS12788">
        <f>IF($AU$2&lt;&gt;5,NA(),IF(D12788=D12787,0,IF(AND(D22289=D12788,D12789=D12788),P12788+P12789+P22289,IF(D12789=D12788,P12789+P12788,P12788))))</f>
        <v/>
      </c>
      <c r="AT12788">
        <f>AR12788-AS12788</f>
        <v/>
      </c>
    </row>
    <row r="12789" ht="15.75" customHeight="1" s="121">
      <c r="B12789">
        <f>D12789&amp;Q12789&amp;E12789</f>
        <v/>
      </c>
      <c r="C12789" s="73" t="n"/>
      <c r="D12789" s="73" t="n"/>
      <c r="E12789" s="78" t="n"/>
      <c r="F12789" s="75" t="n"/>
      <c r="G12789" s="73" t="n"/>
      <c r="H12789" s="75" t="n"/>
      <c r="I12789" s="75" t="n"/>
      <c r="J12789" s="75" t="n"/>
      <c r="K12789" s="75" t="n"/>
      <c r="L12789" s="75" t="n"/>
      <c r="M12789" s="75" t="n"/>
      <c r="N12789" s="75" t="n"/>
      <c r="O12789" s="75" t="n"/>
      <c r="P12789" s="75" t="n"/>
      <c r="Q12789" s="79" t="n"/>
      <c r="AR12789">
        <f>IF($AU$2&lt;&gt;5,NA(),IF(D12789=D12788,0,IF(AND(D22290=D12789,D12790=D12789),O12789+O12790+O22290,IF(D12790=D12789,O12790+O12789,O12789))))</f>
        <v/>
      </c>
      <c r="AS12789">
        <f>IF($AU$2&lt;&gt;5,NA(),IF(D12789=D12788,0,IF(AND(D22290=D12789,D12790=D12789),P12789+P12790+P22290,IF(D12790=D12789,P12790+P12789,P12789))))</f>
        <v/>
      </c>
      <c r="AT12789">
        <f>AR12789-AS12789</f>
        <v/>
      </c>
    </row>
    <row r="12790" ht="15.75" customHeight="1" s="121">
      <c r="B12790">
        <f>D12790&amp;Q12790&amp;E12790</f>
        <v/>
      </c>
      <c r="C12790" s="73" t="n"/>
      <c r="D12790" s="73" t="n"/>
      <c r="E12790" s="78" t="n"/>
      <c r="F12790" s="75" t="n"/>
      <c r="G12790" s="73" t="n"/>
      <c r="H12790" s="75" t="n"/>
      <c r="I12790" s="75" t="n"/>
      <c r="J12790" s="75" t="n"/>
      <c r="K12790" s="75" t="n"/>
      <c r="L12790" s="75" t="n"/>
      <c r="M12790" s="75" t="n"/>
      <c r="N12790" s="75" t="n"/>
      <c r="O12790" s="75" t="n"/>
      <c r="P12790" s="75" t="n"/>
      <c r="Q12790" s="79" t="n"/>
      <c r="AR12790">
        <f>IF($AU$2&lt;&gt;5,NA(),IF(D12790=D12789,0,IF(AND(D22291=D12790,D12791=D12790),O12790+O12791+O22291,IF(D12791=D12790,O12791+O12790,O12790))))</f>
        <v/>
      </c>
      <c r="AS12790">
        <f>IF($AU$2&lt;&gt;5,NA(),IF(D12790=D12789,0,IF(AND(D22291=D12790,D12791=D12790),P12790+P12791+P22291,IF(D12791=D12790,P12791+P12790,P12790))))</f>
        <v/>
      </c>
      <c r="AT12790">
        <f>AR12790-AS12790</f>
        <v/>
      </c>
    </row>
    <row r="12791" ht="15.75" customHeight="1" s="121">
      <c r="B12791">
        <f>D12791&amp;Q12791&amp;E12791</f>
        <v/>
      </c>
      <c r="C12791" s="73" t="n"/>
      <c r="D12791" s="73" t="n"/>
      <c r="E12791" s="78" t="n"/>
      <c r="F12791" s="75" t="n"/>
      <c r="G12791" s="73" t="n"/>
      <c r="H12791" s="75" t="n"/>
      <c r="I12791" s="75" t="n"/>
      <c r="J12791" s="75" t="n"/>
      <c r="K12791" s="75" t="n"/>
      <c r="L12791" s="75" t="n"/>
      <c r="M12791" s="75" t="n"/>
      <c r="N12791" s="75" t="n"/>
      <c r="O12791" s="75" t="n"/>
      <c r="P12791" s="75" t="n"/>
      <c r="Q12791" s="79" t="n"/>
      <c r="AR12791">
        <f>IF($AU$2&lt;&gt;5,NA(),IF(D12791=D12790,0,IF(AND(D22292=D12791,D12792=D12791),O12791+O12792+O22292,IF(D12792=D12791,O12792+O12791,O12791))))</f>
        <v/>
      </c>
      <c r="AS12791">
        <f>IF($AU$2&lt;&gt;5,NA(),IF(D12791=D12790,0,IF(AND(D22292=D12791,D12792=D12791),P12791+P12792+P22292,IF(D12792=D12791,P12792+P12791,P12791))))</f>
        <v/>
      </c>
      <c r="AT12791">
        <f>AR12791-AS12791</f>
        <v/>
      </c>
    </row>
    <row r="12792" ht="15.75" customHeight="1" s="121">
      <c r="B12792">
        <f>D12792&amp;Q12792&amp;E12792</f>
        <v/>
      </c>
      <c r="C12792" s="73" t="n"/>
      <c r="D12792" s="73" t="n"/>
      <c r="E12792" s="78" t="n"/>
      <c r="F12792" s="75" t="n"/>
      <c r="G12792" s="73" t="n"/>
      <c r="H12792" s="75" t="n"/>
      <c r="I12792" s="75" t="n"/>
      <c r="J12792" s="75" t="n"/>
      <c r="K12792" s="75" t="n"/>
      <c r="L12792" s="75" t="n"/>
      <c r="M12792" s="75" t="n"/>
      <c r="N12792" s="75" t="n"/>
      <c r="O12792" s="75" t="n"/>
      <c r="P12792" s="75" t="n"/>
      <c r="Q12792" s="79" t="n"/>
      <c r="AR12792">
        <f>IF($AU$2&lt;&gt;5,NA(),IF(D12792=D12791,0,IF(AND(D22293=D12792,D12793=D12792),O12792+O12793+O22293,IF(D12793=D12792,O12793+O12792,O12792))))</f>
        <v/>
      </c>
      <c r="AS12792">
        <f>IF($AU$2&lt;&gt;5,NA(),IF(D12792=D12791,0,IF(AND(D22293=D12792,D12793=D12792),P12792+P12793+P22293,IF(D12793=D12792,P12793+P12792,P12792))))</f>
        <v/>
      </c>
      <c r="AT12792">
        <f>AR12792-AS12792</f>
        <v/>
      </c>
    </row>
    <row r="12793" ht="15.75" customHeight="1" s="121">
      <c r="B12793">
        <f>D12793&amp;Q12793&amp;E12793</f>
        <v/>
      </c>
      <c r="C12793" s="73" t="n"/>
      <c r="D12793" s="73" t="n"/>
      <c r="E12793" s="78" t="n"/>
      <c r="F12793" s="75" t="n"/>
      <c r="G12793" s="73" t="n"/>
      <c r="H12793" s="75" t="n"/>
      <c r="I12793" s="75" t="n"/>
      <c r="J12793" s="75" t="n"/>
      <c r="K12793" s="75" t="n"/>
      <c r="L12793" s="75" t="n"/>
      <c r="M12793" s="75" t="n"/>
      <c r="N12793" s="75" t="n"/>
      <c r="O12793" s="75" t="n"/>
      <c r="P12793" s="75" t="n"/>
      <c r="Q12793" s="79" t="n"/>
      <c r="AR12793">
        <f>IF($AU$2&lt;&gt;5,NA(),IF(D12793=D12792,0,IF(AND(D22294=D12793,D12794=D12793),O12793+O12794+O22294,IF(D12794=D12793,O12794+O12793,O12793))))</f>
        <v/>
      </c>
      <c r="AS12793">
        <f>IF($AU$2&lt;&gt;5,NA(),IF(D12793=D12792,0,IF(AND(D22294=D12793,D12794=D12793),P12793+P12794+P22294,IF(D12794=D12793,P12794+P12793,P12793))))</f>
        <v/>
      </c>
      <c r="AT12793">
        <f>AR12793-AS12793</f>
        <v/>
      </c>
    </row>
    <row r="12794" ht="15.75" customHeight="1" s="121">
      <c r="B12794">
        <f>D12794&amp;Q12794&amp;E12794</f>
        <v/>
      </c>
      <c r="C12794" s="73" t="n"/>
      <c r="D12794" s="73" t="n"/>
      <c r="E12794" s="78" t="n"/>
      <c r="F12794" s="75" t="n"/>
      <c r="G12794" s="73" t="n"/>
      <c r="H12794" s="75" t="n"/>
      <c r="I12794" s="75" t="n"/>
      <c r="J12794" s="75" t="n"/>
      <c r="K12794" s="75" t="n"/>
      <c r="L12794" s="75" t="n"/>
      <c r="M12794" s="75" t="n"/>
      <c r="N12794" s="75" t="n"/>
      <c r="O12794" s="75" t="n"/>
      <c r="P12794" s="75" t="n"/>
      <c r="Q12794" s="79" t="n"/>
      <c r="AR12794">
        <f>IF($AU$2&lt;&gt;5,NA(),IF(D12794=D12793,0,IF(AND(D22295=D12794,D12795=D12794),O12794+O12795+O22295,IF(D12795=D12794,O12795+O12794,O12794))))</f>
        <v/>
      </c>
      <c r="AS12794">
        <f>IF($AU$2&lt;&gt;5,NA(),IF(D12794=D12793,0,IF(AND(D22295=D12794,D12795=D12794),P12794+P12795+P22295,IF(D12795=D12794,P12795+P12794,P12794))))</f>
        <v/>
      </c>
      <c r="AT12794">
        <f>AR12794-AS12794</f>
        <v/>
      </c>
    </row>
    <row r="12795" ht="15.75" customHeight="1" s="121">
      <c r="B12795">
        <f>D12795&amp;Q12795&amp;E12795</f>
        <v/>
      </c>
      <c r="C12795" s="73" t="n"/>
      <c r="D12795" s="73" t="n"/>
      <c r="E12795" s="78" t="n"/>
      <c r="F12795" s="75" t="n"/>
      <c r="G12795" s="73" t="n"/>
      <c r="H12795" s="75" t="n"/>
      <c r="I12795" s="75" t="n"/>
      <c r="J12795" s="75" t="n"/>
      <c r="K12795" s="75" t="n"/>
      <c r="L12795" s="75" t="n"/>
      <c r="M12795" s="75" t="n"/>
      <c r="N12795" s="75" t="n"/>
      <c r="O12795" s="75" t="n"/>
      <c r="P12795" s="75" t="n"/>
      <c r="Q12795" s="79" t="n"/>
      <c r="AR12795">
        <f>IF($AU$2&lt;&gt;5,NA(),IF(D12795=D12794,0,IF(AND(D22296=D12795,D12796=D12795),O12795+O12796+O22296,IF(D12796=D12795,O12796+O12795,O12795))))</f>
        <v/>
      </c>
      <c r="AS12795">
        <f>IF($AU$2&lt;&gt;5,NA(),IF(D12795=D12794,0,IF(AND(D22296=D12795,D12796=D12795),P12795+P12796+P22296,IF(D12796=D12795,P12796+P12795,P12795))))</f>
        <v/>
      </c>
      <c r="AT12795">
        <f>AR12795-AS12795</f>
        <v/>
      </c>
    </row>
    <row r="12796" ht="15.75" customHeight="1" s="121">
      <c r="B12796">
        <f>D12796&amp;Q12796&amp;E12796</f>
        <v/>
      </c>
      <c r="C12796" s="73" t="n"/>
      <c r="D12796" s="73" t="n"/>
      <c r="E12796" s="78" t="n"/>
      <c r="F12796" s="75" t="n"/>
      <c r="G12796" s="73" t="n"/>
      <c r="H12796" s="75" t="n"/>
      <c r="I12796" s="75" t="n"/>
      <c r="J12796" s="75" t="n"/>
      <c r="K12796" s="75" t="n"/>
      <c r="L12796" s="75" t="n"/>
      <c r="M12796" s="75" t="n"/>
      <c r="N12796" s="75" t="n"/>
      <c r="O12796" s="75" t="n"/>
      <c r="P12796" s="75" t="n"/>
      <c r="Q12796" s="79" t="n"/>
      <c r="AR12796">
        <f>IF($AU$2&lt;&gt;5,NA(),IF(D12796=D12795,0,IF(AND(D22297=D12796,D12797=D12796),O12796+O12797+O22297,IF(D12797=D12796,O12797+O12796,O12796))))</f>
        <v/>
      </c>
      <c r="AS12796">
        <f>IF($AU$2&lt;&gt;5,NA(),IF(D12796=D12795,0,IF(AND(D22297=D12796,D12797=D12796),P12796+P12797+P22297,IF(D12797=D12796,P12797+P12796,P12796))))</f>
        <v/>
      </c>
      <c r="AT12796">
        <f>AR12796-AS12796</f>
        <v/>
      </c>
    </row>
    <row r="12797" ht="15.75" customHeight="1" s="121">
      <c r="B12797">
        <f>D12797&amp;Q12797&amp;E12797</f>
        <v/>
      </c>
      <c r="C12797" s="73" t="n"/>
      <c r="D12797" s="73" t="n"/>
      <c r="E12797" s="78" t="n"/>
      <c r="F12797" s="75" t="n"/>
      <c r="G12797" s="73" t="n"/>
      <c r="H12797" s="75" t="n"/>
      <c r="I12797" s="75" t="n"/>
      <c r="J12797" s="75" t="n"/>
      <c r="K12797" s="75" t="n"/>
      <c r="L12797" s="75" t="n"/>
      <c r="M12797" s="75" t="n"/>
      <c r="N12797" s="75" t="n"/>
      <c r="O12797" s="75" t="n"/>
      <c r="P12797" s="75" t="n"/>
      <c r="Q12797" s="79" t="n"/>
      <c r="AR12797">
        <f>IF($AU$2&lt;&gt;5,NA(),IF(D12797=D12796,0,IF(AND(D22298=D12797,D12798=D12797),O12797+O12798+O22298,IF(D12798=D12797,O12798+O12797,O12797))))</f>
        <v/>
      </c>
      <c r="AS12797">
        <f>IF($AU$2&lt;&gt;5,NA(),IF(D12797=D12796,0,IF(AND(D22298=D12797,D12798=D12797),P12797+P12798+P22298,IF(D12798=D12797,P12798+P12797,P12797))))</f>
        <v/>
      </c>
      <c r="AT12797">
        <f>AR12797-AS12797</f>
        <v/>
      </c>
    </row>
    <row r="12798" ht="15.75" customHeight="1" s="121">
      <c r="B12798">
        <f>D12798&amp;Q12798&amp;E12798</f>
        <v/>
      </c>
      <c r="C12798" s="73" t="n"/>
      <c r="D12798" s="73" t="n"/>
      <c r="E12798" s="78" t="n"/>
      <c r="F12798" s="75" t="n"/>
      <c r="G12798" s="73" t="n"/>
      <c r="H12798" s="75" t="n"/>
      <c r="I12798" s="75" t="n"/>
      <c r="J12798" s="75" t="n"/>
      <c r="K12798" s="75" t="n"/>
      <c r="L12798" s="75" t="n"/>
      <c r="M12798" s="75" t="n"/>
      <c r="N12798" s="75" t="n"/>
      <c r="O12798" s="75" t="n"/>
      <c r="P12798" s="75" t="n"/>
      <c r="Q12798" s="79" t="n"/>
      <c r="AR12798">
        <f>IF($AU$2&lt;&gt;5,NA(),IF(D12798=D12797,0,IF(AND(D22299=D12798,D12799=D12798),O12798+O12799+O22299,IF(D12799=D12798,O12799+O12798,O12798))))</f>
        <v/>
      </c>
      <c r="AS12798">
        <f>IF($AU$2&lt;&gt;5,NA(),IF(D12798=D12797,0,IF(AND(D22299=D12798,D12799=D12798),P12798+P12799+P22299,IF(D12799=D12798,P12799+P12798,P12798))))</f>
        <v/>
      </c>
      <c r="AT12798">
        <f>AR12798-AS12798</f>
        <v/>
      </c>
    </row>
    <row r="12799" ht="15.75" customHeight="1" s="121">
      <c r="B12799">
        <f>D12799&amp;Q12799&amp;E12799</f>
        <v/>
      </c>
      <c r="C12799" s="73" t="n"/>
      <c r="D12799" s="73" t="n"/>
      <c r="E12799" s="78" t="n"/>
      <c r="F12799" s="75" t="n"/>
      <c r="G12799" s="73" t="n"/>
      <c r="H12799" s="75" t="n"/>
      <c r="I12799" s="75" t="n"/>
      <c r="J12799" s="75" t="n"/>
      <c r="K12799" s="75" t="n"/>
      <c r="L12799" s="75" t="n"/>
      <c r="M12799" s="75" t="n"/>
      <c r="N12799" s="75" t="n"/>
      <c r="O12799" s="75" t="n"/>
      <c r="P12799" s="75" t="n"/>
      <c r="Q12799" s="79" t="n"/>
      <c r="AR12799">
        <f>IF($AU$2&lt;&gt;5,NA(),IF(D12799=D12798,0,IF(AND(D22300=D12799,D12800=D12799),O12799+O12800+O22300,IF(D12800=D12799,O12800+O12799,O12799))))</f>
        <v/>
      </c>
      <c r="AS12799">
        <f>IF($AU$2&lt;&gt;5,NA(),IF(D12799=D12798,0,IF(AND(D22300=D12799,D12800=D12799),P12799+P12800+P22300,IF(D12800=D12799,P12800+P12799,P12799))))</f>
        <v/>
      </c>
      <c r="AT12799">
        <f>AR12799-AS12799</f>
        <v/>
      </c>
    </row>
    <row r="12800" ht="15.75" customHeight="1" s="121">
      <c r="B12800">
        <f>D12800&amp;Q12800&amp;E12800</f>
        <v/>
      </c>
      <c r="C12800" s="73" t="n"/>
      <c r="D12800" s="73" t="n"/>
      <c r="E12800" s="78" t="n"/>
      <c r="F12800" s="75" t="n"/>
      <c r="G12800" s="73" t="n"/>
      <c r="H12800" s="75" t="n"/>
      <c r="I12800" s="75" t="n"/>
      <c r="J12800" s="75" t="n"/>
      <c r="K12800" s="75" t="n"/>
      <c r="L12800" s="75" t="n"/>
      <c r="M12800" s="75" t="n"/>
      <c r="N12800" s="75" t="n"/>
      <c r="O12800" s="75" t="n"/>
      <c r="P12800" s="75" t="n"/>
      <c r="Q12800" s="79" t="n"/>
      <c r="AR12800">
        <f>IF($AU$2&lt;&gt;5,NA(),IF(D12800=D12799,0,IF(AND(D22301=D12800,D12801=D12800),O12800+O12801+O22301,IF(D12801=D12800,O12801+O12800,O12800))))</f>
        <v/>
      </c>
      <c r="AS12800">
        <f>IF($AU$2&lt;&gt;5,NA(),IF(D12800=D12799,0,IF(AND(D22301=D12800,D12801=D12800),P12800+P12801+P22301,IF(D12801=D12800,P12801+P12800,P12800))))</f>
        <v/>
      </c>
      <c r="AT12800">
        <f>AR12800-AS12800</f>
        <v/>
      </c>
    </row>
    <row r="12801" ht="15.75" customHeight="1" s="121">
      <c r="B12801">
        <f>D12801&amp;Q12801&amp;E12801</f>
        <v/>
      </c>
      <c r="C12801" s="73" t="n"/>
      <c r="D12801" s="73" t="n"/>
      <c r="E12801" s="78" t="n"/>
      <c r="F12801" s="75" t="n"/>
      <c r="G12801" s="73" t="n"/>
      <c r="H12801" s="75" t="n"/>
      <c r="I12801" s="75" t="n"/>
      <c r="J12801" s="75" t="n"/>
      <c r="K12801" s="75" t="n"/>
      <c r="L12801" s="75" t="n"/>
      <c r="M12801" s="75" t="n"/>
      <c r="N12801" s="75" t="n"/>
      <c r="O12801" s="75" t="n"/>
      <c r="P12801" s="75" t="n"/>
      <c r="Q12801" s="79" t="n"/>
      <c r="AR12801">
        <f>IF($AU$2&lt;&gt;5,NA(),IF(D12801=D12800,0,IF(AND(D22302=D12801,D12802=D12801),O12801+O12802+O22302,IF(D12802=D12801,O12802+O12801,O12801))))</f>
        <v/>
      </c>
      <c r="AS12801">
        <f>IF($AU$2&lt;&gt;5,NA(),IF(D12801=D12800,0,IF(AND(D22302=D12801,D12802=D12801),P12801+P12802+P22302,IF(D12802=D12801,P12802+P12801,P12801))))</f>
        <v/>
      </c>
      <c r="AT12801">
        <f>AR12801-AS12801</f>
        <v/>
      </c>
    </row>
    <row r="12802" ht="15.75" customHeight="1" s="121">
      <c r="B12802">
        <f>D12802&amp;Q12802&amp;E12802</f>
        <v/>
      </c>
      <c r="C12802" s="73" t="n"/>
      <c r="D12802" s="73" t="n"/>
      <c r="E12802" s="78" t="n"/>
      <c r="F12802" s="75" t="n"/>
      <c r="G12802" s="73" t="n"/>
      <c r="H12802" s="75" t="n"/>
      <c r="I12802" s="75" t="n"/>
      <c r="J12802" s="75" t="n"/>
      <c r="K12802" s="75" t="n"/>
      <c r="L12802" s="75" t="n"/>
      <c r="M12802" s="75" t="n"/>
      <c r="N12802" s="75" t="n"/>
      <c r="O12802" s="75" t="n"/>
      <c r="P12802" s="75" t="n"/>
      <c r="Q12802" s="79" t="n"/>
      <c r="AR12802">
        <f>IF($AU$2&lt;&gt;5,NA(),IF(D12802=D12801,0,IF(AND(D22303=D12802,D12803=D12802),O12802+O12803+O22303,IF(D12803=D12802,O12803+O12802,O12802))))</f>
        <v/>
      </c>
      <c r="AS12802">
        <f>IF($AU$2&lt;&gt;5,NA(),IF(D12802=D12801,0,IF(AND(D22303=D12802,D12803=D12802),P12802+P12803+P22303,IF(D12803=D12802,P12803+P12802,P12802))))</f>
        <v/>
      </c>
      <c r="AT12802">
        <f>AR12802-AS12802</f>
        <v/>
      </c>
    </row>
    <row r="12803" ht="15.75" customHeight="1" s="121">
      <c r="B12803">
        <f>D12803&amp;Q12803&amp;E12803</f>
        <v/>
      </c>
      <c r="C12803" s="73" t="n"/>
      <c r="D12803" s="73" t="n"/>
      <c r="E12803" s="78" t="n"/>
      <c r="F12803" s="75" t="n"/>
      <c r="G12803" s="73" t="n"/>
      <c r="H12803" s="75" t="n"/>
      <c r="I12803" s="75" t="n"/>
      <c r="J12803" s="75" t="n"/>
      <c r="K12803" s="75" t="n"/>
      <c r="L12803" s="75" t="n"/>
      <c r="M12803" s="75" t="n"/>
      <c r="N12803" s="75" t="n"/>
      <c r="O12803" s="75" t="n"/>
      <c r="P12803" s="75" t="n"/>
      <c r="Q12803" s="79" t="n"/>
      <c r="AR12803">
        <f>IF($AU$2&lt;&gt;5,NA(),IF(D12803=D12802,0,IF(AND(D22304=D12803,D12804=D12803),O12803+O12804+O22304,IF(D12804=D12803,O12804+O12803,O12803))))</f>
        <v/>
      </c>
      <c r="AS12803">
        <f>IF($AU$2&lt;&gt;5,NA(),IF(D12803=D12802,0,IF(AND(D22304=D12803,D12804=D12803),P12803+P12804+P22304,IF(D12804=D12803,P12804+P12803,P12803))))</f>
        <v/>
      </c>
      <c r="AT12803">
        <f>AR12803-AS12803</f>
        <v/>
      </c>
    </row>
    <row r="12804" ht="15.75" customHeight="1" s="121">
      <c r="B12804">
        <f>D12804&amp;Q12804&amp;E12804</f>
        <v/>
      </c>
      <c r="C12804" s="73" t="n"/>
      <c r="D12804" s="73" t="n"/>
      <c r="E12804" s="78" t="n"/>
      <c r="F12804" s="75" t="n"/>
      <c r="G12804" s="73" t="n"/>
      <c r="H12804" s="75" t="n"/>
      <c r="I12804" s="75" t="n"/>
      <c r="J12804" s="75" t="n"/>
      <c r="K12804" s="75" t="n"/>
      <c r="L12804" s="75" t="n"/>
      <c r="M12804" s="75" t="n"/>
      <c r="N12804" s="75" t="n"/>
      <c r="O12804" s="75" t="n"/>
      <c r="P12804" s="75" t="n"/>
      <c r="Q12804" s="79" t="n"/>
      <c r="AR12804">
        <f>IF($AU$2&lt;&gt;5,NA(),IF(D12804=D12803,0,IF(AND(D22305=D12804,D12805=D12804),O12804+O12805+O22305,IF(D12805=D12804,O12805+O12804,O12804))))</f>
        <v/>
      </c>
      <c r="AS12804">
        <f>IF($AU$2&lt;&gt;5,NA(),IF(D12804=D12803,0,IF(AND(D22305=D12804,D12805=D12804),P12804+P12805+P22305,IF(D12805=D12804,P12805+P12804,P12804))))</f>
        <v/>
      </c>
      <c r="AT12804">
        <f>AR12804-AS12804</f>
        <v/>
      </c>
    </row>
    <row r="12805" ht="15.75" customHeight="1" s="121">
      <c r="B12805">
        <f>D12805&amp;Q12805&amp;E12805</f>
        <v/>
      </c>
      <c r="C12805" s="73" t="n"/>
      <c r="D12805" s="73" t="n"/>
      <c r="E12805" s="78" t="n"/>
      <c r="F12805" s="75" t="n"/>
      <c r="G12805" s="73" t="n"/>
      <c r="H12805" s="75" t="n"/>
      <c r="I12805" s="75" t="n"/>
      <c r="J12805" s="75" t="n"/>
      <c r="K12805" s="75" t="n"/>
      <c r="L12805" s="75" t="n"/>
      <c r="M12805" s="75" t="n"/>
      <c r="N12805" s="75" t="n"/>
      <c r="O12805" s="75" t="n"/>
      <c r="P12805" s="75" t="n"/>
      <c r="Q12805" s="79" t="n"/>
      <c r="AR12805">
        <f>IF($AU$2&lt;&gt;5,NA(),IF(D12805=D12804,0,IF(AND(D22306=D12805,D12806=D12805),O12805+O12806+O22306,IF(D12806=D12805,O12806+O12805,O12805))))</f>
        <v/>
      </c>
      <c r="AS12805">
        <f>IF($AU$2&lt;&gt;5,NA(),IF(D12805=D12804,0,IF(AND(D22306=D12805,D12806=D12805),P12805+P12806+P22306,IF(D12806=D12805,P12806+P12805,P12805))))</f>
        <v/>
      </c>
      <c r="AT12805">
        <f>AR12805-AS12805</f>
        <v/>
      </c>
    </row>
    <row r="12806" ht="15.75" customHeight="1" s="121">
      <c r="B12806">
        <f>D12806&amp;Q12806&amp;E12806</f>
        <v/>
      </c>
      <c r="C12806" s="73" t="n"/>
      <c r="D12806" s="73" t="n"/>
      <c r="E12806" s="78" t="n"/>
      <c r="F12806" s="75" t="n"/>
      <c r="G12806" s="73" t="n"/>
      <c r="H12806" s="75" t="n"/>
      <c r="I12806" s="75" t="n"/>
      <c r="J12806" s="75" t="n"/>
      <c r="K12806" s="75" t="n"/>
      <c r="L12806" s="75" t="n"/>
      <c r="M12806" s="75" t="n"/>
      <c r="N12806" s="75" t="n"/>
      <c r="O12806" s="75" t="n"/>
      <c r="P12806" s="75" t="n"/>
      <c r="Q12806" s="79" t="n"/>
      <c r="AR12806">
        <f>IF($AU$2&lt;&gt;5,NA(),IF(D12806=D12805,0,IF(AND(D22307=D12806,D12807=D12806),O12806+O12807+O22307,IF(D12807=D12806,O12807+O12806,O12806))))</f>
        <v/>
      </c>
      <c r="AS12806">
        <f>IF($AU$2&lt;&gt;5,NA(),IF(D12806=D12805,0,IF(AND(D22307=D12806,D12807=D12806),P12806+P12807+P22307,IF(D12807=D12806,P12807+P12806,P12806))))</f>
        <v/>
      </c>
      <c r="AT12806">
        <f>AR12806-AS12806</f>
        <v/>
      </c>
    </row>
    <row r="12807" ht="15.75" customHeight="1" s="121">
      <c r="B12807">
        <f>D12807&amp;Q12807&amp;E12807</f>
        <v/>
      </c>
      <c r="C12807" s="73" t="n"/>
      <c r="D12807" s="73" t="n"/>
      <c r="E12807" s="78" t="n"/>
      <c r="F12807" s="75" t="n"/>
      <c r="G12807" s="73" t="n"/>
      <c r="H12807" s="75" t="n"/>
      <c r="I12807" s="75" t="n"/>
      <c r="J12807" s="75" t="n"/>
      <c r="K12807" s="75" t="n"/>
      <c r="L12807" s="75" t="n"/>
      <c r="M12807" s="75" t="n"/>
      <c r="N12807" s="75" t="n"/>
      <c r="O12807" s="75" t="n"/>
      <c r="P12807" s="75" t="n"/>
      <c r="Q12807" s="79" t="n"/>
      <c r="AR12807">
        <f>IF($AU$2&lt;&gt;5,NA(),IF(D12807=D12806,0,IF(AND(D22308=D12807,D12808=D12807),O12807+O12808+O22308,IF(D12808=D12807,O12808+O12807,O12807))))</f>
        <v/>
      </c>
      <c r="AS12807">
        <f>IF($AU$2&lt;&gt;5,NA(),IF(D12807=D12806,0,IF(AND(D22308=D12807,D12808=D12807),P12807+P12808+P22308,IF(D12808=D12807,P12808+P12807,P12807))))</f>
        <v/>
      </c>
      <c r="AT12807">
        <f>AR12807-AS12807</f>
        <v/>
      </c>
    </row>
    <row r="12808" ht="15.75" customHeight="1" s="121">
      <c r="B12808">
        <f>D12808&amp;Q12808&amp;E12808</f>
        <v/>
      </c>
      <c r="C12808" s="73" t="n"/>
      <c r="D12808" s="73" t="n"/>
      <c r="E12808" s="78" t="n"/>
      <c r="F12808" s="75" t="n"/>
      <c r="G12808" s="73" t="n"/>
      <c r="H12808" s="75" t="n"/>
      <c r="I12808" s="75" t="n"/>
      <c r="J12808" s="75" t="n"/>
      <c r="K12808" s="75" t="n"/>
      <c r="L12808" s="75" t="n"/>
      <c r="M12808" s="75" t="n"/>
      <c r="N12808" s="75" t="n"/>
      <c r="O12808" s="75" t="n"/>
      <c r="P12808" s="75" t="n"/>
      <c r="Q12808" s="79" t="n"/>
      <c r="AR12808">
        <f>IF($AU$2&lt;&gt;5,NA(),IF(D12808=D12807,0,IF(AND(D22309=D12808,D12809=D12808),O12808+O12809+O22309,IF(D12809=D12808,O12809+O12808,O12808))))</f>
        <v/>
      </c>
      <c r="AS12808">
        <f>IF($AU$2&lt;&gt;5,NA(),IF(D12808=D12807,0,IF(AND(D22309=D12808,D12809=D12808),P12808+P12809+P22309,IF(D12809=D12808,P12809+P12808,P12808))))</f>
        <v/>
      </c>
      <c r="AT12808">
        <f>AR12808-AS12808</f>
        <v/>
      </c>
    </row>
    <row r="12809" ht="15.75" customHeight="1" s="121">
      <c r="B12809">
        <f>D12809&amp;Q12809&amp;E12809</f>
        <v/>
      </c>
      <c r="C12809" s="73" t="n"/>
      <c r="D12809" s="73" t="n"/>
      <c r="E12809" s="78" t="n"/>
      <c r="F12809" s="75" t="n"/>
      <c r="G12809" s="73" t="n"/>
      <c r="H12809" s="75" t="n"/>
      <c r="I12809" s="75" t="n"/>
      <c r="J12809" s="75" t="n"/>
      <c r="K12809" s="75" t="n"/>
      <c r="L12809" s="75" t="n"/>
      <c r="M12809" s="75" t="n"/>
      <c r="N12809" s="75" t="n"/>
      <c r="O12809" s="75" t="n"/>
      <c r="P12809" s="75" t="n"/>
      <c r="Q12809" s="79" t="n"/>
      <c r="AR12809">
        <f>IF($AU$2&lt;&gt;5,NA(),IF(D12809=D12808,0,IF(AND(D22310=D12809,D12810=D12809),O12809+O12810+O22310,IF(D12810=D12809,O12810+O12809,O12809))))</f>
        <v/>
      </c>
      <c r="AS12809">
        <f>IF($AU$2&lt;&gt;5,NA(),IF(D12809=D12808,0,IF(AND(D22310=D12809,D12810=D12809),P12809+P12810+P22310,IF(D12810=D12809,P12810+P12809,P12809))))</f>
        <v/>
      </c>
      <c r="AT12809">
        <f>AR12809-AS12809</f>
        <v/>
      </c>
    </row>
    <row r="12810" ht="15.75" customHeight="1" s="121">
      <c r="B12810">
        <f>D12810&amp;Q12810&amp;E12810</f>
        <v/>
      </c>
      <c r="C12810" s="73" t="n"/>
      <c r="D12810" s="73" t="n"/>
      <c r="E12810" s="78" t="n"/>
      <c r="F12810" s="75" t="n"/>
      <c r="G12810" s="73" t="n"/>
      <c r="H12810" s="75" t="n"/>
      <c r="I12810" s="75" t="n"/>
      <c r="J12810" s="75" t="n"/>
      <c r="K12810" s="75" t="n"/>
      <c r="L12810" s="75" t="n"/>
      <c r="M12810" s="75" t="n"/>
      <c r="N12810" s="75" t="n"/>
      <c r="O12810" s="75" t="n"/>
      <c r="P12810" s="75" t="n"/>
      <c r="Q12810" s="79" t="n"/>
      <c r="AR12810">
        <f>IF($AU$2&lt;&gt;5,NA(),IF(D12810=D12809,0,IF(AND(D22311=D12810,D12811=D12810),O12810+O12811+O22311,IF(D12811=D12810,O12811+O12810,O12810))))</f>
        <v/>
      </c>
      <c r="AS12810">
        <f>IF($AU$2&lt;&gt;5,NA(),IF(D12810=D12809,0,IF(AND(D22311=D12810,D12811=D12810),P12810+P12811+P22311,IF(D12811=D12810,P12811+P12810,P12810))))</f>
        <v/>
      </c>
      <c r="AT12810">
        <f>AR12810-AS12810</f>
        <v/>
      </c>
    </row>
    <row r="12811" ht="15.75" customHeight="1" s="121">
      <c r="B12811">
        <f>D12811&amp;Q12811&amp;E12811</f>
        <v/>
      </c>
      <c r="C12811" s="73" t="n"/>
      <c r="D12811" s="73" t="n"/>
      <c r="E12811" s="78" t="n"/>
      <c r="F12811" s="75" t="n"/>
      <c r="G12811" s="73" t="n"/>
      <c r="H12811" s="75" t="n"/>
      <c r="I12811" s="75" t="n"/>
      <c r="J12811" s="75" t="n"/>
      <c r="K12811" s="75" t="n"/>
      <c r="L12811" s="75" t="n"/>
      <c r="M12811" s="75" t="n"/>
      <c r="N12811" s="75" t="n"/>
      <c r="O12811" s="75" t="n"/>
      <c r="P12811" s="75" t="n"/>
      <c r="Q12811" s="79" t="n"/>
      <c r="AR12811">
        <f>IF($AU$2&lt;&gt;5,NA(),IF(D12811=D12810,0,IF(AND(D22312=D12811,D12812=D12811),O12811+O12812+O22312,IF(D12812=D12811,O12812+O12811,O12811))))</f>
        <v/>
      </c>
      <c r="AS12811">
        <f>IF($AU$2&lt;&gt;5,NA(),IF(D12811=D12810,0,IF(AND(D22312=D12811,D12812=D12811),P12811+P12812+P22312,IF(D12812=D12811,P12812+P12811,P12811))))</f>
        <v/>
      </c>
      <c r="AT12811">
        <f>AR12811-AS12811</f>
        <v/>
      </c>
    </row>
    <row r="12812" ht="15.75" customHeight="1" s="121">
      <c r="B12812">
        <f>D12812&amp;Q12812&amp;E12812</f>
        <v/>
      </c>
      <c r="C12812" s="73" t="n"/>
      <c r="D12812" s="73" t="n"/>
      <c r="E12812" s="78" t="n"/>
      <c r="F12812" s="75" t="n"/>
      <c r="G12812" s="73" t="n"/>
      <c r="H12812" s="75" t="n"/>
      <c r="I12812" s="75" t="n"/>
      <c r="J12812" s="75" t="n"/>
      <c r="K12812" s="75" t="n"/>
      <c r="L12812" s="75" t="n"/>
      <c r="M12812" s="75" t="n"/>
      <c r="N12812" s="75" t="n"/>
      <c r="O12812" s="75" t="n"/>
      <c r="P12812" s="75" t="n"/>
      <c r="Q12812" s="79" t="n"/>
      <c r="AR12812">
        <f>IF($AU$2&lt;&gt;5,NA(),IF(D12812=D12811,0,IF(AND(D22313=D12812,D12813=D12812),O12812+O12813+O22313,IF(D12813=D12812,O12813+O12812,O12812))))</f>
        <v/>
      </c>
      <c r="AS12812">
        <f>IF($AU$2&lt;&gt;5,NA(),IF(D12812=D12811,0,IF(AND(D22313=D12812,D12813=D12812),P12812+P12813+P22313,IF(D12813=D12812,P12813+P12812,P12812))))</f>
        <v/>
      </c>
      <c r="AT12812">
        <f>AR12812-AS12812</f>
        <v/>
      </c>
    </row>
    <row r="12813" ht="15.75" customHeight="1" s="121">
      <c r="B12813">
        <f>D12813&amp;Q12813&amp;E12813</f>
        <v/>
      </c>
      <c r="C12813" s="73" t="n"/>
      <c r="D12813" s="73" t="n"/>
      <c r="E12813" s="78" t="n"/>
      <c r="F12813" s="75" t="n"/>
      <c r="G12813" s="73" t="n"/>
      <c r="H12813" s="75" t="n"/>
      <c r="I12813" s="75" t="n"/>
      <c r="J12813" s="75" t="n"/>
      <c r="K12813" s="75" t="n"/>
      <c r="L12813" s="75" t="n"/>
      <c r="M12813" s="75" t="n"/>
      <c r="N12813" s="75" t="n"/>
      <c r="O12813" s="75" t="n"/>
      <c r="P12813" s="75" t="n"/>
      <c r="Q12813" s="79" t="n"/>
      <c r="AR12813">
        <f>IF($AU$2&lt;&gt;5,NA(),IF(D12813=D12812,0,IF(AND(D22314=D12813,D12814=D12813),O12813+O12814+O22314,IF(D12814=D12813,O12814+O12813,O12813))))</f>
        <v/>
      </c>
      <c r="AS12813">
        <f>IF($AU$2&lt;&gt;5,NA(),IF(D12813=D12812,0,IF(AND(D22314=D12813,D12814=D12813),P12813+P12814+P22314,IF(D12814=D12813,P12814+P12813,P12813))))</f>
        <v/>
      </c>
      <c r="AT12813">
        <f>AR12813-AS12813</f>
        <v/>
      </c>
    </row>
    <row r="12814" ht="15.75" customHeight="1" s="121">
      <c r="B12814">
        <f>D12814&amp;Q12814&amp;E12814</f>
        <v/>
      </c>
      <c r="C12814" s="73" t="n"/>
      <c r="D12814" s="73" t="n"/>
      <c r="E12814" s="78" t="n"/>
      <c r="F12814" s="75" t="n"/>
      <c r="G12814" s="73" t="n"/>
      <c r="H12814" s="75" t="n"/>
      <c r="I12814" s="75" t="n"/>
      <c r="J12814" s="75" t="n"/>
      <c r="K12814" s="75" t="n"/>
      <c r="L12814" s="75" t="n"/>
      <c r="M12814" s="75" t="n"/>
      <c r="N12814" s="75" t="n"/>
      <c r="O12814" s="75" t="n"/>
      <c r="P12814" s="75" t="n"/>
      <c r="Q12814" s="79" t="n"/>
      <c r="AR12814">
        <f>IF($AU$2&lt;&gt;5,NA(),IF(D12814=D12813,0,IF(AND(D22315=D12814,D12815=D12814),O12814+O12815+O22315,IF(D12815=D12814,O12815+O12814,O12814))))</f>
        <v/>
      </c>
      <c r="AS12814">
        <f>IF($AU$2&lt;&gt;5,NA(),IF(D12814=D12813,0,IF(AND(D22315=D12814,D12815=D12814),P12814+P12815+P22315,IF(D12815=D12814,P12815+P12814,P12814))))</f>
        <v/>
      </c>
      <c r="AT12814">
        <f>AR12814-AS12814</f>
        <v/>
      </c>
    </row>
    <row r="12815" ht="15.75" customHeight="1" s="121">
      <c r="B12815">
        <f>D12815&amp;Q12815&amp;E12815</f>
        <v/>
      </c>
      <c r="C12815" s="73" t="n"/>
      <c r="D12815" s="73" t="n"/>
      <c r="E12815" s="78" t="n"/>
      <c r="F12815" s="75" t="n"/>
      <c r="G12815" s="73" t="n"/>
      <c r="H12815" s="75" t="n"/>
      <c r="I12815" s="75" t="n"/>
      <c r="J12815" s="75" t="n"/>
      <c r="K12815" s="75" t="n"/>
      <c r="L12815" s="75" t="n"/>
      <c r="M12815" s="75" t="n"/>
      <c r="N12815" s="75" t="n"/>
      <c r="O12815" s="75" t="n"/>
      <c r="P12815" s="75" t="n"/>
      <c r="Q12815" s="79" t="n"/>
      <c r="AR12815">
        <f>IF($AU$2&lt;&gt;5,NA(),IF(D12815=D12814,0,IF(AND(D22316=D12815,D12816=D12815),O12815+O12816+O22316,IF(D12816=D12815,O12816+O12815,O12815))))</f>
        <v/>
      </c>
      <c r="AS12815">
        <f>IF($AU$2&lt;&gt;5,NA(),IF(D12815=D12814,0,IF(AND(D22316=D12815,D12816=D12815),P12815+P12816+P22316,IF(D12816=D12815,P12816+P12815,P12815))))</f>
        <v/>
      </c>
      <c r="AT12815">
        <f>AR12815-AS12815</f>
        <v/>
      </c>
    </row>
    <row r="12816" ht="15.75" customHeight="1" s="121">
      <c r="B12816">
        <f>D12816&amp;Q12816&amp;E12816</f>
        <v/>
      </c>
      <c r="C12816" s="73" t="n"/>
      <c r="D12816" s="73" t="n"/>
      <c r="E12816" s="78" t="n"/>
      <c r="F12816" s="75" t="n"/>
      <c r="G12816" s="73" t="n"/>
      <c r="H12816" s="75" t="n"/>
      <c r="I12816" s="75" t="n"/>
      <c r="J12816" s="75" t="n"/>
      <c r="K12816" s="75" t="n"/>
      <c r="L12816" s="75" t="n"/>
      <c r="M12816" s="75" t="n"/>
      <c r="N12816" s="75" t="n"/>
      <c r="O12816" s="75" t="n"/>
      <c r="P12816" s="75" t="n"/>
      <c r="Q12816" s="79" t="n"/>
      <c r="AR12816">
        <f>IF($AU$2&lt;&gt;5,NA(),IF(D12816=D12815,0,IF(AND(D22317=D12816,D12817=D12816),O12816+O12817+O22317,IF(D12817=D12816,O12817+O12816,O12816))))</f>
        <v/>
      </c>
      <c r="AS12816">
        <f>IF($AU$2&lt;&gt;5,NA(),IF(D12816=D12815,0,IF(AND(D22317=D12816,D12817=D12816),P12816+P12817+P22317,IF(D12817=D12816,P12817+P12816,P12816))))</f>
        <v/>
      </c>
      <c r="AT12816">
        <f>AR12816-AS12816</f>
        <v/>
      </c>
    </row>
    <row r="12817" ht="15.75" customHeight="1" s="121">
      <c r="B12817">
        <f>D12817&amp;Q12817&amp;E12817</f>
        <v/>
      </c>
      <c r="C12817" s="73" t="n"/>
      <c r="D12817" s="73" t="n"/>
      <c r="E12817" s="78" t="n"/>
      <c r="F12817" s="75" t="n"/>
      <c r="G12817" s="73" t="n"/>
      <c r="H12817" s="75" t="n"/>
      <c r="I12817" s="75" t="n"/>
      <c r="J12817" s="75" t="n"/>
      <c r="K12817" s="75" t="n"/>
      <c r="L12817" s="75" t="n"/>
      <c r="M12817" s="75" t="n"/>
      <c r="N12817" s="75" t="n"/>
      <c r="O12817" s="75" t="n"/>
      <c r="P12817" s="75" t="n"/>
      <c r="Q12817" s="79" t="n"/>
      <c r="AR12817">
        <f>IF($AU$2&lt;&gt;5,NA(),IF(D12817=D12816,0,IF(AND(D22318=D12817,D12818=D12817),O12817+O12818+O22318,IF(D12818=D12817,O12818+O12817,O12817))))</f>
        <v/>
      </c>
      <c r="AS12817">
        <f>IF($AU$2&lt;&gt;5,NA(),IF(D12817=D12816,0,IF(AND(D22318=D12817,D12818=D12817),P12817+P12818+P22318,IF(D12818=D12817,P12818+P12817,P12817))))</f>
        <v/>
      </c>
      <c r="AT12817">
        <f>AR12817-AS12817</f>
        <v/>
      </c>
    </row>
    <row r="12818" ht="15.75" customHeight="1" s="121">
      <c r="B12818">
        <f>D12818&amp;Q12818&amp;E12818</f>
        <v/>
      </c>
      <c r="C12818" s="73" t="n"/>
      <c r="D12818" s="73" t="n"/>
      <c r="E12818" s="78" t="n"/>
      <c r="F12818" s="75" t="n"/>
      <c r="G12818" s="73" t="n"/>
      <c r="H12818" s="75" t="n"/>
      <c r="I12818" s="75" t="n"/>
      <c r="J12818" s="75" t="n"/>
      <c r="K12818" s="75" t="n"/>
      <c r="L12818" s="75" t="n"/>
      <c r="M12818" s="75" t="n"/>
      <c r="N12818" s="75" t="n"/>
      <c r="O12818" s="75" t="n"/>
      <c r="P12818" s="75" t="n"/>
      <c r="Q12818" s="79" t="n"/>
      <c r="AR12818">
        <f>IF($AU$2&lt;&gt;5,NA(),IF(D12818=D12817,0,IF(AND(D22319=D12818,D12819=D12818),O12818+O12819+O22319,IF(D12819=D12818,O12819+O12818,O12818))))</f>
        <v/>
      </c>
      <c r="AS12818">
        <f>IF($AU$2&lt;&gt;5,NA(),IF(D12818=D12817,0,IF(AND(D22319=D12818,D12819=D12818),P12818+P12819+P22319,IF(D12819=D12818,P12819+P12818,P12818))))</f>
        <v/>
      </c>
      <c r="AT12818">
        <f>AR12818-AS12818</f>
        <v/>
      </c>
    </row>
    <row r="12819" ht="15.75" customHeight="1" s="121">
      <c r="B12819">
        <f>D12819&amp;Q12819&amp;E12819</f>
        <v/>
      </c>
      <c r="C12819" s="73" t="n"/>
      <c r="D12819" s="73" t="n"/>
      <c r="E12819" s="78" t="n"/>
      <c r="F12819" s="75" t="n"/>
      <c r="G12819" s="73" t="n"/>
      <c r="H12819" s="75" t="n"/>
      <c r="I12819" s="75" t="n"/>
      <c r="J12819" s="75" t="n"/>
      <c r="K12819" s="75" t="n"/>
      <c r="L12819" s="75" t="n"/>
      <c r="M12819" s="75" t="n"/>
      <c r="N12819" s="75" t="n"/>
      <c r="O12819" s="75" t="n"/>
      <c r="P12819" s="75" t="n"/>
      <c r="Q12819" s="79" t="n"/>
      <c r="AR12819">
        <f>IF($AU$2&lt;&gt;5,NA(),IF(D12819=D12818,0,IF(AND(D22320=D12819,D12820=D12819),O12819+O12820+O22320,IF(D12820=D12819,O12820+O12819,O12819))))</f>
        <v/>
      </c>
      <c r="AS12819">
        <f>IF($AU$2&lt;&gt;5,NA(),IF(D12819=D12818,0,IF(AND(D22320=D12819,D12820=D12819),P12819+P12820+P22320,IF(D12820=D12819,P12820+P12819,P12819))))</f>
        <v/>
      </c>
      <c r="AT12819">
        <f>AR12819-AS12819</f>
        <v/>
      </c>
    </row>
    <row r="12820" ht="15.75" customHeight="1" s="121">
      <c r="B12820">
        <f>D12820&amp;Q12820&amp;E12820</f>
        <v/>
      </c>
      <c r="C12820" s="73" t="n"/>
      <c r="D12820" s="73" t="n"/>
      <c r="E12820" s="78" t="n"/>
      <c r="F12820" s="75" t="n"/>
      <c r="G12820" s="73" t="n"/>
      <c r="H12820" s="75" t="n"/>
      <c r="I12820" s="75" t="n"/>
      <c r="J12820" s="75" t="n"/>
      <c r="K12820" s="75" t="n"/>
      <c r="L12820" s="75" t="n"/>
      <c r="M12820" s="75" t="n"/>
      <c r="N12820" s="75" t="n"/>
      <c r="O12820" s="75" t="n"/>
      <c r="P12820" s="75" t="n"/>
      <c r="Q12820" s="79" t="n"/>
      <c r="AR12820">
        <f>IF($AU$2&lt;&gt;5,NA(),IF(D12820=D12819,0,IF(AND(D22321=D12820,D12821=D12820),O12820+O12821+O22321,IF(D12821=D12820,O12821+O12820,O12820))))</f>
        <v/>
      </c>
      <c r="AS12820">
        <f>IF($AU$2&lt;&gt;5,NA(),IF(D12820=D12819,0,IF(AND(D22321=D12820,D12821=D12820),P12820+P12821+P22321,IF(D12821=D12820,P12821+P12820,P12820))))</f>
        <v/>
      </c>
      <c r="AT12820">
        <f>AR12820-AS12820</f>
        <v/>
      </c>
    </row>
    <row r="12821" ht="15.75" customHeight="1" s="121">
      <c r="B12821">
        <f>D12821&amp;Q12821&amp;E12821</f>
        <v/>
      </c>
      <c r="C12821" s="73" t="n"/>
      <c r="D12821" s="73" t="n"/>
      <c r="E12821" s="78" t="n"/>
      <c r="F12821" s="75" t="n"/>
      <c r="G12821" s="73" t="n"/>
      <c r="H12821" s="75" t="n"/>
      <c r="I12821" s="75" t="n"/>
      <c r="J12821" s="75" t="n"/>
      <c r="K12821" s="75" t="n"/>
      <c r="L12821" s="75" t="n"/>
      <c r="M12821" s="75" t="n"/>
      <c r="N12821" s="75" t="n"/>
      <c r="O12821" s="75" t="n"/>
      <c r="P12821" s="75" t="n"/>
      <c r="Q12821" s="79" t="n"/>
      <c r="AR12821">
        <f>IF($AU$2&lt;&gt;5,NA(),IF(D12821=D12820,0,IF(AND(D22322=D12821,D12822=D12821),O12821+O12822+O22322,IF(D12822=D12821,O12822+O12821,O12821))))</f>
        <v/>
      </c>
      <c r="AS12821">
        <f>IF($AU$2&lt;&gt;5,NA(),IF(D12821=D12820,0,IF(AND(D22322=D12821,D12822=D12821),P12821+P12822+P22322,IF(D12822=D12821,P12822+P12821,P12821))))</f>
        <v/>
      </c>
      <c r="AT12821">
        <f>AR12821-AS12821</f>
        <v/>
      </c>
    </row>
    <row r="12822" ht="15.75" customHeight="1" s="121">
      <c r="B12822">
        <f>D12822&amp;Q12822&amp;E12822</f>
        <v/>
      </c>
      <c r="C12822" s="73" t="n"/>
      <c r="D12822" s="73" t="n"/>
      <c r="E12822" s="78" t="n"/>
      <c r="F12822" s="75" t="n"/>
      <c r="G12822" s="73" t="n"/>
      <c r="H12822" s="75" t="n"/>
      <c r="I12822" s="75" t="n"/>
      <c r="J12822" s="75" t="n"/>
      <c r="K12822" s="75" t="n"/>
      <c r="L12822" s="75" t="n"/>
      <c r="M12822" s="75" t="n"/>
      <c r="N12822" s="75" t="n"/>
      <c r="O12822" s="75" t="n"/>
      <c r="P12822" s="75" t="n"/>
      <c r="Q12822" s="79" t="n"/>
      <c r="AR12822">
        <f>IF($AU$2&lt;&gt;5,NA(),IF(D12822=D12821,0,IF(AND(D22323=D12822,D12823=D12822),O12822+O12823+O22323,IF(D12823=D12822,O12823+O12822,O12822))))</f>
        <v/>
      </c>
      <c r="AS12822">
        <f>IF($AU$2&lt;&gt;5,NA(),IF(D12822=D12821,0,IF(AND(D22323=D12822,D12823=D12822),P12822+P12823+P22323,IF(D12823=D12822,P12823+P12822,P12822))))</f>
        <v/>
      </c>
      <c r="AT12822">
        <f>AR12822-AS12822</f>
        <v/>
      </c>
    </row>
    <row r="12823" ht="15.75" customHeight="1" s="121">
      <c r="B12823">
        <f>D12823&amp;Q12823&amp;E12823</f>
        <v/>
      </c>
      <c r="C12823" s="73" t="n"/>
      <c r="D12823" s="73" t="n"/>
      <c r="E12823" s="78" t="n"/>
      <c r="F12823" s="75" t="n"/>
      <c r="G12823" s="73" t="n"/>
      <c r="H12823" s="75" t="n"/>
      <c r="I12823" s="75" t="n"/>
      <c r="J12823" s="75" t="n"/>
      <c r="K12823" s="75" t="n"/>
      <c r="L12823" s="75" t="n"/>
      <c r="M12823" s="75" t="n"/>
      <c r="N12823" s="75" t="n"/>
      <c r="O12823" s="75" t="n"/>
      <c r="P12823" s="75" t="n"/>
      <c r="Q12823" s="79" t="n"/>
      <c r="AR12823">
        <f>IF($AU$2&lt;&gt;5,NA(),IF(D12823=D12822,0,IF(AND(D22324=D12823,D12824=D12823),O12823+O12824+O22324,IF(D12824=D12823,O12824+O12823,O12823))))</f>
        <v/>
      </c>
      <c r="AS12823">
        <f>IF($AU$2&lt;&gt;5,NA(),IF(D12823=D12822,0,IF(AND(D22324=D12823,D12824=D12823),P12823+P12824+P22324,IF(D12824=D12823,P12824+P12823,P12823))))</f>
        <v/>
      </c>
      <c r="AT12823">
        <f>AR12823-AS12823</f>
        <v/>
      </c>
    </row>
    <row r="12824" ht="15.75" customHeight="1" s="121">
      <c r="B12824">
        <f>D12824&amp;Q12824&amp;E12824</f>
        <v/>
      </c>
      <c r="C12824" s="73" t="n"/>
      <c r="D12824" s="73" t="n"/>
      <c r="E12824" s="78" t="n"/>
      <c r="F12824" s="75" t="n"/>
      <c r="G12824" s="73" t="n"/>
      <c r="H12824" s="75" t="n"/>
      <c r="I12824" s="75" t="n"/>
      <c r="J12824" s="75" t="n"/>
      <c r="K12824" s="75" t="n"/>
      <c r="L12824" s="75" t="n"/>
      <c r="M12824" s="75" t="n"/>
      <c r="N12824" s="75" t="n"/>
      <c r="O12824" s="75" t="n"/>
      <c r="P12824" s="75" t="n"/>
      <c r="Q12824" s="79" t="n"/>
      <c r="AR12824">
        <f>IF($AU$2&lt;&gt;5,NA(),IF(D12824=D12823,0,IF(AND(D22325=D12824,D12825=D12824),O12824+O12825+O22325,IF(D12825=D12824,O12825+O12824,O12824))))</f>
        <v/>
      </c>
      <c r="AS12824">
        <f>IF($AU$2&lt;&gt;5,NA(),IF(D12824=D12823,0,IF(AND(D22325=D12824,D12825=D12824),P12824+P12825+P22325,IF(D12825=D12824,P12825+P12824,P12824))))</f>
        <v/>
      </c>
      <c r="AT12824">
        <f>AR12824-AS12824</f>
        <v/>
      </c>
    </row>
    <row r="12825" ht="15.75" customHeight="1" s="121">
      <c r="B12825">
        <f>D12825&amp;Q12825&amp;E12825</f>
        <v/>
      </c>
      <c r="C12825" s="73" t="n"/>
      <c r="D12825" s="73" t="n"/>
      <c r="E12825" s="78" t="n"/>
      <c r="F12825" s="75" t="n"/>
      <c r="G12825" s="73" t="n"/>
      <c r="H12825" s="75" t="n"/>
      <c r="I12825" s="75" t="n"/>
      <c r="J12825" s="75" t="n"/>
      <c r="K12825" s="75" t="n"/>
      <c r="L12825" s="75" t="n"/>
      <c r="M12825" s="75" t="n"/>
      <c r="N12825" s="75" t="n"/>
      <c r="O12825" s="75" t="n"/>
      <c r="P12825" s="75" t="n"/>
      <c r="Q12825" s="79" t="n"/>
      <c r="AR12825">
        <f>IF($AU$2&lt;&gt;5,NA(),IF(D12825=D12824,0,IF(AND(D22326=D12825,D12826=D12825),O12825+O12826+O22326,IF(D12826=D12825,O12826+O12825,O12825))))</f>
        <v/>
      </c>
      <c r="AS12825">
        <f>IF($AU$2&lt;&gt;5,NA(),IF(D12825=D12824,0,IF(AND(D22326=D12825,D12826=D12825),P12825+P12826+P22326,IF(D12826=D12825,P12826+P12825,P12825))))</f>
        <v/>
      </c>
      <c r="AT12825">
        <f>AR12825-AS12825</f>
        <v/>
      </c>
    </row>
    <row r="12826" ht="15.75" customHeight="1" s="121">
      <c r="B12826">
        <f>D12826&amp;Q12826&amp;E12826</f>
        <v/>
      </c>
      <c r="C12826" s="73" t="n"/>
      <c r="D12826" s="73" t="n"/>
      <c r="E12826" s="78" t="n"/>
      <c r="F12826" s="75" t="n"/>
      <c r="G12826" s="73" t="n"/>
      <c r="H12826" s="75" t="n"/>
      <c r="I12826" s="75" t="n"/>
      <c r="J12826" s="75" t="n"/>
      <c r="K12826" s="75" t="n"/>
      <c r="L12826" s="75" t="n"/>
      <c r="M12826" s="75" t="n"/>
      <c r="N12826" s="75" t="n"/>
      <c r="O12826" s="75" t="n"/>
      <c r="P12826" s="75" t="n"/>
      <c r="Q12826" s="79" t="n"/>
      <c r="AR12826">
        <f>IF($AU$2&lt;&gt;5,NA(),IF(D12826=D12825,0,IF(AND(D22327=D12826,D12827=D12826),O12826+O12827+O22327,IF(D12827=D12826,O12827+O12826,O12826))))</f>
        <v/>
      </c>
      <c r="AS12826">
        <f>IF($AU$2&lt;&gt;5,NA(),IF(D12826=D12825,0,IF(AND(D22327=D12826,D12827=D12826),P12826+P12827+P22327,IF(D12827=D12826,P12827+P12826,P12826))))</f>
        <v/>
      </c>
      <c r="AT12826">
        <f>AR12826-AS12826</f>
        <v/>
      </c>
    </row>
    <row r="12827" ht="15.75" customHeight="1" s="121">
      <c r="B12827">
        <f>D12827&amp;Q12827&amp;E12827</f>
        <v/>
      </c>
      <c r="C12827" s="73" t="n"/>
      <c r="D12827" s="73" t="n"/>
      <c r="E12827" s="78" t="n"/>
      <c r="F12827" s="75" t="n"/>
      <c r="G12827" s="73" t="n"/>
      <c r="H12827" s="75" t="n"/>
      <c r="I12827" s="75" t="n"/>
      <c r="J12827" s="75" t="n"/>
      <c r="K12827" s="75" t="n"/>
      <c r="L12827" s="75" t="n"/>
      <c r="M12827" s="75" t="n"/>
      <c r="N12827" s="75" t="n"/>
      <c r="O12827" s="75" t="n"/>
      <c r="P12827" s="75" t="n"/>
      <c r="Q12827" s="79" t="n"/>
      <c r="AR12827">
        <f>IF($AU$2&lt;&gt;5,NA(),IF(D12827=D12826,0,IF(AND(D22328=D12827,D12828=D12827),O12827+O12828+O22328,IF(D12828=D12827,O12828+O12827,O12827))))</f>
        <v/>
      </c>
      <c r="AS12827">
        <f>IF($AU$2&lt;&gt;5,NA(),IF(D12827=D12826,0,IF(AND(D22328=D12827,D12828=D12827),P12827+P12828+P22328,IF(D12828=D12827,P12828+P12827,P12827))))</f>
        <v/>
      </c>
      <c r="AT12827">
        <f>AR12827-AS12827</f>
        <v/>
      </c>
    </row>
    <row r="12828" ht="15.75" customHeight="1" s="121">
      <c r="B12828">
        <f>D12828&amp;Q12828&amp;E12828</f>
        <v/>
      </c>
      <c r="C12828" s="73" t="n"/>
      <c r="D12828" s="73" t="n"/>
      <c r="E12828" s="78" t="n"/>
      <c r="F12828" s="75" t="n"/>
      <c r="G12828" s="73" t="n"/>
      <c r="H12828" s="75" t="n"/>
      <c r="I12828" s="75" t="n"/>
      <c r="J12828" s="75" t="n"/>
      <c r="K12828" s="75" t="n"/>
      <c r="L12828" s="75" t="n"/>
      <c r="M12828" s="75" t="n"/>
      <c r="N12828" s="75" t="n"/>
      <c r="O12828" s="75" t="n"/>
      <c r="P12828" s="75" t="n"/>
      <c r="Q12828" s="79" t="n"/>
      <c r="AR12828">
        <f>IF($AU$2&lt;&gt;5,NA(),IF(D12828=D12827,0,IF(AND(D22329=D12828,D12829=D12828),O12828+O12829+O22329,IF(D12829=D12828,O12829+O12828,O12828))))</f>
        <v/>
      </c>
      <c r="AS12828">
        <f>IF($AU$2&lt;&gt;5,NA(),IF(D12828=D12827,0,IF(AND(D22329=D12828,D12829=D12828),P12828+P12829+P22329,IF(D12829=D12828,P12829+P12828,P12828))))</f>
        <v/>
      </c>
      <c r="AT12828">
        <f>AR12828-AS12828</f>
        <v/>
      </c>
    </row>
    <row r="12829" ht="15.75" customHeight="1" s="121">
      <c r="B12829">
        <f>D12829&amp;Q12829&amp;E12829</f>
        <v/>
      </c>
      <c r="C12829" s="73" t="n"/>
      <c r="D12829" s="73" t="n"/>
      <c r="E12829" s="78" t="n"/>
      <c r="F12829" s="75" t="n"/>
      <c r="G12829" s="73" t="n"/>
      <c r="H12829" s="75" t="n"/>
      <c r="I12829" s="75" t="n"/>
      <c r="J12829" s="75" t="n"/>
      <c r="K12829" s="75" t="n"/>
      <c r="L12829" s="75" t="n"/>
      <c r="M12829" s="75" t="n"/>
      <c r="N12829" s="75" t="n"/>
      <c r="O12829" s="75" t="n"/>
      <c r="P12829" s="75" t="n"/>
      <c r="Q12829" s="79" t="n"/>
      <c r="AR12829">
        <f>IF($AU$2&lt;&gt;5,NA(),IF(D12829=D12828,0,IF(AND(D22330=D12829,D12830=D12829),O12829+O12830+O22330,IF(D12830=D12829,O12830+O12829,O12829))))</f>
        <v/>
      </c>
      <c r="AS12829">
        <f>IF($AU$2&lt;&gt;5,NA(),IF(D12829=D12828,0,IF(AND(D22330=D12829,D12830=D12829),P12829+P12830+P22330,IF(D12830=D12829,P12830+P12829,P12829))))</f>
        <v/>
      </c>
      <c r="AT12829">
        <f>AR12829-AS12829</f>
        <v/>
      </c>
    </row>
    <row r="12830" ht="15.75" customHeight="1" s="121">
      <c r="B12830">
        <f>D12830&amp;Q12830&amp;E12830</f>
        <v/>
      </c>
      <c r="C12830" s="73" t="n"/>
      <c r="D12830" s="73" t="n"/>
      <c r="E12830" s="78" t="n"/>
      <c r="F12830" s="75" t="n"/>
      <c r="G12830" s="73" t="n"/>
      <c r="H12830" s="75" t="n"/>
      <c r="I12830" s="75" t="n"/>
      <c r="J12830" s="75" t="n"/>
      <c r="K12830" s="75" t="n"/>
      <c r="L12830" s="75" t="n"/>
      <c r="M12830" s="75" t="n"/>
      <c r="N12830" s="75" t="n"/>
      <c r="O12830" s="75" t="n"/>
      <c r="P12830" s="75" t="n"/>
      <c r="Q12830" s="79" t="n"/>
      <c r="AR12830">
        <f>IF($AU$2&lt;&gt;5,NA(),IF(D12830=D12829,0,IF(AND(D22331=D12830,D12831=D12830),O12830+O12831+O22331,IF(D12831=D12830,O12831+O12830,O12830))))</f>
        <v/>
      </c>
      <c r="AS12830">
        <f>IF($AU$2&lt;&gt;5,NA(),IF(D12830=D12829,0,IF(AND(D22331=D12830,D12831=D12830),P12830+P12831+P22331,IF(D12831=D12830,P12831+P12830,P12830))))</f>
        <v/>
      </c>
      <c r="AT12830">
        <f>AR12830-AS12830</f>
        <v/>
      </c>
    </row>
    <row r="12831" ht="15.75" customHeight="1" s="121">
      <c r="B12831">
        <f>D12831&amp;Q12831&amp;E12831</f>
        <v/>
      </c>
      <c r="C12831" s="73" t="n"/>
      <c r="D12831" s="73" t="n"/>
      <c r="E12831" s="78" t="n"/>
      <c r="F12831" s="75" t="n"/>
      <c r="G12831" s="73" t="n"/>
      <c r="H12831" s="75" t="n"/>
      <c r="I12831" s="75" t="n"/>
      <c r="J12831" s="75" t="n"/>
      <c r="K12831" s="75" t="n"/>
      <c r="L12831" s="75" t="n"/>
      <c r="M12831" s="75" t="n"/>
      <c r="N12831" s="75" t="n"/>
      <c r="O12831" s="75" t="n"/>
      <c r="P12831" s="75" t="n"/>
      <c r="Q12831" s="79" t="n"/>
      <c r="AR12831">
        <f>IF($AU$2&lt;&gt;5,NA(),IF(D12831=D12830,0,IF(AND(D22332=D12831,D12832=D12831),O12831+O12832+O22332,IF(D12832=D12831,O12832+O12831,O12831))))</f>
        <v/>
      </c>
      <c r="AS12831">
        <f>IF($AU$2&lt;&gt;5,NA(),IF(D12831=D12830,0,IF(AND(D22332=D12831,D12832=D12831),P12831+P12832+P22332,IF(D12832=D12831,P12832+P12831,P12831))))</f>
        <v/>
      </c>
      <c r="AT12831">
        <f>AR12831-AS12831</f>
        <v/>
      </c>
    </row>
    <row r="12832" ht="15.75" customHeight="1" s="121">
      <c r="B12832">
        <f>D12832&amp;Q12832&amp;E12832</f>
        <v/>
      </c>
      <c r="C12832" s="73" t="n"/>
      <c r="D12832" s="73" t="n"/>
      <c r="E12832" s="78" t="n"/>
      <c r="F12832" s="75" t="n"/>
      <c r="G12832" s="73" t="n"/>
      <c r="H12832" s="75" t="n"/>
      <c r="I12832" s="75" t="n"/>
      <c r="J12832" s="75" t="n"/>
      <c r="K12832" s="75" t="n"/>
      <c r="L12832" s="75" t="n"/>
      <c r="M12832" s="75" t="n"/>
      <c r="N12832" s="75" t="n"/>
      <c r="O12832" s="75" t="n"/>
      <c r="P12832" s="75" t="n"/>
      <c r="Q12832" s="79" t="n"/>
      <c r="AR12832">
        <f>IF($AU$2&lt;&gt;5,NA(),IF(D12832=D12831,0,IF(AND(D22333=D12832,D12833=D12832),O12832+O12833+O22333,IF(D12833=D12832,O12833+O12832,O12832))))</f>
        <v/>
      </c>
      <c r="AS12832">
        <f>IF($AU$2&lt;&gt;5,NA(),IF(D12832=D12831,0,IF(AND(D22333=D12832,D12833=D12832),P12832+P12833+P22333,IF(D12833=D12832,P12833+P12832,P12832))))</f>
        <v/>
      </c>
      <c r="AT12832">
        <f>AR12832-AS12832</f>
        <v/>
      </c>
    </row>
    <row r="12833" ht="15.75" customHeight="1" s="121">
      <c r="B12833">
        <f>D12833&amp;Q12833&amp;E12833</f>
        <v/>
      </c>
      <c r="C12833" s="73" t="n"/>
      <c r="D12833" s="73" t="n"/>
      <c r="E12833" s="78" t="n"/>
      <c r="F12833" s="75" t="n"/>
      <c r="G12833" s="73" t="n"/>
      <c r="H12833" s="75" t="n"/>
      <c r="I12833" s="75" t="n"/>
      <c r="J12833" s="75" t="n"/>
      <c r="K12833" s="75" t="n"/>
      <c r="L12833" s="75" t="n"/>
      <c r="M12833" s="75" t="n"/>
      <c r="N12833" s="75" t="n"/>
      <c r="O12833" s="75" t="n"/>
      <c r="P12833" s="75" t="n"/>
      <c r="Q12833" s="79" t="n"/>
      <c r="AR12833">
        <f>IF($AU$2&lt;&gt;5,NA(),IF(D12833=D12832,0,IF(AND(D22334=D12833,D12834=D12833),O12833+O12834+O22334,IF(D12834=D12833,O12834+O12833,O12833))))</f>
        <v/>
      </c>
      <c r="AS12833">
        <f>IF($AU$2&lt;&gt;5,NA(),IF(D12833=D12832,0,IF(AND(D22334=D12833,D12834=D12833),P12833+P12834+P22334,IF(D12834=D12833,P12834+P12833,P12833))))</f>
        <v/>
      </c>
      <c r="AT12833">
        <f>AR12833-AS12833</f>
        <v/>
      </c>
    </row>
    <row r="12834" ht="15.75" customHeight="1" s="121">
      <c r="B12834">
        <f>D12834&amp;Q12834&amp;E12834</f>
        <v/>
      </c>
      <c r="C12834" s="73" t="n"/>
      <c r="D12834" s="73" t="n"/>
      <c r="E12834" s="78" t="n"/>
      <c r="F12834" s="75" t="n"/>
      <c r="G12834" s="73" t="n"/>
      <c r="H12834" s="75" t="n"/>
      <c r="I12834" s="75" t="n"/>
      <c r="J12834" s="75" t="n"/>
      <c r="K12834" s="75" t="n"/>
      <c r="L12834" s="75" t="n"/>
      <c r="M12834" s="75" t="n"/>
      <c r="N12834" s="75" t="n"/>
      <c r="O12834" s="75" t="n"/>
      <c r="P12834" s="75" t="n"/>
      <c r="Q12834" s="79" t="n"/>
      <c r="AR12834">
        <f>IF($AU$2&lt;&gt;5,NA(),IF(D12834=D12833,0,IF(AND(D22335=D12834,D12835=D12834),O12834+O12835+O22335,IF(D12835=D12834,O12835+O12834,O12834))))</f>
        <v/>
      </c>
      <c r="AS12834">
        <f>IF($AU$2&lt;&gt;5,NA(),IF(D12834=D12833,0,IF(AND(D22335=D12834,D12835=D12834),P12834+P12835+P22335,IF(D12835=D12834,P12835+P12834,P12834))))</f>
        <v/>
      </c>
      <c r="AT12834">
        <f>AR12834-AS12834</f>
        <v/>
      </c>
    </row>
    <row r="12835" ht="15.75" customHeight="1" s="121">
      <c r="B12835">
        <f>D12835&amp;Q12835&amp;E12835</f>
        <v/>
      </c>
      <c r="C12835" s="73" t="n"/>
      <c r="D12835" s="73" t="n"/>
      <c r="E12835" s="78" t="n"/>
      <c r="F12835" s="75" t="n"/>
      <c r="G12835" s="73" t="n"/>
      <c r="H12835" s="75" t="n"/>
      <c r="I12835" s="75" t="n"/>
      <c r="J12835" s="75" t="n"/>
      <c r="K12835" s="75" t="n"/>
      <c r="L12835" s="75" t="n"/>
      <c r="M12835" s="75" t="n"/>
      <c r="N12835" s="75" t="n"/>
      <c r="O12835" s="75" t="n"/>
      <c r="P12835" s="75" t="n"/>
      <c r="Q12835" s="79" t="n"/>
      <c r="AR12835">
        <f>IF($AU$2&lt;&gt;5,NA(),IF(D12835=D12834,0,IF(AND(D22336=D12835,D12836=D12835),O12835+O12836+O22336,IF(D12836=D12835,O12836+O12835,O12835))))</f>
        <v/>
      </c>
      <c r="AS12835">
        <f>IF($AU$2&lt;&gt;5,NA(),IF(D12835=D12834,0,IF(AND(D22336=D12835,D12836=D12835),P12835+P12836+P22336,IF(D12836=D12835,P12836+P12835,P12835))))</f>
        <v/>
      </c>
      <c r="AT12835">
        <f>AR12835-AS12835</f>
        <v/>
      </c>
    </row>
    <row r="12836" ht="15.75" customHeight="1" s="121">
      <c r="B12836">
        <f>D12836&amp;Q12836&amp;E12836</f>
        <v/>
      </c>
      <c r="C12836" s="73" t="n"/>
      <c r="D12836" s="73" t="n"/>
      <c r="E12836" s="78" t="n"/>
      <c r="F12836" s="75" t="n"/>
      <c r="G12836" s="73" t="n"/>
      <c r="H12836" s="75" t="n"/>
      <c r="I12836" s="75" t="n"/>
      <c r="J12836" s="75" t="n"/>
      <c r="K12836" s="75" t="n"/>
      <c r="L12836" s="75" t="n"/>
      <c r="M12836" s="75" t="n"/>
      <c r="N12836" s="75" t="n"/>
      <c r="O12836" s="75" t="n"/>
      <c r="P12836" s="75" t="n"/>
      <c r="Q12836" s="79" t="n"/>
      <c r="AR12836">
        <f>IF($AU$2&lt;&gt;5,NA(),IF(D12836=D12835,0,IF(AND(D22337=D12836,D12837=D12836),O12836+O12837+O22337,IF(D12837=D12836,O12837+O12836,O12836))))</f>
        <v/>
      </c>
      <c r="AS12836">
        <f>IF($AU$2&lt;&gt;5,NA(),IF(D12836=D12835,0,IF(AND(D22337=D12836,D12837=D12836),P12836+P12837+P22337,IF(D12837=D12836,P12837+P12836,P12836))))</f>
        <v/>
      </c>
      <c r="AT12836">
        <f>AR12836-AS12836</f>
        <v/>
      </c>
    </row>
    <row r="12837" ht="15.75" customHeight="1" s="121">
      <c r="B12837">
        <f>D12837&amp;Q12837&amp;E12837</f>
        <v/>
      </c>
      <c r="C12837" s="73" t="n"/>
      <c r="D12837" s="73" t="n"/>
      <c r="E12837" s="78" t="n"/>
      <c r="F12837" s="75" t="n"/>
      <c r="G12837" s="73" t="n"/>
      <c r="H12837" s="75" t="n"/>
      <c r="I12837" s="75" t="n"/>
      <c r="J12837" s="75" t="n"/>
      <c r="K12837" s="75" t="n"/>
      <c r="L12837" s="75" t="n"/>
      <c r="M12837" s="75" t="n"/>
      <c r="N12837" s="75" t="n"/>
      <c r="O12837" s="75" t="n"/>
      <c r="P12837" s="75" t="n"/>
      <c r="Q12837" s="79" t="n"/>
      <c r="AR12837">
        <f>IF($AU$2&lt;&gt;5,NA(),IF(D12837=D12836,0,IF(AND(D22338=D12837,D12838=D12837),O12837+O12838+O22338,IF(D12838=D12837,O12838+O12837,O12837))))</f>
        <v/>
      </c>
      <c r="AS12837">
        <f>IF($AU$2&lt;&gt;5,NA(),IF(D12837=D12836,0,IF(AND(D22338=D12837,D12838=D12837),P12837+P12838+P22338,IF(D12838=D12837,P12838+P12837,P12837))))</f>
        <v/>
      </c>
      <c r="AT12837">
        <f>AR12837-AS12837</f>
        <v/>
      </c>
    </row>
    <row r="12838" ht="15.75" customHeight="1" s="121">
      <c r="B12838">
        <f>D12838&amp;Q12838&amp;E12838</f>
        <v/>
      </c>
      <c r="C12838" s="73" t="n"/>
      <c r="D12838" s="73" t="n"/>
      <c r="E12838" s="78" t="n"/>
      <c r="F12838" s="75" t="n"/>
      <c r="G12838" s="73" t="n"/>
      <c r="H12838" s="75" t="n"/>
      <c r="I12838" s="75" t="n"/>
      <c r="J12838" s="75" t="n"/>
      <c r="K12838" s="75" t="n"/>
      <c r="L12838" s="75" t="n"/>
      <c r="M12838" s="75" t="n"/>
      <c r="N12838" s="75" t="n"/>
      <c r="O12838" s="75" t="n"/>
      <c r="P12838" s="75" t="n"/>
      <c r="Q12838" s="79" t="n"/>
      <c r="AR12838">
        <f>IF($AU$2&lt;&gt;5,NA(),IF(D12838=D12837,0,IF(AND(D22339=D12838,D12839=D12838),O12838+O12839+O22339,IF(D12839=D12838,O12839+O12838,O12838))))</f>
        <v/>
      </c>
      <c r="AS12838">
        <f>IF($AU$2&lt;&gt;5,NA(),IF(D12838=D12837,0,IF(AND(D22339=D12838,D12839=D12838),P12838+P12839+P22339,IF(D12839=D12838,P12839+P12838,P12838))))</f>
        <v/>
      </c>
      <c r="AT12838">
        <f>AR12838-AS12838</f>
        <v/>
      </c>
    </row>
    <row r="12839" ht="15.75" customHeight="1" s="121">
      <c r="B12839">
        <f>D12839&amp;Q12839&amp;E12839</f>
        <v/>
      </c>
      <c r="C12839" s="73" t="n"/>
      <c r="D12839" s="73" t="n"/>
      <c r="E12839" s="78" t="n"/>
      <c r="F12839" s="75" t="n"/>
      <c r="G12839" s="73" t="n"/>
      <c r="H12839" s="75" t="n"/>
      <c r="I12839" s="75" t="n"/>
      <c r="J12839" s="75" t="n"/>
      <c r="K12839" s="75" t="n"/>
      <c r="L12839" s="75" t="n"/>
      <c r="M12839" s="75" t="n"/>
      <c r="N12839" s="75" t="n"/>
      <c r="O12839" s="75" t="n"/>
      <c r="P12839" s="75" t="n"/>
      <c r="Q12839" s="79" t="n"/>
      <c r="AR12839">
        <f>IF($AU$2&lt;&gt;5,NA(),IF(D12839=D12838,0,IF(AND(D22340=D12839,D12840=D12839),O12839+O12840+O22340,IF(D12840=D12839,O12840+O12839,O12839))))</f>
        <v/>
      </c>
      <c r="AS12839">
        <f>IF($AU$2&lt;&gt;5,NA(),IF(D12839=D12838,0,IF(AND(D22340=D12839,D12840=D12839),P12839+P12840+P22340,IF(D12840=D12839,P12840+P12839,P12839))))</f>
        <v/>
      </c>
      <c r="AT12839">
        <f>AR12839-AS12839</f>
        <v/>
      </c>
    </row>
    <row r="12840" ht="15.75" customHeight="1" s="121">
      <c r="B12840">
        <f>D12840&amp;Q12840&amp;E12840</f>
        <v/>
      </c>
      <c r="C12840" s="73" t="n"/>
      <c r="D12840" s="73" t="n"/>
      <c r="E12840" s="78" t="n"/>
      <c r="F12840" s="75" t="n"/>
      <c r="G12840" s="73" t="n"/>
      <c r="H12840" s="75" t="n"/>
      <c r="I12840" s="75" t="n"/>
      <c r="J12840" s="75" t="n"/>
      <c r="K12840" s="75" t="n"/>
      <c r="L12840" s="75" t="n"/>
      <c r="M12840" s="75" t="n"/>
      <c r="N12840" s="75" t="n"/>
      <c r="O12840" s="75" t="n"/>
      <c r="P12840" s="75" t="n"/>
      <c r="Q12840" s="79" t="n"/>
      <c r="AR12840">
        <f>IF($AU$2&lt;&gt;5,NA(),IF(D12840=D12839,0,IF(AND(D22341=D12840,D12841=D12840),O12840+O12841+O22341,IF(D12841=D12840,O12841+O12840,O12840))))</f>
        <v/>
      </c>
      <c r="AS12840">
        <f>IF($AU$2&lt;&gt;5,NA(),IF(D12840=D12839,0,IF(AND(D22341=D12840,D12841=D12840),P12840+P12841+P22341,IF(D12841=D12840,P12841+P12840,P12840))))</f>
        <v/>
      </c>
      <c r="AT12840">
        <f>AR12840-AS12840</f>
        <v/>
      </c>
    </row>
    <row r="12841" ht="15.75" customHeight="1" s="121">
      <c r="B12841">
        <f>D12841&amp;Q12841&amp;E12841</f>
        <v/>
      </c>
      <c r="C12841" s="73" t="n"/>
      <c r="D12841" s="73" t="n"/>
      <c r="E12841" s="78" t="n"/>
      <c r="F12841" s="75" t="n"/>
      <c r="G12841" s="73" t="n"/>
      <c r="H12841" s="75" t="n"/>
      <c r="I12841" s="75" t="n"/>
      <c r="J12841" s="75" t="n"/>
      <c r="K12841" s="75" t="n"/>
      <c r="L12841" s="75" t="n"/>
      <c r="M12841" s="75" t="n"/>
      <c r="N12841" s="75" t="n"/>
      <c r="O12841" s="75" t="n"/>
      <c r="P12841" s="75" t="n"/>
      <c r="Q12841" s="79" t="n"/>
      <c r="AR12841">
        <f>IF($AU$2&lt;&gt;5,NA(),IF(D12841=D12840,0,IF(AND(D22342=D12841,D12842=D12841),O12841+O12842+O22342,IF(D12842=D12841,O12842+O12841,O12841))))</f>
        <v/>
      </c>
      <c r="AS12841">
        <f>IF($AU$2&lt;&gt;5,NA(),IF(D12841=D12840,0,IF(AND(D22342=D12841,D12842=D12841),P12841+P12842+P22342,IF(D12842=D12841,P12842+P12841,P12841))))</f>
        <v/>
      </c>
      <c r="AT12841">
        <f>AR12841-AS12841</f>
        <v/>
      </c>
    </row>
    <row r="12842" ht="15.75" customHeight="1" s="121">
      <c r="B12842">
        <f>D12842&amp;Q12842&amp;E12842</f>
        <v/>
      </c>
      <c r="C12842" s="73" t="n"/>
      <c r="D12842" s="73" t="n"/>
      <c r="E12842" s="78" t="n"/>
      <c r="F12842" s="75" t="n"/>
      <c r="G12842" s="73" t="n"/>
      <c r="H12842" s="75" t="n"/>
      <c r="I12842" s="75" t="n"/>
      <c r="J12842" s="75" t="n"/>
      <c r="K12842" s="75" t="n"/>
      <c r="L12842" s="75" t="n"/>
      <c r="M12842" s="75" t="n"/>
      <c r="N12842" s="75" t="n"/>
      <c r="O12842" s="75" t="n"/>
      <c r="P12842" s="75" t="n"/>
      <c r="Q12842" s="79" t="n"/>
      <c r="AR12842">
        <f>IF($AU$2&lt;&gt;5,NA(),IF(D12842=D12841,0,IF(AND(D22343=D12842,D12843=D12842),O12842+O12843+O22343,IF(D12843=D12842,O12843+O12842,O12842))))</f>
        <v/>
      </c>
      <c r="AS12842">
        <f>IF($AU$2&lt;&gt;5,NA(),IF(D12842=D12841,0,IF(AND(D22343=D12842,D12843=D12842),P12842+P12843+P22343,IF(D12843=D12842,P12843+P12842,P12842))))</f>
        <v/>
      </c>
      <c r="AT12842">
        <f>AR12842-AS12842</f>
        <v/>
      </c>
    </row>
    <row r="12843" ht="15.75" customHeight="1" s="121">
      <c r="B12843">
        <f>D12843&amp;Q12843&amp;E12843</f>
        <v/>
      </c>
      <c r="C12843" s="73" t="n"/>
      <c r="D12843" s="73" t="n"/>
      <c r="E12843" s="78" t="n"/>
      <c r="F12843" s="75" t="n"/>
      <c r="G12843" s="73" t="n"/>
      <c r="H12843" s="75" t="n"/>
      <c r="I12843" s="75" t="n"/>
      <c r="J12843" s="75" t="n"/>
      <c r="K12843" s="75" t="n"/>
      <c r="L12843" s="75" t="n"/>
      <c r="M12843" s="75" t="n"/>
      <c r="N12843" s="75" t="n"/>
      <c r="O12843" s="75" t="n"/>
      <c r="P12843" s="75" t="n"/>
      <c r="Q12843" s="79" t="n"/>
      <c r="AR12843">
        <f>IF($AU$2&lt;&gt;5,NA(),IF(D12843=D12842,0,IF(AND(D22344=D12843,D12844=D12843),O12843+O12844+O22344,IF(D12844=D12843,O12844+O12843,O12843))))</f>
        <v/>
      </c>
      <c r="AS12843">
        <f>IF($AU$2&lt;&gt;5,NA(),IF(D12843=D12842,0,IF(AND(D22344=D12843,D12844=D12843),P12843+P12844+P22344,IF(D12844=D12843,P12844+P12843,P12843))))</f>
        <v/>
      </c>
      <c r="AT12843">
        <f>AR12843-AS12843</f>
        <v/>
      </c>
    </row>
    <row r="12844" ht="15.75" customHeight="1" s="121">
      <c r="B12844">
        <f>D12844&amp;Q12844&amp;E12844</f>
        <v/>
      </c>
      <c r="C12844" s="73" t="n"/>
      <c r="D12844" s="73" t="n"/>
      <c r="E12844" s="78" t="n"/>
      <c r="F12844" s="75" t="n"/>
      <c r="G12844" s="73" t="n"/>
      <c r="H12844" s="75" t="n"/>
      <c r="I12844" s="75" t="n"/>
      <c r="J12844" s="75" t="n"/>
      <c r="K12844" s="75" t="n"/>
      <c r="L12844" s="75" t="n"/>
      <c r="M12844" s="75" t="n"/>
      <c r="N12844" s="75" t="n"/>
      <c r="O12844" s="75" t="n"/>
      <c r="P12844" s="75" t="n"/>
      <c r="Q12844" s="79" t="n"/>
      <c r="AR12844">
        <f>IF($AU$2&lt;&gt;5,NA(),IF(D12844=D12843,0,IF(AND(D22345=D12844,D12845=D12844),O12844+O12845+O22345,IF(D12845=D12844,O12845+O12844,O12844))))</f>
        <v/>
      </c>
      <c r="AS12844">
        <f>IF($AU$2&lt;&gt;5,NA(),IF(D12844=D12843,0,IF(AND(D22345=D12844,D12845=D12844),P12844+P12845+P22345,IF(D12845=D12844,P12845+P12844,P12844))))</f>
        <v/>
      </c>
      <c r="AT12844">
        <f>AR12844-AS12844</f>
        <v/>
      </c>
    </row>
    <row r="12845" ht="15.75" customHeight="1" s="121">
      <c r="B12845">
        <f>D12845&amp;Q12845&amp;E12845</f>
        <v/>
      </c>
      <c r="C12845" s="73" t="n"/>
      <c r="D12845" s="73" t="n"/>
      <c r="E12845" s="78" t="n"/>
      <c r="F12845" s="75" t="n"/>
      <c r="G12845" s="73" t="n"/>
      <c r="H12845" s="75" t="n"/>
      <c r="I12845" s="75" t="n"/>
      <c r="J12845" s="75" t="n"/>
      <c r="K12845" s="75" t="n"/>
      <c r="L12845" s="75" t="n"/>
      <c r="M12845" s="75" t="n"/>
      <c r="N12845" s="75" t="n"/>
      <c r="O12845" s="75" t="n"/>
      <c r="P12845" s="75" t="n"/>
      <c r="Q12845" s="79" t="n"/>
      <c r="AR12845">
        <f>IF($AU$2&lt;&gt;5,NA(),IF(D12845=D12844,0,IF(AND(D22346=D12845,D12846=D12845),O12845+O12846+O22346,IF(D12846=D12845,O12846+O12845,O12845))))</f>
        <v/>
      </c>
      <c r="AS12845">
        <f>IF($AU$2&lt;&gt;5,NA(),IF(D12845=D12844,0,IF(AND(D22346=D12845,D12846=D12845),P12845+P12846+P22346,IF(D12846=D12845,P12846+P12845,P12845))))</f>
        <v/>
      </c>
      <c r="AT12845">
        <f>AR12845-AS12845</f>
        <v/>
      </c>
    </row>
    <row r="12846" ht="15.75" customHeight="1" s="121">
      <c r="B12846">
        <f>D12846&amp;Q12846&amp;E12846</f>
        <v/>
      </c>
      <c r="C12846" s="73" t="n"/>
      <c r="D12846" s="73" t="n"/>
      <c r="E12846" s="78" t="n"/>
      <c r="F12846" s="75" t="n"/>
      <c r="G12846" s="73" t="n"/>
      <c r="H12846" s="75" t="n"/>
      <c r="I12846" s="75" t="n"/>
      <c r="J12846" s="75" t="n"/>
      <c r="K12846" s="75" t="n"/>
      <c r="L12846" s="75" t="n"/>
      <c r="M12846" s="75" t="n"/>
      <c r="N12846" s="75" t="n"/>
      <c r="O12846" s="75" t="n"/>
      <c r="P12846" s="75" t="n"/>
      <c r="Q12846" s="79" t="n"/>
      <c r="AR12846">
        <f>IF($AU$2&lt;&gt;5,NA(),IF(D12846=D12845,0,IF(AND(D22347=D12846,D12847=D12846),O12846+O12847+O22347,IF(D12847=D12846,O12847+O12846,O12846))))</f>
        <v/>
      </c>
      <c r="AS12846">
        <f>IF($AU$2&lt;&gt;5,NA(),IF(D12846=D12845,0,IF(AND(D22347=D12846,D12847=D12846),P12846+P12847+P22347,IF(D12847=D12846,P12847+P12846,P12846))))</f>
        <v/>
      </c>
      <c r="AT12846">
        <f>AR12846-AS12846</f>
        <v/>
      </c>
    </row>
    <row r="12847" ht="15.75" customHeight="1" s="121">
      <c r="B12847">
        <f>D12847&amp;Q12847&amp;E12847</f>
        <v/>
      </c>
      <c r="C12847" s="73" t="n"/>
      <c r="D12847" s="73" t="n"/>
      <c r="E12847" s="78" t="n"/>
      <c r="F12847" s="75" t="n"/>
      <c r="G12847" s="73" t="n"/>
      <c r="H12847" s="75" t="n"/>
      <c r="I12847" s="75" t="n"/>
      <c r="J12847" s="75" t="n"/>
      <c r="K12847" s="75" t="n"/>
      <c r="L12847" s="75" t="n"/>
      <c r="M12847" s="75" t="n"/>
      <c r="N12847" s="75" t="n"/>
      <c r="O12847" s="75" t="n"/>
      <c r="P12847" s="75" t="n"/>
      <c r="Q12847" s="79" t="n"/>
      <c r="AR12847">
        <f>IF($AU$2&lt;&gt;5,NA(),IF(D12847=D12846,0,IF(AND(D22348=D12847,D12848=D12847),O12847+O12848+O22348,IF(D12848=D12847,O12848+O12847,O12847))))</f>
        <v/>
      </c>
      <c r="AS12847">
        <f>IF($AU$2&lt;&gt;5,NA(),IF(D12847=D12846,0,IF(AND(D22348=D12847,D12848=D12847),P12847+P12848+P22348,IF(D12848=D12847,P12848+P12847,P12847))))</f>
        <v/>
      </c>
      <c r="AT12847">
        <f>AR12847-AS12847</f>
        <v/>
      </c>
    </row>
    <row r="12848" ht="15.75" customHeight="1" s="121">
      <c r="B12848">
        <f>D12848&amp;Q12848&amp;E12848</f>
        <v/>
      </c>
      <c r="C12848" s="73" t="n"/>
      <c r="D12848" s="73" t="n"/>
      <c r="E12848" s="78" t="n"/>
      <c r="F12848" s="75" t="n"/>
      <c r="G12848" s="73" t="n"/>
      <c r="H12848" s="75" t="n"/>
      <c r="I12848" s="75" t="n"/>
      <c r="J12848" s="75" t="n"/>
      <c r="K12848" s="75" t="n"/>
      <c r="L12848" s="75" t="n"/>
      <c r="M12848" s="75" t="n"/>
      <c r="N12848" s="75" t="n"/>
      <c r="O12848" s="75" t="n"/>
      <c r="P12848" s="75" t="n"/>
      <c r="Q12848" s="79" t="n"/>
      <c r="AR12848">
        <f>IF($AU$2&lt;&gt;5,NA(),IF(D12848=D12847,0,IF(AND(D22349=D12848,D12849=D12848),O12848+O12849+O22349,IF(D12849=D12848,O12849+O12848,O12848))))</f>
        <v/>
      </c>
      <c r="AS12848">
        <f>IF($AU$2&lt;&gt;5,NA(),IF(D12848=D12847,0,IF(AND(D22349=D12848,D12849=D12848),P12848+P12849+P22349,IF(D12849=D12848,P12849+P12848,P12848))))</f>
        <v/>
      </c>
      <c r="AT12848">
        <f>AR12848-AS12848</f>
        <v/>
      </c>
    </row>
    <row r="12849" ht="15.75" customHeight="1" s="121">
      <c r="B12849">
        <f>D12849&amp;Q12849&amp;E12849</f>
        <v/>
      </c>
      <c r="C12849" s="73" t="n"/>
      <c r="D12849" s="73" t="n"/>
      <c r="E12849" s="78" t="n"/>
      <c r="F12849" s="75" t="n"/>
      <c r="G12849" s="73" t="n"/>
      <c r="H12849" s="75" t="n"/>
      <c r="I12849" s="75" t="n"/>
      <c r="J12849" s="75" t="n"/>
      <c r="K12849" s="75" t="n"/>
      <c r="L12849" s="75" t="n"/>
      <c r="M12849" s="75" t="n"/>
      <c r="N12849" s="75" t="n"/>
      <c r="O12849" s="75" t="n"/>
      <c r="P12849" s="75" t="n"/>
      <c r="Q12849" s="79" t="n"/>
      <c r="AR12849">
        <f>IF($AU$2&lt;&gt;5,NA(),IF(D12849=D12848,0,IF(AND(D22350=D12849,D12850=D12849),O12849+O12850+O22350,IF(D12850=D12849,O12850+O12849,O12849))))</f>
        <v/>
      </c>
      <c r="AS12849">
        <f>IF($AU$2&lt;&gt;5,NA(),IF(D12849=D12848,0,IF(AND(D22350=D12849,D12850=D12849),P12849+P12850+P22350,IF(D12850=D12849,P12850+P12849,P12849))))</f>
        <v/>
      </c>
      <c r="AT12849">
        <f>AR12849-AS12849</f>
        <v/>
      </c>
    </row>
    <row r="12850" ht="15.75" customHeight="1" s="121">
      <c r="B12850">
        <f>D12850&amp;Q12850&amp;E12850</f>
        <v/>
      </c>
      <c r="C12850" s="73" t="n"/>
      <c r="D12850" s="73" t="n"/>
      <c r="E12850" s="78" t="n"/>
      <c r="F12850" s="75" t="n"/>
      <c r="G12850" s="73" t="n"/>
      <c r="H12850" s="75" t="n"/>
      <c r="I12850" s="75" t="n"/>
      <c r="J12850" s="75" t="n"/>
      <c r="K12850" s="75" t="n"/>
      <c r="L12850" s="75" t="n"/>
      <c r="M12850" s="75" t="n"/>
      <c r="N12850" s="75" t="n"/>
      <c r="O12850" s="75" t="n"/>
      <c r="P12850" s="75" t="n"/>
      <c r="Q12850" s="79" t="n"/>
      <c r="AR12850">
        <f>IF($AU$2&lt;&gt;5,NA(),IF(D12850=D12849,0,IF(AND(D22351=D12850,D12851=D12850),O12850+O12851+O22351,IF(D12851=D12850,O12851+O12850,O12850))))</f>
        <v/>
      </c>
      <c r="AS12850">
        <f>IF($AU$2&lt;&gt;5,NA(),IF(D12850=D12849,0,IF(AND(D22351=D12850,D12851=D12850),P12850+P12851+P22351,IF(D12851=D12850,P12851+P12850,P12850))))</f>
        <v/>
      </c>
      <c r="AT12850">
        <f>AR12850-AS12850</f>
        <v/>
      </c>
    </row>
    <row r="12851" ht="15.75" customHeight="1" s="121">
      <c r="B12851">
        <f>D12851&amp;Q12851&amp;E12851</f>
        <v/>
      </c>
      <c r="C12851" s="73" t="n"/>
      <c r="D12851" s="73" t="n"/>
      <c r="E12851" s="78" t="n"/>
      <c r="F12851" s="75" t="n"/>
      <c r="G12851" s="73" t="n"/>
      <c r="H12851" s="75" t="n"/>
      <c r="I12851" s="75" t="n"/>
      <c r="J12851" s="75" t="n"/>
      <c r="K12851" s="75" t="n"/>
      <c r="L12851" s="75" t="n"/>
      <c r="M12851" s="75" t="n"/>
      <c r="N12851" s="75" t="n"/>
      <c r="O12851" s="75" t="n"/>
      <c r="P12851" s="75" t="n"/>
      <c r="Q12851" s="79" t="n"/>
      <c r="AR12851">
        <f>IF($AU$2&lt;&gt;5,NA(),IF(D12851=D12850,0,IF(AND(D22352=D12851,D12852=D12851),O12851+O12852+O22352,IF(D12852=D12851,O12852+O12851,O12851))))</f>
        <v/>
      </c>
      <c r="AS12851">
        <f>IF($AU$2&lt;&gt;5,NA(),IF(D12851=D12850,0,IF(AND(D22352=D12851,D12852=D12851),P12851+P12852+P22352,IF(D12852=D12851,P12852+P12851,P12851))))</f>
        <v/>
      </c>
      <c r="AT12851">
        <f>AR12851-AS12851</f>
        <v/>
      </c>
    </row>
    <row r="12852" ht="15.75" customHeight="1" s="121">
      <c r="B12852">
        <f>D12852&amp;Q12852&amp;E12852</f>
        <v/>
      </c>
      <c r="C12852" s="73" t="n"/>
      <c r="D12852" s="73" t="n"/>
      <c r="E12852" s="78" t="n"/>
      <c r="F12852" s="75" t="n"/>
      <c r="G12852" s="73" t="n"/>
      <c r="H12852" s="75" t="n"/>
      <c r="I12852" s="75" t="n"/>
      <c r="J12852" s="75" t="n"/>
      <c r="K12852" s="75" t="n"/>
      <c r="L12852" s="75" t="n"/>
      <c r="M12852" s="75" t="n"/>
      <c r="N12852" s="75" t="n"/>
      <c r="O12852" s="75" t="n"/>
      <c r="P12852" s="75" t="n"/>
      <c r="Q12852" s="79" t="n"/>
      <c r="AR12852">
        <f>IF($AU$2&lt;&gt;5,NA(),IF(D12852=D12851,0,IF(AND(D22353=D12852,D12853=D12852),O12852+O12853+O22353,IF(D12853=D12852,O12853+O12852,O12852))))</f>
        <v/>
      </c>
      <c r="AS12852">
        <f>IF($AU$2&lt;&gt;5,NA(),IF(D12852=D12851,0,IF(AND(D22353=D12852,D12853=D12852),P12852+P12853+P22353,IF(D12853=D12852,P12853+P12852,P12852))))</f>
        <v/>
      </c>
      <c r="AT12852">
        <f>AR12852-AS12852</f>
        <v/>
      </c>
    </row>
    <row r="12853" ht="15.75" customHeight="1" s="121">
      <c r="B12853">
        <f>D12853&amp;Q12853&amp;E12853</f>
        <v/>
      </c>
      <c r="C12853" s="73" t="n"/>
      <c r="D12853" s="73" t="n"/>
      <c r="E12853" s="78" t="n"/>
      <c r="F12853" s="75" t="n"/>
      <c r="G12853" s="73" t="n"/>
      <c r="H12853" s="75" t="n"/>
      <c r="I12853" s="75" t="n"/>
      <c r="J12853" s="75" t="n"/>
      <c r="K12853" s="75" t="n"/>
      <c r="L12853" s="75" t="n"/>
      <c r="M12853" s="75" t="n"/>
      <c r="N12853" s="75" t="n"/>
      <c r="O12853" s="75" t="n"/>
      <c r="P12853" s="75" t="n"/>
      <c r="Q12853" s="79" t="n"/>
      <c r="AR12853">
        <f>IF($AU$2&lt;&gt;5,NA(),IF(D12853=D12852,0,IF(AND(D22354=D12853,D12854=D12853),O12853+O12854+O22354,IF(D12854=D12853,O12854+O12853,O12853))))</f>
        <v/>
      </c>
      <c r="AS12853">
        <f>IF($AU$2&lt;&gt;5,NA(),IF(D12853=D12852,0,IF(AND(D22354=D12853,D12854=D12853),P12853+P12854+P22354,IF(D12854=D12853,P12854+P12853,P12853))))</f>
        <v/>
      </c>
      <c r="AT12853">
        <f>AR12853-AS12853</f>
        <v/>
      </c>
    </row>
    <row r="12854" ht="15.75" customHeight="1" s="121">
      <c r="B12854">
        <f>D12854&amp;Q12854&amp;E12854</f>
        <v/>
      </c>
      <c r="C12854" s="73" t="n"/>
      <c r="D12854" s="73" t="n"/>
      <c r="E12854" s="78" t="n"/>
      <c r="F12854" s="75" t="n"/>
      <c r="G12854" s="73" t="n"/>
      <c r="H12854" s="75" t="n"/>
      <c r="I12854" s="75" t="n"/>
      <c r="J12854" s="75" t="n"/>
      <c r="K12854" s="75" t="n"/>
      <c r="L12854" s="75" t="n"/>
      <c r="M12854" s="75" t="n"/>
      <c r="N12854" s="75" t="n"/>
      <c r="O12854" s="75" t="n"/>
      <c r="P12854" s="75" t="n"/>
      <c r="Q12854" s="79" t="n"/>
      <c r="AR12854">
        <f>IF($AU$2&lt;&gt;5,NA(),IF(D12854=D12853,0,IF(AND(D22355=D12854,D12855=D12854),O12854+O12855+O22355,IF(D12855=D12854,O12855+O12854,O12854))))</f>
        <v/>
      </c>
      <c r="AS12854">
        <f>IF($AU$2&lt;&gt;5,NA(),IF(D12854=D12853,0,IF(AND(D22355=D12854,D12855=D12854),P12854+P12855+P22355,IF(D12855=D12854,P12855+P12854,P12854))))</f>
        <v/>
      </c>
      <c r="AT12854">
        <f>AR12854-AS12854</f>
        <v/>
      </c>
    </row>
    <row r="12855" ht="15.75" customHeight="1" s="121">
      <c r="B12855">
        <f>D12855&amp;Q12855&amp;E12855</f>
        <v/>
      </c>
      <c r="C12855" s="73" t="n"/>
      <c r="D12855" s="73" t="n"/>
      <c r="E12855" s="78" t="n"/>
      <c r="F12855" s="75" t="n"/>
      <c r="G12855" s="73" t="n"/>
      <c r="H12855" s="75" t="n"/>
      <c r="I12855" s="75" t="n"/>
      <c r="J12855" s="75" t="n"/>
      <c r="K12855" s="75" t="n"/>
      <c r="L12855" s="75" t="n"/>
      <c r="M12855" s="75" t="n"/>
      <c r="N12855" s="75" t="n"/>
      <c r="O12855" s="75" t="n"/>
      <c r="P12855" s="75" t="n"/>
      <c r="Q12855" s="79" t="n"/>
      <c r="AR12855">
        <f>IF($AU$2&lt;&gt;5,NA(),IF(D12855=D12854,0,IF(AND(D22356=D12855,D12856=D12855),O12855+O12856+O22356,IF(D12856=D12855,O12856+O12855,O12855))))</f>
        <v/>
      </c>
      <c r="AS12855">
        <f>IF($AU$2&lt;&gt;5,NA(),IF(D12855=D12854,0,IF(AND(D22356=D12855,D12856=D12855),P12855+P12856+P22356,IF(D12856=D12855,P12856+P12855,P12855))))</f>
        <v/>
      </c>
      <c r="AT12855">
        <f>AR12855-AS12855</f>
        <v/>
      </c>
    </row>
    <row r="12856" ht="15.75" customHeight="1" s="121">
      <c r="B12856">
        <f>D12856&amp;Q12856&amp;E12856</f>
        <v/>
      </c>
      <c r="C12856" s="73" t="n"/>
      <c r="D12856" s="73" t="n"/>
      <c r="E12856" s="78" t="n"/>
      <c r="F12856" s="75" t="n"/>
      <c r="G12856" s="73" t="n"/>
      <c r="H12856" s="75" t="n"/>
      <c r="I12856" s="75" t="n"/>
      <c r="J12856" s="75" t="n"/>
      <c r="K12856" s="75" t="n"/>
      <c r="L12856" s="75" t="n"/>
      <c r="M12856" s="75" t="n"/>
      <c r="N12856" s="75" t="n"/>
      <c r="O12856" s="75" t="n"/>
      <c r="P12856" s="75" t="n"/>
      <c r="Q12856" s="79" t="n"/>
      <c r="AR12856">
        <f>IF($AU$2&lt;&gt;5,NA(),IF(D12856=D12855,0,IF(AND(D22357=D12856,D12857=D12856),O12856+O12857+O22357,IF(D12857=D12856,O12857+O12856,O12856))))</f>
        <v/>
      </c>
      <c r="AS12856">
        <f>IF($AU$2&lt;&gt;5,NA(),IF(D12856=D12855,0,IF(AND(D22357=D12856,D12857=D12856),P12856+P12857+P22357,IF(D12857=D12856,P12857+P12856,P12856))))</f>
        <v/>
      </c>
      <c r="AT12856">
        <f>AR12856-AS12856</f>
        <v/>
      </c>
    </row>
    <row r="12857" ht="15.75" customHeight="1" s="121">
      <c r="B12857">
        <f>D12857&amp;Q12857&amp;E12857</f>
        <v/>
      </c>
      <c r="C12857" s="73" t="n"/>
      <c r="D12857" s="73" t="n"/>
      <c r="E12857" s="78" t="n"/>
      <c r="F12857" s="75" t="n"/>
      <c r="G12857" s="73" t="n"/>
      <c r="H12857" s="75" t="n"/>
      <c r="I12857" s="75" t="n"/>
      <c r="J12857" s="75" t="n"/>
      <c r="K12857" s="75" t="n"/>
      <c r="L12857" s="75" t="n"/>
      <c r="M12857" s="75" t="n"/>
      <c r="N12857" s="75" t="n"/>
      <c r="O12857" s="75" t="n"/>
      <c r="P12857" s="75" t="n"/>
      <c r="Q12857" s="79" t="n"/>
      <c r="AR12857">
        <f>IF($AU$2&lt;&gt;5,NA(),IF(D12857=D12856,0,IF(AND(D22358=D12857,D12858=D12857),O12857+O12858+O22358,IF(D12858=D12857,O12858+O12857,O12857))))</f>
        <v/>
      </c>
      <c r="AS12857">
        <f>IF($AU$2&lt;&gt;5,NA(),IF(D12857=D12856,0,IF(AND(D22358=D12857,D12858=D12857),P12857+P12858+P22358,IF(D12858=D12857,P12858+P12857,P12857))))</f>
        <v/>
      </c>
      <c r="AT12857">
        <f>AR12857-AS12857</f>
        <v/>
      </c>
    </row>
    <row r="12858" ht="15.75" customHeight="1" s="121">
      <c r="B12858">
        <f>D12858&amp;Q12858&amp;E12858</f>
        <v/>
      </c>
      <c r="C12858" s="73" t="n"/>
      <c r="D12858" s="73" t="n"/>
      <c r="E12858" s="78" t="n"/>
      <c r="F12858" s="75" t="n"/>
      <c r="G12858" s="73" t="n"/>
      <c r="H12858" s="75" t="n"/>
      <c r="I12858" s="75" t="n"/>
      <c r="J12858" s="75" t="n"/>
      <c r="K12858" s="75" t="n"/>
      <c r="L12858" s="75" t="n"/>
      <c r="M12858" s="75" t="n"/>
      <c r="N12858" s="75" t="n"/>
      <c r="O12858" s="75" t="n"/>
      <c r="P12858" s="75" t="n"/>
      <c r="Q12858" s="79" t="n"/>
      <c r="AR12858">
        <f>IF($AU$2&lt;&gt;5,NA(),IF(D12858=D12857,0,IF(AND(D22359=D12858,D12859=D12858),O12858+O12859+O22359,IF(D12859=D12858,O12859+O12858,O12858))))</f>
        <v/>
      </c>
      <c r="AS12858">
        <f>IF($AU$2&lt;&gt;5,NA(),IF(D12858=D12857,0,IF(AND(D22359=D12858,D12859=D12858),P12858+P12859+P22359,IF(D12859=D12858,P12859+P12858,P12858))))</f>
        <v/>
      </c>
      <c r="AT12858">
        <f>AR12858-AS12858</f>
        <v/>
      </c>
    </row>
    <row r="12859" ht="15.75" customHeight="1" s="121">
      <c r="B12859">
        <f>D12859&amp;Q12859&amp;E12859</f>
        <v/>
      </c>
      <c r="C12859" s="73" t="n"/>
      <c r="D12859" s="73" t="n"/>
      <c r="E12859" s="78" t="n"/>
      <c r="F12859" s="75" t="n"/>
      <c r="G12859" s="73" t="n"/>
      <c r="H12859" s="75" t="n"/>
      <c r="I12859" s="75" t="n"/>
      <c r="J12859" s="75" t="n"/>
      <c r="K12859" s="75" t="n"/>
      <c r="L12859" s="75" t="n"/>
      <c r="M12859" s="75" t="n"/>
      <c r="N12859" s="75" t="n"/>
      <c r="O12859" s="75" t="n"/>
      <c r="P12859" s="75" t="n"/>
      <c r="Q12859" s="79" t="n"/>
      <c r="AR12859">
        <f>IF($AU$2&lt;&gt;5,NA(),IF(D12859=D12858,0,IF(AND(D22360=D12859,D12860=D12859),O12859+O12860+O22360,IF(D12860=D12859,O12860+O12859,O12859))))</f>
        <v/>
      </c>
      <c r="AS12859">
        <f>IF($AU$2&lt;&gt;5,NA(),IF(D12859=D12858,0,IF(AND(D22360=D12859,D12860=D12859),P12859+P12860+P22360,IF(D12860=D12859,P12860+P12859,P12859))))</f>
        <v/>
      </c>
      <c r="AT12859">
        <f>AR12859-AS12859</f>
        <v/>
      </c>
    </row>
    <row r="12860" ht="15.75" customHeight="1" s="121">
      <c r="B12860">
        <f>D12860&amp;Q12860&amp;E12860</f>
        <v/>
      </c>
      <c r="C12860" s="73" t="n"/>
      <c r="D12860" s="73" t="n"/>
      <c r="E12860" s="78" t="n"/>
      <c r="F12860" s="75" t="n"/>
      <c r="G12860" s="73" t="n"/>
      <c r="H12860" s="75" t="n"/>
      <c r="I12860" s="75" t="n"/>
      <c r="J12860" s="75" t="n"/>
      <c r="K12860" s="75" t="n"/>
      <c r="L12860" s="75" t="n"/>
      <c r="M12860" s="75" t="n"/>
      <c r="N12860" s="75" t="n"/>
      <c r="O12860" s="75" t="n"/>
      <c r="P12860" s="75" t="n"/>
      <c r="Q12860" s="79" t="n"/>
      <c r="AR12860">
        <f>IF($AU$2&lt;&gt;5,NA(),IF(D12860=D12859,0,IF(AND(D22361=D12860,D12861=D12860),O12860+O12861+O22361,IF(D12861=D12860,O12861+O12860,O12860))))</f>
        <v/>
      </c>
      <c r="AS12860">
        <f>IF($AU$2&lt;&gt;5,NA(),IF(D12860=D12859,0,IF(AND(D22361=D12860,D12861=D12860),P12860+P12861+P22361,IF(D12861=D12860,P12861+P12860,P12860))))</f>
        <v/>
      </c>
      <c r="AT12860">
        <f>AR12860-AS12860</f>
        <v/>
      </c>
    </row>
    <row r="12861" ht="15.75" customHeight="1" s="121">
      <c r="B12861">
        <f>D12861&amp;Q12861&amp;E12861</f>
        <v/>
      </c>
      <c r="C12861" s="73" t="n"/>
      <c r="D12861" s="73" t="n"/>
      <c r="E12861" s="78" t="n"/>
      <c r="F12861" s="75" t="n"/>
      <c r="G12861" s="73" t="n"/>
      <c r="H12861" s="75" t="n"/>
      <c r="I12861" s="75" t="n"/>
      <c r="J12861" s="75" t="n"/>
      <c r="K12861" s="75" t="n"/>
      <c r="L12861" s="75" t="n"/>
      <c r="M12861" s="75" t="n"/>
      <c r="N12861" s="75" t="n"/>
      <c r="O12861" s="75" t="n"/>
      <c r="P12861" s="75" t="n"/>
      <c r="Q12861" s="79" t="n"/>
      <c r="AR12861">
        <f>IF($AU$2&lt;&gt;5,NA(),IF(D12861=D12860,0,IF(AND(D22362=D12861,D12862=D12861),O12861+O12862+O22362,IF(D12862=D12861,O12862+O12861,O12861))))</f>
        <v/>
      </c>
      <c r="AS12861">
        <f>IF($AU$2&lt;&gt;5,NA(),IF(D12861=D12860,0,IF(AND(D22362=D12861,D12862=D12861),P12861+P12862+P22362,IF(D12862=D12861,P12862+P12861,P12861))))</f>
        <v/>
      </c>
      <c r="AT12861">
        <f>AR12861-AS12861</f>
        <v/>
      </c>
    </row>
    <row r="12862" ht="15.75" customHeight="1" s="121">
      <c r="B12862">
        <f>D12862&amp;Q12862&amp;E12862</f>
        <v/>
      </c>
      <c r="C12862" s="73" t="n"/>
      <c r="D12862" s="73" t="n"/>
      <c r="E12862" s="78" t="n"/>
      <c r="F12862" s="75" t="n"/>
      <c r="G12862" s="73" t="n"/>
      <c r="H12862" s="75" t="n"/>
      <c r="I12862" s="75" t="n"/>
      <c r="J12862" s="75" t="n"/>
      <c r="K12862" s="75" t="n"/>
      <c r="L12862" s="75" t="n"/>
      <c r="M12862" s="75" t="n"/>
      <c r="N12862" s="75" t="n"/>
      <c r="O12862" s="75" t="n"/>
      <c r="P12862" s="75" t="n"/>
      <c r="Q12862" s="79" t="n"/>
      <c r="AR12862">
        <f>IF($AU$2&lt;&gt;5,NA(),IF(D12862=D12861,0,IF(AND(D22363=D12862,D12863=D12862),O12862+O12863+O22363,IF(D12863=D12862,O12863+O12862,O12862))))</f>
        <v/>
      </c>
      <c r="AS12862">
        <f>IF($AU$2&lt;&gt;5,NA(),IF(D12862=D12861,0,IF(AND(D22363=D12862,D12863=D12862),P12862+P12863+P22363,IF(D12863=D12862,P12863+P12862,P12862))))</f>
        <v/>
      </c>
      <c r="AT12862">
        <f>AR12862-AS12862</f>
        <v/>
      </c>
    </row>
    <row r="12863" ht="15.75" customHeight="1" s="121">
      <c r="B12863">
        <f>D12863&amp;Q12863&amp;E12863</f>
        <v/>
      </c>
      <c r="C12863" s="73" t="n"/>
      <c r="D12863" s="73" t="n"/>
      <c r="E12863" s="78" t="n"/>
      <c r="F12863" s="75" t="n"/>
      <c r="G12863" s="73" t="n"/>
      <c r="H12863" s="75" t="n"/>
      <c r="I12863" s="75" t="n"/>
      <c r="J12863" s="75" t="n"/>
      <c r="K12863" s="75" t="n"/>
      <c r="L12863" s="75" t="n"/>
      <c r="M12863" s="75" t="n"/>
      <c r="N12863" s="75" t="n"/>
      <c r="O12863" s="75" t="n"/>
      <c r="P12863" s="75" t="n"/>
      <c r="Q12863" s="79" t="n"/>
      <c r="AR12863">
        <f>IF($AU$2&lt;&gt;5,NA(),IF(D12863=D12862,0,IF(AND(D22364=D12863,D12864=D12863),O12863+O12864+O22364,IF(D12864=D12863,O12864+O12863,O12863))))</f>
        <v/>
      </c>
      <c r="AS12863">
        <f>IF($AU$2&lt;&gt;5,NA(),IF(D12863=D12862,0,IF(AND(D22364=D12863,D12864=D12863),P12863+P12864+P22364,IF(D12864=D12863,P12864+P12863,P12863))))</f>
        <v/>
      </c>
      <c r="AT12863">
        <f>AR12863-AS12863</f>
        <v/>
      </c>
    </row>
    <row r="12864" ht="15.75" customHeight="1" s="121">
      <c r="B12864">
        <f>D12864&amp;Q12864&amp;E12864</f>
        <v/>
      </c>
      <c r="C12864" s="73" t="n"/>
      <c r="D12864" s="73" t="n"/>
      <c r="E12864" s="78" t="n"/>
      <c r="F12864" s="75" t="n"/>
      <c r="G12864" s="73" t="n"/>
      <c r="H12864" s="75" t="n"/>
      <c r="I12864" s="75" t="n"/>
      <c r="J12864" s="75" t="n"/>
      <c r="K12864" s="75" t="n"/>
      <c r="L12864" s="75" t="n"/>
      <c r="M12864" s="75" t="n"/>
      <c r="N12864" s="75" t="n"/>
      <c r="O12864" s="75" t="n"/>
      <c r="P12864" s="75" t="n"/>
      <c r="Q12864" s="79" t="n"/>
      <c r="AR12864">
        <f>IF($AU$2&lt;&gt;5,NA(),IF(D12864=D12863,0,IF(AND(D22365=D12864,D12865=D12864),O12864+O12865+O22365,IF(D12865=D12864,O12865+O12864,O12864))))</f>
        <v/>
      </c>
      <c r="AS12864">
        <f>IF($AU$2&lt;&gt;5,NA(),IF(D12864=D12863,0,IF(AND(D22365=D12864,D12865=D12864),P12864+P12865+P22365,IF(D12865=D12864,P12865+P12864,P12864))))</f>
        <v/>
      </c>
      <c r="AT12864">
        <f>AR12864-AS12864</f>
        <v/>
      </c>
    </row>
    <row r="12865" ht="15.75" customHeight="1" s="121">
      <c r="B12865">
        <f>D12865&amp;Q12865&amp;E12865</f>
        <v/>
      </c>
      <c r="C12865" s="73" t="n"/>
      <c r="D12865" s="73" t="n"/>
      <c r="E12865" s="78" t="n"/>
      <c r="F12865" s="75" t="n"/>
      <c r="G12865" s="73" t="n"/>
      <c r="H12865" s="75" t="n"/>
      <c r="I12865" s="75" t="n"/>
      <c r="J12865" s="75" t="n"/>
      <c r="K12865" s="75" t="n"/>
      <c r="L12865" s="75" t="n"/>
      <c r="M12865" s="75" t="n"/>
      <c r="N12865" s="75" t="n"/>
      <c r="O12865" s="75" t="n"/>
      <c r="P12865" s="75" t="n"/>
      <c r="Q12865" s="79" t="n"/>
      <c r="AR12865">
        <f>IF($AU$2&lt;&gt;5,NA(),IF(D12865=D12864,0,IF(AND(D22366=D12865,D12866=D12865),O12865+O12866+O22366,IF(D12866=D12865,O12866+O12865,O12865))))</f>
        <v/>
      </c>
      <c r="AS12865">
        <f>IF($AU$2&lt;&gt;5,NA(),IF(D12865=D12864,0,IF(AND(D22366=D12865,D12866=D12865),P12865+P12866+P22366,IF(D12866=D12865,P12866+P12865,P12865))))</f>
        <v/>
      </c>
      <c r="AT12865">
        <f>AR12865-AS12865</f>
        <v/>
      </c>
    </row>
    <row r="12866" ht="15.75" customHeight="1" s="121">
      <c r="B12866">
        <f>D12866&amp;Q12866&amp;E12866</f>
        <v/>
      </c>
      <c r="C12866" s="73" t="n"/>
      <c r="D12866" s="73" t="n"/>
      <c r="E12866" s="78" t="n"/>
      <c r="F12866" s="75" t="n"/>
      <c r="G12866" s="73" t="n"/>
      <c r="H12866" s="75" t="n"/>
      <c r="I12866" s="75" t="n"/>
      <c r="J12866" s="75" t="n"/>
      <c r="K12866" s="75" t="n"/>
      <c r="L12866" s="75" t="n"/>
      <c r="M12866" s="75" t="n"/>
      <c r="N12866" s="75" t="n"/>
      <c r="O12866" s="75" t="n"/>
      <c r="P12866" s="75" t="n"/>
      <c r="Q12866" s="79" t="n"/>
      <c r="AR12866">
        <f>IF($AU$2&lt;&gt;5,NA(),IF(D12866=D12865,0,IF(AND(D22367=D12866,D12867=D12866),O12866+O12867+O22367,IF(D12867=D12866,O12867+O12866,O12866))))</f>
        <v/>
      </c>
      <c r="AS12866">
        <f>IF($AU$2&lt;&gt;5,NA(),IF(D12866=D12865,0,IF(AND(D22367=D12866,D12867=D12866),P12866+P12867+P22367,IF(D12867=D12866,P12867+P12866,P12866))))</f>
        <v/>
      </c>
      <c r="AT12866">
        <f>AR12866-AS12866</f>
        <v/>
      </c>
    </row>
    <row r="12867" ht="15.75" customHeight="1" s="121">
      <c r="B12867">
        <f>D12867&amp;Q12867&amp;E12867</f>
        <v/>
      </c>
      <c r="C12867" s="73" t="n"/>
      <c r="D12867" s="73" t="n"/>
      <c r="E12867" s="78" t="n"/>
      <c r="F12867" s="75" t="n"/>
      <c r="G12867" s="73" t="n"/>
      <c r="H12867" s="75" t="n"/>
      <c r="I12867" s="75" t="n"/>
      <c r="J12867" s="75" t="n"/>
      <c r="K12867" s="75" t="n"/>
      <c r="L12867" s="75" t="n"/>
      <c r="M12867" s="75" t="n"/>
      <c r="N12867" s="75" t="n"/>
      <c r="O12867" s="75" t="n"/>
      <c r="P12867" s="75" t="n"/>
      <c r="Q12867" s="79" t="n"/>
      <c r="AR12867">
        <f>IF($AU$2&lt;&gt;5,NA(),IF(D12867=D12866,0,IF(AND(D22368=D12867,D12868=D12867),O12867+O12868+O22368,IF(D12868=D12867,O12868+O12867,O12867))))</f>
        <v/>
      </c>
      <c r="AS12867">
        <f>IF($AU$2&lt;&gt;5,NA(),IF(D12867=D12866,0,IF(AND(D22368=D12867,D12868=D12867),P12867+P12868+P22368,IF(D12868=D12867,P12868+P12867,P12867))))</f>
        <v/>
      </c>
      <c r="AT12867">
        <f>AR12867-AS12867</f>
        <v/>
      </c>
    </row>
    <row r="12868" ht="15.75" customHeight="1" s="121">
      <c r="B12868">
        <f>D12868&amp;Q12868&amp;E12868</f>
        <v/>
      </c>
      <c r="C12868" s="73" t="n"/>
      <c r="D12868" s="73" t="n"/>
      <c r="E12868" s="78" t="n"/>
      <c r="F12868" s="75" t="n"/>
      <c r="G12868" s="73" t="n"/>
      <c r="H12868" s="75" t="n"/>
      <c r="I12868" s="75" t="n"/>
      <c r="J12868" s="75" t="n"/>
      <c r="K12868" s="75" t="n"/>
      <c r="L12868" s="75" t="n"/>
      <c r="M12868" s="75" t="n"/>
      <c r="N12868" s="75" t="n"/>
      <c r="O12868" s="75" t="n"/>
      <c r="P12868" s="75" t="n"/>
      <c r="Q12868" s="79" t="n"/>
      <c r="AR12868">
        <f>IF($AU$2&lt;&gt;5,NA(),IF(D12868=D12867,0,IF(AND(D22369=D12868,D12869=D12868),O12868+O12869+O22369,IF(D12869=D12868,O12869+O12868,O12868))))</f>
        <v/>
      </c>
      <c r="AS12868">
        <f>IF($AU$2&lt;&gt;5,NA(),IF(D12868=D12867,0,IF(AND(D22369=D12868,D12869=D12868),P12868+P12869+P22369,IF(D12869=D12868,P12869+P12868,P12868))))</f>
        <v/>
      </c>
      <c r="AT12868">
        <f>AR12868-AS12868</f>
        <v/>
      </c>
    </row>
    <row r="12869" ht="15.75" customHeight="1" s="121">
      <c r="B12869">
        <f>D12869&amp;Q12869&amp;E12869</f>
        <v/>
      </c>
      <c r="C12869" s="73" t="n"/>
      <c r="D12869" s="73" t="n"/>
      <c r="E12869" s="78" t="n"/>
      <c r="F12869" s="75" t="n"/>
      <c r="G12869" s="73" t="n"/>
      <c r="H12869" s="75" t="n"/>
      <c r="I12869" s="75" t="n"/>
      <c r="J12869" s="75" t="n"/>
      <c r="K12869" s="75" t="n"/>
      <c r="L12869" s="75" t="n"/>
      <c r="M12869" s="75" t="n"/>
      <c r="N12869" s="75" t="n"/>
      <c r="O12869" s="75" t="n"/>
      <c r="P12869" s="75" t="n"/>
      <c r="Q12869" s="79" t="n"/>
      <c r="AR12869">
        <f>IF($AU$2&lt;&gt;5,NA(),IF(D12869=D12868,0,IF(AND(D22370=D12869,D12870=D12869),O12869+O12870+O22370,IF(D12870=D12869,O12870+O12869,O12869))))</f>
        <v/>
      </c>
      <c r="AS12869">
        <f>IF($AU$2&lt;&gt;5,NA(),IF(D12869=D12868,0,IF(AND(D22370=D12869,D12870=D12869),P12869+P12870+P22370,IF(D12870=D12869,P12870+P12869,P12869))))</f>
        <v/>
      </c>
      <c r="AT12869">
        <f>AR12869-AS12869</f>
        <v/>
      </c>
    </row>
    <row r="12870" ht="15.75" customHeight="1" s="121">
      <c r="B12870">
        <f>D12870&amp;Q12870&amp;E12870</f>
        <v/>
      </c>
      <c r="C12870" s="73" t="n"/>
      <c r="D12870" s="73" t="n"/>
      <c r="E12870" s="78" t="n"/>
      <c r="F12870" s="75" t="n"/>
      <c r="G12870" s="73" t="n"/>
      <c r="H12870" s="75" t="n"/>
      <c r="I12870" s="75" t="n"/>
      <c r="J12870" s="75" t="n"/>
      <c r="K12870" s="75" t="n"/>
      <c r="L12870" s="75" t="n"/>
      <c r="M12870" s="75" t="n"/>
      <c r="N12870" s="75" t="n"/>
      <c r="O12870" s="75" t="n"/>
      <c r="P12870" s="75" t="n"/>
      <c r="Q12870" s="79" t="n"/>
      <c r="AR12870">
        <f>IF($AU$2&lt;&gt;5,NA(),IF(D12870=D12869,0,IF(AND(D22371=D12870,D12871=D12870),O12870+O12871+O22371,IF(D12871=D12870,O12871+O12870,O12870))))</f>
        <v/>
      </c>
      <c r="AS12870">
        <f>IF($AU$2&lt;&gt;5,NA(),IF(D12870=D12869,0,IF(AND(D22371=D12870,D12871=D12870),P12870+P12871+P22371,IF(D12871=D12870,P12871+P12870,P12870))))</f>
        <v/>
      </c>
      <c r="AT12870">
        <f>AR12870-AS12870</f>
        <v/>
      </c>
    </row>
    <row r="12871" ht="15.75" customHeight="1" s="121">
      <c r="B12871">
        <f>D12871&amp;Q12871&amp;E12871</f>
        <v/>
      </c>
      <c r="C12871" s="73" t="n"/>
      <c r="D12871" s="73" t="n"/>
      <c r="E12871" s="78" t="n"/>
      <c r="F12871" s="75" t="n"/>
      <c r="G12871" s="73" t="n"/>
      <c r="H12871" s="75" t="n"/>
      <c r="I12871" s="75" t="n"/>
      <c r="J12871" s="75" t="n"/>
      <c r="K12871" s="75" t="n"/>
      <c r="L12871" s="75" t="n"/>
      <c r="M12871" s="75" t="n"/>
      <c r="N12871" s="75" t="n"/>
      <c r="O12871" s="75" t="n"/>
      <c r="P12871" s="75" t="n"/>
      <c r="Q12871" s="79" t="n"/>
      <c r="AR12871">
        <f>IF($AU$2&lt;&gt;5,NA(),IF(D12871=D12870,0,IF(AND(D22372=D12871,D12872=D12871),O12871+O12872+O22372,IF(D12872=D12871,O12872+O12871,O12871))))</f>
        <v/>
      </c>
      <c r="AS12871">
        <f>IF($AU$2&lt;&gt;5,NA(),IF(D12871=D12870,0,IF(AND(D22372=D12871,D12872=D12871),P12871+P12872+P22372,IF(D12872=D12871,P12872+P12871,P12871))))</f>
        <v/>
      </c>
      <c r="AT12871">
        <f>AR12871-AS12871</f>
        <v/>
      </c>
    </row>
    <row r="12872" ht="15.75" customHeight="1" s="121">
      <c r="B12872">
        <f>D12872&amp;Q12872&amp;E12872</f>
        <v/>
      </c>
      <c r="C12872" s="73" t="n"/>
      <c r="D12872" s="73" t="n"/>
      <c r="E12872" s="78" t="n"/>
      <c r="F12872" s="75" t="n"/>
      <c r="G12872" s="73" t="n"/>
      <c r="H12872" s="75" t="n"/>
      <c r="I12872" s="75" t="n"/>
      <c r="J12872" s="75" t="n"/>
      <c r="K12872" s="75" t="n"/>
      <c r="L12872" s="75" t="n"/>
      <c r="M12872" s="75" t="n"/>
      <c r="N12872" s="75" t="n"/>
      <c r="O12872" s="75" t="n"/>
      <c r="P12872" s="75" t="n"/>
      <c r="Q12872" s="79" t="n"/>
      <c r="AR12872">
        <f>IF($AU$2&lt;&gt;5,NA(),IF(D12872=D12871,0,IF(AND(D22373=D12872,D12873=D12872),O12872+O12873+O22373,IF(D12873=D12872,O12873+O12872,O12872))))</f>
        <v/>
      </c>
      <c r="AS12872">
        <f>IF($AU$2&lt;&gt;5,NA(),IF(D12872=D12871,0,IF(AND(D22373=D12872,D12873=D12872),P12872+P12873+P22373,IF(D12873=D12872,P12873+P12872,P12872))))</f>
        <v/>
      </c>
      <c r="AT12872">
        <f>AR12872-AS12872</f>
        <v/>
      </c>
    </row>
    <row r="12873" ht="15.75" customHeight="1" s="121">
      <c r="B12873">
        <f>D12873&amp;Q12873&amp;E12873</f>
        <v/>
      </c>
      <c r="C12873" s="73" t="n"/>
      <c r="D12873" s="73" t="n"/>
      <c r="E12873" s="78" t="n"/>
      <c r="F12873" s="75" t="n"/>
      <c r="G12873" s="73" t="n"/>
      <c r="H12873" s="75" t="n"/>
      <c r="I12873" s="75" t="n"/>
      <c r="J12873" s="75" t="n"/>
      <c r="K12873" s="75" t="n"/>
      <c r="L12873" s="75" t="n"/>
      <c r="M12873" s="75" t="n"/>
      <c r="N12873" s="75" t="n"/>
      <c r="O12873" s="75" t="n"/>
      <c r="P12873" s="75" t="n"/>
      <c r="Q12873" s="79" t="n"/>
      <c r="AR12873">
        <f>IF($AU$2&lt;&gt;5,NA(),IF(D12873=D12872,0,IF(AND(D22374=D12873,D12874=D12873),O12873+O12874+O22374,IF(D12874=D12873,O12874+O12873,O12873))))</f>
        <v/>
      </c>
      <c r="AS12873">
        <f>IF($AU$2&lt;&gt;5,NA(),IF(D12873=D12872,0,IF(AND(D22374=D12873,D12874=D12873),P12873+P12874+P22374,IF(D12874=D12873,P12874+P12873,P12873))))</f>
        <v/>
      </c>
      <c r="AT12873">
        <f>AR12873-AS12873</f>
        <v/>
      </c>
    </row>
    <row r="12874" ht="15.75" customHeight="1" s="121">
      <c r="B12874">
        <f>D12874&amp;Q12874&amp;E12874</f>
        <v/>
      </c>
      <c r="C12874" s="73" t="n"/>
      <c r="D12874" s="73" t="n"/>
      <c r="E12874" s="78" t="n"/>
      <c r="F12874" s="75" t="n"/>
      <c r="G12874" s="73" t="n"/>
      <c r="H12874" s="75" t="n"/>
      <c r="I12874" s="75" t="n"/>
      <c r="J12874" s="75" t="n"/>
      <c r="K12874" s="75" t="n"/>
      <c r="L12874" s="75" t="n"/>
      <c r="M12874" s="75" t="n"/>
      <c r="N12874" s="75" t="n"/>
      <c r="O12874" s="75" t="n"/>
      <c r="P12874" s="75" t="n"/>
      <c r="Q12874" s="79" t="n"/>
      <c r="AR12874">
        <f>IF($AU$2&lt;&gt;5,NA(),IF(D12874=D12873,0,IF(AND(D22375=D12874,D12875=D12874),O12874+O12875+O22375,IF(D12875=D12874,O12875+O12874,O12874))))</f>
        <v/>
      </c>
      <c r="AS12874">
        <f>IF($AU$2&lt;&gt;5,NA(),IF(D12874=D12873,0,IF(AND(D22375=D12874,D12875=D12874),P12874+P12875+P22375,IF(D12875=D12874,P12875+P12874,P12874))))</f>
        <v/>
      </c>
      <c r="AT12874">
        <f>AR12874-AS12874</f>
        <v/>
      </c>
    </row>
    <row r="12875" ht="15.75" customHeight="1" s="121">
      <c r="B12875">
        <f>D12875&amp;Q12875&amp;E12875</f>
        <v/>
      </c>
      <c r="C12875" s="73" t="n"/>
      <c r="D12875" s="73" t="n"/>
      <c r="E12875" s="78" t="n"/>
      <c r="F12875" s="75" t="n"/>
      <c r="G12875" s="73" t="n"/>
      <c r="H12875" s="75" t="n"/>
      <c r="I12875" s="75" t="n"/>
      <c r="J12875" s="75" t="n"/>
      <c r="K12875" s="75" t="n"/>
      <c r="L12875" s="75" t="n"/>
      <c r="M12875" s="75" t="n"/>
      <c r="N12875" s="75" t="n"/>
      <c r="O12875" s="75" t="n"/>
      <c r="P12875" s="75" t="n"/>
      <c r="Q12875" s="79" t="n"/>
      <c r="AR12875">
        <f>IF($AU$2&lt;&gt;5,NA(),IF(D12875=D12874,0,IF(AND(D22376=D12875,D12876=D12875),O12875+O12876+O22376,IF(D12876=D12875,O12876+O12875,O12875))))</f>
        <v/>
      </c>
      <c r="AS12875">
        <f>IF($AU$2&lt;&gt;5,NA(),IF(D12875=D12874,0,IF(AND(D22376=D12875,D12876=D12875),P12875+P12876+P22376,IF(D12876=D12875,P12876+P12875,P12875))))</f>
        <v/>
      </c>
      <c r="AT12875">
        <f>AR12875-AS12875</f>
        <v/>
      </c>
    </row>
    <row r="12876" ht="15.75" customHeight="1" s="121">
      <c r="B12876">
        <f>D12876&amp;Q12876&amp;E12876</f>
        <v/>
      </c>
      <c r="C12876" s="73" t="n"/>
      <c r="D12876" s="73" t="n"/>
      <c r="E12876" s="78" t="n"/>
      <c r="F12876" s="75" t="n"/>
      <c r="G12876" s="73" t="n"/>
      <c r="H12876" s="75" t="n"/>
      <c r="I12876" s="75" t="n"/>
      <c r="J12876" s="75" t="n"/>
      <c r="K12876" s="75" t="n"/>
      <c r="L12876" s="75" t="n"/>
      <c r="M12876" s="75" t="n"/>
      <c r="N12876" s="75" t="n"/>
      <c r="O12876" s="75" t="n"/>
      <c r="P12876" s="75" t="n"/>
      <c r="Q12876" s="79" t="n"/>
      <c r="AR12876">
        <f>IF($AU$2&lt;&gt;5,NA(),IF(D12876=D12875,0,IF(AND(D22377=D12876,D12877=D12876),O12876+O12877+O22377,IF(D12877=D12876,O12877+O12876,O12876))))</f>
        <v/>
      </c>
      <c r="AS12876">
        <f>IF($AU$2&lt;&gt;5,NA(),IF(D12876=D12875,0,IF(AND(D22377=D12876,D12877=D12876),P12876+P12877+P22377,IF(D12877=D12876,P12877+P12876,P12876))))</f>
        <v/>
      </c>
      <c r="AT12876">
        <f>AR12876-AS12876</f>
        <v/>
      </c>
    </row>
    <row r="12877" ht="15.75" customHeight="1" s="121">
      <c r="B12877">
        <f>D12877&amp;Q12877&amp;E12877</f>
        <v/>
      </c>
      <c r="C12877" s="73" t="n"/>
      <c r="D12877" s="73" t="n"/>
      <c r="E12877" s="78" t="n"/>
      <c r="F12877" s="75" t="n"/>
      <c r="G12877" s="73" t="n"/>
      <c r="H12877" s="75" t="n"/>
      <c r="I12877" s="75" t="n"/>
      <c r="J12877" s="75" t="n"/>
      <c r="K12877" s="75" t="n"/>
      <c r="L12877" s="75" t="n"/>
      <c r="M12877" s="75" t="n"/>
      <c r="N12877" s="75" t="n"/>
      <c r="O12877" s="75" t="n"/>
      <c r="P12877" s="75" t="n"/>
      <c r="Q12877" s="79" t="n"/>
      <c r="AR12877">
        <f>IF($AU$2&lt;&gt;5,NA(),IF(D12877=D12876,0,IF(AND(D22378=D12877,D12878=D12877),O12877+O12878+O22378,IF(D12878=D12877,O12878+O12877,O12877))))</f>
        <v/>
      </c>
      <c r="AS12877">
        <f>IF($AU$2&lt;&gt;5,NA(),IF(D12877=D12876,0,IF(AND(D22378=D12877,D12878=D12877),P12877+P12878+P22378,IF(D12878=D12877,P12878+P12877,P12877))))</f>
        <v/>
      </c>
      <c r="AT12877">
        <f>AR12877-AS12877</f>
        <v/>
      </c>
    </row>
    <row r="12878" ht="15.75" customHeight="1" s="121">
      <c r="B12878">
        <f>D12878&amp;Q12878&amp;E12878</f>
        <v/>
      </c>
      <c r="C12878" s="73" t="n"/>
      <c r="D12878" s="73" t="n"/>
      <c r="E12878" s="78" t="n"/>
      <c r="F12878" s="75" t="n"/>
      <c r="G12878" s="73" t="n"/>
      <c r="H12878" s="75" t="n"/>
      <c r="I12878" s="75" t="n"/>
      <c r="J12878" s="75" t="n"/>
      <c r="K12878" s="75" t="n"/>
      <c r="L12878" s="75" t="n"/>
      <c r="M12878" s="75" t="n"/>
      <c r="N12878" s="75" t="n"/>
      <c r="O12878" s="75" t="n"/>
      <c r="P12878" s="75" t="n"/>
      <c r="Q12878" s="79" t="n"/>
      <c r="AR12878">
        <f>IF($AU$2&lt;&gt;5,NA(),IF(D12878=D12877,0,IF(AND(D22379=D12878,D12879=D12878),O12878+O12879+O22379,IF(D12879=D12878,O12879+O12878,O12878))))</f>
        <v/>
      </c>
      <c r="AS12878">
        <f>IF($AU$2&lt;&gt;5,NA(),IF(D12878=D12877,0,IF(AND(D22379=D12878,D12879=D12878),P12878+P12879+P22379,IF(D12879=D12878,P12879+P12878,P12878))))</f>
        <v/>
      </c>
      <c r="AT12878">
        <f>AR12878-AS12878</f>
        <v/>
      </c>
    </row>
    <row r="12879" ht="15.75" customHeight="1" s="121">
      <c r="B12879">
        <f>D12879&amp;Q12879&amp;E12879</f>
        <v/>
      </c>
      <c r="C12879" s="73" t="n"/>
      <c r="D12879" s="73" t="n"/>
      <c r="E12879" s="78" t="n"/>
      <c r="F12879" s="75" t="n"/>
      <c r="G12879" s="73" t="n"/>
      <c r="H12879" s="75" t="n"/>
      <c r="I12879" s="75" t="n"/>
      <c r="J12879" s="75" t="n"/>
      <c r="K12879" s="75" t="n"/>
      <c r="L12879" s="75" t="n"/>
      <c r="M12879" s="75" t="n"/>
      <c r="N12879" s="75" t="n"/>
      <c r="O12879" s="75" t="n"/>
      <c r="P12879" s="75" t="n"/>
      <c r="Q12879" s="79" t="n"/>
      <c r="AR12879">
        <f>IF($AU$2&lt;&gt;5,NA(),IF(D12879=D12878,0,IF(AND(D22380=D12879,D12880=D12879),O12879+O12880+O22380,IF(D12880=D12879,O12880+O12879,O12879))))</f>
        <v/>
      </c>
      <c r="AS12879">
        <f>IF($AU$2&lt;&gt;5,NA(),IF(D12879=D12878,0,IF(AND(D22380=D12879,D12880=D12879),P12879+P12880+P22380,IF(D12880=D12879,P12880+P12879,P12879))))</f>
        <v/>
      </c>
      <c r="AT12879">
        <f>AR12879-AS12879</f>
        <v/>
      </c>
    </row>
    <row r="12880" ht="15.75" customHeight="1" s="121">
      <c r="B12880">
        <f>D12880&amp;Q12880&amp;E12880</f>
        <v/>
      </c>
      <c r="C12880" s="73" t="n"/>
      <c r="D12880" s="73" t="n"/>
      <c r="E12880" s="78" t="n"/>
      <c r="F12880" s="75" t="n"/>
      <c r="G12880" s="73" t="n"/>
      <c r="H12880" s="75" t="n"/>
      <c r="I12880" s="75" t="n"/>
      <c r="J12880" s="75" t="n"/>
      <c r="K12880" s="75" t="n"/>
      <c r="L12880" s="75" t="n"/>
      <c r="M12880" s="75" t="n"/>
      <c r="N12880" s="75" t="n"/>
      <c r="O12880" s="75" t="n"/>
      <c r="P12880" s="75" t="n"/>
      <c r="Q12880" s="79" t="n"/>
      <c r="AR12880">
        <f>IF($AU$2&lt;&gt;5,NA(),IF(D12880=D12879,0,IF(AND(D22381=D12880,D12881=D12880),O12880+O12881+O22381,IF(D12881=D12880,O12881+O12880,O12880))))</f>
        <v/>
      </c>
      <c r="AS12880">
        <f>IF($AU$2&lt;&gt;5,NA(),IF(D12880=D12879,0,IF(AND(D22381=D12880,D12881=D12880),P12880+P12881+P22381,IF(D12881=D12880,P12881+P12880,P12880))))</f>
        <v/>
      </c>
      <c r="AT12880">
        <f>AR12880-AS12880</f>
        <v/>
      </c>
    </row>
    <row r="12881" ht="15.75" customHeight="1" s="121">
      <c r="B12881">
        <f>D12881&amp;Q12881&amp;E12881</f>
        <v/>
      </c>
      <c r="C12881" s="73" t="n"/>
      <c r="D12881" s="73" t="n"/>
      <c r="E12881" s="78" t="n"/>
      <c r="F12881" s="75" t="n"/>
      <c r="G12881" s="73" t="n"/>
      <c r="H12881" s="75" t="n"/>
      <c r="I12881" s="75" t="n"/>
      <c r="J12881" s="75" t="n"/>
      <c r="K12881" s="75" t="n"/>
      <c r="L12881" s="75" t="n"/>
      <c r="M12881" s="75" t="n"/>
      <c r="N12881" s="75" t="n"/>
      <c r="O12881" s="75" t="n"/>
      <c r="P12881" s="75" t="n"/>
      <c r="Q12881" s="79" t="n"/>
      <c r="AR12881">
        <f>IF($AU$2&lt;&gt;5,NA(),IF(D12881=D12880,0,IF(AND(D22382=D12881,D12882=D12881),O12881+O12882+O22382,IF(D12882=D12881,O12882+O12881,O12881))))</f>
        <v/>
      </c>
      <c r="AS12881">
        <f>IF($AU$2&lt;&gt;5,NA(),IF(D12881=D12880,0,IF(AND(D22382=D12881,D12882=D12881),P12881+P12882+P22382,IF(D12882=D12881,P12882+P12881,P12881))))</f>
        <v/>
      </c>
      <c r="AT12881">
        <f>AR12881-AS12881</f>
        <v/>
      </c>
    </row>
    <row r="12882" ht="15.75" customHeight="1" s="121">
      <c r="B12882">
        <f>D12882&amp;Q12882&amp;E12882</f>
        <v/>
      </c>
      <c r="C12882" s="73" t="n"/>
      <c r="D12882" s="73" t="n"/>
      <c r="E12882" s="78" t="n"/>
      <c r="F12882" s="75" t="n"/>
      <c r="G12882" s="73" t="n"/>
      <c r="H12882" s="75" t="n"/>
      <c r="I12882" s="75" t="n"/>
      <c r="J12882" s="75" t="n"/>
      <c r="K12882" s="75" t="n"/>
      <c r="L12882" s="75" t="n"/>
      <c r="M12882" s="75" t="n"/>
      <c r="N12882" s="75" t="n"/>
      <c r="O12882" s="75" t="n"/>
      <c r="P12882" s="75" t="n"/>
      <c r="Q12882" s="79" t="n"/>
      <c r="AR12882">
        <f>IF($AU$2&lt;&gt;5,NA(),IF(D12882=D12881,0,IF(AND(D22383=D12882,D12883=D12882),O12882+O12883+O22383,IF(D12883=D12882,O12883+O12882,O12882))))</f>
        <v/>
      </c>
      <c r="AS12882">
        <f>IF($AU$2&lt;&gt;5,NA(),IF(D12882=D12881,0,IF(AND(D22383=D12882,D12883=D12882),P12882+P12883+P22383,IF(D12883=D12882,P12883+P12882,P12882))))</f>
        <v/>
      </c>
      <c r="AT12882">
        <f>AR12882-AS12882</f>
        <v/>
      </c>
    </row>
    <row r="12883" ht="15.75" customHeight="1" s="121">
      <c r="B12883">
        <f>D12883&amp;Q12883&amp;E12883</f>
        <v/>
      </c>
      <c r="C12883" s="73" t="n"/>
      <c r="D12883" s="73" t="n"/>
      <c r="E12883" s="78" t="n"/>
      <c r="F12883" s="75" t="n"/>
      <c r="G12883" s="73" t="n"/>
      <c r="H12883" s="75" t="n"/>
      <c r="I12883" s="75" t="n"/>
      <c r="J12883" s="75" t="n"/>
      <c r="K12883" s="75" t="n"/>
      <c r="L12883" s="75" t="n"/>
      <c r="M12883" s="75" t="n"/>
      <c r="N12883" s="75" t="n"/>
      <c r="O12883" s="75" t="n"/>
      <c r="P12883" s="75" t="n"/>
      <c r="Q12883" s="79" t="n"/>
      <c r="AR12883">
        <f>IF($AU$2&lt;&gt;5,NA(),IF(D12883=D12882,0,IF(AND(D22384=D12883,D12884=D12883),O12883+O12884+O22384,IF(D12884=D12883,O12884+O12883,O12883))))</f>
        <v/>
      </c>
      <c r="AS12883">
        <f>IF($AU$2&lt;&gt;5,NA(),IF(D12883=D12882,0,IF(AND(D22384=D12883,D12884=D12883),P12883+P12884+P22384,IF(D12884=D12883,P12884+P12883,P12883))))</f>
        <v/>
      </c>
      <c r="AT12883">
        <f>AR12883-AS12883</f>
        <v/>
      </c>
    </row>
    <row r="12884" ht="15.75" customHeight="1" s="121">
      <c r="B12884">
        <f>D12884&amp;Q12884&amp;E12884</f>
        <v/>
      </c>
      <c r="C12884" s="73" t="n"/>
      <c r="D12884" s="73" t="n"/>
      <c r="E12884" s="78" t="n"/>
      <c r="F12884" s="75" t="n"/>
      <c r="G12884" s="73" t="n"/>
      <c r="H12884" s="75" t="n"/>
      <c r="I12884" s="75" t="n"/>
      <c r="J12884" s="75" t="n"/>
      <c r="K12884" s="75" t="n"/>
      <c r="L12884" s="75" t="n"/>
      <c r="M12884" s="75" t="n"/>
      <c r="N12884" s="75" t="n"/>
      <c r="O12884" s="75" t="n"/>
      <c r="P12884" s="75" t="n"/>
      <c r="Q12884" s="79" t="n"/>
      <c r="AR12884">
        <f>IF($AU$2&lt;&gt;5,NA(),IF(D12884=D12883,0,IF(AND(D22385=D12884,D12885=D12884),O12884+O12885+O22385,IF(D12885=D12884,O12885+O12884,O12884))))</f>
        <v/>
      </c>
      <c r="AS12884">
        <f>IF($AU$2&lt;&gt;5,NA(),IF(D12884=D12883,0,IF(AND(D22385=D12884,D12885=D12884),P12884+P12885+P22385,IF(D12885=D12884,P12885+P12884,P12884))))</f>
        <v/>
      </c>
      <c r="AT12884">
        <f>AR12884-AS12884</f>
        <v/>
      </c>
    </row>
    <row r="12885" ht="15.75" customHeight="1" s="121">
      <c r="B12885">
        <f>D12885&amp;Q12885&amp;E12885</f>
        <v/>
      </c>
      <c r="C12885" s="73" t="n"/>
      <c r="D12885" s="73" t="n"/>
      <c r="E12885" s="78" t="n"/>
      <c r="F12885" s="75" t="n"/>
      <c r="G12885" s="73" t="n"/>
      <c r="H12885" s="75" t="n"/>
      <c r="I12885" s="75" t="n"/>
      <c r="J12885" s="75" t="n"/>
      <c r="K12885" s="75" t="n"/>
      <c r="L12885" s="75" t="n"/>
      <c r="M12885" s="75" t="n"/>
      <c r="N12885" s="75" t="n"/>
      <c r="O12885" s="75" t="n"/>
      <c r="P12885" s="75" t="n"/>
      <c r="Q12885" s="79" t="n"/>
      <c r="AR12885">
        <f>IF($AU$2&lt;&gt;5,NA(),IF(D12885=D12884,0,IF(AND(D22386=D12885,D12886=D12885),O12885+O12886+O22386,IF(D12886=D12885,O12886+O12885,O12885))))</f>
        <v/>
      </c>
      <c r="AS12885">
        <f>IF($AU$2&lt;&gt;5,NA(),IF(D12885=D12884,0,IF(AND(D22386=D12885,D12886=D12885),P12885+P12886+P22386,IF(D12886=D12885,P12886+P12885,P12885))))</f>
        <v/>
      </c>
      <c r="AT12885">
        <f>AR12885-AS12885</f>
        <v/>
      </c>
    </row>
    <row r="12886" ht="15.75" customHeight="1" s="121">
      <c r="B12886">
        <f>D12886&amp;Q12886&amp;E12886</f>
        <v/>
      </c>
      <c r="C12886" s="73" t="n"/>
      <c r="D12886" s="73" t="n"/>
      <c r="E12886" s="78" t="n"/>
      <c r="F12886" s="75" t="n"/>
      <c r="G12886" s="73" t="n"/>
      <c r="H12886" s="75" t="n"/>
      <c r="I12886" s="75" t="n"/>
      <c r="J12886" s="75" t="n"/>
      <c r="K12886" s="75" t="n"/>
      <c r="L12886" s="75" t="n"/>
      <c r="M12886" s="75" t="n"/>
      <c r="N12886" s="75" t="n"/>
      <c r="O12886" s="75" t="n"/>
      <c r="P12886" s="75" t="n"/>
      <c r="Q12886" s="79" t="n"/>
      <c r="AR12886">
        <f>IF($AU$2&lt;&gt;5,NA(),IF(D12886=D12885,0,IF(AND(D22387=D12886,D12887=D12886),O12886+O12887+O22387,IF(D12887=D12886,O12887+O12886,O12886))))</f>
        <v/>
      </c>
      <c r="AS12886">
        <f>IF($AU$2&lt;&gt;5,NA(),IF(D12886=D12885,0,IF(AND(D22387=D12886,D12887=D12886),P12886+P12887+P22387,IF(D12887=D12886,P12887+P12886,P12886))))</f>
        <v/>
      </c>
      <c r="AT12886">
        <f>AR12886-AS12886</f>
        <v/>
      </c>
    </row>
    <row r="12887" ht="15.75" customHeight="1" s="121">
      <c r="B12887">
        <f>D12887&amp;Q12887&amp;E12887</f>
        <v/>
      </c>
      <c r="C12887" s="73" t="n"/>
      <c r="D12887" s="73" t="n"/>
      <c r="E12887" s="78" t="n"/>
      <c r="F12887" s="75" t="n"/>
      <c r="G12887" s="73" t="n"/>
      <c r="H12887" s="75" t="n"/>
      <c r="I12887" s="75" t="n"/>
      <c r="J12887" s="75" t="n"/>
      <c r="K12887" s="75" t="n"/>
      <c r="L12887" s="75" t="n"/>
      <c r="M12887" s="75" t="n"/>
      <c r="N12887" s="75" t="n"/>
      <c r="O12887" s="75" t="n"/>
      <c r="P12887" s="75" t="n"/>
      <c r="Q12887" s="79" t="n"/>
      <c r="AR12887">
        <f>IF($AU$2&lt;&gt;5,NA(),IF(D12887=D12886,0,IF(AND(D22388=D12887,D12888=D12887),O12887+O12888+O22388,IF(D12888=D12887,O12888+O12887,O12887))))</f>
        <v/>
      </c>
      <c r="AS12887">
        <f>IF($AU$2&lt;&gt;5,NA(),IF(D12887=D12886,0,IF(AND(D22388=D12887,D12888=D12887),P12887+P12888+P22388,IF(D12888=D12887,P12888+P12887,P12887))))</f>
        <v/>
      </c>
      <c r="AT12887">
        <f>AR12887-AS12887</f>
        <v/>
      </c>
    </row>
    <row r="12888" ht="15.75" customHeight="1" s="121">
      <c r="B12888">
        <f>D12888&amp;Q12888&amp;E12888</f>
        <v/>
      </c>
      <c r="C12888" s="73" t="n"/>
      <c r="D12888" s="73" t="n"/>
      <c r="E12888" s="78" t="n"/>
      <c r="F12888" s="75" t="n"/>
      <c r="G12888" s="73" t="n"/>
      <c r="H12888" s="75" t="n"/>
      <c r="I12888" s="75" t="n"/>
      <c r="J12888" s="75" t="n"/>
      <c r="K12888" s="75" t="n"/>
      <c r="L12888" s="75" t="n"/>
      <c r="M12888" s="75" t="n"/>
      <c r="N12888" s="75" t="n"/>
      <c r="O12888" s="75" t="n"/>
      <c r="P12888" s="75" t="n"/>
      <c r="Q12888" s="79" t="n"/>
      <c r="AR12888">
        <f>IF($AU$2&lt;&gt;5,NA(),IF(D12888=D12887,0,IF(AND(D22389=D12888,D12889=D12888),O12888+O12889+O22389,IF(D12889=D12888,O12889+O12888,O12888))))</f>
        <v/>
      </c>
      <c r="AS12888">
        <f>IF($AU$2&lt;&gt;5,NA(),IF(D12888=D12887,0,IF(AND(D22389=D12888,D12889=D12888),P12888+P12889+P22389,IF(D12889=D12888,P12889+P12888,P12888))))</f>
        <v/>
      </c>
      <c r="AT12888">
        <f>AR12888-AS12888</f>
        <v/>
      </c>
    </row>
    <row r="12889" ht="15.75" customHeight="1" s="121">
      <c r="B12889">
        <f>D12889&amp;Q12889&amp;E12889</f>
        <v/>
      </c>
      <c r="C12889" s="73" t="n"/>
      <c r="D12889" s="73" t="n"/>
      <c r="E12889" s="78" t="n"/>
      <c r="F12889" s="75" t="n"/>
      <c r="G12889" s="73" t="n"/>
      <c r="H12889" s="75" t="n"/>
      <c r="I12889" s="75" t="n"/>
      <c r="J12889" s="75" t="n"/>
      <c r="K12889" s="75" t="n"/>
      <c r="L12889" s="75" t="n"/>
      <c r="M12889" s="75" t="n"/>
      <c r="N12889" s="75" t="n"/>
      <c r="O12889" s="75" t="n"/>
      <c r="P12889" s="75" t="n"/>
      <c r="Q12889" s="79" t="n"/>
      <c r="AR12889">
        <f>IF($AU$2&lt;&gt;5,NA(),IF(D12889=D12888,0,IF(AND(D22390=D12889,D12890=D12889),O12889+O12890+O22390,IF(D12890=D12889,O12890+O12889,O12889))))</f>
        <v/>
      </c>
      <c r="AS12889">
        <f>IF($AU$2&lt;&gt;5,NA(),IF(D12889=D12888,0,IF(AND(D22390=D12889,D12890=D12889),P12889+P12890+P22390,IF(D12890=D12889,P12890+P12889,P12889))))</f>
        <v/>
      </c>
      <c r="AT12889">
        <f>AR12889-AS12889</f>
        <v/>
      </c>
    </row>
    <row r="12890" ht="15.75" customHeight="1" s="121">
      <c r="B12890">
        <f>D12890&amp;Q12890&amp;E12890</f>
        <v/>
      </c>
      <c r="C12890" s="73" t="n"/>
      <c r="D12890" s="73" t="n"/>
      <c r="E12890" s="78" t="n"/>
      <c r="F12890" s="75" t="n"/>
      <c r="G12890" s="73" t="n"/>
      <c r="H12890" s="75" t="n"/>
      <c r="I12890" s="75" t="n"/>
      <c r="J12890" s="75" t="n"/>
      <c r="K12890" s="75" t="n"/>
      <c r="L12890" s="75" t="n"/>
      <c r="M12890" s="75" t="n"/>
      <c r="N12890" s="75" t="n"/>
      <c r="O12890" s="75" t="n"/>
      <c r="P12890" s="75" t="n"/>
      <c r="Q12890" s="79" t="n"/>
      <c r="AR12890">
        <f>IF($AU$2&lt;&gt;5,NA(),IF(D12890=D12889,0,IF(AND(D22391=D12890,D12891=D12890),O12890+O12891+O22391,IF(D12891=D12890,O12891+O12890,O12890))))</f>
        <v/>
      </c>
      <c r="AS12890">
        <f>IF($AU$2&lt;&gt;5,NA(),IF(D12890=D12889,0,IF(AND(D22391=D12890,D12891=D12890),P12890+P12891+P22391,IF(D12891=D12890,P12891+P12890,P12890))))</f>
        <v/>
      </c>
      <c r="AT12890">
        <f>AR12890-AS12890</f>
        <v/>
      </c>
    </row>
    <row r="12891" ht="15.75" customHeight="1" s="121">
      <c r="B12891">
        <f>D12891&amp;Q12891&amp;E12891</f>
        <v/>
      </c>
      <c r="C12891" s="73" t="n"/>
      <c r="D12891" s="73" t="n"/>
      <c r="E12891" s="78" t="n"/>
      <c r="F12891" s="75" t="n"/>
      <c r="G12891" s="73" t="n"/>
      <c r="H12891" s="75" t="n"/>
      <c r="I12891" s="75" t="n"/>
      <c r="J12891" s="75" t="n"/>
      <c r="K12891" s="75" t="n"/>
      <c r="L12891" s="75" t="n"/>
      <c r="M12891" s="75" t="n"/>
      <c r="N12891" s="75" t="n"/>
      <c r="O12891" s="75" t="n"/>
      <c r="P12891" s="75" t="n"/>
      <c r="Q12891" s="79" t="n"/>
      <c r="AR12891">
        <f>IF($AU$2&lt;&gt;5,NA(),IF(D12891=D12890,0,IF(AND(D22392=D12891,D12892=D12891),O12891+O12892+O22392,IF(D12892=D12891,O12892+O12891,O12891))))</f>
        <v/>
      </c>
      <c r="AS12891">
        <f>IF($AU$2&lt;&gt;5,NA(),IF(D12891=D12890,0,IF(AND(D22392=D12891,D12892=D12891),P12891+P12892+P22392,IF(D12892=D12891,P12892+P12891,P12891))))</f>
        <v/>
      </c>
      <c r="AT12891">
        <f>AR12891-AS12891</f>
        <v/>
      </c>
    </row>
    <row r="12892" ht="15.75" customHeight="1" s="121">
      <c r="B12892">
        <f>D12892&amp;Q12892&amp;E12892</f>
        <v/>
      </c>
      <c r="C12892" s="73" t="n"/>
      <c r="D12892" s="73" t="n"/>
      <c r="E12892" s="78" t="n"/>
      <c r="F12892" s="75" t="n"/>
      <c r="G12892" s="73" t="n"/>
      <c r="H12892" s="75" t="n"/>
      <c r="I12892" s="75" t="n"/>
      <c r="J12892" s="75" t="n"/>
      <c r="K12892" s="75" t="n"/>
      <c r="L12892" s="75" t="n"/>
      <c r="M12892" s="75" t="n"/>
      <c r="N12892" s="75" t="n"/>
      <c r="O12892" s="75" t="n"/>
      <c r="P12892" s="75" t="n"/>
      <c r="Q12892" s="79" t="n"/>
      <c r="AR12892">
        <f>IF($AU$2&lt;&gt;5,NA(),IF(D12892=D12891,0,IF(AND(D22393=D12892,D12893=D12892),O12892+O12893+O22393,IF(D12893=D12892,O12893+O12892,O12892))))</f>
        <v/>
      </c>
      <c r="AS12892">
        <f>IF($AU$2&lt;&gt;5,NA(),IF(D12892=D12891,0,IF(AND(D22393=D12892,D12893=D12892),P12892+P12893+P22393,IF(D12893=D12892,P12893+P12892,P12892))))</f>
        <v/>
      </c>
      <c r="AT12892">
        <f>AR12892-AS12892</f>
        <v/>
      </c>
    </row>
    <row r="12893" ht="15.75" customHeight="1" s="121">
      <c r="B12893">
        <f>D12893&amp;Q12893&amp;E12893</f>
        <v/>
      </c>
      <c r="C12893" s="73" t="n"/>
      <c r="D12893" s="73" t="n"/>
      <c r="E12893" s="78" t="n"/>
      <c r="F12893" s="75" t="n"/>
      <c r="G12893" s="73" t="n"/>
      <c r="H12893" s="75" t="n"/>
      <c r="I12893" s="75" t="n"/>
      <c r="J12893" s="75" t="n"/>
      <c r="K12893" s="75" t="n"/>
      <c r="L12893" s="75" t="n"/>
      <c r="M12893" s="75" t="n"/>
      <c r="N12893" s="75" t="n"/>
      <c r="O12893" s="75" t="n"/>
      <c r="P12893" s="75" t="n"/>
      <c r="Q12893" s="79" t="n"/>
      <c r="AR12893">
        <f>IF($AU$2&lt;&gt;5,NA(),IF(D12893=D12892,0,IF(AND(D22394=D12893,D12894=D12893),O12893+O12894+O22394,IF(D12894=D12893,O12894+O12893,O12893))))</f>
        <v/>
      </c>
      <c r="AS12893">
        <f>IF($AU$2&lt;&gt;5,NA(),IF(D12893=D12892,0,IF(AND(D22394=D12893,D12894=D12893),P12893+P12894+P22394,IF(D12894=D12893,P12894+P12893,P12893))))</f>
        <v/>
      </c>
      <c r="AT12893">
        <f>AR12893-AS12893</f>
        <v/>
      </c>
    </row>
    <row r="12894" ht="15.75" customHeight="1" s="121">
      <c r="B12894">
        <f>D12894&amp;Q12894&amp;E12894</f>
        <v/>
      </c>
      <c r="C12894" s="73" t="n"/>
      <c r="D12894" s="73" t="n"/>
      <c r="E12894" s="78" t="n"/>
      <c r="F12894" s="75" t="n"/>
      <c r="G12894" s="73" t="n"/>
      <c r="H12894" s="75" t="n"/>
      <c r="I12894" s="75" t="n"/>
      <c r="J12894" s="75" t="n"/>
      <c r="K12894" s="75" t="n"/>
      <c r="L12894" s="75" t="n"/>
      <c r="M12894" s="75" t="n"/>
      <c r="N12894" s="75" t="n"/>
      <c r="O12894" s="75" t="n"/>
      <c r="P12894" s="75" t="n"/>
      <c r="Q12894" s="79" t="n"/>
      <c r="AR12894">
        <f>IF($AU$2&lt;&gt;5,NA(),IF(D12894=D12893,0,IF(AND(D22395=D12894,D12895=D12894),O12894+O12895+O22395,IF(D12895=D12894,O12895+O12894,O12894))))</f>
        <v/>
      </c>
      <c r="AS12894">
        <f>IF($AU$2&lt;&gt;5,NA(),IF(D12894=D12893,0,IF(AND(D22395=D12894,D12895=D12894),P12894+P12895+P22395,IF(D12895=D12894,P12895+P12894,P12894))))</f>
        <v/>
      </c>
      <c r="AT12894">
        <f>AR12894-AS12894</f>
        <v/>
      </c>
    </row>
    <row r="12895" ht="15.75" customHeight="1" s="121">
      <c r="B12895">
        <f>D12895&amp;Q12895&amp;E12895</f>
        <v/>
      </c>
      <c r="C12895" s="73" t="n"/>
      <c r="D12895" s="73" t="n"/>
      <c r="E12895" s="78" t="n"/>
      <c r="F12895" s="75" t="n"/>
      <c r="G12895" s="73" t="n"/>
      <c r="H12895" s="75" t="n"/>
      <c r="I12895" s="75" t="n"/>
      <c r="J12895" s="75" t="n"/>
      <c r="K12895" s="75" t="n"/>
      <c r="L12895" s="75" t="n"/>
      <c r="M12895" s="75" t="n"/>
      <c r="N12895" s="75" t="n"/>
      <c r="O12895" s="75" t="n"/>
      <c r="P12895" s="75" t="n"/>
      <c r="Q12895" s="79" t="n"/>
      <c r="AR12895">
        <f>IF($AU$2&lt;&gt;5,NA(),IF(D12895=D12894,0,IF(AND(D22396=D12895,D12896=D12895),O12895+O12896+O22396,IF(D12896=D12895,O12896+O12895,O12895))))</f>
        <v/>
      </c>
      <c r="AS12895">
        <f>IF($AU$2&lt;&gt;5,NA(),IF(D12895=D12894,0,IF(AND(D22396=D12895,D12896=D12895),P12895+P12896+P22396,IF(D12896=D12895,P12896+P12895,P12895))))</f>
        <v/>
      </c>
      <c r="AT12895">
        <f>AR12895-AS12895</f>
        <v/>
      </c>
    </row>
    <row r="12896" ht="15.75" customHeight="1" s="121">
      <c r="B12896">
        <f>D12896&amp;Q12896&amp;E12896</f>
        <v/>
      </c>
      <c r="C12896" s="73" t="n"/>
      <c r="D12896" s="73" t="n"/>
      <c r="E12896" s="78" t="n"/>
      <c r="F12896" s="75" t="n"/>
      <c r="G12896" s="73" t="n"/>
      <c r="H12896" s="75" t="n"/>
      <c r="I12896" s="75" t="n"/>
      <c r="J12896" s="75" t="n"/>
      <c r="K12896" s="75" t="n"/>
      <c r="L12896" s="75" t="n"/>
      <c r="M12896" s="75" t="n"/>
      <c r="N12896" s="75" t="n"/>
      <c r="O12896" s="75" t="n"/>
      <c r="P12896" s="75" t="n"/>
      <c r="Q12896" s="79" t="n"/>
      <c r="AR12896">
        <f>IF($AU$2&lt;&gt;5,NA(),IF(D12896=D12895,0,IF(AND(D22397=D12896,D12897=D12896),O12896+O12897+O22397,IF(D12897=D12896,O12897+O12896,O12896))))</f>
        <v/>
      </c>
      <c r="AS12896">
        <f>IF($AU$2&lt;&gt;5,NA(),IF(D12896=D12895,0,IF(AND(D22397=D12896,D12897=D12896),P12896+P12897+P22397,IF(D12897=D12896,P12897+P12896,P12896))))</f>
        <v/>
      </c>
      <c r="AT12896">
        <f>AR12896-AS12896</f>
        <v/>
      </c>
    </row>
    <row r="12897" ht="15.75" customHeight="1" s="121">
      <c r="B12897">
        <f>D12897&amp;Q12897&amp;E12897</f>
        <v/>
      </c>
      <c r="C12897" s="73" t="n"/>
      <c r="D12897" s="73" t="n"/>
      <c r="E12897" s="78" t="n"/>
      <c r="F12897" s="75" t="n"/>
      <c r="G12897" s="73" t="n"/>
      <c r="H12897" s="75" t="n"/>
      <c r="I12897" s="75" t="n"/>
      <c r="J12897" s="75" t="n"/>
      <c r="K12897" s="75" t="n"/>
      <c r="L12897" s="75" t="n"/>
      <c r="M12897" s="75" t="n"/>
      <c r="N12897" s="75" t="n"/>
      <c r="O12897" s="75" t="n"/>
      <c r="P12897" s="75" t="n"/>
      <c r="Q12897" s="79" t="n"/>
      <c r="AR12897">
        <f>IF($AU$2&lt;&gt;5,NA(),IF(D12897=D12896,0,IF(AND(D22398=D12897,D12898=D12897),O12897+O12898+O22398,IF(D12898=D12897,O12898+O12897,O12897))))</f>
        <v/>
      </c>
      <c r="AS12897">
        <f>IF($AU$2&lt;&gt;5,NA(),IF(D12897=D12896,0,IF(AND(D22398=D12897,D12898=D12897),P12897+P12898+P22398,IF(D12898=D12897,P12898+P12897,P12897))))</f>
        <v/>
      </c>
      <c r="AT12897">
        <f>AR12897-AS12897</f>
        <v/>
      </c>
    </row>
    <row r="12898" ht="15.75" customHeight="1" s="121">
      <c r="B12898">
        <f>D12898&amp;Q12898&amp;E12898</f>
        <v/>
      </c>
      <c r="C12898" s="73" t="n"/>
      <c r="D12898" s="73" t="n"/>
      <c r="E12898" s="78" t="n"/>
      <c r="F12898" s="75" t="n"/>
      <c r="G12898" s="73" t="n"/>
      <c r="H12898" s="75" t="n"/>
      <c r="I12898" s="75" t="n"/>
      <c r="J12898" s="75" t="n"/>
      <c r="K12898" s="75" t="n"/>
      <c r="L12898" s="75" t="n"/>
      <c r="M12898" s="75" t="n"/>
      <c r="N12898" s="75" t="n"/>
      <c r="O12898" s="75" t="n"/>
      <c r="P12898" s="75" t="n"/>
      <c r="Q12898" s="79" t="n"/>
      <c r="AR12898">
        <f>IF($AU$2&lt;&gt;5,NA(),IF(D12898=D12897,0,IF(AND(D22399=D12898,D12899=D12898),O12898+O12899+O22399,IF(D12899=D12898,O12899+O12898,O12898))))</f>
        <v/>
      </c>
      <c r="AS12898">
        <f>IF($AU$2&lt;&gt;5,NA(),IF(D12898=D12897,0,IF(AND(D22399=D12898,D12899=D12898),P12898+P12899+P22399,IF(D12899=D12898,P12899+P12898,P12898))))</f>
        <v/>
      </c>
      <c r="AT12898">
        <f>AR12898-AS12898</f>
        <v/>
      </c>
    </row>
    <row r="12899" ht="15.75" customHeight="1" s="121">
      <c r="B12899">
        <f>D12899&amp;Q12899&amp;E12899</f>
        <v/>
      </c>
      <c r="C12899" s="73" t="n"/>
      <c r="D12899" s="73" t="n"/>
      <c r="E12899" s="78" t="n"/>
      <c r="F12899" s="75" t="n"/>
      <c r="G12899" s="73" t="n"/>
      <c r="H12899" s="75" t="n"/>
      <c r="I12899" s="75" t="n"/>
      <c r="J12899" s="75" t="n"/>
      <c r="K12899" s="75" t="n"/>
      <c r="L12899" s="75" t="n"/>
      <c r="M12899" s="75" t="n"/>
      <c r="N12899" s="75" t="n"/>
      <c r="O12899" s="75" t="n"/>
      <c r="P12899" s="75" t="n"/>
      <c r="Q12899" s="79" t="n"/>
      <c r="AR12899">
        <f>IF($AU$2&lt;&gt;5,NA(),IF(D12899=D12898,0,IF(AND(D22400=D12899,D12900=D12899),O12899+O12900+O22400,IF(D12900=D12899,O12900+O12899,O12899))))</f>
        <v/>
      </c>
      <c r="AS12899">
        <f>IF($AU$2&lt;&gt;5,NA(),IF(D12899=D12898,0,IF(AND(D22400=D12899,D12900=D12899),P12899+P12900+P22400,IF(D12900=D12899,P12900+P12899,P12899))))</f>
        <v/>
      </c>
      <c r="AT12899">
        <f>AR12899-AS12899</f>
        <v/>
      </c>
    </row>
    <row r="12900" ht="15.75" customHeight="1" s="121">
      <c r="B12900">
        <f>D12900&amp;Q12900&amp;E12900</f>
        <v/>
      </c>
      <c r="C12900" s="73" t="n"/>
      <c r="D12900" s="73" t="n"/>
      <c r="E12900" s="78" t="n"/>
      <c r="F12900" s="75" t="n"/>
      <c r="G12900" s="73" t="n"/>
      <c r="H12900" s="75" t="n"/>
      <c r="I12900" s="75" t="n"/>
      <c r="J12900" s="75" t="n"/>
      <c r="K12900" s="75" t="n"/>
      <c r="L12900" s="75" t="n"/>
      <c r="M12900" s="75" t="n"/>
      <c r="N12900" s="75" t="n"/>
      <c r="O12900" s="75" t="n"/>
      <c r="P12900" s="75" t="n"/>
      <c r="Q12900" s="79" t="n"/>
      <c r="AR12900">
        <f>IF($AU$2&lt;&gt;5,NA(),IF(D12900=D12899,0,IF(AND(D22401=D12900,D12901=D12900),O12900+O12901+O22401,IF(D12901=D12900,O12901+O12900,O12900))))</f>
        <v/>
      </c>
      <c r="AS12900">
        <f>IF($AU$2&lt;&gt;5,NA(),IF(D12900=D12899,0,IF(AND(D22401=D12900,D12901=D12900),P12900+P12901+P22401,IF(D12901=D12900,P12901+P12900,P12900))))</f>
        <v/>
      </c>
      <c r="AT12900">
        <f>AR12900-AS12900</f>
        <v/>
      </c>
    </row>
    <row r="12901" ht="15.75" customHeight="1" s="121">
      <c r="B12901">
        <f>D12901&amp;Q12901&amp;E12901</f>
        <v/>
      </c>
      <c r="C12901" s="73" t="n"/>
      <c r="D12901" s="73" t="n"/>
      <c r="E12901" s="78" t="n"/>
      <c r="F12901" s="75" t="n"/>
      <c r="G12901" s="73" t="n"/>
      <c r="H12901" s="75" t="n"/>
      <c r="I12901" s="75" t="n"/>
      <c r="J12901" s="75" t="n"/>
      <c r="K12901" s="75" t="n"/>
      <c r="L12901" s="75" t="n"/>
      <c r="M12901" s="75" t="n"/>
      <c r="N12901" s="75" t="n"/>
      <c r="O12901" s="75" t="n"/>
      <c r="P12901" s="75" t="n"/>
      <c r="Q12901" s="79" t="n"/>
      <c r="AR12901">
        <f>IF($AU$2&lt;&gt;5,NA(),IF(D12901=D12900,0,IF(AND(D22402=D12901,D12902=D12901),O12901+O12902+O22402,IF(D12902=D12901,O12902+O12901,O12901))))</f>
        <v/>
      </c>
      <c r="AS12901">
        <f>IF($AU$2&lt;&gt;5,NA(),IF(D12901=D12900,0,IF(AND(D22402=D12901,D12902=D12901),P12901+P12902+P22402,IF(D12902=D12901,P12902+P12901,P12901))))</f>
        <v/>
      </c>
      <c r="AT12901">
        <f>AR12901-AS12901</f>
        <v/>
      </c>
    </row>
    <row r="12902" ht="15.75" customHeight="1" s="121">
      <c r="B12902">
        <f>D12902&amp;Q12902&amp;E12902</f>
        <v/>
      </c>
      <c r="C12902" s="73" t="n"/>
      <c r="D12902" s="73" t="n"/>
      <c r="E12902" s="78" t="n"/>
      <c r="F12902" s="75" t="n"/>
      <c r="G12902" s="73" t="n"/>
      <c r="H12902" s="75" t="n"/>
      <c r="I12902" s="75" t="n"/>
      <c r="J12902" s="75" t="n"/>
      <c r="K12902" s="75" t="n"/>
      <c r="L12902" s="75" t="n"/>
      <c r="M12902" s="75" t="n"/>
      <c r="N12902" s="75" t="n"/>
      <c r="O12902" s="75" t="n"/>
      <c r="P12902" s="75" t="n"/>
      <c r="Q12902" s="79" t="n"/>
      <c r="AR12902">
        <f>IF($AU$2&lt;&gt;5,NA(),IF(D12902=D12901,0,IF(AND(D22403=D12902,D12903=D12902),O12902+O12903+O22403,IF(D12903=D12902,O12903+O12902,O12902))))</f>
        <v/>
      </c>
      <c r="AS12902">
        <f>IF($AU$2&lt;&gt;5,NA(),IF(D12902=D12901,0,IF(AND(D22403=D12902,D12903=D12902),P12902+P12903+P22403,IF(D12903=D12902,P12903+P12902,P12902))))</f>
        <v/>
      </c>
      <c r="AT12902">
        <f>AR12902-AS12902</f>
        <v/>
      </c>
    </row>
    <row r="12903" ht="15.75" customHeight="1" s="121">
      <c r="B12903">
        <f>D12903&amp;Q12903&amp;E12903</f>
        <v/>
      </c>
      <c r="C12903" s="73" t="n"/>
      <c r="D12903" s="73" t="n"/>
      <c r="E12903" s="78" t="n"/>
      <c r="F12903" s="75" t="n"/>
      <c r="G12903" s="73" t="n"/>
      <c r="H12903" s="75" t="n"/>
      <c r="I12903" s="75" t="n"/>
      <c r="J12903" s="75" t="n"/>
      <c r="K12903" s="75" t="n"/>
      <c r="L12903" s="75" t="n"/>
      <c r="M12903" s="75" t="n"/>
      <c r="N12903" s="75" t="n"/>
      <c r="O12903" s="75" t="n"/>
      <c r="P12903" s="75" t="n"/>
      <c r="Q12903" s="79" t="n"/>
      <c r="AR12903">
        <f>IF($AU$2&lt;&gt;5,NA(),IF(D12903=D12902,0,IF(AND(D22404=D12903,D12904=D12903),O12903+O12904+O22404,IF(D12904=D12903,O12904+O12903,O12903))))</f>
        <v/>
      </c>
      <c r="AS12903">
        <f>IF($AU$2&lt;&gt;5,NA(),IF(D12903=D12902,0,IF(AND(D22404=D12903,D12904=D12903),P12903+P12904+P22404,IF(D12904=D12903,P12904+P12903,P12903))))</f>
        <v/>
      </c>
      <c r="AT12903">
        <f>AR12903-AS12903</f>
        <v/>
      </c>
    </row>
    <row r="12904" ht="15.75" customHeight="1" s="121">
      <c r="B12904">
        <f>D12904&amp;Q12904&amp;E12904</f>
        <v/>
      </c>
      <c r="C12904" s="73" t="n"/>
      <c r="D12904" s="73" t="n"/>
      <c r="E12904" s="78" t="n"/>
      <c r="F12904" s="75" t="n"/>
      <c r="G12904" s="73" t="n"/>
      <c r="H12904" s="75" t="n"/>
      <c r="I12904" s="75" t="n"/>
      <c r="J12904" s="75" t="n"/>
      <c r="K12904" s="75" t="n"/>
      <c r="L12904" s="75" t="n"/>
      <c r="M12904" s="75" t="n"/>
      <c r="N12904" s="75" t="n"/>
      <c r="O12904" s="75" t="n"/>
      <c r="P12904" s="75" t="n"/>
      <c r="Q12904" s="79" t="n"/>
      <c r="AR12904">
        <f>IF($AU$2&lt;&gt;5,NA(),IF(D12904=D12903,0,IF(AND(D22405=D12904,D12905=D12904),O12904+O12905+O22405,IF(D12905=D12904,O12905+O12904,O12904))))</f>
        <v/>
      </c>
      <c r="AS12904">
        <f>IF($AU$2&lt;&gt;5,NA(),IF(D12904=D12903,0,IF(AND(D22405=D12904,D12905=D12904),P12904+P12905+P22405,IF(D12905=D12904,P12905+P12904,P12904))))</f>
        <v/>
      </c>
      <c r="AT12904">
        <f>AR12904-AS12904</f>
        <v/>
      </c>
    </row>
    <row r="12905" ht="15.75" customHeight="1" s="121">
      <c r="B12905">
        <f>D12905&amp;Q12905&amp;E12905</f>
        <v/>
      </c>
      <c r="C12905" s="73" t="n"/>
      <c r="D12905" s="73" t="n"/>
      <c r="E12905" s="78" t="n"/>
      <c r="F12905" s="75" t="n"/>
      <c r="G12905" s="73" t="n"/>
      <c r="H12905" s="75" t="n"/>
      <c r="I12905" s="75" t="n"/>
      <c r="J12905" s="75" t="n"/>
      <c r="K12905" s="75" t="n"/>
      <c r="L12905" s="75" t="n"/>
      <c r="M12905" s="75" t="n"/>
      <c r="N12905" s="75" t="n"/>
      <c r="O12905" s="75" t="n"/>
      <c r="P12905" s="75" t="n"/>
      <c r="Q12905" s="79" t="n"/>
      <c r="AR12905">
        <f>IF($AU$2&lt;&gt;5,NA(),IF(D12905=D12904,0,IF(AND(D22406=D12905,D12906=D12905),O12905+O12906+O22406,IF(D12906=D12905,O12906+O12905,O12905))))</f>
        <v/>
      </c>
      <c r="AS12905">
        <f>IF($AU$2&lt;&gt;5,NA(),IF(D12905=D12904,0,IF(AND(D22406=D12905,D12906=D12905),P12905+P12906+P22406,IF(D12906=D12905,P12906+P12905,P12905))))</f>
        <v/>
      </c>
      <c r="AT12905">
        <f>AR12905-AS12905</f>
        <v/>
      </c>
    </row>
    <row r="12906" ht="15.75" customHeight="1" s="121">
      <c r="B12906">
        <f>D12906&amp;Q12906&amp;E12906</f>
        <v/>
      </c>
      <c r="C12906" s="73" t="n"/>
      <c r="D12906" s="73" t="n"/>
      <c r="E12906" s="78" t="n"/>
      <c r="F12906" s="75" t="n"/>
      <c r="G12906" s="73" t="n"/>
      <c r="H12906" s="75" t="n"/>
      <c r="I12906" s="75" t="n"/>
      <c r="J12906" s="75" t="n"/>
      <c r="K12906" s="75" t="n"/>
      <c r="L12906" s="75" t="n"/>
      <c r="M12906" s="75" t="n"/>
      <c r="N12906" s="75" t="n"/>
      <c r="O12906" s="75" t="n"/>
      <c r="P12906" s="75" t="n"/>
      <c r="Q12906" s="79" t="n"/>
      <c r="AR12906">
        <f>IF($AU$2&lt;&gt;5,NA(),IF(D12906=D12905,0,IF(AND(D22407=D12906,D12907=D12906),O12906+O12907+O22407,IF(D12907=D12906,O12907+O12906,O12906))))</f>
        <v/>
      </c>
      <c r="AS12906">
        <f>IF($AU$2&lt;&gt;5,NA(),IF(D12906=D12905,0,IF(AND(D22407=D12906,D12907=D12906),P12906+P12907+P22407,IF(D12907=D12906,P12907+P12906,P12906))))</f>
        <v/>
      </c>
      <c r="AT12906">
        <f>AR12906-AS12906</f>
        <v/>
      </c>
    </row>
    <row r="12907" ht="15.75" customHeight="1" s="121">
      <c r="B12907">
        <f>D12907&amp;Q12907&amp;E12907</f>
        <v/>
      </c>
      <c r="C12907" s="73" t="n"/>
      <c r="D12907" s="73" t="n"/>
      <c r="E12907" s="78" t="n"/>
      <c r="F12907" s="75" t="n"/>
      <c r="G12907" s="73" t="n"/>
      <c r="H12907" s="75" t="n"/>
      <c r="I12907" s="75" t="n"/>
      <c r="J12907" s="75" t="n"/>
      <c r="K12907" s="75" t="n"/>
      <c r="L12907" s="75" t="n"/>
      <c r="M12907" s="75" t="n"/>
      <c r="N12907" s="75" t="n"/>
      <c r="O12907" s="75" t="n"/>
      <c r="P12907" s="75" t="n"/>
      <c r="Q12907" s="79" t="n"/>
      <c r="AR12907">
        <f>IF($AU$2&lt;&gt;5,NA(),IF(D12907=D12906,0,IF(AND(D22408=D12907,D12908=D12907),O12907+O12908+O22408,IF(D12908=D12907,O12908+O12907,O12907))))</f>
        <v/>
      </c>
      <c r="AS12907">
        <f>IF($AU$2&lt;&gt;5,NA(),IF(D12907=D12906,0,IF(AND(D22408=D12907,D12908=D12907),P12907+P12908+P22408,IF(D12908=D12907,P12908+P12907,P12907))))</f>
        <v/>
      </c>
      <c r="AT12907">
        <f>AR12907-AS12907</f>
        <v/>
      </c>
    </row>
    <row r="12908" ht="15.75" customHeight="1" s="121">
      <c r="B12908">
        <f>D12908&amp;Q12908&amp;E12908</f>
        <v/>
      </c>
      <c r="C12908" s="73" t="n"/>
      <c r="D12908" s="73" t="n"/>
      <c r="E12908" s="78" t="n"/>
      <c r="F12908" s="75" t="n"/>
      <c r="G12908" s="73" t="n"/>
      <c r="H12908" s="75" t="n"/>
      <c r="I12908" s="75" t="n"/>
      <c r="J12908" s="75" t="n"/>
      <c r="K12908" s="75" t="n"/>
      <c r="L12908" s="75" t="n"/>
      <c r="M12908" s="75" t="n"/>
      <c r="N12908" s="75" t="n"/>
      <c r="O12908" s="75" t="n"/>
      <c r="P12908" s="75" t="n"/>
      <c r="Q12908" s="79" t="n"/>
      <c r="AR12908">
        <f>IF($AU$2&lt;&gt;5,NA(),IF(D12908=D12907,0,IF(AND(D22409=D12908,D12909=D12908),O12908+O12909+O22409,IF(D12909=D12908,O12909+O12908,O12908))))</f>
        <v/>
      </c>
      <c r="AS12908">
        <f>IF($AU$2&lt;&gt;5,NA(),IF(D12908=D12907,0,IF(AND(D22409=D12908,D12909=D12908),P12908+P12909+P22409,IF(D12909=D12908,P12909+P12908,P12908))))</f>
        <v/>
      </c>
      <c r="AT12908">
        <f>AR12908-AS12908</f>
        <v/>
      </c>
    </row>
    <row r="12909" ht="15.75" customHeight="1" s="121">
      <c r="B12909">
        <f>D12909&amp;Q12909&amp;E12909</f>
        <v/>
      </c>
      <c r="C12909" s="73" t="n"/>
      <c r="D12909" s="73" t="n"/>
      <c r="E12909" s="78" t="n"/>
      <c r="F12909" s="75" t="n"/>
      <c r="G12909" s="73" t="n"/>
      <c r="H12909" s="75" t="n"/>
      <c r="I12909" s="75" t="n"/>
      <c r="J12909" s="75" t="n"/>
      <c r="K12909" s="75" t="n"/>
      <c r="L12909" s="75" t="n"/>
      <c r="M12909" s="75" t="n"/>
      <c r="N12909" s="75" t="n"/>
      <c r="O12909" s="75" t="n"/>
      <c r="P12909" s="75" t="n"/>
      <c r="Q12909" s="79" t="n"/>
      <c r="AR12909">
        <f>IF($AU$2&lt;&gt;5,NA(),IF(D12909=D12908,0,IF(AND(D22410=D12909,D12910=D12909),O12909+O12910+O22410,IF(D12910=D12909,O12910+O12909,O12909))))</f>
        <v/>
      </c>
      <c r="AS12909">
        <f>IF($AU$2&lt;&gt;5,NA(),IF(D12909=D12908,0,IF(AND(D22410=D12909,D12910=D12909),P12909+P12910+P22410,IF(D12910=D12909,P12910+P12909,P12909))))</f>
        <v/>
      </c>
      <c r="AT12909">
        <f>AR12909-AS12909</f>
        <v/>
      </c>
    </row>
    <row r="12910" ht="15.75" customHeight="1" s="121">
      <c r="B12910">
        <f>D12910&amp;Q12910&amp;E12910</f>
        <v/>
      </c>
      <c r="C12910" s="73" t="n"/>
      <c r="D12910" s="73" t="n"/>
      <c r="E12910" s="78" t="n"/>
      <c r="F12910" s="75" t="n"/>
      <c r="G12910" s="73" t="n"/>
      <c r="H12910" s="75" t="n"/>
      <c r="I12910" s="75" t="n"/>
      <c r="J12910" s="75" t="n"/>
      <c r="K12910" s="75" t="n"/>
      <c r="L12910" s="75" t="n"/>
      <c r="M12910" s="75" t="n"/>
      <c r="N12910" s="75" t="n"/>
      <c r="O12910" s="75" t="n"/>
      <c r="P12910" s="75" t="n"/>
      <c r="Q12910" s="79" t="n"/>
      <c r="AR12910">
        <f>IF($AU$2&lt;&gt;5,NA(),IF(D12910=D12909,0,IF(AND(D22411=D12910,D12911=D12910),O12910+O12911+O22411,IF(D12911=D12910,O12911+O12910,O12910))))</f>
        <v/>
      </c>
      <c r="AS12910">
        <f>IF($AU$2&lt;&gt;5,NA(),IF(D12910=D12909,0,IF(AND(D22411=D12910,D12911=D12910),P12910+P12911+P22411,IF(D12911=D12910,P12911+P12910,P12910))))</f>
        <v/>
      </c>
      <c r="AT12910">
        <f>AR12910-AS12910</f>
        <v/>
      </c>
    </row>
    <row r="12911" ht="15.75" customHeight="1" s="121">
      <c r="B12911">
        <f>D12911&amp;Q12911&amp;E12911</f>
        <v/>
      </c>
      <c r="C12911" s="73" t="n"/>
      <c r="D12911" s="73" t="n"/>
      <c r="E12911" s="78" t="n"/>
      <c r="F12911" s="75" t="n"/>
      <c r="G12911" s="73" t="n"/>
      <c r="H12911" s="75" t="n"/>
      <c r="I12911" s="75" t="n"/>
      <c r="J12911" s="75" t="n"/>
      <c r="K12911" s="75" t="n"/>
      <c r="L12911" s="75" t="n"/>
      <c r="M12911" s="75" t="n"/>
      <c r="N12911" s="75" t="n"/>
      <c r="O12911" s="75" t="n"/>
      <c r="P12911" s="75" t="n"/>
      <c r="Q12911" s="79" t="n"/>
      <c r="AR12911">
        <f>IF($AU$2&lt;&gt;5,NA(),IF(D12911=D12910,0,IF(AND(D22412=D12911,D12912=D12911),O12911+O12912+O22412,IF(D12912=D12911,O12912+O12911,O12911))))</f>
        <v/>
      </c>
      <c r="AS12911">
        <f>IF($AU$2&lt;&gt;5,NA(),IF(D12911=D12910,0,IF(AND(D22412=D12911,D12912=D12911),P12911+P12912+P22412,IF(D12912=D12911,P12912+P12911,P12911))))</f>
        <v/>
      </c>
      <c r="AT12911">
        <f>AR12911-AS12911</f>
        <v/>
      </c>
    </row>
    <row r="12912" ht="15.75" customHeight="1" s="121">
      <c r="B12912">
        <f>D12912&amp;Q12912&amp;E12912</f>
        <v/>
      </c>
      <c r="C12912" s="73" t="n"/>
      <c r="D12912" s="73" t="n"/>
      <c r="E12912" s="78" t="n"/>
      <c r="F12912" s="75" t="n"/>
      <c r="G12912" s="73" t="n"/>
      <c r="H12912" s="75" t="n"/>
      <c r="I12912" s="75" t="n"/>
      <c r="J12912" s="75" t="n"/>
      <c r="K12912" s="75" t="n"/>
      <c r="L12912" s="75" t="n"/>
      <c r="M12912" s="75" t="n"/>
      <c r="N12912" s="75" t="n"/>
      <c r="O12912" s="75" t="n"/>
      <c r="P12912" s="75" t="n"/>
      <c r="Q12912" s="79" t="n"/>
      <c r="AR12912">
        <f>IF($AU$2&lt;&gt;5,NA(),IF(D12912=D12911,0,IF(AND(D22413=D12912,D12913=D12912),O12912+O12913+O22413,IF(D12913=D12912,O12913+O12912,O12912))))</f>
        <v/>
      </c>
      <c r="AS12912">
        <f>IF($AU$2&lt;&gt;5,NA(),IF(D12912=D12911,0,IF(AND(D22413=D12912,D12913=D12912),P12912+P12913+P22413,IF(D12913=D12912,P12913+P12912,P12912))))</f>
        <v/>
      </c>
      <c r="AT12912">
        <f>AR12912-AS12912</f>
        <v/>
      </c>
    </row>
    <row r="12913" ht="15.75" customHeight="1" s="121">
      <c r="B12913">
        <f>D12913&amp;Q12913&amp;E12913</f>
        <v/>
      </c>
      <c r="C12913" s="73" t="n"/>
      <c r="D12913" s="73" t="n"/>
      <c r="E12913" s="78" t="n"/>
      <c r="F12913" s="75" t="n"/>
      <c r="G12913" s="73" t="n"/>
      <c r="H12913" s="75" t="n"/>
      <c r="I12913" s="75" t="n"/>
      <c r="J12913" s="75" t="n"/>
      <c r="K12913" s="75" t="n"/>
      <c r="L12913" s="75" t="n"/>
      <c r="M12913" s="75" t="n"/>
      <c r="N12913" s="75" t="n"/>
      <c r="O12913" s="75" t="n"/>
      <c r="P12913" s="75" t="n"/>
      <c r="Q12913" s="79" t="n"/>
      <c r="AR12913">
        <f>IF($AU$2&lt;&gt;5,NA(),IF(D12913=D12912,0,IF(AND(D22414=D12913,D12914=D12913),O12913+O12914+O22414,IF(D12914=D12913,O12914+O12913,O12913))))</f>
        <v/>
      </c>
      <c r="AS12913">
        <f>IF($AU$2&lt;&gt;5,NA(),IF(D12913=D12912,0,IF(AND(D22414=D12913,D12914=D12913),P12913+P12914+P22414,IF(D12914=D12913,P12914+P12913,P12913))))</f>
        <v/>
      </c>
      <c r="AT12913">
        <f>AR12913-AS12913</f>
        <v/>
      </c>
    </row>
    <row r="12914" ht="15.75" customHeight="1" s="121">
      <c r="B12914">
        <f>D12914&amp;Q12914&amp;E12914</f>
        <v/>
      </c>
      <c r="C12914" s="73" t="n"/>
      <c r="D12914" s="73" t="n"/>
      <c r="E12914" s="78" t="n"/>
      <c r="F12914" s="75" t="n"/>
      <c r="G12914" s="73" t="n"/>
      <c r="H12914" s="75" t="n"/>
      <c r="I12914" s="75" t="n"/>
      <c r="J12914" s="75" t="n"/>
      <c r="K12914" s="75" t="n"/>
      <c r="L12914" s="75" t="n"/>
      <c r="M12914" s="75" t="n"/>
      <c r="N12914" s="75" t="n"/>
      <c r="O12914" s="75" t="n"/>
      <c r="P12914" s="75" t="n"/>
      <c r="Q12914" s="79" t="n"/>
      <c r="AR12914">
        <f>IF($AU$2&lt;&gt;5,NA(),IF(D12914=D12913,0,IF(AND(D22415=D12914,D12915=D12914),O12914+O12915+O22415,IF(D12915=D12914,O12915+O12914,O12914))))</f>
        <v/>
      </c>
      <c r="AS12914">
        <f>IF($AU$2&lt;&gt;5,NA(),IF(D12914=D12913,0,IF(AND(D22415=D12914,D12915=D12914),P12914+P12915+P22415,IF(D12915=D12914,P12915+P12914,P12914))))</f>
        <v/>
      </c>
      <c r="AT12914">
        <f>AR12914-AS12914</f>
        <v/>
      </c>
    </row>
    <row r="12915" ht="15.75" customHeight="1" s="121">
      <c r="B12915">
        <f>D12915&amp;Q12915&amp;E12915</f>
        <v/>
      </c>
      <c r="C12915" s="73" t="n"/>
      <c r="D12915" s="73" t="n"/>
      <c r="E12915" s="78" t="n"/>
      <c r="F12915" s="75" t="n"/>
      <c r="G12915" s="73" t="n"/>
      <c r="H12915" s="75" t="n"/>
      <c r="I12915" s="75" t="n"/>
      <c r="J12915" s="75" t="n"/>
      <c r="K12915" s="75" t="n"/>
      <c r="L12915" s="75" t="n"/>
      <c r="M12915" s="75" t="n"/>
      <c r="N12915" s="75" t="n"/>
      <c r="O12915" s="75" t="n"/>
      <c r="P12915" s="75" t="n"/>
      <c r="Q12915" s="79" t="n"/>
      <c r="AR12915">
        <f>IF($AU$2&lt;&gt;5,NA(),IF(D12915=D12914,0,IF(AND(D22416=D12915,D12916=D12915),O12915+O12916+O22416,IF(D12916=D12915,O12916+O12915,O12915))))</f>
        <v/>
      </c>
      <c r="AS12915">
        <f>IF($AU$2&lt;&gt;5,NA(),IF(D12915=D12914,0,IF(AND(D22416=D12915,D12916=D12915),P12915+P12916+P22416,IF(D12916=D12915,P12916+P12915,P12915))))</f>
        <v/>
      </c>
      <c r="AT12915">
        <f>AR12915-AS12915</f>
        <v/>
      </c>
    </row>
    <row r="12916" ht="15.75" customHeight="1" s="121">
      <c r="B12916">
        <f>D12916&amp;Q12916&amp;E12916</f>
        <v/>
      </c>
      <c r="C12916" s="73" t="n"/>
      <c r="D12916" s="73" t="n"/>
      <c r="E12916" s="78" t="n"/>
      <c r="F12916" s="75" t="n"/>
      <c r="G12916" s="73" t="n"/>
      <c r="H12916" s="75" t="n"/>
      <c r="I12916" s="75" t="n"/>
      <c r="J12916" s="75" t="n"/>
      <c r="K12916" s="75" t="n"/>
      <c r="L12916" s="75" t="n"/>
      <c r="M12916" s="75" t="n"/>
      <c r="N12916" s="75" t="n"/>
      <c r="O12916" s="75" t="n"/>
      <c r="P12916" s="75" t="n"/>
      <c r="Q12916" s="79" t="n"/>
      <c r="AR12916">
        <f>IF($AU$2&lt;&gt;5,NA(),IF(D12916=D12915,0,IF(AND(D22417=D12916,D12917=D12916),O12916+O12917+O22417,IF(D12917=D12916,O12917+O12916,O12916))))</f>
        <v/>
      </c>
      <c r="AS12916">
        <f>IF($AU$2&lt;&gt;5,NA(),IF(D12916=D12915,0,IF(AND(D22417=D12916,D12917=D12916),P12916+P12917+P22417,IF(D12917=D12916,P12917+P12916,P12916))))</f>
        <v/>
      </c>
      <c r="AT12916">
        <f>AR12916-AS12916</f>
        <v/>
      </c>
    </row>
    <row r="12917" ht="15.75" customHeight="1" s="121">
      <c r="B12917">
        <f>D12917&amp;Q12917&amp;E12917</f>
        <v/>
      </c>
      <c r="C12917" s="73" t="n"/>
      <c r="D12917" s="73" t="n"/>
      <c r="E12917" s="78" t="n"/>
      <c r="F12917" s="75" t="n"/>
      <c r="G12917" s="73" t="n"/>
      <c r="H12917" s="75" t="n"/>
      <c r="I12917" s="75" t="n"/>
      <c r="J12917" s="75" t="n"/>
      <c r="K12917" s="75" t="n"/>
      <c r="L12917" s="75" t="n"/>
      <c r="M12917" s="75" t="n"/>
      <c r="N12917" s="75" t="n"/>
      <c r="O12917" s="75" t="n"/>
      <c r="P12917" s="75" t="n"/>
      <c r="Q12917" s="79" t="n"/>
      <c r="AR12917">
        <f>IF($AU$2&lt;&gt;5,NA(),IF(D12917=D12916,0,IF(AND(D22418=D12917,D12918=D12917),O12917+O12918+O22418,IF(D12918=D12917,O12918+O12917,O12917))))</f>
        <v/>
      </c>
      <c r="AS12917">
        <f>IF($AU$2&lt;&gt;5,NA(),IF(D12917=D12916,0,IF(AND(D22418=D12917,D12918=D12917),P12917+P12918+P22418,IF(D12918=D12917,P12918+P12917,P12917))))</f>
        <v/>
      </c>
      <c r="AT12917">
        <f>AR12917-AS12917</f>
        <v/>
      </c>
    </row>
    <row r="12918" ht="15.75" customHeight="1" s="121">
      <c r="B12918">
        <f>D12918&amp;Q12918&amp;E12918</f>
        <v/>
      </c>
      <c r="C12918" s="73" t="n"/>
      <c r="D12918" s="73" t="n"/>
      <c r="E12918" s="78" t="n"/>
      <c r="F12918" s="75" t="n"/>
      <c r="G12918" s="73" t="n"/>
      <c r="H12918" s="75" t="n"/>
      <c r="I12918" s="75" t="n"/>
      <c r="J12918" s="75" t="n"/>
      <c r="K12918" s="75" t="n"/>
      <c r="L12918" s="75" t="n"/>
      <c r="M12918" s="75" t="n"/>
      <c r="N12918" s="75" t="n"/>
      <c r="O12918" s="75" t="n"/>
      <c r="P12918" s="75" t="n"/>
      <c r="Q12918" s="79" t="n"/>
      <c r="AR12918">
        <f>IF($AU$2&lt;&gt;5,NA(),IF(D12918=D12917,0,IF(AND(D22419=D12918,D12919=D12918),O12918+O12919+O22419,IF(D12919=D12918,O12919+O12918,O12918))))</f>
        <v/>
      </c>
      <c r="AS12918">
        <f>IF($AU$2&lt;&gt;5,NA(),IF(D12918=D12917,0,IF(AND(D22419=D12918,D12919=D12918),P12918+P12919+P22419,IF(D12919=D12918,P12919+P12918,P12918))))</f>
        <v/>
      </c>
      <c r="AT12918">
        <f>AR12918-AS12918</f>
        <v/>
      </c>
    </row>
    <row r="12919" ht="15.75" customHeight="1" s="121">
      <c r="B12919">
        <f>D12919&amp;Q12919&amp;E12919</f>
        <v/>
      </c>
      <c r="C12919" s="73" t="n"/>
      <c r="D12919" s="73" t="n"/>
      <c r="E12919" s="78" t="n"/>
      <c r="F12919" s="75" t="n"/>
      <c r="G12919" s="73" t="n"/>
      <c r="H12919" s="75" t="n"/>
      <c r="I12919" s="75" t="n"/>
      <c r="J12919" s="75" t="n"/>
      <c r="K12919" s="75" t="n"/>
      <c r="L12919" s="75" t="n"/>
      <c r="M12919" s="75" t="n"/>
      <c r="N12919" s="75" t="n"/>
      <c r="O12919" s="75" t="n"/>
      <c r="P12919" s="75" t="n"/>
      <c r="Q12919" s="79" t="n"/>
      <c r="AR12919">
        <f>IF($AU$2&lt;&gt;5,NA(),IF(D12919=D12918,0,IF(AND(D22420=D12919,D12920=D12919),O12919+O12920+O22420,IF(D12920=D12919,O12920+O12919,O12919))))</f>
        <v/>
      </c>
      <c r="AS12919">
        <f>IF($AU$2&lt;&gt;5,NA(),IF(D12919=D12918,0,IF(AND(D22420=D12919,D12920=D12919),P12919+P12920+P22420,IF(D12920=D12919,P12920+P12919,P12919))))</f>
        <v/>
      </c>
      <c r="AT12919">
        <f>AR12919-AS12919</f>
        <v/>
      </c>
    </row>
    <row r="12920" ht="15.75" customHeight="1" s="121">
      <c r="B12920">
        <f>D12920&amp;Q12920&amp;E12920</f>
        <v/>
      </c>
      <c r="C12920" s="73" t="n"/>
      <c r="D12920" s="73" t="n"/>
      <c r="E12920" s="78" t="n"/>
      <c r="F12920" s="75" t="n"/>
      <c r="G12920" s="73" t="n"/>
      <c r="H12920" s="75" t="n"/>
      <c r="I12920" s="75" t="n"/>
      <c r="J12920" s="75" t="n"/>
      <c r="K12920" s="75" t="n"/>
      <c r="L12920" s="75" t="n"/>
      <c r="M12920" s="75" t="n"/>
      <c r="N12920" s="75" t="n"/>
      <c r="O12920" s="75" t="n"/>
      <c r="P12920" s="75" t="n"/>
      <c r="Q12920" s="79" t="n"/>
      <c r="AR12920">
        <f>IF($AU$2&lt;&gt;5,NA(),IF(D12920=D12919,0,IF(AND(D22421=D12920,D12921=D12920),O12920+O12921+O22421,IF(D12921=D12920,O12921+O12920,O12920))))</f>
        <v/>
      </c>
      <c r="AS12920">
        <f>IF($AU$2&lt;&gt;5,NA(),IF(D12920=D12919,0,IF(AND(D22421=D12920,D12921=D12920),P12920+P12921+P22421,IF(D12921=D12920,P12921+P12920,P12920))))</f>
        <v/>
      </c>
      <c r="AT12920">
        <f>AR12920-AS12920</f>
        <v/>
      </c>
    </row>
    <row r="12921" ht="15.75" customHeight="1" s="121">
      <c r="B12921">
        <f>D12921&amp;Q12921&amp;E12921</f>
        <v/>
      </c>
      <c r="C12921" s="73" t="n"/>
      <c r="D12921" s="73" t="n"/>
      <c r="E12921" s="78" t="n"/>
      <c r="F12921" s="75" t="n"/>
      <c r="G12921" s="73" t="n"/>
      <c r="H12921" s="75" t="n"/>
      <c r="I12921" s="75" t="n"/>
      <c r="J12921" s="75" t="n"/>
      <c r="K12921" s="75" t="n"/>
      <c r="L12921" s="75" t="n"/>
      <c r="M12921" s="75" t="n"/>
      <c r="N12921" s="75" t="n"/>
      <c r="O12921" s="75" t="n"/>
      <c r="P12921" s="75" t="n"/>
      <c r="Q12921" s="79" t="n"/>
      <c r="AR12921">
        <f>IF($AU$2&lt;&gt;5,NA(),IF(D12921=D12920,0,IF(AND(D22422=D12921,D12922=D12921),O12921+O12922+O22422,IF(D12922=D12921,O12922+O12921,O12921))))</f>
        <v/>
      </c>
      <c r="AS12921">
        <f>IF($AU$2&lt;&gt;5,NA(),IF(D12921=D12920,0,IF(AND(D22422=D12921,D12922=D12921),P12921+P12922+P22422,IF(D12922=D12921,P12922+P12921,P12921))))</f>
        <v/>
      </c>
      <c r="AT12921">
        <f>AR12921-AS12921</f>
        <v/>
      </c>
    </row>
    <row r="12922" ht="15.75" customHeight="1" s="121">
      <c r="B12922">
        <f>D12922&amp;Q12922&amp;E12922</f>
        <v/>
      </c>
      <c r="C12922" s="73" t="n"/>
      <c r="D12922" s="73" t="n"/>
      <c r="E12922" s="78" t="n"/>
      <c r="F12922" s="75" t="n"/>
      <c r="G12922" s="73" t="n"/>
      <c r="H12922" s="75" t="n"/>
      <c r="I12922" s="75" t="n"/>
      <c r="J12922" s="75" t="n"/>
      <c r="K12922" s="75" t="n"/>
      <c r="L12922" s="75" t="n"/>
      <c r="M12922" s="75" t="n"/>
      <c r="N12922" s="75" t="n"/>
      <c r="O12922" s="75" t="n"/>
      <c r="P12922" s="75" t="n"/>
      <c r="Q12922" s="79" t="n"/>
      <c r="AR12922">
        <f>IF($AU$2&lt;&gt;5,NA(),IF(D12922=D12921,0,IF(AND(D22423=D12922,D12923=D12922),O12922+O12923+O22423,IF(D12923=D12922,O12923+O12922,O12922))))</f>
        <v/>
      </c>
      <c r="AS12922">
        <f>IF($AU$2&lt;&gt;5,NA(),IF(D12922=D12921,0,IF(AND(D22423=D12922,D12923=D12922),P12922+P12923+P22423,IF(D12923=D12922,P12923+P12922,P12922))))</f>
        <v/>
      </c>
      <c r="AT12922">
        <f>AR12922-AS12922</f>
        <v/>
      </c>
    </row>
    <row r="12923" ht="15.75" customHeight="1" s="121">
      <c r="B12923">
        <f>D12923&amp;Q12923&amp;E12923</f>
        <v/>
      </c>
      <c r="C12923" s="73" t="n"/>
      <c r="D12923" s="73" t="n"/>
      <c r="E12923" s="78" t="n"/>
      <c r="F12923" s="75" t="n"/>
      <c r="G12923" s="73" t="n"/>
      <c r="H12923" s="75" t="n"/>
      <c r="I12923" s="75" t="n"/>
      <c r="J12923" s="75" t="n"/>
      <c r="K12923" s="75" t="n"/>
      <c r="L12923" s="75" t="n"/>
      <c r="M12923" s="75" t="n"/>
      <c r="N12923" s="75" t="n"/>
      <c r="O12923" s="75" t="n"/>
      <c r="P12923" s="75" t="n"/>
      <c r="Q12923" s="79" t="n"/>
      <c r="AR12923">
        <f>IF($AU$2&lt;&gt;5,NA(),IF(D12923=D12922,0,IF(AND(D22424=D12923,D12924=D12923),O12923+O12924+O22424,IF(D12924=D12923,O12924+O12923,O12923))))</f>
        <v/>
      </c>
      <c r="AS12923">
        <f>IF($AU$2&lt;&gt;5,NA(),IF(D12923=D12922,0,IF(AND(D22424=D12923,D12924=D12923),P12923+P12924+P22424,IF(D12924=D12923,P12924+P12923,P12923))))</f>
        <v/>
      </c>
      <c r="AT12923">
        <f>AR12923-AS12923</f>
        <v/>
      </c>
    </row>
    <row r="12924" ht="15.75" customHeight="1" s="121">
      <c r="B12924">
        <f>D12924&amp;Q12924&amp;E12924</f>
        <v/>
      </c>
      <c r="C12924" s="73" t="n"/>
      <c r="D12924" s="73" t="n"/>
      <c r="E12924" s="78" t="n"/>
      <c r="F12924" s="75" t="n"/>
      <c r="G12924" s="73" t="n"/>
      <c r="H12924" s="75" t="n"/>
      <c r="I12924" s="75" t="n"/>
      <c r="J12924" s="75" t="n"/>
      <c r="K12924" s="75" t="n"/>
      <c r="L12924" s="75" t="n"/>
      <c r="M12924" s="75" t="n"/>
      <c r="N12924" s="75" t="n"/>
      <c r="O12924" s="75" t="n"/>
      <c r="P12924" s="75" t="n"/>
      <c r="Q12924" s="79" t="n"/>
      <c r="AR12924">
        <f>IF($AU$2&lt;&gt;5,NA(),IF(D12924=D12923,0,IF(AND(D22425=D12924,D12925=D12924),O12924+O12925+O22425,IF(D12925=D12924,O12925+O12924,O12924))))</f>
        <v/>
      </c>
      <c r="AS12924">
        <f>IF($AU$2&lt;&gt;5,NA(),IF(D12924=D12923,0,IF(AND(D22425=D12924,D12925=D12924),P12924+P12925+P22425,IF(D12925=D12924,P12925+P12924,P12924))))</f>
        <v/>
      </c>
      <c r="AT12924">
        <f>AR12924-AS12924</f>
        <v/>
      </c>
    </row>
    <row r="12925" ht="15.75" customHeight="1" s="121">
      <c r="B12925">
        <f>D12925&amp;Q12925&amp;E12925</f>
        <v/>
      </c>
      <c r="C12925" s="73" t="n"/>
      <c r="D12925" s="73" t="n"/>
      <c r="E12925" s="78" t="n"/>
      <c r="F12925" s="75" t="n"/>
      <c r="G12925" s="73" t="n"/>
      <c r="H12925" s="75" t="n"/>
      <c r="I12925" s="75" t="n"/>
      <c r="J12925" s="75" t="n"/>
      <c r="K12925" s="75" t="n"/>
      <c r="L12925" s="75" t="n"/>
      <c r="M12925" s="75" t="n"/>
      <c r="N12925" s="75" t="n"/>
      <c r="O12925" s="75" t="n"/>
      <c r="P12925" s="75" t="n"/>
      <c r="Q12925" s="79" t="n"/>
      <c r="AR12925">
        <f>IF($AU$2&lt;&gt;5,NA(),IF(D12925=D12924,0,IF(AND(D22426=D12925,D12926=D12925),O12925+O12926+O22426,IF(D12926=D12925,O12926+O12925,O12925))))</f>
        <v/>
      </c>
      <c r="AS12925">
        <f>IF($AU$2&lt;&gt;5,NA(),IF(D12925=D12924,0,IF(AND(D22426=D12925,D12926=D12925),P12925+P12926+P22426,IF(D12926=D12925,P12926+P12925,P12925))))</f>
        <v/>
      </c>
      <c r="AT12925">
        <f>AR12925-AS12925</f>
        <v/>
      </c>
    </row>
    <row r="12926" ht="15.75" customHeight="1" s="121">
      <c r="B12926">
        <f>D12926&amp;Q12926&amp;E12926</f>
        <v/>
      </c>
      <c r="C12926" s="73" t="n"/>
      <c r="D12926" s="73" t="n"/>
      <c r="E12926" s="78" t="n"/>
      <c r="F12926" s="75" t="n"/>
      <c r="G12926" s="73" t="n"/>
      <c r="H12926" s="75" t="n"/>
      <c r="I12926" s="75" t="n"/>
      <c r="J12926" s="75" t="n"/>
      <c r="K12926" s="75" t="n"/>
      <c r="L12926" s="75" t="n"/>
      <c r="M12926" s="75" t="n"/>
      <c r="N12926" s="75" t="n"/>
      <c r="O12926" s="75" t="n"/>
      <c r="P12926" s="75" t="n"/>
      <c r="Q12926" s="79" t="n"/>
      <c r="AR12926">
        <f>IF($AU$2&lt;&gt;5,NA(),IF(D12926=D12925,0,IF(AND(D22427=D12926,D12927=D12926),O12926+O12927+O22427,IF(D12927=D12926,O12927+O12926,O12926))))</f>
        <v/>
      </c>
      <c r="AS12926">
        <f>IF($AU$2&lt;&gt;5,NA(),IF(D12926=D12925,0,IF(AND(D22427=D12926,D12927=D12926),P12926+P12927+P22427,IF(D12927=D12926,P12927+P12926,P12926))))</f>
        <v/>
      </c>
      <c r="AT12926">
        <f>AR12926-AS12926</f>
        <v/>
      </c>
    </row>
    <row r="12927" ht="15.75" customHeight="1" s="121">
      <c r="B12927">
        <f>D12927&amp;Q12927&amp;E12927</f>
        <v/>
      </c>
      <c r="C12927" s="73" t="n"/>
      <c r="D12927" s="73" t="n"/>
      <c r="E12927" s="78" t="n"/>
      <c r="F12927" s="75" t="n"/>
      <c r="G12927" s="73" t="n"/>
      <c r="H12927" s="75" t="n"/>
      <c r="I12927" s="75" t="n"/>
      <c r="J12927" s="75" t="n"/>
      <c r="K12927" s="75" t="n"/>
      <c r="L12927" s="75" t="n"/>
      <c r="M12927" s="75" t="n"/>
      <c r="N12927" s="75" t="n"/>
      <c r="O12927" s="75" t="n"/>
      <c r="P12927" s="75" t="n"/>
      <c r="Q12927" s="79" t="n"/>
      <c r="AR12927">
        <f>IF($AU$2&lt;&gt;5,NA(),IF(D12927=D12926,0,IF(AND(D22428=D12927,D12928=D12927),O12927+O12928+O22428,IF(D12928=D12927,O12928+O12927,O12927))))</f>
        <v/>
      </c>
      <c r="AS12927">
        <f>IF($AU$2&lt;&gt;5,NA(),IF(D12927=D12926,0,IF(AND(D22428=D12927,D12928=D12927),P12927+P12928+P22428,IF(D12928=D12927,P12928+P12927,P12927))))</f>
        <v/>
      </c>
      <c r="AT12927">
        <f>AR12927-AS12927</f>
        <v/>
      </c>
    </row>
    <row r="12928" ht="15.75" customHeight="1" s="121">
      <c r="B12928">
        <f>D12928&amp;Q12928&amp;E12928</f>
        <v/>
      </c>
      <c r="C12928" s="73" t="n"/>
      <c r="D12928" s="73" t="n"/>
      <c r="E12928" s="78" t="n"/>
      <c r="F12928" s="75" t="n"/>
      <c r="G12928" s="73" t="n"/>
      <c r="H12928" s="75" t="n"/>
      <c r="I12928" s="75" t="n"/>
      <c r="J12928" s="75" t="n"/>
      <c r="K12928" s="75" t="n"/>
      <c r="L12928" s="75" t="n"/>
      <c r="M12928" s="75" t="n"/>
      <c r="N12928" s="75" t="n"/>
      <c r="O12928" s="75" t="n"/>
      <c r="P12928" s="75" t="n"/>
      <c r="Q12928" s="79" t="n"/>
      <c r="AR12928">
        <f>IF($AU$2&lt;&gt;5,NA(),IF(D12928=D12927,0,IF(AND(D22429=D12928,D12929=D12928),O12928+O12929+O22429,IF(D12929=D12928,O12929+O12928,O12928))))</f>
        <v/>
      </c>
      <c r="AS12928">
        <f>IF($AU$2&lt;&gt;5,NA(),IF(D12928=D12927,0,IF(AND(D22429=D12928,D12929=D12928),P12928+P12929+P22429,IF(D12929=D12928,P12929+P12928,P12928))))</f>
        <v/>
      </c>
      <c r="AT12928">
        <f>AR12928-AS12928</f>
        <v/>
      </c>
    </row>
    <row r="12929" ht="15.75" customHeight="1" s="121">
      <c r="B12929">
        <f>D12929&amp;Q12929&amp;E12929</f>
        <v/>
      </c>
      <c r="C12929" s="73" t="n"/>
      <c r="D12929" s="73" t="n"/>
      <c r="E12929" s="78" t="n"/>
      <c r="F12929" s="75" t="n"/>
      <c r="G12929" s="73" t="n"/>
      <c r="H12929" s="75" t="n"/>
      <c r="I12929" s="75" t="n"/>
      <c r="J12929" s="75" t="n"/>
      <c r="K12929" s="75" t="n"/>
      <c r="L12929" s="75" t="n"/>
      <c r="M12929" s="75" t="n"/>
      <c r="N12929" s="75" t="n"/>
      <c r="O12929" s="75" t="n"/>
      <c r="P12929" s="75" t="n"/>
      <c r="Q12929" s="79" t="n"/>
      <c r="AR12929">
        <f>IF($AU$2&lt;&gt;5,NA(),IF(D12929=D12928,0,IF(AND(D22430=D12929,D12930=D12929),O12929+O12930+O22430,IF(D12930=D12929,O12930+O12929,O12929))))</f>
        <v/>
      </c>
      <c r="AS12929">
        <f>IF($AU$2&lt;&gt;5,NA(),IF(D12929=D12928,0,IF(AND(D22430=D12929,D12930=D12929),P12929+P12930+P22430,IF(D12930=D12929,P12930+P12929,P12929))))</f>
        <v/>
      </c>
      <c r="AT12929">
        <f>AR12929-AS12929</f>
        <v/>
      </c>
    </row>
    <row r="12930" ht="15.75" customHeight="1" s="121">
      <c r="B12930">
        <f>D12930&amp;Q12930&amp;E12930</f>
        <v/>
      </c>
      <c r="C12930" s="73" t="n"/>
      <c r="D12930" s="73" t="n"/>
      <c r="E12930" s="78" t="n"/>
      <c r="F12930" s="75" t="n"/>
      <c r="G12930" s="73" t="n"/>
      <c r="H12930" s="75" t="n"/>
      <c r="I12930" s="75" t="n"/>
      <c r="J12930" s="75" t="n"/>
      <c r="K12930" s="75" t="n"/>
      <c r="L12930" s="75" t="n"/>
      <c r="M12930" s="75" t="n"/>
      <c r="N12930" s="75" t="n"/>
      <c r="O12930" s="75" t="n"/>
      <c r="P12930" s="75" t="n"/>
      <c r="Q12930" s="79" t="n"/>
      <c r="AR12930">
        <f>IF($AU$2&lt;&gt;5,NA(),IF(D12930=D12929,0,IF(AND(D22431=D12930,D12931=D12930),O12930+O12931+O22431,IF(D12931=D12930,O12931+O12930,O12930))))</f>
        <v/>
      </c>
      <c r="AS12930">
        <f>IF($AU$2&lt;&gt;5,NA(),IF(D12930=D12929,0,IF(AND(D22431=D12930,D12931=D12930),P12930+P12931+P22431,IF(D12931=D12930,P12931+P12930,P12930))))</f>
        <v/>
      </c>
      <c r="AT12930">
        <f>AR12930-AS12930</f>
        <v/>
      </c>
    </row>
    <row r="12931" ht="15.75" customHeight="1" s="121">
      <c r="B12931">
        <f>D12931&amp;Q12931&amp;E12931</f>
        <v/>
      </c>
      <c r="C12931" s="73" t="n"/>
      <c r="D12931" s="73" t="n"/>
      <c r="E12931" s="78" t="n"/>
      <c r="F12931" s="75" t="n"/>
      <c r="G12931" s="73" t="n"/>
      <c r="H12931" s="75" t="n"/>
      <c r="I12931" s="75" t="n"/>
      <c r="J12931" s="75" t="n"/>
      <c r="K12931" s="75" t="n"/>
      <c r="L12931" s="75" t="n"/>
      <c r="M12931" s="75" t="n"/>
      <c r="N12931" s="75" t="n"/>
      <c r="O12931" s="75" t="n"/>
      <c r="P12931" s="75" t="n"/>
      <c r="Q12931" s="79" t="n"/>
      <c r="AR12931">
        <f>IF($AU$2&lt;&gt;5,NA(),IF(D12931=D12930,0,IF(AND(D22432=D12931,D12932=D12931),O12931+O12932+O22432,IF(D12932=D12931,O12932+O12931,O12931))))</f>
        <v/>
      </c>
      <c r="AS12931">
        <f>IF($AU$2&lt;&gt;5,NA(),IF(D12931=D12930,0,IF(AND(D22432=D12931,D12932=D12931),P12931+P12932+P22432,IF(D12932=D12931,P12932+P12931,P12931))))</f>
        <v/>
      </c>
      <c r="AT12931">
        <f>AR12931-AS12931</f>
        <v/>
      </c>
    </row>
    <row r="12932" ht="15.75" customHeight="1" s="121">
      <c r="B12932">
        <f>D12932&amp;Q12932&amp;E12932</f>
        <v/>
      </c>
      <c r="C12932" s="73" t="n"/>
      <c r="D12932" s="73" t="n"/>
      <c r="E12932" s="78" t="n"/>
      <c r="F12932" s="75" t="n"/>
      <c r="G12932" s="73" t="n"/>
      <c r="H12932" s="75" t="n"/>
      <c r="I12932" s="75" t="n"/>
      <c r="J12932" s="75" t="n"/>
      <c r="K12932" s="75" t="n"/>
      <c r="L12932" s="75" t="n"/>
      <c r="M12932" s="75" t="n"/>
      <c r="N12932" s="75" t="n"/>
      <c r="O12932" s="75" t="n"/>
      <c r="P12932" s="75" t="n"/>
      <c r="Q12932" s="79" t="n"/>
      <c r="AR12932">
        <f>IF($AU$2&lt;&gt;5,NA(),IF(D12932=D12931,0,IF(AND(D22433=D12932,D12933=D12932),O12932+O12933+O22433,IF(D12933=D12932,O12933+O12932,O12932))))</f>
        <v/>
      </c>
      <c r="AS12932">
        <f>IF($AU$2&lt;&gt;5,NA(),IF(D12932=D12931,0,IF(AND(D22433=D12932,D12933=D12932),P12932+P12933+P22433,IF(D12933=D12932,P12933+P12932,P12932))))</f>
        <v/>
      </c>
      <c r="AT12932">
        <f>AR12932-AS12932</f>
        <v/>
      </c>
    </row>
    <row r="12933" ht="15.75" customHeight="1" s="121">
      <c r="B12933">
        <f>D12933&amp;Q12933&amp;E12933</f>
        <v/>
      </c>
      <c r="C12933" s="73" t="n"/>
      <c r="D12933" s="73" t="n"/>
      <c r="E12933" s="78" t="n"/>
      <c r="F12933" s="75" t="n"/>
      <c r="G12933" s="73" t="n"/>
      <c r="H12933" s="75" t="n"/>
      <c r="I12933" s="75" t="n"/>
      <c r="J12933" s="75" t="n"/>
      <c r="K12933" s="75" t="n"/>
      <c r="L12933" s="75" t="n"/>
      <c r="M12933" s="75" t="n"/>
      <c r="N12933" s="75" t="n"/>
      <c r="O12933" s="75" t="n"/>
      <c r="P12933" s="75" t="n"/>
      <c r="Q12933" s="79" t="n"/>
      <c r="AR12933">
        <f>IF($AU$2&lt;&gt;5,NA(),IF(D12933=D12932,0,IF(AND(D22434=D12933,D12934=D12933),O12933+O12934+O22434,IF(D12934=D12933,O12934+O12933,O12933))))</f>
        <v/>
      </c>
      <c r="AS12933">
        <f>IF($AU$2&lt;&gt;5,NA(),IF(D12933=D12932,0,IF(AND(D22434=D12933,D12934=D12933),P12933+P12934+P22434,IF(D12934=D12933,P12934+P12933,P12933))))</f>
        <v/>
      </c>
      <c r="AT12933">
        <f>AR12933-AS12933</f>
        <v/>
      </c>
    </row>
    <row r="12934" ht="15.75" customHeight="1" s="121">
      <c r="B12934">
        <f>D12934&amp;Q12934&amp;E12934</f>
        <v/>
      </c>
      <c r="C12934" s="73" t="n"/>
      <c r="D12934" s="73" t="n"/>
      <c r="E12934" s="78" t="n"/>
      <c r="F12934" s="75" t="n"/>
      <c r="G12934" s="73" t="n"/>
      <c r="H12934" s="75" t="n"/>
      <c r="I12934" s="75" t="n"/>
      <c r="J12934" s="75" t="n"/>
      <c r="K12934" s="75" t="n"/>
      <c r="L12934" s="75" t="n"/>
      <c r="M12934" s="75" t="n"/>
      <c r="N12934" s="75" t="n"/>
      <c r="O12934" s="75" t="n"/>
      <c r="P12934" s="75" t="n"/>
      <c r="Q12934" s="79" t="n"/>
      <c r="AR12934">
        <f>IF($AU$2&lt;&gt;5,NA(),IF(D12934=D12933,0,IF(AND(D22435=D12934,D12935=D12934),O12934+O12935+O22435,IF(D12935=D12934,O12935+O12934,O12934))))</f>
        <v/>
      </c>
      <c r="AS12934">
        <f>IF($AU$2&lt;&gt;5,NA(),IF(D12934=D12933,0,IF(AND(D22435=D12934,D12935=D12934),P12934+P12935+P22435,IF(D12935=D12934,P12935+P12934,P12934))))</f>
        <v/>
      </c>
      <c r="AT12934">
        <f>AR12934-AS12934</f>
        <v/>
      </c>
    </row>
    <row r="12935" ht="15.75" customHeight="1" s="121">
      <c r="B12935">
        <f>D12935&amp;Q12935&amp;E12935</f>
        <v/>
      </c>
      <c r="C12935" s="73" t="n"/>
      <c r="D12935" s="73" t="n"/>
      <c r="E12935" s="78" t="n"/>
      <c r="F12935" s="75" t="n"/>
      <c r="G12935" s="73" t="n"/>
      <c r="H12935" s="75" t="n"/>
      <c r="I12935" s="75" t="n"/>
      <c r="J12935" s="75" t="n"/>
      <c r="K12935" s="75" t="n"/>
      <c r="L12935" s="75" t="n"/>
      <c r="M12935" s="75" t="n"/>
      <c r="N12935" s="75" t="n"/>
      <c r="O12935" s="75" t="n"/>
      <c r="P12935" s="75" t="n"/>
      <c r="Q12935" s="79" t="n"/>
      <c r="AR12935">
        <f>IF($AU$2&lt;&gt;5,NA(),IF(D12935=D12934,0,IF(AND(D22436=D12935,D12936=D12935),O12935+O12936+O22436,IF(D12936=D12935,O12936+O12935,O12935))))</f>
        <v/>
      </c>
      <c r="AS12935">
        <f>IF($AU$2&lt;&gt;5,NA(),IF(D12935=D12934,0,IF(AND(D22436=D12935,D12936=D12935),P12935+P12936+P22436,IF(D12936=D12935,P12936+P12935,P12935))))</f>
        <v/>
      </c>
      <c r="AT12935">
        <f>AR12935-AS12935</f>
        <v/>
      </c>
    </row>
    <row r="12936" ht="15.75" customHeight="1" s="121">
      <c r="B12936">
        <f>D12936&amp;Q12936&amp;E12936</f>
        <v/>
      </c>
      <c r="C12936" s="73" t="n"/>
      <c r="D12936" s="73" t="n"/>
      <c r="E12936" s="78" t="n"/>
      <c r="F12936" s="75" t="n"/>
      <c r="G12936" s="73" t="n"/>
      <c r="H12936" s="75" t="n"/>
      <c r="I12936" s="75" t="n"/>
      <c r="J12936" s="75" t="n"/>
      <c r="K12936" s="75" t="n"/>
      <c r="L12936" s="75" t="n"/>
      <c r="M12936" s="75" t="n"/>
      <c r="N12936" s="75" t="n"/>
      <c r="O12936" s="75" t="n"/>
      <c r="P12936" s="75" t="n"/>
      <c r="Q12936" s="79" t="n"/>
      <c r="AR12936">
        <f>IF($AU$2&lt;&gt;5,NA(),IF(D12936=D12935,0,IF(AND(D22437=D12936,D12937=D12936),O12936+O12937+O22437,IF(D12937=D12936,O12937+O12936,O12936))))</f>
        <v/>
      </c>
      <c r="AS12936">
        <f>IF($AU$2&lt;&gt;5,NA(),IF(D12936=D12935,0,IF(AND(D22437=D12936,D12937=D12936),P12936+P12937+P22437,IF(D12937=D12936,P12937+P12936,P12936))))</f>
        <v/>
      </c>
      <c r="AT12936">
        <f>AR12936-AS12936</f>
        <v/>
      </c>
    </row>
    <row r="12937" ht="15.75" customHeight="1" s="121">
      <c r="B12937">
        <f>D12937&amp;Q12937&amp;E12937</f>
        <v/>
      </c>
      <c r="C12937" s="73" t="n"/>
      <c r="D12937" s="73" t="n"/>
      <c r="E12937" s="78" t="n"/>
      <c r="F12937" s="75" t="n"/>
      <c r="G12937" s="73" t="n"/>
      <c r="H12937" s="75" t="n"/>
      <c r="I12937" s="75" t="n"/>
      <c r="J12937" s="75" t="n"/>
      <c r="K12937" s="75" t="n"/>
      <c r="L12937" s="75" t="n"/>
      <c r="M12937" s="75" t="n"/>
      <c r="N12937" s="75" t="n"/>
      <c r="O12937" s="75" t="n"/>
      <c r="P12937" s="75" t="n"/>
      <c r="Q12937" s="79" t="n"/>
      <c r="AR12937">
        <f>IF($AU$2&lt;&gt;5,NA(),IF(D12937=D12936,0,IF(AND(D22438=D12937,D12938=D12937),O12937+O12938+O22438,IF(D12938=D12937,O12938+O12937,O12937))))</f>
        <v/>
      </c>
      <c r="AS12937">
        <f>IF($AU$2&lt;&gt;5,NA(),IF(D12937=D12936,0,IF(AND(D22438=D12937,D12938=D12937),P12937+P12938+P22438,IF(D12938=D12937,P12938+P12937,P12937))))</f>
        <v/>
      </c>
      <c r="AT12937">
        <f>AR12937-AS12937</f>
        <v/>
      </c>
    </row>
    <row r="12938" ht="15.75" customHeight="1" s="121">
      <c r="B12938">
        <f>D12938&amp;Q12938&amp;E12938</f>
        <v/>
      </c>
      <c r="C12938" s="73" t="n"/>
      <c r="D12938" s="73" t="n"/>
      <c r="E12938" s="78" t="n"/>
      <c r="F12938" s="75" t="n"/>
      <c r="G12938" s="73" t="n"/>
      <c r="H12938" s="75" t="n"/>
      <c r="I12938" s="75" t="n"/>
      <c r="J12938" s="75" t="n"/>
      <c r="K12938" s="75" t="n"/>
      <c r="L12938" s="75" t="n"/>
      <c r="M12938" s="75" t="n"/>
      <c r="N12938" s="75" t="n"/>
      <c r="O12938" s="75" t="n"/>
      <c r="P12938" s="75" t="n"/>
      <c r="Q12938" s="79" t="n"/>
      <c r="AR12938">
        <f>IF($AU$2&lt;&gt;5,NA(),IF(D12938=D12937,0,IF(AND(D22439=D12938,D12939=D12938),O12938+O12939+O22439,IF(D12939=D12938,O12939+O12938,O12938))))</f>
        <v/>
      </c>
      <c r="AS12938">
        <f>IF($AU$2&lt;&gt;5,NA(),IF(D12938=D12937,0,IF(AND(D22439=D12938,D12939=D12938),P12938+P12939+P22439,IF(D12939=D12938,P12939+P12938,P12938))))</f>
        <v/>
      </c>
      <c r="AT12938">
        <f>AR12938-AS12938</f>
        <v/>
      </c>
    </row>
    <row r="12939" ht="15.75" customHeight="1" s="121">
      <c r="B12939">
        <f>D12939&amp;Q12939&amp;E12939</f>
        <v/>
      </c>
      <c r="C12939" s="73" t="n"/>
      <c r="D12939" s="73" t="n"/>
      <c r="E12939" s="78" t="n"/>
      <c r="F12939" s="75" t="n"/>
      <c r="G12939" s="73" t="n"/>
      <c r="H12939" s="75" t="n"/>
      <c r="I12939" s="75" t="n"/>
      <c r="J12939" s="75" t="n"/>
      <c r="K12939" s="75" t="n"/>
      <c r="L12939" s="75" t="n"/>
      <c r="M12939" s="75" t="n"/>
      <c r="N12939" s="75" t="n"/>
      <c r="O12939" s="75" t="n"/>
      <c r="P12939" s="75" t="n"/>
      <c r="Q12939" s="79" t="n"/>
      <c r="AR12939">
        <f>IF($AU$2&lt;&gt;5,NA(),IF(D12939=D12938,0,IF(AND(D22440=D12939,D12940=D12939),O12939+O12940+O22440,IF(D12940=D12939,O12940+O12939,O12939))))</f>
        <v/>
      </c>
      <c r="AS12939">
        <f>IF($AU$2&lt;&gt;5,NA(),IF(D12939=D12938,0,IF(AND(D22440=D12939,D12940=D12939),P12939+P12940+P22440,IF(D12940=D12939,P12940+P12939,P12939))))</f>
        <v/>
      </c>
      <c r="AT12939">
        <f>AR12939-AS12939</f>
        <v/>
      </c>
    </row>
    <row r="12940" ht="15.75" customHeight="1" s="121">
      <c r="B12940">
        <f>D12940&amp;Q12940&amp;E12940</f>
        <v/>
      </c>
      <c r="C12940" s="73" t="n"/>
      <c r="D12940" s="73" t="n"/>
      <c r="E12940" s="78" t="n"/>
      <c r="F12940" s="75" t="n"/>
      <c r="G12940" s="73" t="n"/>
      <c r="H12940" s="75" t="n"/>
      <c r="I12940" s="75" t="n"/>
      <c r="J12940" s="75" t="n"/>
      <c r="K12940" s="75" t="n"/>
      <c r="L12940" s="75" t="n"/>
      <c r="M12940" s="75" t="n"/>
      <c r="N12940" s="75" t="n"/>
      <c r="O12940" s="75" t="n"/>
      <c r="P12940" s="75" t="n"/>
      <c r="Q12940" s="79" t="n"/>
      <c r="AR12940">
        <f>IF($AU$2&lt;&gt;5,NA(),IF(D12940=D12939,0,IF(AND(D22441=D12940,D12941=D12940),O12940+O12941+O22441,IF(D12941=D12940,O12941+O12940,O12940))))</f>
        <v/>
      </c>
      <c r="AS12940">
        <f>IF($AU$2&lt;&gt;5,NA(),IF(D12940=D12939,0,IF(AND(D22441=D12940,D12941=D12940),P12940+P12941+P22441,IF(D12941=D12940,P12941+P12940,P12940))))</f>
        <v/>
      </c>
      <c r="AT12940">
        <f>AR12940-AS12940</f>
        <v/>
      </c>
    </row>
    <row r="12941" ht="15.75" customHeight="1" s="121">
      <c r="B12941">
        <f>D12941&amp;Q12941&amp;E12941</f>
        <v/>
      </c>
      <c r="C12941" s="73" t="n"/>
      <c r="D12941" s="73" t="n"/>
      <c r="E12941" s="78" t="n"/>
      <c r="F12941" s="75" t="n"/>
      <c r="G12941" s="73" t="n"/>
      <c r="H12941" s="75" t="n"/>
      <c r="I12941" s="75" t="n"/>
      <c r="J12941" s="75" t="n"/>
      <c r="K12941" s="75" t="n"/>
      <c r="L12941" s="75" t="n"/>
      <c r="M12941" s="75" t="n"/>
      <c r="N12941" s="75" t="n"/>
      <c r="O12941" s="75" t="n"/>
      <c r="P12941" s="75" t="n"/>
      <c r="Q12941" s="79" t="n"/>
      <c r="AR12941">
        <f>IF($AU$2&lt;&gt;5,NA(),IF(D12941=D12940,0,IF(AND(D22442=D12941,D12942=D12941),O12941+O12942+O22442,IF(D12942=D12941,O12942+O12941,O12941))))</f>
        <v/>
      </c>
      <c r="AS12941">
        <f>IF($AU$2&lt;&gt;5,NA(),IF(D12941=D12940,0,IF(AND(D22442=D12941,D12942=D12941),P12941+P12942+P22442,IF(D12942=D12941,P12942+P12941,P12941))))</f>
        <v/>
      </c>
      <c r="AT12941">
        <f>AR12941-AS12941</f>
        <v/>
      </c>
    </row>
    <row r="12942" ht="15.75" customHeight="1" s="121">
      <c r="B12942">
        <f>D12942&amp;Q12942&amp;E12942</f>
        <v/>
      </c>
      <c r="C12942" s="73" t="n"/>
      <c r="D12942" s="73" t="n"/>
      <c r="E12942" s="78" t="n"/>
      <c r="F12942" s="75" t="n"/>
      <c r="G12942" s="73" t="n"/>
      <c r="H12942" s="75" t="n"/>
      <c r="I12942" s="75" t="n"/>
      <c r="J12942" s="75" t="n"/>
      <c r="K12942" s="75" t="n"/>
      <c r="L12942" s="75" t="n"/>
      <c r="M12942" s="75" t="n"/>
      <c r="N12942" s="75" t="n"/>
      <c r="O12942" s="75" t="n"/>
      <c r="P12942" s="75" t="n"/>
      <c r="Q12942" s="79" t="n"/>
      <c r="AR12942">
        <f>IF($AU$2&lt;&gt;5,NA(),IF(D12942=D12941,0,IF(AND(D22443=D12942,D12943=D12942),O12942+O12943+O22443,IF(D12943=D12942,O12943+O12942,O12942))))</f>
        <v/>
      </c>
      <c r="AS12942">
        <f>IF($AU$2&lt;&gt;5,NA(),IF(D12942=D12941,0,IF(AND(D22443=D12942,D12943=D12942),P12942+P12943+P22443,IF(D12943=D12942,P12943+P12942,P12942))))</f>
        <v/>
      </c>
      <c r="AT12942">
        <f>AR12942-AS12942</f>
        <v/>
      </c>
    </row>
    <row r="12943" ht="15.75" customHeight="1" s="121">
      <c r="B12943">
        <f>D12943&amp;Q12943&amp;E12943</f>
        <v/>
      </c>
      <c r="C12943" s="73" t="n"/>
      <c r="D12943" s="73" t="n"/>
      <c r="E12943" s="78" t="n"/>
      <c r="F12943" s="75" t="n"/>
      <c r="G12943" s="73" t="n"/>
      <c r="H12943" s="75" t="n"/>
      <c r="I12943" s="75" t="n"/>
      <c r="J12943" s="75" t="n"/>
      <c r="K12943" s="75" t="n"/>
      <c r="L12943" s="75" t="n"/>
      <c r="M12943" s="75" t="n"/>
      <c r="N12943" s="75" t="n"/>
      <c r="O12943" s="75" t="n"/>
      <c r="P12943" s="75" t="n"/>
      <c r="Q12943" s="79" t="n"/>
      <c r="AR12943">
        <f>IF($AU$2&lt;&gt;5,NA(),IF(D12943=D12942,0,IF(AND(D22444=D12943,D12944=D12943),O12943+O12944+O22444,IF(D12944=D12943,O12944+O12943,O12943))))</f>
        <v/>
      </c>
      <c r="AS12943">
        <f>IF($AU$2&lt;&gt;5,NA(),IF(D12943=D12942,0,IF(AND(D22444=D12943,D12944=D12943),P12943+P12944+P22444,IF(D12944=D12943,P12944+P12943,P12943))))</f>
        <v/>
      </c>
      <c r="AT12943">
        <f>AR12943-AS12943</f>
        <v/>
      </c>
    </row>
    <row r="12944" ht="15.75" customHeight="1" s="121">
      <c r="B12944">
        <f>D12944&amp;Q12944&amp;E12944</f>
        <v/>
      </c>
      <c r="C12944" s="73" t="n"/>
      <c r="D12944" s="73" t="n"/>
      <c r="E12944" s="78" t="n"/>
      <c r="F12944" s="75" t="n"/>
      <c r="G12944" s="73" t="n"/>
      <c r="H12944" s="75" t="n"/>
      <c r="I12944" s="75" t="n"/>
      <c r="J12944" s="75" t="n"/>
      <c r="K12944" s="75" t="n"/>
      <c r="L12944" s="75" t="n"/>
      <c r="M12944" s="75" t="n"/>
      <c r="N12944" s="75" t="n"/>
      <c r="O12944" s="75" t="n"/>
      <c r="P12944" s="75" t="n"/>
      <c r="Q12944" s="79" t="n"/>
      <c r="AR12944">
        <f>IF($AU$2&lt;&gt;5,NA(),IF(D12944=D12943,0,IF(AND(D22445=D12944,D12945=D12944),O12944+O12945+O22445,IF(D12945=D12944,O12945+O12944,O12944))))</f>
        <v/>
      </c>
      <c r="AS12944">
        <f>IF($AU$2&lt;&gt;5,NA(),IF(D12944=D12943,0,IF(AND(D22445=D12944,D12945=D12944),P12944+P12945+P22445,IF(D12945=D12944,P12945+P12944,P12944))))</f>
        <v/>
      </c>
      <c r="AT12944">
        <f>AR12944-AS12944</f>
        <v/>
      </c>
    </row>
    <row r="12945" ht="15.75" customHeight="1" s="121">
      <c r="B12945">
        <f>D12945&amp;Q12945&amp;E12945</f>
        <v/>
      </c>
      <c r="C12945" s="73" t="n"/>
      <c r="D12945" s="73" t="n"/>
      <c r="E12945" s="78" t="n"/>
      <c r="F12945" s="75" t="n"/>
      <c r="G12945" s="73" t="n"/>
      <c r="H12945" s="75" t="n"/>
      <c r="I12945" s="75" t="n"/>
      <c r="J12945" s="75" t="n"/>
      <c r="K12945" s="75" t="n"/>
      <c r="L12945" s="75" t="n"/>
      <c r="M12945" s="75" t="n"/>
      <c r="N12945" s="75" t="n"/>
      <c r="O12945" s="75" t="n"/>
      <c r="P12945" s="75" t="n"/>
      <c r="Q12945" s="79" t="n"/>
      <c r="AR12945">
        <f>IF($AU$2&lt;&gt;5,NA(),IF(D12945=D12944,0,IF(AND(D22446=D12945,D12946=D12945),O12945+O12946+O22446,IF(D12946=D12945,O12946+O12945,O12945))))</f>
        <v/>
      </c>
      <c r="AS12945">
        <f>IF($AU$2&lt;&gt;5,NA(),IF(D12945=D12944,0,IF(AND(D22446=D12945,D12946=D12945),P12945+P12946+P22446,IF(D12946=D12945,P12946+P12945,P12945))))</f>
        <v/>
      </c>
      <c r="AT12945">
        <f>AR12945-AS12945</f>
        <v/>
      </c>
    </row>
    <row r="12946" ht="15.75" customHeight="1" s="121">
      <c r="B12946">
        <f>D12946&amp;Q12946&amp;E12946</f>
        <v/>
      </c>
      <c r="C12946" s="73" t="n"/>
      <c r="D12946" s="73" t="n"/>
      <c r="E12946" s="78" t="n"/>
      <c r="F12946" s="75" t="n"/>
      <c r="G12946" s="73" t="n"/>
      <c r="H12946" s="75" t="n"/>
      <c r="I12946" s="75" t="n"/>
      <c r="J12946" s="75" t="n"/>
      <c r="K12946" s="75" t="n"/>
      <c r="L12946" s="75" t="n"/>
      <c r="M12946" s="75" t="n"/>
      <c r="N12946" s="75" t="n"/>
      <c r="O12946" s="75" t="n"/>
      <c r="P12946" s="75" t="n"/>
      <c r="Q12946" s="79" t="n"/>
      <c r="AR12946">
        <f>IF($AU$2&lt;&gt;5,NA(),IF(D12946=D12945,0,IF(AND(D22447=D12946,D12947=D12946),O12946+O12947+O22447,IF(D12947=D12946,O12947+O12946,O12946))))</f>
        <v/>
      </c>
      <c r="AS12946">
        <f>IF($AU$2&lt;&gt;5,NA(),IF(D12946=D12945,0,IF(AND(D22447=D12946,D12947=D12946),P12946+P12947+P22447,IF(D12947=D12946,P12947+P12946,P12946))))</f>
        <v/>
      </c>
      <c r="AT12946">
        <f>AR12946-AS12946</f>
        <v/>
      </c>
    </row>
    <row r="12947" ht="15.75" customHeight="1" s="121">
      <c r="B12947">
        <f>D12947&amp;Q12947&amp;E12947</f>
        <v/>
      </c>
      <c r="C12947" s="73" t="n"/>
      <c r="D12947" s="73" t="n"/>
      <c r="E12947" s="78" t="n"/>
      <c r="F12947" s="75" t="n"/>
      <c r="G12947" s="73" t="n"/>
      <c r="H12947" s="75" t="n"/>
      <c r="I12947" s="75" t="n"/>
      <c r="J12947" s="75" t="n"/>
      <c r="K12947" s="75" t="n"/>
      <c r="L12947" s="75" t="n"/>
      <c r="M12947" s="75" t="n"/>
      <c r="N12947" s="75" t="n"/>
      <c r="O12947" s="75" t="n"/>
      <c r="P12947" s="75" t="n"/>
      <c r="Q12947" s="79" t="n"/>
      <c r="AR12947">
        <f>IF($AU$2&lt;&gt;5,NA(),IF(D12947=D12946,0,IF(AND(D22448=D12947,D12948=D12947),O12947+O12948+O22448,IF(D12948=D12947,O12948+O12947,O12947))))</f>
        <v/>
      </c>
      <c r="AS12947">
        <f>IF($AU$2&lt;&gt;5,NA(),IF(D12947=D12946,0,IF(AND(D22448=D12947,D12948=D12947),P12947+P12948+P22448,IF(D12948=D12947,P12948+P12947,P12947))))</f>
        <v/>
      </c>
      <c r="AT12947">
        <f>AR12947-AS12947</f>
        <v/>
      </c>
    </row>
    <row r="12948" ht="15.75" customHeight="1" s="121">
      <c r="B12948">
        <f>D12948&amp;Q12948&amp;E12948</f>
        <v/>
      </c>
      <c r="C12948" s="73" t="n"/>
      <c r="D12948" s="73" t="n"/>
      <c r="E12948" s="78" t="n"/>
      <c r="F12948" s="75" t="n"/>
      <c r="G12948" s="73" t="n"/>
      <c r="H12948" s="75" t="n"/>
      <c r="I12948" s="75" t="n"/>
      <c r="J12948" s="75" t="n"/>
      <c r="K12948" s="75" t="n"/>
      <c r="L12948" s="75" t="n"/>
      <c r="M12948" s="75" t="n"/>
      <c r="N12948" s="75" t="n"/>
      <c r="O12948" s="75" t="n"/>
      <c r="P12948" s="75" t="n"/>
      <c r="Q12948" s="79" t="n"/>
      <c r="AR12948">
        <f>IF($AU$2&lt;&gt;5,NA(),IF(D12948=D12947,0,IF(AND(D22449=D12948,D12949=D12948),O12948+O12949+O22449,IF(D12949=D12948,O12949+O12948,O12948))))</f>
        <v/>
      </c>
      <c r="AS12948">
        <f>IF($AU$2&lt;&gt;5,NA(),IF(D12948=D12947,0,IF(AND(D22449=D12948,D12949=D12948),P12948+P12949+P22449,IF(D12949=D12948,P12949+P12948,P12948))))</f>
        <v/>
      </c>
      <c r="AT12948">
        <f>AR12948-AS12948</f>
        <v/>
      </c>
    </row>
    <row r="12949" ht="15.75" customHeight="1" s="121">
      <c r="B12949">
        <f>D12949&amp;Q12949&amp;E12949</f>
        <v/>
      </c>
      <c r="C12949" s="73" t="n"/>
      <c r="D12949" s="73" t="n"/>
      <c r="E12949" s="78" t="n"/>
      <c r="F12949" s="75" t="n"/>
      <c r="G12949" s="73" t="n"/>
      <c r="H12949" s="75" t="n"/>
      <c r="I12949" s="75" t="n"/>
      <c r="J12949" s="75" t="n"/>
      <c r="K12949" s="75" t="n"/>
      <c r="L12949" s="75" t="n"/>
      <c r="M12949" s="75" t="n"/>
      <c r="N12949" s="75" t="n"/>
      <c r="O12949" s="75" t="n"/>
      <c r="P12949" s="75" t="n"/>
      <c r="Q12949" s="79" t="n"/>
      <c r="AR12949">
        <f>IF($AU$2&lt;&gt;5,NA(),IF(D12949=D12948,0,IF(AND(D22450=D12949,D12950=D12949),O12949+O12950+O22450,IF(D12950=D12949,O12950+O12949,O12949))))</f>
        <v/>
      </c>
      <c r="AS12949">
        <f>IF($AU$2&lt;&gt;5,NA(),IF(D12949=D12948,0,IF(AND(D22450=D12949,D12950=D12949),P12949+P12950+P22450,IF(D12950=D12949,P12950+P12949,P12949))))</f>
        <v/>
      </c>
      <c r="AT12949">
        <f>AR12949-AS12949</f>
        <v/>
      </c>
    </row>
    <row r="12950" ht="15.75" customHeight="1" s="121">
      <c r="B12950">
        <f>D12950&amp;Q12950&amp;E12950</f>
        <v/>
      </c>
      <c r="C12950" s="73" t="n"/>
      <c r="D12950" s="73" t="n"/>
      <c r="E12950" s="78" t="n"/>
      <c r="F12950" s="75" t="n"/>
      <c r="G12950" s="73" t="n"/>
      <c r="H12950" s="75" t="n"/>
      <c r="I12950" s="75" t="n"/>
      <c r="J12950" s="75" t="n"/>
      <c r="K12950" s="75" t="n"/>
      <c r="L12950" s="75" t="n"/>
      <c r="M12950" s="75" t="n"/>
      <c r="N12950" s="75" t="n"/>
      <c r="O12950" s="75" t="n"/>
      <c r="P12950" s="75" t="n"/>
      <c r="Q12950" s="79" t="n"/>
      <c r="AR12950">
        <f>IF($AU$2&lt;&gt;5,NA(),IF(D12950=D12949,0,IF(AND(D22451=D12950,D12951=D12950),O12950+O12951+O22451,IF(D12951=D12950,O12951+O12950,O12950))))</f>
        <v/>
      </c>
      <c r="AS12950">
        <f>IF($AU$2&lt;&gt;5,NA(),IF(D12950=D12949,0,IF(AND(D22451=D12950,D12951=D12950),P12950+P12951+P22451,IF(D12951=D12950,P12951+P12950,P12950))))</f>
        <v/>
      </c>
      <c r="AT12950">
        <f>AR12950-AS12950</f>
        <v/>
      </c>
    </row>
    <row r="12951" ht="15.75" customHeight="1" s="121">
      <c r="B12951">
        <f>D12951&amp;Q12951&amp;E12951</f>
        <v/>
      </c>
      <c r="C12951" s="73" t="n"/>
      <c r="D12951" s="73" t="n"/>
      <c r="E12951" s="78" t="n"/>
      <c r="F12951" s="75" t="n"/>
      <c r="G12951" s="73" t="n"/>
      <c r="H12951" s="75" t="n"/>
      <c r="I12951" s="75" t="n"/>
      <c r="J12951" s="75" t="n"/>
      <c r="K12951" s="75" t="n"/>
      <c r="L12951" s="75" t="n"/>
      <c r="M12951" s="75" t="n"/>
      <c r="N12951" s="75" t="n"/>
      <c r="O12951" s="75" t="n"/>
      <c r="P12951" s="75" t="n"/>
      <c r="Q12951" s="79" t="n"/>
      <c r="AR12951">
        <f>IF($AU$2&lt;&gt;5,NA(),IF(D12951=D12950,0,IF(AND(D22452=D12951,D12952=D12951),O12951+O12952+O22452,IF(D12952=D12951,O12952+O12951,O12951))))</f>
        <v/>
      </c>
      <c r="AS12951">
        <f>IF($AU$2&lt;&gt;5,NA(),IF(D12951=D12950,0,IF(AND(D22452=D12951,D12952=D12951),P12951+P12952+P22452,IF(D12952=D12951,P12952+P12951,P12951))))</f>
        <v/>
      </c>
      <c r="AT12951">
        <f>AR12951-AS12951</f>
        <v/>
      </c>
    </row>
    <row r="12952" ht="15.75" customHeight="1" s="121">
      <c r="B12952">
        <f>D12952&amp;Q12952&amp;E12952</f>
        <v/>
      </c>
      <c r="C12952" s="73" t="n"/>
      <c r="D12952" s="73" t="n"/>
      <c r="E12952" s="78" t="n"/>
      <c r="F12952" s="75" t="n"/>
      <c r="G12952" s="73" t="n"/>
      <c r="H12952" s="75" t="n"/>
      <c r="I12952" s="75" t="n"/>
      <c r="J12952" s="75" t="n"/>
      <c r="K12952" s="75" t="n"/>
      <c r="L12952" s="75" t="n"/>
      <c r="M12952" s="75" t="n"/>
      <c r="N12952" s="75" t="n"/>
      <c r="O12952" s="75" t="n"/>
      <c r="P12952" s="75" t="n"/>
      <c r="Q12952" s="79" t="n"/>
      <c r="AR12952">
        <f>IF($AU$2&lt;&gt;5,NA(),IF(D12952=D12951,0,IF(AND(D22453=D12952,D12953=D12952),O12952+O12953+O22453,IF(D12953=D12952,O12953+O12952,O12952))))</f>
        <v/>
      </c>
      <c r="AS12952">
        <f>IF($AU$2&lt;&gt;5,NA(),IF(D12952=D12951,0,IF(AND(D22453=D12952,D12953=D12952),P12952+P12953+P22453,IF(D12953=D12952,P12953+P12952,P12952))))</f>
        <v/>
      </c>
      <c r="AT12952">
        <f>AR12952-AS12952</f>
        <v/>
      </c>
    </row>
    <row r="12953" ht="15.75" customHeight="1" s="121">
      <c r="B12953">
        <f>D12953&amp;Q12953&amp;E12953</f>
        <v/>
      </c>
      <c r="C12953" s="73" t="n"/>
      <c r="D12953" s="73" t="n"/>
      <c r="E12953" s="78" t="n"/>
      <c r="F12953" s="75" t="n"/>
      <c r="G12953" s="73" t="n"/>
      <c r="H12953" s="75" t="n"/>
      <c r="I12953" s="75" t="n"/>
      <c r="J12953" s="75" t="n"/>
      <c r="K12953" s="75" t="n"/>
      <c r="L12953" s="75" t="n"/>
      <c r="M12953" s="75" t="n"/>
      <c r="N12953" s="75" t="n"/>
      <c r="O12953" s="75" t="n"/>
      <c r="P12953" s="75" t="n"/>
      <c r="Q12953" s="79" t="n"/>
      <c r="AR12953">
        <f>IF($AU$2&lt;&gt;5,NA(),IF(D12953=D12952,0,IF(AND(D22454=D12953,D12954=D12953),O12953+O12954+O22454,IF(D12954=D12953,O12954+O12953,O12953))))</f>
        <v/>
      </c>
      <c r="AS12953">
        <f>IF($AU$2&lt;&gt;5,NA(),IF(D12953=D12952,0,IF(AND(D22454=D12953,D12954=D12953),P12953+P12954+P22454,IF(D12954=D12953,P12954+P12953,P12953))))</f>
        <v/>
      </c>
      <c r="AT12953">
        <f>AR12953-AS12953</f>
        <v/>
      </c>
    </row>
    <row r="12954" ht="15.75" customHeight="1" s="121">
      <c r="B12954">
        <f>D12954&amp;Q12954&amp;E12954</f>
        <v/>
      </c>
      <c r="C12954" s="73" t="n"/>
      <c r="D12954" s="73" t="n"/>
      <c r="E12954" s="78" t="n"/>
      <c r="F12954" s="75" t="n"/>
      <c r="G12954" s="73" t="n"/>
      <c r="H12954" s="75" t="n"/>
      <c r="I12954" s="75" t="n"/>
      <c r="J12954" s="75" t="n"/>
      <c r="K12954" s="75" t="n"/>
      <c r="L12954" s="75" t="n"/>
      <c r="M12954" s="75" t="n"/>
      <c r="N12954" s="75" t="n"/>
      <c r="O12954" s="75" t="n"/>
      <c r="P12954" s="75" t="n"/>
      <c r="Q12954" s="79" t="n"/>
      <c r="AR12954">
        <f>IF($AU$2&lt;&gt;5,NA(),IF(D12954=D12953,0,IF(AND(D22455=D12954,D12955=D12954),O12954+O12955+O22455,IF(D12955=D12954,O12955+O12954,O12954))))</f>
        <v/>
      </c>
      <c r="AS12954">
        <f>IF($AU$2&lt;&gt;5,NA(),IF(D12954=D12953,0,IF(AND(D22455=D12954,D12955=D12954),P12954+P12955+P22455,IF(D12955=D12954,P12955+P12954,P12954))))</f>
        <v/>
      </c>
      <c r="AT12954">
        <f>AR12954-AS12954</f>
        <v/>
      </c>
    </row>
    <row r="12955" ht="15.75" customHeight="1" s="121">
      <c r="B12955">
        <f>D12955&amp;Q12955&amp;E12955</f>
        <v/>
      </c>
      <c r="C12955" s="73" t="n"/>
      <c r="D12955" s="73" t="n"/>
      <c r="E12955" s="78" t="n"/>
      <c r="F12955" s="75" t="n"/>
      <c r="G12955" s="73" t="n"/>
      <c r="H12955" s="75" t="n"/>
      <c r="I12955" s="75" t="n"/>
      <c r="J12955" s="75" t="n"/>
      <c r="K12955" s="75" t="n"/>
      <c r="L12955" s="75" t="n"/>
      <c r="M12955" s="75" t="n"/>
      <c r="N12955" s="75" t="n"/>
      <c r="O12955" s="75" t="n"/>
      <c r="P12955" s="75" t="n"/>
      <c r="Q12955" s="79" t="n"/>
      <c r="AR12955">
        <f>IF($AU$2&lt;&gt;5,NA(),IF(D12955=D12954,0,IF(AND(D22456=D12955,D12956=D12955),O12955+O12956+O22456,IF(D12956=D12955,O12956+O12955,O12955))))</f>
        <v/>
      </c>
      <c r="AS12955">
        <f>IF($AU$2&lt;&gt;5,NA(),IF(D12955=D12954,0,IF(AND(D22456=D12955,D12956=D12955),P12955+P12956+P22456,IF(D12956=D12955,P12956+P12955,P12955))))</f>
        <v/>
      </c>
      <c r="AT12955">
        <f>AR12955-AS12955</f>
        <v/>
      </c>
    </row>
    <row r="12956" ht="15.75" customHeight="1" s="121">
      <c r="B12956">
        <f>D12956&amp;Q12956&amp;E12956</f>
        <v/>
      </c>
      <c r="C12956" s="73" t="n"/>
      <c r="D12956" s="73" t="n"/>
      <c r="E12956" s="78" t="n"/>
      <c r="F12956" s="75" t="n"/>
      <c r="G12956" s="73" t="n"/>
      <c r="H12956" s="75" t="n"/>
      <c r="I12956" s="75" t="n"/>
      <c r="J12956" s="75" t="n"/>
      <c r="K12956" s="75" t="n"/>
      <c r="L12956" s="75" t="n"/>
      <c r="M12956" s="75" t="n"/>
      <c r="N12956" s="75" t="n"/>
      <c r="O12956" s="75" t="n"/>
      <c r="P12956" s="75" t="n"/>
      <c r="Q12956" s="79" t="n"/>
      <c r="AR12956">
        <f>IF($AU$2&lt;&gt;5,NA(),IF(D12956=D12955,0,IF(AND(D22457=D12956,D12957=D12956),O12956+O12957+O22457,IF(D12957=D12956,O12957+O12956,O12956))))</f>
        <v/>
      </c>
      <c r="AS12956">
        <f>IF($AU$2&lt;&gt;5,NA(),IF(D12956=D12955,0,IF(AND(D22457=D12956,D12957=D12956),P12956+P12957+P22457,IF(D12957=D12956,P12957+P12956,P12956))))</f>
        <v/>
      </c>
      <c r="AT12956">
        <f>AR12956-AS12956</f>
        <v/>
      </c>
    </row>
    <row r="12957" ht="15.75" customHeight="1" s="121">
      <c r="B12957">
        <f>D12957&amp;Q12957&amp;E12957</f>
        <v/>
      </c>
      <c r="C12957" s="73" t="n"/>
      <c r="D12957" s="73" t="n"/>
      <c r="E12957" s="78" t="n"/>
      <c r="F12957" s="75" t="n"/>
      <c r="G12957" s="73" t="n"/>
      <c r="H12957" s="75" t="n"/>
      <c r="I12957" s="75" t="n"/>
      <c r="J12957" s="75" t="n"/>
      <c r="K12957" s="75" t="n"/>
      <c r="L12957" s="75" t="n"/>
      <c r="M12957" s="75" t="n"/>
      <c r="N12957" s="75" t="n"/>
      <c r="O12957" s="75" t="n"/>
      <c r="P12957" s="75" t="n"/>
      <c r="Q12957" s="79" t="n"/>
      <c r="AR12957">
        <f>IF($AU$2&lt;&gt;5,NA(),IF(D12957=D12956,0,IF(AND(D22458=D12957,D12958=D12957),O12957+O12958+O22458,IF(D12958=D12957,O12958+O12957,O12957))))</f>
        <v/>
      </c>
      <c r="AS12957">
        <f>IF($AU$2&lt;&gt;5,NA(),IF(D12957=D12956,0,IF(AND(D22458=D12957,D12958=D12957),P12957+P12958+P22458,IF(D12958=D12957,P12958+P12957,P12957))))</f>
        <v/>
      </c>
      <c r="AT12957">
        <f>AR12957-AS12957</f>
        <v/>
      </c>
    </row>
    <row r="12958" ht="15.75" customHeight="1" s="121">
      <c r="B12958">
        <f>D12958&amp;Q12958&amp;E12958</f>
        <v/>
      </c>
      <c r="C12958" s="73" t="n"/>
      <c r="D12958" s="73" t="n"/>
      <c r="E12958" s="78" t="n"/>
      <c r="F12958" s="75" t="n"/>
      <c r="G12958" s="73" t="n"/>
      <c r="H12958" s="75" t="n"/>
      <c r="I12958" s="75" t="n"/>
      <c r="J12958" s="75" t="n"/>
      <c r="K12958" s="75" t="n"/>
      <c r="L12958" s="75" t="n"/>
      <c r="M12958" s="75" t="n"/>
      <c r="N12958" s="75" t="n"/>
      <c r="O12958" s="75" t="n"/>
      <c r="P12958" s="75" t="n"/>
      <c r="Q12958" s="79" t="n"/>
      <c r="AR12958">
        <f>IF($AU$2&lt;&gt;5,NA(),IF(D12958=D12957,0,IF(AND(D22459=D12958,D12959=D12958),O12958+O12959+O22459,IF(D12959=D12958,O12959+O12958,O12958))))</f>
        <v/>
      </c>
      <c r="AS12958">
        <f>IF($AU$2&lt;&gt;5,NA(),IF(D12958=D12957,0,IF(AND(D22459=D12958,D12959=D12958),P12958+P12959+P22459,IF(D12959=D12958,P12959+P12958,P12958))))</f>
        <v/>
      </c>
      <c r="AT12958">
        <f>AR12958-AS12958</f>
        <v/>
      </c>
    </row>
    <row r="12959" ht="15.75" customHeight="1" s="121">
      <c r="B12959">
        <f>D12959&amp;Q12959&amp;E12959</f>
        <v/>
      </c>
      <c r="C12959" s="73" t="n"/>
      <c r="D12959" s="73" t="n"/>
      <c r="E12959" s="78" t="n"/>
      <c r="F12959" s="75" t="n"/>
      <c r="G12959" s="73" t="n"/>
      <c r="H12959" s="75" t="n"/>
      <c r="I12959" s="75" t="n"/>
      <c r="J12959" s="75" t="n"/>
      <c r="K12959" s="75" t="n"/>
      <c r="L12959" s="75" t="n"/>
      <c r="M12959" s="75" t="n"/>
      <c r="N12959" s="75" t="n"/>
      <c r="O12959" s="75" t="n"/>
      <c r="P12959" s="75" t="n"/>
      <c r="Q12959" s="79" t="n"/>
      <c r="AR12959">
        <f>IF($AU$2&lt;&gt;5,NA(),IF(D12959=D12958,0,IF(AND(D22460=D12959,D12960=D12959),O12959+O12960+O22460,IF(D12960=D12959,O12960+O12959,O12959))))</f>
        <v/>
      </c>
      <c r="AS12959">
        <f>IF($AU$2&lt;&gt;5,NA(),IF(D12959=D12958,0,IF(AND(D22460=D12959,D12960=D12959),P12959+P12960+P22460,IF(D12960=D12959,P12960+P12959,P12959))))</f>
        <v/>
      </c>
      <c r="AT12959">
        <f>AR12959-AS12959</f>
        <v/>
      </c>
    </row>
    <row r="12960" ht="15.75" customHeight="1" s="121">
      <c r="B12960">
        <f>D12960&amp;Q12960&amp;E12960</f>
        <v/>
      </c>
      <c r="C12960" s="73" t="n"/>
      <c r="D12960" s="73" t="n"/>
      <c r="E12960" s="78" t="n"/>
      <c r="F12960" s="75" t="n"/>
      <c r="G12960" s="73" t="n"/>
      <c r="H12960" s="75" t="n"/>
      <c r="I12960" s="75" t="n"/>
      <c r="J12960" s="75" t="n"/>
      <c r="K12960" s="75" t="n"/>
      <c r="L12960" s="75" t="n"/>
      <c r="M12960" s="75" t="n"/>
      <c r="N12960" s="75" t="n"/>
      <c r="O12960" s="75" t="n"/>
      <c r="P12960" s="75" t="n"/>
      <c r="Q12960" s="79" t="n"/>
      <c r="AR12960">
        <f>IF($AU$2&lt;&gt;5,NA(),IF(D12960=D12959,0,IF(AND(D22461=D12960,D12961=D12960),O12960+O12961+O22461,IF(D12961=D12960,O12961+O12960,O12960))))</f>
        <v/>
      </c>
      <c r="AS12960">
        <f>IF($AU$2&lt;&gt;5,NA(),IF(D12960=D12959,0,IF(AND(D22461=D12960,D12961=D12960),P12960+P12961+P22461,IF(D12961=D12960,P12961+P12960,P12960))))</f>
        <v/>
      </c>
      <c r="AT12960">
        <f>AR12960-AS12960</f>
        <v/>
      </c>
    </row>
    <row r="12961" ht="15.75" customHeight="1" s="121">
      <c r="B12961">
        <f>D12961&amp;Q12961&amp;E12961</f>
        <v/>
      </c>
      <c r="C12961" s="73" t="n"/>
      <c r="D12961" s="73" t="n"/>
      <c r="E12961" s="78" t="n"/>
      <c r="F12961" s="75" t="n"/>
      <c r="G12961" s="73" t="n"/>
      <c r="H12961" s="75" t="n"/>
      <c r="I12961" s="75" t="n"/>
      <c r="J12961" s="75" t="n"/>
      <c r="K12961" s="75" t="n"/>
      <c r="L12961" s="75" t="n"/>
      <c r="M12961" s="75" t="n"/>
      <c r="N12961" s="75" t="n"/>
      <c r="O12961" s="75" t="n"/>
      <c r="P12961" s="75" t="n"/>
      <c r="Q12961" s="79" t="n"/>
      <c r="AR12961">
        <f>IF($AU$2&lt;&gt;5,NA(),IF(D12961=D12960,0,IF(AND(D22462=D12961,D12962=D12961),O12961+O12962+O22462,IF(D12962=D12961,O12962+O12961,O12961))))</f>
        <v/>
      </c>
      <c r="AS12961">
        <f>IF($AU$2&lt;&gt;5,NA(),IF(D12961=D12960,0,IF(AND(D22462=D12961,D12962=D12961),P12961+P12962+P22462,IF(D12962=D12961,P12962+P12961,P12961))))</f>
        <v/>
      </c>
      <c r="AT12961">
        <f>AR12961-AS12961</f>
        <v/>
      </c>
    </row>
    <row r="12962" ht="15.75" customHeight="1" s="121">
      <c r="B12962">
        <f>D12962&amp;Q12962&amp;E12962</f>
        <v/>
      </c>
      <c r="C12962" s="73" t="n"/>
      <c r="D12962" s="73" t="n"/>
      <c r="E12962" s="78" t="n"/>
      <c r="F12962" s="75" t="n"/>
      <c r="G12962" s="73" t="n"/>
      <c r="H12962" s="75" t="n"/>
      <c r="I12962" s="75" t="n"/>
      <c r="J12962" s="75" t="n"/>
      <c r="K12962" s="75" t="n"/>
      <c r="L12962" s="75" t="n"/>
      <c r="M12962" s="75" t="n"/>
      <c r="N12962" s="75" t="n"/>
      <c r="O12962" s="75" t="n"/>
      <c r="P12962" s="75" t="n"/>
      <c r="Q12962" s="79" t="n"/>
      <c r="AR12962">
        <f>IF($AU$2&lt;&gt;5,NA(),IF(D12962=D12961,0,IF(AND(D22463=D12962,D12963=D12962),O12962+O12963+O22463,IF(D12963=D12962,O12963+O12962,O12962))))</f>
        <v/>
      </c>
      <c r="AS12962">
        <f>IF($AU$2&lt;&gt;5,NA(),IF(D12962=D12961,0,IF(AND(D22463=D12962,D12963=D12962),P12962+P12963+P22463,IF(D12963=D12962,P12963+P12962,P12962))))</f>
        <v/>
      </c>
      <c r="AT12962">
        <f>AR12962-AS12962</f>
        <v/>
      </c>
    </row>
    <row r="12963" ht="15.75" customHeight="1" s="121">
      <c r="B12963">
        <f>D12963&amp;Q12963&amp;E12963</f>
        <v/>
      </c>
      <c r="C12963" s="73" t="n"/>
      <c r="D12963" s="73" t="n"/>
      <c r="E12963" s="78" t="n"/>
      <c r="F12963" s="75" t="n"/>
      <c r="G12963" s="73" t="n"/>
      <c r="H12963" s="75" t="n"/>
      <c r="I12963" s="75" t="n"/>
      <c r="J12963" s="75" t="n"/>
      <c r="K12963" s="75" t="n"/>
      <c r="L12963" s="75" t="n"/>
      <c r="M12963" s="75" t="n"/>
      <c r="N12963" s="75" t="n"/>
      <c r="O12963" s="75" t="n"/>
      <c r="P12963" s="75" t="n"/>
      <c r="Q12963" s="79" t="n"/>
      <c r="AR12963">
        <f>IF($AU$2&lt;&gt;5,NA(),IF(D12963=D12962,0,IF(AND(D22464=D12963,D12964=D12963),O12963+O12964+O22464,IF(D12964=D12963,O12964+O12963,O12963))))</f>
        <v/>
      </c>
      <c r="AS12963">
        <f>IF($AU$2&lt;&gt;5,NA(),IF(D12963=D12962,0,IF(AND(D22464=D12963,D12964=D12963),P12963+P12964+P22464,IF(D12964=D12963,P12964+P12963,P12963))))</f>
        <v/>
      </c>
      <c r="AT12963">
        <f>AR12963-AS12963</f>
        <v/>
      </c>
    </row>
    <row r="12964" ht="15.75" customHeight="1" s="121">
      <c r="B12964">
        <f>D12964&amp;Q12964&amp;E12964</f>
        <v/>
      </c>
      <c r="C12964" s="73" t="n"/>
      <c r="D12964" s="73" t="n"/>
      <c r="E12964" s="78" t="n"/>
      <c r="F12964" s="75" t="n"/>
      <c r="G12964" s="73" t="n"/>
      <c r="H12964" s="75" t="n"/>
      <c r="I12964" s="75" t="n"/>
      <c r="J12964" s="75" t="n"/>
      <c r="K12964" s="75" t="n"/>
      <c r="L12964" s="75" t="n"/>
      <c r="M12964" s="75" t="n"/>
      <c r="N12964" s="75" t="n"/>
      <c r="O12964" s="75" t="n"/>
      <c r="P12964" s="75" t="n"/>
      <c r="Q12964" s="79" t="n"/>
      <c r="AR12964">
        <f>IF($AU$2&lt;&gt;5,NA(),IF(D12964=D12963,0,IF(AND(D22465=D12964,D12965=D12964),O12964+O12965+O22465,IF(D12965=D12964,O12965+O12964,O12964))))</f>
        <v/>
      </c>
      <c r="AS12964">
        <f>IF($AU$2&lt;&gt;5,NA(),IF(D12964=D12963,0,IF(AND(D22465=D12964,D12965=D12964),P12964+P12965+P22465,IF(D12965=D12964,P12965+P12964,P12964))))</f>
        <v/>
      </c>
      <c r="AT12964">
        <f>AR12964-AS12964</f>
        <v/>
      </c>
    </row>
    <row r="12965" ht="15.75" customHeight="1" s="121">
      <c r="B12965">
        <f>D12965&amp;Q12965&amp;E12965</f>
        <v/>
      </c>
      <c r="C12965" s="73" t="n"/>
      <c r="D12965" s="73" t="n"/>
      <c r="E12965" s="78" t="n"/>
      <c r="F12965" s="75" t="n"/>
      <c r="G12965" s="73" t="n"/>
      <c r="H12965" s="75" t="n"/>
      <c r="I12965" s="75" t="n"/>
      <c r="J12965" s="75" t="n"/>
      <c r="K12965" s="75" t="n"/>
      <c r="L12965" s="75" t="n"/>
      <c r="M12965" s="75" t="n"/>
      <c r="N12965" s="75" t="n"/>
      <c r="O12965" s="75" t="n"/>
      <c r="P12965" s="75" t="n"/>
      <c r="Q12965" s="79" t="n"/>
      <c r="AR12965">
        <f>IF($AU$2&lt;&gt;5,NA(),IF(D12965=D12964,0,IF(AND(D22466=D12965,D12966=D12965),O12965+O12966+O22466,IF(D12966=D12965,O12966+O12965,O12965))))</f>
        <v/>
      </c>
      <c r="AS12965">
        <f>IF($AU$2&lt;&gt;5,NA(),IF(D12965=D12964,0,IF(AND(D22466=D12965,D12966=D12965),P12965+P12966+P22466,IF(D12966=D12965,P12966+P12965,P12965))))</f>
        <v/>
      </c>
      <c r="AT12965">
        <f>AR12965-AS12965</f>
        <v/>
      </c>
    </row>
    <row r="12966" ht="15.75" customHeight="1" s="121">
      <c r="B12966">
        <f>D12966&amp;Q12966&amp;E12966</f>
        <v/>
      </c>
      <c r="C12966" s="73" t="n"/>
      <c r="D12966" s="73" t="n"/>
      <c r="E12966" s="78" t="n"/>
      <c r="F12966" s="75" t="n"/>
      <c r="G12966" s="73" t="n"/>
      <c r="H12966" s="75" t="n"/>
      <c r="I12966" s="75" t="n"/>
      <c r="J12966" s="75" t="n"/>
      <c r="K12966" s="75" t="n"/>
      <c r="L12966" s="75" t="n"/>
      <c r="M12966" s="75" t="n"/>
      <c r="N12966" s="75" t="n"/>
      <c r="O12966" s="75" t="n"/>
      <c r="P12966" s="75" t="n"/>
      <c r="Q12966" s="79" t="n"/>
      <c r="AR12966">
        <f>IF($AU$2&lt;&gt;5,NA(),IF(D12966=D12965,0,IF(AND(D22467=D12966,D12967=D12966),O12966+O12967+O22467,IF(D12967=D12966,O12967+O12966,O12966))))</f>
        <v/>
      </c>
      <c r="AS12966">
        <f>IF($AU$2&lt;&gt;5,NA(),IF(D12966=D12965,0,IF(AND(D22467=D12966,D12967=D12966),P12966+P12967+P22467,IF(D12967=D12966,P12967+P12966,P12966))))</f>
        <v/>
      </c>
      <c r="AT12966">
        <f>AR12966-AS12966</f>
        <v/>
      </c>
    </row>
    <row r="12967" ht="15.75" customHeight="1" s="121">
      <c r="B12967">
        <f>D12967&amp;Q12967&amp;E12967</f>
        <v/>
      </c>
      <c r="C12967" s="73" t="n"/>
      <c r="D12967" s="73" t="n"/>
      <c r="E12967" s="78" t="n"/>
      <c r="F12967" s="75" t="n"/>
      <c r="G12967" s="73" t="n"/>
      <c r="H12967" s="75" t="n"/>
      <c r="I12967" s="75" t="n"/>
      <c r="J12967" s="75" t="n"/>
      <c r="K12967" s="75" t="n"/>
      <c r="L12967" s="75" t="n"/>
      <c r="M12967" s="75" t="n"/>
      <c r="N12967" s="75" t="n"/>
      <c r="O12967" s="75" t="n"/>
      <c r="P12967" s="75" t="n"/>
      <c r="Q12967" s="79" t="n"/>
      <c r="AR12967">
        <f>IF($AU$2&lt;&gt;5,NA(),IF(D12967=D12966,0,IF(AND(D22468=D12967,D12968=D12967),O12967+O12968+O22468,IF(D12968=D12967,O12968+O12967,O12967))))</f>
        <v/>
      </c>
      <c r="AS12967">
        <f>IF($AU$2&lt;&gt;5,NA(),IF(D12967=D12966,0,IF(AND(D22468=D12967,D12968=D12967),P12967+P12968+P22468,IF(D12968=D12967,P12968+P12967,P12967))))</f>
        <v/>
      </c>
      <c r="AT12967">
        <f>AR12967-AS12967</f>
        <v/>
      </c>
    </row>
    <row r="12968" ht="15.75" customHeight="1" s="121">
      <c r="B12968">
        <f>D12968&amp;Q12968&amp;E12968</f>
        <v/>
      </c>
      <c r="C12968" s="73" t="n"/>
      <c r="D12968" s="73" t="n"/>
      <c r="E12968" s="78" t="n"/>
      <c r="F12968" s="75" t="n"/>
      <c r="G12968" s="73" t="n"/>
      <c r="H12968" s="75" t="n"/>
      <c r="I12968" s="75" t="n"/>
      <c r="J12968" s="75" t="n"/>
      <c r="K12968" s="75" t="n"/>
      <c r="L12968" s="75" t="n"/>
      <c r="M12968" s="75" t="n"/>
      <c r="N12968" s="75" t="n"/>
      <c r="O12968" s="75" t="n"/>
      <c r="P12968" s="75" t="n"/>
      <c r="Q12968" s="79" t="n"/>
      <c r="AR12968">
        <f>IF($AU$2&lt;&gt;5,NA(),IF(D12968=D12967,0,IF(AND(D22469=D12968,D12969=D12968),O12968+O12969+O22469,IF(D12969=D12968,O12969+O12968,O12968))))</f>
        <v/>
      </c>
      <c r="AS12968">
        <f>IF($AU$2&lt;&gt;5,NA(),IF(D12968=D12967,0,IF(AND(D22469=D12968,D12969=D12968),P12968+P12969+P22469,IF(D12969=D12968,P12969+P12968,P12968))))</f>
        <v/>
      </c>
      <c r="AT12968">
        <f>AR12968-AS12968</f>
        <v/>
      </c>
    </row>
    <row r="12969" ht="15.75" customHeight="1" s="121">
      <c r="B12969">
        <f>D12969&amp;Q12969&amp;E12969</f>
        <v/>
      </c>
      <c r="C12969" s="73" t="n"/>
      <c r="D12969" s="73" t="n"/>
      <c r="E12969" s="78" t="n"/>
      <c r="F12969" s="75" t="n"/>
      <c r="G12969" s="73" t="n"/>
      <c r="H12969" s="75" t="n"/>
      <c r="I12969" s="75" t="n"/>
      <c r="J12969" s="75" t="n"/>
      <c r="K12969" s="75" t="n"/>
      <c r="L12969" s="75" t="n"/>
      <c r="M12969" s="75" t="n"/>
      <c r="N12969" s="75" t="n"/>
      <c r="O12969" s="75" t="n"/>
      <c r="P12969" s="75" t="n"/>
      <c r="Q12969" s="79" t="n"/>
      <c r="AR12969">
        <f>IF($AU$2&lt;&gt;5,NA(),IF(D12969=D12968,0,IF(AND(D22470=D12969,D12970=D12969),O12969+O12970+O22470,IF(D12970=D12969,O12970+O12969,O12969))))</f>
        <v/>
      </c>
      <c r="AS12969">
        <f>IF($AU$2&lt;&gt;5,NA(),IF(D12969=D12968,0,IF(AND(D22470=D12969,D12970=D12969),P12969+P12970+P22470,IF(D12970=D12969,P12970+P12969,P12969))))</f>
        <v/>
      </c>
      <c r="AT12969">
        <f>AR12969-AS12969</f>
        <v/>
      </c>
    </row>
    <row r="12970" ht="15.75" customHeight="1" s="121">
      <c r="B12970">
        <f>D12970&amp;Q12970&amp;E12970</f>
        <v/>
      </c>
      <c r="C12970" s="73" t="n"/>
      <c r="D12970" s="73" t="n"/>
      <c r="E12970" s="78" t="n"/>
      <c r="F12970" s="75" t="n"/>
      <c r="G12970" s="73" t="n"/>
      <c r="H12970" s="75" t="n"/>
      <c r="I12970" s="75" t="n"/>
      <c r="J12970" s="75" t="n"/>
      <c r="K12970" s="75" t="n"/>
      <c r="L12970" s="75" t="n"/>
      <c r="M12970" s="75" t="n"/>
      <c r="N12970" s="75" t="n"/>
      <c r="O12970" s="75" t="n"/>
      <c r="P12970" s="75" t="n"/>
      <c r="Q12970" s="79" t="n"/>
      <c r="AR12970">
        <f>IF($AU$2&lt;&gt;5,NA(),IF(D12970=D12969,0,IF(AND(D22471=D12970,D12971=D12970),O12970+O12971+O22471,IF(D12971=D12970,O12971+O12970,O12970))))</f>
        <v/>
      </c>
      <c r="AS12970">
        <f>IF($AU$2&lt;&gt;5,NA(),IF(D12970=D12969,0,IF(AND(D22471=D12970,D12971=D12970),P12970+P12971+P22471,IF(D12971=D12970,P12971+P12970,P12970))))</f>
        <v/>
      </c>
      <c r="AT12970">
        <f>AR12970-AS12970</f>
        <v/>
      </c>
    </row>
    <row r="12971" ht="15.75" customHeight="1" s="121">
      <c r="B12971">
        <f>D12971&amp;Q12971&amp;E12971</f>
        <v/>
      </c>
      <c r="C12971" s="73" t="n"/>
      <c r="D12971" s="73" t="n"/>
      <c r="E12971" s="78" t="n"/>
      <c r="F12971" s="75" t="n"/>
      <c r="G12971" s="73" t="n"/>
      <c r="H12971" s="75" t="n"/>
      <c r="I12971" s="75" t="n"/>
      <c r="J12971" s="75" t="n"/>
      <c r="K12971" s="75" t="n"/>
      <c r="L12971" s="75" t="n"/>
      <c r="M12971" s="75" t="n"/>
      <c r="N12971" s="75" t="n"/>
      <c r="O12971" s="75" t="n"/>
      <c r="P12971" s="75" t="n"/>
      <c r="Q12971" s="79" t="n"/>
      <c r="AR12971">
        <f>IF($AU$2&lt;&gt;5,NA(),IF(D12971=D12970,0,IF(AND(D22472=D12971,D12972=D12971),O12971+O12972+O22472,IF(D12972=D12971,O12972+O12971,O12971))))</f>
        <v/>
      </c>
      <c r="AS12971">
        <f>IF($AU$2&lt;&gt;5,NA(),IF(D12971=D12970,0,IF(AND(D22472=D12971,D12972=D12971),P12971+P12972+P22472,IF(D12972=D12971,P12972+P12971,P12971))))</f>
        <v/>
      </c>
      <c r="AT12971">
        <f>AR12971-AS12971</f>
        <v/>
      </c>
    </row>
    <row r="12972" ht="15.75" customHeight="1" s="121">
      <c r="B12972">
        <f>D12972&amp;Q12972&amp;E12972</f>
        <v/>
      </c>
      <c r="C12972" s="73" t="n"/>
      <c r="D12972" s="73" t="n"/>
      <c r="E12972" s="78" t="n"/>
      <c r="F12972" s="75" t="n"/>
      <c r="G12972" s="73" t="n"/>
      <c r="H12972" s="75" t="n"/>
      <c r="I12972" s="75" t="n"/>
      <c r="J12972" s="75" t="n"/>
      <c r="K12972" s="75" t="n"/>
      <c r="L12972" s="75" t="n"/>
      <c r="M12972" s="75" t="n"/>
      <c r="N12972" s="75" t="n"/>
      <c r="O12972" s="75" t="n"/>
      <c r="P12972" s="75" t="n"/>
      <c r="Q12972" s="79" t="n"/>
      <c r="AR12972">
        <f>IF($AU$2&lt;&gt;5,NA(),IF(D12972=D12971,0,IF(AND(D22473=D12972,D12973=D12972),O12972+O12973+O22473,IF(D12973=D12972,O12973+O12972,O12972))))</f>
        <v/>
      </c>
      <c r="AS12972">
        <f>IF($AU$2&lt;&gt;5,NA(),IF(D12972=D12971,0,IF(AND(D22473=D12972,D12973=D12972),P12972+P12973+P22473,IF(D12973=D12972,P12973+P12972,P12972))))</f>
        <v/>
      </c>
      <c r="AT12972">
        <f>AR12972-AS12972</f>
        <v/>
      </c>
    </row>
    <row r="12973" ht="15.75" customHeight="1" s="121">
      <c r="B12973">
        <f>D12973&amp;Q12973&amp;E12973</f>
        <v/>
      </c>
      <c r="C12973" s="73" t="n"/>
      <c r="D12973" s="73" t="n"/>
      <c r="E12973" s="78" t="n"/>
      <c r="F12973" s="75" t="n"/>
      <c r="G12973" s="73" t="n"/>
      <c r="H12973" s="75" t="n"/>
      <c r="I12973" s="75" t="n"/>
      <c r="J12973" s="75" t="n"/>
      <c r="K12973" s="75" t="n"/>
      <c r="L12973" s="75" t="n"/>
      <c r="M12973" s="75" t="n"/>
      <c r="N12973" s="75" t="n"/>
      <c r="O12973" s="75" t="n"/>
      <c r="P12973" s="75" t="n"/>
      <c r="Q12973" s="79" t="n"/>
      <c r="AR12973">
        <f>IF($AU$2&lt;&gt;5,NA(),IF(D12973=D12972,0,IF(AND(D22474=D12973,D12974=D12973),O12973+O12974+O22474,IF(D12974=D12973,O12974+O12973,O12973))))</f>
        <v/>
      </c>
      <c r="AS12973">
        <f>IF($AU$2&lt;&gt;5,NA(),IF(D12973=D12972,0,IF(AND(D22474=D12973,D12974=D12973),P12973+P12974+P22474,IF(D12974=D12973,P12974+P12973,P12973))))</f>
        <v/>
      </c>
      <c r="AT12973">
        <f>AR12973-AS12973</f>
        <v/>
      </c>
    </row>
    <row r="12974" ht="15.75" customHeight="1" s="121">
      <c r="B12974">
        <f>D12974&amp;Q12974&amp;E12974</f>
        <v/>
      </c>
      <c r="C12974" s="73" t="n"/>
      <c r="D12974" s="73" t="n"/>
      <c r="E12974" s="78" t="n"/>
      <c r="F12974" s="75" t="n"/>
      <c r="G12974" s="73" t="n"/>
      <c r="H12974" s="75" t="n"/>
      <c r="I12974" s="75" t="n"/>
      <c r="J12974" s="75" t="n"/>
      <c r="K12974" s="75" t="n"/>
      <c r="L12974" s="75" t="n"/>
      <c r="M12974" s="75" t="n"/>
      <c r="N12974" s="75" t="n"/>
      <c r="O12974" s="75" t="n"/>
      <c r="P12974" s="75" t="n"/>
      <c r="Q12974" s="79" t="n"/>
      <c r="AR12974">
        <f>IF($AU$2&lt;&gt;5,NA(),IF(D12974=D12973,0,IF(AND(D22475=D12974,D12975=D12974),O12974+O12975+O22475,IF(D12975=D12974,O12975+O12974,O12974))))</f>
        <v/>
      </c>
      <c r="AS12974">
        <f>IF($AU$2&lt;&gt;5,NA(),IF(D12974=D12973,0,IF(AND(D22475=D12974,D12975=D12974),P12974+P12975+P22475,IF(D12975=D12974,P12975+P12974,P12974))))</f>
        <v/>
      </c>
      <c r="AT12974">
        <f>AR12974-AS12974</f>
        <v/>
      </c>
    </row>
    <row r="12975" ht="15.75" customHeight="1" s="121">
      <c r="B12975">
        <f>D12975&amp;Q12975&amp;E12975</f>
        <v/>
      </c>
      <c r="C12975" s="73" t="n"/>
      <c r="D12975" s="73" t="n"/>
      <c r="E12975" s="78" t="n"/>
      <c r="F12975" s="75" t="n"/>
      <c r="G12975" s="73" t="n"/>
      <c r="H12975" s="75" t="n"/>
      <c r="I12975" s="75" t="n"/>
      <c r="J12975" s="75" t="n"/>
      <c r="K12975" s="75" t="n"/>
      <c r="L12975" s="75" t="n"/>
      <c r="M12975" s="75" t="n"/>
      <c r="N12975" s="75" t="n"/>
      <c r="O12975" s="75" t="n"/>
      <c r="P12975" s="75" t="n"/>
      <c r="Q12975" s="79" t="n"/>
      <c r="AR12975">
        <f>IF($AU$2&lt;&gt;5,NA(),IF(D12975=D12974,0,IF(AND(D22476=D12975,D12976=D12975),O12975+O12976+O22476,IF(D12976=D12975,O12976+O12975,O12975))))</f>
        <v/>
      </c>
      <c r="AS12975">
        <f>IF($AU$2&lt;&gt;5,NA(),IF(D12975=D12974,0,IF(AND(D22476=D12975,D12976=D12975),P12975+P12976+P22476,IF(D12976=D12975,P12976+P12975,P12975))))</f>
        <v/>
      </c>
      <c r="AT12975">
        <f>AR12975-AS12975</f>
        <v/>
      </c>
    </row>
    <row r="12976" ht="15.75" customHeight="1" s="121">
      <c r="B12976">
        <f>D12976&amp;Q12976&amp;E12976</f>
        <v/>
      </c>
      <c r="C12976" s="73" t="n"/>
      <c r="D12976" s="73" t="n"/>
      <c r="E12976" s="78" t="n"/>
      <c r="F12976" s="75" t="n"/>
      <c r="G12976" s="73" t="n"/>
      <c r="H12976" s="75" t="n"/>
      <c r="I12976" s="75" t="n"/>
      <c r="J12976" s="75" t="n"/>
      <c r="K12976" s="75" t="n"/>
      <c r="L12976" s="75" t="n"/>
      <c r="M12976" s="75" t="n"/>
      <c r="N12976" s="75" t="n"/>
      <c r="O12976" s="75" t="n"/>
      <c r="P12976" s="75" t="n"/>
      <c r="Q12976" s="79" t="n"/>
      <c r="AR12976">
        <f>IF($AU$2&lt;&gt;5,NA(),IF(D12976=D12975,0,IF(AND(D22477=D12976,D12977=D12976),O12976+O12977+O22477,IF(D12977=D12976,O12977+O12976,O12976))))</f>
        <v/>
      </c>
      <c r="AS12976">
        <f>IF($AU$2&lt;&gt;5,NA(),IF(D12976=D12975,0,IF(AND(D22477=D12976,D12977=D12976),P12976+P12977+P22477,IF(D12977=D12976,P12977+P12976,P12976))))</f>
        <v/>
      </c>
      <c r="AT12976">
        <f>AR12976-AS12976</f>
        <v/>
      </c>
    </row>
    <row r="12977" ht="15.75" customHeight="1" s="121">
      <c r="B12977">
        <f>D12977&amp;Q12977&amp;E12977</f>
        <v/>
      </c>
      <c r="C12977" s="73" t="n"/>
      <c r="D12977" s="73" t="n"/>
      <c r="E12977" s="78" t="n"/>
      <c r="F12977" s="75" t="n"/>
      <c r="G12977" s="73" t="n"/>
      <c r="H12977" s="75" t="n"/>
      <c r="I12977" s="75" t="n"/>
      <c r="J12977" s="75" t="n"/>
      <c r="K12977" s="75" t="n"/>
      <c r="L12977" s="75" t="n"/>
      <c r="M12977" s="75" t="n"/>
      <c r="N12977" s="75" t="n"/>
      <c r="O12977" s="75" t="n"/>
      <c r="P12977" s="75" t="n"/>
      <c r="Q12977" s="79" t="n"/>
      <c r="AR12977">
        <f>IF($AU$2&lt;&gt;5,NA(),IF(D12977=D12976,0,IF(AND(D22478=D12977,D12978=D12977),O12977+O12978+O22478,IF(D12978=D12977,O12978+O12977,O12977))))</f>
        <v/>
      </c>
      <c r="AS12977">
        <f>IF($AU$2&lt;&gt;5,NA(),IF(D12977=D12976,0,IF(AND(D22478=D12977,D12978=D12977),P12977+P12978+P22478,IF(D12978=D12977,P12978+P12977,P12977))))</f>
        <v/>
      </c>
      <c r="AT12977">
        <f>AR12977-AS12977</f>
        <v/>
      </c>
    </row>
    <row r="12978" ht="15.75" customHeight="1" s="121">
      <c r="B12978">
        <f>D12978&amp;Q12978&amp;E12978</f>
        <v/>
      </c>
      <c r="C12978" s="73" t="n"/>
      <c r="D12978" s="73" t="n"/>
      <c r="E12978" s="78" t="n"/>
      <c r="F12978" s="75" t="n"/>
      <c r="G12978" s="73" t="n"/>
      <c r="H12978" s="75" t="n"/>
      <c r="I12978" s="75" t="n"/>
      <c r="J12978" s="75" t="n"/>
      <c r="K12978" s="75" t="n"/>
      <c r="L12978" s="75" t="n"/>
      <c r="M12978" s="75" t="n"/>
      <c r="N12978" s="75" t="n"/>
      <c r="O12978" s="75" t="n"/>
      <c r="P12978" s="75" t="n"/>
      <c r="Q12978" s="79" t="n"/>
      <c r="AR12978">
        <f>IF($AU$2&lt;&gt;5,NA(),IF(D12978=D12977,0,IF(AND(D22479=D12978,D12979=D12978),O12978+O12979+O22479,IF(D12979=D12978,O12979+O12978,O12978))))</f>
        <v/>
      </c>
      <c r="AS12978">
        <f>IF($AU$2&lt;&gt;5,NA(),IF(D12978=D12977,0,IF(AND(D22479=D12978,D12979=D12978),P12978+P12979+P22479,IF(D12979=D12978,P12979+P12978,P12978))))</f>
        <v/>
      </c>
      <c r="AT12978">
        <f>AR12978-AS12978</f>
        <v/>
      </c>
    </row>
    <row r="12979" ht="15.75" customHeight="1" s="121">
      <c r="B12979">
        <f>D12979&amp;Q12979&amp;E12979</f>
        <v/>
      </c>
      <c r="C12979" s="73" t="n"/>
      <c r="D12979" s="73" t="n"/>
      <c r="E12979" s="78" t="n"/>
      <c r="F12979" s="75" t="n"/>
      <c r="G12979" s="73" t="n"/>
      <c r="H12979" s="75" t="n"/>
      <c r="I12979" s="75" t="n"/>
      <c r="J12979" s="75" t="n"/>
      <c r="K12979" s="75" t="n"/>
      <c r="L12979" s="75" t="n"/>
      <c r="M12979" s="75" t="n"/>
      <c r="N12979" s="75" t="n"/>
      <c r="O12979" s="75" t="n"/>
      <c r="P12979" s="75" t="n"/>
      <c r="Q12979" s="79" t="n"/>
      <c r="AR12979">
        <f>IF($AU$2&lt;&gt;5,NA(),IF(D12979=D12978,0,IF(AND(D22480=D12979,D12980=D12979),O12979+O12980+O22480,IF(D12980=D12979,O12980+O12979,O12979))))</f>
        <v/>
      </c>
      <c r="AS12979">
        <f>IF($AU$2&lt;&gt;5,NA(),IF(D12979=D12978,0,IF(AND(D22480=D12979,D12980=D12979),P12979+P12980+P22480,IF(D12980=D12979,P12980+P12979,P12979))))</f>
        <v/>
      </c>
      <c r="AT12979">
        <f>AR12979-AS12979</f>
        <v/>
      </c>
    </row>
    <row r="12980" ht="15.75" customHeight="1" s="121">
      <c r="B12980">
        <f>D12980&amp;Q12980&amp;E12980</f>
        <v/>
      </c>
      <c r="C12980" s="73" t="n"/>
      <c r="D12980" s="73" t="n"/>
      <c r="E12980" s="78" t="n"/>
      <c r="F12980" s="75" t="n"/>
      <c r="G12980" s="73" t="n"/>
      <c r="H12980" s="75" t="n"/>
      <c r="I12980" s="75" t="n"/>
      <c r="J12980" s="75" t="n"/>
      <c r="K12980" s="75" t="n"/>
      <c r="L12980" s="75" t="n"/>
      <c r="M12980" s="75" t="n"/>
      <c r="N12980" s="75" t="n"/>
      <c r="O12980" s="75" t="n"/>
      <c r="P12980" s="75" t="n"/>
      <c r="Q12980" s="79" t="n"/>
      <c r="AR12980">
        <f>IF($AU$2&lt;&gt;5,NA(),IF(D12980=D12979,0,IF(AND(D22481=D12980,D12981=D12980),O12980+O12981+O22481,IF(D12981=D12980,O12981+O12980,O12980))))</f>
        <v/>
      </c>
      <c r="AS12980">
        <f>IF($AU$2&lt;&gt;5,NA(),IF(D12980=D12979,0,IF(AND(D22481=D12980,D12981=D12980),P12980+P12981+P22481,IF(D12981=D12980,P12981+P12980,P12980))))</f>
        <v/>
      </c>
      <c r="AT12980">
        <f>AR12980-AS12980</f>
        <v/>
      </c>
    </row>
    <row r="12981" ht="15.75" customHeight="1" s="121">
      <c r="B12981">
        <f>D12981&amp;Q12981&amp;E12981</f>
        <v/>
      </c>
      <c r="C12981" s="73" t="n"/>
      <c r="D12981" s="73" t="n"/>
      <c r="E12981" s="78" t="n"/>
      <c r="F12981" s="75" t="n"/>
      <c r="G12981" s="73" t="n"/>
      <c r="H12981" s="75" t="n"/>
      <c r="I12981" s="75" t="n"/>
      <c r="J12981" s="75" t="n"/>
      <c r="K12981" s="75" t="n"/>
      <c r="L12981" s="75" t="n"/>
      <c r="M12981" s="75" t="n"/>
      <c r="N12981" s="75" t="n"/>
      <c r="O12981" s="75" t="n"/>
      <c r="P12981" s="75" t="n"/>
      <c r="Q12981" s="79" t="n"/>
      <c r="AR12981">
        <f>IF($AU$2&lt;&gt;5,NA(),IF(D12981=D12980,0,IF(AND(D22482=D12981,D12982=D12981),O12981+O12982+O22482,IF(D12982=D12981,O12982+O12981,O12981))))</f>
        <v/>
      </c>
      <c r="AS12981">
        <f>IF($AU$2&lt;&gt;5,NA(),IF(D12981=D12980,0,IF(AND(D22482=D12981,D12982=D12981),P12981+P12982+P22482,IF(D12982=D12981,P12982+P12981,P12981))))</f>
        <v/>
      </c>
      <c r="AT12981">
        <f>AR12981-AS12981</f>
        <v/>
      </c>
    </row>
    <row r="12982" ht="15.75" customHeight="1" s="121">
      <c r="B12982">
        <f>D12982&amp;Q12982&amp;E12982</f>
        <v/>
      </c>
      <c r="C12982" s="73" t="n"/>
      <c r="D12982" s="73" t="n"/>
      <c r="E12982" s="78" t="n"/>
      <c r="F12982" s="75" t="n"/>
      <c r="G12982" s="73" t="n"/>
      <c r="H12982" s="75" t="n"/>
      <c r="I12982" s="75" t="n"/>
      <c r="J12982" s="75" t="n"/>
      <c r="K12982" s="75" t="n"/>
      <c r="L12982" s="75" t="n"/>
      <c r="M12982" s="75" t="n"/>
      <c r="N12982" s="75" t="n"/>
      <c r="O12982" s="75" t="n"/>
      <c r="P12982" s="75" t="n"/>
      <c r="Q12982" s="79" t="n"/>
      <c r="AR12982">
        <f>IF($AU$2&lt;&gt;5,NA(),IF(D12982=D12981,0,IF(AND(D22483=D12982,D12983=D12982),O12982+O12983+O22483,IF(D12983=D12982,O12983+O12982,O12982))))</f>
        <v/>
      </c>
      <c r="AS12982">
        <f>IF($AU$2&lt;&gt;5,NA(),IF(D12982=D12981,0,IF(AND(D22483=D12982,D12983=D12982),P12982+P12983+P22483,IF(D12983=D12982,P12983+P12982,P12982))))</f>
        <v/>
      </c>
      <c r="AT12982">
        <f>AR12982-AS12982</f>
        <v/>
      </c>
    </row>
    <row r="12983" ht="15.75" customHeight="1" s="121">
      <c r="B12983">
        <f>D12983&amp;Q12983&amp;E12983</f>
        <v/>
      </c>
      <c r="C12983" s="73" t="n"/>
      <c r="D12983" s="73" t="n"/>
      <c r="E12983" s="78" t="n"/>
      <c r="F12983" s="75" t="n"/>
      <c r="G12983" s="73" t="n"/>
      <c r="H12983" s="75" t="n"/>
      <c r="I12983" s="75" t="n"/>
      <c r="J12983" s="75" t="n"/>
      <c r="K12983" s="75" t="n"/>
      <c r="L12983" s="75" t="n"/>
      <c r="M12983" s="75" t="n"/>
      <c r="N12983" s="75" t="n"/>
      <c r="O12983" s="75" t="n"/>
      <c r="P12983" s="75" t="n"/>
      <c r="Q12983" s="79" t="n"/>
      <c r="AR12983">
        <f>IF($AU$2&lt;&gt;5,NA(),IF(D12983=D12982,0,IF(AND(D22484=D12983,D12984=D12983),O12983+O12984+O22484,IF(D12984=D12983,O12984+O12983,O12983))))</f>
        <v/>
      </c>
      <c r="AS12983">
        <f>IF($AU$2&lt;&gt;5,NA(),IF(D12983=D12982,0,IF(AND(D22484=D12983,D12984=D12983),P12983+P12984+P22484,IF(D12984=D12983,P12984+P12983,P12983))))</f>
        <v/>
      </c>
      <c r="AT12983">
        <f>AR12983-AS12983</f>
        <v/>
      </c>
    </row>
    <row r="12984" ht="15.75" customHeight="1" s="121">
      <c r="B12984">
        <f>D12984&amp;Q12984&amp;E12984</f>
        <v/>
      </c>
      <c r="C12984" s="73" t="n"/>
      <c r="D12984" s="73" t="n"/>
      <c r="E12984" s="78" t="n"/>
      <c r="F12984" s="75" t="n"/>
      <c r="G12984" s="73" t="n"/>
      <c r="H12984" s="75" t="n"/>
      <c r="I12984" s="75" t="n"/>
      <c r="J12984" s="75" t="n"/>
      <c r="K12984" s="75" t="n"/>
      <c r="L12984" s="75" t="n"/>
      <c r="M12984" s="75" t="n"/>
      <c r="N12984" s="75" t="n"/>
      <c r="O12984" s="75" t="n"/>
      <c r="P12984" s="75" t="n"/>
      <c r="Q12984" s="79" t="n"/>
      <c r="AR12984">
        <f>IF($AU$2&lt;&gt;5,NA(),IF(D12984=D12983,0,IF(AND(D22485=D12984,D12985=D12984),O12984+O12985+O22485,IF(D12985=D12984,O12985+O12984,O12984))))</f>
        <v/>
      </c>
      <c r="AS12984">
        <f>IF($AU$2&lt;&gt;5,NA(),IF(D12984=D12983,0,IF(AND(D22485=D12984,D12985=D12984),P12984+P12985+P22485,IF(D12985=D12984,P12985+P12984,P12984))))</f>
        <v/>
      </c>
      <c r="AT12984">
        <f>AR12984-AS12984</f>
        <v/>
      </c>
    </row>
    <row r="12985" ht="15.75" customHeight="1" s="121">
      <c r="B12985">
        <f>D12985&amp;Q12985&amp;E12985</f>
        <v/>
      </c>
      <c r="C12985" s="73" t="n"/>
      <c r="D12985" s="73" t="n"/>
      <c r="E12985" s="78" t="n"/>
      <c r="F12985" s="75" t="n"/>
      <c r="G12985" s="73" t="n"/>
      <c r="H12985" s="75" t="n"/>
      <c r="I12985" s="75" t="n"/>
      <c r="J12985" s="75" t="n"/>
      <c r="K12985" s="75" t="n"/>
      <c r="L12985" s="75" t="n"/>
      <c r="M12985" s="75" t="n"/>
      <c r="N12985" s="75" t="n"/>
      <c r="O12985" s="75" t="n"/>
      <c r="P12985" s="75" t="n"/>
      <c r="Q12985" s="79" t="n"/>
      <c r="AR12985">
        <f>IF($AU$2&lt;&gt;5,NA(),IF(D12985=D12984,0,IF(AND(D22486=D12985,D12986=D12985),O12985+O12986+O22486,IF(D12986=D12985,O12986+O12985,O12985))))</f>
        <v/>
      </c>
      <c r="AS12985">
        <f>IF($AU$2&lt;&gt;5,NA(),IF(D12985=D12984,0,IF(AND(D22486=D12985,D12986=D12985),P12985+P12986+P22486,IF(D12986=D12985,P12986+P12985,P12985))))</f>
        <v/>
      </c>
      <c r="AT12985">
        <f>AR12985-AS12985</f>
        <v/>
      </c>
    </row>
    <row r="12986" ht="15.75" customHeight="1" s="121">
      <c r="B12986">
        <f>D12986&amp;Q12986&amp;E12986</f>
        <v/>
      </c>
      <c r="C12986" s="73" t="n"/>
      <c r="D12986" s="73" t="n"/>
      <c r="E12986" s="78" t="n"/>
      <c r="F12986" s="75" t="n"/>
      <c r="G12986" s="73" t="n"/>
      <c r="H12986" s="75" t="n"/>
      <c r="I12986" s="75" t="n"/>
      <c r="J12986" s="75" t="n"/>
      <c r="K12986" s="75" t="n"/>
      <c r="L12986" s="75" t="n"/>
      <c r="M12986" s="75" t="n"/>
      <c r="N12986" s="75" t="n"/>
      <c r="O12986" s="75" t="n"/>
      <c r="P12986" s="75" t="n"/>
      <c r="Q12986" s="79" t="n"/>
      <c r="AR12986">
        <f>IF($AU$2&lt;&gt;5,NA(),IF(D12986=D12985,0,IF(AND(D22487=D12986,D12987=D12986),O12986+O12987+O22487,IF(D12987=D12986,O12987+O12986,O12986))))</f>
        <v/>
      </c>
      <c r="AS12986">
        <f>IF($AU$2&lt;&gt;5,NA(),IF(D12986=D12985,0,IF(AND(D22487=D12986,D12987=D12986),P12986+P12987+P22487,IF(D12987=D12986,P12987+P12986,P12986))))</f>
        <v/>
      </c>
      <c r="AT12986">
        <f>AR12986-AS12986</f>
        <v/>
      </c>
    </row>
    <row r="12987" ht="15.75" customHeight="1" s="121">
      <c r="B12987">
        <f>D12987&amp;Q12987&amp;E12987</f>
        <v/>
      </c>
      <c r="C12987" s="73" t="n"/>
      <c r="D12987" s="73" t="n"/>
      <c r="E12987" s="78" t="n"/>
      <c r="F12987" s="75" t="n"/>
      <c r="G12987" s="73" t="n"/>
      <c r="H12987" s="75" t="n"/>
      <c r="I12987" s="75" t="n"/>
      <c r="J12987" s="75" t="n"/>
      <c r="K12987" s="75" t="n"/>
      <c r="L12987" s="75" t="n"/>
      <c r="M12987" s="75" t="n"/>
      <c r="N12987" s="75" t="n"/>
      <c r="O12987" s="75" t="n"/>
      <c r="P12987" s="75" t="n"/>
      <c r="Q12987" s="79" t="n"/>
      <c r="AR12987">
        <f>IF($AU$2&lt;&gt;5,NA(),IF(D12987=D12986,0,IF(AND(D22488=D12987,D12988=D12987),O12987+O12988+O22488,IF(D12988=D12987,O12988+O12987,O12987))))</f>
        <v/>
      </c>
      <c r="AS12987">
        <f>IF($AU$2&lt;&gt;5,NA(),IF(D12987=D12986,0,IF(AND(D22488=D12987,D12988=D12987),P12987+P12988+P22488,IF(D12988=D12987,P12988+P12987,P12987))))</f>
        <v/>
      </c>
      <c r="AT12987">
        <f>AR12987-AS12987</f>
        <v/>
      </c>
    </row>
    <row r="12988" ht="15.75" customHeight="1" s="121">
      <c r="B12988">
        <f>D12988&amp;Q12988&amp;E12988</f>
        <v/>
      </c>
      <c r="C12988" s="73" t="n"/>
      <c r="D12988" s="73" t="n"/>
      <c r="E12988" s="78" t="n"/>
      <c r="F12988" s="75" t="n"/>
      <c r="G12988" s="73" t="n"/>
      <c r="H12988" s="75" t="n"/>
      <c r="I12988" s="75" t="n"/>
      <c r="J12988" s="75" t="n"/>
      <c r="K12988" s="75" t="n"/>
      <c r="L12988" s="75" t="n"/>
      <c r="M12988" s="75" t="n"/>
      <c r="N12988" s="75" t="n"/>
      <c r="O12988" s="75" t="n"/>
      <c r="P12988" s="75" t="n"/>
      <c r="Q12988" s="79" t="n"/>
      <c r="AR12988">
        <f>IF($AU$2&lt;&gt;5,NA(),IF(D12988=D12987,0,IF(AND(D22489=D12988,D12989=D12988),O12988+O12989+O22489,IF(D12989=D12988,O12989+O12988,O12988))))</f>
        <v/>
      </c>
      <c r="AS12988">
        <f>IF($AU$2&lt;&gt;5,NA(),IF(D12988=D12987,0,IF(AND(D22489=D12988,D12989=D12988),P12988+P12989+P22489,IF(D12989=D12988,P12989+P12988,P12988))))</f>
        <v/>
      </c>
      <c r="AT12988">
        <f>AR12988-AS12988</f>
        <v/>
      </c>
    </row>
    <row r="12989" ht="15.75" customHeight="1" s="121">
      <c r="B12989">
        <f>D12989&amp;Q12989&amp;E12989</f>
        <v/>
      </c>
      <c r="C12989" s="73" t="n"/>
      <c r="D12989" s="73" t="n"/>
      <c r="E12989" s="78" t="n"/>
      <c r="F12989" s="75" t="n"/>
      <c r="G12989" s="73" t="n"/>
      <c r="H12989" s="75" t="n"/>
      <c r="I12989" s="75" t="n"/>
      <c r="J12989" s="75" t="n"/>
      <c r="K12989" s="75" t="n"/>
      <c r="L12989" s="75" t="n"/>
      <c r="M12989" s="75" t="n"/>
      <c r="N12989" s="75" t="n"/>
      <c r="O12989" s="75" t="n"/>
      <c r="P12989" s="75" t="n"/>
      <c r="Q12989" s="79" t="n"/>
      <c r="AR12989">
        <f>IF($AU$2&lt;&gt;5,NA(),IF(D12989=D12988,0,IF(AND(D22490=D12989,D12990=D12989),O12989+O12990+O22490,IF(D12990=D12989,O12990+O12989,O12989))))</f>
        <v/>
      </c>
      <c r="AS12989">
        <f>IF($AU$2&lt;&gt;5,NA(),IF(D12989=D12988,0,IF(AND(D22490=D12989,D12990=D12989),P12989+P12990+P22490,IF(D12990=D12989,P12990+P12989,P12989))))</f>
        <v/>
      </c>
      <c r="AT12989">
        <f>AR12989-AS12989</f>
        <v/>
      </c>
    </row>
    <row r="12990" ht="15.75" customHeight="1" s="121">
      <c r="B12990">
        <f>D12990&amp;Q12990&amp;E12990</f>
        <v/>
      </c>
      <c r="C12990" s="73" t="n"/>
      <c r="D12990" s="73" t="n"/>
      <c r="E12990" s="78" t="n"/>
      <c r="F12990" s="75" t="n"/>
      <c r="G12990" s="73" t="n"/>
      <c r="H12990" s="75" t="n"/>
      <c r="I12990" s="75" t="n"/>
      <c r="J12990" s="75" t="n"/>
      <c r="K12990" s="75" t="n"/>
      <c r="L12990" s="75" t="n"/>
      <c r="M12990" s="75" t="n"/>
      <c r="N12990" s="75" t="n"/>
      <c r="O12990" s="75" t="n"/>
      <c r="P12990" s="75" t="n"/>
      <c r="Q12990" s="79" t="n"/>
      <c r="AR12990">
        <f>IF($AU$2&lt;&gt;5,NA(),IF(D12990=D12989,0,IF(AND(D22491=D12990,D12991=D12990),O12990+O12991+O22491,IF(D12991=D12990,O12991+O12990,O12990))))</f>
        <v/>
      </c>
      <c r="AS12990">
        <f>IF($AU$2&lt;&gt;5,NA(),IF(D12990=D12989,0,IF(AND(D22491=D12990,D12991=D12990),P12990+P12991+P22491,IF(D12991=D12990,P12991+P12990,P12990))))</f>
        <v/>
      </c>
      <c r="AT12990">
        <f>AR12990-AS12990</f>
        <v/>
      </c>
    </row>
    <row r="12991" ht="15.75" customHeight="1" s="121">
      <c r="B12991">
        <f>D12991&amp;Q12991&amp;E12991</f>
        <v/>
      </c>
      <c r="C12991" s="73" t="n"/>
      <c r="D12991" s="73" t="n"/>
      <c r="E12991" s="78" t="n"/>
      <c r="F12991" s="75" t="n"/>
      <c r="G12991" s="73" t="n"/>
      <c r="H12991" s="75" t="n"/>
      <c r="I12991" s="75" t="n"/>
      <c r="J12991" s="75" t="n"/>
      <c r="K12991" s="75" t="n"/>
      <c r="L12991" s="75" t="n"/>
      <c r="M12991" s="75" t="n"/>
      <c r="N12991" s="75" t="n"/>
      <c r="O12991" s="75" t="n"/>
      <c r="P12991" s="75" t="n"/>
      <c r="Q12991" s="79" t="n"/>
      <c r="AR12991">
        <f>IF($AU$2&lt;&gt;5,NA(),IF(D12991=D12990,0,IF(AND(D22492=D12991,D12992=D12991),O12991+O12992+O22492,IF(D12992=D12991,O12992+O12991,O12991))))</f>
        <v/>
      </c>
      <c r="AS12991">
        <f>IF($AU$2&lt;&gt;5,NA(),IF(D12991=D12990,0,IF(AND(D22492=D12991,D12992=D12991),P12991+P12992+P22492,IF(D12992=D12991,P12992+P12991,P12991))))</f>
        <v/>
      </c>
      <c r="AT12991">
        <f>AR12991-AS12991</f>
        <v/>
      </c>
    </row>
    <row r="12992" ht="15.75" customHeight="1" s="121">
      <c r="B12992">
        <f>D12992&amp;Q12992&amp;E12992</f>
        <v/>
      </c>
      <c r="C12992" s="73" t="n"/>
      <c r="D12992" s="73" t="n"/>
      <c r="E12992" s="78" t="n"/>
      <c r="F12992" s="75" t="n"/>
      <c r="G12992" s="73" t="n"/>
      <c r="H12992" s="75" t="n"/>
      <c r="I12992" s="75" t="n"/>
      <c r="J12992" s="75" t="n"/>
      <c r="K12992" s="75" t="n"/>
      <c r="L12992" s="75" t="n"/>
      <c r="M12992" s="75" t="n"/>
      <c r="N12992" s="75" t="n"/>
      <c r="O12992" s="75" t="n"/>
      <c r="P12992" s="75" t="n"/>
      <c r="Q12992" s="79" t="n"/>
      <c r="AR12992">
        <f>IF($AU$2&lt;&gt;5,NA(),IF(D12992=D12991,0,IF(AND(D22493=D12992,D12993=D12992),O12992+O12993+O22493,IF(D12993=D12992,O12993+O12992,O12992))))</f>
        <v/>
      </c>
      <c r="AS12992">
        <f>IF($AU$2&lt;&gt;5,NA(),IF(D12992=D12991,0,IF(AND(D22493=D12992,D12993=D12992),P12992+P12993+P22493,IF(D12993=D12992,P12993+P12992,P12992))))</f>
        <v/>
      </c>
      <c r="AT12992">
        <f>AR12992-AS12992</f>
        <v/>
      </c>
    </row>
    <row r="12993" ht="15.75" customHeight="1" s="121">
      <c r="B12993">
        <f>D12993&amp;Q12993&amp;E12993</f>
        <v/>
      </c>
      <c r="C12993" s="73" t="n"/>
      <c r="D12993" s="73" t="n"/>
      <c r="E12993" s="78" t="n"/>
      <c r="F12993" s="75" t="n"/>
      <c r="G12993" s="73" t="n"/>
      <c r="H12993" s="75" t="n"/>
      <c r="I12993" s="75" t="n"/>
      <c r="J12993" s="75" t="n"/>
      <c r="K12993" s="75" t="n"/>
      <c r="L12993" s="75" t="n"/>
      <c r="M12993" s="75" t="n"/>
      <c r="N12993" s="75" t="n"/>
      <c r="O12993" s="75" t="n"/>
      <c r="P12993" s="75" t="n"/>
      <c r="Q12993" s="79" t="n"/>
      <c r="AR12993">
        <f>IF($AU$2&lt;&gt;5,NA(),IF(D12993=D12992,0,IF(AND(D22494=D12993,D12994=D12993),O12993+O12994+O22494,IF(D12994=D12993,O12994+O12993,O12993))))</f>
        <v/>
      </c>
      <c r="AS12993">
        <f>IF($AU$2&lt;&gt;5,NA(),IF(D12993=D12992,0,IF(AND(D22494=D12993,D12994=D12993),P12993+P12994+P22494,IF(D12994=D12993,P12994+P12993,P12993))))</f>
        <v/>
      </c>
      <c r="AT12993">
        <f>AR12993-AS12993</f>
        <v/>
      </c>
    </row>
    <row r="12994" ht="15.75" customHeight="1" s="121">
      <c r="B12994">
        <f>D12994&amp;Q12994&amp;E12994</f>
        <v/>
      </c>
      <c r="C12994" s="73" t="n"/>
      <c r="D12994" s="73" t="n"/>
      <c r="E12994" s="78" t="n"/>
      <c r="F12994" s="75" t="n"/>
      <c r="G12994" s="73" t="n"/>
      <c r="H12994" s="75" t="n"/>
      <c r="I12994" s="75" t="n"/>
      <c r="J12994" s="75" t="n"/>
      <c r="K12994" s="75" t="n"/>
      <c r="L12994" s="75" t="n"/>
      <c r="M12994" s="75" t="n"/>
      <c r="N12994" s="75" t="n"/>
      <c r="O12994" s="75" t="n"/>
      <c r="P12994" s="75" t="n"/>
      <c r="Q12994" s="79" t="n"/>
      <c r="AR12994">
        <f>IF($AU$2&lt;&gt;5,NA(),IF(D12994=D12993,0,IF(AND(D22495=D12994,D12995=D12994),O12994+O12995+O22495,IF(D12995=D12994,O12995+O12994,O12994))))</f>
        <v/>
      </c>
      <c r="AS12994">
        <f>IF($AU$2&lt;&gt;5,NA(),IF(D12994=D12993,0,IF(AND(D22495=D12994,D12995=D12994),P12994+P12995+P22495,IF(D12995=D12994,P12995+P12994,P12994))))</f>
        <v/>
      </c>
      <c r="AT12994">
        <f>AR12994-AS12994</f>
        <v/>
      </c>
    </row>
    <row r="12995" ht="15.75" customHeight="1" s="121">
      <c r="B12995">
        <f>D12995&amp;Q12995&amp;E12995</f>
        <v/>
      </c>
      <c r="C12995" s="73" t="n"/>
      <c r="D12995" s="73" t="n"/>
      <c r="E12995" s="78" t="n"/>
      <c r="F12995" s="75" t="n"/>
      <c r="G12995" s="73" t="n"/>
      <c r="H12995" s="75" t="n"/>
      <c r="I12995" s="75" t="n"/>
      <c r="J12995" s="75" t="n"/>
      <c r="K12995" s="75" t="n"/>
      <c r="L12995" s="75" t="n"/>
      <c r="M12995" s="75" t="n"/>
      <c r="N12995" s="75" t="n"/>
      <c r="O12995" s="75" t="n"/>
      <c r="P12995" s="75" t="n"/>
      <c r="Q12995" s="79" t="n"/>
      <c r="AR12995">
        <f>IF($AU$2&lt;&gt;5,NA(),IF(D12995=D12994,0,IF(AND(D22496=D12995,D12996=D12995),O12995+O12996+O22496,IF(D12996=D12995,O12996+O12995,O12995))))</f>
        <v/>
      </c>
      <c r="AS12995">
        <f>IF($AU$2&lt;&gt;5,NA(),IF(D12995=D12994,0,IF(AND(D22496=D12995,D12996=D12995),P12995+P12996+P22496,IF(D12996=D12995,P12996+P12995,P12995))))</f>
        <v/>
      </c>
      <c r="AT12995">
        <f>AR12995-AS12995</f>
        <v/>
      </c>
    </row>
    <row r="12996" ht="15.75" customHeight="1" s="121">
      <c r="B12996">
        <f>D12996&amp;Q12996&amp;E12996</f>
        <v/>
      </c>
      <c r="C12996" s="73" t="n"/>
      <c r="D12996" s="73" t="n"/>
      <c r="E12996" s="78" t="n"/>
      <c r="F12996" s="75" t="n"/>
      <c r="G12996" s="73" t="n"/>
      <c r="H12996" s="75" t="n"/>
      <c r="I12996" s="75" t="n"/>
      <c r="J12996" s="75" t="n"/>
      <c r="K12996" s="75" t="n"/>
      <c r="L12996" s="75" t="n"/>
      <c r="M12996" s="75" t="n"/>
      <c r="N12996" s="75" t="n"/>
      <c r="O12996" s="75" t="n"/>
      <c r="P12996" s="75" t="n"/>
      <c r="Q12996" s="79" t="n"/>
      <c r="AR12996">
        <f>IF($AU$2&lt;&gt;5,NA(),IF(D12996=D12995,0,IF(AND(D22497=D12996,D12997=D12996),O12996+O12997+O22497,IF(D12997=D12996,O12997+O12996,O12996))))</f>
        <v/>
      </c>
      <c r="AS12996">
        <f>IF($AU$2&lt;&gt;5,NA(),IF(D12996=D12995,0,IF(AND(D22497=D12996,D12997=D12996),P12996+P12997+P22497,IF(D12997=D12996,P12997+P12996,P12996))))</f>
        <v/>
      </c>
      <c r="AT12996">
        <f>AR12996-AS12996</f>
        <v/>
      </c>
    </row>
    <row r="12997" ht="15.75" customHeight="1" s="121">
      <c r="B12997">
        <f>D12997&amp;Q12997&amp;E12997</f>
        <v/>
      </c>
      <c r="C12997" s="73" t="n"/>
      <c r="D12997" s="73" t="n"/>
      <c r="E12997" s="78" t="n"/>
      <c r="F12997" s="75" t="n"/>
      <c r="G12997" s="73" t="n"/>
      <c r="H12997" s="75" t="n"/>
      <c r="I12997" s="75" t="n"/>
      <c r="J12997" s="75" t="n"/>
      <c r="K12997" s="75" t="n"/>
      <c r="L12997" s="75" t="n"/>
      <c r="M12997" s="75" t="n"/>
      <c r="N12997" s="75" t="n"/>
      <c r="O12997" s="75" t="n"/>
      <c r="P12997" s="75" t="n"/>
      <c r="Q12997" s="79" t="n"/>
      <c r="AR12997">
        <f>IF($AU$2&lt;&gt;5,NA(),IF(D12997=D12996,0,IF(AND(D22498=D12997,D12998=D12997),O12997+O12998+O22498,IF(D12998=D12997,O12998+O12997,O12997))))</f>
        <v/>
      </c>
      <c r="AS12997">
        <f>IF($AU$2&lt;&gt;5,NA(),IF(D12997=D12996,0,IF(AND(D22498=D12997,D12998=D12997),P12997+P12998+P22498,IF(D12998=D12997,P12998+P12997,P12997))))</f>
        <v/>
      </c>
      <c r="AT12997">
        <f>AR12997-AS12997</f>
        <v/>
      </c>
    </row>
    <row r="12998" ht="15.75" customHeight="1" s="121">
      <c r="B12998">
        <f>D12998&amp;Q12998&amp;E12998</f>
        <v/>
      </c>
      <c r="C12998" s="73" t="n"/>
      <c r="D12998" s="73" t="n"/>
      <c r="E12998" s="78" t="n"/>
      <c r="F12998" s="75" t="n"/>
      <c r="G12998" s="73" t="n"/>
      <c r="H12998" s="75" t="n"/>
      <c r="I12998" s="75" t="n"/>
      <c r="J12998" s="75" t="n"/>
      <c r="K12998" s="75" t="n"/>
      <c r="L12998" s="75" t="n"/>
      <c r="M12998" s="75" t="n"/>
      <c r="N12998" s="75" t="n"/>
      <c r="O12998" s="75" t="n"/>
      <c r="P12998" s="75" t="n"/>
      <c r="Q12998" s="79" t="n"/>
      <c r="AR12998">
        <f>IF($AU$2&lt;&gt;5,NA(),IF(D12998=D12997,0,IF(AND(D22499=D12998,D12999=D12998),O12998+O12999+O22499,IF(D12999=D12998,O12999+O12998,O12998))))</f>
        <v/>
      </c>
      <c r="AS12998">
        <f>IF($AU$2&lt;&gt;5,NA(),IF(D12998=D12997,0,IF(AND(D22499=D12998,D12999=D12998),P12998+P12999+P22499,IF(D12999=D12998,P12999+P12998,P12998))))</f>
        <v/>
      </c>
      <c r="AT12998">
        <f>AR12998-AS12998</f>
        <v/>
      </c>
    </row>
    <row r="12999" ht="15.75" customHeight="1" s="121">
      <c r="B12999">
        <f>D12999&amp;Q12999&amp;E12999</f>
        <v/>
      </c>
      <c r="C12999" s="73" t="n"/>
      <c r="D12999" s="73" t="n"/>
      <c r="E12999" s="78" t="n"/>
      <c r="F12999" s="75" t="n"/>
      <c r="G12999" s="73" t="n"/>
      <c r="H12999" s="75" t="n"/>
      <c r="I12999" s="75" t="n"/>
      <c r="J12999" s="75" t="n"/>
      <c r="K12999" s="75" t="n"/>
      <c r="L12999" s="75" t="n"/>
      <c r="M12999" s="75" t="n"/>
      <c r="N12999" s="75" t="n"/>
      <c r="O12999" s="75" t="n"/>
      <c r="P12999" s="75" t="n"/>
      <c r="Q12999" s="79" t="n"/>
      <c r="AR12999">
        <f>IF($AU$2&lt;&gt;5,NA(),IF(D12999=D12998,0,IF(AND(D22500=D12999,D13000=D12999),O12999+O13000+O22500,IF(D13000=D12999,O13000+O12999,O12999))))</f>
        <v/>
      </c>
      <c r="AS12999">
        <f>IF($AU$2&lt;&gt;5,NA(),IF(D12999=D12998,0,IF(AND(D22500=D12999,D13000=D12999),P12999+P13000+P22500,IF(D13000=D12999,P13000+P12999,P12999))))</f>
        <v/>
      </c>
      <c r="AT12999">
        <f>AR12999-AS12999</f>
        <v/>
      </c>
    </row>
    <row r="13000" ht="15.75" customHeight="1" s="121">
      <c r="B13000">
        <f>D13000&amp;Q13000&amp;E13000</f>
        <v/>
      </c>
      <c r="C13000" s="73" t="n"/>
      <c r="D13000" s="73" t="n"/>
      <c r="E13000" s="78" t="n"/>
      <c r="F13000" s="75" t="n"/>
      <c r="G13000" s="73" t="n"/>
      <c r="H13000" s="75" t="n"/>
      <c r="I13000" s="75" t="n"/>
      <c r="J13000" s="75" t="n"/>
      <c r="K13000" s="75" t="n"/>
      <c r="L13000" s="75" t="n"/>
      <c r="M13000" s="75" t="n"/>
      <c r="N13000" s="75" t="n"/>
      <c r="O13000" s="75" t="n"/>
      <c r="P13000" s="75" t="n"/>
      <c r="Q13000" s="79" t="n"/>
      <c r="AR13000">
        <f>IF($AU$2&lt;&gt;5,NA(),IF(D13000=D12999,0,IF(AND(D22501=D13000,D13001=D13000),O13000+O13001+O22501,IF(D13001=D13000,O13001+O13000,O13000))))</f>
        <v/>
      </c>
      <c r="AS13000">
        <f>IF($AU$2&lt;&gt;5,NA(),IF(D13000=D12999,0,IF(AND(D22501=D13000,D13001=D13000),P13000+P13001+P22501,IF(D13001=D13000,P13001+P13000,P13000))))</f>
        <v/>
      </c>
      <c r="AT13000">
        <f>AR13000-AS13000</f>
        <v/>
      </c>
    </row>
    <row r="13001" ht="15.75" customHeight="1" s="121">
      <c r="B13001">
        <f>D13001&amp;Q13001&amp;E13001</f>
        <v/>
      </c>
      <c r="C13001" s="73" t="n"/>
      <c r="D13001" s="73" t="n"/>
      <c r="E13001" s="78" t="n"/>
      <c r="F13001" s="75" t="n"/>
      <c r="G13001" s="73" t="n"/>
      <c r="H13001" s="75" t="n"/>
      <c r="I13001" s="75" t="n"/>
      <c r="J13001" s="75" t="n"/>
      <c r="K13001" s="75" t="n"/>
      <c r="L13001" s="75" t="n"/>
      <c r="M13001" s="75" t="n"/>
      <c r="N13001" s="75" t="n"/>
      <c r="O13001" s="75" t="n"/>
      <c r="P13001" s="75" t="n"/>
      <c r="Q13001" s="79" t="n"/>
      <c r="AR13001">
        <f>IF($AU$2&lt;&gt;5,NA(),IF(D13001=D13000,0,IF(AND(D22502=D13001,D13002=D13001),O13001+O13002+O22502,IF(D13002=D13001,O13002+O13001,O13001))))</f>
        <v/>
      </c>
      <c r="AS13001">
        <f>IF($AU$2&lt;&gt;5,NA(),IF(D13001=D13000,0,IF(AND(D22502=D13001,D13002=D13001),P13001+P13002+P22502,IF(D13002=D13001,P13002+P13001,P13001))))</f>
        <v/>
      </c>
      <c r="AT13001">
        <f>AR13001-AS13001</f>
        <v/>
      </c>
    </row>
    <row r="13002" ht="15.75" customHeight="1" s="121">
      <c r="B13002">
        <f>D13002&amp;Q13002&amp;E13002</f>
        <v/>
      </c>
      <c r="C13002" s="73" t="n"/>
      <c r="D13002" s="73" t="n"/>
      <c r="E13002" s="78" t="n"/>
      <c r="F13002" s="75" t="n"/>
      <c r="G13002" s="73" t="n"/>
      <c r="H13002" s="75" t="n"/>
      <c r="I13002" s="75" t="n"/>
      <c r="J13002" s="75" t="n"/>
      <c r="K13002" s="75" t="n"/>
      <c r="L13002" s="75" t="n"/>
      <c r="M13002" s="75" t="n"/>
      <c r="N13002" s="75" t="n"/>
      <c r="O13002" s="75" t="n"/>
      <c r="P13002" s="75" t="n"/>
      <c r="Q13002" s="79" t="n"/>
      <c r="AR13002">
        <f>IF($AU$2&lt;&gt;5,NA(),IF(D13002=D13001,0,IF(AND(D22503=D13002,D13003=D13002),O13002+O13003+O22503,IF(D13003=D13002,O13003+O13002,O13002))))</f>
        <v/>
      </c>
      <c r="AS13002">
        <f>IF($AU$2&lt;&gt;5,NA(),IF(D13002=D13001,0,IF(AND(D22503=D13002,D13003=D13002),P13002+P13003+P22503,IF(D13003=D13002,P13003+P13002,P13002))))</f>
        <v/>
      </c>
      <c r="AT13002">
        <f>AR13002-AS13002</f>
        <v/>
      </c>
    </row>
    <row r="13003" ht="15.75" customHeight="1" s="121">
      <c r="B13003">
        <f>D13003&amp;Q13003&amp;E13003</f>
        <v/>
      </c>
      <c r="C13003" s="73" t="n"/>
      <c r="D13003" s="73" t="n"/>
      <c r="E13003" s="78" t="n"/>
      <c r="F13003" s="75" t="n"/>
      <c r="G13003" s="73" t="n"/>
      <c r="H13003" s="75" t="n"/>
      <c r="I13003" s="75" t="n"/>
      <c r="J13003" s="75" t="n"/>
      <c r="K13003" s="75" t="n"/>
      <c r="L13003" s="75" t="n"/>
      <c r="M13003" s="75" t="n"/>
      <c r="N13003" s="75" t="n"/>
      <c r="O13003" s="75" t="n"/>
      <c r="P13003" s="75" t="n"/>
      <c r="Q13003" s="79" t="n"/>
      <c r="AR13003">
        <f>IF($AU$2&lt;&gt;5,NA(),IF(D13003=D13002,0,IF(AND(D22504=D13003,D13004=D13003),O13003+O13004+O22504,IF(D13004=D13003,O13004+O13003,O13003))))</f>
        <v/>
      </c>
      <c r="AS13003">
        <f>IF($AU$2&lt;&gt;5,NA(),IF(D13003=D13002,0,IF(AND(D22504=D13003,D13004=D13003),P13003+P13004+P22504,IF(D13004=D13003,P13004+P13003,P13003))))</f>
        <v/>
      </c>
      <c r="AT13003">
        <f>AR13003-AS13003</f>
        <v/>
      </c>
    </row>
    <row r="13004" ht="15.75" customHeight="1" s="121">
      <c r="B13004">
        <f>D13004&amp;Q13004&amp;E13004</f>
        <v/>
      </c>
      <c r="C13004" s="73" t="n"/>
      <c r="D13004" s="73" t="n"/>
      <c r="E13004" s="78" t="n"/>
      <c r="F13004" s="75" t="n"/>
      <c r="G13004" s="73" t="n"/>
      <c r="H13004" s="75" t="n"/>
      <c r="I13004" s="75" t="n"/>
      <c r="J13004" s="75" t="n"/>
      <c r="K13004" s="75" t="n"/>
      <c r="L13004" s="75" t="n"/>
      <c r="M13004" s="75" t="n"/>
      <c r="N13004" s="75" t="n"/>
      <c r="O13004" s="75" t="n"/>
      <c r="P13004" s="75" t="n"/>
      <c r="Q13004" s="79" t="n"/>
      <c r="AR13004">
        <f>IF($AU$2&lt;&gt;5,NA(),IF(D13004=D13003,0,IF(AND(D22505=D13004,D13005=D13004),O13004+O13005+O22505,IF(D13005=D13004,O13005+O13004,O13004))))</f>
        <v/>
      </c>
      <c r="AS13004">
        <f>IF($AU$2&lt;&gt;5,NA(),IF(D13004=D13003,0,IF(AND(D22505=D13004,D13005=D13004),P13004+P13005+P22505,IF(D13005=D13004,P13005+P13004,P13004))))</f>
        <v/>
      </c>
      <c r="AT13004">
        <f>AR13004-AS13004</f>
        <v/>
      </c>
    </row>
    <row r="13005" ht="15.75" customHeight="1" s="121">
      <c r="B13005">
        <f>D13005&amp;Q13005&amp;E13005</f>
        <v/>
      </c>
      <c r="C13005" s="73" t="n"/>
      <c r="D13005" s="73" t="n"/>
      <c r="E13005" s="78" t="n"/>
      <c r="F13005" s="75" t="n"/>
      <c r="G13005" s="73" t="n"/>
      <c r="H13005" s="75" t="n"/>
      <c r="I13005" s="75" t="n"/>
      <c r="J13005" s="75" t="n"/>
      <c r="K13005" s="75" t="n"/>
      <c r="L13005" s="75" t="n"/>
      <c r="M13005" s="75" t="n"/>
      <c r="N13005" s="75" t="n"/>
      <c r="O13005" s="75" t="n"/>
      <c r="P13005" s="75" t="n"/>
      <c r="Q13005" s="79" t="n"/>
      <c r="AR13005">
        <f>IF($AU$2&lt;&gt;5,NA(),IF(D13005=D13004,0,IF(AND(D22506=D13005,D13006=D13005),O13005+O13006+O22506,IF(D13006=D13005,O13006+O13005,O13005))))</f>
        <v/>
      </c>
      <c r="AS13005">
        <f>IF($AU$2&lt;&gt;5,NA(),IF(D13005=D13004,0,IF(AND(D22506=D13005,D13006=D13005),P13005+P13006+P22506,IF(D13006=D13005,P13006+P13005,P13005))))</f>
        <v/>
      </c>
      <c r="AT13005">
        <f>AR13005-AS13005</f>
        <v/>
      </c>
    </row>
    <row r="13006" ht="15.75" customHeight="1" s="121">
      <c r="B13006">
        <f>D13006&amp;Q13006&amp;E13006</f>
        <v/>
      </c>
      <c r="C13006" s="73" t="n"/>
      <c r="D13006" s="73" t="n"/>
      <c r="E13006" s="78" t="n"/>
      <c r="F13006" s="75" t="n"/>
      <c r="G13006" s="73" t="n"/>
      <c r="H13006" s="75" t="n"/>
      <c r="I13006" s="75" t="n"/>
      <c r="J13006" s="75" t="n"/>
      <c r="K13006" s="75" t="n"/>
      <c r="L13006" s="75" t="n"/>
      <c r="M13006" s="75" t="n"/>
      <c r="N13006" s="75" t="n"/>
      <c r="O13006" s="75" t="n"/>
      <c r="P13006" s="75" t="n"/>
      <c r="Q13006" s="79" t="n"/>
      <c r="AR13006">
        <f>IF($AU$2&lt;&gt;5,NA(),IF(D13006=D13005,0,IF(AND(D22507=D13006,D13007=D13006),O13006+O13007+O22507,IF(D13007=D13006,O13007+O13006,O13006))))</f>
        <v/>
      </c>
      <c r="AS13006">
        <f>IF($AU$2&lt;&gt;5,NA(),IF(D13006=D13005,0,IF(AND(D22507=D13006,D13007=D13006),P13006+P13007+P22507,IF(D13007=D13006,P13007+P13006,P13006))))</f>
        <v/>
      </c>
      <c r="AT13006">
        <f>AR13006-AS13006</f>
        <v/>
      </c>
    </row>
    <row r="13007" ht="15.75" customHeight="1" s="121">
      <c r="B13007">
        <f>D13007&amp;Q13007&amp;E13007</f>
        <v/>
      </c>
      <c r="C13007" s="73" t="n"/>
      <c r="D13007" s="73" t="n"/>
      <c r="E13007" s="78" t="n"/>
      <c r="F13007" s="75" t="n"/>
      <c r="G13007" s="73" t="n"/>
      <c r="H13007" s="75" t="n"/>
      <c r="I13007" s="75" t="n"/>
      <c r="J13007" s="75" t="n"/>
      <c r="K13007" s="75" t="n"/>
      <c r="L13007" s="75" t="n"/>
      <c r="M13007" s="75" t="n"/>
      <c r="N13007" s="75" t="n"/>
      <c r="O13007" s="75" t="n"/>
      <c r="P13007" s="75" t="n"/>
      <c r="Q13007" s="79" t="n"/>
      <c r="AR13007">
        <f>IF($AU$2&lt;&gt;5,NA(),IF(D13007=D13006,0,IF(AND(D22508=D13007,D13008=D13007),O13007+O13008+O22508,IF(D13008=D13007,O13008+O13007,O13007))))</f>
        <v/>
      </c>
      <c r="AS13007">
        <f>IF($AU$2&lt;&gt;5,NA(),IF(D13007=D13006,0,IF(AND(D22508=D13007,D13008=D13007),P13007+P13008+P22508,IF(D13008=D13007,P13008+P13007,P13007))))</f>
        <v/>
      </c>
      <c r="AT13007">
        <f>AR13007-AS13007</f>
        <v/>
      </c>
    </row>
    <row r="13008" ht="15.75" customHeight="1" s="121">
      <c r="B13008">
        <f>D13008&amp;Q13008&amp;E13008</f>
        <v/>
      </c>
      <c r="C13008" s="73" t="n"/>
      <c r="D13008" s="73" t="n"/>
      <c r="E13008" s="78" t="n"/>
      <c r="F13008" s="75" t="n"/>
      <c r="G13008" s="73" t="n"/>
      <c r="H13008" s="75" t="n"/>
      <c r="I13008" s="75" t="n"/>
      <c r="J13008" s="75" t="n"/>
      <c r="K13008" s="75" t="n"/>
      <c r="L13008" s="75" t="n"/>
      <c r="M13008" s="75" t="n"/>
      <c r="N13008" s="75" t="n"/>
      <c r="O13008" s="75" t="n"/>
      <c r="P13008" s="75" t="n"/>
      <c r="Q13008" s="79" t="n"/>
      <c r="AR13008">
        <f>IF($AU$2&lt;&gt;5,NA(),IF(D13008=D13007,0,IF(AND(D22509=D13008,D13009=D13008),O13008+O13009+O22509,IF(D13009=D13008,O13009+O13008,O13008))))</f>
        <v/>
      </c>
      <c r="AS13008">
        <f>IF($AU$2&lt;&gt;5,NA(),IF(D13008=D13007,0,IF(AND(D22509=D13008,D13009=D13008),P13008+P13009+P22509,IF(D13009=D13008,P13009+P13008,P13008))))</f>
        <v/>
      </c>
      <c r="AT13008">
        <f>AR13008-AS13008</f>
        <v/>
      </c>
    </row>
    <row r="13009" ht="15.75" customHeight="1" s="121">
      <c r="B13009">
        <f>D13009&amp;Q13009&amp;E13009</f>
        <v/>
      </c>
      <c r="C13009" s="73" t="n"/>
      <c r="D13009" s="73" t="n"/>
      <c r="E13009" s="78" t="n"/>
      <c r="F13009" s="75" t="n"/>
      <c r="G13009" s="73" t="n"/>
      <c r="H13009" s="75" t="n"/>
      <c r="I13009" s="75" t="n"/>
      <c r="J13009" s="75" t="n"/>
      <c r="K13009" s="75" t="n"/>
      <c r="L13009" s="75" t="n"/>
      <c r="M13009" s="75" t="n"/>
      <c r="N13009" s="75" t="n"/>
      <c r="O13009" s="75" t="n"/>
      <c r="P13009" s="75" t="n"/>
      <c r="Q13009" s="79" t="n"/>
      <c r="AR13009">
        <f>IF($AU$2&lt;&gt;5,NA(),IF(D13009=D13008,0,IF(AND(D22510=D13009,D13010=D13009),O13009+O13010+O22510,IF(D13010=D13009,O13010+O13009,O13009))))</f>
        <v/>
      </c>
      <c r="AS13009">
        <f>IF($AU$2&lt;&gt;5,NA(),IF(D13009=D13008,0,IF(AND(D22510=D13009,D13010=D13009),P13009+P13010+P22510,IF(D13010=D13009,P13010+P13009,P13009))))</f>
        <v/>
      </c>
      <c r="AT13009">
        <f>AR13009-AS13009</f>
        <v/>
      </c>
    </row>
    <row r="13010" ht="15.75" customHeight="1" s="121">
      <c r="B13010">
        <f>D13010&amp;Q13010&amp;E13010</f>
        <v/>
      </c>
      <c r="C13010" s="73" t="n"/>
      <c r="D13010" s="73" t="n"/>
      <c r="E13010" s="78" t="n"/>
      <c r="F13010" s="75" t="n"/>
      <c r="G13010" s="73" t="n"/>
      <c r="H13010" s="75" t="n"/>
      <c r="I13010" s="75" t="n"/>
      <c r="J13010" s="75" t="n"/>
      <c r="K13010" s="75" t="n"/>
      <c r="L13010" s="75" t="n"/>
      <c r="M13010" s="75" t="n"/>
      <c r="N13010" s="75" t="n"/>
      <c r="O13010" s="75" t="n"/>
      <c r="P13010" s="75" t="n"/>
      <c r="Q13010" s="79" t="n"/>
      <c r="AR13010">
        <f>IF($AU$2&lt;&gt;5,NA(),IF(D13010=D13009,0,IF(AND(D22511=D13010,D13011=D13010),O13010+O13011+O22511,IF(D13011=D13010,O13011+O13010,O13010))))</f>
        <v/>
      </c>
      <c r="AS13010">
        <f>IF($AU$2&lt;&gt;5,NA(),IF(D13010=D13009,0,IF(AND(D22511=D13010,D13011=D13010),P13010+P13011+P22511,IF(D13011=D13010,P13011+P13010,P13010))))</f>
        <v/>
      </c>
      <c r="AT13010">
        <f>AR13010-AS13010</f>
        <v/>
      </c>
    </row>
    <row r="13011" ht="15.75" customHeight="1" s="121">
      <c r="B13011">
        <f>D13011&amp;Q13011&amp;E13011</f>
        <v/>
      </c>
      <c r="C13011" s="73" t="n"/>
      <c r="D13011" s="73" t="n"/>
      <c r="E13011" s="78" t="n"/>
      <c r="F13011" s="75" t="n"/>
      <c r="G13011" s="73" t="n"/>
      <c r="H13011" s="75" t="n"/>
      <c r="I13011" s="75" t="n"/>
      <c r="J13011" s="75" t="n"/>
      <c r="K13011" s="75" t="n"/>
      <c r="L13011" s="75" t="n"/>
      <c r="M13011" s="75" t="n"/>
      <c r="N13011" s="75" t="n"/>
      <c r="O13011" s="75" t="n"/>
      <c r="P13011" s="75" t="n"/>
      <c r="Q13011" s="79" t="n"/>
      <c r="AR13011">
        <f>IF($AU$2&lt;&gt;5,NA(),IF(D13011=D13010,0,IF(AND(D22512=D13011,D13012=D13011),O13011+O13012+O22512,IF(D13012=D13011,O13012+O13011,O13011))))</f>
        <v/>
      </c>
      <c r="AS13011">
        <f>IF($AU$2&lt;&gt;5,NA(),IF(D13011=D13010,0,IF(AND(D22512=D13011,D13012=D13011),P13011+P13012+P22512,IF(D13012=D13011,P13012+P13011,P13011))))</f>
        <v/>
      </c>
      <c r="AT13011">
        <f>AR13011-AS13011</f>
        <v/>
      </c>
    </row>
    <row r="13012" ht="15.75" customHeight="1" s="121">
      <c r="B13012">
        <f>D13012&amp;Q13012&amp;E13012</f>
        <v/>
      </c>
      <c r="C13012" s="73" t="n"/>
      <c r="D13012" s="73" t="n"/>
      <c r="E13012" s="78" t="n"/>
      <c r="F13012" s="75" t="n"/>
      <c r="G13012" s="73" t="n"/>
      <c r="H13012" s="75" t="n"/>
      <c r="I13012" s="75" t="n"/>
      <c r="J13012" s="75" t="n"/>
      <c r="K13012" s="75" t="n"/>
      <c r="L13012" s="75" t="n"/>
      <c r="M13012" s="75" t="n"/>
      <c r="N13012" s="75" t="n"/>
      <c r="O13012" s="75" t="n"/>
      <c r="P13012" s="75" t="n"/>
      <c r="Q13012" s="79" t="n"/>
      <c r="AR13012">
        <f>IF($AU$2&lt;&gt;5,NA(),IF(D13012=D13011,0,IF(AND(D22513=D13012,D13013=D13012),O13012+O13013+O22513,IF(D13013=D13012,O13013+O13012,O13012))))</f>
        <v/>
      </c>
      <c r="AS13012">
        <f>IF($AU$2&lt;&gt;5,NA(),IF(D13012=D13011,0,IF(AND(D22513=D13012,D13013=D13012),P13012+P13013+P22513,IF(D13013=D13012,P13013+P13012,P13012))))</f>
        <v/>
      </c>
      <c r="AT13012">
        <f>AR13012-AS13012</f>
        <v/>
      </c>
    </row>
    <row r="13013" ht="15.75" customHeight="1" s="121">
      <c r="B13013">
        <f>D13013&amp;Q13013&amp;E13013</f>
        <v/>
      </c>
      <c r="C13013" s="73" t="n"/>
      <c r="D13013" s="73" t="n"/>
      <c r="E13013" s="78" t="n"/>
      <c r="F13013" s="75" t="n"/>
      <c r="G13013" s="73" t="n"/>
      <c r="H13013" s="75" t="n"/>
      <c r="I13013" s="75" t="n"/>
      <c r="J13013" s="75" t="n"/>
      <c r="K13013" s="75" t="n"/>
      <c r="L13013" s="75" t="n"/>
      <c r="M13013" s="75" t="n"/>
      <c r="N13013" s="75" t="n"/>
      <c r="O13013" s="75" t="n"/>
      <c r="P13013" s="75" t="n"/>
      <c r="Q13013" s="79" t="n"/>
      <c r="AR13013">
        <f>IF($AU$2&lt;&gt;5,NA(),IF(D13013=D13012,0,IF(AND(D22514=D13013,D13014=D13013),O13013+O13014+O22514,IF(D13014=D13013,O13014+O13013,O13013))))</f>
        <v/>
      </c>
      <c r="AS13013">
        <f>IF($AU$2&lt;&gt;5,NA(),IF(D13013=D13012,0,IF(AND(D22514=D13013,D13014=D13013),P13013+P13014+P22514,IF(D13014=D13013,P13014+P13013,P13013))))</f>
        <v/>
      </c>
      <c r="AT13013">
        <f>AR13013-AS13013</f>
        <v/>
      </c>
    </row>
    <row r="13014" ht="15.75" customHeight="1" s="121">
      <c r="B13014">
        <f>D13014&amp;Q13014&amp;E13014</f>
        <v/>
      </c>
      <c r="C13014" s="73" t="n"/>
      <c r="D13014" s="73" t="n"/>
      <c r="E13014" s="78" t="n"/>
      <c r="F13014" s="75" t="n"/>
      <c r="G13014" s="73" t="n"/>
      <c r="H13014" s="75" t="n"/>
      <c r="I13014" s="75" t="n"/>
      <c r="J13014" s="75" t="n"/>
      <c r="K13014" s="75" t="n"/>
      <c r="L13014" s="75" t="n"/>
      <c r="M13014" s="75" t="n"/>
      <c r="N13014" s="75" t="n"/>
      <c r="O13014" s="75" t="n"/>
      <c r="P13014" s="75" t="n"/>
      <c r="Q13014" s="79" t="n"/>
      <c r="AR13014">
        <f>IF($AU$2&lt;&gt;5,NA(),IF(D13014=D13013,0,IF(AND(D22515=D13014,D13015=D13014),O13014+O13015+O22515,IF(D13015=D13014,O13015+O13014,O13014))))</f>
        <v/>
      </c>
      <c r="AS13014">
        <f>IF($AU$2&lt;&gt;5,NA(),IF(D13014=D13013,0,IF(AND(D22515=D13014,D13015=D13014),P13014+P13015+P22515,IF(D13015=D13014,P13015+P13014,P13014))))</f>
        <v/>
      </c>
      <c r="AT13014">
        <f>AR13014-AS13014</f>
        <v/>
      </c>
    </row>
    <row r="13015" ht="15.75" customHeight="1" s="121">
      <c r="B13015">
        <f>D13015&amp;Q13015&amp;E13015</f>
        <v/>
      </c>
      <c r="C13015" s="73" t="n"/>
      <c r="D13015" s="73" t="n"/>
      <c r="E13015" s="78" t="n"/>
      <c r="F13015" s="75" t="n"/>
      <c r="G13015" s="73" t="n"/>
      <c r="H13015" s="75" t="n"/>
      <c r="I13015" s="75" t="n"/>
      <c r="J13015" s="75" t="n"/>
      <c r="K13015" s="75" t="n"/>
      <c r="L13015" s="75" t="n"/>
      <c r="M13015" s="75" t="n"/>
      <c r="N13015" s="75" t="n"/>
      <c r="O13015" s="75" t="n"/>
      <c r="P13015" s="75" t="n"/>
      <c r="Q13015" s="79" t="n"/>
      <c r="AR13015">
        <f>IF($AU$2&lt;&gt;5,NA(),IF(D13015=D13014,0,IF(AND(D22516=D13015,D13016=D13015),O13015+O13016+O22516,IF(D13016=D13015,O13016+O13015,O13015))))</f>
        <v/>
      </c>
      <c r="AS13015">
        <f>IF($AU$2&lt;&gt;5,NA(),IF(D13015=D13014,0,IF(AND(D22516=D13015,D13016=D13015),P13015+P13016+P22516,IF(D13016=D13015,P13016+P13015,P13015))))</f>
        <v/>
      </c>
      <c r="AT13015">
        <f>AR13015-AS13015</f>
        <v/>
      </c>
    </row>
    <row r="13016" ht="15.75" customHeight="1" s="121">
      <c r="B13016">
        <f>D13016&amp;Q13016&amp;E13016</f>
        <v/>
      </c>
      <c r="C13016" s="73" t="n"/>
      <c r="D13016" s="73" t="n"/>
      <c r="E13016" s="78" t="n"/>
      <c r="F13016" s="75" t="n"/>
      <c r="G13016" s="73" t="n"/>
      <c r="H13016" s="75" t="n"/>
      <c r="I13016" s="75" t="n"/>
      <c r="J13016" s="75" t="n"/>
      <c r="K13016" s="75" t="n"/>
      <c r="L13016" s="75" t="n"/>
      <c r="M13016" s="75" t="n"/>
      <c r="N13016" s="75" t="n"/>
      <c r="O13016" s="75" t="n"/>
      <c r="P13016" s="75" t="n"/>
      <c r="Q13016" s="79" t="n"/>
      <c r="AR13016">
        <f>IF($AU$2&lt;&gt;5,NA(),IF(D13016=D13015,0,IF(AND(D22517=D13016,D13017=D13016),O13016+O13017+O22517,IF(D13017=D13016,O13017+O13016,O13016))))</f>
        <v/>
      </c>
      <c r="AS13016">
        <f>IF($AU$2&lt;&gt;5,NA(),IF(D13016=D13015,0,IF(AND(D22517=D13016,D13017=D13016),P13016+P13017+P22517,IF(D13017=D13016,P13017+P13016,P13016))))</f>
        <v/>
      </c>
      <c r="AT13016">
        <f>AR13016-AS13016</f>
        <v/>
      </c>
    </row>
    <row r="13017" ht="15.75" customHeight="1" s="121">
      <c r="B13017">
        <f>D13017&amp;Q13017&amp;E13017</f>
        <v/>
      </c>
      <c r="C13017" s="73" t="n"/>
      <c r="D13017" s="73" t="n"/>
      <c r="E13017" s="78" t="n"/>
      <c r="F13017" s="75" t="n"/>
      <c r="G13017" s="73" t="n"/>
      <c r="H13017" s="75" t="n"/>
      <c r="I13017" s="75" t="n"/>
      <c r="J13017" s="75" t="n"/>
      <c r="K13017" s="75" t="n"/>
      <c r="L13017" s="75" t="n"/>
      <c r="M13017" s="75" t="n"/>
      <c r="N13017" s="75" t="n"/>
      <c r="O13017" s="75" t="n"/>
      <c r="P13017" s="75" t="n"/>
      <c r="Q13017" s="79" t="n"/>
      <c r="AR13017">
        <f>IF($AU$2&lt;&gt;5,NA(),IF(D13017=D13016,0,IF(AND(D22518=D13017,D13018=D13017),O13017+O13018+O22518,IF(D13018=D13017,O13018+O13017,O13017))))</f>
        <v/>
      </c>
      <c r="AS13017">
        <f>IF($AU$2&lt;&gt;5,NA(),IF(D13017=D13016,0,IF(AND(D22518=D13017,D13018=D13017),P13017+P13018+P22518,IF(D13018=D13017,P13018+P13017,P13017))))</f>
        <v/>
      </c>
      <c r="AT13017">
        <f>AR13017-AS13017</f>
        <v/>
      </c>
    </row>
    <row r="13018" ht="15.75" customHeight="1" s="121">
      <c r="B13018">
        <f>D13018&amp;Q13018&amp;E13018</f>
        <v/>
      </c>
      <c r="C13018" s="73" t="n"/>
      <c r="D13018" s="73" t="n"/>
      <c r="E13018" s="78" t="n"/>
      <c r="F13018" s="75" t="n"/>
      <c r="G13018" s="73" t="n"/>
      <c r="H13018" s="75" t="n"/>
      <c r="I13018" s="75" t="n"/>
      <c r="J13018" s="75" t="n"/>
      <c r="K13018" s="75" t="n"/>
      <c r="L13018" s="75" t="n"/>
      <c r="M13018" s="75" t="n"/>
      <c r="N13018" s="75" t="n"/>
      <c r="O13018" s="75" t="n"/>
      <c r="P13018" s="75" t="n"/>
      <c r="Q13018" s="79" t="n"/>
      <c r="AR13018">
        <f>IF($AU$2&lt;&gt;5,NA(),IF(D13018=D13017,0,IF(AND(D22519=D13018,D13019=D13018),O13018+O13019+O22519,IF(D13019=D13018,O13019+O13018,O13018))))</f>
        <v/>
      </c>
      <c r="AS13018">
        <f>IF($AU$2&lt;&gt;5,NA(),IF(D13018=D13017,0,IF(AND(D22519=D13018,D13019=D13018),P13018+P13019+P22519,IF(D13019=D13018,P13019+P13018,P13018))))</f>
        <v/>
      </c>
      <c r="AT13018">
        <f>AR13018-AS13018</f>
        <v/>
      </c>
    </row>
    <row r="13019" ht="15.75" customHeight="1" s="121">
      <c r="B13019">
        <f>D13019&amp;Q13019&amp;E13019</f>
        <v/>
      </c>
      <c r="C13019" s="73" t="n"/>
      <c r="D13019" s="73" t="n"/>
      <c r="E13019" s="78" t="n"/>
      <c r="F13019" s="75" t="n"/>
      <c r="G13019" s="73" t="n"/>
      <c r="H13019" s="75" t="n"/>
      <c r="I13019" s="75" t="n"/>
      <c r="J13019" s="75" t="n"/>
      <c r="K13019" s="75" t="n"/>
      <c r="L13019" s="75" t="n"/>
      <c r="M13019" s="75" t="n"/>
      <c r="N13019" s="75" t="n"/>
      <c r="O13019" s="75" t="n"/>
      <c r="P13019" s="75" t="n"/>
      <c r="Q13019" s="79" t="n"/>
      <c r="AR13019">
        <f>IF($AU$2&lt;&gt;5,NA(),IF(D13019=D13018,0,IF(AND(D22520=D13019,D13020=D13019),O13019+O13020+O22520,IF(D13020=D13019,O13020+O13019,O13019))))</f>
        <v/>
      </c>
      <c r="AS13019">
        <f>IF($AU$2&lt;&gt;5,NA(),IF(D13019=D13018,0,IF(AND(D22520=D13019,D13020=D13019),P13019+P13020+P22520,IF(D13020=D13019,P13020+P13019,P13019))))</f>
        <v/>
      </c>
      <c r="AT13019">
        <f>AR13019-AS13019</f>
        <v/>
      </c>
    </row>
    <row r="13020" ht="15.75" customHeight="1" s="121">
      <c r="B13020">
        <f>D13020&amp;Q13020&amp;E13020</f>
        <v/>
      </c>
      <c r="C13020" s="73" t="n"/>
      <c r="D13020" s="73" t="n"/>
      <c r="E13020" s="78" t="n"/>
      <c r="F13020" s="75" t="n"/>
      <c r="G13020" s="73" t="n"/>
      <c r="H13020" s="75" t="n"/>
      <c r="I13020" s="75" t="n"/>
      <c r="J13020" s="75" t="n"/>
      <c r="K13020" s="75" t="n"/>
      <c r="L13020" s="75" t="n"/>
      <c r="M13020" s="75" t="n"/>
      <c r="N13020" s="75" t="n"/>
      <c r="O13020" s="75" t="n"/>
      <c r="P13020" s="75" t="n"/>
      <c r="Q13020" s="79" t="n"/>
      <c r="AR13020">
        <f>IF($AU$2&lt;&gt;5,NA(),IF(D13020=D13019,0,IF(AND(D22521=D13020,D13021=D13020),O13020+O13021+O22521,IF(D13021=D13020,O13021+O13020,O13020))))</f>
        <v/>
      </c>
      <c r="AS13020">
        <f>IF($AU$2&lt;&gt;5,NA(),IF(D13020=D13019,0,IF(AND(D22521=D13020,D13021=D13020),P13020+P13021+P22521,IF(D13021=D13020,P13021+P13020,P13020))))</f>
        <v/>
      </c>
      <c r="AT13020">
        <f>AR13020-AS13020</f>
        <v/>
      </c>
    </row>
    <row r="13021" ht="15.75" customHeight="1" s="121">
      <c r="B13021">
        <f>D13021&amp;Q13021&amp;E13021</f>
        <v/>
      </c>
      <c r="C13021" s="73" t="n"/>
      <c r="D13021" s="73" t="n"/>
      <c r="E13021" s="78" t="n"/>
      <c r="F13021" s="75" t="n"/>
      <c r="G13021" s="73" t="n"/>
      <c r="H13021" s="75" t="n"/>
      <c r="I13021" s="75" t="n"/>
      <c r="J13021" s="75" t="n"/>
      <c r="K13021" s="75" t="n"/>
      <c r="L13021" s="75" t="n"/>
      <c r="M13021" s="75" t="n"/>
      <c r="N13021" s="75" t="n"/>
      <c r="O13021" s="75" t="n"/>
      <c r="P13021" s="75" t="n"/>
      <c r="Q13021" s="79" t="n"/>
      <c r="AR13021">
        <f>IF($AU$2&lt;&gt;5,NA(),IF(D13021=D13020,0,IF(AND(D22522=D13021,D13022=D13021),O13021+O13022+O22522,IF(D13022=D13021,O13022+O13021,O13021))))</f>
        <v/>
      </c>
      <c r="AS13021">
        <f>IF($AU$2&lt;&gt;5,NA(),IF(D13021=D13020,0,IF(AND(D22522=D13021,D13022=D13021),P13021+P13022+P22522,IF(D13022=D13021,P13022+P13021,P13021))))</f>
        <v/>
      </c>
      <c r="AT13021">
        <f>AR13021-AS13021</f>
        <v/>
      </c>
    </row>
    <row r="13022" ht="15.75" customHeight="1" s="121">
      <c r="B13022">
        <f>D13022&amp;Q13022&amp;E13022</f>
        <v/>
      </c>
      <c r="C13022" s="73" t="n"/>
      <c r="D13022" s="73" t="n"/>
      <c r="E13022" s="78" t="n"/>
      <c r="F13022" s="75" t="n"/>
      <c r="G13022" s="73" t="n"/>
      <c r="H13022" s="75" t="n"/>
      <c r="I13022" s="75" t="n"/>
      <c r="J13022" s="75" t="n"/>
      <c r="K13022" s="75" t="n"/>
      <c r="L13022" s="75" t="n"/>
      <c r="M13022" s="75" t="n"/>
      <c r="N13022" s="75" t="n"/>
      <c r="O13022" s="75" t="n"/>
      <c r="P13022" s="75" t="n"/>
      <c r="Q13022" s="79" t="n"/>
      <c r="AR13022">
        <f>IF($AU$2&lt;&gt;5,NA(),IF(D13022=D13021,0,IF(AND(D22523=D13022,D13023=D13022),O13022+O13023+O22523,IF(D13023=D13022,O13023+O13022,O13022))))</f>
        <v/>
      </c>
      <c r="AS13022">
        <f>IF($AU$2&lt;&gt;5,NA(),IF(D13022=D13021,0,IF(AND(D22523=D13022,D13023=D13022),P13022+P13023+P22523,IF(D13023=D13022,P13023+P13022,P13022))))</f>
        <v/>
      </c>
      <c r="AT13022">
        <f>AR13022-AS13022</f>
        <v/>
      </c>
    </row>
    <row r="13023" ht="15.75" customHeight="1" s="121">
      <c r="B13023">
        <f>D13023&amp;Q13023&amp;E13023</f>
        <v/>
      </c>
      <c r="C13023" s="73" t="n"/>
      <c r="D13023" s="73" t="n"/>
      <c r="E13023" s="78" t="n"/>
      <c r="F13023" s="75" t="n"/>
      <c r="G13023" s="73" t="n"/>
      <c r="H13023" s="75" t="n"/>
      <c r="I13023" s="75" t="n"/>
      <c r="J13023" s="75" t="n"/>
      <c r="K13023" s="75" t="n"/>
      <c r="L13023" s="75" t="n"/>
      <c r="M13023" s="75" t="n"/>
      <c r="N13023" s="75" t="n"/>
      <c r="O13023" s="75" t="n"/>
      <c r="P13023" s="75" t="n"/>
      <c r="Q13023" s="79" t="n"/>
      <c r="AR13023">
        <f>IF($AU$2&lt;&gt;5,NA(),IF(D13023=D13022,0,IF(AND(D22524=D13023,D13024=D13023),O13023+O13024+O22524,IF(D13024=D13023,O13024+O13023,O13023))))</f>
        <v/>
      </c>
      <c r="AS13023">
        <f>IF($AU$2&lt;&gt;5,NA(),IF(D13023=D13022,0,IF(AND(D22524=D13023,D13024=D13023),P13023+P13024+P22524,IF(D13024=D13023,P13024+P13023,P13023))))</f>
        <v/>
      </c>
      <c r="AT13023">
        <f>AR13023-AS13023</f>
        <v/>
      </c>
    </row>
    <row r="13024" ht="15.75" customHeight="1" s="121">
      <c r="B13024">
        <f>D13024&amp;Q13024&amp;E13024</f>
        <v/>
      </c>
      <c r="C13024" s="73" t="n"/>
      <c r="D13024" s="73" t="n"/>
      <c r="E13024" s="78" t="n"/>
      <c r="F13024" s="75" t="n"/>
      <c r="G13024" s="73" t="n"/>
      <c r="H13024" s="75" t="n"/>
      <c r="I13024" s="75" t="n"/>
      <c r="J13024" s="75" t="n"/>
      <c r="K13024" s="75" t="n"/>
      <c r="L13024" s="75" t="n"/>
      <c r="M13024" s="75" t="n"/>
      <c r="N13024" s="75" t="n"/>
      <c r="O13024" s="75" t="n"/>
      <c r="P13024" s="75" t="n"/>
      <c r="Q13024" s="79" t="n"/>
      <c r="AR13024">
        <f>IF($AU$2&lt;&gt;5,NA(),IF(D13024=D13023,0,IF(AND(D22525=D13024,D13025=D13024),O13024+O13025+O22525,IF(D13025=D13024,O13025+O13024,O13024))))</f>
        <v/>
      </c>
      <c r="AS13024">
        <f>IF($AU$2&lt;&gt;5,NA(),IF(D13024=D13023,0,IF(AND(D22525=D13024,D13025=D13024),P13024+P13025+P22525,IF(D13025=D13024,P13025+P13024,P13024))))</f>
        <v/>
      </c>
      <c r="AT13024">
        <f>AR13024-AS13024</f>
        <v/>
      </c>
    </row>
    <row r="13025" ht="15.75" customHeight="1" s="121">
      <c r="B13025">
        <f>D13025&amp;Q13025&amp;E13025</f>
        <v/>
      </c>
      <c r="C13025" s="73" t="n"/>
      <c r="D13025" s="73" t="n"/>
      <c r="E13025" s="78" t="n"/>
      <c r="F13025" s="75" t="n"/>
      <c r="G13025" s="73" t="n"/>
      <c r="H13025" s="75" t="n"/>
      <c r="I13025" s="75" t="n"/>
      <c r="J13025" s="75" t="n"/>
      <c r="K13025" s="75" t="n"/>
      <c r="L13025" s="75" t="n"/>
      <c r="M13025" s="75" t="n"/>
      <c r="N13025" s="75" t="n"/>
      <c r="O13025" s="75" t="n"/>
      <c r="P13025" s="75" t="n"/>
      <c r="Q13025" s="79" t="n"/>
      <c r="AR13025">
        <f>IF($AU$2&lt;&gt;5,NA(),IF(D13025=D13024,0,IF(AND(D22526=D13025,D13026=D13025),O13025+O13026+O22526,IF(D13026=D13025,O13026+O13025,O13025))))</f>
        <v/>
      </c>
      <c r="AS13025">
        <f>IF($AU$2&lt;&gt;5,NA(),IF(D13025=D13024,0,IF(AND(D22526=D13025,D13026=D13025),P13025+P13026+P22526,IF(D13026=D13025,P13026+P13025,P13025))))</f>
        <v/>
      </c>
      <c r="AT13025">
        <f>AR13025-AS13025</f>
        <v/>
      </c>
    </row>
    <row r="13026" ht="15.75" customHeight="1" s="121">
      <c r="B13026">
        <f>D13026&amp;Q13026&amp;E13026</f>
        <v/>
      </c>
      <c r="C13026" s="73" t="n"/>
      <c r="D13026" s="73" t="n"/>
      <c r="E13026" s="78" t="n"/>
      <c r="F13026" s="75" t="n"/>
      <c r="G13026" s="73" t="n"/>
      <c r="H13026" s="75" t="n"/>
      <c r="I13026" s="75" t="n"/>
      <c r="J13026" s="75" t="n"/>
      <c r="K13026" s="75" t="n"/>
      <c r="L13026" s="75" t="n"/>
      <c r="M13026" s="75" t="n"/>
      <c r="N13026" s="75" t="n"/>
      <c r="O13026" s="75" t="n"/>
      <c r="P13026" s="75" t="n"/>
      <c r="Q13026" s="79" t="n"/>
      <c r="AR13026">
        <f>IF($AU$2&lt;&gt;5,NA(),IF(D13026=D13025,0,IF(AND(D22527=D13026,D13027=D13026),O13026+O13027+O22527,IF(D13027=D13026,O13027+O13026,O13026))))</f>
        <v/>
      </c>
      <c r="AS13026">
        <f>IF($AU$2&lt;&gt;5,NA(),IF(D13026=D13025,0,IF(AND(D22527=D13026,D13027=D13026),P13026+P13027+P22527,IF(D13027=D13026,P13027+P13026,P13026))))</f>
        <v/>
      </c>
      <c r="AT13026">
        <f>AR13026-AS13026</f>
        <v/>
      </c>
    </row>
    <row r="13027" ht="15.75" customHeight="1" s="121">
      <c r="B13027">
        <f>D13027&amp;Q13027&amp;E13027</f>
        <v/>
      </c>
      <c r="C13027" s="73" t="n"/>
      <c r="D13027" s="73" t="n"/>
      <c r="E13027" s="78" t="n"/>
      <c r="F13027" s="75" t="n"/>
      <c r="G13027" s="73" t="n"/>
      <c r="H13027" s="75" t="n"/>
      <c r="I13027" s="75" t="n"/>
      <c r="J13027" s="75" t="n"/>
      <c r="K13027" s="75" t="n"/>
      <c r="L13027" s="75" t="n"/>
      <c r="M13027" s="75" t="n"/>
      <c r="N13027" s="75" t="n"/>
      <c r="O13027" s="75" t="n"/>
      <c r="P13027" s="75" t="n"/>
      <c r="Q13027" s="79" t="n"/>
      <c r="AR13027">
        <f>IF($AU$2&lt;&gt;5,NA(),IF(D13027=D13026,0,IF(AND(D22528=D13027,D13028=D13027),O13027+O13028+O22528,IF(D13028=D13027,O13028+O13027,O13027))))</f>
        <v/>
      </c>
      <c r="AS13027">
        <f>IF($AU$2&lt;&gt;5,NA(),IF(D13027=D13026,0,IF(AND(D22528=D13027,D13028=D13027),P13027+P13028+P22528,IF(D13028=D13027,P13028+P13027,P13027))))</f>
        <v/>
      </c>
      <c r="AT13027">
        <f>AR13027-AS13027</f>
        <v/>
      </c>
    </row>
    <row r="13028" ht="15.75" customHeight="1" s="121">
      <c r="B13028">
        <f>D13028&amp;Q13028&amp;E13028</f>
        <v/>
      </c>
      <c r="C13028" s="73" t="n"/>
      <c r="D13028" s="73" t="n"/>
      <c r="E13028" s="78" t="n"/>
      <c r="F13028" s="75" t="n"/>
      <c r="G13028" s="73" t="n"/>
      <c r="H13028" s="75" t="n"/>
      <c r="I13028" s="75" t="n"/>
      <c r="J13028" s="75" t="n"/>
      <c r="K13028" s="75" t="n"/>
      <c r="L13028" s="75" t="n"/>
      <c r="M13028" s="75" t="n"/>
      <c r="N13028" s="75" t="n"/>
      <c r="O13028" s="75" t="n"/>
      <c r="P13028" s="75" t="n"/>
      <c r="Q13028" s="79" t="n"/>
      <c r="AR13028">
        <f>IF($AU$2&lt;&gt;5,NA(),IF(D13028=D13027,0,IF(AND(D22529=D13028,D13029=D13028),O13028+O13029+O22529,IF(D13029=D13028,O13029+O13028,O13028))))</f>
        <v/>
      </c>
      <c r="AS13028">
        <f>IF($AU$2&lt;&gt;5,NA(),IF(D13028=D13027,0,IF(AND(D22529=D13028,D13029=D13028),P13028+P13029+P22529,IF(D13029=D13028,P13029+P13028,P13028))))</f>
        <v/>
      </c>
      <c r="AT13028">
        <f>AR13028-AS13028</f>
        <v/>
      </c>
    </row>
    <row r="13029" ht="15.75" customHeight="1" s="121">
      <c r="B13029">
        <f>D13029&amp;Q13029&amp;E13029</f>
        <v/>
      </c>
      <c r="C13029" s="73" t="n"/>
      <c r="D13029" s="73" t="n"/>
      <c r="E13029" s="78" t="n"/>
      <c r="F13029" s="75" t="n"/>
      <c r="G13029" s="73" t="n"/>
      <c r="H13029" s="75" t="n"/>
      <c r="I13029" s="75" t="n"/>
      <c r="J13029" s="75" t="n"/>
      <c r="K13029" s="75" t="n"/>
      <c r="L13029" s="75" t="n"/>
      <c r="M13029" s="75" t="n"/>
      <c r="N13029" s="75" t="n"/>
      <c r="O13029" s="75" t="n"/>
      <c r="P13029" s="75" t="n"/>
      <c r="Q13029" s="79" t="n"/>
      <c r="AR13029">
        <f>IF($AU$2&lt;&gt;5,NA(),IF(D13029=D13028,0,IF(AND(D22530=D13029,D13030=D13029),O13029+O13030+O22530,IF(D13030=D13029,O13030+O13029,O13029))))</f>
        <v/>
      </c>
      <c r="AS13029">
        <f>IF($AU$2&lt;&gt;5,NA(),IF(D13029=D13028,0,IF(AND(D22530=D13029,D13030=D13029),P13029+P13030+P22530,IF(D13030=D13029,P13030+P13029,P13029))))</f>
        <v/>
      </c>
      <c r="AT13029">
        <f>AR13029-AS13029</f>
        <v/>
      </c>
    </row>
    <row r="13030" ht="15.75" customHeight="1" s="121">
      <c r="B13030">
        <f>D13030&amp;Q13030&amp;E13030</f>
        <v/>
      </c>
      <c r="C13030" s="73" t="n"/>
      <c r="D13030" s="73" t="n"/>
      <c r="E13030" s="78" t="n"/>
      <c r="F13030" s="75" t="n"/>
      <c r="G13030" s="73" t="n"/>
      <c r="H13030" s="75" t="n"/>
      <c r="I13030" s="75" t="n"/>
      <c r="J13030" s="75" t="n"/>
      <c r="K13030" s="75" t="n"/>
      <c r="L13030" s="75" t="n"/>
      <c r="M13030" s="75" t="n"/>
      <c r="N13030" s="75" t="n"/>
      <c r="O13030" s="75" t="n"/>
      <c r="P13030" s="75" t="n"/>
      <c r="Q13030" s="79" t="n"/>
      <c r="AR13030">
        <f>IF($AU$2&lt;&gt;5,NA(),IF(D13030=D13029,0,IF(AND(D22531=D13030,D13031=D13030),O13030+O13031+O22531,IF(D13031=D13030,O13031+O13030,O13030))))</f>
        <v/>
      </c>
      <c r="AS13030">
        <f>IF($AU$2&lt;&gt;5,NA(),IF(D13030=D13029,0,IF(AND(D22531=D13030,D13031=D13030),P13030+P13031+P22531,IF(D13031=D13030,P13031+P13030,P13030))))</f>
        <v/>
      </c>
      <c r="AT13030">
        <f>AR13030-AS13030</f>
        <v/>
      </c>
    </row>
    <row r="13031" ht="15.75" customHeight="1" s="121">
      <c r="B13031">
        <f>D13031&amp;Q13031&amp;E13031</f>
        <v/>
      </c>
      <c r="C13031" s="73" t="n"/>
      <c r="D13031" s="73" t="n"/>
      <c r="E13031" s="78" t="n"/>
      <c r="F13031" s="75" t="n"/>
      <c r="G13031" s="73" t="n"/>
      <c r="H13031" s="75" t="n"/>
      <c r="I13031" s="75" t="n"/>
      <c r="J13031" s="75" t="n"/>
      <c r="K13031" s="75" t="n"/>
      <c r="L13031" s="75" t="n"/>
      <c r="M13031" s="75" t="n"/>
      <c r="N13031" s="75" t="n"/>
      <c r="O13031" s="75" t="n"/>
      <c r="P13031" s="75" t="n"/>
      <c r="Q13031" s="79" t="n"/>
      <c r="AR13031">
        <f>IF($AU$2&lt;&gt;5,NA(),IF(D13031=D13030,0,IF(AND(D22532=D13031,D13032=D13031),O13031+O13032+O22532,IF(D13032=D13031,O13032+O13031,O13031))))</f>
        <v/>
      </c>
      <c r="AS13031">
        <f>IF($AU$2&lt;&gt;5,NA(),IF(D13031=D13030,0,IF(AND(D22532=D13031,D13032=D13031),P13031+P13032+P22532,IF(D13032=D13031,P13032+P13031,P13031))))</f>
        <v/>
      </c>
      <c r="AT13031">
        <f>AR13031-AS13031</f>
        <v/>
      </c>
    </row>
    <row r="13032" ht="15.75" customHeight="1" s="121">
      <c r="B13032">
        <f>D13032&amp;Q13032&amp;E13032</f>
        <v/>
      </c>
      <c r="C13032" s="73" t="n"/>
      <c r="D13032" s="73" t="n"/>
      <c r="E13032" s="78" t="n"/>
      <c r="F13032" s="75" t="n"/>
      <c r="G13032" s="73" t="n"/>
      <c r="H13032" s="75" t="n"/>
      <c r="I13032" s="75" t="n"/>
      <c r="J13032" s="75" t="n"/>
      <c r="K13032" s="75" t="n"/>
      <c r="L13032" s="75" t="n"/>
      <c r="M13032" s="75" t="n"/>
      <c r="N13032" s="75" t="n"/>
      <c r="O13032" s="75" t="n"/>
      <c r="P13032" s="75" t="n"/>
      <c r="Q13032" s="79" t="n"/>
      <c r="AR13032">
        <f>IF($AU$2&lt;&gt;5,NA(),IF(D13032=D13031,0,IF(AND(D22533=D13032,D13033=D13032),O13032+O13033+O22533,IF(D13033=D13032,O13033+O13032,O13032))))</f>
        <v/>
      </c>
      <c r="AS13032">
        <f>IF($AU$2&lt;&gt;5,NA(),IF(D13032=D13031,0,IF(AND(D22533=D13032,D13033=D13032),P13032+P13033+P22533,IF(D13033=D13032,P13033+P13032,P13032))))</f>
        <v/>
      </c>
      <c r="AT13032">
        <f>AR13032-AS13032</f>
        <v/>
      </c>
    </row>
    <row r="13033" ht="15.75" customHeight="1" s="121">
      <c r="B13033">
        <f>D13033&amp;Q13033&amp;E13033</f>
        <v/>
      </c>
      <c r="C13033" s="73" t="n"/>
      <c r="D13033" s="73" t="n"/>
      <c r="E13033" s="78" t="n"/>
      <c r="F13033" s="75" t="n"/>
      <c r="G13033" s="73" t="n"/>
      <c r="H13033" s="75" t="n"/>
      <c r="I13033" s="75" t="n"/>
      <c r="J13033" s="75" t="n"/>
      <c r="K13033" s="75" t="n"/>
      <c r="L13033" s="75" t="n"/>
      <c r="M13033" s="75" t="n"/>
      <c r="N13033" s="75" t="n"/>
      <c r="O13033" s="75" t="n"/>
      <c r="P13033" s="75" t="n"/>
      <c r="Q13033" s="79" t="n"/>
      <c r="AR13033">
        <f>IF($AU$2&lt;&gt;5,NA(),IF(D13033=D13032,0,IF(AND(D22534=D13033,D13034=D13033),O13033+O13034+O22534,IF(D13034=D13033,O13034+O13033,O13033))))</f>
        <v/>
      </c>
      <c r="AS13033">
        <f>IF($AU$2&lt;&gt;5,NA(),IF(D13033=D13032,0,IF(AND(D22534=D13033,D13034=D13033),P13033+P13034+P22534,IF(D13034=D13033,P13034+P13033,P13033))))</f>
        <v/>
      </c>
      <c r="AT13033">
        <f>AR13033-AS13033</f>
        <v/>
      </c>
    </row>
    <row r="13034" ht="15.75" customHeight="1" s="121">
      <c r="B13034">
        <f>D13034&amp;Q13034&amp;E13034</f>
        <v/>
      </c>
      <c r="C13034" s="73" t="n"/>
      <c r="D13034" s="73" t="n"/>
      <c r="E13034" s="78" t="n"/>
      <c r="F13034" s="75" t="n"/>
      <c r="G13034" s="73" t="n"/>
      <c r="H13034" s="75" t="n"/>
      <c r="I13034" s="75" t="n"/>
      <c r="J13034" s="75" t="n"/>
      <c r="K13034" s="75" t="n"/>
      <c r="L13034" s="75" t="n"/>
      <c r="M13034" s="75" t="n"/>
      <c r="N13034" s="75" t="n"/>
      <c r="O13034" s="75" t="n"/>
      <c r="P13034" s="75" t="n"/>
      <c r="Q13034" s="79" t="n"/>
      <c r="AR13034">
        <f>IF($AU$2&lt;&gt;5,NA(),IF(D13034=D13033,0,IF(AND(D22535=D13034,D13035=D13034),O13034+O13035+O22535,IF(D13035=D13034,O13035+O13034,O13034))))</f>
        <v/>
      </c>
      <c r="AS13034">
        <f>IF($AU$2&lt;&gt;5,NA(),IF(D13034=D13033,0,IF(AND(D22535=D13034,D13035=D13034),P13034+P13035+P22535,IF(D13035=D13034,P13035+P13034,P13034))))</f>
        <v/>
      </c>
      <c r="AT13034">
        <f>AR13034-AS13034</f>
        <v/>
      </c>
    </row>
    <row r="13035" ht="15.75" customHeight="1" s="121">
      <c r="B13035">
        <f>D13035&amp;Q13035&amp;E13035</f>
        <v/>
      </c>
      <c r="C13035" s="73" t="n"/>
      <c r="D13035" s="73" t="n"/>
      <c r="E13035" s="78" t="n"/>
      <c r="F13035" s="75" t="n"/>
      <c r="G13035" s="73" t="n"/>
      <c r="H13035" s="75" t="n"/>
      <c r="I13035" s="75" t="n"/>
      <c r="J13035" s="75" t="n"/>
      <c r="K13035" s="75" t="n"/>
      <c r="L13035" s="75" t="n"/>
      <c r="M13035" s="75" t="n"/>
      <c r="N13035" s="75" t="n"/>
      <c r="O13035" s="75" t="n"/>
      <c r="P13035" s="75" t="n"/>
      <c r="Q13035" s="79" t="n"/>
      <c r="AR13035">
        <f>IF($AU$2&lt;&gt;5,NA(),IF(D13035=D13034,0,IF(AND(D22536=D13035,D13036=D13035),O13035+O13036+O22536,IF(D13036=D13035,O13036+O13035,O13035))))</f>
        <v/>
      </c>
      <c r="AS13035">
        <f>IF($AU$2&lt;&gt;5,NA(),IF(D13035=D13034,0,IF(AND(D22536=D13035,D13036=D13035),P13035+P13036+P22536,IF(D13036=D13035,P13036+P13035,P13035))))</f>
        <v/>
      </c>
      <c r="AT13035">
        <f>AR13035-AS13035</f>
        <v/>
      </c>
    </row>
    <row r="13036" ht="15.75" customHeight="1" s="121">
      <c r="B13036">
        <f>D13036&amp;Q13036&amp;E13036</f>
        <v/>
      </c>
      <c r="C13036" s="73" t="n"/>
      <c r="D13036" s="73" t="n"/>
      <c r="E13036" s="78" t="n"/>
      <c r="F13036" s="75" t="n"/>
      <c r="G13036" s="73" t="n"/>
      <c r="H13036" s="75" t="n"/>
      <c r="I13036" s="75" t="n"/>
      <c r="J13036" s="75" t="n"/>
      <c r="K13036" s="75" t="n"/>
      <c r="L13036" s="75" t="n"/>
      <c r="M13036" s="75" t="n"/>
      <c r="N13036" s="75" t="n"/>
      <c r="O13036" s="75" t="n"/>
      <c r="P13036" s="75" t="n"/>
      <c r="Q13036" s="79" t="n"/>
      <c r="AR13036">
        <f>IF($AU$2&lt;&gt;5,NA(),IF(D13036=D13035,0,IF(AND(D22537=D13036,D13037=D13036),O13036+O13037+O22537,IF(D13037=D13036,O13037+O13036,O13036))))</f>
        <v/>
      </c>
      <c r="AS13036">
        <f>IF($AU$2&lt;&gt;5,NA(),IF(D13036=D13035,0,IF(AND(D22537=D13036,D13037=D13036),P13036+P13037+P22537,IF(D13037=D13036,P13037+P13036,P13036))))</f>
        <v/>
      </c>
      <c r="AT13036">
        <f>AR13036-AS13036</f>
        <v/>
      </c>
    </row>
    <row r="13037" ht="15.75" customHeight="1" s="121">
      <c r="B13037">
        <f>D13037&amp;Q13037&amp;E13037</f>
        <v/>
      </c>
      <c r="C13037" s="73" t="n"/>
      <c r="D13037" s="73" t="n"/>
      <c r="E13037" s="78" t="n"/>
      <c r="F13037" s="75" t="n"/>
      <c r="G13037" s="73" t="n"/>
      <c r="H13037" s="75" t="n"/>
      <c r="I13037" s="75" t="n"/>
      <c r="J13037" s="75" t="n"/>
      <c r="K13037" s="75" t="n"/>
      <c r="L13037" s="75" t="n"/>
      <c r="M13037" s="75" t="n"/>
      <c r="N13037" s="75" t="n"/>
      <c r="O13037" s="75" t="n"/>
      <c r="P13037" s="75" t="n"/>
      <c r="Q13037" s="79" t="n"/>
      <c r="AR13037">
        <f>IF($AU$2&lt;&gt;5,NA(),IF(D13037=D13036,0,IF(AND(D22538=D13037,D13038=D13037),O13037+O13038+O22538,IF(D13038=D13037,O13038+O13037,O13037))))</f>
        <v/>
      </c>
      <c r="AS13037">
        <f>IF($AU$2&lt;&gt;5,NA(),IF(D13037=D13036,0,IF(AND(D22538=D13037,D13038=D13037),P13037+P13038+P22538,IF(D13038=D13037,P13038+P13037,P13037))))</f>
        <v/>
      </c>
      <c r="AT13037">
        <f>AR13037-AS13037</f>
        <v/>
      </c>
    </row>
    <row r="13038" ht="15.75" customHeight="1" s="121">
      <c r="B13038">
        <f>D13038&amp;Q13038&amp;E13038</f>
        <v/>
      </c>
      <c r="C13038" s="73" t="n"/>
      <c r="D13038" s="73" t="n"/>
      <c r="E13038" s="78" t="n"/>
      <c r="F13038" s="75" t="n"/>
      <c r="G13038" s="73" t="n"/>
      <c r="H13038" s="75" t="n"/>
      <c r="I13038" s="75" t="n"/>
      <c r="J13038" s="75" t="n"/>
      <c r="K13038" s="75" t="n"/>
      <c r="L13038" s="75" t="n"/>
      <c r="M13038" s="75" t="n"/>
      <c r="N13038" s="75" t="n"/>
      <c r="O13038" s="75" t="n"/>
      <c r="P13038" s="75" t="n"/>
      <c r="Q13038" s="79" t="n"/>
      <c r="AR13038">
        <f>IF($AU$2&lt;&gt;5,NA(),IF(D13038=D13037,0,IF(AND(D22539=D13038,D13039=D13038),O13038+O13039+O22539,IF(D13039=D13038,O13039+O13038,O13038))))</f>
        <v/>
      </c>
      <c r="AS13038">
        <f>IF($AU$2&lt;&gt;5,NA(),IF(D13038=D13037,0,IF(AND(D22539=D13038,D13039=D13038),P13038+P13039+P22539,IF(D13039=D13038,P13039+P13038,P13038))))</f>
        <v/>
      </c>
      <c r="AT13038">
        <f>AR13038-AS13038</f>
        <v/>
      </c>
    </row>
    <row r="13039" ht="15.75" customHeight="1" s="121">
      <c r="B13039">
        <f>D13039&amp;Q13039&amp;E13039</f>
        <v/>
      </c>
      <c r="C13039" s="73" t="n"/>
      <c r="D13039" s="73" t="n"/>
      <c r="E13039" s="78" t="n"/>
      <c r="F13039" s="75" t="n"/>
      <c r="G13039" s="73" t="n"/>
      <c r="H13039" s="75" t="n"/>
      <c r="I13039" s="75" t="n"/>
      <c r="J13039" s="75" t="n"/>
      <c r="K13039" s="75" t="n"/>
      <c r="L13039" s="75" t="n"/>
      <c r="M13039" s="75" t="n"/>
      <c r="N13039" s="75" t="n"/>
      <c r="O13039" s="75" t="n"/>
      <c r="P13039" s="75" t="n"/>
      <c r="Q13039" s="79" t="n"/>
      <c r="AR13039">
        <f>IF($AU$2&lt;&gt;5,NA(),IF(D13039=D13038,0,IF(AND(D22540=D13039,D13040=D13039),O13039+O13040+O22540,IF(D13040=D13039,O13040+O13039,O13039))))</f>
        <v/>
      </c>
      <c r="AS13039">
        <f>IF($AU$2&lt;&gt;5,NA(),IF(D13039=D13038,0,IF(AND(D22540=D13039,D13040=D13039),P13039+P13040+P22540,IF(D13040=D13039,P13040+P13039,P13039))))</f>
        <v/>
      </c>
      <c r="AT13039">
        <f>AR13039-AS13039</f>
        <v/>
      </c>
    </row>
    <row r="13040" ht="15.75" customHeight="1" s="121">
      <c r="B13040">
        <f>D13040&amp;Q13040&amp;E13040</f>
        <v/>
      </c>
      <c r="C13040" s="73" t="n"/>
      <c r="D13040" s="73" t="n"/>
      <c r="E13040" s="78" t="n"/>
      <c r="F13040" s="75" t="n"/>
      <c r="G13040" s="73" t="n"/>
      <c r="H13040" s="75" t="n"/>
      <c r="I13040" s="75" t="n"/>
      <c r="J13040" s="75" t="n"/>
      <c r="K13040" s="75" t="n"/>
      <c r="L13040" s="75" t="n"/>
      <c r="M13040" s="75" t="n"/>
      <c r="N13040" s="75" t="n"/>
      <c r="O13040" s="75" t="n"/>
      <c r="P13040" s="75" t="n"/>
      <c r="Q13040" s="79" t="n"/>
      <c r="AR13040">
        <f>IF($AU$2&lt;&gt;5,NA(),IF(D13040=D13039,0,IF(AND(D22541=D13040,D13041=D13040),O13040+O13041+O22541,IF(D13041=D13040,O13041+O13040,O13040))))</f>
        <v/>
      </c>
      <c r="AS13040">
        <f>IF($AU$2&lt;&gt;5,NA(),IF(D13040=D13039,0,IF(AND(D22541=D13040,D13041=D13040),P13040+P13041+P22541,IF(D13041=D13040,P13041+P13040,P13040))))</f>
        <v/>
      </c>
      <c r="AT13040">
        <f>AR13040-AS13040</f>
        <v/>
      </c>
    </row>
    <row r="13041" ht="15.75" customHeight="1" s="121">
      <c r="B13041">
        <f>D13041&amp;Q13041&amp;E13041</f>
        <v/>
      </c>
      <c r="C13041" s="73" t="n"/>
      <c r="D13041" s="73" t="n"/>
      <c r="E13041" s="78" t="n"/>
      <c r="F13041" s="75" t="n"/>
      <c r="G13041" s="73" t="n"/>
      <c r="H13041" s="75" t="n"/>
      <c r="I13041" s="75" t="n"/>
      <c r="J13041" s="75" t="n"/>
      <c r="K13041" s="75" t="n"/>
      <c r="L13041" s="75" t="n"/>
      <c r="M13041" s="75" t="n"/>
      <c r="N13041" s="75" t="n"/>
      <c r="O13041" s="75" t="n"/>
      <c r="P13041" s="75" t="n"/>
      <c r="Q13041" s="79" t="n"/>
      <c r="AR13041">
        <f>IF($AU$2&lt;&gt;5,NA(),IF(D13041=D13040,0,IF(AND(D22542=D13041,D13042=D13041),O13041+O13042+O22542,IF(D13042=D13041,O13042+O13041,O13041))))</f>
        <v/>
      </c>
      <c r="AS13041">
        <f>IF($AU$2&lt;&gt;5,NA(),IF(D13041=D13040,0,IF(AND(D22542=D13041,D13042=D13041),P13041+P13042+P22542,IF(D13042=D13041,P13042+P13041,P13041))))</f>
        <v/>
      </c>
      <c r="AT13041">
        <f>AR13041-AS13041</f>
        <v/>
      </c>
    </row>
    <row r="13042" ht="15.75" customHeight="1" s="121">
      <c r="B13042">
        <f>D13042&amp;Q13042&amp;E13042</f>
        <v/>
      </c>
      <c r="C13042" s="73" t="n"/>
      <c r="D13042" s="73" t="n"/>
      <c r="E13042" s="78" t="n"/>
      <c r="F13042" s="75" t="n"/>
      <c r="G13042" s="73" t="n"/>
      <c r="H13042" s="75" t="n"/>
      <c r="I13042" s="75" t="n"/>
      <c r="J13042" s="75" t="n"/>
      <c r="K13042" s="75" t="n"/>
      <c r="L13042" s="75" t="n"/>
      <c r="M13042" s="75" t="n"/>
      <c r="N13042" s="75" t="n"/>
      <c r="O13042" s="75" t="n"/>
      <c r="P13042" s="75" t="n"/>
      <c r="Q13042" s="79" t="n"/>
      <c r="AR13042">
        <f>IF($AU$2&lt;&gt;5,NA(),IF(D13042=D13041,0,IF(AND(D22543=D13042,D13043=D13042),O13042+O13043+O22543,IF(D13043=D13042,O13043+O13042,O13042))))</f>
        <v/>
      </c>
      <c r="AS13042">
        <f>IF($AU$2&lt;&gt;5,NA(),IF(D13042=D13041,0,IF(AND(D22543=D13042,D13043=D13042),P13042+P13043+P22543,IF(D13043=D13042,P13043+P13042,P13042))))</f>
        <v/>
      </c>
      <c r="AT13042">
        <f>AR13042-AS13042</f>
        <v/>
      </c>
    </row>
    <row r="13043" ht="15.75" customHeight="1" s="121">
      <c r="B13043">
        <f>D13043&amp;Q13043&amp;E13043</f>
        <v/>
      </c>
      <c r="C13043" s="73" t="n"/>
      <c r="D13043" s="73" t="n"/>
      <c r="E13043" s="78" t="n"/>
      <c r="F13043" s="75" t="n"/>
      <c r="G13043" s="73" t="n"/>
      <c r="H13043" s="75" t="n"/>
      <c r="I13043" s="75" t="n"/>
      <c r="J13043" s="75" t="n"/>
      <c r="K13043" s="75" t="n"/>
      <c r="L13043" s="75" t="n"/>
      <c r="M13043" s="75" t="n"/>
      <c r="N13043" s="75" t="n"/>
      <c r="O13043" s="75" t="n"/>
      <c r="P13043" s="75" t="n"/>
      <c r="Q13043" s="79" t="n"/>
      <c r="AR13043">
        <f>IF($AU$2&lt;&gt;5,NA(),IF(D13043=D13042,0,IF(AND(D22544=D13043,D13044=D13043),O13043+O13044+O22544,IF(D13044=D13043,O13044+O13043,O13043))))</f>
        <v/>
      </c>
      <c r="AS13043">
        <f>IF($AU$2&lt;&gt;5,NA(),IF(D13043=D13042,0,IF(AND(D22544=D13043,D13044=D13043),P13043+P13044+P22544,IF(D13044=D13043,P13044+P13043,P13043))))</f>
        <v/>
      </c>
      <c r="AT13043">
        <f>AR13043-AS13043</f>
        <v/>
      </c>
    </row>
    <row r="13044" ht="15.75" customHeight="1" s="121">
      <c r="B13044">
        <f>D13044&amp;Q13044&amp;E13044</f>
        <v/>
      </c>
      <c r="C13044" s="73" t="n"/>
      <c r="D13044" s="73" t="n"/>
      <c r="E13044" s="78" t="n"/>
      <c r="F13044" s="75" t="n"/>
      <c r="G13044" s="73" t="n"/>
      <c r="H13044" s="75" t="n"/>
      <c r="I13044" s="75" t="n"/>
      <c r="J13044" s="75" t="n"/>
      <c r="K13044" s="75" t="n"/>
      <c r="L13044" s="75" t="n"/>
      <c r="M13044" s="75" t="n"/>
      <c r="N13044" s="75" t="n"/>
      <c r="O13044" s="75" t="n"/>
      <c r="P13044" s="75" t="n"/>
      <c r="Q13044" s="79" t="n"/>
      <c r="AR13044">
        <f>IF($AU$2&lt;&gt;5,NA(),IF(D13044=D13043,0,IF(AND(D22545=D13044,D13045=D13044),O13044+O13045+O22545,IF(D13045=D13044,O13045+O13044,O13044))))</f>
        <v/>
      </c>
      <c r="AS13044">
        <f>IF($AU$2&lt;&gt;5,NA(),IF(D13044=D13043,0,IF(AND(D22545=D13044,D13045=D13044),P13044+P13045+P22545,IF(D13045=D13044,P13045+P13044,P13044))))</f>
        <v/>
      </c>
      <c r="AT13044">
        <f>AR13044-AS13044</f>
        <v/>
      </c>
    </row>
    <row r="13045" ht="15.75" customHeight="1" s="121">
      <c r="B13045">
        <f>D13045&amp;Q13045&amp;E13045</f>
        <v/>
      </c>
      <c r="C13045" s="73" t="n"/>
      <c r="D13045" s="73" t="n"/>
      <c r="E13045" s="78" t="n"/>
      <c r="F13045" s="75" t="n"/>
      <c r="G13045" s="73" t="n"/>
      <c r="H13045" s="75" t="n"/>
      <c r="I13045" s="75" t="n"/>
      <c r="J13045" s="75" t="n"/>
      <c r="K13045" s="75" t="n"/>
      <c r="L13045" s="75" t="n"/>
      <c r="M13045" s="75" t="n"/>
      <c r="N13045" s="75" t="n"/>
      <c r="O13045" s="75" t="n"/>
      <c r="P13045" s="75" t="n"/>
      <c r="Q13045" s="79" t="n"/>
      <c r="AR13045">
        <f>IF($AU$2&lt;&gt;5,NA(),IF(D13045=D13044,0,IF(AND(D22546=D13045,D13046=D13045),O13045+O13046+O22546,IF(D13046=D13045,O13046+O13045,O13045))))</f>
        <v/>
      </c>
      <c r="AS13045">
        <f>IF($AU$2&lt;&gt;5,NA(),IF(D13045=D13044,0,IF(AND(D22546=D13045,D13046=D13045),P13045+P13046+P22546,IF(D13046=D13045,P13046+P13045,P13045))))</f>
        <v/>
      </c>
      <c r="AT13045">
        <f>AR13045-AS13045</f>
        <v/>
      </c>
    </row>
    <row r="13046" ht="15.75" customHeight="1" s="121">
      <c r="B13046">
        <f>D13046&amp;Q13046&amp;E13046</f>
        <v/>
      </c>
      <c r="C13046" s="73" t="n"/>
      <c r="D13046" s="73" t="n"/>
      <c r="E13046" s="78" t="n"/>
      <c r="F13046" s="75" t="n"/>
      <c r="G13046" s="73" t="n"/>
      <c r="H13046" s="75" t="n"/>
      <c r="I13046" s="75" t="n"/>
      <c r="J13046" s="75" t="n"/>
      <c r="K13046" s="75" t="n"/>
      <c r="L13046" s="75" t="n"/>
      <c r="M13046" s="75" t="n"/>
      <c r="N13046" s="75" t="n"/>
      <c r="O13046" s="75" t="n"/>
      <c r="P13046" s="75" t="n"/>
      <c r="Q13046" s="79" t="n"/>
      <c r="AR13046">
        <f>IF($AU$2&lt;&gt;5,NA(),IF(D13046=D13045,0,IF(AND(D22547=D13046,D13047=D13046),O13046+O13047+O22547,IF(D13047=D13046,O13047+O13046,O13046))))</f>
        <v/>
      </c>
      <c r="AS13046">
        <f>IF($AU$2&lt;&gt;5,NA(),IF(D13046=D13045,0,IF(AND(D22547=D13046,D13047=D13046),P13046+P13047+P22547,IF(D13047=D13046,P13047+P13046,P13046))))</f>
        <v/>
      </c>
      <c r="AT13046">
        <f>AR13046-AS13046</f>
        <v/>
      </c>
    </row>
    <row r="13047" ht="15.75" customHeight="1" s="121">
      <c r="B13047">
        <f>D13047&amp;Q13047&amp;E13047</f>
        <v/>
      </c>
      <c r="C13047" s="73" t="n"/>
      <c r="D13047" s="73" t="n"/>
      <c r="E13047" s="78" t="n"/>
      <c r="F13047" s="75" t="n"/>
      <c r="G13047" s="73" t="n"/>
      <c r="H13047" s="75" t="n"/>
      <c r="I13047" s="75" t="n"/>
      <c r="J13047" s="75" t="n"/>
      <c r="K13047" s="75" t="n"/>
      <c r="L13047" s="75" t="n"/>
      <c r="M13047" s="75" t="n"/>
      <c r="N13047" s="75" t="n"/>
      <c r="O13047" s="75" t="n"/>
      <c r="P13047" s="75" t="n"/>
      <c r="Q13047" s="79" t="n"/>
      <c r="AR13047">
        <f>IF($AU$2&lt;&gt;5,NA(),IF(D13047=D13046,0,IF(AND(D22548=D13047,D13048=D13047),O13047+O13048+O22548,IF(D13048=D13047,O13048+O13047,O13047))))</f>
        <v/>
      </c>
      <c r="AS13047">
        <f>IF($AU$2&lt;&gt;5,NA(),IF(D13047=D13046,0,IF(AND(D22548=D13047,D13048=D13047),P13047+P13048+P22548,IF(D13048=D13047,P13048+P13047,P13047))))</f>
        <v/>
      </c>
      <c r="AT13047">
        <f>AR13047-AS13047</f>
        <v/>
      </c>
    </row>
    <row r="13048" ht="15.75" customHeight="1" s="121">
      <c r="B13048">
        <f>D13048&amp;Q13048&amp;E13048</f>
        <v/>
      </c>
      <c r="C13048" s="73" t="n"/>
      <c r="D13048" s="73" t="n"/>
      <c r="E13048" s="78" t="n"/>
      <c r="F13048" s="75" t="n"/>
      <c r="G13048" s="73" t="n"/>
      <c r="H13048" s="75" t="n"/>
      <c r="I13048" s="75" t="n"/>
      <c r="J13048" s="75" t="n"/>
      <c r="K13048" s="75" t="n"/>
      <c r="L13048" s="75" t="n"/>
      <c r="M13048" s="75" t="n"/>
      <c r="N13048" s="75" t="n"/>
      <c r="O13048" s="75" t="n"/>
      <c r="P13048" s="75" t="n"/>
      <c r="Q13048" s="79" t="n"/>
      <c r="AR13048">
        <f>IF($AU$2&lt;&gt;5,NA(),IF(D13048=D13047,0,IF(AND(D22549=D13048,D13049=D13048),O13048+O13049+O22549,IF(D13049=D13048,O13049+O13048,O13048))))</f>
        <v/>
      </c>
      <c r="AS13048">
        <f>IF($AU$2&lt;&gt;5,NA(),IF(D13048=D13047,0,IF(AND(D22549=D13048,D13049=D13048),P13048+P13049+P22549,IF(D13049=D13048,P13049+P13048,P13048))))</f>
        <v/>
      </c>
      <c r="AT13048">
        <f>AR13048-AS13048</f>
        <v/>
      </c>
    </row>
    <row r="13049" ht="15.75" customHeight="1" s="121">
      <c r="B13049">
        <f>D13049&amp;Q13049&amp;E13049</f>
        <v/>
      </c>
      <c r="C13049" s="73" t="n"/>
      <c r="D13049" s="73" t="n"/>
      <c r="E13049" s="78" t="n"/>
      <c r="F13049" s="75" t="n"/>
      <c r="G13049" s="73" t="n"/>
      <c r="H13049" s="75" t="n"/>
      <c r="I13049" s="75" t="n"/>
      <c r="J13049" s="75" t="n"/>
      <c r="K13049" s="75" t="n"/>
      <c r="L13049" s="75" t="n"/>
      <c r="M13049" s="75" t="n"/>
      <c r="N13049" s="75" t="n"/>
      <c r="O13049" s="75" t="n"/>
      <c r="P13049" s="75" t="n"/>
      <c r="Q13049" s="79" t="n"/>
      <c r="AR13049">
        <f>IF($AU$2&lt;&gt;5,NA(),IF(D13049=D13048,0,IF(AND(D22550=D13049,D13050=D13049),O13049+O13050+O22550,IF(D13050=D13049,O13050+O13049,O13049))))</f>
        <v/>
      </c>
      <c r="AS13049">
        <f>IF($AU$2&lt;&gt;5,NA(),IF(D13049=D13048,0,IF(AND(D22550=D13049,D13050=D13049),P13049+P13050+P22550,IF(D13050=D13049,P13050+P13049,P13049))))</f>
        <v/>
      </c>
      <c r="AT13049">
        <f>AR13049-AS13049</f>
        <v/>
      </c>
    </row>
    <row r="13050" ht="15.75" customHeight="1" s="121">
      <c r="B13050">
        <f>D13050&amp;Q13050&amp;E13050</f>
        <v/>
      </c>
      <c r="C13050" s="73" t="n"/>
      <c r="D13050" s="73" t="n"/>
      <c r="E13050" s="78" t="n"/>
      <c r="F13050" s="75" t="n"/>
      <c r="G13050" s="73" t="n"/>
      <c r="H13050" s="75" t="n"/>
      <c r="I13050" s="75" t="n"/>
      <c r="J13050" s="75" t="n"/>
      <c r="K13050" s="75" t="n"/>
      <c r="L13050" s="75" t="n"/>
      <c r="M13050" s="75" t="n"/>
      <c r="N13050" s="75" t="n"/>
      <c r="O13050" s="75" t="n"/>
      <c r="P13050" s="75" t="n"/>
      <c r="Q13050" s="79" t="n"/>
      <c r="AR13050">
        <f>IF($AU$2&lt;&gt;5,NA(),IF(D13050=D13049,0,IF(AND(D22551=D13050,D13051=D13050),O13050+O13051+O22551,IF(D13051=D13050,O13051+O13050,O13050))))</f>
        <v/>
      </c>
      <c r="AS13050">
        <f>IF($AU$2&lt;&gt;5,NA(),IF(D13050=D13049,0,IF(AND(D22551=D13050,D13051=D13050),P13050+P13051+P22551,IF(D13051=D13050,P13051+P13050,P13050))))</f>
        <v/>
      </c>
      <c r="AT13050">
        <f>AR13050-AS13050</f>
        <v/>
      </c>
    </row>
    <row r="13051" ht="15.75" customHeight="1" s="121">
      <c r="B13051">
        <f>D13051&amp;Q13051&amp;E13051</f>
        <v/>
      </c>
      <c r="C13051" s="73" t="n"/>
      <c r="D13051" s="73" t="n"/>
      <c r="E13051" s="78" t="n"/>
      <c r="F13051" s="75" t="n"/>
      <c r="G13051" s="73" t="n"/>
      <c r="H13051" s="75" t="n"/>
      <c r="I13051" s="75" t="n"/>
      <c r="J13051" s="75" t="n"/>
      <c r="K13051" s="75" t="n"/>
      <c r="L13051" s="75" t="n"/>
      <c r="M13051" s="75" t="n"/>
      <c r="N13051" s="75" t="n"/>
      <c r="O13051" s="75" t="n"/>
      <c r="P13051" s="75" t="n"/>
      <c r="Q13051" s="79" t="n"/>
      <c r="AR13051">
        <f>IF($AU$2&lt;&gt;5,NA(),IF(D13051=D13050,0,IF(AND(D22552=D13051,D13052=D13051),O13051+O13052+O22552,IF(D13052=D13051,O13052+O13051,O13051))))</f>
        <v/>
      </c>
      <c r="AS13051">
        <f>IF($AU$2&lt;&gt;5,NA(),IF(D13051=D13050,0,IF(AND(D22552=D13051,D13052=D13051),P13051+P13052+P22552,IF(D13052=D13051,P13052+P13051,P13051))))</f>
        <v/>
      </c>
      <c r="AT13051">
        <f>AR13051-AS13051</f>
        <v/>
      </c>
    </row>
    <row r="13052" ht="15.75" customHeight="1" s="121">
      <c r="B13052">
        <f>D13052&amp;Q13052&amp;E13052</f>
        <v/>
      </c>
      <c r="C13052" s="73" t="n"/>
      <c r="D13052" s="73" t="n"/>
      <c r="E13052" s="78" t="n"/>
      <c r="F13052" s="75" t="n"/>
      <c r="G13052" s="73" t="n"/>
      <c r="H13052" s="75" t="n"/>
      <c r="I13052" s="75" t="n"/>
      <c r="J13052" s="75" t="n"/>
      <c r="K13052" s="75" t="n"/>
      <c r="L13052" s="75" t="n"/>
      <c r="M13052" s="75" t="n"/>
      <c r="N13052" s="75" t="n"/>
      <c r="O13052" s="75" t="n"/>
      <c r="P13052" s="75" t="n"/>
      <c r="Q13052" s="79" t="n"/>
      <c r="AR13052">
        <f>IF($AU$2&lt;&gt;5,NA(),IF(D13052=D13051,0,IF(AND(D22553=D13052,D13053=D13052),O13052+O13053+O22553,IF(D13053=D13052,O13053+O13052,O13052))))</f>
        <v/>
      </c>
      <c r="AS13052">
        <f>IF($AU$2&lt;&gt;5,NA(),IF(D13052=D13051,0,IF(AND(D22553=D13052,D13053=D13052),P13052+P13053+P22553,IF(D13053=D13052,P13053+P13052,P13052))))</f>
        <v/>
      </c>
      <c r="AT13052">
        <f>AR13052-AS13052</f>
        <v/>
      </c>
    </row>
    <row r="13053" ht="15.75" customHeight="1" s="121">
      <c r="B13053">
        <f>D13053&amp;Q13053&amp;E13053</f>
        <v/>
      </c>
      <c r="C13053" s="73" t="n"/>
      <c r="D13053" s="73" t="n"/>
      <c r="E13053" s="78" t="n"/>
      <c r="F13053" s="75" t="n"/>
      <c r="G13053" s="73" t="n"/>
      <c r="H13053" s="75" t="n"/>
      <c r="I13053" s="75" t="n"/>
      <c r="J13053" s="75" t="n"/>
      <c r="K13053" s="75" t="n"/>
      <c r="L13053" s="75" t="n"/>
      <c r="M13053" s="75" t="n"/>
      <c r="N13053" s="75" t="n"/>
      <c r="O13053" s="75" t="n"/>
      <c r="P13053" s="75" t="n"/>
      <c r="Q13053" s="79" t="n"/>
      <c r="AR13053">
        <f>IF($AU$2&lt;&gt;5,NA(),IF(D13053=D13052,0,IF(AND(D22554=D13053,D13054=D13053),O13053+O13054+O22554,IF(D13054=D13053,O13054+O13053,O13053))))</f>
        <v/>
      </c>
      <c r="AS13053">
        <f>IF($AU$2&lt;&gt;5,NA(),IF(D13053=D13052,0,IF(AND(D22554=D13053,D13054=D13053),P13053+P13054+P22554,IF(D13054=D13053,P13054+P13053,P13053))))</f>
        <v/>
      </c>
      <c r="AT13053">
        <f>AR13053-AS13053</f>
        <v/>
      </c>
    </row>
    <row r="13054" ht="15.75" customHeight="1" s="121">
      <c r="B13054">
        <f>D13054&amp;Q13054&amp;E13054</f>
        <v/>
      </c>
      <c r="C13054" s="73" t="n"/>
      <c r="D13054" s="73" t="n"/>
      <c r="E13054" s="78" t="n"/>
      <c r="F13054" s="75" t="n"/>
      <c r="G13054" s="73" t="n"/>
      <c r="H13054" s="75" t="n"/>
      <c r="I13054" s="75" t="n"/>
      <c r="J13054" s="75" t="n"/>
      <c r="K13054" s="75" t="n"/>
      <c r="L13054" s="75" t="n"/>
      <c r="M13054" s="75" t="n"/>
      <c r="N13054" s="75" t="n"/>
      <c r="O13054" s="75" t="n"/>
      <c r="P13054" s="75" t="n"/>
      <c r="Q13054" s="79" t="n"/>
      <c r="AR13054">
        <f>IF($AU$2&lt;&gt;5,NA(),IF(D13054=D13053,0,IF(AND(D22555=D13054,D13055=D13054),O13054+O13055+O22555,IF(D13055=D13054,O13055+O13054,O13054))))</f>
        <v/>
      </c>
      <c r="AS13054">
        <f>IF($AU$2&lt;&gt;5,NA(),IF(D13054=D13053,0,IF(AND(D22555=D13054,D13055=D13054),P13054+P13055+P22555,IF(D13055=D13054,P13055+P13054,P13054))))</f>
        <v/>
      </c>
      <c r="AT13054">
        <f>AR13054-AS13054</f>
        <v/>
      </c>
    </row>
    <row r="13055" ht="15.75" customHeight="1" s="121">
      <c r="B13055">
        <f>D13055&amp;Q13055&amp;E13055</f>
        <v/>
      </c>
      <c r="C13055" s="73" t="n"/>
      <c r="D13055" s="73" t="n"/>
      <c r="E13055" s="78" t="n"/>
      <c r="F13055" s="75" t="n"/>
      <c r="G13055" s="73" t="n"/>
      <c r="H13055" s="75" t="n"/>
      <c r="I13055" s="75" t="n"/>
      <c r="J13055" s="75" t="n"/>
      <c r="K13055" s="75" t="n"/>
      <c r="L13055" s="75" t="n"/>
      <c r="M13055" s="75" t="n"/>
      <c r="N13055" s="75" t="n"/>
      <c r="O13055" s="75" t="n"/>
      <c r="P13055" s="75" t="n"/>
      <c r="Q13055" s="79" t="n"/>
      <c r="AR13055">
        <f>IF($AU$2&lt;&gt;5,NA(),IF(D13055=D13054,0,IF(AND(D22556=D13055,D13056=D13055),O13055+O13056+O22556,IF(D13056=D13055,O13056+O13055,O13055))))</f>
        <v/>
      </c>
      <c r="AS13055">
        <f>IF($AU$2&lt;&gt;5,NA(),IF(D13055=D13054,0,IF(AND(D22556=D13055,D13056=D13055),P13055+P13056+P22556,IF(D13056=D13055,P13056+P13055,P13055))))</f>
        <v/>
      </c>
      <c r="AT13055">
        <f>AR13055-AS13055</f>
        <v/>
      </c>
    </row>
    <row r="13056" ht="15.75" customHeight="1" s="121">
      <c r="B13056">
        <f>D13056&amp;Q13056&amp;E13056</f>
        <v/>
      </c>
      <c r="C13056" s="73" t="n"/>
      <c r="D13056" s="73" t="n"/>
      <c r="E13056" s="78" t="n"/>
      <c r="F13056" s="75" t="n"/>
      <c r="G13056" s="73" t="n"/>
      <c r="H13056" s="75" t="n"/>
      <c r="I13056" s="75" t="n"/>
      <c r="J13056" s="75" t="n"/>
      <c r="K13056" s="75" t="n"/>
      <c r="L13056" s="75" t="n"/>
      <c r="M13056" s="75" t="n"/>
      <c r="N13056" s="75" t="n"/>
      <c r="O13056" s="75" t="n"/>
      <c r="P13056" s="75" t="n"/>
      <c r="Q13056" s="79" t="n"/>
      <c r="AR13056">
        <f>IF($AU$2&lt;&gt;5,NA(),IF(D13056=D13055,0,IF(AND(D22557=D13056,D13057=D13056),O13056+O13057+O22557,IF(D13057=D13056,O13057+O13056,O13056))))</f>
        <v/>
      </c>
      <c r="AS13056">
        <f>IF($AU$2&lt;&gt;5,NA(),IF(D13056=D13055,0,IF(AND(D22557=D13056,D13057=D13056),P13056+P13057+P22557,IF(D13057=D13056,P13057+P13056,P13056))))</f>
        <v/>
      </c>
      <c r="AT13056">
        <f>AR13056-AS13056</f>
        <v/>
      </c>
    </row>
    <row r="13057" ht="15.75" customHeight="1" s="121">
      <c r="B13057">
        <f>D13057&amp;Q13057&amp;E13057</f>
        <v/>
      </c>
      <c r="C13057" s="73" t="n"/>
      <c r="D13057" s="73" t="n"/>
      <c r="E13057" s="78" t="n"/>
      <c r="F13057" s="75" t="n"/>
      <c r="G13057" s="73" t="n"/>
      <c r="H13057" s="75" t="n"/>
      <c r="I13057" s="75" t="n"/>
      <c r="J13057" s="75" t="n"/>
      <c r="K13057" s="75" t="n"/>
      <c r="L13057" s="75" t="n"/>
      <c r="M13057" s="75" t="n"/>
      <c r="N13057" s="75" t="n"/>
      <c r="O13057" s="75" t="n"/>
      <c r="P13057" s="75" t="n"/>
      <c r="Q13057" s="79" t="n"/>
      <c r="AR13057">
        <f>IF($AU$2&lt;&gt;5,NA(),IF(D13057=D13056,0,IF(AND(D22558=D13057,D13058=D13057),O13057+O13058+O22558,IF(D13058=D13057,O13058+O13057,O13057))))</f>
        <v/>
      </c>
      <c r="AS13057">
        <f>IF($AU$2&lt;&gt;5,NA(),IF(D13057=D13056,0,IF(AND(D22558=D13057,D13058=D13057),P13057+P13058+P22558,IF(D13058=D13057,P13058+P13057,P13057))))</f>
        <v/>
      </c>
      <c r="AT13057">
        <f>AR13057-AS13057</f>
        <v/>
      </c>
    </row>
    <row r="13058" ht="15.75" customHeight="1" s="121">
      <c r="B13058">
        <f>D13058&amp;Q13058&amp;E13058</f>
        <v/>
      </c>
      <c r="C13058" s="73" t="n"/>
      <c r="D13058" s="73" t="n"/>
      <c r="E13058" s="78" t="n"/>
      <c r="F13058" s="75" t="n"/>
      <c r="G13058" s="73" t="n"/>
      <c r="H13058" s="75" t="n"/>
      <c r="I13058" s="75" t="n"/>
      <c r="J13058" s="75" t="n"/>
      <c r="K13058" s="75" t="n"/>
      <c r="L13058" s="75" t="n"/>
      <c r="M13058" s="75" t="n"/>
      <c r="N13058" s="75" t="n"/>
      <c r="O13058" s="75" t="n"/>
      <c r="P13058" s="75" t="n"/>
      <c r="Q13058" s="79" t="n"/>
      <c r="AR13058">
        <f>IF($AU$2&lt;&gt;5,NA(),IF(D13058=D13057,0,IF(AND(D22559=D13058,D13059=D13058),O13058+O13059+O22559,IF(D13059=D13058,O13059+O13058,O13058))))</f>
        <v/>
      </c>
      <c r="AS13058">
        <f>IF($AU$2&lt;&gt;5,NA(),IF(D13058=D13057,0,IF(AND(D22559=D13058,D13059=D13058),P13058+P13059+P22559,IF(D13059=D13058,P13059+P13058,P13058))))</f>
        <v/>
      </c>
      <c r="AT13058">
        <f>AR13058-AS13058</f>
        <v/>
      </c>
    </row>
    <row r="13059" ht="15.75" customHeight="1" s="121">
      <c r="B13059">
        <f>D13059&amp;Q13059&amp;E13059</f>
        <v/>
      </c>
      <c r="C13059" s="73" t="n"/>
      <c r="D13059" s="73" t="n"/>
      <c r="E13059" s="78" t="n"/>
      <c r="F13059" s="75" t="n"/>
      <c r="G13059" s="73" t="n"/>
      <c r="H13059" s="75" t="n"/>
      <c r="I13059" s="75" t="n"/>
      <c r="J13059" s="75" t="n"/>
      <c r="K13059" s="75" t="n"/>
      <c r="L13059" s="75" t="n"/>
      <c r="M13059" s="75" t="n"/>
      <c r="N13059" s="75" t="n"/>
      <c r="O13059" s="75" t="n"/>
      <c r="P13059" s="75" t="n"/>
      <c r="Q13059" s="79" t="n"/>
      <c r="AR13059">
        <f>IF($AU$2&lt;&gt;5,NA(),IF(D13059=D13058,0,IF(AND(D22560=D13059,D13060=D13059),O13059+O13060+O22560,IF(D13060=D13059,O13060+O13059,O13059))))</f>
        <v/>
      </c>
      <c r="AS13059">
        <f>IF($AU$2&lt;&gt;5,NA(),IF(D13059=D13058,0,IF(AND(D22560=D13059,D13060=D13059),P13059+P13060+P22560,IF(D13060=D13059,P13060+P13059,P13059))))</f>
        <v/>
      </c>
      <c r="AT13059">
        <f>AR13059-AS13059</f>
        <v/>
      </c>
    </row>
    <row r="13060" ht="15.75" customHeight="1" s="121">
      <c r="B13060">
        <f>D13060&amp;Q13060&amp;E13060</f>
        <v/>
      </c>
      <c r="C13060" s="73" t="n"/>
      <c r="D13060" s="73" t="n"/>
      <c r="E13060" s="78" t="n"/>
      <c r="F13060" s="75" t="n"/>
      <c r="G13060" s="73" t="n"/>
      <c r="H13060" s="75" t="n"/>
      <c r="I13060" s="75" t="n"/>
      <c r="J13060" s="75" t="n"/>
      <c r="K13060" s="75" t="n"/>
      <c r="L13060" s="75" t="n"/>
      <c r="M13060" s="75" t="n"/>
      <c r="N13060" s="75" t="n"/>
      <c r="O13060" s="75" t="n"/>
      <c r="P13060" s="75" t="n"/>
      <c r="Q13060" s="79" t="n"/>
      <c r="AR13060">
        <f>IF($AU$2&lt;&gt;5,NA(),IF(D13060=D13059,0,IF(AND(D22561=D13060,D13061=D13060),O13060+O13061+O22561,IF(D13061=D13060,O13061+O13060,O13060))))</f>
        <v/>
      </c>
      <c r="AS13060">
        <f>IF($AU$2&lt;&gt;5,NA(),IF(D13060=D13059,0,IF(AND(D22561=D13060,D13061=D13060),P13060+P13061+P22561,IF(D13061=D13060,P13061+P13060,P13060))))</f>
        <v/>
      </c>
      <c r="AT13060">
        <f>AR13060-AS13060</f>
        <v/>
      </c>
    </row>
    <row r="13061" ht="15.75" customHeight="1" s="121">
      <c r="B13061">
        <f>D13061&amp;Q13061&amp;E13061</f>
        <v/>
      </c>
      <c r="C13061" s="73" t="n"/>
      <c r="D13061" s="73" t="n"/>
      <c r="E13061" s="78" t="n"/>
      <c r="F13061" s="75" t="n"/>
      <c r="G13061" s="73" t="n"/>
      <c r="H13061" s="75" t="n"/>
      <c r="I13061" s="75" t="n"/>
      <c r="J13061" s="75" t="n"/>
      <c r="K13061" s="75" t="n"/>
      <c r="L13061" s="75" t="n"/>
      <c r="M13061" s="75" t="n"/>
      <c r="N13061" s="75" t="n"/>
      <c r="O13061" s="75" t="n"/>
      <c r="P13061" s="75" t="n"/>
      <c r="Q13061" s="79" t="n"/>
      <c r="AR13061">
        <f>IF($AU$2&lt;&gt;5,NA(),IF(D13061=D13060,0,IF(AND(D22562=D13061,D13062=D13061),O13061+O13062+O22562,IF(D13062=D13061,O13062+O13061,O13061))))</f>
        <v/>
      </c>
      <c r="AS13061">
        <f>IF($AU$2&lt;&gt;5,NA(),IF(D13061=D13060,0,IF(AND(D22562=D13061,D13062=D13061),P13061+P13062+P22562,IF(D13062=D13061,P13062+P13061,P13061))))</f>
        <v/>
      </c>
      <c r="AT13061">
        <f>AR13061-AS13061</f>
        <v/>
      </c>
    </row>
    <row r="13062" ht="15.75" customHeight="1" s="121">
      <c r="B13062">
        <f>D13062&amp;Q13062&amp;E13062</f>
        <v/>
      </c>
      <c r="C13062" s="73" t="n"/>
      <c r="D13062" s="73" t="n"/>
      <c r="E13062" s="78" t="n"/>
      <c r="F13062" s="75" t="n"/>
      <c r="G13062" s="73" t="n"/>
      <c r="H13062" s="75" t="n"/>
      <c r="I13062" s="75" t="n"/>
      <c r="J13062" s="75" t="n"/>
      <c r="K13062" s="75" t="n"/>
      <c r="L13062" s="75" t="n"/>
      <c r="M13062" s="75" t="n"/>
      <c r="N13062" s="75" t="n"/>
      <c r="O13062" s="75" t="n"/>
      <c r="P13062" s="75" t="n"/>
      <c r="Q13062" s="79" t="n"/>
      <c r="AR13062">
        <f>IF($AU$2&lt;&gt;5,NA(),IF(D13062=D13061,0,IF(AND(D22563=D13062,D13063=D13062),O13062+O13063+O22563,IF(D13063=D13062,O13063+O13062,O13062))))</f>
        <v/>
      </c>
      <c r="AS13062">
        <f>IF($AU$2&lt;&gt;5,NA(),IF(D13062=D13061,0,IF(AND(D22563=D13062,D13063=D13062),P13062+P13063+P22563,IF(D13063=D13062,P13063+P13062,P13062))))</f>
        <v/>
      </c>
      <c r="AT13062">
        <f>AR13062-AS13062</f>
        <v/>
      </c>
    </row>
    <row r="13063" ht="15.75" customHeight="1" s="121">
      <c r="B13063">
        <f>D13063&amp;Q13063&amp;E13063</f>
        <v/>
      </c>
      <c r="C13063" s="73" t="n"/>
      <c r="D13063" s="73" t="n"/>
      <c r="E13063" s="78" t="n"/>
      <c r="F13063" s="75" t="n"/>
      <c r="G13063" s="73" t="n"/>
      <c r="H13063" s="75" t="n"/>
      <c r="I13063" s="75" t="n"/>
      <c r="J13063" s="75" t="n"/>
      <c r="K13063" s="75" t="n"/>
      <c r="L13063" s="75" t="n"/>
      <c r="M13063" s="75" t="n"/>
      <c r="N13063" s="75" t="n"/>
      <c r="O13063" s="75" t="n"/>
      <c r="P13063" s="75" t="n"/>
      <c r="Q13063" s="79" t="n"/>
      <c r="AR13063">
        <f>IF($AU$2&lt;&gt;5,NA(),IF(D13063=D13062,0,IF(AND(D22564=D13063,D13064=D13063),O13063+O13064+O22564,IF(D13064=D13063,O13064+O13063,O13063))))</f>
        <v/>
      </c>
      <c r="AS13063">
        <f>IF($AU$2&lt;&gt;5,NA(),IF(D13063=D13062,0,IF(AND(D22564=D13063,D13064=D13063),P13063+P13064+P22564,IF(D13064=D13063,P13064+P13063,P13063))))</f>
        <v/>
      </c>
      <c r="AT13063">
        <f>AR13063-AS13063</f>
        <v/>
      </c>
    </row>
    <row r="13064" ht="15.75" customHeight="1" s="121">
      <c r="B13064">
        <f>D13064&amp;Q13064&amp;E13064</f>
        <v/>
      </c>
      <c r="C13064" s="73" t="n"/>
      <c r="D13064" s="73" t="n"/>
      <c r="E13064" s="78" t="n"/>
      <c r="F13064" s="75" t="n"/>
      <c r="G13064" s="73" t="n"/>
      <c r="H13064" s="75" t="n"/>
      <c r="I13064" s="75" t="n"/>
      <c r="J13064" s="75" t="n"/>
      <c r="K13064" s="75" t="n"/>
      <c r="L13064" s="75" t="n"/>
      <c r="M13064" s="75" t="n"/>
      <c r="N13064" s="75" t="n"/>
      <c r="O13064" s="75" t="n"/>
      <c r="P13064" s="75" t="n"/>
      <c r="Q13064" s="79" t="n"/>
      <c r="AR13064">
        <f>IF($AU$2&lt;&gt;5,NA(),IF(D13064=D13063,0,IF(AND(D22565=D13064,D13065=D13064),O13064+O13065+O22565,IF(D13065=D13064,O13065+O13064,O13064))))</f>
        <v/>
      </c>
      <c r="AS13064">
        <f>IF($AU$2&lt;&gt;5,NA(),IF(D13064=D13063,0,IF(AND(D22565=D13064,D13065=D13064),P13064+P13065+P22565,IF(D13065=D13064,P13065+P13064,P13064))))</f>
        <v/>
      </c>
      <c r="AT13064">
        <f>AR13064-AS13064</f>
        <v/>
      </c>
    </row>
    <row r="13065" ht="15.75" customHeight="1" s="121">
      <c r="B13065">
        <f>D13065&amp;Q13065&amp;E13065</f>
        <v/>
      </c>
      <c r="C13065" s="73" t="n"/>
      <c r="D13065" s="73" t="n"/>
      <c r="E13065" s="78" t="n"/>
      <c r="F13065" s="75" t="n"/>
      <c r="G13065" s="73" t="n"/>
      <c r="H13065" s="75" t="n"/>
      <c r="I13065" s="75" t="n"/>
      <c r="J13065" s="75" t="n"/>
      <c r="K13065" s="75" t="n"/>
      <c r="L13065" s="75" t="n"/>
      <c r="M13065" s="75" t="n"/>
      <c r="N13065" s="75" t="n"/>
      <c r="O13065" s="75" t="n"/>
      <c r="P13065" s="75" t="n"/>
      <c r="Q13065" s="79" t="n"/>
      <c r="AR13065">
        <f>IF($AU$2&lt;&gt;5,NA(),IF(D13065=D13064,0,IF(AND(D22566=D13065,D13066=D13065),O13065+O13066+O22566,IF(D13066=D13065,O13066+O13065,O13065))))</f>
        <v/>
      </c>
      <c r="AS13065">
        <f>IF($AU$2&lt;&gt;5,NA(),IF(D13065=D13064,0,IF(AND(D22566=D13065,D13066=D13065),P13065+P13066+P22566,IF(D13066=D13065,P13066+P13065,P13065))))</f>
        <v/>
      </c>
      <c r="AT13065">
        <f>AR13065-AS13065</f>
        <v/>
      </c>
    </row>
    <row r="13066" ht="15.75" customHeight="1" s="121">
      <c r="B13066">
        <f>D13066&amp;Q13066&amp;E13066</f>
        <v/>
      </c>
      <c r="C13066" s="73" t="n"/>
      <c r="D13066" s="73" t="n"/>
      <c r="E13066" s="78" t="n"/>
      <c r="F13066" s="75" t="n"/>
      <c r="G13066" s="73" t="n"/>
      <c r="H13066" s="75" t="n"/>
      <c r="I13066" s="75" t="n"/>
      <c r="J13066" s="75" t="n"/>
      <c r="K13066" s="75" t="n"/>
      <c r="L13066" s="75" t="n"/>
      <c r="M13066" s="75" t="n"/>
      <c r="N13066" s="75" t="n"/>
      <c r="O13066" s="75" t="n"/>
      <c r="P13066" s="75" t="n"/>
      <c r="Q13066" s="79" t="n"/>
      <c r="AR13066">
        <f>IF($AU$2&lt;&gt;5,NA(),IF(D13066=D13065,0,IF(AND(D22567=D13066,D13067=D13066),O13066+O13067+O22567,IF(D13067=D13066,O13067+O13066,O13066))))</f>
        <v/>
      </c>
      <c r="AS13066">
        <f>IF($AU$2&lt;&gt;5,NA(),IF(D13066=D13065,0,IF(AND(D22567=D13066,D13067=D13066),P13066+P13067+P22567,IF(D13067=D13066,P13067+P13066,P13066))))</f>
        <v/>
      </c>
      <c r="AT13066">
        <f>AR13066-AS13066</f>
        <v/>
      </c>
    </row>
    <row r="13067" ht="15.75" customHeight="1" s="121">
      <c r="B13067">
        <f>D13067&amp;Q13067&amp;E13067</f>
        <v/>
      </c>
      <c r="C13067" s="73" t="n"/>
      <c r="D13067" s="73" t="n"/>
      <c r="E13067" s="78" t="n"/>
      <c r="F13067" s="75" t="n"/>
      <c r="G13067" s="73" t="n"/>
      <c r="H13067" s="75" t="n"/>
      <c r="I13067" s="75" t="n"/>
      <c r="J13067" s="75" t="n"/>
      <c r="K13067" s="75" t="n"/>
      <c r="L13067" s="75" t="n"/>
      <c r="M13067" s="75" t="n"/>
      <c r="N13067" s="75" t="n"/>
      <c r="O13067" s="75" t="n"/>
      <c r="P13067" s="75" t="n"/>
      <c r="Q13067" s="79" t="n"/>
      <c r="AR13067">
        <f>IF($AU$2&lt;&gt;5,NA(),IF(D13067=D13066,0,IF(AND(D22568=D13067,D13068=D13067),O13067+O13068+O22568,IF(D13068=D13067,O13068+O13067,O13067))))</f>
        <v/>
      </c>
      <c r="AS13067">
        <f>IF($AU$2&lt;&gt;5,NA(),IF(D13067=D13066,0,IF(AND(D22568=D13067,D13068=D13067),P13067+P13068+P22568,IF(D13068=D13067,P13068+P13067,P13067))))</f>
        <v/>
      </c>
      <c r="AT13067">
        <f>AR13067-AS13067</f>
        <v/>
      </c>
    </row>
    <row r="13068" ht="15.75" customHeight="1" s="121">
      <c r="B13068">
        <f>D13068&amp;Q13068&amp;E13068</f>
        <v/>
      </c>
      <c r="C13068" s="73" t="n"/>
      <c r="D13068" s="73" t="n"/>
      <c r="E13068" s="78" t="n"/>
      <c r="F13068" s="75" t="n"/>
      <c r="G13068" s="73" t="n"/>
      <c r="H13068" s="75" t="n"/>
      <c r="I13068" s="75" t="n"/>
      <c r="J13068" s="75" t="n"/>
      <c r="K13068" s="75" t="n"/>
      <c r="L13068" s="75" t="n"/>
      <c r="M13068" s="75" t="n"/>
      <c r="N13068" s="75" t="n"/>
      <c r="O13068" s="75" t="n"/>
      <c r="P13068" s="75" t="n"/>
      <c r="Q13068" s="79" t="n"/>
      <c r="AR13068">
        <f>IF($AU$2&lt;&gt;5,NA(),IF(D13068=D13067,0,IF(AND(D22569=D13068,D13069=D13068),O13068+O13069+O22569,IF(D13069=D13068,O13069+O13068,O13068))))</f>
        <v/>
      </c>
      <c r="AS13068">
        <f>IF($AU$2&lt;&gt;5,NA(),IF(D13068=D13067,0,IF(AND(D22569=D13068,D13069=D13068),P13068+P13069+P22569,IF(D13069=D13068,P13069+P13068,P13068))))</f>
        <v/>
      </c>
      <c r="AT13068">
        <f>AR13068-AS13068</f>
        <v/>
      </c>
    </row>
    <row r="13069" ht="15.75" customHeight="1" s="121">
      <c r="B13069">
        <f>D13069&amp;Q13069&amp;E13069</f>
        <v/>
      </c>
      <c r="C13069" s="73" t="n"/>
      <c r="D13069" s="73" t="n"/>
      <c r="E13069" s="78" t="n"/>
      <c r="F13069" s="75" t="n"/>
      <c r="G13069" s="73" t="n"/>
      <c r="H13069" s="75" t="n"/>
      <c r="I13069" s="75" t="n"/>
      <c r="J13069" s="75" t="n"/>
      <c r="K13069" s="75" t="n"/>
      <c r="L13069" s="75" t="n"/>
      <c r="M13069" s="75" t="n"/>
      <c r="N13069" s="75" t="n"/>
      <c r="O13069" s="75" t="n"/>
      <c r="P13069" s="75" t="n"/>
      <c r="Q13069" s="79" t="n"/>
      <c r="AR13069">
        <f>IF($AU$2&lt;&gt;5,NA(),IF(D13069=D13068,0,IF(AND(D22570=D13069,D13070=D13069),O13069+O13070+O22570,IF(D13070=D13069,O13070+O13069,O13069))))</f>
        <v/>
      </c>
      <c r="AS13069">
        <f>IF($AU$2&lt;&gt;5,NA(),IF(D13069=D13068,0,IF(AND(D22570=D13069,D13070=D13069),P13069+P13070+P22570,IF(D13070=D13069,P13070+P13069,P13069))))</f>
        <v/>
      </c>
      <c r="AT13069">
        <f>AR13069-AS13069</f>
        <v/>
      </c>
    </row>
    <row r="13070" ht="15.75" customHeight="1" s="121">
      <c r="B13070">
        <f>D13070&amp;Q13070&amp;E13070</f>
        <v/>
      </c>
      <c r="C13070" s="73" t="n"/>
      <c r="D13070" s="73" t="n"/>
      <c r="E13070" s="78" t="n"/>
      <c r="F13070" s="75" t="n"/>
      <c r="G13070" s="73" t="n"/>
      <c r="H13070" s="75" t="n"/>
      <c r="I13070" s="75" t="n"/>
      <c r="J13070" s="75" t="n"/>
      <c r="K13070" s="75" t="n"/>
      <c r="L13070" s="75" t="n"/>
      <c r="M13070" s="75" t="n"/>
      <c r="N13070" s="75" t="n"/>
      <c r="O13070" s="75" t="n"/>
      <c r="P13070" s="75" t="n"/>
      <c r="Q13070" s="79" t="n"/>
      <c r="AR13070">
        <f>IF($AU$2&lt;&gt;5,NA(),IF(D13070=D13069,0,IF(AND(D22571=D13070,D13071=D13070),O13070+O13071+O22571,IF(D13071=D13070,O13071+O13070,O13070))))</f>
        <v/>
      </c>
      <c r="AS13070">
        <f>IF($AU$2&lt;&gt;5,NA(),IF(D13070=D13069,0,IF(AND(D22571=D13070,D13071=D13070),P13070+P13071+P22571,IF(D13071=D13070,P13071+P13070,P13070))))</f>
        <v/>
      </c>
      <c r="AT13070">
        <f>AR13070-AS13070</f>
        <v/>
      </c>
    </row>
    <row r="13071" ht="15.75" customHeight="1" s="121">
      <c r="B13071">
        <f>D13071&amp;Q13071&amp;E13071</f>
        <v/>
      </c>
      <c r="C13071" s="73" t="n"/>
      <c r="D13071" s="73" t="n"/>
      <c r="E13071" s="78" t="n"/>
      <c r="F13071" s="75" t="n"/>
      <c r="G13071" s="73" t="n"/>
      <c r="H13071" s="75" t="n"/>
      <c r="I13071" s="75" t="n"/>
      <c r="J13071" s="75" t="n"/>
      <c r="K13071" s="75" t="n"/>
      <c r="L13071" s="75" t="n"/>
      <c r="M13071" s="75" t="n"/>
      <c r="N13071" s="75" t="n"/>
      <c r="O13071" s="75" t="n"/>
      <c r="P13071" s="75" t="n"/>
      <c r="Q13071" s="79" t="n"/>
      <c r="AR13071">
        <f>IF($AU$2&lt;&gt;5,NA(),IF(D13071=D13070,0,IF(AND(D22572=D13071,D13072=D13071),O13071+O13072+O22572,IF(D13072=D13071,O13072+O13071,O13071))))</f>
        <v/>
      </c>
      <c r="AS13071">
        <f>IF($AU$2&lt;&gt;5,NA(),IF(D13071=D13070,0,IF(AND(D22572=D13071,D13072=D13071),P13071+P13072+P22572,IF(D13072=D13071,P13072+P13071,P13071))))</f>
        <v/>
      </c>
      <c r="AT13071">
        <f>AR13071-AS13071</f>
        <v/>
      </c>
    </row>
    <row r="13072" ht="15.75" customHeight="1" s="121">
      <c r="B13072">
        <f>D13072&amp;Q13072&amp;E13072</f>
        <v/>
      </c>
      <c r="C13072" s="73" t="n"/>
      <c r="D13072" s="73" t="n"/>
      <c r="E13072" s="78" t="n"/>
      <c r="F13072" s="75" t="n"/>
      <c r="G13072" s="73" t="n"/>
      <c r="H13072" s="75" t="n"/>
      <c r="I13072" s="75" t="n"/>
      <c r="J13072" s="75" t="n"/>
      <c r="K13072" s="75" t="n"/>
      <c r="L13072" s="75" t="n"/>
      <c r="M13072" s="75" t="n"/>
      <c r="N13072" s="75" t="n"/>
      <c r="O13072" s="75" t="n"/>
      <c r="P13072" s="75" t="n"/>
      <c r="Q13072" s="79" t="n"/>
      <c r="AR13072">
        <f>IF($AU$2&lt;&gt;5,NA(),IF(D13072=D13071,0,IF(AND(D22573=D13072,D13073=D13072),O13072+O13073+O22573,IF(D13073=D13072,O13073+O13072,O13072))))</f>
        <v/>
      </c>
      <c r="AS13072">
        <f>IF($AU$2&lt;&gt;5,NA(),IF(D13072=D13071,0,IF(AND(D22573=D13072,D13073=D13072),P13072+P13073+P22573,IF(D13073=D13072,P13073+P13072,P13072))))</f>
        <v/>
      </c>
      <c r="AT13072">
        <f>AR13072-AS13072</f>
        <v/>
      </c>
    </row>
    <row r="13073" ht="15.75" customHeight="1" s="121">
      <c r="B13073">
        <f>D13073&amp;Q13073&amp;E13073</f>
        <v/>
      </c>
      <c r="C13073" s="73" t="n"/>
      <c r="D13073" s="73" t="n"/>
      <c r="E13073" s="78" t="n"/>
      <c r="F13073" s="75" t="n"/>
      <c r="G13073" s="73" t="n"/>
      <c r="H13073" s="75" t="n"/>
      <c r="I13073" s="75" t="n"/>
      <c r="J13073" s="75" t="n"/>
      <c r="K13073" s="75" t="n"/>
      <c r="L13073" s="75" t="n"/>
      <c r="M13073" s="75" t="n"/>
      <c r="N13073" s="75" t="n"/>
      <c r="O13073" s="75" t="n"/>
      <c r="P13073" s="75" t="n"/>
      <c r="Q13073" s="79" t="n"/>
      <c r="AR13073">
        <f>IF($AU$2&lt;&gt;5,NA(),IF(D13073=D13072,0,IF(AND(D22574=D13073,D13074=D13073),O13073+O13074+O22574,IF(D13074=D13073,O13074+O13073,O13073))))</f>
        <v/>
      </c>
      <c r="AS13073">
        <f>IF($AU$2&lt;&gt;5,NA(),IF(D13073=D13072,0,IF(AND(D22574=D13073,D13074=D13073),P13073+P13074+P22574,IF(D13074=D13073,P13074+P13073,P13073))))</f>
        <v/>
      </c>
      <c r="AT13073">
        <f>AR13073-AS13073</f>
        <v/>
      </c>
    </row>
    <row r="13074" ht="15.75" customHeight="1" s="121">
      <c r="B13074">
        <f>D13074&amp;Q13074&amp;E13074</f>
        <v/>
      </c>
      <c r="C13074" s="73" t="n"/>
      <c r="D13074" s="73" t="n"/>
      <c r="E13074" s="78" t="n"/>
      <c r="F13074" s="75" t="n"/>
      <c r="G13074" s="73" t="n"/>
      <c r="H13074" s="75" t="n"/>
      <c r="I13074" s="75" t="n"/>
      <c r="J13074" s="75" t="n"/>
      <c r="K13074" s="75" t="n"/>
      <c r="L13074" s="75" t="n"/>
      <c r="M13074" s="75" t="n"/>
      <c r="N13074" s="75" t="n"/>
      <c r="O13074" s="75" t="n"/>
      <c r="P13074" s="75" t="n"/>
      <c r="Q13074" s="79" t="n"/>
      <c r="AR13074">
        <f>IF($AU$2&lt;&gt;5,NA(),IF(D13074=D13073,0,IF(AND(D22575=D13074,D13075=D13074),O13074+O13075+O22575,IF(D13075=D13074,O13075+O13074,O13074))))</f>
        <v/>
      </c>
      <c r="AS13074">
        <f>IF($AU$2&lt;&gt;5,NA(),IF(D13074=D13073,0,IF(AND(D22575=D13074,D13075=D13074),P13074+P13075+P22575,IF(D13075=D13074,P13075+P13074,P13074))))</f>
        <v/>
      </c>
      <c r="AT13074">
        <f>AR13074-AS13074</f>
        <v/>
      </c>
    </row>
    <row r="13075" ht="15.75" customHeight="1" s="121">
      <c r="B13075">
        <f>D13075&amp;Q13075&amp;E13075</f>
        <v/>
      </c>
      <c r="C13075" s="73" t="n"/>
      <c r="D13075" s="73" t="n"/>
      <c r="E13075" s="78" t="n"/>
      <c r="F13075" s="75" t="n"/>
      <c r="G13075" s="73" t="n"/>
      <c r="H13075" s="75" t="n"/>
      <c r="I13075" s="75" t="n"/>
      <c r="J13075" s="75" t="n"/>
      <c r="K13075" s="75" t="n"/>
      <c r="L13075" s="75" t="n"/>
      <c r="M13075" s="75" t="n"/>
      <c r="N13075" s="75" t="n"/>
      <c r="O13075" s="75" t="n"/>
      <c r="P13075" s="75" t="n"/>
      <c r="Q13075" s="79" t="n"/>
      <c r="AR13075">
        <f>IF($AU$2&lt;&gt;5,NA(),IF(D13075=D13074,0,IF(AND(D22576=D13075,D13076=D13075),O13075+O13076+O22576,IF(D13076=D13075,O13076+O13075,O13075))))</f>
        <v/>
      </c>
      <c r="AS13075">
        <f>IF($AU$2&lt;&gt;5,NA(),IF(D13075=D13074,0,IF(AND(D22576=D13075,D13076=D13075),P13075+P13076+P22576,IF(D13076=D13075,P13076+P13075,P13075))))</f>
        <v/>
      </c>
      <c r="AT13075">
        <f>AR13075-AS13075</f>
        <v/>
      </c>
    </row>
    <row r="13076" ht="15.75" customHeight="1" s="121">
      <c r="B13076">
        <f>D13076&amp;Q13076&amp;E13076</f>
        <v/>
      </c>
      <c r="C13076" s="73" t="n"/>
      <c r="D13076" s="73" t="n"/>
      <c r="E13076" s="78" t="n"/>
      <c r="F13076" s="75" t="n"/>
      <c r="G13076" s="73" t="n"/>
      <c r="H13076" s="75" t="n"/>
      <c r="I13076" s="75" t="n"/>
      <c r="J13076" s="75" t="n"/>
      <c r="K13076" s="75" t="n"/>
      <c r="L13076" s="75" t="n"/>
      <c r="M13076" s="75" t="n"/>
      <c r="N13076" s="75" t="n"/>
      <c r="O13076" s="75" t="n"/>
      <c r="P13076" s="75" t="n"/>
      <c r="Q13076" s="79" t="n"/>
      <c r="AR13076">
        <f>IF($AU$2&lt;&gt;5,NA(),IF(D13076=D13075,0,IF(AND(D22577=D13076,D13077=D13076),O13076+O13077+O22577,IF(D13077=D13076,O13077+O13076,O13076))))</f>
        <v/>
      </c>
      <c r="AS13076">
        <f>IF($AU$2&lt;&gt;5,NA(),IF(D13076=D13075,0,IF(AND(D22577=D13076,D13077=D13076),P13076+P13077+P22577,IF(D13077=D13076,P13077+P13076,P13076))))</f>
        <v/>
      </c>
      <c r="AT13076">
        <f>AR13076-AS13076</f>
        <v/>
      </c>
    </row>
    <row r="13077" ht="15.75" customHeight="1" s="121">
      <c r="B13077">
        <f>D13077&amp;Q13077&amp;E13077</f>
        <v/>
      </c>
      <c r="C13077" s="73" t="n"/>
      <c r="D13077" s="73" t="n"/>
      <c r="E13077" s="78" t="n"/>
      <c r="F13077" s="75" t="n"/>
      <c r="G13077" s="73" t="n"/>
      <c r="H13077" s="75" t="n"/>
      <c r="I13077" s="75" t="n"/>
      <c r="J13077" s="75" t="n"/>
      <c r="K13077" s="75" t="n"/>
      <c r="L13077" s="75" t="n"/>
      <c r="M13077" s="75" t="n"/>
      <c r="N13077" s="75" t="n"/>
      <c r="O13077" s="75" t="n"/>
      <c r="P13077" s="75" t="n"/>
      <c r="Q13077" s="79" t="n"/>
      <c r="AR13077">
        <f>IF($AU$2&lt;&gt;5,NA(),IF(D13077=D13076,0,IF(AND(D22578=D13077,D13078=D13077),O13077+O13078+O22578,IF(D13078=D13077,O13078+O13077,O13077))))</f>
        <v/>
      </c>
      <c r="AS13077">
        <f>IF($AU$2&lt;&gt;5,NA(),IF(D13077=D13076,0,IF(AND(D22578=D13077,D13078=D13077),P13077+P13078+P22578,IF(D13078=D13077,P13078+P13077,P13077))))</f>
        <v/>
      </c>
      <c r="AT13077">
        <f>AR13077-AS13077</f>
        <v/>
      </c>
    </row>
    <row r="13078" ht="15.75" customHeight="1" s="121">
      <c r="B13078">
        <f>D13078&amp;Q13078&amp;E13078</f>
        <v/>
      </c>
      <c r="C13078" s="73" t="n"/>
      <c r="D13078" s="73" t="n"/>
      <c r="E13078" s="78" t="n"/>
      <c r="F13078" s="75" t="n"/>
      <c r="G13078" s="73" t="n"/>
      <c r="H13078" s="75" t="n"/>
      <c r="I13078" s="75" t="n"/>
      <c r="J13078" s="75" t="n"/>
      <c r="K13078" s="75" t="n"/>
      <c r="L13078" s="75" t="n"/>
      <c r="M13078" s="75" t="n"/>
      <c r="N13078" s="75" t="n"/>
      <c r="O13078" s="75" t="n"/>
      <c r="P13078" s="75" t="n"/>
      <c r="Q13078" s="79" t="n"/>
      <c r="AR13078">
        <f>IF($AU$2&lt;&gt;5,NA(),IF(D13078=D13077,0,IF(AND(D22579=D13078,D13079=D13078),O13078+O13079+O22579,IF(D13079=D13078,O13079+O13078,O13078))))</f>
        <v/>
      </c>
      <c r="AS13078">
        <f>IF($AU$2&lt;&gt;5,NA(),IF(D13078=D13077,0,IF(AND(D22579=D13078,D13079=D13078),P13078+P13079+P22579,IF(D13079=D13078,P13079+P13078,P13078))))</f>
        <v/>
      </c>
      <c r="AT13078">
        <f>AR13078-AS13078</f>
        <v/>
      </c>
    </row>
    <row r="13079" ht="15.75" customHeight="1" s="121">
      <c r="B13079">
        <f>D13079&amp;Q13079&amp;E13079</f>
        <v/>
      </c>
      <c r="C13079" s="73" t="n"/>
      <c r="D13079" s="73" t="n"/>
      <c r="E13079" s="78" t="n"/>
      <c r="F13079" s="75" t="n"/>
      <c r="G13079" s="73" t="n"/>
      <c r="H13079" s="75" t="n"/>
      <c r="I13079" s="75" t="n"/>
      <c r="J13079" s="75" t="n"/>
      <c r="K13079" s="75" t="n"/>
      <c r="L13079" s="75" t="n"/>
      <c r="M13079" s="75" t="n"/>
      <c r="N13079" s="75" t="n"/>
      <c r="O13079" s="75" t="n"/>
      <c r="P13079" s="75" t="n"/>
      <c r="Q13079" s="79" t="n"/>
      <c r="AR13079">
        <f>IF($AU$2&lt;&gt;5,NA(),IF(D13079=D13078,0,IF(AND(D22580=D13079,D13080=D13079),O13079+O13080+O22580,IF(D13080=D13079,O13080+O13079,O13079))))</f>
        <v/>
      </c>
      <c r="AS13079">
        <f>IF($AU$2&lt;&gt;5,NA(),IF(D13079=D13078,0,IF(AND(D22580=D13079,D13080=D13079),P13079+P13080+P22580,IF(D13080=D13079,P13080+P13079,P13079))))</f>
        <v/>
      </c>
      <c r="AT13079">
        <f>AR13079-AS13079</f>
        <v/>
      </c>
    </row>
    <row r="13080" ht="15.75" customHeight="1" s="121">
      <c r="B13080">
        <f>D13080&amp;Q13080&amp;E13080</f>
        <v/>
      </c>
      <c r="C13080" s="73" t="n"/>
      <c r="D13080" s="73" t="n"/>
      <c r="E13080" s="78" t="n"/>
      <c r="F13080" s="75" t="n"/>
      <c r="G13080" s="73" t="n"/>
      <c r="H13080" s="75" t="n"/>
      <c r="I13080" s="75" t="n"/>
      <c r="J13080" s="75" t="n"/>
      <c r="K13080" s="75" t="n"/>
      <c r="L13080" s="75" t="n"/>
      <c r="M13080" s="75" t="n"/>
      <c r="N13080" s="75" t="n"/>
      <c r="O13080" s="75" t="n"/>
      <c r="P13080" s="75" t="n"/>
      <c r="Q13080" s="79" t="n"/>
      <c r="AR13080">
        <f>IF($AU$2&lt;&gt;5,NA(),IF(D13080=D13079,0,IF(AND(D22581=D13080,D13081=D13080),O13080+O13081+O22581,IF(D13081=D13080,O13081+O13080,O13080))))</f>
        <v/>
      </c>
      <c r="AS13080">
        <f>IF($AU$2&lt;&gt;5,NA(),IF(D13080=D13079,0,IF(AND(D22581=D13080,D13081=D13080),P13080+P13081+P22581,IF(D13081=D13080,P13081+P13080,P13080))))</f>
        <v/>
      </c>
      <c r="AT13080">
        <f>AR13080-AS13080</f>
        <v/>
      </c>
    </row>
    <row r="13081" ht="15.75" customHeight="1" s="121">
      <c r="B13081">
        <f>D13081&amp;Q13081&amp;E13081</f>
        <v/>
      </c>
      <c r="C13081" s="73" t="n"/>
      <c r="D13081" s="73" t="n"/>
      <c r="E13081" s="78" t="n"/>
      <c r="F13081" s="75" t="n"/>
      <c r="G13081" s="73" t="n"/>
      <c r="H13081" s="75" t="n"/>
      <c r="I13081" s="75" t="n"/>
      <c r="J13081" s="75" t="n"/>
      <c r="K13081" s="75" t="n"/>
      <c r="L13081" s="75" t="n"/>
      <c r="M13081" s="75" t="n"/>
      <c r="N13081" s="75" t="n"/>
      <c r="O13081" s="75" t="n"/>
      <c r="P13081" s="75" t="n"/>
      <c r="Q13081" s="79" t="n"/>
      <c r="AR13081">
        <f>IF($AU$2&lt;&gt;5,NA(),IF(D13081=D13080,0,IF(AND(D22582=D13081,D13082=D13081),O13081+O13082+O22582,IF(D13082=D13081,O13082+O13081,O13081))))</f>
        <v/>
      </c>
      <c r="AS13081">
        <f>IF($AU$2&lt;&gt;5,NA(),IF(D13081=D13080,0,IF(AND(D22582=D13081,D13082=D13081),P13081+P13082+P22582,IF(D13082=D13081,P13082+P13081,P13081))))</f>
        <v/>
      </c>
      <c r="AT13081">
        <f>AR13081-AS13081</f>
        <v/>
      </c>
    </row>
    <row r="13082" ht="15.75" customHeight="1" s="121">
      <c r="B13082">
        <f>D13082&amp;Q13082&amp;E13082</f>
        <v/>
      </c>
      <c r="C13082" s="73" t="n"/>
      <c r="D13082" s="73" t="n"/>
      <c r="E13082" s="78" t="n"/>
      <c r="F13082" s="75" t="n"/>
      <c r="G13082" s="73" t="n"/>
      <c r="H13082" s="75" t="n"/>
      <c r="I13082" s="75" t="n"/>
      <c r="J13082" s="75" t="n"/>
      <c r="K13082" s="75" t="n"/>
      <c r="L13082" s="75" t="n"/>
      <c r="M13082" s="75" t="n"/>
      <c r="N13082" s="75" t="n"/>
      <c r="O13082" s="75" t="n"/>
      <c r="P13082" s="75" t="n"/>
      <c r="Q13082" s="79" t="n"/>
      <c r="AR13082">
        <f>IF($AU$2&lt;&gt;5,NA(),IF(D13082=D13081,0,IF(AND(D22583=D13082,D13083=D13082),O13082+O13083+O22583,IF(D13083=D13082,O13083+O13082,O13082))))</f>
        <v/>
      </c>
      <c r="AS13082">
        <f>IF($AU$2&lt;&gt;5,NA(),IF(D13082=D13081,0,IF(AND(D22583=D13082,D13083=D13082),P13082+P13083+P22583,IF(D13083=D13082,P13083+P13082,P13082))))</f>
        <v/>
      </c>
      <c r="AT13082">
        <f>AR13082-AS13082</f>
        <v/>
      </c>
    </row>
    <row r="13083" ht="15.75" customHeight="1" s="121">
      <c r="B13083">
        <f>D13083&amp;Q13083&amp;E13083</f>
        <v/>
      </c>
      <c r="C13083" s="73" t="n"/>
      <c r="D13083" s="73" t="n"/>
      <c r="E13083" s="78" t="n"/>
      <c r="F13083" s="75" t="n"/>
      <c r="G13083" s="73" t="n"/>
      <c r="H13083" s="75" t="n"/>
      <c r="I13083" s="75" t="n"/>
      <c r="J13083" s="75" t="n"/>
      <c r="K13083" s="75" t="n"/>
      <c r="L13083" s="75" t="n"/>
      <c r="M13083" s="75" t="n"/>
      <c r="N13083" s="75" t="n"/>
      <c r="O13083" s="75" t="n"/>
      <c r="P13083" s="75" t="n"/>
      <c r="Q13083" s="79" t="n"/>
      <c r="AR13083">
        <f>IF($AU$2&lt;&gt;5,NA(),IF(D13083=D13082,0,IF(AND(D22584=D13083,D13084=D13083),O13083+O13084+O22584,IF(D13084=D13083,O13084+O13083,O13083))))</f>
        <v/>
      </c>
      <c r="AS13083">
        <f>IF($AU$2&lt;&gt;5,NA(),IF(D13083=D13082,0,IF(AND(D22584=D13083,D13084=D13083),P13083+P13084+P22584,IF(D13084=D13083,P13084+P13083,P13083))))</f>
        <v/>
      </c>
      <c r="AT13083">
        <f>AR13083-AS13083</f>
        <v/>
      </c>
    </row>
    <row r="13084" ht="15.75" customHeight="1" s="121">
      <c r="B13084">
        <f>D13084&amp;Q13084&amp;E13084</f>
        <v/>
      </c>
      <c r="C13084" s="73" t="n"/>
      <c r="D13084" s="73" t="n"/>
      <c r="E13084" s="78" t="n"/>
      <c r="F13084" s="75" t="n"/>
      <c r="G13084" s="73" t="n"/>
      <c r="H13084" s="75" t="n"/>
      <c r="I13084" s="75" t="n"/>
      <c r="J13084" s="75" t="n"/>
      <c r="K13084" s="75" t="n"/>
      <c r="L13084" s="75" t="n"/>
      <c r="M13084" s="75" t="n"/>
      <c r="N13084" s="75" t="n"/>
      <c r="O13084" s="75" t="n"/>
      <c r="P13084" s="75" t="n"/>
      <c r="Q13084" s="79" t="n"/>
      <c r="AR13084">
        <f>IF($AU$2&lt;&gt;5,NA(),IF(D13084=D13083,0,IF(AND(D22585=D13084,D13085=D13084),O13084+O13085+O22585,IF(D13085=D13084,O13085+O13084,O13084))))</f>
        <v/>
      </c>
      <c r="AS13084">
        <f>IF($AU$2&lt;&gt;5,NA(),IF(D13084=D13083,0,IF(AND(D22585=D13084,D13085=D13084),P13084+P13085+P22585,IF(D13085=D13084,P13085+P13084,P13084))))</f>
        <v/>
      </c>
      <c r="AT13084">
        <f>AR13084-AS13084</f>
        <v/>
      </c>
    </row>
    <row r="13085" ht="15.75" customHeight="1" s="121">
      <c r="B13085">
        <f>D13085&amp;Q13085&amp;E13085</f>
        <v/>
      </c>
      <c r="C13085" s="73" t="n"/>
      <c r="D13085" s="73" t="n"/>
      <c r="E13085" s="78" t="n"/>
      <c r="F13085" s="75" t="n"/>
      <c r="G13085" s="73" t="n"/>
      <c r="H13085" s="75" t="n"/>
      <c r="I13085" s="75" t="n"/>
      <c r="J13085" s="75" t="n"/>
      <c r="K13085" s="75" t="n"/>
      <c r="L13085" s="75" t="n"/>
      <c r="M13085" s="75" t="n"/>
      <c r="N13085" s="75" t="n"/>
      <c r="O13085" s="75" t="n"/>
      <c r="P13085" s="75" t="n"/>
      <c r="Q13085" s="79" t="n"/>
      <c r="AR13085">
        <f>IF($AU$2&lt;&gt;5,NA(),IF(D13085=D13084,0,IF(AND(D22586=D13085,D13086=D13085),O13085+O13086+O22586,IF(D13086=D13085,O13086+O13085,O13085))))</f>
        <v/>
      </c>
      <c r="AS13085">
        <f>IF($AU$2&lt;&gt;5,NA(),IF(D13085=D13084,0,IF(AND(D22586=D13085,D13086=D13085),P13085+P13086+P22586,IF(D13086=D13085,P13086+P13085,P13085))))</f>
        <v/>
      </c>
      <c r="AT13085">
        <f>AR13085-AS13085</f>
        <v/>
      </c>
    </row>
    <row r="13086" ht="15.75" customHeight="1" s="121">
      <c r="B13086">
        <f>D13086&amp;Q13086&amp;E13086</f>
        <v/>
      </c>
      <c r="C13086" s="73" t="n"/>
      <c r="D13086" s="73" t="n"/>
      <c r="E13086" s="78" t="n"/>
      <c r="F13086" s="75" t="n"/>
      <c r="G13086" s="73" t="n"/>
      <c r="H13086" s="75" t="n"/>
      <c r="I13086" s="75" t="n"/>
      <c r="J13086" s="75" t="n"/>
      <c r="K13086" s="75" t="n"/>
      <c r="L13086" s="75" t="n"/>
      <c r="M13086" s="75" t="n"/>
      <c r="N13086" s="75" t="n"/>
      <c r="O13086" s="75" t="n"/>
      <c r="P13086" s="75" t="n"/>
      <c r="Q13086" s="79" t="n"/>
      <c r="AR13086">
        <f>IF($AU$2&lt;&gt;5,NA(),IF(D13086=D13085,0,IF(AND(D22587=D13086,D13087=D13086),O13086+O13087+O22587,IF(D13087=D13086,O13087+O13086,O13086))))</f>
        <v/>
      </c>
      <c r="AS13086">
        <f>IF($AU$2&lt;&gt;5,NA(),IF(D13086=D13085,0,IF(AND(D22587=D13086,D13087=D13086),P13086+P13087+P22587,IF(D13087=D13086,P13087+P13086,P13086))))</f>
        <v/>
      </c>
      <c r="AT13086">
        <f>AR13086-AS13086</f>
        <v/>
      </c>
    </row>
    <row r="13087" ht="15.75" customHeight="1" s="121">
      <c r="B13087">
        <f>D13087&amp;Q13087&amp;E13087</f>
        <v/>
      </c>
      <c r="C13087" s="73" t="n"/>
      <c r="D13087" s="73" t="n"/>
      <c r="E13087" s="78" t="n"/>
      <c r="F13087" s="75" t="n"/>
      <c r="G13087" s="73" t="n"/>
      <c r="H13087" s="75" t="n"/>
      <c r="I13087" s="75" t="n"/>
      <c r="J13087" s="75" t="n"/>
      <c r="K13087" s="75" t="n"/>
      <c r="L13087" s="75" t="n"/>
      <c r="M13087" s="75" t="n"/>
      <c r="N13087" s="75" t="n"/>
      <c r="O13087" s="75" t="n"/>
      <c r="P13087" s="75" t="n"/>
      <c r="Q13087" s="79" t="n"/>
      <c r="AR13087">
        <f>IF($AU$2&lt;&gt;5,NA(),IF(D13087=D13086,0,IF(AND(D22588=D13087,D13088=D13087),O13087+O13088+O22588,IF(D13088=D13087,O13088+O13087,O13087))))</f>
        <v/>
      </c>
      <c r="AS13087">
        <f>IF($AU$2&lt;&gt;5,NA(),IF(D13087=D13086,0,IF(AND(D22588=D13087,D13088=D13087),P13087+P13088+P22588,IF(D13088=D13087,P13088+P13087,P13087))))</f>
        <v/>
      </c>
      <c r="AT13087">
        <f>AR13087-AS13087</f>
        <v/>
      </c>
    </row>
    <row r="13088" ht="15.75" customHeight="1" s="121">
      <c r="B13088">
        <f>D13088&amp;Q13088&amp;E13088</f>
        <v/>
      </c>
      <c r="C13088" s="73" t="n"/>
      <c r="D13088" s="73" t="n"/>
      <c r="E13088" s="78" t="n"/>
      <c r="F13088" s="75" t="n"/>
      <c r="G13088" s="73" t="n"/>
      <c r="H13088" s="75" t="n"/>
      <c r="I13088" s="75" t="n"/>
      <c r="J13088" s="75" t="n"/>
      <c r="K13088" s="75" t="n"/>
      <c r="L13088" s="75" t="n"/>
      <c r="M13088" s="75" t="n"/>
      <c r="N13088" s="75" t="n"/>
      <c r="O13088" s="75" t="n"/>
      <c r="P13088" s="75" t="n"/>
      <c r="Q13088" s="79" t="n"/>
      <c r="AR13088">
        <f>IF($AU$2&lt;&gt;5,NA(),IF(D13088=D13087,0,IF(AND(D22589=D13088,D13089=D13088),O13088+O13089+O22589,IF(D13089=D13088,O13089+O13088,O13088))))</f>
        <v/>
      </c>
      <c r="AS13088">
        <f>IF($AU$2&lt;&gt;5,NA(),IF(D13088=D13087,0,IF(AND(D22589=D13088,D13089=D13088),P13088+P13089+P22589,IF(D13089=D13088,P13089+P13088,P13088))))</f>
        <v/>
      </c>
      <c r="AT13088">
        <f>AR13088-AS13088</f>
        <v/>
      </c>
    </row>
    <row r="13089" ht="15.75" customHeight="1" s="121">
      <c r="B13089">
        <f>D13089&amp;Q13089&amp;E13089</f>
        <v/>
      </c>
      <c r="C13089" s="73" t="n"/>
      <c r="D13089" s="73" t="n"/>
      <c r="E13089" s="78" t="n"/>
      <c r="F13089" s="75" t="n"/>
      <c r="G13089" s="73" t="n"/>
      <c r="H13089" s="75" t="n"/>
      <c r="I13089" s="75" t="n"/>
      <c r="J13089" s="75" t="n"/>
      <c r="K13089" s="75" t="n"/>
      <c r="L13089" s="75" t="n"/>
      <c r="M13089" s="75" t="n"/>
      <c r="N13089" s="75" t="n"/>
      <c r="O13089" s="75" t="n"/>
      <c r="P13089" s="75" t="n"/>
      <c r="Q13089" s="79" t="n"/>
      <c r="AR13089">
        <f>IF($AU$2&lt;&gt;5,NA(),IF(D13089=D13088,0,IF(AND(D22590=D13089,D13090=D13089),O13089+O13090+O22590,IF(D13090=D13089,O13090+O13089,O13089))))</f>
        <v/>
      </c>
      <c r="AS13089">
        <f>IF($AU$2&lt;&gt;5,NA(),IF(D13089=D13088,0,IF(AND(D22590=D13089,D13090=D13089),P13089+P13090+P22590,IF(D13090=D13089,P13090+P13089,P13089))))</f>
        <v/>
      </c>
      <c r="AT13089">
        <f>AR13089-AS13089</f>
        <v/>
      </c>
    </row>
    <row r="13090" ht="15.75" customHeight="1" s="121">
      <c r="B13090">
        <f>D13090&amp;Q13090&amp;E13090</f>
        <v/>
      </c>
      <c r="C13090" s="73" t="n"/>
      <c r="D13090" s="73" t="n"/>
      <c r="E13090" s="78" t="n"/>
      <c r="F13090" s="75" t="n"/>
      <c r="G13090" s="73" t="n"/>
      <c r="H13090" s="75" t="n"/>
      <c r="I13090" s="75" t="n"/>
      <c r="J13090" s="75" t="n"/>
      <c r="K13090" s="75" t="n"/>
      <c r="L13090" s="75" t="n"/>
      <c r="M13090" s="75" t="n"/>
      <c r="N13090" s="75" t="n"/>
      <c r="O13090" s="75" t="n"/>
      <c r="P13090" s="75" t="n"/>
      <c r="Q13090" s="79" t="n"/>
      <c r="AR13090">
        <f>IF($AU$2&lt;&gt;5,NA(),IF(D13090=D13089,0,IF(AND(D22591=D13090,D13091=D13090),O13090+O13091+O22591,IF(D13091=D13090,O13091+O13090,O13090))))</f>
        <v/>
      </c>
      <c r="AS13090">
        <f>IF($AU$2&lt;&gt;5,NA(),IF(D13090=D13089,0,IF(AND(D22591=D13090,D13091=D13090),P13090+P13091+P22591,IF(D13091=D13090,P13091+P13090,P13090))))</f>
        <v/>
      </c>
      <c r="AT13090">
        <f>AR13090-AS13090</f>
        <v/>
      </c>
    </row>
    <row r="13091" ht="15.75" customHeight="1" s="121">
      <c r="B13091">
        <f>D13091&amp;Q13091&amp;E13091</f>
        <v/>
      </c>
      <c r="C13091" s="73" t="n"/>
      <c r="D13091" s="73" t="n"/>
      <c r="E13091" s="78" t="n"/>
      <c r="F13091" s="75" t="n"/>
      <c r="G13091" s="73" t="n"/>
      <c r="H13091" s="75" t="n"/>
      <c r="I13091" s="75" t="n"/>
      <c r="J13091" s="75" t="n"/>
      <c r="K13091" s="75" t="n"/>
      <c r="L13091" s="75" t="n"/>
      <c r="M13091" s="75" t="n"/>
      <c r="N13091" s="75" t="n"/>
      <c r="O13091" s="75" t="n"/>
      <c r="P13091" s="75" t="n"/>
      <c r="Q13091" s="79" t="n"/>
      <c r="AR13091">
        <f>IF($AU$2&lt;&gt;5,NA(),IF(D13091=D13090,0,IF(AND(D22592=D13091,D13092=D13091),O13091+O13092+O22592,IF(D13092=D13091,O13092+O13091,O13091))))</f>
        <v/>
      </c>
      <c r="AS13091">
        <f>IF($AU$2&lt;&gt;5,NA(),IF(D13091=D13090,0,IF(AND(D22592=D13091,D13092=D13091),P13091+P13092+P22592,IF(D13092=D13091,P13092+P13091,P13091))))</f>
        <v/>
      </c>
      <c r="AT13091">
        <f>AR13091-AS13091</f>
        <v/>
      </c>
    </row>
    <row r="13092" ht="15.75" customHeight="1" s="121">
      <c r="B13092">
        <f>D13092&amp;Q13092&amp;E13092</f>
        <v/>
      </c>
      <c r="C13092" s="73" t="n"/>
      <c r="D13092" s="73" t="n"/>
      <c r="E13092" s="78" t="n"/>
      <c r="F13092" s="75" t="n"/>
      <c r="G13092" s="73" t="n"/>
      <c r="H13092" s="75" t="n"/>
      <c r="I13092" s="75" t="n"/>
      <c r="J13092" s="75" t="n"/>
      <c r="K13092" s="75" t="n"/>
      <c r="L13092" s="75" t="n"/>
      <c r="M13092" s="75" t="n"/>
      <c r="N13092" s="75" t="n"/>
      <c r="O13092" s="75" t="n"/>
      <c r="P13092" s="75" t="n"/>
      <c r="Q13092" s="79" t="n"/>
      <c r="AR13092">
        <f>IF($AU$2&lt;&gt;5,NA(),IF(D13092=D13091,0,IF(AND(D22593=D13092,D13093=D13092),O13092+O13093+O22593,IF(D13093=D13092,O13093+O13092,O13092))))</f>
        <v/>
      </c>
      <c r="AS13092">
        <f>IF($AU$2&lt;&gt;5,NA(),IF(D13092=D13091,0,IF(AND(D22593=D13092,D13093=D13092),P13092+P13093+P22593,IF(D13093=D13092,P13093+P13092,P13092))))</f>
        <v/>
      </c>
      <c r="AT13092">
        <f>AR13092-AS13092</f>
        <v/>
      </c>
    </row>
    <row r="13093" ht="15.75" customHeight="1" s="121">
      <c r="B13093">
        <f>D13093&amp;Q13093&amp;E13093</f>
        <v/>
      </c>
      <c r="C13093" s="73" t="n"/>
      <c r="D13093" s="73" t="n"/>
      <c r="E13093" s="78" t="n"/>
      <c r="F13093" s="75" t="n"/>
      <c r="G13093" s="73" t="n"/>
      <c r="H13093" s="75" t="n"/>
      <c r="I13093" s="75" t="n"/>
      <c r="J13093" s="75" t="n"/>
      <c r="K13093" s="75" t="n"/>
      <c r="L13093" s="75" t="n"/>
      <c r="M13093" s="75" t="n"/>
      <c r="N13093" s="75" t="n"/>
      <c r="O13093" s="75" t="n"/>
      <c r="P13093" s="75" t="n"/>
      <c r="Q13093" s="79" t="n"/>
      <c r="AR13093">
        <f>IF($AU$2&lt;&gt;5,NA(),IF(D13093=D13092,0,IF(AND(D22594=D13093,D13094=D13093),O13093+O13094+O22594,IF(D13094=D13093,O13094+O13093,O13093))))</f>
        <v/>
      </c>
      <c r="AS13093">
        <f>IF($AU$2&lt;&gt;5,NA(),IF(D13093=D13092,0,IF(AND(D22594=D13093,D13094=D13093),P13093+P13094+P22594,IF(D13094=D13093,P13094+P13093,P13093))))</f>
        <v/>
      </c>
      <c r="AT13093">
        <f>AR13093-AS13093</f>
        <v/>
      </c>
    </row>
    <row r="13094" ht="15.75" customHeight="1" s="121">
      <c r="B13094">
        <f>D13094&amp;Q13094&amp;E13094</f>
        <v/>
      </c>
      <c r="C13094" s="73" t="n"/>
      <c r="D13094" s="73" t="n"/>
      <c r="E13094" s="78" t="n"/>
      <c r="F13094" s="75" t="n"/>
      <c r="G13094" s="73" t="n"/>
      <c r="H13094" s="75" t="n"/>
      <c r="I13094" s="75" t="n"/>
      <c r="J13094" s="75" t="n"/>
      <c r="K13094" s="75" t="n"/>
      <c r="L13094" s="75" t="n"/>
      <c r="M13094" s="75" t="n"/>
      <c r="N13094" s="75" t="n"/>
      <c r="O13094" s="75" t="n"/>
      <c r="P13094" s="75" t="n"/>
      <c r="Q13094" s="79" t="n"/>
      <c r="AR13094">
        <f>IF($AU$2&lt;&gt;5,NA(),IF(D13094=D13093,0,IF(AND(D22595=D13094,D13095=D13094),O13094+O13095+O22595,IF(D13095=D13094,O13095+O13094,O13094))))</f>
        <v/>
      </c>
      <c r="AS13094">
        <f>IF($AU$2&lt;&gt;5,NA(),IF(D13094=D13093,0,IF(AND(D22595=D13094,D13095=D13094),P13094+P13095+P22595,IF(D13095=D13094,P13095+P13094,P13094))))</f>
        <v/>
      </c>
      <c r="AT13094">
        <f>AR13094-AS13094</f>
        <v/>
      </c>
    </row>
    <row r="13095" ht="15.75" customHeight="1" s="121">
      <c r="B13095">
        <f>D13095&amp;Q13095&amp;E13095</f>
        <v/>
      </c>
      <c r="C13095" s="73" t="n"/>
      <c r="D13095" s="73" t="n"/>
      <c r="E13095" s="78" t="n"/>
      <c r="F13095" s="75" t="n"/>
      <c r="G13095" s="73" t="n"/>
      <c r="H13095" s="75" t="n"/>
      <c r="I13095" s="75" t="n"/>
      <c r="J13095" s="75" t="n"/>
      <c r="K13095" s="75" t="n"/>
      <c r="L13095" s="75" t="n"/>
      <c r="M13095" s="75" t="n"/>
      <c r="N13095" s="75" t="n"/>
      <c r="O13095" s="75" t="n"/>
      <c r="P13095" s="75" t="n"/>
      <c r="Q13095" s="79" t="n"/>
      <c r="AR13095">
        <f>IF($AU$2&lt;&gt;5,NA(),IF(D13095=D13094,0,IF(AND(D22596=D13095,D13096=D13095),O13095+O13096+O22596,IF(D13096=D13095,O13096+O13095,O13095))))</f>
        <v/>
      </c>
      <c r="AS13095">
        <f>IF($AU$2&lt;&gt;5,NA(),IF(D13095=D13094,0,IF(AND(D22596=D13095,D13096=D13095),P13095+P13096+P22596,IF(D13096=D13095,P13096+P13095,P13095))))</f>
        <v/>
      </c>
      <c r="AT13095">
        <f>AR13095-AS13095</f>
        <v/>
      </c>
    </row>
    <row r="13096" ht="15.75" customHeight="1" s="121">
      <c r="B13096">
        <f>D13096&amp;Q13096&amp;E13096</f>
        <v/>
      </c>
      <c r="C13096" s="73" t="n"/>
      <c r="D13096" s="73" t="n"/>
      <c r="E13096" s="78" t="n"/>
      <c r="F13096" s="75" t="n"/>
      <c r="G13096" s="73" t="n"/>
      <c r="H13096" s="75" t="n"/>
      <c r="I13096" s="75" t="n"/>
      <c r="J13096" s="75" t="n"/>
      <c r="K13096" s="75" t="n"/>
      <c r="L13096" s="75" t="n"/>
      <c r="M13096" s="75" t="n"/>
      <c r="N13096" s="75" t="n"/>
      <c r="O13096" s="75" t="n"/>
      <c r="P13096" s="75" t="n"/>
      <c r="Q13096" s="79" t="n"/>
      <c r="AR13096">
        <f>IF($AU$2&lt;&gt;5,NA(),IF(D13096=D13095,0,IF(AND(D22597=D13096,D13097=D13096),O13096+O13097+O22597,IF(D13097=D13096,O13097+O13096,O13096))))</f>
        <v/>
      </c>
      <c r="AS13096">
        <f>IF($AU$2&lt;&gt;5,NA(),IF(D13096=D13095,0,IF(AND(D22597=D13096,D13097=D13096),P13096+P13097+P22597,IF(D13097=D13096,P13097+P13096,P13096))))</f>
        <v/>
      </c>
      <c r="AT13096">
        <f>AR13096-AS13096</f>
        <v/>
      </c>
    </row>
    <row r="13097" ht="15.75" customHeight="1" s="121">
      <c r="B13097">
        <f>D13097&amp;Q13097&amp;E13097</f>
        <v/>
      </c>
      <c r="C13097" s="73" t="n"/>
      <c r="D13097" s="73" t="n"/>
      <c r="E13097" s="78" t="n"/>
      <c r="F13097" s="75" t="n"/>
      <c r="G13097" s="73" t="n"/>
      <c r="H13097" s="75" t="n"/>
      <c r="I13097" s="75" t="n"/>
      <c r="J13097" s="75" t="n"/>
      <c r="K13097" s="75" t="n"/>
      <c r="L13097" s="75" t="n"/>
      <c r="M13097" s="75" t="n"/>
      <c r="N13097" s="75" t="n"/>
      <c r="O13097" s="75" t="n"/>
      <c r="P13097" s="75" t="n"/>
      <c r="Q13097" s="79" t="n"/>
      <c r="AR13097">
        <f>IF($AU$2&lt;&gt;5,NA(),IF(D13097=D13096,0,IF(AND(D22598=D13097,D13098=D13097),O13097+O13098+O22598,IF(D13098=D13097,O13098+O13097,O13097))))</f>
        <v/>
      </c>
      <c r="AS13097">
        <f>IF($AU$2&lt;&gt;5,NA(),IF(D13097=D13096,0,IF(AND(D22598=D13097,D13098=D13097),P13097+P13098+P22598,IF(D13098=D13097,P13098+P13097,P13097))))</f>
        <v/>
      </c>
      <c r="AT13097">
        <f>AR13097-AS13097</f>
        <v/>
      </c>
    </row>
    <row r="13098" ht="15.75" customHeight="1" s="121">
      <c r="B13098">
        <f>D13098&amp;Q13098&amp;E13098</f>
        <v/>
      </c>
      <c r="C13098" s="73" t="n"/>
      <c r="D13098" s="73" t="n"/>
      <c r="E13098" s="78" t="n"/>
      <c r="F13098" s="75" t="n"/>
      <c r="G13098" s="73" t="n"/>
      <c r="H13098" s="75" t="n"/>
      <c r="I13098" s="75" t="n"/>
      <c r="J13098" s="75" t="n"/>
      <c r="K13098" s="75" t="n"/>
      <c r="L13098" s="75" t="n"/>
      <c r="M13098" s="75" t="n"/>
      <c r="N13098" s="75" t="n"/>
      <c r="O13098" s="75" t="n"/>
      <c r="P13098" s="75" t="n"/>
      <c r="Q13098" s="79" t="n"/>
      <c r="AR13098">
        <f>IF($AU$2&lt;&gt;5,NA(),IF(D13098=D13097,0,IF(AND(D22599=D13098,D13099=D13098),O13098+O13099+O22599,IF(D13099=D13098,O13099+O13098,O13098))))</f>
        <v/>
      </c>
      <c r="AS13098">
        <f>IF($AU$2&lt;&gt;5,NA(),IF(D13098=D13097,0,IF(AND(D22599=D13098,D13099=D13098),P13098+P13099+P22599,IF(D13099=D13098,P13099+P13098,P13098))))</f>
        <v/>
      </c>
      <c r="AT13098">
        <f>AR13098-AS13098</f>
        <v/>
      </c>
    </row>
    <row r="13099" ht="15.75" customHeight="1" s="121">
      <c r="B13099">
        <f>D13099&amp;Q13099&amp;E13099</f>
        <v/>
      </c>
      <c r="C13099" s="73" t="n"/>
      <c r="D13099" s="73" t="n"/>
      <c r="E13099" s="78" t="n"/>
      <c r="F13099" s="75" t="n"/>
      <c r="G13099" s="73" t="n"/>
      <c r="H13099" s="75" t="n"/>
      <c r="I13099" s="75" t="n"/>
      <c r="J13099" s="75" t="n"/>
      <c r="K13099" s="75" t="n"/>
      <c r="L13099" s="75" t="n"/>
      <c r="M13099" s="75" t="n"/>
      <c r="N13099" s="75" t="n"/>
      <c r="O13099" s="75" t="n"/>
      <c r="P13099" s="75" t="n"/>
      <c r="Q13099" s="79" t="n"/>
      <c r="AR13099">
        <f>IF($AU$2&lt;&gt;5,NA(),IF(D13099=D13098,0,IF(AND(D22600=D13099,D13100=D13099),O13099+O13100+O22600,IF(D13100=D13099,O13100+O13099,O13099))))</f>
        <v/>
      </c>
      <c r="AS13099">
        <f>IF($AU$2&lt;&gt;5,NA(),IF(D13099=D13098,0,IF(AND(D22600=D13099,D13100=D13099),P13099+P13100+P22600,IF(D13100=D13099,P13100+P13099,P13099))))</f>
        <v/>
      </c>
      <c r="AT13099">
        <f>AR13099-AS13099</f>
        <v/>
      </c>
    </row>
    <row r="13100" ht="15.75" customHeight="1" s="121">
      <c r="B13100">
        <f>D13100&amp;Q13100&amp;E13100</f>
        <v/>
      </c>
      <c r="C13100" s="73" t="n"/>
      <c r="D13100" s="73" t="n"/>
      <c r="E13100" s="78" t="n"/>
      <c r="F13100" s="75" t="n"/>
      <c r="G13100" s="73" t="n"/>
      <c r="H13100" s="75" t="n"/>
      <c r="I13100" s="75" t="n"/>
      <c r="J13100" s="75" t="n"/>
      <c r="K13100" s="75" t="n"/>
      <c r="L13100" s="75" t="n"/>
      <c r="M13100" s="75" t="n"/>
      <c r="N13100" s="75" t="n"/>
      <c r="O13100" s="75" t="n"/>
      <c r="P13100" s="75" t="n"/>
      <c r="Q13100" s="79" t="n"/>
      <c r="AR13100">
        <f>IF($AU$2&lt;&gt;5,NA(),IF(D13100=D13099,0,IF(AND(D22601=D13100,D13101=D13100),O13100+O13101+O22601,IF(D13101=D13100,O13101+O13100,O13100))))</f>
        <v/>
      </c>
      <c r="AS13100">
        <f>IF($AU$2&lt;&gt;5,NA(),IF(D13100=D13099,0,IF(AND(D22601=D13100,D13101=D13100),P13100+P13101+P22601,IF(D13101=D13100,P13101+P13100,P13100))))</f>
        <v/>
      </c>
      <c r="AT13100">
        <f>AR13100-AS13100</f>
        <v/>
      </c>
    </row>
    <row r="13101" ht="15.75" customHeight="1" s="121">
      <c r="B13101">
        <f>D13101&amp;Q13101&amp;E13101</f>
        <v/>
      </c>
      <c r="C13101" s="73" t="n"/>
      <c r="D13101" s="73" t="n"/>
      <c r="E13101" s="78" t="n"/>
      <c r="F13101" s="75" t="n"/>
      <c r="G13101" s="73" t="n"/>
      <c r="H13101" s="75" t="n"/>
      <c r="I13101" s="75" t="n"/>
      <c r="J13101" s="75" t="n"/>
      <c r="K13101" s="75" t="n"/>
      <c r="L13101" s="75" t="n"/>
      <c r="M13101" s="75" t="n"/>
      <c r="N13101" s="75" t="n"/>
      <c r="O13101" s="75" t="n"/>
      <c r="P13101" s="75" t="n"/>
      <c r="Q13101" s="79" t="n"/>
      <c r="AR13101">
        <f>IF($AU$2&lt;&gt;5,NA(),IF(D13101=D13100,0,IF(AND(D22602=D13101,D13102=D13101),O13101+O13102+O22602,IF(D13102=D13101,O13102+O13101,O13101))))</f>
        <v/>
      </c>
      <c r="AS13101">
        <f>IF($AU$2&lt;&gt;5,NA(),IF(D13101=D13100,0,IF(AND(D22602=D13101,D13102=D13101),P13101+P13102+P22602,IF(D13102=D13101,P13102+P13101,P13101))))</f>
        <v/>
      </c>
      <c r="AT13101">
        <f>AR13101-AS13101</f>
        <v/>
      </c>
    </row>
    <row r="13102" ht="15.75" customHeight="1" s="121">
      <c r="B13102">
        <f>D13102&amp;Q13102&amp;E13102</f>
        <v/>
      </c>
      <c r="C13102" s="73" t="n"/>
      <c r="D13102" s="73" t="n"/>
      <c r="E13102" s="78" t="n"/>
      <c r="F13102" s="75" t="n"/>
      <c r="G13102" s="73" t="n"/>
      <c r="H13102" s="75" t="n"/>
      <c r="I13102" s="75" t="n"/>
      <c r="J13102" s="75" t="n"/>
      <c r="K13102" s="75" t="n"/>
      <c r="L13102" s="75" t="n"/>
      <c r="M13102" s="75" t="n"/>
      <c r="N13102" s="75" t="n"/>
      <c r="O13102" s="75" t="n"/>
      <c r="P13102" s="75" t="n"/>
      <c r="Q13102" s="79" t="n"/>
      <c r="AR13102">
        <f>IF($AU$2&lt;&gt;5,NA(),IF(D13102=D13101,0,IF(AND(D22603=D13102,D13103=D13102),O13102+O13103+O22603,IF(D13103=D13102,O13103+O13102,O13102))))</f>
        <v/>
      </c>
      <c r="AS13102">
        <f>IF($AU$2&lt;&gt;5,NA(),IF(D13102=D13101,0,IF(AND(D22603=D13102,D13103=D13102),P13102+P13103+P22603,IF(D13103=D13102,P13103+P13102,P13102))))</f>
        <v/>
      </c>
      <c r="AT13102">
        <f>AR13102-AS13102</f>
        <v/>
      </c>
    </row>
    <row r="13103" ht="15.75" customHeight="1" s="121">
      <c r="B13103">
        <f>D13103&amp;Q13103&amp;E13103</f>
        <v/>
      </c>
      <c r="C13103" s="73" t="n"/>
      <c r="D13103" s="73" t="n"/>
      <c r="E13103" s="78" t="n"/>
      <c r="F13103" s="75" t="n"/>
      <c r="G13103" s="73" t="n"/>
      <c r="H13103" s="75" t="n"/>
      <c r="I13103" s="75" t="n"/>
      <c r="J13103" s="75" t="n"/>
      <c r="K13103" s="75" t="n"/>
      <c r="L13103" s="75" t="n"/>
      <c r="M13103" s="75" t="n"/>
      <c r="N13103" s="75" t="n"/>
      <c r="O13103" s="75" t="n"/>
      <c r="P13103" s="75" t="n"/>
      <c r="Q13103" s="79" t="n"/>
      <c r="AR13103">
        <f>IF($AU$2&lt;&gt;5,NA(),IF(D13103=D13102,0,IF(AND(D22604=D13103,D13104=D13103),O13103+O13104+O22604,IF(D13104=D13103,O13104+O13103,O13103))))</f>
        <v/>
      </c>
      <c r="AS13103">
        <f>IF($AU$2&lt;&gt;5,NA(),IF(D13103=D13102,0,IF(AND(D22604=D13103,D13104=D13103),P13103+P13104+P22604,IF(D13104=D13103,P13104+P13103,P13103))))</f>
        <v/>
      </c>
      <c r="AT13103">
        <f>AR13103-AS13103</f>
        <v/>
      </c>
    </row>
    <row r="13104" ht="15.75" customHeight="1" s="121">
      <c r="B13104">
        <f>D13104&amp;Q13104&amp;E13104</f>
        <v/>
      </c>
      <c r="C13104" s="73" t="n"/>
      <c r="D13104" s="73" t="n"/>
      <c r="E13104" s="78" t="n"/>
      <c r="F13104" s="75" t="n"/>
      <c r="G13104" s="73" t="n"/>
      <c r="H13104" s="75" t="n"/>
      <c r="I13104" s="75" t="n"/>
      <c r="J13104" s="75" t="n"/>
      <c r="K13104" s="75" t="n"/>
      <c r="L13104" s="75" t="n"/>
      <c r="M13104" s="75" t="n"/>
      <c r="N13104" s="75" t="n"/>
      <c r="O13104" s="75" t="n"/>
      <c r="P13104" s="75" t="n"/>
      <c r="Q13104" s="79" t="n"/>
      <c r="AR13104">
        <f>IF($AU$2&lt;&gt;5,NA(),IF(D13104=D13103,0,IF(AND(D22605=D13104,D13105=D13104),O13104+O13105+O22605,IF(D13105=D13104,O13105+O13104,O13104))))</f>
        <v/>
      </c>
      <c r="AS13104">
        <f>IF($AU$2&lt;&gt;5,NA(),IF(D13104=D13103,0,IF(AND(D22605=D13104,D13105=D13104),P13104+P13105+P22605,IF(D13105=D13104,P13105+P13104,P13104))))</f>
        <v/>
      </c>
      <c r="AT13104">
        <f>AR13104-AS13104</f>
        <v/>
      </c>
    </row>
    <row r="13105" ht="15.75" customHeight="1" s="121">
      <c r="B13105">
        <f>D13105&amp;Q13105&amp;E13105</f>
        <v/>
      </c>
      <c r="C13105" s="73" t="n"/>
      <c r="D13105" s="73" t="n"/>
      <c r="E13105" s="78" t="n"/>
      <c r="F13105" s="75" t="n"/>
      <c r="G13105" s="73" t="n"/>
      <c r="H13105" s="75" t="n"/>
      <c r="I13105" s="75" t="n"/>
      <c r="J13105" s="75" t="n"/>
      <c r="K13105" s="75" t="n"/>
      <c r="L13105" s="75" t="n"/>
      <c r="M13105" s="75" t="n"/>
      <c r="N13105" s="75" t="n"/>
      <c r="O13105" s="75" t="n"/>
      <c r="P13105" s="75" t="n"/>
      <c r="Q13105" s="79" t="n"/>
      <c r="AR13105">
        <f>IF($AU$2&lt;&gt;5,NA(),IF(D13105=D13104,0,IF(AND(D22606=D13105,D13106=D13105),O13105+O13106+O22606,IF(D13106=D13105,O13106+O13105,O13105))))</f>
        <v/>
      </c>
      <c r="AS13105">
        <f>IF($AU$2&lt;&gt;5,NA(),IF(D13105=D13104,0,IF(AND(D22606=D13105,D13106=D13105),P13105+P13106+P22606,IF(D13106=D13105,P13106+P13105,P13105))))</f>
        <v/>
      </c>
      <c r="AT13105">
        <f>AR13105-AS13105</f>
        <v/>
      </c>
    </row>
    <row r="13106" ht="15.75" customHeight="1" s="121">
      <c r="B13106">
        <f>D13106&amp;Q13106&amp;E13106</f>
        <v/>
      </c>
      <c r="C13106" s="73" t="n"/>
      <c r="D13106" s="73" t="n"/>
      <c r="E13106" s="78" t="n"/>
      <c r="F13106" s="75" t="n"/>
      <c r="G13106" s="73" t="n"/>
      <c r="H13106" s="75" t="n"/>
      <c r="I13106" s="75" t="n"/>
      <c r="J13106" s="75" t="n"/>
      <c r="K13106" s="75" t="n"/>
      <c r="L13106" s="75" t="n"/>
      <c r="M13106" s="75" t="n"/>
      <c r="N13106" s="75" t="n"/>
      <c r="O13106" s="75" t="n"/>
      <c r="P13106" s="75" t="n"/>
      <c r="Q13106" s="79" t="n"/>
      <c r="AR13106">
        <f>IF($AU$2&lt;&gt;5,NA(),IF(D13106=D13105,0,IF(AND(D22607=D13106,D13107=D13106),O13106+O13107+O22607,IF(D13107=D13106,O13107+O13106,O13106))))</f>
        <v/>
      </c>
      <c r="AS13106">
        <f>IF($AU$2&lt;&gt;5,NA(),IF(D13106=D13105,0,IF(AND(D22607=D13106,D13107=D13106),P13106+P13107+P22607,IF(D13107=D13106,P13107+P13106,P13106))))</f>
        <v/>
      </c>
      <c r="AT13106">
        <f>AR13106-AS13106</f>
        <v/>
      </c>
    </row>
    <row r="13107" ht="15.75" customHeight="1" s="121">
      <c r="B13107">
        <f>D13107&amp;Q13107&amp;E13107</f>
        <v/>
      </c>
      <c r="C13107" s="73" t="n"/>
      <c r="D13107" s="73" t="n"/>
      <c r="E13107" s="78" t="n"/>
      <c r="F13107" s="75" t="n"/>
      <c r="G13107" s="73" t="n"/>
      <c r="H13107" s="75" t="n"/>
      <c r="I13107" s="75" t="n"/>
      <c r="J13107" s="75" t="n"/>
      <c r="K13107" s="75" t="n"/>
      <c r="L13107" s="75" t="n"/>
      <c r="M13107" s="75" t="n"/>
      <c r="N13107" s="75" t="n"/>
      <c r="O13107" s="75" t="n"/>
      <c r="P13107" s="75" t="n"/>
      <c r="Q13107" s="79" t="n"/>
      <c r="AR13107">
        <f>IF($AU$2&lt;&gt;5,NA(),IF(D13107=D13106,0,IF(AND(D22608=D13107,D13108=D13107),O13107+O13108+O22608,IF(D13108=D13107,O13108+O13107,O13107))))</f>
        <v/>
      </c>
      <c r="AS13107">
        <f>IF($AU$2&lt;&gt;5,NA(),IF(D13107=D13106,0,IF(AND(D22608=D13107,D13108=D13107),P13107+P13108+P22608,IF(D13108=D13107,P13108+P13107,P13107))))</f>
        <v/>
      </c>
      <c r="AT13107">
        <f>AR13107-AS13107</f>
        <v/>
      </c>
    </row>
    <row r="13108" ht="15.75" customHeight="1" s="121">
      <c r="B13108">
        <f>D13108&amp;Q13108&amp;E13108</f>
        <v/>
      </c>
      <c r="C13108" s="73" t="n"/>
      <c r="D13108" s="73" t="n"/>
      <c r="E13108" s="78" t="n"/>
      <c r="F13108" s="75" t="n"/>
      <c r="G13108" s="73" t="n"/>
      <c r="H13108" s="75" t="n"/>
      <c r="I13108" s="75" t="n"/>
      <c r="J13108" s="75" t="n"/>
      <c r="K13108" s="75" t="n"/>
      <c r="L13108" s="75" t="n"/>
      <c r="M13108" s="75" t="n"/>
      <c r="N13108" s="75" t="n"/>
      <c r="O13108" s="75" t="n"/>
      <c r="P13108" s="75" t="n"/>
      <c r="Q13108" s="79" t="n"/>
      <c r="AR13108">
        <f>IF($AU$2&lt;&gt;5,NA(),IF(D13108=D13107,0,IF(AND(D22609=D13108,D13109=D13108),O13108+O13109+O22609,IF(D13109=D13108,O13109+O13108,O13108))))</f>
        <v/>
      </c>
      <c r="AS13108">
        <f>IF($AU$2&lt;&gt;5,NA(),IF(D13108=D13107,0,IF(AND(D22609=D13108,D13109=D13108),P13108+P13109+P22609,IF(D13109=D13108,P13109+P13108,P13108))))</f>
        <v/>
      </c>
      <c r="AT13108">
        <f>AR13108-AS13108</f>
        <v/>
      </c>
    </row>
    <row r="13109" ht="15.75" customHeight="1" s="121">
      <c r="B13109">
        <f>D13109&amp;Q13109&amp;E13109</f>
        <v/>
      </c>
      <c r="C13109" s="73" t="n"/>
      <c r="D13109" s="73" t="n"/>
      <c r="E13109" s="78" t="n"/>
      <c r="F13109" s="75" t="n"/>
      <c r="G13109" s="73" t="n"/>
      <c r="H13109" s="75" t="n"/>
      <c r="I13109" s="75" t="n"/>
      <c r="J13109" s="75" t="n"/>
      <c r="K13109" s="75" t="n"/>
      <c r="L13109" s="75" t="n"/>
      <c r="M13109" s="75" t="n"/>
      <c r="N13109" s="75" t="n"/>
      <c r="O13109" s="75" t="n"/>
      <c r="P13109" s="75" t="n"/>
      <c r="Q13109" s="79" t="n"/>
      <c r="AR13109">
        <f>IF($AU$2&lt;&gt;5,NA(),IF(D13109=D13108,0,IF(AND(D22610=D13109,D13110=D13109),O13109+O13110+O22610,IF(D13110=D13109,O13110+O13109,O13109))))</f>
        <v/>
      </c>
      <c r="AS13109">
        <f>IF($AU$2&lt;&gt;5,NA(),IF(D13109=D13108,0,IF(AND(D22610=D13109,D13110=D13109),P13109+P13110+P22610,IF(D13110=D13109,P13110+P13109,P13109))))</f>
        <v/>
      </c>
      <c r="AT13109">
        <f>AR13109-AS13109</f>
        <v/>
      </c>
    </row>
    <row r="13110" ht="15.75" customHeight="1" s="121">
      <c r="B13110">
        <f>D13110&amp;Q13110&amp;E13110</f>
        <v/>
      </c>
      <c r="C13110" s="73" t="n"/>
      <c r="D13110" s="73" t="n"/>
      <c r="E13110" s="78" t="n"/>
      <c r="F13110" s="75" t="n"/>
      <c r="G13110" s="73" t="n"/>
      <c r="H13110" s="75" t="n"/>
      <c r="I13110" s="75" t="n"/>
      <c r="J13110" s="75" t="n"/>
      <c r="K13110" s="75" t="n"/>
      <c r="L13110" s="75" t="n"/>
      <c r="M13110" s="75" t="n"/>
      <c r="N13110" s="75" t="n"/>
      <c r="O13110" s="75" t="n"/>
      <c r="P13110" s="75" t="n"/>
      <c r="Q13110" s="79" t="n"/>
      <c r="AR13110">
        <f>IF($AU$2&lt;&gt;5,NA(),IF(D13110=D13109,0,IF(AND(D22611=D13110,D13111=D13110),O13110+O13111+O22611,IF(D13111=D13110,O13111+O13110,O13110))))</f>
        <v/>
      </c>
      <c r="AS13110">
        <f>IF($AU$2&lt;&gt;5,NA(),IF(D13110=D13109,0,IF(AND(D22611=D13110,D13111=D13110),P13110+P13111+P22611,IF(D13111=D13110,P13111+P13110,P13110))))</f>
        <v/>
      </c>
      <c r="AT13110">
        <f>AR13110-AS13110</f>
        <v/>
      </c>
    </row>
    <row r="13111" ht="15.75" customHeight="1" s="121">
      <c r="B13111">
        <f>D13111&amp;Q13111&amp;E13111</f>
        <v/>
      </c>
      <c r="C13111" s="73" t="n"/>
      <c r="D13111" s="73" t="n"/>
      <c r="E13111" s="78" t="n"/>
      <c r="F13111" s="75" t="n"/>
      <c r="G13111" s="73" t="n"/>
      <c r="H13111" s="75" t="n"/>
      <c r="I13111" s="75" t="n"/>
      <c r="J13111" s="75" t="n"/>
      <c r="K13111" s="75" t="n"/>
      <c r="L13111" s="75" t="n"/>
      <c r="M13111" s="75" t="n"/>
      <c r="N13111" s="75" t="n"/>
      <c r="O13111" s="75" t="n"/>
      <c r="P13111" s="75" t="n"/>
      <c r="Q13111" s="79" t="n"/>
      <c r="AR13111">
        <f>IF($AU$2&lt;&gt;5,NA(),IF(D13111=D13110,0,IF(AND(D22612=D13111,D13112=D13111),O13111+O13112+O22612,IF(D13112=D13111,O13112+O13111,O13111))))</f>
        <v/>
      </c>
      <c r="AS13111">
        <f>IF($AU$2&lt;&gt;5,NA(),IF(D13111=D13110,0,IF(AND(D22612=D13111,D13112=D13111),P13111+P13112+P22612,IF(D13112=D13111,P13112+P13111,P13111))))</f>
        <v/>
      </c>
      <c r="AT13111">
        <f>AR13111-AS13111</f>
        <v/>
      </c>
    </row>
    <row r="13112" ht="15.75" customHeight="1" s="121">
      <c r="B13112">
        <f>D13112&amp;Q13112&amp;E13112</f>
        <v/>
      </c>
      <c r="C13112" s="73" t="n"/>
      <c r="D13112" s="73" t="n"/>
      <c r="E13112" s="78" t="n"/>
      <c r="F13112" s="75" t="n"/>
      <c r="G13112" s="73" t="n"/>
      <c r="H13112" s="75" t="n"/>
      <c r="I13112" s="75" t="n"/>
      <c r="J13112" s="75" t="n"/>
      <c r="K13112" s="75" t="n"/>
      <c r="L13112" s="75" t="n"/>
      <c r="M13112" s="75" t="n"/>
      <c r="N13112" s="75" t="n"/>
      <c r="O13112" s="75" t="n"/>
      <c r="P13112" s="75" t="n"/>
      <c r="Q13112" s="79" t="n"/>
      <c r="AR13112">
        <f>IF($AU$2&lt;&gt;5,NA(),IF(D13112=D13111,0,IF(AND(D22613=D13112,D13113=D13112),O13112+O13113+O22613,IF(D13113=D13112,O13113+O13112,O13112))))</f>
        <v/>
      </c>
      <c r="AS13112">
        <f>IF($AU$2&lt;&gt;5,NA(),IF(D13112=D13111,0,IF(AND(D22613=D13112,D13113=D13112),P13112+P13113+P22613,IF(D13113=D13112,P13113+P13112,P13112))))</f>
        <v/>
      </c>
      <c r="AT13112">
        <f>AR13112-AS13112</f>
        <v/>
      </c>
    </row>
    <row r="13113" ht="15.75" customHeight="1" s="121">
      <c r="B13113">
        <f>D13113&amp;Q13113&amp;E13113</f>
        <v/>
      </c>
      <c r="C13113" s="73" t="n"/>
      <c r="D13113" s="73" t="n"/>
      <c r="E13113" s="78" t="n"/>
      <c r="F13113" s="75" t="n"/>
      <c r="G13113" s="73" t="n"/>
      <c r="H13113" s="75" t="n"/>
      <c r="I13113" s="75" t="n"/>
      <c r="J13113" s="75" t="n"/>
      <c r="K13113" s="75" t="n"/>
      <c r="L13113" s="75" t="n"/>
      <c r="M13113" s="75" t="n"/>
      <c r="N13113" s="75" t="n"/>
      <c r="O13113" s="75" t="n"/>
      <c r="P13113" s="75" t="n"/>
      <c r="Q13113" s="79" t="n"/>
      <c r="AR13113">
        <f>IF($AU$2&lt;&gt;5,NA(),IF(D13113=D13112,0,IF(AND(D22614=D13113,D13114=D13113),O13113+O13114+O22614,IF(D13114=D13113,O13114+O13113,O13113))))</f>
        <v/>
      </c>
      <c r="AS13113">
        <f>IF($AU$2&lt;&gt;5,NA(),IF(D13113=D13112,0,IF(AND(D22614=D13113,D13114=D13113),P13113+P13114+P22614,IF(D13114=D13113,P13114+P13113,P13113))))</f>
        <v/>
      </c>
      <c r="AT13113">
        <f>AR13113-AS13113</f>
        <v/>
      </c>
    </row>
    <row r="13114" ht="15.75" customHeight="1" s="121">
      <c r="B13114">
        <f>D13114&amp;Q13114&amp;E13114</f>
        <v/>
      </c>
      <c r="C13114" s="73" t="n"/>
      <c r="D13114" s="73" t="n"/>
      <c r="E13114" s="78" t="n"/>
      <c r="F13114" s="75" t="n"/>
      <c r="G13114" s="73" t="n"/>
      <c r="H13114" s="75" t="n"/>
      <c r="I13114" s="75" t="n"/>
      <c r="J13114" s="75" t="n"/>
      <c r="K13114" s="75" t="n"/>
      <c r="L13114" s="75" t="n"/>
      <c r="M13114" s="75" t="n"/>
      <c r="N13114" s="75" t="n"/>
      <c r="O13114" s="75" t="n"/>
      <c r="P13114" s="75" t="n"/>
      <c r="Q13114" s="79" t="n"/>
      <c r="AR13114">
        <f>IF($AU$2&lt;&gt;5,NA(),IF(D13114=D13113,0,IF(AND(D22615=D13114,D13115=D13114),O13114+O13115+O22615,IF(D13115=D13114,O13115+O13114,O13114))))</f>
        <v/>
      </c>
      <c r="AS13114">
        <f>IF($AU$2&lt;&gt;5,NA(),IF(D13114=D13113,0,IF(AND(D22615=D13114,D13115=D13114),P13114+P13115+P22615,IF(D13115=D13114,P13115+P13114,P13114))))</f>
        <v/>
      </c>
      <c r="AT13114">
        <f>AR13114-AS13114</f>
        <v/>
      </c>
    </row>
    <row r="13115" ht="15.75" customHeight="1" s="121">
      <c r="B13115">
        <f>D13115&amp;Q13115&amp;E13115</f>
        <v/>
      </c>
      <c r="C13115" s="73" t="n"/>
      <c r="D13115" s="73" t="n"/>
      <c r="E13115" s="78" t="n"/>
      <c r="F13115" s="75" t="n"/>
      <c r="G13115" s="73" t="n"/>
      <c r="H13115" s="75" t="n"/>
      <c r="I13115" s="75" t="n"/>
      <c r="J13115" s="75" t="n"/>
      <c r="K13115" s="75" t="n"/>
      <c r="L13115" s="75" t="n"/>
      <c r="M13115" s="75" t="n"/>
      <c r="N13115" s="75" t="n"/>
      <c r="O13115" s="75" t="n"/>
      <c r="P13115" s="75" t="n"/>
      <c r="Q13115" s="79" t="n"/>
      <c r="AR13115">
        <f>IF($AU$2&lt;&gt;5,NA(),IF(D13115=D13114,0,IF(AND(D22616=D13115,D13116=D13115),O13115+O13116+O22616,IF(D13116=D13115,O13116+O13115,O13115))))</f>
        <v/>
      </c>
      <c r="AS13115">
        <f>IF($AU$2&lt;&gt;5,NA(),IF(D13115=D13114,0,IF(AND(D22616=D13115,D13116=D13115),P13115+P13116+P22616,IF(D13116=D13115,P13116+P13115,P13115))))</f>
        <v/>
      </c>
      <c r="AT13115">
        <f>AR13115-AS13115</f>
        <v/>
      </c>
    </row>
    <row r="13116" ht="15.75" customHeight="1" s="121">
      <c r="B13116">
        <f>D13116&amp;Q13116&amp;E13116</f>
        <v/>
      </c>
      <c r="C13116" s="73" t="n"/>
      <c r="D13116" s="73" t="n"/>
      <c r="E13116" s="78" t="n"/>
      <c r="F13116" s="75" t="n"/>
      <c r="G13116" s="73" t="n"/>
      <c r="H13116" s="75" t="n"/>
      <c r="I13116" s="75" t="n"/>
      <c r="J13116" s="75" t="n"/>
      <c r="K13116" s="75" t="n"/>
      <c r="L13116" s="75" t="n"/>
      <c r="M13116" s="75" t="n"/>
      <c r="N13116" s="75" t="n"/>
      <c r="O13116" s="75" t="n"/>
      <c r="P13116" s="75" t="n"/>
      <c r="Q13116" s="79" t="n"/>
      <c r="AR13116">
        <f>IF($AU$2&lt;&gt;5,NA(),IF(D13116=D13115,0,IF(AND(D22617=D13116,D13117=D13116),O13116+O13117+O22617,IF(D13117=D13116,O13117+O13116,O13116))))</f>
        <v/>
      </c>
      <c r="AS13116">
        <f>IF($AU$2&lt;&gt;5,NA(),IF(D13116=D13115,0,IF(AND(D22617=D13116,D13117=D13116),P13116+P13117+P22617,IF(D13117=D13116,P13117+P13116,P13116))))</f>
        <v/>
      </c>
      <c r="AT13116">
        <f>AR13116-AS13116</f>
        <v/>
      </c>
    </row>
    <row r="13117" ht="15.75" customHeight="1" s="121">
      <c r="B13117">
        <f>D13117&amp;Q13117&amp;E13117</f>
        <v/>
      </c>
      <c r="C13117" s="73" t="n"/>
      <c r="D13117" s="73" t="n"/>
      <c r="E13117" s="78" t="n"/>
      <c r="F13117" s="75" t="n"/>
      <c r="G13117" s="73" t="n"/>
      <c r="H13117" s="75" t="n"/>
      <c r="I13117" s="75" t="n"/>
      <c r="J13117" s="75" t="n"/>
      <c r="K13117" s="75" t="n"/>
      <c r="L13117" s="75" t="n"/>
      <c r="M13117" s="75" t="n"/>
      <c r="N13117" s="75" t="n"/>
      <c r="O13117" s="75" t="n"/>
      <c r="P13117" s="75" t="n"/>
      <c r="Q13117" s="79" t="n"/>
      <c r="AR13117">
        <f>IF($AU$2&lt;&gt;5,NA(),IF(D13117=D13116,0,IF(AND(D22618=D13117,D13118=D13117),O13117+O13118+O22618,IF(D13118=D13117,O13118+O13117,O13117))))</f>
        <v/>
      </c>
      <c r="AS13117">
        <f>IF($AU$2&lt;&gt;5,NA(),IF(D13117=D13116,0,IF(AND(D22618=D13117,D13118=D13117),P13117+P13118+P22618,IF(D13118=D13117,P13118+P13117,P13117))))</f>
        <v/>
      </c>
      <c r="AT13117">
        <f>AR13117-AS13117</f>
        <v/>
      </c>
    </row>
    <row r="13118" ht="15.75" customHeight="1" s="121">
      <c r="B13118">
        <f>D13118&amp;Q13118&amp;E13118</f>
        <v/>
      </c>
      <c r="C13118" s="73" t="n"/>
      <c r="D13118" s="73" t="n"/>
      <c r="E13118" s="78" t="n"/>
      <c r="F13118" s="75" t="n"/>
      <c r="G13118" s="73" t="n"/>
      <c r="H13118" s="75" t="n"/>
      <c r="I13118" s="75" t="n"/>
      <c r="J13118" s="75" t="n"/>
      <c r="K13118" s="75" t="n"/>
      <c r="L13118" s="75" t="n"/>
      <c r="M13118" s="75" t="n"/>
      <c r="N13118" s="75" t="n"/>
      <c r="O13118" s="75" t="n"/>
      <c r="P13118" s="75" t="n"/>
      <c r="Q13118" s="79" t="n"/>
      <c r="AR13118">
        <f>IF($AU$2&lt;&gt;5,NA(),IF(D13118=D13117,0,IF(AND(D22619=D13118,D13119=D13118),O13118+O13119+O22619,IF(D13119=D13118,O13119+O13118,O13118))))</f>
        <v/>
      </c>
      <c r="AS13118">
        <f>IF($AU$2&lt;&gt;5,NA(),IF(D13118=D13117,0,IF(AND(D22619=D13118,D13119=D13118),P13118+P13119+P22619,IF(D13119=D13118,P13119+P13118,P13118))))</f>
        <v/>
      </c>
      <c r="AT13118">
        <f>AR13118-AS13118</f>
        <v/>
      </c>
    </row>
    <row r="13119" ht="15.75" customHeight="1" s="121">
      <c r="B13119">
        <f>D13119&amp;Q13119&amp;E13119</f>
        <v/>
      </c>
      <c r="C13119" s="73" t="n"/>
      <c r="D13119" s="73" t="n"/>
      <c r="E13119" s="78" t="n"/>
      <c r="F13119" s="75" t="n"/>
      <c r="G13119" s="73" t="n"/>
      <c r="H13119" s="75" t="n"/>
      <c r="I13119" s="75" t="n"/>
      <c r="J13119" s="75" t="n"/>
      <c r="K13119" s="75" t="n"/>
      <c r="L13119" s="75" t="n"/>
      <c r="M13119" s="75" t="n"/>
      <c r="N13119" s="75" t="n"/>
      <c r="O13119" s="75" t="n"/>
      <c r="P13119" s="75" t="n"/>
      <c r="Q13119" s="79" t="n"/>
      <c r="AR13119">
        <f>IF($AU$2&lt;&gt;5,NA(),IF(D13119=D13118,0,IF(AND(D22620=D13119,D13120=D13119),O13119+O13120+O22620,IF(D13120=D13119,O13120+O13119,O13119))))</f>
        <v/>
      </c>
      <c r="AS13119">
        <f>IF($AU$2&lt;&gt;5,NA(),IF(D13119=D13118,0,IF(AND(D22620=D13119,D13120=D13119),P13119+P13120+P22620,IF(D13120=D13119,P13120+P13119,P13119))))</f>
        <v/>
      </c>
      <c r="AT13119">
        <f>AR13119-AS13119</f>
        <v/>
      </c>
    </row>
    <row r="13120" ht="15.75" customHeight="1" s="121">
      <c r="B13120">
        <f>D13120&amp;Q13120&amp;E13120</f>
        <v/>
      </c>
      <c r="C13120" s="73" t="n"/>
      <c r="D13120" s="73" t="n"/>
      <c r="E13120" s="78" t="n"/>
      <c r="F13120" s="75" t="n"/>
      <c r="G13120" s="73" t="n"/>
      <c r="H13120" s="75" t="n"/>
      <c r="I13120" s="75" t="n"/>
      <c r="J13120" s="75" t="n"/>
      <c r="K13120" s="75" t="n"/>
      <c r="L13120" s="75" t="n"/>
      <c r="M13120" s="75" t="n"/>
      <c r="N13120" s="75" t="n"/>
      <c r="O13120" s="75" t="n"/>
      <c r="P13120" s="75" t="n"/>
      <c r="Q13120" s="79" t="n"/>
      <c r="AR13120">
        <f>IF($AU$2&lt;&gt;5,NA(),IF(D13120=D13119,0,IF(AND(D22621=D13120,D13121=D13120),O13120+O13121+O22621,IF(D13121=D13120,O13121+O13120,O13120))))</f>
        <v/>
      </c>
      <c r="AS13120">
        <f>IF($AU$2&lt;&gt;5,NA(),IF(D13120=D13119,0,IF(AND(D22621=D13120,D13121=D13120),P13120+P13121+P22621,IF(D13121=D13120,P13121+P13120,P13120))))</f>
        <v/>
      </c>
      <c r="AT13120">
        <f>AR13120-AS13120</f>
        <v/>
      </c>
    </row>
    <row r="13121" ht="15.75" customHeight="1" s="121">
      <c r="B13121">
        <f>D13121&amp;Q13121&amp;E13121</f>
        <v/>
      </c>
      <c r="C13121" s="73" t="n"/>
      <c r="D13121" s="73" t="n"/>
      <c r="E13121" s="78" t="n"/>
      <c r="F13121" s="75" t="n"/>
      <c r="G13121" s="73" t="n"/>
      <c r="H13121" s="75" t="n"/>
      <c r="I13121" s="75" t="n"/>
      <c r="J13121" s="75" t="n"/>
      <c r="K13121" s="75" t="n"/>
      <c r="L13121" s="75" t="n"/>
      <c r="M13121" s="75" t="n"/>
      <c r="N13121" s="75" t="n"/>
      <c r="O13121" s="75" t="n"/>
      <c r="P13121" s="75" t="n"/>
      <c r="Q13121" s="79" t="n"/>
      <c r="AR13121">
        <f>IF($AU$2&lt;&gt;5,NA(),IF(D13121=D13120,0,IF(AND(D22622=D13121,D13122=D13121),O13121+O13122+O22622,IF(D13122=D13121,O13122+O13121,O13121))))</f>
        <v/>
      </c>
      <c r="AS13121">
        <f>IF($AU$2&lt;&gt;5,NA(),IF(D13121=D13120,0,IF(AND(D22622=D13121,D13122=D13121),P13121+P13122+P22622,IF(D13122=D13121,P13122+P13121,P13121))))</f>
        <v/>
      </c>
      <c r="AT13121">
        <f>AR13121-AS13121</f>
        <v/>
      </c>
    </row>
    <row r="13122" ht="15.75" customHeight="1" s="121">
      <c r="B13122">
        <f>D13122&amp;Q13122&amp;E13122</f>
        <v/>
      </c>
      <c r="C13122" s="73" t="n"/>
      <c r="D13122" s="73" t="n"/>
      <c r="E13122" s="78" t="n"/>
      <c r="F13122" s="75" t="n"/>
      <c r="G13122" s="73" t="n"/>
      <c r="H13122" s="75" t="n"/>
      <c r="I13122" s="75" t="n"/>
      <c r="J13122" s="75" t="n"/>
      <c r="K13122" s="75" t="n"/>
      <c r="L13122" s="75" t="n"/>
      <c r="M13122" s="75" t="n"/>
      <c r="N13122" s="75" t="n"/>
      <c r="O13122" s="75" t="n"/>
      <c r="P13122" s="75" t="n"/>
      <c r="Q13122" s="79" t="n"/>
      <c r="AR13122">
        <f>IF($AU$2&lt;&gt;5,NA(),IF(D13122=D13121,0,IF(AND(D22623=D13122,D13123=D13122),O13122+O13123+O22623,IF(D13123=D13122,O13123+O13122,O13122))))</f>
        <v/>
      </c>
      <c r="AS13122">
        <f>IF($AU$2&lt;&gt;5,NA(),IF(D13122=D13121,0,IF(AND(D22623=D13122,D13123=D13122),P13122+P13123+P22623,IF(D13123=D13122,P13123+P13122,P13122))))</f>
        <v/>
      </c>
      <c r="AT13122">
        <f>AR13122-AS13122</f>
        <v/>
      </c>
    </row>
    <row r="13123" ht="15.75" customHeight="1" s="121">
      <c r="B13123">
        <f>D13123&amp;Q13123&amp;E13123</f>
        <v/>
      </c>
      <c r="C13123" s="73" t="n"/>
      <c r="D13123" s="73" t="n"/>
      <c r="E13123" s="78" t="n"/>
      <c r="F13123" s="75" t="n"/>
      <c r="G13123" s="73" t="n"/>
      <c r="H13123" s="75" t="n"/>
      <c r="I13123" s="75" t="n"/>
      <c r="J13123" s="75" t="n"/>
      <c r="K13123" s="75" t="n"/>
      <c r="L13123" s="75" t="n"/>
      <c r="M13123" s="75" t="n"/>
      <c r="N13123" s="75" t="n"/>
      <c r="O13123" s="75" t="n"/>
      <c r="P13123" s="75" t="n"/>
      <c r="Q13123" s="79" t="n"/>
      <c r="AR13123">
        <f>IF($AU$2&lt;&gt;5,NA(),IF(D13123=D13122,0,IF(AND(D22624=D13123,D13124=D13123),O13123+O13124+O22624,IF(D13124=D13123,O13124+O13123,O13123))))</f>
        <v/>
      </c>
      <c r="AS13123">
        <f>IF($AU$2&lt;&gt;5,NA(),IF(D13123=D13122,0,IF(AND(D22624=D13123,D13124=D13123),P13123+P13124+P22624,IF(D13124=D13123,P13124+P13123,P13123))))</f>
        <v/>
      </c>
      <c r="AT13123">
        <f>AR13123-AS13123</f>
        <v/>
      </c>
    </row>
    <row r="13124" ht="15.75" customHeight="1" s="121">
      <c r="B13124">
        <f>D13124&amp;Q13124&amp;E13124</f>
        <v/>
      </c>
      <c r="C13124" s="73" t="n"/>
      <c r="D13124" s="73" t="n"/>
      <c r="E13124" s="78" t="n"/>
      <c r="F13124" s="75" t="n"/>
      <c r="G13124" s="73" t="n"/>
      <c r="H13124" s="75" t="n"/>
      <c r="I13124" s="75" t="n"/>
      <c r="J13124" s="75" t="n"/>
      <c r="K13124" s="75" t="n"/>
      <c r="L13124" s="75" t="n"/>
      <c r="M13124" s="75" t="n"/>
      <c r="N13124" s="75" t="n"/>
      <c r="O13124" s="75" t="n"/>
      <c r="P13124" s="75" t="n"/>
      <c r="Q13124" s="79" t="n"/>
      <c r="AR13124">
        <f>IF($AU$2&lt;&gt;5,NA(),IF(D13124=D13123,0,IF(AND(D22625=D13124,D13125=D13124),O13124+O13125+O22625,IF(D13125=D13124,O13125+O13124,O13124))))</f>
        <v/>
      </c>
      <c r="AS13124">
        <f>IF($AU$2&lt;&gt;5,NA(),IF(D13124=D13123,0,IF(AND(D22625=D13124,D13125=D13124),P13124+P13125+P22625,IF(D13125=D13124,P13125+P13124,P13124))))</f>
        <v/>
      </c>
      <c r="AT13124">
        <f>AR13124-AS13124</f>
        <v/>
      </c>
    </row>
    <row r="13125" ht="15.75" customHeight="1" s="121">
      <c r="B13125">
        <f>D13125&amp;Q13125&amp;E13125</f>
        <v/>
      </c>
      <c r="C13125" s="73" t="n"/>
      <c r="D13125" s="73" t="n"/>
      <c r="E13125" s="78" t="n"/>
      <c r="F13125" s="75" t="n"/>
      <c r="G13125" s="73" t="n"/>
      <c r="H13125" s="75" t="n"/>
      <c r="I13125" s="75" t="n"/>
      <c r="J13125" s="75" t="n"/>
      <c r="K13125" s="75" t="n"/>
      <c r="L13125" s="75" t="n"/>
      <c r="M13125" s="75" t="n"/>
      <c r="N13125" s="75" t="n"/>
      <c r="O13125" s="75" t="n"/>
      <c r="P13125" s="75" t="n"/>
      <c r="Q13125" s="79" t="n"/>
      <c r="AR13125">
        <f>IF($AU$2&lt;&gt;5,NA(),IF(D13125=D13124,0,IF(AND(D22626=D13125,D13126=D13125),O13125+O13126+O22626,IF(D13126=D13125,O13126+O13125,O13125))))</f>
        <v/>
      </c>
      <c r="AS13125">
        <f>IF($AU$2&lt;&gt;5,NA(),IF(D13125=D13124,0,IF(AND(D22626=D13125,D13126=D13125),P13125+P13126+P22626,IF(D13126=D13125,P13126+P13125,P13125))))</f>
        <v/>
      </c>
      <c r="AT13125">
        <f>AR13125-AS13125</f>
        <v/>
      </c>
    </row>
    <row r="13126" ht="15.75" customHeight="1" s="121">
      <c r="B13126">
        <f>D13126&amp;Q13126&amp;E13126</f>
        <v/>
      </c>
      <c r="C13126" s="73" t="n"/>
      <c r="D13126" s="73" t="n"/>
      <c r="E13126" s="78" t="n"/>
      <c r="F13126" s="75" t="n"/>
      <c r="G13126" s="73" t="n"/>
      <c r="H13126" s="75" t="n"/>
      <c r="I13126" s="75" t="n"/>
      <c r="J13126" s="75" t="n"/>
      <c r="K13126" s="75" t="n"/>
      <c r="L13126" s="75" t="n"/>
      <c r="M13126" s="75" t="n"/>
      <c r="N13126" s="75" t="n"/>
      <c r="O13126" s="75" t="n"/>
      <c r="P13126" s="75" t="n"/>
      <c r="Q13126" s="79" t="n"/>
      <c r="AR13126">
        <f>IF($AU$2&lt;&gt;5,NA(),IF(D13126=D13125,0,IF(AND(D22627=D13126,D13127=D13126),O13126+O13127+O22627,IF(D13127=D13126,O13127+O13126,O13126))))</f>
        <v/>
      </c>
      <c r="AS13126">
        <f>IF($AU$2&lt;&gt;5,NA(),IF(D13126=D13125,0,IF(AND(D22627=D13126,D13127=D13126),P13126+P13127+P22627,IF(D13127=D13126,P13127+P13126,P13126))))</f>
        <v/>
      </c>
      <c r="AT13126">
        <f>AR13126-AS13126</f>
        <v/>
      </c>
    </row>
    <row r="13127" ht="15.75" customHeight="1" s="121">
      <c r="B13127">
        <f>D13127&amp;Q13127&amp;E13127</f>
        <v/>
      </c>
      <c r="C13127" s="73" t="n"/>
      <c r="D13127" s="73" t="n"/>
      <c r="E13127" s="78" t="n"/>
      <c r="F13127" s="75" t="n"/>
      <c r="G13127" s="73" t="n"/>
      <c r="H13127" s="75" t="n"/>
      <c r="I13127" s="75" t="n"/>
      <c r="J13127" s="75" t="n"/>
      <c r="K13127" s="75" t="n"/>
      <c r="L13127" s="75" t="n"/>
      <c r="M13127" s="75" t="n"/>
      <c r="N13127" s="75" t="n"/>
      <c r="O13127" s="75" t="n"/>
      <c r="P13127" s="75" t="n"/>
      <c r="Q13127" s="79" t="n"/>
      <c r="AR13127">
        <f>IF($AU$2&lt;&gt;5,NA(),IF(D13127=D13126,0,IF(AND(D22628=D13127,D13128=D13127),O13127+O13128+O22628,IF(D13128=D13127,O13128+O13127,O13127))))</f>
        <v/>
      </c>
      <c r="AS13127">
        <f>IF($AU$2&lt;&gt;5,NA(),IF(D13127=D13126,0,IF(AND(D22628=D13127,D13128=D13127),P13127+P13128+P22628,IF(D13128=D13127,P13128+P13127,P13127))))</f>
        <v/>
      </c>
      <c r="AT13127">
        <f>AR13127-AS13127</f>
        <v/>
      </c>
    </row>
    <row r="13128" ht="15.75" customHeight="1" s="121">
      <c r="B13128">
        <f>D13128&amp;Q13128&amp;E13128</f>
        <v/>
      </c>
      <c r="C13128" s="73" t="n"/>
      <c r="D13128" s="73" t="n"/>
      <c r="E13128" s="78" t="n"/>
      <c r="F13128" s="75" t="n"/>
      <c r="G13128" s="73" t="n"/>
      <c r="H13128" s="75" t="n"/>
      <c r="I13128" s="75" t="n"/>
      <c r="J13128" s="75" t="n"/>
      <c r="K13128" s="75" t="n"/>
      <c r="L13128" s="75" t="n"/>
      <c r="M13128" s="75" t="n"/>
      <c r="N13128" s="75" t="n"/>
      <c r="O13128" s="75" t="n"/>
      <c r="P13128" s="75" t="n"/>
      <c r="Q13128" s="79" t="n"/>
      <c r="AR13128">
        <f>IF($AU$2&lt;&gt;5,NA(),IF(D13128=D13127,0,IF(AND(D22629=D13128,D13129=D13128),O13128+O13129+O22629,IF(D13129=D13128,O13129+O13128,O13128))))</f>
        <v/>
      </c>
      <c r="AS13128">
        <f>IF($AU$2&lt;&gt;5,NA(),IF(D13128=D13127,0,IF(AND(D22629=D13128,D13129=D13128),P13128+P13129+P22629,IF(D13129=D13128,P13129+P13128,P13128))))</f>
        <v/>
      </c>
      <c r="AT13128">
        <f>AR13128-AS13128</f>
        <v/>
      </c>
    </row>
    <row r="13129" ht="15.75" customHeight="1" s="121">
      <c r="B13129">
        <f>D13129&amp;Q13129&amp;E13129</f>
        <v/>
      </c>
      <c r="C13129" s="73" t="n"/>
      <c r="D13129" s="73" t="n"/>
      <c r="E13129" s="78" t="n"/>
      <c r="F13129" s="75" t="n"/>
      <c r="G13129" s="73" t="n"/>
      <c r="H13129" s="75" t="n"/>
      <c r="I13129" s="75" t="n"/>
      <c r="J13129" s="75" t="n"/>
      <c r="K13129" s="75" t="n"/>
      <c r="L13129" s="75" t="n"/>
      <c r="M13129" s="75" t="n"/>
      <c r="N13129" s="75" t="n"/>
      <c r="O13129" s="75" t="n"/>
      <c r="P13129" s="75" t="n"/>
      <c r="Q13129" s="79" t="n"/>
      <c r="AR13129">
        <f>IF($AU$2&lt;&gt;5,NA(),IF(D13129=D13128,0,IF(AND(D22630=D13129,D13130=D13129),O13129+O13130+O22630,IF(D13130=D13129,O13130+O13129,O13129))))</f>
        <v/>
      </c>
      <c r="AS13129">
        <f>IF($AU$2&lt;&gt;5,NA(),IF(D13129=D13128,0,IF(AND(D22630=D13129,D13130=D13129),P13129+P13130+P22630,IF(D13130=D13129,P13130+P13129,P13129))))</f>
        <v/>
      </c>
      <c r="AT13129">
        <f>AR13129-AS13129</f>
        <v/>
      </c>
    </row>
    <row r="13130" ht="15.75" customHeight="1" s="121">
      <c r="B13130">
        <f>D13130&amp;Q13130&amp;E13130</f>
        <v/>
      </c>
      <c r="C13130" s="73" t="n"/>
      <c r="D13130" s="73" t="n"/>
      <c r="E13130" s="78" t="n"/>
      <c r="F13130" s="75" t="n"/>
      <c r="G13130" s="73" t="n"/>
      <c r="H13130" s="75" t="n"/>
      <c r="I13130" s="75" t="n"/>
      <c r="J13130" s="75" t="n"/>
      <c r="K13130" s="75" t="n"/>
      <c r="L13130" s="75" t="n"/>
      <c r="M13130" s="75" t="n"/>
      <c r="N13130" s="75" t="n"/>
      <c r="O13130" s="75" t="n"/>
      <c r="P13130" s="75" t="n"/>
      <c r="Q13130" s="79" t="n"/>
      <c r="AR13130">
        <f>IF($AU$2&lt;&gt;5,NA(),IF(D13130=D13129,0,IF(AND(D22631=D13130,D13131=D13130),O13130+O13131+O22631,IF(D13131=D13130,O13131+O13130,O13130))))</f>
        <v/>
      </c>
      <c r="AS13130">
        <f>IF($AU$2&lt;&gt;5,NA(),IF(D13130=D13129,0,IF(AND(D22631=D13130,D13131=D13130),P13130+P13131+P22631,IF(D13131=D13130,P13131+P13130,P13130))))</f>
        <v/>
      </c>
      <c r="AT13130">
        <f>AR13130-AS13130</f>
        <v/>
      </c>
    </row>
    <row r="13131" ht="15.75" customHeight="1" s="121">
      <c r="B13131">
        <f>D13131&amp;Q13131&amp;E13131</f>
        <v/>
      </c>
      <c r="C13131" s="73" t="n"/>
      <c r="D13131" s="73" t="n"/>
      <c r="E13131" s="78" t="n"/>
      <c r="F13131" s="75" t="n"/>
      <c r="G13131" s="73" t="n"/>
      <c r="H13131" s="75" t="n"/>
      <c r="I13131" s="75" t="n"/>
      <c r="J13131" s="75" t="n"/>
      <c r="K13131" s="75" t="n"/>
      <c r="L13131" s="75" t="n"/>
      <c r="M13131" s="75" t="n"/>
      <c r="N13131" s="75" t="n"/>
      <c r="O13131" s="75" t="n"/>
      <c r="P13131" s="75" t="n"/>
      <c r="Q13131" s="79" t="n"/>
      <c r="AR13131">
        <f>IF($AU$2&lt;&gt;5,NA(),IF(D13131=D13130,0,IF(AND(D22632=D13131,D13132=D13131),O13131+O13132+O22632,IF(D13132=D13131,O13132+O13131,O13131))))</f>
        <v/>
      </c>
      <c r="AS13131">
        <f>IF($AU$2&lt;&gt;5,NA(),IF(D13131=D13130,0,IF(AND(D22632=D13131,D13132=D13131),P13131+P13132+P22632,IF(D13132=D13131,P13132+P13131,P13131))))</f>
        <v/>
      </c>
      <c r="AT13131">
        <f>AR13131-AS13131</f>
        <v/>
      </c>
    </row>
    <row r="13132" ht="15.75" customHeight="1" s="121">
      <c r="B13132">
        <f>D13132&amp;Q13132&amp;E13132</f>
        <v/>
      </c>
      <c r="C13132" s="73" t="n"/>
      <c r="D13132" s="73" t="n"/>
      <c r="E13132" s="78" t="n"/>
      <c r="F13132" s="75" t="n"/>
      <c r="G13132" s="73" t="n"/>
      <c r="H13132" s="75" t="n"/>
      <c r="I13132" s="75" t="n"/>
      <c r="J13132" s="75" t="n"/>
      <c r="K13132" s="75" t="n"/>
      <c r="L13132" s="75" t="n"/>
      <c r="M13132" s="75" t="n"/>
      <c r="N13132" s="75" t="n"/>
      <c r="O13132" s="75" t="n"/>
      <c r="P13132" s="75" t="n"/>
      <c r="Q13132" s="79" t="n"/>
      <c r="AR13132">
        <f>IF($AU$2&lt;&gt;5,NA(),IF(D13132=D13131,0,IF(AND(D22633=D13132,D13133=D13132),O13132+O13133+O22633,IF(D13133=D13132,O13133+O13132,O13132))))</f>
        <v/>
      </c>
      <c r="AS13132">
        <f>IF($AU$2&lt;&gt;5,NA(),IF(D13132=D13131,0,IF(AND(D22633=D13132,D13133=D13132),P13132+P13133+P22633,IF(D13133=D13132,P13133+P13132,P13132))))</f>
        <v/>
      </c>
      <c r="AT13132">
        <f>AR13132-AS13132</f>
        <v/>
      </c>
    </row>
    <row r="13133" ht="15.75" customHeight="1" s="121">
      <c r="B13133">
        <f>D13133&amp;Q13133&amp;E13133</f>
        <v/>
      </c>
      <c r="C13133" s="73" t="n"/>
      <c r="D13133" s="73" t="n"/>
      <c r="E13133" s="78" t="n"/>
      <c r="F13133" s="75" t="n"/>
      <c r="G13133" s="73" t="n"/>
      <c r="H13133" s="75" t="n"/>
      <c r="I13133" s="75" t="n"/>
      <c r="J13133" s="75" t="n"/>
      <c r="K13133" s="75" t="n"/>
      <c r="L13133" s="75" t="n"/>
      <c r="M13133" s="75" t="n"/>
      <c r="N13133" s="75" t="n"/>
      <c r="O13133" s="75" t="n"/>
      <c r="P13133" s="75" t="n"/>
      <c r="Q13133" s="79" t="n"/>
      <c r="AR13133">
        <f>IF($AU$2&lt;&gt;5,NA(),IF(D13133=D13132,0,IF(AND(D22634=D13133,D13134=D13133),O13133+O13134+O22634,IF(D13134=D13133,O13134+O13133,O13133))))</f>
        <v/>
      </c>
      <c r="AS13133">
        <f>IF($AU$2&lt;&gt;5,NA(),IF(D13133=D13132,0,IF(AND(D22634=D13133,D13134=D13133),P13133+P13134+P22634,IF(D13134=D13133,P13134+P13133,P13133))))</f>
        <v/>
      </c>
      <c r="AT13133">
        <f>AR13133-AS13133</f>
        <v/>
      </c>
    </row>
    <row r="13134" ht="15.75" customHeight="1" s="121">
      <c r="B13134">
        <f>D13134&amp;Q13134&amp;E13134</f>
        <v/>
      </c>
      <c r="C13134" s="73" t="n"/>
      <c r="D13134" s="73" t="n"/>
      <c r="E13134" s="78" t="n"/>
      <c r="F13134" s="75" t="n"/>
      <c r="G13134" s="73" t="n"/>
      <c r="H13134" s="75" t="n"/>
      <c r="I13134" s="75" t="n"/>
      <c r="J13134" s="75" t="n"/>
      <c r="K13134" s="75" t="n"/>
      <c r="L13134" s="75" t="n"/>
      <c r="M13134" s="75" t="n"/>
      <c r="N13134" s="75" t="n"/>
      <c r="O13134" s="75" t="n"/>
      <c r="P13134" s="75" t="n"/>
      <c r="Q13134" s="79" t="n"/>
      <c r="AR13134">
        <f>IF($AU$2&lt;&gt;5,NA(),IF(D13134=D13133,0,IF(AND(D22635=D13134,D13135=D13134),O13134+O13135+O22635,IF(D13135=D13134,O13135+O13134,O13134))))</f>
        <v/>
      </c>
      <c r="AS13134">
        <f>IF($AU$2&lt;&gt;5,NA(),IF(D13134=D13133,0,IF(AND(D22635=D13134,D13135=D13134),P13134+P13135+P22635,IF(D13135=D13134,P13135+P13134,P13134))))</f>
        <v/>
      </c>
      <c r="AT13134">
        <f>AR13134-AS13134</f>
        <v/>
      </c>
    </row>
    <row r="13135" ht="15.75" customHeight="1" s="121">
      <c r="B13135">
        <f>D13135&amp;Q13135&amp;E13135</f>
        <v/>
      </c>
      <c r="C13135" s="73" t="n"/>
      <c r="D13135" s="73" t="n"/>
      <c r="E13135" s="78" t="n"/>
      <c r="F13135" s="75" t="n"/>
      <c r="G13135" s="73" t="n"/>
      <c r="H13135" s="75" t="n"/>
      <c r="I13135" s="75" t="n"/>
      <c r="J13135" s="75" t="n"/>
      <c r="K13135" s="75" t="n"/>
      <c r="L13135" s="75" t="n"/>
      <c r="M13135" s="75" t="n"/>
      <c r="N13135" s="75" t="n"/>
      <c r="O13135" s="75" t="n"/>
      <c r="P13135" s="75" t="n"/>
      <c r="Q13135" s="79" t="n"/>
      <c r="AR13135">
        <f>IF($AU$2&lt;&gt;5,NA(),IF(D13135=D13134,0,IF(AND(D22636=D13135,D13136=D13135),O13135+O13136+O22636,IF(D13136=D13135,O13136+O13135,O13135))))</f>
        <v/>
      </c>
      <c r="AS13135">
        <f>IF($AU$2&lt;&gt;5,NA(),IF(D13135=D13134,0,IF(AND(D22636=D13135,D13136=D13135),P13135+P13136+P22636,IF(D13136=D13135,P13136+P13135,P13135))))</f>
        <v/>
      </c>
      <c r="AT13135">
        <f>AR13135-AS13135</f>
        <v/>
      </c>
    </row>
    <row r="13136" ht="15.75" customHeight="1" s="121">
      <c r="B13136">
        <f>D13136&amp;Q13136&amp;E13136</f>
        <v/>
      </c>
      <c r="C13136" s="73" t="n"/>
      <c r="D13136" s="73" t="n"/>
      <c r="E13136" s="78" t="n"/>
      <c r="F13136" s="75" t="n"/>
      <c r="G13136" s="73" t="n"/>
      <c r="H13136" s="75" t="n"/>
      <c r="I13136" s="75" t="n"/>
      <c r="J13136" s="75" t="n"/>
      <c r="K13136" s="75" t="n"/>
      <c r="L13136" s="75" t="n"/>
      <c r="M13136" s="75" t="n"/>
      <c r="N13136" s="75" t="n"/>
      <c r="O13136" s="75" t="n"/>
      <c r="P13136" s="75" t="n"/>
      <c r="Q13136" s="79" t="n"/>
      <c r="AR13136">
        <f>IF($AU$2&lt;&gt;5,NA(),IF(D13136=D13135,0,IF(AND(D22637=D13136,D13137=D13136),O13136+O13137+O22637,IF(D13137=D13136,O13137+O13136,O13136))))</f>
        <v/>
      </c>
      <c r="AS13136">
        <f>IF($AU$2&lt;&gt;5,NA(),IF(D13136=D13135,0,IF(AND(D22637=D13136,D13137=D13136),P13136+P13137+P22637,IF(D13137=D13136,P13137+P13136,P13136))))</f>
        <v/>
      </c>
      <c r="AT13136">
        <f>AR13136-AS13136</f>
        <v/>
      </c>
    </row>
    <row r="13137" ht="15.75" customHeight="1" s="121">
      <c r="B13137">
        <f>D13137&amp;Q13137&amp;E13137</f>
        <v/>
      </c>
      <c r="C13137" s="73" t="n"/>
      <c r="D13137" s="73" t="n"/>
      <c r="E13137" s="78" t="n"/>
      <c r="F13137" s="75" t="n"/>
      <c r="G13137" s="73" t="n"/>
      <c r="H13137" s="75" t="n"/>
      <c r="I13137" s="75" t="n"/>
      <c r="J13137" s="75" t="n"/>
      <c r="K13137" s="75" t="n"/>
      <c r="L13137" s="75" t="n"/>
      <c r="M13137" s="75" t="n"/>
      <c r="N13137" s="75" t="n"/>
      <c r="O13137" s="75" t="n"/>
      <c r="P13137" s="75" t="n"/>
      <c r="Q13137" s="79" t="n"/>
      <c r="AR13137">
        <f>IF($AU$2&lt;&gt;5,NA(),IF(D13137=D13136,0,IF(AND(D22638=D13137,D13138=D13137),O13137+O13138+O22638,IF(D13138=D13137,O13138+O13137,O13137))))</f>
        <v/>
      </c>
      <c r="AS13137">
        <f>IF($AU$2&lt;&gt;5,NA(),IF(D13137=D13136,0,IF(AND(D22638=D13137,D13138=D13137),P13137+P13138+P22638,IF(D13138=D13137,P13138+P13137,P13137))))</f>
        <v/>
      </c>
      <c r="AT13137">
        <f>AR13137-AS13137</f>
        <v/>
      </c>
    </row>
    <row r="13138" ht="15.75" customHeight="1" s="121">
      <c r="B13138">
        <f>D13138&amp;Q13138&amp;E13138</f>
        <v/>
      </c>
      <c r="C13138" s="73" t="n"/>
      <c r="D13138" s="73" t="n"/>
      <c r="E13138" s="78" t="n"/>
      <c r="F13138" s="75" t="n"/>
      <c r="G13138" s="73" t="n"/>
      <c r="H13138" s="75" t="n"/>
      <c r="I13138" s="75" t="n"/>
      <c r="J13138" s="75" t="n"/>
      <c r="K13138" s="75" t="n"/>
      <c r="L13138" s="75" t="n"/>
      <c r="M13138" s="75" t="n"/>
      <c r="N13138" s="75" t="n"/>
      <c r="O13138" s="75" t="n"/>
      <c r="P13138" s="75" t="n"/>
      <c r="Q13138" s="79" t="n"/>
      <c r="AR13138">
        <f>IF($AU$2&lt;&gt;5,NA(),IF(D13138=D13137,0,IF(AND(D22639=D13138,D13139=D13138),O13138+O13139+O22639,IF(D13139=D13138,O13139+O13138,O13138))))</f>
        <v/>
      </c>
      <c r="AS13138">
        <f>IF($AU$2&lt;&gt;5,NA(),IF(D13138=D13137,0,IF(AND(D22639=D13138,D13139=D13138),P13138+P13139+P22639,IF(D13139=D13138,P13139+P13138,P13138))))</f>
        <v/>
      </c>
      <c r="AT13138">
        <f>AR13138-AS13138</f>
        <v/>
      </c>
    </row>
    <row r="13139" ht="15.75" customHeight="1" s="121">
      <c r="B13139">
        <f>D13139&amp;Q13139&amp;E13139</f>
        <v/>
      </c>
      <c r="C13139" s="73" t="n"/>
      <c r="D13139" s="73" t="n"/>
      <c r="E13139" s="78" t="n"/>
      <c r="F13139" s="75" t="n"/>
      <c r="G13139" s="73" t="n"/>
      <c r="H13139" s="75" t="n"/>
      <c r="I13139" s="75" t="n"/>
      <c r="J13139" s="75" t="n"/>
      <c r="K13139" s="75" t="n"/>
      <c r="L13139" s="75" t="n"/>
      <c r="M13139" s="75" t="n"/>
      <c r="N13139" s="75" t="n"/>
      <c r="O13139" s="75" t="n"/>
      <c r="P13139" s="75" t="n"/>
      <c r="Q13139" s="79" t="n"/>
      <c r="AR13139">
        <f>IF($AU$2&lt;&gt;5,NA(),IF(D13139=D13138,0,IF(AND(D22640=D13139,D13140=D13139),O13139+O13140+O22640,IF(D13140=D13139,O13140+O13139,O13139))))</f>
        <v/>
      </c>
      <c r="AS13139">
        <f>IF($AU$2&lt;&gt;5,NA(),IF(D13139=D13138,0,IF(AND(D22640=D13139,D13140=D13139),P13139+P13140+P22640,IF(D13140=D13139,P13140+P13139,P13139))))</f>
        <v/>
      </c>
      <c r="AT13139">
        <f>AR13139-AS13139</f>
        <v/>
      </c>
    </row>
    <row r="13140" ht="15.75" customHeight="1" s="121">
      <c r="B13140">
        <f>D13140&amp;Q13140&amp;E13140</f>
        <v/>
      </c>
      <c r="C13140" s="73" t="n"/>
      <c r="D13140" s="73" t="n"/>
      <c r="E13140" s="78" t="n"/>
      <c r="F13140" s="75" t="n"/>
      <c r="G13140" s="73" t="n"/>
      <c r="H13140" s="75" t="n"/>
      <c r="I13140" s="75" t="n"/>
      <c r="J13140" s="75" t="n"/>
      <c r="K13140" s="75" t="n"/>
      <c r="L13140" s="75" t="n"/>
      <c r="M13140" s="75" t="n"/>
      <c r="N13140" s="75" t="n"/>
      <c r="O13140" s="75" t="n"/>
      <c r="P13140" s="75" t="n"/>
      <c r="Q13140" s="79" t="n"/>
      <c r="AR13140">
        <f>IF($AU$2&lt;&gt;5,NA(),IF(D13140=D13139,0,IF(AND(D22641=D13140,D13141=D13140),O13140+O13141+O22641,IF(D13141=D13140,O13141+O13140,O13140))))</f>
        <v/>
      </c>
      <c r="AS13140">
        <f>IF($AU$2&lt;&gt;5,NA(),IF(D13140=D13139,0,IF(AND(D22641=D13140,D13141=D13140),P13140+P13141+P22641,IF(D13141=D13140,P13141+P13140,P13140))))</f>
        <v/>
      </c>
      <c r="AT13140">
        <f>AR13140-AS13140</f>
        <v/>
      </c>
    </row>
    <row r="13141" ht="15.75" customHeight="1" s="121">
      <c r="B13141">
        <f>D13141&amp;Q13141&amp;E13141</f>
        <v/>
      </c>
      <c r="C13141" s="73" t="n"/>
      <c r="D13141" s="73" t="n"/>
      <c r="E13141" s="78" t="n"/>
      <c r="F13141" s="75" t="n"/>
      <c r="G13141" s="73" t="n"/>
      <c r="H13141" s="75" t="n"/>
      <c r="I13141" s="75" t="n"/>
      <c r="J13141" s="75" t="n"/>
      <c r="K13141" s="75" t="n"/>
      <c r="L13141" s="75" t="n"/>
      <c r="M13141" s="75" t="n"/>
      <c r="N13141" s="75" t="n"/>
      <c r="O13141" s="75" t="n"/>
      <c r="P13141" s="75" t="n"/>
      <c r="Q13141" s="79" t="n"/>
      <c r="AR13141">
        <f>IF($AU$2&lt;&gt;5,NA(),IF(D13141=D13140,0,IF(AND(D22642=D13141,D13142=D13141),O13141+O13142+O22642,IF(D13142=D13141,O13142+O13141,O13141))))</f>
        <v/>
      </c>
      <c r="AS13141">
        <f>IF($AU$2&lt;&gt;5,NA(),IF(D13141=D13140,0,IF(AND(D22642=D13141,D13142=D13141),P13141+P13142+P22642,IF(D13142=D13141,P13142+P13141,P13141))))</f>
        <v/>
      </c>
      <c r="AT13141">
        <f>AR13141-AS13141</f>
        <v/>
      </c>
    </row>
    <row r="13142" ht="15.75" customHeight="1" s="121">
      <c r="B13142">
        <f>D13142&amp;Q13142&amp;E13142</f>
        <v/>
      </c>
      <c r="C13142" s="73" t="n"/>
      <c r="D13142" s="73" t="n"/>
      <c r="E13142" s="78" t="n"/>
      <c r="F13142" s="75" t="n"/>
      <c r="G13142" s="73" t="n"/>
      <c r="H13142" s="75" t="n"/>
      <c r="I13142" s="75" t="n"/>
      <c r="J13142" s="75" t="n"/>
      <c r="K13142" s="75" t="n"/>
      <c r="L13142" s="75" t="n"/>
      <c r="M13142" s="75" t="n"/>
      <c r="N13142" s="75" t="n"/>
      <c r="O13142" s="75" t="n"/>
      <c r="P13142" s="75" t="n"/>
      <c r="Q13142" s="79" t="n"/>
      <c r="AR13142">
        <f>IF($AU$2&lt;&gt;5,NA(),IF(D13142=D13141,0,IF(AND(D22643=D13142,D13143=D13142),O13142+O13143+O22643,IF(D13143=D13142,O13143+O13142,O13142))))</f>
        <v/>
      </c>
      <c r="AS13142">
        <f>IF($AU$2&lt;&gt;5,NA(),IF(D13142=D13141,0,IF(AND(D22643=D13142,D13143=D13142),P13142+P13143+P22643,IF(D13143=D13142,P13143+P13142,P13142))))</f>
        <v/>
      </c>
      <c r="AT13142">
        <f>AR13142-AS13142</f>
        <v/>
      </c>
    </row>
    <row r="13143" ht="15.75" customHeight="1" s="121">
      <c r="B13143">
        <f>D13143&amp;Q13143&amp;E13143</f>
        <v/>
      </c>
      <c r="C13143" s="73" t="n"/>
      <c r="D13143" s="73" t="n"/>
      <c r="E13143" s="78" t="n"/>
      <c r="F13143" s="75" t="n"/>
      <c r="G13143" s="73" t="n"/>
      <c r="H13143" s="75" t="n"/>
      <c r="I13143" s="75" t="n"/>
      <c r="J13143" s="75" t="n"/>
      <c r="K13143" s="75" t="n"/>
      <c r="L13143" s="75" t="n"/>
      <c r="M13143" s="75" t="n"/>
      <c r="N13143" s="75" t="n"/>
      <c r="O13143" s="75" t="n"/>
      <c r="P13143" s="75" t="n"/>
      <c r="Q13143" s="79" t="n"/>
      <c r="AR13143">
        <f>IF($AU$2&lt;&gt;5,NA(),IF(D13143=D13142,0,IF(AND(D22644=D13143,D13144=D13143),O13143+O13144+O22644,IF(D13144=D13143,O13144+O13143,O13143))))</f>
        <v/>
      </c>
      <c r="AS13143">
        <f>IF($AU$2&lt;&gt;5,NA(),IF(D13143=D13142,0,IF(AND(D22644=D13143,D13144=D13143),P13143+P13144+P22644,IF(D13144=D13143,P13144+P13143,P13143))))</f>
        <v/>
      </c>
      <c r="AT13143">
        <f>AR13143-AS13143</f>
        <v/>
      </c>
    </row>
    <row r="13144" ht="15.75" customHeight="1" s="121">
      <c r="B13144">
        <f>D13144&amp;Q13144&amp;E13144</f>
        <v/>
      </c>
      <c r="C13144" s="73" t="n"/>
      <c r="D13144" s="73" t="n"/>
      <c r="E13144" s="78" t="n"/>
      <c r="F13144" s="75" t="n"/>
      <c r="G13144" s="73" t="n"/>
      <c r="H13144" s="75" t="n"/>
      <c r="I13144" s="75" t="n"/>
      <c r="J13144" s="75" t="n"/>
      <c r="K13144" s="75" t="n"/>
      <c r="L13144" s="75" t="n"/>
      <c r="M13144" s="75" t="n"/>
      <c r="N13144" s="75" t="n"/>
      <c r="O13144" s="75" t="n"/>
      <c r="P13144" s="75" t="n"/>
      <c r="Q13144" s="79" t="n"/>
      <c r="AR13144">
        <f>IF($AU$2&lt;&gt;5,NA(),IF(D13144=D13143,0,IF(AND(D22645=D13144,D13145=D13144),O13144+O13145+O22645,IF(D13145=D13144,O13145+O13144,O13144))))</f>
        <v/>
      </c>
      <c r="AS13144">
        <f>IF($AU$2&lt;&gt;5,NA(),IF(D13144=D13143,0,IF(AND(D22645=D13144,D13145=D13144),P13144+P13145+P22645,IF(D13145=D13144,P13145+P13144,P13144))))</f>
        <v/>
      </c>
      <c r="AT13144">
        <f>AR13144-AS13144</f>
        <v/>
      </c>
    </row>
    <row r="13145" ht="15.75" customHeight="1" s="121">
      <c r="B13145">
        <f>D13145&amp;Q13145&amp;E13145</f>
        <v/>
      </c>
      <c r="C13145" s="73" t="n"/>
      <c r="D13145" s="73" t="n"/>
      <c r="E13145" s="78" t="n"/>
      <c r="F13145" s="75" t="n"/>
      <c r="G13145" s="73" t="n"/>
      <c r="H13145" s="75" t="n"/>
      <c r="I13145" s="75" t="n"/>
      <c r="J13145" s="75" t="n"/>
      <c r="K13145" s="75" t="n"/>
      <c r="L13145" s="75" t="n"/>
      <c r="M13145" s="75" t="n"/>
      <c r="N13145" s="75" t="n"/>
      <c r="O13145" s="75" t="n"/>
      <c r="P13145" s="75" t="n"/>
      <c r="Q13145" s="79" t="n"/>
      <c r="AR13145">
        <f>IF($AU$2&lt;&gt;5,NA(),IF(D13145=D13144,0,IF(AND(D22646=D13145,D13146=D13145),O13145+O13146+O22646,IF(D13146=D13145,O13146+O13145,O13145))))</f>
        <v/>
      </c>
      <c r="AS13145">
        <f>IF($AU$2&lt;&gt;5,NA(),IF(D13145=D13144,0,IF(AND(D22646=D13145,D13146=D13145),P13145+P13146+P22646,IF(D13146=D13145,P13146+P13145,P13145))))</f>
        <v/>
      </c>
      <c r="AT13145">
        <f>AR13145-AS13145</f>
        <v/>
      </c>
    </row>
    <row r="13146" ht="15.75" customHeight="1" s="121">
      <c r="B13146">
        <f>D13146&amp;Q13146&amp;E13146</f>
        <v/>
      </c>
      <c r="C13146" s="73" t="n"/>
      <c r="D13146" s="73" t="n"/>
      <c r="E13146" s="78" t="n"/>
      <c r="F13146" s="75" t="n"/>
      <c r="G13146" s="73" t="n"/>
      <c r="H13146" s="75" t="n"/>
      <c r="I13146" s="75" t="n"/>
      <c r="J13146" s="75" t="n"/>
      <c r="K13146" s="75" t="n"/>
      <c r="L13146" s="75" t="n"/>
      <c r="M13146" s="75" t="n"/>
      <c r="N13146" s="75" t="n"/>
      <c r="O13146" s="75" t="n"/>
      <c r="P13146" s="75" t="n"/>
      <c r="Q13146" s="79" t="n"/>
      <c r="AR13146">
        <f>IF($AU$2&lt;&gt;5,NA(),IF(D13146=D13145,0,IF(AND(D22647=D13146,D13147=D13146),O13146+O13147+O22647,IF(D13147=D13146,O13147+O13146,O13146))))</f>
        <v/>
      </c>
      <c r="AS13146">
        <f>IF($AU$2&lt;&gt;5,NA(),IF(D13146=D13145,0,IF(AND(D22647=D13146,D13147=D13146),P13146+P13147+P22647,IF(D13147=D13146,P13147+P13146,P13146))))</f>
        <v/>
      </c>
      <c r="AT13146">
        <f>AR13146-AS13146</f>
        <v/>
      </c>
    </row>
    <row r="13147" ht="15.75" customHeight="1" s="121">
      <c r="B13147">
        <f>D13147&amp;Q13147&amp;E13147</f>
        <v/>
      </c>
      <c r="C13147" s="73" t="n"/>
      <c r="D13147" s="73" t="n"/>
      <c r="E13147" s="78" t="n"/>
      <c r="F13147" s="75" t="n"/>
      <c r="G13147" s="73" t="n"/>
      <c r="H13147" s="75" t="n"/>
      <c r="I13147" s="75" t="n"/>
      <c r="J13147" s="75" t="n"/>
      <c r="K13147" s="75" t="n"/>
      <c r="L13147" s="75" t="n"/>
      <c r="M13147" s="75" t="n"/>
      <c r="N13147" s="75" t="n"/>
      <c r="O13147" s="75" t="n"/>
      <c r="P13147" s="75" t="n"/>
      <c r="Q13147" s="79" t="n"/>
      <c r="AR13147">
        <f>IF($AU$2&lt;&gt;5,NA(),IF(D13147=D13146,0,IF(AND(D22648=D13147,D13148=D13147),O13147+O13148+O22648,IF(D13148=D13147,O13148+O13147,O13147))))</f>
        <v/>
      </c>
      <c r="AS13147">
        <f>IF($AU$2&lt;&gt;5,NA(),IF(D13147=D13146,0,IF(AND(D22648=D13147,D13148=D13147),P13147+P13148+P22648,IF(D13148=D13147,P13148+P13147,P13147))))</f>
        <v/>
      </c>
      <c r="AT13147">
        <f>AR13147-AS13147</f>
        <v/>
      </c>
    </row>
    <row r="13148" ht="15.75" customHeight="1" s="121">
      <c r="B13148">
        <f>D13148&amp;Q13148&amp;E13148</f>
        <v/>
      </c>
      <c r="C13148" s="73" t="n"/>
      <c r="D13148" s="73" t="n"/>
      <c r="E13148" s="78" t="n"/>
      <c r="F13148" s="75" t="n"/>
      <c r="G13148" s="73" t="n"/>
      <c r="H13148" s="75" t="n"/>
      <c r="I13148" s="75" t="n"/>
      <c r="J13148" s="75" t="n"/>
      <c r="K13148" s="75" t="n"/>
      <c r="L13148" s="75" t="n"/>
      <c r="M13148" s="75" t="n"/>
      <c r="N13148" s="75" t="n"/>
      <c r="O13148" s="75" t="n"/>
      <c r="P13148" s="75" t="n"/>
      <c r="Q13148" s="79" t="n"/>
      <c r="AR13148">
        <f>IF($AU$2&lt;&gt;5,NA(),IF(D13148=D13147,0,IF(AND(D22649=D13148,D13149=D13148),O13148+O13149+O22649,IF(D13149=D13148,O13149+O13148,O13148))))</f>
        <v/>
      </c>
      <c r="AS13148">
        <f>IF($AU$2&lt;&gt;5,NA(),IF(D13148=D13147,0,IF(AND(D22649=D13148,D13149=D13148),P13148+P13149+P22649,IF(D13149=D13148,P13149+P13148,P13148))))</f>
        <v/>
      </c>
      <c r="AT13148">
        <f>AR13148-AS13148</f>
        <v/>
      </c>
    </row>
    <row r="13149" ht="15.75" customHeight="1" s="121">
      <c r="B13149">
        <f>D13149&amp;Q13149&amp;E13149</f>
        <v/>
      </c>
      <c r="C13149" s="73" t="n"/>
      <c r="D13149" s="73" t="n"/>
      <c r="E13149" s="78" t="n"/>
      <c r="F13149" s="75" t="n"/>
      <c r="G13149" s="73" t="n"/>
      <c r="H13149" s="75" t="n"/>
      <c r="I13149" s="75" t="n"/>
      <c r="J13149" s="75" t="n"/>
      <c r="K13149" s="75" t="n"/>
      <c r="L13149" s="75" t="n"/>
      <c r="M13149" s="75" t="n"/>
      <c r="N13149" s="75" t="n"/>
      <c r="O13149" s="75" t="n"/>
      <c r="P13149" s="75" t="n"/>
      <c r="Q13149" s="79" t="n"/>
      <c r="AR13149">
        <f>IF($AU$2&lt;&gt;5,NA(),IF(D13149=D13148,0,IF(AND(D22650=D13149,D13150=D13149),O13149+O13150+O22650,IF(D13150=D13149,O13150+O13149,O13149))))</f>
        <v/>
      </c>
      <c r="AS13149">
        <f>IF($AU$2&lt;&gt;5,NA(),IF(D13149=D13148,0,IF(AND(D22650=D13149,D13150=D13149),P13149+P13150+P22650,IF(D13150=D13149,P13150+P13149,P13149))))</f>
        <v/>
      </c>
      <c r="AT13149">
        <f>AR13149-AS13149</f>
        <v/>
      </c>
    </row>
    <row r="13150" ht="15.75" customHeight="1" s="121">
      <c r="B13150">
        <f>D13150&amp;Q13150&amp;E13150</f>
        <v/>
      </c>
      <c r="C13150" s="73" t="n"/>
      <c r="D13150" s="73" t="n"/>
      <c r="E13150" s="78" t="n"/>
      <c r="F13150" s="75" t="n"/>
      <c r="G13150" s="73" t="n"/>
      <c r="H13150" s="75" t="n"/>
      <c r="I13150" s="75" t="n"/>
      <c r="J13150" s="75" t="n"/>
      <c r="K13150" s="75" t="n"/>
      <c r="L13150" s="75" t="n"/>
      <c r="M13150" s="75" t="n"/>
      <c r="N13150" s="75" t="n"/>
      <c r="O13150" s="75" t="n"/>
      <c r="P13150" s="75" t="n"/>
      <c r="Q13150" s="79" t="n"/>
      <c r="AR13150">
        <f>IF($AU$2&lt;&gt;5,NA(),IF(D13150=D13149,0,IF(AND(D22651=D13150,D13151=D13150),O13150+O13151+O22651,IF(D13151=D13150,O13151+O13150,O13150))))</f>
        <v/>
      </c>
      <c r="AS13150">
        <f>IF($AU$2&lt;&gt;5,NA(),IF(D13150=D13149,0,IF(AND(D22651=D13150,D13151=D13150),P13150+P13151+P22651,IF(D13151=D13150,P13151+P13150,P13150))))</f>
        <v/>
      </c>
      <c r="AT13150">
        <f>AR13150-AS13150</f>
        <v/>
      </c>
    </row>
    <row r="13151" ht="15.75" customHeight="1" s="121">
      <c r="B13151">
        <f>D13151&amp;Q13151&amp;E13151</f>
        <v/>
      </c>
      <c r="C13151" s="73" t="n"/>
      <c r="D13151" s="73" t="n"/>
      <c r="E13151" s="78" t="n"/>
      <c r="F13151" s="75" t="n"/>
      <c r="G13151" s="73" t="n"/>
      <c r="H13151" s="75" t="n"/>
      <c r="I13151" s="75" t="n"/>
      <c r="J13151" s="75" t="n"/>
      <c r="K13151" s="75" t="n"/>
      <c r="L13151" s="75" t="n"/>
      <c r="M13151" s="75" t="n"/>
      <c r="N13151" s="75" t="n"/>
      <c r="O13151" s="75" t="n"/>
      <c r="P13151" s="75" t="n"/>
      <c r="Q13151" s="79" t="n"/>
      <c r="AR13151">
        <f>IF($AU$2&lt;&gt;5,NA(),IF(D13151=D13150,0,IF(AND(D22652=D13151,D13152=D13151),O13151+O13152+O22652,IF(D13152=D13151,O13152+O13151,O13151))))</f>
        <v/>
      </c>
      <c r="AS13151">
        <f>IF($AU$2&lt;&gt;5,NA(),IF(D13151=D13150,0,IF(AND(D22652=D13151,D13152=D13151),P13151+P13152+P22652,IF(D13152=D13151,P13152+P13151,P13151))))</f>
        <v/>
      </c>
      <c r="AT13151">
        <f>AR13151-AS13151</f>
        <v/>
      </c>
    </row>
    <row r="13152" ht="15.75" customHeight="1" s="121">
      <c r="B13152">
        <f>D13152&amp;Q13152&amp;E13152</f>
        <v/>
      </c>
      <c r="C13152" s="73" t="n"/>
      <c r="D13152" s="73" t="n"/>
      <c r="E13152" s="78" t="n"/>
      <c r="F13152" s="75" t="n"/>
      <c r="G13152" s="73" t="n"/>
      <c r="H13152" s="75" t="n"/>
      <c r="I13152" s="75" t="n"/>
      <c r="J13152" s="75" t="n"/>
      <c r="K13152" s="75" t="n"/>
      <c r="L13152" s="75" t="n"/>
      <c r="M13152" s="75" t="n"/>
      <c r="N13152" s="75" t="n"/>
      <c r="O13152" s="75" t="n"/>
      <c r="P13152" s="75" t="n"/>
      <c r="Q13152" s="79" t="n"/>
      <c r="AR13152">
        <f>IF($AU$2&lt;&gt;5,NA(),IF(D13152=D13151,0,IF(AND(D22653=D13152,D13153=D13152),O13152+O13153+O22653,IF(D13153=D13152,O13153+O13152,O13152))))</f>
        <v/>
      </c>
      <c r="AS13152">
        <f>IF($AU$2&lt;&gt;5,NA(),IF(D13152=D13151,0,IF(AND(D22653=D13152,D13153=D13152),P13152+P13153+P22653,IF(D13153=D13152,P13153+P13152,P13152))))</f>
        <v/>
      </c>
      <c r="AT13152">
        <f>AR13152-AS13152</f>
        <v/>
      </c>
    </row>
    <row r="13153" ht="15.75" customHeight="1" s="121">
      <c r="B13153">
        <f>D13153&amp;Q13153&amp;E13153</f>
        <v/>
      </c>
      <c r="C13153" s="73" t="n"/>
      <c r="D13153" s="73" t="n"/>
      <c r="E13153" s="78" t="n"/>
      <c r="F13153" s="75" t="n"/>
      <c r="G13153" s="73" t="n"/>
      <c r="H13153" s="75" t="n"/>
      <c r="I13153" s="75" t="n"/>
      <c r="J13153" s="75" t="n"/>
      <c r="K13153" s="75" t="n"/>
      <c r="L13153" s="75" t="n"/>
      <c r="M13153" s="75" t="n"/>
      <c r="N13153" s="75" t="n"/>
      <c r="O13153" s="75" t="n"/>
      <c r="P13153" s="75" t="n"/>
      <c r="Q13153" s="79" t="n"/>
      <c r="AR13153">
        <f>IF($AU$2&lt;&gt;5,NA(),IF(D13153=D13152,0,IF(AND(D22654=D13153,D13154=D13153),O13153+O13154+O22654,IF(D13154=D13153,O13154+O13153,O13153))))</f>
        <v/>
      </c>
      <c r="AS13153">
        <f>IF($AU$2&lt;&gt;5,NA(),IF(D13153=D13152,0,IF(AND(D22654=D13153,D13154=D13153),P13153+P13154+P22654,IF(D13154=D13153,P13154+P13153,P13153))))</f>
        <v/>
      </c>
      <c r="AT13153">
        <f>AR13153-AS13153</f>
        <v/>
      </c>
    </row>
    <row r="13154" ht="15.75" customHeight="1" s="121">
      <c r="B13154">
        <f>D13154&amp;Q13154&amp;E13154</f>
        <v/>
      </c>
      <c r="C13154" s="73" t="n"/>
      <c r="D13154" s="73" t="n"/>
      <c r="E13154" s="78" t="n"/>
      <c r="F13154" s="75" t="n"/>
      <c r="G13154" s="73" t="n"/>
      <c r="H13154" s="75" t="n"/>
      <c r="I13154" s="75" t="n"/>
      <c r="J13154" s="75" t="n"/>
      <c r="K13154" s="75" t="n"/>
      <c r="L13154" s="75" t="n"/>
      <c r="M13154" s="75" t="n"/>
      <c r="N13154" s="75" t="n"/>
      <c r="O13154" s="75" t="n"/>
      <c r="P13154" s="75" t="n"/>
      <c r="Q13154" s="79" t="n"/>
      <c r="AR13154">
        <f>IF($AU$2&lt;&gt;5,NA(),IF(D13154=D13153,0,IF(AND(D22655=D13154,D13155=D13154),O13154+O13155+O22655,IF(D13155=D13154,O13155+O13154,O13154))))</f>
        <v/>
      </c>
      <c r="AS13154">
        <f>IF($AU$2&lt;&gt;5,NA(),IF(D13154=D13153,0,IF(AND(D22655=D13154,D13155=D13154),P13154+P13155+P22655,IF(D13155=D13154,P13155+P13154,P13154))))</f>
        <v/>
      </c>
      <c r="AT13154">
        <f>AR13154-AS13154</f>
        <v/>
      </c>
    </row>
    <row r="13155" ht="15.75" customHeight="1" s="121">
      <c r="B13155">
        <f>D13155&amp;Q13155&amp;E13155</f>
        <v/>
      </c>
      <c r="C13155" s="73" t="n"/>
      <c r="D13155" s="73" t="n"/>
      <c r="E13155" s="78" t="n"/>
      <c r="F13155" s="75" t="n"/>
      <c r="G13155" s="73" t="n"/>
      <c r="H13155" s="75" t="n"/>
      <c r="I13155" s="75" t="n"/>
      <c r="J13155" s="75" t="n"/>
      <c r="K13155" s="75" t="n"/>
      <c r="L13155" s="75" t="n"/>
      <c r="M13155" s="75" t="n"/>
      <c r="N13155" s="75" t="n"/>
      <c r="O13155" s="75" t="n"/>
      <c r="P13155" s="75" t="n"/>
      <c r="Q13155" s="79" t="n"/>
      <c r="AR13155">
        <f>IF($AU$2&lt;&gt;5,NA(),IF(D13155=D13154,0,IF(AND(D22656=D13155,D13156=D13155),O13155+O13156+O22656,IF(D13156=D13155,O13156+O13155,O13155))))</f>
        <v/>
      </c>
      <c r="AS13155">
        <f>IF($AU$2&lt;&gt;5,NA(),IF(D13155=D13154,0,IF(AND(D22656=D13155,D13156=D13155),P13155+P13156+P22656,IF(D13156=D13155,P13156+P13155,P13155))))</f>
        <v/>
      </c>
      <c r="AT13155">
        <f>AR13155-AS13155</f>
        <v/>
      </c>
    </row>
    <row r="13156" ht="15.75" customHeight="1" s="121">
      <c r="B13156">
        <f>D13156&amp;Q13156&amp;E13156</f>
        <v/>
      </c>
      <c r="C13156" s="73" t="n"/>
      <c r="D13156" s="73" t="n"/>
      <c r="E13156" s="78" t="n"/>
      <c r="F13156" s="75" t="n"/>
      <c r="G13156" s="73" t="n"/>
      <c r="H13156" s="75" t="n"/>
      <c r="I13156" s="75" t="n"/>
      <c r="J13156" s="75" t="n"/>
      <c r="K13156" s="75" t="n"/>
      <c r="L13156" s="75" t="n"/>
      <c r="M13156" s="75" t="n"/>
      <c r="N13156" s="75" t="n"/>
      <c r="O13156" s="75" t="n"/>
      <c r="P13156" s="75" t="n"/>
      <c r="Q13156" s="79" t="n"/>
      <c r="AR13156">
        <f>IF($AU$2&lt;&gt;5,NA(),IF(D13156=D13155,0,IF(AND(D22657=D13156,D13157=D13156),O13156+O13157+O22657,IF(D13157=D13156,O13157+O13156,O13156))))</f>
        <v/>
      </c>
      <c r="AS13156">
        <f>IF($AU$2&lt;&gt;5,NA(),IF(D13156=D13155,0,IF(AND(D22657=D13156,D13157=D13156),P13156+P13157+P22657,IF(D13157=D13156,P13157+P13156,P13156))))</f>
        <v/>
      </c>
      <c r="AT13156">
        <f>AR13156-AS13156</f>
        <v/>
      </c>
    </row>
    <row r="13157" ht="15.75" customHeight="1" s="121">
      <c r="B13157">
        <f>D13157&amp;Q13157&amp;E13157</f>
        <v/>
      </c>
      <c r="C13157" s="73" t="n"/>
      <c r="D13157" s="73" t="n"/>
      <c r="E13157" s="78" t="n"/>
      <c r="F13157" s="75" t="n"/>
      <c r="G13157" s="73" t="n"/>
      <c r="H13157" s="75" t="n"/>
      <c r="I13157" s="75" t="n"/>
      <c r="J13157" s="75" t="n"/>
      <c r="K13157" s="75" t="n"/>
      <c r="L13157" s="75" t="n"/>
      <c r="M13157" s="75" t="n"/>
      <c r="N13157" s="75" t="n"/>
      <c r="O13157" s="75" t="n"/>
      <c r="P13157" s="75" t="n"/>
      <c r="Q13157" s="79" t="n"/>
      <c r="AR13157">
        <f>IF($AU$2&lt;&gt;5,NA(),IF(D13157=D13156,0,IF(AND(D22658=D13157,D13158=D13157),O13157+O13158+O22658,IF(D13158=D13157,O13158+O13157,O13157))))</f>
        <v/>
      </c>
      <c r="AS13157">
        <f>IF($AU$2&lt;&gt;5,NA(),IF(D13157=D13156,0,IF(AND(D22658=D13157,D13158=D13157),P13157+P13158+P22658,IF(D13158=D13157,P13158+P13157,P13157))))</f>
        <v/>
      </c>
      <c r="AT13157">
        <f>AR13157-AS13157</f>
        <v/>
      </c>
    </row>
    <row r="13158" ht="15.75" customHeight="1" s="121">
      <c r="B13158">
        <f>D13158&amp;Q13158&amp;E13158</f>
        <v/>
      </c>
      <c r="C13158" s="73" t="n"/>
      <c r="D13158" s="73" t="n"/>
      <c r="E13158" s="78" t="n"/>
      <c r="F13158" s="75" t="n"/>
      <c r="G13158" s="73" t="n"/>
      <c r="H13158" s="75" t="n"/>
      <c r="I13158" s="75" t="n"/>
      <c r="J13158" s="75" t="n"/>
      <c r="K13158" s="75" t="n"/>
      <c r="L13158" s="75" t="n"/>
      <c r="M13158" s="75" t="n"/>
      <c r="N13158" s="75" t="n"/>
      <c r="O13158" s="75" t="n"/>
      <c r="P13158" s="75" t="n"/>
      <c r="Q13158" s="79" t="n"/>
      <c r="AR13158">
        <f>IF($AU$2&lt;&gt;5,NA(),IF(D13158=D13157,0,IF(AND(D22659=D13158,D13159=D13158),O13158+O13159+O22659,IF(D13159=D13158,O13159+O13158,O13158))))</f>
        <v/>
      </c>
      <c r="AS13158">
        <f>IF($AU$2&lt;&gt;5,NA(),IF(D13158=D13157,0,IF(AND(D22659=D13158,D13159=D13158),P13158+P13159+P22659,IF(D13159=D13158,P13159+P13158,P13158))))</f>
        <v/>
      </c>
      <c r="AT13158">
        <f>AR13158-AS13158</f>
        <v/>
      </c>
    </row>
    <row r="13159" ht="15.75" customHeight="1" s="121">
      <c r="B13159">
        <f>D13159&amp;Q13159&amp;E13159</f>
        <v/>
      </c>
      <c r="C13159" s="73" t="n"/>
      <c r="D13159" s="73" t="n"/>
      <c r="E13159" s="78" t="n"/>
      <c r="F13159" s="75" t="n"/>
      <c r="G13159" s="73" t="n"/>
      <c r="H13159" s="75" t="n"/>
      <c r="I13159" s="75" t="n"/>
      <c r="J13159" s="75" t="n"/>
      <c r="K13159" s="75" t="n"/>
      <c r="L13159" s="75" t="n"/>
      <c r="M13159" s="75" t="n"/>
      <c r="N13159" s="75" t="n"/>
      <c r="O13159" s="75" t="n"/>
      <c r="P13159" s="75" t="n"/>
      <c r="Q13159" s="79" t="n"/>
      <c r="AR13159">
        <f>IF($AU$2&lt;&gt;5,NA(),IF(D13159=D13158,0,IF(AND(D22660=D13159,D13160=D13159),O13159+O13160+O22660,IF(D13160=D13159,O13160+O13159,O13159))))</f>
        <v/>
      </c>
      <c r="AS13159">
        <f>IF($AU$2&lt;&gt;5,NA(),IF(D13159=D13158,0,IF(AND(D22660=D13159,D13160=D13159),P13159+P13160+P22660,IF(D13160=D13159,P13160+P13159,P13159))))</f>
        <v/>
      </c>
      <c r="AT13159">
        <f>AR13159-AS13159</f>
        <v/>
      </c>
    </row>
    <row r="13160" ht="15.75" customHeight="1" s="121">
      <c r="B13160">
        <f>D13160&amp;Q13160&amp;E13160</f>
        <v/>
      </c>
      <c r="C13160" s="73" t="n"/>
      <c r="D13160" s="73" t="n"/>
      <c r="E13160" s="78" t="n"/>
      <c r="F13160" s="75" t="n"/>
      <c r="G13160" s="73" t="n"/>
      <c r="H13160" s="75" t="n"/>
      <c r="I13160" s="75" t="n"/>
      <c r="J13160" s="75" t="n"/>
      <c r="K13160" s="75" t="n"/>
      <c r="L13160" s="75" t="n"/>
      <c r="M13160" s="75" t="n"/>
      <c r="N13160" s="75" t="n"/>
      <c r="O13160" s="75" t="n"/>
      <c r="P13160" s="75" t="n"/>
      <c r="Q13160" s="79" t="n"/>
      <c r="AR13160">
        <f>IF($AU$2&lt;&gt;5,NA(),IF(D13160=D13159,0,IF(AND(D22661=D13160,D13161=D13160),O13160+O13161+O22661,IF(D13161=D13160,O13161+O13160,O13160))))</f>
        <v/>
      </c>
      <c r="AS13160">
        <f>IF($AU$2&lt;&gt;5,NA(),IF(D13160=D13159,0,IF(AND(D22661=D13160,D13161=D13160),P13160+P13161+P22661,IF(D13161=D13160,P13161+P13160,P13160))))</f>
        <v/>
      </c>
      <c r="AT13160">
        <f>AR13160-AS13160</f>
        <v/>
      </c>
    </row>
    <row r="13161" ht="15.75" customHeight="1" s="121">
      <c r="B13161">
        <f>D13161&amp;Q13161&amp;E13161</f>
        <v/>
      </c>
      <c r="C13161" s="73" t="n"/>
      <c r="D13161" s="73" t="n"/>
      <c r="E13161" s="78" t="n"/>
      <c r="F13161" s="75" t="n"/>
      <c r="G13161" s="73" t="n"/>
      <c r="H13161" s="75" t="n"/>
      <c r="I13161" s="75" t="n"/>
      <c r="J13161" s="75" t="n"/>
      <c r="K13161" s="75" t="n"/>
      <c r="L13161" s="75" t="n"/>
      <c r="M13161" s="75" t="n"/>
      <c r="N13161" s="75" t="n"/>
      <c r="O13161" s="75" t="n"/>
      <c r="P13161" s="75" t="n"/>
      <c r="Q13161" s="79" t="n"/>
      <c r="AR13161">
        <f>IF($AU$2&lt;&gt;5,NA(),IF(D13161=D13160,0,IF(AND(D22662=D13161,D13162=D13161),O13161+O13162+O22662,IF(D13162=D13161,O13162+O13161,O13161))))</f>
        <v/>
      </c>
      <c r="AS13161">
        <f>IF($AU$2&lt;&gt;5,NA(),IF(D13161=D13160,0,IF(AND(D22662=D13161,D13162=D13161),P13161+P13162+P22662,IF(D13162=D13161,P13162+P13161,P13161))))</f>
        <v/>
      </c>
      <c r="AT13161">
        <f>AR13161-AS13161</f>
        <v/>
      </c>
    </row>
    <row r="13162" ht="15.75" customHeight="1" s="121">
      <c r="B13162">
        <f>D13162&amp;Q13162&amp;E13162</f>
        <v/>
      </c>
      <c r="C13162" s="73" t="n"/>
      <c r="D13162" s="73" t="n"/>
      <c r="E13162" s="78" t="n"/>
      <c r="F13162" s="75" t="n"/>
      <c r="G13162" s="73" t="n"/>
      <c r="H13162" s="75" t="n"/>
      <c r="I13162" s="75" t="n"/>
      <c r="J13162" s="75" t="n"/>
      <c r="K13162" s="75" t="n"/>
      <c r="L13162" s="75" t="n"/>
      <c r="M13162" s="75" t="n"/>
      <c r="N13162" s="75" t="n"/>
      <c r="O13162" s="75" t="n"/>
      <c r="P13162" s="75" t="n"/>
      <c r="Q13162" s="79" t="n"/>
      <c r="AR13162">
        <f>IF($AU$2&lt;&gt;5,NA(),IF(D13162=D13161,0,IF(AND(D22663=D13162,D13163=D13162),O13162+O13163+O22663,IF(D13163=D13162,O13163+O13162,O13162))))</f>
        <v/>
      </c>
      <c r="AS13162">
        <f>IF($AU$2&lt;&gt;5,NA(),IF(D13162=D13161,0,IF(AND(D22663=D13162,D13163=D13162),P13162+P13163+P22663,IF(D13163=D13162,P13163+P13162,P13162))))</f>
        <v/>
      </c>
      <c r="AT13162">
        <f>AR13162-AS13162</f>
        <v/>
      </c>
    </row>
    <row r="13163" ht="15.75" customHeight="1" s="121">
      <c r="B13163">
        <f>D13163&amp;Q13163&amp;E13163</f>
        <v/>
      </c>
      <c r="C13163" s="73" t="n"/>
      <c r="D13163" s="73" t="n"/>
      <c r="E13163" s="78" t="n"/>
      <c r="F13163" s="75" t="n"/>
      <c r="G13163" s="73" t="n"/>
      <c r="H13163" s="75" t="n"/>
      <c r="I13163" s="75" t="n"/>
      <c r="J13163" s="75" t="n"/>
      <c r="K13163" s="75" t="n"/>
      <c r="L13163" s="75" t="n"/>
      <c r="M13163" s="75" t="n"/>
      <c r="N13163" s="75" t="n"/>
      <c r="O13163" s="75" t="n"/>
      <c r="P13163" s="75" t="n"/>
      <c r="Q13163" s="79" t="n"/>
      <c r="AR13163">
        <f>IF($AU$2&lt;&gt;5,NA(),IF(D13163=D13162,0,IF(AND(D22664=D13163,D13164=D13163),O13163+O13164+O22664,IF(D13164=D13163,O13164+O13163,O13163))))</f>
        <v/>
      </c>
      <c r="AS13163">
        <f>IF($AU$2&lt;&gt;5,NA(),IF(D13163=D13162,0,IF(AND(D22664=D13163,D13164=D13163),P13163+P13164+P22664,IF(D13164=D13163,P13164+P13163,P13163))))</f>
        <v/>
      </c>
      <c r="AT13163">
        <f>AR13163-AS13163</f>
        <v/>
      </c>
    </row>
    <row r="13164" ht="15.75" customHeight="1" s="121">
      <c r="B13164">
        <f>D13164&amp;Q13164&amp;E13164</f>
        <v/>
      </c>
      <c r="C13164" s="73" t="n"/>
      <c r="D13164" s="73" t="n"/>
      <c r="E13164" s="78" t="n"/>
      <c r="F13164" s="75" t="n"/>
      <c r="G13164" s="73" t="n"/>
      <c r="H13164" s="75" t="n"/>
      <c r="I13164" s="75" t="n"/>
      <c r="J13164" s="75" t="n"/>
      <c r="K13164" s="75" t="n"/>
      <c r="L13164" s="75" t="n"/>
      <c r="M13164" s="75" t="n"/>
      <c r="N13164" s="75" t="n"/>
      <c r="O13164" s="75" t="n"/>
      <c r="P13164" s="75" t="n"/>
      <c r="Q13164" s="79" t="n"/>
      <c r="AR13164">
        <f>IF($AU$2&lt;&gt;5,NA(),IF(D13164=D13163,0,IF(AND(D22665=D13164,D13165=D13164),O13164+O13165+O22665,IF(D13165=D13164,O13165+O13164,O13164))))</f>
        <v/>
      </c>
      <c r="AS13164">
        <f>IF($AU$2&lt;&gt;5,NA(),IF(D13164=D13163,0,IF(AND(D22665=D13164,D13165=D13164),P13164+P13165+P22665,IF(D13165=D13164,P13165+P13164,P13164))))</f>
        <v/>
      </c>
      <c r="AT13164">
        <f>AR13164-AS13164</f>
        <v/>
      </c>
    </row>
    <row r="13165" ht="15.75" customHeight="1" s="121">
      <c r="B13165">
        <f>D13165&amp;Q13165&amp;E13165</f>
        <v/>
      </c>
      <c r="C13165" s="73" t="n"/>
      <c r="D13165" s="73" t="n"/>
      <c r="E13165" s="78" t="n"/>
      <c r="F13165" s="75" t="n"/>
      <c r="G13165" s="73" t="n"/>
      <c r="H13165" s="75" t="n"/>
      <c r="I13165" s="75" t="n"/>
      <c r="J13165" s="75" t="n"/>
      <c r="K13165" s="75" t="n"/>
      <c r="L13165" s="75" t="n"/>
      <c r="M13165" s="75" t="n"/>
      <c r="N13165" s="75" t="n"/>
      <c r="O13165" s="75" t="n"/>
      <c r="P13165" s="75" t="n"/>
      <c r="Q13165" s="79" t="n"/>
      <c r="AR13165">
        <f>IF($AU$2&lt;&gt;5,NA(),IF(D13165=D13164,0,IF(AND(D22666=D13165,D13166=D13165),O13165+O13166+O22666,IF(D13166=D13165,O13166+O13165,O13165))))</f>
        <v/>
      </c>
      <c r="AS13165">
        <f>IF($AU$2&lt;&gt;5,NA(),IF(D13165=D13164,0,IF(AND(D22666=D13165,D13166=D13165),P13165+P13166+P22666,IF(D13166=D13165,P13166+P13165,P13165))))</f>
        <v/>
      </c>
      <c r="AT13165">
        <f>AR13165-AS13165</f>
        <v/>
      </c>
    </row>
    <row r="13166" ht="15.75" customHeight="1" s="121">
      <c r="B13166">
        <f>D13166&amp;Q13166&amp;E13166</f>
        <v/>
      </c>
      <c r="C13166" s="73" t="n"/>
      <c r="D13166" s="73" t="n"/>
      <c r="E13166" s="78" t="n"/>
      <c r="F13166" s="75" t="n"/>
      <c r="G13166" s="73" t="n"/>
      <c r="H13166" s="75" t="n"/>
      <c r="I13166" s="75" t="n"/>
      <c r="J13166" s="75" t="n"/>
      <c r="K13166" s="75" t="n"/>
      <c r="L13166" s="75" t="n"/>
      <c r="M13166" s="75" t="n"/>
      <c r="N13166" s="75" t="n"/>
      <c r="O13166" s="75" t="n"/>
      <c r="P13166" s="75" t="n"/>
      <c r="Q13166" s="79" t="n"/>
      <c r="AR13166">
        <f>IF($AU$2&lt;&gt;5,NA(),IF(D13166=D13165,0,IF(AND(D22667=D13166,D13167=D13166),O13166+O13167+O22667,IF(D13167=D13166,O13167+O13166,O13166))))</f>
        <v/>
      </c>
      <c r="AS13166">
        <f>IF($AU$2&lt;&gt;5,NA(),IF(D13166=D13165,0,IF(AND(D22667=D13166,D13167=D13166),P13166+P13167+P22667,IF(D13167=D13166,P13167+P13166,P13166))))</f>
        <v/>
      </c>
      <c r="AT13166">
        <f>AR13166-AS13166</f>
        <v/>
      </c>
    </row>
    <row r="13167" ht="15.75" customHeight="1" s="121">
      <c r="B13167">
        <f>D13167&amp;Q13167&amp;E13167</f>
        <v/>
      </c>
      <c r="C13167" s="73" t="n"/>
      <c r="D13167" s="73" t="n"/>
      <c r="E13167" s="78" t="n"/>
      <c r="F13167" s="75" t="n"/>
      <c r="G13167" s="73" t="n"/>
      <c r="H13167" s="75" t="n"/>
      <c r="I13167" s="75" t="n"/>
      <c r="J13167" s="75" t="n"/>
      <c r="K13167" s="75" t="n"/>
      <c r="L13167" s="75" t="n"/>
      <c r="M13167" s="75" t="n"/>
      <c r="N13167" s="75" t="n"/>
      <c r="O13167" s="75" t="n"/>
      <c r="P13167" s="75" t="n"/>
      <c r="Q13167" s="79" t="n"/>
      <c r="AR13167">
        <f>IF($AU$2&lt;&gt;5,NA(),IF(D13167=D13166,0,IF(AND(D22668=D13167,D13168=D13167),O13167+O13168+O22668,IF(D13168=D13167,O13168+O13167,O13167))))</f>
        <v/>
      </c>
      <c r="AS13167">
        <f>IF($AU$2&lt;&gt;5,NA(),IF(D13167=D13166,0,IF(AND(D22668=D13167,D13168=D13167),P13167+P13168+P22668,IF(D13168=D13167,P13168+P13167,P13167))))</f>
        <v/>
      </c>
      <c r="AT13167">
        <f>AR13167-AS13167</f>
        <v/>
      </c>
    </row>
    <row r="13168" ht="15.75" customHeight="1" s="121">
      <c r="B13168">
        <f>D13168&amp;Q13168&amp;E13168</f>
        <v/>
      </c>
      <c r="C13168" s="73" t="n"/>
      <c r="D13168" s="73" t="n"/>
      <c r="E13168" s="78" t="n"/>
      <c r="F13168" s="75" t="n"/>
      <c r="G13168" s="73" t="n"/>
      <c r="H13168" s="75" t="n"/>
      <c r="I13168" s="75" t="n"/>
      <c r="J13168" s="75" t="n"/>
      <c r="K13168" s="75" t="n"/>
      <c r="L13168" s="75" t="n"/>
      <c r="M13168" s="75" t="n"/>
      <c r="N13168" s="75" t="n"/>
      <c r="O13168" s="75" t="n"/>
      <c r="P13168" s="75" t="n"/>
      <c r="Q13168" s="79" t="n"/>
      <c r="AR13168">
        <f>IF($AU$2&lt;&gt;5,NA(),IF(D13168=D13167,0,IF(AND(D22669=D13168,D13169=D13168),O13168+O13169+O22669,IF(D13169=D13168,O13169+O13168,O13168))))</f>
        <v/>
      </c>
      <c r="AS13168">
        <f>IF($AU$2&lt;&gt;5,NA(),IF(D13168=D13167,0,IF(AND(D22669=D13168,D13169=D13168),P13168+P13169+P22669,IF(D13169=D13168,P13169+P13168,P13168))))</f>
        <v/>
      </c>
      <c r="AT13168">
        <f>AR13168-AS13168</f>
        <v/>
      </c>
    </row>
    <row r="13169" ht="15.75" customHeight="1" s="121">
      <c r="B13169">
        <f>D13169&amp;Q13169&amp;E13169</f>
        <v/>
      </c>
      <c r="C13169" s="73" t="n"/>
      <c r="D13169" s="73" t="n"/>
      <c r="E13169" s="78" t="n"/>
      <c r="F13169" s="75" t="n"/>
      <c r="G13169" s="73" t="n"/>
      <c r="H13169" s="75" t="n"/>
      <c r="I13169" s="75" t="n"/>
      <c r="J13169" s="75" t="n"/>
      <c r="K13169" s="75" t="n"/>
      <c r="L13169" s="75" t="n"/>
      <c r="M13169" s="75" t="n"/>
      <c r="N13169" s="75" t="n"/>
      <c r="O13169" s="75" t="n"/>
      <c r="P13169" s="75" t="n"/>
      <c r="Q13169" s="79" t="n"/>
      <c r="AR13169">
        <f>IF($AU$2&lt;&gt;5,NA(),IF(D13169=D13168,0,IF(AND(D22670=D13169,D13170=D13169),O13169+O13170+O22670,IF(D13170=D13169,O13170+O13169,O13169))))</f>
        <v/>
      </c>
      <c r="AS13169">
        <f>IF($AU$2&lt;&gt;5,NA(),IF(D13169=D13168,0,IF(AND(D22670=D13169,D13170=D13169),P13169+P13170+P22670,IF(D13170=D13169,P13170+P13169,P13169))))</f>
        <v/>
      </c>
      <c r="AT13169">
        <f>AR13169-AS13169</f>
        <v/>
      </c>
    </row>
    <row r="13170" ht="15.75" customHeight="1" s="121">
      <c r="B13170">
        <f>D13170&amp;Q13170&amp;E13170</f>
        <v/>
      </c>
      <c r="C13170" s="73" t="n"/>
      <c r="D13170" s="73" t="n"/>
      <c r="E13170" s="78" t="n"/>
      <c r="F13170" s="75" t="n"/>
      <c r="G13170" s="73" t="n"/>
      <c r="H13170" s="75" t="n"/>
      <c r="I13170" s="75" t="n"/>
      <c r="J13170" s="75" t="n"/>
      <c r="K13170" s="75" t="n"/>
      <c r="L13170" s="75" t="n"/>
      <c r="M13170" s="75" t="n"/>
      <c r="N13170" s="75" t="n"/>
      <c r="O13170" s="75" t="n"/>
      <c r="P13170" s="75" t="n"/>
      <c r="Q13170" s="79" t="n"/>
      <c r="AR13170">
        <f>IF($AU$2&lt;&gt;5,NA(),IF(D13170=D13169,0,IF(AND(D22671=D13170,D13171=D13170),O13170+O13171+O22671,IF(D13171=D13170,O13171+O13170,O13170))))</f>
        <v/>
      </c>
      <c r="AS13170">
        <f>IF($AU$2&lt;&gt;5,NA(),IF(D13170=D13169,0,IF(AND(D22671=D13170,D13171=D13170),P13170+P13171+P22671,IF(D13171=D13170,P13171+P13170,P13170))))</f>
        <v/>
      </c>
      <c r="AT13170">
        <f>AR13170-AS13170</f>
        <v/>
      </c>
    </row>
    <row r="13171" ht="15.75" customHeight="1" s="121">
      <c r="B13171">
        <f>D13171&amp;Q13171&amp;E13171</f>
        <v/>
      </c>
      <c r="C13171" s="73" t="n"/>
      <c r="D13171" s="73" t="n"/>
      <c r="E13171" s="78" t="n"/>
      <c r="F13171" s="75" t="n"/>
      <c r="G13171" s="73" t="n"/>
      <c r="H13171" s="75" t="n"/>
      <c r="I13171" s="75" t="n"/>
      <c r="J13171" s="75" t="n"/>
      <c r="K13171" s="75" t="n"/>
      <c r="L13171" s="75" t="n"/>
      <c r="M13171" s="75" t="n"/>
      <c r="N13171" s="75" t="n"/>
      <c r="O13171" s="75" t="n"/>
      <c r="P13171" s="75" t="n"/>
      <c r="Q13171" s="79" t="n"/>
      <c r="AR13171">
        <f>IF($AU$2&lt;&gt;5,NA(),IF(D13171=D13170,0,IF(AND(D22672=D13171,D13172=D13171),O13171+O13172+O22672,IF(D13172=D13171,O13172+O13171,O13171))))</f>
        <v/>
      </c>
      <c r="AS13171">
        <f>IF($AU$2&lt;&gt;5,NA(),IF(D13171=D13170,0,IF(AND(D22672=D13171,D13172=D13171),P13171+P13172+P22672,IF(D13172=D13171,P13172+P13171,P13171))))</f>
        <v/>
      </c>
      <c r="AT13171">
        <f>AR13171-AS13171</f>
        <v/>
      </c>
    </row>
    <row r="13172" ht="15.75" customHeight="1" s="121">
      <c r="B13172">
        <f>D13172&amp;Q13172&amp;E13172</f>
        <v/>
      </c>
      <c r="C13172" s="73" t="n"/>
      <c r="D13172" s="73" t="n"/>
      <c r="E13172" s="78" t="n"/>
      <c r="F13172" s="75" t="n"/>
      <c r="G13172" s="73" t="n"/>
      <c r="H13172" s="75" t="n"/>
      <c r="I13172" s="75" t="n"/>
      <c r="J13172" s="75" t="n"/>
      <c r="K13172" s="75" t="n"/>
      <c r="L13172" s="75" t="n"/>
      <c r="M13172" s="75" t="n"/>
      <c r="N13172" s="75" t="n"/>
      <c r="O13172" s="75" t="n"/>
      <c r="P13172" s="75" t="n"/>
      <c r="Q13172" s="79" t="n"/>
      <c r="AR13172">
        <f>IF($AU$2&lt;&gt;5,NA(),IF(D13172=D13171,0,IF(AND(D22673=D13172,D13173=D13172),O13172+O13173+O22673,IF(D13173=D13172,O13173+O13172,O13172))))</f>
        <v/>
      </c>
      <c r="AS13172">
        <f>IF($AU$2&lt;&gt;5,NA(),IF(D13172=D13171,0,IF(AND(D22673=D13172,D13173=D13172),P13172+P13173+P22673,IF(D13173=D13172,P13173+P13172,P13172))))</f>
        <v/>
      </c>
      <c r="AT13172">
        <f>AR13172-AS13172</f>
        <v/>
      </c>
    </row>
    <row r="13173" ht="15.75" customHeight="1" s="121">
      <c r="B13173">
        <f>D13173&amp;Q13173&amp;E13173</f>
        <v/>
      </c>
      <c r="C13173" s="73" t="n"/>
      <c r="D13173" s="73" t="n"/>
      <c r="E13173" s="78" t="n"/>
      <c r="F13173" s="75" t="n"/>
      <c r="G13173" s="73" t="n"/>
      <c r="H13173" s="75" t="n"/>
      <c r="I13173" s="75" t="n"/>
      <c r="J13173" s="75" t="n"/>
      <c r="K13173" s="75" t="n"/>
      <c r="L13173" s="75" t="n"/>
      <c r="M13173" s="75" t="n"/>
      <c r="N13173" s="75" t="n"/>
      <c r="O13173" s="75" t="n"/>
      <c r="P13173" s="75" t="n"/>
      <c r="Q13173" s="79" t="n"/>
      <c r="AR13173">
        <f>IF($AU$2&lt;&gt;5,NA(),IF(D13173=D13172,0,IF(AND(D22674=D13173,D13174=D13173),O13173+O13174+O22674,IF(D13174=D13173,O13174+O13173,O13173))))</f>
        <v/>
      </c>
      <c r="AS13173">
        <f>IF($AU$2&lt;&gt;5,NA(),IF(D13173=D13172,0,IF(AND(D22674=D13173,D13174=D13173),P13173+P13174+P22674,IF(D13174=D13173,P13174+P13173,P13173))))</f>
        <v/>
      </c>
      <c r="AT13173">
        <f>AR13173-AS13173</f>
        <v/>
      </c>
    </row>
    <row r="13174" ht="15.75" customHeight="1" s="121">
      <c r="B13174">
        <f>D13174&amp;Q13174&amp;E13174</f>
        <v/>
      </c>
      <c r="C13174" s="73" t="n"/>
      <c r="D13174" s="73" t="n"/>
      <c r="E13174" s="78" t="n"/>
      <c r="F13174" s="75" t="n"/>
      <c r="G13174" s="73" t="n"/>
      <c r="H13174" s="75" t="n"/>
      <c r="I13174" s="75" t="n"/>
      <c r="J13174" s="75" t="n"/>
      <c r="K13174" s="75" t="n"/>
      <c r="L13174" s="75" t="n"/>
      <c r="M13174" s="75" t="n"/>
      <c r="N13174" s="75" t="n"/>
      <c r="O13174" s="75" t="n"/>
      <c r="P13174" s="75" t="n"/>
      <c r="Q13174" s="79" t="n"/>
      <c r="AR13174">
        <f>IF($AU$2&lt;&gt;5,NA(),IF(D13174=D13173,0,IF(AND(D22675=D13174,D13175=D13174),O13174+O13175+O22675,IF(D13175=D13174,O13175+O13174,O13174))))</f>
        <v/>
      </c>
      <c r="AS13174">
        <f>IF($AU$2&lt;&gt;5,NA(),IF(D13174=D13173,0,IF(AND(D22675=D13174,D13175=D13174),P13174+P13175+P22675,IF(D13175=D13174,P13175+P13174,P13174))))</f>
        <v/>
      </c>
      <c r="AT13174">
        <f>AR13174-AS13174</f>
        <v/>
      </c>
    </row>
    <row r="13175" ht="15.75" customHeight="1" s="121">
      <c r="B13175">
        <f>D13175&amp;Q13175&amp;E13175</f>
        <v/>
      </c>
      <c r="C13175" s="73" t="n"/>
      <c r="D13175" s="73" t="n"/>
      <c r="E13175" s="78" t="n"/>
      <c r="F13175" s="75" t="n"/>
      <c r="G13175" s="73" t="n"/>
      <c r="H13175" s="75" t="n"/>
      <c r="I13175" s="75" t="n"/>
      <c r="J13175" s="75" t="n"/>
      <c r="K13175" s="75" t="n"/>
      <c r="L13175" s="75" t="n"/>
      <c r="M13175" s="75" t="n"/>
      <c r="N13175" s="75" t="n"/>
      <c r="O13175" s="75" t="n"/>
      <c r="P13175" s="75" t="n"/>
      <c r="Q13175" s="79" t="n"/>
      <c r="AR13175">
        <f>IF($AU$2&lt;&gt;5,NA(),IF(D13175=D13174,0,IF(AND(D22676=D13175,D13176=D13175),O13175+O13176+O22676,IF(D13176=D13175,O13176+O13175,O13175))))</f>
        <v/>
      </c>
      <c r="AS13175">
        <f>IF($AU$2&lt;&gt;5,NA(),IF(D13175=D13174,0,IF(AND(D22676=D13175,D13176=D13175),P13175+P13176+P22676,IF(D13176=D13175,P13176+P13175,P13175))))</f>
        <v/>
      </c>
      <c r="AT13175">
        <f>AR13175-AS13175</f>
        <v/>
      </c>
    </row>
    <row r="13176" ht="15.75" customHeight="1" s="121">
      <c r="B13176">
        <f>D13176&amp;Q13176&amp;E13176</f>
        <v/>
      </c>
      <c r="C13176" s="73" t="n"/>
      <c r="D13176" s="73" t="n"/>
      <c r="E13176" s="78" t="n"/>
      <c r="F13176" s="75" t="n"/>
      <c r="G13176" s="73" t="n"/>
      <c r="H13176" s="75" t="n"/>
      <c r="I13176" s="75" t="n"/>
      <c r="J13176" s="75" t="n"/>
      <c r="K13176" s="75" t="n"/>
      <c r="L13176" s="75" t="n"/>
      <c r="M13176" s="75" t="n"/>
      <c r="N13176" s="75" t="n"/>
      <c r="O13176" s="75" t="n"/>
      <c r="P13176" s="75" t="n"/>
      <c r="Q13176" s="79" t="n"/>
      <c r="AR13176">
        <f>IF($AU$2&lt;&gt;5,NA(),IF(D13176=D13175,0,IF(AND(D22677=D13176,D13177=D13176),O13176+O13177+O22677,IF(D13177=D13176,O13177+O13176,O13176))))</f>
        <v/>
      </c>
      <c r="AS13176">
        <f>IF($AU$2&lt;&gt;5,NA(),IF(D13176=D13175,0,IF(AND(D22677=D13176,D13177=D13176),P13176+P13177+P22677,IF(D13177=D13176,P13177+P13176,P13176))))</f>
        <v/>
      </c>
      <c r="AT13176">
        <f>AR13176-AS13176</f>
        <v/>
      </c>
    </row>
    <row r="13177" ht="15.75" customHeight="1" s="121">
      <c r="B13177">
        <f>D13177&amp;Q13177&amp;E13177</f>
        <v/>
      </c>
      <c r="C13177" s="73" t="n"/>
      <c r="D13177" s="73" t="n"/>
      <c r="E13177" s="78" t="n"/>
      <c r="F13177" s="75" t="n"/>
      <c r="G13177" s="73" t="n"/>
      <c r="H13177" s="75" t="n"/>
      <c r="I13177" s="75" t="n"/>
      <c r="J13177" s="75" t="n"/>
      <c r="K13177" s="75" t="n"/>
      <c r="L13177" s="75" t="n"/>
      <c r="M13177" s="75" t="n"/>
      <c r="N13177" s="75" t="n"/>
      <c r="O13177" s="75" t="n"/>
      <c r="P13177" s="75" t="n"/>
      <c r="Q13177" s="79" t="n"/>
      <c r="AR13177">
        <f>IF($AU$2&lt;&gt;5,NA(),IF(D13177=D13176,0,IF(AND(D22678=D13177,D13178=D13177),O13177+O13178+O22678,IF(D13178=D13177,O13178+O13177,O13177))))</f>
        <v/>
      </c>
      <c r="AS13177">
        <f>IF($AU$2&lt;&gt;5,NA(),IF(D13177=D13176,0,IF(AND(D22678=D13177,D13178=D13177),P13177+P13178+P22678,IF(D13178=D13177,P13178+P13177,P13177))))</f>
        <v/>
      </c>
      <c r="AT13177">
        <f>AR13177-AS13177</f>
        <v/>
      </c>
    </row>
    <row r="13178" ht="15.75" customHeight="1" s="121">
      <c r="B13178">
        <f>D13178&amp;Q13178&amp;E13178</f>
        <v/>
      </c>
      <c r="C13178" s="73" t="n"/>
      <c r="D13178" s="73" t="n"/>
      <c r="E13178" s="78" t="n"/>
      <c r="F13178" s="75" t="n"/>
      <c r="G13178" s="73" t="n"/>
      <c r="H13178" s="75" t="n"/>
      <c r="I13178" s="75" t="n"/>
      <c r="J13178" s="75" t="n"/>
      <c r="K13178" s="75" t="n"/>
      <c r="L13178" s="75" t="n"/>
      <c r="M13178" s="75" t="n"/>
      <c r="N13178" s="75" t="n"/>
      <c r="O13178" s="75" t="n"/>
      <c r="P13178" s="75" t="n"/>
      <c r="Q13178" s="79" t="n"/>
      <c r="AR13178">
        <f>IF($AU$2&lt;&gt;5,NA(),IF(D13178=D13177,0,IF(AND(D22679=D13178,D13179=D13178),O13178+O13179+O22679,IF(D13179=D13178,O13179+O13178,O13178))))</f>
        <v/>
      </c>
      <c r="AS13178">
        <f>IF($AU$2&lt;&gt;5,NA(),IF(D13178=D13177,0,IF(AND(D22679=D13178,D13179=D13178),P13178+P13179+P22679,IF(D13179=D13178,P13179+P13178,P13178))))</f>
        <v/>
      </c>
      <c r="AT13178">
        <f>AR13178-AS13178</f>
        <v/>
      </c>
    </row>
    <row r="13179" ht="15.75" customHeight="1" s="121">
      <c r="B13179">
        <f>D13179&amp;Q13179&amp;E13179</f>
        <v/>
      </c>
      <c r="C13179" s="73" t="n"/>
      <c r="D13179" s="73" t="n"/>
      <c r="E13179" s="78" t="n"/>
      <c r="F13179" s="75" t="n"/>
      <c r="G13179" s="73" t="n"/>
      <c r="H13179" s="75" t="n"/>
      <c r="I13179" s="75" t="n"/>
      <c r="J13179" s="75" t="n"/>
      <c r="K13179" s="75" t="n"/>
      <c r="L13179" s="75" t="n"/>
      <c r="M13179" s="75" t="n"/>
      <c r="N13179" s="75" t="n"/>
      <c r="O13179" s="75" t="n"/>
      <c r="P13179" s="75" t="n"/>
      <c r="Q13179" s="79" t="n"/>
      <c r="AR13179">
        <f>IF($AU$2&lt;&gt;5,NA(),IF(D13179=D13178,0,IF(AND(D22680=D13179,D13180=D13179),O13179+O13180+O22680,IF(D13180=D13179,O13180+O13179,O13179))))</f>
        <v/>
      </c>
      <c r="AS13179">
        <f>IF($AU$2&lt;&gt;5,NA(),IF(D13179=D13178,0,IF(AND(D22680=D13179,D13180=D13179),P13179+P13180+P22680,IF(D13180=D13179,P13180+P13179,P13179))))</f>
        <v/>
      </c>
      <c r="AT13179">
        <f>AR13179-AS13179</f>
        <v/>
      </c>
    </row>
    <row r="13180" ht="15.75" customHeight="1" s="121">
      <c r="B13180">
        <f>D13180&amp;Q13180&amp;E13180</f>
        <v/>
      </c>
      <c r="C13180" s="73" t="n"/>
      <c r="D13180" s="73" t="n"/>
      <c r="E13180" s="78" t="n"/>
      <c r="F13180" s="75" t="n"/>
      <c r="G13180" s="73" t="n"/>
      <c r="H13180" s="75" t="n"/>
      <c r="I13180" s="75" t="n"/>
      <c r="J13180" s="75" t="n"/>
      <c r="K13180" s="75" t="n"/>
      <c r="L13180" s="75" t="n"/>
      <c r="M13180" s="75" t="n"/>
      <c r="N13180" s="75" t="n"/>
      <c r="O13180" s="75" t="n"/>
      <c r="P13180" s="75" t="n"/>
      <c r="Q13180" s="79" t="n"/>
      <c r="AR13180">
        <f>IF($AU$2&lt;&gt;5,NA(),IF(D13180=D13179,0,IF(AND(D22681=D13180,D13181=D13180),O13180+O13181+O22681,IF(D13181=D13180,O13181+O13180,O13180))))</f>
        <v/>
      </c>
      <c r="AS13180">
        <f>IF($AU$2&lt;&gt;5,NA(),IF(D13180=D13179,0,IF(AND(D22681=D13180,D13181=D13180),P13180+P13181+P22681,IF(D13181=D13180,P13181+P13180,P13180))))</f>
        <v/>
      </c>
      <c r="AT13180">
        <f>AR13180-AS13180</f>
        <v/>
      </c>
    </row>
    <row r="13181" ht="15.75" customHeight="1" s="121">
      <c r="B13181">
        <f>D13181&amp;Q13181&amp;E13181</f>
        <v/>
      </c>
      <c r="C13181" s="73" t="n"/>
      <c r="D13181" s="73" t="n"/>
      <c r="E13181" s="78" t="n"/>
      <c r="F13181" s="75" t="n"/>
      <c r="G13181" s="73" t="n"/>
      <c r="H13181" s="75" t="n"/>
      <c r="I13181" s="75" t="n"/>
      <c r="J13181" s="75" t="n"/>
      <c r="K13181" s="75" t="n"/>
      <c r="L13181" s="75" t="n"/>
      <c r="M13181" s="75" t="n"/>
      <c r="N13181" s="75" t="n"/>
      <c r="O13181" s="75" t="n"/>
      <c r="P13181" s="75" t="n"/>
      <c r="Q13181" s="79" t="n"/>
      <c r="AR13181">
        <f>IF($AU$2&lt;&gt;5,NA(),IF(D13181=D13180,0,IF(AND(D22682=D13181,D13182=D13181),O13181+O13182+O22682,IF(D13182=D13181,O13182+O13181,O13181))))</f>
        <v/>
      </c>
      <c r="AS13181">
        <f>IF($AU$2&lt;&gt;5,NA(),IF(D13181=D13180,0,IF(AND(D22682=D13181,D13182=D13181),P13181+P13182+P22682,IF(D13182=D13181,P13182+P13181,P13181))))</f>
        <v/>
      </c>
      <c r="AT13181">
        <f>AR13181-AS13181</f>
        <v/>
      </c>
    </row>
    <row r="13182" ht="15.75" customHeight="1" s="121">
      <c r="B13182">
        <f>D13182&amp;Q13182&amp;E13182</f>
        <v/>
      </c>
      <c r="C13182" s="73" t="n"/>
      <c r="D13182" s="73" t="n"/>
      <c r="E13182" s="78" t="n"/>
      <c r="F13182" s="75" t="n"/>
      <c r="G13182" s="73" t="n"/>
      <c r="H13182" s="75" t="n"/>
      <c r="I13182" s="75" t="n"/>
      <c r="J13182" s="75" t="n"/>
      <c r="K13182" s="75" t="n"/>
      <c r="L13182" s="75" t="n"/>
      <c r="M13182" s="75" t="n"/>
      <c r="N13182" s="75" t="n"/>
      <c r="O13182" s="75" t="n"/>
      <c r="P13182" s="75" t="n"/>
      <c r="Q13182" s="79" t="n"/>
      <c r="AR13182">
        <f>IF($AU$2&lt;&gt;5,NA(),IF(D13182=D13181,0,IF(AND(D22683=D13182,D13183=D13182),O13182+O13183+O22683,IF(D13183=D13182,O13183+O13182,O13182))))</f>
        <v/>
      </c>
      <c r="AS13182">
        <f>IF($AU$2&lt;&gt;5,NA(),IF(D13182=D13181,0,IF(AND(D22683=D13182,D13183=D13182),P13182+P13183+P22683,IF(D13183=D13182,P13183+P13182,P13182))))</f>
        <v/>
      </c>
      <c r="AT13182">
        <f>AR13182-AS13182</f>
        <v/>
      </c>
    </row>
    <row r="13183" ht="15.75" customHeight="1" s="121">
      <c r="B13183">
        <f>D13183&amp;Q13183&amp;E13183</f>
        <v/>
      </c>
      <c r="C13183" s="73" t="n"/>
      <c r="D13183" s="73" t="n"/>
      <c r="E13183" s="78" t="n"/>
      <c r="F13183" s="75" t="n"/>
      <c r="G13183" s="73" t="n"/>
      <c r="H13183" s="75" t="n"/>
      <c r="I13183" s="75" t="n"/>
      <c r="J13183" s="75" t="n"/>
      <c r="K13183" s="75" t="n"/>
      <c r="L13183" s="75" t="n"/>
      <c r="M13183" s="75" t="n"/>
      <c r="N13183" s="75" t="n"/>
      <c r="O13183" s="75" t="n"/>
      <c r="P13183" s="75" t="n"/>
      <c r="Q13183" s="79" t="n"/>
      <c r="AR13183">
        <f>IF($AU$2&lt;&gt;5,NA(),IF(D13183=D13182,0,IF(AND(D22684=D13183,D13184=D13183),O13183+O13184+O22684,IF(D13184=D13183,O13184+O13183,O13183))))</f>
        <v/>
      </c>
      <c r="AS13183">
        <f>IF($AU$2&lt;&gt;5,NA(),IF(D13183=D13182,0,IF(AND(D22684=D13183,D13184=D13183),P13183+P13184+P22684,IF(D13184=D13183,P13184+P13183,P13183))))</f>
        <v/>
      </c>
      <c r="AT13183">
        <f>AR13183-AS13183</f>
        <v/>
      </c>
    </row>
    <row r="13184" ht="15.75" customHeight="1" s="121">
      <c r="B13184">
        <f>D13184&amp;Q13184&amp;E13184</f>
        <v/>
      </c>
      <c r="C13184" s="73" t="n"/>
      <c r="D13184" s="73" t="n"/>
      <c r="E13184" s="78" t="n"/>
      <c r="F13184" s="75" t="n"/>
      <c r="G13184" s="73" t="n"/>
      <c r="H13184" s="75" t="n"/>
      <c r="I13184" s="75" t="n"/>
      <c r="J13184" s="75" t="n"/>
      <c r="K13184" s="75" t="n"/>
      <c r="L13184" s="75" t="n"/>
      <c r="M13184" s="75" t="n"/>
      <c r="N13184" s="75" t="n"/>
      <c r="O13184" s="75" t="n"/>
      <c r="P13184" s="75" t="n"/>
      <c r="Q13184" s="79" t="n"/>
      <c r="AR13184">
        <f>IF($AU$2&lt;&gt;5,NA(),IF(D13184=D13183,0,IF(AND(D22685=D13184,D13185=D13184),O13184+O13185+O22685,IF(D13185=D13184,O13185+O13184,O13184))))</f>
        <v/>
      </c>
      <c r="AS13184">
        <f>IF($AU$2&lt;&gt;5,NA(),IF(D13184=D13183,0,IF(AND(D22685=D13184,D13185=D13184),P13184+P13185+P22685,IF(D13185=D13184,P13185+P13184,P13184))))</f>
        <v/>
      </c>
      <c r="AT13184">
        <f>AR13184-AS13184</f>
        <v/>
      </c>
    </row>
    <row r="13185" ht="15.75" customHeight="1" s="121">
      <c r="B13185">
        <f>D13185&amp;Q13185&amp;E13185</f>
        <v/>
      </c>
      <c r="C13185" s="73" t="n"/>
      <c r="D13185" s="73" t="n"/>
      <c r="E13185" s="78" t="n"/>
      <c r="F13185" s="75" t="n"/>
      <c r="G13185" s="73" t="n"/>
      <c r="H13185" s="75" t="n"/>
      <c r="I13185" s="75" t="n"/>
      <c r="J13185" s="75" t="n"/>
      <c r="K13185" s="75" t="n"/>
      <c r="L13185" s="75" t="n"/>
      <c r="M13185" s="75" t="n"/>
      <c r="N13185" s="75" t="n"/>
      <c r="O13185" s="75" t="n"/>
      <c r="P13185" s="75" t="n"/>
      <c r="Q13185" s="79" t="n"/>
      <c r="AR13185">
        <f>IF($AU$2&lt;&gt;5,NA(),IF(D13185=D13184,0,IF(AND(D22686=D13185,D13186=D13185),O13185+O13186+O22686,IF(D13186=D13185,O13186+O13185,O13185))))</f>
        <v/>
      </c>
      <c r="AS13185">
        <f>IF($AU$2&lt;&gt;5,NA(),IF(D13185=D13184,0,IF(AND(D22686=D13185,D13186=D13185),P13185+P13186+P22686,IF(D13186=D13185,P13186+P13185,P13185))))</f>
        <v/>
      </c>
      <c r="AT13185">
        <f>AR13185-AS13185</f>
        <v/>
      </c>
    </row>
    <row r="13186" ht="15.75" customHeight="1" s="121">
      <c r="B13186">
        <f>D13186&amp;Q13186&amp;E13186</f>
        <v/>
      </c>
      <c r="C13186" s="73" t="n"/>
      <c r="D13186" s="73" t="n"/>
      <c r="E13186" s="78" t="n"/>
      <c r="F13186" s="75" t="n"/>
      <c r="G13186" s="73" t="n"/>
      <c r="H13186" s="75" t="n"/>
      <c r="I13186" s="75" t="n"/>
      <c r="J13186" s="75" t="n"/>
      <c r="K13186" s="75" t="n"/>
      <c r="L13186" s="75" t="n"/>
      <c r="M13186" s="75" t="n"/>
      <c r="N13186" s="75" t="n"/>
      <c r="O13186" s="75" t="n"/>
      <c r="P13186" s="75" t="n"/>
      <c r="Q13186" s="79" t="n"/>
      <c r="AR13186">
        <f>IF($AU$2&lt;&gt;5,NA(),IF(D13186=D13185,0,IF(AND(D22687=D13186,D13187=D13186),O13186+O13187+O22687,IF(D13187=D13186,O13187+O13186,O13186))))</f>
        <v/>
      </c>
      <c r="AS13186">
        <f>IF($AU$2&lt;&gt;5,NA(),IF(D13186=D13185,0,IF(AND(D22687=D13186,D13187=D13186),P13186+P13187+P22687,IF(D13187=D13186,P13187+P13186,P13186))))</f>
        <v/>
      </c>
      <c r="AT13186">
        <f>AR13186-AS13186</f>
        <v/>
      </c>
    </row>
    <row r="13187" ht="15.75" customHeight="1" s="121">
      <c r="B13187">
        <f>D13187&amp;Q13187&amp;E13187</f>
        <v/>
      </c>
      <c r="C13187" s="73" t="n"/>
      <c r="D13187" s="73" t="n"/>
      <c r="E13187" s="78" t="n"/>
      <c r="F13187" s="75" t="n"/>
      <c r="G13187" s="73" t="n"/>
      <c r="H13187" s="75" t="n"/>
      <c r="I13187" s="75" t="n"/>
      <c r="J13187" s="75" t="n"/>
      <c r="K13187" s="75" t="n"/>
      <c r="L13187" s="75" t="n"/>
      <c r="M13187" s="75" t="n"/>
      <c r="N13187" s="75" t="n"/>
      <c r="O13187" s="75" t="n"/>
      <c r="P13187" s="75" t="n"/>
      <c r="Q13187" s="79" t="n"/>
      <c r="AR13187">
        <f>IF($AU$2&lt;&gt;5,NA(),IF(D13187=D13186,0,IF(AND(D22688=D13187,D13188=D13187),O13187+O13188+O22688,IF(D13188=D13187,O13188+O13187,O13187))))</f>
        <v/>
      </c>
      <c r="AS13187">
        <f>IF($AU$2&lt;&gt;5,NA(),IF(D13187=D13186,0,IF(AND(D22688=D13187,D13188=D13187),P13187+P13188+P22688,IF(D13188=D13187,P13188+P13187,P13187))))</f>
        <v/>
      </c>
      <c r="AT13187">
        <f>AR13187-AS13187</f>
        <v/>
      </c>
    </row>
    <row r="13188" ht="15.75" customHeight="1" s="121">
      <c r="B13188">
        <f>D13188&amp;Q13188&amp;E13188</f>
        <v/>
      </c>
      <c r="C13188" s="73" t="n"/>
      <c r="D13188" s="73" t="n"/>
      <c r="E13188" s="78" t="n"/>
      <c r="F13188" s="75" t="n"/>
      <c r="G13188" s="73" t="n"/>
      <c r="H13188" s="75" t="n"/>
      <c r="I13188" s="75" t="n"/>
      <c r="J13188" s="75" t="n"/>
      <c r="K13188" s="75" t="n"/>
      <c r="L13188" s="75" t="n"/>
      <c r="M13188" s="75" t="n"/>
      <c r="N13188" s="75" t="n"/>
      <c r="O13188" s="75" t="n"/>
      <c r="P13188" s="75" t="n"/>
      <c r="Q13188" s="79" t="n"/>
      <c r="AR13188">
        <f>IF($AU$2&lt;&gt;5,NA(),IF(D13188=D13187,0,IF(AND(D22689=D13188,D13189=D13188),O13188+O13189+O22689,IF(D13189=D13188,O13189+O13188,O13188))))</f>
        <v/>
      </c>
      <c r="AS13188">
        <f>IF($AU$2&lt;&gt;5,NA(),IF(D13188=D13187,0,IF(AND(D22689=D13188,D13189=D13188),P13188+P13189+P22689,IF(D13189=D13188,P13189+P13188,P13188))))</f>
        <v/>
      </c>
      <c r="AT13188">
        <f>AR13188-AS13188</f>
        <v/>
      </c>
    </row>
    <row r="13189" ht="15.75" customHeight="1" s="121">
      <c r="B13189">
        <f>D13189&amp;Q13189&amp;E13189</f>
        <v/>
      </c>
      <c r="C13189" s="73" t="n"/>
      <c r="D13189" s="73" t="n"/>
      <c r="E13189" s="78" t="n"/>
      <c r="F13189" s="75" t="n"/>
      <c r="G13189" s="73" t="n"/>
      <c r="H13189" s="75" t="n"/>
      <c r="I13189" s="75" t="n"/>
      <c r="J13189" s="75" t="n"/>
      <c r="K13189" s="75" t="n"/>
      <c r="L13189" s="75" t="n"/>
      <c r="M13189" s="75" t="n"/>
      <c r="N13189" s="75" t="n"/>
      <c r="O13189" s="75" t="n"/>
      <c r="P13189" s="75" t="n"/>
      <c r="Q13189" s="79" t="n"/>
      <c r="AR13189">
        <f>IF($AU$2&lt;&gt;5,NA(),IF(D13189=D13188,0,IF(AND(D22690=D13189,D13190=D13189),O13189+O13190+O22690,IF(D13190=D13189,O13190+O13189,O13189))))</f>
        <v/>
      </c>
      <c r="AS13189">
        <f>IF($AU$2&lt;&gt;5,NA(),IF(D13189=D13188,0,IF(AND(D22690=D13189,D13190=D13189),P13189+P13190+P22690,IF(D13190=D13189,P13190+P13189,P13189))))</f>
        <v/>
      </c>
      <c r="AT13189">
        <f>AR13189-AS13189</f>
        <v/>
      </c>
    </row>
    <row r="13190" ht="15.75" customHeight="1" s="121">
      <c r="B13190">
        <f>D13190&amp;Q13190&amp;E13190</f>
        <v/>
      </c>
      <c r="C13190" s="73" t="n"/>
      <c r="D13190" s="73" t="n"/>
      <c r="E13190" s="78" t="n"/>
      <c r="F13190" s="75" t="n"/>
      <c r="G13190" s="73" t="n"/>
      <c r="H13190" s="75" t="n"/>
      <c r="I13190" s="75" t="n"/>
      <c r="J13190" s="75" t="n"/>
      <c r="K13190" s="75" t="n"/>
      <c r="L13190" s="75" t="n"/>
      <c r="M13190" s="75" t="n"/>
      <c r="N13190" s="75" t="n"/>
      <c r="O13190" s="75" t="n"/>
      <c r="P13190" s="75" t="n"/>
      <c r="Q13190" s="79" t="n"/>
      <c r="AR13190">
        <f>IF($AU$2&lt;&gt;5,NA(),IF(D13190=D13189,0,IF(AND(D22691=D13190,D13191=D13190),O13190+O13191+O22691,IF(D13191=D13190,O13191+O13190,O13190))))</f>
        <v/>
      </c>
      <c r="AS13190">
        <f>IF($AU$2&lt;&gt;5,NA(),IF(D13190=D13189,0,IF(AND(D22691=D13190,D13191=D13190),P13190+P13191+P22691,IF(D13191=D13190,P13191+P13190,P13190))))</f>
        <v/>
      </c>
      <c r="AT13190">
        <f>AR13190-AS13190</f>
        <v/>
      </c>
    </row>
    <row r="13191" ht="15.75" customHeight="1" s="121">
      <c r="B13191">
        <f>D13191&amp;Q13191&amp;E13191</f>
        <v/>
      </c>
      <c r="C13191" s="73" t="n"/>
      <c r="D13191" s="73" t="n"/>
      <c r="E13191" s="78" t="n"/>
      <c r="F13191" s="75" t="n"/>
      <c r="G13191" s="73" t="n"/>
      <c r="H13191" s="75" t="n"/>
      <c r="I13191" s="75" t="n"/>
      <c r="J13191" s="75" t="n"/>
      <c r="K13191" s="75" t="n"/>
      <c r="L13191" s="75" t="n"/>
      <c r="M13191" s="75" t="n"/>
      <c r="N13191" s="75" t="n"/>
      <c r="O13191" s="75" t="n"/>
      <c r="P13191" s="75" t="n"/>
      <c r="Q13191" s="79" t="n"/>
      <c r="AR13191">
        <f>IF($AU$2&lt;&gt;5,NA(),IF(D13191=D13190,0,IF(AND(D22692=D13191,D13192=D13191),O13191+O13192+O22692,IF(D13192=D13191,O13192+O13191,O13191))))</f>
        <v/>
      </c>
      <c r="AS13191">
        <f>IF($AU$2&lt;&gt;5,NA(),IF(D13191=D13190,0,IF(AND(D22692=D13191,D13192=D13191),P13191+P13192+P22692,IF(D13192=D13191,P13192+P13191,P13191))))</f>
        <v/>
      </c>
      <c r="AT13191">
        <f>AR13191-AS13191</f>
        <v/>
      </c>
    </row>
    <row r="13192" ht="15.75" customHeight="1" s="121">
      <c r="B13192">
        <f>D13192&amp;Q13192&amp;E13192</f>
        <v/>
      </c>
      <c r="C13192" s="73" t="n"/>
      <c r="D13192" s="73" t="n"/>
      <c r="E13192" s="78" t="n"/>
      <c r="F13192" s="75" t="n"/>
      <c r="G13192" s="73" t="n"/>
      <c r="H13192" s="75" t="n"/>
      <c r="I13192" s="75" t="n"/>
      <c r="J13192" s="75" t="n"/>
      <c r="K13192" s="75" t="n"/>
      <c r="L13192" s="75" t="n"/>
      <c r="M13192" s="75" t="n"/>
      <c r="N13192" s="75" t="n"/>
      <c r="O13192" s="75" t="n"/>
      <c r="P13192" s="75" t="n"/>
      <c r="Q13192" s="79" t="n"/>
      <c r="AR13192">
        <f>IF($AU$2&lt;&gt;5,NA(),IF(D13192=D13191,0,IF(AND(D22693=D13192,D13193=D13192),O13192+O13193+O22693,IF(D13193=D13192,O13193+O13192,O13192))))</f>
        <v/>
      </c>
      <c r="AS13192">
        <f>IF($AU$2&lt;&gt;5,NA(),IF(D13192=D13191,0,IF(AND(D22693=D13192,D13193=D13192),P13192+P13193+P22693,IF(D13193=D13192,P13193+P13192,P13192))))</f>
        <v/>
      </c>
      <c r="AT13192">
        <f>AR13192-AS13192</f>
        <v/>
      </c>
    </row>
    <row r="13193" ht="15.75" customHeight="1" s="121">
      <c r="B13193">
        <f>D13193&amp;Q13193&amp;E13193</f>
        <v/>
      </c>
      <c r="C13193" s="73" t="n"/>
      <c r="D13193" s="73" t="n"/>
      <c r="E13193" s="78" t="n"/>
      <c r="F13193" s="75" t="n"/>
      <c r="G13193" s="73" t="n"/>
      <c r="H13193" s="75" t="n"/>
      <c r="I13193" s="75" t="n"/>
      <c r="J13193" s="75" t="n"/>
      <c r="K13193" s="75" t="n"/>
      <c r="L13193" s="75" t="n"/>
      <c r="M13193" s="75" t="n"/>
      <c r="N13193" s="75" t="n"/>
      <c r="O13193" s="75" t="n"/>
      <c r="P13193" s="75" t="n"/>
      <c r="Q13193" s="79" t="n"/>
      <c r="AR13193">
        <f>IF($AU$2&lt;&gt;5,NA(),IF(D13193=D13192,0,IF(AND(D22694=D13193,D13194=D13193),O13193+O13194+O22694,IF(D13194=D13193,O13194+O13193,O13193))))</f>
        <v/>
      </c>
      <c r="AS13193">
        <f>IF($AU$2&lt;&gt;5,NA(),IF(D13193=D13192,0,IF(AND(D22694=D13193,D13194=D13193),P13193+P13194+P22694,IF(D13194=D13193,P13194+P13193,P13193))))</f>
        <v/>
      </c>
      <c r="AT13193">
        <f>AR13193-AS13193</f>
        <v/>
      </c>
    </row>
    <row r="13194" ht="15.75" customHeight="1" s="121">
      <c r="B13194">
        <f>D13194&amp;Q13194&amp;E13194</f>
        <v/>
      </c>
      <c r="C13194" s="73" t="n"/>
      <c r="D13194" s="73" t="n"/>
      <c r="E13194" s="78" t="n"/>
      <c r="F13194" s="75" t="n"/>
      <c r="G13194" s="73" t="n"/>
      <c r="H13194" s="75" t="n"/>
      <c r="I13194" s="75" t="n"/>
      <c r="J13194" s="75" t="n"/>
      <c r="K13194" s="75" t="n"/>
      <c r="L13194" s="75" t="n"/>
      <c r="M13194" s="75" t="n"/>
      <c r="N13194" s="75" t="n"/>
      <c r="O13194" s="75" t="n"/>
      <c r="P13194" s="75" t="n"/>
      <c r="Q13194" s="79" t="n"/>
      <c r="AR13194">
        <f>IF($AU$2&lt;&gt;5,NA(),IF(D13194=D13193,0,IF(AND(D22695=D13194,D13195=D13194),O13194+O13195+O22695,IF(D13195=D13194,O13195+O13194,O13194))))</f>
        <v/>
      </c>
      <c r="AS13194">
        <f>IF($AU$2&lt;&gt;5,NA(),IF(D13194=D13193,0,IF(AND(D22695=D13194,D13195=D13194),P13194+P13195+P22695,IF(D13195=D13194,P13195+P13194,P13194))))</f>
        <v/>
      </c>
      <c r="AT13194">
        <f>AR13194-AS13194</f>
        <v/>
      </c>
    </row>
    <row r="13195" ht="15.75" customHeight="1" s="121">
      <c r="B13195">
        <f>D13195&amp;Q13195&amp;E13195</f>
        <v/>
      </c>
      <c r="C13195" s="73" t="n"/>
      <c r="D13195" s="73" t="n"/>
      <c r="E13195" s="78" t="n"/>
      <c r="F13195" s="75" t="n"/>
      <c r="G13195" s="73" t="n"/>
      <c r="H13195" s="75" t="n"/>
      <c r="I13195" s="75" t="n"/>
      <c r="J13195" s="75" t="n"/>
      <c r="K13195" s="75" t="n"/>
      <c r="L13195" s="75" t="n"/>
      <c r="M13195" s="75" t="n"/>
      <c r="N13195" s="75" t="n"/>
      <c r="O13195" s="75" t="n"/>
      <c r="P13195" s="75" t="n"/>
      <c r="Q13195" s="79" t="n"/>
      <c r="AR13195">
        <f>IF($AU$2&lt;&gt;5,NA(),IF(D13195=D13194,0,IF(AND(D22696=D13195,D13196=D13195),O13195+O13196+O22696,IF(D13196=D13195,O13196+O13195,O13195))))</f>
        <v/>
      </c>
      <c r="AS13195">
        <f>IF($AU$2&lt;&gt;5,NA(),IF(D13195=D13194,0,IF(AND(D22696=D13195,D13196=D13195),P13195+P13196+P22696,IF(D13196=D13195,P13196+P13195,P13195))))</f>
        <v/>
      </c>
      <c r="AT13195">
        <f>AR13195-AS13195</f>
        <v/>
      </c>
    </row>
    <row r="13196" ht="15.75" customHeight="1" s="121">
      <c r="B13196">
        <f>D13196&amp;Q13196&amp;E13196</f>
        <v/>
      </c>
      <c r="C13196" s="73" t="n"/>
      <c r="D13196" s="73" t="n"/>
      <c r="E13196" s="78" t="n"/>
      <c r="F13196" s="75" t="n"/>
      <c r="G13196" s="73" t="n"/>
      <c r="H13196" s="75" t="n"/>
      <c r="I13196" s="75" t="n"/>
      <c r="J13196" s="75" t="n"/>
      <c r="K13196" s="75" t="n"/>
      <c r="L13196" s="75" t="n"/>
      <c r="M13196" s="75" t="n"/>
      <c r="N13196" s="75" t="n"/>
      <c r="O13196" s="75" t="n"/>
      <c r="P13196" s="75" t="n"/>
      <c r="Q13196" s="79" t="n"/>
      <c r="AR13196">
        <f>IF($AU$2&lt;&gt;5,NA(),IF(D13196=D13195,0,IF(AND(D22697=D13196,D13197=D13196),O13196+O13197+O22697,IF(D13197=D13196,O13197+O13196,O13196))))</f>
        <v/>
      </c>
      <c r="AS13196">
        <f>IF($AU$2&lt;&gt;5,NA(),IF(D13196=D13195,0,IF(AND(D22697=D13196,D13197=D13196),P13196+P13197+P22697,IF(D13197=D13196,P13197+P13196,P13196))))</f>
        <v/>
      </c>
      <c r="AT13196">
        <f>AR13196-AS13196</f>
        <v/>
      </c>
    </row>
    <row r="13197" ht="15.75" customHeight="1" s="121">
      <c r="B13197">
        <f>D13197&amp;Q13197&amp;E13197</f>
        <v/>
      </c>
      <c r="C13197" s="73" t="n"/>
      <c r="D13197" s="73" t="n"/>
      <c r="E13197" s="78" t="n"/>
      <c r="F13197" s="75" t="n"/>
      <c r="G13197" s="73" t="n"/>
      <c r="H13197" s="75" t="n"/>
      <c r="I13197" s="75" t="n"/>
      <c r="J13197" s="75" t="n"/>
      <c r="K13197" s="75" t="n"/>
      <c r="L13197" s="75" t="n"/>
      <c r="M13197" s="75" t="n"/>
      <c r="N13197" s="75" t="n"/>
      <c r="O13197" s="75" t="n"/>
      <c r="P13197" s="75" t="n"/>
      <c r="Q13197" s="79" t="n"/>
      <c r="AR13197">
        <f>IF($AU$2&lt;&gt;5,NA(),IF(D13197=D13196,0,IF(AND(D22698=D13197,D13198=D13197),O13197+O13198+O22698,IF(D13198=D13197,O13198+O13197,O13197))))</f>
        <v/>
      </c>
      <c r="AS13197">
        <f>IF($AU$2&lt;&gt;5,NA(),IF(D13197=D13196,0,IF(AND(D22698=D13197,D13198=D13197),P13197+P13198+P22698,IF(D13198=D13197,P13198+P13197,P13197))))</f>
        <v/>
      </c>
      <c r="AT13197">
        <f>AR13197-AS13197</f>
        <v/>
      </c>
    </row>
    <row r="13198" ht="15.75" customHeight="1" s="121">
      <c r="B13198">
        <f>D13198&amp;Q13198&amp;E13198</f>
        <v/>
      </c>
      <c r="C13198" s="73" t="n"/>
      <c r="D13198" s="73" t="n"/>
      <c r="E13198" s="78" t="n"/>
      <c r="F13198" s="75" t="n"/>
      <c r="G13198" s="73" t="n"/>
      <c r="H13198" s="75" t="n"/>
      <c r="I13198" s="75" t="n"/>
      <c r="J13198" s="75" t="n"/>
      <c r="K13198" s="75" t="n"/>
      <c r="L13198" s="75" t="n"/>
      <c r="M13198" s="75" t="n"/>
      <c r="N13198" s="75" t="n"/>
      <c r="O13198" s="75" t="n"/>
      <c r="P13198" s="75" t="n"/>
      <c r="Q13198" s="79" t="n"/>
      <c r="AR13198">
        <f>IF($AU$2&lt;&gt;5,NA(),IF(D13198=D13197,0,IF(AND(D22699=D13198,D13199=D13198),O13198+O13199+O22699,IF(D13199=D13198,O13199+O13198,O13198))))</f>
        <v/>
      </c>
      <c r="AS13198">
        <f>IF($AU$2&lt;&gt;5,NA(),IF(D13198=D13197,0,IF(AND(D22699=D13198,D13199=D13198),P13198+P13199+P22699,IF(D13199=D13198,P13199+P13198,P13198))))</f>
        <v/>
      </c>
      <c r="AT13198">
        <f>AR13198-AS13198</f>
        <v/>
      </c>
    </row>
    <row r="13199" ht="15.75" customHeight="1" s="121">
      <c r="B13199">
        <f>D13199&amp;Q13199&amp;E13199</f>
        <v/>
      </c>
      <c r="C13199" s="73" t="n"/>
      <c r="D13199" s="73" t="n"/>
      <c r="E13199" s="78" t="n"/>
      <c r="F13199" s="75" t="n"/>
      <c r="G13199" s="73" t="n"/>
      <c r="H13199" s="75" t="n"/>
      <c r="I13199" s="75" t="n"/>
      <c r="J13199" s="75" t="n"/>
      <c r="K13199" s="75" t="n"/>
      <c r="L13199" s="75" t="n"/>
      <c r="M13199" s="75" t="n"/>
      <c r="N13199" s="75" t="n"/>
      <c r="O13199" s="75" t="n"/>
      <c r="P13199" s="75" t="n"/>
      <c r="Q13199" s="79" t="n"/>
      <c r="AR13199">
        <f>IF($AU$2&lt;&gt;5,NA(),IF(D13199=D13198,0,IF(AND(D22700=D13199,D13200=D13199),O13199+O13200+O22700,IF(D13200=D13199,O13200+O13199,O13199))))</f>
        <v/>
      </c>
      <c r="AS13199">
        <f>IF($AU$2&lt;&gt;5,NA(),IF(D13199=D13198,0,IF(AND(D22700=D13199,D13200=D13199),P13199+P13200+P22700,IF(D13200=D13199,P13200+P13199,P13199))))</f>
        <v/>
      </c>
      <c r="AT13199">
        <f>AR13199-AS13199</f>
        <v/>
      </c>
    </row>
    <row r="13200" ht="15.75" customHeight="1" s="121">
      <c r="B13200">
        <f>D13200&amp;Q13200&amp;E13200</f>
        <v/>
      </c>
      <c r="C13200" s="73" t="n"/>
      <c r="D13200" s="73" t="n"/>
      <c r="E13200" s="78" t="n"/>
      <c r="F13200" s="75" t="n"/>
      <c r="G13200" s="73" t="n"/>
      <c r="H13200" s="75" t="n"/>
      <c r="I13200" s="75" t="n"/>
      <c r="J13200" s="75" t="n"/>
      <c r="K13200" s="75" t="n"/>
      <c r="L13200" s="75" t="n"/>
      <c r="M13200" s="75" t="n"/>
      <c r="N13200" s="75" t="n"/>
      <c r="O13200" s="75" t="n"/>
      <c r="P13200" s="75" t="n"/>
      <c r="Q13200" s="79" t="n"/>
      <c r="AR13200">
        <f>IF($AU$2&lt;&gt;5,NA(),IF(D13200=D13199,0,IF(AND(D22701=D13200,D13201=D13200),O13200+O13201+O22701,IF(D13201=D13200,O13201+O13200,O13200))))</f>
        <v/>
      </c>
      <c r="AS13200">
        <f>IF($AU$2&lt;&gt;5,NA(),IF(D13200=D13199,0,IF(AND(D22701=D13200,D13201=D13200),P13200+P13201+P22701,IF(D13201=D13200,P13201+P13200,P13200))))</f>
        <v/>
      </c>
      <c r="AT13200">
        <f>AR13200-AS13200</f>
        <v/>
      </c>
    </row>
    <row r="13201" ht="15.75" customHeight="1" s="121">
      <c r="B13201">
        <f>D13201&amp;Q13201&amp;E13201</f>
        <v/>
      </c>
      <c r="C13201" s="73" t="n"/>
      <c r="D13201" s="73" t="n"/>
      <c r="E13201" s="78" t="n"/>
      <c r="F13201" s="75" t="n"/>
      <c r="G13201" s="73" t="n"/>
      <c r="H13201" s="75" t="n"/>
      <c r="I13201" s="75" t="n"/>
      <c r="J13201" s="75" t="n"/>
      <c r="K13201" s="75" t="n"/>
      <c r="L13201" s="75" t="n"/>
      <c r="M13201" s="75" t="n"/>
      <c r="N13201" s="75" t="n"/>
      <c r="O13201" s="75" t="n"/>
      <c r="P13201" s="75" t="n"/>
      <c r="Q13201" s="79" t="n"/>
      <c r="AR13201">
        <f>IF($AU$2&lt;&gt;5,NA(),IF(D13201=D13200,0,IF(AND(D22702=D13201,D13202=D13201),O13201+O13202+O22702,IF(D13202=D13201,O13202+O13201,O13201))))</f>
        <v/>
      </c>
      <c r="AS13201">
        <f>IF($AU$2&lt;&gt;5,NA(),IF(D13201=D13200,0,IF(AND(D22702=D13201,D13202=D13201),P13201+P13202+P22702,IF(D13202=D13201,P13202+P13201,P13201))))</f>
        <v/>
      </c>
      <c r="AT13201">
        <f>AR13201-AS13201</f>
        <v/>
      </c>
    </row>
    <row r="13202" ht="15.75" customHeight="1" s="121">
      <c r="B13202">
        <f>D13202&amp;Q13202&amp;E13202</f>
        <v/>
      </c>
      <c r="C13202" s="73" t="n"/>
      <c r="D13202" s="73" t="n"/>
      <c r="E13202" s="78" t="n"/>
      <c r="F13202" s="75" t="n"/>
      <c r="G13202" s="73" t="n"/>
      <c r="H13202" s="75" t="n"/>
      <c r="I13202" s="75" t="n"/>
      <c r="J13202" s="75" t="n"/>
      <c r="K13202" s="75" t="n"/>
      <c r="L13202" s="75" t="n"/>
      <c r="M13202" s="75" t="n"/>
      <c r="N13202" s="75" t="n"/>
      <c r="O13202" s="75" t="n"/>
      <c r="P13202" s="75" t="n"/>
      <c r="Q13202" s="79" t="n"/>
      <c r="AR13202">
        <f>IF($AU$2&lt;&gt;5,NA(),IF(D13202=D13201,0,IF(AND(D22703=D13202,D13203=D13202),O13202+O13203+O22703,IF(D13203=D13202,O13203+O13202,O13202))))</f>
        <v/>
      </c>
      <c r="AS13202">
        <f>IF($AU$2&lt;&gt;5,NA(),IF(D13202=D13201,0,IF(AND(D22703=D13202,D13203=D13202),P13202+P13203+P22703,IF(D13203=D13202,P13203+P13202,P13202))))</f>
        <v/>
      </c>
      <c r="AT13202">
        <f>AR13202-AS13202</f>
        <v/>
      </c>
    </row>
    <row r="13203" ht="15.75" customHeight="1" s="121">
      <c r="B13203">
        <f>D13203&amp;Q13203&amp;E13203</f>
        <v/>
      </c>
      <c r="C13203" s="73" t="n"/>
      <c r="D13203" s="73" t="n"/>
      <c r="E13203" s="78" t="n"/>
      <c r="F13203" s="75" t="n"/>
      <c r="G13203" s="73" t="n"/>
      <c r="H13203" s="75" t="n"/>
      <c r="I13203" s="75" t="n"/>
      <c r="J13203" s="75" t="n"/>
      <c r="K13203" s="75" t="n"/>
      <c r="L13203" s="75" t="n"/>
      <c r="M13203" s="75" t="n"/>
      <c r="N13203" s="75" t="n"/>
      <c r="O13203" s="75" t="n"/>
      <c r="P13203" s="75" t="n"/>
      <c r="Q13203" s="79" t="n"/>
      <c r="AR13203">
        <f>IF($AU$2&lt;&gt;5,NA(),IF(D13203=D13202,0,IF(AND(D22704=D13203,D13204=D13203),O13203+O13204+O22704,IF(D13204=D13203,O13204+O13203,O13203))))</f>
        <v/>
      </c>
      <c r="AS13203">
        <f>IF($AU$2&lt;&gt;5,NA(),IF(D13203=D13202,0,IF(AND(D22704=D13203,D13204=D13203),P13203+P13204+P22704,IF(D13204=D13203,P13204+P13203,P13203))))</f>
        <v/>
      </c>
      <c r="AT13203">
        <f>AR13203-AS13203</f>
        <v/>
      </c>
    </row>
    <row r="13204" ht="15.75" customHeight="1" s="121">
      <c r="B13204">
        <f>D13204&amp;Q13204&amp;E13204</f>
        <v/>
      </c>
      <c r="C13204" s="73" t="n"/>
      <c r="D13204" s="73" t="n"/>
      <c r="E13204" s="78" t="n"/>
      <c r="F13204" s="75" t="n"/>
      <c r="G13204" s="73" t="n"/>
      <c r="H13204" s="75" t="n"/>
      <c r="I13204" s="75" t="n"/>
      <c r="J13204" s="75" t="n"/>
      <c r="K13204" s="75" t="n"/>
      <c r="L13204" s="75" t="n"/>
      <c r="M13204" s="75" t="n"/>
      <c r="N13204" s="75" t="n"/>
      <c r="O13204" s="75" t="n"/>
      <c r="P13204" s="75" t="n"/>
      <c r="Q13204" s="79" t="n"/>
      <c r="AR13204">
        <f>IF($AU$2&lt;&gt;5,NA(),IF(D13204=D13203,0,IF(AND(D22705=D13204,D13205=D13204),O13204+O13205+O22705,IF(D13205=D13204,O13205+O13204,O13204))))</f>
        <v/>
      </c>
      <c r="AS13204">
        <f>IF($AU$2&lt;&gt;5,NA(),IF(D13204=D13203,0,IF(AND(D22705=D13204,D13205=D13204),P13204+P13205+P22705,IF(D13205=D13204,P13205+P13204,P13204))))</f>
        <v/>
      </c>
      <c r="AT13204">
        <f>AR13204-AS13204</f>
        <v/>
      </c>
    </row>
    <row r="13205" ht="15.75" customHeight="1" s="121">
      <c r="B13205">
        <f>D13205&amp;Q13205&amp;E13205</f>
        <v/>
      </c>
      <c r="C13205" s="73" t="n"/>
      <c r="D13205" s="73" t="n"/>
      <c r="E13205" s="78" t="n"/>
      <c r="F13205" s="75" t="n"/>
      <c r="G13205" s="73" t="n"/>
      <c r="H13205" s="75" t="n"/>
      <c r="I13205" s="75" t="n"/>
      <c r="J13205" s="75" t="n"/>
      <c r="K13205" s="75" t="n"/>
      <c r="L13205" s="75" t="n"/>
      <c r="M13205" s="75" t="n"/>
      <c r="N13205" s="75" t="n"/>
      <c r="O13205" s="75" t="n"/>
      <c r="P13205" s="75" t="n"/>
      <c r="Q13205" s="79" t="n"/>
      <c r="AR13205">
        <f>IF($AU$2&lt;&gt;5,NA(),IF(D13205=D13204,0,IF(AND(D22706=D13205,D13206=D13205),O13205+O13206+O22706,IF(D13206=D13205,O13206+O13205,O13205))))</f>
        <v/>
      </c>
      <c r="AS13205">
        <f>IF($AU$2&lt;&gt;5,NA(),IF(D13205=D13204,0,IF(AND(D22706=D13205,D13206=D13205),P13205+P13206+P22706,IF(D13206=D13205,P13206+P13205,P13205))))</f>
        <v/>
      </c>
      <c r="AT13205">
        <f>AR13205-AS13205</f>
        <v/>
      </c>
    </row>
    <row r="13206" ht="15.75" customHeight="1" s="121">
      <c r="B13206">
        <f>D13206&amp;Q13206&amp;E13206</f>
        <v/>
      </c>
      <c r="C13206" s="73" t="n"/>
      <c r="D13206" s="73" t="n"/>
      <c r="E13206" s="78" t="n"/>
      <c r="F13206" s="75" t="n"/>
      <c r="G13206" s="73" t="n"/>
      <c r="H13206" s="75" t="n"/>
      <c r="I13206" s="75" t="n"/>
      <c r="J13206" s="75" t="n"/>
      <c r="K13206" s="75" t="n"/>
      <c r="L13206" s="75" t="n"/>
      <c r="M13206" s="75" t="n"/>
      <c r="N13206" s="75" t="n"/>
      <c r="O13206" s="75" t="n"/>
      <c r="P13206" s="75" t="n"/>
      <c r="Q13206" s="79" t="n"/>
      <c r="AR13206">
        <f>IF($AU$2&lt;&gt;5,NA(),IF(D13206=D13205,0,IF(AND(D22707=D13206,D13207=D13206),O13206+O13207+O22707,IF(D13207=D13206,O13207+O13206,O13206))))</f>
        <v/>
      </c>
      <c r="AS13206">
        <f>IF($AU$2&lt;&gt;5,NA(),IF(D13206=D13205,0,IF(AND(D22707=D13206,D13207=D13206),P13206+P13207+P22707,IF(D13207=D13206,P13207+P13206,P13206))))</f>
        <v/>
      </c>
      <c r="AT13206">
        <f>AR13206-AS13206</f>
        <v/>
      </c>
    </row>
    <row r="13207" ht="15.75" customHeight="1" s="121">
      <c r="B13207">
        <f>D13207&amp;Q13207&amp;E13207</f>
        <v/>
      </c>
      <c r="C13207" s="73" t="n"/>
      <c r="D13207" s="73" t="n"/>
      <c r="E13207" s="78" t="n"/>
      <c r="F13207" s="75" t="n"/>
      <c r="G13207" s="73" t="n"/>
      <c r="H13207" s="75" t="n"/>
      <c r="I13207" s="75" t="n"/>
      <c r="J13207" s="75" t="n"/>
      <c r="K13207" s="75" t="n"/>
      <c r="L13207" s="75" t="n"/>
      <c r="M13207" s="75" t="n"/>
      <c r="N13207" s="75" t="n"/>
      <c r="O13207" s="75" t="n"/>
      <c r="P13207" s="75" t="n"/>
      <c r="Q13207" s="79" t="n"/>
      <c r="AR13207">
        <f>IF($AU$2&lt;&gt;5,NA(),IF(D13207=D13206,0,IF(AND(D22708=D13207,D13208=D13207),O13207+O13208+O22708,IF(D13208=D13207,O13208+O13207,O13207))))</f>
        <v/>
      </c>
      <c r="AS13207">
        <f>IF($AU$2&lt;&gt;5,NA(),IF(D13207=D13206,0,IF(AND(D22708=D13207,D13208=D13207),P13207+P13208+P22708,IF(D13208=D13207,P13208+P13207,P13207))))</f>
        <v/>
      </c>
      <c r="AT13207">
        <f>AR13207-AS13207</f>
        <v/>
      </c>
    </row>
    <row r="13208" ht="15.75" customHeight="1" s="121">
      <c r="B13208">
        <f>D13208&amp;Q13208&amp;E13208</f>
        <v/>
      </c>
      <c r="C13208" s="73" t="n"/>
      <c r="D13208" s="73" t="n"/>
      <c r="E13208" s="78" t="n"/>
      <c r="F13208" s="75" t="n"/>
      <c r="G13208" s="73" t="n"/>
      <c r="H13208" s="75" t="n"/>
      <c r="I13208" s="75" t="n"/>
      <c r="J13208" s="75" t="n"/>
      <c r="K13208" s="75" t="n"/>
      <c r="L13208" s="75" t="n"/>
      <c r="M13208" s="75" t="n"/>
      <c r="N13208" s="75" t="n"/>
      <c r="O13208" s="75" t="n"/>
      <c r="P13208" s="75" t="n"/>
      <c r="Q13208" s="79" t="n"/>
      <c r="AR13208">
        <f>IF($AU$2&lt;&gt;5,NA(),IF(D13208=D13207,0,IF(AND(D22709=D13208,D13209=D13208),O13208+O13209+O22709,IF(D13209=D13208,O13209+O13208,O13208))))</f>
        <v/>
      </c>
      <c r="AS13208">
        <f>IF($AU$2&lt;&gt;5,NA(),IF(D13208=D13207,0,IF(AND(D22709=D13208,D13209=D13208),P13208+P13209+P22709,IF(D13209=D13208,P13209+P13208,P13208))))</f>
        <v/>
      </c>
      <c r="AT13208">
        <f>AR13208-AS13208</f>
        <v/>
      </c>
    </row>
    <row r="13209" ht="15.75" customHeight="1" s="121">
      <c r="B13209">
        <f>D13209&amp;Q13209&amp;E13209</f>
        <v/>
      </c>
      <c r="C13209" s="73" t="n"/>
      <c r="D13209" s="73" t="n"/>
      <c r="E13209" s="78" t="n"/>
      <c r="F13209" s="75" t="n"/>
      <c r="G13209" s="73" t="n"/>
      <c r="H13209" s="75" t="n"/>
      <c r="I13209" s="75" t="n"/>
      <c r="J13209" s="75" t="n"/>
      <c r="K13209" s="75" t="n"/>
      <c r="L13209" s="75" t="n"/>
      <c r="M13209" s="75" t="n"/>
      <c r="N13209" s="75" t="n"/>
      <c r="O13209" s="75" t="n"/>
      <c r="P13209" s="75" t="n"/>
      <c r="Q13209" s="79" t="n"/>
      <c r="AR13209">
        <f>IF($AU$2&lt;&gt;5,NA(),IF(D13209=D13208,0,IF(AND(D22710=D13209,D13210=D13209),O13209+O13210+O22710,IF(D13210=D13209,O13210+O13209,O13209))))</f>
        <v/>
      </c>
      <c r="AS13209">
        <f>IF($AU$2&lt;&gt;5,NA(),IF(D13209=D13208,0,IF(AND(D22710=D13209,D13210=D13209),P13209+P13210+P22710,IF(D13210=D13209,P13210+P13209,P13209))))</f>
        <v/>
      </c>
      <c r="AT13209">
        <f>AR13209-AS13209</f>
        <v/>
      </c>
    </row>
    <row r="13210" ht="15.75" customHeight="1" s="121">
      <c r="B13210">
        <f>D13210&amp;Q13210&amp;E13210</f>
        <v/>
      </c>
      <c r="C13210" s="73" t="n"/>
      <c r="D13210" s="73" t="n"/>
      <c r="E13210" s="78" t="n"/>
      <c r="F13210" s="75" t="n"/>
      <c r="G13210" s="73" t="n"/>
      <c r="H13210" s="75" t="n"/>
      <c r="I13210" s="75" t="n"/>
      <c r="J13210" s="75" t="n"/>
      <c r="K13210" s="75" t="n"/>
      <c r="L13210" s="75" t="n"/>
      <c r="M13210" s="75" t="n"/>
      <c r="N13210" s="75" t="n"/>
      <c r="O13210" s="75" t="n"/>
      <c r="P13210" s="75" t="n"/>
      <c r="Q13210" s="79" t="n"/>
      <c r="AR13210">
        <f>IF($AU$2&lt;&gt;5,NA(),IF(D13210=D13209,0,IF(AND(D22711=D13210,D13211=D13210),O13210+O13211+O22711,IF(D13211=D13210,O13211+O13210,O13210))))</f>
        <v/>
      </c>
      <c r="AS13210">
        <f>IF($AU$2&lt;&gt;5,NA(),IF(D13210=D13209,0,IF(AND(D22711=D13210,D13211=D13210),P13210+P13211+P22711,IF(D13211=D13210,P13211+P13210,P13210))))</f>
        <v/>
      </c>
      <c r="AT13210">
        <f>AR13210-AS13210</f>
        <v/>
      </c>
    </row>
    <row r="13211" ht="15.75" customHeight="1" s="121">
      <c r="B13211">
        <f>D13211&amp;Q13211&amp;E13211</f>
        <v/>
      </c>
      <c r="C13211" s="73" t="n"/>
      <c r="D13211" s="73" t="n"/>
      <c r="E13211" s="78" t="n"/>
      <c r="F13211" s="75" t="n"/>
      <c r="G13211" s="73" t="n"/>
      <c r="H13211" s="75" t="n"/>
      <c r="I13211" s="75" t="n"/>
      <c r="J13211" s="75" t="n"/>
      <c r="K13211" s="75" t="n"/>
      <c r="L13211" s="75" t="n"/>
      <c r="M13211" s="75" t="n"/>
      <c r="N13211" s="75" t="n"/>
      <c r="O13211" s="75" t="n"/>
      <c r="P13211" s="75" t="n"/>
      <c r="Q13211" s="79" t="n"/>
      <c r="AR13211">
        <f>IF($AU$2&lt;&gt;5,NA(),IF(D13211=D13210,0,IF(AND(D22712=D13211,D13212=D13211),O13211+O13212+O22712,IF(D13212=D13211,O13212+O13211,O13211))))</f>
        <v/>
      </c>
      <c r="AS13211">
        <f>IF($AU$2&lt;&gt;5,NA(),IF(D13211=D13210,0,IF(AND(D22712=D13211,D13212=D13211),P13211+P13212+P22712,IF(D13212=D13211,P13212+P13211,P13211))))</f>
        <v/>
      </c>
      <c r="AT13211">
        <f>AR13211-AS13211</f>
        <v/>
      </c>
    </row>
    <row r="13212" ht="15.75" customHeight="1" s="121">
      <c r="B13212">
        <f>D13212&amp;Q13212&amp;E13212</f>
        <v/>
      </c>
      <c r="C13212" s="73" t="n"/>
      <c r="D13212" s="73" t="n"/>
      <c r="E13212" s="78" t="n"/>
      <c r="F13212" s="75" t="n"/>
      <c r="G13212" s="73" t="n"/>
      <c r="H13212" s="75" t="n"/>
      <c r="I13212" s="75" t="n"/>
      <c r="J13212" s="75" t="n"/>
      <c r="K13212" s="75" t="n"/>
      <c r="L13212" s="75" t="n"/>
      <c r="M13212" s="75" t="n"/>
      <c r="N13212" s="75" t="n"/>
      <c r="O13212" s="75" t="n"/>
      <c r="P13212" s="75" t="n"/>
      <c r="Q13212" s="79" t="n"/>
      <c r="AR13212">
        <f>IF($AU$2&lt;&gt;5,NA(),IF(D13212=D13211,0,IF(AND(D22713=D13212,D13213=D13212),O13212+O13213+O22713,IF(D13213=D13212,O13213+O13212,O13212))))</f>
        <v/>
      </c>
      <c r="AS13212">
        <f>IF($AU$2&lt;&gt;5,NA(),IF(D13212=D13211,0,IF(AND(D22713=D13212,D13213=D13212),P13212+P13213+P22713,IF(D13213=D13212,P13213+P13212,P13212))))</f>
        <v/>
      </c>
      <c r="AT13212">
        <f>AR13212-AS13212</f>
        <v/>
      </c>
    </row>
    <row r="13213" ht="15.75" customHeight="1" s="121">
      <c r="B13213">
        <f>D13213&amp;Q13213&amp;E13213</f>
        <v/>
      </c>
      <c r="C13213" s="73" t="n"/>
      <c r="D13213" s="73" t="n"/>
      <c r="E13213" s="78" t="n"/>
      <c r="F13213" s="75" t="n"/>
      <c r="G13213" s="73" t="n"/>
      <c r="H13213" s="75" t="n"/>
      <c r="I13213" s="75" t="n"/>
      <c r="J13213" s="75" t="n"/>
      <c r="K13213" s="75" t="n"/>
      <c r="L13213" s="75" t="n"/>
      <c r="M13213" s="75" t="n"/>
      <c r="N13213" s="75" t="n"/>
      <c r="O13213" s="75" t="n"/>
      <c r="P13213" s="75" t="n"/>
      <c r="Q13213" s="79" t="n"/>
      <c r="AR13213">
        <f>IF($AU$2&lt;&gt;5,NA(),IF(D13213=D13212,0,IF(AND(D22714=D13213,D13214=D13213),O13213+O13214+O22714,IF(D13214=D13213,O13214+O13213,O13213))))</f>
        <v/>
      </c>
      <c r="AS13213">
        <f>IF($AU$2&lt;&gt;5,NA(),IF(D13213=D13212,0,IF(AND(D22714=D13213,D13214=D13213),P13213+P13214+P22714,IF(D13214=D13213,P13214+P13213,P13213))))</f>
        <v/>
      </c>
      <c r="AT13213">
        <f>AR13213-AS13213</f>
        <v/>
      </c>
    </row>
    <row r="13214" ht="15.75" customHeight="1" s="121">
      <c r="B13214">
        <f>D13214&amp;Q13214&amp;E13214</f>
        <v/>
      </c>
      <c r="C13214" s="73" t="n"/>
      <c r="D13214" s="73" t="n"/>
      <c r="E13214" s="78" t="n"/>
      <c r="F13214" s="75" t="n"/>
      <c r="G13214" s="73" t="n"/>
      <c r="H13214" s="75" t="n"/>
      <c r="I13214" s="75" t="n"/>
      <c r="J13214" s="75" t="n"/>
      <c r="K13214" s="75" t="n"/>
      <c r="L13214" s="75" t="n"/>
      <c r="M13214" s="75" t="n"/>
      <c r="N13214" s="75" t="n"/>
      <c r="O13214" s="75" t="n"/>
      <c r="P13214" s="75" t="n"/>
      <c r="Q13214" s="79" t="n"/>
      <c r="AR13214">
        <f>IF($AU$2&lt;&gt;5,NA(),IF(D13214=D13213,0,IF(AND(D22715=D13214,D13215=D13214),O13214+O13215+O22715,IF(D13215=D13214,O13215+O13214,O13214))))</f>
        <v/>
      </c>
      <c r="AS13214">
        <f>IF($AU$2&lt;&gt;5,NA(),IF(D13214=D13213,0,IF(AND(D22715=D13214,D13215=D13214),P13214+P13215+P22715,IF(D13215=D13214,P13215+P13214,P13214))))</f>
        <v/>
      </c>
      <c r="AT13214">
        <f>AR13214-AS13214</f>
        <v/>
      </c>
    </row>
    <row r="13215" ht="15.75" customHeight="1" s="121">
      <c r="B13215">
        <f>D13215&amp;Q13215&amp;E13215</f>
        <v/>
      </c>
      <c r="C13215" s="73" t="n"/>
      <c r="D13215" s="73" t="n"/>
      <c r="E13215" s="78" t="n"/>
      <c r="F13215" s="75" t="n"/>
      <c r="G13215" s="73" t="n"/>
      <c r="H13215" s="75" t="n"/>
      <c r="I13215" s="75" t="n"/>
      <c r="J13215" s="75" t="n"/>
      <c r="K13215" s="75" t="n"/>
      <c r="L13215" s="75" t="n"/>
      <c r="M13215" s="75" t="n"/>
      <c r="N13215" s="75" t="n"/>
      <c r="O13215" s="75" t="n"/>
      <c r="P13215" s="75" t="n"/>
      <c r="Q13215" s="79" t="n"/>
      <c r="AR13215">
        <f>IF($AU$2&lt;&gt;5,NA(),IF(D13215=D13214,0,IF(AND(D22716=D13215,D13216=D13215),O13215+O13216+O22716,IF(D13216=D13215,O13216+O13215,O13215))))</f>
        <v/>
      </c>
      <c r="AS13215">
        <f>IF($AU$2&lt;&gt;5,NA(),IF(D13215=D13214,0,IF(AND(D22716=D13215,D13216=D13215),P13215+P13216+P22716,IF(D13216=D13215,P13216+P13215,P13215))))</f>
        <v/>
      </c>
      <c r="AT13215">
        <f>AR13215-AS13215</f>
        <v/>
      </c>
    </row>
    <row r="13216" ht="15.75" customHeight="1" s="121">
      <c r="B13216">
        <f>D13216&amp;Q13216&amp;E13216</f>
        <v/>
      </c>
      <c r="C13216" s="73" t="n"/>
      <c r="D13216" s="73" t="n"/>
      <c r="E13216" s="78" t="n"/>
      <c r="F13216" s="75" t="n"/>
      <c r="G13216" s="73" t="n"/>
      <c r="H13216" s="75" t="n"/>
      <c r="I13216" s="75" t="n"/>
      <c r="J13216" s="75" t="n"/>
      <c r="K13216" s="75" t="n"/>
      <c r="L13216" s="75" t="n"/>
      <c r="M13216" s="75" t="n"/>
      <c r="N13216" s="75" t="n"/>
      <c r="O13216" s="75" t="n"/>
      <c r="P13216" s="75" t="n"/>
      <c r="Q13216" s="79" t="n"/>
      <c r="AR13216">
        <f>IF($AU$2&lt;&gt;5,NA(),IF(D13216=D13215,0,IF(AND(D22717=D13216,D13217=D13216),O13216+O13217+O22717,IF(D13217=D13216,O13217+O13216,O13216))))</f>
        <v/>
      </c>
      <c r="AS13216">
        <f>IF($AU$2&lt;&gt;5,NA(),IF(D13216=D13215,0,IF(AND(D22717=D13216,D13217=D13216),P13216+P13217+P22717,IF(D13217=D13216,P13217+P13216,P13216))))</f>
        <v/>
      </c>
      <c r="AT13216">
        <f>AR13216-AS13216</f>
        <v/>
      </c>
    </row>
    <row r="13217" ht="15.75" customHeight="1" s="121">
      <c r="B13217">
        <f>D13217&amp;Q13217&amp;E13217</f>
        <v/>
      </c>
      <c r="C13217" s="73" t="n"/>
      <c r="D13217" s="73" t="n"/>
      <c r="E13217" s="78" t="n"/>
      <c r="F13217" s="75" t="n"/>
      <c r="G13217" s="73" t="n"/>
      <c r="H13217" s="75" t="n"/>
      <c r="I13217" s="75" t="n"/>
      <c r="J13217" s="75" t="n"/>
      <c r="K13217" s="75" t="n"/>
      <c r="L13217" s="75" t="n"/>
      <c r="M13217" s="75" t="n"/>
      <c r="N13217" s="75" t="n"/>
      <c r="O13217" s="75" t="n"/>
      <c r="P13217" s="75" t="n"/>
      <c r="Q13217" s="79" t="n"/>
      <c r="AR13217">
        <f>IF($AU$2&lt;&gt;5,NA(),IF(D13217=D13216,0,IF(AND(D22718=D13217,D13218=D13217),O13217+O13218+O22718,IF(D13218=D13217,O13218+O13217,O13217))))</f>
        <v/>
      </c>
      <c r="AS13217">
        <f>IF($AU$2&lt;&gt;5,NA(),IF(D13217=D13216,0,IF(AND(D22718=D13217,D13218=D13217),P13217+P13218+P22718,IF(D13218=D13217,P13218+P13217,P13217))))</f>
        <v/>
      </c>
      <c r="AT13217">
        <f>AR13217-AS13217</f>
        <v/>
      </c>
    </row>
    <row r="13218" ht="15.75" customHeight="1" s="121">
      <c r="B13218">
        <f>D13218&amp;Q13218&amp;E13218</f>
        <v/>
      </c>
      <c r="C13218" s="73" t="n"/>
      <c r="D13218" s="73" t="n"/>
      <c r="E13218" s="78" t="n"/>
      <c r="F13218" s="75" t="n"/>
      <c r="G13218" s="73" t="n"/>
      <c r="H13218" s="75" t="n"/>
      <c r="I13218" s="75" t="n"/>
      <c r="J13218" s="75" t="n"/>
      <c r="K13218" s="75" t="n"/>
      <c r="L13218" s="75" t="n"/>
      <c r="M13218" s="75" t="n"/>
      <c r="N13218" s="75" t="n"/>
      <c r="O13218" s="75" t="n"/>
      <c r="P13218" s="75" t="n"/>
      <c r="Q13218" s="79" t="n"/>
      <c r="AR13218">
        <f>IF($AU$2&lt;&gt;5,NA(),IF(D13218=D13217,0,IF(AND(D22719=D13218,D13219=D13218),O13218+O13219+O22719,IF(D13219=D13218,O13219+O13218,O13218))))</f>
        <v/>
      </c>
      <c r="AS13218">
        <f>IF($AU$2&lt;&gt;5,NA(),IF(D13218=D13217,0,IF(AND(D22719=D13218,D13219=D13218),P13218+P13219+P22719,IF(D13219=D13218,P13219+P13218,P13218))))</f>
        <v/>
      </c>
      <c r="AT13218">
        <f>AR13218-AS13218</f>
        <v/>
      </c>
    </row>
    <row r="13219" ht="15.75" customHeight="1" s="121">
      <c r="B13219">
        <f>D13219&amp;Q13219&amp;E13219</f>
        <v/>
      </c>
      <c r="C13219" s="73" t="n"/>
      <c r="D13219" s="73" t="n"/>
      <c r="E13219" s="78" t="n"/>
      <c r="F13219" s="75" t="n"/>
      <c r="G13219" s="73" t="n"/>
      <c r="H13219" s="75" t="n"/>
      <c r="I13219" s="75" t="n"/>
      <c r="J13219" s="75" t="n"/>
      <c r="K13219" s="75" t="n"/>
      <c r="L13219" s="75" t="n"/>
      <c r="M13219" s="75" t="n"/>
      <c r="N13219" s="75" t="n"/>
      <c r="O13219" s="75" t="n"/>
      <c r="P13219" s="75" t="n"/>
      <c r="Q13219" s="79" t="n"/>
      <c r="AR13219">
        <f>IF($AU$2&lt;&gt;5,NA(),IF(D13219=D13218,0,IF(AND(D22720=D13219,D13220=D13219),O13219+O13220+O22720,IF(D13220=D13219,O13220+O13219,O13219))))</f>
        <v/>
      </c>
      <c r="AS13219">
        <f>IF($AU$2&lt;&gt;5,NA(),IF(D13219=D13218,0,IF(AND(D22720=D13219,D13220=D13219),P13219+P13220+P22720,IF(D13220=D13219,P13220+P13219,P13219))))</f>
        <v/>
      </c>
      <c r="AT13219">
        <f>AR13219-AS13219</f>
        <v/>
      </c>
    </row>
    <row r="13220" ht="15.75" customHeight="1" s="121">
      <c r="B13220">
        <f>D13220&amp;Q13220&amp;E13220</f>
        <v/>
      </c>
      <c r="C13220" s="73" t="n"/>
      <c r="D13220" s="73" t="n"/>
      <c r="E13220" s="78" t="n"/>
      <c r="F13220" s="75" t="n"/>
      <c r="G13220" s="73" t="n"/>
      <c r="H13220" s="75" t="n"/>
      <c r="I13220" s="75" t="n"/>
      <c r="J13220" s="75" t="n"/>
      <c r="K13220" s="75" t="n"/>
      <c r="L13220" s="75" t="n"/>
      <c r="M13220" s="75" t="n"/>
      <c r="N13220" s="75" t="n"/>
      <c r="O13220" s="75" t="n"/>
      <c r="P13220" s="75" t="n"/>
      <c r="Q13220" s="79" t="n"/>
      <c r="AR13220">
        <f>IF($AU$2&lt;&gt;5,NA(),IF(D13220=D13219,0,IF(AND(D22721=D13220,D13221=D13220),O13220+O13221+O22721,IF(D13221=D13220,O13221+O13220,O13220))))</f>
        <v/>
      </c>
      <c r="AS13220">
        <f>IF($AU$2&lt;&gt;5,NA(),IF(D13220=D13219,0,IF(AND(D22721=D13220,D13221=D13220),P13220+P13221+P22721,IF(D13221=D13220,P13221+P13220,P13220))))</f>
        <v/>
      </c>
      <c r="AT13220">
        <f>AR13220-AS13220</f>
        <v/>
      </c>
    </row>
    <row r="13221" ht="15.75" customHeight="1" s="121">
      <c r="B13221">
        <f>D13221&amp;Q13221&amp;E13221</f>
        <v/>
      </c>
      <c r="C13221" s="73" t="n"/>
      <c r="D13221" s="73" t="n"/>
      <c r="E13221" s="78" t="n"/>
      <c r="F13221" s="75" t="n"/>
      <c r="G13221" s="73" t="n"/>
      <c r="H13221" s="75" t="n"/>
      <c r="I13221" s="75" t="n"/>
      <c r="J13221" s="75" t="n"/>
      <c r="K13221" s="75" t="n"/>
      <c r="L13221" s="75" t="n"/>
      <c r="M13221" s="75" t="n"/>
      <c r="N13221" s="75" t="n"/>
      <c r="O13221" s="75" t="n"/>
      <c r="P13221" s="75" t="n"/>
      <c r="Q13221" s="79" t="n"/>
      <c r="AR13221">
        <f>IF($AU$2&lt;&gt;5,NA(),IF(D13221=D13220,0,IF(AND(D22722=D13221,D13222=D13221),O13221+O13222+O22722,IF(D13222=D13221,O13222+O13221,O13221))))</f>
        <v/>
      </c>
      <c r="AS13221">
        <f>IF($AU$2&lt;&gt;5,NA(),IF(D13221=D13220,0,IF(AND(D22722=D13221,D13222=D13221),P13221+P13222+P22722,IF(D13222=D13221,P13222+P13221,P13221))))</f>
        <v/>
      </c>
      <c r="AT13221">
        <f>AR13221-AS13221</f>
        <v/>
      </c>
    </row>
    <row r="13222" ht="15.75" customHeight="1" s="121">
      <c r="B13222">
        <f>D13222&amp;Q13222&amp;E13222</f>
        <v/>
      </c>
      <c r="C13222" s="73" t="n"/>
      <c r="D13222" s="73" t="n"/>
      <c r="E13222" s="78" t="n"/>
      <c r="F13222" s="75" t="n"/>
      <c r="G13222" s="73" t="n"/>
      <c r="H13222" s="75" t="n"/>
      <c r="I13222" s="75" t="n"/>
      <c r="J13222" s="75" t="n"/>
      <c r="K13222" s="75" t="n"/>
      <c r="L13222" s="75" t="n"/>
      <c r="M13222" s="75" t="n"/>
      <c r="N13222" s="75" t="n"/>
      <c r="O13222" s="75" t="n"/>
      <c r="P13222" s="75" t="n"/>
      <c r="Q13222" s="79" t="n"/>
      <c r="AR13222">
        <f>IF($AU$2&lt;&gt;5,NA(),IF(D13222=D13221,0,IF(AND(D22723=D13222,D13223=D13222),O13222+O13223+O22723,IF(D13223=D13222,O13223+O13222,O13222))))</f>
        <v/>
      </c>
      <c r="AS13222">
        <f>IF($AU$2&lt;&gt;5,NA(),IF(D13222=D13221,0,IF(AND(D22723=D13222,D13223=D13222),P13222+P13223+P22723,IF(D13223=D13222,P13223+P13222,P13222))))</f>
        <v/>
      </c>
      <c r="AT13222">
        <f>AR13222-AS13222</f>
        <v/>
      </c>
    </row>
    <row r="13223" ht="15.75" customHeight="1" s="121">
      <c r="B13223">
        <f>D13223&amp;Q13223&amp;E13223</f>
        <v/>
      </c>
      <c r="C13223" s="73" t="n"/>
      <c r="D13223" s="73" t="n"/>
      <c r="E13223" s="78" t="n"/>
      <c r="F13223" s="75" t="n"/>
      <c r="G13223" s="73" t="n"/>
      <c r="H13223" s="75" t="n"/>
      <c r="I13223" s="75" t="n"/>
      <c r="J13223" s="75" t="n"/>
      <c r="K13223" s="75" t="n"/>
      <c r="L13223" s="75" t="n"/>
      <c r="M13223" s="75" t="n"/>
      <c r="N13223" s="75" t="n"/>
      <c r="O13223" s="75" t="n"/>
      <c r="P13223" s="75" t="n"/>
      <c r="Q13223" s="79" t="n"/>
      <c r="AR13223">
        <f>IF($AU$2&lt;&gt;5,NA(),IF(D13223=D13222,0,IF(AND(D22724=D13223,D13224=D13223),O13223+O13224+O22724,IF(D13224=D13223,O13224+O13223,O13223))))</f>
        <v/>
      </c>
      <c r="AS13223">
        <f>IF($AU$2&lt;&gt;5,NA(),IF(D13223=D13222,0,IF(AND(D22724=D13223,D13224=D13223),P13223+P13224+P22724,IF(D13224=D13223,P13224+P13223,P13223))))</f>
        <v/>
      </c>
      <c r="AT13223">
        <f>AR13223-AS13223</f>
        <v/>
      </c>
    </row>
    <row r="13224" ht="15.75" customHeight="1" s="121">
      <c r="B13224">
        <f>D13224&amp;Q13224&amp;E13224</f>
        <v/>
      </c>
      <c r="C13224" s="73" t="n"/>
      <c r="D13224" s="73" t="n"/>
      <c r="E13224" s="78" t="n"/>
      <c r="F13224" s="75" t="n"/>
      <c r="G13224" s="73" t="n"/>
      <c r="H13224" s="75" t="n"/>
      <c r="I13224" s="75" t="n"/>
      <c r="J13224" s="75" t="n"/>
      <c r="K13224" s="75" t="n"/>
      <c r="L13224" s="75" t="n"/>
      <c r="M13224" s="75" t="n"/>
      <c r="N13224" s="75" t="n"/>
      <c r="O13224" s="75" t="n"/>
      <c r="P13224" s="75" t="n"/>
      <c r="Q13224" s="79" t="n"/>
      <c r="AR13224">
        <f>IF($AU$2&lt;&gt;5,NA(),IF(D13224=D13223,0,IF(AND(D22725=D13224,D13225=D13224),O13224+O13225+O22725,IF(D13225=D13224,O13225+O13224,O13224))))</f>
        <v/>
      </c>
      <c r="AS13224">
        <f>IF($AU$2&lt;&gt;5,NA(),IF(D13224=D13223,0,IF(AND(D22725=D13224,D13225=D13224),P13224+P13225+P22725,IF(D13225=D13224,P13225+P13224,P13224))))</f>
        <v/>
      </c>
      <c r="AT13224">
        <f>AR13224-AS13224</f>
        <v/>
      </c>
    </row>
    <row r="13225" ht="15.75" customHeight="1" s="121">
      <c r="B13225">
        <f>D13225&amp;Q13225&amp;E13225</f>
        <v/>
      </c>
      <c r="C13225" s="73" t="n"/>
      <c r="D13225" s="73" t="n"/>
      <c r="E13225" s="78" t="n"/>
      <c r="F13225" s="75" t="n"/>
      <c r="G13225" s="73" t="n"/>
      <c r="H13225" s="75" t="n"/>
      <c r="I13225" s="75" t="n"/>
      <c r="J13225" s="75" t="n"/>
      <c r="K13225" s="75" t="n"/>
      <c r="L13225" s="75" t="n"/>
      <c r="M13225" s="75" t="n"/>
      <c r="N13225" s="75" t="n"/>
      <c r="O13225" s="75" t="n"/>
      <c r="P13225" s="75" t="n"/>
      <c r="Q13225" s="79" t="n"/>
      <c r="AR13225">
        <f>IF($AU$2&lt;&gt;5,NA(),IF(D13225=D13224,0,IF(AND(D22726=D13225,D13226=D13225),O13225+O13226+O22726,IF(D13226=D13225,O13226+O13225,O13225))))</f>
        <v/>
      </c>
      <c r="AS13225">
        <f>IF($AU$2&lt;&gt;5,NA(),IF(D13225=D13224,0,IF(AND(D22726=D13225,D13226=D13225),P13225+P13226+P22726,IF(D13226=D13225,P13226+P13225,P13225))))</f>
        <v/>
      </c>
      <c r="AT13225">
        <f>AR13225-AS13225</f>
        <v/>
      </c>
    </row>
    <row r="13226" ht="15.75" customHeight="1" s="121">
      <c r="B13226">
        <f>D13226&amp;Q13226&amp;E13226</f>
        <v/>
      </c>
      <c r="C13226" s="73" t="n"/>
      <c r="D13226" s="73" t="n"/>
      <c r="E13226" s="78" t="n"/>
      <c r="F13226" s="75" t="n"/>
      <c r="G13226" s="73" t="n"/>
      <c r="H13226" s="75" t="n"/>
      <c r="I13226" s="75" t="n"/>
      <c r="J13226" s="75" t="n"/>
      <c r="K13226" s="75" t="n"/>
      <c r="L13226" s="75" t="n"/>
      <c r="M13226" s="75" t="n"/>
      <c r="N13226" s="75" t="n"/>
      <c r="O13226" s="75" t="n"/>
      <c r="P13226" s="75" t="n"/>
      <c r="Q13226" s="79" t="n"/>
      <c r="AR13226">
        <f>IF($AU$2&lt;&gt;5,NA(),IF(D13226=D13225,0,IF(AND(D22727=D13226,D13227=D13226),O13226+O13227+O22727,IF(D13227=D13226,O13227+O13226,O13226))))</f>
        <v/>
      </c>
      <c r="AS13226">
        <f>IF($AU$2&lt;&gt;5,NA(),IF(D13226=D13225,0,IF(AND(D22727=D13226,D13227=D13226),P13226+P13227+P22727,IF(D13227=D13226,P13227+P13226,P13226))))</f>
        <v/>
      </c>
      <c r="AT13226">
        <f>AR13226-AS13226</f>
        <v/>
      </c>
    </row>
    <row r="13227" ht="15.75" customHeight="1" s="121">
      <c r="B13227">
        <f>D13227&amp;Q13227&amp;E13227</f>
        <v/>
      </c>
      <c r="C13227" s="73" t="n"/>
      <c r="D13227" s="73" t="n"/>
      <c r="E13227" s="78" t="n"/>
      <c r="F13227" s="75" t="n"/>
      <c r="G13227" s="73" t="n"/>
      <c r="H13227" s="75" t="n"/>
      <c r="I13227" s="75" t="n"/>
      <c r="J13227" s="75" t="n"/>
      <c r="K13227" s="75" t="n"/>
      <c r="L13227" s="75" t="n"/>
      <c r="M13227" s="75" t="n"/>
      <c r="N13227" s="75" t="n"/>
      <c r="O13227" s="75" t="n"/>
      <c r="P13227" s="75" t="n"/>
      <c r="Q13227" s="79" t="n"/>
      <c r="AR13227">
        <f>IF($AU$2&lt;&gt;5,NA(),IF(D13227=D13226,0,IF(AND(D22728=D13227,D13228=D13227),O13227+O13228+O22728,IF(D13228=D13227,O13228+O13227,O13227))))</f>
        <v/>
      </c>
      <c r="AS13227">
        <f>IF($AU$2&lt;&gt;5,NA(),IF(D13227=D13226,0,IF(AND(D22728=D13227,D13228=D13227),P13227+P13228+P22728,IF(D13228=D13227,P13228+P13227,P13227))))</f>
        <v/>
      </c>
      <c r="AT13227">
        <f>AR13227-AS13227</f>
        <v/>
      </c>
    </row>
    <row r="13228" ht="15.75" customHeight="1" s="121">
      <c r="B13228">
        <f>D13228&amp;Q13228&amp;E13228</f>
        <v/>
      </c>
      <c r="C13228" s="73" t="n"/>
      <c r="D13228" s="73" t="n"/>
      <c r="E13228" s="78" t="n"/>
      <c r="F13228" s="75" t="n"/>
      <c r="G13228" s="73" t="n"/>
      <c r="H13228" s="75" t="n"/>
      <c r="I13228" s="75" t="n"/>
      <c r="J13228" s="75" t="n"/>
      <c r="K13228" s="75" t="n"/>
      <c r="L13228" s="75" t="n"/>
      <c r="M13228" s="75" t="n"/>
      <c r="N13228" s="75" t="n"/>
      <c r="O13228" s="75" t="n"/>
      <c r="P13228" s="75" t="n"/>
      <c r="Q13228" s="79" t="n"/>
      <c r="AR13228">
        <f>IF($AU$2&lt;&gt;5,NA(),IF(D13228=D13227,0,IF(AND(D22729=D13228,D13229=D13228),O13228+O13229+O22729,IF(D13229=D13228,O13229+O13228,O13228))))</f>
        <v/>
      </c>
      <c r="AS13228">
        <f>IF($AU$2&lt;&gt;5,NA(),IF(D13228=D13227,0,IF(AND(D22729=D13228,D13229=D13228),P13228+P13229+P22729,IF(D13229=D13228,P13229+P13228,P13228))))</f>
        <v/>
      </c>
      <c r="AT13228">
        <f>AR13228-AS13228</f>
        <v/>
      </c>
    </row>
    <row r="13229" ht="15.75" customHeight="1" s="121">
      <c r="B13229">
        <f>D13229&amp;Q13229&amp;E13229</f>
        <v/>
      </c>
      <c r="C13229" s="73" t="n"/>
      <c r="D13229" s="73" t="n"/>
      <c r="E13229" s="78" t="n"/>
      <c r="F13229" s="75" t="n"/>
      <c r="G13229" s="73" t="n"/>
      <c r="H13229" s="75" t="n"/>
      <c r="I13229" s="75" t="n"/>
      <c r="J13229" s="75" t="n"/>
      <c r="K13229" s="75" t="n"/>
      <c r="L13229" s="75" t="n"/>
      <c r="M13229" s="75" t="n"/>
      <c r="N13229" s="75" t="n"/>
      <c r="O13229" s="75" t="n"/>
      <c r="P13229" s="75" t="n"/>
      <c r="Q13229" s="79" t="n"/>
      <c r="AR13229">
        <f>IF($AU$2&lt;&gt;5,NA(),IF(D13229=D13228,0,IF(AND(D22730=D13229,D13230=D13229),O13229+O13230+O22730,IF(D13230=D13229,O13230+O13229,O13229))))</f>
        <v/>
      </c>
      <c r="AS13229">
        <f>IF($AU$2&lt;&gt;5,NA(),IF(D13229=D13228,0,IF(AND(D22730=D13229,D13230=D13229),P13229+P13230+P22730,IF(D13230=D13229,P13230+P13229,P13229))))</f>
        <v/>
      </c>
      <c r="AT13229">
        <f>AR13229-AS13229</f>
        <v/>
      </c>
    </row>
    <row r="13230" ht="15.75" customHeight="1" s="121">
      <c r="B13230">
        <f>D13230&amp;Q13230&amp;E13230</f>
        <v/>
      </c>
      <c r="C13230" s="73" t="n"/>
      <c r="D13230" s="73" t="n"/>
      <c r="E13230" s="78" t="n"/>
      <c r="F13230" s="75" t="n"/>
      <c r="G13230" s="73" t="n"/>
      <c r="H13230" s="75" t="n"/>
      <c r="I13230" s="75" t="n"/>
      <c r="J13230" s="75" t="n"/>
      <c r="K13230" s="75" t="n"/>
      <c r="L13230" s="75" t="n"/>
      <c r="M13230" s="75" t="n"/>
      <c r="N13230" s="75" t="n"/>
      <c r="O13230" s="75" t="n"/>
      <c r="P13230" s="75" t="n"/>
      <c r="Q13230" s="79" t="n"/>
      <c r="AR13230">
        <f>IF($AU$2&lt;&gt;5,NA(),IF(D13230=D13229,0,IF(AND(D22731=D13230,D13231=D13230),O13230+O13231+O22731,IF(D13231=D13230,O13231+O13230,O13230))))</f>
        <v/>
      </c>
      <c r="AS13230">
        <f>IF($AU$2&lt;&gt;5,NA(),IF(D13230=D13229,0,IF(AND(D22731=D13230,D13231=D13230),P13230+P13231+P22731,IF(D13231=D13230,P13231+P13230,P13230))))</f>
        <v/>
      </c>
      <c r="AT13230">
        <f>AR13230-AS13230</f>
        <v/>
      </c>
    </row>
    <row r="13231" ht="15.75" customHeight="1" s="121">
      <c r="B13231">
        <f>D13231&amp;Q13231&amp;E13231</f>
        <v/>
      </c>
      <c r="C13231" s="73" t="n"/>
      <c r="D13231" s="73" t="n"/>
      <c r="E13231" s="78" t="n"/>
      <c r="F13231" s="75" t="n"/>
      <c r="G13231" s="73" t="n"/>
      <c r="H13231" s="75" t="n"/>
      <c r="I13231" s="75" t="n"/>
      <c r="J13231" s="75" t="n"/>
      <c r="K13231" s="75" t="n"/>
      <c r="L13231" s="75" t="n"/>
      <c r="M13231" s="75" t="n"/>
      <c r="N13231" s="75" t="n"/>
      <c r="O13231" s="75" t="n"/>
      <c r="P13231" s="75" t="n"/>
      <c r="Q13231" s="79" t="n"/>
      <c r="AR13231">
        <f>IF($AU$2&lt;&gt;5,NA(),IF(D13231=D13230,0,IF(AND(D22732=D13231,D13232=D13231),O13231+O13232+O22732,IF(D13232=D13231,O13232+O13231,O13231))))</f>
        <v/>
      </c>
      <c r="AS13231">
        <f>IF($AU$2&lt;&gt;5,NA(),IF(D13231=D13230,0,IF(AND(D22732=D13231,D13232=D13231),P13231+P13232+P22732,IF(D13232=D13231,P13232+P13231,P13231))))</f>
        <v/>
      </c>
      <c r="AT13231">
        <f>AR13231-AS13231</f>
        <v/>
      </c>
    </row>
    <row r="13232" ht="15.75" customHeight="1" s="121">
      <c r="B13232">
        <f>D13232&amp;Q13232&amp;E13232</f>
        <v/>
      </c>
      <c r="C13232" s="73" t="n"/>
      <c r="D13232" s="73" t="n"/>
      <c r="E13232" s="78" t="n"/>
      <c r="F13232" s="75" t="n"/>
      <c r="G13232" s="73" t="n"/>
      <c r="H13232" s="75" t="n"/>
      <c r="I13232" s="75" t="n"/>
      <c r="J13232" s="75" t="n"/>
      <c r="K13232" s="75" t="n"/>
      <c r="L13232" s="75" t="n"/>
      <c r="M13232" s="75" t="n"/>
      <c r="N13232" s="75" t="n"/>
      <c r="O13232" s="75" t="n"/>
      <c r="P13232" s="75" t="n"/>
      <c r="Q13232" s="79" t="n"/>
      <c r="AR13232">
        <f>IF($AU$2&lt;&gt;5,NA(),IF(D13232=D13231,0,IF(AND(D22733=D13232,D13233=D13232),O13232+O13233+O22733,IF(D13233=D13232,O13233+O13232,O13232))))</f>
        <v/>
      </c>
      <c r="AS13232">
        <f>IF($AU$2&lt;&gt;5,NA(),IF(D13232=D13231,0,IF(AND(D22733=D13232,D13233=D13232),P13232+P13233+P22733,IF(D13233=D13232,P13233+P13232,P13232))))</f>
        <v/>
      </c>
      <c r="AT13232">
        <f>AR13232-AS13232</f>
        <v/>
      </c>
    </row>
    <row r="13233" ht="15.75" customHeight="1" s="121">
      <c r="B13233">
        <f>D13233&amp;Q13233&amp;E13233</f>
        <v/>
      </c>
      <c r="C13233" s="73" t="n"/>
      <c r="D13233" s="73" t="n"/>
      <c r="E13233" s="78" t="n"/>
      <c r="F13233" s="75" t="n"/>
      <c r="G13233" s="73" t="n"/>
      <c r="H13233" s="75" t="n"/>
      <c r="I13233" s="75" t="n"/>
      <c r="J13233" s="75" t="n"/>
      <c r="K13233" s="75" t="n"/>
      <c r="L13233" s="75" t="n"/>
      <c r="M13233" s="75" t="n"/>
      <c r="N13233" s="75" t="n"/>
      <c r="O13233" s="75" t="n"/>
      <c r="P13233" s="75" t="n"/>
      <c r="Q13233" s="79" t="n"/>
      <c r="AR13233">
        <f>IF($AU$2&lt;&gt;5,NA(),IF(D13233=D13232,0,IF(AND(D22734=D13233,D13234=D13233),O13233+O13234+O22734,IF(D13234=D13233,O13234+O13233,O13233))))</f>
        <v/>
      </c>
      <c r="AS13233">
        <f>IF($AU$2&lt;&gt;5,NA(),IF(D13233=D13232,0,IF(AND(D22734=D13233,D13234=D13233),P13233+P13234+P22734,IF(D13234=D13233,P13234+P13233,P13233))))</f>
        <v/>
      </c>
      <c r="AT13233">
        <f>AR13233-AS13233</f>
        <v/>
      </c>
    </row>
    <row r="13234" ht="15.75" customHeight="1" s="121">
      <c r="B13234">
        <f>D13234&amp;Q13234&amp;E13234</f>
        <v/>
      </c>
      <c r="C13234" s="73" t="n"/>
      <c r="D13234" s="73" t="n"/>
      <c r="E13234" s="78" t="n"/>
      <c r="F13234" s="75" t="n"/>
      <c r="G13234" s="73" t="n"/>
      <c r="H13234" s="75" t="n"/>
      <c r="I13234" s="75" t="n"/>
      <c r="J13234" s="75" t="n"/>
      <c r="K13234" s="75" t="n"/>
      <c r="L13234" s="75" t="n"/>
      <c r="M13234" s="75" t="n"/>
      <c r="N13234" s="75" t="n"/>
      <c r="O13234" s="75" t="n"/>
      <c r="P13234" s="75" t="n"/>
      <c r="Q13234" s="79" t="n"/>
      <c r="AR13234">
        <f>IF($AU$2&lt;&gt;5,NA(),IF(D13234=D13233,0,IF(AND(D22735=D13234,D13235=D13234),O13234+O13235+O22735,IF(D13235=D13234,O13235+O13234,O13234))))</f>
        <v/>
      </c>
      <c r="AS13234">
        <f>IF($AU$2&lt;&gt;5,NA(),IF(D13234=D13233,0,IF(AND(D22735=D13234,D13235=D13234),P13234+P13235+P22735,IF(D13235=D13234,P13235+P13234,P13234))))</f>
        <v/>
      </c>
      <c r="AT13234">
        <f>AR13234-AS13234</f>
        <v/>
      </c>
    </row>
    <row r="13235" ht="15.75" customHeight="1" s="121">
      <c r="B13235">
        <f>D13235&amp;Q13235&amp;E13235</f>
        <v/>
      </c>
      <c r="C13235" s="73" t="n"/>
      <c r="D13235" s="73" t="n"/>
      <c r="E13235" s="78" t="n"/>
      <c r="F13235" s="75" t="n"/>
      <c r="G13235" s="73" t="n"/>
      <c r="H13235" s="75" t="n"/>
      <c r="I13235" s="75" t="n"/>
      <c r="J13235" s="75" t="n"/>
      <c r="K13235" s="75" t="n"/>
      <c r="L13235" s="75" t="n"/>
      <c r="M13235" s="75" t="n"/>
      <c r="N13235" s="75" t="n"/>
      <c r="O13235" s="75" t="n"/>
      <c r="P13235" s="75" t="n"/>
      <c r="Q13235" s="79" t="n"/>
      <c r="AR13235">
        <f>IF($AU$2&lt;&gt;5,NA(),IF(D13235=D13234,0,IF(AND(D22736=D13235,D13236=D13235),O13235+O13236+O22736,IF(D13236=D13235,O13236+O13235,O13235))))</f>
        <v/>
      </c>
      <c r="AS13235">
        <f>IF($AU$2&lt;&gt;5,NA(),IF(D13235=D13234,0,IF(AND(D22736=D13235,D13236=D13235),P13235+P13236+P22736,IF(D13236=D13235,P13236+P13235,P13235))))</f>
        <v/>
      </c>
      <c r="AT13235">
        <f>AR13235-AS13235</f>
        <v/>
      </c>
    </row>
    <row r="13236" ht="15.75" customHeight="1" s="121">
      <c r="B13236">
        <f>D13236&amp;Q13236&amp;E13236</f>
        <v/>
      </c>
      <c r="C13236" s="73" t="n"/>
      <c r="D13236" s="73" t="n"/>
      <c r="E13236" s="78" t="n"/>
      <c r="F13236" s="75" t="n"/>
      <c r="G13236" s="73" t="n"/>
      <c r="H13236" s="75" t="n"/>
      <c r="I13236" s="75" t="n"/>
      <c r="J13236" s="75" t="n"/>
      <c r="K13236" s="75" t="n"/>
      <c r="L13236" s="75" t="n"/>
      <c r="M13236" s="75" t="n"/>
      <c r="N13236" s="75" t="n"/>
      <c r="O13236" s="75" t="n"/>
      <c r="P13236" s="75" t="n"/>
      <c r="Q13236" s="79" t="n"/>
      <c r="AR13236">
        <f>IF($AU$2&lt;&gt;5,NA(),IF(D13236=D13235,0,IF(AND(D22737=D13236,D13237=D13236),O13236+O13237+O22737,IF(D13237=D13236,O13237+O13236,O13236))))</f>
        <v/>
      </c>
      <c r="AS13236">
        <f>IF($AU$2&lt;&gt;5,NA(),IF(D13236=D13235,0,IF(AND(D22737=D13236,D13237=D13236),P13236+P13237+P22737,IF(D13237=D13236,P13237+P13236,P13236))))</f>
        <v/>
      </c>
      <c r="AT13236">
        <f>AR13236-AS13236</f>
        <v/>
      </c>
    </row>
    <row r="13237" ht="15.75" customHeight="1" s="121">
      <c r="B13237">
        <f>D13237&amp;Q13237&amp;E13237</f>
        <v/>
      </c>
      <c r="C13237" s="73" t="n"/>
      <c r="D13237" s="73" t="n"/>
      <c r="E13237" s="78" t="n"/>
      <c r="F13237" s="75" t="n"/>
      <c r="G13237" s="73" t="n"/>
      <c r="H13237" s="75" t="n"/>
      <c r="I13237" s="75" t="n"/>
      <c r="J13237" s="75" t="n"/>
      <c r="K13237" s="75" t="n"/>
      <c r="L13237" s="75" t="n"/>
      <c r="M13237" s="75" t="n"/>
      <c r="N13237" s="75" t="n"/>
      <c r="O13237" s="75" t="n"/>
      <c r="P13237" s="75" t="n"/>
      <c r="Q13237" s="79" t="n"/>
      <c r="AR13237">
        <f>IF($AU$2&lt;&gt;5,NA(),IF(D13237=D13236,0,IF(AND(D22738=D13237,D13238=D13237),O13237+O13238+O22738,IF(D13238=D13237,O13238+O13237,O13237))))</f>
        <v/>
      </c>
      <c r="AS13237">
        <f>IF($AU$2&lt;&gt;5,NA(),IF(D13237=D13236,0,IF(AND(D22738=D13237,D13238=D13237),P13237+P13238+P22738,IF(D13238=D13237,P13238+P13237,P13237))))</f>
        <v/>
      </c>
      <c r="AT13237">
        <f>AR13237-AS13237</f>
        <v/>
      </c>
    </row>
    <row r="13238" ht="15.75" customHeight="1" s="121">
      <c r="B13238">
        <f>D13238&amp;Q13238&amp;E13238</f>
        <v/>
      </c>
      <c r="C13238" s="73" t="n"/>
      <c r="D13238" s="73" t="n"/>
      <c r="E13238" s="78" t="n"/>
      <c r="F13238" s="75" t="n"/>
      <c r="G13238" s="73" t="n"/>
      <c r="H13238" s="75" t="n"/>
      <c r="I13238" s="75" t="n"/>
      <c r="J13238" s="75" t="n"/>
      <c r="K13238" s="75" t="n"/>
      <c r="L13238" s="75" t="n"/>
      <c r="M13238" s="75" t="n"/>
      <c r="N13238" s="75" t="n"/>
      <c r="O13238" s="75" t="n"/>
      <c r="P13238" s="75" t="n"/>
      <c r="Q13238" s="79" t="n"/>
      <c r="AR13238">
        <f>IF($AU$2&lt;&gt;5,NA(),IF(D13238=D13237,0,IF(AND(D22739=D13238,D13239=D13238),O13238+O13239+O22739,IF(D13239=D13238,O13239+O13238,O13238))))</f>
        <v/>
      </c>
      <c r="AS13238">
        <f>IF($AU$2&lt;&gt;5,NA(),IF(D13238=D13237,0,IF(AND(D22739=D13238,D13239=D13238),P13238+P13239+P22739,IF(D13239=D13238,P13239+P13238,P13238))))</f>
        <v/>
      </c>
      <c r="AT13238">
        <f>AR13238-AS13238</f>
        <v/>
      </c>
    </row>
    <row r="13239" ht="15.75" customHeight="1" s="121">
      <c r="B13239">
        <f>D13239&amp;Q13239&amp;E13239</f>
        <v/>
      </c>
      <c r="C13239" s="73" t="n"/>
      <c r="D13239" s="73" t="n"/>
      <c r="E13239" s="78" t="n"/>
      <c r="F13239" s="75" t="n"/>
      <c r="G13239" s="73" t="n"/>
      <c r="H13239" s="75" t="n"/>
      <c r="I13239" s="75" t="n"/>
      <c r="J13239" s="75" t="n"/>
      <c r="K13239" s="75" t="n"/>
      <c r="L13239" s="75" t="n"/>
      <c r="M13239" s="75" t="n"/>
      <c r="N13239" s="75" t="n"/>
      <c r="O13239" s="75" t="n"/>
      <c r="P13239" s="75" t="n"/>
      <c r="Q13239" s="79" t="n"/>
      <c r="AR13239">
        <f>IF($AU$2&lt;&gt;5,NA(),IF(D13239=D13238,0,IF(AND(D22740=D13239,D13240=D13239),O13239+O13240+O22740,IF(D13240=D13239,O13240+O13239,O13239))))</f>
        <v/>
      </c>
      <c r="AS13239">
        <f>IF($AU$2&lt;&gt;5,NA(),IF(D13239=D13238,0,IF(AND(D22740=D13239,D13240=D13239),P13239+P13240+P22740,IF(D13240=D13239,P13240+P13239,P13239))))</f>
        <v/>
      </c>
      <c r="AT13239">
        <f>AR13239-AS13239</f>
        <v/>
      </c>
    </row>
    <row r="13240" ht="15.75" customHeight="1" s="121">
      <c r="B13240">
        <f>D13240&amp;Q13240&amp;E13240</f>
        <v/>
      </c>
      <c r="C13240" s="73" t="n"/>
      <c r="D13240" s="73" t="n"/>
      <c r="E13240" s="78" t="n"/>
      <c r="F13240" s="75" t="n"/>
      <c r="G13240" s="73" t="n"/>
      <c r="H13240" s="75" t="n"/>
      <c r="I13240" s="75" t="n"/>
      <c r="J13240" s="75" t="n"/>
      <c r="K13240" s="75" t="n"/>
      <c r="L13240" s="75" t="n"/>
      <c r="M13240" s="75" t="n"/>
      <c r="N13240" s="75" t="n"/>
      <c r="O13240" s="75" t="n"/>
      <c r="P13240" s="75" t="n"/>
      <c r="Q13240" s="79" t="n"/>
      <c r="AR13240">
        <f>IF($AU$2&lt;&gt;5,NA(),IF(D13240=D13239,0,IF(AND(D22741=D13240,D13241=D13240),O13240+O13241+O22741,IF(D13241=D13240,O13241+O13240,O13240))))</f>
        <v/>
      </c>
      <c r="AS13240">
        <f>IF($AU$2&lt;&gt;5,NA(),IF(D13240=D13239,0,IF(AND(D22741=D13240,D13241=D13240),P13240+P13241+P22741,IF(D13241=D13240,P13241+P13240,P13240))))</f>
        <v/>
      </c>
      <c r="AT13240">
        <f>AR13240-AS13240</f>
        <v/>
      </c>
    </row>
    <row r="13241" ht="15.75" customHeight="1" s="121">
      <c r="B13241">
        <f>D13241&amp;Q13241&amp;E13241</f>
        <v/>
      </c>
      <c r="C13241" s="73" t="n"/>
      <c r="D13241" s="73" t="n"/>
      <c r="E13241" s="78" t="n"/>
      <c r="F13241" s="75" t="n"/>
      <c r="G13241" s="73" t="n"/>
      <c r="H13241" s="75" t="n"/>
      <c r="I13241" s="75" t="n"/>
      <c r="J13241" s="75" t="n"/>
      <c r="K13241" s="75" t="n"/>
      <c r="L13241" s="75" t="n"/>
      <c r="M13241" s="75" t="n"/>
      <c r="N13241" s="75" t="n"/>
      <c r="O13241" s="75" t="n"/>
      <c r="P13241" s="75" t="n"/>
      <c r="Q13241" s="79" t="n"/>
      <c r="AR13241">
        <f>IF($AU$2&lt;&gt;5,NA(),IF(D13241=D13240,0,IF(AND(D22742=D13241,D13242=D13241),O13241+O13242+O22742,IF(D13242=D13241,O13242+O13241,O13241))))</f>
        <v/>
      </c>
      <c r="AS13241">
        <f>IF($AU$2&lt;&gt;5,NA(),IF(D13241=D13240,0,IF(AND(D22742=D13241,D13242=D13241),P13241+P13242+P22742,IF(D13242=D13241,P13242+P13241,P13241))))</f>
        <v/>
      </c>
      <c r="AT13241">
        <f>AR13241-AS13241</f>
        <v/>
      </c>
    </row>
    <row r="13242" ht="15.75" customHeight="1" s="121">
      <c r="B13242">
        <f>D13242&amp;Q13242&amp;E13242</f>
        <v/>
      </c>
      <c r="C13242" s="73" t="n"/>
      <c r="D13242" s="73" t="n"/>
      <c r="E13242" s="78" t="n"/>
      <c r="F13242" s="75" t="n"/>
      <c r="G13242" s="73" t="n"/>
      <c r="H13242" s="75" t="n"/>
      <c r="I13242" s="75" t="n"/>
      <c r="J13242" s="75" t="n"/>
      <c r="K13242" s="75" t="n"/>
      <c r="L13242" s="75" t="n"/>
      <c r="M13242" s="75" t="n"/>
      <c r="N13242" s="75" t="n"/>
      <c r="O13242" s="75" t="n"/>
      <c r="P13242" s="75" t="n"/>
      <c r="Q13242" s="79" t="n"/>
      <c r="AR13242">
        <f>IF($AU$2&lt;&gt;5,NA(),IF(D13242=D13241,0,IF(AND(D22743=D13242,D13243=D13242),O13242+O13243+O22743,IF(D13243=D13242,O13243+O13242,O13242))))</f>
        <v/>
      </c>
      <c r="AS13242">
        <f>IF($AU$2&lt;&gt;5,NA(),IF(D13242=D13241,0,IF(AND(D22743=D13242,D13243=D13242),P13242+P13243+P22743,IF(D13243=D13242,P13243+P13242,P13242))))</f>
        <v/>
      </c>
      <c r="AT13242">
        <f>AR13242-AS13242</f>
        <v/>
      </c>
    </row>
    <row r="13243" ht="15.75" customHeight="1" s="121">
      <c r="B13243">
        <f>D13243&amp;Q13243&amp;E13243</f>
        <v/>
      </c>
      <c r="C13243" s="73" t="n"/>
      <c r="D13243" s="73" t="n"/>
      <c r="E13243" s="78" t="n"/>
      <c r="F13243" s="75" t="n"/>
      <c r="G13243" s="73" t="n"/>
      <c r="H13243" s="75" t="n"/>
      <c r="I13243" s="75" t="n"/>
      <c r="J13243" s="75" t="n"/>
      <c r="K13243" s="75" t="n"/>
      <c r="L13243" s="75" t="n"/>
      <c r="M13243" s="75" t="n"/>
      <c r="N13243" s="75" t="n"/>
      <c r="O13243" s="75" t="n"/>
      <c r="P13243" s="75" t="n"/>
      <c r="Q13243" s="79" t="n"/>
      <c r="AR13243">
        <f>IF($AU$2&lt;&gt;5,NA(),IF(D13243=D13242,0,IF(AND(D22744=D13243,D13244=D13243),O13243+O13244+O22744,IF(D13244=D13243,O13244+O13243,O13243))))</f>
        <v/>
      </c>
      <c r="AS13243">
        <f>IF($AU$2&lt;&gt;5,NA(),IF(D13243=D13242,0,IF(AND(D22744=D13243,D13244=D13243),P13243+P13244+P22744,IF(D13244=D13243,P13244+P13243,P13243))))</f>
        <v/>
      </c>
      <c r="AT13243">
        <f>AR13243-AS13243</f>
        <v/>
      </c>
    </row>
    <row r="13244" ht="15.75" customHeight="1" s="121">
      <c r="B13244">
        <f>D13244&amp;Q13244&amp;E13244</f>
        <v/>
      </c>
      <c r="C13244" s="73" t="n"/>
      <c r="D13244" s="73" t="n"/>
      <c r="E13244" s="78" t="n"/>
      <c r="F13244" s="75" t="n"/>
      <c r="G13244" s="73" t="n"/>
      <c r="H13244" s="75" t="n"/>
      <c r="I13244" s="75" t="n"/>
      <c r="J13244" s="75" t="n"/>
      <c r="K13244" s="75" t="n"/>
      <c r="L13244" s="75" t="n"/>
      <c r="M13244" s="75" t="n"/>
      <c r="N13244" s="75" t="n"/>
      <c r="O13244" s="75" t="n"/>
      <c r="P13244" s="75" t="n"/>
      <c r="Q13244" s="79" t="n"/>
      <c r="AR13244">
        <f>IF($AU$2&lt;&gt;5,NA(),IF(D13244=D13243,0,IF(AND(D22745=D13244,D13245=D13244),O13244+O13245+O22745,IF(D13245=D13244,O13245+O13244,O13244))))</f>
        <v/>
      </c>
      <c r="AS13244">
        <f>IF($AU$2&lt;&gt;5,NA(),IF(D13244=D13243,0,IF(AND(D22745=D13244,D13245=D13244),P13244+P13245+P22745,IF(D13245=D13244,P13245+P13244,P13244))))</f>
        <v/>
      </c>
      <c r="AT13244">
        <f>AR13244-AS13244</f>
        <v/>
      </c>
    </row>
    <row r="13245" ht="15.75" customHeight="1" s="121">
      <c r="B13245">
        <f>D13245&amp;Q13245&amp;E13245</f>
        <v/>
      </c>
      <c r="C13245" s="73" t="n"/>
      <c r="D13245" s="73" t="n"/>
      <c r="E13245" s="78" t="n"/>
      <c r="F13245" s="75" t="n"/>
      <c r="G13245" s="73" t="n"/>
      <c r="H13245" s="75" t="n"/>
      <c r="I13245" s="75" t="n"/>
      <c r="J13245" s="75" t="n"/>
      <c r="K13245" s="75" t="n"/>
      <c r="L13245" s="75" t="n"/>
      <c r="M13245" s="75" t="n"/>
      <c r="N13245" s="75" t="n"/>
      <c r="O13245" s="75" t="n"/>
      <c r="P13245" s="75" t="n"/>
      <c r="Q13245" s="79" t="n"/>
      <c r="AR13245">
        <f>IF($AU$2&lt;&gt;5,NA(),IF(D13245=D13244,0,IF(AND(D22746=D13245,D13246=D13245),O13245+O13246+O22746,IF(D13246=D13245,O13246+O13245,O13245))))</f>
        <v/>
      </c>
      <c r="AS13245">
        <f>IF($AU$2&lt;&gt;5,NA(),IF(D13245=D13244,0,IF(AND(D22746=D13245,D13246=D13245),P13245+P13246+P22746,IF(D13246=D13245,P13246+P13245,P13245))))</f>
        <v/>
      </c>
      <c r="AT13245">
        <f>AR13245-AS13245</f>
        <v/>
      </c>
    </row>
    <row r="13246" ht="15.75" customHeight="1" s="121">
      <c r="B13246">
        <f>D13246&amp;Q13246&amp;E13246</f>
        <v/>
      </c>
      <c r="C13246" s="73" t="n"/>
      <c r="D13246" s="73" t="n"/>
      <c r="E13246" s="78" t="n"/>
      <c r="F13246" s="75" t="n"/>
      <c r="G13246" s="73" t="n"/>
      <c r="H13246" s="75" t="n"/>
      <c r="I13246" s="75" t="n"/>
      <c r="J13246" s="75" t="n"/>
      <c r="K13246" s="75" t="n"/>
      <c r="L13246" s="75" t="n"/>
      <c r="M13246" s="75" t="n"/>
      <c r="N13246" s="75" t="n"/>
      <c r="O13246" s="75" t="n"/>
      <c r="P13246" s="75" t="n"/>
      <c r="Q13246" s="79" t="n"/>
      <c r="AR13246">
        <f>IF($AU$2&lt;&gt;5,NA(),IF(D13246=D13245,0,IF(AND(D22747=D13246,D13247=D13246),O13246+O13247+O22747,IF(D13247=D13246,O13247+O13246,O13246))))</f>
        <v/>
      </c>
      <c r="AS13246">
        <f>IF($AU$2&lt;&gt;5,NA(),IF(D13246=D13245,0,IF(AND(D22747=D13246,D13247=D13246),P13246+P13247+P22747,IF(D13247=D13246,P13247+P13246,P13246))))</f>
        <v/>
      </c>
      <c r="AT13246">
        <f>AR13246-AS13246</f>
        <v/>
      </c>
    </row>
    <row r="13247" ht="15.75" customHeight="1" s="121">
      <c r="B13247">
        <f>D13247&amp;Q13247&amp;E13247</f>
        <v/>
      </c>
      <c r="C13247" s="73" t="n"/>
      <c r="D13247" s="73" t="n"/>
      <c r="E13247" s="78" t="n"/>
      <c r="F13247" s="75" t="n"/>
      <c r="G13247" s="73" t="n"/>
      <c r="H13247" s="75" t="n"/>
      <c r="I13247" s="75" t="n"/>
      <c r="J13247" s="75" t="n"/>
      <c r="K13247" s="75" t="n"/>
      <c r="L13247" s="75" t="n"/>
      <c r="M13247" s="75" t="n"/>
      <c r="N13247" s="75" t="n"/>
      <c r="O13247" s="75" t="n"/>
      <c r="P13247" s="75" t="n"/>
      <c r="Q13247" s="79" t="n"/>
      <c r="AR13247">
        <f>IF($AU$2&lt;&gt;5,NA(),IF(D13247=D13246,0,IF(AND(D22748=D13247,D13248=D13247),O13247+O13248+O22748,IF(D13248=D13247,O13248+O13247,O13247))))</f>
        <v/>
      </c>
      <c r="AS13247">
        <f>IF($AU$2&lt;&gt;5,NA(),IF(D13247=D13246,0,IF(AND(D22748=D13247,D13248=D13247),P13247+P13248+P22748,IF(D13248=D13247,P13248+P13247,P13247))))</f>
        <v/>
      </c>
      <c r="AT13247">
        <f>AR13247-AS13247</f>
        <v/>
      </c>
    </row>
    <row r="13248" ht="15.75" customHeight="1" s="121">
      <c r="B13248">
        <f>D13248&amp;Q13248&amp;E13248</f>
        <v/>
      </c>
      <c r="C13248" s="73" t="n"/>
      <c r="D13248" s="73" t="n"/>
      <c r="E13248" s="78" t="n"/>
      <c r="F13248" s="75" t="n"/>
      <c r="G13248" s="73" t="n"/>
      <c r="H13248" s="75" t="n"/>
      <c r="I13248" s="75" t="n"/>
      <c r="J13248" s="75" t="n"/>
      <c r="K13248" s="75" t="n"/>
      <c r="L13248" s="75" t="n"/>
      <c r="M13248" s="75" t="n"/>
      <c r="N13248" s="75" t="n"/>
      <c r="O13248" s="75" t="n"/>
      <c r="P13248" s="75" t="n"/>
      <c r="Q13248" s="79" t="n"/>
      <c r="AR13248">
        <f>IF($AU$2&lt;&gt;5,NA(),IF(D13248=D13247,0,IF(AND(D22749=D13248,D13249=D13248),O13248+O13249+O22749,IF(D13249=D13248,O13249+O13248,O13248))))</f>
        <v/>
      </c>
      <c r="AS13248">
        <f>IF($AU$2&lt;&gt;5,NA(),IF(D13248=D13247,0,IF(AND(D22749=D13248,D13249=D13248),P13248+P13249+P22749,IF(D13249=D13248,P13249+P13248,P13248))))</f>
        <v/>
      </c>
      <c r="AT13248">
        <f>AR13248-AS13248</f>
        <v/>
      </c>
    </row>
    <row r="13249" ht="15.75" customHeight="1" s="121">
      <c r="B13249">
        <f>D13249&amp;Q13249&amp;E13249</f>
        <v/>
      </c>
      <c r="C13249" s="73" t="n"/>
      <c r="D13249" s="73" t="n"/>
      <c r="E13249" s="78" t="n"/>
      <c r="F13249" s="75" t="n"/>
      <c r="G13249" s="73" t="n"/>
      <c r="H13249" s="75" t="n"/>
      <c r="I13249" s="75" t="n"/>
      <c r="J13249" s="75" t="n"/>
      <c r="K13249" s="75" t="n"/>
      <c r="L13249" s="75" t="n"/>
      <c r="M13249" s="75" t="n"/>
      <c r="N13249" s="75" t="n"/>
      <c r="O13249" s="75" t="n"/>
      <c r="P13249" s="75" t="n"/>
      <c r="Q13249" s="79" t="n"/>
      <c r="AR13249">
        <f>IF($AU$2&lt;&gt;5,NA(),IF(D13249=D13248,0,IF(AND(D22750=D13249,D13250=D13249),O13249+O13250+O22750,IF(D13250=D13249,O13250+O13249,O13249))))</f>
        <v/>
      </c>
      <c r="AS13249">
        <f>IF($AU$2&lt;&gt;5,NA(),IF(D13249=D13248,0,IF(AND(D22750=D13249,D13250=D13249),P13249+P13250+P22750,IF(D13250=D13249,P13250+P13249,P13249))))</f>
        <v/>
      </c>
      <c r="AT13249">
        <f>AR13249-AS13249</f>
        <v/>
      </c>
    </row>
    <row r="13250" ht="15.75" customHeight="1" s="121">
      <c r="B13250">
        <f>D13250&amp;Q13250&amp;E13250</f>
        <v/>
      </c>
      <c r="C13250" s="73" t="n"/>
      <c r="D13250" s="73" t="n"/>
      <c r="E13250" s="78" t="n"/>
      <c r="F13250" s="75" t="n"/>
      <c r="G13250" s="73" t="n"/>
      <c r="H13250" s="75" t="n"/>
      <c r="I13250" s="75" t="n"/>
      <c r="J13250" s="75" t="n"/>
      <c r="K13250" s="75" t="n"/>
      <c r="L13250" s="75" t="n"/>
      <c r="M13250" s="75" t="n"/>
      <c r="N13250" s="75" t="n"/>
      <c r="O13250" s="75" t="n"/>
      <c r="P13250" s="75" t="n"/>
      <c r="Q13250" s="79" t="n"/>
      <c r="AR13250">
        <f>IF($AU$2&lt;&gt;5,NA(),IF(D13250=D13249,0,IF(AND(D22751=D13250,D13251=D13250),O13250+O13251+O22751,IF(D13251=D13250,O13251+O13250,O13250))))</f>
        <v/>
      </c>
      <c r="AS13250">
        <f>IF($AU$2&lt;&gt;5,NA(),IF(D13250=D13249,0,IF(AND(D22751=D13250,D13251=D13250),P13250+P13251+P22751,IF(D13251=D13250,P13251+P13250,P13250))))</f>
        <v/>
      </c>
      <c r="AT13250">
        <f>AR13250-AS13250</f>
        <v/>
      </c>
    </row>
    <row r="13251" ht="15.75" customHeight="1" s="121">
      <c r="B13251">
        <f>D13251&amp;Q13251&amp;E13251</f>
        <v/>
      </c>
      <c r="C13251" s="73" t="n"/>
      <c r="D13251" s="73" t="n"/>
      <c r="E13251" s="78" t="n"/>
      <c r="F13251" s="75" t="n"/>
      <c r="G13251" s="73" t="n"/>
      <c r="H13251" s="75" t="n"/>
      <c r="I13251" s="75" t="n"/>
      <c r="J13251" s="75" t="n"/>
      <c r="K13251" s="75" t="n"/>
      <c r="L13251" s="75" t="n"/>
      <c r="M13251" s="75" t="n"/>
      <c r="N13251" s="75" t="n"/>
      <c r="O13251" s="75" t="n"/>
      <c r="P13251" s="75" t="n"/>
      <c r="Q13251" s="79" t="n"/>
      <c r="AR13251">
        <f>IF($AU$2&lt;&gt;5,NA(),IF(D13251=D13250,0,IF(AND(D22752=D13251,D13252=D13251),O13251+O13252+O22752,IF(D13252=D13251,O13252+O13251,O13251))))</f>
        <v/>
      </c>
      <c r="AS13251">
        <f>IF($AU$2&lt;&gt;5,NA(),IF(D13251=D13250,0,IF(AND(D22752=D13251,D13252=D13251),P13251+P13252+P22752,IF(D13252=D13251,P13252+P13251,P13251))))</f>
        <v/>
      </c>
      <c r="AT13251">
        <f>AR13251-AS13251</f>
        <v/>
      </c>
    </row>
    <row r="13252" ht="15.75" customHeight="1" s="121">
      <c r="B13252">
        <f>D13252&amp;Q13252&amp;E13252</f>
        <v/>
      </c>
      <c r="C13252" s="73" t="n"/>
      <c r="D13252" s="73" t="n"/>
      <c r="E13252" s="78" t="n"/>
      <c r="F13252" s="75" t="n"/>
      <c r="G13252" s="73" t="n"/>
      <c r="H13252" s="75" t="n"/>
      <c r="I13252" s="75" t="n"/>
      <c r="J13252" s="75" t="n"/>
      <c r="K13252" s="75" t="n"/>
      <c r="L13252" s="75" t="n"/>
      <c r="M13252" s="75" t="n"/>
      <c r="N13252" s="75" t="n"/>
      <c r="O13252" s="75" t="n"/>
      <c r="P13252" s="75" t="n"/>
      <c r="Q13252" s="79" t="n"/>
      <c r="AR13252">
        <f>IF($AU$2&lt;&gt;5,NA(),IF(D13252=D13251,0,IF(AND(D22753=D13252,D13253=D13252),O13252+O13253+O22753,IF(D13253=D13252,O13253+O13252,O13252))))</f>
        <v/>
      </c>
      <c r="AS13252">
        <f>IF($AU$2&lt;&gt;5,NA(),IF(D13252=D13251,0,IF(AND(D22753=D13252,D13253=D13252),P13252+P13253+P22753,IF(D13253=D13252,P13253+P13252,P13252))))</f>
        <v/>
      </c>
      <c r="AT13252">
        <f>AR13252-AS13252</f>
        <v/>
      </c>
    </row>
    <row r="13253" ht="15.75" customHeight="1" s="121">
      <c r="B13253">
        <f>D13253&amp;Q13253&amp;E13253</f>
        <v/>
      </c>
      <c r="C13253" s="73" t="n"/>
      <c r="D13253" s="73" t="n"/>
      <c r="E13253" s="78" t="n"/>
      <c r="F13253" s="75" t="n"/>
      <c r="G13253" s="73" t="n"/>
      <c r="H13253" s="75" t="n"/>
      <c r="I13253" s="75" t="n"/>
      <c r="J13253" s="75" t="n"/>
      <c r="K13253" s="75" t="n"/>
      <c r="L13253" s="75" t="n"/>
      <c r="M13253" s="75" t="n"/>
      <c r="N13253" s="75" t="n"/>
      <c r="O13253" s="75" t="n"/>
      <c r="P13253" s="75" t="n"/>
      <c r="Q13253" s="79" t="n"/>
      <c r="AR13253">
        <f>IF($AU$2&lt;&gt;5,NA(),IF(D13253=D13252,0,IF(AND(D22754=D13253,D13254=D13253),O13253+O13254+O22754,IF(D13254=D13253,O13254+O13253,O13253))))</f>
        <v/>
      </c>
      <c r="AS13253">
        <f>IF($AU$2&lt;&gt;5,NA(),IF(D13253=D13252,0,IF(AND(D22754=D13253,D13254=D13253),P13253+P13254+P22754,IF(D13254=D13253,P13254+P13253,P13253))))</f>
        <v/>
      </c>
      <c r="AT13253">
        <f>AR13253-AS13253</f>
        <v/>
      </c>
    </row>
    <row r="13254" ht="15.75" customHeight="1" s="121">
      <c r="B13254">
        <f>D13254&amp;Q13254&amp;E13254</f>
        <v/>
      </c>
      <c r="C13254" s="73" t="n"/>
      <c r="D13254" s="73" t="n"/>
      <c r="E13254" s="78" t="n"/>
      <c r="F13254" s="75" t="n"/>
      <c r="G13254" s="73" t="n"/>
      <c r="H13254" s="75" t="n"/>
      <c r="I13254" s="75" t="n"/>
      <c r="J13254" s="75" t="n"/>
      <c r="K13254" s="75" t="n"/>
      <c r="L13254" s="75" t="n"/>
      <c r="M13254" s="75" t="n"/>
      <c r="N13254" s="75" t="n"/>
      <c r="O13254" s="75" t="n"/>
      <c r="P13254" s="75" t="n"/>
      <c r="Q13254" s="79" t="n"/>
      <c r="AR13254">
        <f>IF($AU$2&lt;&gt;5,NA(),IF(D13254=D13253,0,IF(AND(D22755=D13254,D13255=D13254),O13254+O13255+O22755,IF(D13255=D13254,O13255+O13254,O13254))))</f>
        <v/>
      </c>
      <c r="AS13254">
        <f>IF($AU$2&lt;&gt;5,NA(),IF(D13254=D13253,0,IF(AND(D22755=D13254,D13255=D13254),P13254+P13255+P22755,IF(D13255=D13254,P13255+P13254,P13254))))</f>
        <v/>
      </c>
      <c r="AT13254">
        <f>AR13254-AS13254</f>
        <v/>
      </c>
    </row>
    <row r="13255" ht="15.75" customHeight="1" s="121">
      <c r="B13255">
        <f>D13255&amp;Q13255&amp;E13255</f>
        <v/>
      </c>
      <c r="C13255" s="73" t="n"/>
      <c r="D13255" s="73" t="n"/>
      <c r="E13255" s="78" t="n"/>
      <c r="F13255" s="75" t="n"/>
      <c r="G13255" s="73" t="n"/>
      <c r="H13255" s="75" t="n"/>
      <c r="I13255" s="75" t="n"/>
      <c r="J13255" s="75" t="n"/>
      <c r="K13255" s="75" t="n"/>
      <c r="L13255" s="75" t="n"/>
      <c r="M13255" s="75" t="n"/>
      <c r="N13255" s="75" t="n"/>
      <c r="O13255" s="75" t="n"/>
      <c r="P13255" s="75" t="n"/>
      <c r="Q13255" s="79" t="n"/>
      <c r="AR13255">
        <f>IF($AU$2&lt;&gt;5,NA(),IF(D13255=D13254,0,IF(AND(D22756=D13255,D13256=D13255),O13255+O13256+O22756,IF(D13256=D13255,O13256+O13255,O13255))))</f>
        <v/>
      </c>
      <c r="AS13255">
        <f>IF($AU$2&lt;&gt;5,NA(),IF(D13255=D13254,0,IF(AND(D22756=D13255,D13256=D13255),P13255+P13256+P22756,IF(D13256=D13255,P13256+P13255,P13255))))</f>
        <v/>
      </c>
      <c r="AT13255">
        <f>AR13255-AS13255</f>
        <v/>
      </c>
    </row>
    <row r="13256" ht="15.75" customHeight="1" s="121">
      <c r="B13256">
        <f>D13256&amp;Q13256&amp;E13256</f>
        <v/>
      </c>
      <c r="C13256" s="73" t="n"/>
      <c r="D13256" s="73" t="n"/>
      <c r="E13256" s="78" t="n"/>
      <c r="F13256" s="75" t="n"/>
      <c r="G13256" s="73" t="n"/>
      <c r="H13256" s="75" t="n"/>
      <c r="I13256" s="75" t="n"/>
      <c r="J13256" s="75" t="n"/>
      <c r="K13256" s="75" t="n"/>
      <c r="L13256" s="75" t="n"/>
      <c r="M13256" s="75" t="n"/>
      <c r="N13256" s="75" t="n"/>
      <c r="O13256" s="75" t="n"/>
      <c r="P13256" s="75" t="n"/>
      <c r="Q13256" s="79" t="n"/>
      <c r="AR13256">
        <f>IF($AU$2&lt;&gt;5,NA(),IF(D13256=D13255,0,IF(AND(D22757=D13256,D13257=D13256),O13256+O13257+O22757,IF(D13257=D13256,O13257+O13256,O13256))))</f>
        <v/>
      </c>
      <c r="AS13256">
        <f>IF($AU$2&lt;&gt;5,NA(),IF(D13256=D13255,0,IF(AND(D22757=D13256,D13257=D13256),P13256+P13257+P22757,IF(D13257=D13256,P13257+P13256,P13256))))</f>
        <v/>
      </c>
      <c r="AT13256">
        <f>AR13256-AS13256</f>
        <v/>
      </c>
    </row>
    <row r="13257" ht="15.75" customHeight="1" s="121">
      <c r="B13257">
        <f>D13257&amp;Q13257&amp;E13257</f>
        <v/>
      </c>
      <c r="C13257" s="73" t="n"/>
      <c r="D13257" s="73" t="n"/>
      <c r="E13257" s="78" t="n"/>
      <c r="F13257" s="75" t="n"/>
      <c r="G13257" s="73" t="n"/>
      <c r="H13257" s="75" t="n"/>
      <c r="I13257" s="75" t="n"/>
      <c r="J13257" s="75" t="n"/>
      <c r="K13257" s="75" t="n"/>
      <c r="L13257" s="75" t="n"/>
      <c r="M13257" s="75" t="n"/>
      <c r="N13257" s="75" t="n"/>
      <c r="O13257" s="75" t="n"/>
      <c r="P13257" s="75" t="n"/>
      <c r="Q13257" s="79" t="n"/>
      <c r="AR13257">
        <f>IF($AU$2&lt;&gt;5,NA(),IF(D13257=D13256,0,IF(AND(D22758=D13257,D13258=D13257),O13257+O13258+O22758,IF(D13258=D13257,O13258+O13257,O13257))))</f>
        <v/>
      </c>
      <c r="AS13257">
        <f>IF($AU$2&lt;&gt;5,NA(),IF(D13257=D13256,0,IF(AND(D22758=D13257,D13258=D13257),P13257+P13258+P22758,IF(D13258=D13257,P13258+P13257,P13257))))</f>
        <v/>
      </c>
      <c r="AT13257">
        <f>AR13257-AS13257</f>
        <v/>
      </c>
    </row>
    <row r="13258" ht="15.75" customHeight="1" s="121">
      <c r="B13258">
        <f>D13258&amp;Q13258&amp;E13258</f>
        <v/>
      </c>
      <c r="C13258" s="73" t="n"/>
      <c r="D13258" s="73" t="n"/>
      <c r="E13258" s="78" t="n"/>
      <c r="F13258" s="75" t="n"/>
      <c r="G13258" s="73" t="n"/>
      <c r="H13258" s="75" t="n"/>
      <c r="I13258" s="75" t="n"/>
      <c r="J13258" s="75" t="n"/>
      <c r="K13258" s="75" t="n"/>
      <c r="L13258" s="75" t="n"/>
      <c r="M13258" s="75" t="n"/>
      <c r="N13258" s="75" t="n"/>
      <c r="O13258" s="75" t="n"/>
      <c r="P13258" s="75" t="n"/>
      <c r="Q13258" s="79" t="n"/>
      <c r="AR13258">
        <f>IF($AU$2&lt;&gt;5,NA(),IF(D13258=D13257,0,IF(AND(D22759=D13258,D13259=D13258),O13258+O13259+O22759,IF(D13259=D13258,O13259+O13258,O13258))))</f>
        <v/>
      </c>
      <c r="AS13258">
        <f>IF($AU$2&lt;&gt;5,NA(),IF(D13258=D13257,0,IF(AND(D22759=D13258,D13259=D13258),P13258+P13259+P22759,IF(D13259=D13258,P13259+P13258,P13258))))</f>
        <v/>
      </c>
      <c r="AT13258">
        <f>AR13258-AS13258</f>
        <v/>
      </c>
    </row>
    <row r="13259" ht="15.75" customHeight="1" s="121">
      <c r="B13259">
        <f>D13259&amp;Q13259&amp;E13259</f>
        <v/>
      </c>
      <c r="C13259" s="73" t="n"/>
      <c r="D13259" s="73" t="n"/>
      <c r="E13259" s="78" t="n"/>
      <c r="F13259" s="75" t="n"/>
      <c r="G13259" s="73" t="n"/>
      <c r="H13259" s="75" t="n"/>
      <c r="I13259" s="75" t="n"/>
      <c r="J13259" s="75" t="n"/>
      <c r="K13259" s="75" t="n"/>
      <c r="L13259" s="75" t="n"/>
      <c r="M13259" s="75" t="n"/>
      <c r="N13259" s="75" t="n"/>
      <c r="O13259" s="75" t="n"/>
      <c r="P13259" s="75" t="n"/>
      <c r="Q13259" s="79" t="n"/>
      <c r="AR13259">
        <f>IF($AU$2&lt;&gt;5,NA(),IF(D13259=D13258,0,IF(AND(D22760=D13259,D13260=D13259),O13259+O13260+O22760,IF(D13260=D13259,O13260+O13259,O13259))))</f>
        <v/>
      </c>
      <c r="AS13259">
        <f>IF($AU$2&lt;&gt;5,NA(),IF(D13259=D13258,0,IF(AND(D22760=D13259,D13260=D13259),P13259+P13260+P22760,IF(D13260=D13259,P13260+P13259,P13259))))</f>
        <v/>
      </c>
      <c r="AT13259">
        <f>AR13259-AS13259</f>
        <v/>
      </c>
    </row>
    <row r="13260" ht="15.75" customHeight="1" s="121">
      <c r="B13260">
        <f>D13260&amp;Q13260&amp;E13260</f>
        <v/>
      </c>
      <c r="C13260" s="73" t="n"/>
      <c r="D13260" s="73" t="n"/>
      <c r="E13260" s="78" t="n"/>
      <c r="F13260" s="75" t="n"/>
      <c r="G13260" s="73" t="n"/>
      <c r="H13260" s="75" t="n"/>
      <c r="I13260" s="75" t="n"/>
      <c r="J13260" s="75" t="n"/>
      <c r="K13260" s="75" t="n"/>
      <c r="L13260" s="75" t="n"/>
      <c r="M13260" s="75" t="n"/>
      <c r="N13260" s="75" t="n"/>
      <c r="O13260" s="75" t="n"/>
      <c r="P13260" s="75" t="n"/>
      <c r="Q13260" s="79" t="n"/>
      <c r="AR13260">
        <f>IF($AU$2&lt;&gt;5,NA(),IF(D13260=D13259,0,IF(AND(D22761=D13260,D13261=D13260),O13260+O13261+O22761,IF(D13261=D13260,O13261+O13260,O13260))))</f>
        <v/>
      </c>
      <c r="AS13260">
        <f>IF($AU$2&lt;&gt;5,NA(),IF(D13260=D13259,0,IF(AND(D22761=D13260,D13261=D13260),P13260+P13261+P22761,IF(D13261=D13260,P13261+P13260,P13260))))</f>
        <v/>
      </c>
      <c r="AT13260">
        <f>AR13260-AS13260</f>
        <v/>
      </c>
    </row>
    <row r="13261" ht="15.75" customHeight="1" s="121">
      <c r="B13261">
        <f>D13261&amp;Q13261&amp;E13261</f>
        <v/>
      </c>
      <c r="C13261" s="73" t="n"/>
      <c r="D13261" s="73" t="n"/>
      <c r="E13261" s="78" t="n"/>
      <c r="F13261" s="75" t="n"/>
      <c r="G13261" s="73" t="n"/>
      <c r="H13261" s="75" t="n"/>
      <c r="I13261" s="75" t="n"/>
      <c r="J13261" s="75" t="n"/>
      <c r="K13261" s="75" t="n"/>
      <c r="L13261" s="75" t="n"/>
      <c r="M13261" s="75" t="n"/>
      <c r="N13261" s="75" t="n"/>
      <c r="O13261" s="75" t="n"/>
      <c r="P13261" s="75" t="n"/>
      <c r="Q13261" s="79" t="n"/>
      <c r="AR13261">
        <f>IF($AU$2&lt;&gt;5,NA(),IF(D13261=D13260,0,IF(AND(D22762=D13261,D13262=D13261),O13261+O13262+O22762,IF(D13262=D13261,O13262+O13261,O13261))))</f>
        <v/>
      </c>
      <c r="AS13261">
        <f>IF($AU$2&lt;&gt;5,NA(),IF(D13261=D13260,0,IF(AND(D22762=D13261,D13262=D13261),P13261+P13262+P22762,IF(D13262=D13261,P13262+P13261,P13261))))</f>
        <v/>
      </c>
      <c r="AT13261">
        <f>AR13261-AS13261</f>
        <v/>
      </c>
    </row>
    <row r="13262" ht="15.75" customHeight="1" s="121">
      <c r="B13262">
        <f>D13262&amp;Q13262&amp;E13262</f>
        <v/>
      </c>
      <c r="C13262" s="73" t="n"/>
      <c r="D13262" s="73" t="n"/>
      <c r="E13262" s="78" t="n"/>
      <c r="F13262" s="75" t="n"/>
      <c r="G13262" s="73" t="n"/>
      <c r="H13262" s="75" t="n"/>
      <c r="I13262" s="75" t="n"/>
      <c r="J13262" s="75" t="n"/>
      <c r="K13262" s="75" t="n"/>
      <c r="L13262" s="75" t="n"/>
      <c r="M13262" s="75" t="n"/>
      <c r="N13262" s="75" t="n"/>
      <c r="O13262" s="75" t="n"/>
      <c r="P13262" s="75" t="n"/>
      <c r="Q13262" s="79" t="n"/>
      <c r="AR13262">
        <f>IF($AU$2&lt;&gt;5,NA(),IF(D13262=D13261,0,IF(AND(D22763=D13262,D13263=D13262),O13262+O13263+O22763,IF(D13263=D13262,O13263+O13262,O13262))))</f>
        <v/>
      </c>
      <c r="AS13262">
        <f>IF($AU$2&lt;&gt;5,NA(),IF(D13262=D13261,0,IF(AND(D22763=D13262,D13263=D13262),P13262+P13263+P22763,IF(D13263=D13262,P13263+P13262,P13262))))</f>
        <v/>
      </c>
      <c r="AT13262">
        <f>AR13262-AS13262</f>
        <v/>
      </c>
    </row>
    <row r="13263" ht="15.75" customHeight="1" s="121">
      <c r="B13263">
        <f>D13263&amp;Q13263&amp;E13263</f>
        <v/>
      </c>
      <c r="C13263" s="73" t="n"/>
      <c r="D13263" s="73" t="n"/>
      <c r="E13263" s="78" t="n"/>
      <c r="F13263" s="75" t="n"/>
      <c r="G13263" s="73" t="n"/>
      <c r="H13263" s="75" t="n"/>
      <c r="I13263" s="75" t="n"/>
      <c r="J13263" s="75" t="n"/>
      <c r="K13263" s="75" t="n"/>
      <c r="L13263" s="75" t="n"/>
      <c r="M13263" s="75" t="n"/>
      <c r="N13263" s="75" t="n"/>
      <c r="O13263" s="75" t="n"/>
      <c r="P13263" s="75" t="n"/>
      <c r="Q13263" s="79" t="n"/>
      <c r="AR13263">
        <f>IF($AU$2&lt;&gt;5,NA(),IF(D13263=D13262,0,IF(AND(D22764=D13263,D13264=D13263),O13263+O13264+O22764,IF(D13264=D13263,O13264+O13263,O13263))))</f>
        <v/>
      </c>
      <c r="AS13263">
        <f>IF($AU$2&lt;&gt;5,NA(),IF(D13263=D13262,0,IF(AND(D22764=D13263,D13264=D13263),P13263+P13264+P22764,IF(D13264=D13263,P13264+P13263,P13263))))</f>
        <v/>
      </c>
      <c r="AT13263">
        <f>AR13263-AS13263</f>
        <v/>
      </c>
    </row>
    <row r="13264" ht="15.75" customHeight="1" s="121">
      <c r="B13264">
        <f>D13264&amp;Q13264&amp;E13264</f>
        <v/>
      </c>
      <c r="C13264" s="73" t="n"/>
      <c r="D13264" s="73" t="n"/>
      <c r="E13264" s="78" t="n"/>
      <c r="F13264" s="75" t="n"/>
      <c r="G13264" s="73" t="n"/>
      <c r="H13264" s="75" t="n"/>
      <c r="I13264" s="75" t="n"/>
      <c r="J13264" s="75" t="n"/>
      <c r="K13264" s="75" t="n"/>
      <c r="L13264" s="75" t="n"/>
      <c r="M13264" s="75" t="n"/>
      <c r="N13264" s="75" t="n"/>
      <c r="O13264" s="75" t="n"/>
      <c r="P13264" s="75" t="n"/>
      <c r="Q13264" s="79" t="n"/>
      <c r="AR13264">
        <f>IF($AU$2&lt;&gt;5,NA(),IF(D13264=D13263,0,IF(AND(D22765=D13264,D13265=D13264),O13264+O13265+O22765,IF(D13265=D13264,O13265+O13264,O13264))))</f>
        <v/>
      </c>
      <c r="AS13264">
        <f>IF($AU$2&lt;&gt;5,NA(),IF(D13264=D13263,0,IF(AND(D22765=D13264,D13265=D13264),P13264+P13265+P22765,IF(D13265=D13264,P13265+P13264,P13264))))</f>
        <v/>
      </c>
      <c r="AT13264">
        <f>AR13264-AS13264</f>
        <v/>
      </c>
    </row>
    <row r="13265" ht="15.75" customHeight="1" s="121">
      <c r="B13265">
        <f>D13265&amp;Q13265&amp;E13265</f>
        <v/>
      </c>
      <c r="C13265" s="73" t="n"/>
      <c r="D13265" s="73" t="n"/>
      <c r="E13265" s="78" t="n"/>
      <c r="F13265" s="75" t="n"/>
      <c r="G13265" s="73" t="n"/>
      <c r="H13265" s="75" t="n"/>
      <c r="I13265" s="75" t="n"/>
      <c r="J13265" s="75" t="n"/>
      <c r="K13265" s="75" t="n"/>
      <c r="L13265" s="75" t="n"/>
      <c r="M13265" s="75" t="n"/>
      <c r="N13265" s="75" t="n"/>
      <c r="O13265" s="75" t="n"/>
      <c r="P13265" s="75" t="n"/>
      <c r="Q13265" s="79" t="n"/>
      <c r="AR13265">
        <f>IF($AU$2&lt;&gt;5,NA(),IF(D13265=D13264,0,IF(AND(D22766=D13265,D13266=D13265),O13265+O13266+O22766,IF(D13266=D13265,O13266+O13265,O13265))))</f>
        <v/>
      </c>
      <c r="AS13265">
        <f>IF($AU$2&lt;&gt;5,NA(),IF(D13265=D13264,0,IF(AND(D22766=D13265,D13266=D13265),P13265+P13266+P22766,IF(D13266=D13265,P13266+P13265,P13265))))</f>
        <v/>
      </c>
      <c r="AT13265">
        <f>AR13265-AS13265</f>
        <v/>
      </c>
    </row>
    <row r="13266" ht="15.75" customHeight="1" s="121">
      <c r="B13266">
        <f>D13266&amp;Q13266&amp;E13266</f>
        <v/>
      </c>
      <c r="C13266" s="73" t="n"/>
      <c r="D13266" s="73" t="n"/>
      <c r="E13266" s="78" t="n"/>
      <c r="F13266" s="75" t="n"/>
      <c r="G13266" s="73" t="n"/>
      <c r="H13266" s="75" t="n"/>
      <c r="I13266" s="75" t="n"/>
      <c r="J13266" s="75" t="n"/>
      <c r="K13266" s="75" t="n"/>
      <c r="L13266" s="75" t="n"/>
      <c r="M13266" s="75" t="n"/>
      <c r="N13266" s="75" t="n"/>
      <c r="O13266" s="75" t="n"/>
      <c r="P13266" s="75" t="n"/>
      <c r="Q13266" s="79" t="n"/>
      <c r="AR13266">
        <f>IF($AU$2&lt;&gt;5,NA(),IF(D13266=D13265,0,IF(AND(D22767=D13266,D13267=D13266),O13266+O13267+O22767,IF(D13267=D13266,O13267+O13266,O13266))))</f>
        <v/>
      </c>
      <c r="AS13266">
        <f>IF($AU$2&lt;&gt;5,NA(),IF(D13266=D13265,0,IF(AND(D22767=D13266,D13267=D13266),P13266+P13267+P22767,IF(D13267=D13266,P13267+P13266,P13266))))</f>
        <v/>
      </c>
      <c r="AT13266">
        <f>AR13266-AS13266</f>
        <v/>
      </c>
    </row>
    <row r="13267" ht="15.75" customHeight="1" s="121">
      <c r="B13267">
        <f>D13267&amp;Q13267&amp;E13267</f>
        <v/>
      </c>
      <c r="C13267" s="73" t="n"/>
      <c r="D13267" s="73" t="n"/>
      <c r="E13267" s="78" t="n"/>
      <c r="F13267" s="75" t="n"/>
      <c r="G13267" s="73" t="n"/>
      <c r="H13267" s="75" t="n"/>
      <c r="I13267" s="75" t="n"/>
      <c r="J13267" s="75" t="n"/>
      <c r="K13267" s="75" t="n"/>
      <c r="L13267" s="75" t="n"/>
      <c r="M13267" s="75" t="n"/>
      <c r="N13267" s="75" t="n"/>
      <c r="O13267" s="75" t="n"/>
      <c r="P13267" s="75" t="n"/>
      <c r="Q13267" s="79" t="n"/>
      <c r="AR13267">
        <f>IF($AU$2&lt;&gt;5,NA(),IF(D13267=D13266,0,IF(AND(D22768=D13267,D13268=D13267),O13267+O13268+O22768,IF(D13268=D13267,O13268+O13267,O13267))))</f>
        <v/>
      </c>
      <c r="AS13267">
        <f>IF($AU$2&lt;&gt;5,NA(),IF(D13267=D13266,0,IF(AND(D22768=D13267,D13268=D13267),P13267+P13268+P22768,IF(D13268=D13267,P13268+P13267,P13267))))</f>
        <v/>
      </c>
      <c r="AT13267">
        <f>AR13267-AS13267</f>
        <v/>
      </c>
    </row>
    <row r="13268" ht="15.75" customHeight="1" s="121">
      <c r="B13268">
        <f>D13268&amp;Q13268&amp;E13268</f>
        <v/>
      </c>
      <c r="C13268" s="73" t="n"/>
      <c r="D13268" s="73" t="n"/>
      <c r="E13268" s="78" t="n"/>
      <c r="F13268" s="75" t="n"/>
      <c r="G13268" s="73" t="n"/>
      <c r="H13268" s="75" t="n"/>
      <c r="I13268" s="75" t="n"/>
      <c r="J13268" s="75" t="n"/>
      <c r="K13268" s="75" t="n"/>
      <c r="L13268" s="75" t="n"/>
      <c r="M13268" s="75" t="n"/>
      <c r="N13268" s="75" t="n"/>
      <c r="O13268" s="75" t="n"/>
      <c r="P13268" s="75" t="n"/>
      <c r="Q13268" s="79" t="n"/>
      <c r="AR13268">
        <f>IF($AU$2&lt;&gt;5,NA(),IF(D13268=D13267,0,IF(AND(D22769=D13268,D13269=D13268),O13268+O13269+O22769,IF(D13269=D13268,O13269+O13268,O13268))))</f>
        <v/>
      </c>
      <c r="AS13268">
        <f>IF($AU$2&lt;&gt;5,NA(),IF(D13268=D13267,0,IF(AND(D22769=D13268,D13269=D13268),P13268+P13269+P22769,IF(D13269=D13268,P13269+P13268,P13268))))</f>
        <v/>
      </c>
      <c r="AT13268">
        <f>AR13268-AS13268</f>
        <v/>
      </c>
    </row>
    <row r="13269" ht="15.75" customHeight="1" s="121">
      <c r="B13269">
        <f>D13269&amp;Q13269&amp;E13269</f>
        <v/>
      </c>
      <c r="C13269" s="73" t="n"/>
      <c r="D13269" s="73" t="n"/>
      <c r="E13269" s="78" t="n"/>
      <c r="F13269" s="75" t="n"/>
      <c r="G13269" s="73" t="n"/>
      <c r="H13269" s="75" t="n"/>
      <c r="I13269" s="75" t="n"/>
      <c r="J13269" s="75" t="n"/>
      <c r="K13269" s="75" t="n"/>
      <c r="L13269" s="75" t="n"/>
      <c r="M13269" s="75" t="n"/>
      <c r="N13269" s="75" t="n"/>
      <c r="O13269" s="75" t="n"/>
      <c r="P13269" s="75" t="n"/>
      <c r="Q13269" s="79" t="n"/>
      <c r="AR13269">
        <f>IF($AU$2&lt;&gt;5,NA(),IF(D13269=D13268,0,IF(AND(D22770=D13269,D13270=D13269),O13269+O13270+O22770,IF(D13270=D13269,O13270+O13269,O13269))))</f>
        <v/>
      </c>
      <c r="AS13269">
        <f>IF($AU$2&lt;&gt;5,NA(),IF(D13269=D13268,0,IF(AND(D22770=D13269,D13270=D13269),P13269+P13270+P22770,IF(D13270=D13269,P13270+P13269,P13269))))</f>
        <v/>
      </c>
      <c r="AT13269">
        <f>AR13269-AS13269</f>
        <v/>
      </c>
    </row>
    <row r="13270" ht="15.75" customHeight="1" s="121">
      <c r="B13270">
        <f>D13270&amp;Q13270&amp;E13270</f>
        <v/>
      </c>
      <c r="C13270" s="73" t="n"/>
      <c r="D13270" s="73" t="n"/>
      <c r="E13270" s="78" t="n"/>
      <c r="F13270" s="75" t="n"/>
      <c r="G13270" s="73" t="n"/>
      <c r="H13270" s="75" t="n"/>
      <c r="I13270" s="75" t="n"/>
      <c r="J13270" s="75" t="n"/>
      <c r="K13270" s="75" t="n"/>
      <c r="L13270" s="75" t="n"/>
      <c r="M13270" s="75" t="n"/>
      <c r="N13270" s="75" t="n"/>
      <c r="O13270" s="75" t="n"/>
      <c r="P13270" s="75" t="n"/>
      <c r="Q13270" s="79" t="n"/>
      <c r="AR13270">
        <f>IF($AU$2&lt;&gt;5,NA(),IF(D13270=D13269,0,IF(AND(D22771=D13270,D13271=D13270),O13270+O13271+O22771,IF(D13271=D13270,O13271+O13270,O13270))))</f>
        <v/>
      </c>
      <c r="AS13270">
        <f>IF($AU$2&lt;&gt;5,NA(),IF(D13270=D13269,0,IF(AND(D22771=D13270,D13271=D13270),P13270+P13271+P22771,IF(D13271=D13270,P13271+P13270,P13270))))</f>
        <v/>
      </c>
      <c r="AT13270">
        <f>AR13270-AS13270</f>
        <v/>
      </c>
    </row>
    <row r="13271" ht="15.75" customHeight="1" s="121">
      <c r="B13271">
        <f>D13271&amp;Q13271&amp;E13271</f>
        <v/>
      </c>
      <c r="C13271" s="73" t="n"/>
      <c r="D13271" s="73" t="n"/>
      <c r="E13271" s="78" t="n"/>
      <c r="F13271" s="75" t="n"/>
      <c r="G13271" s="73" t="n"/>
      <c r="H13271" s="75" t="n"/>
      <c r="I13271" s="75" t="n"/>
      <c r="J13271" s="75" t="n"/>
      <c r="K13271" s="75" t="n"/>
      <c r="L13271" s="75" t="n"/>
      <c r="M13271" s="75" t="n"/>
      <c r="N13271" s="75" t="n"/>
      <c r="O13271" s="75" t="n"/>
      <c r="P13271" s="75" t="n"/>
      <c r="Q13271" s="79" t="n"/>
      <c r="AR13271">
        <f>IF($AU$2&lt;&gt;5,NA(),IF(D13271=D13270,0,IF(AND(D22772=D13271,D13272=D13271),O13271+O13272+O22772,IF(D13272=D13271,O13272+O13271,O13271))))</f>
        <v/>
      </c>
      <c r="AS13271">
        <f>IF($AU$2&lt;&gt;5,NA(),IF(D13271=D13270,0,IF(AND(D22772=D13271,D13272=D13271),P13271+P13272+P22772,IF(D13272=D13271,P13272+P13271,P13271))))</f>
        <v/>
      </c>
      <c r="AT13271">
        <f>AR13271-AS13271</f>
        <v/>
      </c>
    </row>
    <row r="13272" ht="15.75" customHeight="1" s="121">
      <c r="B13272">
        <f>D13272&amp;Q13272&amp;E13272</f>
        <v/>
      </c>
      <c r="C13272" s="73" t="n"/>
      <c r="D13272" s="73" t="n"/>
      <c r="E13272" s="78" t="n"/>
      <c r="F13272" s="75" t="n"/>
      <c r="G13272" s="73" t="n"/>
      <c r="H13272" s="75" t="n"/>
      <c r="I13272" s="75" t="n"/>
      <c r="J13272" s="75" t="n"/>
      <c r="K13272" s="75" t="n"/>
      <c r="L13272" s="75" t="n"/>
      <c r="M13272" s="75" t="n"/>
      <c r="N13272" s="75" t="n"/>
      <c r="O13272" s="75" t="n"/>
      <c r="P13272" s="75" t="n"/>
      <c r="Q13272" s="79" t="n"/>
      <c r="AR13272">
        <f>IF($AU$2&lt;&gt;5,NA(),IF(D13272=D13271,0,IF(AND(D22773=D13272,D13273=D13272),O13272+O13273+O22773,IF(D13273=D13272,O13273+O13272,O13272))))</f>
        <v/>
      </c>
      <c r="AS13272">
        <f>IF($AU$2&lt;&gt;5,NA(),IF(D13272=D13271,0,IF(AND(D22773=D13272,D13273=D13272),P13272+P13273+P22773,IF(D13273=D13272,P13273+P13272,P13272))))</f>
        <v/>
      </c>
      <c r="AT13272">
        <f>AR13272-AS13272</f>
        <v/>
      </c>
    </row>
    <row r="13273" ht="15.75" customHeight="1" s="121">
      <c r="B13273">
        <f>D13273&amp;Q13273&amp;E13273</f>
        <v/>
      </c>
      <c r="C13273" s="73" t="n"/>
      <c r="D13273" s="73" t="n"/>
      <c r="E13273" s="78" t="n"/>
      <c r="F13273" s="75" t="n"/>
      <c r="G13273" s="73" t="n"/>
      <c r="H13273" s="75" t="n"/>
      <c r="I13273" s="75" t="n"/>
      <c r="J13273" s="75" t="n"/>
      <c r="K13273" s="75" t="n"/>
      <c r="L13273" s="75" t="n"/>
      <c r="M13273" s="75" t="n"/>
      <c r="N13273" s="75" t="n"/>
      <c r="O13273" s="75" t="n"/>
      <c r="P13273" s="75" t="n"/>
      <c r="Q13273" s="79" t="n"/>
      <c r="AR13273">
        <f>IF($AU$2&lt;&gt;5,NA(),IF(D13273=D13272,0,IF(AND(D22774=D13273,D13274=D13273),O13273+O13274+O22774,IF(D13274=D13273,O13274+O13273,O13273))))</f>
        <v/>
      </c>
      <c r="AS13273">
        <f>IF($AU$2&lt;&gt;5,NA(),IF(D13273=D13272,0,IF(AND(D22774=D13273,D13274=D13273),P13273+P13274+P22774,IF(D13274=D13273,P13274+P13273,P13273))))</f>
        <v/>
      </c>
      <c r="AT13273">
        <f>AR13273-AS13273</f>
        <v/>
      </c>
    </row>
    <row r="13274" ht="15.75" customHeight="1" s="121">
      <c r="B13274">
        <f>D13274&amp;Q13274&amp;E13274</f>
        <v/>
      </c>
      <c r="C13274" s="73" t="n"/>
      <c r="D13274" s="73" t="n"/>
      <c r="E13274" s="78" t="n"/>
      <c r="F13274" s="75" t="n"/>
      <c r="G13274" s="73" t="n"/>
      <c r="H13274" s="75" t="n"/>
      <c r="I13274" s="75" t="n"/>
      <c r="J13274" s="75" t="n"/>
      <c r="K13274" s="75" t="n"/>
      <c r="L13274" s="75" t="n"/>
      <c r="M13274" s="75" t="n"/>
      <c r="N13274" s="75" t="n"/>
      <c r="O13274" s="75" t="n"/>
      <c r="P13274" s="75" t="n"/>
      <c r="Q13274" s="79" t="n"/>
      <c r="AR13274">
        <f>IF($AU$2&lt;&gt;5,NA(),IF(D13274=D13273,0,IF(AND(D22775=D13274,D13275=D13274),O13274+O13275+O22775,IF(D13275=D13274,O13275+O13274,O13274))))</f>
        <v/>
      </c>
      <c r="AS13274">
        <f>IF($AU$2&lt;&gt;5,NA(),IF(D13274=D13273,0,IF(AND(D22775=D13274,D13275=D13274),P13274+P13275+P22775,IF(D13275=D13274,P13275+P13274,P13274))))</f>
        <v/>
      </c>
      <c r="AT13274">
        <f>AR13274-AS13274</f>
        <v/>
      </c>
    </row>
    <row r="13275" ht="15.75" customHeight="1" s="121">
      <c r="B13275">
        <f>D13275&amp;Q13275&amp;E13275</f>
        <v/>
      </c>
      <c r="C13275" s="73" t="n"/>
      <c r="D13275" s="73" t="n"/>
      <c r="E13275" s="78" t="n"/>
      <c r="F13275" s="75" t="n"/>
      <c r="G13275" s="73" t="n"/>
      <c r="H13275" s="75" t="n"/>
      <c r="I13275" s="75" t="n"/>
      <c r="J13275" s="75" t="n"/>
      <c r="K13275" s="75" t="n"/>
      <c r="L13275" s="75" t="n"/>
      <c r="M13275" s="75" t="n"/>
      <c r="N13275" s="75" t="n"/>
      <c r="O13275" s="75" t="n"/>
      <c r="P13275" s="75" t="n"/>
      <c r="Q13275" s="79" t="n"/>
      <c r="AR13275">
        <f>IF($AU$2&lt;&gt;5,NA(),IF(D13275=D13274,0,IF(AND(D22776=D13275,D13276=D13275),O13275+O13276+O22776,IF(D13276=D13275,O13276+O13275,O13275))))</f>
        <v/>
      </c>
      <c r="AS13275">
        <f>IF($AU$2&lt;&gt;5,NA(),IF(D13275=D13274,0,IF(AND(D22776=D13275,D13276=D13275),P13275+P13276+P22776,IF(D13276=D13275,P13276+P13275,P13275))))</f>
        <v/>
      </c>
      <c r="AT13275">
        <f>AR13275-AS13275</f>
        <v/>
      </c>
    </row>
    <row r="13276" ht="15.75" customHeight="1" s="121">
      <c r="B13276">
        <f>D13276&amp;Q13276&amp;E13276</f>
        <v/>
      </c>
      <c r="C13276" s="73" t="n"/>
      <c r="D13276" s="73" t="n"/>
      <c r="E13276" s="78" t="n"/>
      <c r="F13276" s="75" t="n"/>
      <c r="G13276" s="73" t="n"/>
      <c r="H13276" s="75" t="n"/>
      <c r="I13276" s="75" t="n"/>
      <c r="J13276" s="75" t="n"/>
      <c r="K13276" s="75" t="n"/>
      <c r="L13276" s="75" t="n"/>
      <c r="M13276" s="75" t="n"/>
      <c r="N13276" s="75" t="n"/>
      <c r="O13276" s="75" t="n"/>
      <c r="P13276" s="75" t="n"/>
      <c r="Q13276" s="79" t="n"/>
      <c r="AR13276">
        <f>IF($AU$2&lt;&gt;5,NA(),IF(D13276=D13275,0,IF(AND(D22777=D13276,D13277=D13276),O13276+O13277+O22777,IF(D13277=D13276,O13277+O13276,O13276))))</f>
        <v/>
      </c>
      <c r="AS13276">
        <f>IF($AU$2&lt;&gt;5,NA(),IF(D13276=D13275,0,IF(AND(D22777=D13276,D13277=D13276),P13276+P13277+P22777,IF(D13277=D13276,P13277+P13276,P13276))))</f>
        <v/>
      </c>
      <c r="AT13276">
        <f>AR13276-AS13276</f>
        <v/>
      </c>
    </row>
    <row r="13277" ht="15.75" customHeight="1" s="121">
      <c r="B13277">
        <f>D13277&amp;Q13277&amp;E13277</f>
        <v/>
      </c>
      <c r="C13277" s="73" t="n"/>
      <c r="D13277" s="73" t="n"/>
      <c r="E13277" s="78" t="n"/>
      <c r="F13277" s="75" t="n"/>
      <c r="G13277" s="73" t="n"/>
      <c r="H13277" s="75" t="n"/>
      <c r="I13277" s="75" t="n"/>
      <c r="J13277" s="75" t="n"/>
      <c r="K13277" s="75" t="n"/>
      <c r="L13277" s="75" t="n"/>
      <c r="M13277" s="75" t="n"/>
      <c r="N13277" s="75" t="n"/>
      <c r="O13277" s="75" t="n"/>
      <c r="P13277" s="75" t="n"/>
      <c r="Q13277" s="79" t="n"/>
      <c r="AR13277">
        <f>IF($AU$2&lt;&gt;5,NA(),IF(D13277=D13276,0,IF(AND(D22778=D13277,D13278=D13277),O13277+O13278+O22778,IF(D13278=D13277,O13278+O13277,O13277))))</f>
        <v/>
      </c>
      <c r="AS13277">
        <f>IF($AU$2&lt;&gt;5,NA(),IF(D13277=D13276,0,IF(AND(D22778=D13277,D13278=D13277),P13277+P13278+P22778,IF(D13278=D13277,P13278+P13277,P13277))))</f>
        <v/>
      </c>
      <c r="AT13277">
        <f>AR13277-AS13277</f>
        <v/>
      </c>
    </row>
    <row r="13278" ht="15.75" customHeight="1" s="121">
      <c r="B13278">
        <f>D13278&amp;Q13278&amp;E13278</f>
        <v/>
      </c>
      <c r="C13278" s="73" t="n"/>
      <c r="D13278" s="73" t="n"/>
      <c r="E13278" s="78" t="n"/>
      <c r="F13278" s="75" t="n"/>
      <c r="G13278" s="73" t="n"/>
      <c r="H13278" s="75" t="n"/>
      <c r="I13278" s="75" t="n"/>
      <c r="J13278" s="75" t="n"/>
      <c r="K13278" s="75" t="n"/>
      <c r="L13278" s="75" t="n"/>
      <c r="M13278" s="75" t="n"/>
      <c r="N13278" s="75" t="n"/>
      <c r="O13278" s="75" t="n"/>
      <c r="P13278" s="75" t="n"/>
      <c r="Q13278" s="79" t="n"/>
      <c r="AR13278">
        <f>IF($AU$2&lt;&gt;5,NA(),IF(D13278=D13277,0,IF(AND(D22779=D13278,D13279=D13278),O13278+O13279+O22779,IF(D13279=D13278,O13279+O13278,O13278))))</f>
        <v/>
      </c>
      <c r="AS13278">
        <f>IF($AU$2&lt;&gt;5,NA(),IF(D13278=D13277,0,IF(AND(D22779=D13278,D13279=D13278),P13278+P13279+P22779,IF(D13279=D13278,P13279+P13278,P13278))))</f>
        <v/>
      </c>
      <c r="AT13278">
        <f>AR13278-AS13278</f>
        <v/>
      </c>
    </row>
    <row r="13279" ht="15.75" customHeight="1" s="121">
      <c r="B13279">
        <f>D13279&amp;Q13279&amp;E13279</f>
        <v/>
      </c>
      <c r="C13279" s="73" t="n"/>
      <c r="D13279" s="73" t="n"/>
      <c r="E13279" s="78" t="n"/>
      <c r="F13279" s="75" t="n"/>
      <c r="G13279" s="73" t="n"/>
      <c r="H13279" s="75" t="n"/>
      <c r="I13279" s="75" t="n"/>
      <c r="J13279" s="75" t="n"/>
      <c r="K13279" s="75" t="n"/>
      <c r="L13279" s="75" t="n"/>
      <c r="M13279" s="75" t="n"/>
      <c r="N13279" s="75" t="n"/>
      <c r="O13279" s="75" t="n"/>
      <c r="P13279" s="75" t="n"/>
      <c r="Q13279" s="79" t="n"/>
      <c r="AR13279">
        <f>IF($AU$2&lt;&gt;5,NA(),IF(D13279=D13278,0,IF(AND(D22780=D13279,D13280=D13279),O13279+O13280+O22780,IF(D13280=D13279,O13280+O13279,O13279))))</f>
        <v/>
      </c>
      <c r="AS13279">
        <f>IF($AU$2&lt;&gt;5,NA(),IF(D13279=D13278,0,IF(AND(D22780=D13279,D13280=D13279),P13279+P13280+P22780,IF(D13280=D13279,P13280+P13279,P13279))))</f>
        <v/>
      </c>
      <c r="AT13279">
        <f>AR13279-AS13279</f>
        <v/>
      </c>
    </row>
    <row r="13280" ht="15.75" customHeight="1" s="121">
      <c r="B13280">
        <f>D13280&amp;Q13280&amp;E13280</f>
        <v/>
      </c>
      <c r="C13280" s="73" t="n"/>
      <c r="D13280" s="73" t="n"/>
      <c r="E13280" s="78" t="n"/>
      <c r="F13280" s="75" t="n"/>
      <c r="G13280" s="73" t="n"/>
      <c r="H13280" s="75" t="n"/>
      <c r="I13280" s="75" t="n"/>
      <c r="J13280" s="75" t="n"/>
      <c r="K13280" s="75" t="n"/>
      <c r="L13280" s="75" t="n"/>
      <c r="M13280" s="75" t="n"/>
      <c r="N13280" s="75" t="n"/>
      <c r="O13280" s="75" t="n"/>
      <c r="P13280" s="75" t="n"/>
      <c r="Q13280" s="79" t="n"/>
      <c r="AR13280">
        <f>IF($AU$2&lt;&gt;5,NA(),IF(D13280=D13279,0,IF(AND(D22781=D13280,D13281=D13280),O13280+O13281+O22781,IF(D13281=D13280,O13281+O13280,O13280))))</f>
        <v/>
      </c>
      <c r="AS13280">
        <f>IF($AU$2&lt;&gt;5,NA(),IF(D13280=D13279,0,IF(AND(D22781=D13280,D13281=D13280),P13280+P13281+P22781,IF(D13281=D13280,P13281+P13280,P13280))))</f>
        <v/>
      </c>
      <c r="AT13280">
        <f>AR13280-AS13280</f>
        <v/>
      </c>
    </row>
    <row r="13281" ht="15.75" customHeight="1" s="121">
      <c r="B13281">
        <f>D13281&amp;Q13281&amp;E13281</f>
        <v/>
      </c>
      <c r="C13281" s="73" t="n"/>
      <c r="D13281" s="73" t="n"/>
      <c r="E13281" s="78" t="n"/>
      <c r="F13281" s="75" t="n"/>
      <c r="G13281" s="73" t="n"/>
      <c r="H13281" s="75" t="n"/>
      <c r="I13281" s="75" t="n"/>
      <c r="J13281" s="75" t="n"/>
      <c r="K13281" s="75" t="n"/>
      <c r="L13281" s="75" t="n"/>
      <c r="M13281" s="75" t="n"/>
      <c r="N13281" s="75" t="n"/>
      <c r="O13281" s="75" t="n"/>
      <c r="P13281" s="75" t="n"/>
      <c r="Q13281" s="79" t="n"/>
      <c r="AR13281">
        <f>IF($AU$2&lt;&gt;5,NA(),IF(D13281=D13280,0,IF(AND(D22782=D13281,D13282=D13281),O13281+O13282+O22782,IF(D13282=D13281,O13282+O13281,O13281))))</f>
        <v/>
      </c>
      <c r="AS13281">
        <f>IF($AU$2&lt;&gt;5,NA(),IF(D13281=D13280,0,IF(AND(D22782=D13281,D13282=D13281),P13281+P13282+P22782,IF(D13282=D13281,P13282+P13281,P13281))))</f>
        <v/>
      </c>
      <c r="AT13281">
        <f>AR13281-AS13281</f>
        <v/>
      </c>
    </row>
    <row r="13282" ht="15.75" customHeight="1" s="121">
      <c r="B13282">
        <f>D13282&amp;Q13282&amp;E13282</f>
        <v/>
      </c>
      <c r="C13282" s="73" t="n"/>
      <c r="D13282" s="73" t="n"/>
      <c r="E13282" s="78" t="n"/>
      <c r="F13282" s="75" t="n"/>
      <c r="G13282" s="73" t="n"/>
      <c r="H13282" s="75" t="n"/>
      <c r="I13282" s="75" t="n"/>
      <c r="J13282" s="75" t="n"/>
      <c r="K13282" s="75" t="n"/>
      <c r="L13282" s="75" t="n"/>
      <c r="M13282" s="75" t="n"/>
      <c r="N13282" s="75" t="n"/>
      <c r="O13282" s="75" t="n"/>
      <c r="P13282" s="75" t="n"/>
      <c r="Q13282" s="79" t="n"/>
      <c r="AR13282">
        <f>IF($AU$2&lt;&gt;5,NA(),IF(D13282=D13281,0,IF(AND(D22783=D13282,D13283=D13282),O13282+O13283+O22783,IF(D13283=D13282,O13283+O13282,O13282))))</f>
        <v/>
      </c>
      <c r="AS13282">
        <f>IF($AU$2&lt;&gt;5,NA(),IF(D13282=D13281,0,IF(AND(D22783=D13282,D13283=D13282),P13282+P13283+P22783,IF(D13283=D13282,P13283+P13282,P13282))))</f>
        <v/>
      </c>
      <c r="AT13282">
        <f>AR13282-AS13282</f>
        <v/>
      </c>
    </row>
    <row r="13283" ht="15.75" customHeight="1" s="121">
      <c r="B13283">
        <f>D13283&amp;Q13283&amp;E13283</f>
        <v/>
      </c>
      <c r="C13283" s="73" t="n"/>
      <c r="D13283" s="73" t="n"/>
      <c r="E13283" s="78" t="n"/>
      <c r="F13283" s="75" t="n"/>
      <c r="G13283" s="73" t="n"/>
      <c r="H13283" s="75" t="n"/>
      <c r="I13283" s="75" t="n"/>
      <c r="J13283" s="75" t="n"/>
      <c r="K13283" s="75" t="n"/>
      <c r="L13283" s="75" t="n"/>
      <c r="M13283" s="75" t="n"/>
      <c r="N13283" s="75" t="n"/>
      <c r="O13283" s="75" t="n"/>
      <c r="P13283" s="75" t="n"/>
      <c r="Q13283" s="79" t="n"/>
      <c r="AR13283">
        <f>IF($AU$2&lt;&gt;5,NA(),IF(D13283=D13282,0,IF(AND(D22784=D13283,D13284=D13283),O13283+O13284+O22784,IF(D13284=D13283,O13284+O13283,O13283))))</f>
        <v/>
      </c>
      <c r="AS13283">
        <f>IF($AU$2&lt;&gt;5,NA(),IF(D13283=D13282,0,IF(AND(D22784=D13283,D13284=D13283),P13283+P13284+P22784,IF(D13284=D13283,P13284+P13283,P13283))))</f>
        <v/>
      </c>
      <c r="AT13283">
        <f>AR13283-AS13283</f>
        <v/>
      </c>
    </row>
    <row r="13284" ht="15.75" customHeight="1" s="121">
      <c r="B13284">
        <f>D13284&amp;Q13284&amp;E13284</f>
        <v/>
      </c>
      <c r="C13284" s="73" t="n"/>
      <c r="D13284" s="73" t="n"/>
      <c r="E13284" s="78" t="n"/>
      <c r="F13284" s="75" t="n"/>
      <c r="G13284" s="73" t="n"/>
      <c r="H13284" s="75" t="n"/>
      <c r="I13284" s="75" t="n"/>
      <c r="J13284" s="75" t="n"/>
      <c r="K13284" s="75" t="n"/>
      <c r="L13284" s="75" t="n"/>
      <c r="M13284" s="75" t="n"/>
      <c r="N13284" s="75" t="n"/>
      <c r="O13284" s="75" t="n"/>
      <c r="P13284" s="75" t="n"/>
      <c r="Q13284" s="79" t="n"/>
      <c r="AR13284">
        <f>IF($AU$2&lt;&gt;5,NA(),IF(D13284=D13283,0,IF(AND(D22785=D13284,D13285=D13284),O13284+O13285+O22785,IF(D13285=D13284,O13285+O13284,O13284))))</f>
        <v/>
      </c>
      <c r="AS13284">
        <f>IF($AU$2&lt;&gt;5,NA(),IF(D13284=D13283,0,IF(AND(D22785=D13284,D13285=D13284),P13284+P13285+P22785,IF(D13285=D13284,P13285+P13284,P13284))))</f>
        <v/>
      </c>
      <c r="AT13284">
        <f>AR13284-AS13284</f>
        <v/>
      </c>
    </row>
    <row r="13285" ht="15.75" customHeight="1" s="121">
      <c r="B13285">
        <f>D13285&amp;Q13285&amp;E13285</f>
        <v/>
      </c>
      <c r="C13285" s="73" t="n"/>
      <c r="D13285" s="73" t="n"/>
      <c r="E13285" s="78" t="n"/>
      <c r="F13285" s="75" t="n"/>
      <c r="G13285" s="73" t="n"/>
      <c r="H13285" s="75" t="n"/>
      <c r="I13285" s="75" t="n"/>
      <c r="J13285" s="75" t="n"/>
      <c r="K13285" s="75" t="n"/>
      <c r="L13285" s="75" t="n"/>
      <c r="M13285" s="75" t="n"/>
      <c r="N13285" s="75" t="n"/>
      <c r="O13285" s="75" t="n"/>
      <c r="P13285" s="75" t="n"/>
      <c r="Q13285" s="79" t="n"/>
      <c r="AR13285">
        <f>IF($AU$2&lt;&gt;5,NA(),IF(D13285=D13284,0,IF(AND(D22786=D13285,D13286=D13285),O13285+O13286+O22786,IF(D13286=D13285,O13286+O13285,O13285))))</f>
        <v/>
      </c>
      <c r="AS13285">
        <f>IF($AU$2&lt;&gt;5,NA(),IF(D13285=D13284,0,IF(AND(D22786=D13285,D13286=D13285),P13285+P13286+P22786,IF(D13286=D13285,P13286+P13285,P13285))))</f>
        <v/>
      </c>
      <c r="AT13285">
        <f>AR13285-AS13285</f>
        <v/>
      </c>
    </row>
    <row r="13286" ht="15.75" customHeight="1" s="121">
      <c r="B13286">
        <f>D13286&amp;Q13286&amp;E13286</f>
        <v/>
      </c>
      <c r="C13286" s="73" t="n"/>
      <c r="D13286" s="73" t="n"/>
      <c r="E13286" s="78" t="n"/>
      <c r="F13286" s="75" t="n"/>
      <c r="G13286" s="73" t="n"/>
      <c r="H13286" s="75" t="n"/>
      <c r="I13286" s="75" t="n"/>
      <c r="J13286" s="75" t="n"/>
      <c r="K13286" s="75" t="n"/>
      <c r="L13286" s="75" t="n"/>
      <c r="M13286" s="75" t="n"/>
      <c r="N13286" s="75" t="n"/>
      <c r="O13286" s="75" t="n"/>
      <c r="P13286" s="75" t="n"/>
      <c r="Q13286" s="79" t="n"/>
      <c r="AR13286">
        <f>IF($AU$2&lt;&gt;5,NA(),IF(D13286=D13285,0,IF(AND(D22787=D13286,D13287=D13286),O13286+O13287+O22787,IF(D13287=D13286,O13287+O13286,O13286))))</f>
        <v/>
      </c>
      <c r="AS13286">
        <f>IF($AU$2&lt;&gt;5,NA(),IF(D13286=D13285,0,IF(AND(D22787=D13286,D13287=D13286),P13286+P13287+P22787,IF(D13287=D13286,P13287+P13286,P13286))))</f>
        <v/>
      </c>
      <c r="AT13286">
        <f>AR13286-AS13286</f>
        <v/>
      </c>
    </row>
    <row r="13287" ht="15.75" customHeight="1" s="121">
      <c r="B13287">
        <f>D13287&amp;Q13287&amp;E13287</f>
        <v/>
      </c>
      <c r="C13287" s="73" t="n"/>
      <c r="D13287" s="73" t="n"/>
      <c r="E13287" s="78" t="n"/>
      <c r="F13287" s="75" t="n"/>
      <c r="G13287" s="73" t="n"/>
      <c r="H13287" s="75" t="n"/>
      <c r="I13287" s="75" t="n"/>
      <c r="J13287" s="75" t="n"/>
      <c r="K13287" s="75" t="n"/>
      <c r="L13287" s="75" t="n"/>
      <c r="M13287" s="75" t="n"/>
      <c r="N13287" s="75" t="n"/>
      <c r="O13287" s="75" t="n"/>
      <c r="P13287" s="75" t="n"/>
      <c r="Q13287" s="79" t="n"/>
      <c r="AR13287">
        <f>IF($AU$2&lt;&gt;5,NA(),IF(D13287=D13286,0,IF(AND(D22788=D13287,D13288=D13287),O13287+O13288+O22788,IF(D13288=D13287,O13288+O13287,O13287))))</f>
        <v/>
      </c>
      <c r="AS13287">
        <f>IF($AU$2&lt;&gt;5,NA(),IF(D13287=D13286,0,IF(AND(D22788=D13287,D13288=D13287),P13287+P13288+P22788,IF(D13288=D13287,P13288+P13287,P13287))))</f>
        <v/>
      </c>
      <c r="AT13287">
        <f>AR13287-AS13287</f>
        <v/>
      </c>
    </row>
    <row r="13288" ht="15.75" customHeight="1" s="121">
      <c r="B13288">
        <f>D13288&amp;Q13288&amp;E13288</f>
        <v/>
      </c>
      <c r="C13288" s="73" t="n"/>
      <c r="D13288" s="73" t="n"/>
      <c r="E13288" s="78" t="n"/>
      <c r="F13288" s="75" t="n"/>
      <c r="G13288" s="73" t="n"/>
      <c r="H13288" s="75" t="n"/>
      <c r="I13288" s="75" t="n"/>
      <c r="J13288" s="75" t="n"/>
      <c r="K13288" s="75" t="n"/>
      <c r="L13288" s="75" t="n"/>
      <c r="M13288" s="75" t="n"/>
      <c r="N13288" s="75" t="n"/>
      <c r="O13288" s="75" t="n"/>
      <c r="P13288" s="75" t="n"/>
      <c r="Q13288" s="79" t="n"/>
      <c r="AR13288">
        <f>IF($AU$2&lt;&gt;5,NA(),IF(D13288=D13287,0,IF(AND(D22789=D13288,D13289=D13288),O13288+O13289+O22789,IF(D13289=D13288,O13289+O13288,O13288))))</f>
        <v/>
      </c>
      <c r="AS13288">
        <f>IF($AU$2&lt;&gt;5,NA(),IF(D13288=D13287,0,IF(AND(D22789=D13288,D13289=D13288),P13288+P13289+P22789,IF(D13289=D13288,P13289+P13288,P13288))))</f>
        <v/>
      </c>
      <c r="AT13288">
        <f>AR13288-AS13288</f>
        <v/>
      </c>
    </row>
    <row r="13289" ht="15.75" customHeight="1" s="121">
      <c r="B13289">
        <f>D13289&amp;Q13289&amp;E13289</f>
        <v/>
      </c>
      <c r="C13289" s="73" t="n"/>
      <c r="D13289" s="73" t="n"/>
      <c r="E13289" s="78" t="n"/>
      <c r="F13289" s="75" t="n"/>
      <c r="G13289" s="73" t="n"/>
      <c r="H13289" s="75" t="n"/>
      <c r="I13289" s="75" t="n"/>
      <c r="J13289" s="75" t="n"/>
      <c r="K13289" s="75" t="n"/>
      <c r="L13289" s="75" t="n"/>
      <c r="M13289" s="75" t="n"/>
      <c r="N13289" s="75" t="n"/>
      <c r="O13289" s="75" t="n"/>
      <c r="P13289" s="75" t="n"/>
      <c r="Q13289" s="79" t="n"/>
      <c r="AR13289">
        <f>IF($AU$2&lt;&gt;5,NA(),IF(D13289=D13288,0,IF(AND(D22790=D13289,D13290=D13289),O13289+O13290+O22790,IF(D13290=D13289,O13290+O13289,O13289))))</f>
        <v/>
      </c>
      <c r="AS13289">
        <f>IF($AU$2&lt;&gt;5,NA(),IF(D13289=D13288,0,IF(AND(D22790=D13289,D13290=D13289),P13289+P13290+P22790,IF(D13290=D13289,P13290+P13289,P13289))))</f>
        <v/>
      </c>
      <c r="AT13289">
        <f>AR13289-AS13289</f>
        <v/>
      </c>
    </row>
    <row r="13290" ht="15.75" customHeight="1" s="121">
      <c r="B13290">
        <f>D13290&amp;Q13290&amp;E13290</f>
        <v/>
      </c>
      <c r="C13290" s="73" t="n"/>
      <c r="D13290" s="73" t="n"/>
      <c r="E13290" s="78" t="n"/>
      <c r="F13290" s="75" t="n"/>
      <c r="G13290" s="73" t="n"/>
      <c r="H13290" s="75" t="n"/>
      <c r="I13290" s="75" t="n"/>
      <c r="J13290" s="75" t="n"/>
      <c r="K13290" s="75" t="n"/>
      <c r="L13290" s="75" t="n"/>
      <c r="M13290" s="75" t="n"/>
      <c r="N13290" s="75" t="n"/>
      <c r="O13290" s="75" t="n"/>
      <c r="P13290" s="75" t="n"/>
      <c r="Q13290" s="79" t="n"/>
      <c r="AR13290">
        <f>IF($AU$2&lt;&gt;5,NA(),IF(D13290=D13289,0,IF(AND(D22791=D13290,D13291=D13290),O13290+O13291+O22791,IF(D13291=D13290,O13291+O13290,O13290))))</f>
        <v/>
      </c>
      <c r="AS13290">
        <f>IF($AU$2&lt;&gt;5,NA(),IF(D13290=D13289,0,IF(AND(D22791=D13290,D13291=D13290),P13290+P13291+P22791,IF(D13291=D13290,P13291+P13290,P13290))))</f>
        <v/>
      </c>
      <c r="AT13290">
        <f>AR13290-AS13290</f>
        <v/>
      </c>
    </row>
    <row r="13291" ht="15.75" customHeight="1" s="121">
      <c r="B13291">
        <f>D13291&amp;Q13291&amp;E13291</f>
        <v/>
      </c>
      <c r="C13291" s="73" t="n"/>
      <c r="D13291" s="73" t="n"/>
      <c r="E13291" s="78" t="n"/>
      <c r="F13291" s="75" t="n"/>
      <c r="G13291" s="73" t="n"/>
      <c r="H13291" s="75" t="n"/>
      <c r="I13291" s="75" t="n"/>
      <c r="J13291" s="75" t="n"/>
      <c r="K13291" s="75" t="n"/>
      <c r="L13291" s="75" t="n"/>
      <c r="M13291" s="75" t="n"/>
      <c r="N13291" s="75" t="n"/>
      <c r="O13291" s="75" t="n"/>
      <c r="P13291" s="75" t="n"/>
      <c r="Q13291" s="79" t="n"/>
      <c r="AR13291">
        <f>IF($AU$2&lt;&gt;5,NA(),IF(D13291=D13290,0,IF(AND(D22792=D13291,D13292=D13291),O13291+O13292+O22792,IF(D13292=D13291,O13292+O13291,O13291))))</f>
        <v/>
      </c>
      <c r="AS13291">
        <f>IF($AU$2&lt;&gt;5,NA(),IF(D13291=D13290,0,IF(AND(D22792=D13291,D13292=D13291),P13291+P13292+P22792,IF(D13292=D13291,P13292+P13291,P13291))))</f>
        <v/>
      </c>
      <c r="AT13291">
        <f>AR13291-AS13291</f>
        <v/>
      </c>
    </row>
    <row r="13292" ht="15.75" customHeight="1" s="121">
      <c r="B13292">
        <f>D13292&amp;Q13292&amp;E13292</f>
        <v/>
      </c>
      <c r="C13292" s="73" t="n"/>
      <c r="D13292" s="73" t="n"/>
      <c r="E13292" s="78" t="n"/>
      <c r="F13292" s="75" t="n"/>
      <c r="G13292" s="73" t="n"/>
      <c r="H13292" s="75" t="n"/>
      <c r="I13292" s="75" t="n"/>
      <c r="J13292" s="75" t="n"/>
      <c r="K13292" s="75" t="n"/>
      <c r="L13292" s="75" t="n"/>
      <c r="M13292" s="75" t="n"/>
      <c r="N13292" s="75" t="n"/>
      <c r="O13292" s="75" t="n"/>
      <c r="P13292" s="75" t="n"/>
      <c r="Q13292" s="79" t="n"/>
      <c r="AR13292">
        <f>IF($AU$2&lt;&gt;5,NA(),IF(D13292=D13291,0,IF(AND(D22793=D13292,D13293=D13292),O13292+O13293+O22793,IF(D13293=D13292,O13293+O13292,O13292))))</f>
        <v/>
      </c>
      <c r="AS13292">
        <f>IF($AU$2&lt;&gt;5,NA(),IF(D13292=D13291,0,IF(AND(D22793=D13292,D13293=D13292),P13292+P13293+P22793,IF(D13293=D13292,P13293+P13292,P13292))))</f>
        <v/>
      </c>
      <c r="AT13292">
        <f>AR13292-AS13292</f>
        <v/>
      </c>
    </row>
    <row r="13293" ht="15.75" customHeight="1" s="121">
      <c r="B13293">
        <f>D13293&amp;Q13293&amp;E13293</f>
        <v/>
      </c>
      <c r="C13293" s="73" t="n"/>
      <c r="D13293" s="73" t="n"/>
      <c r="E13293" s="78" t="n"/>
      <c r="F13293" s="75" t="n"/>
      <c r="G13293" s="73" t="n"/>
      <c r="H13293" s="75" t="n"/>
      <c r="I13293" s="75" t="n"/>
      <c r="J13293" s="75" t="n"/>
      <c r="K13293" s="75" t="n"/>
      <c r="L13293" s="75" t="n"/>
      <c r="M13293" s="75" t="n"/>
      <c r="N13293" s="75" t="n"/>
      <c r="O13293" s="75" t="n"/>
      <c r="P13293" s="75" t="n"/>
      <c r="Q13293" s="79" t="n"/>
      <c r="AR13293">
        <f>IF($AU$2&lt;&gt;5,NA(),IF(D13293=D13292,0,IF(AND(D22794=D13293,D13294=D13293),O13293+O13294+O22794,IF(D13294=D13293,O13294+O13293,O13293))))</f>
        <v/>
      </c>
      <c r="AS13293">
        <f>IF($AU$2&lt;&gt;5,NA(),IF(D13293=D13292,0,IF(AND(D22794=D13293,D13294=D13293),P13293+P13294+P22794,IF(D13294=D13293,P13294+P13293,P13293))))</f>
        <v/>
      </c>
      <c r="AT13293">
        <f>AR13293-AS13293</f>
        <v/>
      </c>
    </row>
    <row r="13294" ht="15.75" customHeight="1" s="121">
      <c r="B13294">
        <f>D13294&amp;Q13294&amp;E13294</f>
        <v/>
      </c>
      <c r="C13294" s="73" t="n"/>
      <c r="D13294" s="73" t="n"/>
      <c r="E13294" s="78" t="n"/>
      <c r="F13294" s="75" t="n"/>
      <c r="G13294" s="73" t="n"/>
      <c r="H13294" s="75" t="n"/>
      <c r="I13294" s="75" t="n"/>
      <c r="J13294" s="75" t="n"/>
      <c r="K13294" s="75" t="n"/>
      <c r="L13294" s="75" t="n"/>
      <c r="M13294" s="75" t="n"/>
      <c r="N13294" s="75" t="n"/>
      <c r="O13294" s="75" t="n"/>
      <c r="P13294" s="75" t="n"/>
      <c r="Q13294" s="79" t="n"/>
      <c r="AR13294">
        <f>IF($AU$2&lt;&gt;5,NA(),IF(D13294=D13293,0,IF(AND(D22795=D13294,D13295=D13294),O13294+O13295+O22795,IF(D13295=D13294,O13295+O13294,O13294))))</f>
        <v/>
      </c>
      <c r="AS13294">
        <f>IF($AU$2&lt;&gt;5,NA(),IF(D13294=D13293,0,IF(AND(D22795=D13294,D13295=D13294),P13294+P13295+P22795,IF(D13295=D13294,P13295+P13294,P13294))))</f>
        <v/>
      </c>
      <c r="AT13294">
        <f>AR13294-AS13294</f>
        <v/>
      </c>
    </row>
    <row r="13295" ht="15.75" customHeight="1" s="121">
      <c r="B13295">
        <f>D13295&amp;Q13295&amp;E13295</f>
        <v/>
      </c>
      <c r="C13295" s="73" t="n"/>
      <c r="D13295" s="73" t="n"/>
      <c r="E13295" s="78" t="n"/>
      <c r="F13295" s="75" t="n"/>
      <c r="G13295" s="73" t="n"/>
      <c r="H13295" s="75" t="n"/>
      <c r="I13295" s="75" t="n"/>
      <c r="J13295" s="75" t="n"/>
      <c r="K13295" s="75" t="n"/>
      <c r="L13295" s="75" t="n"/>
      <c r="M13295" s="75" t="n"/>
      <c r="N13295" s="75" t="n"/>
      <c r="O13295" s="75" t="n"/>
      <c r="P13295" s="75" t="n"/>
      <c r="Q13295" s="79" t="n"/>
      <c r="AR13295">
        <f>IF($AU$2&lt;&gt;5,NA(),IF(D13295=D13294,0,IF(AND(D22796=D13295,D13296=D13295),O13295+O13296+O22796,IF(D13296=D13295,O13296+O13295,O13295))))</f>
        <v/>
      </c>
      <c r="AS13295">
        <f>IF($AU$2&lt;&gt;5,NA(),IF(D13295=D13294,0,IF(AND(D22796=D13295,D13296=D13295),P13295+P13296+P22796,IF(D13296=D13295,P13296+P13295,P13295))))</f>
        <v/>
      </c>
      <c r="AT13295">
        <f>AR13295-AS13295</f>
        <v/>
      </c>
    </row>
    <row r="13296" ht="15.75" customHeight="1" s="121">
      <c r="B13296">
        <f>D13296&amp;Q13296&amp;E13296</f>
        <v/>
      </c>
      <c r="C13296" s="73" t="n"/>
      <c r="D13296" s="73" t="n"/>
      <c r="E13296" s="78" t="n"/>
      <c r="F13296" s="75" t="n"/>
      <c r="G13296" s="73" t="n"/>
      <c r="H13296" s="75" t="n"/>
      <c r="I13296" s="75" t="n"/>
      <c r="J13296" s="75" t="n"/>
      <c r="K13296" s="75" t="n"/>
      <c r="L13296" s="75" t="n"/>
      <c r="M13296" s="75" t="n"/>
      <c r="N13296" s="75" t="n"/>
      <c r="O13296" s="75" t="n"/>
      <c r="P13296" s="75" t="n"/>
      <c r="Q13296" s="79" t="n"/>
      <c r="AR13296">
        <f>IF($AU$2&lt;&gt;5,NA(),IF(D13296=D13295,0,IF(AND(D22797=D13296,D13297=D13296),O13296+O13297+O22797,IF(D13297=D13296,O13297+O13296,O13296))))</f>
        <v/>
      </c>
      <c r="AS13296">
        <f>IF($AU$2&lt;&gt;5,NA(),IF(D13296=D13295,0,IF(AND(D22797=D13296,D13297=D13296),P13296+P13297+P22797,IF(D13297=D13296,P13297+P13296,P13296))))</f>
        <v/>
      </c>
      <c r="AT13296">
        <f>AR13296-AS13296</f>
        <v/>
      </c>
    </row>
    <row r="13297" ht="15.75" customHeight="1" s="121">
      <c r="B13297">
        <f>D13297&amp;Q13297&amp;E13297</f>
        <v/>
      </c>
      <c r="C13297" s="73" t="n"/>
      <c r="D13297" s="73" t="n"/>
      <c r="E13297" s="78" t="n"/>
      <c r="F13297" s="75" t="n"/>
      <c r="G13297" s="73" t="n"/>
      <c r="H13297" s="75" t="n"/>
      <c r="I13297" s="75" t="n"/>
      <c r="J13297" s="75" t="n"/>
      <c r="K13297" s="75" t="n"/>
      <c r="L13297" s="75" t="n"/>
      <c r="M13297" s="75" t="n"/>
      <c r="N13297" s="75" t="n"/>
      <c r="O13297" s="75" t="n"/>
      <c r="P13297" s="75" t="n"/>
      <c r="Q13297" s="79" t="n"/>
      <c r="AR13297">
        <f>IF($AU$2&lt;&gt;5,NA(),IF(D13297=D13296,0,IF(AND(D22798=D13297,D13298=D13297),O13297+O13298+O22798,IF(D13298=D13297,O13298+O13297,O13297))))</f>
        <v/>
      </c>
      <c r="AS13297">
        <f>IF($AU$2&lt;&gt;5,NA(),IF(D13297=D13296,0,IF(AND(D22798=D13297,D13298=D13297),P13297+P13298+P22798,IF(D13298=D13297,P13298+P13297,P13297))))</f>
        <v/>
      </c>
      <c r="AT13297">
        <f>AR13297-AS13297</f>
        <v/>
      </c>
    </row>
    <row r="13298" ht="15.75" customHeight="1" s="121">
      <c r="B13298">
        <f>D13298&amp;Q13298&amp;E13298</f>
        <v/>
      </c>
      <c r="C13298" s="73" t="n"/>
      <c r="D13298" s="73" t="n"/>
      <c r="E13298" s="78" t="n"/>
      <c r="F13298" s="75" t="n"/>
      <c r="G13298" s="73" t="n"/>
      <c r="H13298" s="75" t="n"/>
      <c r="I13298" s="75" t="n"/>
      <c r="J13298" s="75" t="n"/>
      <c r="K13298" s="75" t="n"/>
      <c r="L13298" s="75" t="n"/>
      <c r="M13298" s="75" t="n"/>
      <c r="N13298" s="75" t="n"/>
      <c r="O13298" s="75" t="n"/>
      <c r="P13298" s="75" t="n"/>
      <c r="Q13298" s="79" t="n"/>
      <c r="AR13298">
        <f>IF($AU$2&lt;&gt;5,NA(),IF(D13298=D13297,0,IF(AND(D22799=D13298,D13299=D13298),O13298+O13299+O22799,IF(D13299=D13298,O13299+O13298,O13298))))</f>
        <v/>
      </c>
      <c r="AS13298">
        <f>IF($AU$2&lt;&gt;5,NA(),IF(D13298=D13297,0,IF(AND(D22799=D13298,D13299=D13298),P13298+P13299+P22799,IF(D13299=D13298,P13299+P13298,P13298))))</f>
        <v/>
      </c>
      <c r="AT13298">
        <f>AR13298-AS13298</f>
        <v/>
      </c>
    </row>
    <row r="13299" ht="15.75" customHeight="1" s="121">
      <c r="B13299">
        <f>D13299&amp;Q13299&amp;E13299</f>
        <v/>
      </c>
      <c r="C13299" s="73" t="n"/>
      <c r="D13299" s="73" t="n"/>
      <c r="E13299" s="78" t="n"/>
      <c r="F13299" s="75" t="n"/>
      <c r="G13299" s="73" t="n"/>
      <c r="H13299" s="75" t="n"/>
      <c r="I13299" s="75" t="n"/>
      <c r="J13299" s="75" t="n"/>
      <c r="K13299" s="75" t="n"/>
      <c r="L13299" s="75" t="n"/>
      <c r="M13299" s="75" t="n"/>
      <c r="N13299" s="75" t="n"/>
      <c r="O13299" s="75" t="n"/>
      <c r="P13299" s="75" t="n"/>
      <c r="Q13299" s="79" t="n"/>
      <c r="AR13299">
        <f>IF($AU$2&lt;&gt;5,NA(),IF(D13299=D13298,0,IF(AND(D22800=D13299,D13300=D13299),O13299+O13300+O22800,IF(D13300=D13299,O13300+O13299,O13299))))</f>
        <v/>
      </c>
      <c r="AS13299">
        <f>IF($AU$2&lt;&gt;5,NA(),IF(D13299=D13298,0,IF(AND(D22800=D13299,D13300=D13299),P13299+P13300+P22800,IF(D13300=D13299,P13300+P13299,P13299))))</f>
        <v/>
      </c>
      <c r="AT13299">
        <f>AR13299-AS13299</f>
        <v/>
      </c>
    </row>
    <row r="13300" ht="15.75" customHeight="1" s="121">
      <c r="B13300">
        <f>D13300&amp;Q13300&amp;E13300</f>
        <v/>
      </c>
      <c r="C13300" s="73" t="n"/>
      <c r="D13300" s="73" t="n"/>
      <c r="E13300" s="78" t="n"/>
      <c r="F13300" s="75" t="n"/>
      <c r="G13300" s="73" t="n"/>
      <c r="H13300" s="75" t="n"/>
      <c r="I13300" s="75" t="n"/>
      <c r="J13300" s="75" t="n"/>
      <c r="K13300" s="75" t="n"/>
      <c r="L13300" s="75" t="n"/>
      <c r="M13300" s="75" t="n"/>
      <c r="N13300" s="75" t="n"/>
      <c r="O13300" s="75" t="n"/>
      <c r="P13300" s="75" t="n"/>
      <c r="Q13300" s="79" t="n"/>
      <c r="AR13300">
        <f>IF($AU$2&lt;&gt;5,NA(),IF(D13300=D13299,0,IF(AND(D22801=D13300,D13301=D13300),O13300+O13301+O22801,IF(D13301=D13300,O13301+O13300,O13300))))</f>
        <v/>
      </c>
      <c r="AS13300">
        <f>IF($AU$2&lt;&gt;5,NA(),IF(D13300=D13299,0,IF(AND(D22801=D13300,D13301=D13300),P13300+P13301+P22801,IF(D13301=D13300,P13301+P13300,P13300))))</f>
        <v/>
      </c>
      <c r="AT13300">
        <f>AR13300-AS13300</f>
        <v/>
      </c>
    </row>
    <row r="13301" ht="15.75" customHeight="1" s="121">
      <c r="B13301">
        <f>D13301&amp;Q13301&amp;E13301</f>
        <v/>
      </c>
      <c r="C13301" s="73" t="n"/>
      <c r="D13301" s="73" t="n"/>
      <c r="E13301" s="78" t="n"/>
      <c r="F13301" s="75" t="n"/>
      <c r="G13301" s="73" t="n"/>
      <c r="H13301" s="75" t="n"/>
      <c r="I13301" s="75" t="n"/>
      <c r="J13301" s="75" t="n"/>
      <c r="K13301" s="75" t="n"/>
      <c r="L13301" s="75" t="n"/>
      <c r="M13301" s="75" t="n"/>
      <c r="N13301" s="75" t="n"/>
      <c r="O13301" s="75" t="n"/>
      <c r="P13301" s="75" t="n"/>
      <c r="Q13301" s="79" t="n"/>
      <c r="AR13301">
        <f>IF($AU$2&lt;&gt;5,NA(),IF(D13301=D13300,0,IF(AND(D22802=D13301,D13302=D13301),O13301+O13302+O22802,IF(D13302=D13301,O13302+O13301,O13301))))</f>
        <v/>
      </c>
      <c r="AS13301">
        <f>IF($AU$2&lt;&gt;5,NA(),IF(D13301=D13300,0,IF(AND(D22802=D13301,D13302=D13301),P13301+P13302+P22802,IF(D13302=D13301,P13302+P13301,P13301))))</f>
        <v/>
      </c>
      <c r="AT13301">
        <f>AR13301-AS13301</f>
        <v/>
      </c>
    </row>
    <row r="13302" ht="15.75" customHeight="1" s="121">
      <c r="B13302">
        <f>D13302&amp;Q13302&amp;E13302</f>
        <v/>
      </c>
      <c r="C13302" s="73" t="n"/>
      <c r="D13302" s="73" t="n"/>
      <c r="E13302" s="78" t="n"/>
      <c r="F13302" s="75" t="n"/>
      <c r="G13302" s="73" t="n"/>
      <c r="H13302" s="75" t="n"/>
      <c r="I13302" s="75" t="n"/>
      <c r="J13302" s="75" t="n"/>
      <c r="K13302" s="75" t="n"/>
      <c r="L13302" s="75" t="n"/>
      <c r="M13302" s="75" t="n"/>
      <c r="N13302" s="75" t="n"/>
      <c r="O13302" s="75" t="n"/>
      <c r="P13302" s="75" t="n"/>
      <c r="Q13302" s="79" t="n"/>
      <c r="AR13302">
        <f>IF($AU$2&lt;&gt;5,NA(),IF(D13302=D13301,0,IF(AND(D22803=D13302,D13303=D13302),O13302+O13303+O22803,IF(D13303=D13302,O13303+O13302,O13302))))</f>
        <v/>
      </c>
      <c r="AS13302">
        <f>IF($AU$2&lt;&gt;5,NA(),IF(D13302=D13301,0,IF(AND(D22803=D13302,D13303=D13302),P13302+P13303+P22803,IF(D13303=D13302,P13303+P13302,P13302))))</f>
        <v/>
      </c>
      <c r="AT13302">
        <f>AR13302-AS13302</f>
        <v/>
      </c>
    </row>
    <row r="13303" ht="15.75" customHeight="1" s="121">
      <c r="B13303">
        <f>D13303&amp;Q13303&amp;E13303</f>
        <v/>
      </c>
      <c r="C13303" s="73" t="n"/>
      <c r="D13303" s="73" t="n"/>
      <c r="E13303" s="78" t="n"/>
      <c r="F13303" s="75" t="n"/>
      <c r="G13303" s="73" t="n"/>
      <c r="H13303" s="75" t="n"/>
      <c r="I13303" s="75" t="n"/>
      <c r="J13303" s="75" t="n"/>
      <c r="K13303" s="75" t="n"/>
      <c r="L13303" s="75" t="n"/>
      <c r="M13303" s="75" t="n"/>
      <c r="N13303" s="75" t="n"/>
      <c r="O13303" s="75" t="n"/>
      <c r="P13303" s="75" t="n"/>
      <c r="Q13303" s="79" t="n"/>
      <c r="AR13303">
        <f>IF($AU$2&lt;&gt;5,NA(),IF(D13303=D13302,0,IF(AND(D22804=D13303,D13304=D13303),O13303+O13304+O22804,IF(D13304=D13303,O13304+O13303,O13303))))</f>
        <v/>
      </c>
      <c r="AS13303">
        <f>IF($AU$2&lt;&gt;5,NA(),IF(D13303=D13302,0,IF(AND(D22804=D13303,D13304=D13303),P13303+P13304+P22804,IF(D13304=D13303,P13304+P13303,P13303))))</f>
        <v/>
      </c>
      <c r="AT13303">
        <f>AR13303-AS13303</f>
        <v/>
      </c>
    </row>
    <row r="13304" ht="15.75" customHeight="1" s="121">
      <c r="B13304">
        <f>D13304&amp;Q13304&amp;E13304</f>
        <v/>
      </c>
      <c r="C13304" s="73" t="n"/>
      <c r="D13304" s="73" t="n"/>
      <c r="E13304" s="78" t="n"/>
      <c r="F13304" s="75" t="n"/>
      <c r="G13304" s="73" t="n"/>
      <c r="H13304" s="75" t="n"/>
      <c r="I13304" s="75" t="n"/>
      <c r="J13304" s="75" t="n"/>
      <c r="K13304" s="75" t="n"/>
      <c r="L13304" s="75" t="n"/>
      <c r="M13304" s="75" t="n"/>
      <c r="N13304" s="75" t="n"/>
      <c r="O13304" s="75" t="n"/>
      <c r="P13304" s="75" t="n"/>
      <c r="Q13304" s="79" t="n"/>
      <c r="AR13304">
        <f>IF($AU$2&lt;&gt;5,NA(),IF(D13304=D13303,0,IF(AND(D22805=D13304,D13305=D13304),O13304+O13305+O22805,IF(D13305=D13304,O13305+O13304,O13304))))</f>
        <v/>
      </c>
      <c r="AS13304">
        <f>IF($AU$2&lt;&gt;5,NA(),IF(D13304=D13303,0,IF(AND(D22805=D13304,D13305=D13304),P13304+P13305+P22805,IF(D13305=D13304,P13305+P13304,P13304))))</f>
        <v/>
      </c>
      <c r="AT13304">
        <f>AR13304-AS13304</f>
        <v/>
      </c>
    </row>
    <row r="13305" ht="15.75" customHeight="1" s="121">
      <c r="B13305">
        <f>D13305&amp;Q13305&amp;E13305</f>
        <v/>
      </c>
      <c r="C13305" s="73" t="n"/>
      <c r="D13305" s="73" t="n"/>
      <c r="E13305" s="78" t="n"/>
      <c r="F13305" s="75" t="n"/>
      <c r="G13305" s="73" t="n"/>
      <c r="H13305" s="75" t="n"/>
      <c r="I13305" s="75" t="n"/>
      <c r="J13305" s="75" t="n"/>
      <c r="K13305" s="75" t="n"/>
      <c r="L13305" s="75" t="n"/>
      <c r="M13305" s="75" t="n"/>
      <c r="N13305" s="75" t="n"/>
      <c r="O13305" s="75" t="n"/>
      <c r="P13305" s="75" t="n"/>
      <c r="Q13305" s="79" t="n"/>
      <c r="AR13305">
        <f>IF($AU$2&lt;&gt;5,NA(),IF(D13305=D13304,0,IF(AND(D22806=D13305,D13306=D13305),O13305+O13306+O22806,IF(D13306=D13305,O13306+O13305,O13305))))</f>
        <v/>
      </c>
      <c r="AS13305">
        <f>IF($AU$2&lt;&gt;5,NA(),IF(D13305=D13304,0,IF(AND(D22806=D13305,D13306=D13305),P13305+P13306+P22806,IF(D13306=D13305,P13306+P13305,P13305))))</f>
        <v/>
      </c>
      <c r="AT13305">
        <f>AR13305-AS13305</f>
        <v/>
      </c>
    </row>
    <row r="13306" ht="15.75" customHeight="1" s="121">
      <c r="B13306">
        <f>D13306&amp;Q13306&amp;E13306</f>
        <v/>
      </c>
      <c r="C13306" s="73" t="n"/>
      <c r="D13306" s="73" t="n"/>
      <c r="E13306" s="78" t="n"/>
      <c r="F13306" s="75" t="n"/>
      <c r="G13306" s="73" t="n"/>
      <c r="H13306" s="75" t="n"/>
      <c r="I13306" s="75" t="n"/>
      <c r="J13306" s="75" t="n"/>
      <c r="K13306" s="75" t="n"/>
      <c r="L13306" s="75" t="n"/>
      <c r="M13306" s="75" t="n"/>
      <c r="N13306" s="75" t="n"/>
      <c r="O13306" s="75" t="n"/>
      <c r="P13306" s="75" t="n"/>
      <c r="Q13306" s="79" t="n"/>
      <c r="AR13306">
        <f>IF($AU$2&lt;&gt;5,NA(),IF(D13306=D13305,0,IF(AND(D22807=D13306,D13307=D13306),O13306+O13307+O22807,IF(D13307=D13306,O13307+O13306,O13306))))</f>
        <v/>
      </c>
      <c r="AS13306">
        <f>IF($AU$2&lt;&gt;5,NA(),IF(D13306=D13305,0,IF(AND(D22807=D13306,D13307=D13306),P13306+P13307+P22807,IF(D13307=D13306,P13307+P13306,P13306))))</f>
        <v/>
      </c>
      <c r="AT13306">
        <f>AR13306-AS13306</f>
        <v/>
      </c>
    </row>
    <row r="13307" ht="15.75" customHeight="1" s="121">
      <c r="B13307">
        <f>D13307&amp;Q13307&amp;E13307</f>
        <v/>
      </c>
      <c r="C13307" s="73" t="n"/>
      <c r="D13307" s="73" t="n"/>
      <c r="E13307" s="78" t="n"/>
      <c r="F13307" s="75" t="n"/>
      <c r="G13307" s="73" t="n"/>
      <c r="H13307" s="75" t="n"/>
      <c r="I13307" s="75" t="n"/>
      <c r="J13307" s="75" t="n"/>
      <c r="K13307" s="75" t="n"/>
      <c r="L13307" s="75" t="n"/>
      <c r="M13307" s="75" t="n"/>
      <c r="N13307" s="75" t="n"/>
      <c r="O13307" s="75" t="n"/>
      <c r="P13307" s="75" t="n"/>
      <c r="Q13307" s="79" t="n"/>
      <c r="AR13307">
        <f>IF($AU$2&lt;&gt;5,NA(),IF(D13307=D13306,0,IF(AND(D22808=D13307,D13308=D13307),O13307+O13308+O22808,IF(D13308=D13307,O13308+O13307,O13307))))</f>
        <v/>
      </c>
      <c r="AS13307">
        <f>IF($AU$2&lt;&gt;5,NA(),IF(D13307=D13306,0,IF(AND(D22808=D13307,D13308=D13307),P13307+P13308+P22808,IF(D13308=D13307,P13308+P13307,P13307))))</f>
        <v/>
      </c>
      <c r="AT13307">
        <f>AR13307-AS13307</f>
        <v/>
      </c>
    </row>
    <row r="13308" ht="15.75" customHeight="1" s="121">
      <c r="B13308">
        <f>D13308&amp;Q13308&amp;E13308</f>
        <v/>
      </c>
      <c r="C13308" s="73" t="n"/>
      <c r="D13308" s="73" t="n"/>
      <c r="E13308" s="78" t="n"/>
      <c r="F13308" s="75" t="n"/>
      <c r="G13308" s="73" t="n"/>
      <c r="H13308" s="75" t="n"/>
      <c r="I13308" s="75" t="n"/>
      <c r="J13308" s="75" t="n"/>
      <c r="K13308" s="75" t="n"/>
      <c r="L13308" s="75" t="n"/>
      <c r="M13308" s="75" t="n"/>
      <c r="N13308" s="75" t="n"/>
      <c r="O13308" s="75" t="n"/>
      <c r="P13308" s="75" t="n"/>
      <c r="Q13308" s="79" t="n"/>
      <c r="AR13308">
        <f>IF($AU$2&lt;&gt;5,NA(),IF(D13308=D13307,0,IF(AND(D22809=D13308,D13309=D13308),O13308+O13309+O22809,IF(D13309=D13308,O13309+O13308,O13308))))</f>
        <v/>
      </c>
      <c r="AS13308">
        <f>IF($AU$2&lt;&gt;5,NA(),IF(D13308=D13307,0,IF(AND(D22809=D13308,D13309=D13308),P13308+P13309+P22809,IF(D13309=D13308,P13309+P13308,P13308))))</f>
        <v/>
      </c>
      <c r="AT13308">
        <f>AR13308-AS13308</f>
        <v/>
      </c>
    </row>
    <row r="13309" ht="15.75" customHeight="1" s="121">
      <c r="B13309">
        <f>D13309&amp;Q13309&amp;E13309</f>
        <v/>
      </c>
      <c r="C13309" s="73" t="n"/>
      <c r="D13309" s="73" t="n"/>
      <c r="E13309" s="78" t="n"/>
      <c r="F13309" s="75" t="n"/>
      <c r="G13309" s="73" t="n"/>
      <c r="H13309" s="75" t="n"/>
      <c r="I13309" s="75" t="n"/>
      <c r="J13309" s="75" t="n"/>
      <c r="K13309" s="75" t="n"/>
      <c r="L13309" s="75" t="n"/>
      <c r="M13309" s="75" t="n"/>
      <c r="N13309" s="75" t="n"/>
      <c r="O13309" s="75" t="n"/>
      <c r="P13309" s="75" t="n"/>
      <c r="Q13309" s="79" t="n"/>
      <c r="AR13309">
        <f>IF($AU$2&lt;&gt;5,NA(),IF(D13309=D13308,0,IF(AND(D22810=D13309,D13310=D13309),O13309+O13310+O22810,IF(D13310=D13309,O13310+O13309,O13309))))</f>
        <v/>
      </c>
      <c r="AS13309">
        <f>IF($AU$2&lt;&gt;5,NA(),IF(D13309=D13308,0,IF(AND(D22810=D13309,D13310=D13309),P13309+P13310+P22810,IF(D13310=D13309,P13310+P13309,P13309))))</f>
        <v/>
      </c>
      <c r="AT13309">
        <f>AR13309-AS13309</f>
        <v/>
      </c>
    </row>
    <row r="13310" ht="15.75" customHeight="1" s="121">
      <c r="B13310">
        <f>D13310&amp;Q13310&amp;E13310</f>
        <v/>
      </c>
      <c r="C13310" s="73" t="n"/>
      <c r="D13310" s="73" t="n"/>
      <c r="E13310" s="78" t="n"/>
      <c r="F13310" s="75" t="n"/>
      <c r="G13310" s="73" t="n"/>
      <c r="H13310" s="75" t="n"/>
      <c r="I13310" s="75" t="n"/>
      <c r="J13310" s="75" t="n"/>
      <c r="K13310" s="75" t="n"/>
      <c r="L13310" s="75" t="n"/>
      <c r="M13310" s="75" t="n"/>
      <c r="N13310" s="75" t="n"/>
      <c r="O13310" s="75" t="n"/>
      <c r="P13310" s="75" t="n"/>
      <c r="Q13310" s="79" t="n"/>
      <c r="AR13310">
        <f>IF($AU$2&lt;&gt;5,NA(),IF(D13310=D13309,0,IF(AND(D22811=D13310,D13311=D13310),O13310+O13311+O22811,IF(D13311=D13310,O13311+O13310,O13310))))</f>
        <v/>
      </c>
      <c r="AS13310">
        <f>IF($AU$2&lt;&gt;5,NA(),IF(D13310=D13309,0,IF(AND(D22811=D13310,D13311=D13310),P13310+P13311+P22811,IF(D13311=D13310,P13311+P13310,P13310))))</f>
        <v/>
      </c>
      <c r="AT13310">
        <f>AR13310-AS13310</f>
        <v/>
      </c>
    </row>
    <row r="13311" ht="15.75" customHeight="1" s="121">
      <c r="B13311">
        <f>D13311&amp;Q13311&amp;E13311</f>
        <v/>
      </c>
      <c r="C13311" s="73" t="n"/>
      <c r="D13311" s="73" t="n"/>
      <c r="E13311" s="78" t="n"/>
      <c r="F13311" s="75" t="n"/>
      <c r="G13311" s="73" t="n"/>
      <c r="H13311" s="75" t="n"/>
      <c r="I13311" s="75" t="n"/>
      <c r="J13311" s="75" t="n"/>
      <c r="K13311" s="75" t="n"/>
      <c r="L13311" s="75" t="n"/>
      <c r="M13311" s="75" t="n"/>
      <c r="N13311" s="75" t="n"/>
      <c r="O13311" s="75" t="n"/>
      <c r="P13311" s="75" t="n"/>
      <c r="Q13311" s="79" t="n"/>
      <c r="AR13311">
        <f>IF($AU$2&lt;&gt;5,NA(),IF(D13311=D13310,0,IF(AND(D22812=D13311,D13312=D13311),O13311+O13312+O22812,IF(D13312=D13311,O13312+O13311,O13311))))</f>
        <v/>
      </c>
      <c r="AS13311">
        <f>IF($AU$2&lt;&gt;5,NA(),IF(D13311=D13310,0,IF(AND(D22812=D13311,D13312=D13311),P13311+P13312+P22812,IF(D13312=D13311,P13312+P13311,P13311))))</f>
        <v/>
      </c>
      <c r="AT13311">
        <f>AR13311-AS13311</f>
        <v/>
      </c>
    </row>
    <row r="13312" ht="15.75" customHeight="1" s="121">
      <c r="B13312">
        <f>D13312&amp;Q13312&amp;E13312</f>
        <v/>
      </c>
      <c r="C13312" s="73" t="n"/>
      <c r="D13312" s="73" t="n"/>
      <c r="E13312" s="78" t="n"/>
      <c r="F13312" s="75" t="n"/>
      <c r="G13312" s="73" t="n"/>
      <c r="H13312" s="75" t="n"/>
      <c r="I13312" s="75" t="n"/>
      <c r="J13312" s="75" t="n"/>
      <c r="K13312" s="75" t="n"/>
      <c r="L13312" s="75" t="n"/>
      <c r="M13312" s="75" t="n"/>
      <c r="N13312" s="75" t="n"/>
      <c r="O13312" s="75" t="n"/>
      <c r="P13312" s="75" t="n"/>
      <c r="Q13312" s="79" t="n"/>
      <c r="AR13312">
        <f>IF($AU$2&lt;&gt;5,NA(),IF(D13312=D13311,0,IF(AND(D22813=D13312,D13313=D13312),O13312+O13313+O22813,IF(D13313=D13312,O13313+O13312,O13312))))</f>
        <v/>
      </c>
      <c r="AS13312">
        <f>IF($AU$2&lt;&gt;5,NA(),IF(D13312=D13311,0,IF(AND(D22813=D13312,D13313=D13312),P13312+P13313+P22813,IF(D13313=D13312,P13313+P13312,P13312))))</f>
        <v/>
      </c>
      <c r="AT13312">
        <f>AR13312-AS13312</f>
        <v/>
      </c>
    </row>
    <row r="13313" ht="15.75" customHeight="1" s="121">
      <c r="B13313">
        <f>D13313&amp;Q13313&amp;E13313</f>
        <v/>
      </c>
      <c r="C13313" s="73" t="n"/>
      <c r="D13313" s="73" t="n"/>
      <c r="E13313" s="78" t="n"/>
      <c r="F13313" s="75" t="n"/>
      <c r="G13313" s="73" t="n"/>
      <c r="H13313" s="75" t="n"/>
      <c r="I13313" s="75" t="n"/>
      <c r="J13313" s="75" t="n"/>
      <c r="K13313" s="75" t="n"/>
      <c r="L13313" s="75" t="n"/>
      <c r="M13313" s="75" t="n"/>
      <c r="N13313" s="75" t="n"/>
      <c r="O13313" s="75" t="n"/>
      <c r="P13313" s="75" t="n"/>
      <c r="Q13313" s="79" t="n"/>
      <c r="AR13313">
        <f>IF($AU$2&lt;&gt;5,NA(),IF(D13313=D13312,0,IF(AND(D22814=D13313,D13314=D13313),O13313+O13314+O22814,IF(D13314=D13313,O13314+O13313,O13313))))</f>
        <v/>
      </c>
      <c r="AS13313">
        <f>IF($AU$2&lt;&gt;5,NA(),IF(D13313=D13312,0,IF(AND(D22814=D13313,D13314=D13313),P13313+P13314+P22814,IF(D13314=D13313,P13314+P13313,P13313))))</f>
        <v/>
      </c>
      <c r="AT13313">
        <f>AR13313-AS13313</f>
        <v/>
      </c>
    </row>
    <row r="13314" ht="15.75" customHeight="1" s="121">
      <c r="B13314">
        <f>D13314&amp;Q13314&amp;E13314</f>
        <v/>
      </c>
      <c r="C13314" s="73" t="n"/>
      <c r="D13314" s="73" t="n"/>
      <c r="E13314" s="78" t="n"/>
      <c r="F13314" s="75" t="n"/>
      <c r="G13314" s="73" t="n"/>
      <c r="H13314" s="75" t="n"/>
      <c r="I13314" s="75" t="n"/>
      <c r="J13314" s="75" t="n"/>
      <c r="K13314" s="75" t="n"/>
      <c r="L13314" s="75" t="n"/>
      <c r="M13314" s="75" t="n"/>
      <c r="N13314" s="75" t="n"/>
      <c r="O13314" s="75" t="n"/>
      <c r="P13314" s="75" t="n"/>
      <c r="Q13314" s="79" t="n"/>
      <c r="AR13314">
        <f>IF($AU$2&lt;&gt;5,NA(),IF(D13314=D13313,0,IF(AND(D22815=D13314,D13315=D13314),O13314+O13315+O22815,IF(D13315=D13314,O13315+O13314,O13314))))</f>
        <v/>
      </c>
      <c r="AS13314">
        <f>IF($AU$2&lt;&gt;5,NA(),IF(D13314=D13313,0,IF(AND(D22815=D13314,D13315=D13314),P13314+P13315+P22815,IF(D13315=D13314,P13315+P13314,P13314))))</f>
        <v/>
      </c>
      <c r="AT13314">
        <f>AR13314-AS13314</f>
        <v/>
      </c>
    </row>
    <row r="13315" ht="15.75" customHeight="1" s="121">
      <c r="B13315">
        <f>D13315&amp;Q13315&amp;E13315</f>
        <v/>
      </c>
      <c r="C13315" s="73" t="n"/>
      <c r="D13315" s="73" t="n"/>
      <c r="E13315" s="78" t="n"/>
      <c r="F13315" s="75" t="n"/>
      <c r="G13315" s="73" t="n"/>
      <c r="H13315" s="75" t="n"/>
      <c r="I13315" s="75" t="n"/>
      <c r="J13315" s="75" t="n"/>
      <c r="K13315" s="75" t="n"/>
      <c r="L13315" s="75" t="n"/>
      <c r="M13315" s="75" t="n"/>
      <c r="N13315" s="75" t="n"/>
      <c r="O13315" s="75" t="n"/>
      <c r="P13315" s="75" t="n"/>
      <c r="Q13315" s="79" t="n"/>
      <c r="AR13315">
        <f>IF($AU$2&lt;&gt;5,NA(),IF(D13315=D13314,0,IF(AND(D22816=D13315,D13316=D13315),O13315+O13316+O22816,IF(D13316=D13315,O13316+O13315,O13315))))</f>
        <v/>
      </c>
      <c r="AS13315">
        <f>IF($AU$2&lt;&gt;5,NA(),IF(D13315=D13314,0,IF(AND(D22816=D13315,D13316=D13315),P13315+P13316+P22816,IF(D13316=D13315,P13316+P13315,P13315))))</f>
        <v/>
      </c>
      <c r="AT13315">
        <f>AR13315-AS13315</f>
        <v/>
      </c>
    </row>
    <row r="13316" ht="15.75" customHeight="1" s="121">
      <c r="B13316">
        <f>D13316&amp;Q13316&amp;E13316</f>
        <v/>
      </c>
      <c r="C13316" s="73" t="n"/>
      <c r="D13316" s="73" t="n"/>
      <c r="E13316" s="78" t="n"/>
      <c r="F13316" s="75" t="n"/>
      <c r="G13316" s="73" t="n"/>
      <c r="H13316" s="75" t="n"/>
      <c r="I13316" s="75" t="n"/>
      <c r="J13316" s="75" t="n"/>
      <c r="K13316" s="75" t="n"/>
      <c r="L13316" s="75" t="n"/>
      <c r="M13316" s="75" t="n"/>
      <c r="N13316" s="75" t="n"/>
      <c r="O13316" s="75" t="n"/>
      <c r="P13316" s="75" t="n"/>
      <c r="Q13316" s="79" t="n"/>
      <c r="AR13316">
        <f>IF($AU$2&lt;&gt;5,NA(),IF(D13316=D13315,0,IF(AND(D22817=D13316,D13317=D13316),O13316+O13317+O22817,IF(D13317=D13316,O13317+O13316,O13316))))</f>
        <v/>
      </c>
      <c r="AS13316">
        <f>IF($AU$2&lt;&gt;5,NA(),IF(D13316=D13315,0,IF(AND(D22817=D13316,D13317=D13316),P13316+P13317+P22817,IF(D13317=D13316,P13317+P13316,P13316))))</f>
        <v/>
      </c>
      <c r="AT13316">
        <f>AR13316-AS13316</f>
        <v/>
      </c>
    </row>
    <row r="13317" ht="15.75" customHeight="1" s="121">
      <c r="B13317">
        <f>D13317&amp;Q13317&amp;E13317</f>
        <v/>
      </c>
      <c r="C13317" s="73" t="n"/>
      <c r="D13317" s="73" t="n"/>
      <c r="E13317" s="78" t="n"/>
      <c r="F13317" s="75" t="n"/>
      <c r="G13317" s="73" t="n"/>
      <c r="H13317" s="75" t="n"/>
      <c r="I13317" s="75" t="n"/>
      <c r="J13317" s="75" t="n"/>
      <c r="K13317" s="75" t="n"/>
      <c r="L13317" s="75" t="n"/>
      <c r="M13317" s="75" t="n"/>
      <c r="N13317" s="75" t="n"/>
      <c r="O13317" s="75" t="n"/>
      <c r="P13317" s="75" t="n"/>
      <c r="Q13317" s="79" t="n"/>
      <c r="AR13317">
        <f>IF($AU$2&lt;&gt;5,NA(),IF(D13317=D13316,0,IF(AND(D22818=D13317,D13318=D13317),O13317+O13318+O22818,IF(D13318=D13317,O13318+O13317,O13317))))</f>
        <v/>
      </c>
      <c r="AS13317">
        <f>IF($AU$2&lt;&gt;5,NA(),IF(D13317=D13316,0,IF(AND(D22818=D13317,D13318=D13317),P13317+P13318+P22818,IF(D13318=D13317,P13318+P13317,P13317))))</f>
        <v/>
      </c>
      <c r="AT13317">
        <f>AR13317-AS13317</f>
        <v/>
      </c>
    </row>
    <row r="13318" ht="15.75" customHeight="1" s="121">
      <c r="B13318">
        <f>D13318&amp;Q13318&amp;E13318</f>
        <v/>
      </c>
      <c r="C13318" s="73" t="n"/>
      <c r="D13318" s="73" t="n"/>
      <c r="E13318" s="78" t="n"/>
      <c r="F13318" s="75" t="n"/>
      <c r="G13318" s="73" t="n"/>
      <c r="H13318" s="75" t="n"/>
      <c r="I13318" s="75" t="n"/>
      <c r="J13318" s="75" t="n"/>
      <c r="K13318" s="75" t="n"/>
      <c r="L13318" s="75" t="n"/>
      <c r="M13318" s="75" t="n"/>
      <c r="N13318" s="75" t="n"/>
      <c r="O13318" s="75" t="n"/>
      <c r="P13318" s="75" t="n"/>
      <c r="Q13318" s="79" t="n"/>
      <c r="AR13318">
        <f>IF($AU$2&lt;&gt;5,NA(),IF(D13318=D13317,0,IF(AND(D22819=D13318,D13319=D13318),O13318+O13319+O22819,IF(D13319=D13318,O13319+O13318,O13318))))</f>
        <v/>
      </c>
      <c r="AS13318">
        <f>IF($AU$2&lt;&gt;5,NA(),IF(D13318=D13317,0,IF(AND(D22819=D13318,D13319=D13318),P13318+P13319+P22819,IF(D13319=D13318,P13319+P13318,P13318))))</f>
        <v/>
      </c>
      <c r="AT13318">
        <f>AR13318-AS13318</f>
        <v/>
      </c>
    </row>
    <row r="13319" ht="15.75" customHeight="1" s="121">
      <c r="B13319">
        <f>D13319&amp;Q13319&amp;E13319</f>
        <v/>
      </c>
      <c r="C13319" s="73" t="n"/>
      <c r="D13319" s="73" t="n"/>
      <c r="E13319" s="78" t="n"/>
      <c r="F13319" s="75" t="n"/>
      <c r="G13319" s="73" t="n"/>
      <c r="H13319" s="75" t="n"/>
      <c r="I13319" s="75" t="n"/>
      <c r="J13319" s="75" t="n"/>
      <c r="K13319" s="75" t="n"/>
      <c r="L13319" s="75" t="n"/>
      <c r="M13319" s="75" t="n"/>
      <c r="N13319" s="75" t="n"/>
      <c r="O13319" s="75" t="n"/>
      <c r="P13319" s="75" t="n"/>
      <c r="Q13319" s="79" t="n"/>
      <c r="AR13319">
        <f>IF($AU$2&lt;&gt;5,NA(),IF(D13319=D13318,0,IF(AND(D22820=D13319,D13320=D13319),O13319+O13320+O22820,IF(D13320=D13319,O13320+O13319,O13319))))</f>
        <v/>
      </c>
      <c r="AS13319">
        <f>IF($AU$2&lt;&gt;5,NA(),IF(D13319=D13318,0,IF(AND(D22820=D13319,D13320=D13319),P13319+P13320+P22820,IF(D13320=D13319,P13320+P13319,P13319))))</f>
        <v/>
      </c>
      <c r="AT13319">
        <f>AR13319-AS13319</f>
        <v/>
      </c>
    </row>
    <row r="13320" ht="15.75" customHeight="1" s="121">
      <c r="B13320">
        <f>D13320&amp;Q13320&amp;E13320</f>
        <v/>
      </c>
      <c r="C13320" s="73" t="n"/>
      <c r="D13320" s="73" t="n"/>
      <c r="E13320" s="78" t="n"/>
      <c r="F13320" s="75" t="n"/>
      <c r="G13320" s="73" t="n"/>
      <c r="H13320" s="75" t="n"/>
      <c r="I13320" s="75" t="n"/>
      <c r="J13320" s="75" t="n"/>
      <c r="K13320" s="75" t="n"/>
      <c r="L13320" s="75" t="n"/>
      <c r="M13320" s="75" t="n"/>
      <c r="N13320" s="75" t="n"/>
      <c r="O13320" s="75" t="n"/>
      <c r="P13320" s="75" t="n"/>
      <c r="Q13320" s="79" t="n"/>
      <c r="AR13320">
        <f>IF($AU$2&lt;&gt;5,NA(),IF(D13320=D13319,0,IF(AND(D22821=D13320,D13321=D13320),O13320+O13321+O22821,IF(D13321=D13320,O13321+O13320,O13320))))</f>
        <v/>
      </c>
      <c r="AS13320">
        <f>IF($AU$2&lt;&gt;5,NA(),IF(D13320=D13319,0,IF(AND(D22821=D13320,D13321=D13320),P13320+P13321+P22821,IF(D13321=D13320,P13321+P13320,P13320))))</f>
        <v/>
      </c>
      <c r="AT13320">
        <f>AR13320-AS13320</f>
        <v/>
      </c>
    </row>
    <row r="13321" ht="15.75" customHeight="1" s="121">
      <c r="B13321">
        <f>D13321&amp;Q13321&amp;E13321</f>
        <v/>
      </c>
      <c r="C13321" s="73" t="n"/>
      <c r="D13321" s="73" t="n"/>
      <c r="E13321" s="78" t="n"/>
      <c r="F13321" s="75" t="n"/>
      <c r="G13321" s="73" t="n"/>
      <c r="H13321" s="75" t="n"/>
      <c r="I13321" s="75" t="n"/>
      <c r="J13321" s="75" t="n"/>
      <c r="K13321" s="75" t="n"/>
      <c r="L13321" s="75" t="n"/>
      <c r="M13321" s="75" t="n"/>
      <c r="N13321" s="75" t="n"/>
      <c r="O13321" s="75" t="n"/>
      <c r="P13321" s="75" t="n"/>
      <c r="Q13321" s="79" t="n"/>
      <c r="AR13321">
        <f>IF($AU$2&lt;&gt;5,NA(),IF(D13321=D13320,0,IF(AND(D22822=D13321,D13322=D13321),O13321+O13322+O22822,IF(D13322=D13321,O13322+O13321,O13321))))</f>
        <v/>
      </c>
      <c r="AS13321">
        <f>IF($AU$2&lt;&gt;5,NA(),IF(D13321=D13320,0,IF(AND(D22822=D13321,D13322=D13321),P13321+P13322+P22822,IF(D13322=D13321,P13322+P13321,P13321))))</f>
        <v/>
      </c>
      <c r="AT13321">
        <f>AR13321-AS13321</f>
        <v/>
      </c>
    </row>
    <row r="13322" ht="15.75" customHeight="1" s="121">
      <c r="B13322">
        <f>D13322&amp;Q13322&amp;E13322</f>
        <v/>
      </c>
      <c r="C13322" s="73" t="n"/>
      <c r="D13322" s="73" t="n"/>
      <c r="E13322" s="78" t="n"/>
      <c r="F13322" s="75" t="n"/>
      <c r="G13322" s="73" t="n"/>
      <c r="H13322" s="75" t="n"/>
      <c r="I13322" s="75" t="n"/>
      <c r="J13322" s="75" t="n"/>
      <c r="K13322" s="75" t="n"/>
      <c r="L13322" s="75" t="n"/>
      <c r="M13322" s="75" t="n"/>
      <c r="N13322" s="75" t="n"/>
      <c r="O13322" s="75" t="n"/>
      <c r="P13322" s="75" t="n"/>
      <c r="Q13322" s="79" t="n"/>
      <c r="AR13322">
        <f>IF($AU$2&lt;&gt;5,NA(),IF(D13322=D13321,0,IF(AND(D22823=D13322,D13323=D13322),O13322+O13323+O22823,IF(D13323=D13322,O13323+O13322,O13322))))</f>
        <v/>
      </c>
      <c r="AS13322">
        <f>IF($AU$2&lt;&gt;5,NA(),IF(D13322=D13321,0,IF(AND(D22823=D13322,D13323=D13322),P13322+P13323+P22823,IF(D13323=D13322,P13323+P13322,P13322))))</f>
        <v/>
      </c>
      <c r="AT13322">
        <f>AR13322-AS13322</f>
        <v/>
      </c>
    </row>
    <row r="13323" ht="15.75" customHeight="1" s="121">
      <c r="B13323">
        <f>D13323&amp;Q13323&amp;E13323</f>
        <v/>
      </c>
      <c r="C13323" s="73" t="n"/>
      <c r="D13323" s="73" t="n"/>
      <c r="E13323" s="78" t="n"/>
      <c r="F13323" s="75" t="n"/>
      <c r="G13323" s="73" t="n"/>
      <c r="H13323" s="75" t="n"/>
      <c r="I13323" s="75" t="n"/>
      <c r="J13323" s="75" t="n"/>
      <c r="K13323" s="75" t="n"/>
      <c r="L13323" s="75" t="n"/>
      <c r="M13323" s="75" t="n"/>
      <c r="N13323" s="75" t="n"/>
      <c r="O13323" s="75" t="n"/>
      <c r="P13323" s="75" t="n"/>
      <c r="Q13323" s="79" t="n"/>
      <c r="AR13323">
        <f>IF($AU$2&lt;&gt;5,NA(),IF(D13323=D13322,0,IF(AND(D22824=D13323,D13324=D13323),O13323+O13324+O22824,IF(D13324=D13323,O13324+O13323,O13323))))</f>
        <v/>
      </c>
      <c r="AS13323">
        <f>IF($AU$2&lt;&gt;5,NA(),IF(D13323=D13322,0,IF(AND(D22824=D13323,D13324=D13323),P13323+P13324+P22824,IF(D13324=D13323,P13324+P13323,P13323))))</f>
        <v/>
      </c>
      <c r="AT13323">
        <f>AR13323-AS13323</f>
        <v/>
      </c>
    </row>
    <row r="13324" ht="15.75" customHeight="1" s="121">
      <c r="B13324">
        <f>D13324&amp;Q13324&amp;E13324</f>
        <v/>
      </c>
      <c r="C13324" s="73" t="n"/>
      <c r="D13324" s="73" t="n"/>
      <c r="E13324" s="78" t="n"/>
      <c r="F13324" s="75" t="n"/>
      <c r="G13324" s="73" t="n"/>
      <c r="H13324" s="75" t="n"/>
      <c r="I13324" s="75" t="n"/>
      <c r="J13324" s="75" t="n"/>
      <c r="K13324" s="75" t="n"/>
      <c r="L13324" s="75" t="n"/>
      <c r="M13324" s="75" t="n"/>
      <c r="N13324" s="75" t="n"/>
      <c r="O13324" s="75" t="n"/>
      <c r="P13324" s="75" t="n"/>
      <c r="Q13324" s="79" t="n"/>
      <c r="AR13324">
        <f>IF($AU$2&lt;&gt;5,NA(),IF(D13324=D13323,0,IF(AND(D22825=D13324,D13325=D13324),O13324+O13325+O22825,IF(D13325=D13324,O13325+O13324,O13324))))</f>
        <v/>
      </c>
      <c r="AS13324">
        <f>IF($AU$2&lt;&gt;5,NA(),IF(D13324=D13323,0,IF(AND(D22825=D13324,D13325=D13324),P13324+P13325+P22825,IF(D13325=D13324,P13325+P13324,P13324))))</f>
        <v/>
      </c>
      <c r="AT13324">
        <f>AR13324-AS13324</f>
        <v/>
      </c>
    </row>
    <row r="13325" ht="15.75" customHeight="1" s="121">
      <c r="B13325">
        <f>D13325&amp;Q13325&amp;E13325</f>
        <v/>
      </c>
      <c r="C13325" s="73" t="n"/>
      <c r="D13325" s="73" t="n"/>
      <c r="E13325" s="78" t="n"/>
      <c r="F13325" s="75" t="n"/>
      <c r="G13325" s="73" t="n"/>
      <c r="H13325" s="75" t="n"/>
      <c r="I13325" s="75" t="n"/>
      <c r="J13325" s="75" t="n"/>
      <c r="K13325" s="75" t="n"/>
      <c r="L13325" s="75" t="n"/>
      <c r="M13325" s="75" t="n"/>
      <c r="N13325" s="75" t="n"/>
      <c r="O13325" s="75" t="n"/>
      <c r="P13325" s="75" t="n"/>
      <c r="Q13325" s="79" t="n"/>
      <c r="AR13325">
        <f>IF($AU$2&lt;&gt;5,NA(),IF(D13325=D13324,0,IF(AND(D22826=D13325,D13326=D13325),O13325+O13326+O22826,IF(D13326=D13325,O13326+O13325,O13325))))</f>
        <v/>
      </c>
      <c r="AS13325">
        <f>IF($AU$2&lt;&gt;5,NA(),IF(D13325=D13324,0,IF(AND(D22826=D13325,D13326=D13325),P13325+P13326+P22826,IF(D13326=D13325,P13326+P13325,P13325))))</f>
        <v/>
      </c>
      <c r="AT13325">
        <f>AR13325-AS13325</f>
        <v/>
      </c>
    </row>
    <row r="13326" ht="15.75" customHeight="1" s="121">
      <c r="B13326">
        <f>D13326&amp;Q13326&amp;E13326</f>
        <v/>
      </c>
      <c r="C13326" s="73" t="n"/>
      <c r="D13326" s="73" t="n"/>
      <c r="E13326" s="78" t="n"/>
      <c r="F13326" s="75" t="n"/>
      <c r="G13326" s="73" t="n"/>
      <c r="H13326" s="75" t="n"/>
      <c r="I13326" s="75" t="n"/>
      <c r="J13326" s="75" t="n"/>
      <c r="K13326" s="75" t="n"/>
      <c r="L13326" s="75" t="n"/>
      <c r="M13326" s="75" t="n"/>
      <c r="N13326" s="75" t="n"/>
      <c r="O13326" s="75" t="n"/>
      <c r="P13326" s="75" t="n"/>
      <c r="Q13326" s="79" t="n"/>
      <c r="AR13326">
        <f>IF($AU$2&lt;&gt;5,NA(),IF(D13326=D13325,0,IF(AND(D22827=D13326,D13327=D13326),O13326+O13327+O22827,IF(D13327=D13326,O13327+O13326,O13326))))</f>
        <v/>
      </c>
      <c r="AS13326">
        <f>IF($AU$2&lt;&gt;5,NA(),IF(D13326=D13325,0,IF(AND(D22827=D13326,D13327=D13326),P13326+P13327+P22827,IF(D13327=D13326,P13327+P13326,P13326))))</f>
        <v/>
      </c>
      <c r="AT13326">
        <f>AR13326-AS13326</f>
        <v/>
      </c>
    </row>
    <row r="13327" ht="15.75" customHeight="1" s="121">
      <c r="B13327">
        <f>D13327&amp;Q13327&amp;E13327</f>
        <v/>
      </c>
      <c r="C13327" s="73" t="n"/>
      <c r="D13327" s="73" t="n"/>
      <c r="E13327" s="78" t="n"/>
      <c r="F13327" s="75" t="n"/>
      <c r="G13327" s="73" t="n"/>
      <c r="H13327" s="75" t="n"/>
      <c r="I13327" s="75" t="n"/>
      <c r="J13327" s="75" t="n"/>
      <c r="K13327" s="75" t="n"/>
      <c r="L13327" s="75" t="n"/>
      <c r="M13327" s="75" t="n"/>
      <c r="N13327" s="75" t="n"/>
      <c r="O13327" s="75" t="n"/>
      <c r="P13327" s="75" t="n"/>
      <c r="Q13327" s="79" t="n"/>
      <c r="AR13327">
        <f>IF($AU$2&lt;&gt;5,NA(),IF(D13327=D13326,0,IF(AND(D22828=D13327,D13328=D13327),O13327+O13328+O22828,IF(D13328=D13327,O13328+O13327,O13327))))</f>
        <v/>
      </c>
      <c r="AS13327">
        <f>IF($AU$2&lt;&gt;5,NA(),IF(D13327=D13326,0,IF(AND(D22828=D13327,D13328=D13327),P13327+P13328+P22828,IF(D13328=D13327,P13328+P13327,P13327))))</f>
        <v/>
      </c>
      <c r="AT13327">
        <f>AR13327-AS13327</f>
        <v/>
      </c>
    </row>
    <row r="13328" ht="15.75" customHeight="1" s="121">
      <c r="B13328">
        <f>D13328&amp;Q13328&amp;E13328</f>
        <v/>
      </c>
      <c r="C13328" s="73" t="n"/>
      <c r="D13328" s="73" t="n"/>
      <c r="E13328" s="78" t="n"/>
      <c r="F13328" s="75" t="n"/>
      <c r="G13328" s="73" t="n"/>
      <c r="H13328" s="75" t="n"/>
      <c r="I13328" s="75" t="n"/>
      <c r="J13328" s="75" t="n"/>
      <c r="K13328" s="75" t="n"/>
      <c r="L13328" s="75" t="n"/>
      <c r="M13328" s="75" t="n"/>
      <c r="N13328" s="75" t="n"/>
      <c r="O13328" s="75" t="n"/>
      <c r="P13328" s="75" t="n"/>
      <c r="Q13328" s="79" t="n"/>
      <c r="AR13328">
        <f>IF($AU$2&lt;&gt;5,NA(),IF(D13328=D13327,0,IF(AND(D22829=D13328,D13329=D13328),O13328+O13329+O22829,IF(D13329=D13328,O13329+O13328,O13328))))</f>
        <v/>
      </c>
      <c r="AS13328">
        <f>IF($AU$2&lt;&gt;5,NA(),IF(D13328=D13327,0,IF(AND(D22829=D13328,D13329=D13328),P13328+P13329+P22829,IF(D13329=D13328,P13329+P13328,P13328))))</f>
        <v/>
      </c>
      <c r="AT13328">
        <f>AR13328-AS13328</f>
        <v/>
      </c>
    </row>
    <row r="13329" ht="15.75" customHeight="1" s="121">
      <c r="B13329">
        <f>D13329&amp;Q13329&amp;E13329</f>
        <v/>
      </c>
      <c r="C13329" s="73" t="n"/>
      <c r="D13329" s="73" t="n"/>
      <c r="E13329" s="78" t="n"/>
      <c r="F13329" s="75" t="n"/>
      <c r="G13329" s="73" t="n"/>
      <c r="H13329" s="75" t="n"/>
      <c r="I13329" s="75" t="n"/>
      <c r="J13329" s="75" t="n"/>
      <c r="K13329" s="75" t="n"/>
      <c r="L13329" s="75" t="n"/>
      <c r="M13329" s="75" t="n"/>
      <c r="N13329" s="75" t="n"/>
      <c r="O13329" s="75" t="n"/>
      <c r="P13329" s="75" t="n"/>
      <c r="Q13329" s="79" t="n"/>
      <c r="AR13329">
        <f>IF($AU$2&lt;&gt;5,NA(),IF(D13329=D13328,0,IF(AND(D22830=D13329,D13330=D13329),O13329+O13330+O22830,IF(D13330=D13329,O13330+O13329,O13329))))</f>
        <v/>
      </c>
      <c r="AS13329">
        <f>IF($AU$2&lt;&gt;5,NA(),IF(D13329=D13328,0,IF(AND(D22830=D13329,D13330=D13329),P13329+P13330+P22830,IF(D13330=D13329,P13330+P13329,P13329))))</f>
        <v/>
      </c>
      <c r="AT13329">
        <f>AR13329-AS13329</f>
        <v/>
      </c>
    </row>
    <row r="13330" ht="15.75" customHeight="1" s="121">
      <c r="B13330">
        <f>D13330&amp;Q13330&amp;E13330</f>
        <v/>
      </c>
      <c r="C13330" s="73" t="n"/>
      <c r="D13330" s="73" t="n"/>
      <c r="E13330" s="78" t="n"/>
      <c r="F13330" s="75" t="n"/>
      <c r="G13330" s="73" t="n"/>
      <c r="H13330" s="75" t="n"/>
      <c r="I13330" s="75" t="n"/>
      <c r="J13330" s="75" t="n"/>
      <c r="K13330" s="75" t="n"/>
      <c r="L13330" s="75" t="n"/>
      <c r="M13330" s="75" t="n"/>
      <c r="N13330" s="75" t="n"/>
      <c r="O13330" s="75" t="n"/>
      <c r="P13330" s="75" t="n"/>
      <c r="Q13330" s="79" t="n"/>
      <c r="AR13330">
        <f>IF($AU$2&lt;&gt;5,NA(),IF(D13330=D13329,0,IF(AND(D22831=D13330,D13331=D13330),O13330+O13331+O22831,IF(D13331=D13330,O13331+O13330,O13330))))</f>
        <v/>
      </c>
      <c r="AS13330">
        <f>IF($AU$2&lt;&gt;5,NA(),IF(D13330=D13329,0,IF(AND(D22831=D13330,D13331=D13330),P13330+P13331+P22831,IF(D13331=D13330,P13331+P13330,P13330))))</f>
        <v/>
      </c>
      <c r="AT13330">
        <f>AR13330-AS13330</f>
        <v/>
      </c>
    </row>
    <row r="13331" ht="15.75" customHeight="1" s="121">
      <c r="B13331">
        <f>D13331&amp;Q13331&amp;E13331</f>
        <v/>
      </c>
      <c r="C13331" s="73" t="n"/>
      <c r="D13331" s="73" t="n"/>
      <c r="E13331" s="78" t="n"/>
      <c r="F13331" s="75" t="n"/>
      <c r="G13331" s="73" t="n"/>
      <c r="H13331" s="75" t="n"/>
      <c r="I13331" s="75" t="n"/>
      <c r="J13331" s="75" t="n"/>
      <c r="K13331" s="75" t="n"/>
      <c r="L13331" s="75" t="n"/>
      <c r="M13331" s="75" t="n"/>
      <c r="N13331" s="75" t="n"/>
      <c r="O13331" s="75" t="n"/>
      <c r="P13331" s="75" t="n"/>
      <c r="Q13331" s="79" t="n"/>
      <c r="AR13331">
        <f>IF($AU$2&lt;&gt;5,NA(),IF(D13331=D13330,0,IF(AND(D22832=D13331,D13332=D13331),O13331+O13332+O22832,IF(D13332=D13331,O13332+O13331,O13331))))</f>
        <v/>
      </c>
      <c r="AS13331">
        <f>IF($AU$2&lt;&gt;5,NA(),IF(D13331=D13330,0,IF(AND(D22832=D13331,D13332=D13331),P13331+P13332+P22832,IF(D13332=D13331,P13332+P13331,P13331))))</f>
        <v/>
      </c>
      <c r="AT13331">
        <f>AR13331-AS13331</f>
        <v/>
      </c>
    </row>
    <row r="13332" ht="15.75" customHeight="1" s="121">
      <c r="B13332">
        <f>D13332&amp;Q13332&amp;E13332</f>
        <v/>
      </c>
      <c r="C13332" s="73" t="n"/>
      <c r="D13332" s="73" t="n"/>
      <c r="E13332" s="78" t="n"/>
      <c r="F13332" s="75" t="n"/>
      <c r="G13332" s="73" t="n"/>
      <c r="H13332" s="75" t="n"/>
      <c r="I13332" s="75" t="n"/>
      <c r="J13332" s="75" t="n"/>
      <c r="K13332" s="75" t="n"/>
      <c r="L13332" s="75" t="n"/>
      <c r="M13332" s="75" t="n"/>
      <c r="N13332" s="75" t="n"/>
      <c r="O13332" s="75" t="n"/>
      <c r="P13332" s="75" t="n"/>
      <c r="Q13332" s="79" t="n"/>
      <c r="AR13332">
        <f>IF($AU$2&lt;&gt;5,NA(),IF(D13332=D13331,0,IF(AND(D22833=D13332,D13333=D13332),O13332+O13333+O22833,IF(D13333=D13332,O13333+O13332,O13332))))</f>
        <v/>
      </c>
      <c r="AS13332">
        <f>IF($AU$2&lt;&gt;5,NA(),IF(D13332=D13331,0,IF(AND(D22833=D13332,D13333=D13332),P13332+P13333+P22833,IF(D13333=D13332,P13333+P13332,P13332))))</f>
        <v/>
      </c>
      <c r="AT13332">
        <f>AR13332-AS13332</f>
        <v/>
      </c>
    </row>
    <row r="13333" ht="15.75" customHeight="1" s="121">
      <c r="B13333">
        <f>D13333&amp;Q13333&amp;E13333</f>
        <v/>
      </c>
      <c r="C13333" s="73" t="n"/>
      <c r="D13333" s="73" t="n"/>
      <c r="E13333" s="78" t="n"/>
      <c r="F13333" s="75" t="n"/>
      <c r="G13333" s="73" t="n"/>
      <c r="H13333" s="75" t="n"/>
      <c r="I13333" s="75" t="n"/>
      <c r="J13333" s="75" t="n"/>
      <c r="K13333" s="75" t="n"/>
      <c r="L13333" s="75" t="n"/>
      <c r="M13333" s="75" t="n"/>
      <c r="N13333" s="75" t="n"/>
      <c r="O13333" s="75" t="n"/>
      <c r="P13333" s="75" t="n"/>
      <c r="Q13333" s="79" t="n"/>
      <c r="AR13333">
        <f>IF($AU$2&lt;&gt;5,NA(),IF(D13333=D13332,0,IF(AND(D22834=D13333,D13334=D13333),O13333+O13334+O22834,IF(D13334=D13333,O13334+O13333,O13333))))</f>
        <v/>
      </c>
      <c r="AS13333">
        <f>IF($AU$2&lt;&gt;5,NA(),IF(D13333=D13332,0,IF(AND(D22834=D13333,D13334=D13333),P13333+P13334+P22834,IF(D13334=D13333,P13334+P13333,P13333))))</f>
        <v/>
      </c>
      <c r="AT13333">
        <f>AR13333-AS13333</f>
        <v/>
      </c>
    </row>
    <row r="13334" ht="15.75" customHeight="1" s="121">
      <c r="B13334">
        <f>D13334&amp;Q13334&amp;E13334</f>
        <v/>
      </c>
      <c r="C13334" s="73" t="n"/>
      <c r="D13334" s="73" t="n"/>
      <c r="E13334" s="78" t="n"/>
      <c r="F13334" s="75" t="n"/>
      <c r="G13334" s="73" t="n"/>
      <c r="H13334" s="75" t="n"/>
      <c r="I13334" s="75" t="n"/>
      <c r="J13334" s="75" t="n"/>
      <c r="K13334" s="75" t="n"/>
      <c r="L13334" s="75" t="n"/>
      <c r="M13334" s="75" t="n"/>
      <c r="N13334" s="75" t="n"/>
      <c r="O13334" s="75" t="n"/>
      <c r="P13334" s="75" t="n"/>
      <c r="Q13334" s="79" t="n"/>
      <c r="AR13334">
        <f>IF($AU$2&lt;&gt;5,NA(),IF(D13334=D13333,0,IF(AND(D22835=D13334,D13335=D13334),O13334+O13335+O22835,IF(D13335=D13334,O13335+O13334,O13334))))</f>
        <v/>
      </c>
      <c r="AS13334">
        <f>IF($AU$2&lt;&gt;5,NA(),IF(D13334=D13333,0,IF(AND(D22835=D13334,D13335=D13334),P13334+P13335+P22835,IF(D13335=D13334,P13335+P13334,P13334))))</f>
        <v/>
      </c>
      <c r="AT13334">
        <f>AR13334-AS13334</f>
        <v/>
      </c>
    </row>
    <row r="13335" ht="15.75" customHeight="1" s="121">
      <c r="B13335">
        <f>D13335&amp;Q13335&amp;E13335</f>
        <v/>
      </c>
      <c r="C13335" s="73" t="n"/>
      <c r="D13335" s="73" t="n"/>
      <c r="E13335" s="78" t="n"/>
      <c r="F13335" s="75" t="n"/>
      <c r="G13335" s="73" t="n"/>
      <c r="H13335" s="75" t="n"/>
      <c r="I13335" s="75" t="n"/>
      <c r="J13335" s="75" t="n"/>
      <c r="K13335" s="75" t="n"/>
      <c r="L13335" s="75" t="n"/>
      <c r="M13335" s="75" t="n"/>
      <c r="N13335" s="75" t="n"/>
      <c r="O13335" s="75" t="n"/>
      <c r="P13335" s="75" t="n"/>
      <c r="Q13335" s="79" t="n"/>
      <c r="AR13335">
        <f>IF($AU$2&lt;&gt;5,NA(),IF(D13335=D13334,0,IF(AND(D22836=D13335,D13336=D13335),O13335+O13336+O22836,IF(D13336=D13335,O13336+O13335,O13335))))</f>
        <v/>
      </c>
      <c r="AS13335">
        <f>IF($AU$2&lt;&gt;5,NA(),IF(D13335=D13334,0,IF(AND(D22836=D13335,D13336=D13335),P13335+P13336+P22836,IF(D13336=D13335,P13336+P13335,P13335))))</f>
        <v/>
      </c>
      <c r="AT13335">
        <f>AR13335-AS13335</f>
        <v/>
      </c>
    </row>
    <row r="13336" ht="15.75" customHeight="1" s="121">
      <c r="B13336">
        <f>D13336&amp;Q13336&amp;E13336</f>
        <v/>
      </c>
      <c r="C13336" s="73" t="n"/>
      <c r="D13336" s="73" t="n"/>
      <c r="E13336" s="78" t="n"/>
      <c r="F13336" s="75" t="n"/>
      <c r="G13336" s="73" t="n"/>
      <c r="H13336" s="75" t="n"/>
      <c r="I13336" s="75" t="n"/>
      <c r="J13336" s="75" t="n"/>
      <c r="K13336" s="75" t="n"/>
      <c r="L13336" s="75" t="n"/>
      <c r="M13336" s="75" t="n"/>
      <c r="N13336" s="75" t="n"/>
      <c r="O13336" s="75" t="n"/>
      <c r="P13336" s="75" t="n"/>
      <c r="Q13336" s="79" t="n"/>
      <c r="AR13336">
        <f>IF($AU$2&lt;&gt;5,NA(),IF(D13336=D13335,0,IF(AND(D22837=D13336,D13337=D13336),O13336+O13337+O22837,IF(D13337=D13336,O13337+O13336,O13336))))</f>
        <v/>
      </c>
      <c r="AS13336">
        <f>IF($AU$2&lt;&gt;5,NA(),IF(D13336=D13335,0,IF(AND(D22837=D13336,D13337=D13336),P13336+P13337+P22837,IF(D13337=D13336,P13337+P13336,P13336))))</f>
        <v/>
      </c>
      <c r="AT13336">
        <f>AR13336-AS13336</f>
        <v/>
      </c>
    </row>
    <row r="13337" ht="15.75" customHeight="1" s="121">
      <c r="B13337">
        <f>D13337&amp;Q13337&amp;E13337</f>
        <v/>
      </c>
      <c r="C13337" s="73" t="n"/>
      <c r="D13337" s="73" t="n"/>
      <c r="E13337" s="78" t="n"/>
      <c r="F13337" s="75" t="n"/>
      <c r="G13337" s="73" t="n"/>
      <c r="H13337" s="75" t="n"/>
      <c r="I13337" s="75" t="n"/>
      <c r="J13337" s="75" t="n"/>
      <c r="K13337" s="75" t="n"/>
      <c r="L13337" s="75" t="n"/>
      <c r="M13337" s="75" t="n"/>
      <c r="N13337" s="75" t="n"/>
      <c r="O13337" s="75" t="n"/>
      <c r="P13337" s="75" t="n"/>
      <c r="Q13337" s="79" t="n"/>
      <c r="AR13337">
        <f>IF($AU$2&lt;&gt;5,NA(),IF(D13337=D13336,0,IF(AND(D22838=D13337,D13338=D13337),O13337+O13338+O22838,IF(D13338=D13337,O13338+O13337,O13337))))</f>
        <v/>
      </c>
      <c r="AS13337">
        <f>IF($AU$2&lt;&gt;5,NA(),IF(D13337=D13336,0,IF(AND(D22838=D13337,D13338=D13337),P13337+P13338+P22838,IF(D13338=D13337,P13338+P13337,P13337))))</f>
        <v/>
      </c>
      <c r="AT13337">
        <f>AR13337-AS13337</f>
        <v/>
      </c>
    </row>
    <row r="13338" ht="15.75" customHeight="1" s="121">
      <c r="B13338">
        <f>D13338&amp;Q13338&amp;E13338</f>
        <v/>
      </c>
      <c r="C13338" s="73" t="n"/>
      <c r="D13338" s="73" t="n"/>
      <c r="E13338" s="78" t="n"/>
      <c r="F13338" s="75" t="n"/>
      <c r="G13338" s="73" t="n"/>
      <c r="H13338" s="75" t="n"/>
      <c r="I13338" s="75" t="n"/>
      <c r="J13338" s="75" t="n"/>
      <c r="K13338" s="75" t="n"/>
      <c r="L13338" s="75" t="n"/>
      <c r="M13338" s="75" t="n"/>
      <c r="N13338" s="75" t="n"/>
      <c r="O13338" s="75" t="n"/>
      <c r="P13338" s="75" t="n"/>
      <c r="Q13338" s="79" t="n"/>
      <c r="AR13338">
        <f>IF($AU$2&lt;&gt;5,NA(),IF(D13338=D13337,0,IF(AND(D22839=D13338,D13339=D13338),O13338+O13339+O22839,IF(D13339=D13338,O13339+O13338,O13338))))</f>
        <v/>
      </c>
      <c r="AS13338">
        <f>IF($AU$2&lt;&gt;5,NA(),IF(D13338=D13337,0,IF(AND(D22839=D13338,D13339=D13338),P13338+P13339+P22839,IF(D13339=D13338,P13339+P13338,P13338))))</f>
        <v/>
      </c>
      <c r="AT13338">
        <f>AR13338-AS13338</f>
        <v/>
      </c>
    </row>
    <row r="13339" ht="15.75" customHeight="1" s="121">
      <c r="B13339">
        <f>D13339&amp;Q13339&amp;E13339</f>
        <v/>
      </c>
      <c r="C13339" s="73" t="n"/>
      <c r="D13339" s="73" t="n"/>
      <c r="E13339" s="78" t="n"/>
      <c r="F13339" s="75" t="n"/>
      <c r="G13339" s="73" t="n"/>
      <c r="H13339" s="75" t="n"/>
      <c r="I13339" s="75" t="n"/>
      <c r="J13339" s="75" t="n"/>
      <c r="K13339" s="75" t="n"/>
      <c r="L13339" s="75" t="n"/>
      <c r="M13339" s="75" t="n"/>
      <c r="N13339" s="75" t="n"/>
      <c r="O13339" s="75" t="n"/>
      <c r="P13339" s="75" t="n"/>
      <c r="Q13339" s="79" t="n"/>
      <c r="AR13339">
        <f>IF($AU$2&lt;&gt;5,NA(),IF(D13339=D13338,0,IF(AND(D22840=D13339,D13340=D13339),O13339+O13340+O22840,IF(D13340=D13339,O13340+O13339,O13339))))</f>
        <v/>
      </c>
      <c r="AS13339">
        <f>IF($AU$2&lt;&gt;5,NA(),IF(D13339=D13338,0,IF(AND(D22840=D13339,D13340=D13339),P13339+P13340+P22840,IF(D13340=D13339,P13340+P13339,P13339))))</f>
        <v/>
      </c>
      <c r="AT13339">
        <f>AR13339-AS13339</f>
        <v/>
      </c>
    </row>
    <row r="13340" ht="15.75" customHeight="1" s="121">
      <c r="B13340">
        <f>D13340&amp;Q13340&amp;E13340</f>
        <v/>
      </c>
      <c r="C13340" s="73" t="n"/>
      <c r="D13340" s="73" t="n"/>
      <c r="E13340" s="78" t="n"/>
      <c r="F13340" s="75" t="n"/>
      <c r="G13340" s="73" t="n"/>
      <c r="H13340" s="75" t="n"/>
      <c r="I13340" s="75" t="n"/>
      <c r="J13340" s="75" t="n"/>
      <c r="K13340" s="75" t="n"/>
      <c r="L13340" s="75" t="n"/>
      <c r="M13340" s="75" t="n"/>
      <c r="N13340" s="75" t="n"/>
      <c r="O13340" s="75" t="n"/>
      <c r="P13340" s="75" t="n"/>
      <c r="Q13340" s="79" t="n"/>
      <c r="AR13340">
        <f>IF($AU$2&lt;&gt;5,NA(),IF(D13340=D13339,0,IF(AND(D22841=D13340,D13341=D13340),O13340+O13341+O22841,IF(D13341=D13340,O13341+O13340,O13340))))</f>
        <v/>
      </c>
      <c r="AS13340">
        <f>IF($AU$2&lt;&gt;5,NA(),IF(D13340=D13339,0,IF(AND(D22841=D13340,D13341=D13340),P13340+P13341+P22841,IF(D13341=D13340,P13341+P13340,P13340))))</f>
        <v/>
      </c>
      <c r="AT13340">
        <f>AR13340-AS13340</f>
        <v/>
      </c>
    </row>
    <row r="13341" ht="15.75" customHeight="1" s="121">
      <c r="B13341">
        <f>D13341&amp;Q13341&amp;E13341</f>
        <v/>
      </c>
      <c r="C13341" s="73" t="n"/>
      <c r="D13341" s="73" t="n"/>
      <c r="E13341" s="78" t="n"/>
      <c r="F13341" s="75" t="n"/>
      <c r="G13341" s="73" t="n"/>
      <c r="H13341" s="75" t="n"/>
      <c r="I13341" s="75" t="n"/>
      <c r="J13341" s="75" t="n"/>
      <c r="K13341" s="75" t="n"/>
      <c r="L13341" s="75" t="n"/>
      <c r="M13341" s="75" t="n"/>
      <c r="N13341" s="75" t="n"/>
      <c r="O13341" s="75" t="n"/>
      <c r="P13341" s="75" t="n"/>
      <c r="Q13341" s="79" t="n"/>
      <c r="AR13341">
        <f>IF($AU$2&lt;&gt;5,NA(),IF(D13341=D13340,0,IF(AND(D22842=D13341,D13342=D13341),O13341+O13342+O22842,IF(D13342=D13341,O13342+O13341,O13341))))</f>
        <v/>
      </c>
      <c r="AS13341">
        <f>IF($AU$2&lt;&gt;5,NA(),IF(D13341=D13340,0,IF(AND(D22842=D13341,D13342=D13341),P13341+P13342+P22842,IF(D13342=D13341,P13342+P13341,P13341))))</f>
        <v/>
      </c>
      <c r="AT13341">
        <f>AR13341-AS13341</f>
        <v/>
      </c>
    </row>
    <row r="13342" ht="15.75" customHeight="1" s="121">
      <c r="B13342">
        <f>D13342&amp;Q13342&amp;E13342</f>
        <v/>
      </c>
      <c r="C13342" s="73" t="n"/>
      <c r="D13342" s="73" t="n"/>
      <c r="E13342" s="78" t="n"/>
      <c r="F13342" s="75" t="n"/>
      <c r="G13342" s="73" t="n"/>
      <c r="H13342" s="75" t="n"/>
      <c r="I13342" s="75" t="n"/>
      <c r="J13342" s="75" t="n"/>
      <c r="K13342" s="75" t="n"/>
      <c r="L13342" s="75" t="n"/>
      <c r="M13342" s="75" t="n"/>
      <c r="N13342" s="75" t="n"/>
      <c r="O13342" s="75" t="n"/>
      <c r="P13342" s="75" t="n"/>
      <c r="Q13342" s="79" t="n"/>
      <c r="AR13342">
        <f>IF($AU$2&lt;&gt;5,NA(),IF(D13342=D13341,0,IF(AND(D22843=D13342,D13343=D13342),O13342+O13343+O22843,IF(D13343=D13342,O13343+O13342,O13342))))</f>
        <v/>
      </c>
      <c r="AS13342">
        <f>IF($AU$2&lt;&gt;5,NA(),IF(D13342=D13341,0,IF(AND(D22843=D13342,D13343=D13342),P13342+P13343+P22843,IF(D13343=D13342,P13343+P13342,P13342))))</f>
        <v/>
      </c>
      <c r="AT13342">
        <f>AR13342-AS13342</f>
        <v/>
      </c>
    </row>
    <row r="13343" ht="15.75" customHeight="1" s="121">
      <c r="B13343">
        <f>D13343&amp;Q13343&amp;E13343</f>
        <v/>
      </c>
      <c r="C13343" s="73" t="n"/>
      <c r="D13343" s="73" t="n"/>
      <c r="E13343" s="78" t="n"/>
      <c r="F13343" s="75" t="n"/>
      <c r="G13343" s="73" t="n"/>
      <c r="H13343" s="75" t="n"/>
      <c r="I13343" s="75" t="n"/>
      <c r="J13343" s="75" t="n"/>
      <c r="K13343" s="75" t="n"/>
      <c r="L13343" s="75" t="n"/>
      <c r="M13343" s="75" t="n"/>
      <c r="N13343" s="75" t="n"/>
      <c r="O13343" s="75" t="n"/>
      <c r="P13343" s="75" t="n"/>
      <c r="Q13343" s="79" t="n"/>
      <c r="AR13343">
        <f>IF($AU$2&lt;&gt;5,NA(),IF(D13343=D13342,0,IF(AND(D22844=D13343,D13344=D13343),O13343+O13344+O22844,IF(D13344=D13343,O13344+O13343,O13343))))</f>
        <v/>
      </c>
      <c r="AS13343">
        <f>IF($AU$2&lt;&gt;5,NA(),IF(D13343=D13342,0,IF(AND(D22844=D13343,D13344=D13343),P13343+P13344+P22844,IF(D13344=D13343,P13344+P13343,P13343))))</f>
        <v/>
      </c>
      <c r="AT13343">
        <f>AR13343-AS13343</f>
        <v/>
      </c>
    </row>
    <row r="13344" ht="15.75" customHeight="1" s="121">
      <c r="B13344">
        <f>D13344&amp;Q13344&amp;E13344</f>
        <v/>
      </c>
      <c r="C13344" s="73" t="n"/>
      <c r="D13344" s="73" t="n"/>
      <c r="E13344" s="78" t="n"/>
      <c r="F13344" s="75" t="n"/>
      <c r="G13344" s="73" t="n"/>
      <c r="H13344" s="75" t="n"/>
      <c r="I13344" s="75" t="n"/>
      <c r="J13344" s="75" t="n"/>
      <c r="K13344" s="75" t="n"/>
      <c r="L13344" s="75" t="n"/>
      <c r="M13344" s="75" t="n"/>
      <c r="N13344" s="75" t="n"/>
      <c r="O13344" s="75" t="n"/>
      <c r="P13344" s="75" t="n"/>
      <c r="Q13344" s="79" t="n"/>
      <c r="AR13344">
        <f>IF($AU$2&lt;&gt;5,NA(),IF(D13344=D13343,0,IF(AND(D22845=D13344,D13345=D13344),O13344+O13345+O22845,IF(D13345=D13344,O13345+O13344,O13344))))</f>
        <v/>
      </c>
      <c r="AS13344">
        <f>IF($AU$2&lt;&gt;5,NA(),IF(D13344=D13343,0,IF(AND(D22845=D13344,D13345=D13344),P13344+P13345+P22845,IF(D13345=D13344,P13345+P13344,P13344))))</f>
        <v/>
      </c>
      <c r="AT13344">
        <f>AR13344-AS13344</f>
        <v/>
      </c>
    </row>
    <row r="13345" ht="15.75" customHeight="1" s="121">
      <c r="B13345">
        <f>D13345&amp;Q13345&amp;E13345</f>
        <v/>
      </c>
      <c r="C13345" s="73" t="n"/>
      <c r="D13345" s="73" t="n"/>
      <c r="E13345" s="78" t="n"/>
      <c r="F13345" s="75" t="n"/>
      <c r="G13345" s="73" t="n"/>
      <c r="H13345" s="75" t="n"/>
      <c r="I13345" s="75" t="n"/>
      <c r="J13345" s="75" t="n"/>
      <c r="K13345" s="75" t="n"/>
      <c r="L13345" s="75" t="n"/>
      <c r="M13345" s="75" t="n"/>
      <c r="N13345" s="75" t="n"/>
      <c r="O13345" s="75" t="n"/>
      <c r="P13345" s="75" t="n"/>
      <c r="Q13345" s="79" t="n"/>
      <c r="AR13345">
        <f>IF($AU$2&lt;&gt;5,NA(),IF(D13345=D13344,0,IF(AND(D22846=D13345,D13346=D13345),O13345+O13346+O22846,IF(D13346=D13345,O13346+O13345,O13345))))</f>
        <v/>
      </c>
      <c r="AS13345">
        <f>IF($AU$2&lt;&gt;5,NA(),IF(D13345=D13344,0,IF(AND(D22846=D13345,D13346=D13345),P13345+P13346+P22846,IF(D13346=D13345,P13346+P13345,P13345))))</f>
        <v/>
      </c>
      <c r="AT13345">
        <f>AR13345-AS13345</f>
        <v/>
      </c>
    </row>
    <row r="13346" ht="15.75" customHeight="1" s="121">
      <c r="B13346">
        <f>D13346&amp;Q13346&amp;E13346</f>
        <v/>
      </c>
      <c r="C13346" s="73" t="n"/>
      <c r="D13346" s="73" t="n"/>
      <c r="E13346" s="78" t="n"/>
      <c r="F13346" s="75" t="n"/>
      <c r="G13346" s="73" t="n"/>
      <c r="H13346" s="75" t="n"/>
      <c r="I13346" s="75" t="n"/>
      <c r="J13346" s="75" t="n"/>
      <c r="K13346" s="75" t="n"/>
      <c r="L13346" s="75" t="n"/>
      <c r="M13346" s="75" t="n"/>
      <c r="N13346" s="75" t="n"/>
      <c r="O13346" s="75" t="n"/>
      <c r="P13346" s="75" t="n"/>
      <c r="Q13346" s="79" t="n"/>
      <c r="AR13346">
        <f>IF($AU$2&lt;&gt;5,NA(),IF(D13346=D13345,0,IF(AND(D22847=D13346,D13347=D13346),O13346+O13347+O22847,IF(D13347=D13346,O13347+O13346,O13346))))</f>
        <v/>
      </c>
      <c r="AS13346">
        <f>IF($AU$2&lt;&gt;5,NA(),IF(D13346=D13345,0,IF(AND(D22847=D13346,D13347=D13346),P13346+P13347+P22847,IF(D13347=D13346,P13347+P13346,P13346))))</f>
        <v/>
      </c>
      <c r="AT13346">
        <f>AR13346-AS13346</f>
        <v/>
      </c>
    </row>
    <row r="13347" ht="15.75" customHeight="1" s="121">
      <c r="B13347">
        <f>D13347&amp;Q13347&amp;E13347</f>
        <v/>
      </c>
      <c r="C13347" s="73" t="n"/>
      <c r="D13347" s="73" t="n"/>
      <c r="E13347" s="78" t="n"/>
      <c r="F13347" s="75" t="n"/>
      <c r="G13347" s="73" t="n"/>
      <c r="H13347" s="75" t="n"/>
      <c r="I13347" s="75" t="n"/>
      <c r="J13347" s="75" t="n"/>
      <c r="K13347" s="75" t="n"/>
      <c r="L13347" s="75" t="n"/>
      <c r="M13347" s="75" t="n"/>
      <c r="N13347" s="75" t="n"/>
      <c r="O13347" s="75" t="n"/>
      <c r="P13347" s="75" t="n"/>
      <c r="Q13347" s="79" t="n"/>
      <c r="AR13347">
        <f>IF($AU$2&lt;&gt;5,NA(),IF(D13347=D13346,0,IF(AND(D22848=D13347,D13348=D13347),O13347+O13348+O22848,IF(D13348=D13347,O13348+O13347,O13347))))</f>
        <v/>
      </c>
      <c r="AS13347">
        <f>IF($AU$2&lt;&gt;5,NA(),IF(D13347=D13346,0,IF(AND(D22848=D13347,D13348=D13347),P13347+P13348+P22848,IF(D13348=D13347,P13348+P13347,P13347))))</f>
        <v/>
      </c>
      <c r="AT13347">
        <f>AR13347-AS13347</f>
        <v/>
      </c>
    </row>
    <row r="13348" ht="15.75" customHeight="1" s="121">
      <c r="B13348">
        <f>D13348&amp;Q13348&amp;E13348</f>
        <v/>
      </c>
      <c r="C13348" s="73" t="n"/>
      <c r="D13348" s="73" t="n"/>
      <c r="E13348" s="78" t="n"/>
      <c r="F13348" s="75" t="n"/>
      <c r="G13348" s="73" t="n"/>
      <c r="H13348" s="75" t="n"/>
      <c r="I13348" s="75" t="n"/>
      <c r="J13348" s="75" t="n"/>
      <c r="K13348" s="75" t="n"/>
      <c r="L13348" s="75" t="n"/>
      <c r="M13348" s="75" t="n"/>
      <c r="N13348" s="75" t="n"/>
      <c r="O13348" s="75" t="n"/>
      <c r="P13348" s="75" t="n"/>
      <c r="Q13348" s="79" t="n"/>
      <c r="AR13348">
        <f>IF($AU$2&lt;&gt;5,NA(),IF(D13348=D13347,0,IF(AND(D22849=D13348,D13349=D13348),O13348+O13349+O22849,IF(D13349=D13348,O13349+O13348,O13348))))</f>
        <v/>
      </c>
      <c r="AS13348">
        <f>IF($AU$2&lt;&gt;5,NA(),IF(D13348=D13347,0,IF(AND(D22849=D13348,D13349=D13348),P13348+P13349+P22849,IF(D13349=D13348,P13349+P13348,P13348))))</f>
        <v/>
      </c>
      <c r="AT13348">
        <f>AR13348-AS13348</f>
        <v/>
      </c>
    </row>
    <row r="13349" ht="15.75" customHeight="1" s="121">
      <c r="B13349">
        <f>D13349&amp;Q13349&amp;E13349</f>
        <v/>
      </c>
      <c r="C13349" s="73" t="n"/>
      <c r="D13349" s="73" t="n"/>
      <c r="E13349" s="78" t="n"/>
      <c r="F13349" s="75" t="n"/>
      <c r="G13349" s="73" t="n"/>
      <c r="H13349" s="75" t="n"/>
      <c r="I13349" s="75" t="n"/>
      <c r="J13349" s="75" t="n"/>
      <c r="K13349" s="75" t="n"/>
      <c r="L13349" s="75" t="n"/>
      <c r="M13349" s="75" t="n"/>
      <c r="N13349" s="75" t="n"/>
      <c r="O13349" s="75" t="n"/>
      <c r="P13349" s="75" t="n"/>
      <c r="Q13349" s="79" t="n"/>
      <c r="AR13349">
        <f>IF($AU$2&lt;&gt;5,NA(),IF(D13349=D13348,0,IF(AND(D22850=D13349,D13350=D13349),O13349+O13350+O22850,IF(D13350=D13349,O13350+O13349,O13349))))</f>
        <v/>
      </c>
      <c r="AS13349">
        <f>IF($AU$2&lt;&gt;5,NA(),IF(D13349=D13348,0,IF(AND(D22850=D13349,D13350=D13349),P13349+P13350+P22850,IF(D13350=D13349,P13350+P13349,P13349))))</f>
        <v/>
      </c>
      <c r="AT13349">
        <f>AR13349-AS13349</f>
        <v/>
      </c>
    </row>
    <row r="13350" ht="15.75" customHeight="1" s="121">
      <c r="B13350">
        <f>D13350&amp;Q13350&amp;E13350</f>
        <v/>
      </c>
      <c r="C13350" s="73" t="n"/>
      <c r="D13350" s="73" t="n"/>
      <c r="E13350" s="78" t="n"/>
      <c r="F13350" s="75" t="n"/>
      <c r="G13350" s="73" t="n"/>
      <c r="H13350" s="75" t="n"/>
      <c r="I13350" s="75" t="n"/>
      <c r="J13350" s="75" t="n"/>
      <c r="K13350" s="75" t="n"/>
      <c r="L13350" s="75" t="n"/>
      <c r="M13350" s="75" t="n"/>
      <c r="N13350" s="75" t="n"/>
      <c r="O13350" s="75" t="n"/>
      <c r="P13350" s="75" t="n"/>
      <c r="Q13350" s="79" t="n"/>
      <c r="AR13350">
        <f>IF($AU$2&lt;&gt;5,NA(),IF(D13350=D13349,0,IF(AND(D22851=D13350,D13351=D13350),O13350+O13351+O22851,IF(D13351=D13350,O13351+O13350,O13350))))</f>
        <v/>
      </c>
      <c r="AS13350">
        <f>IF($AU$2&lt;&gt;5,NA(),IF(D13350=D13349,0,IF(AND(D22851=D13350,D13351=D13350),P13350+P13351+P22851,IF(D13351=D13350,P13351+P13350,P13350))))</f>
        <v/>
      </c>
      <c r="AT13350">
        <f>AR13350-AS13350</f>
        <v/>
      </c>
    </row>
    <row r="13351" ht="15.75" customHeight="1" s="121">
      <c r="B13351">
        <f>D13351&amp;Q13351&amp;E13351</f>
        <v/>
      </c>
      <c r="C13351" s="73" t="n"/>
      <c r="D13351" s="73" t="n"/>
      <c r="E13351" s="78" t="n"/>
      <c r="F13351" s="75" t="n"/>
      <c r="G13351" s="73" t="n"/>
      <c r="H13351" s="75" t="n"/>
      <c r="I13351" s="75" t="n"/>
      <c r="J13351" s="75" t="n"/>
      <c r="K13351" s="75" t="n"/>
      <c r="L13351" s="75" t="n"/>
      <c r="M13351" s="75" t="n"/>
      <c r="N13351" s="75" t="n"/>
      <c r="O13351" s="75" t="n"/>
      <c r="P13351" s="75" t="n"/>
      <c r="Q13351" s="79" t="n"/>
      <c r="AR13351">
        <f>IF($AU$2&lt;&gt;5,NA(),IF(D13351=D13350,0,IF(AND(D22852=D13351,D13352=D13351),O13351+O13352+O22852,IF(D13352=D13351,O13352+O13351,O13351))))</f>
        <v/>
      </c>
      <c r="AS13351">
        <f>IF($AU$2&lt;&gt;5,NA(),IF(D13351=D13350,0,IF(AND(D22852=D13351,D13352=D13351),P13351+P13352+P22852,IF(D13352=D13351,P13352+P13351,P13351))))</f>
        <v/>
      </c>
      <c r="AT13351">
        <f>AR13351-AS13351</f>
        <v/>
      </c>
    </row>
    <row r="13352" ht="15.75" customHeight="1" s="121">
      <c r="B13352">
        <f>D13352&amp;Q13352&amp;E13352</f>
        <v/>
      </c>
      <c r="C13352" s="73" t="n"/>
      <c r="D13352" s="73" t="n"/>
      <c r="E13352" s="78" t="n"/>
      <c r="F13352" s="75" t="n"/>
      <c r="G13352" s="73" t="n"/>
      <c r="H13352" s="75" t="n"/>
      <c r="I13352" s="75" t="n"/>
      <c r="J13352" s="75" t="n"/>
      <c r="K13352" s="75" t="n"/>
      <c r="L13352" s="75" t="n"/>
      <c r="M13352" s="75" t="n"/>
      <c r="N13352" s="75" t="n"/>
      <c r="O13352" s="75" t="n"/>
      <c r="P13352" s="75" t="n"/>
      <c r="Q13352" s="79" t="n"/>
      <c r="AR13352">
        <f>IF($AU$2&lt;&gt;5,NA(),IF(D13352=D13351,0,IF(AND(D22853=D13352,D13353=D13352),O13352+O13353+O22853,IF(D13353=D13352,O13353+O13352,O13352))))</f>
        <v/>
      </c>
      <c r="AS13352">
        <f>IF($AU$2&lt;&gt;5,NA(),IF(D13352=D13351,0,IF(AND(D22853=D13352,D13353=D13352),P13352+P13353+P22853,IF(D13353=D13352,P13353+P13352,P13352))))</f>
        <v/>
      </c>
      <c r="AT13352">
        <f>AR13352-AS13352</f>
        <v/>
      </c>
    </row>
    <row r="13353" ht="15.75" customHeight="1" s="121">
      <c r="B13353">
        <f>D13353&amp;Q13353&amp;E13353</f>
        <v/>
      </c>
      <c r="C13353" s="73" t="n"/>
      <c r="D13353" s="73" t="n"/>
      <c r="E13353" s="78" t="n"/>
      <c r="F13353" s="75" t="n"/>
      <c r="G13353" s="73" t="n"/>
      <c r="H13353" s="75" t="n"/>
      <c r="I13353" s="75" t="n"/>
      <c r="J13353" s="75" t="n"/>
      <c r="K13353" s="75" t="n"/>
      <c r="L13353" s="75" t="n"/>
      <c r="M13353" s="75" t="n"/>
      <c r="N13353" s="75" t="n"/>
      <c r="O13353" s="75" t="n"/>
      <c r="P13353" s="75" t="n"/>
      <c r="Q13353" s="79" t="n"/>
      <c r="AR13353">
        <f>IF($AU$2&lt;&gt;5,NA(),IF(D13353=D13352,0,IF(AND(D22854=D13353,D13354=D13353),O13353+O13354+O22854,IF(D13354=D13353,O13354+O13353,O13353))))</f>
        <v/>
      </c>
      <c r="AS13353">
        <f>IF($AU$2&lt;&gt;5,NA(),IF(D13353=D13352,0,IF(AND(D22854=D13353,D13354=D13353),P13353+P13354+P22854,IF(D13354=D13353,P13354+P13353,P13353))))</f>
        <v/>
      </c>
      <c r="AT13353">
        <f>AR13353-AS13353</f>
        <v/>
      </c>
    </row>
    <row r="13354" ht="15.75" customHeight="1" s="121">
      <c r="B13354">
        <f>D13354&amp;Q13354&amp;E13354</f>
        <v/>
      </c>
      <c r="C13354" s="73" t="n"/>
      <c r="D13354" s="73" t="n"/>
      <c r="E13354" s="78" t="n"/>
      <c r="F13354" s="75" t="n"/>
      <c r="G13354" s="73" t="n"/>
      <c r="H13354" s="75" t="n"/>
      <c r="I13354" s="75" t="n"/>
      <c r="J13354" s="75" t="n"/>
      <c r="K13354" s="75" t="n"/>
      <c r="L13354" s="75" t="n"/>
      <c r="M13354" s="75" t="n"/>
      <c r="N13354" s="75" t="n"/>
      <c r="O13354" s="75" t="n"/>
      <c r="P13354" s="75" t="n"/>
      <c r="Q13354" s="79" t="n"/>
      <c r="AR13354">
        <f>IF($AU$2&lt;&gt;5,NA(),IF(D13354=D13353,0,IF(AND(D22855=D13354,D13355=D13354),O13354+O13355+O22855,IF(D13355=D13354,O13355+O13354,O13354))))</f>
        <v/>
      </c>
      <c r="AS13354">
        <f>IF($AU$2&lt;&gt;5,NA(),IF(D13354=D13353,0,IF(AND(D22855=D13354,D13355=D13354),P13354+P13355+P22855,IF(D13355=D13354,P13355+P13354,P13354))))</f>
        <v/>
      </c>
      <c r="AT13354">
        <f>AR13354-AS13354</f>
        <v/>
      </c>
    </row>
    <row r="13355" ht="15.75" customHeight="1" s="121">
      <c r="B13355">
        <f>D13355&amp;Q13355&amp;E13355</f>
        <v/>
      </c>
      <c r="C13355" s="73" t="n"/>
      <c r="D13355" s="73" t="n"/>
      <c r="E13355" s="78" t="n"/>
      <c r="F13355" s="75" t="n"/>
      <c r="G13355" s="73" t="n"/>
      <c r="H13355" s="75" t="n"/>
      <c r="I13355" s="75" t="n"/>
      <c r="J13355" s="75" t="n"/>
      <c r="K13355" s="75" t="n"/>
      <c r="L13355" s="75" t="n"/>
      <c r="M13355" s="75" t="n"/>
      <c r="N13355" s="75" t="n"/>
      <c r="O13355" s="75" t="n"/>
      <c r="P13355" s="75" t="n"/>
      <c r="Q13355" s="79" t="n"/>
      <c r="AR13355">
        <f>IF($AU$2&lt;&gt;5,NA(),IF(D13355=D13354,0,IF(AND(D22856=D13355,D13356=D13355),O13355+O13356+O22856,IF(D13356=D13355,O13356+O13355,O13355))))</f>
        <v/>
      </c>
      <c r="AS13355">
        <f>IF($AU$2&lt;&gt;5,NA(),IF(D13355=D13354,0,IF(AND(D22856=D13355,D13356=D13355),P13355+P13356+P22856,IF(D13356=D13355,P13356+P13355,P13355))))</f>
        <v/>
      </c>
      <c r="AT13355">
        <f>AR13355-AS13355</f>
        <v/>
      </c>
    </row>
    <row r="13356" ht="15.75" customHeight="1" s="121">
      <c r="B13356">
        <f>D13356&amp;Q13356&amp;E13356</f>
        <v/>
      </c>
      <c r="C13356" s="73" t="n"/>
      <c r="D13356" s="73" t="n"/>
      <c r="E13356" s="78" t="n"/>
      <c r="F13356" s="75" t="n"/>
      <c r="G13356" s="73" t="n"/>
      <c r="H13356" s="75" t="n"/>
      <c r="I13356" s="75" t="n"/>
      <c r="J13356" s="75" t="n"/>
      <c r="K13356" s="75" t="n"/>
      <c r="L13356" s="75" t="n"/>
      <c r="M13356" s="75" t="n"/>
      <c r="N13356" s="75" t="n"/>
      <c r="O13356" s="75" t="n"/>
      <c r="P13356" s="75" t="n"/>
      <c r="Q13356" s="79" t="n"/>
      <c r="AR13356">
        <f>IF($AU$2&lt;&gt;5,NA(),IF(D13356=D13355,0,IF(AND(D22857=D13356,D13357=D13356),O13356+O13357+O22857,IF(D13357=D13356,O13357+O13356,O13356))))</f>
        <v/>
      </c>
      <c r="AS13356">
        <f>IF($AU$2&lt;&gt;5,NA(),IF(D13356=D13355,0,IF(AND(D22857=D13356,D13357=D13356),P13356+P13357+P22857,IF(D13357=D13356,P13357+P13356,P13356))))</f>
        <v/>
      </c>
      <c r="AT13356">
        <f>AR13356-AS13356</f>
        <v/>
      </c>
    </row>
    <row r="13357" ht="15.75" customHeight="1" s="121">
      <c r="B13357">
        <f>D13357&amp;Q13357&amp;E13357</f>
        <v/>
      </c>
      <c r="C13357" s="73" t="n"/>
      <c r="D13357" s="73" t="n"/>
      <c r="E13357" s="78" t="n"/>
      <c r="F13357" s="75" t="n"/>
      <c r="G13357" s="73" t="n"/>
      <c r="H13357" s="75" t="n"/>
      <c r="I13357" s="75" t="n"/>
      <c r="J13357" s="75" t="n"/>
      <c r="K13357" s="75" t="n"/>
      <c r="L13357" s="75" t="n"/>
      <c r="M13357" s="75" t="n"/>
      <c r="N13357" s="75" t="n"/>
      <c r="O13357" s="75" t="n"/>
      <c r="P13357" s="75" t="n"/>
      <c r="Q13357" s="79" t="n"/>
      <c r="AR13357">
        <f>IF($AU$2&lt;&gt;5,NA(),IF(D13357=D13356,0,IF(AND(D22858=D13357,D13358=D13357),O13357+O13358+O22858,IF(D13358=D13357,O13358+O13357,O13357))))</f>
        <v/>
      </c>
      <c r="AS13357">
        <f>IF($AU$2&lt;&gt;5,NA(),IF(D13357=D13356,0,IF(AND(D22858=D13357,D13358=D13357),P13357+P13358+P22858,IF(D13358=D13357,P13358+P13357,P13357))))</f>
        <v/>
      </c>
      <c r="AT13357">
        <f>AR13357-AS13357</f>
        <v/>
      </c>
    </row>
    <row r="13358" ht="15.75" customHeight="1" s="121">
      <c r="B13358">
        <f>D13358&amp;Q13358&amp;E13358</f>
        <v/>
      </c>
      <c r="C13358" s="73" t="n"/>
      <c r="D13358" s="73" t="n"/>
      <c r="E13358" s="78" t="n"/>
      <c r="F13358" s="75" t="n"/>
      <c r="G13358" s="73" t="n"/>
      <c r="H13358" s="75" t="n"/>
      <c r="I13358" s="75" t="n"/>
      <c r="J13358" s="75" t="n"/>
      <c r="K13358" s="75" t="n"/>
      <c r="L13358" s="75" t="n"/>
      <c r="M13358" s="75" t="n"/>
      <c r="N13358" s="75" t="n"/>
      <c r="O13358" s="75" t="n"/>
      <c r="P13358" s="75" t="n"/>
      <c r="Q13358" s="79" t="n"/>
      <c r="AR13358">
        <f>IF($AU$2&lt;&gt;5,NA(),IF(D13358=D13357,0,IF(AND(D22859=D13358,D13359=D13358),O13358+O13359+O22859,IF(D13359=D13358,O13359+O13358,O13358))))</f>
        <v/>
      </c>
      <c r="AS13358">
        <f>IF($AU$2&lt;&gt;5,NA(),IF(D13358=D13357,0,IF(AND(D22859=D13358,D13359=D13358),P13358+P13359+P22859,IF(D13359=D13358,P13359+P13358,P13358))))</f>
        <v/>
      </c>
      <c r="AT13358">
        <f>AR13358-AS13358</f>
        <v/>
      </c>
    </row>
    <row r="13359" ht="15.75" customHeight="1" s="121">
      <c r="B13359">
        <f>D13359&amp;Q13359&amp;E13359</f>
        <v/>
      </c>
      <c r="C13359" s="73" t="n"/>
      <c r="D13359" s="73" t="n"/>
      <c r="E13359" s="78" t="n"/>
      <c r="F13359" s="75" t="n"/>
      <c r="G13359" s="73" t="n"/>
      <c r="H13359" s="75" t="n"/>
      <c r="I13359" s="75" t="n"/>
      <c r="J13359" s="75" t="n"/>
      <c r="K13359" s="75" t="n"/>
      <c r="L13359" s="75" t="n"/>
      <c r="M13359" s="75" t="n"/>
      <c r="N13359" s="75" t="n"/>
      <c r="O13359" s="75" t="n"/>
      <c r="P13359" s="75" t="n"/>
      <c r="Q13359" s="79" t="n"/>
      <c r="AR13359">
        <f>IF($AU$2&lt;&gt;5,NA(),IF(D13359=D13358,0,IF(AND(D22860=D13359,D13360=D13359),O13359+O13360+O22860,IF(D13360=D13359,O13360+O13359,O13359))))</f>
        <v/>
      </c>
      <c r="AS13359">
        <f>IF($AU$2&lt;&gt;5,NA(),IF(D13359=D13358,0,IF(AND(D22860=D13359,D13360=D13359),P13359+P13360+P22860,IF(D13360=D13359,P13360+P13359,P13359))))</f>
        <v/>
      </c>
      <c r="AT13359">
        <f>AR13359-AS13359</f>
        <v/>
      </c>
    </row>
    <row r="13360" ht="15.75" customHeight="1" s="121">
      <c r="B13360">
        <f>D13360&amp;Q13360&amp;E13360</f>
        <v/>
      </c>
      <c r="C13360" s="73" t="n"/>
      <c r="D13360" s="73" t="n"/>
      <c r="E13360" s="78" t="n"/>
      <c r="F13360" s="75" t="n"/>
      <c r="G13360" s="73" t="n"/>
      <c r="H13360" s="75" t="n"/>
      <c r="I13360" s="75" t="n"/>
      <c r="J13360" s="75" t="n"/>
      <c r="K13360" s="75" t="n"/>
      <c r="L13360" s="75" t="n"/>
      <c r="M13360" s="75" t="n"/>
      <c r="N13360" s="75" t="n"/>
      <c r="O13360" s="75" t="n"/>
      <c r="P13360" s="75" t="n"/>
      <c r="Q13360" s="79" t="n"/>
      <c r="AR13360">
        <f>IF($AU$2&lt;&gt;5,NA(),IF(D13360=D13359,0,IF(AND(D22861=D13360,D13361=D13360),O13360+O13361+O22861,IF(D13361=D13360,O13361+O13360,O13360))))</f>
        <v/>
      </c>
      <c r="AS13360">
        <f>IF($AU$2&lt;&gt;5,NA(),IF(D13360=D13359,0,IF(AND(D22861=D13360,D13361=D13360),P13360+P13361+P22861,IF(D13361=D13360,P13361+P13360,P13360))))</f>
        <v/>
      </c>
      <c r="AT13360">
        <f>AR13360-AS13360</f>
        <v/>
      </c>
    </row>
    <row r="13361" ht="15.75" customHeight="1" s="121">
      <c r="B13361">
        <f>D13361&amp;Q13361&amp;E13361</f>
        <v/>
      </c>
      <c r="C13361" s="73" t="n"/>
      <c r="D13361" s="73" t="n"/>
      <c r="E13361" s="78" t="n"/>
      <c r="F13361" s="75" t="n"/>
      <c r="G13361" s="73" t="n"/>
      <c r="H13361" s="75" t="n"/>
      <c r="I13361" s="75" t="n"/>
      <c r="J13361" s="75" t="n"/>
      <c r="K13361" s="75" t="n"/>
      <c r="L13361" s="75" t="n"/>
      <c r="M13361" s="75" t="n"/>
      <c r="N13361" s="75" t="n"/>
      <c r="O13361" s="75" t="n"/>
      <c r="P13361" s="75" t="n"/>
      <c r="Q13361" s="79" t="n"/>
      <c r="AR13361">
        <f>IF($AU$2&lt;&gt;5,NA(),IF(D13361=D13360,0,IF(AND(D22862=D13361,D13362=D13361),O13361+O13362+O22862,IF(D13362=D13361,O13362+O13361,O13361))))</f>
        <v/>
      </c>
      <c r="AS13361">
        <f>IF($AU$2&lt;&gt;5,NA(),IF(D13361=D13360,0,IF(AND(D22862=D13361,D13362=D13361),P13361+P13362+P22862,IF(D13362=D13361,P13362+P13361,P13361))))</f>
        <v/>
      </c>
      <c r="AT13361">
        <f>AR13361-AS13361</f>
        <v/>
      </c>
    </row>
    <row r="13362" ht="15.75" customHeight="1" s="121">
      <c r="B13362">
        <f>D13362&amp;Q13362&amp;E13362</f>
        <v/>
      </c>
      <c r="C13362" s="73" t="n"/>
      <c r="D13362" s="73" t="n"/>
      <c r="E13362" s="78" t="n"/>
      <c r="F13362" s="75" t="n"/>
      <c r="G13362" s="73" t="n"/>
      <c r="H13362" s="75" t="n"/>
      <c r="I13362" s="75" t="n"/>
      <c r="J13362" s="75" t="n"/>
      <c r="K13362" s="75" t="n"/>
      <c r="L13362" s="75" t="n"/>
      <c r="M13362" s="75" t="n"/>
      <c r="N13362" s="75" t="n"/>
      <c r="O13362" s="75" t="n"/>
      <c r="P13362" s="75" t="n"/>
      <c r="Q13362" s="79" t="n"/>
      <c r="AR13362">
        <f>IF($AU$2&lt;&gt;5,NA(),IF(D13362=D13361,0,IF(AND(D22863=D13362,D13363=D13362),O13362+O13363+O22863,IF(D13363=D13362,O13363+O13362,O13362))))</f>
        <v/>
      </c>
      <c r="AS13362">
        <f>IF($AU$2&lt;&gt;5,NA(),IF(D13362=D13361,0,IF(AND(D22863=D13362,D13363=D13362),P13362+P13363+P22863,IF(D13363=D13362,P13363+P13362,P13362))))</f>
        <v/>
      </c>
      <c r="AT13362">
        <f>AR13362-AS13362</f>
        <v/>
      </c>
    </row>
    <row r="13363" ht="15.75" customHeight="1" s="121">
      <c r="B13363">
        <f>D13363&amp;Q13363&amp;E13363</f>
        <v/>
      </c>
      <c r="C13363" s="73" t="n"/>
      <c r="D13363" s="73" t="n"/>
      <c r="E13363" s="78" t="n"/>
      <c r="F13363" s="75" t="n"/>
      <c r="G13363" s="73" t="n"/>
      <c r="H13363" s="75" t="n"/>
      <c r="I13363" s="75" t="n"/>
      <c r="J13363" s="75" t="n"/>
      <c r="K13363" s="75" t="n"/>
      <c r="L13363" s="75" t="n"/>
      <c r="M13363" s="75" t="n"/>
      <c r="N13363" s="75" t="n"/>
      <c r="O13363" s="75" t="n"/>
      <c r="P13363" s="75" t="n"/>
      <c r="Q13363" s="79" t="n"/>
      <c r="AR13363">
        <f>IF($AU$2&lt;&gt;5,NA(),IF(D13363=D13362,0,IF(AND(D22864=D13363,D13364=D13363),O13363+O13364+O22864,IF(D13364=D13363,O13364+O13363,O13363))))</f>
        <v/>
      </c>
      <c r="AS13363">
        <f>IF($AU$2&lt;&gt;5,NA(),IF(D13363=D13362,0,IF(AND(D22864=D13363,D13364=D13363),P13363+P13364+P22864,IF(D13364=D13363,P13364+P13363,P13363))))</f>
        <v/>
      </c>
      <c r="AT13363">
        <f>AR13363-AS13363</f>
        <v/>
      </c>
    </row>
    <row r="13364" ht="15.75" customHeight="1" s="121">
      <c r="B13364">
        <f>D13364&amp;Q13364&amp;E13364</f>
        <v/>
      </c>
      <c r="C13364" s="73" t="n"/>
      <c r="D13364" s="73" t="n"/>
      <c r="E13364" s="78" t="n"/>
      <c r="F13364" s="75" t="n"/>
      <c r="G13364" s="73" t="n"/>
      <c r="H13364" s="75" t="n"/>
      <c r="I13364" s="75" t="n"/>
      <c r="J13364" s="75" t="n"/>
      <c r="K13364" s="75" t="n"/>
      <c r="L13364" s="75" t="n"/>
      <c r="M13364" s="75" t="n"/>
      <c r="N13364" s="75" t="n"/>
      <c r="O13364" s="75" t="n"/>
      <c r="P13364" s="75" t="n"/>
      <c r="Q13364" s="79" t="n"/>
      <c r="AR13364">
        <f>IF($AU$2&lt;&gt;5,NA(),IF(D13364=D13363,0,IF(AND(D22865=D13364,D13365=D13364),O13364+O13365+O22865,IF(D13365=D13364,O13365+O13364,O13364))))</f>
        <v/>
      </c>
      <c r="AS13364">
        <f>IF($AU$2&lt;&gt;5,NA(),IF(D13364=D13363,0,IF(AND(D22865=D13364,D13365=D13364),P13364+P13365+P22865,IF(D13365=D13364,P13365+P13364,P13364))))</f>
        <v/>
      </c>
      <c r="AT13364">
        <f>AR13364-AS13364</f>
        <v/>
      </c>
    </row>
    <row r="13365" ht="15.75" customHeight="1" s="121">
      <c r="B13365">
        <f>D13365&amp;Q13365&amp;E13365</f>
        <v/>
      </c>
      <c r="C13365" s="73" t="n"/>
      <c r="D13365" s="73" t="n"/>
      <c r="E13365" s="78" t="n"/>
      <c r="F13365" s="75" t="n"/>
      <c r="G13365" s="73" t="n"/>
      <c r="H13365" s="75" t="n"/>
      <c r="I13365" s="75" t="n"/>
      <c r="J13365" s="75" t="n"/>
      <c r="K13365" s="75" t="n"/>
      <c r="L13365" s="75" t="n"/>
      <c r="M13365" s="75" t="n"/>
      <c r="N13365" s="75" t="n"/>
      <c r="O13365" s="75" t="n"/>
      <c r="P13365" s="75" t="n"/>
      <c r="Q13365" s="79" t="n"/>
      <c r="AR13365">
        <f>IF($AU$2&lt;&gt;5,NA(),IF(D13365=D13364,0,IF(AND(D22866=D13365,D13366=D13365),O13365+O13366+O22866,IF(D13366=D13365,O13366+O13365,O13365))))</f>
        <v/>
      </c>
      <c r="AS13365">
        <f>IF($AU$2&lt;&gt;5,NA(),IF(D13365=D13364,0,IF(AND(D22866=D13365,D13366=D13365),P13365+P13366+P22866,IF(D13366=D13365,P13366+P13365,P13365))))</f>
        <v/>
      </c>
      <c r="AT13365">
        <f>AR13365-AS13365</f>
        <v/>
      </c>
    </row>
    <row r="13366" ht="15.75" customHeight="1" s="121">
      <c r="B13366">
        <f>D13366&amp;Q13366&amp;E13366</f>
        <v/>
      </c>
      <c r="C13366" s="73" t="n"/>
      <c r="D13366" s="73" t="n"/>
      <c r="E13366" s="78" t="n"/>
      <c r="F13366" s="75" t="n"/>
      <c r="G13366" s="73" t="n"/>
      <c r="H13366" s="75" t="n"/>
      <c r="I13366" s="75" t="n"/>
      <c r="J13366" s="75" t="n"/>
      <c r="K13366" s="75" t="n"/>
      <c r="L13366" s="75" t="n"/>
      <c r="M13366" s="75" t="n"/>
      <c r="N13366" s="75" t="n"/>
      <c r="O13366" s="75" t="n"/>
      <c r="P13366" s="75" t="n"/>
      <c r="Q13366" s="79" t="n"/>
      <c r="AR13366">
        <f>IF($AU$2&lt;&gt;5,NA(),IF(D13366=D13365,0,IF(AND(D22867=D13366,D13367=D13366),O13366+O13367+O22867,IF(D13367=D13366,O13367+O13366,O13366))))</f>
        <v/>
      </c>
      <c r="AS13366">
        <f>IF($AU$2&lt;&gt;5,NA(),IF(D13366=D13365,0,IF(AND(D22867=D13366,D13367=D13366),P13366+P13367+P22867,IF(D13367=D13366,P13367+P13366,P13366))))</f>
        <v/>
      </c>
      <c r="AT13366">
        <f>AR13366-AS13366</f>
        <v/>
      </c>
    </row>
    <row r="13367" ht="15.75" customHeight="1" s="121">
      <c r="B13367">
        <f>D13367&amp;Q13367&amp;E13367</f>
        <v/>
      </c>
      <c r="C13367" s="73" t="n"/>
      <c r="D13367" s="73" t="n"/>
      <c r="E13367" s="78" t="n"/>
      <c r="F13367" s="75" t="n"/>
      <c r="G13367" s="73" t="n"/>
      <c r="H13367" s="75" t="n"/>
      <c r="I13367" s="75" t="n"/>
      <c r="J13367" s="75" t="n"/>
      <c r="K13367" s="75" t="n"/>
      <c r="L13367" s="75" t="n"/>
      <c r="M13367" s="75" t="n"/>
      <c r="N13367" s="75" t="n"/>
      <c r="O13367" s="75" t="n"/>
      <c r="P13367" s="75" t="n"/>
      <c r="Q13367" s="79" t="n"/>
      <c r="AR13367">
        <f>IF($AU$2&lt;&gt;5,NA(),IF(D13367=D13366,0,IF(AND(D22868=D13367,D13368=D13367),O13367+O13368+O22868,IF(D13368=D13367,O13368+O13367,O13367))))</f>
        <v/>
      </c>
      <c r="AS13367">
        <f>IF($AU$2&lt;&gt;5,NA(),IF(D13367=D13366,0,IF(AND(D22868=D13367,D13368=D13367),P13367+P13368+P22868,IF(D13368=D13367,P13368+P13367,P13367))))</f>
        <v/>
      </c>
      <c r="AT13367">
        <f>AR13367-AS13367</f>
        <v/>
      </c>
    </row>
    <row r="13368" ht="15.75" customHeight="1" s="121">
      <c r="B13368">
        <f>D13368&amp;Q13368&amp;E13368</f>
        <v/>
      </c>
      <c r="C13368" s="73" t="n"/>
      <c r="D13368" s="73" t="n"/>
      <c r="E13368" s="78" t="n"/>
      <c r="F13368" s="75" t="n"/>
      <c r="G13368" s="73" t="n"/>
      <c r="H13368" s="75" t="n"/>
      <c r="I13368" s="75" t="n"/>
      <c r="J13368" s="75" t="n"/>
      <c r="K13368" s="75" t="n"/>
      <c r="L13368" s="75" t="n"/>
      <c r="M13368" s="75" t="n"/>
      <c r="N13368" s="75" t="n"/>
      <c r="O13368" s="75" t="n"/>
      <c r="P13368" s="75" t="n"/>
      <c r="Q13368" s="79" t="n"/>
      <c r="AR13368">
        <f>IF($AU$2&lt;&gt;5,NA(),IF(D13368=D13367,0,IF(AND(D22869=D13368,D13369=D13368),O13368+O13369+O22869,IF(D13369=D13368,O13369+O13368,O13368))))</f>
        <v/>
      </c>
      <c r="AS13368">
        <f>IF($AU$2&lt;&gt;5,NA(),IF(D13368=D13367,0,IF(AND(D22869=D13368,D13369=D13368),P13368+P13369+P22869,IF(D13369=D13368,P13369+P13368,P13368))))</f>
        <v/>
      </c>
      <c r="AT13368">
        <f>AR13368-AS13368</f>
        <v/>
      </c>
    </row>
    <row r="13369" ht="15.75" customHeight="1" s="121">
      <c r="B13369">
        <f>D13369&amp;Q13369&amp;E13369</f>
        <v/>
      </c>
      <c r="C13369" s="73" t="n"/>
      <c r="D13369" s="73" t="n"/>
      <c r="E13369" s="78" t="n"/>
      <c r="F13369" s="75" t="n"/>
      <c r="G13369" s="73" t="n"/>
      <c r="H13369" s="75" t="n"/>
      <c r="I13369" s="75" t="n"/>
      <c r="J13369" s="75" t="n"/>
      <c r="K13369" s="75" t="n"/>
      <c r="L13369" s="75" t="n"/>
      <c r="M13369" s="75" t="n"/>
      <c r="N13369" s="75" t="n"/>
      <c r="O13369" s="75" t="n"/>
      <c r="P13369" s="75" t="n"/>
      <c r="Q13369" s="79" t="n"/>
      <c r="AR13369">
        <f>IF($AU$2&lt;&gt;5,NA(),IF(D13369=D13368,0,IF(AND(D22870=D13369,D13370=D13369),O13369+O13370+O22870,IF(D13370=D13369,O13370+O13369,O13369))))</f>
        <v/>
      </c>
      <c r="AS13369">
        <f>IF($AU$2&lt;&gt;5,NA(),IF(D13369=D13368,0,IF(AND(D22870=D13369,D13370=D13369),P13369+P13370+P22870,IF(D13370=D13369,P13370+P13369,P13369))))</f>
        <v/>
      </c>
      <c r="AT13369">
        <f>AR13369-AS13369</f>
        <v/>
      </c>
    </row>
    <row r="13370" ht="15.75" customHeight="1" s="121">
      <c r="B13370">
        <f>D13370&amp;Q13370&amp;E13370</f>
        <v/>
      </c>
      <c r="C13370" s="73" t="n"/>
      <c r="D13370" s="73" t="n"/>
      <c r="E13370" s="78" t="n"/>
      <c r="F13370" s="75" t="n"/>
      <c r="G13370" s="73" t="n"/>
      <c r="H13370" s="75" t="n"/>
      <c r="I13370" s="75" t="n"/>
      <c r="J13370" s="75" t="n"/>
      <c r="K13370" s="75" t="n"/>
      <c r="L13370" s="75" t="n"/>
      <c r="M13370" s="75" t="n"/>
      <c r="N13370" s="75" t="n"/>
      <c r="O13370" s="75" t="n"/>
      <c r="P13370" s="75" t="n"/>
      <c r="Q13370" s="79" t="n"/>
      <c r="AR13370">
        <f>IF($AU$2&lt;&gt;5,NA(),IF(D13370=D13369,0,IF(AND(D22871=D13370,D13371=D13370),O13370+O13371+O22871,IF(D13371=D13370,O13371+O13370,O13370))))</f>
        <v/>
      </c>
      <c r="AS13370">
        <f>IF($AU$2&lt;&gt;5,NA(),IF(D13370=D13369,0,IF(AND(D22871=D13370,D13371=D13370),P13370+P13371+P22871,IF(D13371=D13370,P13371+P13370,P13370))))</f>
        <v/>
      </c>
      <c r="AT13370">
        <f>AR13370-AS13370</f>
        <v/>
      </c>
    </row>
    <row r="13371" ht="15.75" customHeight="1" s="121">
      <c r="B13371">
        <f>D13371&amp;Q13371&amp;E13371</f>
        <v/>
      </c>
      <c r="C13371" s="73" t="n"/>
      <c r="D13371" s="73" t="n"/>
      <c r="E13371" s="78" t="n"/>
      <c r="F13371" s="75" t="n"/>
      <c r="G13371" s="73" t="n"/>
      <c r="H13371" s="75" t="n"/>
      <c r="I13371" s="75" t="n"/>
      <c r="J13371" s="75" t="n"/>
      <c r="K13371" s="75" t="n"/>
      <c r="L13371" s="75" t="n"/>
      <c r="M13371" s="75" t="n"/>
      <c r="N13371" s="75" t="n"/>
      <c r="O13371" s="75" t="n"/>
      <c r="P13371" s="75" t="n"/>
      <c r="Q13371" s="79" t="n"/>
      <c r="AR13371">
        <f>IF($AU$2&lt;&gt;5,NA(),IF(D13371=D13370,0,IF(AND(D22872=D13371,D13372=D13371),O13371+O13372+O22872,IF(D13372=D13371,O13372+O13371,O13371))))</f>
        <v/>
      </c>
      <c r="AS13371">
        <f>IF($AU$2&lt;&gt;5,NA(),IF(D13371=D13370,0,IF(AND(D22872=D13371,D13372=D13371),P13371+P13372+P22872,IF(D13372=D13371,P13372+P13371,P13371))))</f>
        <v/>
      </c>
      <c r="AT13371">
        <f>AR13371-AS13371</f>
        <v/>
      </c>
    </row>
    <row r="13372" ht="15.75" customHeight="1" s="121">
      <c r="B13372">
        <f>D13372&amp;Q13372&amp;E13372</f>
        <v/>
      </c>
      <c r="C13372" s="73" t="n"/>
      <c r="D13372" s="73" t="n"/>
      <c r="E13372" s="78" t="n"/>
      <c r="F13372" s="75" t="n"/>
      <c r="G13372" s="73" t="n"/>
      <c r="H13372" s="75" t="n"/>
      <c r="I13372" s="75" t="n"/>
      <c r="J13372" s="75" t="n"/>
      <c r="K13372" s="75" t="n"/>
      <c r="L13372" s="75" t="n"/>
      <c r="M13372" s="75" t="n"/>
      <c r="N13372" s="75" t="n"/>
      <c r="O13372" s="75" t="n"/>
      <c r="P13372" s="75" t="n"/>
      <c r="Q13372" s="79" t="n"/>
      <c r="AR13372">
        <f>IF($AU$2&lt;&gt;5,NA(),IF(D13372=D13371,0,IF(AND(D22873=D13372,D13373=D13372),O13372+O13373+O22873,IF(D13373=D13372,O13373+O13372,O13372))))</f>
        <v/>
      </c>
      <c r="AS13372">
        <f>IF($AU$2&lt;&gt;5,NA(),IF(D13372=D13371,0,IF(AND(D22873=D13372,D13373=D13372),P13372+P13373+P22873,IF(D13373=D13372,P13373+P13372,P13372))))</f>
        <v/>
      </c>
      <c r="AT13372">
        <f>AR13372-AS13372</f>
        <v/>
      </c>
    </row>
    <row r="13373" ht="15.75" customHeight="1" s="121">
      <c r="B13373">
        <f>D13373&amp;Q13373&amp;E13373</f>
        <v/>
      </c>
      <c r="C13373" s="73" t="n"/>
      <c r="D13373" s="73" t="n"/>
      <c r="E13373" s="78" t="n"/>
      <c r="F13373" s="75" t="n"/>
      <c r="G13373" s="73" t="n"/>
      <c r="H13373" s="75" t="n"/>
      <c r="I13373" s="75" t="n"/>
      <c r="J13373" s="75" t="n"/>
      <c r="K13373" s="75" t="n"/>
      <c r="L13373" s="75" t="n"/>
      <c r="M13373" s="75" t="n"/>
      <c r="N13373" s="75" t="n"/>
      <c r="O13373" s="75" t="n"/>
      <c r="P13373" s="75" t="n"/>
      <c r="Q13373" s="79" t="n"/>
      <c r="AR13373">
        <f>IF($AU$2&lt;&gt;5,NA(),IF(D13373=D13372,0,IF(AND(D22874=D13373,D13374=D13373),O13373+O13374+O22874,IF(D13374=D13373,O13374+O13373,O13373))))</f>
        <v/>
      </c>
      <c r="AS13373">
        <f>IF($AU$2&lt;&gt;5,NA(),IF(D13373=D13372,0,IF(AND(D22874=D13373,D13374=D13373),P13373+P13374+P22874,IF(D13374=D13373,P13374+P13373,P13373))))</f>
        <v/>
      </c>
      <c r="AT13373">
        <f>AR13373-AS13373</f>
        <v/>
      </c>
    </row>
    <row r="13374" ht="15.75" customHeight="1" s="121">
      <c r="B13374">
        <f>D13374&amp;Q13374&amp;E13374</f>
        <v/>
      </c>
      <c r="C13374" s="73" t="n"/>
      <c r="D13374" s="73" t="n"/>
      <c r="E13374" s="78" t="n"/>
      <c r="F13374" s="75" t="n"/>
      <c r="G13374" s="73" t="n"/>
      <c r="H13374" s="75" t="n"/>
      <c r="I13374" s="75" t="n"/>
      <c r="J13374" s="75" t="n"/>
      <c r="K13374" s="75" t="n"/>
      <c r="L13374" s="75" t="n"/>
      <c r="M13374" s="75" t="n"/>
      <c r="N13374" s="75" t="n"/>
      <c r="O13374" s="75" t="n"/>
      <c r="P13374" s="75" t="n"/>
      <c r="Q13374" s="79" t="n"/>
      <c r="AR13374">
        <f>IF($AU$2&lt;&gt;5,NA(),IF(D13374=D13373,0,IF(AND(D22875=D13374,D13375=D13374),O13374+O13375+O22875,IF(D13375=D13374,O13375+O13374,O13374))))</f>
        <v/>
      </c>
      <c r="AS13374">
        <f>IF($AU$2&lt;&gt;5,NA(),IF(D13374=D13373,0,IF(AND(D22875=D13374,D13375=D13374),P13374+P13375+P22875,IF(D13375=D13374,P13375+P13374,P13374))))</f>
        <v/>
      </c>
      <c r="AT13374">
        <f>AR13374-AS13374</f>
        <v/>
      </c>
    </row>
    <row r="13375" ht="15.75" customHeight="1" s="121">
      <c r="B13375">
        <f>D13375&amp;Q13375&amp;E13375</f>
        <v/>
      </c>
      <c r="C13375" s="73" t="n"/>
      <c r="D13375" s="73" t="n"/>
      <c r="E13375" s="78" t="n"/>
      <c r="F13375" s="75" t="n"/>
      <c r="G13375" s="73" t="n"/>
      <c r="H13375" s="75" t="n"/>
      <c r="I13375" s="75" t="n"/>
      <c r="J13375" s="75" t="n"/>
      <c r="K13375" s="75" t="n"/>
      <c r="L13375" s="75" t="n"/>
      <c r="M13375" s="75" t="n"/>
      <c r="N13375" s="75" t="n"/>
      <c r="O13375" s="75" t="n"/>
      <c r="P13375" s="75" t="n"/>
      <c r="Q13375" s="79" t="n"/>
      <c r="AR13375">
        <f>IF($AU$2&lt;&gt;5,NA(),IF(D13375=D13374,0,IF(AND(D22876=D13375,D13376=D13375),O13375+O13376+O22876,IF(D13376=D13375,O13376+O13375,O13375))))</f>
        <v/>
      </c>
      <c r="AS13375">
        <f>IF($AU$2&lt;&gt;5,NA(),IF(D13375=D13374,0,IF(AND(D22876=D13375,D13376=D13375),P13375+P13376+P22876,IF(D13376=D13375,P13376+P13375,P13375))))</f>
        <v/>
      </c>
      <c r="AT13375">
        <f>AR13375-AS13375</f>
        <v/>
      </c>
    </row>
    <row r="13376" ht="15.75" customHeight="1" s="121">
      <c r="B13376">
        <f>D13376&amp;Q13376&amp;E13376</f>
        <v/>
      </c>
      <c r="C13376" s="73" t="n"/>
      <c r="D13376" s="73" t="n"/>
      <c r="E13376" s="78" t="n"/>
      <c r="F13376" s="75" t="n"/>
      <c r="G13376" s="73" t="n"/>
      <c r="H13376" s="75" t="n"/>
      <c r="I13376" s="75" t="n"/>
      <c r="J13376" s="75" t="n"/>
      <c r="K13376" s="75" t="n"/>
      <c r="L13376" s="75" t="n"/>
      <c r="M13376" s="75" t="n"/>
      <c r="N13376" s="75" t="n"/>
      <c r="O13376" s="75" t="n"/>
      <c r="P13376" s="75" t="n"/>
      <c r="Q13376" s="79" t="n"/>
      <c r="AR13376">
        <f>IF($AU$2&lt;&gt;5,NA(),IF(D13376=D13375,0,IF(AND(D22877=D13376,D13377=D13376),O13376+O13377+O22877,IF(D13377=D13376,O13377+O13376,O13376))))</f>
        <v/>
      </c>
      <c r="AS13376">
        <f>IF($AU$2&lt;&gt;5,NA(),IF(D13376=D13375,0,IF(AND(D22877=D13376,D13377=D13376),P13376+P13377+P22877,IF(D13377=D13376,P13377+P13376,P13376))))</f>
        <v/>
      </c>
      <c r="AT13376">
        <f>AR13376-AS13376</f>
        <v/>
      </c>
    </row>
    <row r="13377" ht="15.75" customHeight="1" s="121">
      <c r="B13377">
        <f>D13377&amp;Q13377&amp;E13377</f>
        <v/>
      </c>
      <c r="C13377" s="73" t="n"/>
      <c r="D13377" s="73" t="n"/>
      <c r="E13377" s="78" t="n"/>
      <c r="F13377" s="75" t="n"/>
      <c r="G13377" s="73" t="n"/>
      <c r="H13377" s="75" t="n"/>
      <c r="I13377" s="75" t="n"/>
      <c r="J13377" s="75" t="n"/>
      <c r="K13377" s="75" t="n"/>
      <c r="L13377" s="75" t="n"/>
      <c r="M13377" s="75" t="n"/>
      <c r="N13377" s="75" t="n"/>
      <c r="O13377" s="75" t="n"/>
      <c r="P13377" s="75" t="n"/>
      <c r="Q13377" s="79" t="n"/>
      <c r="AR13377">
        <f>IF($AU$2&lt;&gt;5,NA(),IF(D13377=D13376,0,IF(AND(D22878=D13377,D13378=D13377),O13377+O13378+O22878,IF(D13378=D13377,O13378+O13377,O13377))))</f>
        <v/>
      </c>
      <c r="AS13377">
        <f>IF($AU$2&lt;&gt;5,NA(),IF(D13377=D13376,0,IF(AND(D22878=D13377,D13378=D13377),P13377+P13378+P22878,IF(D13378=D13377,P13378+P13377,P13377))))</f>
        <v/>
      </c>
      <c r="AT13377">
        <f>AR13377-AS13377</f>
        <v/>
      </c>
    </row>
    <row r="13378" ht="15.75" customHeight="1" s="121">
      <c r="B13378">
        <f>D13378&amp;Q13378&amp;E13378</f>
        <v/>
      </c>
      <c r="C13378" s="73" t="n"/>
      <c r="D13378" s="73" t="n"/>
      <c r="E13378" s="78" t="n"/>
      <c r="F13378" s="75" t="n"/>
      <c r="G13378" s="73" t="n"/>
      <c r="H13378" s="75" t="n"/>
      <c r="I13378" s="75" t="n"/>
      <c r="J13378" s="75" t="n"/>
      <c r="K13378" s="75" t="n"/>
      <c r="L13378" s="75" t="n"/>
      <c r="M13378" s="75" t="n"/>
      <c r="N13378" s="75" t="n"/>
      <c r="O13378" s="75" t="n"/>
      <c r="P13378" s="75" t="n"/>
      <c r="Q13378" s="79" t="n"/>
      <c r="AR13378">
        <f>IF($AU$2&lt;&gt;5,NA(),IF(D13378=D13377,0,IF(AND(D22879=D13378,D13379=D13378),O13378+O13379+O22879,IF(D13379=D13378,O13379+O13378,O13378))))</f>
        <v/>
      </c>
      <c r="AS13378">
        <f>IF($AU$2&lt;&gt;5,NA(),IF(D13378=D13377,0,IF(AND(D22879=D13378,D13379=D13378),P13378+P13379+P22879,IF(D13379=D13378,P13379+P13378,P13378))))</f>
        <v/>
      </c>
      <c r="AT13378">
        <f>AR13378-AS13378</f>
        <v/>
      </c>
    </row>
    <row r="13379" ht="15.75" customHeight="1" s="121">
      <c r="B13379">
        <f>D13379&amp;Q13379&amp;E13379</f>
        <v/>
      </c>
      <c r="C13379" s="73" t="n"/>
      <c r="D13379" s="73" t="n"/>
      <c r="E13379" s="78" t="n"/>
      <c r="F13379" s="75" t="n"/>
      <c r="G13379" s="73" t="n"/>
      <c r="H13379" s="75" t="n"/>
      <c r="I13379" s="75" t="n"/>
      <c r="J13379" s="75" t="n"/>
      <c r="K13379" s="75" t="n"/>
      <c r="L13379" s="75" t="n"/>
      <c r="M13379" s="75" t="n"/>
      <c r="N13379" s="75" t="n"/>
      <c r="O13379" s="75" t="n"/>
      <c r="P13379" s="75" t="n"/>
      <c r="Q13379" s="79" t="n"/>
      <c r="AR13379">
        <f>IF($AU$2&lt;&gt;5,NA(),IF(D13379=D13378,0,IF(AND(D22880=D13379,D13380=D13379),O13379+O13380+O22880,IF(D13380=D13379,O13380+O13379,O13379))))</f>
        <v/>
      </c>
      <c r="AS13379">
        <f>IF($AU$2&lt;&gt;5,NA(),IF(D13379=D13378,0,IF(AND(D22880=D13379,D13380=D13379),P13379+P13380+P22880,IF(D13380=D13379,P13380+P13379,P13379))))</f>
        <v/>
      </c>
      <c r="AT13379">
        <f>AR13379-AS13379</f>
        <v/>
      </c>
    </row>
    <row r="13380" ht="15.75" customHeight="1" s="121">
      <c r="B13380">
        <f>D13380&amp;Q13380&amp;E13380</f>
        <v/>
      </c>
      <c r="C13380" s="73" t="n"/>
      <c r="D13380" s="73" t="n"/>
      <c r="E13380" s="78" t="n"/>
      <c r="F13380" s="75" t="n"/>
      <c r="G13380" s="73" t="n"/>
      <c r="H13380" s="75" t="n"/>
      <c r="I13380" s="75" t="n"/>
      <c r="J13380" s="75" t="n"/>
      <c r="K13380" s="75" t="n"/>
      <c r="L13380" s="75" t="n"/>
      <c r="M13380" s="75" t="n"/>
      <c r="N13380" s="75" t="n"/>
      <c r="O13380" s="75" t="n"/>
      <c r="P13380" s="75" t="n"/>
      <c r="Q13380" s="79" t="n"/>
      <c r="AR13380">
        <f>IF($AU$2&lt;&gt;5,NA(),IF(D13380=D13379,0,IF(AND(D22881=D13380,D13381=D13380),O13380+O13381+O22881,IF(D13381=D13380,O13381+O13380,O13380))))</f>
        <v/>
      </c>
      <c r="AS13380">
        <f>IF($AU$2&lt;&gt;5,NA(),IF(D13380=D13379,0,IF(AND(D22881=D13380,D13381=D13380),P13380+P13381+P22881,IF(D13381=D13380,P13381+P13380,P13380))))</f>
        <v/>
      </c>
      <c r="AT13380">
        <f>AR13380-AS13380</f>
        <v/>
      </c>
    </row>
    <row r="13381" ht="15.75" customHeight="1" s="121">
      <c r="B13381">
        <f>D13381&amp;Q13381&amp;E13381</f>
        <v/>
      </c>
      <c r="C13381" s="73" t="n"/>
      <c r="D13381" s="73" t="n"/>
      <c r="E13381" s="78" t="n"/>
      <c r="F13381" s="75" t="n"/>
      <c r="G13381" s="73" t="n"/>
      <c r="H13381" s="75" t="n"/>
      <c r="I13381" s="75" t="n"/>
      <c r="J13381" s="75" t="n"/>
      <c r="K13381" s="75" t="n"/>
      <c r="L13381" s="75" t="n"/>
      <c r="M13381" s="75" t="n"/>
      <c r="N13381" s="75" t="n"/>
      <c r="O13381" s="75" t="n"/>
      <c r="P13381" s="75" t="n"/>
      <c r="Q13381" s="79" t="n"/>
      <c r="AR13381">
        <f>IF($AU$2&lt;&gt;5,NA(),IF(D13381=D13380,0,IF(AND(D22882=D13381,D13382=D13381),O13381+O13382+O22882,IF(D13382=D13381,O13382+O13381,O13381))))</f>
        <v/>
      </c>
      <c r="AS13381">
        <f>IF($AU$2&lt;&gt;5,NA(),IF(D13381=D13380,0,IF(AND(D22882=D13381,D13382=D13381),P13381+P13382+P22882,IF(D13382=D13381,P13382+P13381,P13381))))</f>
        <v/>
      </c>
      <c r="AT13381">
        <f>AR13381-AS13381</f>
        <v/>
      </c>
    </row>
    <row r="13382" ht="15.75" customHeight="1" s="121">
      <c r="B13382">
        <f>D13382&amp;Q13382&amp;E13382</f>
        <v/>
      </c>
      <c r="C13382" s="73" t="n"/>
      <c r="D13382" s="73" t="n"/>
      <c r="E13382" s="78" t="n"/>
      <c r="F13382" s="75" t="n"/>
      <c r="G13382" s="73" t="n"/>
      <c r="H13382" s="75" t="n"/>
      <c r="I13382" s="75" t="n"/>
      <c r="J13382" s="75" t="n"/>
      <c r="K13382" s="75" t="n"/>
      <c r="L13382" s="75" t="n"/>
      <c r="M13382" s="75" t="n"/>
      <c r="N13382" s="75" t="n"/>
      <c r="O13382" s="75" t="n"/>
      <c r="P13382" s="75" t="n"/>
      <c r="Q13382" s="79" t="n"/>
      <c r="AR13382">
        <f>IF($AU$2&lt;&gt;5,NA(),IF(D13382=D13381,0,IF(AND(D22883=D13382,D13383=D13382),O13382+O13383+O22883,IF(D13383=D13382,O13383+O13382,O13382))))</f>
        <v/>
      </c>
      <c r="AS13382">
        <f>IF($AU$2&lt;&gt;5,NA(),IF(D13382=D13381,0,IF(AND(D22883=D13382,D13383=D13382),P13382+P13383+P22883,IF(D13383=D13382,P13383+P13382,P13382))))</f>
        <v/>
      </c>
      <c r="AT13382">
        <f>AR13382-AS13382</f>
        <v/>
      </c>
    </row>
    <row r="13383" ht="15.75" customHeight="1" s="121">
      <c r="B13383">
        <f>D13383&amp;Q13383&amp;E13383</f>
        <v/>
      </c>
      <c r="C13383" s="73" t="n"/>
      <c r="D13383" s="73" t="n"/>
      <c r="E13383" s="78" t="n"/>
      <c r="F13383" s="75" t="n"/>
      <c r="G13383" s="73" t="n"/>
      <c r="H13383" s="75" t="n"/>
      <c r="I13383" s="75" t="n"/>
      <c r="J13383" s="75" t="n"/>
      <c r="K13383" s="75" t="n"/>
      <c r="L13383" s="75" t="n"/>
      <c r="M13383" s="75" t="n"/>
      <c r="N13383" s="75" t="n"/>
      <c r="O13383" s="75" t="n"/>
      <c r="P13383" s="75" t="n"/>
      <c r="Q13383" s="79" t="n"/>
      <c r="AR13383">
        <f>IF($AU$2&lt;&gt;5,NA(),IF(D13383=D13382,0,IF(AND(D22884=D13383,D13384=D13383),O13383+O13384+O22884,IF(D13384=D13383,O13384+O13383,O13383))))</f>
        <v/>
      </c>
      <c r="AS13383">
        <f>IF($AU$2&lt;&gt;5,NA(),IF(D13383=D13382,0,IF(AND(D22884=D13383,D13384=D13383),P13383+P13384+P22884,IF(D13384=D13383,P13384+P13383,P13383))))</f>
        <v/>
      </c>
      <c r="AT13383">
        <f>AR13383-AS13383</f>
        <v/>
      </c>
    </row>
    <row r="13384" ht="15.75" customHeight="1" s="121">
      <c r="B13384">
        <f>D13384&amp;Q13384&amp;E13384</f>
        <v/>
      </c>
      <c r="C13384" s="73" t="n"/>
      <c r="D13384" s="73" t="n"/>
      <c r="E13384" s="78" t="n"/>
      <c r="F13384" s="75" t="n"/>
      <c r="G13384" s="73" t="n"/>
      <c r="H13384" s="75" t="n"/>
      <c r="I13384" s="75" t="n"/>
      <c r="J13384" s="75" t="n"/>
      <c r="K13384" s="75" t="n"/>
      <c r="L13384" s="75" t="n"/>
      <c r="M13384" s="75" t="n"/>
      <c r="N13384" s="75" t="n"/>
      <c r="O13384" s="75" t="n"/>
      <c r="P13384" s="75" t="n"/>
      <c r="Q13384" s="79" t="n"/>
      <c r="AR13384">
        <f>IF($AU$2&lt;&gt;5,NA(),IF(D13384=D13383,0,IF(AND(D22885=D13384,D13385=D13384),O13384+O13385+O22885,IF(D13385=D13384,O13385+O13384,O13384))))</f>
        <v/>
      </c>
      <c r="AS13384">
        <f>IF($AU$2&lt;&gt;5,NA(),IF(D13384=D13383,0,IF(AND(D22885=D13384,D13385=D13384),P13384+P13385+P22885,IF(D13385=D13384,P13385+P13384,P13384))))</f>
        <v/>
      </c>
      <c r="AT13384">
        <f>AR13384-AS13384</f>
        <v/>
      </c>
    </row>
    <row r="13385" ht="15.75" customHeight="1" s="121">
      <c r="B13385">
        <f>D13385&amp;Q13385&amp;E13385</f>
        <v/>
      </c>
      <c r="C13385" s="73" t="n"/>
      <c r="D13385" s="73" t="n"/>
      <c r="E13385" s="78" t="n"/>
      <c r="F13385" s="75" t="n"/>
      <c r="G13385" s="73" t="n"/>
      <c r="H13385" s="75" t="n"/>
      <c r="I13385" s="75" t="n"/>
      <c r="J13385" s="75" t="n"/>
      <c r="K13385" s="75" t="n"/>
      <c r="L13385" s="75" t="n"/>
      <c r="M13385" s="75" t="n"/>
      <c r="N13385" s="75" t="n"/>
      <c r="O13385" s="75" t="n"/>
      <c r="P13385" s="75" t="n"/>
      <c r="Q13385" s="79" t="n"/>
      <c r="AR13385">
        <f>IF($AU$2&lt;&gt;5,NA(),IF(D13385=D13384,0,IF(AND(D22886=D13385,D13386=D13385),O13385+O13386+O22886,IF(D13386=D13385,O13386+O13385,O13385))))</f>
        <v/>
      </c>
      <c r="AS13385">
        <f>IF($AU$2&lt;&gt;5,NA(),IF(D13385=D13384,0,IF(AND(D22886=D13385,D13386=D13385),P13385+P13386+P22886,IF(D13386=D13385,P13386+P13385,P13385))))</f>
        <v/>
      </c>
      <c r="AT13385">
        <f>AR13385-AS13385</f>
        <v/>
      </c>
    </row>
    <row r="13386" ht="15.75" customHeight="1" s="121">
      <c r="B13386">
        <f>D13386&amp;Q13386&amp;E13386</f>
        <v/>
      </c>
      <c r="C13386" s="73" t="n"/>
      <c r="D13386" s="73" t="n"/>
      <c r="E13386" s="78" t="n"/>
      <c r="F13386" s="75" t="n"/>
      <c r="G13386" s="73" t="n"/>
      <c r="H13386" s="75" t="n"/>
      <c r="I13386" s="75" t="n"/>
      <c r="J13386" s="75" t="n"/>
      <c r="K13386" s="75" t="n"/>
      <c r="L13386" s="75" t="n"/>
      <c r="M13386" s="75" t="n"/>
      <c r="N13386" s="75" t="n"/>
      <c r="O13386" s="75" t="n"/>
      <c r="P13386" s="75" t="n"/>
      <c r="Q13386" s="79" t="n"/>
      <c r="AR13386">
        <f>IF($AU$2&lt;&gt;5,NA(),IF(D13386=D13385,0,IF(AND(D22887=D13386,D13387=D13386),O13386+O13387+O22887,IF(D13387=D13386,O13387+O13386,O13386))))</f>
        <v/>
      </c>
      <c r="AS13386">
        <f>IF($AU$2&lt;&gt;5,NA(),IF(D13386=D13385,0,IF(AND(D22887=D13386,D13387=D13386),P13386+P13387+P22887,IF(D13387=D13386,P13387+P13386,P13386))))</f>
        <v/>
      </c>
      <c r="AT13386">
        <f>AR13386-AS13386</f>
        <v/>
      </c>
    </row>
    <row r="13387" ht="15.75" customHeight="1" s="121">
      <c r="B13387">
        <f>D13387&amp;Q13387&amp;E13387</f>
        <v/>
      </c>
      <c r="C13387" s="73" t="n"/>
      <c r="D13387" s="73" t="n"/>
      <c r="E13387" s="78" t="n"/>
      <c r="F13387" s="75" t="n"/>
      <c r="G13387" s="73" t="n"/>
      <c r="H13387" s="75" t="n"/>
      <c r="I13387" s="75" t="n"/>
      <c r="J13387" s="75" t="n"/>
      <c r="K13387" s="75" t="n"/>
      <c r="L13387" s="75" t="n"/>
      <c r="M13387" s="75" t="n"/>
      <c r="N13387" s="75" t="n"/>
      <c r="O13387" s="75" t="n"/>
      <c r="P13387" s="75" t="n"/>
      <c r="Q13387" s="79" t="n"/>
      <c r="AR13387">
        <f>IF($AU$2&lt;&gt;5,NA(),IF(D13387=D13386,0,IF(AND(D22888=D13387,D13388=D13387),O13387+O13388+O22888,IF(D13388=D13387,O13388+O13387,O13387))))</f>
        <v/>
      </c>
      <c r="AS13387">
        <f>IF($AU$2&lt;&gt;5,NA(),IF(D13387=D13386,0,IF(AND(D22888=D13387,D13388=D13387),P13387+P13388+P22888,IF(D13388=D13387,P13388+P13387,P13387))))</f>
        <v/>
      </c>
      <c r="AT13387">
        <f>AR13387-AS13387</f>
        <v/>
      </c>
    </row>
    <row r="13388" ht="15.75" customHeight="1" s="121">
      <c r="B13388">
        <f>D13388&amp;Q13388&amp;E13388</f>
        <v/>
      </c>
      <c r="C13388" s="73" t="n"/>
      <c r="D13388" s="73" t="n"/>
      <c r="E13388" s="78" t="n"/>
      <c r="F13388" s="75" t="n"/>
      <c r="G13388" s="73" t="n"/>
      <c r="H13388" s="75" t="n"/>
      <c r="I13388" s="75" t="n"/>
      <c r="J13388" s="75" t="n"/>
      <c r="K13388" s="75" t="n"/>
      <c r="L13388" s="75" t="n"/>
      <c r="M13388" s="75" t="n"/>
      <c r="N13388" s="75" t="n"/>
      <c r="O13388" s="75" t="n"/>
      <c r="P13388" s="75" t="n"/>
      <c r="Q13388" s="79" t="n"/>
      <c r="AR13388">
        <f>IF($AU$2&lt;&gt;5,NA(),IF(D13388=D13387,0,IF(AND(D22889=D13388,D13389=D13388),O13388+O13389+O22889,IF(D13389=D13388,O13389+O13388,O13388))))</f>
        <v/>
      </c>
      <c r="AS13388">
        <f>IF($AU$2&lt;&gt;5,NA(),IF(D13388=D13387,0,IF(AND(D22889=D13388,D13389=D13388),P13388+P13389+P22889,IF(D13389=D13388,P13389+P13388,P13388))))</f>
        <v/>
      </c>
      <c r="AT13388">
        <f>AR13388-AS13388</f>
        <v/>
      </c>
    </row>
    <row r="13389" ht="15.75" customHeight="1" s="121">
      <c r="B13389">
        <f>D13389&amp;Q13389&amp;E13389</f>
        <v/>
      </c>
      <c r="C13389" s="73" t="n"/>
      <c r="D13389" s="73" t="n"/>
      <c r="E13389" s="78" t="n"/>
      <c r="F13389" s="75" t="n"/>
      <c r="G13389" s="73" t="n"/>
      <c r="H13389" s="75" t="n"/>
      <c r="I13389" s="75" t="n"/>
      <c r="J13389" s="75" t="n"/>
      <c r="K13389" s="75" t="n"/>
      <c r="L13389" s="75" t="n"/>
      <c r="M13389" s="75" t="n"/>
      <c r="N13389" s="75" t="n"/>
      <c r="O13389" s="75" t="n"/>
      <c r="P13389" s="75" t="n"/>
      <c r="Q13389" s="79" t="n"/>
      <c r="AR13389">
        <f>IF($AU$2&lt;&gt;5,NA(),IF(D13389=D13388,0,IF(AND(D22890=D13389,D13390=D13389),O13389+O13390+O22890,IF(D13390=D13389,O13390+O13389,O13389))))</f>
        <v/>
      </c>
      <c r="AS13389">
        <f>IF($AU$2&lt;&gt;5,NA(),IF(D13389=D13388,0,IF(AND(D22890=D13389,D13390=D13389),P13389+P13390+P22890,IF(D13390=D13389,P13390+P13389,P13389))))</f>
        <v/>
      </c>
      <c r="AT13389">
        <f>AR13389-AS13389</f>
        <v/>
      </c>
    </row>
    <row r="13390" ht="15.75" customHeight="1" s="121">
      <c r="B13390">
        <f>D13390&amp;Q13390&amp;E13390</f>
        <v/>
      </c>
      <c r="C13390" s="73" t="n"/>
      <c r="D13390" s="73" t="n"/>
      <c r="E13390" s="78" t="n"/>
      <c r="F13390" s="75" t="n"/>
      <c r="G13390" s="73" t="n"/>
      <c r="H13390" s="75" t="n"/>
      <c r="I13390" s="75" t="n"/>
      <c r="J13390" s="75" t="n"/>
      <c r="K13390" s="75" t="n"/>
      <c r="L13390" s="75" t="n"/>
      <c r="M13390" s="75" t="n"/>
      <c r="N13390" s="75" t="n"/>
      <c r="O13390" s="75" t="n"/>
      <c r="P13390" s="75" t="n"/>
      <c r="Q13390" s="79" t="n"/>
      <c r="AR13390">
        <f>IF($AU$2&lt;&gt;5,NA(),IF(D13390=D13389,0,IF(AND(D22891=D13390,D13391=D13390),O13390+O13391+O22891,IF(D13391=D13390,O13391+O13390,O13390))))</f>
        <v/>
      </c>
      <c r="AS13390">
        <f>IF($AU$2&lt;&gt;5,NA(),IF(D13390=D13389,0,IF(AND(D22891=D13390,D13391=D13390),P13390+P13391+P22891,IF(D13391=D13390,P13391+P13390,P13390))))</f>
        <v/>
      </c>
      <c r="AT13390">
        <f>AR13390-AS13390</f>
        <v/>
      </c>
    </row>
    <row r="13391" ht="15.75" customHeight="1" s="121">
      <c r="B13391">
        <f>D13391&amp;Q13391&amp;E13391</f>
        <v/>
      </c>
      <c r="C13391" s="73" t="n"/>
      <c r="D13391" s="73" t="n"/>
      <c r="E13391" s="78" t="n"/>
      <c r="F13391" s="75" t="n"/>
      <c r="G13391" s="73" t="n"/>
      <c r="H13391" s="75" t="n"/>
      <c r="I13391" s="75" t="n"/>
      <c r="J13391" s="75" t="n"/>
      <c r="K13391" s="75" t="n"/>
      <c r="L13391" s="75" t="n"/>
      <c r="M13391" s="75" t="n"/>
      <c r="N13391" s="75" t="n"/>
      <c r="O13391" s="75" t="n"/>
      <c r="P13391" s="75" t="n"/>
      <c r="Q13391" s="79" t="n"/>
      <c r="AR13391">
        <f>IF($AU$2&lt;&gt;5,NA(),IF(D13391=D13390,0,IF(AND(D22892=D13391,D13392=D13391),O13391+O13392+O22892,IF(D13392=D13391,O13392+O13391,O13391))))</f>
        <v/>
      </c>
      <c r="AS13391">
        <f>IF($AU$2&lt;&gt;5,NA(),IF(D13391=D13390,0,IF(AND(D22892=D13391,D13392=D13391),P13391+P13392+P22892,IF(D13392=D13391,P13392+P13391,P13391))))</f>
        <v/>
      </c>
      <c r="AT13391">
        <f>AR13391-AS13391</f>
        <v/>
      </c>
    </row>
    <row r="13392" ht="15.75" customHeight="1" s="121">
      <c r="B13392">
        <f>D13392&amp;Q13392&amp;E13392</f>
        <v/>
      </c>
      <c r="C13392" s="73" t="n"/>
      <c r="D13392" s="73" t="n"/>
      <c r="E13392" s="78" t="n"/>
      <c r="F13392" s="75" t="n"/>
      <c r="G13392" s="73" t="n"/>
      <c r="H13392" s="75" t="n"/>
      <c r="I13392" s="75" t="n"/>
      <c r="J13392" s="75" t="n"/>
      <c r="K13392" s="75" t="n"/>
      <c r="L13392" s="75" t="n"/>
      <c r="M13392" s="75" t="n"/>
      <c r="N13392" s="75" t="n"/>
      <c r="O13392" s="75" t="n"/>
      <c r="P13392" s="75" t="n"/>
      <c r="Q13392" s="79" t="n"/>
      <c r="AR13392">
        <f>IF($AU$2&lt;&gt;5,NA(),IF(D13392=D13391,0,IF(AND(D22893=D13392,D13393=D13392),O13392+O13393+O22893,IF(D13393=D13392,O13393+O13392,O13392))))</f>
        <v/>
      </c>
      <c r="AS13392">
        <f>IF($AU$2&lt;&gt;5,NA(),IF(D13392=D13391,0,IF(AND(D22893=D13392,D13393=D13392),P13392+P13393+P22893,IF(D13393=D13392,P13393+P13392,P13392))))</f>
        <v/>
      </c>
      <c r="AT13392">
        <f>AR13392-AS13392</f>
        <v/>
      </c>
    </row>
    <row r="13393" ht="15.75" customHeight="1" s="121">
      <c r="B13393">
        <f>D13393&amp;Q13393&amp;E13393</f>
        <v/>
      </c>
      <c r="C13393" s="73" t="n"/>
      <c r="D13393" s="73" t="n"/>
      <c r="E13393" s="78" t="n"/>
      <c r="F13393" s="75" t="n"/>
      <c r="G13393" s="73" t="n"/>
      <c r="H13393" s="75" t="n"/>
      <c r="I13393" s="75" t="n"/>
      <c r="J13393" s="75" t="n"/>
      <c r="K13393" s="75" t="n"/>
      <c r="L13393" s="75" t="n"/>
      <c r="M13393" s="75" t="n"/>
      <c r="N13393" s="75" t="n"/>
      <c r="O13393" s="75" t="n"/>
      <c r="P13393" s="75" t="n"/>
      <c r="Q13393" s="79" t="n"/>
      <c r="AR13393">
        <f>IF($AU$2&lt;&gt;5,NA(),IF(D13393=D13392,0,IF(AND(D22894=D13393,D13394=D13393),O13393+O13394+O22894,IF(D13394=D13393,O13394+O13393,O13393))))</f>
        <v/>
      </c>
      <c r="AS13393">
        <f>IF($AU$2&lt;&gt;5,NA(),IF(D13393=D13392,0,IF(AND(D22894=D13393,D13394=D13393),P13393+P13394+P22894,IF(D13394=D13393,P13394+P13393,P13393))))</f>
        <v/>
      </c>
      <c r="AT13393">
        <f>AR13393-AS13393</f>
        <v/>
      </c>
    </row>
    <row r="13394" ht="15.75" customHeight="1" s="121">
      <c r="B13394">
        <f>D13394&amp;Q13394&amp;E13394</f>
        <v/>
      </c>
      <c r="C13394" s="73" t="n"/>
      <c r="D13394" s="73" t="n"/>
      <c r="E13394" s="78" t="n"/>
      <c r="F13394" s="75" t="n"/>
      <c r="G13394" s="73" t="n"/>
      <c r="H13394" s="75" t="n"/>
      <c r="I13394" s="75" t="n"/>
      <c r="J13394" s="75" t="n"/>
      <c r="K13394" s="75" t="n"/>
      <c r="L13394" s="75" t="n"/>
      <c r="M13394" s="75" t="n"/>
      <c r="N13394" s="75" t="n"/>
      <c r="O13394" s="75" t="n"/>
      <c r="P13394" s="75" t="n"/>
      <c r="Q13394" s="79" t="n"/>
      <c r="AR13394">
        <f>IF($AU$2&lt;&gt;5,NA(),IF(D13394=D13393,0,IF(AND(D22895=D13394,D13395=D13394),O13394+O13395+O22895,IF(D13395=D13394,O13395+O13394,O13394))))</f>
        <v/>
      </c>
      <c r="AS13394">
        <f>IF($AU$2&lt;&gt;5,NA(),IF(D13394=D13393,0,IF(AND(D22895=D13394,D13395=D13394),P13394+P13395+P22895,IF(D13395=D13394,P13395+P13394,P13394))))</f>
        <v/>
      </c>
      <c r="AT13394">
        <f>AR13394-AS13394</f>
        <v/>
      </c>
    </row>
    <row r="13395" ht="15.75" customHeight="1" s="121">
      <c r="B13395">
        <f>D13395&amp;Q13395&amp;E13395</f>
        <v/>
      </c>
      <c r="C13395" s="73" t="n"/>
      <c r="D13395" s="73" t="n"/>
      <c r="E13395" s="78" t="n"/>
      <c r="F13395" s="75" t="n"/>
      <c r="G13395" s="73" t="n"/>
      <c r="H13395" s="75" t="n"/>
      <c r="I13395" s="75" t="n"/>
      <c r="J13395" s="75" t="n"/>
      <c r="K13395" s="75" t="n"/>
      <c r="L13395" s="75" t="n"/>
      <c r="M13395" s="75" t="n"/>
      <c r="N13395" s="75" t="n"/>
      <c r="O13395" s="75" t="n"/>
      <c r="P13395" s="75" t="n"/>
      <c r="Q13395" s="79" t="n"/>
      <c r="AR13395">
        <f>IF($AU$2&lt;&gt;5,NA(),IF(D13395=D13394,0,IF(AND(D22896=D13395,D13396=D13395),O13395+O13396+O22896,IF(D13396=D13395,O13396+O13395,O13395))))</f>
        <v/>
      </c>
      <c r="AS13395">
        <f>IF($AU$2&lt;&gt;5,NA(),IF(D13395=D13394,0,IF(AND(D22896=D13395,D13396=D13395),P13395+P13396+P22896,IF(D13396=D13395,P13396+P13395,P13395))))</f>
        <v/>
      </c>
      <c r="AT13395">
        <f>AR13395-AS13395</f>
        <v/>
      </c>
    </row>
    <row r="13396" ht="15.75" customHeight="1" s="121">
      <c r="B13396">
        <f>D13396&amp;Q13396&amp;E13396</f>
        <v/>
      </c>
      <c r="C13396" s="73" t="n"/>
      <c r="D13396" s="73" t="n"/>
      <c r="E13396" s="78" t="n"/>
      <c r="F13396" s="75" t="n"/>
      <c r="G13396" s="73" t="n"/>
      <c r="H13396" s="75" t="n"/>
      <c r="I13396" s="75" t="n"/>
      <c r="J13396" s="75" t="n"/>
      <c r="K13396" s="75" t="n"/>
      <c r="L13396" s="75" t="n"/>
      <c r="M13396" s="75" t="n"/>
      <c r="N13396" s="75" t="n"/>
      <c r="O13396" s="75" t="n"/>
      <c r="P13396" s="75" t="n"/>
      <c r="Q13396" s="79" t="n"/>
      <c r="AR13396">
        <f>IF($AU$2&lt;&gt;5,NA(),IF(D13396=D13395,0,IF(AND(D22897=D13396,D13397=D13396),O13396+O13397+O22897,IF(D13397=D13396,O13397+O13396,O13396))))</f>
        <v/>
      </c>
      <c r="AS13396">
        <f>IF($AU$2&lt;&gt;5,NA(),IF(D13396=D13395,0,IF(AND(D22897=D13396,D13397=D13396),P13396+P13397+P22897,IF(D13397=D13396,P13397+P13396,P13396))))</f>
        <v/>
      </c>
      <c r="AT13396">
        <f>AR13396-AS13396</f>
        <v/>
      </c>
    </row>
    <row r="13397" ht="15.75" customHeight="1" s="121">
      <c r="B13397">
        <f>D13397&amp;Q13397&amp;E13397</f>
        <v/>
      </c>
      <c r="C13397" s="73" t="n"/>
      <c r="D13397" s="73" t="n"/>
      <c r="E13397" s="78" t="n"/>
      <c r="F13397" s="75" t="n"/>
      <c r="G13397" s="73" t="n"/>
      <c r="H13397" s="75" t="n"/>
      <c r="I13397" s="75" t="n"/>
      <c r="J13397" s="75" t="n"/>
      <c r="K13397" s="75" t="n"/>
      <c r="L13397" s="75" t="n"/>
      <c r="M13397" s="75" t="n"/>
      <c r="N13397" s="75" t="n"/>
      <c r="O13397" s="75" t="n"/>
      <c r="P13397" s="75" t="n"/>
      <c r="Q13397" s="79" t="n"/>
      <c r="AR13397">
        <f>IF($AU$2&lt;&gt;5,NA(),IF(D13397=D13396,0,IF(AND(D22898=D13397,D13398=D13397),O13397+O13398+O22898,IF(D13398=D13397,O13398+O13397,O13397))))</f>
        <v/>
      </c>
      <c r="AS13397">
        <f>IF($AU$2&lt;&gt;5,NA(),IF(D13397=D13396,0,IF(AND(D22898=D13397,D13398=D13397),P13397+P13398+P22898,IF(D13398=D13397,P13398+P13397,P13397))))</f>
        <v/>
      </c>
      <c r="AT13397">
        <f>AR13397-AS13397</f>
        <v/>
      </c>
    </row>
    <row r="13398" ht="15.75" customHeight="1" s="121">
      <c r="B13398">
        <f>D13398&amp;Q13398&amp;E13398</f>
        <v/>
      </c>
      <c r="C13398" s="73" t="n"/>
      <c r="D13398" s="73" t="n"/>
      <c r="E13398" s="78" t="n"/>
      <c r="F13398" s="75" t="n"/>
      <c r="G13398" s="73" t="n"/>
      <c r="H13398" s="75" t="n"/>
      <c r="I13398" s="75" t="n"/>
      <c r="J13398" s="75" t="n"/>
      <c r="K13398" s="75" t="n"/>
      <c r="L13398" s="75" t="n"/>
      <c r="M13398" s="75" t="n"/>
      <c r="N13398" s="75" t="n"/>
      <c r="O13398" s="75" t="n"/>
      <c r="P13398" s="75" t="n"/>
      <c r="Q13398" s="79" t="n"/>
      <c r="AR13398">
        <f>IF($AU$2&lt;&gt;5,NA(),IF(D13398=D13397,0,IF(AND(D22899=D13398,D13399=D13398),O13398+O13399+O22899,IF(D13399=D13398,O13399+O13398,O13398))))</f>
        <v/>
      </c>
      <c r="AS13398">
        <f>IF($AU$2&lt;&gt;5,NA(),IF(D13398=D13397,0,IF(AND(D22899=D13398,D13399=D13398),P13398+P13399+P22899,IF(D13399=D13398,P13399+P13398,P13398))))</f>
        <v/>
      </c>
      <c r="AT13398">
        <f>AR13398-AS13398</f>
        <v/>
      </c>
    </row>
    <row r="13399" ht="15.75" customHeight="1" s="121">
      <c r="B13399">
        <f>D13399&amp;Q13399&amp;E13399</f>
        <v/>
      </c>
      <c r="C13399" s="73" t="n"/>
      <c r="D13399" s="73" t="n"/>
      <c r="E13399" s="78" t="n"/>
      <c r="F13399" s="75" t="n"/>
      <c r="G13399" s="73" t="n"/>
      <c r="H13399" s="75" t="n"/>
      <c r="I13399" s="75" t="n"/>
      <c r="J13399" s="75" t="n"/>
      <c r="K13399" s="75" t="n"/>
      <c r="L13399" s="75" t="n"/>
      <c r="M13399" s="75" t="n"/>
      <c r="N13399" s="75" t="n"/>
      <c r="O13399" s="75" t="n"/>
      <c r="P13399" s="75" t="n"/>
      <c r="Q13399" s="79" t="n"/>
      <c r="AR13399">
        <f>IF($AU$2&lt;&gt;5,NA(),IF(D13399=D13398,0,IF(AND(D22900=D13399,D13400=D13399),O13399+O13400+O22900,IF(D13400=D13399,O13400+O13399,O13399))))</f>
        <v/>
      </c>
      <c r="AS13399">
        <f>IF($AU$2&lt;&gt;5,NA(),IF(D13399=D13398,0,IF(AND(D22900=D13399,D13400=D13399),P13399+P13400+P22900,IF(D13400=D13399,P13400+P13399,P13399))))</f>
        <v/>
      </c>
      <c r="AT13399">
        <f>AR13399-AS13399</f>
        <v/>
      </c>
    </row>
    <row r="13400" ht="15.75" customHeight="1" s="121">
      <c r="B13400">
        <f>D13400&amp;Q13400&amp;E13400</f>
        <v/>
      </c>
      <c r="C13400" s="73" t="n"/>
      <c r="D13400" s="73" t="n"/>
      <c r="E13400" s="78" t="n"/>
      <c r="F13400" s="75" t="n"/>
      <c r="G13400" s="73" t="n"/>
      <c r="H13400" s="75" t="n"/>
      <c r="I13400" s="75" t="n"/>
      <c r="J13400" s="75" t="n"/>
      <c r="K13400" s="75" t="n"/>
      <c r="L13400" s="75" t="n"/>
      <c r="M13400" s="75" t="n"/>
      <c r="N13400" s="75" t="n"/>
      <c r="O13400" s="75" t="n"/>
      <c r="P13400" s="75" t="n"/>
      <c r="Q13400" s="79" t="n"/>
      <c r="AR13400">
        <f>IF($AU$2&lt;&gt;5,NA(),IF(D13400=D13399,0,IF(AND(D22901=D13400,D13401=D13400),O13400+O13401+O22901,IF(D13401=D13400,O13401+O13400,O13400))))</f>
        <v/>
      </c>
      <c r="AS13400">
        <f>IF($AU$2&lt;&gt;5,NA(),IF(D13400=D13399,0,IF(AND(D22901=D13400,D13401=D13400),P13400+P13401+P22901,IF(D13401=D13400,P13401+P13400,P13400))))</f>
        <v/>
      </c>
      <c r="AT13400">
        <f>AR13400-AS13400</f>
        <v/>
      </c>
    </row>
    <row r="13401" ht="15.75" customHeight="1" s="121">
      <c r="B13401">
        <f>D13401&amp;Q13401&amp;E13401</f>
        <v/>
      </c>
      <c r="C13401" s="73" t="n"/>
      <c r="D13401" s="73" t="n"/>
      <c r="E13401" s="78" t="n"/>
      <c r="F13401" s="75" t="n"/>
      <c r="G13401" s="73" t="n"/>
      <c r="H13401" s="75" t="n"/>
      <c r="I13401" s="75" t="n"/>
      <c r="J13401" s="75" t="n"/>
      <c r="K13401" s="75" t="n"/>
      <c r="L13401" s="75" t="n"/>
      <c r="M13401" s="75" t="n"/>
      <c r="N13401" s="75" t="n"/>
      <c r="O13401" s="75" t="n"/>
      <c r="P13401" s="75" t="n"/>
      <c r="Q13401" s="79" t="n"/>
      <c r="AR13401">
        <f>IF($AU$2&lt;&gt;5,NA(),IF(D13401=D13400,0,IF(AND(D22902=D13401,D13402=D13401),O13401+O13402+O22902,IF(D13402=D13401,O13402+O13401,O13401))))</f>
        <v/>
      </c>
      <c r="AS13401">
        <f>IF($AU$2&lt;&gt;5,NA(),IF(D13401=D13400,0,IF(AND(D22902=D13401,D13402=D13401),P13401+P13402+P22902,IF(D13402=D13401,P13402+P13401,P13401))))</f>
        <v/>
      </c>
      <c r="AT13401">
        <f>AR13401-AS13401</f>
        <v/>
      </c>
    </row>
    <row r="13402" ht="15.75" customHeight="1" s="121">
      <c r="B13402">
        <f>D13402&amp;Q13402&amp;E13402</f>
        <v/>
      </c>
      <c r="C13402" s="73" t="n"/>
      <c r="D13402" s="73" t="n"/>
      <c r="E13402" s="78" t="n"/>
      <c r="F13402" s="75" t="n"/>
      <c r="G13402" s="73" t="n"/>
      <c r="H13402" s="75" t="n"/>
      <c r="I13402" s="75" t="n"/>
      <c r="J13402" s="75" t="n"/>
      <c r="K13402" s="75" t="n"/>
      <c r="L13402" s="75" t="n"/>
      <c r="M13402" s="75" t="n"/>
      <c r="N13402" s="75" t="n"/>
      <c r="O13402" s="75" t="n"/>
      <c r="P13402" s="75" t="n"/>
      <c r="Q13402" s="79" t="n"/>
      <c r="AR13402">
        <f>IF($AU$2&lt;&gt;5,NA(),IF(D13402=D13401,0,IF(AND(D22903=D13402,D13403=D13402),O13402+O13403+O22903,IF(D13403=D13402,O13403+O13402,O13402))))</f>
        <v/>
      </c>
      <c r="AS13402">
        <f>IF($AU$2&lt;&gt;5,NA(),IF(D13402=D13401,0,IF(AND(D22903=D13402,D13403=D13402),P13402+P13403+P22903,IF(D13403=D13402,P13403+P13402,P13402))))</f>
        <v/>
      </c>
      <c r="AT13402">
        <f>AR13402-AS13402</f>
        <v/>
      </c>
    </row>
    <row r="13403" ht="15.75" customHeight="1" s="121">
      <c r="B13403">
        <f>D13403&amp;Q13403&amp;E13403</f>
        <v/>
      </c>
      <c r="C13403" s="73" t="n"/>
      <c r="D13403" s="73" t="n"/>
      <c r="E13403" s="78" t="n"/>
      <c r="F13403" s="75" t="n"/>
      <c r="G13403" s="73" t="n"/>
      <c r="H13403" s="75" t="n"/>
      <c r="I13403" s="75" t="n"/>
      <c r="J13403" s="75" t="n"/>
      <c r="K13403" s="75" t="n"/>
      <c r="L13403" s="75" t="n"/>
      <c r="M13403" s="75" t="n"/>
      <c r="N13403" s="75" t="n"/>
      <c r="O13403" s="75" t="n"/>
      <c r="P13403" s="75" t="n"/>
      <c r="Q13403" s="79" t="n"/>
      <c r="AR13403">
        <f>IF($AU$2&lt;&gt;5,NA(),IF(D13403=D13402,0,IF(AND(D22904=D13403,D13404=D13403),O13403+O13404+O22904,IF(D13404=D13403,O13404+O13403,O13403))))</f>
        <v/>
      </c>
      <c r="AS13403">
        <f>IF($AU$2&lt;&gt;5,NA(),IF(D13403=D13402,0,IF(AND(D22904=D13403,D13404=D13403),P13403+P13404+P22904,IF(D13404=D13403,P13404+P13403,P13403))))</f>
        <v/>
      </c>
      <c r="AT13403">
        <f>AR13403-AS13403</f>
        <v/>
      </c>
    </row>
    <row r="13404" ht="15.75" customHeight="1" s="121">
      <c r="B13404">
        <f>D13404&amp;Q13404&amp;E13404</f>
        <v/>
      </c>
      <c r="C13404" s="73" t="n"/>
      <c r="D13404" s="73" t="n"/>
      <c r="E13404" s="78" t="n"/>
      <c r="F13404" s="75" t="n"/>
      <c r="G13404" s="73" t="n"/>
      <c r="H13404" s="75" t="n"/>
      <c r="I13404" s="75" t="n"/>
      <c r="J13404" s="75" t="n"/>
      <c r="K13404" s="75" t="n"/>
      <c r="L13404" s="75" t="n"/>
      <c r="M13404" s="75" t="n"/>
      <c r="N13404" s="75" t="n"/>
      <c r="O13404" s="75" t="n"/>
      <c r="P13404" s="75" t="n"/>
      <c r="Q13404" s="79" t="n"/>
      <c r="AR13404">
        <f>IF($AU$2&lt;&gt;5,NA(),IF(D13404=D13403,0,IF(AND(D22905=D13404,D13405=D13404),O13404+O13405+O22905,IF(D13405=D13404,O13405+O13404,O13404))))</f>
        <v/>
      </c>
      <c r="AS13404">
        <f>IF($AU$2&lt;&gt;5,NA(),IF(D13404=D13403,0,IF(AND(D22905=D13404,D13405=D13404),P13404+P13405+P22905,IF(D13405=D13404,P13405+P13404,P13404))))</f>
        <v/>
      </c>
      <c r="AT13404">
        <f>AR13404-AS13404</f>
        <v/>
      </c>
    </row>
    <row r="13405" ht="15.75" customHeight="1" s="121">
      <c r="B13405">
        <f>D13405&amp;Q13405&amp;E13405</f>
        <v/>
      </c>
      <c r="C13405" s="73" t="n"/>
      <c r="D13405" s="73" t="n"/>
      <c r="E13405" s="78" t="n"/>
      <c r="F13405" s="75" t="n"/>
      <c r="G13405" s="73" t="n"/>
      <c r="H13405" s="75" t="n"/>
      <c r="I13405" s="75" t="n"/>
      <c r="J13405" s="75" t="n"/>
      <c r="K13405" s="75" t="n"/>
      <c r="L13405" s="75" t="n"/>
      <c r="M13405" s="75" t="n"/>
      <c r="N13405" s="75" t="n"/>
      <c r="O13405" s="75" t="n"/>
      <c r="P13405" s="75" t="n"/>
      <c r="Q13405" s="79" t="n"/>
      <c r="AR13405">
        <f>IF($AU$2&lt;&gt;5,NA(),IF(D13405=D13404,0,IF(AND(D22906=D13405,D13406=D13405),O13405+O13406+O22906,IF(D13406=D13405,O13406+O13405,O13405))))</f>
        <v/>
      </c>
      <c r="AS13405">
        <f>IF($AU$2&lt;&gt;5,NA(),IF(D13405=D13404,0,IF(AND(D22906=D13405,D13406=D13405),P13405+P13406+P22906,IF(D13406=D13405,P13406+P13405,P13405))))</f>
        <v/>
      </c>
      <c r="AT13405">
        <f>AR13405-AS13405</f>
        <v/>
      </c>
    </row>
    <row r="13406" ht="15.75" customHeight="1" s="121">
      <c r="B13406">
        <f>D13406&amp;Q13406&amp;E13406</f>
        <v/>
      </c>
      <c r="C13406" s="73" t="n"/>
      <c r="D13406" s="73" t="n"/>
      <c r="E13406" s="78" t="n"/>
      <c r="F13406" s="75" t="n"/>
      <c r="G13406" s="73" t="n"/>
      <c r="H13406" s="75" t="n"/>
      <c r="I13406" s="75" t="n"/>
      <c r="J13406" s="75" t="n"/>
      <c r="K13406" s="75" t="n"/>
      <c r="L13406" s="75" t="n"/>
      <c r="M13406" s="75" t="n"/>
      <c r="N13406" s="75" t="n"/>
      <c r="O13406" s="75" t="n"/>
      <c r="P13406" s="75" t="n"/>
      <c r="Q13406" s="79" t="n"/>
      <c r="AR13406">
        <f>IF($AU$2&lt;&gt;5,NA(),IF(D13406=D13405,0,IF(AND(D22907=D13406,D13407=D13406),O13406+O13407+O22907,IF(D13407=D13406,O13407+O13406,O13406))))</f>
        <v/>
      </c>
      <c r="AS13406">
        <f>IF($AU$2&lt;&gt;5,NA(),IF(D13406=D13405,0,IF(AND(D22907=D13406,D13407=D13406),P13406+P13407+P22907,IF(D13407=D13406,P13407+P13406,P13406))))</f>
        <v/>
      </c>
      <c r="AT13406">
        <f>AR13406-AS13406</f>
        <v/>
      </c>
    </row>
    <row r="13407" ht="15.75" customHeight="1" s="121">
      <c r="B13407">
        <f>D13407&amp;Q13407&amp;E13407</f>
        <v/>
      </c>
      <c r="C13407" s="73" t="n"/>
      <c r="D13407" s="73" t="n"/>
      <c r="E13407" s="78" t="n"/>
      <c r="F13407" s="75" t="n"/>
      <c r="G13407" s="73" t="n"/>
      <c r="H13407" s="75" t="n"/>
      <c r="I13407" s="75" t="n"/>
      <c r="J13407" s="75" t="n"/>
      <c r="K13407" s="75" t="n"/>
      <c r="L13407" s="75" t="n"/>
      <c r="M13407" s="75" t="n"/>
      <c r="N13407" s="75" t="n"/>
      <c r="O13407" s="75" t="n"/>
      <c r="P13407" s="75" t="n"/>
      <c r="Q13407" s="79" t="n"/>
      <c r="AR13407">
        <f>IF($AU$2&lt;&gt;5,NA(),IF(D13407=D13406,0,IF(AND(D22908=D13407,D13408=D13407),O13407+O13408+O22908,IF(D13408=D13407,O13408+O13407,O13407))))</f>
        <v/>
      </c>
      <c r="AS13407">
        <f>IF($AU$2&lt;&gt;5,NA(),IF(D13407=D13406,0,IF(AND(D22908=D13407,D13408=D13407),P13407+P13408+P22908,IF(D13408=D13407,P13408+P13407,P13407))))</f>
        <v/>
      </c>
      <c r="AT13407">
        <f>AR13407-AS13407</f>
        <v/>
      </c>
    </row>
    <row r="13408" ht="15.75" customHeight="1" s="121">
      <c r="B13408">
        <f>D13408&amp;Q13408&amp;E13408</f>
        <v/>
      </c>
      <c r="C13408" s="73" t="n"/>
      <c r="D13408" s="73" t="n"/>
      <c r="E13408" s="78" t="n"/>
      <c r="F13408" s="75" t="n"/>
      <c r="G13408" s="73" t="n"/>
      <c r="H13408" s="75" t="n"/>
      <c r="I13408" s="75" t="n"/>
      <c r="J13408" s="75" t="n"/>
      <c r="K13408" s="75" t="n"/>
      <c r="L13408" s="75" t="n"/>
      <c r="M13408" s="75" t="n"/>
      <c r="N13408" s="75" t="n"/>
      <c r="O13408" s="75" t="n"/>
      <c r="P13408" s="75" t="n"/>
      <c r="Q13408" s="79" t="n"/>
      <c r="AR13408">
        <f>IF($AU$2&lt;&gt;5,NA(),IF(D13408=D13407,0,IF(AND(D22909=D13408,D13409=D13408),O13408+O13409+O22909,IF(D13409=D13408,O13409+O13408,O13408))))</f>
        <v/>
      </c>
      <c r="AS13408">
        <f>IF($AU$2&lt;&gt;5,NA(),IF(D13408=D13407,0,IF(AND(D22909=D13408,D13409=D13408),P13408+P13409+P22909,IF(D13409=D13408,P13409+P13408,P13408))))</f>
        <v/>
      </c>
      <c r="AT13408">
        <f>AR13408-AS13408</f>
        <v/>
      </c>
    </row>
    <row r="13409" ht="15.75" customHeight="1" s="121">
      <c r="B13409">
        <f>D13409&amp;Q13409&amp;E13409</f>
        <v/>
      </c>
      <c r="C13409" s="73" t="n"/>
      <c r="D13409" s="73" t="n"/>
      <c r="E13409" s="78" t="n"/>
      <c r="F13409" s="75" t="n"/>
      <c r="G13409" s="73" t="n"/>
      <c r="H13409" s="75" t="n"/>
      <c r="I13409" s="75" t="n"/>
      <c r="J13409" s="75" t="n"/>
      <c r="K13409" s="75" t="n"/>
      <c r="L13409" s="75" t="n"/>
      <c r="M13409" s="75" t="n"/>
      <c r="N13409" s="75" t="n"/>
      <c r="O13409" s="75" t="n"/>
      <c r="P13409" s="75" t="n"/>
      <c r="Q13409" s="79" t="n"/>
      <c r="AR13409">
        <f>IF($AU$2&lt;&gt;5,NA(),IF(D13409=D13408,0,IF(AND(D22910=D13409,D13410=D13409),O13409+O13410+O22910,IF(D13410=D13409,O13410+O13409,O13409))))</f>
        <v/>
      </c>
      <c r="AS13409">
        <f>IF($AU$2&lt;&gt;5,NA(),IF(D13409=D13408,0,IF(AND(D22910=D13409,D13410=D13409),P13409+P13410+P22910,IF(D13410=D13409,P13410+P13409,P13409))))</f>
        <v/>
      </c>
      <c r="AT13409">
        <f>AR13409-AS13409</f>
        <v/>
      </c>
    </row>
    <row r="13410" ht="15.75" customHeight="1" s="121">
      <c r="B13410">
        <f>D13410&amp;Q13410&amp;E13410</f>
        <v/>
      </c>
      <c r="C13410" s="73" t="n"/>
      <c r="D13410" s="73" t="n"/>
      <c r="E13410" s="78" t="n"/>
      <c r="F13410" s="75" t="n"/>
      <c r="G13410" s="73" t="n"/>
      <c r="H13410" s="75" t="n"/>
      <c r="I13410" s="75" t="n"/>
      <c r="J13410" s="75" t="n"/>
      <c r="K13410" s="75" t="n"/>
      <c r="L13410" s="75" t="n"/>
      <c r="M13410" s="75" t="n"/>
      <c r="N13410" s="75" t="n"/>
      <c r="O13410" s="75" t="n"/>
      <c r="P13410" s="75" t="n"/>
      <c r="Q13410" s="79" t="n"/>
      <c r="AR13410">
        <f>IF($AU$2&lt;&gt;5,NA(),IF(D13410=D13409,0,IF(AND(D22911=D13410,D13411=D13410),O13410+O13411+O22911,IF(D13411=D13410,O13411+O13410,O13410))))</f>
        <v/>
      </c>
      <c r="AS13410">
        <f>IF($AU$2&lt;&gt;5,NA(),IF(D13410=D13409,0,IF(AND(D22911=D13410,D13411=D13410),P13410+P13411+P22911,IF(D13411=D13410,P13411+P13410,P13410))))</f>
        <v/>
      </c>
      <c r="AT13410">
        <f>AR13410-AS13410</f>
        <v/>
      </c>
    </row>
    <row r="13411" ht="15.75" customHeight="1" s="121">
      <c r="B13411">
        <f>D13411&amp;Q13411&amp;E13411</f>
        <v/>
      </c>
      <c r="C13411" s="73" t="n"/>
      <c r="D13411" s="73" t="n"/>
      <c r="E13411" s="78" t="n"/>
      <c r="F13411" s="75" t="n"/>
      <c r="G13411" s="73" t="n"/>
      <c r="H13411" s="75" t="n"/>
      <c r="I13411" s="75" t="n"/>
      <c r="J13411" s="75" t="n"/>
      <c r="K13411" s="75" t="n"/>
      <c r="L13411" s="75" t="n"/>
      <c r="M13411" s="75" t="n"/>
      <c r="N13411" s="75" t="n"/>
      <c r="O13411" s="75" t="n"/>
      <c r="P13411" s="75" t="n"/>
      <c r="Q13411" s="79" t="n"/>
      <c r="AR13411">
        <f>IF($AU$2&lt;&gt;5,NA(),IF(D13411=D13410,0,IF(AND(D22912=D13411,D13412=D13411),O13411+O13412+O22912,IF(D13412=D13411,O13412+O13411,O13411))))</f>
        <v/>
      </c>
      <c r="AS13411">
        <f>IF($AU$2&lt;&gt;5,NA(),IF(D13411=D13410,0,IF(AND(D22912=D13411,D13412=D13411),P13411+P13412+P22912,IF(D13412=D13411,P13412+P13411,P13411))))</f>
        <v/>
      </c>
      <c r="AT13411">
        <f>AR13411-AS13411</f>
        <v/>
      </c>
    </row>
    <row r="13412" ht="15.75" customHeight="1" s="121">
      <c r="B13412">
        <f>D13412&amp;Q13412&amp;E13412</f>
        <v/>
      </c>
      <c r="C13412" s="73" t="n"/>
      <c r="D13412" s="73" t="n"/>
      <c r="E13412" s="78" t="n"/>
      <c r="F13412" s="75" t="n"/>
      <c r="G13412" s="73" t="n"/>
      <c r="H13412" s="75" t="n"/>
      <c r="I13412" s="75" t="n"/>
      <c r="J13412" s="75" t="n"/>
      <c r="K13412" s="75" t="n"/>
      <c r="L13412" s="75" t="n"/>
      <c r="M13412" s="75" t="n"/>
      <c r="N13412" s="75" t="n"/>
      <c r="O13412" s="75" t="n"/>
      <c r="P13412" s="75" t="n"/>
      <c r="Q13412" s="79" t="n"/>
      <c r="AR13412">
        <f>IF($AU$2&lt;&gt;5,NA(),IF(D13412=D13411,0,IF(AND(D22913=D13412,D13413=D13412),O13412+O13413+O22913,IF(D13413=D13412,O13413+O13412,O13412))))</f>
        <v/>
      </c>
      <c r="AS13412">
        <f>IF($AU$2&lt;&gt;5,NA(),IF(D13412=D13411,0,IF(AND(D22913=D13412,D13413=D13412),P13412+P13413+P22913,IF(D13413=D13412,P13413+P13412,P13412))))</f>
        <v/>
      </c>
      <c r="AT13412">
        <f>AR13412-AS13412</f>
        <v/>
      </c>
    </row>
    <row r="13413" ht="15.75" customHeight="1" s="121">
      <c r="B13413">
        <f>D13413&amp;Q13413&amp;E13413</f>
        <v/>
      </c>
      <c r="C13413" s="73" t="n"/>
      <c r="D13413" s="73" t="n"/>
      <c r="E13413" s="78" t="n"/>
      <c r="F13413" s="75" t="n"/>
      <c r="G13413" s="73" t="n"/>
      <c r="H13413" s="75" t="n"/>
      <c r="I13413" s="75" t="n"/>
      <c r="J13413" s="75" t="n"/>
      <c r="K13413" s="75" t="n"/>
      <c r="L13413" s="75" t="n"/>
      <c r="M13413" s="75" t="n"/>
      <c r="N13413" s="75" t="n"/>
      <c r="O13413" s="75" t="n"/>
      <c r="P13413" s="75" t="n"/>
      <c r="Q13413" s="79" t="n"/>
      <c r="AR13413">
        <f>IF($AU$2&lt;&gt;5,NA(),IF(D13413=D13412,0,IF(AND(D22914=D13413,D13414=D13413),O13413+O13414+O22914,IF(D13414=D13413,O13414+O13413,O13413))))</f>
        <v/>
      </c>
      <c r="AS13413">
        <f>IF($AU$2&lt;&gt;5,NA(),IF(D13413=D13412,0,IF(AND(D22914=D13413,D13414=D13413),P13413+P13414+P22914,IF(D13414=D13413,P13414+P13413,P13413))))</f>
        <v/>
      </c>
      <c r="AT13413">
        <f>AR13413-AS13413</f>
        <v/>
      </c>
    </row>
    <row r="13414" ht="15.75" customHeight="1" s="121">
      <c r="B13414">
        <f>D13414&amp;Q13414&amp;E13414</f>
        <v/>
      </c>
      <c r="C13414" s="73" t="n"/>
      <c r="D13414" s="73" t="n"/>
      <c r="E13414" s="78" t="n"/>
      <c r="F13414" s="75" t="n"/>
      <c r="G13414" s="73" t="n"/>
      <c r="H13414" s="75" t="n"/>
      <c r="I13414" s="75" t="n"/>
      <c r="J13414" s="75" t="n"/>
      <c r="K13414" s="75" t="n"/>
      <c r="L13414" s="75" t="n"/>
      <c r="M13414" s="75" t="n"/>
      <c r="N13414" s="75" t="n"/>
      <c r="O13414" s="75" t="n"/>
      <c r="P13414" s="75" t="n"/>
      <c r="Q13414" s="79" t="n"/>
      <c r="AR13414">
        <f>IF($AU$2&lt;&gt;5,NA(),IF(D13414=D13413,0,IF(AND(D22915=D13414,D13415=D13414),O13414+O13415+O22915,IF(D13415=D13414,O13415+O13414,O13414))))</f>
        <v/>
      </c>
      <c r="AS13414">
        <f>IF($AU$2&lt;&gt;5,NA(),IF(D13414=D13413,0,IF(AND(D22915=D13414,D13415=D13414),P13414+P13415+P22915,IF(D13415=D13414,P13415+P13414,P13414))))</f>
        <v/>
      </c>
      <c r="AT13414">
        <f>AR13414-AS13414</f>
        <v/>
      </c>
    </row>
    <row r="13415" ht="15.75" customHeight="1" s="121">
      <c r="B13415">
        <f>D13415&amp;Q13415&amp;E13415</f>
        <v/>
      </c>
      <c r="C13415" s="73" t="n"/>
      <c r="D13415" s="73" t="n"/>
      <c r="E13415" s="78" t="n"/>
      <c r="F13415" s="75" t="n"/>
      <c r="G13415" s="73" t="n"/>
      <c r="H13415" s="75" t="n"/>
      <c r="I13415" s="75" t="n"/>
      <c r="J13415" s="75" t="n"/>
      <c r="K13415" s="75" t="n"/>
      <c r="L13415" s="75" t="n"/>
      <c r="M13415" s="75" t="n"/>
      <c r="N13415" s="75" t="n"/>
      <c r="O13415" s="75" t="n"/>
      <c r="P13415" s="75" t="n"/>
      <c r="Q13415" s="79" t="n"/>
      <c r="AR13415">
        <f>IF($AU$2&lt;&gt;5,NA(),IF(D13415=D13414,0,IF(AND(D22916=D13415,D13416=D13415),O13415+O13416+O22916,IF(D13416=D13415,O13416+O13415,O13415))))</f>
        <v/>
      </c>
      <c r="AS13415">
        <f>IF($AU$2&lt;&gt;5,NA(),IF(D13415=D13414,0,IF(AND(D22916=D13415,D13416=D13415),P13415+P13416+P22916,IF(D13416=D13415,P13416+P13415,P13415))))</f>
        <v/>
      </c>
      <c r="AT13415">
        <f>AR13415-AS13415</f>
        <v/>
      </c>
    </row>
    <row r="13416" ht="15.75" customHeight="1" s="121">
      <c r="B13416">
        <f>D13416&amp;Q13416&amp;E13416</f>
        <v/>
      </c>
      <c r="C13416" s="73" t="n"/>
      <c r="D13416" s="73" t="n"/>
      <c r="E13416" s="78" t="n"/>
      <c r="F13416" s="75" t="n"/>
      <c r="G13416" s="73" t="n"/>
      <c r="H13416" s="75" t="n"/>
      <c r="I13416" s="75" t="n"/>
      <c r="J13416" s="75" t="n"/>
      <c r="K13416" s="75" t="n"/>
      <c r="L13416" s="75" t="n"/>
      <c r="M13416" s="75" t="n"/>
      <c r="N13416" s="75" t="n"/>
      <c r="O13416" s="75" t="n"/>
      <c r="P13416" s="75" t="n"/>
      <c r="Q13416" s="79" t="n"/>
      <c r="AR13416">
        <f>IF($AU$2&lt;&gt;5,NA(),IF(D13416=D13415,0,IF(AND(D22917=D13416,D13417=D13416),O13416+O13417+O22917,IF(D13417=D13416,O13417+O13416,O13416))))</f>
        <v/>
      </c>
      <c r="AS13416">
        <f>IF($AU$2&lt;&gt;5,NA(),IF(D13416=D13415,0,IF(AND(D22917=D13416,D13417=D13416),P13416+P13417+P22917,IF(D13417=D13416,P13417+P13416,P13416))))</f>
        <v/>
      </c>
      <c r="AT13416">
        <f>AR13416-AS13416</f>
        <v/>
      </c>
    </row>
    <row r="13417" ht="15.75" customHeight="1" s="121">
      <c r="B13417">
        <f>D13417&amp;Q13417&amp;E13417</f>
        <v/>
      </c>
      <c r="C13417" s="73" t="n"/>
      <c r="D13417" s="73" t="n"/>
      <c r="E13417" s="78" t="n"/>
      <c r="F13417" s="75" t="n"/>
      <c r="G13417" s="73" t="n"/>
      <c r="H13417" s="75" t="n"/>
      <c r="I13417" s="75" t="n"/>
      <c r="J13417" s="75" t="n"/>
      <c r="K13417" s="75" t="n"/>
      <c r="L13417" s="75" t="n"/>
      <c r="M13417" s="75" t="n"/>
      <c r="N13417" s="75" t="n"/>
      <c r="O13417" s="75" t="n"/>
      <c r="P13417" s="75" t="n"/>
      <c r="Q13417" s="79" t="n"/>
      <c r="AR13417">
        <f>IF($AU$2&lt;&gt;5,NA(),IF(D13417=D13416,0,IF(AND(D22918=D13417,D13418=D13417),O13417+O13418+O22918,IF(D13418=D13417,O13418+O13417,O13417))))</f>
        <v/>
      </c>
      <c r="AS13417">
        <f>IF($AU$2&lt;&gt;5,NA(),IF(D13417=D13416,0,IF(AND(D22918=D13417,D13418=D13417),P13417+P13418+P22918,IF(D13418=D13417,P13418+P13417,P13417))))</f>
        <v/>
      </c>
      <c r="AT13417">
        <f>AR13417-AS13417</f>
        <v/>
      </c>
    </row>
    <row r="13418" ht="15.75" customHeight="1" s="121">
      <c r="B13418">
        <f>D13418&amp;Q13418&amp;E13418</f>
        <v/>
      </c>
      <c r="C13418" s="73" t="n"/>
      <c r="D13418" s="73" t="n"/>
      <c r="E13418" s="78" t="n"/>
      <c r="F13418" s="75" t="n"/>
      <c r="G13418" s="73" t="n"/>
      <c r="H13418" s="75" t="n"/>
      <c r="I13418" s="75" t="n"/>
      <c r="J13418" s="75" t="n"/>
      <c r="K13418" s="75" t="n"/>
      <c r="L13418" s="75" t="n"/>
      <c r="M13418" s="75" t="n"/>
      <c r="N13418" s="75" t="n"/>
      <c r="O13418" s="75" t="n"/>
      <c r="P13418" s="75" t="n"/>
      <c r="Q13418" s="79" t="n"/>
      <c r="AR13418">
        <f>IF($AU$2&lt;&gt;5,NA(),IF(D13418=D13417,0,IF(AND(D22919=D13418,D13419=D13418),O13418+O13419+O22919,IF(D13419=D13418,O13419+O13418,O13418))))</f>
        <v/>
      </c>
      <c r="AS13418">
        <f>IF($AU$2&lt;&gt;5,NA(),IF(D13418=D13417,0,IF(AND(D22919=D13418,D13419=D13418),P13418+P13419+P22919,IF(D13419=D13418,P13419+P13418,P13418))))</f>
        <v/>
      </c>
      <c r="AT13418">
        <f>AR13418-AS13418</f>
        <v/>
      </c>
    </row>
    <row r="13419" ht="15.75" customHeight="1" s="121">
      <c r="B13419">
        <f>D13419&amp;Q13419&amp;E13419</f>
        <v/>
      </c>
      <c r="C13419" s="73" t="n"/>
      <c r="D13419" s="73" t="n"/>
      <c r="E13419" s="78" t="n"/>
      <c r="F13419" s="75" t="n"/>
      <c r="G13419" s="73" t="n"/>
      <c r="H13419" s="75" t="n"/>
      <c r="I13419" s="75" t="n"/>
      <c r="J13419" s="75" t="n"/>
      <c r="K13419" s="75" t="n"/>
      <c r="L13419" s="75" t="n"/>
      <c r="M13419" s="75" t="n"/>
      <c r="N13419" s="75" t="n"/>
      <c r="O13419" s="75" t="n"/>
      <c r="P13419" s="75" t="n"/>
      <c r="Q13419" s="79" t="n"/>
      <c r="AR13419">
        <f>IF($AU$2&lt;&gt;5,NA(),IF(D13419=D13418,0,IF(AND(D22920=D13419,D13420=D13419),O13419+O13420+O22920,IF(D13420=D13419,O13420+O13419,O13419))))</f>
        <v/>
      </c>
      <c r="AS13419">
        <f>IF($AU$2&lt;&gt;5,NA(),IF(D13419=D13418,0,IF(AND(D22920=D13419,D13420=D13419),P13419+P13420+P22920,IF(D13420=D13419,P13420+P13419,P13419))))</f>
        <v/>
      </c>
      <c r="AT13419">
        <f>AR13419-AS13419</f>
        <v/>
      </c>
    </row>
    <row r="13420" ht="15.75" customHeight="1" s="121">
      <c r="B13420">
        <f>D13420&amp;Q13420&amp;E13420</f>
        <v/>
      </c>
      <c r="C13420" s="73" t="n"/>
      <c r="D13420" s="73" t="n"/>
      <c r="E13420" s="78" t="n"/>
      <c r="F13420" s="75" t="n"/>
      <c r="G13420" s="73" t="n"/>
      <c r="H13420" s="75" t="n"/>
      <c r="I13420" s="75" t="n"/>
      <c r="J13420" s="75" t="n"/>
      <c r="K13420" s="75" t="n"/>
      <c r="L13420" s="75" t="n"/>
      <c r="M13420" s="75" t="n"/>
      <c r="N13420" s="75" t="n"/>
      <c r="O13420" s="75" t="n"/>
      <c r="P13420" s="75" t="n"/>
      <c r="Q13420" s="79" t="n"/>
      <c r="AR13420">
        <f>IF($AU$2&lt;&gt;5,NA(),IF(D13420=D13419,0,IF(AND(D22921=D13420,D13421=D13420),O13420+O13421+O22921,IF(D13421=D13420,O13421+O13420,O13420))))</f>
        <v/>
      </c>
      <c r="AS13420">
        <f>IF($AU$2&lt;&gt;5,NA(),IF(D13420=D13419,0,IF(AND(D22921=D13420,D13421=D13420),P13420+P13421+P22921,IF(D13421=D13420,P13421+P13420,P13420))))</f>
        <v/>
      </c>
      <c r="AT13420">
        <f>AR13420-AS13420</f>
        <v/>
      </c>
    </row>
    <row r="13421" ht="15.75" customHeight="1" s="121">
      <c r="B13421">
        <f>D13421&amp;Q13421&amp;E13421</f>
        <v/>
      </c>
      <c r="C13421" s="73" t="n"/>
      <c r="D13421" s="73" t="n"/>
      <c r="E13421" s="78" t="n"/>
      <c r="F13421" s="75" t="n"/>
      <c r="G13421" s="73" t="n"/>
      <c r="H13421" s="75" t="n"/>
      <c r="I13421" s="75" t="n"/>
      <c r="J13421" s="75" t="n"/>
      <c r="K13421" s="75" t="n"/>
      <c r="L13421" s="75" t="n"/>
      <c r="M13421" s="75" t="n"/>
      <c r="N13421" s="75" t="n"/>
      <c r="O13421" s="75" t="n"/>
      <c r="P13421" s="75" t="n"/>
      <c r="Q13421" s="79" t="n"/>
      <c r="AR13421">
        <f>IF($AU$2&lt;&gt;5,NA(),IF(D13421=D13420,0,IF(AND(D22922=D13421,D13422=D13421),O13421+O13422+O22922,IF(D13422=D13421,O13422+O13421,O13421))))</f>
        <v/>
      </c>
      <c r="AS13421">
        <f>IF($AU$2&lt;&gt;5,NA(),IF(D13421=D13420,0,IF(AND(D22922=D13421,D13422=D13421),P13421+P13422+P22922,IF(D13422=D13421,P13422+P13421,P13421))))</f>
        <v/>
      </c>
      <c r="AT13421">
        <f>AR13421-AS13421</f>
        <v/>
      </c>
    </row>
    <row r="13422" ht="15.75" customHeight="1" s="121">
      <c r="B13422">
        <f>D13422&amp;Q13422&amp;E13422</f>
        <v/>
      </c>
      <c r="C13422" s="73" t="n"/>
      <c r="D13422" s="73" t="n"/>
      <c r="E13422" s="78" t="n"/>
      <c r="F13422" s="75" t="n"/>
      <c r="G13422" s="73" t="n"/>
      <c r="H13422" s="75" t="n"/>
      <c r="I13422" s="75" t="n"/>
      <c r="J13422" s="75" t="n"/>
      <c r="K13422" s="75" t="n"/>
      <c r="L13422" s="75" t="n"/>
      <c r="M13422" s="75" t="n"/>
      <c r="N13422" s="75" t="n"/>
      <c r="O13422" s="75" t="n"/>
      <c r="P13422" s="75" t="n"/>
      <c r="Q13422" s="79" t="n"/>
      <c r="AR13422">
        <f>IF($AU$2&lt;&gt;5,NA(),IF(D13422=D13421,0,IF(AND(D22923=D13422,D13423=D13422),O13422+O13423+O22923,IF(D13423=D13422,O13423+O13422,O13422))))</f>
        <v/>
      </c>
      <c r="AS13422">
        <f>IF($AU$2&lt;&gt;5,NA(),IF(D13422=D13421,0,IF(AND(D22923=D13422,D13423=D13422),P13422+P13423+P22923,IF(D13423=D13422,P13423+P13422,P13422))))</f>
        <v/>
      </c>
      <c r="AT13422">
        <f>AR13422-AS13422</f>
        <v/>
      </c>
    </row>
    <row r="13423" ht="15.75" customHeight="1" s="121">
      <c r="B13423">
        <f>D13423&amp;Q13423&amp;E13423</f>
        <v/>
      </c>
      <c r="C13423" s="73" t="n"/>
      <c r="D13423" s="73" t="n"/>
      <c r="E13423" s="78" t="n"/>
      <c r="F13423" s="75" t="n"/>
      <c r="G13423" s="73" t="n"/>
      <c r="H13423" s="75" t="n"/>
      <c r="I13423" s="75" t="n"/>
      <c r="J13423" s="75" t="n"/>
      <c r="K13423" s="75" t="n"/>
      <c r="L13423" s="75" t="n"/>
      <c r="M13423" s="75" t="n"/>
      <c r="N13423" s="75" t="n"/>
      <c r="O13423" s="75" t="n"/>
      <c r="P13423" s="75" t="n"/>
      <c r="Q13423" s="79" t="n"/>
      <c r="AR13423">
        <f>IF($AU$2&lt;&gt;5,NA(),IF(D13423=D13422,0,IF(AND(D22924=D13423,D13424=D13423),O13423+O13424+O22924,IF(D13424=D13423,O13424+O13423,O13423))))</f>
        <v/>
      </c>
      <c r="AS13423">
        <f>IF($AU$2&lt;&gt;5,NA(),IF(D13423=D13422,0,IF(AND(D22924=D13423,D13424=D13423),P13423+P13424+P22924,IF(D13424=D13423,P13424+P13423,P13423))))</f>
        <v/>
      </c>
      <c r="AT13423">
        <f>AR13423-AS13423</f>
        <v/>
      </c>
    </row>
    <row r="13424" ht="15.75" customHeight="1" s="121">
      <c r="B13424">
        <f>D13424&amp;Q13424&amp;E13424</f>
        <v/>
      </c>
      <c r="C13424" s="73" t="n"/>
      <c r="D13424" s="73" t="n"/>
      <c r="E13424" s="78" t="n"/>
      <c r="F13424" s="75" t="n"/>
      <c r="G13424" s="73" t="n"/>
      <c r="H13424" s="75" t="n"/>
      <c r="I13424" s="75" t="n"/>
      <c r="J13424" s="75" t="n"/>
      <c r="K13424" s="75" t="n"/>
      <c r="L13424" s="75" t="n"/>
      <c r="M13424" s="75" t="n"/>
      <c r="N13424" s="75" t="n"/>
      <c r="O13424" s="75" t="n"/>
      <c r="P13424" s="75" t="n"/>
      <c r="Q13424" s="79" t="n"/>
      <c r="AR13424">
        <f>IF($AU$2&lt;&gt;5,NA(),IF(D13424=D13423,0,IF(AND(D22925=D13424,D13425=D13424),O13424+O13425+O22925,IF(D13425=D13424,O13425+O13424,O13424))))</f>
        <v/>
      </c>
      <c r="AS13424">
        <f>IF($AU$2&lt;&gt;5,NA(),IF(D13424=D13423,0,IF(AND(D22925=D13424,D13425=D13424),P13424+P13425+P22925,IF(D13425=D13424,P13425+P13424,P13424))))</f>
        <v/>
      </c>
      <c r="AT13424">
        <f>AR13424-AS13424</f>
        <v/>
      </c>
    </row>
    <row r="13425" ht="15.75" customHeight="1" s="121">
      <c r="B13425">
        <f>D13425&amp;Q13425&amp;E13425</f>
        <v/>
      </c>
      <c r="C13425" s="73" t="n"/>
      <c r="D13425" s="73" t="n"/>
      <c r="E13425" s="78" t="n"/>
      <c r="F13425" s="75" t="n"/>
      <c r="G13425" s="73" t="n"/>
      <c r="H13425" s="75" t="n"/>
      <c r="I13425" s="75" t="n"/>
      <c r="J13425" s="75" t="n"/>
      <c r="K13425" s="75" t="n"/>
      <c r="L13425" s="75" t="n"/>
      <c r="M13425" s="75" t="n"/>
      <c r="N13425" s="75" t="n"/>
      <c r="O13425" s="75" t="n"/>
      <c r="P13425" s="75" t="n"/>
      <c r="Q13425" s="79" t="n"/>
      <c r="AR13425">
        <f>IF($AU$2&lt;&gt;5,NA(),IF(D13425=D13424,0,IF(AND(D22926=D13425,D13426=D13425),O13425+O13426+O22926,IF(D13426=D13425,O13426+O13425,O13425))))</f>
        <v/>
      </c>
      <c r="AS13425">
        <f>IF($AU$2&lt;&gt;5,NA(),IF(D13425=D13424,0,IF(AND(D22926=D13425,D13426=D13425),P13425+P13426+P22926,IF(D13426=D13425,P13426+P13425,P13425))))</f>
        <v/>
      </c>
      <c r="AT13425">
        <f>AR13425-AS13425</f>
        <v/>
      </c>
    </row>
    <row r="13426" ht="15.75" customHeight="1" s="121">
      <c r="B13426">
        <f>D13426&amp;Q13426&amp;E13426</f>
        <v/>
      </c>
      <c r="C13426" s="73" t="n"/>
      <c r="D13426" s="73" t="n"/>
      <c r="E13426" s="78" t="n"/>
      <c r="F13426" s="75" t="n"/>
      <c r="G13426" s="73" t="n"/>
      <c r="H13426" s="75" t="n"/>
      <c r="I13426" s="75" t="n"/>
      <c r="J13426" s="75" t="n"/>
      <c r="K13426" s="75" t="n"/>
      <c r="L13426" s="75" t="n"/>
      <c r="M13426" s="75" t="n"/>
      <c r="N13426" s="75" t="n"/>
      <c r="O13426" s="75" t="n"/>
      <c r="P13426" s="75" t="n"/>
      <c r="Q13426" s="79" t="n"/>
      <c r="AR13426">
        <f>IF($AU$2&lt;&gt;5,NA(),IF(D13426=D13425,0,IF(AND(D22927=D13426,D13427=D13426),O13426+O13427+O22927,IF(D13427=D13426,O13427+O13426,O13426))))</f>
        <v/>
      </c>
      <c r="AS13426">
        <f>IF($AU$2&lt;&gt;5,NA(),IF(D13426=D13425,0,IF(AND(D22927=D13426,D13427=D13426),P13426+P13427+P22927,IF(D13427=D13426,P13427+P13426,P13426))))</f>
        <v/>
      </c>
      <c r="AT13426">
        <f>AR13426-AS13426</f>
        <v/>
      </c>
    </row>
    <row r="13427" ht="15.75" customHeight="1" s="121">
      <c r="B13427">
        <f>D13427&amp;Q13427&amp;E13427</f>
        <v/>
      </c>
      <c r="C13427" s="73" t="n"/>
      <c r="D13427" s="73" t="n"/>
      <c r="E13427" s="78" t="n"/>
      <c r="F13427" s="75" t="n"/>
      <c r="G13427" s="73" t="n"/>
      <c r="H13427" s="75" t="n"/>
      <c r="I13427" s="75" t="n"/>
      <c r="J13427" s="75" t="n"/>
      <c r="K13427" s="75" t="n"/>
      <c r="L13427" s="75" t="n"/>
      <c r="M13427" s="75" t="n"/>
      <c r="N13427" s="75" t="n"/>
      <c r="O13427" s="75" t="n"/>
      <c r="P13427" s="75" t="n"/>
      <c r="Q13427" s="79" t="n"/>
      <c r="AR13427">
        <f>IF($AU$2&lt;&gt;5,NA(),IF(D13427=D13426,0,IF(AND(D22928=D13427,D13428=D13427),O13427+O13428+O22928,IF(D13428=D13427,O13428+O13427,O13427))))</f>
        <v/>
      </c>
      <c r="AS13427">
        <f>IF($AU$2&lt;&gt;5,NA(),IF(D13427=D13426,0,IF(AND(D22928=D13427,D13428=D13427),P13427+P13428+P22928,IF(D13428=D13427,P13428+P13427,P13427))))</f>
        <v/>
      </c>
      <c r="AT13427">
        <f>AR13427-AS13427</f>
        <v/>
      </c>
    </row>
    <row r="13428" ht="15.75" customHeight="1" s="121">
      <c r="B13428">
        <f>D13428&amp;Q13428&amp;E13428</f>
        <v/>
      </c>
      <c r="C13428" s="73" t="n"/>
      <c r="D13428" s="73" t="n"/>
      <c r="E13428" s="78" t="n"/>
      <c r="F13428" s="75" t="n"/>
      <c r="G13428" s="73" t="n"/>
      <c r="H13428" s="75" t="n"/>
      <c r="I13428" s="75" t="n"/>
      <c r="J13428" s="75" t="n"/>
      <c r="K13428" s="75" t="n"/>
      <c r="L13428" s="75" t="n"/>
      <c r="M13428" s="75" t="n"/>
      <c r="N13428" s="75" t="n"/>
      <c r="O13428" s="75" t="n"/>
      <c r="P13428" s="75" t="n"/>
      <c r="Q13428" s="79" t="n"/>
      <c r="AR13428">
        <f>IF($AU$2&lt;&gt;5,NA(),IF(D13428=D13427,0,IF(AND(D22929=D13428,D13429=D13428),O13428+O13429+O22929,IF(D13429=D13428,O13429+O13428,O13428))))</f>
        <v/>
      </c>
      <c r="AS13428">
        <f>IF($AU$2&lt;&gt;5,NA(),IF(D13428=D13427,0,IF(AND(D22929=D13428,D13429=D13428),P13428+P13429+P22929,IF(D13429=D13428,P13429+P13428,P13428))))</f>
        <v/>
      </c>
      <c r="AT13428">
        <f>AR13428-AS13428</f>
        <v/>
      </c>
    </row>
    <row r="13429" ht="15.75" customHeight="1" s="121">
      <c r="B13429">
        <f>D13429&amp;Q13429&amp;E13429</f>
        <v/>
      </c>
      <c r="C13429" s="73" t="n"/>
      <c r="D13429" s="73" t="n"/>
      <c r="E13429" s="78" t="n"/>
      <c r="F13429" s="75" t="n"/>
      <c r="G13429" s="73" t="n"/>
      <c r="H13429" s="75" t="n"/>
      <c r="I13429" s="75" t="n"/>
      <c r="J13429" s="75" t="n"/>
      <c r="K13429" s="75" t="n"/>
      <c r="L13429" s="75" t="n"/>
      <c r="M13429" s="75" t="n"/>
      <c r="N13429" s="75" t="n"/>
      <c r="O13429" s="75" t="n"/>
      <c r="P13429" s="75" t="n"/>
      <c r="Q13429" s="79" t="n"/>
      <c r="AR13429">
        <f>IF($AU$2&lt;&gt;5,NA(),IF(D13429=D13428,0,IF(AND(D22930=D13429,D13430=D13429),O13429+O13430+O22930,IF(D13430=D13429,O13430+O13429,O13429))))</f>
        <v/>
      </c>
      <c r="AS13429">
        <f>IF($AU$2&lt;&gt;5,NA(),IF(D13429=D13428,0,IF(AND(D22930=D13429,D13430=D13429),P13429+P13430+P22930,IF(D13430=D13429,P13430+P13429,P13429))))</f>
        <v/>
      </c>
      <c r="AT13429">
        <f>AR13429-AS13429</f>
        <v/>
      </c>
    </row>
    <row r="13430" ht="15.75" customHeight="1" s="121">
      <c r="B13430">
        <f>D13430&amp;Q13430&amp;E13430</f>
        <v/>
      </c>
      <c r="C13430" s="73" t="n"/>
      <c r="D13430" s="73" t="n"/>
      <c r="E13430" s="78" t="n"/>
      <c r="F13430" s="75" t="n"/>
      <c r="G13430" s="73" t="n"/>
      <c r="H13430" s="75" t="n"/>
      <c r="I13430" s="75" t="n"/>
      <c r="J13430" s="75" t="n"/>
      <c r="K13430" s="75" t="n"/>
      <c r="L13430" s="75" t="n"/>
      <c r="M13430" s="75" t="n"/>
      <c r="N13430" s="75" t="n"/>
      <c r="O13430" s="75" t="n"/>
      <c r="P13430" s="75" t="n"/>
      <c r="Q13430" s="79" t="n"/>
      <c r="AR13430">
        <f>IF($AU$2&lt;&gt;5,NA(),IF(D13430=D13429,0,IF(AND(D22931=D13430,D13431=D13430),O13430+O13431+O22931,IF(D13431=D13430,O13431+O13430,O13430))))</f>
        <v/>
      </c>
      <c r="AS13430">
        <f>IF($AU$2&lt;&gt;5,NA(),IF(D13430=D13429,0,IF(AND(D22931=D13430,D13431=D13430),P13430+P13431+P22931,IF(D13431=D13430,P13431+P13430,P13430))))</f>
        <v/>
      </c>
      <c r="AT13430">
        <f>AR13430-AS13430</f>
        <v/>
      </c>
    </row>
    <row r="13431" ht="15.75" customHeight="1" s="121">
      <c r="B13431">
        <f>D13431&amp;Q13431&amp;E13431</f>
        <v/>
      </c>
      <c r="C13431" s="73" t="n"/>
      <c r="D13431" s="73" t="n"/>
      <c r="E13431" s="78" t="n"/>
      <c r="F13431" s="75" t="n"/>
      <c r="G13431" s="73" t="n"/>
      <c r="H13431" s="75" t="n"/>
      <c r="I13431" s="75" t="n"/>
      <c r="J13431" s="75" t="n"/>
      <c r="K13431" s="75" t="n"/>
      <c r="L13431" s="75" t="n"/>
      <c r="M13431" s="75" t="n"/>
      <c r="N13431" s="75" t="n"/>
      <c r="O13431" s="75" t="n"/>
      <c r="P13431" s="75" t="n"/>
      <c r="Q13431" s="79" t="n"/>
      <c r="AR13431">
        <f>IF($AU$2&lt;&gt;5,NA(),IF(D13431=D13430,0,IF(AND(D22932=D13431,D13432=D13431),O13431+O13432+O22932,IF(D13432=D13431,O13432+O13431,O13431))))</f>
        <v/>
      </c>
      <c r="AS13431">
        <f>IF($AU$2&lt;&gt;5,NA(),IF(D13431=D13430,0,IF(AND(D22932=D13431,D13432=D13431),P13431+P13432+P22932,IF(D13432=D13431,P13432+P13431,P13431))))</f>
        <v/>
      </c>
      <c r="AT13431">
        <f>AR13431-AS13431</f>
        <v/>
      </c>
    </row>
    <row r="13432" ht="15.75" customHeight="1" s="121">
      <c r="B13432">
        <f>D13432&amp;Q13432&amp;E13432</f>
        <v/>
      </c>
      <c r="C13432" s="73" t="n"/>
      <c r="D13432" s="73" t="n"/>
      <c r="E13432" s="78" t="n"/>
      <c r="F13432" s="75" t="n"/>
      <c r="G13432" s="73" t="n"/>
      <c r="H13432" s="75" t="n"/>
      <c r="I13432" s="75" t="n"/>
      <c r="J13432" s="75" t="n"/>
      <c r="K13432" s="75" t="n"/>
      <c r="L13432" s="75" t="n"/>
      <c r="M13432" s="75" t="n"/>
      <c r="N13432" s="75" t="n"/>
      <c r="O13432" s="75" t="n"/>
      <c r="P13432" s="75" t="n"/>
      <c r="Q13432" s="79" t="n"/>
      <c r="AR13432">
        <f>IF($AU$2&lt;&gt;5,NA(),IF(D13432=D13431,0,IF(AND(D22933=D13432,D13433=D13432),O13432+O13433+O22933,IF(D13433=D13432,O13433+O13432,O13432))))</f>
        <v/>
      </c>
      <c r="AS13432">
        <f>IF($AU$2&lt;&gt;5,NA(),IF(D13432=D13431,0,IF(AND(D22933=D13432,D13433=D13432),P13432+P13433+P22933,IF(D13433=D13432,P13433+P13432,P13432))))</f>
        <v/>
      </c>
      <c r="AT13432">
        <f>AR13432-AS13432</f>
        <v/>
      </c>
    </row>
    <row r="13433" ht="15.75" customHeight="1" s="121">
      <c r="B13433">
        <f>D13433&amp;Q13433&amp;E13433</f>
        <v/>
      </c>
      <c r="C13433" s="73" t="n"/>
      <c r="D13433" s="73" t="n"/>
      <c r="E13433" s="78" t="n"/>
      <c r="F13433" s="75" t="n"/>
      <c r="G13433" s="73" t="n"/>
      <c r="H13433" s="75" t="n"/>
      <c r="I13433" s="75" t="n"/>
      <c r="J13433" s="75" t="n"/>
      <c r="K13433" s="75" t="n"/>
      <c r="L13433" s="75" t="n"/>
      <c r="M13433" s="75" t="n"/>
      <c r="N13433" s="75" t="n"/>
      <c r="O13433" s="75" t="n"/>
      <c r="P13433" s="75" t="n"/>
      <c r="Q13433" s="79" t="n"/>
      <c r="AR13433">
        <f>IF($AU$2&lt;&gt;5,NA(),IF(D13433=D13432,0,IF(AND(D22934=D13433,D13434=D13433),O13433+O13434+O22934,IF(D13434=D13433,O13434+O13433,O13433))))</f>
        <v/>
      </c>
      <c r="AS13433">
        <f>IF($AU$2&lt;&gt;5,NA(),IF(D13433=D13432,0,IF(AND(D22934=D13433,D13434=D13433),P13433+P13434+P22934,IF(D13434=D13433,P13434+P13433,P13433))))</f>
        <v/>
      </c>
      <c r="AT13433">
        <f>AR13433-AS13433</f>
        <v/>
      </c>
    </row>
    <row r="13434" ht="15.75" customHeight="1" s="121">
      <c r="B13434">
        <f>D13434&amp;Q13434&amp;E13434</f>
        <v/>
      </c>
      <c r="C13434" s="73" t="n"/>
      <c r="D13434" s="73" t="n"/>
      <c r="E13434" s="78" t="n"/>
      <c r="F13434" s="75" t="n"/>
      <c r="G13434" s="73" t="n"/>
      <c r="H13434" s="75" t="n"/>
      <c r="I13434" s="75" t="n"/>
      <c r="J13434" s="75" t="n"/>
      <c r="K13434" s="75" t="n"/>
      <c r="L13434" s="75" t="n"/>
      <c r="M13434" s="75" t="n"/>
      <c r="N13434" s="75" t="n"/>
      <c r="O13434" s="75" t="n"/>
      <c r="P13434" s="75" t="n"/>
      <c r="Q13434" s="79" t="n"/>
      <c r="AR13434">
        <f>IF($AU$2&lt;&gt;5,NA(),IF(D13434=D13433,0,IF(AND(D22935=D13434,D13435=D13434),O13434+O13435+O22935,IF(D13435=D13434,O13435+O13434,O13434))))</f>
        <v/>
      </c>
      <c r="AS13434">
        <f>IF($AU$2&lt;&gt;5,NA(),IF(D13434=D13433,0,IF(AND(D22935=D13434,D13435=D13434),P13434+P13435+P22935,IF(D13435=D13434,P13435+P13434,P13434))))</f>
        <v/>
      </c>
      <c r="AT13434">
        <f>AR13434-AS13434</f>
        <v/>
      </c>
    </row>
    <row r="13435" ht="15.75" customHeight="1" s="121">
      <c r="B13435">
        <f>D13435&amp;Q13435&amp;E13435</f>
        <v/>
      </c>
      <c r="C13435" s="73" t="n"/>
      <c r="D13435" s="73" t="n"/>
      <c r="E13435" s="78" t="n"/>
      <c r="F13435" s="75" t="n"/>
      <c r="G13435" s="73" t="n"/>
      <c r="H13435" s="75" t="n"/>
      <c r="I13435" s="75" t="n"/>
      <c r="J13435" s="75" t="n"/>
      <c r="K13435" s="75" t="n"/>
      <c r="L13435" s="75" t="n"/>
      <c r="M13435" s="75" t="n"/>
      <c r="N13435" s="75" t="n"/>
      <c r="O13435" s="75" t="n"/>
      <c r="P13435" s="75" t="n"/>
      <c r="Q13435" s="79" t="n"/>
      <c r="AR13435">
        <f>IF($AU$2&lt;&gt;5,NA(),IF(D13435=D13434,0,IF(AND(D22936=D13435,D13436=D13435),O13435+O13436+O22936,IF(D13436=D13435,O13436+O13435,O13435))))</f>
        <v/>
      </c>
      <c r="AS13435">
        <f>IF($AU$2&lt;&gt;5,NA(),IF(D13435=D13434,0,IF(AND(D22936=D13435,D13436=D13435),P13435+P13436+P22936,IF(D13436=D13435,P13436+P13435,P13435))))</f>
        <v/>
      </c>
      <c r="AT13435">
        <f>AR13435-AS13435</f>
        <v/>
      </c>
    </row>
    <row r="13436" ht="15.75" customHeight="1" s="121">
      <c r="B13436">
        <f>D13436&amp;Q13436&amp;E13436</f>
        <v/>
      </c>
      <c r="C13436" s="73" t="n"/>
      <c r="D13436" s="73" t="n"/>
      <c r="E13436" s="78" t="n"/>
      <c r="F13436" s="75" t="n"/>
      <c r="G13436" s="73" t="n"/>
      <c r="H13436" s="75" t="n"/>
      <c r="I13436" s="75" t="n"/>
      <c r="J13436" s="75" t="n"/>
      <c r="K13436" s="75" t="n"/>
      <c r="L13436" s="75" t="n"/>
      <c r="M13436" s="75" t="n"/>
      <c r="N13436" s="75" t="n"/>
      <c r="O13436" s="75" t="n"/>
      <c r="P13436" s="75" t="n"/>
      <c r="Q13436" s="79" t="n"/>
      <c r="AR13436">
        <f>IF($AU$2&lt;&gt;5,NA(),IF(D13436=D13435,0,IF(AND(D22937=D13436,D13437=D13436),O13436+O13437+O22937,IF(D13437=D13436,O13437+O13436,O13436))))</f>
        <v/>
      </c>
      <c r="AS13436">
        <f>IF($AU$2&lt;&gt;5,NA(),IF(D13436=D13435,0,IF(AND(D22937=D13436,D13437=D13436),P13436+P13437+P22937,IF(D13437=D13436,P13437+P13436,P13436))))</f>
        <v/>
      </c>
      <c r="AT13436">
        <f>AR13436-AS13436</f>
        <v/>
      </c>
    </row>
    <row r="13437" ht="15.75" customHeight="1" s="121">
      <c r="B13437">
        <f>D13437&amp;Q13437&amp;E13437</f>
        <v/>
      </c>
      <c r="C13437" s="73" t="n"/>
      <c r="D13437" s="73" t="n"/>
      <c r="E13437" s="78" t="n"/>
      <c r="F13437" s="75" t="n"/>
      <c r="G13437" s="73" t="n"/>
      <c r="H13437" s="75" t="n"/>
      <c r="I13437" s="75" t="n"/>
      <c r="J13437" s="75" t="n"/>
      <c r="K13437" s="75" t="n"/>
      <c r="L13437" s="75" t="n"/>
      <c r="M13437" s="75" t="n"/>
      <c r="N13437" s="75" t="n"/>
      <c r="O13437" s="75" t="n"/>
      <c r="P13437" s="75" t="n"/>
      <c r="Q13437" s="79" t="n"/>
      <c r="AR13437">
        <f>IF($AU$2&lt;&gt;5,NA(),IF(D13437=D13436,0,IF(AND(D22938=D13437,D13438=D13437),O13437+O13438+O22938,IF(D13438=D13437,O13438+O13437,O13437))))</f>
        <v/>
      </c>
      <c r="AS13437">
        <f>IF($AU$2&lt;&gt;5,NA(),IF(D13437=D13436,0,IF(AND(D22938=D13437,D13438=D13437),P13437+P13438+P22938,IF(D13438=D13437,P13438+P13437,P13437))))</f>
        <v/>
      </c>
      <c r="AT13437">
        <f>AR13437-AS13437</f>
        <v/>
      </c>
    </row>
    <row r="13438" ht="15.75" customHeight="1" s="121">
      <c r="B13438">
        <f>D13438&amp;Q13438&amp;E13438</f>
        <v/>
      </c>
      <c r="C13438" s="73" t="n"/>
      <c r="D13438" s="73" t="n"/>
      <c r="E13438" s="78" t="n"/>
      <c r="F13438" s="75" t="n"/>
      <c r="G13438" s="73" t="n"/>
      <c r="H13438" s="75" t="n"/>
      <c r="I13438" s="75" t="n"/>
      <c r="J13438" s="75" t="n"/>
      <c r="K13438" s="75" t="n"/>
      <c r="L13438" s="75" t="n"/>
      <c r="M13438" s="75" t="n"/>
      <c r="N13438" s="75" t="n"/>
      <c r="O13438" s="75" t="n"/>
      <c r="P13438" s="75" t="n"/>
      <c r="Q13438" s="79" t="n"/>
      <c r="AR13438">
        <f>IF($AU$2&lt;&gt;5,NA(),IF(D13438=D13437,0,IF(AND(D22939=D13438,D13439=D13438),O13438+O13439+O22939,IF(D13439=D13438,O13439+O13438,O13438))))</f>
        <v/>
      </c>
      <c r="AS13438">
        <f>IF($AU$2&lt;&gt;5,NA(),IF(D13438=D13437,0,IF(AND(D22939=D13438,D13439=D13438),P13438+P13439+P22939,IF(D13439=D13438,P13439+P13438,P13438))))</f>
        <v/>
      </c>
      <c r="AT13438">
        <f>AR13438-AS13438</f>
        <v/>
      </c>
    </row>
    <row r="13439" ht="15.75" customHeight="1" s="121">
      <c r="B13439">
        <f>D13439&amp;Q13439&amp;E13439</f>
        <v/>
      </c>
      <c r="C13439" s="73" t="n"/>
      <c r="D13439" s="73" t="n"/>
      <c r="E13439" s="78" t="n"/>
      <c r="F13439" s="75" t="n"/>
      <c r="G13439" s="73" t="n"/>
      <c r="H13439" s="75" t="n"/>
      <c r="I13439" s="75" t="n"/>
      <c r="J13439" s="75" t="n"/>
      <c r="K13439" s="75" t="n"/>
      <c r="L13439" s="75" t="n"/>
      <c r="M13439" s="75" t="n"/>
      <c r="N13439" s="75" t="n"/>
      <c r="O13439" s="75" t="n"/>
      <c r="P13439" s="75" t="n"/>
      <c r="Q13439" s="79" t="n"/>
      <c r="AR13439">
        <f>IF($AU$2&lt;&gt;5,NA(),IF(D13439=D13438,0,IF(AND(D22940=D13439,D13440=D13439),O13439+O13440+O22940,IF(D13440=D13439,O13440+O13439,O13439))))</f>
        <v/>
      </c>
      <c r="AS13439">
        <f>IF($AU$2&lt;&gt;5,NA(),IF(D13439=D13438,0,IF(AND(D22940=D13439,D13440=D13439),P13439+P13440+P22940,IF(D13440=D13439,P13440+P13439,P13439))))</f>
        <v/>
      </c>
      <c r="AT13439">
        <f>AR13439-AS13439</f>
        <v/>
      </c>
    </row>
    <row r="13440" ht="15.75" customHeight="1" s="121">
      <c r="B13440">
        <f>D13440&amp;Q13440&amp;E13440</f>
        <v/>
      </c>
      <c r="C13440" s="73" t="n"/>
      <c r="D13440" s="73" t="n"/>
      <c r="E13440" s="78" t="n"/>
      <c r="F13440" s="75" t="n"/>
      <c r="G13440" s="73" t="n"/>
      <c r="H13440" s="75" t="n"/>
      <c r="I13440" s="75" t="n"/>
      <c r="J13440" s="75" t="n"/>
      <c r="K13440" s="75" t="n"/>
      <c r="L13440" s="75" t="n"/>
      <c r="M13440" s="75" t="n"/>
      <c r="N13440" s="75" t="n"/>
      <c r="O13440" s="75" t="n"/>
      <c r="P13440" s="75" t="n"/>
      <c r="Q13440" s="79" t="n"/>
      <c r="AR13440">
        <f>IF($AU$2&lt;&gt;5,NA(),IF(D13440=D13439,0,IF(AND(D22941=D13440,D13441=D13440),O13440+O13441+O22941,IF(D13441=D13440,O13441+O13440,O13440))))</f>
        <v/>
      </c>
      <c r="AS13440">
        <f>IF($AU$2&lt;&gt;5,NA(),IF(D13440=D13439,0,IF(AND(D22941=D13440,D13441=D13440),P13440+P13441+P22941,IF(D13441=D13440,P13441+P13440,P13440))))</f>
        <v/>
      </c>
      <c r="AT13440">
        <f>AR13440-AS13440</f>
        <v/>
      </c>
    </row>
    <row r="13441" ht="15.75" customHeight="1" s="121">
      <c r="B13441">
        <f>D13441&amp;Q13441&amp;E13441</f>
        <v/>
      </c>
      <c r="C13441" s="73" t="n"/>
      <c r="D13441" s="73" t="n"/>
      <c r="E13441" s="78" t="n"/>
      <c r="F13441" s="75" t="n"/>
      <c r="G13441" s="73" t="n"/>
      <c r="H13441" s="75" t="n"/>
      <c r="I13441" s="75" t="n"/>
      <c r="J13441" s="75" t="n"/>
      <c r="K13441" s="75" t="n"/>
      <c r="L13441" s="75" t="n"/>
      <c r="M13441" s="75" t="n"/>
      <c r="N13441" s="75" t="n"/>
      <c r="O13441" s="75" t="n"/>
      <c r="P13441" s="75" t="n"/>
      <c r="Q13441" s="79" t="n"/>
      <c r="AR13441">
        <f>IF($AU$2&lt;&gt;5,NA(),IF(D13441=D13440,0,IF(AND(D22942=D13441,D13442=D13441),O13441+O13442+O22942,IF(D13442=D13441,O13442+O13441,O13441))))</f>
        <v/>
      </c>
      <c r="AS13441">
        <f>IF($AU$2&lt;&gt;5,NA(),IF(D13441=D13440,0,IF(AND(D22942=D13441,D13442=D13441),P13441+P13442+P22942,IF(D13442=D13441,P13442+P13441,P13441))))</f>
        <v/>
      </c>
      <c r="AT13441">
        <f>AR13441-AS13441</f>
        <v/>
      </c>
    </row>
    <row r="13442" ht="15.75" customHeight="1" s="121">
      <c r="B13442">
        <f>D13442&amp;Q13442&amp;E13442</f>
        <v/>
      </c>
      <c r="C13442" s="73" t="n"/>
      <c r="D13442" s="73" t="n"/>
      <c r="E13442" s="78" t="n"/>
      <c r="F13442" s="75" t="n"/>
      <c r="G13442" s="73" t="n"/>
      <c r="H13442" s="75" t="n"/>
      <c r="I13442" s="75" t="n"/>
      <c r="J13442" s="75" t="n"/>
      <c r="K13442" s="75" t="n"/>
      <c r="L13442" s="75" t="n"/>
      <c r="M13442" s="75" t="n"/>
      <c r="N13442" s="75" t="n"/>
      <c r="O13442" s="75" t="n"/>
      <c r="P13442" s="75" t="n"/>
      <c r="Q13442" s="79" t="n"/>
      <c r="AR13442">
        <f>IF($AU$2&lt;&gt;5,NA(),IF(D13442=D13441,0,IF(AND(D22943=D13442,D13443=D13442),O13442+O13443+O22943,IF(D13443=D13442,O13443+O13442,O13442))))</f>
        <v/>
      </c>
      <c r="AS13442">
        <f>IF($AU$2&lt;&gt;5,NA(),IF(D13442=D13441,0,IF(AND(D22943=D13442,D13443=D13442),P13442+P13443+P22943,IF(D13443=D13442,P13443+P13442,P13442))))</f>
        <v/>
      </c>
      <c r="AT13442">
        <f>AR13442-AS13442</f>
        <v/>
      </c>
    </row>
    <row r="13443" ht="15.75" customHeight="1" s="121">
      <c r="B13443">
        <f>D13443&amp;Q13443&amp;E13443</f>
        <v/>
      </c>
      <c r="C13443" s="73" t="n"/>
      <c r="D13443" s="73" t="n"/>
      <c r="E13443" s="78" t="n"/>
      <c r="F13443" s="75" t="n"/>
      <c r="G13443" s="73" t="n"/>
      <c r="H13443" s="75" t="n"/>
      <c r="I13443" s="75" t="n"/>
      <c r="J13443" s="75" t="n"/>
      <c r="K13443" s="75" t="n"/>
      <c r="L13443" s="75" t="n"/>
      <c r="M13443" s="75" t="n"/>
      <c r="N13443" s="75" t="n"/>
      <c r="O13443" s="75" t="n"/>
      <c r="P13443" s="75" t="n"/>
      <c r="Q13443" s="79" t="n"/>
      <c r="AR13443">
        <f>IF($AU$2&lt;&gt;5,NA(),IF(D13443=D13442,0,IF(AND(D22944=D13443,D13444=D13443),O13443+O13444+O22944,IF(D13444=D13443,O13444+O13443,O13443))))</f>
        <v/>
      </c>
      <c r="AS13443">
        <f>IF($AU$2&lt;&gt;5,NA(),IF(D13443=D13442,0,IF(AND(D22944=D13443,D13444=D13443),P13443+P13444+P22944,IF(D13444=D13443,P13444+P13443,P13443))))</f>
        <v/>
      </c>
      <c r="AT13443">
        <f>AR13443-AS13443</f>
        <v/>
      </c>
    </row>
    <row r="13444" ht="15.75" customHeight="1" s="121">
      <c r="B13444">
        <f>D13444&amp;Q13444&amp;E13444</f>
        <v/>
      </c>
      <c r="C13444" s="73" t="n"/>
      <c r="D13444" s="73" t="n"/>
      <c r="E13444" s="78" t="n"/>
      <c r="F13444" s="75" t="n"/>
      <c r="G13444" s="73" t="n"/>
      <c r="H13444" s="75" t="n"/>
      <c r="I13444" s="75" t="n"/>
      <c r="J13444" s="75" t="n"/>
      <c r="K13444" s="75" t="n"/>
      <c r="L13444" s="75" t="n"/>
      <c r="M13444" s="75" t="n"/>
      <c r="N13444" s="75" t="n"/>
      <c r="O13444" s="75" t="n"/>
      <c r="P13444" s="75" t="n"/>
      <c r="Q13444" s="79" t="n"/>
      <c r="AR13444">
        <f>IF($AU$2&lt;&gt;5,NA(),IF(D13444=D13443,0,IF(AND(D22945=D13444,D13445=D13444),O13444+O13445+O22945,IF(D13445=D13444,O13445+O13444,O13444))))</f>
        <v/>
      </c>
      <c r="AS13444">
        <f>IF($AU$2&lt;&gt;5,NA(),IF(D13444=D13443,0,IF(AND(D22945=D13444,D13445=D13444),P13444+P13445+P22945,IF(D13445=D13444,P13445+P13444,P13444))))</f>
        <v/>
      </c>
      <c r="AT13444">
        <f>AR13444-AS13444</f>
        <v/>
      </c>
    </row>
    <row r="13445" ht="15.75" customHeight="1" s="121">
      <c r="B13445">
        <f>D13445&amp;Q13445&amp;E13445</f>
        <v/>
      </c>
      <c r="C13445" s="73" t="n"/>
      <c r="D13445" s="73" t="n"/>
      <c r="E13445" s="78" t="n"/>
      <c r="F13445" s="75" t="n"/>
      <c r="G13445" s="73" t="n"/>
      <c r="H13445" s="75" t="n"/>
      <c r="I13445" s="75" t="n"/>
      <c r="J13445" s="75" t="n"/>
      <c r="K13445" s="75" t="n"/>
      <c r="L13445" s="75" t="n"/>
      <c r="M13445" s="75" t="n"/>
      <c r="N13445" s="75" t="n"/>
      <c r="O13445" s="75" t="n"/>
      <c r="P13445" s="75" t="n"/>
      <c r="Q13445" s="79" t="n"/>
      <c r="AR13445">
        <f>IF($AU$2&lt;&gt;5,NA(),IF(D13445=D13444,0,IF(AND(D22946=D13445,D13446=D13445),O13445+O13446+O22946,IF(D13446=D13445,O13446+O13445,O13445))))</f>
        <v/>
      </c>
      <c r="AS13445">
        <f>IF($AU$2&lt;&gt;5,NA(),IF(D13445=D13444,0,IF(AND(D22946=D13445,D13446=D13445),P13445+P13446+P22946,IF(D13446=D13445,P13446+P13445,P13445))))</f>
        <v/>
      </c>
      <c r="AT13445">
        <f>AR13445-AS13445</f>
        <v/>
      </c>
    </row>
    <row r="13446" ht="15.75" customHeight="1" s="121">
      <c r="B13446">
        <f>D13446&amp;Q13446&amp;E13446</f>
        <v/>
      </c>
      <c r="C13446" s="73" t="n"/>
      <c r="D13446" s="73" t="n"/>
      <c r="E13446" s="78" t="n"/>
      <c r="F13446" s="75" t="n"/>
      <c r="G13446" s="73" t="n"/>
      <c r="H13446" s="75" t="n"/>
      <c r="I13446" s="75" t="n"/>
      <c r="J13446" s="75" t="n"/>
      <c r="K13446" s="75" t="n"/>
      <c r="L13446" s="75" t="n"/>
      <c r="M13446" s="75" t="n"/>
      <c r="N13446" s="75" t="n"/>
      <c r="O13446" s="75" t="n"/>
      <c r="P13446" s="75" t="n"/>
      <c r="Q13446" s="79" t="n"/>
      <c r="AR13446">
        <f>IF($AU$2&lt;&gt;5,NA(),IF(D13446=D13445,0,IF(AND(D22947=D13446,D13447=D13446),O13446+O13447+O22947,IF(D13447=D13446,O13447+O13446,O13446))))</f>
        <v/>
      </c>
      <c r="AS13446">
        <f>IF($AU$2&lt;&gt;5,NA(),IF(D13446=D13445,0,IF(AND(D22947=D13446,D13447=D13446),P13446+P13447+P22947,IF(D13447=D13446,P13447+P13446,P13446))))</f>
        <v/>
      </c>
      <c r="AT13446">
        <f>AR13446-AS13446</f>
        <v/>
      </c>
    </row>
    <row r="13447" ht="15.75" customHeight="1" s="121">
      <c r="B13447">
        <f>D13447&amp;Q13447&amp;E13447</f>
        <v/>
      </c>
      <c r="C13447" s="73" t="n"/>
      <c r="D13447" s="73" t="n"/>
      <c r="E13447" s="78" t="n"/>
      <c r="F13447" s="75" t="n"/>
      <c r="G13447" s="73" t="n"/>
      <c r="H13447" s="75" t="n"/>
      <c r="I13447" s="75" t="n"/>
      <c r="J13447" s="75" t="n"/>
      <c r="K13447" s="75" t="n"/>
      <c r="L13447" s="75" t="n"/>
      <c r="M13447" s="75" t="n"/>
      <c r="N13447" s="75" t="n"/>
      <c r="O13447" s="75" t="n"/>
      <c r="P13447" s="75" t="n"/>
      <c r="Q13447" s="79" t="n"/>
      <c r="AR13447">
        <f>IF($AU$2&lt;&gt;5,NA(),IF(D13447=D13446,0,IF(AND(D22948=D13447,D13448=D13447),O13447+O13448+O22948,IF(D13448=D13447,O13448+O13447,O13447))))</f>
        <v/>
      </c>
      <c r="AS13447">
        <f>IF($AU$2&lt;&gt;5,NA(),IF(D13447=D13446,0,IF(AND(D22948=D13447,D13448=D13447),P13447+P13448+P22948,IF(D13448=D13447,P13448+P13447,P13447))))</f>
        <v/>
      </c>
      <c r="AT13447">
        <f>AR13447-AS13447</f>
        <v/>
      </c>
    </row>
    <row r="13448" ht="15.75" customHeight="1" s="121">
      <c r="B13448">
        <f>D13448&amp;Q13448&amp;E13448</f>
        <v/>
      </c>
      <c r="C13448" s="73" t="n"/>
      <c r="D13448" s="73" t="n"/>
      <c r="E13448" s="78" t="n"/>
      <c r="F13448" s="75" t="n"/>
      <c r="G13448" s="73" t="n"/>
      <c r="H13448" s="75" t="n"/>
      <c r="I13448" s="75" t="n"/>
      <c r="J13448" s="75" t="n"/>
      <c r="K13448" s="75" t="n"/>
      <c r="L13448" s="75" t="n"/>
      <c r="M13448" s="75" t="n"/>
      <c r="N13448" s="75" t="n"/>
      <c r="O13448" s="75" t="n"/>
      <c r="P13448" s="75" t="n"/>
      <c r="Q13448" s="79" t="n"/>
      <c r="AR13448">
        <f>IF($AU$2&lt;&gt;5,NA(),IF(D13448=D13447,0,IF(AND(D22949=D13448,D13449=D13448),O13448+O13449+O22949,IF(D13449=D13448,O13449+O13448,O13448))))</f>
        <v/>
      </c>
      <c r="AS13448">
        <f>IF($AU$2&lt;&gt;5,NA(),IF(D13448=D13447,0,IF(AND(D22949=D13448,D13449=D13448),P13448+P13449+P22949,IF(D13449=D13448,P13449+P13448,P13448))))</f>
        <v/>
      </c>
      <c r="AT13448">
        <f>AR13448-AS13448</f>
        <v/>
      </c>
    </row>
    <row r="13449" ht="15.75" customHeight="1" s="121">
      <c r="B13449">
        <f>D13449&amp;Q13449&amp;E13449</f>
        <v/>
      </c>
      <c r="C13449" s="73" t="n"/>
      <c r="D13449" s="73" t="n"/>
      <c r="E13449" s="78" t="n"/>
      <c r="F13449" s="75" t="n"/>
      <c r="G13449" s="73" t="n"/>
      <c r="H13449" s="75" t="n"/>
      <c r="I13449" s="75" t="n"/>
      <c r="J13449" s="75" t="n"/>
      <c r="K13449" s="75" t="n"/>
      <c r="L13449" s="75" t="n"/>
      <c r="M13449" s="75" t="n"/>
      <c r="N13449" s="75" t="n"/>
      <c r="O13449" s="75" t="n"/>
      <c r="P13449" s="75" t="n"/>
      <c r="Q13449" s="79" t="n"/>
      <c r="AR13449">
        <f>IF($AU$2&lt;&gt;5,NA(),IF(D13449=D13448,0,IF(AND(D22950=D13449,D13450=D13449),O13449+O13450+O22950,IF(D13450=D13449,O13450+O13449,O13449))))</f>
        <v/>
      </c>
      <c r="AS13449">
        <f>IF($AU$2&lt;&gt;5,NA(),IF(D13449=D13448,0,IF(AND(D22950=D13449,D13450=D13449),P13449+P13450+P22950,IF(D13450=D13449,P13450+P13449,P13449))))</f>
        <v/>
      </c>
      <c r="AT13449">
        <f>AR13449-AS13449</f>
        <v/>
      </c>
    </row>
    <row r="13450" ht="15.75" customHeight="1" s="121">
      <c r="B13450">
        <f>D13450&amp;Q13450&amp;E13450</f>
        <v/>
      </c>
      <c r="C13450" s="73" t="n"/>
      <c r="D13450" s="73" t="n"/>
      <c r="E13450" s="78" t="n"/>
      <c r="F13450" s="75" t="n"/>
      <c r="G13450" s="73" t="n"/>
      <c r="H13450" s="75" t="n"/>
      <c r="I13450" s="75" t="n"/>
      <c r="J13450" s="75" t="n"/>
      <c r="K13450" s="75" t="n"/>
      <c r="L13450" s="75" t="n"/>
      <c r="M13450" s="75" t="n"/>
      <c r="N13450" s="75" t="n"/>
      <c r="O13450" s="75" t="n"/>
      <c r="P13450" s="75" t="n"/>
      <c r="Q13450" s="79" t="n"/>
      <c r="AR13450">
        <f>IF($AU$2&lt;&gt;5,NA(),IF(D13450=D13449,0,IF(AND(D22951=D13450,D13451=D13450),O13450+O13451+O22951,IF(D13451=D13450,O13451+O13450,O13450))))</f>
        <v/>
      </c>
      <c r="AS13450">
        <f>IF($AU$2&lt;&gt;5,NA(),IF(D13450=D13449,0,IF(AND(D22951=D13450,D13451=D13450),P13450+P13451+P22951,IF(D13451=D13450,P13451+P13450,P13450))))</f>
        <v/>
      </c>
      <c r="AT13450">
        <f>AR13450-AS13450</f>
        <v/>
      </c>
    </row>
    <row r="13451" ht="15.75" customHeight="1" s="121">
      <c r="B13451">
        <f>D13451&amp;Q13451&amp;E13451</f>
        <v/>
      </c>
      <c r="C13451" s="73" t="n"/>
      <c r="D13451" s="73" t="n"/>
      <c r="E13451" s="78" t="n"/>
      <c r="F13451" s="75" t="n"/>
      <c r="G13451" s="73" t="n"/>
      <c r="H13451" s="75" t="n"/>
      <c r="I13451" s="75" t="n"/>
      <c r="J13451" s="75" t="n"/>
      <c r="K13451" s="75" t="n"/>
      <c r="L13451" s="75" t="n"/>
      <c r="M13451" s="75" t="n"/>
      <c r="N13451" s="75" t="n"/>
      <c r="O13451" s="75" t="n"/>
      <c r="P13451" s="75" t="n"/>
      <c r="Q13451" s="79" t="n"/>
      <c r="AR13451">
        <f>IF($AU$2&lt;&gt;5,NA(),IF(D13451=D13450,0,IF(AND(D22952=D13451,D13452=D13451),O13451+O13452+O22952,IF(D13452=D13451,O13452+O13451,O13451))))</f>
        <v/>
      </c>
      <c r="AS13451">
        <f>IF($AU$2&lt;&gt;5,NA(),IF(D13451=D13450,0,IF(AND(D22952=D13451,D13452=D13451),P13451+P13452+P22952,IF(D13452=D13451,P13452+P13451,P13451))))</f>
        <v/>
      </c>
      <c r="AT13451">
        <f>AR13451-AS13451</f>
        <v/>
      </c>
    </row>
    <row r="13452" ht="15.75" customHeight="1" s="121">
      <c r="B13452">
        <f>D13452&amp;Q13452&amp;E13452</f>
        <v/>
      </c>
      <c r="C13452" s="73" t="n"/>
      <c r="D13452" s="73" t="n"/>
      <c r="E13452" s="78" t="n"/>
      <c r="F13452" s="75" t="n"/>
      <c r="G13452" s="73" t="n"/>
      <c r="H13452" s="75" t="n"/>
      <c r="I13452" s="75" t="n"/>
      <c r="J13452" s="75" t="n"/>
      <c r="K13452" s="75" t="n"/>
      <c r="L13452" s="75" t="n"/>
      <c r="M13452" s="75" t="n"/>
      <c r="N13452" s="75" t="n"/>
      <c r="O13452" s="75" t="n"/>
      <c r="P13452" s="75" t="n"/>
      <c r="Q13452" s="79" t="n"/>
      <c r="AR13452">
        <f>IF($AU$2&lt;&gt;5,NA(),IF(D13452=D13451,0,IF(AND(D22953=D13452,D13453=D13452),O13452+O13453+O22953,IF(D13453=D13452,O13453+O13452,O13452))))</f>
        <v/>
      </c>
      <c r="AS13452">
        <f>IF($AU$2&lt;&gt;5,NA(),IF(D13452=D13451,0,IF(AND(D22953=D13452,D13453=D13452),P13452+P13453+P22953,IF(D13453=D13452,P13453+P13452,P13452))))</f>
        <v/>
      </c>
      <c r="AT13452">
        <f>AR13452-AS13452</f>
        <v/>
      </c>
    </row>
    <row r="13453" ht="15.75" customHeight="1" s="121">
      <c r="B13453">
        <f>D13453&amp;Q13453&amp;E13453</f>
        <v/>
      </c>
      <c r="C13453" s="73" t="n"/>
      <c r="D13453" s="73" t="n"/>
      <c r="E13453" s="78" t="n"/>
      <c r="F13453" s="75" t="n"/>
      <c r="G13453" s="73" t="n"/>
      <c r="H13453" s="75" t="n"/>
      <c r="I13453" s="75" t="n"/>
      <c r="J13453" s="75" t="n"/>
      <c r="K13453" s="75" t="n"/>
      <c r="L13453" s="75" t="n"/>
      <c r="M13453" s="75" t="n"/>
      <c r="N13453" s="75" t="n"/>
      <c r="O13453" s="75" t="n"/>
      <c r="P13453" s="75" t="n"/>
      <c r="Q13453" s="79" t="n"/>
      <c r="AR13453">
        <f>IF($AU$2&lt;&gt;5,NA(),IF(D13453=D13452,0,IF(AND(D22954=D13453,D13454=D13453),O13453+O13454+O22954,IF(D13454=D13453,O13454+O13453,O13453))))</f>
        <v/>
      </c>
      <c r="AS13453">
        <f>IF($AU$2&lt;&gt;5,NA(),IF(D13453=D13452,0,IF(AND(D22954=D13453,D13454=D13453),P13453+P13454+P22954,IF(D13454=D13453,P13454+P13453,P13453))))</f>
        <v/>
      </c>
      <c r="AT13453">
        <f>AR13453-AS13453</f>
        <v/>
      </c>
    </row>
    <row r="13454" ht="15.75" customHeight="1" s="121">
      <c r="B13454">
        <f>D13454&amp;Q13454&amp;E13454</f>
        <v/>
      </c>
      <c r="C13454" s="73" t="n"/>
      <c r="D13454" s="73" t="n"/>
      <c r="E13454" s="78" t="n"/>
      <c r="F13454" s="75" t="n"/>
      <c r="G13454" s="73" t="n"/>
      <c r="H13454" s="75" t="n"/>
      <c r="I13454" s="75" t="n"/>
      <c r="J13454" s="75" t="n"/>
      <c r="K13454" s="75" t="n"/>
      <c r="L13454" s="75" t="n"/>
      <c r="M13454" s="75" t="n"/>
      <c r="N13454" s="75" t="n"/>
      <c r="O13454" s="75" t="n"/>
      <c r="P13454" s="75" t="n"/>
      <c r="Q13454" s="79" t="n"/>
      <c r="AR13454">
        <f>IF($AU$2&lt;&gt;5,NA(),IF(D13454=D13453,0,IF(AND(D22955=D13454,D13455=D13454),O13454+O13455+O22955,IF(D13455=D13454,O13455+O13454,O13454))))</f>
        <v/>
      </c>
      <c r="AS13454">
        <f>IF($AU$2&lt;&gt;5,NA(),IF(D13454=D13453,0,IF(AND(D22955=D13454,D13455=D13454),P13454+P13455+P22955,IF(D13455=D13454,P13455+P13454,P13454))))</f>
        <v/>
      </c>
      <c r="AT13454">
        <f>AR13454-AS13454</f>
        <v/>
      </c>
    </row>
    <row r="13455" ht="15.75" customHeight="1" s="121">
      <c r="B13455">
        <f>D13455&amp;Q13455&amp;E13455</f>
        <v/>
      </c>
      <c r="C13455" s="73" t="n"/>
      <c r="D13455" s="73" t="n"/>
      <c r="E13455" s="78" t="n"/>
      <c r="F13455" s="75" t="n"/>
      <c r="G13455" s="73" t="n"/>
      <c r="H13455" s="75" t="n"/>
      <c r="I13455" s="75" t="n"/>
      <c r="J13455" s="75" t="n"/>
      <c r="K13455" s="75" t="n"/>
      <c r="L13455" s="75" t="n"/>
      <c r="M13455" s="75" t="n"/>
      <c r="N13455" s="75" t="n"/>
      <c r="O13455" s="75" t="n"/>
      <c r="P13455" s="75" t="n"/>
      <c r="Q13455" s="79" t="n"/>
      <c r="AR13455">
        <f>IF($AU$2&lt;&gt;5,NA(),IF(D13455=D13454,0,IF(AND(D22956=D13455,D13456=D13455),O13455+O13456+O22956,IF(D13456=D13455,O13456+O13455,O13455))))</f>
        <v/>
      </c>
      <c r="AS13455">
        <f>IF($AU$2&lt;&gt;5,NA(),IF(D13455=D13454,0,IF(AND(D22956=D13455,D13456=D13455),P13455+P13456+P22956,IF(D13456=D13455,P13456+P13455,P13455))))</f>
        <v/>
      </c>
      <c r="AT13455">
        <f>AR13455-AS13455</f>
        <v/>
      </c>
    </row>
    <row r="13456" ht="15.75" customHeight="1" s="121">
      <c r="B13456">
        <f>D13456&amp;Q13456&amp;E13456</f>
        <v/>
      </c>
      <c r="C13456" s="73" t="n"/>
      <c r="D13456" s="73" t="n"/>
      <c r="E13456" s="78" t="n"/>
      <c r="F13456" s="75" t="n"/>
      <c r="G13456" s="73" t="n"/>
      <c r="H13456" s="75" t="n"/>
      <c r="I13456" s="75" t="n"/>
      <c r="J13456" s="75" t="n"/>
      <c r="K13456" s="75" t="n"/>
      <c r="L13456" s="75" t="n"/>
      <c r="M13456" s="75" t="n"/>
      <c r="N13456" s="75" t="n"/>
      <c r="O13456" s="75" t="n"/>
      <c r="P13456" s="75" t="n"/>
      <c r="Q13456" s="79" t="n"/>
      <c r="AR13456">
        <f>IF($AU$2&lt;&gt;5,NA(),IF(D13456=D13455,0,IF(AND(D22957=D13456,D13457=D13456),O13456+O13457+O22957,IF(D13457=D13456,O13457+O13456,O13456))))</f>
        <v/>
      </c>
      <c r="AS13456">
        <f>IF($AU$2&lt;&gt;5,NA(),IF(D13456=D13455,0,IF(AND(D22957=D13456,D13457=D13456),P13456+P13457+P22957,IF(D13457=D13456,P13457+P13456,P13456))))</f>
        <v/>
      </c>
      <c r="AT13456">
        <f>AR13456-AS13456</f>
        <v/>
      </c>
    </row>
    <row r="13457" ht="15.75" customHeight="1" s="121">
      <c r="B13457">
        <f>D13457&amp;Q13457&amp;E13457</f>
        <v/>
      </c>
      <c r="C13457" s="73" t="n"/>
      <c r="D13457" s="73" t="n"/>
      <c r="E13457" s="78" t="n"/>
      <c r="F13457" s="75" t="n"/>
      <c r="G13457" s="73" t="n"/>
      <c r="H13457" s="75" t="n"/>
      <c r="I13457" s="75" t="n"/>
      <c r="J13457" s="75" t="n"/>
      <c r="K13457" s="75" t="n"/>
      <c r="L13457" s="75" t="n"/>
      <c r="M13457" s="75" t="n"/>
      <c r="N13457" s="75" t="n"/>
      <c r="O13457" s="75" t="n"/>
      <c r="P13457" s="75" t="n"/>
      <c r="Q13457" s="79" t="n"/>
      <c r="AR13457">
        <f>IF($AU$2&lt;&gt;5,NA(),IF(D13457=D13456,0,IF(AND(D22958=D13457,D13458=D13457),O13457+O13458+O22958,IF(D13458=D13457,O13458+O13457,O13457))))</f>
        <v/>
      </c>
      <c r="AS13457">
        <f>IF($AU$2&lt;&gt;5,NA(),IF(D13457=D13456,0,IF(AND(D22958=D13457,D13458=D13457),P13457+P13458+P22958,IF(D13458=D13457,P13458+P13457,P13457))))</f>
        <v/>
      </c>
      <c r="AT13457">
        <f>AR13457-AS13457</f>
        <v/>
      </c>
    </row>
    <row r="13458" ht="15.75" customHeight="1" s="121">
      <c r="B13458">
        <f>D13458&amp;Q13458&amp;E13458</f>
        <v/>
      </c>
      <c r="C13458" s="73" t="n"/>
      <c r="D13458" s="73" t="n"/>
      <c r="E13458" s="78" t="n"/>
      <c r="F13458" s="75" t="n"/>
      <c r="G13458" s="73" t="n"/>
      <c r="H13458" s="75" t="n"/>
      <c r="I13458" s="75" t="n"/>
      <c r="J13458" s="75" t="n"/>
      <c r="K13458" s="75" t="n"/>
      <c r="L13458" s="75" t="n"/>
      <c r="M13458" s="75" t="n"/>
      <c r="N13458" s="75" t="n"/>
      <c r="O13458" s="75" t="n"/>
      <c r="P13458" s="75" t="n"/>
      <c r="Q13458" s="79" t="n"/>
      <c r="AR13458">
        <f>IF($AU$2&lt;&gt;5,NA(),IF(D13458=D13457,0,IF(AND(D22959=D13458,D13459=D13458),O13458+O13459+O22959,IF(D13459=D13458,O13459+O13458,O13458))))</f>
        <v/>
      </c>
      <c r="AS13458">
        <f>IF($AU$2&lt;&gt;5,NA(),IF(D13458=D13457,0,IF(AND(D22959=D13458,D13459=D13458),P13458+P13459+P22959,IF(D13459=D13458,P13459+P13458,P13458))))</f>
        <v/>
      </c>
      <c r="AT13458">
        <f>AR13458-AS13458</f>
        <v/>
      </c>
    </row>
    <row r="13459" ht="15.75" customHeight="1" s="121">
      <c r="B13459">
        <f>D13459&amp;Q13459&amp;E13459</f>
        <v/>
      </c>
      <c r="C13459" s="73" t="n"/>
      <c r="D13459" s="73" t="n"/>
      <c r="E13459" s="78" t="n"/>
      <c r="F13459" s="75" t="n"/>
      <c r="G13459" s="73" t="n"/>
      <c r="H13459" s="75" t="n"/>
      <c r="I13459" s="75" t="n"/>
      <c r="J13459" s="75" t="n"/>
      <c r="K13459" s="75" t="n"/>
      <c r="L13459" s="75" t="n"/>
      <c r="M13459" s="75" t="n"/>
      <c r="N13459" s="75" t="n"/>
      <c r="O13459" s="75" t="n"/>
      <c r="P13459" s="75" t="n"/>
      <c r="Q13459" s="79" t="n"/>
      <c r="AR13459">
        <f>IF($AU$2&lt;&gt;5,NA(),IF(D13459=D13458,0,IF(AND(D22960=D13459,D13460=D13459),O13459+O13460+O22960,IF(D13460=D13459,O13460+O13459,O13459))))</f>
        <v/>
      </c>
      <c r="AS13459">
        <f>IF($AU$2&lt;&gt;5,NA(),IF(D13459=D13458,0,IF(AND(D22960=D13459,D13460=D13459),P13459+P13460+P22960,IF(D13460=D13459,P13460+P13459,P13459))))</f>
        <v/>
      </c>
      <c r="AT13459">
        <f>AR13459-AS13459</f>
        <v/>
      </c>
    </row>
    <row r="13460" ht="15.75" customHeight="1" s="121">
      <c r="B13460">
        <f>D13460&amp;Q13460&amp;E13460</f>
        <v/>
      </c>
      <c r="C13460" s="73" t="n"/>
      <c r="D13460" s="73" t="n"/>
      <c r="E13460" s="78" t="n"/>
      <c r="F13460" s="75" t="n"/>
      <c r="G13460" s="73" t="n"/>
      <c r="H13460" s="75" t="n"/>
      <c r="I13460" s="75" t="n"/>
      <c r="J13460" s="75" t="n"/>
      <c r="K13460" s="75" t="n"/>
      <c r="L13460" s="75" t="n"/>
      <c r="M13460" s="75" t="n"/>
      <c r="N13460" s="75" t="n"/>
      <c r="O13460" s="75" t="n"/>
      <c r="P13460" s="75" t="n"/>
      <c r="Q13460" s="79" t="n"/>
      <c r="AR13460">
        <f>IF($AU$2&lt;&gt;5,NA(),IF(D13460=D13459,0,IF(AND(D22961=D13460,D13461=D13460),O13460+O13461+O22961,IF(D13461=D13460,O13461+O13460,O13460))))</f>
        <v/>
      </c>
      <c r="AS13460">
        <f>IF($AU$2&lt;&gt;5,NA(),IF(D13460=D13459,0,IF(AND(D22961=D13460,D13461=D13460),P13460+P13461+P22961,IF(D13461=D13460,P13461+P13460,P13460))))</f>
        <v/>
      </c>
      <c r="AT13460">
        <f>AR13460-AS13460</f>
        <v/>
      </c>
    </row>
    <row r="13461" ht="15.75" customHeight="1" s="121">
      <c r="B13461">
        <f>D13461&amp;Q13461&amp;E13461</f>
        <v/>
      </c>
      <c r="C13461" s="73" t="n"/>
      <c r="D13461" s="73" t="n"/>
      <c r="E13461" s="78" t="n"/>
      <c r="F13461" s="75" t="n"/>
      <c r="G13461" s="73" t="n"/>
      <c r="H13461" s="75" t="n"/>
      <c r="I13461" s="75" t="n"/>
      <c r="J13461" s="75" t="n"/>
      <c r="K13461" s="75" t="n"/>
      <c r="L13461" s="75" t="n"/>
      <c r="M13461" s="75" t="n"/>
      <c r="N13461" s="75" t="n"/>
      <c r="O13461" s="75" t="n"/>
      <c r="P13461" s="75" t="n"/>
      <c r="Q13461" s="79" t="n"/>
      <c r="AR13461">
        <f>IF($AU$2&lt;&gt;5,NA(),IF(D13461=D13460,0,IF(AND(D22962=D13461,D13462=D13461),O13461+O13462+O22962,IF(D13462=D13461,O13462+O13461,O13461))))</f>
        <v/>
      </c>
      <c r="AS13461">
        <f>IF($AU$2&lt;&gt;5,NA(),IF(D13461=D13460,0,IF(AND(D22962=D13461,D13462=D13461),P13461+P13462+P22962,IF(D13462=D13461,P13462+P13461,P13461))))</f>
        <v/>
      </c>
      <c r="AT13461">
        <f>AR13461-AS13461</f>
        <v/>
      </c>
    </row>
    <row r="13462" ht="15.75" customHeight="1" s="121">
      <c r="B13462">
        <f>D13462&amp;Q13462&amp;E13462</f>
        <v/>
      </c>
      <c r="C13462" s="73" t="n"/>
      <c r="D13462" s="73" t="n"/>
      <c r="E13462" s="78" t="n"/>
      <c r="F13462" s="75" t="n"/>
      <c r="G13462" s="73" t="n"/>
      <c r="H13462" s="75" t="n"/>
      <c r="I13462" s="75" t="n"/>
      <c r="J13462" s="75" t="n"/>
      <c r="K13462" s="75" t="n"/>
      <c r="L13462" s="75" t="n"/>
      <c r="M13462" s="75" t="n"/>
      <c r="N13462" s="75" t="n"/>
      <c r="O13462" s="75" t="n"/>
      <c r="P13462" s="75" t="n"/>
      <c r="Q13462" s="79" t="n"/>
      <c r="AR13462">
        <f>IF($AU$2&lt;&gt;5,NA(),IF(D13462=D13461,0,IF(AND(D22963=D13462,D13463=D13462),O13462+O13463+O22963,IF(D13463=D13462,O13463+O13462,O13462))))</f>
        <v/>
      </c>
      <c r="AS13462">
        <f>IF($AU$2&lt;&gt;5,NA(),IF(D13462=D13461,0,IF(AND(D22963=D13462,D13463=D13462),P13462+P13463+P22963,IF(D13463=D13462,P13463+P13462,P13462))))</f>
        <v/>
      </c>
      <c r="AT13462">
        <f>AR13462-AS13462</f>
        <v/>
      </c>
    </row>
    <row r="13463" ht="15.75" customHeight="1" s="121">
      <c r="B13463">
        <f>D13463&amp;Q13463&amp;E13463</f>
        <v/>
      </c>
      <c r="C13463" s="73" t="n"/>
      <c r="D13463" s="73" t="n"/>
      <c r="E13463" s="78" t="n"/>
      <c r="F13463" s="75" t="n"/>
      <c r="G13463" s="73" t="n"/>
      <c r="H13463" s="75" t="n"/>
      <c r="I13463" s="75" t="n"/>
      <c r="J13463" s="75" t="n"/>
      <c r="K13463" s="75" t="n"/>
      <c r="L13463" s="75" t="n"/>
      <c r="M13463" s="75" t="n"/>
      <c r="N13463" s="75" t="n"/>
      <c r="O13463" s="75" t="n"/>
      <c r="P13463" s="75" t="n"/>
      <c r="Q13463" s="79" t="n"/>
      <c r="AR13463">
        <f>IF($AU$2&lt;&gt;5,NA(),IF(D13463=D13462,0,IF(AND(D22964=D13463,D13464=D13463),O13463+O13464+O22964,IF(D13464=D13463,O13464+O13463,O13463))))</f>
        <v/>
      </c>
      <c r="AS13463">
        <f>IF($AU$2&lt;&gt;5,NA(),IF(D13463=D13462,0,IF(AND(D22964=D13463,D13464=D13463),P13463+P13464+P22964,IF(D13464=D13463,P13464+P13463,P13463))))</f>
        <v/>
      </c>
      <c r="AT13463">
        <f>AR13463-AS13463</f>
        <v/>
      </c>
    </row>
    <row r="13464" ht="15.75" customHeight="1" s="121">
      <c r="B13464">
        <f>D13464&amp;Q13464&amp;E13464</f>
        <v/>
      </c>
      <c r="C13464" s="73" t="n"/>
      <c r="D13464" s="73" t="n"/>
      <c r="E13464" s="78" t="n"/>
      <c r="F13464" s="75" t="n"/>
      <c r="G13464" s="73" t="n"/>
      <c r="H13464" s="75" t="n"/>
      <c r="I13464" s="75" t="n"/>
      <c r="J13464" s="75" t="n"/>
      <c r="K13464" s="75" t="n"/>
      <c r="L13464" s="75" t="n"/>
      <c r="M13464" s="75" t="n"/>
      <c r="N13464" s="75" t="n"/>
      <c r="O13464" s="75" t="n"/>
      <c r="P13464" s="75" t="n"/>
      <c r="Q13464" s="79" t="n"/>
      <c r="AR13464">
        <f>IF($AU$2&lt;&gt;5,NA(),IF(D13464=D13463,0,IF(AND(D22965=D13464,D13465=D13464),O13464+O13465+O22965,IF(D13465=D13464,O13465+O13464,O13464))))</f>
        <v/>
      </c>
      <c r="AS13464">
        <f>IF($AU$2&lt;&gt;5,NA(),IF(D13464=D13463,0,IF(AND(D22965=D13464,D13465=D13464),P13464+P13465+P22965,IF(D13465=D13464,P13465+P13464,P13464))))</f>
        <v/>
      </c>
      <c r="AT13464">
        <f>AR13464-AS13464</f>
        <v/>
      </c>
    </row>
    <row r="13465" ht="15.75" customHeight="1" s="121">
      <c r="B13465">
        <f>D13465&amp;Q13465&amp;E13465</f>
        <v/>
      </c>
      <c r="C13465" s="73" t="n"/>
      <c r="D13465" s="73" t="n"/>
      <c r="E13465" s="78" t="n"/>
      <c r="F13465" s="75" t="n"/>
      <c r="G13465" s="73" t="n"/>
      <c r="H13465" s="75" t="n"/>
      <c r="I13465" s="75" t="n"/>
      <c r="J13465" s="75" t="n"/>
      <c r="K13465" s="75" t="n"/>
      <c r="L13465" s="75" t="n"/>
      <c r="M13465" s="75" t="n"/>
      <c r="N13465" s="75" t="n"/>
      <c r="O13465" s="75" t="n"/>
      <c r="P13465" s="75" t="n"/>
      <c r="Q13465" s="79" t="n"/>
      <c r="AR13465">
        <f>IF($AU$2&lt;&gt;5,NA(),IF(D13465=D13464,0,IF(AND(D22966=D13465,D13466=D13465),O13465+O13466+O22966,IF(D13466=D13465,O13466+O13465,O13465))))</f>
        <v/>
      </c>
      <c r="AS13465">
        <f>IF($AU$2&lt;&gt;5,NA(),IF(D13465=D13464,0,IF(AND(D22966=D13465,D13466=D13465),P13465+P13466+P22966,IF(D13466=D13465,P13466+P13465,P13465))))</f>
        <v/>
      </c>
      <c r="AT13465">
        <f>AR13465-AS13465</f>
        <v/>
      </c>
    </row>
    <row r="13466" ht="15.75" customHeight="1" s="121">
      <c r="B13466">
        <f>D13466&amp;Q13466&amp;E13466</f>
        <v/>
      </c>
      <c r="C13466" s="73" t="n"/>
      <c r="D13466" s="73" t="n"/>
      <c r="E13466" s="78" t="n"/>
      <c r="F13466" s="75" t="n"/>
      <c r="G13466" s="73" t="n"/>
      <c r="H13466" s="75" t="n"/>
      <c r="I13466" s="75" t="n"/>
      <c r="J13466" s="75" t="n"/>
      <c r="K13466" s="75" t="n"/>
      <c r="L13466" s="75" t="n"/>
      <c r="M13466" s="75" t="n"/>
      <c r="N13466" s="75" t="n"/>
      <c r="O13466" s="75" t="n"/>
      <c r="P13466" s="75" t="n"/>
      <c r="Q13466" s="79" t="n"/>
      <c r="AR13466">
        <f>IF($AU$2&lt;&gt;5,NA(),IF(D13466=D13465,0,IF(AND(D22967=D13466,D13467=D13466),O13466+O13467+O22967,IF(D13467=D13466,O13467+O13466,O13466))))</f>
        <v/>
      </c>
      <c r="AS13466">
        <f>IF($AU$2&lt;&gt;5,NA(),IF(D13466=D13465,0,IF(AND(D22967=D13466,D13467=D13466),P13466+P13467+P22967,IF(D13467=D13466,P13467+P13466,P13466))))</f>
        <v/>
      </c>
      <c r="AT13466">
        <f>AR13466-AS13466</f>
        <v/>
      </c>
    </row>
    <row r="13467" ht="15.75" customHeight="1" s="121">
      <c r="B13467">
        <f>D13467&amp;Q13467&amp;E13467</f>
        <v/>
      </c>
      <c r="C13467" s="73" t="n"/>
      <c r="D13467" s="73" t="n"/>
      <c r="E13467" s="78" t="n"/>
      <c r="F13467" s="75" t="n"/>
      <c r="G13467" s="73" t="n"/>
      <c r="H13467" s="75" t="n"/>
      <c r="I13467" s="75" t="n"/>
      <c r="J13467" s="75" t="n"/>
      <c r="K13467" s="75" t="n"/>
      <c r="L13467" s="75" t="n"/>
      <c r="M13467" s="75" t="n"/>
      <c r="N13467" s="75" t="n"/>
      <c r="O13467" s="75" t="n"/>
      <c r="P13467" s="75" t="n"/>
      <c r="Q13467" s="79" t="n"/>
      <c r="AR13467">
        <f>IF($AU$2&lt;&gt;5,NA(),IF(D13467=D13466,0,IF(AND(D22968=D13467,D13468=D13467),O13467+O13468+O22968,IF(D13468=D13467,O13468+O13467,O13467))))</f>
        <v/>
      </c>
      <c r="AS13467">
        <f>IF($AU$2&lt;&gt;5,NA(),IF(D13467=D13466,0,IF(AND(D22968=D13467,D13468=D13467),P13467+P13468+P22968,IF(D13468=D13467,P13468+P13467,P13467))))</f>
        <v/>
      </c>
      <c r="AT13467">
        <f>AR13467-AS13467</f>
        <v/>
      </c>
    </row>
    <row r="13468" ht="15.75" customHeight="1" s="121">
      <c r="B13468">
        <f>D13468&amp;Q13468&amp;E13468</f>
        <v/>
      </c>
      <c r="C13468" s="73" t="n"/>
      <c r="D13468" s="73" t="n"/>
      <c r="E13468" s="78" t="n"/>
      <c r="F13468" s="75" t="n"/>
      <c r="G13468" s="73" t="n"/>
      <c r="H13468" s="75" t="n"/>
      <c r="I13468" s="75" t="n"/>
      <c r="J13468" s="75" t="n"/>
      <c r="K13468" s="75" t="n"/>
      <c r="L13468" s="75" t="n"/>
      <c r="M13468" s="75" t="n"/>
      <c r="N13468" s="75" t="n"/>
      <c r="O13468" s="75" t="n"/>
      <c r="P13468" s="75" t="n"/>
      <c r="Q13468" s="79" t="n"/>
      <c r="AR13468">
        <f>IF($AU$2&lt;&gt;5,NA(),IF(D13468=D13467,0,IF(AND(D22969=D13468,D13469=D13468),O13468+O13469+O22969,IF(D13469=D13468,O13469+O13468,O13468))))</f>
        <v/>
      </c>
      <c r="AS13468">
        <f>IF($AU$2&lt;&gt;5,NA(),IF(D13468=D13467,0,IF(AND(D22969=D13468,D13469=D13468),P13468+P13469+P22969,IF(D13469=D13468,P13469+P13468,P13468))))</f>
        <v/>
      </c>
      <c r="AT13468">
        <f>AR13468-AS13468</f>
        <v/>
      </c>
    </row>
    <row r="13469" ht="15.75" customHeight="1" s="121">
      <c r="B13469">
        <f>D13469&amp;Q13469&amp;E13469</f>
        <v/>
      </c>
      <c r="C13469" s="73" t="n"/>
      <c r="D13469" s="73" t="n"/>
      <c r="E13469" s="78" t="n"/>
      <c r="F13469" s="75" t="n"/>
      <c r="G13469" s="73" t="n"/>
      <c r="H13469" s="75" t="n"/>
      <c r="I13469" s="75" t="n"/>
      <c r="J13469" s="75" t="n"/>
      <c r="K13469" s="75" t="n"/>
      <c r="L13469" s="75" t="n"/>
      <c r="M13469" s="75" t="n"/>
      <c r="N13469" s="75" t="n"/>
      <c r="O13469" s="75" t="n"/>
      <c r="P13469" s="75" t="n"/>
      <c r="Q13469" s="79" t="n"/>
      <c r="AR13469">
        <f>IF($AU$2&lt;&gt;5,NA(),IF(D13469=D13468,0,IF(AND(D22970=D13469,D13470=D13469),O13469+O13470+O22970,IF(D13470=D13469,O13470+O13469,O13469))))</f>
        <v/>
      </c>
      <c r="AS13469">
        <f>IF($AU$2&lt;&gt;5,NA(),IF(D13469=D13468,0,IF(AND(D22970=D13469,D13470=D13469),P13469+P13470+P22970,IF(D13470=D13469,P13470+P13469,P13469))))</f>
        <v/>
      </c>
      <c r="AT13469">
        <f>AR13469-AS13469</f>
        <v/>
      </c>
    </row>
    <row r="13470" ht="15.75" customHeight="1" s="121">
      <c r="B13470">
        <f>D13470&amp;Q13470&amp;E13470</f>
        <v/>
      </c>
      <c r="C13470" s="73" t="n"/>
      <c r="D13470" s="73" t="n"/>
      <c r="E13470" s="78" t="n"/>
      <c r="F13470" s="75" t="n"/>
      <c r="G13470" s="73" t="n"/>
      <c r="H13470" s="75" t="n"/>
      <c r="I13470" s="75" t="n"/>
      <c r="J13470" s="75" t="n"/>
      <c r="K13470" s="75" t="n"/>
      <c r="L13470" s="75" t="n"/>
      <c r="M13470" s="75" t="n"/>
      <c r="N13470" s="75" t="n"/>
      <c r="O13470" s="75" t="n"/>
      <c r="P13470" s="75" t="n"/>
      <c r="Q13470" s="79" t="n"/>
      <c r="AR13470">
        <f>IF($AU$2&lt;&gt;5,NA(),IF(D13470=D13469,0,IF(AND(D22971=D13470,D13471=D13470),O13470+O13471+O22971,IF(D13471=D13470,O13471+O13470,O13470))))</f>
        <v/>
      </c>
      <c r="AS13470">
        <f>IF($AU$2&lt;&gt;5,NA(),IF(D13470=D13469,0,IF(AND(D22971=D13470,D13471=D13470),P13470+P13471+P22971,IF(D13471=D13470,P13471+P13470,P13470))))</f>
        <v/>
      </c>
      <c r="AT13470">
        <f>AR13470-AS13470</f>
        <v/>
      </c>
    </row>
    <row r="13471" ht="15.75" customHeight="1" s="121">
      <c r="B13471">
        <f>D13471&amp;Q13471&amp;E13471</f>
        <v/>
      </c>
      <c r="C13471" s="73" t="n"/>
      <c r="D13471" s="73" t="n"/>
      <c r="E13471" s="78" t="n"/>
      <c r="F13471" s="75" t="n"/>
      <c r="G13471" s="73" t="n"/>
      <c r="H13471" s="75" t="n"/>
      <c r="I13471" s="75" t="n"/>
      <c r="J13471" s="75" t="n"/>
      <c r="K13471" s="75" t="n"/>
      <c r="L13471" s="75" t="n"/>
      <c r="M13471" s="75" t="n"/>
      <c r="N13471" s="75" t="n"/>
      <c r="O13471" s="75" t="n"/>
      <c r="P13471" s="75" t="n"/>
      <c r="Q13471" s="79" t="n"/>
      <c r="AR13471">
        <f>IF($AU$2&lt;&gt;5,NA(),IF(D13471=D13470,0,IF(AND(D22972=D13471,D13472=D13471),O13471+O13472+O22972,IF(D13472=D13471,O13472+O13471,O13471))))</f>
        <v/>
      </c>
      <c r="AS13471">
        <f>IF($AU$2&lt;&gt;5,NA(),IF(D13471=D13470,0,IF(AND(D22972=D13471,D13472=D13471),P13471+P13472+P22972,IF(D13472=D13471,P13472+P13471,P13471))))</f>
        <v/>
      </c>
      <c r="AT13471">
        <f>AR13471-AS13471</f>
        <v/>
      </c>
    </row>
    <row r="13472" ht="15.75" customHeight="1" s="121">
      <c r="B13472">
        <f>D13472&amp;Q13472&amp;E13472</f>
        <v/>
      </c>
      <c r="C13472" s="73" t="n"/>
      <c r="D13472" s="73" t="n"/>
      <c r="E13472" s="78" t="n"/>
      <c r="F13472" s="75" t="n"/>
      <c r="G13472" s="73" t="n"/>
      <c r="H13472" s="75" t="n"/>
      <c r="I13472" s="75" t="n"/>
      <c r="J13472" s="75" t="n"/>
      <c r="K13472" s="75" t="n"/>
      <c r="L13472" s="75" t="n"/>
      <c r="M13472" s="75" t="n"/>
      <c r="N13472" s="75" t="n"/>
      <c r="O13472" s="75" t="n"/>
      <c r="P13472" s="75" t="n"/>
      <c r="Q13472" s="79" t="n"/>
      <c r="AR13472">
        <f>IF($AU$2&lt;&gt;5,NA(),IF(D13472=D13471,0,IF(AND(D22973=D13472,D13473=D13472),O13472+O13473+O22973,IF(D13473=D13472,O13473+O13472,O13472))))</f>
        <v/>
      </c>
      <c r="AS13472">
        <f>IF($AU$2&lt;&gt;5,NA(),IF(D13472=D13471,0,IF(AND(D22973=D13472,D13473=D13472),P13472+P13473+P22973,IF(D13473=D13472,P13473+P13472,P13472))))</f>
        <v/>
      </c>
      <c r="AT13472">
        <f>AR13472-AS13472</f>
        <v/>
      </c>
    </row>
    <row r="13473" ht="15.75" customHeight="1" s="121">
      <c r="B13473">
        <f>D13473&amp;Q13473&amp;E13473</f>
        <v/>
      </c>
      <c r="C13473" s="73" t="n"/>
      <c r="D13473" s="73" t="n"/>
      <c r="E13473" s="78" t="n"/>
      <c r="F13473" s="75" t="n"/>
      <c r="G13473" s="73" t="n"/>
      <c r="H13473" s="75" t="n"/>
      <c r="I13473" s="75" t="n"/>
      <c r="J13473" s="75" t="n"/>
      <c r="K13473" s="75" t="n"/>
      <c r="L13473" s="75" t="n"/>
      <c r="M13473" s="75" t="n"/>
      <c r="N13473" s="75" t="n"/>
      <c r="O13473" s="75" t="n"/>
      <c r="P13473" s="75" t="n"/>
      <c r="Q13473" s="79" t="n"/>
      <c r="AR13473">
        <f>IF($AU$2&lt;&gt;5,NA(),IF(D13473=D13472,0,IF(AND(D22974=D13473,D13474=D13473),O13473+O13474+O22974,IF(D13474=D13473,O13474+O13473,O13473))))</f>
        <v/>
      </c>
      <c r="AS13473">
        <f>IF($AU$2&lt;&gt;5,NA(),IF(D13473=D13472,0,IF(AND(D22974=D13473,D13474=D13473),P13473+P13474+P22974,IF(D13474=D13473,P13474+P13473,P13473))))</f>
        <v/>
      </c>
      <c r="AT13473">
        <f>AR13473-AS13473</f>
        <v/>
      </c>
    </row>
    <row r="13474" ht="15.75" customHeight="1" s="121">
      <c r="B13474">
        <f>D13474&amp;Q13474&amp;E13474</f>
        <v/>
      </c>
      <c r="C13474" s="73" t="n"/>
      <c r="D13474" s="73" t="n"/>
      <c r="E13474" s="78" t="n"/>
      <c r="F13474" s="75" t="n"/>
      <c r="G13474" s="73" t="n"/>
      <c r="H13474" s="75" t="n"/>
      <c r="I13474" s="75" t="n"/>
      <c r="J13474" s="75" t="n"/>
      <c r="K13474" s="75" t="n"/>
      <c r="L13474" s="75" t="n"/>
      <c r="M13474" s="75" t="n"/>
      <c r="N13474" s="75" t="n"/>
      <c r="O13474" s="75" t="n"/>
      <c r="P13474" s="75" t="n"/>
      <c r="Q13474" s="79" t="n"/>
      <c r="AR13474">
        <f>IF($AU$2&lt;&gt;5,NA(),IF(D13474=D13473,0,IF(AND(D22975=D13474,D13475=D13474),O13474+O13475+O22975,IF(D13475=D13474,O13475+O13474,O13474))))</f>
        <v/>
      </c>
      <c r="AS13474">
        <f>IF($AU$2&lt;&gt;5,NA(),IF(D13474=D13473,0,IF(AND(D22975=D13474,D13475=D13474),P13474+P13475+P22975,IF(D13475=D13474,P13475+P13474,P13474))))</f>
        <v/>
      </c>
      <c r="AT13474">
        <f>AR13474-AS13474</f>
        <v/>
      </c>
    </row>
    <row r="13475" ht="15.75" customHeight="1" s="121">
      <c r="B13475">
        <f>D13475&amp;Q13475&amp;E13475</f>
        <v/>
      </c>
      <c r="C13475" s="73" t="n"/>
      <c r="D13475" s="73" t="n"/>
      <c r="E13475" s="78" t="n"/>
      <c r="F13475" s="75" t="n"/>
      <c r="G13475" s="73" t="n"/>
      <c r="H13475" s="75" t="n"/>
      <c r="I13475" s="75" t="n"/>
      <c r="J13475" s="75" t="n"/>
      <c r="K13475" s="75" t="n"/>
      <c r="L13475" s="75" t="n"/>
      <c r="M13475" s="75" t="n"/>
      <c r="N13475" s="75" t="n"/>
      <c r="O13475" s="75" t="n"/>
      <c r="P13475" s="75" t="n"/>
      <c r="Q13475" s="79" t="n"/>
      <c r="AR13475">
        <f>IF($AU$2&lt;&gt;5,NA(),IF(D13475=D13474,0,IF(AND(D22976=D13475,D13476=D13475),O13475+O13476+O22976,IF(D13476=D13475,O13476+O13475,O13475))))</f>
        <v/>
      </c>
      <c r="AS13475">
        <f>IF($AU$2&lt;&gt;5,NA(),IF(D13475=D13474,0,IF(AND(D22976=D13475,D13476=D13475),P13475+P13476+P22976,IF(D13476=D13475,P13476+P13475,P13475))))</f>
        <v/>
      </c>
      <c r="AT13475">
        <f>AR13475-AS13475</f>
        <v/>
      </c>
    </row>
    <row r="13476" ht="15.75" customHeight="1" s="121">
      <c r="B13476">
        <f>D13476&amp;Q13476&amp;E13476</f>
        <v/>
      </c>
      <c r="C13476" s="73" t="n"/>
      <c r="D13476" s="73" t="n"/>
      <c r="E13476" s="78" t="n"/>
      <c r="F13476" s="75" t="n"/>
      <c r="G13476" s="73" t="n"/>
      <c r="H13476" s="75" t="n"/>
      <c r="I13476" s="75" t="n"/>
      <c r="J13476" s="75" t="n"/>
      <c r="K13476" s="75" t="n"/>
      <c r="L13476" s="75" t="n"/>
      <c r="M13476" s="75" t="n"/>
      <c r="N13476" s="75" t="n"/>
      <c r="O13476" s="75" t="n"/>
      <c r="P13476" s="75" t="n"/>
      <c r="Q13476" s="79" t="n"/>
      <c r="AR13476">
        <f>IF($AU$2&lt;&gt;5,NA(),IF(D13476=D13475,0,IF(AND(D22977=D13476,D13477=D13476),O13476+O13477+O22977,IF(D13477=D13476,O13477+O13476,O13476))))</f>
        <v/>
      </c>
      <c r="AS13476">
        <f>IF($AU$2&lt;&gt;5,NA(),IF(D13476=D13475,0,IF(AND(D22977=D13476,D13477=D13476),P13476+P13477+P22977,IF(D13477=D13476,P13477+P13476,P13476))))</f>
        <v/>
      </c>
      <c r="AT13476">
        <f>AR13476-AS13476</f>
        <v/>
      </c>
    </row>
    <row r="13477" ht="15.75" customHeight="1" s="121">
      <c r="B13477">
        <f>D13477&amp;Q13477&amp;E13477</f>
        <v/>
      </c>
      <c r="C13477" s="73" t="n"/>
      <c r="D13477" s="73" t="n"/>
      <c r="E13477" s="78" t="n"/>
      <c r="F13477" s="75" t="n"/>
      <c r="G13477" s="73" t="n"/>
      <c r="H13477" s="75" t="n"/>
      <c r="I13477" s="75" t="n"/>
      <c r="J13477" s="75" t="n"/>
      <c r="K13477" s="75" t="n"/>
      <c r="L13477" s="75" t="n"/>
      <c r="M13477" s="75" t="n"/>
      <c r="N13477" s="75" t="n"/>
      <c r="O13477" s="75" t="n"/>
      <c r="P13477" s="75" t="n"/>
      <c r="Q13477" s="79" t="n"/>
      <c r="AR13477">
        <f>IF($AU$2&lt;&gt;5,NA(),IF(D13477=D13476,0,IF(AND(D22978=D13477,D13478=D13477),O13477+O13478+O22978,IF(D13478=D13477,O13478+O13477,O13477))))</f>
        <v/>
      </c>
      <c r="AS13477">
        <f>IF($AU$2&lt;&gt;5,NA(),IF(D13477=D13476,0,IF(AND(D22978=D13477,D13478=D13477),P13477+P13478+P22978,IF(D13478=D13477,P13478+P13477,P13477))))</f>
        <v/>
      </c>
      <c r="AT13477">
        <f>AR13477-AS13477</f>
        <v/>
      </c>
    </row>
    <row r="13478" ht="15.75" customHeight="1" s="121">
      <c r="B13478">
        <f>D13478&amp;Q13478&amp;E13478</f>
        <v/>
      </c>
      <c r="C13478" s="73" t="n"/>
      <c r="D13478" s="73" t="n"/>
      <c r="E13478" s="78" t="n"/>
      <c r="F13478" s="75" t="n"/>
      <c r="G13478" s="73" t="n"/>
      <c r="H13478" s="75" t="n"/>
      <c r="I13478" s="75" t="n"/>
      <c r="J13478" s="75" t="n"/>
      <c r="K13478" s="75" t="n"/>
      <c r="L13478" s="75" t="n"/>
      <c r="M13478" s="75" t="n"/>
      <c r="N13478" s="75" t="n"/>
      <c r="O13478" s="75" t="n"/>
      <c r="P13478" s="75" t="n"/>
      <c r="Q13478" s="79" t="n"/>
      <c r="AR13478">
        <f>IF($AU$2&lt;&gt;5,NA(),IF(D13478=D13477,0,IF(AND(D22979=D13478,D13479=D13478),O13478+O13479+O22979,IF(D13479=D13478,O13479+O13478,O13478))))</f>
        <v/>
      </c>
      <c r="AS13478">
        <f>IF($AU$2&lt;&gt;5,NA(),IF(D13478=D13477,0,IF(AND(D22979=D13478,D13479=D13478),P13478+P13479+P22979,IF(D13479=D13478,P13479+P13478,P13478))))</f>
        <v/>
      </c>
      <c r="AT13478">
        <f>AR13478-AS13478</f>
        <v/>
      </c>
    </row>
    <row r="13479" ht="15.75" customHeight="1" s="121">
      <c r="B13479">
        <f>D13479&amp;Q13479&amp;E13479</f>
        <v/>
      </c>
      <c r="C13479" s="73" t="n"/>
      <c r="D13479" s="73" t="n"/>
      <c r="E13479" s="78" t="n"/>
      <c r="F13479" s="75" t="n"/>
      <c r="G13479" s="73" t="n"/>
      <c r="H13479" s="75" t="n"/>
      <c r="I13479" s="75" t="n"/>
      <c r="J13479" s="75" t="n"/>
      <c r="K13479" s="75" t="n"/>
      <c r="L13479" s="75" t="n"/>
      <c r="M13479" s="75" t="n"/>
      <c r="N13479" s="75" t="n"/>
      <c r="O13479" s="75" t="n"/>
      <c r="P13479" s="75" t="n"/>
      <c r="Q13479" s="79" t="n"/>
      <c r="AR13479">
        <f>IF($AU$2&lt;&gt;5,NA(),IF(D13479=D13478,0,IF(AND(D22980=D13479,D13480=D13479),O13479+O13480+O22980,IF(D13480=D13479,O13480+O13479,O13479))))</f>
        <v/>
      </c>
      <c r="AS13479">
        <f>IF($AU$2&lt;&gt;5,NA(),IF(D13479=D13478,0,IF(AND(D22980=D13479,D13480=D13479),P13479+P13480+P22980,IF(D13480=D13479,P13480+P13479,P13479))))</f>
        <v/>
      </c>
      <c r="AT13479">
        <f>AR13479-AS13479</f>
        <v/>
      </c>
    </row>
    <row r="13480" ht="15.75" customHeight="1" s="121">
      <c r="B13480">
        <f>D13480&amp;Q13480&amp;E13480</f>
        <v/>
      </c>
      <c r="C13480" s="73" t="n"/>
      <c r="D13480" s="73" t="n"/>
      <c r="E13480" s="78" t="n"/>
      <c r="F13480" s="75" t="n"/>
      <c r="G13480" s="73" t="n"/>
      <c r="H13480" s="75" t="n"/>
      <c r="I13480" s="75" t="n"/>
      <c r="J13480" s="75" t="n"/>
      <c r="K13480" s="75" t="n"/>
      <c r="L13480" s="75" t="n"/>
      <c r="M13480" s="75" t="n"/>
      <c r="N13480" s="75" t="n"/>
      <c r="O13480" s="75" t="n"/>
      <c r="P13480" s="75" t="n"/>
      <c r="Q13480" s="79" t="n"/>
      <c r="AR13480">
        <f>IF($AU$2&lt;&gt;5,NA(),IF(D13480=D13479,0,IF(AND(D22981=D13480,D13481=D13480),O13480+O13481+O22981,IF(D13481=D13480,O13481+O13480,O13480))))</f>
        <v/>
      </c>
      <c r="AS13480">
        <f>IF($AU$2&lt;&gt;5,NA(),IF(D13480=D13479,0,IF(AND(D22981=D13480,D13481=D13480),P13480+P13481+P22981,IF(D13481=D13480,P13481+P13480,P13480))))</f>
        <v/>
      </c>
      <c r="AT13480">
        <f>AR13480-AS13480</f>
        <v/>
      </c>
    </row>
    <row r="13481" ht="15.75" customHeight="1" s="121">
      <c r="B13481">
        <f>D13481&amp;Q13481&amp;E13481</f>
        <v/>
      </c>
      <c r="C13481" s="73" t="n"/>
      <c r="D13481" s="73" t="n"/>
      <c r="E13481" s="78" t="n"/>
      <c r="F13481" s="75" t="n"/>
      <c r="G13481" s="73" t="n"/>
      <c r="H13481" s="75" t="n"/>
      <c r="I13481" s="75" t="n"/>
      <c r="J13481" s="75" t="n"/>
      <c r="K13481" s="75" t="n"/>
      <c r="L13481" s="75" t="n"/>
      <c r="M13481" s="75" t="n"/>
      <c r="N13481" s="75" t="n"/>
      <c r="O13481" s="75" t="n"/>
      <c r="P13481" s="75" t="n"/>
      <c r="Q13481" s="79" t="n"/>
      <c r="AR13481">
        <f>IF($AU$2&lt;&gt;5,NA(),IF(D13481=D13480,0,IF(AND(D22982=D13481,D13482=D13481),O13481+O13482+O22982,IF(D13482=D13481,O13482+O13481,O13481))))</f>
        <v/>
      </c>
      <c r="AS13481">
        <f>IF($AU$2&lt;&gt;5,NA(),IF(D13481=D13480,0,IF(AND(D22982=D13481,D13482=D13481),P13481+P13482+P22982,IF(D13482=D13481,P13482+P13481,P13481))))</f>
        <v/>
      </c>
      <c r="AT13481">
        <f>AR13481-AS13481</f>
        <v/>
      </c>
    </row>
    <row r="13482" ht="15.75" customHeight="1" s="121">
      <c r="B13482">
        <f>D13482&amp;Q13482&amp;E13482</f>
        <v/>
      </c>
      <c r="C13482" s="73" t="n"/>
      <c r="D13482" s="73" t="n"/>
      <c r="E13482" s="78" t="n"/>
      <c r="F13482" s="75" t="n"/>
      <c r="G13482" s="73" t="n"/>
      <c r="H13482" s="75" t="n"/>
      <c r="I13482" s="75" t="n"/>
      <c r="J13482" s="75" t="n"/>
      <c r="K13482" s="75" t="n"/>
      <c r="L13482" s="75" t="n"/>
      <c r="M13482" s="75" t="n"/>
      <c r="N13482" s="75" t="n"/>
      <c r="O13482" s="75" t="n"/>
      <c r="P13482" s="75" t="n"/>
      <c r="Q13482" s="79" t="n"/>
      <c r="AR13482">
        <f>IF($AU$2&lt;&gt;5,NA(),IF(D13482=D13481,0,IF(AND(D22983=D13482,D13483=D13482),O13482+O13483+O22983,IF(D13483=D13482,O13483+O13482,O13482))))</f>
        <v/>
      </c>
      <c r="AS13482">
        <f>IF($AU$2&lt;&gt;5,NA(),IF(D13482=D13481,0,IF(AND(D22983=D13482,D13483=D13482),P13482+P13483+P22983,IF(D13483=D13482,P13483+P13482,P13482))))</f>
        <v/>
      </c>
      <c r="AT13482">
        <f>AR13482-AS13482</f>
        <v/>
      </c>
    </row>
    <row r="13483" ht="15.75" customHeight="1" s="121">
      <c r="B13483">
        <f>D13483&amp;Q13483&amp;E13483</f>
        <v/>
      </c>
      <c r="C13483" s="73" t="n"/>
      <c r="D13483" s="73" t="n"/>
      <c r="E13483" s="78" t="n"/>
      <c r="F13483" s="75" t="n"/>
      <c r="G13483" s="73" t="n"/>
      <c r="H13483" s="75" t="n"/>
      <c r="I13483" s="75" t="n"/>
      <c r="J13483" s="75" t="n"/>
      <c r="K13483" s="75" t="n"/>
      <c r="L13483" s="75" t="n"/>
      <c r="M13483" s="75" t="n"/>
      <c r="N13483" s="75" t="n"/>
      <c r="O13483" s="75" t="n"/>
      <c r="P13483" s="75" t="n"/>
      <c r="Q13483" s="79" t="n"/>
      <c r="AR13483">
        <f>IF($AU$2&lt;&gt;5,NA(),IF(D13483=D13482,0,IF(AND(D22984=D13483,D13484=D13483),O13483+O13484+O22984,IF(D13484=D13483,O13484+O13483,O13483))))</f>
        <v/>
      </c>
      <c r="AS13483">
        <f>IF($AU$2&lt;&gt;5,NA(),IF(D13483=D13482,0,IF(AND(D22984=D13483,D13484=D13483),P13483+P13484+P22984,IF(D13484=D13483,P13484+P13483,P13483))))</f>
        <v/>
      </c>
      <c r="AT13483">
        <f>AR13483-AS13483</f>
        <v/>
      </c>
    </row>
    <row r="13484" ht="15.75" customHeight="1" s="121">
      <c r="B13484">
        <f>D13484&amp;Q13484&amp;E13484</f>
        <v/>
      </c>
      <c r="C13484" s="73" t="n"/>
      <c r="D13484" s="73" t="n"/>
      <c r="E13484" s="78" t="n"/>
      <c r="F13484" s="75" t="n"/>
      <c r="G13484" s="73" t="n"/>
      <c r="H13484" s="75" t="n"/>
      <c r="I13484" s="75" t="n"/>
      <c r="J13484" s="75" t="n"/>
      <c r="K13484" s="75" t="n"/>
      <c r="L13484" s="75" t="n"/>
      <c r="M13484" s="75" t="n"/>
      <c r="N13484" s="75" t="n"/>
      <c r="O13484" s="75" t="n"/>
      <c r="P13484" s="75" t="n"/>
      <c r="Q13484" s="79" t="n"/>
      <c r="AR13484">
        <f>IF($AU$2&lt;&gt;5,NA(),IF(D13484=D13483,0,IF(AND(D22985=D13484,D13485=D13484),O13484+O13485+O22985,IF(D13485=D13484,O13485+O13484,O13484))))</f>
        <v/>
      </c>
      <c r="AS13484">
        <f>IF($AU$2&lt;&gt;5,NA(),IF(D13484=D13483,0,IF(AND(D22985=D13484,D13485=D13484),P13484+P13485+P22985,IF(D13485=D13484,P13485+P13484,P13484))))</f>
        <v/>
      </c>
      <c r="AT13484">
        <f>AR13484-AS13484</f>
        <v/>
      </c>
    </row>
    <row r="13485" ht="15.75" customHeight="1" s="121">
      <c r="B13485">
        <f>D13485&amp;Q13485&amp;E13485</f>
        <v/>
      </c>
      <c r="C13485" s="73" t="n"/>
      <c r="D13485" s="73" t="n"/>
      <c r="E13485" s="78" t="n"/>
      <c r="F13485" s="75" t="n"/>
      <c r="G13485" s="73" t="n"/>
      <c r="H13485" s="75" t="n"/>
      <c r="I13485" s="75" t="n"/>
      <c r="J13485" s="75" t="n"/>
      <c r="K13485" s="75" t="n"/>
      <c r="L13485" s="75" t="n"/>
      <c r="M13485" s="75" t="n"/>
      <c r="N13485" s="75" t="n"/>
      <c r="O13485" s="75" t="n"/>
      <c r="P13485" s="75" t="n"/>
      <c r="Q13485" s="79" t="n"/>
      <c r="AR13485">
        <f>IF($AU$2&lt;&gt;5,NA(),IF(D13485=D13484,0,IF(AND(D22986=D13485,D13486=D13485),O13485+O13486+O22986,IF(D13486=D13485,O13486+O13485,O13485))))</f>
        <v/>
      </c>
      <c r="AS13485">
        <f>IF($AU$2&lt;&gt;5,NA(),IF(D13485=D13484,0,IF(AND(D22986=D13485,D13486=D13485),P13485+P13486+P22986,IF(D13486=D13485,P13486+P13485,P13485))))</f>
        <v/>
      </c>
      <c r="AT13485">
        <f>AR13485-AS13485</f>
        <v/>
      </c>
    </row>
    <row r="13486" ht="15.75" customHeight="1" s="121">
      <c r="B13486">
        <f>D13486&amp;Q13486&amp;E13486</f>
        <v/>
      </c>
      <c r="C13486" s="73" t="n"/>
      <c r="D13486" s="73" t="n"/>
      <c r="E13486" s="78" t="n"/>
      <c r="F13486" s="75" t="n"/>
      <c r="G13486" s="73" t="n"/>
      <c r="H13486" s="75" t="n"/>
      <c r="I13486" s="75" t="n"/>
      <c r="J13486" s="75" t="n"/>
      <c r="K13486" s="75" t="n"/>
      <c r="L13486" s="75" t="n"/>
      <c r="M13486" s="75" t="n"/>
      <c r="N13486" s="75" t="n"/>
      <c r="O13486" s="75" t="n"/>
      <c r="P13486" s="75" t="n"/>
      <c r="Q13486" s="79" t="n"/>
      <c r="AR13486">
        <f>IF($AU$2&lt;&gt;5,NA(),IF(D13486=D13485,0,IF(AND(D22987=D13486,D13487=D13486),O13486+O13487+O22987,IF(D13487=D13486,O13487+O13486,O13486))))</f>
        <v/>
      </c>
      <c r="AS13486">
        <f>IF($AU$2&lt;&gt;5,NA(),IF(D13486=D13485,0,IF(AND(D22987=D13486,D13487=D13486),P13486+P13487+P22987,IF(D13487=D13486,P13487+P13486,P13486))))</f>
        <v/>
      </c>
      <c r="AT13486">
        <f>AR13486-AS13486</f>
        <v/>
      </c>
    </row>
    <row r="13487" ht="15.75" customHeight="1" s="121">
      <c r="B13487">
        <f>D13487&amp;Q13487&amp;E13487</f>
        <v/>
      </c>
      <c r="C13487" s="73" t="n"/>
      <c r="D13487" s="73" t="n"/>
      <c r="E13487" s="78" t="n"/>
      <c r="F13487" s="75" t="n"/>
      <c r="G13487" s="73" t="n"/>
      <c r="H13487" s="75" t="n"/>
      <c r="I13487" s="75" t="n"/>
      <c r="J13487" s="75" t="n"/>
      <c r="K13487" s="75" t="n"/>
      <c r="L13487" s="75" t="n"/>
      <c r="M13487" s="75" t="n"/>
      <c r="N13487" s="75" t="n"/>
      <c r="O13487" s="75" t="n"/>
      <c r="P13487" s="75" t="n"/>
      <c r="Q13487" s="79" t="n"/>
      <c r="AR13487">
        <f>IF($AU$2&lt;&gt;5,NA(),IF(D13487=D13486,0,IF(AND(D22988=D13487,D13488=D13487),O13487+O13488+O22988,IF(D13488=D13487,O13488+O13487,O13487))))</f>
        <v/>
      </c>
      <c r="AS13487">
        <f>IF($AU$2&lt;&gt;5,NA(),IF(D13487=D13486,0,IF(AND(D22988=D13487,D13488=D13487),P13487+P13488+P22988,IF(D13488=D13487,P13488+P13487,P13487))))</f>
        <v/>
      </c>
      <c r="AT13487">
        <f>AR13487-AS13487</f>
        <v/>
      </c>
    </row>
    <row r="13488" ht="15.75" customHeight="1" s="121">
      <c r="B13488">
        <f>D13488&amp;Q13488&amp;E13488</f>
        <v/>
      </c>
      <c r="C13488" s="73" t="n"/>
      <c r="D13488" s="73" t="n"/>
      <c r="E13488" s="78" t="n"/>
      <c r="F13488" s="75" t="n"/>
      <c r="G13488" s="73" t="n"/>
      <c r="H13488" s="75" t="n"/>
      <c r="I13488" s="75" t="n"/>
      <c r="J13488" s="75" t="n"/>
      <c r="K13488" s="75" t="n"/>
      <c r="L13488" s="75" t="n"/>
      <c r="M13488" s="75" t="n"/>
      <c r="N13488" s="75" t="n"/>
      <c r="O13488" s="75" t="n"/>
      <c r="P13488" s="75" t="n"/>
      <c r="Q13488" s="79" t="n"/>
      <c r="AR13488">
        <f>IF($AU$2&lt;&gt;5,NA(),IF(D13488=D13487,0,IF(AND(D22989=D13488,D13489=D13488),O13488+O13489+O22989,IF(D13489=D13488,O13489+O13488,O13488))))</f>
        <v/>
      </c>
      <c r="AS13488">
        <f>IF($AU$2&lt;&gt;5,NA(),IF(D13488=D13487,0,IF(AND(D22989=D13488,D13489=D13488),P13488+P13489+P22989,IF(D13489=D13488,P13489+P13488,P13488))))</f>
        <v/>
      </c>
      <c r="AT13488">
        <f>AR13488-AS13488</f>
        <v/>
      </c>
    </row>
    <row r="13489" ht="15.75" customHeight="1" s="121">
      <c r="B13489">
        <f>D13489&amp;Q13489&amp;E13489</f>
        <v/>
      </c>
      <c r="C13489" s="73" t="n"/>
      <c r="D13489" s="73" t="n"/>
      <c r="E13489" s="78" t="n"/>
      <c r="F13489" s="75" t="n"/>
      <c r="G13489" s="73" t="n"/>
      <c r="H13489" s="75" t="n"/>
      <c r="I13489" s="75" t="n"/>
      <c r="J13489" s="75" t="n"/>
      <c r="K13489" s="75" t="n"/>
      <c r="L13489" s="75" t="n"/>
      <c r="M13489" s="75" t="n"/>
      <c r="N13489" s="75" t="n"/>
      <c r="O13489" s="75" t="n"/>
      <c r="P13489" s="75" t="n"/>
      <c r="Q13489" s="79" t="n"/>
      <c r="AR13489">
        <f>IF($AU$2&lt;&gt;5,NA(),IF(D13489=D13488,0,IF(AND(D22990=D13489,D13490=D13489),O13489+O13490+O22990,IF(D13490=D13489,O13490+O13489,O13489))))</f>
        <v/>
      </c>
      <c r="AS13489">
        <f>IF($AU$2&lt;&gt;5,NA(),IF(D13489=D13488,0,IF(AND(D22990=D13489,D13490=D13489),P13489+P13490+P22990,IF(D13490=D13489,P13490+P13489,P13489))))</f>
        <v/>
      </c>
      <c r="AT13489">
        <f>AR13489-AS13489</f>
        <v/>
      </c>
    </row>
    <row r="13490" ht="15.75" customHeight="1" s="121">
      <c r="B13490">
        <f>D13490&amp;Q13490&amp;E13490</f>
        <v/>
      </c>
      <c r="C13490" s="73" t="n"/>
      <c r="D13490" s="73" t="n"/>
      <c r="E13490" s="78" t="n"/>
      <c r="F13490" s="75" t="n"/>
      <c r="G13490" s="73" t="n"/>
      <c r="H13490" s="75" t="n"/>
      <c r="I13490" s="75" t="n"/>
      <c r="J13490" s="75" t="n"/>
      <c r="K13490" s="75" t="n"/>
      <c r="L13490" s="75" t="n"/>
      <c r="M13490" s="75" t="n"/>
      <c r="N13490" s="75" t="n"/>
      <c r="O13490" s="75" t="n"/>
      <c r="P13490" s="75" t="n"/>
      <c r="Q13490" s="79" t="n"/>
      <c r="AR13490">
        <f>IF($AU$2&lt;&gt;5,NA(),IF(D13490=D13489,0,IF(AND(D22991=D13490,D13491=D13490),O13490+O13491+O22991,IF(D13491=D13490,O13491+O13490,O13490))))</f>
        <v/>
      </c>
      <c r="AS13490">
        <f>IF($AU$2&lt;&gt;5,NA(),IF(D13490=D13489,0,IF(AND(D22991=D13490,D13491=D13490),P13490+P13491+P22991,IF(D13491=D13490,P13491+P13490,P13490))))</f>
        <v/>
      </c>
      <c r="AT13490">
        <f>AR13490-AS13490</f>
        <v/>
      </c>
    </row>
    <row r="13491" ht="15.75" customHeight="1" s="121">
      <c r="B13491">
        <f>D13491&amp;Q13491&amp;E13491</f>
        <v/>
      </c>
      <c r="C13491" s="73" t="n"/>
      <c r="D13491" s="73" t="n"/>
      <c r="E13491" s="78" t="n"/>
      <c r="F13491" s="75" t="n"/>
      <c r="G13491" s="73" t="n"/>
      <c r="H13491" s="75" t="n"/>
      <c r="I13491" s="75" t="n"/>
      <c r="J13491" s="75" t="n"/>
      <c r="K13491" s="75" t="n"/>
      <c r="L13491" s="75" t="n"/>
      <c r="M13491" s="75" t="n"/>
      <c r="N13491" s="75" t="n"/>
      <c r="O13491" s="75" t="n"/>
      <c r="P13491" s="75" t="n"/>
      <c r="Q13491" s="79" t="n"/>
      <c r="AR13491">
        <f>IF($AU$2&lt;&gt;5,NA(),IF(D13491=D13490,0,IF(AND(D22992=D13491,D13492=D13491),O13491+O13492+O22992,IF(D13492=D13491,O13492+O13491,O13491))))</f>
        <v/>
      </c>
      <c r="AS13491">
        <f>IF($AU$2&lt;&gt;5,NA(),IF(D13491=D13490,0,IF(AND(D22992=D13491,D13492=D13491),P13491+P13492+P22992,IF(D13492=D13491,P13492+P13491,P13491))))</f>
        <v/>
      </c>
      <c r="AT13491">
        <f>AR13491-AS13491</f>
        <v/>
      </c>
    </row>
    <row r="13492" ht="15.75" customHeight="1" s="121">
      <c r="B13492">
        <f>D13492&amp;Q13492&amp;E13492</f>
        <v/>
      </c>
      <c r="C13492" s="73" t="n"/>
      <c r="D13492" s="73" t="n"/>
      <c r="E13492" s="78" t="n"/>
      <c r="F13492" s="75" t="n"/>
      <c r="G13492" s="73" t="n"/>
      <c r="H13492" s="75" t="n"/>
      <c r="I13492" s="75" t="n"/>
      <c r="J13492" s="75" t="n"/>
      <c r="K13492" s="75" t="n"/>
      <c r="L13492" s="75" t="n"/>
      <c r="M13492" s="75" t="n"/>
      <c r="N13492" s="75" t="n"/>
      <c r="O13492" s="75" t="n"/>
      <c r="P13492" s="75" t="n"/>
      <c r="Q13492" s="79" t="n"/>
      <c r="AR13492">
        <f>IF($AU$2&lt;&gt;5,NA(),IF(D13492=D13491,0,IF(AND(D22993=D13492,D13493=D13492),O13492+O13493+O22993,IF(D13493=D13492,O13493+O13492,O13492))))</f>
        <v/>
      </c>
      <c r="AS13492">
        <f>IF($AU$2&lt;&gt;5,NA(),IF(D13492=D13491,0,IF(AND(D22993=D13492,D13493=D13492),P13492+P13493+P22993,IF(D13493=D13492,P13493+P13492,P13492))))</f>
        <v/>
      </c>
      <c r="AT13492">
        <f>AR13492-AS13492</f>
        <v/>
      </c>
    </row>
    <row r="13493" ht="15.75" customHeight="1" s="121">
      <c r="B13493">
        <f>D13493&amp;Q13493&amp;E13493</f>
        <v/>
      </c>
      <c r="C13493" s="73" t="n"/>
      <c r="D13493" s="73" t="n"/>
      <c r="E13493" s="78" t="n"/>
      <c r="F13493" s="75" t="n"/>
      <c r="G13493" s="73" t="n"/>
      <c r="H13493" s="75" t="n"/>
      <c r="I13493" s="75" t="n"/>
      <c r="J13493" s="75" t="n"/>
      <c r="K13493" s="75" t="n"/>
      <c r="L13493" s="75" t="n"/>
      <c r="M13493" s="75" t="n"/>
      <c r="N13493" s="75" t="n"/>
      <c r="O13493" s="75" t="n"/>
      <c r="P13493" s="75" t="n"/>
      <c r="Q13493" s="79" t="n"/>
      <c r="AR13493">
        <f>IF($AU$2&lt;&gt;5,NA(),IF(D13493=D13492,0,IF(AND(D22994=D13493,D13494=D13493),O13493+O13494+O22994,IF(D13494=D13493,O13494+O13493,O13493))))</f>
        <v/>
      </c>
      <c r="AS13493">
        <f>IF($AU$2&lt;&gt;5,NA(),IF(D13493=D13492,0,IF(AND(D22994=D13493,D13494=D13493),P13493+P13494+P22994,IF(D13494=D13493,P13494+P13493,P13493))))</f>
        <v/>
      </c>
      <c r="AT13493">
        <f>AR13493-AS13493</f>
        <v/>
      </c>
    </row>
    <row r="13494" ht="15.75" customHeight="1" s="121">
      <c r="B13494">
        <f>D13494&amp;Q13494&amp;E13494</f>
        <v/>
      </c>
      <c r="C13494" s="73" t="n"/>
      <c r="D13494" s="73" t="n"/>
      <c r="E13494" s="78" t="n"/>
      <c r="F13494" s="75" t="n"/>
      <c r="G13494" s="73" t="n"/>
      <c r="H13494" s="75" t="n"/>
      <c r="I13494" s="75" t="n"/>
      <c r="J13494" s="75" t="n"/>
      <c r="K13494" s="75" t="n"/>
      <c r="L13494" s="75" t="n"/>
      <c r="M13494" s="75" t="n"/>
      <c r="N13494" s="75" t="n"/>
      <c r="O13494" s="75" t="n"/>
      <c r="P13494" s="75" t="n"/>
      <c r="Q13494" s="79" t="n"/>
      <c r="AR13494">
        <f>IF($AU$2&lt;&gt;5,NA(),IF(D13494=D13493,0,IF(AND(D22995=D13494,D13495=D13494),O13494+O13495+O22995,IF(D13495=D13494,O13495+O13494,O13494))))</f>
        <v/>
      </c>
      <c r="AS13494">
        <f>IF($AU$2&lt;&gt;5,NA(),IF(D13494=D13493,0,IF(AND(D22995=D13494,D13495=D13494),P13494+P13495+P22995,IF(D13495=D13494,P13495+P13494,P13494))))</f>
        <v/>
      </c>
      <c r="AT13494">
        <f>AR13494-AS13494</f>
        <v/>
      </c>
    </row>
    <row r="13495" ht="15.75" customHeight="1" s="121">
      <c r="B13495">
        <f>D13495&amp;Q13495&amp;E13495</f>
        <v/>
      </c>
      <c r="C13495" s="73" t="n"/>
      <c r="D13495" s="73" t="n"/>
      <c r="E13495" s="78" t="n"/>
      <c r="F13495" s="75" t="n"/>
      <c r="G13495" s="73" t="n"/>
      <c r="H13495" s="75" t="n"/>
      <c r="I13495" s="75" t="n"/>
      <c r="J13495" s="75" t="n"/>
      <c r="K13495" s="75" t="n"/>
      <c r="L13495" s="75" t="n"/>
      <c r="M13495" s="75" t="n"/>
      <c r="N13495" s="75" t="n"/>
      <c r="O13495" s="75" t="n"/>
      <c r="P13495" s="75" t="n"/>
      <c r="Q13495" s="79" t="n"/>
      <c r="AR13495">
        <f>IF($AU$2&lt;&gt;5,NA(),IF(D13495=D13494,0,IF(AND(D22996=D13495,D13496=D13495),O13495+O13496+O22996,IF(D13496=D13495,O13496+O13495,O13495))))</f>
        <v/>
      </c>
      <c r="AS13495">
        <f>IF($AU$2&lt;&gt;5,NA(),IF(D13495=D13494,0,IF(AND(D22996=D13495,D13496=D13495),P13495+P13496+P22996,IF(D13496=D13495,P13496+P13495,P13495))))</f>
        <v/>
      </c>
      <c r="AT13495">
        <f>AR13495-AS13495</f>
        <v/>
      </c>
    </row>
    <row r="13496" ht="15.75" customHeight="1" s="121">
      <c r="B13496">
        <f>D13496&amp;Q13496&amp;E13496</f>
        <v/>
      </c>
      <c r="C13496" s="73" t="n"/>
      <c r="D13496" s="73" t="n"/>
      <c r="E13496" s="78" t="n"/>
      <c r="F13496" s="75" t="n"/>
      <c r="G13496" s="73" t="n"/>
      <c r="H13496" s="75" t="n"/>
      <c r="I13496" s="75" t="n"/>
      <c r="J13496" s="75" t="n"/>
      <c r="K13496" s="75" t="n"/>
      <c r="L13496" s="75" t="n"/>
      <c r="M13496" s="75" t="n"/>
      <c r="N13496" s="75" t="n"/>
      <c r="O13496" s="75" t="n"/>
      <c r="P13496" s="75" t="n"/>
      <c r="Q13496" s="79" t="n"/>
      <c r="AR13496">
        <f>IF($AU$2&lt;&gt;5,NA(),IF(D13496=D13495,0,IF(AND(D22997=D13496,D13497=D13496),O13496+O13497+O22997,IF(D13497=D13496,O13497+O13496,O13496))))</f>
        <v/>
      </c>
      <c r="AS13496">
        <f>IF($AU$2&lt;&gt;5,NA(),IF(D13496=D13495,0,IF(AND(D22997=D13496,D13497=D13496),P13496+P13497+P22997,IF(D13497=D13496,P13497+P13496,P13496))))</f>
        <v/>
      </c>
      <c r="AT13496">
        <f>AR13496-AS13496</f>
        <v/>
      </c>
    </row>
    <row r="13497" ht="15.75" customHeight="1" s="121">
      <c r="B13497">
        <f>D13497&amp;Q13497&amp;E13497</f>
        <v/>
      </c>
      <c r="C13497" s="73" t="n"/>
      <c r="D13497" s="73" t="n"/>
      <c r="E13497" s="78" t="n"/>
      <c r="F13497" s="75" t="n"/>
      <c r="G13497" s="73" t="n"/>
      <c r="H13497" s="75" t="n"/>
      <c r="I13497" s="75" t="n"/>
      <c r="J13497" s="75" t="n"/>
      <c r="K13497" s="75" t="n"/>
      <c r="L13497" s="75" t="n"/>
      <c r="M13497" s="75" t="n"/>
      <c r="N13497" s="75" t="n"/>
      <c r="O13497" s="75" t="n"/>
      <c r="P13497" s="75" t="n"/>
      <c r="Q13497" s="79" t="n"/>
      <c r="AR13497">
        <f>IF($AU$2&lt;&gt;5,NA(),IF(D13497=D13496,0,IF(AND(D22998=D13497,D13498=D13497),O13497+O13498+O22998,IF(D13498=D13497,O13498+O13497,O13497))))</f>
        <v/>
      </c>
      <c r="AS13497">
        <f>IF($AU$2&lt;&gt;5,NA(),IF(D13497=D13496,0,IF(AND(D22998=D13497,D13498=D13497),P13497+P13498+P22998,IF(D13498=D13497,P13498+P13497,P13497))))</f>
        <v/>
      </c>
      <c r="AT13497">
        <f>AR13497-AS13497</f>
        <v/>
      </c>
    </row>
    <row r="13498" ht="15.75" customHeight="1" s="121">
      <c r="B13498">
        <f>D13498&amp;Q13498&amp;E13498</f>
        <v/>
      </c>
      <c r="C13498" s="73" t="n"/>
      <c r="D13498" s="73" t="n"/>
      <c r="E13498" s="78" t="n"/>
      <c r="F13498" s="75" t="n"/>
      <c r="G13498" s="73" t="n"/>
      <c r="H13498" s="75" t="n"/>
      <c r="I13498" s="75" t="n"/>
      <c r="J13498" s="75" t="n"/>
      <c r="K13498" s="75" t="n"/>
      <c r="L13498" s="75" t="n"/>
      <c r="M13498" s="75" t="n"/>
      <c r="N13498" s="75" t="n"/>
      <c r="O13498" s="75" t="n"/>
      <c r="P13498" s="75" t="n"/>
      <c r="Q13498" s="79" t="n"/>
      <c r="AR13498">
        <f>IF($AU$2&lt;&gt;5,NA(),IF(D13498=D13497,0,IF(AND(D22999=D13498,D13499=D13498),O13498+O13499+O22999,IF(D13499=D13498,O13499+O13498,O13498))))</f>
        <v/>
      </c>
      <c r="AS13498">
        <f>IF($AU$2&lt;&gt;5,NA(),IF(D13498=D13497,0,IF(AND(D22999=D13498,D13499=D13498),P13498+P13499+P22999,IF(D13499=D13498,P13499+P13498,P13498))))</f>
        <v/>
      </c>
      <c r="AT13498">
        <f>AR13498-AS13498</f>
        <v/>
      </c>
    </row>
    <row r="13499" ht="15.75" customHeight="1" s="121">
      <c r="B13499">
        <f>D13499&amp;Q13499&amp;E13499</f>
        <v/>
      </c>
      <c r="C13499" s="73" t="n"/>
      <c r="D13499" s="73" t="n"/>
      <c r="E13499" s="78" t="n"/>
      <c r="F13499" s="75" t="n"/>
      <c r="G13499" s="73" t="n"/>
      <c r="H13499" s="75" t="n"/>
      <c r="I13499" s="75" t="n"/>
      <c r="J13499" s="75" t="n"/>
      <c r="K13499" s="75" t="n"/>
      <c r="L13499" s="75" t="n"/>
      <c r="M13499" s="75" t="n"/>
      <c r="N13499" s="75" t="n"/>
      <c r="O13499" s="75" t="n"/>
      <c r="P13499" s="75" t="n"/>
      <c r="Q13499" s="79" t="n"/>
      <c r="AR13499">
        <f>IF($AU$2&lt;&gt;5,NA(),IF(D13499=D13498,0,IF(AND(D23000=D13499,D13500=D13499),O13499+O13500+O23000,IF(D13500=D13499,O13500+O13499,O13499))))</f>
        <v/>
      </c>
      <c r="AS13499">
        <f>IF($AU$2&lt;&gt;5,NA(),IF(D13499=D13498,0,IF(AND(D23000=D13499,D13500=D13499),P13499+P13500+P23000,IF(D13500=D13499,P13500+P13499,P13499))))</f>
        <v/>
      </c>
      <c r="AT13499">
        <f>AR13499-AS13499</f>
        <v/>
      </c>
    </row>
    <row r="13500" ht="15.75" customHeight="1" s="121">
      <c r="B13500">
        <f>D13500&amp;Q13500&amp;E13500</f>
        <v/>
      </c>
      <c r="C13500" s="73" t="n"/>
      <c r="D13500" s="73" t="n"/>
      <c r="E13500" s="78" t="n"/>
      <c r="F13500" s="75" t="n"/>
      <c r="G13500" s="73" t="n"/>
      <c r="H13500" s="75" t="n"/>
      <c r="I13500" s="75" t="n"/>
      <c r="J13500" s="75" t="n"/>
      <c r="K13500" s="75" t="n"/>
      <c r="L13500" s="75" t="n"/>
      <c r="M13500" s="75" t="n"/>
      <c r="N13500" s="75" t="n"/>
      <c r="O13500" s="75" t="n"/>
      <c r="P13500" s="75" t="n"/>
      <c r="Q13500" s="79" t="n"/>
      <c r="AR13500">
        <f>IF($AU$2&lt;&gt;5,NA(),IF(D13500=D13499,0,IF(AND(D23001=D13500,D13501=D13500),O13500+O13501+O23001,IF(D13501=D13500,O13501+O13500,O13500))))</f>
        <v/>
      </c>
      <c r="AS13500">
        <f>IF($AU$2&lt;&gt;5,NA(),IF(D13500=D13499,0,IF(AND(D23001=D13500,D13501=D13500),P13500+P13501+P23001,IF(D13501=D13500,P13501+P13500,P13500))))</f>
        <v/>
      </c>
      <c r="AT13500">
        <f>AR13500-AS13500</f>
        <v/>
      </c>
    </row>
    <row r="13501" ht="15.75" customHeight="1" s="121">
      <c r="B13501">
        <f>D13501&amp;Q13501&amp;E13501</f>
        <v/>
      </c>
      <c r="C13501" s="73" t="n"/>
      <c r="D13501" s="73" t="n"/>
      <c r="E13501" s="78" t="n"/>
      <c r="F13501" s="75" t="n"/>
      <c r="G13501" s="73" t="n"/>
      <c r="H13501" s="75" t="n"/>
      <c r="I13501" s="75" t="n"/>
      <c r="J13501" s="75" t="n"/>
      <c r="K13501" s="75" t="n"/>
      <c r="L13501" s="75" t="n"/>
      <c r="M13501" s="75" t="n"/>
      <c r="N13501" s="75" t="n"/>
      <c r="O13501" s="75" t="n"/>
      <c r="P13501" s="75" t="n"/>
      <c r="Q13501" s="79" t="n"/>
      <c r="AR13501">
        <f>IF($AU$2&lt;&gt;5,NA(),IF(D13501=D13500,0,IF(AND(D23002=D13501,D13502=D13501),O13501+O13502+O23002,IF(D13502=D13501,O13502+O13501,O13501))))</f>
        <v/>
      </c>
      <c r="AS13501">
        <f>IF($AU$2&lt;&gt;5,NA(),IF(D13501=D13500,0,IF(AND(D23002=D13501,D13502=D13501),P13501+P13502+P23002,IF(D13502=D13501,P13502+P13501,P13501))))</f>
        <v/>
      </c>
      <c r="AT13501">
        <f>AR13501-AS13501</f>
        <v/>
      </c>
    </row>
    <row r="13502" ht="15.75" customHeight="1" s="121">
      <c r="B13502">
        <f>D13502&amp;Q13502&amp;E13502</f>
        <v/>
      </c>
      <c r="C13502" s="73" t="n"/>
      <c r="D13502" s="73" t="n"/>
      <c r="E13502" s="78" t="n"/>
      <c r="F13502" s="75" t="n"/>
      <c r="G13502" s="73" t="n"/>
      <c r="H13502" s="75" t="n"/>
      <c r="I13502" s="75" t="n"/>
      <c r="J13502" s="75" t="n"/>
      <c r="K13502" s="75" t="n"/>
      <c r="L13502" s="75" t="n"/>
      <c r="M13502" s="75" t="n"/>
      <c r="N13502" s="75" t="n"/>
      <c r="O13502" s="75" t="n"/>
      <c r="P13502" s="75" t="n"/>
      <c r="Q13502" s="79" t="n"/>
      <c r="AR13502">
        <f>IF($AU$2&lt;&gt;5,NA(),IF(D13502=D13501,0,IF(AND(D23003=D13502,D13503=D13502),O13502+O13503+O23003,IF(D13503=D13502,O13503+O13502,O13502))))</f>
        <v/>
      </c>
      <c r="AS13502">
        <f>IF($AU$2&lt;&gt;5,NA(),IF(D13502=D13501,0,IF(AND(D23003=D13502,D13503=D13502),P13502+P13503+P23003,IF(D13503=D13502,P13503+P13502,P13502))))</f>
        <v/>
      </c>
      <c r="AT13502">
        <f>AR13502-AS13502</f>
        <v/>
      </c>
    </row>
    <row r="13503" ht="15.75" customHeight="1" s="121">
      <c r="B13503">
        <f>D13503&amp;Q13503&amp;E13503</f>
        <v/>
      </c>
      <c r="C13503" s="73" t="n"/>
      <c r="D13503" s="73" t="n"/>
      <c r="E13503" s="78" t="n"/>
      <c r="F13503" s="75" t="n"/>
      <c r="G13503" s="73" t="n"/>
      <c r="H13503" s="75" t="n"/>
      <c r="I13503" s="75" t="n"/>
      <c r="J13503" s="75" t="n"/>
      <c r="K13503" s="75" t="n"/>
      <c r="L13503" s="75" t="n"/>
      <c r="M13503" s="75" t="n"/>
      <c r="N13503" s="75" t="n"/>
      <c r="O13503" s="75" t="n"/>
      <c r="P13503" s="75" t="n"/>
      <c r="Q13503" s="79" t="n"/>
      <c r="AR13503">
        <f>IF($AU$2&lt;&gt;5,NA(),IF(D13503=D13502,0,IF(AND(D23004=D13503,D13504=D13503),O13503+O13504+O23004,IF(D13504=D13503,O13504+O13503,O13503))))</f>
        <v/>
      </c>
      <c r="AS13503">
        <f>IF($AU$2&lt;&gt;5,NA(),IF(D13503=D13502,0,IF(AND(D23004=D13503,D13504=D13503),P13503+P13504+P23004,IF(D13504=D13503,P13504+P13503,P13503))))</f>
        <v/>
      </c>
      <c r="AT13503">
        <f>AR13503-AS13503</f>
        <v/>
      </c>
    </row>
    <row r="13504" ht="15.75" customHeight="1" s="121">
      <c r="B13504">
        <f>D13504&amp;Q13504&amp;E13504</f>
        <v/>
      </c>
      <c r="C13504" s="73" t="n"/>
      <c r="D13504" s="73" t="n"/>
      <c r="E13504" s="78" t="n"/>
      <c r="F13504" s="75" t="n"/>
      <c r="G13504" s="73" t="n"/>
      <c r="H13504" s="75" t="n"/>
      <c r="I13504" s="75" t="n"/>
      <c r="J13504" s="75" t="n"/>
      <c r="K13504" s="75" t="n"/>
      <c r="L13504" s="75" t="n"/>
      <c r="M13504" s="75" t="n"/>
      <c r="N13504" s="75" t="n"/>
      <c r="O13504" s="75" t="n"/>
      <c r="P13504" s="75" t="n"/>
      <c r="Q13504" s="79" t="n"/>
      <c r="AR13504">
        <f>IF($AU$2&lt;&gt;5,NA(),IF(D13504=D13503,0,IF(AND(D23005=D13504,D13505=D13504),O13504+O13505+O23005,IF(D13505=D13504,O13505+O13504,O13504))))</f>
        <v/>
      </c>
      <c r="AS13504">
        <f>IF($AU$2&lt;&gt;5,NA(),IF(D13504=D13503,0,IF(AND(D23005=D13504,D13505=D13504),P13504+P13505+P23005,IF(D13505=D13504,P13505+P13504,P13504))))</f>
        <v/>
      </c>
      <c r="AT13504">
        <f>AR13504-AS13504</f>
        <v/>
      </c>
    </row>
    <row r="13505" ht="15.75" customHeight="1" s="121">
      <c r="B13505">
        <f>D13505&amp;Q13505&amp;E13505</f>
        <v/>
      </c>
      <c r="C13505" s="73" t="n"/>
      <c r="D13505" s="73" t="n"/>
      <c r="E13505" s="78" t="n"/>
      <c r="F13505" s="75" t="n"/>
      <c r="G13505" s="73" t="n"/>
      <c r="H13505" s="75" t="n"/>
      <c r="I13505" s="75" t="n"/>
      <c r="J13505" s="75" t="n"/>
      <c r="K13505" s="75" t="n"/>
      <c r="L13505" s="75" t="n"/>
      <c r="M13505" s="75" t="n"/>
      <c r="N13505" s="75" t="n"/>
      <c r="O13505" s="75" t="n"/>
      <c r="P13505" s="75" t="n"/>
      <c r="Q13505" s="79" t="n"/>
      <c r="AR13505">
        <f>IF($AU$2&lt;&gt;5,NA(),IF(D13505=D13504,0,IF(AND(D23006=D13505,D13506=D13505),O13505+O13506+O23006,IF(D13506=D13505,O13506+O13505,O13505))))</f>
        <v/>
      </c>
      <c r="AS13505">
        <f>IF($AU$2&lt;&gt;5,NA(),IF(D13505=D13504,0,IF(AND(D23006=D13505,D13506=D13505),P13505+P13506+P23006,IF(D13506=D13505,P13506+P13505,P13505))))</f>
        <v/>
      </c>
      <c r="AT13505">
        <f>AR13505-AS13505</f>
        <v/>
      </c>
    </row>
    <row r="13506" ht="15.75" customHeight="1" s="121">
      <c r="B13506">
        <f>D13506&amp;Q13506&amp;E13506</f>
        <v/>
      </c>
      <c r="C13506" s="73" t="n"/>
      <c r="D13506" s="73" t="n"/>
      <c r="E13506" s="78" t="n"/>
      <c r="F13506" s="75" t="n"/>
      <c r="G13506" s="73" t="n"/>
      <c r="H13506" s="75" t="n"/>
      <c r="I13506" s="75" t="n"/>
      <c r="J13506" s="75" t="n"/>
      <c r="K13506" s="75" t="n"/>
      <c r="L13506" s="75" t="n"/>
      <c r="M13506" s="75" t="n"/>
      <c r="N13506" s="75" t="n"/>
      <c r="O13506" s="75" t="n"/>
      <c r="P13506" s="75" t="n"/>
      <c r="Q13506" s="79" t="n"/>
      <c r="AR13506">
        <f>IF($AU$2&lt;&gt;5,NA(),IF(D13506=D13505,0,IF(AND(D23007=D13506,D13507=D13506),O13506+O13507+O23007,IF(D13507=D13506,O13507+O13506,O13506))))</f>
        <v/>
      </c>
      <c r="AS13506">
        <f>IF($AU$2&lt;&gt;5,NA(),IF(D13506=D13505,0,IF(AND(D23007=D13506,D13507=D13506),P13506+P13507+P23007,IF(D13507=D13506,P13507+P13506,P13506))))</f>
        <v/>
      </c>
      <c r="AT13506">
        <f>AR13506-AS13506</f>
        <v/>
      </c>
    </row>
    <row r="13507" ht="15.75" customHeight="1" s="121">
      <c r="B13507">
        <f>D13507&amp;Q13507&amp;E13507</f>
        <v/>
      </c>
      <c r="C13507" s="73" t="n"/>
      <c r="D13507" s="73" t="n"/>
      <c r="E13507" s="78" t="n"/>
      <c r="F13507" s="75" t="n"/>
      <c r="G13507" s="73" t="n"/>
      <c r="H13507" s="75" t="n"/>
      <c r="I13507" s="75" t="n"/>
      <c r="J13507" s="75" t="n"/>
      <c r="K13507" s="75" t="n"/>
      <c r="L13507" s="75" t="n"/>
      <c r="M13507" s="75" t="n"/>
      <c r="N13507" s="75" t="n"/>
      <c r="O13507" s="75" t="n"/>
      <c r="P13507" s="75" t="n"/>
      <c r="Q13507" s="79" t="n"/>
      <c r="AR13507">
        <f>IF($AU$2&lt;&gt;5,NA(),IF(D13507=D13506,0,IF(AND(D23008=D13507,D13508=D13507),O13507+O13508+O23008,IF(D13508=D13507,O13508+O13507,O13507))))</f>
        <v/>
      </c>
      <c r="AS13507">
        <f>IF($AU$2&lt;&gt;5,NA(),IF(D13507=D13506,0,IF(AND(D23008=D13507,D13508=D13507),P13507+P13508+P23008,IF(D13508=D13507,P13508+P13507,P13507))))</f>
        <v/>
      </c>
      <c r="AT13507">
        <f>AR13507-AS13507</f>
        <v/>
      </c>
    </row>
    <row r="13508" ht="15.75" customHeight="1" s="121">
      <c r="B13508">
        <f>D13508&amp;Q13508&amp;E13508</f>
        <v/>
      </c>
      <c r="C13508" s="73" t="n"/>
      <c r="D13508" s="73" t="n"/>
      <c r="E13508" s="78" t="n"/>
      <c r="F13508" s="75" t="n"/>
      <c r="G13508" s="73" t="n"/>
      <c r="H13508" s="75" t="n"/>
      <c r="I13508" s="75" t="n"/>
      <c r="J13508" s="75" t="n"/>
      <c r="K13508" s="75" t="n"/>
      <c r="L13508" s="75" t="n"/>
      <c r="M13508" s="75" t="n"/>
      <c r="N13508" s="75" t="n"/>
      <c r="O13508" s="75" t="n"/>
      <c r="P13508" s="75" t="n"/>
      <c r="Q13508" s="79" t="n"/>
      <c r="AR13508">
        <f>IF($AU$2&lt;&gt;5,NA(),IF(D13508=D13507,0,IF(AND(D23009=D13508,D13509=D13508),O13508+O13509+O23009,IF(D13509=D13508,O13509+O13508,O13508))))</f>
        <v/>
      </c>
      <c r="AS13508">
        <f>IF($AU$2&lt;&gt;5,NA(),IF(D13508=D13507,0,IF(AND(D23009=D13508,D13509=D13508),P13508+P13509+P23009,IF(D13509=D13508,P13509+P13508,P13508))))</f>
        <v/>
      </c>
      <c r="AT13508">
        <f>AR13508-AS13508</f>
        <v/>
      </c>
    </row>
    <row r="13509" ht="15.75" customHeight="1" s="121">
      <c r="B13509">
        <f>D13509&amp;Q13509&amp;E13509</f>
        <v/>
      </c>
      <c r="C13509" s="73" t="n"/>
      <c r="D13509" s="73" t="n"/>
      <c r="E13509" s="78" t="n"/>
      <c r="F13509" s="75" t="n"/>
      <c r="G13509" s="73" t="n"/>
      <c r="H13509" s="75" t="n"/>
      <c r="I13509" s="75" t="n"/>
      <c r="J13509" s="75" t="n"/>
      <c r="K13509" s="75" t="n"/>
      <c r="L13509" s="75" t="n"/>
      <c r="M13509" s="75" t="n"/>
      <c r="N13509" s="75" t="n"/>
      <c r="O13509" s="75" t="n"/>
      <c r="P13509" s="75" t="n"/>
      <c r="Q13509" s="79" t="n"/>
      <c r="AR13509">
        <f>IF($AU$2&lt;&gt;5,NA(),IF(D13509=D13508,0,IF(AND(D23010=D13509,D13510=D13509),O13509+O13510+O23010,IF(D13510=D13509,O13510+O13509,O13509))))</f>
        <v/>
      </c>
      <c r="AS13509">
        <f>IF($AU$2&lt;&gt;5,NA(),IF(D13509=D13508,0,IF(AND(D23010=D13509,D13510=D13509),P13509+P13510+P23010,IF(D13510=D13509,P13510+P13509,P13509))))</f>
        <v/>
      </c>
      <c r="AT13509">
        <f>AR13509-AS13509</f>
        <v/>
      </c>
    </row>
    <row r="13510" ht="15.75" customHeight="1" s="121">
      <c r="B13510">
        <f>D13510&amp;Q13510&amp;E13510</f>
        <v/>
      </c>
      <c r="C13510" s="73" t="n"/>
      <c r="D13510" s="73" t="n"/>
      <c r="E13510" s="78" t="n"/>
      <c r="F13510" s="75" t="n"/>
      <c r="G13510" s="73" t="n"/>
      <c r="H13510" s="75" t="n"/>
      <c r="I13510" s="75" t="n"/>
      <c r="J13510" s="75" t="n"/>
      <c r="K13510" s="75" t="n"/>
      <c r="L13510" s="75" t="n"/>
      <c r="M13510" s="75" t="n"/>
      <c r="N13510" s="75" t="n"/>
      <c r="O13510" s="75" t="n"/>
      <c r="P13510" s="75" t="n"/>
      <c r="Q13510" s="79" t="n"/>
      <c r="AR13510">
        <f>IF($AU$2&lt;&gt;5,NA(),IF(D13510=D13509,0,IF(AND(D23011=D13510,D13511=D13510),O13510+O13511+O23011,IF(D13511=D13510,O13511+O13510,O13510))))</f>
        <v/>
      </c>
      <c r="AS13510">
        <f>IF($AU$2&lt;&gt;5,NA(),IF(D13510=D13509,0,IF(AND(D23011=D13510,D13511=D13510),P13510+P13511+P23011,IF(D13511=D13510,P13511+P13510,P13510))))</f>
        <v/>
      </c>
      <c r="AT13510">
        <f>AR13510-AS13510</f>
        <v/>
      </c>
    </row>
    <row r="13511" ht="15.75" customHeight="1" s="121">
      <c r="B13511">
        <f>D13511&amp;Q13511&amp;E13511</f>
        <v/>
      </c>
      <c r="C13511" s="73" t="n"/>
      <c r="D13511" s="73" t="n"/>
      <c r="E13511" s="78" t="n"/>
      <c r="F13511" s="75" t="n"/>
      <c r="G13511" s="73" t="n"/>
      <c r="H13511" s="75" t="n"/>
      <c r="I13511" s="75" t="n"/>
      <c r="J13511" s="75" t="n"/>
      <c r="K13511" s="75" t="n"/>
      <c r="L13511" s="75" t="n"/>
      <c r="M13511" s="75" t="n"/>
      <c r="N13511" s="75" t="n"/>
      <c r="O13511" s="75" t="n"/>
      <c r="P13511" s="75" t="n"/>
      <c r="Q13511" s="79" t="n"/>
      <c r="AR13511">
        <f>IF($AU$2&lt;&gt;5,NA(),IF(D13511=D13510,0,IF(AND(D23012=D13511,D13512=D13511),O13511+O13512+O23012,IF(D13512=D13511,O13512+O13511,O13511))))</f>
        <v/>
      </c>
      <c r="AS13511">
        <f>IF($AU$2&lt;&gt;5,NA(),IF(D13511=D13510,0,IF(AND(D23012=D13511,D13512=D13511),P13511+P13512+P23012,IF(D13512=D13511,P13512+P13511,P13511))))</f>
        <v/>
      </c>
      <c r="AT13511">
        <f>AR13511-AS13511</f>
        <v/>
      </c>
    </row>
    <row r="13512" ht="15.75" customHeight="1" s="121">
      <c r="B13512">
        <f>D13512&amp;Q13512&amp;E13512</f>
        <v/>
      </c>
      <c r="C13512" s="73" t="n"/>
      <c r="D13512" s="73" t="n"/>
      <c r="E13512" s="78" t="n"/>
      <c r="F13512" s="75" t="n"/>
      <c r="G13512" s="73" t="n"/>
      <c r="H13512" s="75" t="n"/>
      <c r="I13512" s="75" t="n"/>
      <c r="J13512" s="75" t="n"/>
      <c r="K13512" s="75" t="n"/>
      <c r="L13512" s="75" t="n"/>
      <c r="M13512" s="75" t="n"/>
      <c r="N13512" s="75" t="n"/>
      <c r="O13512" s="75" t="n"/>
      <c r="P13512" s="75" t="n"/>
      <c r="Q13512" s="79" t="n"/>
      <c r="AR13512">
        <f>IF($AU$2&lt;&gt;5,NA(),IF(D13512=D13511,0,IF(AND(D23013=D13512,D13513=D13512),O13512+O13513+O23013,IF(D13513=D13512,O13513+O13512,O13512))))</f>
        <v/>
      </c>
      <c r="AS13512">
        <f>IF($AU$2&lt;&gt;5,NA(),IF(D13512=D13511,0,IF(AND(D23013=D13512,D13513=D13512),P13512+P13513+P23013,IF(D13513=D13512,P13513+P13512,P13512))))</f>
        <v/>
      </c>
      <c r="AT13512">
        <f>AR13512-AS13512</f>
        <v/>
      </c>
    </row>
    <row r="13513" ht="15.75" customHeight="1" s="121">
      <c r="B13513">
        <f>D13513&amp;Q13513&amp;E13513</f>
        <v/>
      </c>
      <c r="C13513" s="73" t="n"/>
      <c r="D13513" s="73" t="n"/>
      <c r="E13513" s="78" t="n"/>
      <c r="F13513" s="75" t="n"/>
      <c r="G13513" s="73" t="n"/>
      <c r="H13513" s="75" t="n"/>
      <c r="I13513" s="75" t="n"/>
      <c r="J13513" s="75" t="n"/>
      <c r="K13513" s="75" t="n"/>
      <c r="L13513" s="75" t="n"/>
      <c r="M13513" s="75" t="n"/>
      <c r="N13513" s="75" t="n"/>
      <c r="O13513" s="75" t="n"/>
      <c r="P13513" s="75" t="n"/>
      <c r="Q13513" s="79" t="n"/>
      <c r="AR13513">
        <f>IF($AU$2&lt;&gt;5,NA(),IF(D13513=D13512,0,IF(AND(D23014=D13513,D13514=D13513),O13513+O13514+O23014,IF(D13514=D13513,O13514+O13513,O13513))))</f>
        <v/>
      </c>
      <c r="AS13513">
        <f>IF($AU$2&lt;&gt;5,NA(),IF(D13513=D13512,0,IF(AND(D23014=D13513,D13514=D13513),P13513+P13514+P23014,IF(D13514=D13513,P13514+P13513,P13513))))</f>
        <v/>
      </c>
      <c r="AT13513">
        <f>AR13513-AS13513</f>
        <v/>
      </c>
    </row>
    <row r="13514" ht="15.75" customHeight="1" s="121">
      <c r="B13514">
        <f>D13514&amp;Q13514&amp;E13514</f>
        <v/>
      </c>
      <c r="C13514" s="73" t="n"/>
      <c r="D13514" s="73" t="n"/>
      <c r="E13514" s="78" t="n"/>
      <c r="F13514" s="75" t="n"/>
      <c r="G13514" s="73" t="n"/>
      <c r="H13514" s="75" t="n"/>
      <c r="I13514" s="75" t="n"/>
      <c r="J13514" s="75" t="n"/>
      <c r="K13514" s="75" t="n"/>
      <c r="L13514" s="75" t="n"/>
      <c r="M13514" s="75" t="n"/>
      <c r="N13514" s="75" t="n"/>
      <c r="O13514" s="75" t="n"/>
      <c r="P13514" s="75" t="n"/>
      <c r="Q13514" s="79" t="n"/>
      <c r="AR13514">
        <f>IF($AU$2&lt;&gt;5,NA(),IF(D13514=D13513,0,IF(AND(D23015=D13514,D13515=D13514),O13514+O13515+O23015,IF(D13515=D13514,O13515+O13514,O13514))))</f>
        <v/>
      </c>
      <c r="AS13514">
        <f>IF($AU$2&lt;&gt;5,NA(),IF(D13514=D13513,0,IF(AND(D23015=D13514,D13515=D13514),P13514+P13515+P23015,IF(D13515=D13514,P13515+P13514,P13514))))</f>
        <v/>
      </c>
      <c r="AT13514">
        <f>AR13514-AS13514</f>
        <v/>
      </c>
    </row>
    <row r="13515" ht="15.75" customHeight="1" s="121">
      <c r="B13515">
        <f>D13515&amp;Q13515&amp;E13515</f>
        <v/>
      </c>
      <c r="C13515" s="73" t="n"/>
      <c r="D13515" s="73" t="n"/>
      <c r="E13515" s="78" t="n"/>
      <c r="F13515" s="75" t="n"/>
      <c r="G13515" s="73" t="n"/>
      <c r="H13515" s="75" t="n"/>
      <c r="I13515" s="75" t="n"/>
      <c r="J13515" s="75" t="n"/>
      <c r="K13515" s="75" t="n"/>
      <c r="L13515" s="75" t="n"/>
      <c r="M13515" s="75" t="n"/>
      <c r="N13515" s="75" t="n"/>
      <c r="O13515" s="75" t="n"/>
      <c r="P13515" s="75" t="n"/>
      <c r="Q13515" s="79" t="n"/>
      <c r="AR13515">
        <f>IF($AU$2&lt;&gt;5,NA(),IF(D13515=D13514,0,IF(AND(D23016=D13515,D13516=D13515),O13515+O13516+O23016,IF(D13516=D13515,O13516+O13515,O13515))))</f>
        <v/>
      </c>
      <c r="AS13515">
        <f>IF($AU$2&lt;&gt;5,NA(),IF(D13515=D13514,0,IF(AND(D23016=D13515,D13516=D13515),P13515+P13516+P23016,IF(D13516=D13515,P13516+P13515,P13515))))</f>
        <v/>
      </c>
      <c r="AT13515">
        <f>AR13515-AS13515</f>
        <v/>
      </c>
    </row>
    <row r="13516" ht="15.75" customHeight="1" s="121">
      <c r="B13516">
        <f>D13516&amp;Q13516&amp;E13516</f>
        <v/>
      </c>
      <c r="C13516" s="73" t="n"/>
      <c r="D13516" s="73" t="n"/>
      <c r="E13516" s="78" t="n"/>
      <c r="F13516" s="75" t="n"/>
      <c r="G13516" s="73" t="n"/>
      <c r="H13516" s="75" t="n"/>
      <c r="I13516" s="75" t="n"/>
      <c r="J13516" s="75" t="n"/>
      <c r="K13516" s="75" t="n"/>
      <c r="L13516" s="75" t="n"/>
      <c r="M13516" s="75" t="n"/>
      <c r="N13516" s="75" t="n"/>
      <c r="O13516" s="75" t="n"/>
      <c r="P13516" s="75" t="n"/>
      <c r="Q13516" s="79" t="n"/>
      <c r="AR13516">
        <f>IF($AU$2&lt;&gt;5,NA(),IF(D13516=D13515,0,IF(AND(D23017=D13516,D13517=D13516),O13516+O13517+O23017,IF(D13517=D13516,O13517+O13516,O13516))))</f>
        <v/>
      </c>
      <c r="AS13516">
        <f>IF($AU$2&lt;&gt;5,NA(),IF(D13516=D13515,0,IF(AND(D23017=D13516,D13517=D13516),P13516+P13517+P23017,IF(D13517=D13516,P13517+P13516,P13516))))</f>
        <v/>
      </c>
      <c r="AT13516">
        <f>AR13516-AS13516</f>
        <v/>
      </c>
    </row>
    <row r="13517" ht="15.75" customHeight="1" s="121">
      <c r="B13517">
        <f>D13517&amp;Q13517&amp;E13517</f>
        <v/>
      </c>
      <c r="C13517" s="73" t="n"/>
      <c r="D13517" s="73" t="n"/>
      <c r="E13517" s="78" t="n"/>
      <c r="F13517" s="75" t="n"/>
      <c r="G13517" s="73" t="n"/>
      <c r="H13517" s="75" t="n"/>
      <c r="I13517" s="75" t="n"/>
      <c r="J13517" s="75" t="n"/>
      <c r="K13517" s="75" t="n"/>
      <c r="L13517" s="75" t="n"/>
      <c r="M13517" s="75" t="n"/>
      <c r="N13517" s="75" t="n"/>
      <c r="O13517" s="75" t="n"/>
      <c r="P13517" s="75" t="n"/>
      <c r="Q13517" s="79" t="n"/>
      <c r="AR13517">
        <f>IF($AU$2&lt;&gt;5,NA(),IF(D13517=D13516,0,IF(AND(D23018=D13517,D13518=D13517),O13517+O13518+O23018,IF(D13518=D13517,O13518+O13517,O13517))))</f>
        <v/>
      </c>
      <c r="AS13517">
        <f>IF($AU$2&lt;&gt;5,NA(),IF(D13517=D13516,0,IF(AND(D23018=D13517,D13518=D13517),P13517+P13518+P23018,IF(D13518=D13517,P13518+P13517,P13517))))</f>
        <v/>
      </c>
      <c r="AT13517">
        <f>AR13517-AS13517</f>
        <v/>
      </c>
    </row>
    <row r="13518" ht="15.75" customHeight="1" s="121">
      <c r="B13518">
        <f>D13518&amp;Q13518&amp;E13518</f>
        <v/>
      </c>
      <c r="C13518" s="73" t="n"/>
      <c r="D13518" s="73" t="n"/>
      <c r="E13518" s="78" t="n"/>
      <c r="F13518" s="75" t="n"/>
      <c r="G13518" s="73" t="n"/>
      <c r="H13518" s="75" t="n"/>
      <c r="I13518" s="75" t="n"/>
      <c r="J13518" s="75" t="n"/>
      <c r="K13518" s="75" t="n"/>
      <c r="L13518" s="75" t="n"/>
      <c r="M13518" s="75" t="n"/>
      <c r="N13518" s="75" t="n"/>
      <c r="O13518" s="75" t="n"/>
      <c r="P13518" s="75" t="n"/>
      <c r="Q13518" s="79" t="n"/>
      <c r="AR13518">
        <f>IF($AU$2&lt;&gt;5,NA(),IF(D13518=D13517,0,IF(AND(D23019=D13518,D13519=D13518),O13518+O13519+O23019,IF(D13519=D13518,O13519+O13518,O13518))))</f>
        <v/>
      </c>
      <c r="AS13518">
        <f>IF($AU$2&lt;&gt;5,NA(),IF(D13518=D13517,0,IF(AND(D23019=D13518,D13519=D13518),P13518+P13519+P23019,IF(D13519=D13518,P13519+P13518,P13518))))</f>
        <v/>
      </c>
      <c r="AT13518">
        <f>AR13518-AS13518</f>
        <v/>
      </c>
    </row>
    <row r="13519" ht="15.75" customHeight="1" s="121">
      <c r="B13519">
        <f>D13519&amp;Q13519&amp;E13519</f>
        <v/>
      </c>
      <c r="C13519" s="73" t="n"/>
      <c r="D13519" s="73" t="n"/>
      <c r="E13519" s="78" t="n"/>
      <c r="F13519" s="75" t="n"/>
      <c r="G13519" s="73" t="n"/>
      <c r="H13519" s="75" t="n"/>
      <c r="I13519" s="75" t="n"/>
      <c r="J13519" s="75" t="n"/>
      <c r="K13519" s="75" t="n"/>
      <c r="L13519" s="75" t="n"/>
      <c r="M13519" s="75" t="n"/>
      <c r="N13519" s="75" t="n"/>
      <c r="O13519" s="75" t="n"/>
      <c r="P13519" s="75" t="n"/>
      <c r="Q13519" s="79" t="n"/>
      <c r="AR13519">
        <f>IF($AU$2&lt;&gt;5,NA(),IF(D13519=D13518,0,IF(AND(D23020=D13519,D13520=D13519),O13519+O13520+O23020,IF(D13520=D13519,O13520+O13519,O13519))))</f>
        <v/>
      </c>
      <c r="AS13519">
        <f>IF($AU$2&lt;&gt;5,NA(),IF(D13519=D13518,0,IF(AND(D23020=D13519,D13520=D13519),P13519+P13520+P23020,IF(D13520=D13519,P13520+P13519,P13519))))</f>
        <v/>
      </c>
      <c r="AT13519">
        <f>AR13519-AS13519</f>
        <v/>
      </c>
    </row>
    <row r="13520" ht="15.75" customHeight="1" s="121">
      <c r="B13520">
        <f>D13520&amp;Q13520&amp;E13520</f>
        <v/>
      </c>
      <c r="C13520" s="73" t="n"/>
      <c r="D13520" s="73" t="n"/>
      <c r="E13520" s="78" t="n"/>
      <c r="F13520" s="75" t="n"/>
      <c r="G13520" s="73" t="n"/>
      <c r="H13520" s="75" t="n"/>
      <c r="I13520" s="75" t="n"/>
      <c r="J13520" s="75" t="n"/>
      <c r="K13520" s="75" t="n"/>
      <c r="L13520" s="75" t="n"/>
      <c r="M13520" s="75" t="n"/>
      <c r="N13520" s="75" t="n"/>
      <c r="O13520" s="75" t="n"/>
      <c r="P13520" s="75" t="n"/>
      <c r="Q13520" s="79" t="n"/>
      <c r="AR13520">
        <f>IF($AU$2&lt;&gt;5,NA(),IF(D13520=D13519,0,IF(AND(D23021=D13520,D13521=D13520),O13520+O13521+O23021,IF(D13521=D13520,O13521+O13520,O13520))))</f>
        <v/>
      </c>
      <c r="AS13520">
        <f>IF($AU$2&lt;&gt;5,NA(),IF(D13520=D13519,0,IF(AND(D23021=D13520,D13521=D13520),P13520+P13521+P23021,IF(D13521=D13520,P13521+P13520,P13520))))</f>
        <v/>
      </c>
      <c r="AT13520">
        <f>AR13520-AS13520</f>
        <v/>
      </c>
    </row>
    <row r="13521" ht="15.75" customHeight="1" s="121">
      <c r="B13521">
        <f>D13521&amp;Q13521&amp;E13521</f>
        <v/>
      </c>
      <c r="C13521" s="73" t="n"/>
      <c r="D13521" s="73" t="n"/>
      <c r="E13521" s="78" t="n"/>
      <c r="F13521" s="75" t="n"/>
      <c r="G13521" s="73" t="n"/>
      <c r="H13521" s="75" t="n"/>
      <c r="I13521" s="75" t="n"/>
      <c r="J13521" s="75" t="n"/>
      <c r="K13521" s="75" t="n"/>
      <c r="L13521" s="75" t="n"/>
      <c r="M13521" s="75" t="n"/>
      <c r="N13521" s="75" t="n"/>
      <c r="O13521" s="75" t="n"/>
      <c r="P13521" s="75" t="n"/>
      <c r="Q13521" s="79" t="n"/>
      <c r="AR13521">
        <f>IF($AU$2&lt;&gt;5,NA(),IF(D13521=D13520,0,IF(AND(D23022=D13521,D13522=D13521),O13521+O13522+O23022,IF(D13522=D13521,O13522+O13521,O13521))))</f>
        <v/>
      </c>
      <c r="AS13521">
        <f>IF($AU$2&lt;&gt;5,NA(),IF(D13521=D13520,0,IF(AND(D23022=D13521,D13522=D13521),P13521+P13522+P23022,IF(D13522=D13521,P13522+P13521,P13521))))</f>
        <v/>
      </c>
      <c r="AT13521">
        <f>AR13521-AS13521</f>
        <v/>
      </c>
    </row>
    <row r="13522" ht="15.75" customHeight="1" s="121">
      <c r="B13522">
        <f>D13522&amp;Q13522&amp;E13522</f>
        <v/>
      </c>
      <c r="C13522" s="73" t="n"/>
      <c r="D13522" s="73" t="n"/>
      <c r="E13522" s="78" t="n"/>
      <c r="F13522" s="75" t="n"/>
      <c r="G13522" s="73" t="n"/>
      <c r="H13522" s="75" t="n"/>
      <c r="I13522" s="75" t="n"/>
      <c r="J13522" s="75" t="n"/>
      <c r="K13522" s="75" t="n"/>
      <c r="L13522" s="75" t="n"/>
      <c r="M13522" s="75" t="n"/>
      <c r="N13522" s="75" t="n"/>
      <c r="O13522" s="75" t="n"/>
      <c r="P13522" s="75" t="n"/>
      <c r="Q13522" s="79" t="n"/>
      <c r="AR13522">
        <f>IF($AU$2&lt;&gt;5,NA(),IF(D13522=D13521,0,IF(AND(D23023=D13522,D13523=D13522),O13522+O13523+O23023,IF(D13523=D13522,O13523+O13522,O13522))))</f>
        <v/>
      </c>
      <c r="AS13522">
        <f>IF($AU$2&lt;&gt;5,NA(),IF(D13522=D13521,0,IF(AND(D23023=D13522,D13523=D13522),P13522+P13523+P23023,IF(D13523=D13522,P13523+P13522,P13522))))</f>
        <v/>
      </c>
      <c r="AT13522">
        <f>AR13522-AS13522</f>
        <v/>
      </c>
    </row>
    <row r="13523" ht="15.75" customHeight="1" s="121">
      <c r="B13523">
        <f>D13523&amp;Q13523&amp;E13523</f>
        <v/>
      </c>
      <c r="C13523" s="73" t="n"/>
      <c r="D13523" s="73" t="n"/>
      <c r="E13523" s="78" t="n"/>
      <c r="F13523" s="75" t="n"/>
      <c r="G13523" s="73" t="n"/>
      <c r="H13523" s="75" t="n"/>
      <c r="I13523" s="75" t="n"/>
      <c r="J13523" s="75" t="n"/>
      <c r="K13523" s="75" t="n"/>
      <c r="L13523" s="75" t="n"/>
      <c r="M13523" s="75" t="n"/>
      <c r="N13523" s="75" t="n"/>
      <c r="O13523" s="75" t="n"/>
      <c r="P13523" s="75" t="n"/>
      <c r="Q13523" s="79" t="n"/>
      <c r="AR13523">
        <f>IF($AU$2&lt;&gt;5,NA(),IF(D13523=D13522,0,IF(AND(D23024=D13523,D13524=D13523),O13523+O13524+O23024,IF(D13524=D13523,O13524+O13523,O13523))))</f>
        <v/>
      </c>
      <c r="AS13523">
        <f>IF($AU$2&lt;&gt;5,NA(),IF(D13523=D13522,0,IF(AND(D23024=D13523,D13524=D13523),P13523+P13524+P23024,IF(D13524=D13523,P13524+P13523,P13523))))</f>
        <v/>
      </c>
      <c r="AT13523">
        <f>AR13523-AS13523</f>
        <v/>
      </c>
    </row>
    <row r="13524" ht="15.75" customHeight="1" s="121">
      <c r="B13524">
        <f>D13524&amp;Q13524&amp;E13524</f>
        <v/>
      </c>
      <c r="C13524" s="73" t="n"/>
      <c r="D13524" s="73" t="n"/>
      <c r="E13524" s="78" t="n"/>
      <c r="F13524" s="75" t="n"/>
      <c r="G13524" s="73" t="n"/>
      <c r="H13524" s="75" t="n"/>
      <c r="I13524" s="75" t="n"/>
      <c r="J13524" s="75" t="n"/>
      <c r="K13524" s="75" t="n"/>
      <c r="L13524" s="75" t="n"/>
      <c r="M13524" s="75" t="n"/>
      <c r="N13524" s="75" t="n"/>
      <c r="O13524" s="75" t="n"/>
      <c r="P13524" s="75" t="n"/>
      <c r="Q13524" s="79" t="n"/>
      <c r="AR13524">
        <f>IF($AU$2&lt;&gt;5,NA(),IF(D13524=D13523,0,IF(AND(D23025=D13524,D13525=D13524),O13524+O13525+O23025,IF(D13525=D13524,O13525+O13524,O13524))))</f>
        <v/>
      </c>
      <c r="AS13524">
        <f>IF($AU$2&lt;&gt;5,NA(),IF(D13524=D13523,0,IF(AND(D23025=D13524,D13525=D13524),P13524+P13525+P23025,IF(D13525=D13524,P13525+P13524,P13524))))</f>
        <v/>
      </c>
      <c r="AT13524">
        <f>AR13524-AS13524</f>
        <v/>
      </c>
    </row>
    <row r="13525" ht="15.75" customHeight="1" s="121">
      <c r="B13525">
        <f>D13525&amp;Q13525&amp;E13525</f>
        <v/>
      </c>
      <c r="C13525" s="73" t="n"/>
      <c r="D13525" s="73" t="n"/>
      <c r="E13525" s="78" t="n"/>
      <c r="F13525" s="75" t="n"/>
      <c r="G13525" s="73" t="n"/>
      <c r="H13525" s="75" t="n"/>
      <c r="I13525" s="75" t="n"/>
      <c r="J13525" s="75" t="n"/>
      <c r="K13525" s="75" t="n"/>
      <c r="L13525" s="75" t="n"/>
      <c r="M13525" s="75" t="n"/>
      <c r="N13525" s="75" t="n"/>
      <c r="O13525" s="75" t="n"/>
      <c r="P13525" s="75" t="n"/>
      <c r="Q13525" s="79" t="n"/>
      <c r="AR13525">
        <f>IF($AU$2&lt;&gt;5,NA(),IF(D13525=D13524,0,IF(AND(D23026=D13525,D13526=D13525),O13525+O13526+O23026,IF(D13526=D13525,O13526+O13525,O13525))))</f>
        <v/>
      </c>
      <c r="AS13525">
        <f>IF($AU$2&lt;&gt;5,NA(),IF(D13525=D13524,0,IF(AND(D23026=D13525,D13526=D13525),P13525+P13526+P23026,IF(D13526=D13525,P13526+P13525,P13525))))</f>
        <v/>
      </c>
      <c r="AT13525">
        <f>AR13525-AS13525</f>
        <v/>
      </c>
    </row>
    <row r="13526" ht="15.75" customHeight="1" s="121">
      <c r="B13526">
        <f>D13526&amp;Q13526&amp;E13526</f>
        <v/>
      </c>
      <c r="C13526" s="73" t="n"/>
      <c r="D13526" s="73" t="n"/>
      <c r="E13526" s="78" t="n"/>
      <c r="F13526" s="75" t="n"/>
      <c r="G13526" s="73" t="n"/>
      <c r="H13526" s="75" t="n"/>
      <c r="I13526" s="75" t="n"/>
      <c r="J13526" s="75" t="n"/>
      <c r="K13526" s="75" t="n"/>
      <c r="L13526" s="75" t="n"/>
      <c r="M13526" s="75" t="n"/>
      <c r="N13526" s="75" t="n"/>
      <c r="O13526" s="75" t="n"/>
      <c r="P13526" s="75" t="n"/>
      <c r="Q13526" s="79" t="n"/>
      <c r="AR13526">
        <f>IF($AU$2&lt;&gt;5,NA(),IF(D13526=D13525,0,IF(AND(D23027=D13526,D13527=D13526),O13526+O13527+O23027,IF(D13527=D13526,O13527+O13526,O13526))))</f>
        <v/>
      </c>
      <c r="AS13526">
        <f>IF($AU$2&lt;&gt;5,NA(),IF(D13526=D13525,0,IF(AND(D23027=D13526,D13527=D13526),P13526+P13527+P23027,IF(D13527=D13526,P13527+P13526,P13526))))</f>
        <v/>
      </c>
      <c r="AT13526">
        <f>AR13526-AS13526</f>
        <v/>
      </c>
    </row>
    <row r="13527" ht="15.75" customHeight="1" s="121">
      <c r="B13527">
        <f>D13527&amp;Q13527&amp;E13527</f>
        <v/>
      </c>
      <c r="C13527" s="73" t="n"/>
      <c r="D13527" s="73" t="n"/>
      <c r="E13527" s="78" t="n"/>
      <c r="F13527" s="75" t="n"/>
      <c r="G13527" s="73" t="n"/>
      <c r="H13527" s="75" t="n"/>
      <c r="I13527" s="75" t="n"/>
      <c r="J13527" s="75" t="n"/>
      <c r="K13527" s="75" t="n"/>
      <c r="L13527" s="75" t="n"/>
      <c r="M13527" s="75" t="n"/>
      <c r="N13527" s="75" t="n"/>
      <c r="O13527" s="75" t="n"/>
      <c r="P13527" s="75" t="n"/>
      <c r="Q13527" s="79" t="n"/>
      <c r="AR13527">
        <f>IF($AU$2&lt;&gt;5,NA(),IF(D13527=D13526,0,IF(AND(D23028=D13527,D13528=D13527),O13527+O13528+O23028,IF(D13528=D13527,O13528+O13527,O13527))))</f>
        <v/>
      </c>
      <c r="AS13527">
        <f>IF($AU$2&lt;&gt;5,NA(),IF(D13527=D13526,0,IF(AND(D23028=D13527,D13528=D13527),P13527+P13528+P23028,IF(D13528=D13527,P13528+P13527,P13527))))</f>
        <v/>
      </c>
      <c r="AT13527">
        <f>AR13527-AS13527</f>
        <v/>
      </c>
    </row>
    <row r="13528" ht="15.75" customHeight="1" s="121">
      <c r="B13528">
        <f>D13528&amp;Q13528&amp;E13528</f>
        <v/>
      </c>
      <c r="C13528" s="73" t="n"/>
      <c r="D13528" s="73" t="n"/>
      <c r="E13528" s="78" t="n"/>
      <c r="F13528" s="75" t="n"/>
      <c r="G13528" s="73" t="n"/>
      <c r="H13528" s="75" t="n"/>
      <c r="I13528" s="75" t="n"/>
      <c r="J13528" s="75" t="n"/>
      <c r="K13528" s="75" t="n"/>
      <c r="L13528" s="75" t="n"/>
      <c r="M13528" s="75" t="n"/>
      <c r="N13528" s="75" t="n"/>
      <c r="O13528" s="75" t="n"/>
      <c r="P13528" s="75" t="n"/>
      <c r="Q13528" s="79" t="n"/>
      <c r="AR13528">
        <f>IF($AU$2&lt;&gt;5,NA(),IF(D13528=D13527,0,IF(AND(D23029=D13528,D13529=D13528),O13528+O13529+O23029,IF(D13529=D13528,O13529+O13528,O13528))))</f>
        <v/>
      </c>
      <c r="AS13528">
        <f>IF($AU$2&lt;&gt;5,NA(),IF(D13528=D13527,0,IF(AND(D23029=D13528,D13529=D13528),P13528+P13529+P23029,IF(D13529=D13528,P13529+P13528,P13528))))</f>
        <v/>
      </c>
      <c r="AT13528">
        <f>AR13528-AS13528</f>
        <v/>
      </c>
    </row>
    <row r="13529" ht="15.75" customHeight="1" s="121">
      <c r="B13529">
        <f>D13529&amp;Q13529&amp;E13529</f>
        <v/>
      </c>
      <c r="C13529" s="73" t="n"/>
      <c r="D13529" s="73" t="n"/>
      <c r="E13529" s="78" t="n"/>
      <c r="F13529" s="75" t="n"/>
      <c r="G13529" s="73" t="n"/>
      <c r="H13529" s="75" t="n"/>
      <c r="I13529" s="75" t="n"/>
      <c r="J13529" s="75" t="n"/>
      <c r="K13529" s="75" t="n"/>
      <c r="L13529" s="75" t="n"/>
      <c r="M13529" s="75" t="n"/>
      <c r="N13529" s="75" t="n"/>
      <c r="O13529" s="75" t="n"/>
      <c r="P13529" s="75" t="n"/>
      <c r="Q13529" s="79" t="n"/>
      <c r="AR13529">
        <f>IF($AU$2&lt;&gt;5,NA(),IF(D13529=D13528,0,IF(AND(D23030=D13529,D13530=D13529),O13529+O13530+O23030,IF(D13530=D13529,O13530+O13529,O13529))))</f>
        <v/>
      </c>
      <c r="AS13529">
        <f>IF($AU$2&lt;&gt;5,NA(),IF(D13529=D13528,0,IF(AND(D23030=D13529,D13530=D13529),P13529+P13530+P23030,IF(D13530=D13529,P13530+P13529,P13529))))</f>
        <v/>
      </c>
      <c r="AT13529">
        <f>AR13529-AS13529</f>
        <v/>
      </c>
    </row>
    <row r="13530" ht="15.75" customHeight="1" s="121">
      <c r="B13530">
        <f>D13530&amp;Q13530&amp;E13530</f>
        <v/>
      </c>
      <c r="C13530" s="73" t="n"/>
      <c r="D13530" s="73" t="n"/>
      <c r="E13530" s="78" t="n"/>
      <c r="F13530" s="75" t="n"/>
      <c r="G13530" s="73" t="n"/>
      <c r="H13530" s="75" t="n"/>
      <c r="I13530" s="75" t="n"/>
      <c r="J13530" s="75" t="n"/>
      <c r="K13530" s="75" t="n"/>
      <c r="L13530" s="75" t="n"/>
      <c r="M13530" s="75" t="n"/>
      <c r="N13530" s="75" t="n"/>
      <c r="O13530" s="75" t="n"/>
      <c r="P13530" s="75" t="n"/>
      <c r="Q13530" s="79" t="n"/>
      <c r="AR13530">
        <f>IF($AU$2&lt;&gt;5,NA(),IF(D13530=D13529,0,IF(AND(D23031=D13530,D13531=D13530),O13530+O13531+O23031,IF(D13531=D13530,O13531+O13530,O13530))))</f>
        <v/>
      </c>
      <c r="AS13530">
        <f>IF($AU$2&lt;&gt;5,NA(),IF(D13530=D13529,0,IF(AND(D23031=D13530,D13531=D13530),P13530+P13531+P23031,IF(D13531=D13530,P13531+P13530,P13530))))</f>
        <v/>
      </c>
      <c r="AT13530">
        <f>AR13530-AS13530</f>
        <v/>
      </c>
    </row>
    <row r="13531" ht="15.75" customHeight="1" s="121">
      <c r="B13531">
        <f>D13531&amp;Q13531&amp;E13531</f>
        <v/>
      </c>
      <c r="C13531" s="73" t="n"/>
      <c r="D13531" s="73" t="n"/>
      <c r="E13531" s="78" t="n"/>
      <c r="F13531" s="75" t="n"/>
      <c r="G13531" s="73" t="n"/>
      <c r="H13531" s="75" t="n"/>
      <c r="I13531" s="75" t="n"/>
      <c r="J13531" s="75" t="n"/>
      <c r="K13531" s="75" t="n"/>
      <c r="L13531" s="75" t="n"/>
      <c r="M13531" s="75" t="n"/>
      <c r="N13531" s="75" t="n"/>
      <c r="O13531" s="75" t="n"/>
      <c r="P13531" s="75" t="n"/>
      <c r="Q13531" s="79" t="n"/>
      <c r="AR13531">
        <f>IF($AU$2&lt;&gt;5,NA(),IF(D13531=D13530,0,IF(AND(D23032=D13531,D13532=D13531),O13531+O13532+O23032,IF(D13532=D13531,O13532+O13531,O13531))))</f>
        <v/>
      </c>
      <c r="AS13531">
        <f>IF($AU$2&lt;&gt;5,NA(),IF(D13531=D13530,0,IF(AND(D23032=D13531,D13532=D13531),P13531+P13532+P23032,IF(D13532=D13531,P13532+P13531,P13531))))</f>
        <v/>
      </c>
      <c r="AT13531">
        <f>AR13531-AS13531</f>
        <v/>
      </c>
    </row>
    <row r="13532" ht="15.75" customHeight="1" s="121">
      <c r="B13532">
        <f>D13532&amp;Q13532&amp;E13532</f>
        <v/>
      </c>
      <c r="C13532" s="73" t="n"/>
      <c r="D13532" s="73" t="n"/>
      <c r="E13532" s="78" t="n"/>
      <c r="F13532" s="75" t="n"/>
      <c r="G13532" s="73" t="n"/>
      <c r="H13532" s="75" t="n"/>
      <c r="I13532" s="75" t="n"/>
      <c r="J13532" s="75" t="n"/>
      <c r="K13532" s="75" t="n"/>
      <c r="L13532" s="75" t="n"/>
      <c r="M13532" s="75" t="n"/>
      <c r="N13532" s="75" t="n"/>
      <c r="O13532" s="75" t="n"/>
      <c r="P13532" s="75" t="n"/>
      <c r="Q13532" s="79" t="n"/>
      <c r="AR13532">
        <f>IF($AU$2&lt;&gt;5,NA(),IF(D13532=D13531,0,IF(AND(D23033=D13532,D13533=D13532),O13532+O13533+O23033,IF(D13533=D13532,O13533+O13532,O13532))))</f>
        <v/>
      </c>
      <c r="AS13532">
        <f>IF($AU$2&lt;&gt;5,NA(),IF(D13532=D13531,0,IF(AND(D23033=D13532,D13533=D13532),P13532+P13533+P23033,IF(D13533=D13532,P13533+P13532,P13532))))</f>
        <v/>
      </c>
      <c r="AT13532">
        <f>AR13532-AS13532</f>
        <v/>
      </c>
    </row>
    <row r="13533" ht="15.75" customHeight="1" s="121">
      <c r="B13533">
        <f>D13533&amp;Q13533&amp;E13533</f>
        <v/>
      </c>
      <c r="C13533" s="73" t="n"/>
      <c r="D13533" s="73" t="n"/>
      <c r="E13533" s="78" t="n"/>
      <c r="F13533" s="75" t="n"/>
      <c r="G13533" s="73" t="n"/>
      <c r="H13533" s="75" t="n"/>
      <c r="I13533" s="75" t="n"/>
      <c r="J13533" s="75" t="n"/>
      <c r="K13533" s="75" t="n"/>
      <c r="L13533" s="75" t="n"/>
      <c r="M13533" s="75" t="n"/>
      <c r="N13533" s="75" t="n"/>
      <c r="O13533" s="75" t="n"/>
      <c r="P13533" s="75" t="n"/>
      <c r="Q13533" s="79" t="n"/>
      <c r="AR13533">
        <f>IF($AU$2&lt;&gt;5,NA(),IF(D13533=D13532,0,IF(AND(D23034=D13533,D13534=D13533),O13533+O13534+O23034,IF(D13534=D13533,O13534+O13533,O13533))))</f>
        <v/>
      </c>
      <c r="AS13533">
        <f>IF($AU$2&lt;&gt;5,NA(),IF(D13533=D13532,0,IF(AND(D23034=D13533,D13534=D13533),P13533+P13534+P23034,IF(D13534=D13533,P13534+P13533,P13533))))</f>
        <v/>
      </c>
      <c r="AT13533">
        <f>AR13533-AS13533</f>
        <v/>
      </c>
    </row>
    <row r="13534" ht="15.75" customHeight="1" s="121">
      <c r="B13534">
        <f>D13534&amp;Q13534&amp;E13534</f>
        <v/>
      </c>
      <c r="C13534" s="73" t="n"/>
      <c r="D13534" s="73" t="n"/>
      <c r="E13534" s="78" t="n"/>
      <c r="F13534" s="75" t="n"/>
      <c r="G13534" s="73" t="n"/>
      <c r="H13534" s="75" t="n"/>
      <c r="I13534" s="75" t="n"/>
      <c r="J13534" s="75" t="n"/>
      <c r="K13534" s="75" t="n"/>
      <c r="L13534" s="75" t="n"/>
      <c r="M13534" s="75" t="n"/>
      <c r="N13534" s="75" t="n"/>
      <c r="O13534" s="75" t="n"/>
      <c r="P13534" s="75" t="n"/>
      <c r="Q13534" s="79" t="n"/>
      <c r="AR13534">
        <f>IF($AU$2&lt;&gt;5,NA(),IF(D13534=D13533,0,IF(AND(D23035=D13534,D13535=D13534),O13534+O13535+O23035,IF(D13535=D13534,O13535+O13534,O13534))))</f>
        <v/>
      </c>
      <c r="AS13534">
        <f>IF($AU$2&lt;&gt;5,NA(),IF(D13534=D13533,0,IF(AND(D23035=D13534,D13535=D13534),P13534+P13535+P23035,IF(D13535=D13534,P13535+P13534,P13534))))</f>
        <v/>
      </c>
      <c r="AT13534">
        <f>AR13534-AS13534</f>
        <v/>
      </c>
    </row>
    <row r="13535" ht="15.75" customHeight="1" s="121">
      <c r="B13535">
        <f>D13535&amp;Q13535&amp;E13535</f>
        <v/>
      </c>
      <c r="C13535" s="73" t="n"/>
      <c r="D13535" s="73" t="n"/>
      <c r="E13535" s="78" t="n"/>
      <c r="F13535" s="75" t="n"/>
      <c r="G13535" s="73" t="n"/>
      <c r="H13535" s="75" t="n"/>
      <c r="I13535" s="75" t="n"/>
      <c r="J13535" s="75" t="n"/>
      <c r="K13535" s="75" t="n"/>
      <c r="L13535" s="75" t="n"/>
      <c r="M13535" s="75" t="n"/>
      <c r="N13535" s="75" t="n"/>
      <c r="O13535" s="75" t="n"/>
      <c r="P13535" s="75" t="n"/>
      <c r="Q13535" s="79" t="n"/>
      <c r="AR13535">
        <f>IF($AU$2&lt;&gt;5,NA(),IF(D13535=D13534,0,IF(AND(D23036=D13535,D13536=D13535),O13535+O13536+O23036,IF(D13536=D13535,O13536+O13535,O13535))))</f>
        <v/>
      </c>
      <c r="AS13535">
        <f>IF($AU$2&lt;&gt;5,NA(),IF(D13535=D13534,0,IF(AND(D23036=D13535,D13536=D13535),P13535+P13536+P23036,IF(D13536=D13535,P13536+P13535,P13535))))</f>
        <v/>
      </c>
      <c r="AT13535">
        <f>AR13535-AS13535</f>
        <v/>
      </c>
    </row>
    <row r="13536" ht="15.75" customHeight="1" s="121">
      <c r="B13536">
        <f>D13536&amp;Q13536&amp;E13536</f>
        <v/>
      </c>
      <c r="C13536" s="73" t="n"/>
      <c r="D13536" s="73" t="n"/>
      <c r="E13536" s="78" t="n"/>
      <c r="F13536" s="75" t="n"/>
      <c r="G13536" s="73" t="n"/>
      <c r="H13536" s="75" t="n"/>
      <c r="I13536" s="75" t="n"/>
      <c r="J13536" s="75" t="n"/>
      <c r="K13536" s="75" t="n"/>
      <c r="L13536" s="75" t="n"/>
      <c r="M13536" s="75" t="n"/>
      <c r="N13536" s="75" t="n"/>
      <c r="O13536" s="75" t="n"/>
      <c r="P13536" s="75" t="n"/>
      <c r="Q13536" s="79" t="n"/>
      <c r="AR13536">
        <f>IF($AU$2&lt;&gt;5,NA(),IF(D13536=D13535,0,IF(AND(D23037=D13536,D13537=D13536),O13536+O13537+O23037,IF(D13537=D13536,O13537+O13536,O13536))))</f>
        <v/>
      </c>
      <c r="AS13536">
        <f>IF($AU$2&lt;&gt;5,NA(),IF(D13536=D13535,0,IF(AND(D23037=D13536,D13537=D13536),P13536+P13537+P23037,IF(D13537=D13536,P13537+P13536,P13536))))</f>
        <v/>
      </c>
      <c r="AT13536">
        <f>AR13536-AS13536</f>
        <v/>
      </c>
    </row>
    <row r="13537" ht="15.75" customHeight="1" s="121">
      <c r="B13537">
        <f>D13537&amp;Q13537&amp;E13537</f>
        <v/>
      </c>
      <c r="C13537" s="73" t="n"/>
      <c r="D13537" s="73" t="n"/>
      <c r="E13537" s="78" t="n"/>
      <c r="F13537" s="75" t="n"/>
      <c r="G13537" s="73" t="n"/>
      <c r="H13537" s="75" t="n"/>
      <c r="I13537" s="75" t="n"/>
      <c r="J13537" s="75" t="n"/>
      <c r="K13537" s="75" t="n"/>
      <c r="L13537" s="75" t="n"/>
      <c r="M13537" s="75" t="n"/>
      <c r="N13537" s="75" t="n"/>
      <c r="O13537" s="75" t="n"/>
      <c r="P13537" s="75" t="n"/>
      <c r="Q13537" s="79" t="n"/>
      <c r="AR13537">
        <f>IF($AU$2&lt;&gt;5,NA(),IF(D13537=D13536,0,IF(AND(D23038=D13537,D13538=D13537),O13537+O13538+O23038,IF(D13538=D13537,O13538+O13537,O13537))))</f>
        <v/>
      </c>
      <c r="AS13537">
        <f>IF($AU$2&lt;&gt;5,NA(),IF(D13537=D13536,0,IF(AND(D23038=D13537,D13538=D13537),P13537+P13538+P23038,IF(D13538=D13537,P13538+P13537,P13537))))</f>
        <v/>
      </c>
      <c r="AT13537">
        <f>AR13537-AS13537</f>
        <v/>
      </c>
    </row>
    <row r="13538" ht="15.75" customHeight="1" s="121">
      <c r="B13538">
        <f>D13538&amp;Q13538&amp;E13538</f>
        <v/>
      </c>
      <c r="C13538" s="73" t="n"/>
      <c r="D13538" s="73" t="n"/>
      <c r="E13538" s="78" t="n"/>
      <c r="F13538" s="75" t="n"/>
      <c r="G13538" s="73" t="n"/>
      <c r="H13538" s="75" t="n"/>
      <c r="I13538" s="75" t="n"/>
      <c r="J13538" s="75" t="n"/>
      <c r="K13538" s="75" t="n"/>
      <c r="L13538" s="75" t="n"/>
      <c r="M13538" s="75" t="n"/>
      <c r="N13538" s="75" t="n"/>
      <c r="O13538" s="75" t="n"/>
      <c r="P13538" s="75" t="n"/>
      <c r="Q13538" s="79" t="n"/>
      <c r="AR13538">
        <f>IF($AU$2&lt;&gt;5,NA(),IF(D13538=D13537,0,IF(AND(D23039=D13538,D13539=D13538),O13538+O13539+O23039,IF(D13539=D13538,O13539+O13538,O13538))))</f>
        <v/>
      </c>
      <c r="AS13538">
        <f>IF($AU$2&lt;&gt;5,NA(),IF(D13538=D13537,0,IF(AND(D23039=D13538,D13539=D13538),P13538+P13539+P23039,IF(D13539=D13538,P13539+P13538,P13538))))</f>
        <v/>
      </c>
      <c r="AT13538">
        <f>AR13538-AS13538</f>
        <v/>
      </c>
    </row>
    <row r="13539" ht="15.75" customHeight="1" s="121">
      <c r="B13539">
        <f>D13539&amp;Q13539&amp;E13539</f>
        <v/>
      </c>
      <c r="C13539" s="73" t="n"/>
      <c r="D13539" s="73" t="n"/>
      <c r="E13539" s="78" t="n"/>
      <c r="F13539" s="75" t="n"/>
      <c r="G13539" s="73" t="n"/>
      <c r="H13539" s="75" t="n"/>
      <c r="I13539" s="75" t="n"/>
      <c r="J13539" s="75" t="n"/>
      <c r="K13539" s="75" t="n"/>
      <c r="L13539" s="75" t="n"/>
      <c r="M13539" s="75" t="n"/>
      <c r="N13539" s="75" t="n"/>
      <c r="O13539" s="75" t="n"/>
      <c r="P13539" s="75" t="n"/>
      <c r="Q13539" s="79" t="n"/>
      <c r="AR13539">
        <f>IF($AU$2&lt;&gt;5,NA(),IF(D13539=D13538,0,IF(AND(D23040=D13539,D13540=D13539),O13539+O13540+O23040,IF(D13540=D13539,O13540+O13539,O13539))))</f>
        <v/>
      </c>
      <c r="AS13539">
        <f>IF($AU$2&lt;&gt;5,NA(),IF(D13539=D13538,0,IF(AND(D23040=D13539,D13540=D13539),P13539+P13540+P23040,IF(D13540=D13539,P13540+P13539,P13539))))</f>
        <v/>
      </c>
      <c r="AT13539">
        <f>AR13539-AS13539</f>
        <v/>
      </c>
    </row>
    <row r="13540" ht="15.75" customHeight="1" s="121">
      <c r="B13540">
        <f>D13540&amp;Q13540&amp;E13540</f>
        <v/>
      </c>
      <c r="C13540" s="73" t="n"/>
      <c r="D13540" s="73" t="n"/>
      <c r="E13540" s="78" t="n"/>
      <c r="F13540" s="75" t="n"/>
      <c r="G13540" s="73" t="n"/>
      <c r="H13540" s="75" t="n"/>
      <c r="I13540" s="75" t="n"/>
      <c r="J13540" s="75" t="n"/>
      <c r="K13540" s="75" t="n"/>
      <c r="L13540" s="75" t="n"/>
      <c r="M13540" s="75" t="n"/>
      <c r="N13540" s="75" t="n"/>
      <c r="O13540" s="75" t="n"/>
      <c r="P13540" s="75" t="n"/>
      <c r="Q13540" s="79" t="n"/>
      <c r="AR13540">
        <f>IF($AU$2&lt;&gt;5,NA(),IF(D13540=D13539,0,IF(AND(D23041=D13540,D13541=D13540),O13540+O13541+O23041,IF(D13541=D13540,O13541+O13540,O13540))))</f>
        <v/>
      </c>
      <c r="AS13540">
        <f>IF($AU$2&lt;&gt;5,NA(),IF(D13540=D13539,0,IF(AND(D23041=D13540,D13541=D13540),P13540+P13541+P23041,IF(D13541=D13540,P13541+P13540,P13540))))</f>
        <v/>
      </c>
      <c r="AT13540">
        <f>AR13540-AS13540</f>
        <v/>
      </c>
    </row>
    <row r="13541" ht="15.75" customHeight="1" s="121">
      <c r="B13541">
        <f>D13541&amp;Q13541&amp;E13541</f>
        <v/>
      </c>
      <c r="C13541" s="73" t="n"/>
      <c r="D13541" s="73" t="n"/>
      <c r="E13541" s="78" t="n"/>
      <c r="F13541" s="75" t="n"/>
      <c r="G13541" s="73" t="n"/>
      <c r="H13541" s="75" t="n"/>
      <c r="I13541" s="75" t="n"/>
      <c r="J13541" s="75" t="n"/>
      <c r="K13541" s="75" t="n"/>
      <c r="L13541" s="75" t="n"/>
      <c r="M13541" s="75" t="n"/>
      <c r="N13541" s="75" t="n"/>
      <c r="O13541" s="75" t="n"/>
      <c r="P13541" s="75" t="n"/>
      <c r="Q13541" s="79" t="n"/>
      <c r="AR13541">
        <f>IF($AU$2&lt;&gt;5,NA(),IF(D13541=D13540,0,IF(AND(D23042=D13541,D13542=D13541),O13541+O13542+O23042,IF(D13542=D13541,O13542+O13541,O13541))))</f>
        <v/>
      </c>
      <c r="AS13541">
        <f>IF($AU$2&lt;&gt;5,NA(),IF(D13541=D13540,0,IF(AND(D23042=D13541,D13542=D13541),P13541+P13542+P23042,IF(D13542=D13541,P13542+P13541,P13541))))</f>
        <v/>
      </c>
      <c r="AT13541">
        <f>AR13541-AS13541</f>
        <v/>
      </c>
    </row>
    <row r="13542" ht="15.75" customHeight="1" s="121">
      <c r="B13542">
        <f>D13542&amp;Q13542&amp;E13542</f>
        <v/>
      </c>
      <c r="C13542" s="73" t="n"/>
      <c r="D13542" s="73" t="n"/>
      <c r="E13542" s="78" t="n"/>
      <c r="F13542" s="75" t="n"/>
      <c r="G13542" s="73" t="n"/>
      <c r="H13542" s="75" t="n"/>
      <c r="I13542" s="75" t="n"/>
      <c r="J13542" s="75" t="n"/>
      <c r="K13542" s="75" t="n"/>
      <c r="L13542" s="75" t="n"/>
      <c r="M13542" s="75" t="n"/>
      <c r="N13542" s="75" t="n"/>
      <c r="O13542" s="75" t="n"/>
      <c r="P13542" s="75" t="n"/>
      <c r="Q13542" s="79" t="n"/>
      <c r="AR13542">
        <f>IF($AU$2&lt;&gt;5,NA(),IF(D13542=D13541,0,IF(AND(D23043=D13542,D13543=D13542),O13542+O13543+O23043,IF(D13543=D13542,O13543+O13542,O13542))))</f>
        <v/>
      </c>
      <c r="AS13542">
        <f>IF($AU$2&lt;&gt;5,NA(),IF(D13542=D13541,0,IF(AND(D23043=D13542,D13543=D13542),P13542+P13543+P23043,IF(D13543=D13542,P13543+P13542,P13542))))</f>
        <v/>
      </c>
      <c r="AT13542">
        <f>AR13542-AS13542</f>
        <v/>
      </c>
    </row>
    <row r="13543" ht="15.75" customHeight="1" s="121">
      <c r="B13543">
        <f>D13543&amp;Q13543&amp;E13543</f>
        <v/>
      </c>
      <c r="C13543" s="73" t="n"/>
      <c r="D13543" s="73" t="n"/>
      <c r="E13543" s="78" t="n"/>
      <c r="F13543" s="75" t="n"/>
      <c r="G13543" s="73" t="n"/>
      <c r="H13543" s="75" t="n"/>
      <c r="I13543" s="75" t="n"/>
      <c r="J13543" s="75" t="n"/>
      <c r="K13543" s="75" t="n"/>
      <c r="L13543" s="75" t="n"/>
      <c r="M13543" s="75" t="n"/>
      <c r="N13543" s="75" t="n"/>
      <c r="O13543" s="75" t="n"/>
      <c r="P13543" s="75" t="n"/>
      <c r="Q13543" s="79" t="n"/>
      <c r="AR13543">
        <f>IF($AU$2&lt;&gt;5,NA(),IF(D13543=D13542,0,IF(AND(D23044=D13543,D13544=D13543),O13543+O13544+O23044,IF(D13544=D13543,O13544+O13543,O13543))))</f>
        <v/>
      </c>
      <c r="AS13543">
        <f>IF($AU$2&lt;&gt;5,NA(),IF(D13543=D13542,0,IF(AND(D23044=D13543,D13544=D13543),P13543+P13544+P23044,IF(D13544=D13543,P13544+P13543,P13543))))</f>
        <v/>
      </c>
      <c r="AT13543">
        <f>AR13543-AS13543</f>
        <v/>
      </c>
    </row>
    <row r="13544" ht="15.75" customHeight="1" s="121">
      <c r="B13544">
        <f>D13544&amp;Q13544&amp;E13544</f>
        <v/>
      </c>
      <c r="C13544" s="73" t="n"/>
      <c r="D13544" s="73" t="n"/>
      <c r="E13544" s="78" t="n"/>
      <c r="F13544" s="75" t="n"/>
      <c r="G13544" s="73" t="n"/>
      <c r="H13544" s="75" t="n"/>
      <c r="I13544" s="75" t="n"/>
      <c r="J13544" s="75" t="n"/>
      <c r="K13544" s="75" t="n"/>
      <c r="L13544" s="75" t="n"/>
      <c r="M13544" s="75" t="n"/>
      <c r="N13544" s="75" t="n"/>
      <c r="O13544" s="75" t="n"/>
      <c r="P13544" s="75" t="n"/>
      <c r="Q13544" s="79" t="n"/>
      <c r="AR13544">
        <f>IF($AU$2&lt;&gt;5,NA(),IF(D13544=D13543,0,IF(AND(D23045=D13544,D13545=D13544),O13544+O13545+O23045,IF(D13545=D13544,O13545+O13544,O13544))))</f>
        <v/>
      </c>
      <c r="AS13544">
        <f>IF($AU$2&lt;&gt;5,NA(),IF(D13544=D13543,0,IF(AND(D23045=D13544,D13545=D13544),P13544+P13545+P23045,IF(D13545=D13544,P13545+P13544,P13544))))</f>
        <v/>
      </c>
      <c r="AT13544">
        <f>AR13544-AS13544</f>
        <v/>
      </c>
    </row>
    <row r="13545" ht="15.75" customHeight="1" s="121">
      <c r="B13545">
        <f>D13545&amp;Q13545&amp;E13545</f>
        <v/>
      </c>
      <c r="C13545" s="73" t="n"/>
      <c r="D13545" s="73" t="n"/>
      <c r="E13545" s="78" t="n"/>
      <c r="F13545" s="75" t="n"/>
      <c r="G13545" s="73" t="n"/>
      <c r="H13545" s="75" t="n"/>
      <c r="I13545" s="75" t="n"/>
      <c r="J13545" s="75" t="n"/>
      <c r="K13545" s="75" t="n"/>
      <c r="L13545" s="75" t="n"/>
      <c r="M13545" s="75" t="n"/>
      <c r="N13545" s="75" t="n"/>
      <c r="O13545" s="75" t="n"/>
      <c r="P13545" s="75" t="n"/>
      <c r="Q13545" s="79" t="n"/>
      <c r="AR13545">
        <f>IF($AU$2&lt;&gt;5,NA(),IF(D13545=D13544,0,IF(AND(D23046=D13545,D13546=D13545),O13545+O13546+O23046,IF(D13546=D13545,O13546+O13545,O13545))))</f>
        <v/>
      </c>
      <c r="AS13545">
        <f>IF($AU$2&lt;&gt;5,NA(),IF(D13545=D13544,0,IF(AND(D23046=D13545,D13546=D13545),P13545+P13546+P23046,IF(D13546=D13545,P13546+P13545,P13545))))</f>
        <v/>
      </c>
      <c r="AT13545">
        <f>AR13545-AS13545</f>
        <v/>
      </c>
    </row>
    <row r="13546" ht="15.75" customHeight="1" s="121">
      <c r="B13546">
        <f>D13546&amp;Q13546&amp;E13546</f>
        <v/>
      </c>
      <c r="C13546" s="73" t="n"/>
      <c r="D13546" s="73" t="n"/>
      <c r="E13546" s="78" t="n"/>
      <c r="F13546" s="75" t="n"/>
      <c r="G13546" s="73" t="n"/>
      <c r="H13546" s="75" t="n"/>
      <c r="I13546" s="75" t="n"/>
      <c r="J13546" s="75" t="n"/>
      <c r="K13546" s="75" t="n"/>
      <c r="L13546" s="75" t="n"/>
      <c r="M13546" s="75" t="n"/>
      <c r="N13546" s="75" t="n"/>
      <c r="O13546" s="75" t="n"/>
      <c r="P13546" s="75" t="n"/>
      <c r="Q13546" s="79" t="n"/>
      <c r="AR13546">
        <f>IF($AU$2&lt;&gt;5,NA(),IF(D13546=D13545,0,IF(AND(D23047=D13546,D13547=D13546),O13546+O13547+O23047,IF(D13547=D13546,O13547+O13546,O13546))))</f>
        <v/>
      </c>
      <c r="AS13546">
        <f>IF($AU$2&lt;&gt;5,NA(),IF(D13546=D13545,0,IF(AND(D23047=D13546,D13547=D13546),P13546+P13547+P23047,IF(D13547=D13546,P13547+P13546,P13546))))</f>
        <v/>
      </c>
      <c r="AT13546">
        <f>AR13546-AS13546</f>
        <v/>
      </c>
    </row>
    <row r="13547" ht="15.75" customHeight="1" s="121">
      <c r="B13547">
        <f>D13547&amp;Q13547&amp;E13547</f>
        <v/>
      </c>
      <c r="C13547" s="73" t="n"/>
      <c r="D13547" s="73" t="n"/>
      <c r="E13547" s="78" t="n"/>
      <c r="F13547" s="75" t="n"/>
      <c r="G13547" s="73" t="n"/>
      <c r="H13547" s="75" t="n"/>
      <c r="I13547" s="75" t="n"/>
      <c r="J13547" s="75" t="n"/>
      <c r="K13547" s="75" t="n"/>
      <c r="L13547" s="75" t="n"/>
      <c r="M13547" s="75" t="n"/>
      <c r="N13547" s="75" t="n"/>
      <c r="O13547" s="75" t="n"/>
      <c r="P13547" s="75" t="n"/>
      <c r="Q13547" s="79" t="n"/>
      <c r="AR13547">
        <f>IF($AU$2&lt;&gt;5,NA(),IF(D13547=D13546,0,IF(AND(D23048=D13547,D13548=D13547),O13547+O13548+O23048,IF(D13548=D13547,O13548+O13547,O13547))))</f>
        <v/>
      </c>
      <c r="AS13547">
        <f>IF($AU$2&lt;&gt;5,NA(),IF(D13547=D13546,0,IF(AND(D23048=D13547,D13548=D13547),P13547+P13548+P23048,IF(D13548=D13547,P13548+P13547,P13547))))</f>
        <v/>
      </c>
      <c r="AT13547">
        <f>AR13547-AS13547</f>
        <v/>
      </c>
    </row>
    <row r="13548" ht="15.75" customHeight="1" s="121">
      <c r="B13548">
        <f>D13548&amp;Q13548&amp;E13548</f>
        <v/>
      </c>
      <c r="C13548" s="73" t="n"/>
      <c r="D13548" s="73" t="n"/>
      <c r="E13548" s="78" t="n"/>
      <c r="F13548" s="75" t="n"/>
      <c r="G13548" s="73" t="n"/>
      <c r="H13548" s="75" t="n"/>
      <c r="I13548" s="75" t="n"/>
      <c r="J13548" s="75" t="n"/>
      <c r="K13548" s="75" t="n"/>
      <c r="L13548" s="75" t="n"/>
      <c r="M13548" s="75" t="n"/>
      <c r="N13548" s="75" t="n"/>
      <c r="O13548" s="75" t="n"/>
      <c r="P13548" s="75" t="n"/>
      <c r="Q13548" s="79" t="n"/>
      <c r="AR13548">
        <f>IF($AU$2&lt;&gt;5,NA(),IF(D13548=D13547,0,IF(AND(D23049=D13548,D13549=D13548),O13548+O13549+O23049,IF(D13549=D13548,O13549+O13548,O13548))))</f>
        <v/>
      </c>
      <c r="AS13548">
        <f>IF($AU$2&lt;&gt;5,NA(),IF(D13548=D13547,0,IF(AND(D23049=D13548,D13549=D13548),P13548+P13549+P23049,IF(D13549=D13548,P13549+P13548,P13548))))</f>
        <v/>
      </c>
      <c r="AT13548">
        <f>AR13548-AS13548</f>
        <v/>
      </c>
    </row>
    <row r="13549" ht="15.75" customHeight="1" s="121">
      <c r="B13549">
        <f>D13549&amp;Q13549&amp;E13549</f>
        <v/>
      </c>
      <c r="C13549" s="73" t="n"/>
      <c r="D13549" s="73" t="n"/>
      <c r="E13549" s="78" t="n"/>
      <c r="F13549" s="75" t="n"/>
      <c r="G13549" s="73" t="n"/>
      <c r="H13549" s="75" t="n"/>
      <c r="I13549" s="75" t="n"/>
      <c r="J13549" s="75" t="n"/>
      <c r="K13549" s="75" t="n"/>
      <c r="L13549" s="75" t="n"/>
      <c r="M13549" s="75" t="n"/>
      <c r="N13549" s="75" t="n"/>
      <c r="O13549" s="75" t="n"/>
      <c r="P13549" s="75" t="n"/>
      <c r="Q13549" s="79" t="n"/>
      <c r="AR13549">
        <f>IF($AU$2&lt;&gt;5,NA(),IF(D13549=D13548,0,IF(AND(D23050=D13549,D13550=D13549),O13549+O13550+O23050,IF(D13550=D13549,O13550+O13549,O13549))))</f>
        <v/>
      </c>
      <c r="AS13549">
        <f>IF($AU$2&lt;&gt;5,NA(),IF(D13549=D13548,0,IF(AND(D23050=D13549,D13550=D13549),P13549+P13550+P23050,IF(D13550=D13549,P13550+P13549,P13549))))</f>
        <v/>
      </c>
      <c r="AT13549">
        <f>AR13549-AS13549</f>
        <v/>
      </c>
    </row>
    <row r="13550" ht="15.75" customHeight="1" s="121">
      <c r="B13550">
        <f>D13550&amp;Q13550&amp;E13550</f>
        <v/>
      </c>
      <c r="C13550" s="73" t="n"/>
      <c r="D13550" s="73" t="n"/>
      <c r="E13550" s="78" t="n"/>
      <c r="F13550" s="75" t="n"/>
      <c r="G13550" s="73" t="n"/>
      <c r="H13550" s="75" t="n"/>
      <c r="I13550" s="75" t="n"/>
      <c r="J13550" s="75" t="n"/>
      <c r="K13550" s="75" t="n"/>
      <c r="L13550" s="75" t="n"/>
      <c r="M13550" s="75" t="n"/>
      <c r="N13550" s="75" t="n"/>
      <c r="O13550" s="75" t="n"/>
      <c r="P13550" s="75" t="n"/>
      <c r="Q13550" s="79" t="n"/>
      <c r="AR13550">
        <f>IF($AU$2&lt;&gt;5,NA(),IF(D13550=D13549,0,IF(AND(D23051=D13550,D13551=D13550),O13550+O13551+O23051,IF(D13551=D13550,O13551+O13550,O13550))))</f>
        <v/>
      </c>
      <c r="AS13550">
        <f>IF($AU$2&lt;&gt;5,NA(),IF(D13550=D13549,0,IF(AND(D23051=D13550,D13551=D13550),P13550+P13551+P23051,IF(D13551=D13550,P13551+P13550,P13550))))</f>
        <v/>
      </c>
      <c r="AT13550">
        <f>AR13550-AS13550</f>
        <v/>
      </c>
    </row>
    <row r="13551" ht="15.75" customHeight="1" s="121">
      <c r="B13551">
        <f>D13551&amp;Q13551&amp;E13551</f>
        <v/>
      </c>
      <c r="C13551" s="73" t="n"/>
      <c r="D13551" s="73" t="n"/>
      <c r="E13551" s="78" t="n"/>
      <c r="F13551" s="75" t="n"/>
      <c r="G13551" s="73" t="n"/>
      <c r="H13551" s="75" t="n"/>
      <c r="I13551" s="75" t="n"/>
      <c r="J13551" s="75" t="n"/>
      <c r="K13551" s="75" t="n"/>
      <c r="L13551" s="75" t="n"/>
      <c r="M13551" s="75" t="n"/>
      <c r="N13551" s="75" t="n"/>
      <c r="O13551" s="75" t="n"/>
      <c r="P13551" s="75" t="n"/>
      <c r="Q13551" s="79" t="n"/>
      <c r="AR13551">
        <f>IF($AU$2&lt;&gt;5,NA(),IF(D13551=D13550,0,IF(AND(D23052=D13551,D13552=D13551),O13551+O13552+O23052,IF(D13552=D13551,O13552+O13551,O13551))))</f>
        <v/>
      </c>
      <c r="AS13551">
        <f>IF($AU$2&lt;&gt;5,NA(),IF(D13551=D13550,0,IF(AND(D23052=D13551,D13552=D13551),P13551+P13552+P23052,IF(D13552=D13551,P13552+P13551,P13551))))</f>
        <v/>
      </c>
      <c r="AT13551">
        <f>AR13551-AS13551</f>
        <v/>
      </c>
    </row>
    <row r="13552" ht="15.75" customHeight="1" s="121">
      <c r="B13552">
        <f>D13552&amp;Q13552&amp;E13552</f>
        <v/>
      </c>
      <c r="C13552" s="73" t="n"/>
      <c r="D13552" s="73" t="n"/>
      <c r="E13552" s="78" t="n"/>
      <c r="F13552" s="75" t="n"/>
      <c r="G13552" s="73" t="n"/>
      <c r="H13552" s="75" t="n"/>
      <c r="I13552" s="75" t="n"/>
      <c r="J13552" s="75" t="n"/>
      <c r="K13552" s="75" t="n"/>
      <c r="L13552" s="75" t="n"/>
      <c r="M13552" s="75" t="n"/>
      <c r="N13552" s="75" t="n"/>
      <c r="O13552" s="75" t="n"/>
      <c r="P13552" s="75" t="n"/>
      <c r="Q13552" s="79" t="n"/>
      <c r="AR13552">
        <f>IF($AU$2&lt;&gt;5,NA(),IF(D13552=D13551,0,IF(AND(D23053=D13552,D13553=D13552),O13552+O13553+O23053,IF(D13553=D13552,O13553+O13552,O13552))))</f>
        <v/>
      </c>
      <c r="AS13552">
        <f>IF($AU$2&lt;&gt;5,NA(),IF(D13552=D13551,0,IF(AND(D23053=D13552,D13553=D13552),P13552+P13553+P23053,IF(D13553=D13552,P13553+P13552,P13552))))</f>
        <v/>
      </c>
      <c r="AT13552">
        <f>AR13552-AS13552</f>
        <v/>
      </c>
    </row>
    <row r="13553" ht="15.75" customHeight="1" s="121">
      <c r="B13553">
        <f>D13553&amp;Q13553&amp;E13553</f>
        <v/>
      </c>
      <c r="C13553" s="73" t="n"/>
      <c r="D13553" s="73" t="n"/>
      <c r="E13553" s="78" t="n"/>
      <c r="F13553" s="75" t="n"/>
      <c r="G13553" s="73" t="n"/>
      <c r="H13553" s="75" t="n"/>
      <c r="I13553" s="75" t="n"/>
      <c r="J13553" s="75" t="n"/>
      <c r="K13553" s="75" t="n"/>
      <c r="L13553" s="75" t="n"/>
      <c r="M13553" s="75" t="n"/>
      <c r="N13553" s="75" t="n"/>
      <c r="O13553" s="75" t="n"/>
      <c r="P13553" s="75" t="n"/>
      <c r="Q13553" s="79" t="n"/>
      <c r="AR13553">
        <f>IF($AU$2&lt;&gt;5,NA(),IF(D13553=D13552,0,IF(AND(D23054=D13553,D13554=D13553),O13553+O13554+O23054,IF(D13554=D13553,O13554+O13553,O13553))))</f>
        <v/>
      </c>
      <c r="AS13553">
        <f>IF($AU$2&lt;&gt;5,NA(),IF(D13553=D13552,0,IF(AND(D23054=D13553,D13554=D13553),P13553+P13554+P23054,IF(D13554=D13553,P13554+P13553,P13553))))</f>
        <v/>
      </c>
      <c r="AT13553">
        <f>AR13553-AS13553</f>
        <v/>
      </c>
    </row>
    <row r="13554" ht="15.75" customHeight="1" s="121">
      <c r="B13554">
        <f>D13554&amp;Q13554&amp;E13554</f>
        <v/>
      </c>
      <c r="C13554" s="73" t="n"/>
      <c r="D13554" s="73" t="n"/>
      <c r="E13554" s="78" t="n"/>
      <c r="F13554" s="75" t="n"/>
      <c r="G13554" s="73" t="n"/>
      <c r="H13554" s="75" t="n"/>
      <c r="I13554" s="75" t="n"/>
      <c r="J13554" s="75" t="n"/>
      <c r="K13554" s="75" t="n"/>
      <c r="L13554" s="75" t="n"/>
      <c r="M13554" s="75" t="n"/>
      <c r="N13554" s="75" t="n"/>
      <c r="O13554" s="75" t="n"/>
      <c r="P13554" s="75" t="n"/>
      <c r="Q13554" s="79" t="n"/>
      <c r="AR13554">
        <f>IF($AU$2&lt;&gt;5,NA(),IF(D13554=D13553,0,IF(AND(D23055=D13554,D13555=D13554),O13554+O13555+O23055,IF(D13555=D13554,O13555+O13554,O13554))))</f>
        <v/>
      </c>
      <c r="AS13554">
        <f>IF($AU$2&lt;&gt;5,NA(),IF(D13554=D13553,0,IF(AND(D23055=D13554,D13555=D13554),P13554+P13555+P23055,IF(D13555=D13554,P13555+P13554,P13554))))</f>
        <v/>
      </c>
      <c r="AT13554">
        <f>AR13554-AS13554</f>
        <v/>
      </c>
    </row>
    <row r="13555" ht="15.75" customHeight="1" s="121">
      <c r="B13555">
        <f>D13555&amp;Q13555&amp;E13555</f>
        <v/>
      </c>
      <c r="C13555" s="73" t="n"/>
      <c r="D13555" s="73" t="n"/>
      <c r="E13555" s="78" t="n"/>
      <c r="F13555" s="75" t="n"/>
      <c r="G13555" s="73" t="n"/>
      <c r="H13555" s="75" t="n"/>
      <c r="I13555" s="75" t="n"/>
      <c r="J13555" s="75" t="n"/>
      <c r="K13555" s="75" t="n"/>
      <c r="L13555" s="75" t="n"/>
      <c r="M13555" s="75" t="n"/>
      <c r="N13555" s="75" t="n"/>
      <c r="O13555" s="75" t="n"/>
      <c r="P13555" s="75" t="n"/>
      <c r="Q13555" s="79" t="n"/>
      <c r="AR13555">
        <f>IF($AU$2&lt;&gt;5,NA(),IF(D13555=D13554,0,IF(AND(D23056=D13555,D13556=D13555),O13555+O13556+O23056,IF(D13556=D13555,O13556+O13555,O13555))))</f>
        <v/>
      </c>
      <c r="AS13555">
        <f>IF($AU$2&lt;&gt;5,NA(),IF(D13555=D13554,0,IF(AND(D23056=D13555,D13556=D13555),P13555+P13556+P23056,IF(D13556=D13555,P13556+P13555,P13555))))</f>
        <v/>
      </c>
      <c r="AT13555">
        <f>AR13555-AS13555</f>
        <v/>
      </c>
    </row>
    <row r="13556" ht="15.75" customHeight="1" s="121">
      <c r="B13556">
        <f>D13556&amp;Q13556&amp;E13556</f>
        <v/>
      </c>
      <c r="C13556" s="73" t="n"/>
      <c r="D13556" s="73" t="n"/>
      <c r="E13556" s="78" t="n"/>
      <c r="F13556" s="75" t="n"/>
      <c r="G13556" s="73" t="n"/>
      <c r="H13556" s="75" t="n"/>
      <c r="I13556" s="75" t="n"/>
      <c r="J13556" s="75" t="n"/>
      <c r="K13556" s="75" t="n"/>
      <c r="L13556" s="75" t="n"/>
      <c r="M13556" s="75" t="n"/>
      <c r="N13556" s="75" t="n"/>
      <c r="O13556" s="75" t="n"/>
      <c r="P13556" s="75" t="n"/>
      <c r="Q13556" s="79" t="n"/>
      <c r="AR13556">
        <f>IF($AU$2&lt;&gt;5,NA(),IF(D13556=D13555,0,IF(AND(D23057=D13556,D13557=D13556),O13556+O13557+O23057,IF(D13557=D13556,O13557+O13556,O13556))))</f>
        <v/>
      </c>
      <c r="AS13556">
        <f>IF($AU$2&lt;&gt;5,NA(),IF(D13556=D13555,0,IF(AND(D23057=D13556,D13557=D13556),P13556+P13557+P23057,IF(D13557=D13556,P13557+P13556,P13556))))</f>
        <v/>
      </c>
      <c r="AT13556">
        <f>AR13556-AS13556</f>
        <v/>
      </c>
    </row>
    <row r="13557" ht="15.75" customHeight="1" s="121">
      <c r="B13557">
        <f>D13557&amp;Q13557&amp;E13557</f>
        <v/>
      </c>
      <c r="C13557" s="73" t="n"/>
      <c r="D13557" s="73" t="n"/>
      <c r="E13557" s="78" t="n"/>
      <c r="F13557" s="75" t="n"/>
      <c r="G13557" s="73" t="n"/>
      <c r="H13557" s="75" t="n"/>
      <c r="I13557" s="75" t="n"/>
      <c r="J13557" s="75" t="n"/>
      <c r="K13557" s="75" t="n"/>
      <c r="L13557" s="75" t="n"/>
      <c r="M13557" s="75" t="n"/>
      <c r="N13557" s="75" t="n"/>
      <c r="O13557" s="75" t="n"/>
      <c r="P13557" s="75" t="n"/>
      <c r="Q13557" s="79" t="n"/>
      <c r="AR13557">
        <f>IF($AU$2&lt;&gt;5,NA(),IF(D13557=D13556,0,IF(AND(D23058=D13557,D13558=D13557),O13557+O13558+O23058,IF(D13558=D13557,O13558+O13557,O13557))))</f>
        <v/>
      </c>
      <c r="AS13557">
        <f>IF($AU$2&lt;&gt;5,NA(),IF(D13557=D13556,0,IF(AND(D23058=D13557,D13558=D13557),P13557+P13558+P23058,IF(D13558=D13557,P13558+P13557,P13557))))</f>
        <v/>
      </c>
      <c r="AT13557">
        <f>AR13557-AS13557</f>
        <v/>
      </c>
    </row>
    <row r="13558" ht="15.75" customHeight="1" s="121">
      <c r="B13558">
        <f>D13558&amp;Q13558&amp;E13558</f>
        <v/>
      </c>
      <c r="C13558" s="73" t="n"/>
      <c r="D13558" s="73" t="n"/>
      <c r="E13558" s="78" t="n"/>
      <c r="F13558" s="75" t="n"/>
      <c r="G13558" s="73" t="n"/>
      <c r="H13558" s="75" t="n"/>
      <c r="I13558" s="75" t="n"/>
      <c r="J13558" s="75" t="n"/>
      <c r="K13558" s="75" t="n"/>
      <c r="L13558" s="75" t="n"/>
      <c r="M13558" s="75" t="n"/>
      <c r="N13558" s="75" t="n"/>
      <c r="O13558" s="75" t="n"/>
      <c r="P13558" s="75" t="n"/>
      <c r="Q13558" s="79" t="n"/>
      <c r="AR13558">
        <f>IF($AU$2&lt;&gt;5,NA(),IF(D13558=D13557,0,IF(AND(D23059=D13558,D13559=D13558),O13558+O13559+O23059,IF(D13559=D13558,O13559+O13558,O13558))))</f>
        <v/>
      </c>
      <c r="AS13558">
        <f>IF($AU$2&lt;&gt;5,NA(),IF(D13558=D13557,0,IF(AND(D23059=D13558,D13559=D13558),P13558+P13559+P23059,IF(D13559=D13558,P13559+P13558,P13558))))</f>
        <v/>
      </c>
      <c r="AT13558">
        <f>AR13558-AS13558</f>
        <v/>
      </c>
    </row>
    <row r="13559" ht="15.75" customHeight="1" s="121">
      <c r="B13559">
        <f>D13559&amp;Q13559&amp;E13559</f>
        <v/>
      </c>
      <c r="C13559" s="73" t="n"/>
      <c r="D13559" s="73" t="n"/>
      <c r="E13559" s="78" t="n"/>
      <c r="F13559" s="75" t="n"/>
      <c r="G13559" s="73" t="n"/>
      <c r="H13559" s="75" t="n"/>
      <c r="I13559" s="75" t="n"/>
      <c r="J13559" s="75" t="n"/>
      <c r="K13559" s="75" t="n"/>
      <c r="L13559" s="75" t="n"/>
      <c r="M13559" s="75" t="n"/>
      <c r="N13559" s="75" t="n"/>
      <c r="O13559" s="75" t="n"/>
      <c r="P13559" s="75" t="n"/>
      <c r="Q13559" s="79" t="n"/>
      <c r="AR13559">
        <f>IF($AU$2&lt;&gt;5,NA(),IF(D13559=D13558,0,IF(AND(D23060=D13559,D13560=D13559),O13559+O13560+O23060,IF(D13560=D13559,O13560+O13559,O13559))))</f>
        <v/>
      </c>
      <c r="AS13559">
        <f>IF($AU$2&lt;&gt;5,NA(),IF(D13559=D13558,0,IF(AND(D23060=D13559,D13560=D13559),P13559+P13560+P23060,IF(D13560=D13559,P13560+P13559,P13559))))</f>
        <v/>
      </c>
      <c r="AT13559">
        <f>AR13559-AS13559</f>
        <v/>
      </c>
    </row>
    <row r="13560" ht="15.75" customHeight="1" s="121">
      <c r="B13560">
        <f>D13560&amp;Q13560&amp;E13560</f>
        <v/>
      </c>
      <c r="C13560" s="73" t="n"/>
      <c r="D13560" s="73" t="n"/>
      <c r="E13560" s="78" t="n"/>
      <c r="F13560" s="75" t="n"/>
      <c r="G13560" s="73" t="n"/>
      <c r="H13560" s="75" t="n"/>
      <c r="I13560" s="75" t="n"/>
      <c r="J13560" s="75" t="n"/>
      <c r="K13560" s="75" t="n"/>
      <c r="L13560" s="75" t="n"/>
      <c r="M13560" s="75" t="n"/>
      <c r="N13560" s="75" t="n"/>
      <c r="O13560" s="75" t="n"/>
      <c r="P13560" s="75" t="n"/>
      <c r="Q13560" s="79" t="n"/>
      <c r="AR13560">
        <f>IF($AU$2&lt;&gt;5,NA(),IF(D13560=D13559,0,IF(AND(D23061=D13560,D13561=D13560),O13560+O13561+O23061,IF(D13561=D13560,O13561+O13560,O13560))))</f>
        <v/>
      </c>
      <c r="AS13560">
        <f>IF($AU$2&lt;&gt;5,NA(),IF(D13560=D13559,0,IF(AND(D23061=D13560,D13561=D13560),P13560+P13561+P23061,IF(D13561=D13560,P13561+P13560,P13560))))</f>
        <v/>
      </c>
      <c r="AT13560">
        <f>AR13560-AS13560</f>
        <v/>
      </c>
    </row>
    <row r="13561" ht="15.75" customHeight="1" s="121">
      <c r="B13561">
        <f>D13561&amp;Q13561&amp;E13561</f>
        <v/>
      </c>
      <c r="C13561" s="73" t="n"/>
      <c r="D13561" s="73" t="n"/>
      <c r="E13561" s="78" t="n"/>
      <c r="F13561" s="75" t="n"/>
      <c r="G13561" s="73" t="n"/>
      <c r="H13561" s="75" t="n"/>
      <c r="I13561" s="75" t="n"/>
      <c r="J13561" s="75" t="n"/>
      <c r="K13561" s="75" t="n"/>
      <c r="L13561" s="75" t="n"/>
      <c r="M13561" s="75" t="n"/>
      <c r="N13561" s="75" t="n"/>
      <c r="O13561" s="75" t="n"/>
      <c r="P13561" s="75" t="n"/>
      <c r="Q13561" s="79" t="n"/>
      <c r="AR13561">
        <f>IF($AU$2&lt;&gt;5,NA(),IF(D13561=D13560,0,IF(AND(D23062=D13561,D13562=D13561),O13561+O13562+O23062,IF(D13562=D13561,O13562+O13561,O13561))))</f>
        <v/>
      </c>
      <c r="AS13561">
        <f>IF($AU$2&lt;&gt;5,NA(),IF(D13561=D13560,0,IF(AND(D23062=D13561,D13562=D13561),P13561+P13562+P23062,IF(D13562=D13561,P13562+P13561,P13561))))</f>
        <v/>
      </c>
      <c r="AT13561">
        <f>AR13561-AS13561</f>
        <v/>
      </c>
    </row>
    <row r="13562" ht="15.75" customHeight="1" s="121">
      <c r="B13562">
        <f>D13562&amp;Q13562&amp;E13562</f>
        <v/>
      </c>
      <c r="C13562" s="73" t="n"/>
      <c r="D13562" s="73" t="n"/>
      <c r="E13562" s="78" t="n"/>
      <c r="F13562" s="75" t="n"/>
      <c r="G13562" s="73" t="n"/>
      <c r="H13562" s="75" t="n"/>
      <c r="I13562" s="75" t="n"/>
      <c r="J13562" s="75" t="n"/>
      <c r="K13562" s="75" t="n"/>
      <c r="L13562" s="75" t="n"/>
      <c r="M13562" s="75" t="n"/>
      <c r="N13562" s="75" t="n"/>
      <c r="O13562" s="75" t="n"/>
      <c r="P13562" s="75" t="n"/>
      <c r="Q13562" s="79" t="n"/>
      <c r="AR13562">
        <f>IF($AU$2&lt;&gt;5,NA(),IF(D13562=D13561,0,IF(AND(D23063=D13562,D13563=D13562),O13562+O13563+O23063,IF(D13563=D13562,O13563+O13562,O13562))))</f>
        <v/>
      </c>
      <c r="AS13562">
        <f>IF($AU$2&lt;&gt;5,NA(),IF(D13562=D13561,0,IF(AND(D23063=D13562,D13563=D13562),P13562+P13563+P23063,IF(D13563=D13562,P13563+P13562,P13562))))</f>
        <v/>
      </c>
      <c r="AT13562">
        <f>AR13562-AS13562</f>
        <v/>
      </c>
    </row>
    <row r="13563" ht="15.75" customHeight="1" s="121">
      <c r="B13563">
        <f>D13563&amp;Q13563&amp;E13563</f>
        <v/>
      </c>
      <c r="C13563" s="73" t="n"/>
      <c r="D13563" s="73" t="n"/>
      <c r="E13563" s="78" t="n"/>
      <c r="F13563" s="75" t="n"/>
      <c r="G13563" s="73" t="n"/>
      <c r="H13563" s="75" t="n"/>
      <c r="I13563" s="75" t="n"/>
      <c r="J13563" s="75" t="n"/>
      <c r="K13563" s="75" t="n"/>
      <c r="L13563" s="75" t="n"/>
      <c r="M13563" s="75" t="n"/>
      <c r="N13563" s="75" t="n"/>
      <c r="O13563" s="75" t="n"/>
      <c r="P13563" s="75" t="n"/>
      <c r="Q13563" s="79" t="n"/>
      <c r="AR13563">
        <f>IF($AU$2&lt;&gt;5,NA(),IF(D13563=D13562,0,IF(AND(D23064=D13563,D13564=D13563),O13563+O13564+O23064,IF(D13564=D13563,O13564+O13563,O13563))))</f>
        <v/>
      </c>
      <c r="AS13563">
        <f>IF($AU$2&lt;&gt;5,NA(),IF(D13563=D13562,0,IF(AND(D23064=D13563,D13564=D13563),P13563+P13564+P23064,IF(D13564=D13563,P13564+P13563,P13563))))</f>
        <v/>
      </c>
      <c r="AT13563">
        <f>AR13563-AS13563</f>
        <v/>
      </c>
    </row>
    <row r="13564" ht="15.75" customHeight="1" s="121">
      <c r="B13564">
        <f>D13564&amp;Q13564&amp;E13564</f>
        <v/>
      </c>
      <c r="C13564" s="73" t="n"/>
      <c r="D13564" s="73" t="n"/>
      <c r="E13564" s="78" t="n"/>
      <c r="F13564" s="75" t="n"/>
      <c r="G13564" s="73" t="n"/>
      <c r="H13564" s="75" t="n"/>
      <c r="I13564" s="75" t="n"/>
      <c r="J13564" s="75" t="n"/>
      <c r="K13564" s="75" t="n"/>
      <c r="L13564" s="75" t="n"/>
      <c r="M13564" s="75" t="n"/>
      <c r="N13564" s="75" t="n"/>
      <c r="O13564" s="75" t="n"/>
      <c r="P13564" s="75" t="n"/>
      <c r="Q13564" s="79" t="n"/>
      <c r="AR13564">
        <f>IF($AU$2&lt;&gt;5,NA(),IF(D13564=D13563,0,IF(AND(D23065=D13564,D13565=D13564),O13564+O13565+O23065,IF(D13565=D13564,O13565+O13564,O13564))))</f>
        <v/>
      </c>
      <c r="AS13564">
        <f>IF($AU$2&lt;&gt;5,NA(),IF(D13564=D13563,0,IF(AND(D23065=D13564,D13565=D13564),P13564+P13565+P23065,IF(D13565=D13564,P13565+P13564,P13564))))</f>
        <v/>
      </c>
      <c r="AT13564">
        <f>AR13564-AS13564</f>
        <v/>
      </c>
    </row>
    <row r="13565" ht="15.75" customHeight="1" s="121">
      <c r="B13565">
        <f>D13565&amp;Q13565&amp;E13565</f>
        <v/>
      </c>
      <c r="C13565" s="73" t="n"/>
      <c r="D13565" s="73" t="n"/>
      <c r="E13565" s="78" t="n"/>
      <c r="F13565" s="75" t="n"/>
      <c r="G13565" s="73" t="n"/>
      <c r="H13565" s="75" t="n"/>
      <c r="I13565" s="75" t="n"/>
      <c r="J13565" s="75" t="n"/>
      <c r="K13565" s="75" t="n"/>
      <c r="L13565" s="75" t="n"/>
      <c r="M13565" s="75" t="n"/>
      <c r="N13565" s="75" t="n"/>
      <c r="O13565" s="75" t="n"/>
      <c r="P13565" s="75" t="n"/>
      <c r="Q13565" s="79" t="n"/>
      <c r="AR13565">
        <f>IF($AU$2&lt;&gt;5,NA(),IF(D13565=D13564,0,IF(AND(D23066=D13565,D13566=D13565),O13565+O13566+O23066,IF(D13566=D13565,O13566+O13565,O13565))))</f>
        <v/>
      </c>
      <c r="AS13565">
        <f>IF($AU$2&lt;&gt;5,NA(),IF(D13565=D13564,0,IF(AND(D23066=D13565,D13566=D13565),P13565+P13566+P23066,IF(D13566=D13565,P13566+P13565,P13565))))</f>
        <v/>
      </c>
      <c r="AT13565">
        <f>AR13565-AS13565</f>
        <v/>
      </c>
    </row>
    <row r="13566" ht="15.75" customHeight="1" s="121">
      <c r="B13566">
        <f>D13566&amp;Q13566&amp;E13566</f>
        <v/>
      </c>
      <c r="C13566" s="73" t="n"/>
      <c r="D13566" s="73" t="n"/>
      <c r="E13566" s="78" t="n"/>
      <c r="F13566" s="75" t="n"/>
      <c r="G13566" s="73" t="n"/>
      <c r="H13566" s="75" t="n"/>
      <c r="I13566" s="75" t="n"/>
      <c r="J13566" s="75" t="n"/>
      <c r="K13566" s="75" t="n"/>
      <c r="L13566" s="75" t="n"/>
      <c r="M13566" s="75" t="n"/>
      <c r="N13566" s="75" t="n"/>
      <c r="O13566" s="75" t="n"/>
      <c r="P13566" s="75" t="n"/>
      <c r="Q13566" s="79" t="n"/>
      <c r="AR13566">
        <f>IF($AU$2&lt;&gt;5,NA(),IF(D13566=D13565,0,IF(AND(D23067=D13566,D13567=D13566),O13566+O13567+O23067,IF(D13567=D13566,O13567+O13566,O13566))))</f>
        <v/>
      </c>
      <c r="AS13566">
        <f>IF($AU$2&lt;&gt;5,NA(),IF(D13566=D13565,0,IF(AND(D23067=D13566,D13567=D13566),P13566+P13567+P23067,IF(D13567=D13566,P13567+P13566,P13566))))</f>
        <v/>
      </c>
      <c r="AT13566">
        <f>AR13566-AS13566</f>
        <v/>
      </c>
    </row>
    <row r="13567" ht="15.75" customHeight="1" s="121">
      <c r="B13567">
        <f>D13567&amp;Q13567&amp;E13567</f>
        <v/>
      </c>
      <c r="C13567" s="73" t="n"/>
      <c r="D13567" s="73" t="n"/>
      <c r="E13567" s="78" t="n"/>
      <c r="F13567" s="75" t="n"/>
      <c r="G13567" s="73" t="n"/>
      <c r="H13567" s="75" t="n"/>
      <c r="I13567" s="75" t="n"/>
      <c r="J13567" s="75" t="n"/>
      <c r="K13567" s="75" t="n"/>
      <c r="L13567" s="75" t="n"/>
      <c r="M13567" s="75" t="n"/>
      <c r="N13567" s="75" t="n"/>
      <c r="O13567" s="75" t="n"/>
      <c r="P13567" s="75" t="n"/>
      <c r="Q13567" s="79" t="n"/>
      <c r="AR13567">
        <f>IF($AU$2&lt;&gt;5,NA(),IF(D13567=D13566,0,IF(AND(D23068=D13567,D13568=D13567),O13567+O13568+O23068,IF(D13568=D13567,O13568+O13567,O13567))))</f>
        <v/>
      </c>
      <c r="AS13567">
        <f>IF($AU$2&lt;&gt;5,NA(),IF(D13567=D13566,0,IF(AND(D23068=D13567,D13568=D13567),P13567+P13568+P23068,IF(D13568=D13567,P13568+P13567,P13567))))</f>
        <v/>
      </c>
      <c r="AT13567">
        <f>AR13567-AS13567</f>
        <v/>
      </c>
    </row>
    <row r="13568" ht="15.75" customHeight="1" s="121">
      <c r="B13568">
        <f>D13568&amp;Q13568&amp;E13568</f>
        <v/>
      </c>
      <c r="C13568" s="73" t="n"/>
      <c r="D13568" s="73" t="n"/>
      <c r="E13568" s="78" t="n"/>
      <c r="F13568" s="75" t="n"/>
      <c r="G13568" s="73" t="n"/>
      <c r="H13568" s="75" t="n"/>
      <c r="I13568" s="75" t="n"/>
      <c r="J13568" s="75" t="n"/>
      <c r="K13568" s="75" t="n"/>
      <c r="L13568" s="75" t="n"/>
      <c r="M13568" s="75" t="n"/>
      <c r="N13568" s="75" t="n"/>
      <c r="O13568" s="75" t="n"/>
      <c r="P13568" s="75" t="n"/>
      <c r="Q13568" s="79" t="n"/>
      <c r="AR13568">
        <f>IF($AU$2&lt;&gt;5,NA(),IF(D13568=D13567,0,IF(AND(D23069=D13568,D13569=D13568),O13568+O13569+O23069,IF(D13569=D13568,O13569+O13568,O13568))))</f>
        <v/>
      </c>
      <c r="AS13568">
        <f>IF($AU$2&lt;&gt;5,NA(),IF(D13568=D13567,0,IF(AND(D23069=D13568,D13569=D13568),P13568+P13569+P23069,IF(D13569=D13568,P13569+P13568,P13568))))</f>
        <v/>
      </c>
      <c r="AT13568">
        <f>AR13568-AS13568</f>
        <v/>
      </c>
    </row>
    <row r="13569" ht="15.75" customHeight="1" s="121">
      <c r="B13569">
        <f>D13569&amp;Q13569&amp;E13569</f>
        <v/>
      </c>
      <c r="C13569" s="73" t="n"/>
      <c r="D13569" s="73" t="n"/>
      <c r="E13569" s="78" t="n"/>
      <c r="F13569" s="75" t="n"/>
      <c r="G13569" s="73" t="n"/>
      <c r="H13569" s="75" t="n"/>
      <c r="I13569" s="75" t="n"/>
      <c r="J13569" s="75" t="n"/>
      <c r="K13569" s="75" t="n"/>
      <c r="L13569" s="75" t="n"/>
      <c r="M13569" s="75" t="n"/>
      <c r="N13569" s="75" t="n"/>
      <c r="O13569" s="75" t="n"/>
      <c r="P13569" s="75" t="n"/>
      <c r="Q13569" s="79" t="n"/>
      <c r="AR13569">
        <f>IF($AU$2&lt;&gt;5,NA(),IF(D13569=D13568,0,IF(AND(D23070=D13569,D13570=D13569),O13569+O13570+O23070,IF(D13570=D13569,O13570+O13569,O13569))))</f>
        <v/>
      </c>
      <c r="AS13569">
        <f>IF($AU$2&lt;&gt;5,NA(),IF(D13569=D13568,0,IF(AND(D23070=D13569,D13570=D13569),P13569+P13570+P23070,IF(D13570=D13569,P13570+P13569,P13569))))</f>
        <v/>
      </c>
      <c r="AT13569">
        <f>AR13569-AS13569</f>
        <v/>
      </c>
    </row>
    <row r="13570" ht="15.75" customHeight="1" s="121">
      <c r="B13570">
        <f>D13570&amp;Q13570&amp;E13570</f>
        <v/>
      </c>
      <c r="C13570" s="73" t="n"/>
      <c r="D13570" s="73" t="n"/>
      <c r="E13570" s="78" t="n"/>
      <c r="F13570" s="75" t="n"/>
      <c r="G13570" s="73" t="n"/>
      <c r="H13570" s="75" t="n"/>
      <c r="I13570" s="75" t="n"/>
      <c r="J13570" s="75" t="n"/>
      <c r="K13570" s="75" t="n"/>
      <c r="L13570" s="75" t="n"/>
      <c r="M13570" s="75" t="n"/>
      <c r="N13570" s="75" t="n"/>
      <c r="O13570" s="75" t="n"/>
      <c r="P13570" s="75" t="n"/>
      <c r="Q13570" s="79" t="n"/>
      <c r="AR13570">
        <f>IF($AU$2&lt;&gt;5,NA(),IF(D13570=D13569,0,IF(AND(D23071=D13570,D13571=D13570),O13570+O13571+O23071,IF(D13571=D13570,O13571+O13570,O13570))))</f>
        <v/>
      </c>
      <c r="AS13570">
        <f>IF($AU$2&lt;&gt;5,NA(),IF(D13570=D13569,0,IF(AND(D23071=D13570,D13571=D13570),P13570+P13571+P23071,IF(D13571=D13570,P13571+P13570,P13570))))</f>
        <v/>
      </c>
      <c r="AT13570">
        <f>AR13570-AS13570</f>
        <v/>
      </c>
    </row>
    <row r="13571" ht="15.75" customHeight="1" s="121">
      <c r="B13571">
        <f>D13571&amp;Q13571&amp;E13571</f>
        <v/>
      </c>
      <c r="C13571" s="73" t="n"/>
      <c r="D13571" s="73" t="n"/>
      <c r="E13571" s="78" t="n"/>
      <c r="F13571" s="75" t="n"/>
      <c r="G13571" s="73" t="n"/>
      <c r="H13571" s="75" t="n"/>
      <c r="I13571" s="75" t="n"/>
      <c r="J13571" s="75" t="n"/>
      <c r="K13571" s="75" t="n"/>
      <c r="L13571" s="75" t="n"/>
      <c r="M13571" s="75" t="n"/>
      <c r="N13571" s="75" t="n"/>
      <c r="O13571" s="75" t="n"/>
      <c r="P13571" s="75" t="n"/>
      <c r="Q13571" s="79" t="n"/>
      <c r="AR13571">
        <f>IF($AU$2&lt;&gt;5,NA(),IF(D13571=D13570,0,IF(AND(D23072=D13571,D13572=D13571),O13571+O13572+O23072,IF(D13572=D13571,O13572+O13571,O13571))))</f>
        <v/>
      </c>
      <c r="AS13571">
        <f>IF($AU$2&lt;&gt;5,NA(),IF(D13571=D13570,0,IF(AND(D23072=D13571,D13572=D13571),P13571+P13572+P23072,IF(D13572=D13571,P13572+P13571,P13571))))</f>
        <v/>
      </c>
      <c r="AT13571">
        <f>AR13571-AS13571</f>
        <v/>
      </c>
    </row>
    <row r="13572" ht="15.75" customHeight="1" s="121">
      <c r="B13572">
        <f>D13572&amp;Q13572&amp;E13572</f>
        <v/>
      </c>
      <c r="C13572" s="73" t="n"/>
      <c r="D13572" s="73" t="n"/>
      <c r="E13572" s="78" t="n"/>
      <c r="F13572" s="75" t="n"/>
      <c r="G13572" s="73" t="n"/>
      <c r="H13572" s="75" t="n"/>
      <c r="I13572" s="75" t="n"/>
      <c r="J13572" s="75" t="n"/>
      <c r="K13572" s="75" t="n"/>
      <c r="L13572" s="75" t="n"/>
      <c r="M13572" s="75" t="n"/>
      <c r="N13572" s="75" t="n"/>
      <c r="O13572" s="75" t="n"/>
      <c r="P13572" s="75" t="n"/>
      <c r="Q13572" s="79" t="n"/>
      <c r="AR13572">
        <f>IF($AU$2&lt;&gt;5,NA(),IF(D13572=D13571,0,IF(AND(D23073=D13572,D13573=D13572),O13572+O13573+O23073,IF(D13573=D13572,O13573+O13572,O13572))))</f>
        <v/>
      </c>
      <c r="AS13572">
        <f>IF($AU$2&lt;&gt;5,NA(),IF(D13572=D13571,0,IF(AND(D23073=D13572,D13573=D13572),P13572+P13573+P23073,IF(D13573=D13572,P13573+P13572,P13572))))</f>
        <v/>
      </c>
      <c r="AT13572">
        <f>AR13572-AS13572</f>
        <v/>
      </c>
    </row>
    <row r="13573" ht="15.75" customHeight="1" s="121">
      <c r="B13573">
        <f>D13573&amp;Q13573&amp;E13573</f>
        <v/>
      </c>
      <c r="C13573" s="73" t="n"/>
      <c r="D13573" s="73" t="n"/>
      <c r="E13573" s="78" t="n"/>
      <c r="F13573" s="75" t="n"/>
      <c r="G13573" s="73" t="n"/>
      <c r="H13573" s="75" t="n"/>
      <c r="I13573" s="75" t="n"/>
      <c r="J13573" s="75" t="n"/>
      <c r="K13573" s="75" t="n"/>
      <c r="L13573" s="75" t="n"/>
      <c r="M13573" s="75" t="n"/>
      <c r="N13573" s="75" t="n"/>
      <c r="O13573" s="75" t="n"/>
      <c r="P13573" s="75" t="n"/>
      <c r="Q13573" s="79" t="n"/>
      <c r="AR13573">
        <f>IF($AU$2&lt;&gt;5,NA(),IF(D13573=D13572,0,IF(AND(D23074=D13573,D13574=D13573),O13573+O13574+O23074,IF(D13574=D13573,O13574+O13573,O13573))))</f>
        <v/>
      </c>
      <c r="AS13573">
        <f>IF($AU$2&lt;&gt;5,NA(),IF(D13573=D13572,0,IF(AND(D23074=D13573,D13574=D13573),P13573+P13574+P23074,IF(D13574=D13573,P13574+P13573,P13573))))</f>
        <v/>
      </c>
      <c r="AT13573">
        <f>AR13573-AS13573</f>
        <v/>
      </c>
    </row>
    <row r="13574" ht="15.75" customHeight="1" s="121">
      <c r="B13574">
        <f>D13574&amp;Q13574&amp;E13574</f>
        <v/>
      </c>
      <c r="C13574" s="73" t="n"/>
      <c r="D13574" s="73" t="n"/>
      <c r="E13574" s="78" t="n"/>
      <c r="F13574" s="75" t="n"/>
      <c r="G13574" s="73" t="n"/>
      <c r="H13574" s="75" t="n"/>
      <c r="I13574" s="75" t="n"/>
      <c r="J13574" s="75" t="n"/>
      <c r="K13574" s="75" t="n"/>
      <c r="L13574" s="75" t="n"/>
      <c r="M13574" s="75" t="n"/>
      <c r="N13574" s="75" t="n"/>
      <c r="O13574" s="75" t="n"/>
      <c r="P13574" s="75" t="n"/>
      <c r="Q13574" s="79" t="n"/>
      <c r="AR13574">
        <f>IF($AU$2&lt;&gt;5,NA(),IF(D13574=D13573,0,IF(AND(D23075=D13574,D13575=D13574),O13574+O13575+O23075,IF(D13575=D13574,O13575+O13574,O13574))))</f>
        <v/>
      </c>
      <c r="AS13574">
        <f>IF($AU$2&lt;&gt;5,NA(),IF(D13574=D13573,0,IF(AND(D23075=D13574,D13575=D13574),P13574+P13575+P23075,IF(D13575=D13574,P13575+P13574,P13574))))</f>
        <v/>
      </c>
      <c r="AT13574">
        <f>AR13574-AS13574</f>
        <v/>
      </c>
    </row>
    <row r="13575" ht="15.75" customHeight="1" s="121">
      <c r="B13575">
        <f>D13575&amp;Q13575&amp;E13575</f>
        <v/>
      </c>
      <c r="C13575" s="73" t="n"/>
      <c r="D13575" s="73" t="n"/>
      <c r="E13575" s="78" t="n"/>
      <c r="F13575" s="75" t="n"/>
      <c r="G13575" s="73" t="n"/>
      <c r="H13575" s="75" t="n"/>
      <c r="I13575" s="75" t="n"/>
      <c r="J13575" s="75" t="n"/>
      <c r="K13575" s="75" t="n"/>
      <c r="L13575" s="75" t="n"/>
      <c r="M13575" s="75" t="n"/>
      <c r="N13575" s="75" t="n"/>
      <c r="O13575" s="75" t="n"/>
      <c r="P13575" s="75" t="n"/>
      <c r="Q13575" s="79" t="n"/>
      <c r="AR13575">
        <f>IF($AU$2&lt;&gt;5,NA(),IF(D13575=D13574,0,IF(AND(D23076=D13575,D13576=D13575),O13575+O13576+O23076,IF(D13576=D13575,O13576+O13575,O13575))))</f>
        <v/>
      </c>
      <c r="AS13575">
        <f>IF($AU$2&lt;&gt;5,NA(),IF(D13575=D13574,0,IF(AND(D23076=D13575,D13576=D13575),P13575+P13576+P23076,IF(D13576=D13575,P13576+P13575,P13575))))</f>
        <v/>
      </c>
      <c r="AT13575">
        <f>AR13575-AS13575</f>
        <v/>
      </c>
    </row>
    <row r="13576" ht="15.75" customHeight="1" s="121">
      <c r="B13576">
        <f>D13576&amp;Q13576&amp;E13576</f>
        <v/>
      </c>
      <c r="C13576" s="73" t="n"/>
      <c r="D13576" s="73" t="n"/>
      <c r="E13576" s="78" t="n"/>
      <c r="F13576" s="75" t="n"/>
      <c r="G13576" s="73" t="n"/>
      <c r="H13576" s="75" t="n"/>
      <c r="I13576" s="75" t="n"/>
      <c r="J13576" s="75" t="n"/>
      <c r="K13576" s="75" t="n"/>
      <c r="L13576" s="75" t="n"/>
      <c r="M13576" s="75" t="n"/>
      <c r="N13576" s="75" t="n"/>
      <c r="O13576" s="75" t="n"/>
      <c r="P13576" s="75" t="n"/>
      <c r="Q13576" s="79" t="n"/>
      <c r="AR13576">
        <f>IF($AU$2&lt;&gt;5,NA(),IF(D13576=D13575,0,IF(AND(D23077=D13576,D13577=D13576),O13576+O13577+O23077,IF(D13577=D13576,O13577+O13576,O13576))))</f>
        <v/>
      </c>
      <c r="AS13576">
        <f>IF($AU$2&lt;&gt;5,NA(),IF(D13576=D13575,0,IF(AND(D23077=D13576,D13577=D13576),P13576+P13577+P23077,IF(D13577=D13576,P13577+P13576,P13576))))</f>
        <v/>
      </c>
      <c r="AT13576">
        <f>AR13576-AS13576</f>
        <v/>
      </c>
    </row>
    <row r="13577" ht="15.75" customHeight="1" s="121">
      <c r="B13577">
        <f>D13577&amp;Q13577&amp;E13577</f>
        <v/>
      </c>
      <c r="C13577" s="73" t="n"/>
      <c r="D13577" s="73" t="n"/>
      <c r="E13577" s="78" t="n"/>
      <c r="F13577" s="75" t="n"/>
      <c r="G13577" s="73" t="n"/>
      <c r="H13577" s="75" t="n"/>
      <c r="I13577" s="75" t="n"/>
      <c r="J13577" s="75" t="n"/>
      <c r="K13577" s="75" t="n"/>
      <c r="L13577" s="75" t="n"/>
      <c r="M13577" s="75" t="n"/>
      <c r="N13577" s="75" t="n"/>
      <c r="O13577" s="75" t="n"/>
      <c r="P13577" s="75" t="n"/>
      <c r="Q13577" s="79" t="n"/>
      <c r="AR13577">
        <f>IF($AU$2&lt;&gt;5,NA(),IF(D13577=D13576,0,IF(AND(D23078=D13577,D13578=D13577),O13577+O13578+O23078,IF(D13578=D13577,O13578+O13577,O13577))))</f>
        <v/>
      </c>
      <c r="AS13577">
        <f>IF($AU$2&lt;&gt;5,NA(),IF(D13577=D13576,0,IF(AND(D23078=D13577,D13578=D13577),P13577+P13578+P23078,IF(D13578=D13577,P13578+P13577,P13577))))</f>
        <v/>
      </c>
      <c r="AT13577">
        <f>AR13577-AS13577</f>
        <v/>
      </c>
    </row>
    <row r="13578" ht="15.75" customHeight="1" s="121">
      <c r="B13578">
        <f>D13578&amp;Q13578&amp;E13578</f>
        <v/>
      </c>
      <c r="C13578" s="73" t="n"/>
      <c r="D13578" s="73" t="n"/>
      <c r="E13578" s="78" t="n"/>
      <c r="F13578" s="75" t="n"/>
      <c r="G13578" s="73" t="n"/>
      <c r="H13578" s="75" t="n"/>
      <c r="I13578" s="75" t="n"/>
      <c r="J13578" s="75" t="n"/>
      <c r="K13578" s="75" t="n"/>
      <c r="L13578" s="75" t="n"/>
      <c r="M13578" s="75" t="n"/>
      <c r="N13578" s="75" t="n"/>
      <c r="O13578" s="75" t="n"/>
      <c r="P13578" s="75" t="n"/>
      <c r="Q13578" s="79" t="n"/>
      <c r="AR13578">
        <f>IF($AU$2&lt;&gt;5,NA(),IF(D13578=D13577,0,IF(AND(D23079=D13578,D13579=D13578),O13578+O13579+O23079,IF(D13579=D13578,O13579+O13578,O13578))))</f>
        <v/>
      </c>
      <c r="AS13578">
        <f>IF($AU$2&lt;&gt;5,NA(),IF(D13578=D13577,0,IF(AND(D23079=D13578,D13579=D13578),P13578+P13579+P23079,IF(D13579=D13578,P13579+P13578,P13578))))</f>
        <v/>
      </c>
      <c r="AT13578">
        <f>AR13578-AS13578</f>
        <v/>
      </c>
    </row>
    <row r="13579" ht="15.75" customHeight="1" s="121">
      <c r="B13579">
        <f>D13579&amp;Q13579&amp;E13579</f>
        <v/>
      </c>
      <c r="C13579" s="73" t="n"/>
      <c r="D13579" s="73" t="n"/>
      <c r="E13579" s="78" t="n"/>
      <c r="F13579" s="75" t="n"/>
      <c r="G13579" s="73" t="n"/>
      <c r="H13579" s="75" t="n"/>
      <c r="I13579" s="75" t="n"/>
      <c r="J13579" s="75" t="n"/>
      <c r="K13579" s="75" t="n"/>
      <c r="L13579" s="75" t="n"/>
      <c r="M13579" s="75" t="n"/>
      <c r="N13579" s="75" t="n"/>
      <c r="O13579" s="75" t="n"/>
      <c r="P13579" s="75" t="n"/>
      <c r="Q13579" s="79" t="n"/>
      <c r="AR13579">
        <f>IF($AU$2&lt;&gt;5,NA(),IF(D13579=D13578,0,IF(AND(D23080=D13579,D13580=D13579),O13579+O13580+O23080,IF(D13580=D13579,O13580+O13579,O13579))))</f>
        <v/>
      </c>
      <c r="AS13579">
        <f>IF($AU$2&lt;&gt;5,NA(),IF(D13579=D13578,0,IF(AND(D23080=D13579,D13580=D13579),P13579+P13580+P23080,IF(D13580=D13579,P13580+P13579,P13579))))</f>
        <v/>
      </c>
      <c r="AT13579">
        <f>AR13579-AS13579</f>
        <v/>
      </c>
    </row>
    <row r="13580" ht="15.75" customHeight="1" s="121">
      <c r="B13580">
        <f>D13580&amp;Q13580&amp;E13580</f>
        <v/>
      </c>
      <c r="C13580" s="73" t="n"/>
      <c r="D13580" s="73" t="n"/>
      <c r="E13580" s="78" t="n"/>
      <c r="F13580" s="75" t="n"/>
      <c r="G13580" s="73" t="n"/>
      <c r="H13580" s="75" t="n"/>
      <c r="I13580" s="75" t="n"/>
      <c r="J13580" s="75" t="n"/>
      <c r="K13580" s="75" t="n"/>
      <c r="L13580" s="75" t="n"/>
      <c r="M13580" s="75" t="n"/>
      <c r="N13580" s="75" t="n"/>
      <c r="O13580" s="75" t="n"/>
      <c r="P13580" s="75" t="n"/>
      <c r="Q13580" s="79" t="n"/>
      <c r="AR13580">
        <f>IF($AU$2&lt;&gt;5,NA(),IF(D13580=D13579,0,IF(AND(D23081=D13580,D13581=D13580),O13580+O13581+O23081,IF(D13581=D13580,O13581+O13580,O13580))))</f>
        <v/>
      </c>
      <c r="AS13580">
        <f>IF($AU$2&lt;&gt;5,NA(),IF(D13580=D13579,0,IF(AND(D23081=D13580,D13581=D13580),P13580+P13581+P23081,IF(D13581=D13580,P13581+P13580,P13580))))</f>
        <v/>
      </c>
      <c r="AT13580">
        <f>AR13580-AS13580</f>
        <v/>
      </c>
    </row>
    <row r="13581" ht="15.75" customHeight="1" s="121">
      <c r="B13581">
        <f>D13581&amp;Q13581&amp;E13581</f>
        <v/>
      </c>
      <c r="C13581" s="73" t="n"/>
      <c r="D13581" s="73" t="n"/>
      <c r="E13581" s="78" t="n"/>
      <c r="F13581" s="75" t="n"/>
      <c r="G13581" s="73" t="n"/>
      <c r="H13581" s="75" t="n"/>
      <c r="I13581" s="75" t="n"/>
      <c r="J13581" s="75" t="n"/>
      <c r="K13581" s="75" t="n"/>
      <c r="L13581" s="75" t="n"/>
      <c r="M13581" s="75" t="n"/>
      <c r="N13581" s="75" t="n"/>
      <c r="O13581" s="75" t="n"/>
      <c r="P13581" s="75" t="n"/>
      <c r="Q13581" s="79" t="n"/>
      <c r="AR13581">
        <f>IF($AU$2&lt;&gt;5,NA(),IF(D13581=D13580,0,IF(AND(D23082=D13581,D13582=D13581),O13581+O13582+O23082,IF(D13582=D13581,O13582+O13581,O13581))))</f>
        <v/>
      </c>
      <c r="AS13581">
        <f>IF($AU$2&lt;&gt;5,NA(),IF(D13581=D13580,0,IF(AND(D23082=D13581,D13582=D13581),P13581+P13582+P23082,IF(D13582=D13581,P13582+P13581,P13581))))</f>
        <v/>
      </c>
      <c r="AT13581">
        <f>AR13581-AS13581</f>
        <v/>
      </c>
    </row>
    <row r="13582" ht="15.75" customHeight="1" s="121">
      <c r="B13582">
        <f>D13582&amp;Q13582&amp;E13582</f>
        <v/>
      </c>
      <c r="C13582" s="73" t="n"/>
      <c r="D13582" s="73" t="n"/>
      <c r="E13582" s="78" t="n"/>
      <c r="F13582" s="75" t="n"/>
      <c r="G13582" s="73" t="n"/>
      <c r="H13582" s="75" t="n"/>
      <c r="I13582" s="75" t="n"/>
      <c r="J13582" s="75" t="n"/>
      <c r="K13582" s="75" t="n"/>
      <c r="L13582" s="75" t="n"/>
      <c r="M13582" s="75" t="n"/>
      <c r="N13582" s="75" t="n"/>
      <c r="O13582" s="75" t="n"/>
      <c r="P13582" s="75" t="n"/>
      <c r="Q13582" s="79" t="n"/>
      <c r="AR13582">
        <f>IF($AU$2&lt;&gt;5,NA(),IF(D13582=D13581,0,IF(AND(D23083=D13582,D13583=D13582),O13582+O13583+O23083,IF(D13583=D13582,O13583+O13582,O13582))))</f>
        <v/>
      </c>
      <c r="AS13582">
        <f>IF($AU$2&lt;&gt;5,NA(),IF(D13582=D13581,0,IF(AND(D23083=D13582,D13583=D13582),P13582+P13583+P23083,IF(D13583=D13582,P13583+P13582,P13582))))</f>
        <v/>
      </c>
      <c r="AT13582">
        <f>AR13582-AS13582</f>
        <v/>
      </c>
    </row>
    <row r="13583" ht="15.75" customHeight="1" s="121">
      <c r="B13583">
        <f>D13583&amp;Q13583&amp;E13583</f>
        <v/>
      </c>
      <c r="C13583" s="73" t="n"/>
      <c r="D13583" s="73" t="n"/>
      <c r="E13583" s="78" t="n"/>
      <c r="F13583" s="75" t="n"/>
      <c r="G13583" s="73" t="n"/>
      <c r="H13583" s="75" t="n"/>
      <c r="I13583" s="75" t="n"/>
      <c r="J13583" s="75" t="n"/>
      <c r="K13583" s="75" t="n"/>
      <c r="L13583" s="75" t="n"/>
      <c r="M13583" s="75" t="n"/>
      <c r="N13583" s="75" t="n"/>
      <c r="O13583" s="75" t="n"/>
      <c r="P13583" s="75" t="n"/>
      <c r="Q13583" s="79" t="n"/>
      <c r="AR13583">
        <f>IF($AU$2&lt;&gt;5,NA(),IF(D13583=D13582,0,IF(AND(D23084=D13583,D13584=D13583),O13583+O13584+O23084,IF(D13584=D13583,O13584+O13583,O13583))))</f>
        <v/>
      </c>
      <c r="AS13583">
        <f>IF($AU$2&lt;&gt;5,NA(),IF(D13583=D13582,0,IF(AND(D23084=D13583,D13584=D13583),P13583+P13584+P23084,IF(D13584=D13583,P13584+P13583,P13583))))</f>
        <v/>
      </c>
      <c r="AT13583">
        <f>AR13583-AS13583</f>
        <v/>
      </c>
    </row>
    <row r="13584" ht="15.75" customHeight="1" s="121">
      <c r="B13584">
        <f>D13584&amp;Q13584&amp;E13584</f>
        <v/>
      </c>
      <c r="C13584" s="73" t="n"/>
      <c r="D13584" s="73" t="n"/>
      <c r="E13584" s="78" t="n"/>
      <c r="F13584" s="75" t="n"/>
      <c r="G13584" s="73" t="n"/>
      <c r="H13584" s="75" t="n"/>
      <c r="I13584" s="75" t="n"/>
      <c r="J13584" s="75" t="n"/>
      <c r="K13584" s="75" t="n"/>
      <c r="L13584" s="75" t="n"/>
      <c r="M13584" s="75" t="n"/>
      <c r="N13584" s="75" t="n"/>
      <c r="O13584" s="75" t="n"/>
      <c r="P13584" s="75" t="n"/>
      <c r="Q13584" s="79" t="n"/>
      <c r="AR13584">
        <f>IF($AU$2&lt;&gt;5,NA(),IF(D13584=D13583,0,IF(AND(D23085=D13584,D13585=D13584),O13584+O13585+O23085,IF(D13585=D13584,O13585+O13584,O13584))))</f>
        <v/>
      </c>
      <c r="AS13584">
        <f>IF($AU$2&lt;&gt;5,NA(),IF(D13584=D13583,0,IF(AND(D23085=D13584,D13585=D13584),P13584+P13585+P23085,IF(D13585=D13584,P13585+P13584,P13584))))</f>
        <v/>
      </c>
      <c r="AT13584">
        <f>AR13584-AS13584</f>
        <v/>
      </c>
    </row>
    <row r="13585" ht="15.75" customHeight="1" s="121">
      <c r="B13585">
        <f>D13585&amp;Q13585&amp;E13585</f>
        <v/>
      </c>
      <c r="C13585" s="73" t="n"/>
      <c r="D13585" s="73" t="n"/>
      <c r="E13585" s="78" t="n"/>
      <c r="F13585" s="75" t="n"/>
      <c r="G13585" s="73" t="n"/>
      <c r="H13585" s="75" t="n"/>
      <c r="I13585" s="75" t="n"/>
      <c r="J13585" s="75" t="n"/>
      <c r="K13585" s="75" t="n"/>
      <c r="L13585" s="75" t="n"/>
      <c r="M13585" s="75" t="n"/>
      <c r="N13585" s="75" t="n"/>
      <c r="O13585" s="75" t="n"/>
      <c r="P13585" s="75" t="n"/>
      <c r="Q13585" s="79" t="n"/>
      <c r="AR13585">
        <f>IF($AU$2&lt;&gt;5,NA(),IF(D13585=D13584,0,IF(AND(D23086=D13585,D13586=D13585),O13585+O13586+O23086,IF(D13586=D13585,O13586+O13585,O13585))))</f>
        <v/>
      </c>
      <c r="AS13585">
        <f>IF($AU$2&lt;&gt;5,NA(),IF(D13585=D13584,0,IF(AND(D23086=D13585,D13586=D13585),P13585+P13586+P23086,IF(D13586=D13585,P13586+P13585,P13585))))</f>
        <v/>
      </c>
      <c r="AT13585">
        <f>AR13585-AS13585</f>
        <v/>
      </c>
    </row>
    <row r="13586" ht="15.75" customHeight="1" s="121">
      <c r="B13586">
        <f>D13586&amp;Q13586&amp;E13586</f>
        <v/>
      </c>
      <c r="C13586" s="73" t="n"/>
      <c r="D13586" s="73" t="n"/>
      <c r="E13586" s="78" t="n"/>
      <c r="F13586" s="75" t="n"/>
      <c r="G13586" s="73" t="n"/>
      <c r="H13586" s="75" t="n"/>
      <c r="I13586" s="75" t="n"/>
      <c r="J13586" s="75" t="n"/>
      <c r="K13586" s="75" t="n"/>
      <c r="L13586" s="75" t="n"/>
      <c r="M13586" s="75" t="n"/>
      <c r="N13586" s="75" t="n"/>
      <c r="O13586" s="75" t="n"/>
      <c r="P13586" s="75" t="n"/>
      <c r="Q13586" s="79" t="n"/>
      <c r="AR13586">
        <f>IF($AU$2&lt;&gt;5,NA(),IF(D13586=D13585,0,IF(AND(D23087=D13586,D13587=D13586),O13586+O13587+O23087,IF(D13587=D13586,O13587+O13586,O13586))))</f>
        <v/>
      </c>
      <c r="AS13586">
        <f>IF($AU$2&lt;&gt;5,NA(),IF(D13586=D13585,0,IF(AND(D23087=D13586,D13587=D13586),P13586+P13587+P23087,IF(D13587=D13586,P13587+P13586,P13586))))</f>
        <v/>
      </c>
      <c r="AT13586">
        <f>AR13586-AS13586</f>
        <v/>
      </c>
    </row>
    <row r="13587" ht="15.75" customHeight="1" s="121">
      <c r="B13587">
        <f>D13587&amp;Q13587&amp;E13587</f>
        <v/>
      </c>
      <c r="C13587" s="73" t="n"/>
      <c r="D13587" s="73" t="n"/>
      <c r="E13587" s="78" t="n"/>
      <c r="F13587" s="75" t="n"/>
      <c r="G13587" s="73" t="n"/>
      <c r="H13587" s="75" t="n"/>
      <c r="I13587" s="75" t="n"/>
      <c r="J13587" s="75" t="n"/>
      <c r="K13587" s="75" t="n"/>
      <c r="L13587" s="75" t="n"/>
      <c r="M13587" s="75" t="n"/>
      <c r="N13587" s="75" t="n"/>
      <c r="O13587" s="75" t="n"/>
      <c r="P13587" s="75" t="n"/>
      <c r="Q13587" s="79" t="n"/>
      <c r="AR13587">
        <f>IF($AU$2&lt;&gt;5,NA(),IF(D13587=D13586,0,IF(AND(D23088=D13587,D13588=D13587),O13587+O13588+O23088,IF(D13588=D13587,O13588+O13587,O13587))))</f>
        <v/>
      </c>
      <c r="AS13587">
        <f>IF($AU$2&lt;&gt;5,NA(),IF(D13587=D13586,0,IF(AND(D23088=D13587,D13588=D13587),P13587+P13588+P23088,IF(D13588=D13587,P13588+P13587,P13587))))</f>
        <v/>
      </c>
      <c r="AT13587">
        <f>AR13587-AS13587</f>
        <v/>
      </c>
    </row>
    <row r="13588" ht="15.75" customHeight="1" s="121">
      <c r="B13588">
        <f>D13588&amp;Q13588&amp;E13588</f>
        <v/>
      </c>
      <c r="C13588" s="73" t="n"/>
      <c r="D13588" s="73" t="n"/>
      <c r="E13588" s="78" t="n"/>
      <c r="F13588" s="75" t="n"/>
      <c r="G13588" s="73" t="n"/>
      <c r="H13588" s="75" t="n"/>
      <c r="I13588" s="75" t="n"/>
      <c r="J13588" s="75" t="n"/>
      <c r="K13588" s="75" t="n"/>
      <c r="L13588" s="75" t="n"/>
      <c r="M13588" s="75" t="n"/>
      <c r="N13588" s="75" t="n"/>
      <c r="O13588" s="75" t="n"/>
      <c r="P13588" s="75" t="n"/>
      <c r="Q13588" s="79" t="n"/>
      <c r="AR13588">
        <f>IF($AU$2&lt;&gt;5,NA(),IF(D13588=D13587,0,IF(AND(D23089=D13588,D13589=D13588),O13588+O13589+O23089,IF(D13589=D13588,O13589+O13588,O13588))))</f>
        <v/>
      </c>
      <c r="AS13588">
        <f>IF($AU$2&lt;&gt;5,NA(),IF(D13588=D13587,0,IF(AND(D23089=D13588,D13589=D13588),P13588+P13589+P23089,IF(D13589=D13588,P13589+P13588,P13588))))</f>
        <v/>
      </c>
      <c r="AT13588">
        <f>AR13588-AS13588</f>
        <v/>
      </c>
    </row>
    <row r="13589" ht="15.75" customHeight="1" s="121">
      <c r="B13589">
        <f>D13589&amp;Q13589&amp;E13589</f>
        <v/>
      </c>
      <c r="C13589" s="73" t="n"/>
      <c r="D13589" s="73" t="n"/>
      <c r="E13589" s="78" t="n"/>
      <c r="F13589" s="75" t="n"/>
      <c r="G13589" s="73" t="n"/>
      <c r="H13589" s="75" t="n"/>
      <c r="I13589" s="75" t="n"/>
      <c r="J13589" s="75" t="n"/>
      <c r="K13589" s="75" t="n"/>
      <c r="L13589" s="75" t="n"/>
      <c r="M13589" s="75" t="n"/>
      <c r="N13589" s="75" t="n"/>
      <c r="O13589" s="75" t="n"/>
      <c r="P13589" s="75" t="n"/>
      <c r="Q13589" s="79" t="n"/>
      <c r="AR13589">
        <f>IF($AU$2&lt;&gt;5,NA(),IF(D13589=D13588,0,IF(AND(D23090=D13589,D13590=D13589),O13589+O13590+O23090,IF(D13590=D13589,O13590+O13589,O13589))))</f>
        <v/>
      </c>
      <c r="AS13589">
        <f>IF($AU$2&lt;&gt;5,NA(),IF(D13589=D13588,0,IF(AND(D23090=D13589,D13590=D13589),P13589+P13590+P23090,IF(D13590=D13589,P13590+P13589,P13589))))</f>
        <v/>
      </c>
      <c r="AT13589">
        <f>AR13589-AS13589</f>
        <v/>
      </c>
    </row>
    <row r="13590" ht="15.75" customHeight="1" s="121">
      <c r="B13590">
        <f>D13590&amp;Q13590&amp;E13590</f>
        <v/>
      </c>
      <c r="C13590" s="73" t="n"/>
      <c r="D13590" s="73" t="n"/>
      <c r="E13590" s="78" t="n"/>
      <c r="F13590" s="75" t="n"/>
      <c r="G13590" s="73" t="n"/>
      <c r="H13590" s="75" t="n"/>
      <c r="I13590" s="75" t="n"/>
      <c r="J13590" s="75" t="n"/>
      <c r="K13590" s="75" t="n"/>
      <c r="L13590" s="75" t="n"/>
      <c r="M13590" s="75" t="n"/>
      <c r="N13590" s="75" t="n"/>
      <c r="O13590" s="75" t="n"/>
      <c r="P13590" s="75" t="n"/>
      <c r="Q13590" s="79" t="n"/>
      <c r="AR13590">
        <f>IF($AU$2&lt;&gt;5,NA(),IF(D13590=D13589,0,IF(AND(D23091=D13590,D13591=D13590),O13590+O13591+O23091,IF(D13591=D13590,O13591+O13590,O13590))))</f>
        <v/>
      </c>
      <c r="AS13590">
        <f>IF($AU$2&lt;&gt;5,NA(),IF(D13590=D13589,0,IF(AND(D23091=D13590,D13591=D13590),P13590+P13591+P23091,IF(D13591=D13590,P13591+P13590,P13590))))</f>
        <v/>
      </c>
      <c r="AT13590">
        <f>AR13590-AS13590</f>
        <v/>
      </c>
    </row>
    <row r="13591" ht="15.75" customHeight="1" s="121">
      <c r="B13591">
        <f>D13591&amp;Q13591&amp;E13591</f>
        <v/>
      </c>
      <c r="C13591" s="73" t="n"/>
      <c r="D13591" s="73" t="n"/>
      <c r="E13591" s="78" t="n"/>
      <c r="F13591" s="75" t="n"/>
      <c r="G13591" s="73" t="n"/>
      <c r="H13591" s="75" t="n"/>
      <c r="I13591" s="75" t="n"/>
      <c r="J13591" s="75" t="n"/>
      <c r="K13591" s="75" t="n"/>
      <c r="L13591" s="75" t="n"/>
      <c r="M13591" s="75" t="n"/>
      <c r="N13591" s="75" t="n"/>
      <c r="O13591" s="75" t="n"/>
      <c r="P13591" s="75" t="n"/>
      <c r="Q13591" s="79" t="n"/>
      <c r="AR13591">
        <f>IF($AU$2&lt;&gt;5,NA(),IF(D13591=D13590,0,IF(AND(D23092=D13591,D13592=D13591),O13591+O13592+O23092,IF(D13592=D13591,O13592+O13591,O13591))))</f>
        <v/>
      </c>
      <c r="AS13591">
        <f>IF($AU$2&lt;&gt;5,NA(),IF(D13591=D13590,0,IF(AND(D23092=D13591,D13592=D13591),P13591+P13592+P23092,IF(D13592=D13591,P13592+P13591,P13591))))</f>
        <v/>
      </c>
      <c r="AT13591">
        <f>AR13591-AS13591</f>
        <v/>
      </c>
    </row>
    <row r="13592" ht="15.75" customHeight="1" s="121">
      <c r="B13592">
        <f>D13592&amp;Q13592&amp;E13592</f>
        <v/>
      </c>
      <c r="C13592" s="73" t="n"/>
      <c r="D13592" s="73" t="n"/>
      <c r="E13592" s="78" t="n"/>
      <c r="F13592" s="75" t="n"/>
      <c r="G13592" s="73" t="n"/>
      <c r="H13592" s="75" t="n"/>
      <c r="I13592" s="75" t="n"/>
      <c r="J13592" s="75" t="n"/>
      <c r="K13592" s="75" t="n"/>
      <c r="L13592" s="75" t="n"/>
      <c r="M13592" s="75" t="n"/>
      <c r="N13592" s="75" t="n"/>
      <c r="O13592" s="75" t="n"/>
      <c r="P13592" s="75" t="n"/>
      <c r="Q13592" s="79" t="n"/>
      <c r="AR13592">
        <f>IF($AU$2&lt;&gt;5,NA(),IF(D13592=D13591,0,IF(AND(D23093=D13592,D13593=D13592),O13592+O13593+O23093,IF(D13593=D13592,O13593+O13592,O13592))))</f>
        <v/>
      </c>
      <c r="AS13592">
        <f>IF($AU$2&lt;&gt;5,NA(),IF(D13592=D13591,0,IF(AND(D23093=D13592,D13593=D13592),P13592+P13593+P23093,IF(D13593=D13592,P13593+P13592,P13592))))</f>
        <v/>
      </c>
      <c r="AT13592">
        <f>AR13592-AS13592</f>
        <v/>
      </c>
    </row>
    <row r="13593" ht="15.75" customHeight="1" s="121">
      <c r="B13593">
        <f>D13593&amp;Q13593&amp;E13593</f>
        <v/>
      </c>
      <c r="C13593" s="73" t="n"/>
      <c r="D13593" s="73" t="n"/>
      <c r="E13593" s="78" t="n"/>
      <c r="F13593" s="75" t="n"/>
      <c r="G13593" s="73" t="n"/>
      <c r="H13593" s="75" t="n"/>
      <c r="I13593" s="75" t="n"/>
      <c r="J13593" s="75" t="n"/>
      <c r="K13593" s="75" t="n"/>
      <c r="L13593" s="75" t="n"/>
      <c r="M13593" s="75" t="n"/>
      <c r="N13593" s="75" t="n"/>
      <c r="O13593" s="75" t="n"/>
      <c r="P13593" s="75" t="n"/>
      <c r="Q13593" s="79" t="n"/>
      <c r="AR13593">
        <f>IF($AU$2&lt;&gt;5,NA(),IF(D13593=D13592,0,IF(AND(D23094=D13593,D13594=D13593),O13593+O13594+O23094,IF(D13594=D13593,O13594+O13593,O13593))))</f>
        <v/>
      </c>
      <c r="AS13593">
        <f>IF($AU$2&lt;&gt;5,NA(),IF(D13593=D13592,0,IF(AND(D23094=D13593,D13594=D13593),P13593+P13594+P23094,IF(D13594=D13593,P13594+P13593,P13593))))</f>
        <v/>
      </c>
      <c r="AT13593">
        <f>AR13593-AS13593</f>
        <v/>
      </c>
    </row>
    <row r="13594" ht="15.75" customHeight="1" s="121">
      <c r="B13594">
        <f>D13594&amp;Q13594&amp;E13594</f>
        <v/>
      </c>
      <c r="C13594" s="73" t="n"/>
      <c r="D13594" s="73" t="n"/>
      <c r="E13594" s="78" t="n"/>
      <c r="F13594" s="75" t="n"/>
      <c r="G13594" s="73" t="n"/>
      <c r="H13594" s="75" t="n"/>
      <c r="I13594" s="75" t="n"/>
      <c r="J13594" s="75" t="n"/>
      <c r="K13594" s="75" t="n"/>
      <c r="L13594" s="75" t="n"/>
      <c r="M13594" s="75" t="n"/>
      <c r="N13594" s="75" t="n"/>
      <c r="O13594" s="75" t="n"/>
      <c r="P13594" s="75" t="n"/>
      <c r="Q13594" s="79" t="n"/>
      <c r="AR13594">
        <f>IF($AU$2&lt;&gt;5,NA(),IF(D13594=D13593,0,IF(AND(D23095=D13594,D13595=D13594),O13594+O13595+O23095,IF(D13595=D13594,O13595+O13594,O13594))))</f>
        <v/>
      </c>
      <c r="AS13594">
        <f>IF($AU$2&lt;&gt;5,NA(),IF(D13594=D13593,0,IF(AND(D23095=D13594,D13595=D13594),P13594+P13595+P23095,IF(D13595=D13594,P13595+P13594,P13594))))</f>
        <v/>
      </c>
      <c r="AT13594">
        <f>AR13594-AS13594</f>
        <v/>
      </c>
    </row>
    <row r="13595" ht="15.75" customHeight="1" s="121">
      <c r="B13595">
        <f>D13595&amp;Q13595&amp;E13595</f>
        <v/>
      </c>
      <c r="C13595" s="73" t="n"/>
      <c r="D13595" s="73" t="n"/>
      <c r="E13595" s="78" t="n"/>
      <c r="F13595" s="75" t="n"/>
      <c r="G13595" s="73" t="n"/>
      <c r="H13595" s="75" t="n"/>
      <c r="I13595" s="75" t="n"/>
      <c r="J13595" s="75" t="n"/>
      <c r="K13595" s="75" t="n"/>
      <c r="L13595" s="75" t="n"/>
      <c r="M13595" s="75" t="n"/>
      <c r="N13595" s="75" t="n"/>
      <c r="O13595" s="75" t="n"/>
      <c r="P13595" s="75" t="n"/>
      <c r="Q13595" s="79" t="n"/>
      <c r="AR13595">
        <f>IF($AU$2&lt;&gt;5,NA(),IF(D13595=D13594,0,IF(AND(D23096=D13595,D13596=D13595),O13595+O13596+O23096,IF(D13596=D13595,O13596+O13595,O13595))))</f>
        <v/>
      </c>
      <c r="AS13595">
        <f>IF($AU$2&lt;&gt;5,NA(),IF(D13595=D13594,0,IF(AND(D23096=D13595,D13596=D13595),P13595+P13596+P23096,IF(D13596=D13595,P13596+P13595,P13595))))</f>
        <v/>
      </c>
      <c r="AT13595">
        <f>AR13595-AS13595</f>
        <v/>
      </c>
    </row>
    <row r="13596" ht="15.75" customHeight="1" s="121">
      <c r="B13596">
        <f>D13596&amp;Q13596&amp;E13596</f>
        <v/>
      </c>
      <c r="C13596" s="73" t="n"/>
      <c r="D13596" s="73" t="n"/>
      <c r="E13596" s="78" t="n"/>
      <c r="F13596" s="75" t="n"/>
      <c r="G13596" s="73" t="n"/>
      <c r="H13596" s="75" t="n"/>
      <c r="I13596" s="75" t="n"/>
      <c r="J13596" s="75" t="n"/>
      <c r="K13596" s="75" t="n"/>
      <c r="L13596" s="75" t="n"/>
      <c r="M13596" s="75" t="n"/>
      <c r="N13596" s="75" t="n"/>
      <c r="O13596" s="75" t="n"/>
      <c r="P13596" s="75" t="n"/>
      <c r="Q13596" s="79" t="n"/>
      <c r="AR13596">
        <f>IF($AU$2&lt;&gt;5,NA(),IF(D13596=D13595,0,IF(AND(D23097=D13596,D13597=D13596),O13596+O13597+O23097,IF(D13597=D13596,O13597+O13596,O13596))))</f>
        <v/>
      </c>
      <c r="AS13596">
        <f>IF($AU$2&lt;&gt;5,NA(),IF(D13596=D13595,0,IF(AND(D23097=D13596,D13597=D13596),P13596+P13597+P23097,IF(D13597=D13596,P13597+P13596,P13596))))</f>
        <v/>
      </c>
      <c r="AT13596">
        <f>AR13596-AS13596</f>
        <v/>
      </c>
    </row>
    <row r="13597" ht="15.75" customHeight="1" s="121">
      <c r="B13597">
        <f>D13597&amp;Q13597&amp;E13597</f>
        <v/>
      </c>
      <c r="C13597" s="73" t="n"/>
      <c r="D13597" s="73" t="n"/>
      <c r="E13597" s="78" t="n"/>
      <c r="F13597" s="75" t="n"/>
      <c r="G13597" s="73" t="n"/>
      <c r="H13597" s="75" t="n"/>
      <c r="I13597" s="75" t="n"/>
      <c r="J13597" s="75" t="n"/>
      <c r="K13597" s="75" t="n"/>
      <c r="L13597" s="75" t="n"/>
      <c r="M13597" s="75" t="n"/>
      <c r="N13597" s="75" t="n"/>
      <c r="O13597" s="75" t="n"/>
      <c r="P13597" s="75" t="n"/>
      <c r="Q13597" s="79" t="n"/>
      <c r="AR13597">
        <f>IF($AU$2&lt;&gt;5,NA(),IF(D13597=D13596,0,IF(AND(D23098=D13597,D13598=D13597),O13597+O13598+O23098,IF(D13598=D13597,O13598+O13597,O13597))))</f>
        <v/>
      </c>
      <c r="AS13597">
        <f>IF($AU$2&lt;&gt;5,NA(),IF(D13597=D13596,0,IF(AND(D23098=D13597,D13598=D13597),P13597+P13598+P23098,IF(D13598=D13597,P13598+P13597,P13597))))</f>
        <v/>
      </c>
      <c r="AT13597">
        <f>AR13597-AS13597</f>
        <v/>
      </c>
    </row>
    <row r="13598" ht="15.75" customHeight="1" s="121">
      <c r="B13598">
        <f>D13598&amp;Q13598&amp;E13598</f>
        <v/>
      </c>
      <c r="C13598" s="73" t="n"/>
      <c r="D13598" s="73" t="n"/>
      <c r="E13598" s="78" t="n"/>
      <c r="F13598" s="75" t="n"/>
      <c r="G13598" s="73" t="n"/>
      <c r="H13598" s="75" t="n"/>
      <c r="I13598" s="75" t="n"/>
      <c r="J13598" s="75" t="n"/>
      <c r="K13598" s="75" t="n"/>
      <c r="L13598" s="75" t="n"/>
      <c r="M13598" s="75" t="n"/>
      <c r="N13598" s="75" t="n"/>
      <c r="O13598" s="75" t="n"/>
      <c r="P13598" s="75" t="n"/>
      <c r="Q13598" s="79" t="n"/>
      <c r="AR13598">
        <f>IF($AU$2&lt;&gt;5,NA(),IF(D13598=D13597,0,IF(AND(D23099=D13598,D13599=D13598),O13598+O13599+O23099,IF(D13599=D13598,O13599+O13598,O13598))))</f>
        <v/>
      </c>
      <c r="AS13598">
        <f>IF($AU$2&lt;&gt;5,NA(),IF(D13598=D13597,0,IF(AND(D23099=D13598,D13599=D13598),P13598+P13599+P23099,IF(D13599=D13598,P13599+P13598,P13598))))</f>
        <v/>
      </c>
      <c r="AT13598">
        <f>AR13598-AS13598</f>
        <v/>
      </c>
    </row>
    <row r="13599" ht="15.75" customHeight="1" s="121">
      <c r="B13599">
        <f>D13599&amp;Q13599&amp;E13599</f>
        <v/>
      </c>
      <c r="C13599" s="73" t="n"/>
      <c r="D13599" s="73" t="n"/>
      <c r="E13599" s="78" t="n"/>
      <c r="F13599" s="75" t="n"/>
      <c r="G13599" s="73" t="n"/>
      <c r="H13599" s="75" t="n"/>
      <c r="I13599" s="75" t="n"/>
      <c r="J13599" s="75" t="n"/>
      <c r="K13599" s="75" t="n"/>
      <c r="L13599" s="75" t="n"/>
      <c r="M13599" s="75" t="n"/>
      <c r="N13599" s="75" t="n"/>
      <c r="O13599" s="75" t="n"/>
      <c r="P13599" s="75" t="n"/>
      <c r="Q13599" s="79" t="n"/>
      <c r="AR13599">
        <f>IF($AU$2&lt;&gt;5,NA(),IF(D13599=D13598,0,IF(AND(D23100=D13599,D13600=D13599),O13599+O13600+O23100,IF(D13600=D13599,O13600+O13599,O13599))))</f>
        <v/>
      </c>
      <c r="AS13599">
        <f>IF($AU$2&lt;&gt;5,NA(),IF(D13599=D13598,0,IF(AND(D23100=D13599,D13600=D13599),P13599+P13600+P23100,IF(D13600=D13599,P13600+P13599,P13599))))</f>
        <v/>
      </c>
      <c r="AT13599">
        <f>AR13599-AS13599</f>
        <v/>
      </c>
    </row>
    <row r="13600" ht="15.75" customHeight="1" s="121">
      <c r="B13600">
        <f>D13600&amp;Q13600&amp;E13600</f>
        <v/>
      </c>
      <c r="C13600" s="73" t="n"/>
      <c r="D13600" s="73" t="n"/>
      <c r="E13600" s="78" t="n"/>
      <c r="F13600" s="75" t="n"/>
      <c r="G13600" s="73" t="n"/>
      <c r="H13600" s="75" t="n"/>
      <c r="I13600" s="75" t="n"/>
      <c r="J13600" s="75" t="n"/>
      <c r="K13600" s="75" t="n"/>
      <c r="L13600" s="75" t="n"/>
      <c r="M13600" s="75" t="n"/>
      <c r="N13600" s="75" t="n"/>
      <c r="O13600" s="75" t="n"/>
      <c r="P13600" s="75" t="n"/>
      <c r="Q13600" s="79" t="n"/>
      <c r="AR13600">
        <f>IF($AU$2&lt;&gt;5,NA(),IF(D13600=D13599,0,IF(AND(D23101=D13600,D13601=D13600),O13600+O13601+O23101,IF(D13601=D13600,O13601+O13600,O13600))))</f>
        <v/>
      </c>
      <c r="AS13600">
        <f>IF($AU$2&lt;&gt;5,NA(),IF(D13600=D13599,0,IF(AND(D23101=D13600,D13601=D13600),P13600+P13601+P23101,IF(D13601=D13600,P13601+P13600,P13600))))</f>
        <v/>
      </c>
      <c r="AT13600">
        <f>AR13600-AS13600</f>
        <v/>
      </c>
    </row>
    <row r="13601" ht="15.75" customHeight="1" s="121">
      <c r="B13601">
        <f>D13601&amp;Q13601&amp;E13601</f>
        <v/>
      </c>
      <c r="C13601" s="73" t="n"/>
      <c r="D13601" s="73" t="n"/>
      <c r="E13601" s="78" t="n"/>
      <c r="F13601" s="75" t="n"/>
      <c r="G13601" s="73" t="n"/>
      <c r="H13601" s="75" t="n"/>
      <c r="I13601" s="75" t="n"/>
      <c r="J13601" s="75" t="n"/>
      <c r="K13601" s="75" t="n"/>
      <c r="L13601" s="75" t="n"/>
      <c r="M13601" s="75" t="n"/>
      <c r="N13601" s="75" t="n"/>
      <c r="O13601" s="75" t="n"/>
      <c r="P13601" s="75" t="n"/>
      <c r="Q13601" s="79" t="n"/>
      <c r="AR13601">
        <f>IF($AU$2&lt;&gt;5,NA(),IF(D13601=D13600,0,IF(AND(D23102=D13601,D13602=D13601),O13601+O13602+O23102,IF(D13602=D13601,O13602+O13601,O13601))))</f>
        <v/>
      </c>
      <c r="AS13601">
        <f>IF($AU$2&lt;&gt;5,NA(),IF(D13601=D13600,0,IF(AND(D23102=D13601,D13602=D13601),P13601+P13602+P23102,IF(D13602=D13601,P13602+P13601,P13601))))</f>
        <v/>
      </c>
      <c r="AT13601">
        <f>AR13601-AS13601</f>
        <v/>
      </c>
    </row>
    <row r="13602" ht="15.75" customHeight="1" s="121">
      <c r="B13602">
        <f>D13602&amp;Q13602&amp;E13602</f>
        <v/>
      </c>
      <c r="C13602" s="73" t="n"/>
      <c r="D13602" s="73" t="n"/>
      <c r="E13602" s="78" t="n"/>
      <c r="F13602" s="75" t="n"/>
      <c r="G13602" s="73" t="n"/>
      <c r="H13602" s="75" t="n"/>
      <c r="I13602" s="75" t="n"/>
      <c r="J13602" s="75" t="n"/>
      <c r="K13602" s="75" t="n"/>
      <c r="L13602" s="75" t="n"/>
      <c r="M13602" s="75" t="n"/>
      <c r="N13602" s="75" t="n"/>
      <c r="O13602" s="75" t="n"/>
      <c r="P13602" s="75" t="n"/>
      <c r="Q13602" s="79" t="n"/>
      <c r="AR13602">
        <f>IF($AU$2&lt;&gt;5,NA(),IF(D13602=D13601,0,IF(AND(D23103=D13602,D13603=D13602),O13602+O13603+O23103,IF(D13603=D13602,O13603+O13602,O13602))))</f>
        <v/>
      </c>
      <c r="AS13602">
        <f>IF($AU$2&lt;&gt;5,NA(),IF(D13602=D13601,0,IF(AND(D23103=D13602,D13603=D13602),P13602+P13603+P23103,IF(D13603=D13602,P13603+P13602,P13602))))</f>
        <v/>
      </c>
      <c r="AT13602">
        <f>AR13602-AS13602</f>
        <v/>
      </c>
    </row>
    <row r="13603" ht="15.75" customHeight="1" s="121">
      <c r="B13603">
        <f>D13603&amp;Q13603&amp;E13603</f>
        <v/>
      </c>
      <c r="C13603" s="73" t="n"/>
      <c r="D13603" s="73" t="n"/>
      <c r="E13603" s="78" t="n"/>
      <c r="F13603" s="75" t="n"/>
      <c r="G13603" s="73" t="n"/>
      <c r="H13603" s="75" t="n"/>
      <c r="I13603" s="75" t="n"/>
      <c r="J13603" s="75" t="n"/>
      <c r="K13603" s="75" t="n"/>
      <c r="L13603" s="75" t="n"/>
      <c r="M13603" s="75" t="n"/>
      <c r="N13603" s="75" t="n"/>
      <c r="O13603" s="75" t="n"/>
      <c r="P13603" s="75" t="n"/>
      <c r="Q13603" s="79" t="n"/>
      <c r="AR13603">
        <f>IF($AU$2&lt;&gt;5,NA(),IF(D13603=D13602,0,IF(AND(D23104=D13603,D13604=D13603),O13603+O13604+O23104,IF(D13604=D13603,O13604+O13603,O13603))))</f>
        <v/>
      </c>
      <c r="AS13603">
        <f>IF($AU$2&lt;&gt;5,NA(),IF(D13603=D13602,0,IF(AND(D23104=D13603,D13604=D13603),P13603+P13604+P23104,IF(D13604=D13603,P13604+P13603,P13603))))</f>
        <v/>
      </c>
      <c r="AT13603">
        <f>AR13603-AS13603</f>
        <v/>
      </c>
    </row>
    <row r="13604" ht="15.75" customHeight="1" s="121">
      <c r="B13604">
        <f>D13604&amp;Q13604&amp;E13604</f>
        <v/>
      </c>
      <c r="C13604" s="73" t="n"/>
      <c r="D13604" s="73" t="n"/>
      <c r="E13604" s="78" t="n"/>
      <c r="F13604" s="75" t="n"/>
      <c r="G13604" s="73" t="n"/>
      <c r="H13604" s="75" t="n"/>
      <c r="I13604" s="75" t="n"/>
      <c r="J13604" s="75" t="n"/>
      <c r="K13604" s="75" t="n"/>
      <c r="L13604" s="75" t="n"/>
      <c r="M13604" s="75" t="n"/>
      <c r="N13604" s="75" t="n"/>
      <c r="O13604" s="75" t="n"/>
      <c r="P13604" s="75" t="n"/>
      <c r="Q13604" s="79" t="n"/>
      <c r="AR13604">
        <f>IF($AU$2&lt;&gt;5,NA(),IF(D13604=D13603,0,IF(AND(D23105=D13604,D13605=D13604),O13604+O13605+O23105,IF(D13605=D13604,O13605+O13604,O13604))))</f>
        <v/>
      </c>
      <c r="AS13604">
        <f>IF($AU$2&lt;&gt;5,NA(),IF(D13604=D13603,0,IF(AND(D23105=D13604,D13605=D13604),P13604+P13605+P23105,IF(D13605=D13604,P13605+P13604,P13604))))</f>
        <v/>
      </c>
      <c r="AT13604">
        <f>AR13604-AS13604</f>
        <v/>
      </c>
    </row>
    <row r="13605" ht="15.75" customHeight="1" s="121">
      <c r="B13605">
        <f>D13605&amp;Q13605&amp;E13605</f>
        <v/>
      </c>
      <c r="C13605" s="73" t="n"/>
      <c r="D13605" s="73" t="n"/>
      <c r="E13605" s="78" t="n"/>
      <c r="F13605" s="75" t="n"/>
      <c r="G13605" s="73" t="n"/>
      <c r="H13605" s="75" t="n"/>
      <c r="I13605" s="75" t="n"/>
      <c r="J13605" s="75" t="n"/>
      <c r="K13605" s="75" t="n"/>
      <c r="L13605" s="75" t="n"/>
      <c r="M13605" s="75" t="n"/>
      <c r="N13605" s="75" t="n"/>
      <c r="O13605" s="75" t="n"/>
      <c r="P13605" s="75" t="n"/>
      <c r="Q13605" s="79" t="n"/>
      <c r="AR13605">
        <f>IF($AU$2&lt;&gt;5,NA(),IF(D13605=D13604,0,IF(AND(D23106=D13605,D13606=D13605),O13605+O13606+O23106,IF(D13606=D13605,O13606+O13605,O13605))))</f>
        <v/>
      </c>
      <c r="AS13605">
        <f>IF($AU$2&lt;&gt;5,NA(),IF(D13605=D13604,0,IF(AND(D23106=D13605,D13606=D13605),P13605+P13606+P23106,IF(D13606=D13605,P13606+P13605,P13605))))</f>
        <v/>
      </c>
      <c r="AT13605">
        <f>AR13605-AS13605</f>
        <v/>
      </c>
    </row>
    <row r="13606" ht="15.75" customHeight="1" s="121">
      <c r="B13606">
        <f>D13606&amp;Q13606&amp;E13606</f>
        <v/>
      </c>
      <c r="C13606" s="73" t="n"/>
      <c r="D13606" s="73" t="n"/>
      <c r="E13606" s="78" t="n"/>
      <c r="F13606" s="75" t="n"/>
      <c r="G13606" s="73" t="n"/>
      <c r="H13606" s="75" t="n"/>
      <c r="I13606" s="75" t="n"/>
      <c r="J13606" s="75" t="n"/>
      <c r="K13606" s="75" t="n"/>
      <c r="L13606" s="75" t="n"/>
      <c r="M13606" s="75" t="n"/>
      <c r="N13606" s="75" t="n"/>
      <c r="O13606" s="75" t="n"/>
      <c r="P13606" s="75" t="n"/>
      <c r="Q13606" s="79" t="n"/>
      <c r="AR13606">
        <f>IF($AU$2&lt;&gt;5,NA(),IF(D13606=D13605,0,IF(AND(D23107=D13606,D13607=D13606),O13606+O13607+O23107,IF(D13607=D13606,O13607+O13606,O13606))))</f>
        <v/>
      </c>
      <c r="AS13606">
        <f>IF($AU$2&lt;&gt;5,NA(),IF(D13606=D13605,0,IF(AND(D23107=D13606,D13607=D13606),P13606+P13607+P23107,IF(D13607=D13606,P13607+P13606,P13606))))</f>
        <v/>
      </c>
      <c r="AT13606">
        <f>AR13606-AS13606</f>
        <v/>
      </c>
    </row>
    <row r="13607" ht="15.75" customHeight="1" s="121">
      <c r="B13607">
        <f>D13607&amp;Q13607&amp;E13607</f>
        <v/>
      </c>
      <c r="C13607" s="73" t="n"/>
      <c r="D13607" s="73" t="n"/>
      <c r="E13607" s="78" t="n"/>
      <c r="F13607" s="75" t="n"/>
      <c r="G13607" s="73" t="n"/>
      <c r="H13607" s="75" t="n"/>
      <c r="I13607" s="75" t="n"/>
      <c r="J13607" s="75" t="n"/>
      <c r="K13607" s="75" t="n"/>
      <c r="L13607" s="75" t="n"/>
      <c r="M13607" s="75" t="n"/>
      <c r="N13607" s="75" t="n"/>
      <c r="O13607" s="75" t="n"/>
      <c r="P13607" s="75" t="n"/>
      <c r="Q13607" s="79" t="n"/>
      <c r="AR13607">
        <f>IF($AU$2&lt;&gt;5,NA(),IF(D13607=D13606,0,IF(AND(D23108=D13607,D13608=D13607),O13607+O13608+O23108,IF(D13608=D13607,O13608+O13607,O13607))))</f>
        <v/>
      </c>
      <c r="AS13607">
        <f>IF($AU$2&lt;&gt;5,NA(),IF(D13607=D13606,0,IF(AND(D23108=D13607,D13608=D13607),P13607+P13608+P23108,IF(D13608=D13607,P13608+P13607,P13607))))</f>
        <v/>
      </c>
      <c r="AT13607">
        <f>AR13607-AS13607</f>
        <v/>
      </c>
    </row>
    <row r="13608" ht="15.75" customHeight="1" s="121">
      <c r="B13608">
        <f>D13608&amp;Q13608&amp;E13608</f>
        <v/>
      </c>
      <c r="C13608" s="73" t="n"/>
      <c r="D13608" s="73" t="n"/>
      <c r="E13608" s="78" t="n"/>
      <c r="F13608" s="75" t="n"/>
      <c r="G13608" s="73" t="n"/>
      <c r="H13608" s="75" t="n"/>
      <c r="I13608" s="75" t="n"/>
      <c r="J13608" s="75" t="n"/>
      <c r="K13608" s="75" t="n"/>
      <c r="L13608" s="75" t="n"/>
      <c r="M13608" s="75" t="n"/>
      <c r="N13608" s="75" t="n"/>
      <c r="O13608" s="75" t="n"/>
      <c r="P13608" s="75" t="n"/>
      <c r="Q13608" s="79" t="n"/>
      <c r="AR13608">
        <f>IF($AU$2&lt;&gt;5,NA(),IF(D13608=D13607,0,IF(AND(D23109=D13608,D13609=D13608),O13608+O13609+O23109,IF(D13609=D13608,O13609+O13608,O13608))))</f>
        <v/>
      </c>
      <c r="AS13608">
        <f>IF($AU$2&lt;&gt;5,NA(),IF(D13608=D13607,0,IF(AND(D23109=D13608,D13609=D13608),P13608+P13609+P23109,IF(D13609=D13608,P13609+P13608,P13608))))</f>
        <v/>
      </c>
      <c r="AT13608">
        <f>AR13608-AS13608</f>
        <v/>
      </c>
    </row>
    <row r="13609" ht="15.75" customHeight="1" s="121">
      <c r="B13609">
        <f>D13609&amp;Q13609&amp;E13609</f>
        <v/>
      </c>
      <c r="C13609" s="73" t="n"/>
      <c r="D13609" s="73" t="n"/>
      <c r="E13609" s="78" t="n"/>
      <c r="F13609" s="75" t="n"/>
      <c r="G13609" s="73" t="n"/>
      <c r="H13609" s="75" t="n"/>
      <c r="I13609" s="75" t="n"/>
      <c r="J13609" s="75" t="n"/>
      <c r="K13609" s="75" t="n"/>
      <c r="L13609" s="75" t="n"/>
      <c r="M13609" s="75" t="n"/>
      <c r="N13609" s="75" t="n"/>
      <c r="O13609" s="75" t="n"/>
      <c r="P13609" s="75" t="n"/>
      <c r="Q13609" s="79" t="n"/>
      <c r="AR13609">
        <f>IF($AU$2&lt;&gt;5,NA(),IF(D13609=D13608,0,IF(AND(D23110=D13609,D13610=D13609),O13609+O13610+O23110,IF(D13610=D13609,O13610+O13609,O13609))))</f>
        <v/>
      </c>
      <c r="AS13609">
        <f>IF($AU$2&lt;&gt;5,NA(),IF(D13609=D13608,0,IF(AND(D23110=D13609,D13610=D13609),P13609+P13610+P23110,IF(D13610=D13609,P13610+P13609,P13609))))</f>
        <v/>
      </c>
      <c r="AT13609">
        <f>AR13609-AS13609</f>
        <v/>
      </c>
    </row>
    <row r="13610" ht="15.75" customHeight="1" s="121">
      <c r="B13610">
        <f>D13610&amp;Q13610&amp;E13610</f>
        <v/>
      </c>
      <c r="C13610" s="73" t="n"/>
      <c r="D13610" s="73" t="n"/>
      <c r="E13610" s="78" t="n"/>
      <c r="F13610" s="75" t="n"/>
      <c r="G13610" s="73" t="n"/>
      <c r="H13610" s="75" t="n"/>
      <c r="I13610" s="75" t="n"/>
      <c r="J13610" s="75" t="n"/>
      <c r="K13610" s="75" t="n"/>
      <c r="L13610" s="75" t="n"/>
      <c r="M13610" s="75" t="n"/>
      <c r="N13610" s="75" t="n"/>
      <c r="O13610" s="75" t="n"/>
      <c r="P13610" s="75" t="n"/>
      <c r="Q13610" s="79" t="n"/>
      <c r="AR13610">
        <f>IF($AU$2&lt;&gt;5,NA(),IF(D13610=D13609,0,IF(AND(D23111=D13610,D13611=D13610),O13610+O13611+O23111,IF(D13611=D13610,O13611+O13610,O13610))))</f>
        <v/>
      </c>
      <c r="AS13610">
        <f>IF($AU$2&lt;&gt;5,NA(),IF(D13610=D13609,0,IF(AND(D23111=D13610,D13611=D13610),P13610+P13611+P23111,IF(D13611=D13610,P13611+P13610,P13610))))</f>
        <v/>
      </c>
      <c r="AT13610">
        <f>AR13610-AS13610</f>
        <v/>
      </c>
    </row>
    <row r="13611" ht="15.75" customHeight="1" s="121">
      <c r="B13611">
        <f>D13611&amp;Q13611&amp;E13611</f>
        <v/>
      </c>
      <c r="C13611" s="73" t="n"/>
      <c r="D13611" s="73" t="n"/>
      <c r="E13611" s="78" t="n"/>
      <c r="F13611" s="75" t="n"/>
      <c r="G13611" s="73" t="n"/>
      <c r="H13611" s="75" t="n"/>
      <c r="I13611" s="75" t="n"/>
      <c r="J13611" s="75" t="n"/>
      <c r="K13611" s="75" t="n"/>
      <c r="L13611" s="75" t="n"/>
      <c r="M13611" s="75" t="n"/>
      <c r="N13611" s="75" t="n"/>
      <c r="O13611" s="75" t="n"/>
      <c r="P13611" s="75" t="n"/>
      <c r="Q13611" s="79" t="n"/>
      <c r="AR13611">
        <f>IF($AU$2&lt;&gt;5,NA(),IF(D13611=D13610,0,IF(AND(D23112=D13611,D13612=D13611),O13611+O13612+O23112,IF(D13612=D13611,O13612+O13611,O13611))))</f>
        <v/>
      </c>
      <c r="AS13611">
        <f>IF($AU$2&lt;&gt;5,NA(),IF(D13611=D13610,0,IF(AND(D23112=D13611,D13612=D13611),P13611+P13612+P23112,IF(D13612=D13611,P13612+P13611,P13611))))</f>
        <v/>
      </c>
      <c r="AT13611">
        <f>AR13611-AS13611</f>
        <v/>
      </c>
    </row>
    <row r="13612" ht="15.75" customHeight="1" s="121">
      <c r="B13612">
        <f>D13612&amp;Q13612&amp;E13612</f>
        <v/>
      </c>
      <c r="C13612" s="73" t="n"/>
      <c r="D13612" s="73" t="n"/>
      <c r="E13612" s="78" t="n"/>
      <c r="F13612" s="75" t="n"/>
      <c r="G13612" s="73" t="n"/>
      <c r="H13612" s="75" t="n"/>
      <c r="I13612" s="75" t="n"/>
      <c r="J13612" s="75" t="n"/>
      <c r="K13612" s="75" t="n"/>
      <c r="L13612" s="75" t="n"/>
      <c r="M13612" s="75" t="n"/>
      <c r="N13612" s="75" t="n"/>
      <c r="O13612" s="75" t="n"/>
      <c r="P13612" s="75" t="n"/>
      <c r="Q13612" s="79" t="n"/>
      <c r="AR13612">
        <f>IF($AU$2&lt;&gt;5,NA(),IF(D13612=D13611,0,IF(AND(D23113=D13612,D13613=D13612),O13612+O13613+O23113,IF(D13613=D13612,O13613+O13612,O13612))))</f>
        <v/>
      </c>
      <c r="AS13612">
        <f>IF($AU$2&lt;&gt;5,NA(),IF(D13612=D13611,0,IF(AND(D23113=D13612,D13613=D13612),P13612+P13613+P23113,IF(D13613=D13612,P13613+P13612,P13612))))</f>
        <v/>
      </c>
      <c r="AT13612">
        <f>AR13612-AS13612</f>
        <v/>
      </c>
    </row>
    <row r="13613" ht="15.75" customHeight="1" s="121">
      <c r="B13613">
        <f>D13613&amp;Q13613&amp;E13613</f>
        <v/>
      </c>
      <c r="C13613" s="73" t="n"/>
      <c r="D13613" s="73" t="n"/>
      <c r="E13613" s="78" t="n"/>
      <c r="F13613" s="75" t="n"/>
      <c r="G13613" s="73" t="n"/>
      <c r="H13613" s="75" t="n"/>
      <c r="I13613" s="75" t="n"/>
      <c r="J13613" s="75" t="n"/>
      <c r="K13613" s="75" t="n"/>
      <c r="L13613" s="75" t="n"/>
      <c r="M13613" s="75" t="n"/>
      <c r="N13613" s="75" t="n"/>
      <c r="O13613" s="75" t="n"/>
      <c r="P13613" s="75" t="n"/>
      <c r="Q13613" s="79" t="n"/>
      <c r="AR13613">
        <f>IF($AU$2&lt;&gt;5,NA(),IF(D13613=D13612,0,IF(AND(D23114=D13613,D13614=D13613),O13613+O13614+O23114,IF(D13614=D13613,O13614+O13613,O13613))))</f>
        <v/>
      </c>
      <c r="AS13613">
        <f>IF($AU$2&lt;&gt;5,NA(),IF(D13613=D13612,0,IF(AND(D23114=D13613,D13614=D13613),P13613+P13614+P23114,IF(D13614=D13613,P13614+P13613,P13613))))</f>
        <v/>
      </c>
      <c r="AT13613">
        <f>AR13613-AS13613</f>
        <v/>
      </c>
    </row>
    <row r="13614" ht="15.75" customHeight="1" s="121">
      <c r="B13614">
        <f>D13614&amp;Q13614&amp;E13614</f>
        <v/>
      </c>
      <c r="C13614" s="73" t="n"/>
      <c r="D13614" s="73" t="n"/>
      <c r="E13614" s="78" t="n"/>
      <c r="F13614" s="75" t="n"/>
      <c r="G13614" s="73" t="n"/>
      <c r="H13614" s="75" t="n"/>
      <c r="I13614" s="75" t="n"/>
      <c r="J13614" s="75" t="n"/>
      <c r="K13614" s="75" t="n"/>
      <c r="L13614" s="75" t="n"/>
      <c r="M13614" s="75" t="n"/>
      <c r="N13614" s="75" t="n"/>
      <c r="O13614" s="75" t="n"/>
      <c r="P13614" s="75" t="n"/>
      <c r="Q13614" s="79" t="n"/>
      <c r="AR13614">
        <f>IF($AU$2&lt;&gt;5,NA(),IF(D13614=D13613,0,IF(AND(D23115=D13614,D13615=D13614),O13614+O13615+O23115,IF(D13615=D13614,O13615+O13614,O13614))))</f>
        <v/>
      </c>
      <c r="AS13614">
        <f>IF($AU$2&lt;&gt;5,NA(),IF(D13614=D13613,0,IF(AND(D23115=D13614,D13615=D13614),P13614+P13615+P23115,IF(D13615=D13614,P13615+P13614,P13614))))</f>
        <v/>
      </c>
      <c r="AT13614">
        <f>AR13614-AS13614</f>
        <v/>
      </c>
    </row>
    <row r="13615" ht="15.75" customHeight="1" s="121">
      <c r="B13615">
        <f>D13615&amp;Q13615&amp;E13615</f>
        <v/>
      </c>
      <c r="C13615" s="73" t="n"/>
      <c r="D13615" s="73" t="n"/>
      <c r="E13615" s="78" t="n"/>
      <c r="F13615" s="75" t="n"/>
      <c r="G13615" s="73" t="n"/>
      <c r="H13615" s="75" t="n"/>
      <c r="I13615" s="75" t="n"/>
      <c r="J13615" s="75" t="n"/>
      <c r="K13615" s="75" t="n"/>
      <c r="L13615" s="75" t="n"/>
      <c r="M13615" s="75" t="n"/>
      <c r="N13615" s="75" t="n"/>
      <c r="O13615" s="75" t="n"/>
      <c r="P13615" s="75" t="n"/>
      <c r="Q13615" s="79" t="n"/>
      <c r="AR13615">
        <f>IF($AU$2&lt;&gt;5,NA(),IF(D13615=D13614,0,IF(AND(D23116=D13615,D13616=D13615),O13615+O13616+O23116,IF(D13616=D13615,O13616+O13615,O13615))))</f>
        <v/>
      </c>
      <c r="AS13615">
        <f>IF($AU$2&lt;&gt;5,NA(),IF(D13615=D13614,0,IF(AND(D23116=D13615,D13616=D13615),P13615+P13616+P23116,IF(D13616=D13615,P13616+P13615,P13615))))</f>
        <v/>
      </c>
      <c r="AT13615">
        <f>AR13615-AS13615</f>
        <v/>
      </c>
    </row>
    <row r="13616" ht="15.75" customHeight="1" s="121">
      <c r="B13616">
        <f>D13616&amp;Q13616&amp;E13616</f>
        <v/>
      </c>
      <c r="C13616" s="73" t="n"/>
      <c r="D13616" s="73" t="n"/>
      <c r="E13616" s="78" t="n"/>
      <c r="F13616" s="75" t="n"/>
      <c r="G13616" s="73" t="n"/>
      <c r="H13616" s="75" t="n"/>
      <c r="I13616" s="75" t="n"/>
      <c r="J13616" s="75" t="n"/>
      <c r="K13616" s="75" t="n"/>
      <c r="L13616" s="75" t="n"/>
      <c r="M13616" s="75" t="n"/>
      <c r="N13616" s="75" t="n"/>
      <c r="O13616" s="75" t="n"/>
      <c r="P13616" s="75" t="n"/>
      <c r="Q13616" s="79" t="n"/>
      <c r="AR13616">
        <f>IF($AU$2&lt;&gt;5,NA(),IF(D13616=D13615,0,IF(AND(D23117=D13616,D13617=D13616),O13616+O13617+O23117,IF(D13617=D13616,O13617+O13616,O13616))))</f>
        <v/>
      </c>
      <c r="AS13616">
        <f>IF($AU$2&lt;&gt;5,NA(),IF(D13616=D13615,0,IF(AND(D23117=D13616,D13617=D13616),P13616+P13617+P23117,IF(D13617=D13616,P13617+P13616,P13616))))</f>
        <v/>
      </c>
      <c r="AT13616">
        <f>AR13616-AS13616</f>
        <v/>
      </c>
    </row>
    <row r="13617" ht="15.75" customHeight="1" s="121">
      <c r="B13617">
        <f>D13617&amp;Q13617&amp;E13617</f>
        <v/>
      </c>
      <c r="C13617" s="73" t="n"/>
      <c r="D13617" s="73" t="n"/>
      <c r="E13617" s="78" t="n"/>
      <c r="F13617" s="75" t="n"/>
      <c r="G13617" s="73" t="n"/>
      <c r="H13617" s="75" t="n"/>
      <c r="I13617" s="75" t="n"/>
      <c r="J13617" s="75" t="n"/>
      <c r="K13617" s="75" t="n"/>
      <c r="L13617" s="75" t="n"/>
      <c r="M13617" s="75" t="n"/>
      <c r="N13617" s="75" t="n"/>
      <c r="O13617" s="75" t="n"/>
      <c r="P13617" s="75" t="n"/>
      <c r="Q13617" s="79" t="n"/>
      <c r="AR13617">
        <f>IF($AU$2&lt;&gt;5,NA(),IF(D13617=D13616,0,IF(AND(D23118=D13617,D13618=D13617),O13617+O13618+O23118,IF(D13618=D13617,O13618+O13617,O13617))))</f>
        <v/>
      </c>
      <c r="AS13617">
        <f>IF($AU$2&lt;&gt;5,NA(),IF(D13617=D13616,0,IF(AND(D23118=D13617,D13618=D13617),P13617+P13618+P23118,IF(D13618=D13617,P13618+P13617,P13617))))</f>
        <v/>
      </c>
      <c r="AT13617">
        <f>AR13617-AS13617</f>
        <v/>
      </c>
    </row>
    <row r="13618" ht="15.75" customHeight="1" s="121">
      <c r="B13618">
        <f>D13618&amp;Q13618&amp;E13618</f>
        <v/>
      </c>
      <c r="C13618" s="73" t="n"/>
      <c r="D13618" s="73" t="n"/>
      <c r="E13618" s="78" t="n"/>
      <c r="F13618" s="75" t="n"/>
      <c r="G13618" s="73" t="n"/>
      <c r="H13618" s="75" t="n"/>
      <c r="I13618" s="75" t="n"/>
      <c r="J13618" s="75" t="n"/>
      <c r="K13618" s="75" t="n"/>
      <c r="L13618" s="75" t="n"/>
      <c r="M13618" s="75" t="n"/>
      <c r="N13618" s="75" t="n"/>
      <c r="O13618" s="75" t="n"/>
      <c r="P13618" s="75" t="n"/>
      <c r="Q13618" s="79" t="n"/>
      <c r="AR13618">
        <f>IF($AU$2&lt;&gt;5,NA(),IF(D13618=D13617,0,IF(AND(D23119=D13618,D13619=D13618),O13618+O13619+O23119,IF(D13619=D13618,O13619+O13618,O13618))))</f>
        <v/>
      </c>
      <c r="AS13618">
        <f>IF($AU$2&lt;&gt;5,NA(),IF(D13618=D13617,0,IF(AND(D23119=D13618,D13619=D13618),P13618+P13619+P23119,IF(D13619=D13618,P13619+P13618,P13618))))</f>
        <v/>
      </c>
      <c r="AT13618">
        <f>AR13618-AS13618</f>
        <v/>
      </c>
    </row>
    <row r="13619" ht="15.75" customHeight="1" s="121">
      <c r="B13619">
        <f>D13619&amp;Q13619&amp;E13619</f>
        <v/>
      </c>
      <c r="C13619" s="73" t="n"/>
      <c r="D13619" s="73" t="n"/>
      <c r="E13619" s="78" t="n"/>
      <c r="F13619" s="75" t="n"/>
      <c r="G13619" s="73" t="n"/>
      <c r="H13619" s="75" t="n"/>
      <c r="I13619" s="75" t="n"/>
      <c r="J13619" s="75" t="n"/>
      <c r="K13619" s="75" t="n"/>
      <c r="L13619" s="75" t="n"/>
      <c r="M13619" s="75" t="n"/>
      <c r="N13619" s="75" t="n"/>
      <c r="O13619" s="75" t="n"/>
      <c r="P13619" s="75" t="n"/>
      <c r="Q13619" s="79" t="n"/>
      <c r="AR13619">
        <f>IF($AU$2&lt;&gt;5,NA(),IF(D13619=D13618,0,IF(AND(D23120=D13619,D13620=D13619),O13619+O13620+O23120,IF(D13620=D13619,O13620+O13619,O13619))))</f>
        <v/>
      </c>
      <c r="AS13619">
        <f>IF($AU$2&lt;&gt;5,NA(),IF(D13619=D13618,0,IF(AND(D23120=D13619,D13620=D13619),P13619+P13620+P23120,IF(D13620=D13619,P13620+P13619,P13619))))</f>
        <v/>
      </c>
      <c r="AT13619">
        <f>AR13619-AS13619</f>
        <v/>
      </c>
    </row>
    <row r="13620" ht="15.75" customHeight="1" s="121">
      <c r="B13620">
        <f>D13620&amp;Q13620&amp;E13620</f>
        <v/>
      </c>
      <c r="C13620" s="73" t="n"/>
      <c r="D13620" s="73" t="n"/>
      <c r="E13620" s="78" t="n"/>
      <c r="F13620" s="75" t="n"/>
      <c r="G13620" s="73" t="n"/>
      <c r="H13620" s="75" t="n"/>
      <c r="I13620" s="75" t="n"/>
      <c r="J13620" s="75" t="n"/>
      <c r="K13620" s="75" t="n"/>
      <c r="L13620" s="75" t="n"/>
      <c r="M13620" s="75" t="n"/>
      <c r="N13620" s="75" t="n"/>
      <c r="O13620" s="75" t="n"/>
      <c r="P13620" s="75" t="n"/>
      <c r="Q13620" s="79" t="n"/>
      <c r="AR13620">
        <f>IF($AU$2&lt;&gt;5,NA(),IF(D13620=D13619,0,IF(AND(D23121=D13620,D13621=D13620),O13620+O13621+O23121,IF(D13621=D13620,O13621+O13620,O13620))))</f>
        <v/>
      </c>
      <c r="AS13620">
        <f>IF($AU$2&lt;&gt;5,NA(),IF(D13620=D13619,0,IF(AND(D23121=D13620,D13621=D13620),P13620+P13621+P23121,IF(D13621=D13620,P13621+P13620,P13620))))</f>
        <v/>
      </c>
      <c r="AT13620">
        <f>AR13620-AS13620</f>
        <v/>
      </c>
    </row>
    <row r="13621" ht="15.75" customHeight="1" s="121">
      <c r="B13621">
        <f>D13621&amp;Q13621&amp;E13621</f>
        <v/>
      </c>
      <c r="C13621" s="73" t="n"/>
      <c r="D13621" s="73" t="n"/>
      <c r="E13621" s="78" t="n"/>
      <c r="F13621" s="75" t="n"/>
      <c r="G13621" s="73" t="n"/>
      <c r="H13621" s="75" t="n"/>
      <c r="I13621" s="75" t="n"/>
      <c r="J13621" s="75" t="n"/>
      <c r="K13621" s="75" t="n"/>
      <c r="L13621" s="75" t="n"/>
      <c r="M13621" s="75" t="n"/>
      <c r="N13621" s="75" t="n"/>
      <c r="O13621" s="75" t="n"/>
      <c r="P13621" s="75" t="n"/>
      <c r="Q13621" s="79" t="n"/>
      <c r="AR13621">
        <f>IF($AU$2&lt;&gt;5,NA(),IF(D13621=D13620,0,IF(AND(D23122=D13621,D13622=D13621),O13621+O13622+O23122,IF(D13622=D13621,O13622+O13621,O13621))))</f>
        <v/>
      </c>
      <c r="AS13621">
        <f>IF($AU$2&lt;&gt;5,NA(),IF(D13621=D13620,0,IF(AND(D23122=D13621,D13622=D13621),P13621+P13622+P23122,IF(D13622=D13621,P13622+P13621,P13621))))</f>
        <v/>
      </c>
      <c r="AT13621">
        <f>AR13621-AS13621</f>
        <v/>
      </c>
    </row>
    <row r="13622" ht="15.75" customHeight="1" s="121">
      <c r="B13622">
        <f>D13622&amp;Q13622&amp;E13622</f>
        <v/>
      </c>
      <c r="C13622" s="73" t="n"/>
      <c r="D13622" s="73" t="n"/>
      <c r="E13622" s="78" t="n"/>
      <c r="F13622" s="75" t="n"/>
      <c r="G13622" s="73" t="n"/>
      <c r="H13622" s="75" t="n"/>
      <c r="I13622" s="75" t="n"/>
      <c r="J13622" s="75" t="n"/>
      <c r="K13622" s="75" t="n"/>
      <c r="L13622" s="75" t="n"/>
      <c r="M13622" s="75" t="n"/>
      <c r="N13622" s="75" t="n"/>
      <c r="O13622" s="75" t="n"/>
      <c r="P13622" s="75" t="n"/>
      <c r="Q13622" s="79" t="n"/>
      <c r="AR13622">
        <f>IF($AU$2&lt;&gt;5,NA(),IF(D13622=D13621,0,IF(AND(D23123=D13622,D13623=D13622),O13622+O13623+O23123,IF(D13623=D13622,O13623+O13622,O13622))))</f>
        <v/>
      </c>
      <c r="AS13622">
        <f>IF($AU$2&lt;&gt;5,NA(),IF(D13622=D13621,0,IF(AND(D23123=D13622,D13623=D13622),P13622+P13623+P23123,IF(D13623=D13622,P13623+P13622,P13622))))</f>
        <v/>
      </c>
      <c r="AT13622">
        <f>AR13622-AS13622</f>
        <v/>
      </c>
    </row>
    <row r="13623" ht="15.75" customHeight="1" s="121">
      <c r="B13623">
        <f>D13623&amp;Q13623&amp;E13623</f>
        <v/>
      </c>
      <c r="C13623" s="73" t="n"/>
      <c r="D13623" s="73" t="n"/>
      <c r="E13623" s="78" t="n"/>
      <c r="F13623" s="75" t="n"/>
      <c r="G13623" s="73" t="n"/>
      <c r="H13623" s="75" t="n"/>
      <c r="I13623" s="75" t="n"/>
      <c r="J13623" s="75" t="n"/>
      <c r="K13623" s="75" t="n"/>
      <c r="L13623" s="75" t="n"/>
      <c r="M13623" s="75" t="n"/>
      <c r="N13623" s="75" t="n"/>
      <c r="O13623" s="75" t="n"/>
      <c r="P13623" s="75" t="n"/>
      <c r="Q13623" s="79" t="n"/>
      <c r="AR13623">
        <f>IF($AU$2&lt;&gt;5,NA(),IF(D13623=D13622,0,IF(AND(D23124=D13623,D13624=D13623),O13623+O13624+O23124,IF(D13624=D13623,O13624+O13623,O13623))))</f>
        <v/>
      </c>
      <c r="AS13623">
        <f>IF($AU$2&lt;&gt;5,NA(),IF(D13623=D13622,0,IF(AND(D23124=D13623,D13624=D13623),P13623+P13624+P23124,IF(D13624=D13623,P13624+P13623,P13623))))</f>
        <v/>
      </c>
      <c r="AT13623">
        <f>AR13623-AS13623</f>
        <v/>
      </c>
    </row>
    <row r="13624" ht="15.75" customHeight="1" s="121">
      <c r="B13624">
        <f>D13624&amp;Q13624&amp;E13624</f>
        <v/>
      </c>
      <c r="C13624" s="73" t="n"/>
      <c r="D13624" s="73" t="n"/>
      <c r="E13624" s="78" t="n"/>
      <c r="F13624" s="75" t="n"/>
      <c r="G13624" s="73" t="n"/>
      <c r="H13624" s="75" t="n"/>
      <c r="I13624" s="75" t="n"/>
      <c r="J13624" s="75" t="n"/>
      <c r="K13624" s="75" t="n"/>
      <c r="L13624" s="75" t="n"/>
      <c r="M13624" s="75" t="n"/>
      <c r="N13624" s="75" t="n"/>
      <c r="O13624" s="75" t="n"/>
      <c r="P13624" s="75" t="n"/>
      <c r="Q13624" s="79" t="n"/>
      <c r="AR13624">
        <f>IF($AU$2&lt;&gt;5,NA(),IF(D13624=D13623,0,IF(AND(D23125=D13624,D13625=D13624),O13624+O13625+O23125,IF(D13625=D13624,O13625+O13624,O13624))))</f>
        <v/>
      </c>
      <c r="AS13624">
        <f>IF($AU$2&lt;&gt;5,NA(),IF(D13624=D13623,0,IF(AND(D23125=D13624,D13625=D13624),P13624+P13625+P23125,IF(D13625=D13624,P13625+P13624,P13624))))</f>
        <v/>
      </c>
      <c r="AT13624">
        <f>AR13624-AS13624</f>
        <v/>
      </c>
    </row>
    <row r="13625" ht="15.75" customHeight="1" s="121">
      <c r="B13625">
        <f>D13625&amp;Q13625&amp;E13625</f>
        <v/>
      </c>
      <c r="C13625" s="73" t="n"/>
      <c r="D13625" s="73" t="n"/>
      <c r="E13625" s="78" t="n"/>
      <c r="F13625" s="75" t="n"/>
      <c r="G13625" s="73" t="n"/>
      <c r="H13625" s="75" t="n"/>
      <c r="I13625" s="75" t="n"/>
      <c r="J13625" s="75" t="n"/>
      <c r="K13625" s="75" t="n"/>
      <c r="L13625" s="75" t="n"/>
      <c r="M13625" s="75" t="n"/>
      <c r="N13625" s="75" t="n"/>
      <c r="O13625" s="75" t="n"/>
      <c r="P13625" s="75" t="n"/>
      <c r="Q13625" s="79" t="n"/>
      <c r="AR13625">
        <f>IF($AU$2&lt;&gt;5,NA(),IF(D13625=D13624,0,IF(AND(D23126=D13625,D13626=D13625),O13625+O13626+O23126,IF(D13626=D13625,O13626+O13625,O13625))))</f>
        <v/>
      </c>
      <c r="AS13625">
        <f>IF($AU$2&lt;&gt;5,NA(),IF(D13625=D13624,0,IF(AND(D23126=D13625,D13626=D13625),P13625+P13626+P23126,IF(D13626=D13625,P13626+P13625,P13625))))</f>
        <v/>
      </c>
      <c r="AT13625">
        <f>AR13625-AS13625</f>
        <v/>
      </c>
    </row>
    <row r="13626" ht="15.75" customHeight="1" s="121">
      <c r="B13626">
        <f>D13626&amp;Q13626&amp;E13626</f>
        <v/>
      </c>
      <c r="C13626" s="73" t="n"/>
      <c r="D13626" s="73" t="n"/>
      <c r="E13626" s="78" t="n"/>
      <c r="F13626" s="75" t="n"/>
      <c r="G13626" s="73" t="n"/>
      <c r="H13626" s="75" t="n"/>
      <c r="I13626" s="75" t="n"/>
      <c r="J13626" s="75" t="n"/>
      <c r="K13626" s="75" t="n"/>
      <c r="L13626" s="75" t="n"/>
      <c r="M13626" s="75" t="n"/>
      <c r="N13626" s="75" t="n"/>
      <c r="O13626" s="75" t="n"/>
      <c r="P13626" s="75" t="n"/>
      <c r="Q13626" s="79" t="n"/>
      <c r="AR13626">
        <f>IF($AU$2&lt;&gt;5,NA(),IF(D13626=D13625,0,IF(AND(D23127=D13626,D13627=D13626),O13626+O13627+O23127,IF(D13627=D13626,O13627+O13626,O13626))))</f>
        <v/>
      </c>
      <c r="AS13626">
        <f>IF($AU$2&lt;&gt;5,NA(),IF(D13626=D13625,0,IF(AND(D23127=D13626,D13627=D13626),P13626+P13627+P23127,IF(D13627=D13626,P13627+P13626,P13626))))</f>
        <v/>
      </c>
      <c r="AT13626">
        <f>AR13626-AS13626</f>
        <v/>
      </c>
    </row>
    <row r="13627" ht="15.75" customHeight="1" s="121">
      <c r="B13627">
        <f>D13627&amp;Q13627&amp;E13627</f>
        <v/>
      </c>
      <c r="C13627" s="73" t="n"/>
      <c r="D13627" s="73" t="n"/>
      <c r="E13627" s="78" t="n"/>
      <c r="F13627" s="75" t="n"/>
      <c r="G13627" s="73" t="n"/>
      <c r="H13627" s="75" t="n"/>
      <c r="I13627" s="75" t="n"/>
      <c r="J13627" s="75" t="n"/>
      <c r="K13627" s="75" t="n"/>
      <c r="L13627" s="75" t="n"/>
      <c r="M13627" s="75" t="n"/>
      <c r="N13627" s="75" t="n"/>
      <c r="O13627" s="75" t="n"/>
      <c r="P13627" s="75" t="n"/>
      <c r="Q13627" s="79" t="n"/>
      <c r="AR13627">
        <f>IF($AU$2&lt;&gt;5,NA(),IF(D13627=D13626,0,IF(AND(D23128=D13627,D13628=D13627),O13627+O13628+O23128,IF(D13628=D13627,O13628+O13627,O13627))))</f>
        <v/>
      </c>
      <c r="AS13627">
        <f>IF($AU$2&lt;&gt;5,NA(),IF(D13627=D13626,0,IF(AND(D23128=D13627,D13628=D13627),P13627+P13628+P23128,IF(D13628=D13627,P13628+P13627,P13627))))</f>
        <v/>
      </c>
      <c r="AT13627">
        <f>AR13627-AS13627</f>
        <v/>
      </c>
    </row>
    <row r="13628" ht="15.75" customHeight="1" s="121">
      <c r="B13628">
        <f>D13628&amp;Q13628&amp;E13628</f>
        <v/>
      </c>
      <c r="C13628" s="73" t="n"/>
      <c r="D13628" s="73" t="n"/>
      <c r="E13628" s="78" t="n"/>
      <c r="F13628" s="75" t="n"/>
      <c r="G13628" s="73" t="n"/>
      <c r="H13628" s="75" t="n"/>
      <c r="I13628" s="75" t="n"/>
      <c r="J13628" s="75" t="n"/>
      <c r="K13628" s="75" t="n"/>
      <c r="L13628" s="75" t="n"/>
      <c r="M13628" s="75" t="n"/>
      <c r="N13628" s="75" t="n"/>
      <c r="O13628" s="75" t="n"/>
      <c r="P13628" s="75" t="n"/>
      <c r="Q13628" s="79" t="n"/>
      <c r="AR13628">
        <f>IF($AU$2&lt;&gt;5,NA(),IF(D13628=D13627,0,IF(AND(D23129=D13628,D13629=D13628),O13628+O13629+O23129,IF(D13629=D13628,O13629+O13628,O13628))))</f>
        <v/>
      </c>
      <c r="AS13628">
        <f>IF($AU$2&lt;&gt;5,NA(),IF(D13628=D13627,0,IF(AND(D23129=D13628,D13629=D13628),P13628+P13629+P23129,IF(D13629=D13628,P13629+P13628,P13628))))</f>
        <v/>
      </c>
      <c r="AT13628">
        <f>AR13628-AS13628</f>
        <v/>
      </c>
    </row>
    <row r="13629" ht="15.75" customHeight="1" s="121">
      <c r="B13629">
        <f>D13629&amp;Q13629&amp;E13629</f>
        <v/>
      </c>
      <c r="C13629" s="73" t="n"/>
      <c r="D13629" s="73" t="n"/>
      <c r="E13629" s="78" t="n"/>
      <c r="F13629" s="75" t="n"/>
      <c r="G13629" s="73" t="n"/>
      <c r="H13629" s="75" t="n"/>
      <c r="I13629" s="75" t="n"/>
      <c r="J13629" s="75" t="n"/>
      <c r="K13629" s="75" t="n"/>
      <c r="L13629" s="75" t="n"/>
      <c r="M13629" s="75" t="n"/>
      <c r="N13629" s="75" t="n"/>
      <c r="O13629" s="75" t="n"/>
      <c r="P13629" s="75" t="n"/>
      <c r="Q13629" s="79" t="n"/>
      <c r="AR13629">
        <f>IF($AU$2&lt;&gt;5,NA(),IF(D13629=D13628,0,IF(AND(D23130=D13629,D13630=D13629),O13629+O13630+O23130,IF(D13630=D13629,O13630+O13629,O13629))))</f>
        <v/>
      </c>
      <c r="AS13629">
        <f>IF($AU$2&lt;&gt;5,NA(),IF(D13629=D13628,0,IF(AND(D23130=D13629,D13630=D13629),P13629+P13630+P23130,IF(D13630=D13629,P13630+P13629,P13629))))</f>
        <v/>
      </c>
      <c r="AT13629">
        <f>AR13629-AS13629</f>
        <v/>
      </c>
    </row>
    <row r="13630" ht="15.75" customHeight="1" s="121">
      <c r="B13630">
        <f>D13630&amp;Q13630&amp;E13630</f>
        <v/>
      </c>
      <c r="C13630" s="73" t="n"/>
      <c r="D13630" s="73" t="n"/>
      <c r="E13630" s="78" t="n"/>
      <c r="F13630" s="75" t="n"/>
      <c r="G13630" s="73" t="n"/>
      <c r="H13630" s="75" t="n"/>
      <c r="I13630" s="75" t="n"/>
      <c r="J13630" s="75" t="n"/>
      <c r="K13630" s="75" t="n"/>
      <c r="L13630" s="75" t="n"/>
      <c r="M13630" s="75" t="n"/>
      <c r="N13630" s="75" t="n"/>
      <c r="O13630" s="75" t="n"/>
      <c r="P13630" s="75" t="n"/>
      <c r="Q13630" s="79" t="n"/>
      <c r="AR13630">
        <f>IF($AU$2&lt;&gt;5,NA(),IF(D13630=D13629,0,IF(AND(D23131=D13630,D13631=D13630),O13630+O13631+O23131,IF(D13631=D13630,O13631+O13630,O13630))))</f>
        <v/>
      </c>
      <c r="AS13630">
        <f>IF($AU$2&lt;&gt;5,NA(),IF(D13630=D13629,0,IF(AND(D23131=D13630,D13631=D13630),P13630+P13631+P23131,IF(D13631=D13630,P13631+P13630,P13630))))</f>
        <v/>
      </c>
      <c r="AT13630">
        <f>AR13630-AS13630</f>
        <v/>
      </c>
    </row>
    <row r="13631" ht="15.75" customHeight="1" s="121">
      <c r="B13631">
        <f>D13631&amp;Q13631&amp;E13631</f>
        <v/>
      </c>
      <c r="C13631" s="73" t="n"/>
      <c r="D13631" s="73" t="n"/>
      <c r="E13631" s="78" t="n"/>
      <c r="F13631" s="75" t="n"/>
      <c r="G13631" s="73" t="n"/>
      <c r="H13631" s="75" t="n"/>
      <c r="I13631" s="75" t="n"/>
      <c r="J13631" s="75" t="n"/>
      <c r="K13631" s="75" t="n"/>
      <c r="L13631" s="75" t="n"/>
      <c r="M13631" s="75" t="n"/>
      <c r="N13631" s="75" t="n"/>
      <c r="O13631" s="75" t="n"/>
      <c r="P13631" s="75" t="n"/>
      <c r="Q13631" s="79" t="n"/>
      <c r="AR13631">
        <f>IF($AU$2&lt;&gt;5,NA(),IF(D13631=D13630,0,IF(AND(D23132=D13631,D13632=D13631),O13631+O13632+O23132,IF(D13632=D13631,O13632+O13631,O13631))))</f>
        <v/>
      </c>
      <c r="AS13631">
        <f>IF($AU$2&lt;&gt;5,NA(),IF(D13631=D13630,0,IF(AND(D23132=D13631,D13632=D13631),P13631+P13632+P23132,IF(D13632=D13631,P13632+P13631,P13631))))</f>
        <v/>
      </c>
      <c r="AT13631">
        <f>AR13631-AS13631</f>
        <v/>
      </c>
    </row>
    <row r="13632" ht="15.75" customHeight="1" s="121">
      <c r="B13632">
        <f>D13632&amp;Q13632&amp;E13632</f>
        <v/>
      </c>
      <c r="C13632" s="73" t="n"/>
      <c r="D13632" s="73" t="n"/>
      <c r="E13632" s="78" t="n"/>
      <c r="F13632" s="75" t="n"/>
      <c r="G13632" s="73" t="n"/>
      <c r="H13632" s="75" t="n"/>
      <c r="I13632" s="75" t="n"/>
      <c r="J13632" s="75" t="n"/>
      <c r="K13632" s="75" t="n"/>
      <c r="L13632" s="75" t="n"/>
      <c r="M13632" s="75" t="n"/>
      <c r="N13632" s="75" t="n"/>
      <c r="O13632" s="75" t="n"/>
      <c r="P13632" s="75" t="n"/>
      <c r="Q13632" s="79" t="n"/>
      <c r="AR13632">
        <f>IF($AU$2&lt;&gt;5,NA(),IF(D13632=D13631,0,IF(AND(D23133=D13632,D13633=D13632),O13632+O13633+O23133,IF(D13633=D13632,O13633+O13632,O13632))))</f>
        <v/>
      </c>
      <c r="AS13632">
        <f>IF($AU$2&lt;&gt;5,NA(),IF(D13632=D13631,0,IF(AND(D23133=D13632,D13633=D13632),P13632+P13633+P23133,IF(D13633=D13632,P13633+P13632,P13632))))</f>
        <v/>
      </c>
      <c r="AT13632">
        <f>AR13632-AS13632</f>
        <v/>
      </c>
    </row>
    <row r="13633" ht="15.75" customHeight="1" s="121">
      <c r="B13633">
        <f>D13633&amp;Q13633&amp;E13633</f>
        <v/>
      </c>
      <c r="C13633" s="73" t="n"/>
      <c r="D13633" s="73" t="n"/>
      <c r="E13633" s="78" t="n"/>
      <c r="F13633" s="75" t="n"/>
      <c r="G13633" s="73" t="n"/>
      <c r="H13633" s="75" t="n"/>
      <c r="I13633" s="75" t="n"/>
      <c r="J13633" s="75" t="n"/>
      <c r="K13633" s="75" t="n"/>
      <c r="L13633" s="75" t="n"/>
      <c r="M13633" s="75" t="n"/>
      <c r="N13633" s="75" t="n"/>
      <c r="O13633" s="75" t="n"/>
      <c r="P13633" s="75" t="n"/>
      <c r="Q13633" s="79" t="n"/>
      <c r="AR13633">
        <f>IF($AU$2&lt;&gt;5,NA(),IF(D13633=D13632,0,IF(AND(D23134=D13633,D13634=D13633),O13633+O13634+O23134,IF(D13634=D13633,O13634+O13633,O13633))))</f>
        <v/>
      </c>
      <c r="AS13633">
        <f>IF($AU$2&lt;&gt;5,NA(),IF(D13633=D13632,0,IF(AND(D23134=D13633,D13634=D13633),P13633+P13634+P23134,IF(D13634=D13633,P13634+P13633,P13633))))</f>
        <v/>
      </c>
      <c r="AT13633">
        <f>AR13633-AS13633</f>
        <v/>
      </c>
    </row>
    <row r="13634" ht="15.75" customHeight="1" s="121">
      <c r="B13634">
        <f>D13634&amp;Q13634&amp;E13634</f>
        <v/>
      </c>
      <c r="C13634" s="73" t="n"/>
      <c r="D13634" s="73" t="n"/>
      <c r="E13634" s="78" t="n"/>
      <c r="F13634" s="75" t="n"/>
      <c r="G13634" s="73" t="n"/>
      <c r="H13634" s="75" t="n"/>
      <c r="I13634" s="75" t="n"/>
      <c r="J13634" s="75" t="n"/>
      <c r="K13634" s="75" t="n"/>
      <c r="L13634" s="75" t="n"/>
      <c r="M13634" s="75" t="n"/>
      <c r="N13634" s="75" t="n"/>
      <c r="O13634" s="75" t="n"/>
      <c r="P13634" s="75" t="n"/>
      <c r="Q13634" s="79" t="n"/>
      <c r="AR13634">
        <f>IF($AU$2&lt;&gt;5,NA(),IF(D13634=D13633,0,IF(AND(D23135=D13634,D13635=D13634),O13634+O13635+O23135,IF(D13635=D13634,O13635+O13634,O13634))))</f>
        <v/>
      </c>
      <c r="AS13634">
        <f>IF($AU$2&lt;&gt;5,NA(),IF(D13634=D13633,0,IF(AND(D23135=D13634,D13635=D13634),P13634+P13635+P23135,IF(D13635=D13634,P13635+P13634,P13634))))</f>
        <v/>
      </c>
      <c r="AT13634">
        <f>AR13634-AS13634</f>
        <v/>
      </c>
    </row>
    <row r="13635" ht="15.75" customHeight="1" s="121">
      <c r="B13635">
        <f>D13635&amp;Q13635&amp;E13635</f>
        <v/>
      </c>
      <c r="C13635" s="73" t="n"/>
      <c r="D13635" s="73" t="n"/>
      <c r="E13635" s="78" t="n"/>
      <c r="F13635" s="75" t="n"/>
      <c r="G13635" s="73" t="n"/>
      <c r="H13635" s="75" t="n"/>
      <c r="I13635" s="75" t="n"/>
      <c r="J13635" s="75" t="n"/>
      <c r="K13635" s="75" t="n"/>
      <c r="L13635" s="75" t="n"/>
      <c r="M13635" s="75" t="n"/>
      <c r="N13635" s="75" t="n"/>
      <c r="O13635" s="75" t="n"/>
      <c r="P13635" s="75" t="n"/>
      <c r="Q13635" s="79" t="n"/>
      <c r="AR13635">
        <f>IF($AU$2&lt;&gt;5,NA(),IF(D13635=D13634,0,IF(AND(D23136=D13635,D13636=D13635),O13635+O13636+O23136,IF(D13636=D13635,O13636+O13635,O13635))))</f>
        <v/>
      </c>
      <c r="AS13635">
        <f>IF($AU$2&lt;&gt;5,NA(),IF(D13635=D13634,0,IF(AND(D23136=D13635,D13636=D13635),P13635+P13636+P23136,IF(D13636=D13635,P13636+P13635,P13635))))</f>
        <v/>
      </c>
      <c r="AT13635">
        <f>AR13635-AS13635</f>
        <v/>
      </c>
    </row>
    <row r="13636" ht="15.75" customHeight="1" s="121">
      <c r="B13636">
        <f>D13636&amp;Q13636&amp;E13636</f>
        <v/>
      </c>
      <c r="C13636" s="73" t="n"/>
      <c r="D13636" s="73" t="n"/>
      <c r="E13636" s="78" t="n"/>
      <c r="F13636" s="75" t="n"/>
      <c r="G13636" s="73" t="n"/>
      <c r="H13636" s="75" t="n"/>
      <c r="I13636" s="75" t="n"/>
      <c r="J13636" s="75" t="n"/>
      <c r="K13636" s="75" t="n"/>
      <c r="L13636" s="75" t="n"/>
      <c r="M13636" s="75" t="n"/>
      <c r="N13636" s="75" t="n"/>
      <c r="O13636" s="75" t="n"/>
      <c r="P13636" s="75" t="n"/>
      <c r="Q13636" s="79" t="n"/>
      <c r="AR13636">
        <f>IF($AU$2&lt;&gt;5,NA(),IF(D13636=D13635,0,IF(AND(D23137=D13636,D13637=D13636),O13636+O13637+O23137,IF(D13637=D13636,O13637+O13636,O13636))))</f>
        <v/>
      </c>
      <c r="AS13636">
        <f>IF($AU$2&lt;&gt;5,NA(),IF(D13636=D13635,0,IF(AND(D23137=D13636,D13637=D13636),P13636+P13637+P23137,IF(D13637=D13636,P13637+P13636,P13636))))</f>
        <v/>
      </c>
      <c r="AT13636">
        <f>AR13636-AS13636</f>
        <v/>
      </c>
    </row>
    <row r="13637" ht="15.75" customHeight="1" s="121">
      <c r="B13637">
        <f>D13637&amp;Q13637&amp;E13637</f>
        <v/>
      </c>
      <c r="C13637" s="73" t="n"/>
      <c r="D13637" s="73" t="n"/>
      <c r="E13637" s="78" t="n"/>
      <c r="F13637" s="75" t="n"/>
      <c r="G13637" s="73" t="n"/>
      <c r="H13637" s="75" t="n"/>
      <c r="I13637" s="75" t="n"/>
      <c r="J13637" s="75" t="n"/>
      <c r="K13637" s="75" t="n"/>
      <c r="L13637" s="75" t="n"/>
      <c r="M13637" s="75" t="n"/>
      <c r="N13637" s="75" t="n"/>
      <c r="O13637" s="75" t="n"/>
      <c r="P13637" s="75" t="n"/>
      <c r="Q13637" s="79" t="n"/>
      <c r="AR13637">
        <f>IF($AU$2&lt;&gt;5,NA(),IF(D13637=D13636,0,IF(AND(D23138=D13637,D13638=D13637),O13637+O13638+O23138,IF(D13638=D13637,O13638+O13637,O13637))))</f>
        <v/>
      </c>
      <c r="AS13637">
        <f>IF($AU$2&lt;&gt;5,NA(),IF(D13637=D13636,0,IF(AND(D23138=D13637,D13638=D13637),P13637+P13638+P23138,IF(D13638=D13637,P13638+P13637,P13637))))</f>
        <v/>
      </c>
      <c r="AT13637">
        <f>AR13637-AS13637</f>
        <v/>
      </c>
    </row>
    <row r="13638" ht="15.75" customHeight="1" s="121">
      <c r="B13638">
        <f>D13638&amp;Q13638&amp;E13638</f>
        <v/>
      </c>
      <c r="C13638" s="73" t="n"/>
      <c r="D13638" s="73" t="n"/>
      <c r="E13638" s="78" t="n"/>
      <c r="F13638" s="75" t="n"/>
      <c r="G13638" s="73" t="n"/>
      <c r="H13638" s="75" t="n"/>
      <c r="I13638" s="75" t="n"/>
      <c r="J13638" s="75" t="n"/>
      <c r="K13638" s="75" t="n"/>
      <c r="L13638" s="75" t="n"/>
      <c r="M13638" s="75" t="n"/>
      <c r="N13638" s="75" t="n"/>
      <c r="O13638" s="75" t="n"/>
      <c r="P13638" s="75" t="n"/>
      <c r="Q13638" s="79" t="n"/>
      <c r="AR13638">
        <f>IF($AU$2&lt;&gt;5,NA(),IF(D13638=D13637,0,IF(AND(D23139=D13638,D13639=D13638),O13638+O13639+O23139,IF(D13639=D13638,O13639+O13638,O13638))))</f>
        <v/>
      </c>
      <c r="AS13638">
        <f>IF($AU$2&lt;&gt;5,NA(),IF(D13638=D13637,0,IF(AND(D23139=D13638,D13639=D13638),P13638+P13639+P23139,IF(D13639=D13638,P13639+P13638,P13638))))</f>
        <v/>
      </c>
      <c r="AT13638">
        <f>AR13638-AS13638</f>
        <v/>
      </c>
    </row>
    <row r="13639" ht="15.75" customHeight="1" s="121">
      <c r="B13639">
        <f>D13639&amp;Q13639&amp;E13639</f>
        <v/>
      </c>
      <c r="C13639" s="73" t="n"/>
      <c r="D13639" s="73" t="n"/>
      <c r="E13639" s="78" t="n"/>
      <c r="F13639" s="75" t="n"/>
      <c r="G13639" s="73" t="n"/>
      <c r="H13639" s="75" t="n"/>
      <c r="I13639" s="75" t="n"/>
      <c r="J13639" s="75" t="n"/>
      <c r="K13639" s="75" t="n"/>
      <c r="L13639" s="75" t="n"/>
      <c r="M13639" s="75" t="n"/>
      <c r="N13639" s="75" t="n"/>
      <c r="O13639" s="75" t="n"/>
      <c r="P13639" s="75" t="n"/>
      <c r="Q13639" s="79" t="n"/>
      <c r="AR13639">
        <f>IF($AU$2&lt;&gt;5,NA(),IF(D13639=D13638,0,IF(AND(D23140=D13639,D13640=D13639),O13639+O13640+O23140,IF(D13640=D13639,O13640+O13639,O13639))))</f>
        <v/>
      </c>
      <c r="AS13639">
        <f>IF($AU$2&lt;&gt;5,NA(),IF(D13639=D13638,0,IF(AND(D23140=D13639,D13640=D13639),P13639+P13640+P23140,IF(D13640=D13639,P13640+P13639,P13639))))</f>
        <v/>
      </c>
      <c r="AT13639">
        <f>AR13639-AS13639</f>
        <v/>
      </c>
    </row>
    <row r="13640" ht="15.75" customHeight="1" s="121">
      <c r="B13640">
        <f>D13640&amp;Q13640&amp;E13640</f>
        <v/>
      </c>
      <c r="C13640" s="73" t="n"/>
      <c r="D13640" s="73" t="n"/>
      <c r="E13640" s="78" t="n"/>
      <c r="F13640" s="75" t="n"/>
      <c r="G13640" s="73" t="n"/>
      <c r="H13640" s="75" t="n"/>
      <c r="I13640" s="75" t="n"/>
      <c r="J13640" s="75" t="n"/>
      <c r="K13640" s="75" t="n"/>
      <c r="L13640" s="75" t="n"/>
      <c r="M13640" s="75" t="n"/>
      <c r="N13640" s="75" t="n"/>
      <c r="O13640" s="75" t="n"/>
      <c r="P13640" s="75" t="n"/>
      <c r="Q13640" s="79" t="n"/>
      <c r="AR13640">
        <f>IF($AU$2&lt;&gt;5,NA(),IF(D13640=D13639,0,IF(AND(D23141=D13640,D13641=D13640),O13640+O13641+O23141,IF(D13641=D13640,O13641+O13640,O13640))))</f>
        <v/>
      </c>
      <c r="AS13640">
        <f>IF($AU$2&lt;&gt;5,NA(),IF(D13640=D13639,0,IF(AND(D23141=D13640,D13641=D13640),P13640+P13641+P23141,IF(D13641=D13640,P13641+P13640,P13640))))</f>
        <v/>
      </c>
      <c r="AT13640">
        <f>AR13640-AS13640</f>
        <v/>
      </c>
    </row>
    <row r="13641" ht="15.75" customHeight="1" s="121">
      <c r="B13641">
        <f>D13641&amp;Q13641&amp;E13641</f>
        <v/>
      </c>
      <c r="C13641" s="73" t="n"/>
      <c r="D13641" s="73" t="n"/>
      <c r="E13641" s="78" t="n"/>
      <c r="F13641" s="75" t="n"/>
      <c r="G13641" s="73" t="n"/>
      <c r="H13641" s="75" t="n"/>
      <c r="I13641" s="75" t="n"/>
      <c r="J13641" s="75" t="n"/>
      <c r="K13641" s="75" t="n"/>
      <c r="L13641" s="75" t="n"/>
      <c r="M13641" s="75" t="n"/>
      <c r="N13641" s="75" t="n"/>
      <c r="O13641" s="75" t="n"/>
      <c r="P13641" s="75" t="n"/>
      <c r="Q13641" s="79" t="n"/>
      <c r="AR13641">
        <f>IF($AU$2&lt;&gt;5,NA(),IF(D13641=D13640,0,IF(AND(D23142=D13641,D13642=D13641),O13641+O13642+O23142,IF(D13642=D13641,O13642+O13641,O13641))))</f>
        <v/>
      </c>
      <c r="AS13641">
        <f>IF($AU$2&lt;&gt;5,NA(),IF(D13641=D13640,0,IF(AND(D23142=D13641,D13642=D13641),P13641+P13642+P23142,IF(D13642=D13641,P13642+P13641,P13641))))</f>
        <v/>
      </c>
      <c r="AT13641">
        <f>AR13641-AS13641</f>
        <v/>
      </c>
    </row>
    <row r="13642" ht="15.75" customHeight="1" s="121">
      <c r="B13642">
        <f>D13642&amp;Q13642&amp;E13642</f>
        <v/>
      </c>
      <c r="C13642" s="73" t="n"/>
      <c r="D13642" s="73" t="n"/>
      <c r="E13642" s="78" t="n"/>
      <c r="F13642" s="75" t="n"/>
      <c r="G13642" s="73" t="n"/>
      <c r="H13642" s="75" t="n"/>
      <c r="I13642" s="75" t="n"/>
      <c r="J13642" s="75" t="n"/>
      <c r="K13642" s="75" t="n"/>
      <c r="L13642" s="75" t="n"/>
      <c r="M13642" s="75" t="n"/>
      <c r="N13642" s="75" t="n"/>
      <c r="O13642" s="75" t="n"/>
      <c r="P13642" s="75" t="n"/>
      <c r="Q13642" s="79" t="n"/>
      <c r="AR13642">
        <f>IF($AU$2&lt;&gt;5,NA(),IF(D13642=D13641,0,IF(AND(D23143=D13642,D13643=D13642),O13642+O13643+O23143,IF(D13643=D13642,O13643+O13642,O13642))))</f>
        <v/>
      </c>
      <c r="AS13642">
        <f>IF($AU$2&lt;&gt;5,NA(),IF(D13642=D13641,0,IF(AND(D23143=D13642,D13643=D13642),P13642+P13643+P23143,IF(D13643=D13642,P13643+P13642,P13642))))</f>
        <v/>
      </c>
      <c r="AT13642">
        <f>AR13642-AS13642</f>
        <v/>
      </c>
    </row>
    <row r="13643" ht="15.75" customHeight="1" s="121">
      <c r="B13643">
        <f>D13643&amp;Q13643&amp;E13643</f>
        <v/>
      </c>
      <c r="C13643" s="73" t="n"/>
      <c r="D13643" s="73" t="n"/>
      <c r="E13643" s="78" t="n"/>
      <c r="F13643" s="75" t="n"/>
      <c r="G13643" s="73" t="n"/>
      <c r="H13643" s="75" t="n"/>
      <c r="I13643" s="75" t="n"/>
      <c r="J13643" s="75" t="n"/>
      <c r="K13643" s="75" t="n"/>
      <c r="L13643" s="75" t="n"/>
      <c r="M13643" s="75" t="n"/>
      <c r="N13643" s="75" t="n"/>
      <c r="O13643" s="75" t="n"/>
      <c r="P13643" s="75" t="n"/>
      <c r="Q13643" s="79" t="n"/>
      <c r="AR13643">
        <f>IF($AU$2&lt;&gt;5,NA(),IF(D13643=D13642,0,IF(AND(D23144=D13643,D13644=D13643),O13643+O13644+O23144,IF(D13644=D13643,O13644+O13643,O13643))))</f>
        <v/>
      </c>
      <c r="AS13643">
        <f>IF($AU$2&lt;&gt;5,NA(),IF(D13643=D13642,0,IF(AND(D23144=D13643,D13644=D13643),P13643+P13644+P23144,IF(D13644=D13643,P13644+P13643,P13643))))</f>
        <v/>
      </c>
      <c r="AT13643">
        <f>AR13643-AS13643</f>
        <v/>
      </c>
    </row>
    <row r="13644" ht="15.75" customHeight="1" s="121">
      <c r="B13644">
        <f>D13644&amp;Q13644&amp;E13644</f>
        <v/>
      </c>
      <c r="C13644" s="73" t="n"/>
      <c r="D13644" s="73" t="n"/>
      <c r="E13644" s="78" t="n"/>
      <c r="F13644" s="75" t="n"/>
      <c r="G13644" s="73" t="n"/>
      <c r="H13644" s="75" t="n"/>
      <c r="I13644" s="75" t="n"/>
      <c r="J13644" s="75" t="n"/>
      <c r="K13644" s="75" t="n"/>
      <c r="L13644" s="75" t="n"/>
      <c r="M13644" s="75" t="n"/>
      <c r="N13644" s="75" t="n"/>
      <c r="O13644" s="75" t="n"/>
      <c r="P13644" s="75" t="n"/>
      <c r="Q13644" s="79" t="n"/>
      <c r="AR13644">
        <f>IF($AU$2&lt;&gt;5,NA(),IF(D13644=D13643,0,IF(AND(D23145=D13644,D13645=D13644),O13644+O13645+O23145,IF(D13645=D13644,O13645+O13644,O13644))))</f>
        <v/>
      </c>
      <c r="AS13644">
        <f>IF($AU$2&lt;&gt;5,NA(),IF(D13644=D13643,0,IF(AND(D23145=D13644,D13645=D13644),P13644+P13645+P23145,IF(D13645=D13644,P13645+P13644,P13644))))</f>
        <v/>
      </c>
      <c r="AT13644">
        <f>AR13644-AS13644</f>
        <v/>
      </c>
    </row>
    <row r="13645" ht="15.75" customHeight="1" s="121">
      <c r="B13645">
        <f>D13645&amp;Q13645&amp;E13645</f>
        <v/>
      </c>
      <c r="C13645" s="73" t="n"/>
      <c r="D13645" s="73" t="n"/>
      <c r="E13645" s="78" t="n"/>
      <c r="F13645" s="75" t="n"/>
      <c r="G13645" s="73" t="n"/>
      <c r="H13645" s="75" t="n"/>
      <c r="I13645" s="75" t="n"/>
      <c r="J13645" s="75" t="n"/>
      <c r="K13645" s="75" t="n"/>
      <c r="L13645" s="75" t="n"/>
      <c r="M13645" s="75" t="n"/>
      <c r="N13645" s="75" t="n"/>
      <c r="O13645" s="75" t="n"/>
      <c r="P13645" s="75" t="n"/>
      <c r="Q13645" s="79" t="n"/>
      <c r="AR13645">
        <f>IF($AU$2&lt;&gt;5,NA(),IF(D13645=D13644,0,IF(AND(D23146=D13645,D13646=D13645),O13645+O13646+O23146,IF(D13646=D13645,O13646+O13645,O13645))))</f>
        <v/>
      </c>
      <c r="AS13645">
        <f>IF($AU$2&lt;&gt;5,NA(),IF(D13645=D13644,0,IF(AND(D23146=D13645,D13646=D13645),P13645+P13646+P23146,IF(D13646=D13645,P13646+P13645,P13645))))</f>
        <v/>
      </c>
      <c r="AT13645">
        <f>AR13645-AS13645</f>
        <v/>
      </c>
    </row>
    <row r="13646" ht="15.75" customHeight="1" s="121">
      <c r="B13646">
        <f>D13646&amp;Q13646&amp;E13646</f>
        <v/>
      </c>
      <c r="C13646" s="73" t="n"/>
      <c r="D13646" s="73" t="n"/>
      <c r="E13646" s="78" t="n"/>
      <c r="F13646" s="75" t="n"/>
      <c r="G13646" s="73" t="n"/>
      <c r="H13646" s="75" t="n"/>
      <c r="I13646" s="75" t="n"/>
      <c r="J13646" s="75" t="n"/>
      <c r="K13646" s="75" t="n"/>
      <c r="L13646" s="75" t="n"/>
      <c r="M13646" s="75" t="n"/>
      <c r="N13646" s="75" t="n"/>
      <c r="O13646" s="75" t="n"/>
      <c r="P13646" s="75" t="n"/>
      <c r="Q13646" s="79" t="n"/>
      <c r="AR13646">
        <f>IF($AU$2&lt;&gt;5,NA(),IF(D13646=D13645,0,IF(AND(D23147=D13646,D13647=D13646),O13646+O13647+O23147,IF(D13647=D13646,O13647+O13646,O13646))))</f>
        <v/>
      </c>
      <c r="AS13646">
        <f>IF($AU$2&lt;&gt;5,NA(),IF(D13646=D13645,0,IF(AND(D23147=D13646,D13647=D13646),P13646+P13647+P23147,IF(D13647=D13646,P13647+P13646,P13646))))</f>
        <v/>
      </c>
      <c r="AT13646">
        <f>AR13646-AS13646</f>
        <v/>
      </c>
    </row>
    <row r="13647" ht="15.75" customHeight="1" s="121">
      <c r="B13647">
        <f>D13647&amp;Q13647&amp;E13647</f>
        <v/>
      </c>
      <c r="C13647" s="73" t="n"/>
      <c r="D13647" s="73" t="n"/>
      <c r="E13647" s="78" t="n"/>
      <c r="F13647" s="75" t="n"/>
      <c r="G13647" s="73" t="n"/>
      <c r="H13647" s="75" t="n"/>
      <c r="I13647" s="75" t="n"/>
      <c r="J13647" s="75" t="n"/>
      <c r="K13647" s="75" t="n"/>
      <c r="L13647" s="75" t="n"/>
      <c r="M13647" s="75" t="n"/>
      <c r="N13647" s="75" t="n"/>
      <c r="O13647" s="75" t="n"/>
      <c r="P13647" s="75" t="n"/>
      <c r="Q13647" s="79" t="n"/>
      <c r="AR13647">
        <f>IF($AU$2&lt;&gt;5,NA(),IF(D13647=D13646,0,IF(AND(D23148=D13647,D13648=D13647),O13647+O13648+O23148,IF(D13648=D13647,O13648+O13647,O13647))))</f>
        <v/>
      </c>
      <c r="AS13647">
        <f>IF($AU$2&lt;&gt;5,NA(),IF(D13647=D13646,0,IF(AND(D23148=D13647,D13648=D13647),P13647+P13648+P23148,IF(D13648=D13647,P13648+P13647,P13647))))</f>
        <v/>
      </c>
      <c r="AT13647">
        <f>AR13647-AS13647</f>
        <v/>
      </c>
    </row>
    <row r="13648" ht="15.75" customHeight="1" s="121">
      <c r="B13648">
        <f>D13648&amp;Q13648&amp;E13648</f>
        <v/>
      </c>
      <c r="C13648" s="73" t="n"/>
      <c r="D13648" s="73" t="n"/>
      <c r="E13648" s="78" t="n"/>
      <c r="F13648" s="75" t="n"/>
      <c r="G13648" s="73" t="n"/>
      <c r="H13648" s="75" t="n"/>
      <c r="I13648" s="75" t="n"/>
      <c r="J13648" s="75" t="n"/>
      <c r="K13648" s="75" t="n"/>
      <c r="L13648" s="75" t="n"/>
      <c r="M13648" s="75" t="n"/>
      <c r="N13648" s="75" t="n"/>
      <c r="O13648" s="75" t="n"/>
      <c r="P13648" s="75" t="n"/>
      <c r="Q13648" s="79" t="n"/>
      <c r="AR13648">
        <f>IF($AU$2&lt;&gt;5,NA(),IF(D13648=D13647,0,IF(AND(D23149=D13648,D13649=D13648),O13648+O13649+O23149,IF(D13649=D13648,O13649+O13648,O13648))))</f>
        <v/>
      </c>
      <c r="AS13648">
        <f>IF($AU$2&lt;&gt;5,NA(),IF(D13648=D13647,0,IF(AND(D23149=D13648,D13649=D13648),P13648+P13649+P23149,IF(D13649=D13648,P13649+P13648,P13648))))</f>
        <v/>
      </c>
      <c r="AT13648">
        <f>AR13648-AS13648</f>
        <v/>
      </c>
    </row>
    <row r="13649" ht="15.75" customHeight="1" s="121">
      <c r="B13649">
        <f>D13649&amp;Q13649&amp;E13649</f>
        <v/>
      </c>
      <c r="C13649" s="73" t="n"/>
      <c r="D13649" s="73" t="n"/>
      <c r="E13649" s="78" t="n"/>
      <c r="F13649" s="75" t="n"/>
      <c r="G13649" s="73" t="n"/>
      <c r="H13649" s="75" t="n"/>
      <c r="I13649" s="75" t="n"/>
      <c r="J13649" s="75" t="n"/>
      <c r="K13649" s="75" t="n"/>
      <c r="L13649" s="75" t="n"/>
      <c r="M13649" s="75" t="n"/>
      <c r="N13649" s="75" t="n"/>
      <c r="O13649" s="75" t="n"/>
      <c r="P13649" s="75" t="n"/>
      <c r="Q13649" s="79" t="n"/>
      <c r="AR13649">
        <f>IF($AU$2&lt;&gt;5,NA(),IF(D13649=D13648,0,IF(AND(D23150=D13649,D13650=D13649),O13649+O13650+O23150,IF(D13650=D13649,O13650+O13649,O13649))))</f>
        <v/>
      </c>
      <c r="AS13649">
        <f>IF($AU$2&lt;&gt;5,NA(),IF(D13649=D13648,0,IF(AND(D23150=D13649,D13650=D13649),P13649+P13650+P23150,IF(D13650=D13649,P13650+P13649,P13649))))</f>
        <v/>
      </c>
      <c r="AT13649">
        <f>AR13649-AS13649</f>
        <v/>
      </c>
    </row>
    <row r="13650" ht="15.75" customHeight="1" s="121">
      <c r="B13650">
        <f>D13650&amp;Q13650&amp;E13650</f>
        <v/>
      </c>
      <c r="C13650" s="73" t="n"/>
      <c r="D13650" s="73" t="n"/>
      <c r="E13650" s="78" t="n"/>
      <c r="F13650" s="75" t="n"/>
      <c r="G13650" s="73" t="n"/>
      <c r="H13650" s="75" t="n"/>
      <c r="I13650" s="75" t="n"/>
      <c r="J13650" s="75" t="n"/>
      <c r="K13650" s="75" t="n"/>
      <c r="L13650" s="75" t="n"/>
      <c r="M13650" s="75" t="n"/>
      <c r="N13650" s="75" t="n"/>
      <c r="O13650" s="75" t="n"/>
      <c r="P13650" s="75" t="n"/>
      <c r="Q13650" s="79" t="n"/>
      <c r="AR13650">
        <f>IF($AU$2&lt;&gt;5,NA(),IF(D13650=D13649,0,IF(AND(D23151=D13650,D13651=D13650),O13650+O13651+O23151,IF(D13651=D13650,O13651+O13650,O13650))))</f>
        <v/>
      </c>
      <c r="AS13650">
        <f>IF($AU$2&lt;&gt;5,NA(),IF(D13650=D13649,0,IF(AND(D23151=D13650,D13651=D13650),P13650+P13651+P23151,IF(D13651=D13650,P13651+P13650,P13650))))</f>
        <v/>
      </c>
      <c r="AT13650">
        <f>AR13650-AS13650</f>
        <v/>
      </c>
    </row>
    <row r="13651" ht="15.75" customHeight="1" s="121">
      <c r="B13651">
        <f>D13651&amp;Q13651&amp;E13651</f>
        <v/>
      </c>
      <c r="C13651" s="73" t="n"/>
      <c r="D13651" s="73" t="n"/>
      <c r="E13651" s="78" t="n"/>
      <c r="F13651" s="75" t="n"/>
      <c r="G13651" s="73" t="n"/>
      <c r="H13651" s="75" t="n"/>
      <c r="I13651" s="75" t="n"/>
      <c r="J13651" s="75" t="n"/>
      <c r="K13651" s="75" t="n"/>
      <c r="L13651" s="75" t="n"/>
      <c r="M13651" s="75" t="n"/>
      <c r="N13651" s="75" t="n"/>
      <c r="O13651" s="75" t="n"/>
      <c r="P13651" s="75" t="n"/>
      <c r="Q13651" s="79" t="n"/>
      <c r="AR13651">
        <f>IF($AU$2&lt;&gt;5,NA(),IF(D13651=D13650,0,IF(AND(D23152=D13651,D13652=D13651),O13651+O13652+O23152,IF(D13652=D13651,O13652+O13651,O13651))))</f>
        <v/>
      </c>
      <c r="AS13651">
        <f>IF($AU$2&lt;&gt;5,NA(),IF(D13651=D13650,0,IF(AND(D23152=D13651,D13652=D13651),P13651+P13652+P23152,IF(D13652=D13651,P13652+P13651,P13651))))</f>
        <v/>
      </c>
      <c r="AT13651">
        <f>AR13651-AS13651</f>
        <v/>
      </c>
    </row>
    <row r="13652" ht="15.75" customHeight="1" s="121">
      <c r="B13652">
        <f>D13652&amp;Q13652&amp;E13652</f>
        <v/>
      </c>
      <c r="C13652" s="73" t="n"/>
      <c r="D13652" s="73" t="n"/>
      <c r="E13652" s="78" t="n"/>
      <c r="F13652" s="75" t="n"/>
      <c r="G13652" s="73" t="n"/>
      <c r="H13652" s="75" t="n"/>
      <c r="I13652" s="75" t="n"/>
      <c r="J13652" s="75" t="n"/>
      <c r="K13652" s="75" t="n"/>
      <c r="L13652" s="75" t="n"/>
      <c r="M13652" s="75" t="n"/>
      <c r="N13652" s="75" t="n"/>
      <c r="O13652" s="75" t="n"/>
      <c r="P13652" s="75" t="n"/>
      <c r="Q13652" s="79" t="n"/>
      <c r="AR13652">
        <f>IF($AU$2&lt;&gt;5,NA(),IF(D13652=D13651,0,IF(AND(D23153=D13652,D13653=D13652),O13652+O13653+O23153,IF(D13653=D13652,O13653+O13652,O13652))))</f>
        <v/>
      </c>
      <c r="AS13652">
        <f>IF($AU$2&lt;&gt;5,NA(),IF(D13652=D13651,0,IF(AND(D23153=D13652,D13653=D13652),P13652+P13653+P23153,IF(D13653=D13652,P13653+P13652,P13652))))</f>
        <v/>
      </c>
      <c r="AT13652">
        <f>AR13652-AS13652</f>
        <v/>
      </c>
    </row>
    <row r="13653" ht="15.75" customHeight="1" s="121">
      <c r="B13653">
        <f>D13653&amp;Q13653&amp;E13653</f>
        <v/>
      </c>
      <c r="C13653" s="73" t="n"/>
      <c r="D13653" s="73" t="n"/>
      <c r="E13653" s="78" t="n"/>
      <c r="F13653" s="75" t="n"/>
      <c r="G13653" s="73" t="n"/>
      <c r="H13653" s="75" t="n"/>
      <c r="I13653" s="75" t="n"/>
      <c r="J13653" s="75" t="n"/>
      <c r="K13653" s="75" t="n"/>
      <c r="L13653" s="75" t="n"/>
      <c r="M13653" s="75" t="n"/>
      <c r="N13653" s="75" t="n"/>
      <c r="O13653" s="75" t="n"/>
      <c r="P13653" s="75" t="n"/>
      <c r="Q13653" s="79" t="n"/>
      <c r="AR13653">
        <f>IF($AU$2&lt;&gt;5,NA(),IF(D13653=D13652,0,IF(AND(D23154=D13653,D13654=D13653),O13653+O13654+O23154,IF(D13654=D13653,O13654+O13653,O13653))))</f>
        <v/>
      </c>
      <c r="AS13653">
        <f>IF($AU$2&lt;&gt;5,NA(),IF(D13653=D13652,0,IF(AND(D23154=D13653,D13654=D13653),P13653+P13654+P23154,IF(D13654=D13653,P13654+P13653,P13653))))</f>
        <v/>
      </c>
      <c r="AT13653">
        <f>AR13653-AS13653</f>
        <v/>
      </c>
    </row>
    <row r="13654" ht="15.75" customHeight="1" s="121">
      <c r="B13654">
        <f>D13654&amp;Q13654&amp;E13654</f>
        <v/>
      </c>
      <c r="C13654" s="73" t="n"/>
      <c r="D13654" s="73" t="n"/>
      <c r="E13654" s="78" t="n"/>
      <c r="F13654" s="75" t="n"/>
      <c r="G13654" s="73" t="n"/>
      <c r="H13654" s="75" t="n"/>
      <c r="I13654" s="75" t="n"/>
      <c r="J13654" s="75" t="n"/>
      <c r="K13654" s="75" t="n"/>
      <c r="L13654" s="75" t="n"/>
      <c r="M13654" s="75" t="n"/>
      <c r="N13654" s="75" t="n"/>
      <c r="O13654" s="75" t="n"/>
      <c r="P13654" s="75" t="n"/>
      <c r="Q13654" s="79" t="n"/>
      <c r="AR13654">
        <f>IF($AU$2&lt;&gt;5,NA(),IF(D13654=D13653,0,IF(AND(D23155=D13654,D13655=D13654),O13654+O13655+O23155,IF(D13655=D13654,O13655+O13654,O13654))))</f>
        <v/>
      </c>
      <c r="AS13654">
        <f>IF($AU$2&lt;&gt;5,NA(),IF(D13654=D13653,0,IF(AND(D23155=D13654,D13655=D13654),P13654+P13655+P23155,IF(D13655=D13654,P13655+P13654,P13654))))</f>
        <v/>
      </c>
      <c r="AT13654">
        <f>AR13654-AS13654</f>
        <v/>
      </c>
    </row>
    <row r="13655" ht="15.75" customHeight="1" s="121">
      <c r="B13655">
        <f>D13655&amp;Q13655&amp;E13655</f>
        <v/>
      </c>
      <c r="C13655" s="73" t="n"/>
      <c r="D13655" s="73" t="n"/>
      <c r="E13655" s="78" t="n"/>
      <c r="F13655" s="75" t="n"/>
      <c r="G13655" s="73" t="n"/>
      <c r="H13655" s="75" t="n"/>
      <c r="I13655" s="75" t="n"/>
      <c r="J13655" s="75" t="n"/>
      <c r="K13655" s="75" t="n"/>
      <c r="L13655" s="75" t="n"/>
      <c r="M13655" s="75" t="n"/>
      <c r="N13655" s="75" t="n"/>
      <c r="O13655" s="75" t="n"/>
      <c r="P13655" s="75" t="n"/>
      <c r="Q13655" s="79" t="n"/>
      <c r="AR13655">
        <f>IF($AU$2&lt;&gt;5,NA(),IF(D13655=D13654,0,IF(AND(D23156=D13655,D13656=D13655),O13655+O13656+O23156,IF(D13656=D13655,O13656+O13655,O13655))))</f>
        <v/>
      </c>
      <c r="AS13655">
        <f>IF($AU$2&lt;&gt;5,NA(),IF(D13655=D13654,0,IF(AND(D23156=D13655,D13656=D13655),P13655+P13656+P23156,IF(D13656=D13655,P13656+P13655,P13655))))</f>
        <v/>
      </c>
      <c r="AT13655">
        <f>AR13655-AS13655</f>
        <v/>
      </c>
    </row>
    <row r="13656" ht="15.75" customHeight="1" s="121">
      <c r="B13656">
        <f>D13656&amp;Q13656&amp;E13656</f>
        <v/>
      </c>
      <c r="C13656" s="73" t="n"/>
      <c r="D13656" s="73" t="n"/>
      <c r="E13656" s="78" t="n"/>
      <c r="F13656" s="75" t="n"/>
      <c r="G13656" s="73" t="n"/>
      <c r="H13656" s="75" t="n"/>
      <c r="I13656" s="75" t="n"/>
      <c r="J13656" s="75" t="n"/>
      <c r="K13656" s="75" t="n"/>
      <c r="L13656" s="75" t="n"/>
      <c r="M13656" s="75" t="n"/>
      <c r="N13656" s="75" t="n"/>
      <c r="O13656" s="75" t="n"/>
      <c r="P13656" s="75" t="n"/>
      <c r="Q13656" s="79" t="n"/>
      <c r="AR13656">
        <f>IF($AU$2&lt;&gt;5,NA(),IF(D13656=D13655,0,IF(AND(D23157=D13656,D13657=D13656),O13656+O13657+O23157,IF(D13657=D13656,O13657+O13656,O13656))))</f>
        <v/>
      </c>
      <c r="AS13656">
        <f>IF($AU$2&lt;&gt;5,NA(),IF(D13656=D13655,0,IF(AND(D23157=D13656,D13657=D13656),P13656+P13657+P23157,IF(D13657=D13656,P13657+P13656,P13656))))</f>
        <v/>
      </c>
      <c r="AT13656">
        <f>AR13656-AS13656</f>
        <v/>
      </c>
    </row>
    <row r="13657" ht="15.75" customHeight="1" s="121">
      <c r="B13657">
        <f>D13657&amp;Q13657&amp;E13657</f>
        <v/>
      </c>
      <c r="C13657" s="73" t="n"/>
      <c r="D13657" s="73" t="n"/>
      <c r="E13657" s="78" t="n"/>
      <c r="F13657" s="75" t="n"/>
      <c r="G13657" s="73" t="n"/>
      <c r="H13657" s="75" t="n"/>
      <c r="I13657" s="75" t="n"/>
      <c r="J13657" s="75" t="n"/>
      <c r="K13657" s="75" t="n"/>
      <c r="L13657" s="75" t="n"/>
      <c r="M13657" s="75" t="n"/>
      <c r="N13657" s="75" t="n"/>
      <c r="O13657" s="75" t="n"/>
      <c r="P13657" s="75" t="n"/>
      <c r="Q13657" s="79" t="n"/>
      <c r="AR13657">
        <f>IF($AU$2&lt;&gt;5,NA(),IF(D13657=D13656,0,IF(AND(D23158=D13657,D13658=D13657),O13657+O13658+O23158,IF(D13658=D13657,O13658+O13657,O13657))))</f>
        <v/>
      </c>
      <c r="AS13657">
        <f>IF($AU$2&lt;&gt;5,NA(),IF(D13657=D13656,0,IF(AND(D23158=D13657,D13658=D13657),P13657+P13658+P23158,IF(D13658=D13657,P13658+P13657,P13657))))</f>
        <v/>
      </c>
      <c r="AT13657">
        <f>AR13657-AS13657</f>
        <v/>
      </c>
    </row>
    <row r="13658" ht="15.75" customHeight="1" s="121">
      <c r="B13658">
        <f>D13658&amp;Q13658&amp;E13658</f>
        <v/>
      </c>
      <c r="C13658" s="73" t="n"/>
      <c r="D13658" s="73" t="n"/>
      <c r="E13658" s="78" t="n"/>
      <c r="F13658" s="75" t="n"/>
      <c r="G13658" s="73" t="n"/>
      <c r="H13658" s="75" t="n"/>
      <c r="I13658" s="75" t="n"/>
      <c r="J13658" s="75" t="n"/>
      <c r="K13658" s="75" t="n"/>
      <c r="L13658" s="75" t="n"/>
      <c r="M13658" s="75" t="n"/>
      <c r="N13658" s="75" t="n"/>
      <c r="O13658" s="75" t="n"/>
      <c r="P13658" s="75" t="n"/>
      <c r="Q13658" s="79" t="n"/>
      <c r="AR13658">
        <f>IF($AU$2&lt;&gt;5,NA(),IF(D13658=D13657,0,IF(AND(D23159=D13658,D13659=D13658),O13658+O13659+O23159,IF(D13659=D13658,O13659+O13658,O13658))))</f>
        <v/>
      </c>
      <c r="AS13658">
        <f>IF($AU$2&lt;&gt;5,NA(),IF(D13658=D13657,0,IF(AND(D23159=D13658,D13659=D13658),P13658+P13659+P23159,IF(D13659=D13658,P13659+P13658,P13658))))</f>
        <v/>
      </c>
      <c r="AT13658">
        <f>AR13658-AS13658</f>
        <v/>
      </c>
    </row>
    <row r="13659" ht="15.75" customHeight="1" s="121">
      <c r="B13659">
        <f>D13659&amp;Q13659&amp;E13659</f>
        <v/>
      </c>
      <c r="C13659" s="73" t="n"/>
      <c r="D13659" s="73" t="n"/>
      <c r="E13659" s="78" t="n"/>
      <c r="F13659" s="75" t="n"/>
      <c r="G13659" s="73" t="n"/>
      <c r="H13659" s="75" t="n"/>
      <c r="I13659" s="75" t="n"/>
      <c r="J13659" s="75" t="n"/>
      <c r="K13659" s="75" t="n"/>
      <c r="L13659" s="75" t="n"/>
      <c r="M13659" s="75" t="n"/>
      <c r="N13659" s="75" t="n"/>
      <c r="O13659" s="75" t="n"/>
      <c r="P13659" s="75" t="n"/>
      <c r="Q13659" s="79" t="n"/>
      <c r="AR13659">
        <f>IF($AU$2&lt;&gt;5,NA(),IF(D13659=D13658,0,IF(AND(D23160=D13659,D13660=D13659),O13659+O13660+O23160,IF(D13660=D13659,O13660+O13659,O13659))))</f>
        <v/>
      </c>
      <c r="AS13659">
        <f>IF($AU$2&lt;&gt;5,NA(),IF(D13659=D13658,0,IF(AND(D23160=D13659,D13660=D13659),P13659+P13660+P23160,IF(D13660=D13659,P13660+P13659,P13659))))</f>
        <v/>
      </c>
      <c r="AT13659">
        <f>AR13659-AS13659</f>
        <v/>
      </c>
    </row>
    <row r="13660" ht="15.75" customHeight="1" s="121">
      <c r="B13660">
        <f>D13660&amp;Q13660&amp;E13660</f>
        <v/>
      </c>
      <c r="C13660" s="73" t="n"/>
      <c r="D13660" s="73" t="n"/>
      <c r="E13660" s="78" t="n"/>
      <c r="F13660" s="75" t="n"/>
      <c r="G13660" s="73" t="n"/>
      <c r="H13660" s="75" t="n"/>
      <c r="I13660" s="75" t="n"/>
      <c r="J13660" s="75" t="n"/>
      <c r="K13660" s="75" t="n"/>
      <c r="L13660" s="75" t="n"/>
      <c r="M13660" s="75" t="n"/>
      <c r="N13660" s="75" t="n"/>
      <c r="O13660" s="75" t="n"/>
      <c r="P13660" s="75" t="n"/>
      <c r="Q13660" s="79" t="n"/>
      <c r="AR13660">
        <f>IF($AU$2&lt;&gt;5,NA(),IF(D13660=D13659,0,IF(AND(D23161=D13660,D13661=D13660),O13660+O13661+O23161,IF(D13661=D13660,O13661+O13660,O13660))))</f>
        <v/>
      </c>
      <c r="AS13660">
        <f>IF($AU$2&lt;&gt;5,NA(),IF(D13660=D13659,0,IF(AND(D23161=D13660,D13661=D13660),P13660+P13661+P23161,IF(D13661=D13660,P13661+P13660,P13660))))</f>
        <v/>
      </c>
      <c r="AT13660">
        <f>AR13660-AS13660</f>
        <v/>
      </c>
    </row>
    <row r="13661" ht="15.75" customHeight="1" s="121">
      <c r="B13661">
        <f>D13661&amp;Q13661&amp;E13661</f>
        <v/>
      </c>
      <c r="C13661" s="73" t="n"/>
      <c r="D13661" s="73" t="n"/>
      <c r="E13661" s="78" t="n"/>
      <c r="F13661" s="75" t="n"/>
      <c r="G13661" s="73" t="n"/>
      <c r="H13661" s="75" t="n"/>
      <c r="I13661" s="75" t="n"/>
      <c r="J13661" s="75" t="n"/>
      <c r="K13661" s="75" t="n"/>
      <c r="L13661" s="75" t="n"/>
      <c r="M13661" s="75" t="n"/>
      <c r="N13661" s="75" t="n"/>
      <c r="O13661" s="75" t="n"/>
      <c r="P13661" s="75" t="n"/>
      <c r="Q13661" s="79" t="n"/>
      <c r="AR13661">
        <f>IF($AU$2&lt;&gt;5,NA(),IF(D13661=D13660,0,IF(AND(D23162=D13661,D13662=D13661),O13661+O13662+O23162,IF(D13662=D13661,O13662+O13661,O13661))))</f>
        <v/>
      </c>
      <c r="AS13661">
        <f>IF($AU$2&lt;&gt;5,NA(),IF(D13661=D13660,0,IF(AND(D23162=D13661,D13662=D13661),P13661+P13662+P23162,IF(D13662=D13661,P13662+P13661,P13661))))</f>
        <v/>
      </c>
      <c r="AT13661">
        <f>AR13661-AS13661</f>
        <v/>
      </c>
    </row>
    <row r="13662" ht="15.75" customHeight="1" s="121">
      <c r="B13662">
        <f>D13662&amp;Q13662&amp;E13662</f>
        <v/>
      </c>
      <c r="C13662" s="73" t="n"/>
      <c r="D13662" s="73" t="n"/>
      <c r="E13662" s="78" t="n"/>
      <c r="F13662" s="75" t="n"/>
      <c r="G13662" s="73" t="n"/>
      <c r="H13662" s="75" t="n"/>
      <c r="I13662" s="75" t="n"/>
      <c r="J13662" s="75" t="n"/>
      <c r="K13662" s="75" t="n"/>
      <c r="L13662" s="75" t="n"/>
      <c r="M13662" s="75" t="n"/>
      <c r="N13662" s="75" t="n"/>
      <c r="O13662" s="75" t="n"/>
      <c r="P13662" s="75" t="n"/>
      <c r="Q13662" s="79" t="n"/>
      <c r="AR13662">
        <f>IF($AU$2&lt;&gt;5,NA(),IF(D13662=D13661,0,IF(AND(D23163=D13662,D13663=D13662),O13662+O13663+O23163,IF(D13663=D13662,O13663+O13662,O13662))))</f>
        <v/>
      </c>
      <c r="AS13662">
        <f>IF($AU$2&lt;&gt;5,NA(),IF(D13662=D13661,0,IF(AND(D23163=D13662,D13663=D13662),P13662+P13663+P23163,IF(D13663=D13662,P13663+P13662,P13662))))</f>
        <v/>
      </c>
      <c r="AT13662">
        <f>AR13662-AS13662</f>
        <v/>
      </c>
    </row>
    <row r="13663" ht="15.75" customHeight="1" s="121">
      <c r="B13663">
        <f>D13663&amp;Q13663&amp;E13663</f>
        <v/>
      </c>
      <c r="C13663" s="73" t="n"/>
      <c r="D13663" s="73" t="n"/>
      <c r="E13663" s="78" t="n"/>
      <c r="F13663" s="75" t="n"/>
      <c r="G13663" s="73" t="n"/>
      <c r="H13663" s="75" t="n"/>
      <c r="I13663" s="75" t="n"/>
      <c r="J13663" s="75" t="n"/>
      <c r="K13663" s="75" t="n"/>
      <c r="L13663" s="75" t="n"/>
      <c r="M13663" s="75" t="n"/>
      <c r="N13663" s="75" t="n"/>
      <c r="O13663" s="75" t="n"/>
      <c r="P13663" s="75" t="n"/>
      <c r="Q13663" s="79" t="n"/>
      <c r="AR13663">
        <f>IF($AU$2&lt;&gt;5,NA(),IF(D13663=D13662,0,IF(AND(D23164=D13663,D13664=D13663),O13663+O13664+O23164,IF(D13664=D13663,O13664+O13663,O13663))))</f>
        <v/>
      </c>
      <c r="AS13663">
        <f>IF($AU$2&lt;&gt;5,NA(),IF(D13663=D13662,0,IF(AND(D23164=D13663,D13664=D13663),P13663+P13664+P23164,IF(D13664=D13663,P13664+P13663,P13663))))</f>
        <v/>
      </c>
      <c r="AT13663">
        <f>AR13663-AS13663</f>
        <v/>
      </c>
    </row>
    <row r="13664" ht="15.75" customHeight="1" s="121">
      <c r="B13664">
        <f>D13664&amp;Q13664&amp;E13664</f>
        <v/>
      </c>
      <c r="C13664" s="73" t="n"/>
      <c r="D13664" s="73" t="n"/>
      <c r="E13664" s="78" t="n"/>
      <c r="F13664" s="75" t="n"/>
      <c r="G13664" s="73" t="n"/>
      <c r="H13664" s="75" t="n"/>
      <c r="I13664" s="75" t="n"/>
      <c r="J13664" s="75" t="n"/>
      <c r="K13664" s="75" t="n"/>
      <c r="L13664" s="75" t="n"/>
      <c r="M13664" s="75" t="n"/>
      <c r="N13664" s="75" t="n"/>
      <c r="O13664" s="75" t="n"/>
      <c r="P13664" s="75" t="n"/>
      <c r="Q13664" s="79" t="n"/>
      <c r="AR13664">
        <f>IF($AU$2&lt;&gt;5,NA(),IF(D13664=D13663,0,IF(AND(D23165=D13664,D13665=D13664),O13664+O13665+O23165,IF(D13665=D13664,O13665+O13664,O13664))))</f>
        <v/>
      </c>
      <c r="AS13664">
        <f>IF($AU$2&lt;&gt;5,NA(),IF(D13664=D13663,0,IF(AND(D23165=D13664,D13665=D13664),P13664+P13665+P23165,IF(D13665=D13664,P13665+P13664,P13664))))</f>
        <v/>
      </c>
      <c r="AT13664">
        <f>AR13664-AS13664</f>
        <v/>
      </c>
    </row>
    <row r="13665" ht="15.75" customHeight="1" s="121">
      <c r="B13665">
        <f>D13665&amp;Q13665&amp;E13665</f>
        <v/>
      </c>
      <c r="C13665" s="73" t="n"/>
      <c r="D13665" s="73" t="n"/>
      <c r="E13665" s="78" t="n"/>
      <c r="F13665" s="75" t="n"/>
      <c r="G13665" s="73" t="n"/>
      <c r="H13665" s="75" t="n"/>
      <c r="I13665" s="75" t="n"/>
      <c r="J13665" s="75" t="n"/>
      <c r="K13665" s="75" t="n"/>
      <c r="L13665" s="75" t="n"/>
      <c r="M13665" s="75" t="n"/>
      <c r="N13665" s="75" t="n"/>
      <c r="O13665" s="75" t="n"/>
      <c r="P13665" s="75" t="n"/>
      <c r="Q13665" s="79" t="n"/>
      <c r="AR13665">
        <f>IF($AU$2&lt;&gt;5,NA(),IF(D13665=D13664,0,IF(AND(D23166=D13665,D13666=D13665),O13665+O13666+O23166,IF(D13666=D13665,O13666+O13665,O13665))))</f>
        <v/>
      </c>
      <c r="AS13665">
        <f>IF($AU$2&lt;&gt;5,NA(),IF(D13665=D13664,0,IF(AND(D23166=D13665,D13666=D13665),P13665+P13666+P23166,IF(D13666=D13665,P13666+P13665,P13665))))</f>
        <v/>
      </c>
      <c r="AT13665">
        <f>AR13665-AS13665</f>
        <v/>
      </c>
    </row>
    <row r="13666" ht="15.75" customHeight="1" s="121">
      <c r="B13666">
        <f>D13666&amp;Q13666&amp;E13666</f>
        <v/>
      </c>
      <c r="C13666" s="73" t="n"/>
      <c r="D13666" s="73" t="n"/>
      <c r="E13666" s="78" t="n"/>
      <c r="F13666" s="75" t="n"/>
      <c r="G13666" s="73" t="n"/>
      <c r="H13666" s="75" t="n"/>
      <c r="I13666" s="75" t="n"/>
      <c r="J13666" s="75" t="n"/>
      <c r="K13666" s="75" t="n"/>
      <c r="L13666" s="75" t="n"/>
      <c r="M13666" s="75" t="n"/>
      <c r="N13666" s="75" t="n"/>
      <c r="O13666" s="75" t="n"/>
      <c r="P13666" s="75" t="n"/>
      <c r="Q13666" s="79" t="n"/>
      <c r="AR13666">
        <f>IF($AU$2&lt;&gt;5,NA(),IF(D13666=D13665,0,IF(AND(D23167=D13666,D13667=D13666),O13666+O13667+O23167,IF(D13667=D13666,O13667+O13666,O13666))))</f>
        <v/>
      </c>
      <c r="AS13666">
        <f>IF($AU$2&lt;&gt;5,NA(),IF(D13666=D13665,0,IF(AND(D23167=D13666,D13667=D13666),P13666+P13667+P23167,IF(D13667=D13666,P13667+P13666,P13666))))</f>
        <v/>
      </c>
      <c r="AT13666">
        <f>AR13666-AS13666</f>
        <v/>
      </c>
    </row>
    <row r="13667" ht="15.75" customHeight="1" s="121">
      <c r="B13667">
        <f>D13667&amp;Q13667&amp;E13667</f>
        <v/>
      </c>
      <c r="C13667" s="73" t="n"/>
      <c r="D13667" s="73" t="n"/>
      <c r="E13667" s="78" t="n"/>
      <c r="F13667" s="75" t="n"/>
      <c r="G13667" s="73" t="n"/>
      <c r="H13667" s="75" t="n"/>
      <c r="I13667" s="75" t="n"/>
      <c r="J13667" s="75" t="n"/>
      <c r="K13667" s="75" t="n"/>
      <c r="L13667" s="75" t="n"/>
      <c r="M13667" s="75" t="n"/>
      <c r="N13667" s="75" t="n"/>
      <c r="O13667" s="75" t="n"/>
      <c r="P13667" s="75" t="n"/>
      <c r="Q13667" s="79" t="n"/>
      <c r="AR13667">
        <f>IF($AU$2&lt;&gt;5,NA(),IF(D13667=D13666,0,IF(AND(D23168=D13667,D13668=D13667),O13667+O13668+O23168,IF(D13668=D13667,O13668+O13667,O13667))))</f>
        <v/>
      </c>
      <c r="AS13667">
        <f>IF($AU$2&lt;&gt;5,NA(),IF(D13667=D13666,0,IF(AND(D23168=D13667,D13668=D13667),P13667+P13668+P23168,IF(D13668=D13667,P13668+P13667,P13667))))</f>
        <v/>
      </c>
      <c r="AT13667">
        <f>AR13667-AS13667</f>
        <v/>
      </c>
    </row>
    <row r="13668" ht="15.75" customHeight="1" s="121">
      <c r="B13668">
        <f>D13668&amp;Q13668&amp;E13668</f>
        <v/>
      </c>
      <c r="C13668" s="73" t="n"/>
      <c r="D13668" s="73" t="n"/>
      <c r="E13668" s="78" t="n"/>
      <c r="F13668" s="75" t="n"/>
      <c r="G13668" s="73" t="n"/>
      <c r="H13668" s="75" t="n"/>
      <c r="I13668" s="75" t="n"/>
      <c r="J13668" s="75" t="n"/>
      <c r="K13668" s="75" t="n"/>
      <c r="L13668" s="75" t="n"/>
      <c r="M13668" s="75" t="n"/>
      <c r="N13668" s="75" t="n"/>
      <c r="O13668" s="75" t="n"/>
      <c r="P13668" s="75" t="n"/>
      <c r="Q13668" s="79" t="n"/>
      <c r="AR13668">
        <f>IF($AU$2&lt;&gt;5,NA(),IF(D13668=D13667,0,IF(AND(D23169=D13668,D13669=D13668),O13668+O13669+O23169,IF(D13669=D13668,O13669+O13668,O13668))))</f>
        <v/>
      </c>
      <c r="AS13668">
        <f>IF($AU$2&lt;&gt;5,NA(),IF(D13668=D13667,0,IF(AND(D23169=D13668,D13669=D13668),P13668+P13669+P23169,IF(D13669=D13668,P13669+P13668,P13668))))</f>
        <v/>
      </c>
      <c r="AT13668">
        <f>AR13668-AS13668</f>
        <v/>
      </c>
    </row>
    <row r="13669" ht="15.75" customHeight="1" s="121">
      <c r="B13669">
        <f>D13669&amp;Q13669&amp;E13669</f>
        <v/>
      </c>
      <c r="C13669" s="73" t="n"/>
      <c r="D13669" s="73" t="n"/>
      <c r="E13669" s="78" t="n"/>
      <c r="F13669" s="75" t="n"/>
      <c r="G13669" s="73" t="n"/>
      <c r="H13669" s="75" t="n"/>
      <c r="I13669" s="75" t="n"/>
      <c r="J13669" s="75" t="n"/>
      <c r="K13669" s="75" t="n"/>
      <c r="L13669" s="75" t="n"/>
      <c r="M13669" s="75" t="n"/>
      <c r="N13669" s="75" t="n"/>
      <c r="O13669" s="75" t="n"/>
      <c r="P13669" s="75" t="n"/>
      <c r="Q13669" s="79" t="n"/>
      <c r="AR13669">
        <f>IF($AU$2&lt;&gt;5,NA(),IF(D13669=D13668,0,IF(AND(D23170=D13669,D13670=D13669),O13669+O13670+O23170,IF(D13670=D13669,O13670+O13669,O13669))))</f>
        <v/>
      </c>
      <c r="AS13669">
        <f>IF($AU$2&lt;&gt;5,NA(),IF(D13669=D13668,0,IF(AND(D23170=D13669,D13670=D13669),P13669+P13670+P23170,IF(D13670=D13669,P13670+P13669,P13669))))</f>
        <v/>
      </c>
      <c r="AT13669">
        <f>AR13669-AS13669</f>
        <v/>
      </c>
    </row>
    <row r="13670" ht="15.75" customHeight="1" s="121">
      <c r="B13670">
        <f>D13670&amp;Q13670&amp;E13670</f>
        <v/>
      </c>
      <c r="C13670" s="73" t="n"/>
      <c r="D13670" s="73" t="n"/>
      <c r="E13670" s="78" t="n"/>
      <c r="F13670" s="75" t="n"/>
      <c r="G13670" s="73" t="n"/>
      <c r="H13670" s="75" t="n"/>
      <c r="I13670" s="75" t="n"/>
      <c r="J13670" s="75" t="n"/>
      <c r="K13670" s="75" t="n"/>
      <c r="L13670" s="75" t="n"/>
      <c r="M13670" s="75" t="n"/>
      <c r="N13670" s="75" t="n"/>
      <c r="O13670" s="75" t="n"/>
      <c r="P13670" s="75" t="n"/>
      <c r="Q13670" s="79" t="n"/>
      <c r="AR13670">
        <f>IF($AU$2&lt;&gt;5,NA(),IF(D13670=D13669,0,IF(AND(D23171=D13670,D13671=D13670),O13670+O13671+O23171,IF(D13671=D13670,O13671+O13670,O13670))))</f>
        <v/>
      </c>
      <c r="AS13670">
        <f>IF($AU$2&lt;&gt;5,NA(),IF(D13670=D13669,0,IF(AND(D23171=D13670,D13671=D13670),P13670+P13671+P23171,IF(D13671=D13670,P13671+P13670,P13670))))</f>
        <v/>
      </c>
      <c r="AT13670">
        <f>AR13670-AS13670</f>
        <v/>
      </c>
    </row>
    <row r="13671" ht="15.75" customHeight="1" s="121">
      <c r="B13671">
        <f>D13671&amp;Q13671&amp;E13671</f>
        <v/>
      </c>
      <c r="C13671" s="73" t="n"/>
      <c r="D13671" s="73" t="n"/>
      <c r="E13671" s="78" t="n"/>
      <c r="F13671" s="75" t="n"/>
      <c r="G13671" s="73" t="n"/>
      <c r="H13671" s="75" t="n"/>
      <c r="I13671" s="75" t="n"/>
      <c r="J13671" s="75" t="n"/>
      <c r="K13671" s="75" t="n"/>
      <c r="L13671" s="75" t="n"/>
      <c r="M13671" s="75" t="n"/>
      <c r="N13671" s="75" t="n"/>
      <c r="O13671" s="75" t="n"/>
      <c r="P13671" s="75" t="n"/>
      <c r="Q13671" s="79" t="n"/>
      <c r="AR13671">
        <f>IF($AU$2&lt;&gt;5,NA(),IF(D13671=D13670,0,IF(AND(D23172=D13671,D13672=D13671),O13671+O13672+O23172,IF(D13672=D13671,O13672+O13671,O13671))))</f>
        <v/>
      </c>
      <c r="AS13671">
        <f>IF($AU$2&lt;&gt;5,NA(),IF(D13671=D13670,0,IF(AND(D23172=D13671,D13672=D13671),P13671+P13672+P23172,IF(D13672=D13671,P13672+P13671,P13671))))</f>
        <v/>
      </c>
      <c r="AT13671">
        <f>AR13671-AS13671</f>
        <v/>
      </c>
    </row>
    <row r="13672" ht="15.75" customHeight="1" s="121">
      <c r="B13672">
        <f>D13672&amp;Q13672&amp;E13672</f>
        <v/>
      </c>
      <c r="C13672" s="73" t="n"/>
      <c r="D13672" s="73" t="n"/>
      <c r="E13672" s="78" t="n"/>
      <c r="F13672" s="75" t="n"/>
      <c r="G13672" s="73" t="n"/>
      <c r="H13672" s="75" t="n"/>
      <c r="I13672" s="75" t="n"/>
      <c r="J13672" s="75" t="n"/>
      <c r="K13672" s="75" t="n"/>
      <c r="L13672" s="75" t="n"/>
      <c r="M13672" s="75" t="n"/>
      <c r="N13672" s="75" t="n"/>
      <c r="O13672" s="75" t="n"/>
      <c r="P13672" s="75" t="n"/>
      <c r="Q13672" s="79" t="n"/>
      <c r="AR13672">
        <f>IF($AU$2&lt;&gt;5,NA(),IF(D13672=D13671,0,IF(AND(D23173=D13672,D13673=D13672),O13672+O13673+O23173,IF(D13673=D13672,O13673+O13672,O13672))))</f>
        <v/>
      </c>
      <c r="AS13672">
        <f>IF($AU$2&lt;&gt;5,NA(),IF(D13672=D13671,0,IF(AND(D23173=D13672,D13673=D13672),P13672+P13673+P23173,IF(D13673=D13672,P13673+P13672,P13672))))</f>
        <v/>
      </c>
      <c r="AT13672">
        <f>AR13672-AS13672</f>
        <v/>
      </c>
    </row>
    <row r="13673" ht="15.75" customHeight="1" s="121">
      <c r="B13673">
        <f>D13673&amp;Q13673&amp;E13673</f>
        <v/>
      </c>
      <c r="C13673" s="73" t="n"/>
      <c r="D13673" s="73" t="n"/>
      <c r="E13673" s="78" t="n"/>
      <c r="F13673" s="75" t="n"/>
      <c r="G13673" s="73" t="n"/>
      <c r="H13673" s="75" t="n"/>
      <c r="I13673" s="75" t="n"/>
      <c r="J13673" s="75" t="n"/>
      <c r="K13673" s="75" t="n"/>
      <c r="L13673" s="75" t="n"/>
      <c r="M13673" s="75" t="n"/>
      <c r="N13673" s="75" t="n"/>
      <c r="O13673" s="75" t="n"/>
      <c r="P13673" s="75" t="n"/>
      <c r="Q13673" s="79" t="n"/>
      <c r="AR13673">
        <f>IF($AU$2&lt;&gt;5,NA(),IF(D13673=D13672,0,IF(AND(D23174=D13673,D13674=D13673),O13673+O13674+O23174,IF(D13674=D13673,O13674+O13673,O13673))))</f>
        <v/>
      </c>
      <c r="AS13673">
        <f>IF($AU$2&lt;&gt;5,NA(),IF(D13673=D13672,0,IF(AND(D23174=D13673,D13674=D13673),P13673+P13674+P23174,IF(D13674=D13673,P13674+P13673,P13673))))</f>
        <v/>
      </c>
      <c r="AT13673">
        <f>AR13673-AS13673</f>
        <v/>
      </c>
    </row>
    <row r="13674" ht="15.75" customHeight="1" s="121">
      <c r="B13674">
        <f>D13674&amp;Q13674&amp;E13674</f>
        <v/>
      </c>
      <c r="C13674" s="73" t="n"/>
      <c r="D13674" s="73" t="n"/>
      <c r="E13674" s="78" t="n"/>
      <c r="F13674" s="75" t="n"/>
      <c r="G13674" s="73" t="n"/>
      <c r="H13674" s="75" t="n"/>
      <c r="I13674" s="75" t="n"/>
      <c r="J13674" s="75" t="n"/>
      <c r="K13674" s="75" t="n"/>
      <c r="L13674" s="75" t="n"/>
      <c r="M13674" s="75" t="n"/>
      <c r="N13674" s="75" t="n"/>
      <c r="O13674" s="75" t="n"/>
      <c r="P13674" s="75" t="n"/>
      <c r="Q13674" s="79" t="n"/>
      <c r="AR13674">
        <f>IF($AU$2&lt;&gt;5,NA(),IF(D13674=D13673,0,IF(AND(D23175=D13674,D13675=D13674),O13674+O13675+O23175,IF(D13675=D13674,O13675+O13674,O13674))))</f>
        <v/>
      </c>
      <c r="AS13674">
        <f>IF($AU$2&lt;&gt;5,NA(),IF(D13674=D13673,0,IF(AND(D23175=D13674,D13675=D13674),P13674+P13675+P23175,IF(D13675=D13674,P13675+P13674,P13674))))</f>
        <v/>
      </c>
      <c r="AT13674">
        <f>AR13674-AS13674</f>
        <v/>
      </c>
    </row>
    <row r="13675" ht="15.75" customHeight="1" s="121">
      <c r="B13675">
        <f>D13675&amp;Q13675&amp;E13675</f>
        <v/>
      </c>
      <c r="C13675" s="73" t="n"/>
      <c r="D13675" s="73" t="n"/>
      <c r="E13675" s="78" t="n"/>
      <c r="F13675" s="75" t="n"/>
      <c r="G13675" s="73" t="n"/>
      <c r="H13675" s="75" t="n"/>
      <c r="I13675" s="75" t="n"/>
      <c r="J13675" s="75" t="n"/>
      <c r="K13675" s="75" t="n"/>
      <c r="L13675" s="75" t="n"/>
      <c r="M13675" s="75" t="n"/>
      <c r="N13675" s="75" t="n"/>
      <c r="O13675" s="75" t="n"/>
      <c r="P13675" s="75" t="n"/>
      <c r="Q13675" s="79" t="n"/>
      <c r="AR13675">
        <f>IF($AU$2&lt;&gt;5,NA(),IF(D13675=D13674,0,IF(AND(D23176=D13675,D13676=D13675),O13675+O13676+O23176,IF(D13676=D13675,O13676+O13675,O13675))))</f>
        <v/>
      </c>
      <c r="AS13675">
        <f>IF($AU$2&lt;&gt;5,NA(),IF(D13675=D13674,0,IF(AND(D23176=D13675,D13676=D13675),P13675+P13676+P23176,IF(D13676=D13675,P13676+P13675,P13675))))</f>
        <v/>
      </c>
      <c r="AT13675">
        <f>AR13675-AS13675</f>
        <v/>
      </c>
    </row>
    <row r="13676" ht="15.75" customHeight="1" s="121">
      <c r="B13676">
        <f>D13676&amp;Q13676&amp;E13676</f>
        <v/>
      </c>
      <c r="C13676" s="73" t="n"/>
      <c r="D13676" s="73" t="n"/>
      <c r="E13676" s="78" t="n"/>
      <c r="F13676" s="75" t="n"/>
      <c r="G13676" s="73" t="n"/>
      <c r="H13676" s="75" t="n"/>
      <c r="I13676" s="75" t="n"/>
      <c r="J13676" s="75" t="n"/>
      <c r="K13676" s="75" t="n"/>
      <c r="L13676" s="75" t="n"/>
      <c r="M13676" s="75" t="n"/>
      <c r="N13676" s="75" t="n"/>
      <c r="O13676" s="75" t="n"/>
      <c r="P13676" s="75" t="n"/>
      <c r="Q13676" s="79" t="n"/>
      <c r="AR13676">
        <f>IF($AU$2&lt;&gt;5,NA(),IF(D13676=D13675,0,IF(AND(D23177=D13676,D13677=D13676),O13676+O13677+O23177,IF(D13677=D13676,O13677+O13676,O13676))))</f>
        <v/>
      </c>
      <c r="AS13676">
        <f>IF($AU$2&lt;&gt;5,NA(),IF(D13676=D13675,0,IF(AND(D23177=D13676,D13677=D13676),P13676+P13677+P23177,IF(D13677=D13676,P13677+P13676,P13676))))</f>
        <v/>
      </c>
      <c r="AT13676">
        <f>AR13676-AS13676</f>
        <v/>
      </c>
    </row>
    <row r="13677" ht="15.75" customHeight="1" s="121">
      <c r="B13677">
        <f>D13677&amp;Q13677&amp;E13677</f>
        <v/>
      </c>
      <c r="C13677" s="73" t="n"/>
      <c r="D13677" s="73" t="n"/>
      <c r="E13677" s="78" t="n"/>
      <c r="F13677" s="75" t="n"/>
      <c r="G13677" s="73" t="n"/>
      <c r="H13677" s="75" t="n"/>
      <c r="I13677" s="75" t="n"/>
      <c r="J13677" s="75" t="n"/>
      <c r="K13677" s="75" t="n"/>
      <c r="L13677" s="75" t="n"/>
      <c r="M13677" s="75" t="n"/>
      <c r="N13677" s="75" t="n"/>
      <c r="O13677" s="75" t="n"/>
      <c r="P13677" s="75" t="n"/>
      <c r="Q13677" s="79" t="n"/>
      <c r="AR13677">
        <f>IF($AU$2&lt;&gt;5,NA(),IF(D13677=D13676,0,IF(AND(D23178=D13677,D13678=D13677),O13677+O13678+O23178,IF(D13678=D13677,O13678+O13677,O13677))))</f>
        <v/>
      </c>
      <c r="AS13677">
        <f>IF($AU$2&lt;&gt;5,NA(),IF(D13677=D13676,0,IF(AND(D23178=D13677,D13678=D13677),P13677+P13678+P23178,IF(D13678=D13677,P13678+P13677,P13677))))</f>
        <v/>
      </c>
      <c r="AT13677">
        <f>AR13677-AS13677</f>
        <v/>
      </c>
    </row>
    <row r="13678" ht="15.75" customHeight="1" s="121">
      <c r="B13678">
        <f>D13678&amp;Q13678&amp;E13678</f>
        <v/>
      </c>
      <c r="C13678" s="73" t="n"/>
      <c r="D13678" s="73" t="n"/>
      <c r="E13678" s="78" t="n"/>
      <c r="F13678" s="75" t="n"/>
      <c r="G13678" s="73" t="n"/>
      <c r="H13678" s="75" t="n"/>
      <c r="I13678" s="75" t="n"/>
      <c r="J13678" s="75" t="n"/>
      <c r="K13678" s="75" t="n"/>
      <c r="L13678" s="75" t="n"/>
      <c r="M13678" s="75" t="n"/>
      <c r="N13678" s="75" t="n"/>
      <c r="O13678" s="75" t="n"/>
      <c r="P13678" s="75" t="n"/>
      <c r="Q13678" s="79" t="n"/>
      <c r="AR13678">
        <f>IF($AU$2&lt;&gt;5,NA(),IF(D13678=D13677,0,IF(AND(D23179=D13678,D13679=D13678),O13678+O13679+O23179,IF(D13679=D13678,O13679+O13678,O13678))))</f>
        <v/>
      </c>
      <c r="AS13678">
        <f>IF($AU$2&lt;&gt;5,NA(),IF(D13678=D13677,0,IF(AND(D23179=D13678,D13679=D13678),P13678+P13679+P23179,IF(D13679=D13678,P13679+P13678,P13678))))</f>
        <v/>
      </c>
      <c r="AT13678">
        <f>AR13678-AS13678</f>
        <v/>
      </c>
    </row>
    <row r="13679" ht="15.75" customHeight="1" s="121">
      <c r="B13679">
        <f>D13679&amp;Q13679&amp;E13679</f>
        <v/>
      </c>
      <c r="C13679" s="73" t="n"/>
      <c r="D13679" s="73" t="n"/>
      <c r="E13679" s="78" t="n"/>
      <c r="F13679" s="75" t="n"/>
      <c r="G13679" s="73" t="n"/>
      <c r="H13679" s="75" t="n"/>
      <c r="I13679" s="75" t="n"/>
      <c r="J13679" s="75" t="n"/>
      <c r="K13679" s="75" t="n"/>
      <c r="L13679" s="75" t="n"/>
      <c r="M13679" s="75" t="n"/>
      <c r="N13679" s="75" t="n"/>
      <c r="O13679" s="75" t="n"/>
      <c r="P13679" s="75" t="n"/>
      <c r="Q13679" s="79" t="n"/>
      <c r="AR13679">
        <f>IF($AU$2&lt;&gt;5,NA(),IF(D13679=D13678,0,IF(AND(D23180=D13679,D13680=D13679),O13679+O13680+O23180,IF(D13680=D13679,O13680+O13679,O13679))))</f>
        <v/>
      </c>
      <c r="AS13679">
        <f>IF($AU$2&lt;&gt;5,NA(),IF(D13679=D13678,0,IF(AND(D23180=D13679,D13680=D13679),P13679+P13680+P23180,IF(D13680=D13679,P13680+P13679,P13679))))</f>
        <v/>
      </c>
      <c r="AT13679">
        <f>AR13679-AS13679</f>
        <v/>
      </c>
    </row>
    <row r="13680" ht="15.75" customHeight="1" s="121">
      <c r="B13680">
        <f>D13680&amp;Q13680&amp;E13680</f>
        <v/>
      </c>
      <c r="C13680" s="73" t="n"/>
      <c r="D13680" s="73" t="n"/>
      <c r="E13680" s="78" t="n"/>
      <c r="F13680" s="75" t="n"/>
      <c r="G13680" s="73" t="n"/>
      <c r="H13680" s="75" t="n"/>
      <c r="I13680" s="75" t="n"/>
      <c r="J13680" s="75" t="n"/>
      <c r="K13680" s="75" t="n"/>
      <c r="L13680" s="75" t="n"/>
      <c r="M13680" s="75" t="n"/>
      <c r="N13680" s="75" t="n"/>
      <c r="O13680" s="75" t="n"/>
      <c r="P13680" s="75" t="n"/>
      <c r="Q13680" s="79" t="n"/>
      <c r="AR13680">
        <f>IF($AU$2&lt;&gt;5,NA(),IF(D13680=D13679,0,IF(AND(D23181=D13680,D13681=D13680),O13680+O13681+O23181,IF(D13681=D13680,O13681+O13680,O13680))))</f>
        <v/>
      </c>
      <c r="AS13680">
        <f>IF($AU$2&lt;&gt;5,NA(),IF(D13680=D13679,0,IF(AND(D23181=D13680,D13681=D13680),P13680+P13681+P23181,IF(D13681=D13680,P13681+P13680,P13680))))</f>
        <v/>
      </c>
      <c r="AT13680">
        <f>AR13680-AS13680</f>
        <v/>
      </c>
    </row>
    <row r="13681" ht="15.75" customHeight="1" s="121">
      <c r="B13681">
        <f>D13681&amp;Q13681&amp;E13681</f>
        <v/>
      </c>
      <c r="C13681" s="73" t="n"/>
      <c r="D13681" s="73" t="n"/>
      <c r="E13681" s="78" t="n"/>
      <c r="F13681" s="75" t="n"/>
      <c r="G13681" s="73" t="n"/>
      <c r="H13681" s="75" t="n"/>
      <c r="I13681" s="75" t="n"/>
      <c r="J13681" s="75" t="n"/>
      <c r="K13681" s="75" t="n"/>
      <c r="L13681" s="75" t="n"/>
      <c r="M13681" s="75" t="n"/>
      <c r="N13681" s="75" t="n"/>
      <c r="O13681" s="75" t="n"/>
      <c r="P13681" s="75" t="n"/>
      <c r="Q13681" s="79" t="n"/>
      <c r="AR13681">
        <f>IF($AU$2&lt;&gt;5,NA(),IF(D13681=D13680,0,IF(AND(D23182=D13681,D13682=D13681),O13681+O13682+O23182,IF(D13682=D13681,O13682+O13681,O13681))))</f>
        <v/>
      </c>
      <c r="AS13681">
        <f>IF($AU$2&lt;&gt;5,NA(),IF(D13681=D13680,0,IF(AND(D23182=D13681,D13682=D13681),P13681+P13682+P23182,IF(D13682=D13681,P13682+P13681,P13681))))</f>
        <v/>
      </c>
      <c r="AT13681">
        <f>AR13681-AS13681</f>
        <v/>
      </c>
    </row>
    <row r="13682" ht="15.75" customHeight="1" s="121">
      <c r="B13682">
        <f>D13682&amp;Q13682&amp;E13682</f>
        <v/>
      </c>
      <c r="C13682" s="73" t="n"/>
      <c r="D13682" s="73" t="n"/>
      <c r="E13682" s="78" t="n"/>
      <c r="F13682" s="75" t="n"/>
      <c r="G13682" s="73" t="n"/>
      <c r="H13682" s="75" t="n"/>
      <c r="I13682" s="75" t="n"/>
      <c r="J13682" s="75" t="n"/>
      <c r="K13682" s="75" t="n"/>
      <c r="L13682" s="75" t="n"/>
      <c r="M13682" s="75" t="n"/>
      <c r="N13682" s="75" t="n"/>
      <c r="O13682" s="75" t="n"/>
      <c r="P13682" s="75" t="n"/>
      <c r="Q13682" s="79" t="n"/>
      <c r="AR13682">
        <f>IF($AU$2&lt;&gt;5,NA(),IF(D13682=D13681,0,IF(AND(D23183=D13682,D13683=D13682),O13682+O13683+O23183,IF(D13683=D13682,O13683+O13682,O13682))))</f>
        <v/>
      </c>
      <c r="AS13682">
        <f>IF($AU$2&lt;&gt;5,NA(),IF(D13682=D13681,0,IF(AND(D23183=D13682,D13683=D13682),P13682+P13683+P23183,IF(D13683=D13682,P13683+P13682,P13682))))</f>
        <v/>
      </c>
      <c r="AT13682">
        <f>AR13682-AS13682</f>
        <v/>
      </c>
    </row>
    <row r="13683" ht="15.75" customHeight="1" s="121">
      <c r="B13683">
        <f>D13683&amp;Q13683&amp;E13683</f>
        <v/>
      </c>
      <c r="C13683" s="73" t="n"/>
      <c r="D13683" s="73" t="n"/>
      <c r="E13683" s="78" t="n"/>
      <c r="F13683" s="75" t="n"/>
      <c r="G13683" s="73" t="n"/>
      <c r="H13683" s="75" t="n"/>
      <c r="I13683" s="75" t="n"/>
      <c r="J13683" s="75" t="n"/>
      <c r="K13683" s="75" t="n"/>
      <c r="L13683" s="75" t="n"/>
      <c r="M13683" s="75" t="n"/>
      <c r="N13683" s="75" t="n"/>
      <c r="O13683" s="75" t="n"/>
      <c r="P13683" s="75" t="n"/>
      <c r="Q13683" s="79" t="n"/>
      <c r="AR13683">
        <f>IF($AU$2&lt;&gt;5,NA(),IF(D13683=D13682,0,IF(AND(D23184=D13683,D13684=D13683),O13683+O13684+O23184,IF(D13684=D13683,O13684+O13683,O13683))))</f>
        <v/>
      </c>
      <c r="AS13683">
        <f>IF($AU$2&lt;&gt;5,NA(),IF(D13683=D13682,0,IF(AND(D23184=D13683,D13684=D13683),P13683+P13684+P23184,IF(D13684=D13683,P13684+P13683,P13683))))</f>
        <v/>
      </c>
      <c r="AT13683">
        <f>AR13683-AS13683</f>
        <v/>
      </c>
    </row>
    <row r="13684" ht="15.75" customHeight="1" s="121">
      <c r="B13684">
        <f>D13684&amp;Q13684&amp;E13684</f>
        <v/>
      </c>
      <c r="C13684" s="73" t="n"/>
      <c r="D13684" s="73" t="n"/>
      <c r="E13684" s="78" t="n"/>
      <c r="F13684" s="75" t="n"/>
      <c r="G13684" s="73" t="n"/>
      <c r="H13684" s="75" t="n"/>
      <c r="I13684" s="75" t="n"/>
      <c r="J13684" s="75" t="n"/>
      <c r="K13684" s="75" t="n"/>
      <c r="L13684" s="75" t="n"/>
      <c r="M13684" s="75" t="n"/>
      <c r="N13684" s="75" t="n"/>
      <c r="O13684" s="75" t="n"/>
      <c r="P13684" s="75" t="n"/>
      <c r="Q13684" s="79" t="n"/>
      <c r="AR13684">
        <f>IF($AU$2&lt;&gt;5,NA(),IF(D13684=D13683,0,IF(AND(D23185=D13684,D13685=D13684),O13684+O13685+O23185,IF(D13685=D13684,O13685+O13684,O13684))))</f>
        <v/>
      </c>
      <c r="AS13684">
        <f>IF($AU$2&lt;&gt;5,NA(),IF(D13684=D13683,0,IF(AND(D23185=D13684,D13685=D13684),P13684+P13685+P23185,IF(D13685=D13684,P13685+P13684,P13684))))</f>
        <v/>
      </c>
      <c r="AT13684">
        <f>AR13684-AS13684</f>
        <v/>
      </c>
    </row>
    <row r="13685" ht="15.75" customHeight="1" s="121">
      <c r="B13685">
        <f>D13685&amp;Q13685&amp;E13685</f>
        <v/>
      </c>
      <c r="C13685" s="73" t="n"/>
      <c r="D13685" s="73" t="n"/>
      <c r="E13685" s="78" t="n"/>
      <c r="F13685" s="75" t="n"/>
      <c r="G13685" s="73" t="n"/>
      <c r="H13685" s="75" t="n"/>
      <c r="I13685" s="75" t="n"/>
      <c r="J13685" s="75" t="n"/>
      <c r="K13685" s="75" t="n"/>
      <c r="L13685" s="75" t="n"/>
      <c r="M13685" s="75" t="n"/>
      <c r="N13685" s="75" t="n"/>
      <c r="O13685" s="75" t="n"/>
      <c r="P13685" s="75" t="n"/>
      <c r="Q13685" s="79" t="n"/>
      <c r="AR13685">
        <f>IF($AU$2&lt;&gt;5,NA(),IF(D13685=D13684,0,IF(AND(D23186=D13685,D13686=D13685),O13685+O13686+O23186,IF(D13686=D13685,O13686+O13685,O13685))))</f>
        <v/>
      </c>
      <c r="AS13685">
        <f>IF($AU$2&lt;&gt;5,NA(),IF(D13685=D13684,0,IF(AND(D23186=D13685,D13686=D13685),P13685+P13686+P23186,IF(D13686=D13685,P13686+P13685,P13685))))</f>
        <v/>
      </c>
      <c r="AT13685">
        <f>AR13685-AS13685</f>
        <v/>
      </c>
    </row>
    <row r="13686" ht="15.75" customHeight="1" s="121">
      <c r="B13686">
        <f>D13686&amp;Q13686&amp;E13686</f>
        <v/>
      </c>
      <c r="C13686" s="73" t="n"/>
      <c r="D13686" s="73" t="n"/>
      <c r="E13686" s="78" t="n"/>
      <c r="F13686" s="75" t="n"/>
      <c r="G13686" s="73" t="n"/>
      <c r="H13686" s="75" t="n"/>
      <c r="I13686" s="75" t="n"/>
      <c r="J13686" s="75" t="n"/>
      <c r="K13686" s="75" t="n"/>
      <c r="L13686" s="75" t="n"/>
      <c r="M13686" s="75" t="n"/>
      <c r="N13686" s="75" t="n"/>
      <c r="O13686" s="75" t="n"/>
      <c r="P13686" s="75" t="n"/>
      <c r="Q13686" s="79" t="n"/>
      <c r="AR13686">
        <f>IF($AU$2&lt;&gt;5,NA(),IF(D13686=D13685,0,IF(AND(D23187=D13686,D13687=D13686),O13686+O13687+O23187,IF(D13687=D13686,O13687+O13686,O13686))))</f>
        <v/>
      </c>
      <c r="AS13686">
        <f>IF($AU$2&lt;&gt;5,NA(),IF(D13686=D13685,0,IF(AND(D23187=D13686,D13687=D13686),P13686+P13687+P23187,IF(D13687=D13686,P13687+P13686,P13686))))</f>
        <v/>
      </c>
      <c r="AT13686">
        <f>AR13686-AS13686</f>
        <v/>
      </c>
    </row>
    <row r="13687" ht="15.75" customHeight="1" s="121">
      <c r="B13687">
        <f>D13687&amp;Q13687&amp;E13687</f>
        <v/>
      </c>
      <c r="C13687" s="73" t="n"/>
      <c r="D13687" s="73" t="n"/>
      <c r="E13687" s="78" t="n"/>
      <c r="F13687" s="75" t="n"/>
      <c r="G13687" s="73" t="n"/>
      <c r="H13687" s="75" t="n"/>
      <c r="I13687" s="75" t="n"/>
      <c r="J13687" s="75" t="n"/>
      <c r="K13687" s="75" t="n"/>
      <c r="L13687" s="75" t="n"/>
      <c r="M13687" s="75" t="n"/>
      <c r="N13687" s="75" t="n"/>
      <c r="O13687" s="75" t="n"/>
      <c r="P13687" s="75" t="n"/>
      <c r="Q13687" s="79" t="n"/>
      <c r="AR13687">
        <f>IF($AU$2&lt;&gt;5,NA(),IF(D13687=D13686,0,IF(AND(D23188=D13687,D13688=D13687),O13687+O13688+O23188,IF(D13688=D13687,O13688+O13687,O13687))))</f>
        <v/>
      </c>
      <c r="AS13687">
        <f>IF($AU$2&lt;&gt;5,NA(),IF(D13687=D13686,0,IF(AND(D23188=D13687,D13688=D13687),P13687+P13688+P23188,IF(D13688=D13687,P13688+P13687,P13687))))</f>
        <v/>
      </c>
      <c r="AT13687">
        <f>AR13687-AS13687</f>
        <v/>
      </c>
    </row>
    <row r="13688" ht="15.75" customHeight="1" s="121">
      <c r="B13688">
        <f>D13688&amp;Q13688&amp;E13688</f>
        <v/>
      </c>
      <c r="C13688" s="73" t="n"/>
      <c r="D13688" s="73" t="n"/>
      <c r="E13688" s="78" t="n"/>
      <c r="F13688" s="75" t="n"/>
      <c r="G13688" s="73" t="n"/>
      <c r="H13688" s="75" t="n"/>
      <c r="I13688" s="75" t="n"/>
      <c r="J13688" s="75" t="n"/>
      <c r="K13688" s="75" t="n"/>
      <c r="L13688" s="75" t="n"/>
      <c r="M13688" s="75" t="n"/>
      <c r="N13688" s="75" t="n"/>
      <c r="O13688" s="75" t="n"/>
      <c r="P13688" s="75" t="n"/>
      <c r="Q13688" s="79" t="n"/>
      <c r="AR13688">
        <f>IF($AU$2&lt;&gt;5,NA(),IF(D13688=D13687,0,IF(AND(D23189=D13688,D13689=D13688),O13688+O13689+O23189,IF(D13689=D13688,O13689+O13688,O13688))))</f>
        <v/>
      </c>
      <c r="AS13688">
        <f>IF($AU$2&lt;&gt;5,NA(),IF(D13688=D13687,0,IF(AND(D23189=D13688,D13689=D13688),P13688+P13689+P23189,IF(D13689=D13688,P13689+P13688,P13688))))</f>
        <v/>
      </c>
      <c r="AT13688">
        <f>AR13688-AS13688</f>
        <v/>
      </c>
    </row>
    <row r="13689" ht="15.75" customHeight="1" s="121">
      <c r="B13689">
        <f>D13689&amp;Q13689&amp;E13689</f>
        <v/>
      </c>
      <c r="C13689" s="73" t="n"/>
      <c r="D13689" s="73" t="n"/>
      <c r="E13689" s="78" t="n"/>
      <c r="F13689" s="75" t="n"/>
      <c r="G13689" s="73" t="n"/>
      <c r="H13689" s="75" t="n"/>
      <c r="I13689" s="75" t="n"/>
      <c r="J13689" s="75" t="n"/>
      <c r="K13689" s="75" t="n"/>
      <c r="L13689" s="75" t="n"/>
      <c r="M13689" s="75" t="n"/>
      <c r="N13689" s="75" t="n"/>
      <c r="O13689" s="75" t="n"/>
      <c r="P13689" s="75" t="n"/>
      <c r="Q13689" s="79" t="n"/>
      <c r="AR13689">
        <f>IF($AU$2&lt;&gt;5,NA(),IF(D13689=D13688,0,IF(AND(D23190=D13689,D13690=D13689),O13689+O13690+O23190,IF(D13690=D13689,O13690+O13689,O13689))))</f>
        <v/>
      </c>
      <c r="AS13689">
        <f>IF($AU$2&lt;&gt;5,NA(),IF(D13689=D13688,0,IF(AND(D23190=D13689,D13690=D13689),P13689+P13690+P23190,IF(D13690=D13689,P13690+P13689,P13689))))</f>
        <v/>
      </c>
      <c r="AT13689">
        <f>AR13689-AS13689</f>
        <v/>
      </c>
    </row>
    <row r="13690" ht="15.75" customHeight="1" s="121">
      <c r="B13690">
        <f>D13690&amp;Q13690&amp;E13690</f>
        <v/>
      </c>
      <c r="C13690" s="73" t="n"/>
      <c r="D13690" s="73" t="n"/>
      <c r="E13690" s="78" t="n"/>
      <c r="F13690" s="75" t="n"/>
      <c r="G13690" s="73" t="n"/>
      <c r="H13690" s="75" t="n"/>
      <c r="I13690" s="75" t="n"/>
      <c r="J13690" s="75" t="n"/>
      <c r="K13690" s="75" t="n"/>
      <c r="L13690" s="75" t="n"/>
      <c r="M13690" s="75" t="n"/>
      <c r="N13690" s="75" t="n"/>
      <c r="O13690" s="75" t="n"/>
      <c r="P13690" s="75" t="n"/>
      <c r="Q13690" s="79" t="n"/>
      <c r="AR13690">
        <f>IF($AU$2&lt;&gt;5,NA(),IF(D13690=D13689,0,IF(AND(D23191=D13690,D13691=D13690),O13690+O13691+O23191,IF(D13691=D13690,O13691+O13690,O13690))))</f>
        <v/>
      </c>
      <c r="AS13690">
        <f>IF($AU$2&lt;&gt;5,NA(),IF(D13690=D13689,0,IF(AND(D23191=D13690,D13691=D13690),P13690+P13691+P23191,IF(D13691=D13690,P13691+P13690,P13690))))</f>
        <v/>
      </c>
      <c r="AT13690">
        <f>AR13690-AS13690</f>
        <v/>
      </c>
    </row>
    <row r="13691" ht="15.75" customHeight="1" s="121">
      <c r="B13691">
        <f>D13691&amp;Q13691&amp;E13691</f>
        <v/>
      </c>
      <c r="C13691" s="73" t="n"/>
      <c r="D13691" s="73" t="n"/>
      <c r="E13691" s="78" t="n"/>
      <c r="F13691" s="75" t="n"/>
      <c r="G13691" s="73" t="n"/>
      <c r="H13691" s="75" t="n"/>
      <c r="I13691" s="75" t="n"/>
      <c r="J13691" s="75" t="n"/>
      <c r="K13691" s="75" t="n"/>
      <c r="L13691" s="75" t="n"/>
      <c r="M13691" s="75" t="n"/>
      <c r="N13691" s="75" t="n"/>
      <c r="O13691" s="75" t="n"/>
      <c r="P13691" s="75" t="n"/>
      <c r="Q13691" s="79" t="n"/>
      <c r="AR13691">
        <f>IF($AU$2&lt;&gt;5,NA(),IF(D13691=D13690,0,IF(AND(D23192=D13691,D13692=D13691),O13691+O13692+O23192,IF(D13692=D13691,O13692+O13691,O13691))))</f>
        <v/>
      </c>
      <c r="AS13691">
        <f>IF($AU$2&lt;&gt;5,NA(),IF(D13691=D13690,0,IF(AND(D23192=D13691,D13692=D13691),P13691+P13692+P23192,IF(D13692=D13691,P13692+P13691,P13691))))</f>
        <v/>
      </c>
      <c r="AT13691">
        <f>AR13691-AS13691</f>
        <v/>
      </c>
    </row>
    <row r="13692" ht="15.75" customHeight="1" s="121">
      <c r="B13692">
        <f>D13692&amp;Q13692&amp;E13692</f>
        <v/>
      </c>
      <c r="C13692" s="73" t="n"/>
      <c r="D13692" s="73" t="n"/>
      <c r="E13692" s="78" t="n"/>
      <c r="F13692" s="75" t="n"/>
      <c r="G13692" s="73" t="n"/>
      <c r="H13692" s="75" t="n"/>
      <c r="I13692" s="75" t="n"/>
      <c r="J13692" s="75" t="n"/>
      <c r="K13692" s="75" t="n"/>
      <c r="L13692" s="75" t="n"/>
      <c r="M13692" s="75" t="n"/>
      <c r="N13692" s="75" t="n"/>
      <c r="O13692" s="75" t="n"/>
      <c r="P13692" s="75" t="n"/>
      <c r="Q13692" s="79" t="n"/>
      <c r="AR13692">
        <f>IF($AU$2&lt;&gt;5,NA(),IF(D13692=D13691,0,IF(AND(D23193=D13692,D13693=D13692),O13692+O13693+O23193,IF(D13693=D13692,O13693+O13692,O13692))))</f>
        <v/>
      </c>
      <c r="AS13692">
        <f>IF($AU$2&lt;&gt;5,NA(),IF(D13692=D13691,0,IF(AND(D23193=D13692,D13693=D13692),P13692+P13693+P23193,IF(D13693=D13692,P13693+P13692,P13692))))</f>
        <v/>
      </c>
      <c r="AT13692">
        <f>AR13692-AS13692</f>
        <v/>
      </c>
    </row>
    <row r="13693" ht="15.75" customHeight="1" s="121">
      <c r="B13693">
        <f>D13693&amp;Q13693&amp;E13693</f>
        <v/>
      </c>
      <c r="C13693" s="73" t="n"/>
      <c r="D13693" s="73" t="n"/>
      <c r="E13693" s="78" t="n"/>
      <c r="F13693" s="75" t="n"/>
      <c r="G13693" s="73" t="n"/>
      <c r="H13693" s="75" t="n"/>
      <c r="I13693" s="75" t="n"/>
      <c r="J13693" s="75" t="n"/>
      <c r="K13693" s="75" t="n"/>
      <c r="L13693" s="75" t="n"/>
      <c r="M13693" s="75" t="n"/>
      <c r="N13693" s="75" t="n"/>
      <c r="O13693" s="75" t="n"/>
      <c r="P13693" s="75" t="n"/>
      <c r="Q13693" s="79" t="n"/>
      <c r="AR13693">
        <f>IF($AU$2&lt;&gt;5,NA(),IF(D13693=D13692,0,IF(AND(D23194=D13693,D13694=D13693),O13693+O13694+O23194,IF(D13694=D13693,O13694+O13693,O13693))))</f>
        <v/>
      </c>
      <c r="AS13693">
        <f>IF($AU$2&lt;&gt;5,NA(),IF(D13693=D13692,0,IF(AND(D23194=D13693,D13694=D13693),P13693+P13694+P23194,IF(D13694=D13693,P13694+P13693,P13693))))</f>
        <v/>
      </c>
      <c r="AT13693">
        <f>AR13693-AS13693</f>
        <v/>
      </c>
    </row>
    <row r="13694" ht="15.75" customHeight="1" s="121">
      <c r="B13694">
        <f>D13694&amp;Q13694&amp;E13694</f>
        <v/>
      </c>
      <c r="C13694" s="73" t="n"/>
      <c r="D13694" s="73" t="n"/>
      <c r="E13694" s="78" t="n"/>
      <c r="F13694" s="75" t="n"/>
      <c r="G13694" s="73" t="n"/>
      <c r="H13694" s="75" t="n"/>
      <c r="I13694" s="75" t="n"/>
      <c r="J13694" s="75" t="n"/>
      <c r="K13694" s="75" t="n"/>
      <c r="L13694" s="75" t="n"/>
      <c r="M13694" s="75" t="n"/>
      <c r="N13694" s="75" t="n"/>
      <c r="O13694" s="75" t="n"/>
      <c r="P13694" s="75" t="n"/>
      <c r="Q13694" s="79" t="n"/>
      <c r="AR13694">
        <f>IF($AU$2&lt;&gt;5,NA(),IF(D13694=D13693,0,IF(AND(D23195=D13694,D13695=D13694),O13694+O13695+O23195,IF(D13695=D13694,O13695+O13694,O13694))))</f>
        <v/>
      </c>
      <c r="AS13694">
        <f>IF($AU$2&lt;&gt;5,NA(),IF(D13694=D13693,0,IF(AND(D23195=D13694,D13695=D13694),P13694+P13695+P23195,IF(D13695=D13694,P13695+P13694,P13694))))</f>
        <v/>
      </c>
      <c r="AT13694">
        <f>AR13694-AS13694</f>
        <v/>
      </c>
    </row>
    <row r="13695" ht="15.75" customHeight="1" s="121">
      <c r="B13695">
        <f>D13695&amp;Q13695&amp;E13695</f>
        <v/>
      </c>
      <c r="C13695" s="73" t="n"/>
      <c r="D13695" s="73" t="n"/>
      <c r="E13695" s="78" t="n"/>
      <c r="F13695" s="75" t="n"/>
      <c r="G13695" s="73" t="n"/>
      <c r="H13695" s="75" t="n"/>
      <c r="I13695" s="75" t="n"/>
      <c r="J13695" s="75" t="n"/>
      <c r="K13695" s="75" t="n"/>
      <c r="L13695" s="75" t="n"/>
      <c r="M13695" s="75" t="n"/>
      <c r="N13695" s="75" t="n"/>
      <c r="O13695" s="75" t="n"/>
      <c r="P13695" s="75" t="n"/>
      <c r="Q13695" s="79" t="n"/>
      <c r="AR13695">
        <f>IF($AU$2&lt;&gt;5,NA(),IF(D13695=D13694,0,IF(AND(D23196=D13695,D13696=D13695),O13695+O13696+O23196,IF(D13696=D13695,O13696+O13695,O13695))))</f>
        <v/>
      </c>
      <c r="AS13695">
        <f>IF($AU$2&lt;&gt;5,NA(),IF(D13695=D13694,0,IF(AND(D23196=D13695,D13696=D13695),P13695+P13696+P23196,IF(D13696=D13695,P13696+P13695,P13695))))</f>
        <v/>
      </c>
      <c r="AT13695">
        <f>AR13695-AS13695</f>
        <v/>
      </c>
    </row>
    <row r="13696" ht="15.75" customHeight="1" s="121">
      <c r="B13696">
        <f>D13696&amp;Q13696&amp;E13696</f>
        <v/>
      </c>
      <c r="C13696" s="73" t="n"/>
      <c r="D13696" s="73" t="n"/>
      <c r="E13696" s="78" t="n"/>
      <c r="F13696" s="75" t="n"/>
      <c r="G13696" s="73" t="n"/>
      <c r="H13696" s="75" t="n"/>
      <c r="I13696" s="75" t="n"/>
      <c r="J13696" s="75" t="n"/>
      <c r="K13696" s="75" t="n"/>
      <c r="L13696" s="75" t="n"/>
      <c r="M13696" s="75" t="n"/>
      <c r="N13696" s="75" t="n"/>
      <c r="O13696" s="75" t="n"/>
      <c r="P13696" s="75" t="n"/>
      <c r="Q13696" s="79" t="n"/>
      <c r="AR13696">
        <f>IF($AU$2&lt;&gt;5,NA(),IF(D13696=D13695,0,IF(AND(D23197=D13696,D13697=D13696),O13696+O13697+O23197,IF(D13697=D13696,O13697+O13696,O13696))))</f>
        <v/>
      </c>
      <c r="AS13696">
        <f>IF($AU$2&lt;&gt;5,NA(),IF(D13696=D13695,0,IF(AND(D23197=D13696,D13697=D13696),P13696+P13697+P23197,IF(D13697=D13696,P13697+P13696,P13696))))</f>
        <v/>
      </c>
      <c r="AT13696">
        <f>AR13696-AS13696</f>
        <v/>
      </c>
    </row>
    <row r="13697" ht="15.75" customHeight="1" s="121">
      <c r="B13697">
        <f>D13697&amp;Q13697&amp;E13697</f>
        <v/>
      </c>
      <c r="C13697" s="73" t="n"/>
      <c r="D13697" s="73" t="n"/>
      <c r="E13697" s="78" t="n"/>
      <c r="F13697" s="75" t="n"/>
      <c r="G13697" s="73" t="n"/>
      <c r="H13697" s="75" t="n"/>
      <c r="I13697" s="75" t="n"/>
      <c r="J13697" s="75" t="n"/>
      <c r="K13697" s="75" t="n"/>
      <c r="L13697" s="75" t="n"/>
      <c r="M13697" s="75" t="n"/>
      <c r="N13697" s="75" t="n"/>
      <c r="O13697" s="75" t="n"/>
      <c r="P13697" s="75" t="n"/>
      <c r="Q13697" s="79" t="n"/>
      <c r="AR13697">
        <f>IF($AU$2&lt;&gt;5,NA(),IF(D13697=D13696,0,IF(AND(D23198=D13697,D13698=D13697),O13697+O13698+O23198,IF(D13698=D13697,O13698+O13697,O13697))))</f>
        <v/>
      </c>
      <c r="AS13697">
        <f>IF($AU$2&lt;&gt;5,NA(),IF(D13697=D13696,0,IF(AND(D23198=D13697,D13698=D13697),P13697+P13698+P23198,IF(D13698=D13697,P13698+P13697,P13697))))</f>
        <v/>
      </c>
      <c r="AT13697">
        <f>AR13697-AS13697</f>
        <v/>
      </c>
    </row>
    <row r="13698" ht="15.75" customHeight="1" s="121">
      <c r="B13698">
        <f>D13698&amp;Q13698&amp;E13698</f>
        <v/>
      </c>
      <c r="C13698" s="73" t="n"/>
      <c r="D13698" s="73" t="n"/>
      <c r="E13698" s="78" t="n"/>
      <c r="F13698" s="75" t="n"/>
      <c r="G13698" s="73" t="n"/>
      <c r="H13698" s="75" t="n"/>
      <c r="I13698" s="75" t="n"/>
      <c r="J13698" s="75" t="n"/>
      <c r="K13698" s="75" t="n"/>
      <c r="L13698" s="75" t="n"/>
      <c r="M13698" s="75" t="n"/>
      <c r="N13698" s="75" t="n"/>
      <c r="O13698" s="75" t="n"/>
      <c r="P13698" s="75" t="n"/>
      <c r="Q13698" s="79" t="n"/>
      <c r="AR13698">
        <f>IF($AU$2&lt;&gt;5,NA(),IF(D13698=D13697,0,IF(AND(D23199=D13698,D13699=D13698),O13698+O13699+O23199,IF(D13699=D13698,O13699+O13698,O13698))))</f>
        <v/>
      </c>
      <c r="AS13698">
        <f>IF($AU$2&lt;&gt;5,NA(),IF(D13698=D13697,0,IF(AND(D23199=D13698,D13699=D13698),P13698+P13699+P23199,IF(D13699=D13698,P13699+P13698,P13698))))</f>
        <v/>
      </c>
      <c r="AT13698">
        <f>AR13698-AS13698</f>
        <v/>
      </c>
    </row>
    <row r="13699" ht="15.75" customHeight="1" s="121">
      <c r="B13699">
        <f>D13699&amp;Q13699&amp;E13699</f>
        <v/>
      </c>
      <c r="C13699" s="73" t="n"/>
      <c r="D13699" s="73" t="n"/>
      <c r="E13699" s="78" t="n"/>
      <c r="F13699" s="75" t="n"/>
      <c r="G13699" s="73" t="n"/>
      <c r="H13699" s="75" t="n"/>
      <c r="I13699" s="75" t="n"/>
      <c r="J13699" s="75" t="n"/>
      <c r="K13699" s="75" t="n"/>
      <c r="L13699" s="75" t="n"/>
      <c r="M13699" s="75" t="n"/>
      <c r="N13699" s="75" t="n"/>
      <c r="O13699" s="75" t="n"/>
      <c r="P13699" s="75" t="n"/>
      <c r="Q13699" s="79" t="n"/>
      <c r="AR13699">
        <f>IF($AU$2&lt;&gt;5,NA(),IF(D13699=D13698,0,IF(AND(D23200=D13699,D13700=D13699),O13699+O13700+O23200,IF(D13700=D13699,O13700+O13699,O13699))))</f>
        <v/>
      </c>
      <c r="AS13699">
        <f>IF($AU$2&lt;&gt;5,NA(),IF(D13699=D13698,0,IF(AND(D23200=D13699,D13700=D13699),P13699+P13700+P23200,IF(D13700=D13699,P13700+P13699,P13699))))</f>
        <v/>
      </c>
      <c r="AT13699">
        <f>AR13699-AS13699</f>
        <v/>
      </c>
    </row>
    <row r="13700" ht="15.75" customHeight="1" s="121">
      <c r="B13700">
        <f>D13700&amp;Q13700&amp;E13700</f>
        <v/>
      </c>
      <c r="C13700" s="73" t="n"/>
      <c r="D13700" s="73" t="n"/>
      <c r="E13700" s="78" t="n"/>
      <c r="F13700" s="75" t="n"/>
      <c r="G13700" s="73" t="n"/>
      <c r="H13700" s="75" t="n"/>
      <c r="I13700" s="75" t="n"/>
      <c r="J13700" s="75" t="n"/>
      <c r="K13700" s="75" t="n"/>
      <c r="L13700" s="75" t="n"/>
      <c r="M13700" s="75" t="n"/>
      <c r="N13700" s="75" t="n"/>
      <c r="O13700" s="75" t="n"/>
      <c r="P13700" s="75" t="n"/>
      <c r="Q13700" s="79" t="n"/>
      <c r="AR13700">
        <f>IF($AU$2&lt;&gt;5,NA(),IF(D13700=D13699,0,IF(AND(D23201=D13700,D13701=D13700),O13700+O13701+O23201,IF(D13701=D13700,O13701+O13700,O13700))))</f>
        <v/>
      </c>
      <c r="AS13700">
        <f>IF($AU$2&lt;&gt;5,NA(),IF(D13700=D13699,0,IF(AND(D23201=D13700,D13701=D13700),P13700+P13701+P23201,IF(D13701=D13700,P13701+P13700,P13700))))</f>
        <v/>
      </c>
      <c r="AT13700">
        <f>AR13700-AS13700</f>
        <v/>
      </c>
    </row>
    <row r="13701" ht="15.75" customHeight="1" s="121">
      <c r="B13701">
        <f>D13701&amp;Q13701&amp;E13701</f>
        <v/>
      </c>
      <c r="C13701" s="73" t="n"/>
      <c r="D13701" s="73" t="n"/>
      <c r="E13701" s="78" t="n"/>
      <c r="F13701" s="75" t="n"/>
      <c r="G13701" s="73" t="n"/>
      <c r="H13701" s="75" t="n"/>
      <c r="I13701" s="75" t="n"/>
      <c r="J13701" s="75" t="n"/>
      <c r="K13701" s="75" t="n"/>
      <c r="L13701" s="75" t="n"/>
      <c r="M13701" s="75" t="n"/>
      <c r="N13701" s="75" t="n"/>
      <c r="O13701" s="75" t="n"/>
      <c r="P13701" s="75" t="n"/>
      <c r="Q13701" s="79" t="n"/>
      <c r="AR13701">
        <f>IF($AU$2&lt;&gt;5,NA(),IF(D13701=D13700,0,IF(AND(D23202=D13701,D13702=D13701),O13701+O13702+O23202,IF(D13702=D13701,O13702+O13701,O13701))))</f>
        <v/>
      </c>
      <c r="AS13701">
        <f>IF($AU$2&lt;&gt;5,NA(),IF(D13701=D13700,0,IF(AND(D23202=D13701,D13702=D13701),P13701+P13702+P23202,IF(D13702=D13701,P13702+P13701,P13701))))</f>
        <v/>
      </c>
      <c r="AT13701">
        <f>AR13701-AS13701</f>
        <v/>
      </c>
    </row>
    <row r="13702" ht="15.75" customHeight="1" s="121">
      <c r="B13702">
        <f>D13702&amp;Q13702&amp;E13702</f>
        <v/>
      </c>
      <c r="C13702" s="73" t="n"/>
      <c r="D13702" s="73" t="n"/>
      <c r="E13702" s="78" t="n"/>
      <c r="F13702" s="75" t="n"/>
      <c r="G13702" s="73" t="n"/>
      <c r="H13702" s="75" t="n"/>
      <c r="I13702" s="75" t="n"/>
      <c r="J13702" s="75" t="n"/>
      <c r="K13702" s="75" t="n"/>
      <c r="L13702" s="75" t="n"/>
      <c r="M13702" s="75" t="n"/>
      <c r="N13702" s="75" t="n"/>
      <c r="O13702" s="75" t="n"/>
      <c r="P13702" s="75" t="n"/>
      <c r="Q13702" s="79" t="n"/>
      <c r="AR13702">
        <f>IF($AU$2&lt;&gt;5,NA(),IF(D13702=D13701,0,IF(AND(D23203=D13702,D13703=D13702),O13702+O13703+O23203,IF(D13703=D13702,O13703+O13702,O13702))))</f>
        <v/>
      </c>
      <c r="AS13702">
        <f>IF($AU$2&lt;&gt;5,NA(),IF(D13702=D13701,0,IF(AND(D23203=D13702,D13703=D13702),P13702+P13703+P23203,IF(D13703=D13702,P13703+P13702,P13702))))</f>
        <v/>
      </c>
      <c r="AT13702">
        <f>AR13702-AS13702</f>
        <v/>
      </c>
    </row>
    <row r="13703" ht="15.75" customHeight="1" s="121">
      <c r="B13703">
        <f>D13703&amp;Q13703&amp;E13703</f>
        <v/>
      </c>
      <c r="C13703" s="73" t="n"/>
      <c r="D13703" s="73" t="n"/>
      <c r="E13703" s="78" t="n"/>
      <c r="F13703" s="75" t="n"/>
      <c r="G13703" s="73" t="n"/>
      <c r="H13703" s="75" t="n"/>
      <c r="I13703" s="75" t="n"/>
      <c r="J13703" s="75" t="n"/>
      <c r="K13703" s="75" t="n"/>
      <c r="L13703" s="75" t="n"/>
      <c r="M13703" s="75" t="n"/>
      <c r="N13703" s="75" t="n"/>
      <c r="O13703" s="75" t="n"/>
      <c r="P13703" s="75" t="n"/>
      <c r="Q13703" s="79" t="n"/>
      <c r="AR13703">
        <f>IF($AU$2&lt;&gt;5,NA(),IF(D13703=D13702,0,IF(AND(D23204=D13703,D13704=D13703),O13703+O13704+O23204,IF(D13704=D13703,O13704+O13703,O13703))))</f>
        <v/>
      </c>
      <c r="AS13703">
        <f>IF($AU$2&lt;&gt;5,NA(),IF(D13703=D13702,0,IF(AND(D23204=D13703,D13704=D13703),P13703+P13704+P23204,IF(D13704=D13703,P13704+P13703,P13703))))</f>
        <v/>
      </c>
      <c r="AT13703">
        <f>AR13703-AS13703</f>
        <v/>
      </c>
    </row>
    <row r="13704" ht="15.75" customHeight="1" s="121">
      <c r="B13704">
        <f>D13704&amp;Q13704&amp;E13704</f>
        <v/>
      </c>
      <c r="C13704" s="73" t="n"/>
      <c r="D13704" s="73" t="n"/>
      <c r="E13704" s="78" t="n"/>
      <c r="F13704" s="75" t="n"/>
      <c r="G13704" s="73" t="n"/>
      <c r="H13704" s="75" t="n"/>
      <c r="I13704" s="75" t="n"/>
      <c r="J13704" s="75" t="n"/>
      <c r="K13704" s="75" t="n"/>
      <c r="L13704" s="75" t="n"/>
      <c r="M13704" s="75" t="n"/>
      <c r="N13704" s="75" t="n"/>
      <c r="O13704" s="75" t="n"/>
      <c r="P13704" s="75" t="n"/>
      <c r="Q13704" s="79" t="n"/>
      <c r="AR13704">
        <f>IF($AU$2&lt;&gt;5,NA(),IF(D13704=D13703,0,IF(AND(D23205=D13704,D13705=D13704),O13704+O13705+O23205,IF(D13705=D13704,O13705+O13704,O13704))))</f>
        <v/>
      </c>
      <c r="AS13704">
        <f>IF($AU$2&lt;&gt;5,NA(),IF(D13704=D13703,0,IF(AND(D23205=D13704,D13705=D13704),P13704+P13705+P23205,IF(D13705=D13704,P13705+P13704,P13704))))</f>
        <v/>
      </c>
      <c r="AT13704">
        <f>AR13704-AS13704</f>
        <v/>
      </c>
    </row>
    <row r="13705" ht="15.75" customHeight="1" s="121">
      <c r="B13705">
        <f>D13705&amp;Q13705&amp;E13705</f>
        <v/>
      </c>
      <c r="C13705" s="73" t="n"/>
      <c r="D13705" s="73" t="n"/>
      <c r="E13705" s="78" t="n"/>
      <c r="F13705" s="75" t="n"/>
      <c r="G13705" s="73" t="n"/>
      <c r="H13705" s="75" t="n"/>
      <c r="I13705" s="75" t="n"/>
      <c r="J13705" s="75" t="n"/>
      <c r="K13705" s="75" t="n"/>
      <c r="L13705" s="75" t="n"/>
      <c r="M13705" s="75" t="n"/>
      <c r="N13705" s="75" t="n"/>
      <c r="O13705" s="75" t="n"/>
      <c r="P13705" s="75" t="n"/>
      <c r="Q13705" s="79" t="n"/>
      <c r="AR13705">
        <f>IF($AU$2&lt;&gt;5,NA(),IF(D13705=D13704,0,IF(AND(D23206=D13705,D13706=D13705),O13705+O13706+O23206,IF(D13706=D13705,O13706+O13705,O13705))))</f>
        <v/>
      </c>
      <c r="AS13705">
        <f>IF($AU$2&lt;&gt;5,NA(),IF(D13705=D13704,0,IF(AND(D23206=D13705,D13706=D13705),P13705+P13706+P23206,IF(D13706=D13705,P13706+P13705,P13705))))</f>
        <v/>
      </c>
      <c r="AT13705">
        <f>AR13705-AS13705</f>
        <v/>
      </c>
    </row>
    <row r="13706" ht="15.75" customHeight="1" s="121">
      <c r="B13706">
        <f>D13706&amp;Q13706&amp;E13706</f>
        <v/>
      </c>
      <c r="C13706" s="73" t="n"/>
      <c r="D13706" s="73" t="n"/>
      <c r="E13706" s="78" t="n"/>
      <c r="F13706" s="75" t="n"/>
      <c r="G13706" s="73" t="n"/>
      <c r="H13706" s="75" t="n"/>
      <c r="I13706" s="75" t="n"/>
      <c r="J13706" s="75" t="n"/>
      <c r="K13706" s="75" t="n"/>
      <c r="L13706" s="75" t="n"/>
      <c r="M13706" s="75" t="n"/>
      <c r="N13706" s="75" t="n"/>
      <c r="O13706" s="75" t="n"/>
      <c r="P13706" s="75" t="n"/>
      <c r="Q13706" s="79" t="n"/>
      <c r="AR13706">
        <f>IF($AU$2&lt;&gt;5,NA(),IF(D13706=D13705,0,IF(AND(D23207=D13706,D13707=D13706),O13706+O13707+O23207,IF(D13707=D13706,O13707+O13706,O13706))))</f>
        <v/>
      </c>
      <c r="AS13706">
        <f>IF($AU$2&lt;&gt;5,NA(),IF(D13706=D13705,0,IF(AND(D23207=D13706,D13707=D13706),P13706+P13707+P23207,IF(D13707=D13706,P13707+P13706,P13706))))</f>
        <v/>
      </c>
      <c r="AT13706">
        <f>AR13706-AS13706</f>
        <v/>
      </c>
    </row>
    <row r="13707" ht="15.75" customHeight="1" s="121">
      <c r="B13707">
        <f>D13707&amp;Q13707&amp;E13707</f>
        <v/>
      </c>
      <c r="C13707" s="73" t="n"/>
      <c r="D13707" s="73" t="n"/>
      <c r="E13707" s="78" t="n"/>
      <c r="F13707" s="75" t="n"/>
      <c r="G13707" s="73" t="n"/>
      <c r="H13707" s="75" t="n"/>
      <c r="I13707" s="75" t="n"/>
      <c r="J13707" s="75" t="n"/>
      <c r="K13707" s="75" t="n"/>
      <c r="L13707" s="75" t="n"/>
      <c r="M13707" s="75" t="n"/>
      <c r="N13707" s="75" t="n"/>
      <c r="O13707" s="75" t="n"/>
      <c r="P13707" s="75" t="n"/>
      <c r="Q13707" s="79" t="n"/>
      <c r="AR13707">
        <f>IF($AU$2&lt;&gt;5,NA(),IF(D13707=D13706,0,IF(AND(D23208=D13707,D13708=D13707),O13707+O13708+O23208,IF(D13708=D13707,O13708+O13707,O13707))))</f>
        <v/>
      </c>
      <c r="AS13707">
        <f>IF($AU$2&lt;&gt;5,NA(),IF(D13707=D13706,0,IF(AND(D23208=D13707,D13708=D13707),P13707+P13708+P23208,IF(D13708=D13707,P13708+P13707,P13707))))</f>
        <v/>
      </c>
      <c r="AT13707">
        <f>AR13707-AS13707</f>
        <v/>
      </c>
    </row>
    <row r="13708" ht="15.75" customHeight="1" s="121">
      <c r="B13708">
        <f>D13708&amp;Q13708&amp;E13708</f>
        <v/>
      </c>
      <c r="C13708" s="73" t="n"/>
      <c r="D13708" s="73" t="n"/>
      <c r="E13708" s="78" t="n"/>
      <c r="F13708" s="75" t="n"/>
      <c r="G13708" s="73" t="n"/>
      <c r="H13708" s="75" t="n"/>
      <c r="I13708" s="75" t="n"/>
      <c r="J13708" s="75" t="n"/>
      <c r="K13708" s="75" t="n"/>
      <c r="L13708" s="75" t="n"/>
      <c r="M13708" s="75" t="n"/>
      <c r="N13708" s="75" t="n"/>
      <c r="O13708" s="75" t="n"/>
      <c r="P13708" s="75" t="n"/>
      <c r="Q13708" s="79" t="n"/>
      <c r="AR13708">
        <f>IF($AU$2&lt;&gt;5,NA(),IF(D13708=D13707,0,IF(AND(D23209=D13708,D13709=D13708),O13708+O13709+O23209,IF(D13709=D13708,O13709+O13708,O13708))))</f>
        <v/>
      </c>
      <c r="AS13708">
        <f>IF($AU$2&lt;&gt;5,NA(),IF(D13708=D13707,0,IF(AND(D23209=D13708,D13709=D13708),P13708+P13709+P23209,IF(D13709=D13708,P13709+P13708,P13708))))</f>
        <v/>
      </c>
      <c r="AT13708">
        <f>AR13708-AS13708</f>
        <v/>
      </c>
    </row>
    <row r="13709" ht="15.75" customHeight="1" s="121">
      <c r="B13709">
        <f>D13709&amp;Q13709&amp;E13709</f>
        <v/>
      </c>
      <c r="C13709" s="73" t="n"/>
      <c r="D13709" s="73" t="n"/>
      <c r="E13709" s="78" t="n"/>
      <c r="F13709" s="75" t="n"/>
      <c r="G13709" s="73" t="n"/>
      <c r="H13709" s="75" t="n"/>
      <c r="I13709" s="75" t="n"/>
      <c r="J13709" s="75" t="n"/>
      <c r="K13709" s="75" t="n"/>
      <c r="L13709" s="75" t="n"/>
      <c r="M13709" s="75" t="n"/>
      <c r="N13709" s="75" t="n"/>
      <c r="O13709" s="75" t="n"/>
      <c r="P13709" s="75" t="n"/>
      <c r="Q13709" s="79" t="n"/>
      <c r="AR13709">
        <f>IF($AU$2&lt;&gt;5,NA(),IF(D13709=D13708,0,IF(AND(D23210=D13709,D13710=D13709),O13709+O13710+O23210,IF(D13710=D13709,O13710+O13709,O13709))))</f>
        <v/>
      </c>
      <c r="AS13709">
        <f>IF($AU$2&lt;&gt;5,NA(),IF(D13709=D13708,0,IF(AND(D23210=D13709,D13710=D13709),P13709+P13710+P23210,IF(D13710=D13709,P13710+P13709,P13709))))</f>
        <v/>
      </c>
      <c r="AT13709">
        <f>AR13709-AS13709</f>
        <v/>
      </c>
    </row>
    <row r="13710" ht="15.75" customHeight="1" s="121">
      <c r="B13710">
        <f>D13710&amp;Q13710&amp;E13710</f>
        <v/>
      </c>
      <c r="C13710" s="73" t="n"/>
      <c r="D13710" s="73" t="n"/>
      <c r="E13710" s="78" t="n"/>
      <c r="F13710" s="75" t="n"/>
      <c r="G13710" s="73" t="n"/>
      <c r="H13710" s="75" t="n"/>
      <c r="I13710" s="75" t="n"/>
      <c r="J13710" s="75" t="n"/>
      <c r="K13710" s="75" t="n"/>
      <c r="L13710" s="75" t="n"/>
      <c r="M13710" s="75" t="n"/>
      <c r="N13710" s="75" t="n"/>
      <c r="O13710" s="75" t="n"/>
      <c r="P13710" s="75" t="n"/>
      <c r="Q13710" s="79" t="n"/>
      <c r="AR13710">
        <f>IF($AU$2&lt;&gt;5,NA(),IF(D13710=D13709,0,IF(AND(D23211=D13710,D13711=D13710),O13710+O13711+O23211,IF(D13711=D13710,O13711+O13710,O13710))))</f>
        <v/>
      </c>
      <c r="AS13710">
        <f>IF($AU$2&lt;&gt;5,NA(),IF(D13710=D13709,0,IF(AND(D23211=D13710,D13711=D13710),P13710+P13711+P23211,IF(D13711=D13710,P13711+P13710,P13710))))</f>
        <v/>
      </c>
      <c r="AT13710">
        <f>AR13710-AS13710</f>
        <v/>
      </c>
    </row>
    <row r="13711" ht="15.75" customHeight="1" s="121">
      <c r="B13711">
        <f>D13711&amp;Q13711&amp;E13711</f>
        <v/>
      </c>
      <c r="C13711" s="73" t="n"/>
      <c r="D13711" s="73" t="n"/>
      <c r="E13711" s="78" t="n"/>
      <c r="F13711" s="75" t="n"/>
      <c r="G13711" s="73" t="n"/>
      <c r="H13711" s="75" t="n"/>
      <c r="I13711" s="75" t="n"/>
      <c r="J13711" s="75" t="n"/>
      <c r="K13711" s="75" t="n"/>
      <c r="L13711" s="75" t="n"/>
      <c r="M13711" s="75" t="n"/>
      <c r="N13711" s="75" t="n"/>
      <c r="O13711" s="75" t="n"/>
      <c r="P13711" s="75" t="n"/>
      <c r="Q13711" s="79" t="n"/>
      <c r="AR13711">
        <f>IF($AU$2&lt;&gt;5,NA(),IF(D13711=D13710,0,IF(AND(D23212=D13711,D13712=D13711),O13711+O13712+O23212,IF(D13712=D13711,O13712+O13711,O13711))))</f>
        <v/>
      </c>
      <c r="AS13711">
        <f>IF($AU$2&lt;&gt;5,NA(),IF(D13711=D13710,0,IF(AND(D23212=D13711,D13712=D13711),P13711+P13712+P23212,IF(D13712=D13711,P13712+P13711,P13711))))</f>
        <v/>
      </c>
      <c r="AT13711">
        <f>AR13711-AS13711</f>
        <v/>
      </c>
    </row>
    <row r="13712" ht="15.75" customHeight="1" s="121">
      <c r="B13712">
        <f>D13712&amp;Q13712&amp;E13712</f>
        <v/>
      </c>
      <c r="C13712" s="73" t="n"/>
      <c r="D13712" s="73" t="n"/>
      <c r="E13712" s="78" t="n"/>
      <c r="F13712" s="75" t="n"/>
      <c r="G13712" s="73" t="n"/>
      <c r="H13712" s="75" t="n"/>
      <c r="I13712" s="75" t="n"/>
      <c r="J13712" s="75" t="n"/>
      <c r="K13712" s="75" t="n"/>
      <c r="L13712" s="75" t="n"/>
      <c r="M13712" s="75" t="n"/>
      <c r="N13712" s="75" t="n"/>
      <c r="O13712" s="75" t="n"/>
      <c r="P13712" s="75" t="n"/>
      <c r="Q13712" s="79" t="n"/>
      <c r="AR13712">
        <f>IF($AU$2&lt;&gt;5,NA(),IF(D13712=D13711,0,IF(AND(D23213=D13712,D13713=D13712),O13712+O13713+O23213,IF(D13713=D13712,O13713+O13712,O13712))))</f>
        <v/>
      </c>
      <c r="AS13712">
        <f>IF($AU$2&lt;&gt;5,NA(),IF(D13712=D13711,0,IF(AND(D23213=D13712,D13713=D13712),P13712+P13713+P23213,IF(D13713=D13712,P13713+P13712,P13712))))</f>
        <v/>
      </c>
      <c r="AT13712">
        <f>AR13712-AS13712</f>
        <v/>
      </c>
    </row>
    <row r="13713" ht="15.75" customHeight="1" s="121">
      <c r="B13713">
        <f>D13713&amp;Q13713&amp;E13713</f>
        <v/>
      </c>
      <c r="C13713" s="73" t="n"/>
      <c r="D13713" s="73" t="n"/>
      <c r="E13713" s="78" t="n"/>
      <c r="F13713" s="75" t="n"/>
      <c r="G13713" s="73" t="n"/>
      <c r="H13713" s="75" t="n"/>
      <c r="I13713" s="75" t="n"/>
      <c r="J13713" s="75" t="n"/>
      <c r="K13713" s="75" t="n"/>
      <c r="L13713" s="75" t="n"/>
      <c r="M13713" s="75" t="n"/>
      <c r="N13713" s="75" t="n"/>
      <c r="O13713" s="75" t="n"/>
      <c r="P13713" s="75" t="n"/>
      <c r="Q13713" s="79" t="n"/>
      <c r="AR13713">
        <f>IF($AU$2&lt;&gt;5,NA(),IF(D13713=D13712,0,IF(AND(D23214=D13713,D13714=D13713),O13713+O13714+O23214,IF(D13714=D13713,O13714+O13713,O13713))))</f>
        <v/>
      </c>
      <c r="AS13713">
        <f>IF($AU$2&lt;&gt;5,NA(),IF(D13713=D13712,0,IF(AND(D23214=D13713,D13714=D13713),P13713+P13714+P23214,IF(D13714=D13713,P13714+P13713,P13713))))</f>
        <v/>
      </c>
      <c r="AT13713">
        <f>AR13713-AS13713</f>
        <v/>
      </c>
    </row>
    <row r="13714" ht="15.75" customHeight="1" s="121">
      <c r="B13714">
        <f>D13714&amp;Q13714&amp;E13714</f>
        <v/>
      </c>
      <c r="C13714" s="73" t="n"/>
      <c r="D13714" s="73" t="n"/>
      <c r="E13714" s="78" t="n"/>
      <c r="F13714" s="75" t="n"/>
      <c r="G13714" s="73" t="n"/>
      <c r="H13714" s="75" t="n"/>
      <c r="I13714" s="75" t="n"/>
      <c r="J13714" s="75" t="n"/>
      <c r="K13714" s="75" t="n"/>
      <c r="L13714" s="75" t="n"/>
      <c r="M13714" s="75" t="n"/>
      <c r="N13714" s="75" t="n"/>
      <c r="O13714" s="75" t="n"/>
      <c r="P13714" s="75" t="n"/>
      <c r="Q13714" s="79" t="n"/>
      <c r="AR13714">
        <f>IF($AU$2&lt;&gt;5,NA(),IF(D13714=D13713,0,IF(AND(D23215=D13714,D13715=D13714),O13714+O13715+O23215,IF(D13715=D13714,O13715+O13714,O13714))))</f>
        <v/>
      </c>
      <c r="AS13714">
        <f>IF($AU$2&lt;&gt;5,NA(),IF(D13714=D13713,0,IF(AND(D23215=D13714,D13715=D13714),P13714+P13715+P23215,IF(D13715=D13714,P13715+P13714,P13714))))</f>
        <v/>
      </c>
      <c r="AT13714">
        <f>AR13714-AS13714</f>
        <v/>
      </c>
    </row>
    <row r="13715" ht="15.75" customHeight="1" s="121">
      <c r="B13715">
        <f>D13715&amp;Q13715&amp;E13715</f>
        <v/>
      </c>
      <c r="C13715" s="73" t="n"/>
      <c r="D13715" s="73" t="n"/>
      <c r="E13715" s="78" t="n"/>
      <c r="F13715" s="75" t="n"/>
      <c r="G13715" s="73" t="n"/>
      <c r="H13715" s="75" t="n"/>
      <c r="I13715" s="75" t="n"/>
      <c r="J13715" s="75" t="n"/>
      <c r="K13715" s="75" t="n"/>
      <c r="L13715" s="75" t="n"/>
      <c r="M13715" s="75" t="n"/>
      <c r="N13715" s="75" t="n"/>
      <c r="O13715" s="75" t="n"/>
      <c r="P13715" s="75" t="n"/>
      <c r="Q13715" s="79" t="n"/>
      <c r="AR13715">
        <f>IF($AU$2&lt;&gt;5,NA(),IF(D13715=D13714,0,IF(AND(D23216=D13715,D13716=D13715),O13715+O13716+O23216,IF(D13716=D13715,O13716+O13715,O13715))))</f>
        <v/>
      </c>
      <c r="AS13715">
        <f>IF($AU$2&lt;&gt;5,NA(),IF(D13715=D13714,0,IF(AND(D23216=D13715,D13716=D13715),P13715+P13716+P23216,IF(D13716=D13715,P13716+P13715,P13715))))</f>
        <v/>
      </c>
      <c r="AT13715">
        <f>AR13715-AS13715</f>
        <v/>
      </c>
    </row>
    <row r="13716" ht="15.75" customHeight="1" s="121">
      <c r="B13716">
        <f>D13716&amp;Q13716&amp;E13716</f>
        <v/>
      </c>
      <c r="C13716" s="73" t="n"/>
      <c r="D13716" s="73" t="n"/>
      <c r="E13716" s="78" t="n"/>
      <c r="F13716" s="75" t="n"/>
      <c r="G13716" s="73" t="n"/>
      <c r="H13716" s="75" t="n"/>
      <c r="I13716" s="75" t="n"/>
      <c r="J13716" s="75" t="n"/>
      <c r="K13716" s="75" t="n"/>
      <c r="L13716" s="75" t="n"/>
      <c r="M13716" s="75" t="n"/>
      <c r="N13716" s="75" t="n"/>
      <c r="O13716" s="75" t="n"/>
      <c r="P13716" s="75" t="n"/>
      <c r="Q13716" s="79" t="n"/>
      <c r="AR13716">
        <f>IF($AU$2&lt;&gt;5,NA(),IF(D13716=D13715,0,IF(AND(D23217=D13716,D13717=D13716),O13716+O13717+O23217,IF(D13717=D13716,O13717+O13716,O13716))))</f>
        <v/>
      </c>
      <c r="AS13716">
        <f>IF($AU$2&lt;&gt;5,NA(),IF(D13716=D13715,0,IF(AND(D23217=D13716,D13717=D13716),P13716+P13717+P23217,IF(D13717=D13716,P13717+P13716,P13716))))</f>
        <v/>
      </c>
      <c r="AT13716">
        <f>AR13716-AS13716</f>
        <v/>
      </c>
    </row>
    <row r="13717" ht="15.75" customHeight="1" s="121">
      <c r="B13717">
        <f>D13717&amp;Q13717&amp;E13717</f>
        <v/>
      </c>
      <c r="C13717" s="73" t="n"/>
      <c r="D13717" s="73" t="n"/>
      <c r="E13717" s="78" t="n"/>
      <c r="F13717" s="75" t="n"/>
      <c r="G13717" s="73" t="n"/>
      <c r="H13717" s="75" t="n"/>
      <c r="I13717" s="75" t="n"/>
      <c r="J13717" s="75" t="n"/>
      <c r="K13717" s="75" t="n"/>
      <c r="L13717" s="75" t="n"/>
      <c r="M13717" s="75" t="n"/>
      <c r="N13717" s="75" t="n"/>
      <c r="O13717" s="75" t="n"/>
      <c r="P13717" s="75" t="n"/>
      <c r="Q13717" s="79" t="n"/>
      <c r="AR13717">
        <f>IF($AU$2&lt;&gt;5,NA(),IF(D13717=D13716,0,IF(AND(D23218=D13717,D13718=D13717),O13717+O13718+O23218,IF(D13718=D13717,O13718+O13717,O13717))))</f>
        <v/>
      </c>
      <c r="AS13717">
        <f>IF($AU$2&lt;&gt;5,NA(),IF(D13717=D13716,0,IF(AND(D23218=D13717,D13718=D13717),P13717+P13718+P23218,IF(D13718=D13717,P13718+P13717,P13717))))</f>
        <v/>
      </c>
      <c r="AT13717">
        <f>AR13717-AS13717</f>
        <v/>
      </c>
    </row>
    <row r="13718" ht="15.75" customHeight="1" s="121">
      <c r="B13718">
        <f>D13718&amp;Q13718&amp;E13718</f>
        <v/>
      </c>
      <c r="C13718" s="73" t="n"/>
      <c r="D13718" s="73" t="n"/>
      <c r="E13718" s="78" t="n"/>
      <c r="F13718" s="75" t="n"/>
      <c r="G13718" s="73" t="n"/>
      <c r="H13718" s="75" t="n"/>
      <c r="I13718" s="75" t="n"/>
      <c r="J13718" s="75" t="n"/>
      <c r="K13718" s="75" t="n"/>
      <c r="L13718" s="75" t="n"/>
      <c r="M13718" s="75" t="n"/>
      <c r="N13718" s="75" t="n"/>
      <c r="O13718" s="75" t="n"/>
      <c r="P13718" s="75" t="n"/>
      <c r="Q13718" s="79" t="n"/>
      <c r="AR13718">
        <f>IF($AU$2&lt;&gt;5,NA(),IF(D13718=D13717,0,IF(AND(D23219=D13718,D13719=D13718),O13718+O13719+O23219,IF(D13719=D13718,O13719+O13718,O13718))))</f>
        <v/>
      </c>
      <c r="AS13718">
        <f>IF($AU$2&lt;&gt;5,NA(),IF(D13718=D13717,0,IF(AND(D23219=D13718,D13719=D13718),P13718+P13719+P23219,IF(D13719=D13718,P13719+P13718,P13718))))</f>
        <v/>
      </c>
      <c r="AT13718">
        <f>AR13718-AS13718</f>
        <v/>
      </c>
    </row>
    <row r="13719" ht="15.75" customHeight="1" s="121">
      <c r="B13719">
        <f>D13719&amp;Q13719&amp;E13719</f>
        <v/>
      </c>
      <c r="C13719" s="73" t="n"/>
      <c r="D13719" s="73" t="n"/>
      <c r="E13719" s="78" t="n"/>
      <c r="F13719" s="75" t="n"/>
      <c r="G13719" s="73" t="n"/>
      <c r="H13719" s="75" t="n"/>
      <c r="I13719" s="75" t="n"/>
      <c r="J13719" s="75" t="n"/>
      <c r="K13719" s="75" t="n"/>
      <c r="L13719" s="75" t="n"/>
      <c r="M13719" s="75" t="n"/>
      <c r="N13719" s="75" t="n"/>
      <c r="O13719" s="75" t="n"/>
      <c r="P13719" s="75" t="n"/>
      <c r="Q13719" s="79" t="n"/>
      <c r="AR13719">
        <f>IF($AU$2&lt;&gt;5,NA(),IF(D13719=D13718,0,IF(AND(D23220=D13719,D13720=D13719),O13719+O13720+O23220,IF(D13720=D13719,O13720+O13719,O13719))))</f>
        <v/>
      </c>
      <c r="AS13719">
        <f>IF($AU$2&lt;&gt;5,NA(),IF(D13719=D13718,0,IF(AND(D23220=D13719,D13720=D13719),P13719+P13720+P23220,IF(D13720=D13719,P13720+P13719,P13719))))</f>
        <v/>
      </c>
      <c r="AT13719">
        <f>AR13719-AS13719</f>
        <v/>
      </c>
    </row>
    <row r="13720" ht="15.75" customHeight="1" s="121">
      <c r="B13720">
        <f>D13720&amp;Q13720&amp;E13720</f>
        <v/>
      </c>
      <c r="C13720" s="73" t="n"/>
      <c r="D13720" s="73" t="n"/>
      <c r="E13720" s="78" t="n"/>
      <c r="F13720" s="75" t="n"/>
      <c r="G13720" s="73" t="n"/>
      <c r="H13720" s="75" t="n"/>
      <c r="I13720" s="75" t="n"/>
      <c r="J13720" s="75" t="n"/>
      <c r="K13720" s="75" t="n"/>
      <c r="L13720" s="75" t="n"/>
      <c r="M13720" s="75" t="n"/>
      <c r="N13720" s="75" t="n"/>
      <c r="O13720" s="75" t="n"/>
      <c r="P13720" s="75" t="n"/>
      <c r="Q13720" s="79" t="n"/>
      <c r="AR13720">
        <f>IF($AU$2&lt;&gt;5,NA(),IF(D13720=D13719,0,IF(AND(D23221=D13720,D13721=D13720),O13720+O13721+O23221,IF(D13721=D13720,O13721+O13720,O13720))))</f>
        <v/>
      </c>
      <c r="AS13720">
        <f>IF($AU$2&lt;&gt;5,NA(),IF(D13720=D13719,0,IF(AND(D23221=D13720,D13721=D13720),P13720+P13721+P23221,IF(D13721=D13720,P13721+P13720,P13720))))</f>
        <v/>
      </c>
      <c r="AT13720">
        <f>AR13720-AS13720</f>
        <v/>
      </c>
    </row>
    <row r="13721" ht="15.75" customHeight="1" s="121">
      <c r="B13721">
        <f>D13721&amp;Q13721&amp;E13721</f>
        <v/>
      </c>
      <c r="C13721" s="73" t="n"/>
      <c r="D13721" s="73" t="n"/>
      <c r="E13721" s="78" t="n"/>
      <c r="F13721" s="75" t="n"/>
      <c r="G13721" s="73" t="n"/>
      <c r="H13721" s="75" t="n"/>
      <c r="I13721" s="75" t="n"/>
      <c r="J13721" s="75" t="n"/>
      <c r="K13721" s="75" t="n"/>
      <c r="L13721" s="75" t="n"/>
      <c r="M13721" s="75" t="n"/>
      <c r="N13721" s="75" t="n"/>
      <c r="O13721" s="75" t="n"/>
      <c r="P13721" s="75" t="n"/>
      <c r="Q13721" s="79" t="n"/>
      <c r="AR13721">
        <f>IF($AU$2&lt;&gt;5,NA(),IF(D13721=D13720,0,IF(AND(D23222=D13721,D13722=D13721),O13721+O13722+O23222,IF(D13722=D13721,O13722+O13721,O13721))))</f>
        <v/>
      </c>
      <c r="AS13721">
        <f>IF($AU$2&lt;&gt;5,NA(),IF(D13721=D13720,0,IF(AND(D23222=D13721,D13722=D13721),P13721+P13722+P23222,IF(D13722=D13721,P13722+P13721,P13721))))</f>
        <v/>
      </c>
      <c r="AT13721">
        <f>AR13721-AS13721</f>
        <v/>
      </c>
    </row>
    <row r="13722" ht="15.75" customHeight="1" s="121">
      <c r="B13722">
        <f>D13722&amp;Q13722&amp;E13722</f>
        <v/>
      </c>
      <c r="C13722" s="73" t="n"/>
      <c r="D13722" s="73" t="n"/>
      <c r="E13722" s="78" t="n"/>
      <c r="F13722" s="75" t="n"/>
      <c r="G13722" s="73" t="n"/>
      <c r="H13722" s="75" t="n"/>
      <c r="I13722" s="75" t="n"/>
      <c r="J13722" s="75" t="n"/>
      <c r="K13722" s="75" t="n"/>
      <c r="L13722" s="75" t="n"/>
      <c r="M13722" s="75" t="n"/>
      <c r="N13722" s="75" t="n"/>
      <c r="O13722" s="75" t="n"/>
      <c r="P13722" s="75" t="n"/>
      <c r="Q13722" s="79" t="n"/>
      <c r="AR13722">
        <f>IF($AU$2&lt;&gt;5,NA(),IF(D13722=D13721,0,IF(AND(D23223=D13722,D13723=D13722),O13722+O13723+O23223,IF(D13723=D13722,O13723+O13722,O13722))))</f>
        <v/>
      </c>
      <c r="AS13722">
        <f>IF($AU$2&lt;&gt;5,NA(),IF(D13722=D13721,0,IF(AND(D23223=D13722,D13723=D13722),P13722+P13723+P23223,IF(D13723=D13722,P13723+P13722,P13722))))</f>
        <v/>
      </c>
      <c r="AT13722">
        <f>AR13722-AS13722</f>
        <v/>
      </c>
    </row>
    <row r="13723" ht="15.75" customHeight="1" s="121">
      <c r="B13723">
        <f>D13723&amp;Q13723&amp;E13723</f>
        <v/>
      </c>
      <c r="C13723" s="73" t="n"/>
      <c r="D13723" s="73" t="n"/>
      <c r="E13723" s="78" t="n"/>
      <c r="F13723" s="75" t="n"/>
      <c r="G13723" s="73" t="n"/>
      <c r="H13723" s="75" t="n"/>
      <c r="I13723" s="75" t="n"/>
      <c r="J13723" s="75" t="n"/>
      <c r="K13723" s="75" t="n"/>
      <c r="L13723" s="75" t="n"/>
      <c r="M13723" s="75" t="n"/>
      <c r="N13723" s="75" t="n"/>
      <c r="O13723" s="75" t="n"/>
      <c r="P13723" s="75" t="n"/>
      <c r="Q13723" s="79" t="n"/>
      <c r="AR13723">
        <f>IF($AU$2&lt;&gt;5,NA(),IF(D13723=D13722,0,IF(AND(D23224=D13723,D13724=D13723),O13723+O13724+O23224,IF(D13724=D13723,O13724+O13723,O13723))))</f>
        <v/>
      </c>
      <c r="AS13723">
        <f>IF($AU$2&lt;&gt;5,NA(),IF(D13723=D13722,0,IF(AND(D23224=D13723,D13724=D13723),P13723+P13724+P23224,IF(D13724=D13723,P13724+P13723,P13723))))</f>
        <v/>
      </c>
      <c r="AT13723">
        <f>AR13723-AS13723</f>
        <v/>
      </c>
    </row>
    <row r="13724" ht="15.75" customHeight="1" s="121">
      <c r="B13724">
        <f>D13724&amp;Q13724&amp;E13724</f>
        <v/>
      </c>
      <c r="C13724" s="73" t="n"/>
      <c r="D13724" s="73" t="n"/>
      <c r="E13724" s="78" t="n"/>
      <c r="F13724" s="75" t="n"/>
      <c r="G13724" s="73" t="n"/>
      <c r="H13724" s="75" t="n"/>
      <c r="I13724" s="75" t="n"/>
      <c r="J13724" s="75" t="n"/>
      <c r="K13724" s="75" t="n"/>
      <c r="L13724" s="75" t="n"/>
      <c r="M13724" s="75" t="n"/>
      <c r="N13724" s="75" t="n"/>
      <c r="O13724" s="75" t="n"/>
      <c r="P13724" s="75" t="n"/>
      <c r="Q13724" s="79" t="n"/>
      <c r="AR13724">
        <f>IF($AU$2&lt;&gt;5,NA(),IF(D13724=D13723,0,IF(AND(D23225=D13724,D13725=D13724),O13724+O13725+O23225,IF(D13725=D13724,O13725+O13724,O13724))))</f>
        <v/>
      </c>
      <c r="AS13724">
        <f>IF($AU$2&lt;&gt;5,NA(),IF(D13724=D13723,0,IF(AND(D23225=D13724,D13725=D13724),P13724+P13725+P23225,IF(D13725=D13724,P13725+P13724,P13724))))</f>
        <v/>
      </c>
      <c r="AT13724">
        <f>AR13724-AS13724</f>
        <v/>
      </c>
    </row>
    <row r="13725" ht="15.75" customHeight="1" s="121">
      <c r="B13725">
        <f>D13725&amp;Q13725&amp;E13725</f>
        <v/>
      </c>
      <c r="C13725" s="73" t="n"/>
      <c r="D13725" s="73" t="n"/>
      <c r="E13725" s="78" t="n"/>
      <c r="F13725" s="75" t="n"/>
      <c r="G13725" s="73" t="n"/>
      <c r="H13725" s="75" t="n"/>
      <c r="I13725" s="75" t="n"/>
      <c r="J13725" s="75" t="n"/>
      <c r="K13725" s="75" t="n"/>
      <c r="L13725" s="75" t="n"/>
      <c r="M13725" s="75" t="n"/>
      <c r="N13725" s="75" t="n"/>
      <c r="O13725" s="75" t="n"/>
      <c r="P13725" s="75" t="n"/>
      <c r="Q13725" s="79" t="n"/>
      <c r="AR13725">
        <f>IF($AU$2&lt;&gt;5,NA(),IF(D13725=D13724,0,IF(AND(D23226=D13725,D13726=D13725),O13725+O13726+O23226,IF(D13726=D13725,O13726+O13725,O13725))))</f>
        <v/>
      </c>
      <c r="AS13725">
        <f>IF($AU$2&lt;&gt;5,NA(),IF(D13725=D13724,0,IF(AND(D23226=D13725,D13726=D13725),P13725+P13726+P23226,IF(D13726=D13725,P13726+P13725,P13725))))</f>
        <v/>
      </c>
      <c r="AT13725">
        <f>AR13725-AS13725</f>
        <v/>
      </c>
    </row>
    <row r="13726" ht="15.75" customHeight="1" s="121">
      <c r="B13726">
        <f>D13726&amp;Q13726&amp;E13726</f>
        <v/>
      </c>
      <c r="C13726" s="73" t="n"/>
      <c r="D13726" s="73" t="n"/>
      <c r="E13726" s="78" t="n"/>
      <c r="F13726" s="75" t="n"/>
      <c r="G13726" s="73" t="n"/>
      <c r="H13726" s="75" t="n"/>
      <c r="I13726" s="75" t="n"/>
      <c r="J13726" s="75" t="n"/>
      <c r="K13726" s="75" t="n"/>
      <c r="L13726" s="75" t="n"/>
      <c r="M13726" s="75" t="n"/>
      <c r="N13726" s="75" t="n"/>
      <c r="O13726" s="75" t="n"/>
      <c r="P13726" s="75" t="n"/>
      <c r="Q13726" s="79" t="n"/>
      <c r="AR13726">
        <f>IF($AU$2&lt;&gt;5,NA(),IF(D13726=D13725,0,IF(AND(D23227=D13726,D13727=D13726),O13726+O13727+O23227,IF(D13727=D13726,O13727+O13726,O13726))))</f>
        <v/>
      </c>
      <c r="AS13726">
        <f>IF($AU$2&lt;&gt;5,NA(),IF(D13726=D13725,0,IF(AND(D23227=D13726,D13727=D13726),P13726+P13727+P23227,IF(D13727=D13726,P13727+P13726,P13726))))</f>
        <v/>
      </c>
      <c r="AT13726">
        <f>AR13726-AS13726</f>
        <v/>
      </c>
    </row>
    <row r="13727" ht="15.75" customHeight="1" s="121">
      <c r="B13727">
        <f>D13727&amp;Q13727&amp;E13727</f>
        <v/>
      </c>
      <c r="C13727" s="73" t="n"/>
      <c r="D13727" s="73" t="n"/>
      <c r="E13727" s="78" t="n"/>
      <c r="F13727" s="75" t="n"/>
      <c r="G13727" s="73" t="n"/>
      <c r="H13727" s="75" t="n"/>
      <c r="I13727" s="75" t="n"/>
      <c r="J13727" s="75" t="n"/>
      <c r="K13727" s="75" t="n"/>
      <c r="L13727" s="75" t="n"/>
      <c r="M13727" s="75" t="n"/>
      <c r="N13727" s="75" t="n"/>
      <c r="O13727" s="75" t="n"/>
      <c r="P13727" s="75" t="n"/>
      <c r="Q13727" s="79" t="n"/>
      <c r="AR13727">
        <f>IF($AU$2&lt;&gt;5,NA(),IF(D13727=D13726,0,IF(AND(D23228=D13727,D13728=D13727),O13727+O13728+O23228,IF(D13728=D13727,O13728+O13727,O13727))))</f>
        <v/>
      </c>
      <c r="AS13727">
        <f>IF($AU$2&lt;&gt;5,NA(),IF(D13727=D13726,0,IF(AND(D23228=D13727,D13728=D13727),P13727+P13728+P23228,IF(D13728=D13727,P13728+P13727,P13727))))</f>
        <v/>
      </c>
      <c r="AT13727">
        <f>AR13727-AS13727</f>
        <v/>
      </c>
    </row>
    <row r="13728" ht="15.75" customHeight="1" s="121">
      <c r="B13728">
        <f>D13728&amp;Q13728&amp;E13728</f>
        <v/>
      </c>
      <c r="C13728" s="73" t="n"/>
      <c r="D13728" s="73" t="n"/>
      <c r="E13728" s="78" t="n"/>
      <c r="F13728" s="75" t="n"/>
      <c r="G13728" s="73" t="n"/>
      <c r="H13728" s="75" t="n"/>
      <c r="I13728" s="75" t="n"/>
      <c r="J13728" s="75" t="n"/>
      <c r="K13728" s="75" t="n"/>
      <c r="L13728" s="75" t="n"/>
      <c r="M13728" s="75" t="n"/>
      <c r="N13728" s="75" t="n"/>
      <c r="O13728" s="75" t="n"/>
      <c r="P13728" s="75" t="n"/>
      <c r="Q13728" s="79" t="n"/>
      <c r="AR13728">
        <f>IF($AU$2&lt;&gt;5,NA(),IF(D13728=D13727,0,IF(AND(D23229=D13728,D13729=D13728),O13728+O13729+O23229,IF(D13729=D13728,O13729+O13728,O13728))))</f>
        <v/>
      </c>
      <c r="AS13728">
        <f>IF($AU$2&lt;&gt;5,NA(),IF(D13728=D13727,0,IF(AND(D23229=D13728,D13729=D13728),P13728+P13729+P23229,IF(D13729=D13728,P13729+P13728,P13728))))</f>
        <v/>
      </c>
      <c r="AT13728">
        <f>AR13728-AS13728</f>
        <v/>
      </c>
    </row>
    <row r="13729" ht="15.75" customHeight="1" s="121">
      <c r="B13729">
        <f>D13729&amp;Q13729&amp;E13729</f>
        <v/>
      </c>
      <c r="C13729" s="73" t="n"/>
      <c r="D13729" s="73" t="n"/>
      <c r="E13729" s="78" t="n"/>
      <c r="F13729" s="75" t="n"/>
      <c r="G13729" s="73" t="n"/>
      <c r="H13729" s="75" t="n"/>
      <c r="I13729" s="75" t="n"/>
      <c r="J13729" s="75" t="n"/>
      <c r="K13729" s="75" t="n"/>
      <c r="L13729" s="75" t="n"/>
      <c r="M13729" s="75" t="n"/>
      <c r="N13729" s="75" t="n"/>
      <c r="O13729" s="75" t="n"/>
      <c r="P13729" s="75" t="n"/>
      <c r="Q13729" s="79" t="n"/>
      <c r="AR13729">
        <f>IF($AU$2&lt;&gt;5,NA(),IF(D13729=D13728,0,IF(AND(D23230=D13729,D13730=D13729),O13729+O13730+O23230,IF(D13730=D13729,O13730+O13729,O13729))))</f>
        <v/>
      </c>
      <c r="AS13729">
        <f>IF($AU$2&lt;&gt;5,NA(),IF(D13729=D13728,0,IF(AND(D23230=D13729,D13730=D13729),P13729+P13730+P23230,IF(D13730=D13729,P13730+P13729,P13729))))</f>
        <v/>
      </c>
      <c r="AT13729">
        <f>AR13729-AS13729</f>
        <v/>
      </c>
    </row>
    <row r="13730" ht="15.75" customHeight="1" s="121">
      <c r="B13730">
        <f>D13730&amp;Q13730&amp;E13730</f>
        <v/>
      </c>
      <c r="C13730" s="73" t="n"/>
      <c r="D13730" s="73" t="n"/>
      <c r="E13730" s="78" t="n"/>
      <c r="F13730" s="75" t="n"/>
      <c r="G13730" s="73" t="n"/>
      <c r="H13730" s="75" t="n"/>
      <c r="I13730" s="75" t="n"/>
      <c r="J13730" s="75" t="n"/>
      <c r="K13730" s="75" t="n"/>
      <c r="L13730" s="75" t="n"/>
      <c r="M13730" s="75" t="n"/>
      <c r="N13730" s="75" t="n"/>
      <c r="O13730" s="75" t="n"/>
      <c r="P13730" s="75" t="n"/>
      <c r="Q13730" s="79" t="n"/>
      <c r="AR13730">
        <f>IF($AU$2&lt;&gt;5,NA(),IF(D13730=D13729,0,IF(AND(D23231=D13730,D13731=D13730),O13730+O13731+O23231,IF(D13731=D13730,O13731+O13730,O13730))))</f>
        <v/>
      </c>
      <c r="AS13730">
        <f>IF($AU$2&lt;&gt;5,NA(),IF(D13730=D13729,0,IF(AND(D23231=D13730,D13731=D13730),P13730+P13731+P23231,IF(D13731=D13730,P13731+P13730,P13730))))</f>
        <v/>
      </c>
      <c r="AT13730">
        <f>AR13730-AS13730</f>
        <v/>
      </c>
    </row>
    <row r="13731" ht="15.75" customHeight="1" s="121">
      <c r="B13731">
        <f>D13731&amp;Q13731&amp;E13731</f>
        <v/>
      </c>
      <c r="C13731" s="73" t="n"/>
      <c r="D13731" s="73" t="n"/>
      <c r="E13731" s="78" t="n"/>
      <c r="F13731" s="75" t="n"/>
      <c r="G13731" s="73" t="n"/>
      <c r="H13731" s="75" t="n"/>
      <c r="I13731" s="75" t="n"/>
      <c r="J13731" s="75" t="n"/>
      <c r="K13731" s="75" t="n"/>
      <c r="L13731" s="75" t="n"/>
      <c r="M13731" s="75" t="n"/>
      <c r="N13731" s="75" t="n"/>
      <c r="O13731" s="75" t="n"/>
      <c r="P13731" s="75" t="n"/>
      <c r="Q13731" s="79" t="n"/>
      <c r="AR13731">
        <f>IF($AU$2&lt;&gt;5,NA(),IF(D13731=D13730,0,IF(AND(D23232=D13731,D13732=D13731),O13731+O13732+O23232,IF(D13732=D13731,O13732+O13731,O13731))))</f>
        <v/>
      </c>
      <c r="AS13731">
        <f>IF($AU$2&lt;&gt;5,NA(),IF(D13731=D13730,0,IF(AND(D23232=D13731,D13732=D13731),P13731+P13732+P23232,IF(D13732=D13731,P13732+P13731,P13731))))</f>
        <v/>
      </c>
      <c r="AT13731">
        <f>AR13731-AS13731</f>
        <v/>
      </c>
    </row>
    <row r="13732" ht="15.75" customHeight="1" s="121">
      <c r="B13732">
        <f>D13732&amp;Q13732&amp;E13732</f>
        <v/>
      </c>
      <c r="C13732" s="73" t="n"/>
      <c r="D13732" s="73" t="n"/>
      <c r="E13732" s="78" t="n"/>
      <c r="F13732" s="75" t="n"/>
      <c r="G13732" s="73" t="n"/>
      <c r="H13732" s="75" t="n"/>
      <c r="I13732" s="75" t="n"/>
      <c r="J13732" s="75" t="n"/>
      <c r="K13732" s="75" t="n"/>
      <c r="L13732" s="75" t="n"/>
      <c r="M13732" s="75" t="n"/>
      <c r="N13732" s="75" t="n"/>
      <c r="O13732" s="75" t="n"/>
      <c r="P13732" s="75" t="n"/>
      <c r="Q13732" s="79" t="n"/>
      <c r="AR13732">
        <f>IF($AU$2&lt;&gt;5,NA(),IF(D13732=D13731,0,IF(AND(D23233=D13732,D13733=D13732),O13732+O13733+O23233,IF(D13733=D13732,O13733+O13732,O13732))))</f>
        <v/>
      </c>
      <c r="AS13732">
        <f>IF($AU$2&lt;&gt;5,NA(),IF(D13732=D13731,0,IF(AND(D23233=D13732,D13733=D13732),P13732+P13733+P23233,IF(D13733=D13732,P13733+P13732,P13732))))</f>
        <v/>
      </c>
      <c r="AT13732">
        <f>AR13732-AS13732</f>
        <v/>
      </c>
    </row>
    <row r="13733" ht="15.75" customHeight="1" s="121">
      <c r="B13733">
        <f>D13733&amp;Q13733&amp;E13733</f>
        <v/>
      </c>
      <c r="C13733" s="73" t="n"/>
      <c r="D13733" s="73" t="n"/>
      <c r="E13733" s="78" t="n"/>
      <c r="F13733" s="75" t="n"/>
      <c r="G13733" s="73" t="n"/>
      <c r="H13733" s="75" t="n"/>
      <c r="I13733" s="75" t="n"/>
      <c r="J13733" s="75" t="n"/>
      <c r="K13733" s="75" t="n"/>
      <c r="L13733" s="75" t="n"/>
      <c r="M13733" s="75" t="n"/>
      <c r="N13733" s="75" t="n"/>
      <c r="O13733" s="75" t="n"/>
      <c r="P13733" s="75" t="n"/>
      <c r="Q13733" s="79" t="n"/>
      <c r="AR13733">
        <f>IF($AU$2&lt;&gt;5,NA(),IF(D13733=D13732,0,IF(AND(D23234=D13733,D13734=D13733),O13733+O13734+O23234,IF(D13734=D13733,O13734+O13733,O13733))))</f>
        <v/>
      </c>
      <c r="AS13733">
        <f>IF($AU$2&lt;&gt;5,NA(),IF(D13733=D13732,0,IF(AND(D23234=D13733,D13734=D13733),P13733+P13734+P23234,IF(D13734=D13733,P13734+P13733,P13733))))</f>
        <v/>
      </c>
      <c r="AT13733">
        <f>AR13733-AS13733</f>
        <v/>
      </c>
    </row>
    <row r="13734" ht="15.75" customHeight="1" s="121">
      <c r="B13734">
        <f>D13734&amp;Q13734&amp;E13734</f>
        <v/>
      </c>
      <c r="C13734" s="73" t="n"/>
      <c r="D13734" s="73" t="n"/>
      <c r="E13734" s="78" t="n"/>
      <c r="F13734" s="75" t="n"/>
      <c r="G13734" s="73" t="n"/>
      <c r="H13734" s="75" t="n"/>
      <c r="I13734" s="75" t="n"/>
      <c r="J13734" s="75" t="n"/>
      <c r="K13734" s="75" t="n"/>
      <c r="L13734" s="75" t="n"/>
      <c r="M13734" s="75" t="n"/>
      <c r="N13734" s="75" t="n"/>
      <c r="O13734" s="75" t="n"/>
      <c r="P13734" s="75" t="n"/>
      <c r="Q13734" s="79" t="n"/>
      <c r="AR13734">
        <f>IF($AU$2&lt;&gt;5,NA(),IF(D13734=D13733,0,IF(AND(D23235=D13734,D13735=D13734),O13734+O13735+O23235,IF(D13735=D13734,O13735+O13734,O13734))))</f>
        <v/>
      </c>
      <c r="AS13734">
        <f>IF($AU$2&lt;&gt;5,NA(),IF(D13734=D13733,0,IF(AND(D23235=D13734,D13735=D13734),P13734+P13735+P23235,IF(D13735=D13734,P13735+P13734,P13734))))</f>
        <v/>
      </c>
      <c r="AT13734">
        <f>AR13734-AS13734</f>
        <v/>
      </c>
    </row>
    <row r="13735" ht="15.75" customHeight="1" s="121">
      <c r="B13735">
        <f>D13735&amp;Q13735&amp;E13735</f>
        <v/>
      </c>
      <c r="C13735" s="73" t="n"/>
      <c r="D13735" s="73" t="n"/>
      <c r="E13735" s="78" t="n"/>
      <c r="F13735" s="75" t="n"/>
      <c r="G13735" s="73" t="n"/>
      <c r="H13735" s="75" t="n"/>
      <c r="I13735" s="75" t="n"/>
      <c r="J13735" s="75" t="n"/>
      <c r="K13735" s="75" t="n"/>
      <c r="L13735" s="75" t="n"/>
      <c r="M13735" s="75" t="n"/>
      <c r="N13735" s="75" t="n"/>
      <c r="O13735" s="75" t="n"/>
      <c r="P13735" s="75" t="n"/>
      <c r="Q13735" s="79" t="n"/>
      <c r="AR13735">
        <f>IF($AU$2&lt;&gt;5,NA(),IF(D13735=D13734,0,IF(AND(D23236=D13735,D13736=D13735),O13735+O13736+O23236,IF(D13736=D13735,O13736+O13735,O13735))))</f>
        <v/>
      </c>
      <c r="AS13735">
        <f>IF($AU$2&lt;&gt;5,NA(),IF(D13735=D13734,0,IF(AND(D23236=D13735,D13736=D13735),P13735+P13736+P23236,IF(D13736=D13735,P13736+P13735,P13735))))</f>
        <v/>
      </c>
      <c r="AT13735">
        <f>AR13735-AS13735</f>
        <v/>
      </c>
    </row>
    <row r="13736" ht="15.75" customHeight="1" s="121">
      <c r="B13736">
        <f>D13736&amp;Q13736&amp;E13736</f>
        <v/>
      </c>
      <c r="C13736" s="73" t="n"/>
      <c r="D13736" s="73" t="n"/>
      <c r="E13736" s="78" t="n"/>
      <c r="F13736" s="75" t="n"/>
      <c r="G13736" s="73" t="n"/>
      <c r="H13736" s="75" t="n"/>
      <c r="I13736" s="75" t="n"/>
      <c r="J13736" s="75" t="n"/>
      <c r="K13736" s="75" t="n"/>
      <c r="L13736" s="75" t="n"/>
      <c r="M13736" s="75" t="n"/>
      <c r="N13736" s="75" t="n"/>
      <c r="O13736" s="75" t="n"/>
      <c r="P13736" s="75" t="n"/>
      <c r="Q13736" s="79" t="n"/>
      <c r="AR13736">
        <f>IF($AU$2&lt;&gt;5,NA(),IF(D13736=D13735,0,IF(AND(D23237=D13736,D13737=D13736),O13736+O13737+O23237,IF(D13737=D13736,O13737+O13736,O13736))))</f>
        <v/>
      </c>
      <c r="AS13736">
        <f>IF($AU$2&lt;&gt;5,NA(),IF(D13736=D13735,0,IF(AND(D23237=D13736,D13737=D13736),P13736+P13737+P23237,IF(D13737=D13736,P13737+P13736,P13736))))</f>
        <v/>
      </c>
      <c r="AT13736">
        <f>AR13736-AS13736</f>
        <v/>
      </c>
    </row>
    <row r="13737" ht="15.75" customHeight="1" s="121">
      <c r="B13737">
        <f>D13737&amp;Q13737&amp;E13737</f>
        <v/>
      </c>
      <c r="C13737" s="73" t="n"/>
      <c r="D13737" s="73" t="n"/>
      <c r="E13737" s="78" t="n"/>
      <c r="F13737" s="75" t="n"/>
      <c r="G13737" s="73" t="n"/>
      <c r="H13737" s="75" t="n"/>
      <c r="I13737" s="75" t="n"/>
      <c r="J13737" s="75" t="n"/>
      <c r="K13737" s="75" t="n"/>
      <c r="L13737" s="75" t="n"/>
      <c r="M13737" s="75" t="n"/>
      <c r="N13737" s="75" t="n"/>
      <c r="O13737" s="75" t="n"/>
      <c r="P13737" s="75" t="n"/>
      <c r="Q13737" s="79" t="n"/>
      <c r="AR13737">
        <f>IF($AU$2&lt;&gt;5,NA(),IF(D13737=D13736,0,IF(AND(D23238=D13737,D13738=D13737),O13737+O13738+O23238,IF(D13738=D13737,O13738+O13737,O13737))))</f>
        <v/>
      </c>
      <c r="AS13737">
        <f>IF($AU$2&lt;&gt;5,NA(),IF(D13737=D13736,0,IF(AND(D23238=D13737,D13738=D13737),P13737+P13738+P23238,IF(D13738=D13737,P13738+P13737,P13737))))</f>
        <v/>
      </c>
      <c r="AT13737">
        <f>AR13737-AS13737</f>
        <v/>
      </c>
    </row>
    <row r="13738" ht="15.75" customHeight="1" s="121">
      <c r="B13738">
        <f>D13738&amp;Q13738&amp;E13738</f>
        <v/>
      </c>
      <c r="C13738" s="73" t="n"/>
      <c r="D13738" s="73" t="n"/>
      <c r="E13738" s="78" t="n"/>
      <c r="F13738" s="75" t="n"/>
      <c r="G13738" s="73" t="n"/>
      <c r="H13738" s="75" t="n"/>
      <c r="I13738" s="75" t="n"/>
      <c r="J13738" s="75" t="n"/>
      <c r="K13738" s="75" t="n"/>
      <c r="L13738" s="75" t="n"/>
      <c r="M13738" s="75" t="n"/>
      <c r="N13738" s="75" t="n"/>
      <c r="O13738" s="75" t="n"/>
      <c r="P13738" s="75" t="n"/>
      <c r="Q13738" s="79" t="n"/>
      <c r="AR13738">
        <f>IF($AU$2&lt;&gt;5,NA(),IF(D13738=D13737,0,IF(AND(D23239=D13738,D13739=D13738),O13738+O13739+O23239,IF(D13739=D13738,O13739+O13738,O13738))))</f>
        <v/>
      </c>
      <c r="AS13738">
        <f>IF($AU$2&lt;&gt;5,NA(),IF(D13738=D13737,0,IF(AND(D23239=D13738,D13739=D13738),P13738+P13739+P23239,IF(D13739=D13738,P13739+P13738,P13738))))</f>
        <v/>
      </c>
      <c r="AT13738">
        <f>AR13738-AS13738</f>
        <v/>
      </c>
    </row>
    <row r="13739" ht="15.75" customHeight="1" s="121">
      <c r="B13739">
        <f>D13739&amp;Q13739&amp;E13739</f>
        <v/>
      </c>
      <c r="C13739" s="73" t="n"/>
      <c r="D13739" s="73" t="n"/>
      <c r="E13739" s="78" t="n"/>
      <c r="F13739" s="75" t="n"/>
      <c r="G13739" s="73" t="n"/>
      <c r="H13739" s="75" t="n"/>
      <c r="I13739" s="75" t="n"/>
      <c r="J13739" s="75" t="n"/>
      <c r="K13739" s="75" t="n"/>
      <c r="L13739" s="75" t="n"/>
      <c r="M13739" s="75" t="n"/>
      <c r="N13739" s="75" t="n"/>
      <c r="O13739" s="75" t="n"/>
      <c r="P13739" s="75" t="n"/>
      <c r="Q13739" s="79" t="n"/>
      <c r="AR13739">
        <f>IF($AU$2&lt;&gt;5,NA(),IF(D13739=D13738,0,IF(AND(D23240=D13739,D13740=D13739),O13739+O13740+O23240,IF(D13740=D13739,O13740+O13739,O13739))))</f>
        <v/>
      </c>
      <c r="AS13739">
        <f>IF($AU$2&lt;&gt;5,NA(),IF(D13739=D13738,0,IF(AND(D23240=D13739,D13740=D13739),P13739+P13740+P23240,IF(D13740=D13739,P13740+P13739,P13739))))</f>
        <v/>
      </c>
      <c r="AT13739">
        <f>AR13739-AS13739</f>
        <v/>
      </c>
    </row>
    <row r="13740" ht="15.75" customHeight="1" s="121">
      <c r="B13740">
        <f>D13740&amp;Q13740&amp;E13740</f>
        <v/>
      </c>
      <c r="C13740" s="73" t="n"/>
      <c r="D13740" s="73" t="n"/>
      <c r="E13740" s="78" t="n"/>
      <c r="F13740" s="75" t="n"/>
      <c r="G13740" s="73" t="n"/>
      <c r="H13740" s="75" t="n"/>
      <c r="I13740" s="75" t="n"/>
      <c r="J13740" s="75" t="n"/>
      <c r="K13740" s="75" t="n"/>
      <c r="L13740" s="75" t="n"/>
      <c r="M13740" s="75" t="n"/>
      <c r="N13740" s="75" t="n"/>
      <c r="O13740" s="75" t="n"/>
      <c r="P13740" s="75" t="n"/>
      <c r="Q13740" s="79" t="n"/>
      <c r="AR13740">
        <f>IF($AU$2&lt;&gt;5,NA(),IF(D13740=D13739,0,IF(AND(D23241=D13740,D13741=D13740),O13740+O13741+O23241,IF(D13741=D13740,O13741+O13740,O13740))))</f>
        <v/>
      </c>
      <c r="AS13740">
        <f>IF($AU$2&lt;&gt;5,NA(),IF(D13740=D13739,0,IF(AND(D23241=D13740,D13741=D13740),P13740+P13741+P23241,IF(D13741=D13740,P13741+P13740,P13740))))</f>
        <v/>
      </c>
      <c r="AT13740">
        <f>AR13740-AS13740</f>
        <v/>
      </c>
    </row>
    <row r="13741" ht="15.75" customHeight="1" s="121">
      <c r="B13741">
        <f>D13741&amp;Q13741&amp;E13741</f>
        <v/>
      </c>
      <c r="C13741" s="73" t="n"/>
      <c r="D13741" s="73" t="n"/>
      <c r="E13741" s="78" t="n"/>
      <c r="F13741" s="75" t="n"/>
      <c r="G13741" s="73" t="n"/>
      <c r="H13741" s="75" t="n"/>
      <c r="I13741" s="75" t="n"/>
      <c r="J13741" s="75" t="n"/>
      <c r="K13741" s="75" t="n"/>
      <c r="L13741" s="75" t="n"/>
      <c r="M13741" s="75" t="n"/>
      <c r="N13741" s="75" t="n"/>
      <c r="O13741" s="75" t="n"/>
      <c r="P13741" s="75" t="n"/>
      <c r="Q13741" s="79" t="n"/>
      <c r="AR13741">
        <f>IF($AU$2&lt;&gt;5,NA(),IF(D13741=D13740,0,IF(AND(D23242=D13741,D13742=D13741),O13741+O13742+O23242,IF(D13742=D13741,O13742+O13741,O13741))))</f>
        <v/>
      </c>
      <c r="AS13741">
        <f>IF($AU$2&lt;&gt;5,NA(),IF(D13741=D13740,0,IF(AND(D23242=D13741,D13742=D13741),P13741+P13742+P23242,IF(D13742=D13741,P13742+P13741,P13741))))</f>
        <v/>
      </c>
      <c r="AT13741">
        <f>AR13741-AS13741</f>
        <v/>
      </c>
    </row>
    <row r="13742" ht="15.75" customHeight="1" s="121">
      <c r="B13742">
        <f>D13742&amp;Q13742&amp;E13742</f>
        <v/>
      </c>
      <c r="C13742" s="73" t="n"/>
      <c r="D13742" s="73" t="n"/>
      <c r="E13742" s="78" t="n"/>
      <c r="F13742" s="75" t="n"/>
      <c r="G13742" s="73" t="n"/>
      <c r="H13742" s="75" t="n"/>
      <c r="I13742" s="75" t="n"/>
      <c r="J13742" s="75" t="n"/>
      <c r="K13742" s="75" t="n"/>
      <c r="L13742" s="75" t="n"/>
      <c r="M13742" s="75" t="n"/>
      <c r="N13742" s="75" t="n"/>
      <c r="O13742" s="75" t="n"/>
      <c r="P13742" s="75" t="n"/>
      <c r="Q13742" s="79" t="n"/>
      <c r="AR13742">
        <f>IF($AU$2&lt;&gt;5,NA(),IF(D13742=D13741,0,IF(AND(D23243=D13742,D13743=D13742),O13742+O13743+O23243,IF(D13743=D13742,O13743+O13742,O13742))))</f>
        <v/>
      </c>
      <c r="AS13742">
        <f>IF($AU$2&lt;&gt;5,NA(),IF(D13742=D13741,0,IF(AND(D23243=D13742,D13743=D13742),P13742+P13743+P23243,IF(D13743=D13742,P13743+P13742,P13742))))</f>
        <v/>
      </c>
      <c r="AT13742">
        <f>AR13742-AS13742</f>
        <v/>
      </c>
    </row>
    <row r="13743" ht="15.75" customHeight="1" s="121">
      <c r="B13743">
        <f>D13743&amp;Q13743&amp;E13743</f>
        <v/>
      </c>
      <c r="C13743" s="73" t="n"/>
      <c r="D13743" s="73" t="n"/>
      <c r="E13743" s="78" t="n"/>
      <c r="F13743" s="75" t="n"/>
      <c r="G13743" s="73" t="n"/>
      <c r="H13743" s="75" t="n"/>
      <c r="I13743" s="75" t="n"/>
      <c r="J13743" s="75" t="n"/>
      <c r="K13743" s="75" t="n"/>
      <c r="L13743" s="75" t="n"/>
      <c r="M13743" s="75" t="n"/>
      <c r="N13743" s="75" t="n"/>
      <c r="O13743" s="75" t="n"/>
      <c r="P13743" s="75" t="n"/>
      <c r="Q13743" s="79" t="n"/>
      <c r="AR13743">
        <f>IF($AU$2&lt;&gt;5,NA(),IF(D13743=D13742,0,IF(AND(D23244=D13743,D13744=D13743),O13743+O13744+O23244,IF(D13744=D13743,O13744+O13743,O13743))))</f>
        <v/>
      </c>
      <c r="AS13743">
        <f>IF($AU$2&lt;&gt;5,NA(),IF(D13743=D13742,0,IF(AND(D23244=D13743,D13744=D13743),P13743+P13744+P23244,IF(D13744=D13743,P13744+P13743,P13743))))</f>
        <v/>
      </c>
      <c r="AT13743">
        <f>AR13743-AS13743</f>
        <v/>
      </c>
    </row>
    <row r="13744" ht="15.75" customHeight="1" s="121">
      <c r="B13744">
        <f>D13744&amp;Q13744&amp;E13744</f>
        <v/>
      </c>
      <c r="C13744" s="73" t="n"/>
      <c r="D13744" s="73" t="n"/>
      <c r="E13744" s="78" t="n"/>
      <c r="F13744" s="75" t="n"/>
      <c r="G13744" s="73" t="n"/>
      <c r="H13744" s="75" t="n"/>
      <c r="I13744" s="75" t="n"/>
      <c r="J13744" s="75" t="n"/>
      <c r="K13744" s="75" t="n"/>
      <c r="L13744" s="75" t="n"/>
      <c r="M13744" s="75" t="n"/>
      <c r="N13744" s="75" t="n"/>
      <c r="O13744" s="75" t="n"/>
      <c r="P13744" s="75" t="n"/>
      <c r="Q13744" s="79" t="n"/>
      <c r="AR13744">
        <f>IF($AU$2&lt;&gt;5,NA(),IF(D13744=D13743,0,IF(AND(D23245=D13744,D13745=D13744),O13744+O13745+O23245,IF(D13745=D13744,O13745+O13744,O13744))))</f>
        <v/>
      </c>
      <c r="AS13744">
        <f>IF($AU$2&lt;&gt;5,NA(),IF(D13744=D13743,0,IF(AND(D23245=D13744,D13745=D13744),P13744+P13745+P23245,IF(D13745=D13744,P13745+P13744,P13744))))</f>
        <v/>
      </c>
      <c r="AT13744">
        <f>AR13744-AS13744</f>
        <v/>
      </c>
    </row>
    <row r="13745" ht="15.75" customHeight="1" s="121">
      <c r="B13745">
        <f>D13745&amp;Q13745&amp;E13745</f>
        <v/>
      </c>
      <c r="C13745" s="73" t="n"/>
      <c r="D13745" s="73" t="n"/>
      <c r="E13745" s="78" t="n"/>
      <c r="F13745" s="75" t="n"/>
      <c r="G13745" s="73" t="n"/>
      <c r="H13745" s="75" t="n"/>
      <c r="I13745" s="75" t="n"/>
      <c r="J13745" s="75" t="n"/>
      <c r="K13745" s="75" t="n"/>
      <c r="L13745" s="75" t="n"/>
      <c r="M13745" s="75" t="n"/>
      <c r="N13745" s="75" t="n"/>
      <c r="O13745" s="75" t="n"/>
      <c r="P13745" s="75" t="n"/>
      <c r="Q13745" s="79" t="n"/>
      <c r="AR13745">
        <f>IF($AU$2&lt;&gt;5,NA(),IF(D13745=D13744,0,IF(AND(D23246=D13745,D13746=D13745),O13745+O13746+O23246,IF(D13746=D13745,O13746+O13745,O13745))))</f>
        <v/>
      </c>
      <c r="AS13745">
        <f>IF($AU$2&lt;&gt;5,NA(),IF(D13745=D13744,0,IF(AND(D23246=D13745,D13746=D13745),P13745+P13746+P23246,IF(D13746=D13745,P13746+P13745,P13745))))</f>
        <v/>
      </c>
      <c r="AT13745">
        <f>AR13745-AS13745</f>
        <v/>
      </c>
    </row>
    <row r="13746" ht="15.75" customHeight="1" s="121">
      <c r="B13746">
        <f>D13746&amp;Q13746&amp;E13746</f>
        <v/>
      </c>
      <c r="C13746" s="73" t="n"/>
      <c r="D13746" s="73" t="n"/>
      <c r="E13746" s="78" t="n"/>
      <c r="F13746" s="75" t="n"/>
      <c r="G13746" s="73" t="n"/>
      <c r="H13746" s="75" t="n"/>
      <c r="I13746" s="75" t="n"/>
      <c r="J13746" s="75" t="n"/>
      <c r="K13746" s="75" t="n"/>
      <c r="L13746" s="75" t="n"/>
      <c r="M13746" s="75" t="n"/>
      <c r="N13746" s="75" t="n"/>
      <c r="O13746" s="75" t="n"/>
      <c r="P13746" s="75" t="n"/>
      <c r="Q13746" s="79" t="n"/>
      <c r="AR13746">
        <f>IF($AU$2&lt;&gt;5,NA(),IF(D13746=D13745,0,IF(AND(D23247=D13746,D13747=D13746),O13746+O13747+O23247,IF(D13747=D13746,O13747+O13746,O13746))))</f>
        <v/>
      </c>
      <c r="AS13746">
        <f>IF($AU$2&lt;&gt;5,NA(),IF(D13746=D13745,0,IF(AND(D23247=D13746,D13747=D13746),P13746+P13747+P23247,IF(D13747=D13746,P13747+P13746,P13746))))</f>
        <v/>
      </c>
      <c r="AT13746">
        <f>AR13746-AS13746</f>
        <v/>
      </c>
    </row>
    <row r="13747" ht="15.75" customHeight="1" s="121">
      <c r="B13747">
        <f>D13747&amp;Q13747&amp;E13747</f>
        <v/>
      </c>
      <c r="C13747" s="73" t="n"/>
      <c r="D13747" s="73" t="n"/>
      <c r="E13747" s="78" t="n"/>
      <c r="F13747" s="75" t="n"/>
      <c r="G13747" s="73" t="n"/>
      <c r="H13747" s="75" t="n"/>
      <c r="I13747" s="75" t="n"/>
      <c r="J13747" s="75" t="n"/>
      <c r="K13747" s="75" t="n"/>
      <c r="L13747" s="75" t="n"/>
      <c r="M13747" s="75" t="n"/>
      <c r="N13747" s="75" t="n"/>
      <c r="O13747" s="75" t="n"/>
      <c r="P13747" s="75" t="n"/>
      <c r="Q13747" s="79" t="n"/>
      <c r="AR13747">
        <f>IF($AU$2&lt;&gt;5,NA(),IF(D13747=D13746,0,IF(AND(D23248=D13747,D13748=D13747),O13747+O13748+O23248,IF(D13748=D13747,O13748+O13747,O13747))))</f>
        <v/>
      </c>
      <c r="AS13747">
        <f>IF($AU$2&lt;&gt;5,NA(),IF(D13747=D13746,0,IF(AND(D23248=D13747,D13748=D13747),P13747+P13748+P23248,IF(D13748=D13747,P13748+P13747,P13747))))</f>
        <v/>
      </c>
      <c r="AT13747">
        <f>AR13747-AS13747</f>
        <v/>
      </c>
    </row>
    <row r="13748" ht="15.75" customHeight="1" s="121">
      <c r="B13748">
        <f>D13748&amp;Q13748&amp;E13748</f>
        <v/>
      </c>
      <c r="C13748" s="73" t="n"/>
      <c r="D13748" s="73" t="n"/>
      <c r="E13748" s="78" t="n"/>
      <c r="F13748" s="75" t="n"/>
      <c r="G13748" s="73" t="n"/>
      <c r="H13748" s="75" t="n"/>
      <c r="I13748" s="75" t="n"/>
      <c r="J13748" s="75" t="n"/>
      <c r="K13748" s="75" t="n"/>
      <c r="L13748" s="75" t="n"/>
      <c r="M13748" s="75" t="n"/>
      <c r="N13748" s="75" t="n"/>
      <c r="O13748" s="75" t="n"/>
      <c r="P13748" s="75" t="n"/>
      <c r="Q13748" s="79" t="n"/>
      <c r="AR13748">
        <f>IF($AU$2&lt;&gt;5,NA(),IF(D13748=D13747,0,IF(AND(D23249=D13748,D13749=D13748),O13748+O13749+O23249,IF(D13749=D13748,O13749+O13748,O13748))))</f>
        <v/>
      </c>
      <c r="AS13748">
        <f>IF($AU$2&lt;&gt;5,NA(),IF(D13748=D13747,0,IF(AND(D23249=D13748,D13749=D13748),P13748+P13749+P23249,IF(D13749=D13748,P13749+P13748,P13748))))</f>
        <v/>
      </c>
      <c r="AT13748">
        <f>AR13748-AS13748</f>
        <v/>
      </c>
    </row>
    <row r="13749" ht="15.75" customHeight="1" s="121">
      <c r="B13749">
        <f>D13749&amp;Q13749&amp;E13749</f>
        <v/>
      </c>
      <c r="C13749" s="73" t="n"/>
      <c r="D13749" s="73" t="n"/>
      <c r="E13749" s="78" t="n"/>
      <c r="F13749" s="75" t="n"/>
      <c r="G13749" s="73" t="n"/>
      <c r="H13749" s="75" t="n"/>
      <c r="I13749" s="75" t="n"/>
      <c r="J13749" s="75" t="n"/>
      <c r="K13749" s="75" t="n"/>
      <c r="L13749" s="75" t="n"/>
      <c r="M13749" s="75" t="n"/>
      <c r="N13749" s="75" t="n"/>
      <c r="O13749" s="75" t="n"/>
      <c r="P13749" s="75" t="n"/>
      <c r="Q13749" s="79" t="n"/>
      <c r="AR13749">
        <f>IF($AU$2&lt;&gt;5,NA(),IF(D13749=D13748,0,IF(AND(D23250=D13749,D13750=D13749),O13749+O13750+O23250,IF(D13750=D13749,O13750+O13749,O13749))))</f>
        <v/>
      </c>
      <c r="AS13749">
        <f>IF($AU$2&lt;&gt;5,NA(),IF(D13749=D13748,0,IF(AND(D23250=D13749,D13750=D13749),P13749+P13750+P23250,IF(D13750=D13749,P13750+P13749,P13749))))</f>
        <v/>
      </c>
      <c r="AT13749">
        <f>AR13749-AS13749</f>
        <v/>
      </c>
    </row>
    <row r="13750" ht="15.75" customHeight="1" s="121">
      <c r="B13750">
        <f>D13750&amp;Q13750&amp;E13750</f>
        <v/>
      </c>
      <c r="C13750" s="73" t="n"/>
      <c r="D13750" s="73" t="n"/>
      <c r="E13750" s="78" t="n"/>
      <c r="F13750" s="75" t="n"/>
      <c r="G13750" s="73" t="n"/>
      <c r="H13750" s="75" t="n"/>
      <c r="I13750" s="75" t="n"/>
      <c r="J13750" s="75" t="n"/>
      <c r="K13750" s="75" t="n"/>
      <c r="L13750" s="75" t="n"/>
      <c r="M13750" s="75" t="n"/>
      <c r="N13750" s="75" t="n"/>
      <c r="O13750" s="75" t="n"/>
      <c r="P13750" s="75" t="n"/>
      <c r="Q13750" s="79" t="n"/>
      <c r="AR13750">
        <f>IF($AU$2&lt;&gt;5,NA(),IF(D13750=D13749,0,IF(AND(D23251=D13750,D13751=D13750),O13750+O13751+O23251,IF(D13751=D13750,O13751+O13750,O13750))))</f>
        <v/>
      </c>
      <c r="AS13750">
        <f>IF($AU$2&lt;&gt;5,NA(),IF(D13750=D13749,0,IF(AND(D23251=D13750,D13751=D13750),P13750+P13751+P23251,IF(D13751=D13750,P13751+P13750,P13750))))</f>
        <v/>
      </c>
      <c r="AT13750">
        <f>AR13750-AS13750</f>
        <v/>
      </c>
    </row>
    <row r="13751" ht="15.75" customHeight="1" s="121">
      <c r="B13751">
        <f>D13751&amp;Q13751&amp;E13751</f>
        <v/>
      </c>
      <c r="C13751" s="73" t="n"/>
      <c r="D13751" s="73" t="n"/>
      <c r="E13751" s="78" t="n"/>
      <c r="F13751" s="75" t="n"/>
      <c r="G13751" s="73" t="n"/>
      <c r="H13751" s="75" t="n"/>
      <c r="I13751" s="75" t="n"/>
      <c r="J13751" s="75" t="n"/>
      <c r="K13751" s="75" t="n"/>
      <c r="L13751" s="75" t="n"/>
      <c r="M13751" s="75" t="n"/>
      <c r="N13751" s="75" t="n"/>
      <c r="O13751" s="75" t="n"/>
      <c r="P13751" s="75" t="n"/>
      <c r="Q13751" s="79" t="n"/>
      <c r="AR13751">
        <f>IF($AU$2&lt;&gt;5,NA(),IF(D13751=D13750,0,IF(AND(D23252=D13751,D13752=D13751),O13751+O13752+O23252,IF(D13752=D13751,O13752+O13751,O13751))))</f>
        <v/>
      </c>
      <c r="AS13751">
        <f>IF($AU$2&lt;&gt;5,NA(),IF(D13751=D13750,0,IF(AND(D23252=D13751,D13752=D13751),P13751+P13752+P23252,IF(D13752=D13751,P13752+P13751,P13751))))</f>
        <v/>
      </c>
      <c r="AT13751">
        <f>AR13751-AS13751</f>
        <v/>
      </c>
    </row>
    <row r="13752" ht="15.75" customHeight="1" s="121">
      <c r="B13752">
        <f>D13752&amp;Q13752&amp;E13752</f>
        <v/>
      </c>
      <c r="C13752" s="73" t="n"/>
      <c r="D13752" s="73" t="n"/>
      <c r="E13752" s="78" t="n"/>
      <c r="F13752" s="75" t="n"/>
      <c r="G13752" s="73" t="n"/>
      <c r="H13752" s="75" t="n"/>
      <c r="I13752" s="75" t="n"/>
      <c r="J13752" s="75" t="n"/>
      <c r="K13752" s="75" t="n"/>
      <c r="L13752" s="75" t="n"/>
      <c r="M13752" s="75" t="n"/>
      <c r="N13752" s="75" t="n"/>
      <c r="O13752" s="75" t="n"/>
      <c r="P13752" s="75" t="n"/>
      <c r="Q13752" s="79" t="n"/>
      <c r="AR13752">
        <f>IF($AU$2&lt;&gt;5,NA(),IF(D13752=D13751,0,IF(AND(D23253=D13752,D13753=D13752),O13752+O13753+O23253,IF(D13753=D13752,O13753+O13752,O13752))))</f>
        <v/>
      </c>
      <c r="AS13752">
        <f>IF($AU$2&lt;&gt;5,NA(),IF(D13752=D13751,0,IF(AND(D23253=D13752,D13753=D13752),P13752+P13753+P23253,IF(D13753=D13752,P13753+P13752,P13752))))</f>
        <v/>
      </c>
      <c r="AT13752">
        <f>AR13752-AS13752</f>
        <v/>
      </c>
    </row>
    <row r="13753" ht="15.75" customHeight="1" s="121">
      <c r="B13753">
        <f>D13753&amp;Q13753&amp;E13753</f>
        <v/>
      </c>
      <c r="C13753" s="73" t="n"/>
      <c r="D13753" s="73" t="n"/>
      <c r="E13753" s="78" t="n"/>
      <c r="F13753" s="75" t="n"/>
      <c r="G13753" s="73" t="n"/>
      <c r="H13753" s="75" t="n"/>
      <c r="I13753" s="75" t="n"/>
      <c r="J13753" s="75" t="n"/>
      <c r="K13753" s="75" t="n"/>
      <c r="L13753" s="75" t="n"/>
      <c r="M13753" s="75" t="n"/>
      <c r="N13753" s="75" t="n"/>
      <c r="O13753" s="75" t="n"/>
      <c r="P13753" s="75" t="n"/>
      <c r="Q13753" s="79" t="n"/>
      <c r="AR13753">
        <f>IF($AU$2&lt;&gt;5,NA(),IF(D13753=D13752,0,IF(AND(D23254=D13753,D13754=D13753),O13753+O13754+O23254,IF(D13754=D13753,O13754+O13753,O13753))))</f>
        <v/>
      </c>
      <c r="AS13753">
        <f>IF($AU$2&lt;&gt;5,NA(),IF(D13753=D13752,0,IF(AND(D23254=D13753,D13754=D13753),P13753+P13754+P23254,IF(D13754=D13753,P13754+P13753,P13753))))</f>
        <v/>
      </c>
      <c r="AT13753">
        <f>AR13753-AS13753</f>
        <v/>
      </c>
    </row>
    <row r="13754" ht="15.75" customHeight="1" s="121">
      <c r="B13754">
        <f>D13754&amp;Q13754&amp;E13754</f>
        <v/>
      </c>
      <c r="C13754" s="73" t="n"/>
      <c r="D13754" s="73" t="n"/>
      <c r="E13754" s="78" t="n"/>
      <c r="F13754" s="75" t="n"/>
      <c r="G13754" s="73" t="n"/>
      <c r="H13754" s="75" t="n"/>
      <c r="I13754" s="75" t="n"/>
      <c r="J13754" s="75" t="n"/>
      <c r="K13754" s="75" t="n"/>
      <c r="L13754" s="75" t="n"/>
      <c r="M13754" s="75" t="n"/>
      <c r="N13754" s="75" t="n"/>
      <c r="O13754" s="75" t="n"/>
      <c r="P13754" s="75" t="n"/>
      <c r="Q13754" s="79" t="n"/>
      <c r="AR13754">
        <f>IF($AU$2&lt;&gt;5,NA(),IF(D13754=D13753,0,IF(AND(D23255=D13754,D13755=D13754),O13754+O13755+O23255,IF(D13755=D13754,O13755+O13754,O13754))))</f>
        <v/>
      </c>
      <c r="AS13754">
        <f>IF($AU$2&lt;&gt;5,NA(),IF(D13754=D13753,0,IF(AND(D23255=D13754,D13755=D13754),P13754+P13755+P23255,IF(D13755=D13754,P13755+P13754,P13754))))</f>
        <v/>
      </c>
      <c r="AT13754">
        <f>AR13754-AS13754</f>
        <v/>
      </c>
    </row>
    <row r="13755" ht="15.75" customHeight="1" s="121">
      <c r="B13755">
        <f>D13755&amp;Q13755&amp;E13755</f>
        <v/>
      </c>
      <c r="C13755" s="73" t="n"/>
      <c r="D13755" s="73" t="n"/>
      <c r="E13755" s="78" t="n"/>
      <c r="F13755" s="75" t="n"/>
      <c r="G13755" s="73" t="n"/>
      <c r="H13755" s="75" t="n"/>
      <c r="I13755" s="75" t="n"/>
      <c r="J13755" s="75" t="n"/>
      <c r="K13755" s="75" t="n"/>
      <c r="L13755" s="75" t="n"/>
      <c r="M13755" s="75" t="n"/>
      <c r="N13755" s="75" t="n"/>
      <c r="O13755" s="75" t="n"/>
      <c r="P13755" s="75" t="n"/>
      <c r="Q13755" s="79" t="n"/>
      <c r="AR13755">
        <f>IF($AU$2&lt;&gt;5,NA(),IF(D13755=D13754,0,IF(AND(D23256=D13755,D13756=D13755),O13755+O13756+O23256,IF(D13756=D13755,O13756+O13755,O13755))))</f>
        <v/>
      </c>
      <c r="AS13755">
        <f>IF($AU$2&lt;&gt;5,NA(),IF(D13755=D13754,0,IF(AND(D23256=D13755,D13756=D13755),P13755+P13756+P23256,IF(D13756=D13755,P13756+P13755,P13755))))</f>
        <v/>
      </c>
      <c r="AT13755">
        <f>AR13755-AS13755</f>
        <v/>
      </c>
    </row>
    <row r="13756" ht="15.75" customHeight="1" s="121">
      <c r="B13756">
        <f>D13756&amp;Q13756&amp;E13756</f>
        <v/>
      </c>
      <c r="C13756" s="73" t="n"/>
      <c r="D13756" s="73" t="n"/>
      <c r="E13756" s="78" t="n"/>
      <c r="F13756" s="75" t="n"/>
      <c r="G13756" s="73" t="n"/>
      <c r="H13756" s="75" t="n"/>
      <c r="I13756" s="75" t="n"/>
      <c r="J13756" s="75" t="n"/>
      <c r="K13756" s="75" t="n"/>
      <c r="L13756" s="75" t="n"/>
      <c r="M13756" s="75" t="n"/>
      <c r="N13756" s="75" t="n"/>
      <c r="O13756" s="75" t="n"/>
      <c r="P13756" s="75" t="n"/>
      <c r="Q13756" s="79" t="n"/>
      <c r="AR13756">
        <f>IF($AU$2&lt;&gt;5,NA(),IF(D13756=D13755,0,IF(AND(D23257=D13756,D13757=D13756),O13756+O13757+O23257,IF(D13757=D13756,O13757+O13756,O13756))))</f>
        <v/>
      </c>
      <c r="AS13756">
        <f>IF($AU$2&lt;&gt;5,NA(),IF(D13756=D13755,0,IF(AND(D23257=D13756,D13757=D13756),P13756+P13757+P23257,IF(D13757=D13756,P13757+P13756,P13756))))</f>
        <v/>
      </c>
      <c r="AT13756">
        <f>AR13756-AS13756</f>
        <v/>
      </c>
    </row>
    <row r="13757" ht="15.75" customHeight="1" s="121">
      <c r="B13757">
        <f>D13757&amp;Q13757&amp;E13757</f>
        <v/>
      </c>
      <c r="C13757" s="73" t="n"/>
      <c r="D13757" s="73" t="n"/>
      <c r="E13757" s="78" t="n"/>
      <c r="F13757" s="75" t="n"/>
      <c r="G13757" s="73" t="n"/>
      <c r="H13757" s="75" t="n"/>
      <c r="I13757" s="75" t="n"/>
      <c r="J13757" s="75" t="n"/>
      <c r="K13757" s="75" t="n"/>
      <c r="L13757" s="75" t="n"/>
      <c r="M13757" s="75" t="n"/>
      <c r="N13757" s="75" t="n"/>
      <c r="O13757" s="75" t="n"/>
      <c r="P13757" s="75" t="n"/>
      <c r="Q13757" s="79" t="n"/>
      <c r="AR13757">
        <f>IF($AU$2&lt;&gt;5,NA(),IF(D13757=D13756,0,IF(AND(D23258=D13757,D13758=D13757),O13757+O13758+O23258,IF(D13758=D13757,O13758+O13757,O13757))))</f>
        <v/>
      </c>
      <c r="AS13757">
        <f>IF($AU$2&lt;&gt;5,NA(),IF(D13757=D13756,0,IF(AND(D23258=D13757,D13758=D13757),P13757+P13758+P23258,IF(D13758=D13757,P13758+P13757,P13757))))</f>
        <v/>
      </c>
      <c r="AT13757">
        <f>AR13757-AS13757</f>
        <v/>
      </c>
    </row>
    <row r="13758" ht="15.75" customHeight="1" s="121">
      <c r="B13758">
        <f>D13758&amp;Q13758&amp;E13758</f>
        <v/>
      </c>
      <c r="C13758" s="73" t="n"/>
      <c r="D13758" s="73" t="n"/>
      <c r="E13758" s="78" t="n"/>
      <c r="F13758" s="75" t="n"/>
      <c r="G13758" s="73" t="n"/>
      <c r="H13758" s="75" t="n"/>
      <c r="I13758" s="75" t="n"/>
      <c r="J13758" s="75" t="n"/>
      <c r="K13758" s="75" t="n"/>
      <c r="L13758" s="75" t="n"/>
      <c r="M13758" s="75" t="n"/>
      <c r="N13758" s="75" t="n"/>
      <c r="O13758" s="75" t="n"/>
      <c r="P13758" s="75" t="n"/>
      <c r="Q13758" s="79" t="n"/>
      <c r="AR13758">
        <f>IF($AU$2&lt;&gt;5,NA(),IF(D13758=D13757,0,IF(AND(D23259=D13758,D13759=D13758),O13758+O13759+O23259,IF(D13759=D13758,O13759+O13758,O13758))))</f>
        <v/>
      </c>
      <c r="AS13758">
        <f>IF($AU$2&lt;&gt;5,NA(),IF(D13758=D13757,0,IF(AND(D23259=D13758,D13759=D13758),P13758+P13759+P23259,IF(D13759=D13758,P13759+P13758,P13758))))</f>
        <v/>
      </c>
      <c r="AT13758">
        <f>AR13758-AS13758</f>
        <v/>
      </c>
    </row>
    <row r="13759" ht="15.75" customHeight="1" s="121">
      <c r="B13759">
        <f>D13759&amp;Q13759&amp;E13759</f>
        <v/>
      </c>
      <c r="C13759" s="73" t="n"/>
      <c r="D13759" s="73" t="n"/>
      <c r="E13759" s="78" t="n"/>
      <c r="F13759" s="75" t="n"/>
      <c r="G13759" s="73" t="n"/>
      <c r="H13759" s="75" t="n"/>
      <c r="I13759" s="75" t="n"/>
      <c r="J13759" s="75" t="n"/>
      <c r="K13759" s="75" t="n"/>
      <c r="L13759" s="75" t="n"/>
      <c r="M13759" s="75" t="n"/>
      <c r="N13759" s="75" t="n"/>
      <c r="O13759" s="75" t="n"/>
      <c r="P13759" s="75" t="n"/>
      <c r="Q13759" s="79" t="n"/>
      <c r="AR13759">
        <f>IF($AU$2&lt;&gt;5,NA(),IF(D13759=D13758,0,IF(AND(D23260=D13759,D13760=D13759),O13759+O13760+O23260,IF(D13760=D13759,O13760+O13759,O13759))))</f>
        <v/>
      </c>
      <c r="AS13759">
        <f>IF($AU$2&lt;&gt;5,NA(),IF(D13759=D13758,0,IF(AND(D23260=D13759,D13760=D13759),P13759+P13760+P23260,IF(D13760=D13759,P13760+P13759,P13759))))</f>
        <v/>
      </c>
      <c r="AT13759">
        <f>AR13759-AS13759</f>
        <v/>
      </c>
    </row>
    <row r="13760" ht="15.75" customHeight="1" s="121">
      <c r="B13760">
        <f>D13760&amp;Q13760&amp;E13760</f>
        <v/>
      </c>
      <c r="C13760" s="73" t="n"/>
      <c r="D13760" s="73" t="n"/>
      <c r="E13760" s="78" t="n"/>
      <c r="F13760" s="75" t="n"/>
      <c r="G13760" s="73" t="n"/>
      <c r="H13760" s="75" t="n"/>
      <c r="I13760" s="75" t="n"/>
      <c r="J13760" s="75" t="n"/>
      <c r="K13760" s="75" t="n"/>
      <c r="L13760" s="75" t="n"/>
      <c r="M13760" s="75" t="n"/>
      <c r="N13760" s="75" t="n"/>
      <c r="O13760" s="75" t="n"/>
      <c r="P13760" s="75" t="n"/>
      <c r="Q13760" s="79" t="n"/>
      <c r="AR13760">
        <f>IF($AU$2&lt;&gt;5,NA(),IF(D13760=D13759,0,IF(AND(D23261=D13760,D13761=D13760),O13760+O13761+O23261,IF(D13761=D13760,O13761+O13760,O13760))))</f>
        <v/>
      </c>
      <c r="AS13760">
        <f>IF($AU$2&lt;&gt;5,NA(),IF(D13760=D13759,0,IF(AND(D23261=D13760,D13761=D13760),P13760+P13761+P23261,IF(D13761=D13760,P13761+P13760,P13760))))</f>
        <v/>
      </c>
      <c r="AT13760">
        <f>AR13760-AS13760</f>
        <v/>
      </c>
    </row>
    <row r="13761" ht="15.75" customHeight="1" s="121">
      <c r="B13761">
        <f>D13761&amp;Q13761&amp;E13761</f>
        <v/>
      </c>
      <c r="C13761" s="73" t="n"/>
      <c r="D13761" s="73" t="n"/>
      <c r="E13761" s="78" t="n"/>
      <c r="F13761" s="75" t="n"/>
      <c r="G13761" s="73" t="n"/>
      <c r="H13761" s="75" t="n"/>
      <c r="I13761" s="75" t="n"/>
      <c r="J13761" s="75" t="n"/>
      <c r="K13761" s="75" t="n"/>
      <c r="L13761" s="75" t="n"/>
      <c r="M13761" s="75" t="n"/>
      <c r="N13761" s="75" t="n"/>
      <c r="O13761" s="75" t="n"/>
      <c r="P13761" s="75" t="n"/>
      <c r="Q13761" s="79" t="n"/>
      <c r="AR13761">
        <f>IF($AU$2&lt;&gt;5,NA(),IF(D13761=D13760,0,IF(AND(D23262=D13761,D13762=D13761),O13761+O13762+O23262,IF(D13762=D13761,O13762+O13761,O13761))))</f>
        <v/>
      </c>
      <c r="AS13761">
        <f>IF($AU$2&lt;&gt;5,NA(),IF(D13761=D13760,0,IF(AND(D23262=D13761,D13762=D13761),P13761+P13762+P23262,IF(D13762=D13761,P13762+P13761,P13761))))</f>
        <v/>
      </c>
      <c r="AT13761">
        <f>AR13761-AS13761</f>
        <v/>
      </c>
    </row>
    <row r="13762" ht="15.75" customHeight="1" s="121">
      <c r="B13762">
        <f>D13762&amp;Q13762&amp;E13762</f>
        <v/>
      </c>
      <c r="C13762" s="73" t="n"/>
      <c r="D13762" s="73" t="n"/>
      <c r="E13762" s="78" t="n"/>
      <c r="F13762" s="75" t="n"/>
      <c r="G13762" s="73" t="n"/>
      <c r="H13762" s="75" t="n"/>
      <c r="I13762" s="75" t="n"/>
      <c r="J13762" s="75" t="n"/>
      <c r="K13762" s="75" t="n"/>
      <c r="L13762" s="75" t="n"/>
      <c r="M13762" s="75" t="n"/>
      <c r="N13762" s="75" t="n"/>
      <c r="O13762" s="75" t="n"/>
      <c r="P13762" s="75" t="n"/>
      <c r="Q13762" s="79" t="n"/>
      <c r="AR13762">
        <f>IF($AU$2&lt;&gt;5,NA(),IF(D13762=D13761,0,IF(AND(D23263=D13762,D13763=D13762),O13762+O13763+O23263,IF(D13763=D13762,O13763+O13762,O13762))))</f>
        <v/>
      </c>
      <c r="AS13762">
        <f>IF($AU$2&lt;&gt;5,NA(),IF(D13762=D13761,0,IF(AND(D23263=D13762,D13763=D13762),P13762+P13763+P23263,IF(D13763=D13762,P13763+P13762,P13762))))</f>
        <v/>
      </c>
      <c r="AT13762">
        <f>AR13762-AS13762</f>
        <v/>
      </c>
    </row>
    <row r="13763" ht="15.75" customHeight="1" s="121">
      <c r="B13763">
        <f>D13763&amp;Q13763&amp;E13763</f>
        <v/>
      </c>
      <c r="C13763" s="73" t="n"/>
      <c r="D13763" s="73" t="n"/>
      <c r="E13763" s="78" t="n"/>
      <c r="F13763" s="75" t="n"/>
      <c r="G13763" s="73" t="n"/>
      <c r="H13763" s="75" t="n"/>
      <c r="I13763" s="75" t="n"/>
      <c r="J13763" s="75" t="n"/>
      <c r="K13763" s="75" t="n"/>
      <c r="L13763" s="75" t="n"/>
      <c r="M13763" s="75" t="n"/>
      <c r="N13763" s="75" t="n"/>
      <c r="O13763" s="75" t="n"/>
      <c r="P13763" s="75" t="n"/>
      <c r="Q13763" s="79" t="n"/>
      <c r="AR13763">
        <f>IF($AU$2&lt;&gt;5,NA(),IF(D13763=D13762,0,IF(AND(D23264=D13763,D13764=D13763),O13763+O13764+O23264,IF(D13764=D13763,O13764+O13763,O13763))))</f>
        <v/>
      </c>
      <c r="AS13763">
        <f>IF($AU$2&lt;&gt;5,NA(),IF(D13763=D13762,0,IF(AND(D23264=D13763,D13764=D13763),P13763+P13764+P23264,IF(D13764=D13763,P13764+P13763,P13763))))</f>
        <v/>
      </c>
      <c r="AT13763">
        <f>AR13763-AS13763</f>
        <v/>
      </c>
    </row>
    <row r="13764" ht="15.75" customHeight="1" s="121">
      <c r="B13764">
        <f>D13764&amp;Q13764&amp;E13764</f>
        <v/>
      </c>
      <c r="C13764" s="73" t="n"/>
      <c r="D13764" s="73" t="n"/>
      <c r="E13764" s="78" t="n"/>
      <c r="F13764" s="75" t="n"/>
      <c r="G13764" s="73" t="n"/>
      <c r="H13764" s="75" t="n"/>
      <c r="I13764" s="75" t="n"/>
      <c r="J13764" s="75" t="n"/>
      <c r="K13764" s="75" t="n"/>
      <c r="L13764" s="75" t="n"/>
      <c r="M13764" s="75" t="n"/>
      <c r="N13764" s="75" t="n"/>
      <c r="O13764" s="75" t="n"/>
      <c r="P13764" s="75" t="n"/>
      <c r="Q13764" s="79" t="n"/>
      <c r="AR13764">
        <f>IF($AU$2&lt;&gt;5,NA(),IF(D13764=D13763,0,IF(AND(D23265=D13764,D13765=D13764),O13764+O13765+O23265,IF(D13765=D13764,O13765+O13764,O13764))))</f>
        <v/>
      </c>
      <c r="AS13764">
        <f>IF($AU$2&lt;&gt;5,NA(),IF(D13764=D13763,0,IF(AND(D23265=D13764,D13765=D13764),P13764+P13765+P23265,IF(D13765=D13764,P13765+P13764,P13764))))</f>
        <v/>
      </c>
      <c r="AT13764">
        <f>AR13764-AS13764</f>
        <v/>
      </c>
    </row>
    <row r="13765" ht="15.75" customHeight="1" s="121">
      <c r="B13765">
        <f>D13765&amp;Q13765&amp;E13765</f>
        <v/>
      </c>
      <c r="C13765" s="73" t="n"/>
      <c r="D13765" s="73" t="n"/>
      <c r="E13765" s="78" t="n"/>
      <c r="F13765" s="75" t="n"/>
      <c r="G13765" s="73" t="n"/>
      <c r="H13765" s="75" t="n"/>
      <c r="I13765" s="75" t="n"/>
      <c r="J13765" s="75" t="n"/>
      <c r="K13765" s="75" t="n"/>
      <c r="L13765" s="75" t="n"/>
      <c r="M13765" s="75" t="n"/>
      <c r="N13765" s="75" t="n"/>
      <c r="O13765" s="75" t="n"/>
      <c r="P13765" s="75" t="n"/>
      <c r="Q13765" s="79" t="n"/>
      <c r="AR13765">
        <f>IF($AU$2&lt;&gt;5,NA(),IF(D13765=D13764,0,IF(AND(D23266=D13765,D13766=D13765),O13765+O13766+O23266,IF(D13766=D13765,O13766+O13765,O13765))))</f>
        <v/>
      </c>
      <c r="AS13765">
        <f>IF($AU$2&lt;&gt;5,NA(),IF(D13765=D13764,0,IF(AND(D23266=D13765,D13766=D13765),P13765+P13766+P23266,IF(D13766=D13765,P13766+P13765,P13765))))</f>
        <v/>
      </c>
      <c r="AT13765">
        <f>AR13765-AS13765</f>
        <v/>
      </c>
    </row>
    <row r="13766" ht="15.75" customHeight="1" s="121">
      <c r="B13766">
        <f>D13766&amp;Q13766&amp;E13766</f>
        <v/>
      </c>
      <c r="C13766" s="73" t="n"/>
      <c r="D13766" s="73" t="n"/>
      <c r="E13766" s="78" t="n"/>
      <c r="F13766" s="75" t="n"/>
      <c r="G13766" s="73" t="n"/>
      <c r="H13766" s="75" t="n"/>
      <c r="I13766" s="75" t="n"/>
      <c r="J13766" s="75" t="n"/>
      <c r="K13766" s="75" t="n"/>
      <c r="L13766" s="75" t="n"/>
      <c r="M13766" s="75" t="n"/>
      <c r="N13766" s="75" t="n"/>
      <c r="O13766" s="75" t="n"/>
      <c r="P13766" s="75" t="n"/>
      <c r="Q13766" s="79" t="n"/>
      <c r="AR13766">
        <f>IF($AU$2&lt;&gt;5,NA(),IF(D13766=D13765,0,IF(AND(D23267=D13766,D13767=D13766),O13766+O13767+O23267,IF(D13767=D13766,O13767+O13766,O13766))))</f>
        <v/>
      </c>
      <c r="AS13766">
        <f>IF($AU$2&lt;&gt;5,NA(),IF(D13766=D13765,0,IF(AND(D23267=D13766,D13767=D13766),P13766+P13767+P23267,IF(D13767=D13766,P13767+P13766,P13766))))</f>
        <v/>
      </c>
      <c r="AT13766">
        <f>AR13766-AS13766</f>
        <v/>
      </c>
    </row>
    <row r="13767" ht="15.75" customHeight="1" s="121">
      <c r="B13767">
        <f>D13767&amp;Q13767&amp;E13767</f>
        <v/>
      </c>
      <c r="C13767" s="73" t="n"/>
      <c r="D13767" s="73" t="n"/>
      <c r="E13767" s="78" t="n"/>
      <c r="F13767" s="75" t="n"/>
      <c r="G13767" s="73" t="n"/>
      <c r="H13767" s="75" t="n"/>
      <c r="I13767" s="75" t="n"/>
      <c r="J13767" s="75" t="n"/>
      <c r="K13767" s="75" t="n"/>
      <c r="L13767" s="75" t="n"/>
      <c r="M13767" s="75" t="n"/>
      <c r="N13767" s="75" t="n"/>
      <c r="O13767" s="75" t="n"/>
      <c r="P13767" s="75" t="n"/>
      <c r="Q13767" s="79" t="n"/>
      <c r="AR13767">
        <f>IF($AU$2&lt;&gt;5,NA(),IF(D13767=D13766,0,IF(AND(D23268=D13767,D13768=D13767),O13767+O13768+O23268,IF(D13768=D13767,O13768+O13767,O13767))))</f>
        <v/>
      </c>
      <c r="AS13767">
        <f>IF($AU$2&lt;&gt;5,NA(),IF(D13767=D13766,0,IF(AND(D23268=D13767,D13768=D13767),P13767+P13768+P23268,IF(D13768=D13767,P13768+P13767,P13767))))</f>
        <v/>
      </c>
      <c r="AT13767">
        <f>AR13767-AS13767</f>
        <v/>
      </c>
    </row>
    <row r="13768" ht="15.75" customHeight="1" s="121">
      <c r="B13768">
        <f>D13768&amp;Q13768&amp;E13768</f>
        <v/>
      </c>
      <c r="C13768" s="73" t="n"/>
      <c r="D13768" s="73" t="n"/>
      <c r="E13768" s="78" t="n"/>
      <c r="F13768" s="75" t="n"/>
      <c r="G13768" s="73" t="n"/>
      <c r="H13768" s="75" t="n"/>
      <c r="I13768" s="75" t="n"/>
      <c r="J13768" s="75" t="n"/>
      <c r="K13768" s="75" t="n"/>
      <c r="L13768" s="75" t="n"/>
      <c r="M13768" s="75" t="n"/>
      <c r="N13768" s="75" t="n"/>
      <c r="O13768" s="75" t="n"/>
      <c r="P13768" s="75" t="n"/>
      <c r="Q13768" s="79" t="n"/>
      <c r="AR13768">
        <f>IF($AU$2&lt;&gt;5,NA(),IF(D13768=D13767,0,IF(AND(D23269=D13768,D13769=D13768),O13768+O13769+O23269,IF(D13769=D13768,O13769+O13768,O13768))))</f>
        <v/>
      </c>
      <c r="AS13768">
        <f>IF($AU$2&lt;&gt;5,NA(),IF(D13768=D13767,0,IF(AND(D23269=D13768,D13769=D13768),P13768+P13769+P23269,IF(D13769=D13768,P13769+P13768,P13768))))</f>
        <v/>
      </c>
      <c r="AT13768">
        <f>AR13768-AS13768</f>
        <v/>
      </c>
    </row>
    <row r="13769" ht="15.75" customHeight="1" s="121">
      <c r="B13769">
        <f>D13769&amp;Q13769&amp;E13769</f>
        <v/>
      </c>
      <c r="C13769" s="73" t="n"/>
      <c r="D13769" s="73" t="n"/>
      <c r="E13769" s="78" t="n"/>
      <c r="F13769" s="75" t="n"/>
      <c r="G13769" s="73" t="n"/>
      <c r="H13769" s="75" t="n"/>
      <c r="I13769" s="75" t="n"/>
      <c r="J13769" s="75" t="n"/>
      <c r="K13769" s="75" t="n"/>
      <c r="L13769" s="75" t="n"/>
      <c r="M13769" s="75" t="n"/>
      <c r="N13769" s="75" t="n"/>
      <c r="O13769" s="75" t="n"/>
      <c r="P13769" s="75" t="n"/>
      <c r="Q13769" s="79" t="n"/>
      <c r="AR13769">
        <f>IF($AU$2&lt;&gt;5,NA(),IF(D13769=D13768,0,IF(AND(D23270=D13769,D13770=D13769),O13769+O13770+O23270,IF(D13770=D13769,O13770+O13769,O13769))))</f>
        <v/>
      </c>
      <c r="AS13769">
        <f>IF($AU$2&lt;&gt;5,NA(),IF(D13769=D13768,0,IF(AND(D23270=D13769,D13770=D13769),P13769+P13770+P23270,IF(D13770=D13769,P13770+P13769,P13769))))</f>
        <v/>
      </c>
      <c r="AT13769">
        <f>AR13769-AS13769</f>
        <v/>
      </c>
    </row>
    <row r="13770" ht="15.75" customHeight="1" s="121">
      <c r="B13770">
        <f>D13770&amp;Q13770&amp;E13770</f>
        <v/>
      </c>
      <c r="C13770" s="73" t="n"/>
      <c r="D13770" s="73" t="n"/>
      <c r="E13770" s="78" t="n"/>
      <c r="F13770" s="75" t="n"/>
      <c r="G13770" s="73" t="n"/>
      <c r="H13770" s="75" t="n"/>
      <c r="I13770" s="75" t="n"/>
      <c r="J13770" s="75" t="n"/>
      <c r="K13770" s="75" t="n"/>
      <c r="L13770" s="75" t="n"/>
      <c r="M13770" s="75" t="n"/>
      <c r="N13770" s="75" t="n"/>
      <c r="O13770" s="75" t="n"/>
      <c r="P13770" s="75" t="n"/>
      <c r="Q13770" s="79" t="n"/>
      <c r="AR13770">
        <f>IF($AU$2&lt;&gt;5,NA(),IF(D13770=D13769,0,IF(AND(D23271=D13770,D13771=D13770),O13770+O13771+O23271,IF(D13771=D13770,O13771+O13770,O13770))))</f>
        <v/>
      </c>
      <c r="AS13770">
        <f>IF($AU$2&lt;&gt;5,NA(),IF(D13770=D13769,0,IF(AND(D23271=D13770,D13771=D13770),P13770+P13771+P23271,IF(D13771=D13770,P13771+P13770,P13770))))</f>
        <v/>
      </c>
      <c r="AT13770">
        <f>AR13770-AS13770</f>
        <v/>
      </c>
    </row>
    <row r="13771" ht="15.75" customHeight="1" s="121">
      <c r="B13771">
        <f>D13771&amp;Q13771&amp;E13771</f>
        <v/>
      </c>
      <c r="C13771" s="73" t="n"/>
      <c r="D13771" s="73" t="n"/>
      <c r="E13771" s="78" t="n"/>
      <c r="F13771" s="75" t="n"/>
      <c r="G13771" s="73" t="n"/>
      <c r="H13771" s="75" t="n"/>
      <c r="I13771" s="75" t="n"/>
      <c r="J13771" s="75" t="n"/>
      <c r="K13771" s="75" t="n"/>
      <c r="L13771" s="75" t="n"/>
      <c r="M13771" s="75" t="n"/>
      <c r="N13771" s="75" t="n"/>
      <c r="O13771" s="75" t="n"/>
      <c r="P13771" s="75" t="n"/>
      <c r="Q13771" s="79" t="n"/>
      <c r="AR13771">
        <f>IF($AU$2&lt;&gt;5,NA(),IF(D13771=D13770,0,IF(AND(D23272=D13771,D13772=D13771),O13771+O13772+O23272,IF(D13772=D13771,O13772+O13771,O13771))))</f>
        <v/>
      </c>
      <c r="AS13771">
        <f>IF($AU$2&lt;&gt;5,NA(),IF(D13771=D13770,0,IF(AND(D23272=D13771,D13772=D13771),P13771+P13772+P23272,IF(D13772=D13771,P13772+P13771,P13771))))</f>
        <v/>
      </c>
      <c r="AT13771">
        <f>AR13771-AS13771</f>
        <v/>
      </c>
    </row>
    <row r="13772" ht="15.75" customHeight="1" s="121">
      <c r="B13772">
        <f>D13772&amp;Q13772&amp;E13772</f>
        <v/>
      </c>
      <c r="C13772" s="73" t="n"/>
      <c r="D13772" s="73" t="n"/>
      <c r="E13772" s="78" t="n"/>
      <c r="F13772" s="75" t="n"/>
      <c r="G13772" s="73" t="n"/>
      <c r="H13772" s="75" t="n"/>
      <c r="I13772" s="75" t="n"/>
      <c r="J13772" s="75" t="n"/>
      <c r="K13772" s="75" t="n"/>
      <c r="L13772" s="75" t="n"/>
      <c r="M13772" s="75" t="n"/>
      <c r="N13772" s="75" t="n"/>
      <c r="O13772" s="75" t="n"/>
      <c r="P13772" s="75" t="n"/>
      <c r="Q13772" s="79" t="n"/>
      <c r="AR13772">
        <f>IF($AU$2&lt;&gt;5,NA(),IF(D13772=D13771,0,IF(AND(D23273=D13772,D13773=D13772),O13772+O13773+O23273,IF(D13773=D13772,O13773+O13772,O13772))))</f>
        <v/>
      </c>
      <c r="AS13772">
        <f>IF($AU$2&lt;&gt;5,NA(),IF(D13772=D13771,0,IF(AND(D23273=D13772,D13773=D13772),P13772+P13773+P23273,IF(D13773=D13772,P13773+P13772,P13772))))</f>
        <v/>
      </c>
      <c r="AT13772">
        <f>AR13772-AS13772</f>
        <v/>
      </c>
    </row>
    <row r="13773" ht="15.75" customHeight="1" s="121">
      <c r="B13773">
        <f>D13773&amp;Q13773&amp;E13773</f>
        <v/>
      </c>
      <c r="C13773" s="73" t="n"/>
      <c r="D13773" s="73" t="n"/>
      <c r="E13773" s="78" t="n"/>
      <c r="F13773" s="75" t="n"/>
      <c r="G13773" s="73" t="n"/>
      <c r="H13773" s="75" t="n"/>
      <c r="I13773" s="75" t="n"/>
      <c r="J13773" s="75" t="n"/>
      <c r="K13773" s="75" t="n"/>
      <c r="L13773" s="75" t="n"/>
      <c r="M13773" s="75" t="n"/>
      <c r="N13773" s="75" t="n"/>
      <c r="O13773" s="75" t="n"/>
      <c r="P13773" s="75" t="n"/>
      <c r="Q13773" s="79" t="n"/>
      <c r="AR13773">
        <f>IF($AU$2&lt;&gt;5,NA(),IF(D13773=D13772,0,IF(AND(D23274=D13773,D13774=D13773),O13773+O13774+O23274,IF(D13774=D13773,O13774+O13773,O13773))))</f>
        <v/>
      </c>
      <c r="AS13773">
        <f>IF($AU$2&lt;&gt;5,NA(),IF(D13773=D13772,0,IF(AND(D23274=D13773,D13774=D13773),P13773+P13774+P23274,IF(D13774=D13773,P13774+P13773,P13773))))</f>
        <v/>
      </c>
      <c r="AT13773">
        <f>AR13773-AS13773</f>
        <v/>
      </c>
    </row>
    <row r="13774" ht="15.75" customHeight="1" s="121">
      <c r="B13774">
        <f>D13774&amp;Q13774&amp;E13774</f>
        <v/>
      </c>
      <c r="C13774" s="73" t="n"/>
      <c r="D13774" s="73" t="n"/>
      <c r="E13774" s="78" t="n"/>
      <c r="F13774" s="75" t="n"/>
      <c r="G13774" s="73" t="n"/>
      <c r="H13774" s="75" t="n"/>
      <c r="I13774" s="75" t="n"/>
      <c r="J13774" s="75" t="n"/>
      <c r="K13774" s="75" t="n"/>
      <c r="L13774" s="75" t="n"/>
      <c r="M13774" s="75" t="n"/>
      <c r="N13774" s="75" t="n"/>
      <c r="O13774" s="75" t="n"/>
      <c r="P13774" s="75" t="n"/>
      <c r="Q13774" s="79" t="n"/>
      <c r="AR13774">
        <f>IF($AU$2&lt;&gt;5,NA(),IF(D13774=D13773,0,IF(AND(D23275=D13774,D13775=D13774),O13774+O13775+O23275,IF(D13775=D13774,O13775+O13774,O13774))))</f>
        <v/>
      </c>
      <c r="AS13774">
        <f>IF($AU$2&lt;&gt;5,NA(),IF(D13774=D13773,0,IF(AND(D23275=D13774,D13775=D13774),P13774+P13775+P23275,IF(D13775=D13774,P13775+P13774,P13774))))</f>
        <v/>
      </c>
      <c r="AT13774">
        <f>AR13774-AS13774</f>
        <v/>
      </c>
    </row>
    <row r="13775" ht="15.75" customHeight="1" s="121">
      <c r="B13775">
        <f>D13775&amp;Q13775&amp;E13775</f>
        <v/>
      </c>
      <c r="C13775" s="73" t="n"/>
      <c r="D13775" s="73" t="n"/>
      <c r="E13775" s="78" t="n"/>
      <c r="F13775" s="75" t="n"/>
      <c r="G13775" s="73" t="n"/>
      <c r="H13775" s="75" t="n"/>
      <c r="I13775" s="75" t="n"/>
      <c r="J13775" s="75" t="n"/>
      <c r="K13775" s="75" t="n"/>
      <c r="L13775" s="75" t="n"/>
      <c r="M13775" s="75" t="n"/>
      <c r="N13775" s="75" t="n"/>
      <c r="O13775" s="75" t="n"/>
      <c r="P13775" s="75" t="n"/>
      <c r="Q13775" s="79" t="n"/>
      <c r="AR13775">
        <f>IF($AU$2&lt;&gt;5,NA(),IF(D13775=D13774,0,IF(AND(D23276=D13775,D13776=D13775),O13775+O13776+O23276,IF(D13776=D13775,O13776+O13775,O13775))))</f>
        <v/>
      </c>
      <c r="AS13775">
        <f>IF($AU$2&lt;&gt;5,NA(),IF(D13775=D13774,0,IF(AND(D23276=D13775,D13776=D13775),P13775+P13776+P23276,IF(D13776=D13775,P13776+P13775,P13775))))</f>
        <v/>
      </c>
      <c r="AT13775">
        <f>AR13775-AS13775</f>
        <v/>
      </c>
    </row>
    <row r="13776" ht="15.75" customHeight="1" s="121">
      <c r="B13776">
        <f>D13776&amp;Q13776&amp;E13776</f>
        <v/>
      </c>
      <c r="C13776" s="73" t="n"/>
      <c r="D13776" s="73" t="n"/>
      <c r="E13776" s="78" t="n"/>
      <c r="F13776" s="75" t="n"/>
      <c r="G13776" s="73" t="n"/>
      <c r="H13776" s="75" t="n"/>
      <c r="I13776" s="75" t="n"/>
      <c r="J13776" s="75" t="n"/>
      <c r="K13776" s="75" t="n"/>
      <c r="L13776" s="75" t="n"/>
      <c r="M13776" s="75" t="n"/>
      <c r="N13776" s="75" t="n"/>
      <c r="O13776" s="75" t="n"/>
      <c r="P13776" s="75" t="n"/>
      <c r="Q13776" s="79" t="n"/>
      <c r="AR13776">
        <f>IF($AU$2&lt;&gt;5,NA(),IF(D13776=D13775,0,IF(AND(D23277=D13776,D13777=D13776),O13776+O13777+O23277,IF(D13777=D13776,O13777+O13776,O13776))))</f>
        <v/>
      </c>
      <c r="AS13776">
        <f>IF($AU$2&lt;&gt;5,NA(),IF(D13776=D13775,0,IF(AND(D23277=D13776,D13777=D13776),P13776+P13777+P23277,IF(D13777=D13776,P13777+P13776,P13776))))</f>
        <v/>
      </c>
      <c r="AT13776">
        <f>AR13776-AS13776</f>
        <v/>
      </c>
    </row>
    <row r="13777" ht="15.75" customHeight="1" s="121">
      <c r="B13777">
        <f>D13777&amp;Q13777&amp;E13777</f>
        <v/>
      </c>
      <c r="C13777" s="73" t="n"/>
      <c r="D13777" s="73" t="n"/>
      <c r="E13777" s="78" t="n"/>
      <c r="F13777" s="75" t="n"/>
      <c r="G13777" s="73" t="n"/>
      <c r="H13777" s="75" t="n"/>
      <c r="I13777" s="75" t="n"/>
      <c r="J13777" s="75" t="n"/>
      <c r="K13777" s="75" t="n"/>
      <c r="L13777" s="75" t="n"/>
      <c r="M13777" s="75" t="n"/>
      <c r="N13777" s="75" t="n"/>
      <c r="O13777" s="75" t="n"/>
      <c r="P13777" s="75" t="n"/>
      <c r="Q13777" s="79" t="n"/>
      <c r="AR13777">
        <f>IF($AU$2&lt;&gt;5,NA(),IF(D13777=D13776,0,IF(AND(D23278=D13777,D13778=D13777),O13777+O13778+O23278,IF(D13778=D13777,O13778+O13777,O13777))))</f>
        <v/>
      </c>
      <c r="AS13777">
        <f>IF($AU$2&lt;&gt;5,NA(),IF(D13777=D13776,0,IF(AND(D23278=D13777,D13778=D13777),P13777+P13778+P23278,IF(D13778=D13777,P13778+P13777,P13777))))</f>
        <v/>
      </c>
      <c r="AT13777">
        <f>AR13777-AS13777</f>
        <v/>
      </c>
    </row>
    <row r="13778" ht="15.75" customHeight="1" s="121">
      <c r="B13778">
        <f>D13778&amp;Q13778&amp;E13778</f>
        <v/>
      </c>
      <c r="C13778" s="73" t="n"/>
      <c r="D13778" s="73" t="n"/>
      <c r="E13778" s="78" t="n"/>
      <c r="F13778" s="75" t="n"/>
      <c r="G13778" s="73" t="n"/>
      <c r="H13778" s="75" t="n"/>
      <c r="I13778" s="75" t="n"/>
      <c r="J13778" s="75" t="n"/>
      <c r="K13778" s="75" t="n"/>
      <c r="L13778" s="75" t="n"/>
      <c r="M13778" s="75" t="n"/>
      <c r="N13778" s="75" t="n"/>
      <c r="O13778" s="75" t="n"/>
      <c r="P13778" s="75" t="n"/>
      <c r="Q13778" s="79" t="n"/>
      <c r="AR13778">
        <f>IF($AU$2&lt;&gt;5,NA(),IF(D13778=D13777,0,IF(AND(D23279=D13778,D13779=D13778),O13778+O13779+O23279,IF(D13779=D13778,O13779+O13778,O13778))))</f>
        <v/>
      </c>
      <c r="AS13778">
        <f>IF($AU$2&lt;&gt;5,NA(),IF(D13778=D13777,0,IF(AND(D23279=D13778,D13779=D13778),P13778+P13779+P23279,IF(D13779=D13778,P13779+P13778,P13778))))</f>
        <v/>
      </c>
      <c r="AT13778">
        <f>AR13778-AS13778</f>
        <v/>
      </c>
    </row>
    <row r="13779" ht="15.75" customHeight="1" s="121">
      <c r="B13779">
        <f>D13779&amp;Q13779&amp;E13779</f>
        <v/>
      </c>
      <c r="C13779" s="73" t="n"/>
      <c r="D13779" s="73" t="n"/>
      <c r="E13779" s="78" t="n"/>
      <c r="F13779" s="75" t="n"/>
      <c r="G13779" s="73" t="n"/>
      <c r="H13779" s="75" t="n"/>
      <c r="I13779" s="75" t="n"/>
      <c r="J13779" s="75" t="n"/>
      <c r="K13779" s="75" t="n"/>
      <c r="L13779" s="75" t="n"/>
      <c r="M13779" s="75" t="n"/>
      <c r="N13779" s="75" t="n"/>
      <c r="O13779" s="75" t="n"/>
      <c r="P13779" s="75" t="n"/>
      <c r="Q13779" s="79" t="n"/>
      <c r="AR13779">
        <f>IF($AU$2&lt;&gt;5,NA(),IF(D13779=D13778,0,IF(AND(D23280=D13779,D13780=D13779),O13779+O13780+O23280,IF(D13780=D13779,O13780+O13779,O13779))))</f>
        <v/>
      </c>
      <c r="AS13779">
        <f>IF($AU$2&lt;&gt;5,NA(),IF(D13779=D13778,0,IF(AND(D23280=D13779,D13780=D13779),P13779+P13780+P23280,IF(D13780=D13779,P13780+P13779,P13779))))</f>
        <v/>
      </c>
      <c r="AT13779">
        <f>AR13779-AS13779</f>
        <v/>
      </c>
    </row>
    <row r="13780" ht="15.75" customHeight="1" s="121">
      <c r="B13780">
        <f>D13780&amp;Q13780&amp;E13780</f>
        <v/>
      </c>
      <c r="C13780" s="73" t="n"/>
      <c r="D13780" s="73" t="n"/>
      <c r="E13780" s="78" t="n"/>
      <c r="F13780" s="75" t="n"/>
      <c r="G13780" s="73" t="n"/>
      <c r="H13780" s="75" t="n"/>
      <c r="I13780" s="75" t="n"/>
      <c r="J13780" s="75" t="n"/>
      <c r="K13780" s="75" t="n"/>
      <c r="L13780" s="75" t="n"/>
      <c r="M13780" s="75" t="n"/>
      <c r="N13780" s="75" t="n"/>
      <c r="O13780" s="75" t="n"/>
      <c r="P13780" s="75" t="n"/>
      <c r="Q13780" s="79" t="n"/>
      <c r="AR13780">
        <f>IF($AU$2&lt;&gt;5,NA(),IF(D13780=D13779,0,IF(AND(D23281=D13780,D13781=D13780),O13780+O13781+O23281,IF(D13781=D13780,O13781+O13780,O13780))))</f>
        <v/>
      </c>
      <c r="AS13780">
        <f>IF($AU$2&lt;&gt;5,NA(),IF(D13780=D13779,0,IF(AND(D23281=D13780,D13781=D13780),P13780+P13781+P23281,IF(D13781=D13780,P13781+P13780,P13780))))</f>
        <v/>
      </c>
      <c r="AT13780">
        <f>AR13780-AS13780</f>
        <v/>
      </c>
    </row>
    <row r="13781" ht="15.75" customHeight="1" s="121">
      <c r="B13781">
        <f>D13781&amp;Q13781&amp;E13781</f>
        <v/>
      </c>
      <c r="C13781" s="73" t="n"/>
      <c r="D13781" s="73" t="n"/>
      <c r="E13781" s="78" t="n"/>
      <c r="F13781" s="75" t="n"/>
      <c r="G13781" s="73" t="n"/>
      <c r="H13781" s="75" t="n"/>
      <c r="I13781" s="75" t="n"/>
      <c r="J13781" s="75" t="n"/>
      <c r="K13781" s="75" t="n"/>
      <c r="L13781" s="75" t="n"/>
      <c r="M13781" s="75" t="n"/>
      <c r="N13781" s="75" t="n"/>
      <c r="O13781" s="75" t="n"/>
      <c r="P13781" s="75" t="n"/>
      <c r="Q13781" s="79" t="n"/>
      <c r="AR13781">
        <f>IF($AU$2&lt;&gt;5,NA(),IF(D13781=D13780,0,IF(AND(D23282=D13781,D13782=D13781),O13781+O13782+O23282,IF(D13782=D13781,O13782+O13781,O13781))))</f>
        <v/>
      </c>
      <c r="AS13781">
        <f>IF($AU$2&lt;&gt;5,NA(),IF(D13781=D13780,0,IF(AND(D23282=D13781,D13782=D13781),P13781+P13782+P23282,IF(D13782=D13781,P13782+P13781,P13781))))</f>
        <v/>
      </c>
      <c r="AT13781">
        <f>AR13781-AS13781</f>
        <v/>
      </c>
    </row>
    <row r="13782" ht="15.75" customHeight="1" s="121">
      <c r="B13782">
        <f>D13782&amp;Q13782&amp;E13782</f>
        <v/>
      </c>
      <c r="C13782" s="73" t="n"/>
      <c r="D13782" s="73" t="n"/>
      <c r="E13782" s="78" t="n"/>
      <c r="F13782" s="75" t="n"/>
      <c r="G13782" s="73" t="n"/>
      <c r="H13782" s="75" t="n"/>
      <c r="I13782" s="75" t="n"/>
      <c r="J13782" s="75" t="n"/>
      <c r="K13782" s="75" t="n"/>
      <c r="L13782" s="75" t="n"/>
      <c r="M13782" s="75" t="n"/>
      <c r="N13782" s="75" t="n"/>
      <c r="O13782" s="75" t="n"/>
      <c r="P13782" s="75" t="n"/>
      <c r="Q13782" s="79" t="n"/>
      <c r="AR13782">
        <f>IF($AU$2&lt;&gt;5,NA(),IF(D13782=D13781,0,IF(AND(D23283=D13782,D13783=D13782),O13782+O13783+O23283,IF(D13783=D13782,O13783+O13782,O13782))))</f>
        <v/>
      </c>
      <c r="AS13782">
        <f>IF($AU$2&lt;&gt;5,NA(),IF(D13782=D13781,0,IF(AND(D23283=D13782,D13783=D13782),P13782+P13783+P23283,IF(D13783=D13782,P13783+P13782,P13782))))</f>
        <v/>
      </c>
      <c r="AT13782">
        <f>AR13782-AS13782</f>
        <v/>
      </c>
    </row>
    <row r="13783" ht="15.75" customHeight="1" s="121">
      <c r="B13783">
        <f>D13783&amp;Q13783&amp;E13783</f>
        <v/>
      </c>
      <c r="C13783" s="73" t="n"/>
      <c r="D13783" s="73" t="n"/>
      <c r="E13783" s="78" t="n"/>
      <c r="F13783" s="75" t="n"/>
      <c r="G13783" s="73" t="n"/>
      <c r="H13783" s="75" t="n"/>
      <c r="I13783" s="75" t="n"/>
      <c r="J13783" s="75" t="n"/>
      <c r="K13783" s="75" t="n"/>
      <c r="L13783" s="75" t="n"/>
      <c r="M13783" s="75" t="n"/>
      <c r="N13783" s="75" t="n"/>
      <c r="O13783" s="75" t="n"/>
      <c r="P13783" s="75" t="n"/>
      <c r="Q13783" s="79" t="n"/>
      <c r="AR13783">
        <f>IF($AU$2&lt;&gt;5,NA(),IF(D13783=D13782,0,IF(AND(D23284=D13783,D13784=D13783),O13783+O13784+O23284,IF(D13784=D13783,O13784+O13783,O13783))))</f>
        <v/>
      </c>
      <c r="AS13783">
        <f>IF($AU$2&lt;&gt;5,NA(),IF(D13783=D13782,0,IF(AND(D23284=D13783,D13784=D13783),P13783+P13784+P23284,IF(D13784=D13783,P13784+P13783,P13783))))</f>
        <v/>
      </c>
      <c r="AT13783">
        <f>AR13783-AS13783</f>
        <v/>
      </c>
    </row>
    <row r="13784" ht="15.75" customHeight="1" s="121">
      <c r="B13784">
        <f>D13784&amp;Q13784&amp;E13784</f>
        <v/>
      </c>
      <c r="C13784" s="73" t="n"/>
      <c r="D13784" s="73" t="n"/>
      <c r="E13784" s="78" t="n"/>
      <c r="F13784" s="75" t="n"/>
      <c r="G13784" s="73" t="n"/>
      <c r="H13784" s="75" t="n"/>
      <c r="I13784" s="75" t="n"/>
      <c r="J13784" s="75" t="n"/>
      <c r="K13784" s="75" t="n"/>
      <c r="L13784" s="75" t="n"/>
      <c r="M13784" s="75" t="n"/>
      <c r="N13784" s="75" t="n"/>
      <c r="O13784" s="75" t="n"/>
      <c r="P13784" s="75" t="n"/>
      <c r="Q13784" s="79" t="n"/>
      <c r="AR13784">
        <f>IF($AU$2&lt;&gt;5,NA(),IF(D13784=D13783,0,IF(AND(D23285=D13784,D13785=D13784),O13784+O13785+O23285,IF(D13785=D13784,O13785+O13784,O13784))))</f>
        <v/>
      </c>
      <c r="AS13784">
        <f>IF($AU$2&lt;&gt;5,NA(),IF(D13784=D13783,0,IF(AND(D23285=D13784,D13785=D13784),P13784+P13785+P23285,IF(D13785=D13784,P13785+P13784,P13784))))</f>
        <v/>
      </c>
      <c r="AT13784">
        <f>AR13784-AS13784</f>
        <v/>
      </c>
    </row>
    <row r="13785" ht="15.75" customHeight="1" s="121">
      <c r="B13785">
        <f>D13785&amp;Q13785&amp;E13785</f>
        <v/>
      </c>
      <c r="C13785" s="73" t="n"/>
      <c r="D13785" s="73" t="n"/>
      <c r="E13785" s="78" t="n"/>
      <c r="F13785" s="75" t="n"/>
      <c r="G13785" s="73" t="n"/>
      <c r="H13785" s="75" t="n"/>
      <c r="I13785" s="75" t="n"/>
      <c r="J13785" s="75" t="n"/>
      <c r="K13785" s="75" t="n"/>
      <c r="L13785" s="75" t="n"/>
      <c r="M13785" s="75" t="n"/>
      <c r="N13785" s="75" t="n"/>
      <c r="O13785" s="75" t="n"/>
      <c r="P13785" s="75" t="n"/>
      <c r="Q13785" s="79" t="n"/>
      <c r="AR13785">
        <f>IF($AU$2&lt;&gt;5,NA(),IF(D13785=D13784,0,IF(AND(D23286=D13785,D13786=D13785),O13785+O13786+O23286,IF(D13786=D13785,O13786+O13785,O13785))))</f>
        <v/>
      </c>
      <c r="AS13785">
        <f>IF($AU$2&lt;&gt;5,NA(),IF(D13785=D13784,0,IF(AND(D23286=D13785,D13786=D13785),P13785+P13786+P23286,IF(D13786=D13785,P13786+P13785,P13785))))</f>
        <v/>
      </c>
      <c r="AT13785">
        <f>AR13785-AS13785</f>
        <v/>
      </c>
    </row>
    <row r="13786" ht="15.75" customHeight="1" s="121">
      <c r="B13786">
        <f>D13786&amp;Q13786&amp;E13786</f>
        <v/>
      </c>
      <c r="C13786" s="73" t="n"/>
      <c r="D13786" s="73" t="n"/>
      <c r="E13786" s="78" t="n"/>
      <c r="F13786" s="75" t="n"/>
      <c r="G13786" s="73" t="n"/>
      <c r="H13786" s="75" t="n"/>
      <c r="I13786" s="75" t="n"/>
      <c r="J13786" s="75" t="n"/>
      <c r="K13786" s="75" t="n"/>
      <c r="L13786" s="75" t="n"/>
      <c r="M13786" s="75" t="n"/>
      <c r="N13786" s="75" t="n"/>
      <c r="O13786" s="75" t="n"/>
      <c r="P13786" s="75" t="n"/>
      <c r="Q13786" s="79" t="n"/>
      <c r="AR13786">
        <f>IF($AU$2&lt;&gt;5,NA(),IF(D13786=D13785,0,IF(AND(D23287=D13786,D13787=D13786),O13786+O13787+O23287,IF(D13787=D13786,O13787+O13786,O13786))))</f>
        <v/>
      </c>
      <c r="AS13786">
        <f>IF($AU$2&lt;&gt;5,NA(),IF(D13786=D13785,0,IF(AND(D23287=D13786,D13787=D13786),P13786+P13787+P23287,IF(D13787=D13786,P13787+P13786,P13786))))</f>
        <v/>
      </c>
      <c r="AT13786">
        <f>AR13786-AS13786</f>
        <v/>
      </c>
    </row>
    <row r="13787" ht="15.75" customHeight="1" s="121">
      <c r="B13787">
        <f>D13787&amp;Q13787&amp;E13787</f>
        <v/>
      </c>
      <c r="C13787" s="73" t="n"/>
      <c r="D13787" s="73" t="n"/>
      <c r="E13787" s="78" t="n"/>
      <c r="F13787" s="75" t="n"/>
      <c r="G13787" s="73" t="n"/>
      <c r="H13787" s="75" t="n"/>
      <c r="I13787" s="75" t="n"/>
      <c r="J13787" s="75" t="n"/>
      <c r="K13787" s="75" t="n"/>
      <c r="L13787" s="75" t="n"/>
      <c r="M13787" s="75" t="n"/>
      <c r="N13787" s="75" t="n"/>
      <c r="O13787" s="75" t="n"/>
      <c r="P13787" s="75" t="n"/>
      <c r="Q13787" s="79" t="n"/>
      <c r="AR13787">
        <f>IF($AU$2&lt;&gt;5,NA(),IF(D13787=D13786,0,IF(AND(D23288=D13787,D13788=D13787),O13787+O13788+O23288,IF(D13788=D13787,O13788+O13787,O13787))))</f>
        <v/>
      </c>
      <c r="AS13787">
        <f>IF($AU$2&lt;&gt;5,NA(),IF(D13787=D13786,0,IF(AND(D23288=D13787,D13788=D13787),P13787+P13788+P23288,IF(D13788=D13787,P13788+P13787,P13787))))</f>
        <v/>
      </c>
      <c r="AT13787">
        <f>AR13787-AS13787</f>
        <v/>
      </c>
    </row>
    <row r="13788" ht="15.75" customHeight="1" s="121">
      <c r="B13788">
        <f>D13788&amp;Q13788&amp;E13788</f>
        <v/>
      </c>
      <c r="C13788" s="73" t="n"/>
      <c r="D13788" s="73" t="n"/>
      <c r="E13788" s="78" t="n"/>
      <c r="F13788" s="75" t="n"/>
      <c r="G13788" s="73" t="n"/>
      <c r="H13788" s="75" t="n"/>
      <c r="I13788" s="75" t="n"/>
      <c r="J13788" s="75" t="n"/>
      <c r="K13788" s="75" t="n"/>
      <c r="L13788" s="75" t="n"/>
      <c r="M13788" s="75" t="n"/>
      <c r="N13788" s="75" t="n"/>
      <c r="O13788" s="75" t="n"/>
      <c r="P13788" s="75" t="n"/>
      <c r="Q13788" s="79" t="n"/>
      <c r="AR13788">
        <f>IF($AU$2&lt;&gt;5,NA(),IF(D13788=D13787,0,IF(AND(D23289=D13788,D13789=D13788),O13788+O13789+O23289,IF(D13789=D13788,O13789+O13788,O13788))))</f>
        <v/>
      </c>
      <c r="AS13788">
        <f>IF($AU$2&lt;&gt;5,NA(),IF(D13788=D13787,0,IF(AND(D23289=D13788,D13789=D13788),P13788+P13789+P23289,IF(D13789=D13788,P13789+P13788,P13788))))</f>
        <v/>
      </c>
      <c r="AT13788">
        <f>AR13788-AS13788</f>
        <v/>
      </c>
    </row>
    <row r="13789" ht="15.75" customHeight="1" s="121">
      <c r="B13789">
        <f>D13789&amp;Q13789&amp;E13789</f>
        <v/>
      </c>
      <c r="C13789" s="73" t="n"/>
      <c r="D13789" s="73" t="n"/>
      <c r="E13789" s="78" t="n"/>
      <c r="F13789" s="75" t="n"/>
      <c r="G13789" s="73" t="n"/>
      <c r="H13789" s="75" t="n"/>
      <c r="I13789" s="75" t="n"/>
      <c r="J13789" s="75" t="n"/>
      <c r="K13789" s="75" t="n"/>
      <c r="L13789" s="75" t="n"/>
      <c r="M13789" s="75" t="n"/>
      <c r="N13789" s="75" t="n"/>
      <c r="O13789" s="75" t="n"/>
      <c r="P13789" s="75" t="n"/>
      <c r="Q13789" s="79" t="n"/>
      <c r="AR13789">
        <f>IF($AU$2&lt;&gt;5,NA(),IF(D13789=D13788,0,IF(AND(D23290=D13789,D13790=D13789),O13789+O13790+O23290,IF(D13790=D13789,O13790+O13789,O13789))))</f>
        <v/>
      </c>
      <c r="AS13789">
        <f>IF($AU$2&lt;&gt;5,NA(),IF(D13789=D13788,0,IF(AND(D23290=D13789,D13790=D13789),P13789+P13790+P23290,IF(D13790=D13789,P13790+P13789,P13789))))</f>
        <v/>
      </c>
      <c r="AT13789">
        <f>AR13789-AS13789</f>
        <v/>
      </c>
    </row>
    <row r="13790" ht="15.75" customHeight="1" s="121">
      <c r="B13790">
        <f>D13790&amp;Q13790&amp;E13790</f>
        <v/>
      </c>
      <c r="C13790" s="73" t="n"/>
      <c r="D13790" s="73" t="n"/>
      <c r="E13790" s="78" t="n"/>
      <c r="F13790" s="75" t="n"/>
      <c r="G13790" s="73" t="n"/>
      <c r="H13790" s="75" t="n"/>
      <c r="I13790" s="75" t="n"/>
      <c r="J13790" s="75" t="n"/>
      <c r="K13790" s="75" t="n"/>
      <c r="L13790" s="75" t="n"/>
      <c r="M13790" s="75" t="n"/>
      <c r="N13790" s="75" t="n"/>
      <c r="O13790" s="75" t="n"/>
      <c r="P13790" s="75" t="n"/>
      <c r="Q13790" s="79" t="n"/>
      <c r="AR13790">
        <f>IF($AU$2&lt;&gt;5,NA(),IF(D13790=D13789,0,IF(AND(D23291=D13790,D13791=D13790),O13790+O13791+O23291,IF(D13791=D13790,O13791+O13790,O13790))))</f>
        <v/>
      </c>
      <c r="AS13790">
        <f>IF($AU$2&lt;&gt;5,NA(),IF(D13790=D13789,0,IF(AND(D23291=D13790,D13791=D13790),P13790+P13791+P23291,IF(D13791=D13790,P13791+P13790,P13790))))</f>
        <v/>
      </c>
      <c r="AT13790">
        <f>AR13790-AS13790</f>
        <v/>
      </c>
    </row>
    <row r="13791" ht="15.75" customHeight="1" s="121">
      <c r="B13791">
        <f>D13791&amp;Q13791&amp;E13791</f>
        <v/>
      </c>
      <c r="C13791" s="73" t="n"/>
      <c r="D13791" s="73" t="n"/>
      <c r="E13791" s="78" t="n"/>
      <c r="F13791" s="75" t="n"/>
      <c r="G13791" s="73" t="n"/>
      <c r="H13791" s="75" t="n"/>
      <c r="I13791" s="75" t="n"/>
      <c r="J13791" s="75" t="n"/>
      <c r="K13791" s="75" t="n"/>
      <c r="L13791" s="75" t="n"/>
      <c r="M13791" s="75" t="n"/>
      <c r="N13791" s="75" t="n"/>
      <c r="O13791" s="75" t="n"/>
      <c r="P13791" s="75" t="n"/>
      <c r="Q13791" s="79" t="n"/>
      <c r="AR13791">
        <f>IF($AU$2&lt;&gt;5,NA(),IF(D13791=D13790,0,IF(AND(D23292=D13791,D13792=D13791),O13791+O13792+O23292,IF(D13792=D13791,O13792+O13791,O13791))))</f>
        <v/>
      </c>
      <c r="AS13791">
        <f>IF($AU$2&lt;&gt;5,NA(),IF(D13791=D13790,0,IF(AND(D23292=D13791,D13792=D13791),P13791+P13792+P23292,IF(D13792=D13791,P13792+P13791,P13791))))</f>
        <v/>
      </c>
      <c r="AT13791">
        <f>AR13791-AS13791</f>
        <v/>
      </c>
    </row>
    <row r="13792" ht="15.75" customHeight="1" s="121">
      <c r="B13792">
        <f>D13792&amp;Q13792&amp;E13792</f>
        <v/>
      </c>
      <c r="C13792" s="73" t="n"/>
      <c r="D13792" s="73" t="n"/>
      <c r="E13792" s="78" t="n"/>
      <c r="F13792" s="75" t="n"/>
      <c r="G13792" s="73" t="n"/>
      <c r="H13792" s="75" t="n"/>
      <c r="I13792" s="75" t="n"/>
      <c r="J13792" s="75" t="n"/>
      <c r="K13792" s="75" t="n"/>
      <c r="L13792" s="75" t="n"/>
      <c r="M13792" s="75" t="n"/>
      <c r="N13792" s="75" t="n"/>
      <c r="O13792" s="75" t="n"/>
      <c r="P13792" s="75" t="n"/>
      <c r="Q13792" s="79" t="n"/>
      <c r="AR13792">
        <f>IF($AU$2&lt;&gt;5,NA(),IF(D13792=D13791,0,IF(AND(D23293=D13792,D13793=D13792),O13792+O13793+O23293,IF(D13793=D13792,O13793+O13792,O13792))))</f>
        <v/>
      </c>
      <c r="AS13792">
        <f>IF($AU$2&lt;&gt;5,NA(),IF(D13792=D13791,0,IF(AND(D23293=D13792,D13793=D13792),P13792+P13793+P23293,IF(D13793=D13792,P13793+P13792,P13792))))</f>
        <v/>
      </c>
      <c r="AT13792">
        <f>AR13792-AS13792</f>
        <v/>
      </c>
    </row>
    <row r="13793" ht="15.75" customHeight="1" s="121">
      <c r="B13793">
        <f>D13793&amp;Q13793&amp;E13793</f>
        <v/>
      </c>
      <c r="C13793" s="73" t="n"/>
      <c r="D13793" s="73" t="n"/>
      <c r="E13793" s="78" t="n"/>
      <c r="F13793" s="75" t="n"/>
      <c r="G13793" s="73" t="n"/>
      <c r="H13793" s="75" t="n"/>
      <c r="I13793" s="75" t="n"/>
      <c r="J13793" s="75" t="n"/>
      <c r="K13793" s="75" t="n"/>
      <c r="L13793" s="75" t="n"/>
      <c r="M13793" s="75" t="n"/>
      <c r="N13793" s="75" t="n"/>
      <c r="O13793" s="75" t="n"/>
      <c r="P13793" s="75" t="n"/>
      <c r="Q13793" s="79" t="n"/>
      <c r="AR13793">
        <f>IF($AU$2&lt;&gt;5,NA(),IF(D13793=D13792,0,IF(AND(D23294=D13793,D13794=D13793),O13793+O13794+O23294,IF(D13794=D13793,O13794+O13793,O13793))))</f>
        <v/>
      </c>
      <c r="AS13793">
        <f>IF($AU$2&lt;&gt;5,NA(),IF(D13793=D13792,0,IF(AND(D23294=D13793,D13794=D13793),P13793+P13794+P23294,IF(D13794=D13793,P13794+P13793,P13793))))</f>
        <v/>
      </c>
      <c r="AT13793">
        <f>AR13793-AS13793</f>
        <v/>
      </c>
    </row>
    <row r="13794" ht="15.75" customHeight="1" s="121">
      <c r="B13794">
        <f>D13794&amp;Q13794&amp;E13794</f>
        <v/>
      </c>
      <c r="C13794" s="73" t="n"/>
      <c r="D13794" s="73" t="n"/>
      <c r="E13794" s="78" t="n"/>
      <c r="F13794" s="75" t="n"/>
      <c r="G13794" s="73" t="n"/>
      <c r="H13794" s="75" t="n"/>
      <c r="I13794" s="75" t="n"/>
      <c r="J13794" s="75" t="n"/>
      <c r="K13794" s="75" t="n"/>
      <c r="L13794" s="75" t="n"/>
      <c r="M13794" s="75" t="n"/>
      <c r="N13794" s="75" t="n"/>
      <c r="O13794" s="75" t="n"/>
      <c r="P13794" s="75" t="n"/>
      <c r="Q13794" s="79" t="n"/>
      <c r="AR13794">
        <f>IF($AU$2&lt;&gt;5,NA(),IF(D13794=D13793,0,IF(AND(D23295=D13794,D13795=D13794),O13794+O13795+O23295,IF(D13795=D13794,O13795+O13794,O13794))))</f>
        <v/>
      </c>
      <c r="AS13794">
        <f>IF($AU$2&lt;&gt;5,NA(),IF(D13794=D13793,0,IF(AND(D23295=D13794,D13795=D13794),P13794+P13795+P23295,IF(D13795=D13794,P13795+P13794,P13794))))</f>
        <v/>
      </c>
      <c r="AT13794">
        <f>AR13794-AS13794</f>
        <v/>
      </c>
    </row>
    <row r="13795" ht="15.75" customHeight="1" s="121">
      <c r="B13795">
        <f>D13795&amp;Q13795&amp;E13795</f>
        <v/>
      </c>
      <c r="C13795" s="73" t="n"/>
      <c r="D13795" s="73" t="n"/>
      <c r="E13795" s="78" t="n"/>
      <c r="F13795" s="75" t="n"/>
      <c r="G13795" s="73" t="n"/>
      <c r="H13795" s="75" t="n"/>
      <c r="I13795" s="75" t="n"/>
      <c r="J13795" s="75" t="n"/>
      <c r="K13795" s="75" t="n"/>
      <c r="L13795" s="75" t="n"/>
      <c r="M13795" s="75" t="n"/>
      <c r="N13795" s="75" t="n"/>
      <c r="O13795" s="75" t="n"/>
      <c r="P13795" s="75" t="n"/>
      <c r="Q13795" s="79" t="n"/>
      <c r="AR13795">
        <f>IF($AU$2&lt;&gt;5,NA(),IF(D13795=D13794,0,IF(AND(D23296=D13795,D13796=D13795),O13795+O13796+O23296,IF(D13796=D13795,O13796+O13795,O13795))))</f>
        <v/>
      </c>
      <c r="AS13795">
        <f>IF($AU$2&lt;&gt;5,NA(),IF(D13795=D13794,0,IF(AND(D23296=D13795,D13796=D13795),P13795+P13796+P23296,IF(D13796=D13795,P13796+P13795,P13795))))</f>
        <v/>
      </c>
      <c r="AT13795">
        <f>AR13795-AS13795</f>
        <v/>
      </c>
    </row>
    <row r="13796" ht="15.75" customHeight="1" s="121">
      <c r="B13796">
        <f>D13796&amp;Q13796&amp;E13796</f>
        <v/>
      </c>
      <c r="C13796" s="73" t="n"/>
      <c r="D13796" s="73" t="n"/>
      <c r="E13796" s="78" t="n"/>
      <c r="F13796" s="75" t="n"/>
      <c r="G13796" s="73" t="n"/>
      <c r="H13796" s="75" t="n"/>
      <c r="I13796" s="75" t="n"/>
      <c r="J13796" s="75" t="n"/>
      <c r="K13796" s="75" t="n"/>
      <c r="L13796" s="75" t="n"/>
      <c r="M13796" s="75" t="n"/>
      <c r="N13796" s="75" t="n"/>
      <c r="O13796" s="75" t="n"/>
      <c r="P13796" s="75" t="n"/>
      <c r="Q13796" s="79" t="n"/>
      <c r="AR13796">
        <f>IF($AU$2&lt;&gt;5,NA(),IF(D13796=D13795,0,IF(AND(D23297=D13796,D13797=D13796),O13796+O13797+O23297,IF(D13797=D13796,O13797+O13796,O13796))))</f>
        <v/>
      </c>
      <c r="AS13796">
        <f>IF($AU$2&lt;&gt;5,NA(),IF(D13796=D13795,0,IF(AND(D23297=D13796,D13797=D13796),P13796+P13797+P23297,IF(D13797=D13796,P13797+P13796,P13796))))</f>
        <v/>
      </c>
      <c r="AT13796">
        <f>AR13796-AS13796</f>
        <v/>
      </c>
    </row>
    <row r="13797" ht="15.75" customHeight="1" s="121">
      <c r="B13797">
        <f>D13797&amp;Q13797&amp;E13797</f>
        <v/>
      </c>
      <c r="C13797" s="73" t="n"/>
      <c r="D13797" s="73" t="n"/>
      <c r="E13797" s="78" t="n"/>
      <c r="F13797" s="75" t="n"/>
      <c r="G13797" s="73" t="n"/>
      <c r="H13797" s="75" t="n"/>
      <c r="I13797" s="75" t="n"/>
      <c r="J13797" s="75" t="n"/>
      <c r="K13797" s="75" t="n"/>
      <c r="L13797" s="75" t="n"/>
      <c r="M13797" s="75" t="n"/>
      <c r="N13797" s="75" t="n"/>
      <c r="O13797" s="75" t="n"/>
      <c r="P13797" s="75" t="n"/>
      <c r="Q13797" s="79" t="n"/>
      <c r="AR13797">
        <f>IF($AU$2&lt;&gt;5,NA(),IF(D13797=D13796,0,IF(AND(D23298=D13797,D13798=D13797),O13797+O13798+O23298,IF(D13798=D13797,O13798+O13797,O13797))))</f>
        <v/>
      </c>
      <c r="AS13797">
        <f>IF($AU$2&lt;&gt;5,NA(),IF(D13797=D13796,0,IF(AND(D23298=D13797,D13798=D13797),P13797+P13798+P23298,IF(D13798=D13797,P13798+P13797,P13797))))</f>
        <v/>
      </c>
      <c r="AT13797">
        <f>AR13797-AS13797</f>
        <v/>
      </c>
    </row>
    <row r="13798" ht="15.75" customHeight="1" s="121">
      <c r="B13798">
        <f>D13798&amp;Q13798&amp;E13798</f>
        <v/>
      </c>
      <c r="C13798" s="73" t="n"/>
      <c r="D13798" s="73" t="n"/>
      <c r="E13798" s="78" t="n"/>
      <c r="F13798" s="75" t="n"/>
      <c r="G13798" s="73" t="n"/>
      <c r="H13798" s="75" t="n"/>
      <c r="I13798" s="75" t="n"/>
      <c r="J13798" s="75" t="n"/>
      <c r="K13798" s="75" t="n"/>
      <c r="L13798" s="75" t="n"/>
      <c r="M13798" s="75" t="n"/>
      <c r="N13798" s="75" t="n"/>
      <c r="O13798" s="75" t="n"/>
      <c r="P13798" s="75" t="n"/>
      <c r="Q13798" s="79" t="n"/>
      <c r="AR13798">
        <f>IF($AU$2&lt;&gt;5,NA(),IF(D13798=D13797,0,IF(AND(D23299=D13798,D13799=D13798),O13798+O13799+O23299,IF(D13799=D13798,O13799+O13798,O13798))))</f>
        <v/>
      </c>
      <c r="AS13798">
        <f>IF($AU$2&lt;&gt;5,NA(),IF(D13798=D13797,0,IF(AND(D23299=D13798,D13799=D13798),P13798+P13799+P23299,IF(D13799=D13798,P13799+P13798,P13798))))</f>
        <v/>
      </c>
      <c r="AT13798">
        <f>AR13798-AS13798</f>
        <v/>
      </c>
    </row>
    <row r="13799" ht="15.75" customHeight="1" s="121">
      <c r="B13799">
        <f>D13799&amp;Q13799&amp;E13799</f>
        <v/>
      </c>
      <c r="C13799" s="73" t="n"/>
      <c r="D13799" s="73" t="n"/>
      <c r="E13799" s="78" t="n"/>
      <c r="F13799" s="75" t="n"/>
      <c r="G13799" s="73" t="n"/>
      <c r="H13799" s="75" t="n"/>
      <c r="I13799" s="75" t="n"/>
      <c r="J13799" s="75" t="n"/>
      <c r="K13799" s="75" t="n"/>
      <c r="L13799" s="75" t="n"/>
      <c r="M13799" s="75" t="n"/>
      <c r="N13799" s="75" t="n"/>
      <c r="O13799" s="75" t="n"/>
      <c r="P13799" s="75" t="n"/>
      <c r="Q13799" s="79" t="n"/>
      <c r="AR13799">
        <f>IF($AU$2&lt;&gt;5,NA(),IF(D13799=D13798,0,IF(AND(D23300=D13799,D13800=D13799),O13799+O13800+O23300,IF(D13800=D13799,O13800+O13799,O13799))))</f>
        <v/>
      </c>
      <c r="AS13799">
        <f>IF($AU$2&lt;&gt;5,NA(),IF(D13799=D13798,0,IF(AND(D23300=D13799,D13800=D13799),P13799+P13800+P23300,IF(D13800=D13799,P13800+P13799,P13799))))</f>
        <v/>
      </c>
      <c r="AT13799">
        <f>AR13799-AS13799</f>
        <v/>
      </c>
    </row>
    <row r="13800" ht="15.75" customHeight="1" s="121">
      <c r="B13800">
        <f>D13800&amp;Q13800&amp;E13800</f>
        <v/>
      </c>
      <c r="C13800" s="73" t="n"/>
      <c r="D13800" s="73" t="n"/>
      <c r="E13800" s="78" t="n"/>
      <c r="F13800" s="75" t="n"/>
      <c r="G13800" s="73" t="n"/>
      <c r="H13800" s="75" t="n"/>
      <c r="I13800" s="75" t="n"/>
      <c r="J13800" s="75" t="n"/>
      <c r="K13800" s="75" t="n"/>
      <c r="L13800" s="75" t="n"/>
      <c r="M13800" s="75" t="n"/>
      <c r="N13800" s="75" t="n"/>
      <c r="O13800" s="75" t="n"/>
      <c r="P13800" s="75" t="n"/>
      <c r="Q13800" s="79" t="n"/>
      <c r="AR13800">
        <f>IF($AU$2&lt;&gt;5,NA(),IF(D13800=D13799,0,IF(AND(D23301=D13800,D13801=D13800),O13800+O13801+O23301,IF(D13801=D13800,O13801+O13800,O13800))))</f>
        <v/>
      </c>
      <c r="AS13800">
        <f>IF($AU$2&lt;&gt;5,NA(),IF(D13800=D13799,0,IF(AND(D23301=D13800,D13801=D13800),P13800+P13801+P23301,IF(D13801=D13800,P13801+P13800,P13800))))</f>
        <v/>
      </c>
      <c r="AT13800">
        <f>AR13800-AS13800</f>
        <v/>
      </c>
    </row>
    <row r="13801" ht="15.75" customHeight="1" s="121">
      <c r="B13801">
        <f>D13801&amp;Q13801&amp;E13801</f>
        <v/>
      </c>
      <c r="C13801" s="73" t="n"/>
      <c r="D13801" s="73" t="n"/>
      <c r="E13801" s="78" t="n"/>
      <c r="F13801" s="75" t="n"/>
      <c r="G13801" s="73" t="n"/>
      <c r="H13801" s="75" t="n"/>
      <c r="I13801" s="75" t="n"/>
      <c r="J13801" s="75" t="n"/>
      <c r="K13801" s="75" t="n"/>
      <c r="L13801" s="75" t="n"/>
      <c r="M13801" s="75" t="n"/>
      <c r="N13801" s="75" t="n"/>
      <c r="O13801" s="75" t="n"/>
      <c r="P13801" s="75" t="n"/>
      <c r="Q13801" s="79" t="n"/>
      <c r="AR13801">
        <f>IF($AU$2&lt;&gt;5,NA(),IF(D13801=D13800,0,IF(AND(D23302=D13801,D13802=D13801),O13801+O13802+O23302,IF(D13802=D13801,O13802+O13801,O13801))))</f>
        <v/>
      </c>
      <c r="AS13801">
        <f>IF($AU$2&lt;&gt;5,NA(),IF(D13801=D13800,0,IF(AND(D23302=D13801,D13802=D13801),P13801+P13802+P23302,IF(D13802=D13801,P13802+P13801,P13801))))</f>
        <v/>
      </c>
      <c r="AT13801">
        <f>AR13801-AS13801</f>
        <v/>
      </c>
    </row>
    <row r="13802" ht="15.75" customHeight="1" s="121">
      <c r="B13802">
        <f>D13802&amp;Q13802&amp;E13802</f>
        <v/>
      </c>
      <c r="C13802" s="73" t="n"/>
      <c r="D13802" s="73" t="n"/>
      <c r="E13802" s="78" t="n"/>
      <c r="F13802" s="75" t="n"/>
      <c r="G13802" s="73" t="n"/>
      <c r="H13802" s="75" t="n"/>
      <c r="I13802" s="75" t="n"/>
      <c r="J13802" s="75" t="n"/>
      <c r="K13802" s="75" t="n"/>
      <c r="L13802" s="75" t="n"/>
      <c r="M13802" s="75" t="n"/>
      <c r="N13802" s="75" t="n"/>
      <c r="O13802" s="75" t="n"/>
      <c r="P13802" s="75" t="n"/>
      <c r="Q13802" s="79" t="n"/>
      <c r="AR13802">
        <f>IF($AU$2&lt;&gt;5,NA(),IF(D13802=D13801,0,IF(AND(D23303=D13802,D13803=D13802),O13802+O13803+O23303,IF(D13803=D13802,O13803+O13802,O13802))))</f>
        <v/>
      </c>
      <c r="AS13802">
        <f>IF($AU$2&lt;&gt;5,NA(),IF(D13802=D13801,0,IF(AND(D23303=D13802,D13803=D13802),P13802+P13803+P23303,IF(D13803=D13802,P13803+P13802,P13802))))</f>
        <v/>
      </c>
      <c r="AT13802">
        <f>AR13802-AS13802</f>
        <v/>
      </c>
    </row>
    <row r="13803" ht="15.75" customHeight="1" s="121">
      <c r="B13803">
        <f>D13803&amp;Q13803&amp;E13803</f>
        <v/>
      </c>
      <c r="C13803" s="73" t="n"/>
      <c r="D13803" s="73" t="n"/>
      <c r="E13803" s="78" t="n"/>
      <c r="F13803" s="75" t="n"/>
      <c r="G13803" s="73" t="n"/>
      <c r="H13803" s="75" t="n"/>
      <c r="I13803" s="75" t="n"/>
      <c r="J13803" s="75" t="n"/>
      <c r="K13803" s="75" t="n"/>
      <c r="L13803" s="75" t="n"/>
      <c r="M13803" s="75" t="n"/>
      <c r="N13803" s="75" t="n"/>
      <c r="O13803" s="75" t="n"/>
      <c r="P13803" s="75" t="n"/>
      <c r="Q13803" s="79" t="n"/>
      <c r="AR13803">
        <f>IF($AU$2&lt;&gt;5,NA(),IF(D13803=D13802,0,IF(AND(D23304=D13803,D13804=D13803),O13803+O13804+O23304,IF(D13804=D13803,O13804+O13803,O13803))))</f>
        <v/>
      </c>
      <c r="AS13803">
        <f>IF($AU$2&lt;&gt;5,NA(),IF(D13803=D13802,0,IF(AND(D23304=D13803,D13804=D13803),P13803+P13804+P23304,IF(D13804=D13803,P13804+P13803,P13803))))</f>
        <v/>
      </c>
      <c r="AT13803">
        <f>AR13803-AS13803</f>
        <v/>
      </c>
    </row>
    <row r="13804" ht="15.75" customHeight="1" s="121">
      <c r="B13804">
        <f>D13804&amp;Q13804&amp;E13804</f>
        <v/>
      </c>
      <c r="C13804" s="73" t="n"/>
      <c r="D13804" s="73" t="n"/>
      <c r="E13804" s="78" t="n"/>
      <c r="F13804" s="75" t="n"/>
      <c r="G13804" s="73" t="n"/>
      <c r="H13804" s="75" t="n"/>
      <c r="I13804" s="75" t="n"/>
      <c r="J13804" s="75" t="n"/>
      <c r="K13804" s="75" t="n"/>
      <c r="L13804" s="75" t="n"/>
      <c r="M13804" s="75" t="n"/>
      <c r="N13804" s="75" t="n"/>
      <c r="O13804" s="75" t="n"/>
      <c r="P13804" s="75" t="n"/>
      <c r="Q13804" s="79" t="n"/>
      <c r="AR13804">
        <f>IF($AU$2&lt;&gt;5,NA(),IF(D13804=D13803,0,IF(AND(D23305=D13804,D13805=D13804),O13804+O13805+O23305,IF(D13805=D13804,O13805+O13804,O13804))))</f>
        <v/>
      </c>
      <c r="AS13804">
        <f>IF($AU$2&lt;&gt;5,NA(),IF(D13804=D13803,0,IF(AND(D23305=D13804,D13805=D13804),P13804+P13805+P23305,IF(D13805=D13804,P13805+P13804,P13804))))</f>
        <v/>
      </c>
      <c r="AT13804">
        <f>AR13804-AS13804</f>
        <v/>
      </c>
    </row>
    <row r="13805" ht="15.75" customHeight="1" s="121">
      <c r="B13805">
        <f>D13805&amp;Q13805&amp;E13805</f>
        <v/>
      </c>
      <c r="C13805" s="73" t="n"/>
      <c r="D13805" s="73" t="n"/>
      <c r="E13805" s="78" t="n"/>
      <c r="F13805" s="75" t="n"/>
      <c r="G13805" s="73" t="n"/>
      <c r="H13805" s="75" t="n"/>
      <c r="I13805" s="75" t="n"/>
      <c r="J13805" s="75" t="n"/>
      <c r="K13805" s="75" t="n"/>
      <c r="L13805" s="75" t="n"/>
      <c r="M13805" s="75" t="n"/>
      <c r="N13805" s="75" t="n"/>
      <c r="O13805" s="75" t="n"/>
      <c r="P13805" s="75" t="n"/>
      <c r="Q13805" s="79" t="n"/>
      <c r="AR13805">
        <f>IF($AU$2&lt;&gt;5,NA(),IF(D13805=D13804,0,IF(AND(D23306=D13805,D13806=D13805),O13805+O13806+O23306,IF(D13806=D13805,O13806+O13805,O13805))))</f>
        <v/>
      </c>
      <c r="AS13805">
        <f>IF($AU$2&lt;&gt;5,NA(),IF(D13805=D13804,0,IF(AND(D23306=D13805,D13806=D13805),P13805+P13806+P23306,IF(D13806=D13805,P13806+P13805,P13805))))</f>
        <v/>
      </c>
      <c r="AT13805">
        <f>AR13805-AS13805</f>
        <v/>
      </c>
    </row>
    <row r="13806" ht="15.75" customHeight="1" s="121">
      <c r="B13806">
        <f>D13806&amp;Q13806&amp;E13806</f>
        <v/>
      </c>
      <c r="C13806" s="73" t="n"/>
      <c r="D13806" s="73" t="n"/>
      <c r="E13806" s="78" t="n"/>
      <c r="F13806" s="75" t="n"/>
      <c r="G13806" s="73" t="n"/>
      <c r="H13806" s="75" t="n"/>
      <c r="I13806" s="75" t="n"/>
      <c r="J13806" s="75" t="n"/>
      <c r="K13806" s="75" t="n"/>
      <c r="L13806" s="75" t="n"/>
      <c r="M13806" s="75" t="n"/>
      <c r="N13806" s="75" t="n"/>
      <c r="O13806" s="75" t="n"/>
      <c r="P13806" s="75" t="n"/>
      <c r="Q13806" s="79" t="n"/>
      <c r="AR13806">
        <f>IF($AU$2&lt;&gt;5,NA(),IF(D13806=D13805,0,IF(AND(D23307=D13806,D13807=D13806),O13806+O13807+O23307,IF(D13807=D13806,O13807+O13806,O13806))))</f>
        <v/>
      </c>
      <c r="AS13806">
        <f>IF($AU$2&lt;&gt;5,NA(),IF(D13806=D13805,0,IF(AND(D23307=D13806,D13807=D13806),P13806+P13807+P23307,IF(D13807=D13806,P13807+P13806,P13806))))</f>
        <v/>
      </c>
      <c r="AT13806">
        <f>AR13806-AS13806</f>
        <v/>
      </c>
    </row>
    <row r="13807" ht="15.75" customHeight="1" s="121">
      <c r="B13807">
        <f>D13807&amp;Q13807&amp;E13807</f>
        <v/>
      </c>
      <c r="C13807" s="73" t="n"/>
      <c r="D13807" s="73" t="n"/>
      <c r="E13807" s="78" t="n"/>
      <c r="F13807" s="75" t="n"/>
      <c r="G13807" s="73" t="n"/>
      <c r="H13807" s="75" t="n"/>
      <c r="I13807" s="75" t="n"/>
      <c r="J13807" s="75" t="n"/>
      <c r="K13807" s="75" t="n"/>
      <c r="L13807" s="75" t="n"/>
      <c r="M13807" s="75" t="n"/>
      <c r="N13807" s="75" t="n"/>
      <c r="O13807" s="75" t="n"/>
      <c r="P13807" s="75" t="n"/>
      <c r="Q13807" s="79" t="n"/>
      <c r="AR13807">
        <f>IF($AU$2&lt;&gt;5,NA(),IF(D13807=D13806,0,IF(AND(D23308=D13807,D13808=D13807),O13807+O13808+O23308,IF(D13808=D13807,O13808+O13807,O13807))))</f>
        <v/>
      </c>
      <c r="AS13807">
        <f>IF($AU$2&lt;&gt;5,NA(),IF(D13807=D13806,0,IF(AND(D23308=D13807,D13808=D13807),P13807+P13808+P23308,IF(D13808=D13807,P13808+P13807,P13807))))</f>
        <v/>
      </c>
      <c r="AT13807">
        <f>AR13807-AS13807</f>
        <v/>
      </c>
    </row>
    <row r="13808" ht="15.75" customHeight="1" s="121">
      <c r="B13808">
        <f>D13808&amp;Q13808&amp;E13808</f>
        <v/>
      </c>
      <c r="C13808" s="73" t="n"/>
      <c r="D13808" s="73" t="n"/>
      <c r="E13808" s="78" t="n"/>
      <c r="F13808" s="75" t="n"/>
      <c r="G13808" s="73" t="n"/>
      <c r="H13808" s="75" t="n"/>
      <c r="I13808" s="75" t="n"/>
      <c r="J13808" s="75" t="n"/>
      <c r="K13808" s="75" t="n"/>
      <c r="L13808" s="75" t="n"/>
      <c r="M13808" s="75" t="n"/>
      <c r="N13808" s="75" t="n"/>
      <c r="O13808" s="75" t="n"/>
      <c r="P13808" s="75" t="n"/>
      <c r="Q13808" s="79" t="n"/>
      <c r="AR13808">
        <f>IF($AU$2&lt;&gt;5,NA(),IF(D13808=D13807,0,IF(AND(D23309=D13808,D13809=D13808),O13808+O13809+O23309,IF(D13809=D13808,O13809+O13808,O13808))))</f>
        <v/>
      </c>
      <c r="AS13808">
        <f>IF($AU$2&lt;&gt;5,NA(),IF(D13808=D13807,0,IF(AND(D23309=D13808,D13809=D13808),P13808+P13809+P23309,IF(D13809=D13808,P13809+P13808,P13808))))</f>
        <v/>
      </c>
      <c r="AT13808">
        <f>AR13808-AS13808</f>
        <v/>
      </c>
    </row>
    <row r="13809" ht="15.75" customHeight="1" s="121">
      <c r="B13809">
        <f>D13809&amp;Q13809&amp;E13809</f>
        <v/>
      </c>
      <c r="C13809" s="73" t="n"/>
      <c r="D13809" s="73" t="n"/>
      <c r="E13809" s="78" t="n"/>
      <c r="F13809" s="75" t="n"/>
      <c r="G13809" s="73" t="n"/>
      <c r="H13809" s="75" t="n"/>
      <c r="I13809" s="75" t="n"/>
      <c r="J13809" s="75" t="n"/>
      <c r="K13809" s="75" t="n"/>
      <c r="L13809" s="75" t="n"/>
      <c r="M13809" s="75" t="n"/>
      <c r="N13809" s="75" t="n"/>
      <c r="O13809" s="75" t="n"/>
      <c r="P13809" s="75" t="n"/>
      <c r="Q13809" s="79" t="n"/>
      <c r="AR13809">
        <f>IF($AU$2&lt;&gt;5,NA(),IF(D13809=D13808,0,IF(AND(D23310=D13809,D13810=D13809),O13809+O13810+O23310,IF(D13810=D13809,O13810+O13809,O13809))))</f>
        <v/>
      </c>
      <c r="AS13809">
        <f>IF($AU$2&lt;&gt;5,NA(),IF(D13809=D13808,0,IF(AND(D23310=D13809,D13810=D13809),P13809+P13810+P23310,IF(D13810=D13809,P13810+P13809,P13809))))</f>
        <v/>
      </c>
      <c r="AT13809">
        <f>AR13809-AS13809</f>
        <v/>
      </c>
    </row>
    <row r="13810" ht="15.75" customHeight="1" s="121">
      <c r="B13810">
        <f>D13810&amp;Q13810&amp;E13810</f>
        <v/>
      </c>
      <c r="C13810" s="73" t="n"/>
      <c r="D13810" s="73" t="n"/>
      <c r="E13810" s="78" t="n"/>
      <c r="F13810" s="75" t="n"/>
      <c r="G13810" s="73" t="n"/>
      <c r="H13810" s="75" t="n"/>
      <c r="I13810" s="75" t="n"/>
      <c r="J13810" s="75" t="n"/>
      <c r="K13810" s="75" t="n"/>
      <c r="L13810" s="75" t="n"/>
      <c r="M13810" s="75" t="n"/>
      <c r="N13810" s="75" t="n"/>
      <c r="O13810" s="75" t="n"/>
      <c r="P13810" s="75" t="n"/>
      <c r="Q13810" s="79" t="n"/>
      <c r="AR13810">
        <f>IF($AU$2&lt;&gt;5,NA(),IF(D13810=D13809,0,IF(AND(D23311=D13810,D13811=D13810),O13810+O13811+O23311,IF(D13811=D13810,O13811+O13810,O13810))))</f>
        <v/>
      </c>
      <c r="AS13810">
        <f>IF($AU$2&lt;&gt;5,NA(),IF(D13810=D13809,0,IF(AND(D23311=D13810,D13811=D13810),P13810+P13811+P23311,IF(D13811=D13810,P13811+P13810,P13810))))</f>
        <v/>
      </c>
      <c r="AT13810">
        <f>AR13810-AS13810</f>
        <v/>
      </c>
    </row>
    <row r="13811" ht="15.75" customHeight="1" s="121">
      <c r="B13811">
        <f>D13811&amp;Q13811&amp;E13811</f>
        <v/>
      </c>
      <c r="C13811" s="73" t="n"/>
      <c r="D13811" s="73" t="n"/>
      <c r="E13811" s="78" t="n"/>
      <c r="F13811" s="75" t="n"/>
      <c r="G13811" s="73" t="n"/>
      <c r="H13811" s="75" t="n"/>
      <c r="I13811" s="75" t="n"/>
      <c r="J13811" s="75" t="n"/>
      <c r="K13811" s="75" t="n"/>
      <c r="L13811" s="75" t="n"/>
      <c r="M13811" s="75" t="n"/>
      <c r="N13811" s="75" t="n"/>
      <c r="O13811" s="75" t="n"/>
      <c r="P13811" s="75" t="n"/>
      <c r="Q13811" s="79" t="n"/>
      <c r="AR13811">
        <f>IF($AU$2&lt;&gt;5,NA(),IF(D13811=D13810,0,IF(AND(D23312=D13811,D13812=D13811),O13811+O13812+O23312,IF(D13812=D13811,O13812+O13811,O13811))))</f>
        <v/>
      </c>
      <c r="AS13811">
        <f>IF($AU$2&lt;&gt;5,NA(),IF(D13811=D13810,0,IF(AND(D23312=D13811,D13812=D13811),P13811+P13812+P23312,IF(D13812=D13811,P13812+P13811,P13811))))</f>
        <v/>
      </c>
      <c r="AT13811">
        <f>AR13811-AS13811</f>
        <v/>
      </c>
    </row>
    <row r="13812" ht="15.75" customHeight="1" s="121">
      <c r="B13812">
        <f>D13812&amp;Q13812&amp;E13812</f>
        <v/>
      </c>
      <c r="C13812" s="73" t="n"/>
      <c r="D13812" s="73" t="n"/>
      <c r="E13812" s="78" t="n"/>
      <c r="F13812" s="75" t="n"/>
      <c r="G13812" s="73" t="n"/>
      <c r="H13812" s="75" t="n"/>
      <c r="I13812" s="75" t="n"/>
      <c r="J13812" s="75" t="n"/>
      <c r="K13812" s="75" t="n"/>
      <c r="L13812" s="75" t="n"/>
      <c r="M13812" s="75" t="n"/>
      <c r="N13812" s="75" t="n"/>
      <c r="O13812" s="75" t="n"/>
      <c r="P13812" s="75" t="n"/>
      <c r="Q13812" s="79" t="n"/>
      <c r="AR13812">
        <f>IF($AU$2&lt;&gt;5,NA(),IF(D13812=D13811,0,IF(AND(D23313=D13812,D13813=D13812),O13812+O13813+O23313,IF(D13813=D13812,O13813+O13812,O13812))))</f>
        <v/>
      </c>
      <c r="AS13812">
        <f>IF($AU$2&lt;&gt;5,NA(),IF(D13812=D13811,0,IF(AND(D23313=D13812,D13813=D13812),P13812+P13813+P23313,IF(D13813=D13812,P13813+P13812,P13812))))</f>
        <v/>
      </c>
      <c r="AT13812">
        <f>AR13812-AS13812</f>
        <v/>
      </c>
    </row>
    <row r="13813" ht="15.75" customHeight="1" s="121">
      <c r="B13813">
        <f>D13813&amp;Q13813&amp;E13813</f>
        <v/>
      </c>
      <c r="C13813" s="73" t="n"/>
      <c r="D13813" s="73" t="n"/>
      <c r="E13813" s="78" t="n"/>
      <c r="F13813" s="75" t="n"/>
      <c r="G13813" s="73" t="n"/>
      <c r="H13813" s="75" t="n"/>
      <c r="I13813" s="75" t="n"/>
      <c r="J13813" s="75" t="n"/>
      <c r="K13813" s="75" t="n"/>
      <c r="L13813" s="75" t="n"/>
      <c r="M13813" s="75" t="n"/>
      <c r="N13813" s="75" t="n"/>
      <c r="O13813" s="75" t="n"/>
      <c r="P13813" s="75" t="n"/>
      <c r="Q13813" s="79" t="n"/>
      <c r="AR13813">
        <f>IF($AU$2&lt;&gt;5,NA(),IF(D13813=D13812,0,IF(AND(D23314=D13813,D13814=D13813),O13813+O13814+O23314,IF(D13814=D13813,O13814+O13813,O13813))))</f>
        <v/>
      </c>
      <c r="AS13813">
        <f>IF($AU$2&lt;&gt;5,NA(),IF(D13813=D13812,0,IF(AND(D23314=D13813,D13814=D13813),P13813+P13814+P23314,IF(D13814=D13813,P13814+P13813,P13813))))</f>
        <v/>
      </c>
      <c r="AT13813">
        <f>AR13813-AS13813</f>
        <v/>
      </c>
    </row>
    <row r="13814" ht="15.75" customHeight="1" s="121">
      <c r="B13814">
        <f>D13814&amp;Q13814&amp;E13814</f>
        <v/>
      </c>
      <c r="C13814" s="73" t="n"/>
      <c r="D13814" s="73" t="n"/>
      <c r="E13814" s="78" t="n"/>
      <c r="F13814" s="75" t="n"/>
      <c r="G13814" s="73" t="n"/>
      <c r="H13814" s="75" t="n"/>
      <c r="I13814" s="75" t="n"/>
      <c r="J13814" s="75" t="n"/>
      <c r="K13814" s="75" t="n"/>
      <c r="L13814" s="75" t="n"/>
      <c r="M13814" s="75" t="n"/>
      <c r="N13814" s="75" t="n"/>
      <c r="O13814" s="75" t="n"/>
      <c r="P13814" s="75" t="n"/>
      <c r="Q13814" s="79" t="n"/>
      <c r="AR13814">
        <f>IF($AU$2&lt;&gt;5,NA(),IF(D13814=D13813,0,IF(AND(D23315=D13814,D13815=D13814),O13814+O13815+O23315,IF(D13815=D13814,O13815+O13814,O13814))))</f>
        <v/>
      </c>
      <c r="AS13814">
        <f>IF($AU$2&lt;&gt;5,NA(),IF(D13814=D13813,0,IF(AND(D23315=D13814,D13815=D13814),P13814+P13815+P23315,IF(D13815=D13814,P13815+P13814,P13814))))</f>
        <v/>
      </c>
      <c r="AT13814">
        <f>AR13814-AS13814</f>
        <v/>
      </c>
    </row>
    <row r="13815" ht="15.75" customHeight="1" s="121">
      <c r="B13815">
        <f>D13815&amp;Q13815&amp;E13815</f>
        <v/>
      </c>
      <c r="C13815" s="73" t="n"/>
      <c r="D13815" s="73" t="n"/>
      <c r="E13815" s="78" t="n"/>
      <c r="F13815" s="75" t="n"/>
      <c r="G13815" s="73" t="n"/>
      <c r="H13815" s="75" t="n"/>
      <c r="I13815" s="75" t="n"/>
      <c r="J13815" s="75" t="n"/>
      <c r="K13815" s="75" t="n"/>
      <c r="L13815" s="75" t="n"/>
      <c r="M13815" s="75" t="n"/>
      <c r="N13815" s="75" t="n"/>
      <c r="O13815" s="75" t="n"/>
      <c r="P13815" s="75" t="n"/>
      <c r="Q13815" s="79" t="n"/>
      <c r="AR13815">
        <f>IF($AU$2&lt;&gt;5,NA(),IF(D13815=D13814,0,IF(AND(D23316=D13815,D13816=D13815),O13815+O13816+O23316,IF(D13816=D13815,O13816+O13815,O13815))))</f>
        <v/>
      </c>
      <c r="AS13815">
        <f>IF($AU$2&lt;&gt;5,NA(),IF(D13815=D13814,0,IF(AND(D23316=D13815,D13816=D13815),P13815+P13816+P23316,IF(D13816=D13815,P13816+P13815,P13815))))</f>
        <v/>
      </c>
      <c r="AT13815">
        <f>AR13815-AS13815</f>
        <v/>
      </c>
    </row>
    <row r="13816" ht="15.75" customHeight="1" s="121">
      <c r="B13816">
        <f>D13816&amp;Q13816&amp;E13816</f>
        <v/>
      </c>
      <c r="C13816" s="73" t="n"/>
      <c r="D13816" s="73" t="n"/>
      <c r="E13816" s="78" t="n"/>
      <c r="F13816" s="75" t="n"/>
      <c r="G13816" s="73" t="n"/>
      <c r="H13816" s="75" t="n"/>
      <c r="I13816" s="75" t="n"/>
      <c r="J13816" s="75" t="n"/>
      <c r="K13816" s="75" t="n"/>
      <c r="L13816" s="75" t="n"/>
      <c r="M13816" s="75" t="n"/>
      <c r="N13816" s="75" t="n"/>
      <c r="O13816" s="75" t="n"/>
      <c r="P13816" s="75" t="n"/>
      <c r="Q13816" s="79" t="n"/>
      <c r="AR13816">
        <f>IF($AU$2&lt;&gt;5,NA(),IF(D13816=D13815,0,IF(AND(D23317=D13816,D13817=D13816),O13816+O13817+O23317,IF(D13817=D13816,O13817+O13816,O13816))))</f>
        <v/>
      </c>
      <c r="AS13816">
        <f>IF($AU$2&lt;&gt;5,NA(),IF(D13816=D13815,0,IF(AND(D23317=D13816,D13817=D13816),P13816+P13817+P23317,IF(D13817=D13816,P13817+P13816,P13816))))</f>
        <v/>
      </c>
      <c r="AT13816">
        <f>AR13816-AS13816</f>
        <v/>
      </c>
    </row>
    <row r="13817" ht="15.75" customHeight="1" s="121">
      <c r="B13817">
        <f>D13817&amp;Q13817&amp;E13817</f>
        <v/>
      </c>
      <c r="C13817" s="73" t="n"/>
      <c r="D13817" s="73" t="n"/>
      <c r="E13817" s="78" t="n"/>
      <c r="F13817" s="75" t="n"/>
      <c r="G13817" s="73" t="n"/>
      <c r="H13817" s="75" t="n"/>
      <c r="I13817" s="75" t="n"/>
      <c r="J13817" s="75" t="n"/>
      <c r="K13817" s="75" t="n"/>
      <c r="L13817" s="75" t="n"/>
      <c r="M13817" s="75" t="n"/>
      <c r="N13817" s="75" t="n"/>
      <c r="O13817" s="75" t="n"/>
      <c r="P13817" s="75" t="n"/>
      <c r="Q13817" s="79" t="n"/>
      <c r="AR13817">
        <f>IF($AU$2&lt;&gt;5,NA(),IF(D13817=D13816,0,IF(AND(D23318=D13817,D13818=D13817),O13817+O13818+O23318,IF(D13818=D13817,O13818+O13817,O13817))))</f>
        <v/>
      </c>
      <c r="AS13817">
        <f>IF($AU$2&lt;&gt;5,NA(),IF(D13817=D13816,0,IF(AND(D23318=D13817,D13818=D13817),P13817+P13818+P23318,IF(D13818=D13817,P13818+P13817,P13817))))</f>
        <v/>
      </c>
      <c r="AT13817">
        <f>AR13817-AS13817</f>
        <v/>
      </c>
    </row>
    <row r="13818" ht="15.75" customHeight="1" s="121">
      <c r="B13818">
        <f>D13818&amp;Q13818&amp;E13818</f>
        <v/>
      </c>
      <c r="C13818" s="73" t="n"/>
      <c r="D13818" s="73" t="n"/>
      <c r="E13818" s="78" t="n"/>
      <c r="F13818" s="75" t="n"/>
      <c r="G13818" s="73" t="n"/>
      <c r="H13818" s="75" t="n"/>
      <c r="I13818" s="75" t="n"/>
      <c r="J13818" s="75" t="n"/>
      <c r="K13818" s="75" t="n"/>
      <c r="L13818" s="75" t="n"/>
      <c r="M13818" s="75" t="n"/>
      <c r="N13818" s="75" t="n"/>
      <c r="O13818" s="75" t="n"/>
      <c r="P13818" s="75" t="n"/>
      <c r="Q13818" s="79" t="n"/>
      <c r="AR13818">
        <f>IF($AU$2&lt;&gt;5,NA(),IF(D13818=D13817,0,IF(AND(D23319=D13818,D13819=D13818),O13818+O13819+O23319,IF(D13819=D13818,O13819+O13818,O13818))))</f>
        <v/>
      </c>
      <c r="AS13818">
        <f>IF($AU$2&lt;&gt;5,NA(),IF(D13818=D13817,0,IF(AND(D23319=D13818,D13819=D13818),P13818+P13819+P23319,IF(D13819=D13818,P13819+P13818,P13818))))</f>
        <v/>
      </c>
      <c r="AT13818">
        <f>AR13818-AS13818</f>
        <v/>
      </c>
    </row>
    <row r="13819" ht="15.75" customHeight="1" s="121">
      <c r="B13819">
        <f>D13819&amp;Q13819&amp;E13819</f>
        <v/>
      </c>
      <c r="C13819" s="73" t="n"/>
      <c r="D13819" s="73" t="n"/>
      <c r="E13819" s="78" t="n"/>
      <c r="F13819" s="75" t="n"/>
      <c r="G13819" s="73" t="n"/>
      <c r="H13819" s="75" t="n"/>
      <c r="I13819" s="75" t="n"/>
      <c r="J13819" s="75" t="n"/>
      <c r="K13819" s="75" t="n"/>
      <c r="L13819" s="75" t="n"/>
      <c r="M13819" s="75" t="n"/>
      <c r="N13819" s="75" t="n"/>
      <c r="O13819" s="75" t="n"/>
      <c r="P13819" s="75" t="n"/>
      <c r="Q13819" s="79" t="n"/>
      <c r="AR13819">
        <f>IF($AU$2&lt;&gt;5,NA(),IF(D13819=D13818,0,IF(AND(D23320=D13819,D13820=D13819),O13819+O13820+O23320,IF(D13820=D13819,O13820+O13819,O13819))))</f>
        <v/>
      </c>
      <c r="AS13819">
        <f>IF($AU$2&lt;&gt;5,NA(),IF(D13819=D13818,0,IF(AND(D23320=D13819,D13820=D13819),P13819+P13820+P23320,IF(D13820=D13819,P13820+P13819,P13819))))</f>
        <v/>
      </c>
      <c r="AT13819">
        <f>AR13819-AS13819</f>
        <v/>
      </c>
    </row>
    <row r="13820" ht="15.75" customHeight="1" s="121">
      <c r="B13820">
        <f>D13820&amp;Q13820&amp;E13820</f>
        <v/>
      </c>
      <c r="C13820" s="73" t="n"/>
      <c r="D13820" s="73" t="n"/>
      <c r="E13820" s="78" t="n"/>
      <c r="F13820" s="75" t="n"/>
      <c r="G13820" s="73" t="n"/>
      <c r="H13820" s="75" t="n"/>
      <c r="I13820" s="75" t="n"/>
      <c r="J13820" s="75" t="n"/>
      <c r="K13820" s="75" t="n"/>
      <c r="L13820" s="75" t="n"/>
      <c r="M13820" s="75" t="n"/>
      <c r="N13820" s="75" t="n"/>
      <c r="O13820" s="75" t="n"/>
      <c r="P13820" s="75" t="n"/>
      <c r="Q13820" s="79" t="n"/>
      <c r="AR13820">
        <f>IF($AU$2&lt;&gt;5,NA(),IF(D13820=D13819,0,IF(AND(D23321=D13820,D13821=D13820),O13820+O13821+O23321,IF(D13821=D13820,O13821+O13820,O13820))))</f>
        <v/>
      </c>
      <c r="AS13820">
        <f>IF($AU$2&lt;&gt;5,NA(),IF(D13820=D13819,0,IF(AND(D23321=D13820,D13821=D13820),P13820+P13821+P23321,IF(D13821=D13820,P13821+P13820,P13820))))</f>
        <v/>
      </c>
      <c r="AT13820">
        <f>AR13820-AS13820</f>
        <v/>
      </c>
    </row>
    <row r="13821" ht="15.75" customHeight="1" s="121">
      <c r="B13821">
        <f>D13821&amp;Q13821&amp;E13821</f>
        <v/>
      </c>
      <c r="C13821" s="73" t="n"/>
      <c r="D13821" s="73" t="n"/>
      <c r="E13821" s="78" t="n"/>
      <c r="F13821" s="75" t="n"/>
      <c r="G13821" s="73" t="n"/>
      <c r="H13821" s="75" t="n"/>
      <c r="I13821" s="75" t="n"/>
      <c r="J13821" s="75" t="n"/>
      <c r="K13821" s="75" t="n"/>
      <c r="L13821" s="75" t="n"/>
      <c r="M13821" s="75" t="n"/>
      <c r="N13821" s="75" t="n"/>
      <c r="O13821" s="75" t="n"/>
      <c r="P13821" s="75" t="n"/>
      <c r="Q13821" s="79" t="n"/>
      <c r="AR13821">
        <f>IF($AU$2&lt;&gt;5,NA(),IF(D13821=D13820,0,IF(AND(D23322=D13821,D13822=D13821),O13821+O13822+O23322,IF(D13822=D13821,O13822+O13821,O13821))))</f>
        <v/>
      </c>
      <c r="AS13821">
        <f>IF($AU$2&lt;&gt;5,NA(),IF(D13821=D13820,0,IF(AND(D23322=D13821,D13822=D13821),P13821+P13822+P23322,IF(D13822=D13821,P13822+P13821,P13821))))</f>
        <v/>
      </c>
      <c r="AT13821">
        <f>AR13821-AS13821</f>
        <v/>
      </c>
    </row>
    <row r="13822" ht="15.75" customHeight="1" s="121">
      <c r="B13822">
        <f>D13822&amp;Q13822&amp;E13822</f>
        <v/>
      </c>
      <c r="C13822" s="73" t="n"/>
      <c r="D13822" s="73" t="n"/>
      <c r="E13822" s="78" t="n"/>
      <c r="F13822" s="75" t="n"/>
      <c r="G13822" s="73" t="n"/>
      <c r="H13822" s="75" t="n"/>
      <c r="I13822" s="75" t="n"/>
      <c r="J13822" s="75" t="n"/>
      <c r="K13822" s="75" t="n"/>
      <c r="L13822" s="75" t="n"/>
      <c r="M13822" s="75" t="n"/>
      <c r="N13822" s="75" t="n"/>
      <c r="O13822" s="75" t="n"/>
      <c r="P13822" s="75" t="n"/>
      <c r="Q13822" s="79" t="n"/>
      <c r="AR13822">
        <f>IF($AU$2&lt;&gt;5,NA(),IF(D13822=D13821,0,IF(AND(D23323=D13822,D13823=D13822),O13822+O13823+O23323,IF(D13823=D13822,O13823+O13822,O13822))))</f>
        <v/>
      </c>
      <c r="AS13822">
        <f>IF($AU$2&lt;&gt;5,NA(),IF(D13822=D13821,0,IF(AND(D23323=D13822,D13823=D13822),P13822+P13823+P23323,IF(D13823=D13822,P13823+P13822,P13822))))</f>
        <v/>
      </c>
      <c r="AT13822">
        <f>AR13822-AS13822</f>
        <v/>
      </c>
    </row>
    <row r="13823" ht="15.75" customHeight="1" s="121">
      <c r="B13823">
        <f>D13823&amp;Q13823&amp;E13823</f>
        <v/>
      </c>
      <c r="C13823" s="73" t="n"/>
      <c r="D13823" s="73" t="n"/>
      <c r="E13823" s="78" t="n"/>
      <c r="F13823" s="75" t="n"/>
      <c r="G13823" s="73" t="n"/>
      <c r="H13823" s="75" t="n"/>
      <c r="I13823" s="75" t="n"/>
      <c r="J13823" s="75" t="n"/>
      <c r="K13823" s="75" t="n"/>
      <c r="L13823" s="75" t="n"/>
      <c r="M13823" s="75" t="n"/>
      <c r="N13823" s="75" t="n"/>
      <c r="O13823" s="75" t="n"/>
      <c r="P13823" s="75" t="n"/>
      <c r="Q13823" s="79" t="n"/>
      <c r="AR13823">
        <f>IF($AU$2&lt;&gt;5,NA(),IF(D13823=D13822,0,IF(AND(D23324=D13823,D13824=D13823),O13823+O13824+O23324,IF(D13824=D13823,O13824+O13823,O13823))))</f>
        <v/>
      </c>
      <c r="AS13823">
        <f>IF($AU$2&lt;&gt;5,NA(),IF(D13823=D13822,0,IF(AND(D23324=D13823,D13824=D13823),P13823+P13824+P23324,IF(D13824=D13823,P13824+P13823,P13823))))</f>
        <v/>
      </c>
      <c r="AT13823">
        <f>AR13823-AS13823</f>
        <v/>
      </c>
    </row>
    <row r="13824" ht="15.75" customHeight="1" s="121">
      <c r="B13824">
        <f>D13824&amp;Q13824&amp;E13824</f>
        <v/>
      </c>
      <c r="C13824" s="73" t="n"/>
      <c r="D13824" s="73" t="n"/>
      <c r="E13824" s="78" t="n"/>
      <c r="F13824" s="75" t="n"/>
      <c r="G13824" s="73" t="n"/>
      <c r="H13824" s="75" t="n"/>
      <c r="I13824" s="75" t="n"/>
      <c r="J13824" s="75" t="n"/>
      <c r="K13824" s="75" t="n"/>
      <c r="L13824" s="75" t="n"/>
      <c r="M13824" s="75" t="n"/>
      <c r="N13824" s="75" t="n"/>
      <c r="O13824" s="75" t="n"/>
      <c r="P13824" s="75" t="n"/>
      <c r="Q13824" s="79" t="n"/>
      <c r="AR13824">
        <f>IF($AU$2&lt;&gt;5,NA(),IF(D13824=D13823,0,IF(AND(D23325=D13824,D13825=D13824),O13824+O13825+O23325,IF(D13825=D13824,O13825+O13824,O13824))))</f>
        <v/>
      </c>
      <c r="AS13824">
        <f>IF($AU$2&lt;&gt;5,NA(),IF(D13824=D13823,0,IF(AND(D23325=D13824,D13825=D13824),P13824+P13825+P23325,IF(D13825=D13824,P13825+P13824,P13824))))</f>
        <v/>
      </c>
      <c r="AT13824">
        <f>AR13824-AS13824</f>
        <v/>
      </c>
    </row>
    <row r="13825" ht="15.75" customHeight="1" s="121">
      <c r="B13825">
        <f>D13825&amp;Q13825&amp;E13825</f>
        <v/>
      </c>
      <c r="C13825" s="73" t="n"/>
      <c r="D13825" s="73" t="n"/>
      <c r="E13825" s="78" t="n"/>
      <c r="F13825" s="75" t="n"/>
      <c r="G13825" s="73" t="n"/>
      <c r="H13825" s="75" t="n"/>
      <c r="I13825" s="75" t="n"/>
      <c r="J13825" s="75" t="n"/>
      <c r="K13825" s="75" t="n"/>
      <c r="L13825" s="75" t="n"/>
      <c r="M13825" s="75" t="n"/>
      <c r="N13825" s="75" t="n"/>
      <c r="O13825" s="75" t="n"/>
      <c r="P13825" s="75" t="n"/>
      <c r="Q13825" s="79" t="n"/>
      <c r="AR13825">
        <f>IF($AU$2&lt;&gt;5,NA(),IF(D13825=D13824,0,IF(AND(D23326=D13825,D13826=D13825),O13825+O13826+O23326,IF(D13826=D13825,O13826+O13825,O13825))))</f>
        <v/>
      </c>
      <c r="AS13825">
        <f>IF($AU$2&lt;&gt;5,NA(),IF(D13825=D13824,0,IF(AND(D23326=D13825,D13826=D13825),P13825+P13826+P23326,IF(D13826=D13825,P13826+P13825,P13825))))</f>
        <v/>
      </c>
      <c r="AT13825">
        <f>AR13825-AS13825</f>
        <v/>
      </c>
    </row>
    <row r="13826" ht="15.75" customHeight="1" s="121">
      <c r="B13826">
        <f>D13826&amp;Q13826&amp;E13826</f>
        <v/>
      </c>
      <c r="C13826" s="73" t="n"/>
      <c r="D13826" s="73" t="n"/>
      <c r="E13826" s="78" t="n"/>
      <c r="F13826" s="75" t="n"/>
      <c r="G13826" s="73" t="n"/>
      <c r="H13826" s="75" t="n"/>
      <c r="I13826" s="75" t="n"/>
      <c r="J13826" s="75" t="n"/>
      <c r="K13826" s="75" t="n"/>
      <c r="L13826" s="75" t="n"/>
      <c r="M13826" s="75" t="n"/>
      <c r="N13826" s="75" t="n"/>
      <c r="O13826" s="75" t="n"/>
      <c r="P13826" s="75" t="n"/>
      <c r="Q13826" s="79" t="n"/>
      <c r="AR13826">
        <f>IF($AU$2&lt;&gt;5,NA(),IF(D13826=D13825,0,IF(AND(D23327=D13826,D13827=D13826),O13826+O13827+O23327,IF(D13827=D13826,O13827+O13826,O13826))))</f>
        <v/>
      </c>
      <c r="AS13826">
        <f>IF($AU$2&lt;&gt;5,NA(),IF(D13826=D13825,0,IF(AND(D23327=D13826,D13827=D13826),P13826+P13827+P23327,IF(D13827=D13826,P13827+P13826,P13826))))</f>
        <v/>
      </c>
      <c r="AT13826">
        <f>AR13826-AS13826</f>
        <v/>
      </c>
    </row>
    <row r="13827" ht="15.75" customHeight="1" s="121">
      <c r="B13827">
        <f>D13827&amp;Q13827&amp;E13827</f>
        <v/>
      </c>
      <c r="C13827" s="73" t="n"/>
      <c r="D13827" s="73" t="n"/>
      <c r="E13827" s="78" t="n"/>
      <c r="F13827" s="75" t="n"/>
      <c r="G13827" s="73" t="n"/>
      <c r="H13827" s="75" t="n"/>
      <c r="I13827" s="75" t="n"/>
      <c r="J13827" s="75" t="n"/>
      <c r="K13827" s="75" t="n"/>
      <c r="L13827" s="75" t="n"/>
      <c r="M13827" s="75" t="n"/>
      <c r="N13827" s="75" t="n"/>
      <c r="O13827" s="75" t="n"/>
      <c r="P13827" s="75" t="n"/>
      <c r="Q13827" s="79" t="n"/>
      <c r="AR13827">
        <f>IF($AU$2&lt;&gt;5,NA(),IF(D13827=D13826,0,IF(AND(D23328=D13827,D13828=D13827),O13827+O13828+O23328,IF(D13828=D13827,O13828+O13827,O13827))))</f>
        <v/>
      </c>
      <c r="AS13827">
        <f>IF($AU$2&lt;&gt;5,NA(),IF(D13827=D13826,0,IF(AND(D23328=D13827,D13828=D13827),P13827+P13828+P23328,IF(D13828=D13827,P13828+P13827,P13827))))</f>
        <v/>
      </c>
      <c r="AT13827">
        <f>AR13827-AS13827</f>
        <v/>
      </c>
    </row>
    <row r="13828" ht="15.75" customHeight="1" s="121">
      <c r="B13828">
        <f>D13828&amp;Q13828&amp;E13828</f>
        <v/>
      </c>
      <c r="C13828" s="73" t="n"/>
      <c r="D13828" s="73" t="n"/>
      <c r="E13828" s="78" t="n"/>
      <c r="F13828" s="75" t="n"/>
      <c r="G13828" s="73" t="n"/>
      <c r="H13828" s="75" t="n"/>
      <c r="I13828" s="75" t="n"/>
      <c r="J13828" s="75" t="n"/>
      <c r="K13828" s="75" t="n"/>
      <c r="L13828" s="75" t="n"/>
      <c r="M13828" s="75" t="n"/>
      <c r="N13828" s="75" t="n"/>
      <c r="O13828" s="75" t="n"/>
      <c r="P13828" s="75" t="n"/>
      <c r="Q13828" s="79" t="n"/>
      <c r="AR13828">
        <f>IF($AU$2&lt;&gt;5,NA(),IF(D13828=D13827,0,IF(AND(D23329=D13828,D13829=D13828),O13828+O13829+O23329,IF(D13829=D13828,O13829+O13828,O13828))))</f>
        <v/>
      </c>
      <c r="AS13828">
        <f>IF($AU$2&lt;&gt;5,NA(),IF(D13828=D13827,0,IF(AND(D23329=D13828,D13829=D13828),P13828+P13829+P23329,IF(D13829=D13828,P13829+P13828,P13828))))</f>
        <v/>
      </c>
      <c r="AT13828">
        <f>AR13828-AS13828</f>
        <v/>
      </c>
    </row>
    <row r="13829" ht="15.75" customHeight="1" s="121">
      <c r="B13829">
        <f>D13829&amp;Q13829&amp;E13829</f>
        <v/>
      </c>
      <c r="C13829" s="73" t="n"/>
      <c r="D13829" s="73" t="n"/>
      <c r="E13829" s="78" t="n"/>
      <c r="F13829" s="75" t="n"/>
      <c r="G13829" s="73" t="n"/>
      <c r="H13829" s="75" t="n"/>
      <c r="I13829" s="75" t="n"/>
      <c r="J13829" s="75" t="n"/>
      <c r="K13829" s="75" t="n"/>
      <c r="L13829" s="75" t="n"/>
      <c r="M13829" s="75" t="n"/>
      <c r="N13829" s="75" t="n"/>
      <c r="O13829" s="75" t="n"/>
      <c r="P13829" s="75" t="n"/>
      <c r="Q13829" s="79" t="n"/>
      <c r="AR13829">
        <f>IF($AU$2&lt;&gt;5,NA(),IF(D13829=D13828,0,IF(AND(D23330=D13829,D13830=D13829),O13829+O13830+O23330,IF(D13830=D13829,O13830+O13829,O13829))))</f>
        <v/>
      </c>
      <c r="AS13829">
        <f>IF($AU$2&lt;&gt;5,NA(),IF(D13829=D13828,0,IF(AND(D23330=D13829,D13830=D13829),P13829+P13830+P23330,IF(D13830=D13829,P13830+P13829,P13829))))</f>
        <v/>
      </c>
      <c r="AT13829">
        <f>AR13829-AS13829</f>
        <v/>
      </c>
    </row>
    <row r="13830" ht="15.75" customHeight="1" s="121">
      <c r="B13830">
        <f>D13830&amp;Q13830&amp;E13830</f>
        <v/>
      </c>
      <c r="C13830" s="73" t="n"/>
      <c r="D13830" s="73" t="n"/>
      <c r="E13830" s="78" t="n"/>
      <c r="F13830" s="75" t="n"/>
      <c r="G13830" s="73" t="n"/>
      <c r="H13830" s="75" t="n"/>
      <c r="I13830" s="75" t="n"/>
      <c r="J13830" s="75" t="n"/>
      <c r="K13830" s="75" t="n"/>
      <c r="L13830" s="75" t="n"/>
      <c r="M13830" s="75" t="n"/>
      <c r="N13830" s="75" t="n"/>
      <c r="O13830" s="75" t="n"/>
      <c r="P13830" s="75" t="n"/>
      <c r="Q13830" s="79" t="n"/>
      <c r="AR13830">
        <f>IF($AU$2&lt;&gt;5,NA(),IF(D13830=D13829,0,IF(AND(D23331=D13830,D13831=D13830),O13830+O13831+O23331,IF(D13831=D13830,O13831+O13830,O13830))))</f>
        <v/>
      </c>
      <c r="AS13830">
        <f>IF($AU$2&lt;&gt;5,NA(),IF(D13830=D13829,0,IF(AND(D23331=D13830,D13831=D13830),P13830+P13831+P23331,IF(D13831=D13830,P13831+P13830,P13830))))</f>
        <v/>
      </c>
      <c r="AT13830">
        <f>AR13830-AS13830</f>
        <v/>
      </c>
    </row>
    <row r="13831" ht="15.75" customHeight="1" s="121">
      <c r="B13831">
        <f>D13831&amp;Q13831&amp;E13831</f>
        <v/>
      </c>
      <c r="C13831" s="73" t="n"/>
      <c r="D13831" s="73" t="n"/>
      <c r="E13831" s="78" t="n"/>
      <c r="F13831" s="75" t="n"/>
      <c r="G13831" s="73" t="n"/>
      <c r="H13831" s="75" t="n"/>
      <c r="I13831" s="75" t="n"/>
      <c r="J13831" s="75" t="n"/>
      <c r="K13831" s="75" t="n"/>
      <c r="L13831" s="75" t="n"/>
      <c r="M13831" s="75" t="n"/>
      <c r="N13831" s="75" t="n"/>
      <c r="O13831" s="75" t="n"/>
      <c r="P13831" s="75" t="n"/>
      <c r="Q13831" s="79" t="n"/>
      <c r="AR13831">
        <f>IF($AU$2&lt;&gt;5,NA(),IF(D13831=D13830,0,IF(AND(D23332=D13831,D13832=D13831),O13831+O13832+O23332,IF(D13832=D13831,O13832+O13831,O13831))))</f>
        <v/>
      </c>
      <c r="AS13831">
        <f>IF($AU$2&lt;&gt;5,NA(),IF(D13831=D13830,0,IF(AND(D23332=D13831,D13832=D13831),P13831+P13832+P23332,IF(D13832=D13831,P13832+P13831,P13831))))</f>
        <v/>
      </c>
      <c r="AT13831">
        <f>AR13831-AS13831</f>
        <v/>
      </c>
    </row>
    <row r="13832" ht="15.75" customHeight="1" s="121">
      <c r="B13832">
        <f>D13832&amp;Q13832&amp;E13832</f>
        <v/>
      </c>
      <c r="C13832" s="73" t="n"/>
      <c r="D13832" s="73" t="n"/>
      <c r="E13832" s="78" t="n"/>
      <c r="F13832" s="75" t="n"/>
      <c r="G13832" s="73" t="n"/>
      <c r="H13832" s="75" t="n"/>
      <c r="I13832" s="75" t="n"/>
      <c r="J13832" s="75" t="n"/>
      <c r="K13832" s="75" t="n"/>
      <c r="L13832" s="75" t="n"/>
      <c r="M13832" s="75" t="n"/>
      <c r="N13832" s="75" t="n"/>
      <c r="O13832" s="75" t="n"/>
      <c r="P13832" s="75" t="n"/>
      <c r="Q13832" s="79" t="n"/>
      <c r="AR13832">
        <f>IF($AU$2&lt;&gt;5,NA(),IF(D13832=D13831,0,IF(AND(D23333=D13832,D13833=D13832),O13832+O13833+O23333,IF(D13833=D13832,O13833+O13832,O13832))))</f>
        <v/>
      </c>
      <c r="AS13832">
        <f>IF($AU$2&lt;&gt;5,NA(),IF(D13832=D13831,0,IF(AND(D23333=D13832,D13833=D13832),P13832+P13833+P23333,IF(D13833=D13832,P13833+P13832,P13832))))</f>
        <v/>
      </c>
      <c r="AT13832">
        <f>AR13832-AS13832</f>
        <v/>
      </c>
    </row>
    <row r="13833" ht="15.75" customHeight="1" s="121">
      <c r="B13833">
        <f>D13833&amp;Q13833&amp;E13833</f>
        <v/>
      </c>
      <c r="C13833" s="73" t="n"/>
      <c r="D13833" s="73" t="n"/>
      <c r="E13833" s="78" t="n"/>
      <c r="F13833" s="75" t="n"/>
      <c r="G13833" s="73" t="n"/>
      <c r="H13833" s="75" t="n"/>
      <c r="I13833" s="75" t="n"/>
      <c r="J13833" s="75" t="n"/>
      <c r="K13833" s="75" t="n"/>
      <c r="L13833" s="75" t="n"/>
      <c r="M13833" s="75" t="n"/>
      <c r="N13833" s="75" t="n"/>
      <c r="O13833" s="75" t="n"/>
      <c r="P13833" s="75" t="n"/>
      <c r="Q13833" s="79" t="n"/>
      <c r="AR13833">
        <f>IF($AU$2&lt;&gt;5,NA(),IF(D13833=D13832,0,IF(AND(D23334=D13833,D13834=D13833),O13833+O13834+O23334,IF(D13834=D13833,O13834+O13833,O13833))))</f>
        <v/>
      </c>
      <c r="AS13833">
        <f>IF($AU$2&lt;&gt;5,NA(),IF(D13833=D13832,0,IF(AND(D23334=D13833,D13834=D13833),P13833+P13834+P23334,IF(D13834=D13833,P13834+P13833,P13833))))</f>
        <v/>
      </c>
      <c r="AT13833">
        <f>AR13833-AS13833</f>
        <v/>
      </c>
    </row>
    <row r="13834" ht="15.75" customHeight="1" s="121">
      <c r="B13834">
        <f>D13834&amp;Q13834&amp;E13834</f>
        <v/>
      </c>
      <c r="C13834" s="73" t="n"/>
      <c r="D13834" s="73" t="n"/>
      <c r="E13834" s="78" t="n"/>
      <c r="F13834" s="75" t="n"/>
      <c r="G13834" s="73" t="n"/>
      <c r="H13834" s="75" t="n"/>
      <c r="I13834" s="75" t="n"/>
      <c r="J13834" s="75" t="n"/>
      <c r="K13834" s="75" t="n"/>
      <c r="L13834" s="75" t="n"/>
      <c r="M13834" s="75" t="n"/>
      <c r="N13834" s="75" t="n"/>
      <c r="O13834" s="75" t="n"/>
      <c r="P13834" s="75" t="n"/>
      <c r="Q13834" s="79" t="n"/>
      <c r="AR13834">
        <f>IF($AU$2&lt;&gt;5,NA(),IF(D13834=D13833,0,IF(AND(D23335=D13834,D13835=D13834),O13834+O13835+O23335,IF(D13835=D13834,O13835+O13834,O13834))))</f>
        <v/>
      </c>
      <c r="AS13834">
        <f>IF($AU$2&lt;&gt;5,NA(),IF(D13834=D13833,0,IF(AND(D23335=D13834,D13835=D13834),P13834+P13835+P23335,IF(D13835=D13834,P13835+P13834,P13834))))</f>
        <v/>
      </c>
      <c r="AT13834">
        <f>AR13834-AS13834</f>
        <v/>
      </c>
    </row>
    <row r="13835" ht="15.75" customHeight="1" s="121">
      <c r="B13835">
        <f>D13835&amp;Q13835&amp;E13835</f>
        <v/>
      </c>
      <c r="C13835" s="73" t="n"/>
      <c r="D13835" s="73" t="n"/>
      <c r="E13835" s="78" t="n"/>
      <c r="F13835" s="75" t="n"/>
      <c r="G13835" s="73" t="n"/>
      <c r="H13835" s="75" t="n"/>
      <c r="I13835" s="75" t="n"/>
      <c r="J13835" s="75" t="n"/>
      <c r="K13835" s="75" t="n"/>
      <c r="L13835" s="75" t="n"/>
      <c r="M13835" s="75" t="n"/>
      <c r="N13835" s="75" t="n"/>
      <c r="O13835" s="75" t="n"/>
      <c r="P13835" s="75" t="n"/>
      <c r="Q13835" s="79" t="n"/>
      <c r="AR13835">
        <f>IF($AU$2&lt;&gt;5,NA(),IF(D13835=D13834,0,IF(AND(D23336=D13835,D13836=D13835),O13835+O13836+O23336,IF(D13836=D13835,O13836+O13835,O13835))))</f>
        <v/>
      </c>
      <c r="AS13835">
        <f>IF($AU$2&lt;&gt;5,NA(),IF(D13835=D13834,0,IF(AND(D23336=D13835,D13836=D13835),P13835+P13836+P23336,IF(D13836=D13835,P13836+P13835,P13835))))</f>
        <v/>
      </c>
      <c r="AT13835">
        <f>AR13835-AS13835</f>
        <v/>
      </c>
    </row>
    <row r="13836" ht="15.75" customHeight="1" s="121">
      <c r="B13836">
        <f>D13836&amp;Q13836&amp;E13836</f>
        <v/>
      </c>
      <c r="C13836" s="73" t="n"/>
      <c r="D13836" s="73" t="n"/>
      <c r="E13836" s="78" t="n"/>
      <c r="F13836" s="75" t="n"/>
      <c r="G13836" s="73" t="n"/>
      <c r="H13836" s="75" t="n"/>
      <c r="I13836" s="75" t="n"/>
      <c r="J13836" s="75" t="n"/>
      <c r="K13836" s="75" t="n"/>
      <c r="L13836" s="75" t="n"/>
      <c r="M13836" s="75" t="n"/>
      <c r="N13836" s="75" t="n"/>
      <c r="O13836" s="75" t="n"/>
      <c r="P13836" s="75" t="n"/>
      <c r="Q13836" s="79" t="n"/>
      <c r="AR13836">
        <f>IF($AU$2&lt;&gt;5,NA(),IF(D13836=D13835,0,IF(AND(D23337=D13836,D13837=D13836),O13836+O13837+O23337,IF(D13837=D13836,O13837+O13836,O13836))))</f>
        <v/>
      </c>
      <c r="AS13836">
        <f>IF($AU$2&lt;&gt;5,NA(),IF(D13836=D13835,0,IF(AND(D23337=D13836,D13837=D13836),P13836+P13837+P23337,IF(D13837=D13836,P13837+P13836,P13836))))</f>
        <v/>
      </c>
      <c r="AT13836">
        <f>AR13836-AS13836</f>
        <v/>
      </c>
    </row>
    <row r="13837" ht="15.75" customHeight="1" s="121">
      <c r="B13837">
        <f>D13837&amp;Q13837&amp;E13837</f>
        <v/>
      </c>
      <c r="C13837" s="73" t="n"/>
      <c r="D13837" s="73" t="n"/>
      <c r="E13837" s="78" t="n"/>
      <c r="F13837" s="75" t="n"/>
      <c r="G13837" s="73" t="n"/>
      <c r="H13837" s="75" t="n"/>
      <c r="I13837" s="75" t="n"/>
      <c r="J13837" s="75" t="n"/>
      <c r="K13837" s="75" t="n"/>
      <c r="L13837" s="75" t="n"/>
      <c r="M13837" s="75" t="n"/>
      <c r="N13837" s="75" t="n"/>
      <c r="O13837" s="75" t="n"/>
      <c r="P13837" s="75" t="n"/>
      <c r="Q13837" s="79" t="n"/>
      <c r="AR13837">
        <f>IF($AU$2&lt;&gt;5,NA(),IF(D13837=D13836,0,IF(AND(D23338=D13837,D13838=D13837),O13837+O13838+O23338,IF(D13838=D13837,O13838+O13837,O13837))))</f>
        <v/>
      </c>
      <c r="AS13837">
        <f>IF($AU$2&lt;&gt;5,NA(),IF(D13837=D13836,0,IF(AND(D23338=D13837,D13838=D13837),P13837+P13838+P23338,IF(D13838=D13837,P13838+P13837,P13837))))</f>
        <v/>
      </c>
      <c r="AT13837">
        <f>AR13837-AS13837</f>
        <v/>
      </c>
    </row>
    <row r="13838" ht="15.75" customHeight="1" s="121">
      <c r="B13838">
        <f>D13838&amp;Q13838&amp;E13838</f>
        <v/>
      </c>
      <c r="C13838" s="73" t="n"/>
      <c r="D13838" s="73" t="n"/>
      <c r="E13838" s="78" t="n"/>
      <c r="F13838" s="75" t="n"/>
      <c r="G13838" s="73" t="n"/>
      <c r="H13838" s="75" t="n"/>
      <c r="I13838" s="75" t="n"/>
      <c r="J13838" s="75" t="n"/>
      <c r="K13838" s="75" t="n"/>
      <c r="L13838" s="75" t="n"/>
      <c r="M13838" s="75" t="n"/>
      <c r="N13838" s="75" t="n"/>
      <c r="O13838" s="75" t="n"/>
      <c r="P13838" s="75" t="n"/>
      <c r="Q13838" s="79" t="n"/>
      <c r="AR13838">
        <f>IF($AU$2&lt;&gt;5,NA(),IF(D13838=D13837,0,IF(AND(D23339=D13838,D13839=D13838),O13838+O13839+O23339,IF(D13839=D13838,O13839+O13838,O13838))))</f>
        <v/>
      </c>
      <c r="AS13838">
        <f>IF($AU$2&lt;&gt;5,NA(),IF(D13838=D13837,0,IF(AND(D23339=D13838,D13839=D13838),P13838+P13839+P23339,IF(D13839=D13838,P13839+P13838,P13838))))</f>
        <v/>
      </c>
      <c r="AT13838">
        <f>AR13838-AS13838</f>
        <v/>
      </c>
    </row>
    <row r="13839" ht="15.75" customHeight="1" s="121">
      <c r="B13839">
        <f>D13839&amp;Q13839&amp;E13839</f>
        <v/>
      </c>
      <c r="C13839" s="73" t="n"/>
      <c r="D13839" s="73" t="n"/>
      <c r="E13839" s="78" t="n"/>
      <c r="F13839" s="75" t="n"/>
      <c r="G13839" s="73" t="n"/>
      <c r="H13839" s="75" t="n"/>
      <c r="I13839" s="75" t="n"/>
      <c r="J13839" s="75" t="n"/>
      <c r="K13839" s="75" t="n"/>
      <c r="L13839" s="75" t="n"/>
      <c r="M13839" s="75" t="n"/>
      <c r="N13839" s="75" t="n"/>
      <c r="O13839" s="75" t="n"/>
      <c r="P13839" s="75" t="n"/>
      <c r="Q13839" s="79" t="n"/>
      <c r="AR13839">
        <f>IF($AU$2&lt;&gt;5,NA(),IF(D13839=D13838,0,IF(AND(D23340=D13839,D13840=D13839),O13839+O13840+O23340,IF(D13840=D13839,O13840+O13839,O13839))))</f>
        <v/>
      </c>
      <c r="AS13839">
        <f>IF($AU$2&lt;&gt;5,NA(),IF(D13839=D13838,0,IF(AND(D23340=D13839,D13840=D13839),P13839+P13840+P23340,IF(D13840=D13839,P13840+P13839,P13839))))</f>
        <v/>
      </c>
      <c r="AT13839">
        <f>AR13839-AS13839</f>
        <v/>
      </c>
    </row>
    <row r="13840" ht="15.75" customHeight="1" s="121">
      <c r="B13840">
        <f>D13840&amp;Q13840&amp;E13840</f>
        <v/>
      </c>
      <c r="C13840" s="73" t="n"/>
      <c r="D13840" s="73" t="n"/>
      <c r="E13840" s="78" t="n"/>
      <c r="F13840" s="75" t="n"/>
      <c r="G13840" s="73" t="n"/>
      <c r="H13840" s="75" t="n"/>
      <c r="I13840" s="75" t="n"/>
      <c r="J13840" s="75" t="n"/>
      <c r="K13840" s="75" t="n"/>
      <c r="L13840" s="75" t="n"/>
      <c r="M13840" s="75" t="n"/>
      <c r="N13840" s="75" t="n"/>
      <c r="O13840" s="75" t="n"/>
      <c r="P13840" s="75" t="n"/>
      <c r="Q13840" s="79" t="n"/>
      <c r="AR13840">
        <f>IF($AU$2&lt;&gt;5,NA(),IF(D13840=D13839,0,IF(AND(D23341=D13840,D13841=D13840),O13840+O13841+O23341,IF(D13841=D13840,O13841+O13840,O13840))))</f>
        <v/>
      </c>
      <c r="AS13840">
        <f>IF($AU$2&lt;&gt;5,NA(),IF(D13840=D13839,0,IF(AND(D23341=D13840,D13841=D13840),P13840+P13841+P23341,IF(D13841=D13840,P13841+P13840,P13840))))</f>
        <v/>
      </c>
      <c r="AT13840">
        <f>AR13840-AS13840</f>
        <v/>
      </c>
    </row>
    <row r="13841" ht="15.75" customHeight="1" s="121">
      <c r="B13841">
        <f>D13841&amp;Q13841&amp;E13841</f>
        <v/>
      </c>
      <c r="C13841" s="73" t="n"/>
      <c r="D13841" s="73" t="n"/>
      <c r="E13841" s="78" t="n"/>
      <c r="F13841" s="75" t="n"/>
      <c r="G13841" s="73" t="n"/>
      <c r="H13841" s="75" t="n"/>
      <c r="I13841" s="75" t="n"/>
      <c r="J13841" s="75" t="n"/>
      <c r="K13841" s="75" t="n"/>
      <c r="L13841" s="75" t="n"/>
      <c r="M13841" s="75" t="n"/>
      <c r="N13841" s="75" t="n"/>
      <c r="O13841" s="75" t="n"/>
      <c r="P13841" s="75" t="n"/>
      <c r="Q13841" s="79" t="n"/>
      <c r="AR13841">
        <f>IF($AU$2&lt;&gt;5,NA(),IF(D13841=D13840,0,IF(AND(D23342=D13841,D13842=D13841),O13841+O13842+O23342,IF(D13842=D13841,O13842+O13841,O13841))))</f>
        <v/>
      </c>
      <c r="AS13841">
        <f>IF($AU$2&lt;&gt;5,NA(),IF(D13841=D13840,0,IF(AND(D23342=D13841,D13842=D13841),P13841+P13842+P23342,IF(D13842=D13841,P13842+P13841,P13841))))</f>
        <v/>
      </c>
      <c r="AT13841">
        <f>AR13841-AS13841</f>
        <v/>
      </c>
    </row>
    <row r="13842" ht="15.75" customHeight="1" s="121">
      <c r="B13842">
        <f>D13842&amp;Q13842&amp;E13842</f>
        <v/>
      </c>
      <c r="C13842" s="73" t="n"/>
      <c r="D13842" s="73" t="n"/>
      <c r="E13842" s="78" t="n"/>
      <c r="F13842" s="75" t="n"/>
      <c r="G13842" s="73" t="n"/>
      <c r="H13842" s="75" t="n"/>
      <c r="I13842" s="75" t="n"/>
      <c r="J13842" s="75" t="n"/>
      <c r="K13842" s="75" t="n"/>
      <c r="L13842" s="75" t="n"/>
      <c r="M13842" s="75" t="n"/>
      <c r="N13842" s="75" t="n"/>
      <c r="O13842" s="75" t="n"/>
      <c r="P13842" s="75" t="n"/>
      <c r="Q13842" s="79" t="n"/>
      <c r="AR13842">
        <f>IF($AU$2&lt;&gt;5,NA(),IF(D13842=D13841,0,IF(AND(D23343=D13842,D13843=D13842),O13842+O13843+O23343,IF(D13843=D13842,O13843+O13842,O13842))))</f>
        <v/>
      </c>
      <c r="AS13842">
        <f>IF($AU$2&lt;&gt;5,NA(),IF(D13842=D13841,0,IF(AND(D23343=D13842,D13843=D13842),P13842+P13843+P23343,IF(D13843=D13842,P13843+P13842,P13842))))</f>
        <v/>
      </c>
      <c r="AT13842">
        <f>AR13842-AS13842</f>
        <v/>
      </c>
    </row>
    <row r="13843" ht="15.75" customHeight="1" s="121">
      <c r="B13843">
        <f>D13843&amp;Q13843&amp;E13843</f>
        <v/>
      </c>
      <c r="C13843" s="73" t="n"/>
      <c r="D13843" s="73" t="n"/>
      <c r="E13843" s="78" t="n"/>
      <c r="F13843" s="75" t="n"/>
      <c r="G13843" s="73" t="n"/>
      <c r="H13843" s="75" t="n"/>
      <c r="I13843" s="75" t="n"/>
      <c r="J13843" s="75" t="n"/>
      <c r="K13843" s="75" t="n"/>
      <c r="L13843" s="75" t="n"/>
      <c r="M13843" s="75" t="n"/>
      <c r="N13843" s="75" t="n"/>
      <c r="O13843" s="75" t="n"/>
      <c r="P13843" s="75" t="n"/>
      <c r="Q13843" s="79" t="n"/>
      <c r="AR13843">
        <f>IF($AU$2&lt;&gt;5,NA(),IF(D13843=D13842,0,IF(AND(D23344=D13843,D13844=D13843),O13843+O13844+O23344,IF(D13844=D13843,O13844+O13843,O13843))))</f>
        <v/>
      </c>
      <c r="AS13843">
        <f>IF($AU$2&lt;&gt;5,NA(),IF(D13843=D13842,0,IF(AND(D23344=D13843,D13844=D13843),P13843+P13844+P23344,IF(D13844=D13843,P13844+P13843,P13843))))</f>
        <v/>
      </c>
      <c r="AT13843">
        <f>AR13843-AS13843</f>
        <v/>
      </c>
    </row>
    <row r="13844" ht="15.75" customHeight="1" s="121">
      <c r="B13844">
        <f>D13844&amp;Q13844&amp;E13844</f>
        <v/>
      </c>
      <c r="C13844" s="73" t="n"/>
      <c r="D13844" s="73" t="n"/>
      <c r="E13844" s="78" t="n"/>
      <c r="F13844" s="75" t="n"/>
      <c r="G13844" s="73" t="n"/>
      <c r="H13844" s="75" t="n"/>
      <c r="I13844" s="75" t="n"/>
      <c r="J13844" s="75" t="n"/>
      <c r="K13844" s="75" t="n"/>
      <c r="L13844" s="75" t="n"/>
      <c r="M13844" s="75" t="n"/>
      <c r="N13844" s="75" t="n"/>
      <c r="O13844" s="75" t="n"/>
      <c r="P13844" s="75" t="n"/>
      <c r="Q13844" s="79" t="n"/>
      <c r="AR13844">
        <f>IF($AU$2&lt;&gt;5,NA(),IF(D13844=D13843,0,IF(AND(D23345=D13844,D13845=D13844),O13844+O13845+O23345,IF(D13845=D13844,O13845+O13844,O13844))))</f>
        <v/>
      </c>
      <c r="AS13844">
        <f>IF($AU$2&lt;&gt;5,NA(),IF(D13844=D13843,0,IF(AND(D23345=D13844,D13845=D13844),P13844+P13845+P23345,IF(D13845=D13844,P13845+P13844,P13844))))</f>
        <v/>
      </c>
      <c r="AT13844">
        <f>AR13844-AS13844</f>
        <v/>
      </c>
    </row>
    <row r="13845" ht="15.75" customHeight="1" s="121">
      <c r="B13845">
        <f>D13845&amp;Q13845&amp;E13845</f>
        <v/>
      </c>
      <c r="C13845" s="73" t="n"/>
      <c r="D13845" s="73" t="n"/>
      <c r="E13845" s="78" t="n"/>
      <c r="F13845" s="75" t="n"/>
      <c r="G13845" s="73" t="n"/>
      <c r="H13845" s="75" t="n"/>
      <c r="I13845" s="75" t="n"/>
      <c r="J13845" s="75" t="n"/>
      <c r="K13845" s="75" t="n"/>
      <c r="L13845" s="75" t="n"/>
      <c r="M13845" s="75" t="n"/>
      <c r="N13845" s="75" t="n"/>
      <c r="O13845" s="75" t="n"/>
      <c r="P13845" s="75" t="n"/>
      <c r="Q13845" s="79" t="n"/>
      <c r="AR13845">
        <f>IF($AU$2&lt;&gt;5,NA(),IF(D13845=D13844,0,IF(AND(D23346=D13845,D13846=D13845),O13845+O13846+O23346,IF(D13846=D13845,O13846+O13845,O13845))))</f>
        <v/>
      </c>
      <c r="AS13845">
        <f>IF($AU$2&lt;&gt;5,NA(),IF(D13845=D13844,0,IF(AND(D23346=D13845,D13846=D13845),P13845+P13846+P23346,IF(D13846=D13845,P13846+P13845,P13845))))</f>
        <v/>
      </c>
      <c r="AT13845">
        <f>AR13845-AS13845</f>
        <v/>
      </c>
    </row>
    <row r="13846" ht="15.75" customHeight="1" s="121">
      <c r="B13846">
        <f>D13846&amp;Q13846&amp;E13846</f>
        <v/>
      </c>
      <c r="C13846" s="73" t="n"/>
      <c r="D13846" s="73" t="n"/>
      <c r="E13846" s="78" t="n"/>
      <c r="F13846" s="75" t="n"/>
      <c r="G13846" s="73" t="n"/>
      <c r="H13846" s="75" t="n"/>
      <c r="I13846" s="75" t="n"/>
      <c r="J13846" s="75" t="n"/>
      <c r="K13846" s="75" t="n"/>
      <c r="L13846" s="75" t="n"/>
      <c r="M13846" s="75" t="n"/>
      <c r="N13846" s="75" t="n"/>
      <c r="O13846" s="75" t="n"/>
      <c r="P13846" s="75" t="n"/>
      <c r="Q13846" s="79" t="n"/>
      <c r="AR13846">
        <f>IF($AU$2&lt;&gt;5,NA(),IF(D13846=D13845,0,IF(AND(D23347=D13846,D13847=D13846),O13846+O13847+O23347,IF(D13847=D13846,O13847+O13846,O13846))))</f>
        <v/>
      </c>
      <c r="AS13846">
        <f>IF($AU$2&lt;&gt;5,NA(),IF(D13846=D13845,0,IF(AND(D23347=D13846,D13847=D13846),P13846+P13847+P23347,IF(D13847=D13846,P13847+P13846,P13846))))</f>
        <v/>
      </c>
      <c r="AT13846">
        <f>AR13846-AS13846</f>
        <v/>
      </c>
    </row>
    <row r="13847" ht="15.75" customHeight="1" s="121">
      <c r="B13847">
        <f>D13847&amp;Q13847&amp;E13847</f>
        <v/>
      </c>
      <c r="C13847" s="73" t="n"/>
      <c r="D13847" s="73" t="n"/>
      <c r="E13847" s="78" t="n"/>
      <c r="F13847" s="75" t="n"/>
      <c r="G13847" s="73" t="n"/>
      <c r="H13847" s="75" t="n"/>
      <c r="I13847" s="75" t="n"/>
      <c r="J13847" s="75" t="n"/>
      <c r="K13847" s="75" t="n"/>
      <c r="L13847" s="75" t="n"/>
      <c r="M13847" s="75" t="n"/>
      <c r="N13847" s="75" t="n"/>
      <c r="O13847" s="75" t="n"/>
      <c r="P13847" s="75" t="n"/>
      <c r="Q13847" s="79" t="n"/>
      <c r="AR13847">
        <f>IF($AU$2&lt;&gt;5,NA(),IF(D13847=D13846,0,IF(AND(D23348=D13847,D13848=D13847),O13847+O13848+O23348,IF(D13848=D13847,O13848+O13847,O13847))))</f>
        <v/>
      </c>
      <c r="AS13847">
        <f>IF($AU$2&lt;&gt;5,NA(),IF(D13847=D13846,0,IF(AND(D23348=D13847,D13848=D13847),P13847+P13848+P23348,IF(D13848=D13847,P13848+P13847,P13847))))</f>
        <v/>
      </c>
      <c r="AT13847">
        <f>AR13847-AS13847</f>
        <v/>
      </c>
    </row>
    <row r="13848" ht="15.75" customHeight="1" s="121">
      <c r="B13848">
        <f>D13848&amp;Q13848&amp;E13848</f>
        <v/>
      </c>
      <c r="C13848" s="73" t="n"/>
      <c r="D13848" s="73" t="n"/>
      <c r="E13848" s="78" t="n"/>
      <c r="F13848" s="75" t="n"/>
      <c r="G13848" s="73" t="n"/>
      <c r="H13848" s="75" t="n"/>
      <c r="I13848" s="75" t="n"/>
      <c r="J13848" s="75" t="n"/>
      <c r="K13848" s="75" t="n"/>
      <c r="L13848" s="75" t="n"/>
      <c r="M13848" s="75" t="n"/>
      <c r="N13848" s="75" t="n"/>
      <c r="O13848" s="75" t="n"/>
      <c r="P13848" s="75" t="n"/>
      <c r="Q13848" s="79" t="n"/>
      <c r="AR13848">
        <f>IF($AU$2&lt;&gt;5,NA(),IF(D13848=D13847,0,IF(AND(D23349=D13848,D13849=D13848),O13848+O13849+O23349,IF(D13849=D13848,O13849+O13848,O13848))))</f>
        <v/>
      </c>
      <c r="AS13848">
        <f>IF($AU$2&lt;&gt;5,NA(),IF(D13848=D13847,0,IF(AND(D23349=D13848,D13849=D13848),P13848+P13849+P23349,IF(D13849=D13848,P13849+P13848,P13848))))</f>
        <v/>
      </c>
      <c r="AT13848">
        <f>AR13848-AS13848</f>
        <v/>
      </c>
    </row>
    <row r="13849" ht="15.75" customHeight="1" s="121">
      <c r="B13849">
        <f>D13849&amp;Q13849&amp;E13849</f>
        <v/>
      </c>
      <c r="C13849" s="73" t="n"/>
      <c r="D13849" s="73" t="n"/>
      <c r="E13849" s="78" t="n"/>
      <c r="F13849" s="75" t="n"/>
      <c r="G13849" s="73" t="n"/>
      <c r="H13849" s="75" t="n"/>
      <c r="I13849" s="75" t="n"/>
      <c r="J13849" s="75" t="n"/>
      <c r="K13849" s="75" t="n"/>
      <c r="L13849" s="75" t="n"/>
      <c r="M13849" s="75" t="n"/>
      <c r="N13849" s="75" t="n"/>
      <c r="O13849" s="75" t="n"/>
      <c r="P13849" s="75" t="n"/>
      <c r="Q13849" s="79" t="n"/>
      <c r="AR13849">
        <f>IF($AU$2&lt;&gt;5,NA(),IF(D13849=D13848,0,IF(AND(D23350=D13849,D13850=D13849),O13849+O13850+O23350,IF(D13850=D13849,O13850+O13849,O13849))))</f>
        <v/>
      </c>
      <c r="AS13849">
        <f>IF($AU$2&lt;&gt;5,NA(),IF(D13849=D13848,0,IF(AND(D23350=D13849,D13850=D13849),P13849+P13850+P23350,IF(D13850=D13849,P13850+P13849,P13849))))</f>
        <v/>
      </c>
      <c r="AT13849">
        <f>AR13849-AS13849</f>
        <v/>
      </c>
    </row>
    <row r="13850" ht="15.75" customHeight="1" s="121">
      <c r="B13850">
        <f>D13850&amp;Q13850&amp;E13850</f>
        <v/>
      </c>
      <c r="C13850" s="73" t="n"/>
      <c r="D13850" s="73" t="n"/>
      <c r="E13850" s="78" t="n"/>
      <c r="F13850" s="75" t="n"/>
      <c r="G13850" s="73" t="n"/>
      <c r="H13850" s="75" t="n"/>
      <c r="I13850" s="75" t="n"/>
      <c r="J13850" s="75" t="n"/>
      <c r="K13850" s="75" t="n"/>
      <c r="L13850" s="75" t="n"/>
      <c r="M13850" s="75" t="n"/>
      <c r="N13850" s="75" t="n"/>
      <c r="O13850" s="75" t="n"/>
      <c r="P13850" s="75" t="n"/>
      <c r="Q13850" s="79" t="n"/>
      <c r="AR13850">
        <f>IF($AU$2&lt;&gt;5,NA(),IF(D13850=D13849,0,IF(AND(D23351=D13850,D13851=D13850),O13850+O13851+O23351,IF(D13851=D13850,O13851+O13850,O13850))))</f>
        <v/>
      </c>
      <c r="AS13850">
        <f>IF($AU$2&lt;&gt;5,NA(),IF(D13850=D13849,0,IF(AND(D23351=D13850,D13851=D13850),P13850+P13851+P23351,IF(D13851=D13850,P13851+P13850,P13850))))</f>
        <v/>
      </c>
      <c r="AT13850">
        <f>AR13850-AS13850</f>
        <v/>
      </c>
    </row>
    <row r="13851" ht="15.75" customHeight="1" s="121">
      <c r="B13851">
        <f>D13851&amp;Q13851&amp;E13851</f>
        <v/>
      </c>
      <c r="C13851" s="73" t="n"/>
      <c r="D13851" s="73" t="n"/>
      <c r="E13851" s="78" t="n"/>
      <c r="F13851" s="75" t="n"/>
      <c r="G13851" s="73" t="n"/>
      <c r="H13851" s="75" t="n"/>
      <c r="I13851" s="75" t="n"/>
      <c r="J13851" s="75" t="n"/>
      <c r="K13851" s="75" t="n"/>
      <c r="L13851" s="75" t="n"/>
      <c r="M13851" s="75" t="n"/>
      <c r="N13851" s="75" t="n"/>
      <c r="O13851" s="75" t="n"/>
      <c r="P13851" s="75" t="n"/>
      <c r="Q13851" s="79" t="n"/>
      <c r="AR13851">
        <f>IF($AU$2&lt;&gt;5,NA(),IF(D13851=D13850,0,IF(AND(D23352=D13851,D13852=D13851),O13851+O13852+O23352,IF(D13852=D13851,O13852+O13851,O13851))))</f>
        <v/>
      </c>
      <c r="AS13851">
        <f>IF($AU$2&lt;&gt;5,NA(),IF(D13851=D13850,0,IF(AND(D23352=D13851,D13852=D13851),P13851+P13852+P23352,IF(D13852=D13851,P13852+P13851,P13851))))</f>
        <v/>
      </c>
      <c r="AT13851">
        <f>AR13851-AS13851</f>
        <v/>
      </c>
    </row>
    <row r="13852" ht="15.75" customHeight="1" s="121">
      <c r="B13852">
        <f>D13852&amp;Q13852&amp;E13852</f>
        <v/>
      </c>
      <c r="C13852" s="73" t="n"/>
      <c r="D13852" s="73" t="n"/>
      <c r="E13852" s="78" t="n"/>
      <c r="F13852" s="75" t="n"/>
      <c r="G13852" s="73" t="n"/>
      <c r="H13852" s="75" t="n"/>
      <c r="I13852" s="75" t="n"/>
      <c r="J13852" s="75" t="n"/>
      <c r="K13852" s="75" t="n"/>
      <c r="L13852" s="75" t="n"/>
      <c r="M13852" s="75" t="n"/>
      <c r="N13852" s="75" t="n"/>
      <c r="O13852" s="75" t="n"/>
      <c r="P13852" s="75" t="n"/>
      <c r="Q13852" s="79" t="n"/>
      <c r="AR13852">
        <f>IF($AU$2&lt;&gt;5,NA(),IF(D13852=D13851,0,IF(AND(D23353=D13852,D13853=D13852),O13852+O13853+O23353,IF(D13853=D13852,O13853+O13852,O13852))))</f>
        <v/>
      </c>
      <c r="AS13852">
        <f>IF($AU$2&lt;&gt;5,NA(),IF(D13852=D13851,0,IF(AND(D23353=D13852,D13853=D13852),P13852+P13853+P23353,IF(D13853=D13852,P13853+P13852,P13852))))</f>
        <v/>
      </c>
      <c r="AT13852">
        <f>AR13852-AS13852</f>
        <v/>
      </c>
    </row>
    <row r="13853" ht="15.75" customHeight="1" s="121">
      <c r="B13853">
        <f>D13853&amp;Q13853&amp;E13853</f>
        <v/>
      </c>
      <c r="C13853" s="73" t="n"/>
      <c r="D13853" s="73" t="n"/>
      <c r="E13853" s="78" t="n"/>
      <c r="F13853" s="75" t="n"/>
      <c r="G13853" s="73" t="n"/>
      <c r="H13853" s="75" t="n"/>
      <c r="I13853" s="75" t="n"/>
      <c r="J13853" s="75" t="n"/>
      <c r="K13853" s="75" t="n"/>
      <c r="L13853" s="75" t="n"/>
      <c r="M13853" s="75" t="n"/>
      <c r="N13853" s="75" t="n"/>
      <c r="O13853" s="75" t="n"/>
      <c r="P13853" s="75" t="n"/>
      <c r="Q13853" s="79" t="n"/>
      <c r="AR13853">
        <f>IF($AU$2&lt;&gt;5,NA(),IF(D13853=D13852,0,IF(AND(D23354=D13853,D13854=D13853),O13853+O13854+O23354,IF(D13854=D13853,O13854+O13853,O13853))))</f>
        <v/>
      </c>
      <c r="AS13853">
        <f>IF($AU$2&lt;&gt;5,NA(),IF(D13853=D13852,0,IF(AND(D23354=D13853,D13854=D13853),P13853+P13854+P23354,IF(D13854=D13853,P13854+P13853,P13853))))</f>
        <v/>
      </c>
      <c r="AT13853">
        <f>AR13853-AS13853</f>
        <v/>
      </c>
    </row>
    <row r="13854" ht="15.75" customHeight="1" s="121">
      <c r="B13854">
        <f>D13854&amp;Q13854&amp;E13854</f>
        <v/>
      </c>
      <c r="C13854" s="73" t="n"/>
      <c r="D13854" s="73" t="n"/>
      <c r="E13854" s="78" t="n"/>
      <c r="F13854" s="75" t="n"/>
      <c r="G13854" s="73" t="n"/>
      <c r="H13854" s="75" t="n"/>
      <c r="I13854" s="75" t="n"/>
      <c r="J13854" s="75" t="n"/>
      <c r="K13854" s="75" t="n"/>
      <c r="L13854" s="75" t="n"/>
      <c r="M13854" s="75" t="n"/>
      <c r="N13854" s="75" t="n"/>
      <c r="O13854" s="75" t="n"/>
      <c r="P13854" s="75" t="n"/>
      <c r="Q13854" s="79" t="n"/>
      <c r="AR13854">
        <f>IF($AU$2&lt;&gt;5,NA(),IF(D13854=D13853,0,IF(AND(D23355=D13854,D13855=D13854),O13854+O13855+O23355,IF(D13855=D13854,O13855+O13854,O13854))))</f>
        <v/>
      </c>
      <c r="AS13854">
        <f>IF($AU$2&lt;&gt;5,NA(),IF(D13854=D13853,0,IF(AND(D23355=D13854,D13855=D13854),P13854+P13855+P23355,IF(D13855=D13854,P13855+P13854,P13854))))</f>
        <v/>
      </c>
      <c r="AT13854">
        <f>AR13854-AS13854</f>
        <v/>
      </c>
    </row>
    <row r="13855" ht="15.75" customHeight="1" s="121">
      <c r="B13855">
        <f>D13855&amp;Q13855&amp;E13855</f>
        <v/>
      </c>
      <c r="C13855" s="73" t="n"/>
      <c r="D13855" s="73" t="n"/>
      <c r="E13855" s="78" t="n"/>
      <c r="F13855" s="75" t="n"/>
      <c r="G13855" s="73" t="n"/>
      <c r="H13855" s="75" t="n"/>
      <c r="I13855" s="75" t="n"/>
      <c r="J13855" s="75" t="n"/>
      <c r="K13855" s="75" t="n"/>
      <c r="L13855" s="75" t="n"/>
      <c r="M13855" s="75" t="n"/>
      <c r="N13855" s="75" t="n"/>
      <c r="O13855" s="75" t="n"/>
      <c r="P13855" s="75" t="n"/>
      <c r="Q13855" s="79" t="n"/>
      <c r="AR13855">
        <f>IF($AU$2&lt;&gt;5,NA(),IF(D13855=D13854,0,IF(AND(D23356=D13855,D13856=D13855),O13855+O13856+O23356,IF(D13856=D13855,O13856+O13855,O13855))))</f>
        <v/>
      </c>
      <c r="AS13855">
        <f>IF($AU$2&lt;&gt;5,NA(),IF(D13855=D13854,0,IF(AND(D23356=D13855,D13856=D13855),P13855+P13856+P23356,IF(D13856=D13855,P13856+P13855,P13855))))</f>
        <v/>
      </c>
      <c r="AT13855">
        <f>AR13855-AS13855</f>
        <v/>
      </c>
    </row>
    <row r="13856" ht="15.75" customHeight="1" s="121">
      <c r="B13856">
        <f>D13856&amp;Q13856&amp;E13856</f>
        <v/>
      </c>
      <c r="C13856" s="73" t="n"/>
      <c r="D13856" s="73" t="n"/>
      <c r="E13856" s="78" t="n"/>
      <c r="F13856" s="75" t="n"/>
      <c r="G13856" s="73" t="n"/>
      <c r="H13856" s="75" t="n"/>
      <c r="I13856" s="75" t="n"/>
      <c r="J13856" s="75" t="n"/>
      <c r="K13856" s="75" t="n"/>
      <c r="L13856" s="75" t="n"/>
      <c r="M13856" s="75" t="n"/>
      <c r="N13856" s="75" t="n"/>
      <c r="O13856" s="75" t="n"/>
      <c r="P13856" s="75" t="n"/>
      <c r="Q13856" s="79" t="n"/>
      <c r="AR13856">
        <f>IF($AU$2&lt;&gt;5,NA(),IF(D13856=D13855,0,IF(AND(D23357=D13856,D13857=D13856),O13856+O13857+O23357,IF(D13857=D13856,O13857+O13856,O13856))))</f>
        <v/>
      </c>
      <c r="AS13856">
        <f>IF($AU$2&lt;&gt;5,NA(),IF(D13856=D13855,0,IF(AND(D23357=D13856,D13857=D13856),P13856+P13857+P23357,IF(D13857=D13856,P13857+P13856,P13856))))</f>
        <v/>
      </c>
      <c r="AT13856">
        <f>AR13856-AS13856</f>
        <v/>
      </c>
    </row>
    <row r="13857" ht="15.75" customHeight="1" s="121">
      <c r="B13857">
        <f>D13857&amp;Q13857&amp;E13857</f>
        <v/>
      </c>
      <c r="C13857" s="73" t="n"/>
      <c r="D13857" s="73" t="n"/>
      <c r="E13857" s="78" t="n"/>
      <c r="F13857" s="75" t="n"/>
      <c r="G13857" s="73" t="n"/>
      <c r="H13857" s="75" t="n"/>
      <c r="I13857" s="75" t="n"/>
      <c r="J13857" s="75" t="n"/>
      <c r="K13857" s="75" t="n"/>
      <c r="L13857" s="75" t="n"/>
      <c r="M13857" s="75" t="n"/>
      <c r="N13857" s="75" t="n"/>
      <c r="O13857" s="75" t="n"/>
      <c r="P13857" s="75" t="n"/>
      <c r="Q13857" s="79" t="n"/>
      <c r="AR13857">
        <f>IF($AU$2&lt;&gt;5,NA(),IF(D13857=D13856,0,IF(AND(D23358=D13857,D13858=D13857),O13857+O13858+O23358,IF(D13858=D13857,O13858+O13857,O13857))))</f>
        <v/>
      </c>
      <c r="AS13857">
        <f>IF($AU$2&lt;&gt;5,NA(),IF(D13857=D13856,0,IF(AND(D23358=D13857,D13858=D13857),P13857+P13858+P23358,IF(D13858=D13857,P13858+P13857,P13857))))</f>
        <v/>
      </c>
      <c r="AT13857">
        <f>AR13857-AS13857</f>
        <v/>
      </c>
    </row>
    <row r="13858" ht="15.75" customHeight="1" s="121">
      <c r="B13858">
        <f>D13858&amp;Q13858&amp;E13858</f>
        <v/>
      </c>
      <c r="C13858" s="73" t="n"/>
      <c r="D13858" s="73" t="n"/>
      <c r="E13858" s="78" t="n"/>
      <c r="F13858" s="75" t="n"/>
      <c r="G13858" s="73" t="n"/>
      <c r="H13858" s="75" t="n"/>
      <c r="I13858" s="75" t="n"/>
      <c r="J13858" s="75" t="n"/>
      <c r="K13858" s="75" t="n"/>
      <c r="L13858" s="75" t="n"/>
      <c r="M13858" s="75" t="n"/>
      <c r="N13858" s="75" t="n"/>
      <c r="O13858" s="75" t="n"/>
      <c r="P13858" s="75" t="n"/>
      <c r="Q13858" s="79" t="n"/>
      <c r="AR13858">
        <f>IF($AU$2&lt;&gt;5,NA(),IF(D13858=D13857,0,IF(AND(D23359=D13858,D13859=D13858),O13858+O13859+O23359,IF(D13859=D13858,O13859+O13858,O13858))))</f>
        <v/>
      </c>
      <c r="AS13858">
        <f>IF($AU$2&lt;&gt;5,NA(),IF(D13858=D13857,0,IF(AND(D23359=D13858,D13859=D13858),P13858+P13859+P23359,IF(D13859=D13858,P13859+P13858,P13858))))</f>
        <v/>
      </c>
      <c r="AT13858">
        <f>AR13858-AS13858</f>
        <v/>
      </c>
    </row>
    <row r="13859" ht="15.75" customHeight="1" s="121">
      <c r="B13859">
        <f>D13859&amp;Q13859&amp;E13859</f>
        <v/>
      </c>
      <c r="C13859" s="73" t="n"/>
      <c r="D13859" s="73" t="n"/>
      <c r="E13859" s="78" t="n"/>
      <c r="F13859" s="75" t="n"/>
      <c r="G13859" s="73" t="n"/>
      <c r="H13859" s="75" t="n"/>
      <c r="I13859" s="75" t="n"/>
      <c r="J13859" s="75" t="n"/>
      <c r="K13859" s="75" t="n"/>
      <c r="L13859" s="75" t="n"/>
      <c r="M13859" s="75" t="n"/>
      <c r="N13859" s="75" t="n"/>
      <c r="O13859" s="75" t="n"/>
      <c r="P13859" s="75" t="n"/>
      <c r="Q13859" s="79" t="n"/>
      <c r="AR13859">
        <f>IF($AU$2&lt;&gt;5,NA(),IF(D13859=D13858,0,IF(AND(D23360=D13859,D13860=D13859),O13859+O13860+O23360,IF(D13860=D13859,O13860+O13859,O13859))))</f>
        <v/>
      </c>
      <c r="AS13859">
        <f>IF($AU$2&lt;&gt;5,NA(),IF(D13859=D13858,0,IF(AND(D23360=D13859,D13860=D13859),P13859+P13860+P23360,IF(D13860=D13859,P13860+P13859,P13859))))</f>
        <v/>
      </c>
      <c r="AT13859">
        <f>AR13859-AS13859</f>
        <v/>
      </c>
    </row>
    <row r="13860" ht="15.75" customHeight="1" s="121">
      <c r="B13860">
        <f>D13860&amp;Q13860&amp;E13860</f>
        <v/>
      </c>
      <c r="C13860" s="73" t="n"/>
      <c r="D13860" s="73" t="n"/>
      <c r="E13860" s="78" t="n"/>
      <c r="F13860" s="75" t="n"/>
      <c r="G13860" s="73" t="n"/>
      <c r="H13860" s="75" t="n"/>
      <c r="I13860" s="75" t="n"/>
      <c r="J13860" s="75" t="n"/>
      <c r="K13860" s="75" t="n"/>
      <c r="L13860" s="75" t="n"/>
      <c r="M13860" s="75" t="n"/>
      <c r="N13860" s="75" t="n"/>
      <c r="O13860" s="75" t="n"/>
      <c r="P13860" s="75" t="n"/>
      <c r="Q13860" s="79" t="n"/>
      <c r="AR13860">
        <f>IF($AU$2&lt;&gt;5,NA(),IF(D13860=D13859,0,IF(AND(D23361=D13860,D13861=D13860),O13860+O13861+O23361,IF(D13861=D13860,O13861+O13860,O13860))))</f>
        <v/>
      </c>
      <c r="AS13860">
        <f>IF($AU$2&lt;&gt;5,NA(),IF(D13860=D13859,0,IF(AND(D23361=D13860,D13861=D13860),P13860+P13861+P23361,IF(D13861=D13860,P13861+P13860,P13860))))</f>
        <v/>
      </c>
      <c r="AT13860">
        <f>AR13860-AS13860</f>
        <v/>
      </c>
    </row>
    <row r="13861" ht="15.75" customHeight="1" s="121">
      <c r="B13861">
        <f>D13861&amp;Q13861&amp;E13861</f>
        <v/>
      </c>
      <c r="C13861" s="73" t="n"/>
      <c r="D13861" s="73" t="n"/>
      <c r="E13861" s="78" t="n"/>
      <c r="F13861" s="75" t="n"/>
      <c r="G13861" s="73" t="n"/>
      <c r="H13861" s="75" t="n"/>
      <c r="I13861" s="75" t="n"/>
      <c r="J13861" s="75" t="n"/>
      <c r="K13861" s="75" t="n"/>
      <c r="L13861" s="75" t="n"/>
      <c r="M13861" s="75" t="n"/>
      <c r="N13861" s="75" t="n"/>
      <c r="O13861" s="75" t="n"/>
      <c r="P13861" s="75" t="n"/>
      <c r="Q13861" s="79" t="n"/>
      <c r="AR13861">
        <f>IF($AU$2&lt;&gt;5,NA(),IF(D13861=D13860,0,IF(AND(D23362=D13861,D13862=D13861),O13861+O13862+O23362,IF(D13862=D13861,O13862+O13861,O13861))))</f>
        <v/>
      </c>
      <c r="AS13861">
        <f>IF($AU$2&lt;&gt;5,NA(),IF(D13861=D13860,0,IF(AND(D23362=D13861,D13862=D13861),P13861+P13862+P23362,IF(D13862=D13861,P13862+P13861,P13861))))</f>
        <v/>
      </c>
      <c r="AT13861">
        <f>AR13861-AS13861</f>
        <v/>
      </c>
    </row>
    <row r="13862" ht="15.75" customHeight="1" s="121">
      <c r="B13862">
        <f>D13862&amp;Q13862&amp;E13862</f>
        <v/>
      </c>
      <c r="C13862" s="73" t="n"/>
      <c r="D13862" s="73" t="n"/>
      <c r="E13862" s="78" t="n"/>
      <c r="F13862" s="75" t="n"/>
      <c r="G13862" s="73" t="n"/>
      <c r="H13862" s="75" t="n"/>
      <c r="I13862" s="75" t="n"/>
      <c r="J13862" s="75" t="n"/>
      <c r="K13862" s="75" t="n"/>
      <c r="L13862" s="75" t="n"/>
      <c r="M13862" s="75" t="n"/>
      <c r="N13862" s="75" t="n"/>
      <c r="O13862" s="75" t="n"/>
      <c r="P13862" s="75" t="n"/>
      <c r="Q13862" s="79" t="n"/>
      <c r="AR13862">
        <f>IF($AU$2&lt;&gt;5,NA(),IF(D13862=D13861,0,IF(AND(D23363=D13862,D13863=D13862),O13862+O13863+O23363,IF(D13863=D13862,O13863+O13862,O13862))))</f>
        <v/>
      </c>
      <c r="AS13862">
        <f>IF($AU$2&lt;&gt;5,NA(),IF(D13862=D13861,0,IF(AND(D23363=D13862,D13863=D13862),P13862+P13863+P23363,IF(D13863=D13862,P13863+P13862,P13862))))</f>
        <v/>
      </c>
      <c r="AT13862">
        <f>AR13862-AS13862</f>
        <v/>
      </c>
    </row>
    <row r="13863" ht="15.75" customHeight="1" s="121">
      <c r="B13863">
        <f>D13863&amp;Q13863&amp;E13863</f>
        <v/>
      </c>
      <c r="C13863" s="73" t="n"/>
      <c r="D13863" s="73" t="n"/>
      <c r="E13863" s="78" t="n"/>
      <c r="F13863" s="75" t="n"/>
      <c r="G13863" s="73" t="n"/>
      <c r="H13863" s="75" t="n"/>
      <c r="I13863" s="75" t="n"/>
      <c r="J13863" s="75" t="n"/>
      <c r="K13863" s="75" t="n"/>
      <c r="L13863" s="75" t="n"/>
      <c r="M13863" s="75" t="n"/>
      <c r="N13863" s="75" t="n"/>
      <c r="O13863" s="75" t="n"/>
      <c r="P13863" s="75" t="n"/>
      <c r="Q13863" s="79" t="n"/>
      <c r="AR13863">
        <f>IF($AU$2&lt;&gt;5,NA(),IF(D13863=D13862,0,IF(AND(D23364=D13863,D13864=D13863),O13863+O13864+O23364,IF(D13864=D13863,O13864+O13863,O13863))))</f>
        <v/>
      </c>
      <c r="AS13863">
        <f>IF($AU$2&lt;&gt;5,NA(),IF(D13863=D13862,0,IF(AND(D23364=D13863,D13864=D13863),P13863+P13864+P23364,IF(D13864=D13863,P13864+P13863,P13863))))</f>
        <v/>
      </c>
      <c r="AT13863">
        <f>AR13863-AS13863</f>
        <v/>
      </c>
    </row>
    <row r="13864" ht="15.75" customHeight="1" s="121">
      <c r="B13864">
        <f>D13864&amp;Q13864&amp;E13864</f>
        <v/>
      </c>
      <c r="C13864" s="73" t="n"/>
      <c r="D13864" s="73" t="n"/>
      <c r="E13864" s="78" t="n"/>
      <c r="F13864" s="75" t="n"/>
      <c r="G13864" s="73" t="n"/>
      <c r="H13864" s="75" t="n"/>
      <c r="I13864" s="75" t="n"/>
      <c r="J13864" s="75" t="n"/>
      <c r="K13864" s="75" t="n"/>
      <c r="L13864" s="75" t="n"/>
      <c r="M13864" s="75" t="n"/>
      <c r="N13864" s="75" t="n"/>
      <c r="O13864" s="75" t="n"/>
      <c r="P13864" s="75" t="n"/>
      <c r="Q13864" s="79" t="n"/>
      <c r="AR13864">
        <f>IF($AU$2&lt;&gt;5,NA(),IF(D13864=D13863,0,IF(AND(D23365=D13864,D13865=D13864),O13864+O13865+O23365,IF(D13865=D13864,O13865+O13864,O13864))))</f>
        <v/>
      </c>
      <c r="AS13864">
        <f>IF($AU$2&lt;&gt;5,NA(),IF(D13864=D13863,0,IF(AND(D23365=D13864,D13865=D13864),P13864+P13865+P23365,IF(D13865=D13864,P13865+P13864,P13864))))</f>
        <v/>
      </c>
      <c r="AT13864">
        <f>AR13864-AS13864</f>
        <v/>
      </c>
    </row>
    <row r="13865" ht="15.75" customHeight="1" s="121">
      <c r="B13865">
        <f>D13865&amp;Q13865&amp;E13865</f>
        <v/>
      </c>
      <c r="C13865" s="73" t="n"/>
      <c r="D13865" s="73" t="n"/>
      <c r="E13865" s="78" t="n"/>
      <c r="F13865" s="75" t="n"/>
      <c r="G13865" s="73" t="n"/>
      <c r="H13865" s="75" t="n"/>
      <c r="I13865" s="75" t="n"/>
      <c r="J13865" s="75" t="n"/>
      <c r="K13865" s="75" t="n"/>
      <c r="L13865" s="75" t="n"/>
      <c r="M13865" s="75" t="n"/>
      <c r="N13865" s="75" t="n"/>
      <c r="O13865" s="75" t="n"/>
      <c r="P13865" s="75" t="n"/>
      <c r="Q13865" s="79" t="n"/>
      <c r="AR13865">
        <f>IF($AU$2&lt;&gt;5,NA(),IF(D13865=D13864,0,IF(AND(D23366=D13865,D13866=D13865),O13865+O13866+O23366,IF(D13866=D13865,O13866+O13865,O13865))))</f>
        <v/>
      </c>
      <c r="AS13865">
        <f>IF($AU$2&lt;&gt;5,NA(),IF(D13865=D13864,0,IF(AND(D23366=D13865,D13866=D13865),P13865+P13866+P23366,IF(D13866=D13865,P13866+P13865,P13865))))</f>
        <v/>
      </c>
      <c r="AT13865">
        <f>AR13865-AS13865</f>
        <v/>
      </c>
    </row>
    <row r="13866" ht="15.75" customHeight="1" s="121">
      <c r="B13866">
        <f>D13866&amp;Q13866&amp;E13866</f>
        <v/>
      </c>
      <c r="C13866" s="73" t="n"/>
      <c r="D13866" s="73" t="n"/>
      <c r="E13866" s="78" t="n"/>
      <c r="F13866" s="75" t="n"/>
      <c r="G13866" s="73" t="n"/>
      <c r="H13866" s="75" t="n"/>
      <c r="I13866" s="75" t="n"/>
      <c r="J13866" s="75" t="n"/>
      <c r="K13866" s="75" t="n"/>
      <c r="L13866" s="75" t="n"/>
      <c r="M13866" s="75" t="n"/>
      <c r="N13866" s="75" t="n"/>
      <c r="O13866" s="75" t="n"/>
      <c r="P13866" s="75" t="n"/>
      <c r="Q13866" s="79" t="n"/>
      <c r="AR13866">
        <f>IF($AU$2&lt;&gt;5,NA(),IF(D13866=D13865,0,IF(AND(D23367=D13866,D13867=D13866),O13866+O13867+O23367,IF(D13867=D13866,O13867+O13866,O13866))))</f>
        <v/>
      </c>
      <c r="AS13866">
        <f>IF($AU$2&lt;&gt;5,NA(),IF(D13866=D13865,0,IF(AND(D23367=D13866,D13867=D13866),P13866+P13867+P23367,IF(D13867=D13866,P13867+P13866,P13866))))</f>
        <v/>
      </c>
      <c r="AT13866">
        <f>AR13866-AS13866</f>
        <v/>
      </c>
    </row>
    <row r="13867" ht="15.75" customHeight="1" s="121">
      <c r="B13867">
        <f>D13867&amp;Q13867&amp;E13867</f>
        <v/>
      </c>
      <c r="C13867" s="73" t="n"/>
      <c r="D13867" s="73" t="n"/>
      <c r="E13867" s="78" t="n"/>
      <c r="F13867" s="75" t="n"/>
      <c r="G13867" s="73" t="n"/>
      <c r="H13867" s="75" t="n"/>
      <c r="I13867" s="75" t="n"/>
      <c r="J13867" s="75" t="n"/>
      <c r="K13867" s="75" t="n"/>
      <c r="L13867" s="75" t="n"/>
      <c r="M13867" s="75" t="n"/>
      <c r="N13867" s="75" t="n"/>
      <c r="O13867" s="75" t="n"/>
      <c r="P13867" s="75" t="n"/>
      <c r="Q13867" s="79" t="n"/>
      <c r="AR13867">
        <f>IF($AU$2&lt;&gt;5,NA(),IF(D13867=D13866,0,IF(AND(D23368=D13867,D13868=D13867),O13867+O13868+O23368,IF(D13868=D13867,O13868+O13867,O13867))))</f>
        <v/>
      </c>
      <c r="AS13867">
        <f>IF($AU$2&lt;&gt;5,NA(),IF(D13867=D13866,0,IF(AND(D23368=D13867,D13868=D13867),P13867+P13868+P23368,IF(D13868=D13867,P13868+P13867,P13867))))</f>
        <v/>
      </c>
      <c r="AT13867">
        <f>AR13867-AS13867</f>
        <v/>
      </c>
    </row>
    <row r="13868" ht="15.75" customHeight="1" s="121">
      <c r="B13868">
        <f>D13868&amp;Q13868&amp;E13868</f>
        <v/>
      </c>
      <c r="C13868" s="73" t="n"/>
      <c r="D13868" s="73" t="n"/>
      <c r="E13868" s="78" t="n"/>
      <c r="F13868" s="75" t="n"/>
      <c r="G13868" s="73" t="n"/>
      <c r="H13868" s="75" t="n"/>
      <c r="I13868" s="75" t="n"/>
      <c r="J13868" s="75" t="n"/>
      <c r="K13868" s="75" t="n"/>
      <c r="L13868" s="75" t="n"/>
      <c r="M13868" s="75" t="n"/>
      <c r="N13868" s="75" t="n"/>
      <c r="O13868" s="75" t="n"/>
      <c r="P13868" s="75" t="n"/>
      <c r="Q13868" s="79" t="n"/>
      <c r="AR13868">
        <f>IF($AU$2&lt;&gt;5,NA(),IF(D13868=D13867,0,IF(AND(D23369=D13868,D13869=D13868),O13868+O13869+O23369,IF(D13869=D13868,O13869+O13868,O13868))))</f>
        <v/>
      </c>
      <c r="AS13868">
        <f>IF($AU$2&lt;&gt;5,NA(),IF(D13868=D13867,0,IF(AND(D23369=D13868,D13869=D13868),P13868+P13869+P23369,IF(D13869=D13868,P13869+P13868,P13868))))</f>
        <v/>
      </c>
      <c r="AT13868">
        <f>AR13868-AS13868</f>
        <v/>
      </c>
    </row>
    <row r="13869" ht="15.75" customHeight="1" s="121">
      <c r="B13869">
        <f>D13869&amp;Q13869&amp;E13869</f>
        <v/>
      </c>
      <c r="C13869" s="73" t="n"/>
      <c r="D13869" s="73" t="n"/>
      <c r="E13869" s="78" t="n"/>
      <c r="F13869" s="75" t="n"/>
      <c r="G13869" s="73" t="n"/>
      <c r="H13869" s="75" t="n"/>
      <c r="I13869" s="75" t="n"/>
      <c r="J13869" s="75" t="n"/>
      <c r="K13869" s="75" t="n"/>
      <c r="L13869" s="75" t="n"/>
      <c r="M13869" s="75" t="n"/>
      <c r="N13869" s="75" t="n"/>
      <c r="O13869" s="75" t="n"/>
      <c r="P13869" s="75" t="n"/>
      <c r="Q13869" s="79" t="n"/>
      <c r="AR13869">
        <f>IF($AU$2&lt;&gt;5,NA(),IF(D13869=D13868,0,IF(AND(D23370=D13869,D13870=D13869),O13869+O13870+O23370,IF(D13870=D13869,O13870+O13869,O13869))))</f>
        <v/>
      </c>
      <c r="AS13869">
        <f>IF($AU$2&lt;&gt;5,NA(),IF(D13869=D13868,0,IF(AND(D23370=D13869,D13870=D13869),P13869+P13870+P23370,IF(D13870=D13869,P13870+P13869,P13869))))</f>
        <v/>
      </c>
      <c r="AT13869">
        <f>AR13869-AS13869</f>
        <v/>
      </c>
    </row>
    <row r="13870" ht="15.75" customHeight="1" s="121">
      <c r="B13870">
        <f>D13870&amp;Q13870&amp;E13870</f>
        <v/>
      </c>
      <c r="C13870" s="73" t="n"/>
      <c r="D13870" s="73" t="n"/>
      <c r="E13870" s="78" t="n"/>
      <c r="F13870" s="75" t="n"/>
      <c r="G13870" s="73" t="n"/>
      <c r="H13870" s="75" t="n"/>
      <c r="I13870" s="75" t="n"/>
      <c r="J13870" s="75" t="n"/>
      <c r="K13870" s="75" t="n"/>
      <c r="L13870" s="75" t="n"/>
      <c r="M13870" s="75" t="n"/>
      <c r="N13870" s="75" t="n"/>
      <c r="O13870" s="75" t="n"/>
      <c r="P13870" s="75" t="n"/>
      <c r="Q13870" s="79" t="n"/>
      <c r="AR13870">
        <f>IF($AU$2&lt;&gt;5,NA(),IF(D13870=D13869,0,IF(AND(D23371=D13870,D13871=D13870),O13870+O13871+O23371,IF(D13871=D13870,O13871+O13870,O13870))))</f>
        <v/>
      </c>
      <c r="AS13870">
        <f>IF($AU$2&lt;&gt;5,NA(),IF(D13870=D13869,0,IF(AND(D23371=D13870,D13871=D13870),P13870+P13871+P23371,IF(D13871=D13870,P13871+P13870,P13870))))</f>
        <v/>
      </c>
      <c r="AT13870">
        <f>AR13870-AS13870</f>
        <v/>
      </c>
    </row>
    <row r="13871" ht="15.75" customHeight="1" s="121">
      <c r="B13871">
        <f>D13871&amp;Q13871&amp;E13871</f>
        <v/>
      </c>
      <c r="C13871" s="73" t="n"/>
      <c r="D13871" s="73" t="n"/>
      <c r="E13871" s="78" t="n"/>
      <c r="F13871" s="75" t="n"/>
      <c r="G13871" s="73" t="n"/>
      <c r="H13871" s="75" t="n"/>
      <c r="I13871" s="75" t="n"/>
      <c r="J13871" s="75" t="n"/>
      <c r="K13871" s="75" t="n"/>
      <c r="L13871" s="75" t="n"/>
      <c r="M13871" s="75" t="n"/>
      <c r="N13871" s="75" t="n"/>
      <c r="O13871" s="75" t="n"/>
      <c r="P13871" s="75" t="n"/>
      <c r="Q13871" s="79" t="n"/>
      <c r="AR13871">
        <f>IF($AU$2&lt;&gt;5,NA(),IF(D13871=D13870,0,IF(AND(D23372=D13871,D13872=D13871),O13871+O13872+O23372,IF(D13872=D13871,O13872+O13871,O13871))))</f>
        <v/>
      </c>
      <c r="AS13871">
        <f>IF($AU$2&lt;&gt;5,NA(),IF(D13871=D13870,0,IF(AND(D23372=D13871,D13872=D13871),P13871+P13872+P23372,IF(D13872=D13871,P13872+P13871,P13871))))</f>
        <v/>
      </c>
      <c r="AT13871">
        <f>AR13871-AS13871</f>
        <v/>
      </c>
    </row>
    <row r="13872" ht="15.75" customHeight="1" s="121">
      <c r="B13872">
        <f>D13872&amp;Q13872&amp;E13872</f>
        <v/>
      </c>
      <c r="C13872" s="73" t="n"/>
      <c r="D13872" s="73" t="n"/>
      <c r="E13872" s="78" t="n"/>
      <c r="F13872" s="75" t="n"/>
      <c r="G13872" s="73" t="n"/>
      <c r="H13872" s="75" t="n"/>
      <c r="I13872" s="75" t="n"/>
      <c r="J13872" s="75" t="n"/>
      <c r="K13872" s="75" t="n"/>
      <c r="L13872" s="75" t="n"/>
      <c r="M13872" s="75" t="n"/>
      <c r="N13872" s="75" t="n"/>
      <c r="O13872" s="75" t="n"/>
      <c r="P13872" s="75" t="n"/>
      <c r="Q13872" s="79" t="n"/>
      <c r="AR13872">
        <f>IF($AU$2&lt;&gt;5,NA(),IF(D13872=D13871,0,IF(AND(D23373=D13872,D13873=D13872),O13872+O13873+O23373,IF(D13873=D13872,O13873+O13872,O13872))))</f>
        <v/>
      </c>
      <c r="AS13872">
        <f>IF($AU$2&lt;&gt;5,NA(),IF(D13872=D13871,0,IF(AND(D23373=D13872,D13873=D13872),P13872+P13873+P23373,IF(D13873=D13872,P13873+P13872,P13872))))</f>
        <v/>
      </c>
      <c r="AT13872">
        <f>AR13872-AS13872</f>
        <v/>
      </c>
    </row>
    <row r="13873" ht="15.75" customHeight="1" s="121">
      <c r="B13873">
        <f>D13873&amp;Q13873&amp;E13873</f>
        <v/>
      </c>
      <c r="C13873" s="73" t="n"/>
      <c r="D13873" s="73" t="n"/>
      <c r="E13873" s="78" t="n"/>
      <c r="F13873" s="75" t="n"/>
      <c r="G13873" s="73" t="n"/>
      <c r="H13873" s="75" t="n"/>
      <c r="I13873" s="75" t="n"/>
      <c r="J13873" s="75" t="n"/>
      <c r="K13873" s="75" t="n"/>
      <c r="L13873" s="75" t="n"/>
      <c r="M13873" s="75" t="n"/>
      <c r="N13873" s="75" t="n"/>
      <c r="O13873" s="75" t="n"/>
      <c r="P13873" s="75" t="n"/>
      <c r="Q13873" s="79" t="n"/>
      <c r="AR13873">
        <f>IF($AU$2&lt;&gt;5,NA(),IF(D13873=D13872,0,IF(AND(D23374=D13873,D13874=D13873),O13873+O13874+O23374,IF(D13874=D13873,O13874+O13873,O13873))))</f>
        <v/>
      </c>
      <c r="AS13873">
        <f>IF($AU$2&lt;&gt;5,NA(),IF(D13873=D13872,0,IF(AND(D23374=D13873,D13874=D13873),P13873+P13874+P23374,IF(D13874=D13873,P13874+P13873,P13873))))</f>
        <v/>
      </c>
      <c r="AT13873">
        <f>AR13873-AS13873</f>
        <v/>
      </c>
    </row>
    <row r="13874" ht="15.75" customHeight="1" s="121">
      <c r="B13874">
        <f>D13874&amp;Q13874&amp;E13874</f>
        <v/>
      </c>
      <c r="C13874" s="73" t="n"/>
      <c r="D13874" s="73" t="n"/>
      <c r="E13874" s="78" t="n"/>
      <c r="F13874" s="75" t="n"/>
      <c r="G13874" s="73" t="n"/>
      <c r="H13874" s="75" t="n"/>
      <c r="I13874" s="75" t="n"/>
      <c r="J13874" s="75" t="n"/>
      <c r="K13874" s="75" t="n"/>
      <c r="L13874" s="75" t="n"/>
      <c r="M13874" s="75" t="n"/>
      <c r="N13874" s="75" t="n"/>
      <c r="O13874" s="75" t="n"/>
      <c r="P13874" s="75" t="n"/>
      <c r="Q13874" s="79" t="n"/>
      <c r="AR13874">
        <f>IF($AU$2&lt;&gt;5,NA(),IF(D13874=D13873,0,IF(AND(D23375=D13874,D13875=D13874),O13874+O13875+O23375,IF(D13875=D13874,O13875+O13874,O13874))))</f>
        <v/>
      </c>
      <c r="AS13874">
        <f>IF($AU$2&lt;&gt;5,NA(),IF(D13874=D13873,0,IF(AND(D23375=D13874,D13875=D13874),P13874+P13875+P23375,IF(D13875=D13874,P13875+P13874,P13874))))</f>
        <v/>
      </c>
      <c r="AT13874">
        <f>AR13874-AS13874</f>
        <v/>
      </c>
    </row>
    <row r="13875" ht="15.75" customHeight="1" s="121">
      <c r="B13875">
        <f>D13875&amp;Q13875&amp;E13875</f>
        <v/>
      </c>
      <c r="C13875" s="73" t="n"/>
      <c r="D13875" s="73" t="n"/>
      <c r="E13875" s="78" t="n"/>
      <c r="F13875" s="75" t="n"/>
      <c r="G13875" s="73" t="n"/>
      <c r="H13875" s="75" t="n"/>
      <c r="I13875" s="75" t="n"/>
      <c r="J13875" s="75" t="n"/>
      <c r="K13875" s="75" t="n"/>
      <c r="L13875" s="75" t="n"/>
      <c r="M13875" s="75" t="n"/>
      <c r="N13875" s="75" t="n"/>
      <c r="O13875" s="75" t="n"/>
      <c r="P13875" s="75" t="n"/>
      <c r="Q13875" s="79" t="n"/>
      <c r="AR13875">
        <f>IF($AU$2&lt;&gt;5,NA(),IF(D13875=D13874,0,IF(AND(D23376=D13875,D13876=D13875),O13875+O13876+O23376,IF(D13876=D13875,O13876+O13875,O13875))))</f>
        <v/>
      </c>
      <c r="AS13875">
        <f>IF($AU$2&lt;&gt;5,NA(),IF(D13875=D13874,0,IF(AND(D23376=D13875,D13876=D13875),P13875+P13876+P23376,IF(D13876=D13875,P13876+P13875,P13875))))</f>
        <v/>
      </c>
      <c r="AT13875">
        <f>AR13875-AS13875</f>
        <v/>
      </c>
    </row>
    <row r="13876" ht="15.75" customHeight="1" s="121">
      <c r="B13876">
        <f>D13876&amp;Q13876&amp;E13876</f>
        <v/>
      </c>
      <c r="C13876" s="73" t="n"/>
      <c r="D13876" s="73" t="n"/>
      <c r="E13876" s="78" t="n"/>
      <c r="F13876" s="75" t="n"/>
      <c r="G13876" s="73" t="n"/>
      <c r="H13876" s="75" t="n"/>
      <c r="I13876" s="75" t="n"/>
      <c r="J13876" s="75" t="n"/>
      <c r="K13876" s="75" t="n"/>
      <c r="L13876" s="75" t="n"/>
      <c r="M13876" s="75" t="n"/>
      <c r="N13876" s="75" t="n"/>
      <c r="O13876" s="75" t="n"/>
      <c r="P13876" s="75" t="n"/>
      <c r="Q13876" s="79" t="n"/>
      <c r="AR13876">
        <f>IF($AU$2&lt;&gt;5,NA(),IF(D13876=D13875,0,IF(AND(D23377=D13876,D13877=D13876),O13876+O13877+O23377,IF(D13877=D13876,O13877+O13876,O13876))))</f>
        <v/>
      </c>
      <c r="AS13876">
        <f>IF($AU$2&lt;&gt;5,NA(),IF(D13876=D13875,0,IF(AND(D23377=D13876,D13877=D13876),P13876+P13877+P23377,IF(D13877=D13876,P13877+P13876,P13876))))</f>
        <v/>
      </c>
      <c r="AT13876">
        <f>AR13876-AS13876</f>
        <v/>
      </c>
    </row>
    <row r="13877" ht="15.75" customHeight="1" s="121">
      <c r="B13877">
        <f>D13877&amp;Q13877&amp;E13877</f>
        <v/>
      </c>
      <c r="C13877" s="73" t="n"/>
      <c r="D13877" s="73" t="n"/>
      <c r="E13877" s="78" t="n"/>
      <c r="F13877" s="75" t="n"/>
      <c r="G13877" s="73" t="n"/>
      <c r="H13877" s="75" t="n"/>
      <c r="I13877" s="75" t="n"/>
      <c r="J13877" s="75" t="n"/>
      <c r="K13877" s="75" t="n"/>
      <c r="L13877" s="75" t="n"/>
      <c r="M13877" s="75" t="n"/>
      <c r="N13877" s="75" t="n"/>
      <c r="O13877" s="75" t="n"/>
      <c r="P13877" s="75" t="n"/>
      <c r="Q13877" s="79" t="n"/>
      <c r="AR13877">
        <f>IF($AU$2&lt;&gt;5,NA(),IF(D13877=D13876,0,IF(AND(D23378=D13877,D13878=D13877),O13877+O13878+O23378,IF(D13878=D13877,O13878+O13877,O13877))))</f>
        <v/>
      </c>
      <c r="AS13877">
        <f>IF($AU$2&lt;&gt;5,NA(),IF(D13877=D13876,0,IF(AND(D23378=D13877,D13878=D13877),P13877+P13878+P23378,IF(D13878=D13877,P13878+P13877,P13877))))</f>
        <v/>
      </c>
      <c r="AT13877">
        <f>AR13877-AS13877</f>
        <v/>
      </c>
    </row>
    <row r="13878" ht="15.75" customHeight="1" s="121">
      <c r="B13878">
        <f>D13878&amp;Q13878&amp;E13878</f>
        <v/>
      </c>
      <c r="C13878" s="73" t="n"/>
      <c r="D13878" s="73" t="n"/>
      <c r="E13878" s="78" t="n"/>
      <c r="F13878" s="75" t="n"/>
      <c r="G13878" s="73" t="n"/>
      <c r="H13878" s="75" t="n"/>
      <c r="I13878" s="75" t="n"/>
      <c r="J13878" s="75" t="n"/>
      <c r="K13878" s="75" t="n"/>
      <c r="L13878" s="75" t="n"/>
      <c r="M13878" s="75" t="n"/>
      <c r="N13878" s="75" t="n"/>
      <c r="O13878" s="75" t="n"/>
      <c r="P13878" s="75" t="n"/>
      <c r="Q13878" s="79" t="n"/>
      <c r="AR13878">
        <f>IF($AU$2&lt;&gt;5,NA(),IF(D13878=D13877,0,IF(AND(D23379=D13878,D13879=D13878),O13878+O13879+O23379,IF(D13879=D13878,O13879+O13878,O13878))))</f>
        <v/>
      </c>
      <c r="AS13878">
        <f>IF($AU$2&lt;&gt;5,NA(),IF(D13878=D13877,0,IF(AND(D23379=D13878,D13879=D13878),P13878+P13879+P23379,IF(D13879=D13878,P13879+P13878,P13878))))</f>
        <v/>
      </c>
      <c r="AT13878">
        <f>AR13878-AS13878</f>
        <v/>
      </c>
    </row>
    <row r="13879" ht="15.75" customHeight="1" s="121">
      <c r="B13879">
        <f>D13879&amp;Q13879&amp;E13879</f>
        <v/>
      </c>
      <c r="C13879" s="73" t="n"/>
      <c r="D13879" s="73" t="n"/>
      <c r="E13879" s="78" t="n"/>
      <c r="F13879" s="75" t="n"/>
      <c r="G13879" s="73" t="n"/>
      <c r="H13879" s="75" t="n"/>
      <c r="I13879" s="75" t="n"/>
      <c r="J13879" s="75" t="n"/>
      <c r="K13879" s="75" t="n"/>
      <c r="L13879" s="75" t="n"/>
      <c r="M13879" s="75" t="n"/>
      <c r="N13879" s="75" t="n"/>
      <c r="O13879" s="75" t="n"/>
      <c r="P13879" s="75" t="n"/>
      <c r="Q13879" s="79" t="n"/>
      <c r="AR13879">
        <f>IF($AU$2&lt;&gt;5,NA(),IF(D13879=D13878,0,IF(AND(D23380=D13879,D13880=D13879),O13879+O13880+O23380,IF(D13880=D13879,O13880+O13879,O13879))))</f>
        <v/>
      </c>
      <c r="AS13879">
        <f>IF($AU$2&lt;&gt;5,NA(),IF(D13879=D13878,0,IF(AND(D23380=D13879,D13880=D13879),P13879+P13880+P23380,IF(D13880=D13879,P13880+P13879,P13879))))</f>
        <v/>
      </c>
      <c r="AT13879">
        <f>AR13879-AS13879</f>
        <v/>
      </c>
    </row>
    <row r="13880" ht="15.75" customHeight="1" s="121">
      <c r="B13880">
        <f>D13880&amp;Q13880&amp;E13880</f>
        <v/>
      </c>
      <c r="C13880" s="73" t="n"/>
      <c r="D13880" s="73" t="n"/>
      <c r="E13880" s="78" t="n"/>
      <c r="F13880" s="75" t="n"/>
      <c r="G13880" s="73" t="n"/>
      <c r="H13880" s="75" t="n"/>
      <c r="I13880" s="75" t="n"/>
      <c r="J13880" s="75" t="n"/>
      <c r="K13880" s="75" t="n"/>
      <c r="L13880" s="75" t="n"/>
      <c r="M13880" s="75" t="n"/>
      <c r="N13880" s="75" t="n"/>
      <c r="O13880" s="75" t="n"/>
      <c r="P13880" s="75" t="n"/>
      <c r="Q13880" s="79" t="n"/>
      <c r="AR13880">
        <f>IF($AU$2&lt;&gt;5,NA(),IF(D13880=D13879,0,IF(AND(D23381=D13880,D13881=D13880),O13880+O13881+O23381,IF(D13881=D13880,O13881+O13880,O13880))))</f>
        <v/>
      </c>
      <c r="AS13880">
        <f>IF($AU$2&lt;&gt;5,NA(),IF(D13880=D13879,0,IF(AND(D23381=D13880,D13881=D13880),P13880+P13881+P23381,IF(D13881=D13880,P13881+P13880,P13880))))</f>
        <v/>
      </c>
      <c r="AT13880">
        <f>AR13880-AS13880</f>
        <v/>
      </c>
    </row>
    <row r="13881" ht="15.75" customHeight="1" s="121">
      <c r="B13881">
        <f>D13881&amp;Q13881&amp;E13881</f>
        <v/>
      </c>
      <c r="C13881" s="73" t="n"/>
      <c r="D13881" s="73" t="n"/>
      <c r="E13881" s="78" t="n"/>
      <c r="F13881" s="75" t="n"/>
      <c r="G13881" s="73" t="n"/>
      <c r="H13881" s="75" t="n"/>
      <c r="I13881" s="75" t="n"/>
      <c r="J13881" s="75" t="n"/>
      <c r="K13881" s="75" t="n"/>
      <c r="L13881" s="75" t="n"/>
      <c r="M13881" s="75" t="n"/>
      <c r="N13881" s="75" t="n"/>
      <c r="O13881" s="75" t="n"/>
      <c r="P13881" s="75" t="n"/>
      <c r="Q13881" s="79" t="n"/>
      <c r="AR13881">
        <f>IF($AU$2&lt;&gt;5,NA(),IF(D13881=D13880,0,IF(AND(D23382=D13881,D13882=D13881),O13881+O13882+O23382,IF(D13882=D13881,O13882+O13881,O13881))))</f>
        <v/>
      </c>
      <c r="AS13881">
        <f>IF($AU$2&lt;&gt;5,NA(),IF(D13881=D13880,0,IF(AND(D23382=D13881,D13882=D13881),P13881+P13882+P23382,IF(D13882=D13881,P13882+P13881,P13881))))</f>
        <v/>
      </c>
      <c r="AT13881">
        <f>AR13881-AS13881</f>
        <v/>
      </c>
    </row>
    <row r="13882" ht="15.75" customHeight="1" s="121">
      <c r="B13882">
        <f>D13882&amp;Q13882&amp;E13882</f>
        <v/>
      </c>
      <c r="C13882" s="73" t="n"/>
      <c r="D13882" s="73" t="n"/>
      <c r="E13882" s="78" t="n"/>
      <c r="F13882" s="75" t="n"/>
      <c r="G13882" s="73" t="n"/>
      <c r="H13882" s="75" t="n"/>
      <c r="I13882" s="75" t="n"/>
      <c r="J13882" s="75" t="n"/>
      <c r="K13882" s="75" t="n"/>
      <c r="L13882" s="75" t="n"/>
      <c r="M13882" s="75" t="n"/>
      <c r="N13882" s="75" t="n"/>
      <c r="O13882" s="75" t="n"/>
      <c r="P13882" s="75" t="n"/>
      <c r="Q13882" s="79" t="n"/>
      <c r="AR13882">
        <f>IF($AU$2&lt;&gt;5,NA(),IF(D13882=D13881,0,IF(AND(D23383=D13882,D13883=D13882),O13882+O13883+O23383,IF(D13883=D13882,O13883+O13882,O13882))))</f>
        <v/>
      </c>
      <c r="AS13882">
        <f>IF($AU$2&lt;&gt;5,NA(),IF(D13882=D13881,0,IF(AND(D23383=D13882,D13883=D13882),P13882+P13883+P23383,IF(D13883=D13882,P13883+P13882,P13882))))</f>
        <v/>
      </c>
      <c r="AT13882">
        <f>AR13882-AS13882</f>
        <v/>
      </c>
    </row>
    <row r="13883" ht="15.75" customHeight="1" s="121">
      <c r="B13883">
        <f>D13883&amp;Q13883&amp;E13883</f>
        <v/>
      </c>
      <c r="C13883" s="73" t="n"/>
      <c r="D13883" s="73" t="n"/>
      <c r="E13883" s="78" t="n"/>
      <c r="F13883" s="75" t="n"/>
      <c r="G13883" s="73" t="n"/>
      <c r="H13883" s="75" t="n"/>
      <c r="I13883" s="75" t="n"/>
      <c r="J13883" s="75" t="n"/>
      <c r="K13883" s="75" t="n"/>
      <c r="L13883" s="75" t="n"/>
      <c r="M13883" s="75" t="n"/>
      <c r="N13883" s="75" t="n"/>
      <c r="O13883" s="75" t="n"/>
      <c r="P13883" s="75" t="n"/>
      <c r="Q13883" s="79" t="n"/>
      <c r="AR13883">
        <f>IF($AU$2&lt;&gt;5,NA(),IF(D13883=D13882,0,IF(AND(D23384=D13883,D13884=D13883),O13883+O13884+O23384,IF(D13884=D13883,O13884+O13883,O13883))))</f>
        <v/>
      </c>
      <c r="AS13883">
        <f>IF($AU$2&lt;&gt;5,NA(),IF(D13883=D13882,0,IF(AND(D23384=D13883,D13884=D13883),P13883+P13884+P23384,IF(D13884=D13883,P13884+P13883,P13883))))</f>
        <v/>
      </c>
      <c r="AT13883">
        <f>AR13883-AS13883</f>
        <v/>
      </c>
    </row>
    <row r="13884" ht="15.75" customHeight="1" s="121">
      <c r="B13884">
        <f>D13884&amp;Q13884&amp;E13884</f>
        <v/>
      </c>
      <c r="C13884" s="73" t="n"/>
      <c r="D13884" s="73" t="n"/>
      <c r="E13884" s="78" t="n"/>
      <c r="F13884" s="75" t="n"/>
      <c r="G13884" s="73" t="n"/>
      <c r="H13884" s="75" t="n"/>
      <c r="I13884" s="75" t="n"/>
      <c r="J13884" s="75" t="n"/>
      <c r="K13884" s="75" t="n"/>
      <c r="L13884" s="75" t="n"/>
      <c r="M13884" s="75" t="n"/>
      <c r="N13884" s="75" t="n"/>
      <c r="O13884" s="75" t="n"/>
      <c r="P13884" s="75" t="n"/>
      <c r="Q13884" s="79" t="n"/>
      <c r="AR13884">
        <f>IF($AU$2&lt;&gt;5,NA(),IF(D13884=D13883,0,IF(AND(D23385=D13884,D13885=D13884),O13884+O13885+O23385,IF(D13885=D13884,O13885+O13884,O13884))))</f>
        <v/>
      </c>
      <c r="AS13884">
        <f>IF($AU$2&lt;&gt;5,NA(),IF(D13884=D13883,0,IF(AND(D23385=D13884,D13885=D13884),P13884+P13885+P23385,IF(D13885=D13884,P13885+P13884,P13884))))</f>
        <v/>
      </c>
      <c r="AT13884">
        <f>AR13884-AS13884</f>
        <v/>
      </c>
    </row>
    <row r="13885" ht="15.75" customHeight="1" s="121">
      <c r="B13885">
        <f>D13885&amp;Q13885&amp;E13885</f>
        <v/>
      </c>
      <c r="C13885" s="73" t="n"/>
      <c r="D13885" s="73" t="n"/>
      <c r="E13885" s="78" t="n"/>
      <c r="F13885" s="75" t="n"/>
      <c r="G13885" s="73" t="n"/>
      <c r="H13885" s="75" t="n"/>
      <c r="I13885" s="75" t="n"/>
      <c r="J13885" s="75" t="n"/>
      <c r="K13885" s="75" t="n"/>
      <c r="L13885" s="75" t="n"/>
      <c r="M13885" s="75" t="n"/>
      <c r="N13885" s="75" t="n"/>
      <c r="O13885" s="75" t="n"/>
      <c r="P13885" s="75" t="n"/>
      <c r="Q13885" s="79" t="n"/>
      <c r="AR13885">
        <f>IF($AU$2&lt;&gt;5,NA(),IF(D13885=D13884,0,IF(AND(D23386=D13885,D13886=D13885),O13885+O13886+O23386,IF(D13886=D13885,O13886+O13885,O13885))))</f>
        <v/>
      </c>
      <c r="AS13885">
        <f>IF($AU$2&lt;&gt;5,NA(),IF(D13885=D13884,0,IF(AND(D23386=D13885,D13886=D13885),P13885+P13886+P23386,IF(D13886=D13885,P13886+P13885,P13885))))</f>
        <v/>
      </c>
      <c r="AT13885">
        <f>AR13885-AS13885</f>
        <v/>
      </c>
    </row>
    <row r="13886" ht="15.75" customHeight="1" s="121">
      <c r="B13886">
        <f>D13886&amp;Q13886&amp;E13886</f>
        <v/>
      </c>
      <c r="C13886" s="73" t="n"/>
      <c r="D13886" s="73" t="n"/>
      <c r="E13886" s="78" t="n"/>
      <c r="F13886" s="75" t="n"/>
      <c r="G13886" s="73" t="n"/>
      <c r="H13886" s="75" t="n"/>
      <c r="I13886" s="75" t="n"/>
      <c r="J13886" s="75" t="n"/>
      <c r="K13886" s="75" t="n"/>
      <c r="L13886" s="75" t="n"/>
      <c r="M13886" s="75" t="n"/>
      <c r="N13886" s="75" t="n"/>
      <c r="O13886" s="75" t="n"/>
      <c r="P13886" s="75" t="n"/>
      <c r="Q13886" s="79" t="n"/>
      <c r="AR13886">
        <f>IF($AU$2&lt;&gt;5,NA(),IF(D13886=D13885,0,IF(AND(D23387=D13886,D13887=D13886),O13886+O13887+O23387,IF(D13887=D13886,O13887+O13886,O13886))))</f>
        <v/>
      </c>
      <c r="AS13886">
        <f>IF($AU$2&lt;&gt;5,NA(),IF(D13886=D13885,0,IF(AND(D23387=D13886,D13887=D13886),P13886+P13887+P23387,IF(D13887=D13886,P13887+P13886,P13886))))</f>
        <v/>
      </c>
      <c r="AT13886">
        <f>AR13886-AS13886</f>
        <v/>
      </c>
    </row>
    <row r="13887" ht="15.75" customHeight="1" s="121">
      <c r="B13887">
        <f>D13887&amp;Q13887&amp;E13887</f>
        <v/>
      </c>
      <c r="C13887" s="73" t="n"/>
      <c r="D13887" s="73" t="n"/>
      <c r="E13887" s="78" t="n"/>
      <c r="F13887" s="75" t="n"/>
      <c r="G13887" s="73" t="n"/>
      <c r="H13887" s="75" t="n"/>
      <c r="I13887" s="75" t="n"/>
      <c r="J13887" s="75" t="n"/>
      <c r="K13887" s="75" t="n"/>
      <c r="L13887" s="75" t="n"/>
      <c r="M13887" s="75" t="n"/>
      <c r="N13887" s="75" t="n"/>
      <c r="O13887" s="75" t="n"/>
      <c r="P13887" s="75" t="n"/>
      <c r="Q13887" s="79" t="n"/>
      <c r="AR13887">
        <f>IF($AU$2&lt;&gt;5,NA(),IF(D13887=D13886,0,IF(AND(D23388=D13887,D13888=D13887),O13887+O13888+O23388,IF(D13888=D13887,O13888+O13887,O13887))))</f>
        <v/>
      </c>
      <c r="AS13887">
        <f>IF($AU$2&lt;&gt;5,NA(),IF(D13887=D13886,0,IF(AND(D23388=D13887,D13888=D13887),P13887+P13888+P23388,IF(D13888=D13887,P13888+P13887,P13887))))</f>
        <v/>
      </c>
      <c r="AT13887">
        <f>AR13887-AS13887</f>
        <v/>
      </c>
    </row>
    <row r="13888" ht="15.75" customHeight="1" s="121">
      <c r="B13888">
        <f>D13888&amp;Q13888&amp;E13888</f>
        <v/>
      </c>
      <c r="C13888" s="73" t="n"/>
      <c r="D13888" s="73" t="n"/>
      <c r="E13888" s="78" t="n"/>
      <c r="F13888" s="75" t="n"/>
      <c r="G13888" s="73" t="n"/>
      <c r="H13888" s="75" t="n"/>
      <c r="I13888" s="75" t="n"/>
      <c r="J13888" s="75" t="n"/>
      <c r="K13888" s="75" t="n"/>
      <c r="L13888" s="75" t="n"/>
      <c r="M13888" s="75" t="n"/>
      <c r="N13888" s="75" t="n"/>
      <c r="O13888" s="75" t="n"/>
      <c r="P13888" s="75" t="n"/>
      <c r="Q13888" s="79" t="n"/>
      <c r="AR13888">
        <f>IF($AU$2&lt;&gt;5,NA(),IF(D13888=D13887,0,IF(AND(D23389=D13888,D13889=D13888),O13888+O13889+O23389,IF(D13889=D13888,O13889+O13888,O13888))))</f>
        <v/>
      </c>
      <c r="AS13888">
        <f>IF($AU$2&lt;&gt;5,NA(),IF(D13888=D13887,0,IF(AND(D23389=D13888,D13889=D13888),P13888+P13889+P23389,IF(D13889=D13888,P13889+P13888,P13888))))</f>
        <v/>
      </c>
      <c r="AT13888">
        <f>AR13888-AS13888</f>
        <v/>
      </c>
    </row>
    <row r="13889" ht="15.75" customHeight="1" s="121">
      <c r="B13889">
        <f>D13889&amp;Q13889&amp;E13889</f>
        <v/>
      </c>
      <c r="C13889" s="73" t="n"/>
      <c r="D13889" s="73" t="n"/>
      <c r="E13889" s="78" t="n"/>
      <c r="F13889" s="75" t="n"/>
      <c r="G13889" s="73" t="n"/>
      <c r="H13889" s="75" t="n"/>
      <c r="I13889" s="75" t="n"/>
      <c r="J13889" s="75" t="n"/>
      <c r="K13889" s="75" t="n"/>
      <c r="L13889" s="75" t="n"/>
      <c r="M13889" s="75" t="n"/>
      <c r="N13889" s="75" t="n"/>
      <c r="O13889" s="75" t="n"/>
      <c r="P13889" s="75" t="n"/>
      <c r="Q13889" s="79" t="n"/>
      <c r="AR13889">
        <f>IF($AU$2&lt;&gt;5,NA(),IF(D13889=D13888,0,IF(AND(D23390=D13889,D13890=D13889),O13889+O13890+O23390,IF(D13890=D13889,O13890+O13889,O13889))))</f>
        <v/>
      </c>
      <c r="AS13889">
        <f>IF($AU$2&lt;&gt;5,NA(),IF(D13889=D13888,0,IF(AND(D23390=D13889,D13890=D13889),P13889+P13890+P23390,IF(D13890=D13889,P13890+P13889,P13889))))</f>
        <v/>
      </c>
      <c r="AT13889">
        <f>AR13889-AS13889</f>
        <v/>
      </c>
    </row>
    <row r="13890" ht="15.75" customHeight="1" s="121">
      <c r="B13890">
        <f>D13890&amp;Q13890&amp;E13890</f>
        <v/>
      </c>
      <c r="C13890" s="73" t="n"/>
      <c r="D13890" s="73" t="n"/>
      <c r="E13890" s="78" t="n"/>
      <c r="F13890" s="75" t="n"/>
      <c r="G13890" s="73" t="n"/>
      <c r="H13890" s="75" t="n"/>
      <c r="I13890" s="75" t="n"/>
      <c r="J13890" s="75" t="n"/>
      <c r="K13890" s="75" t="n"/>
      <c r="L13890" s="75" t="n"/>
      <c r="M13890" s="75" t="n"/>
      <c r="N13890" s="75" t="n"/>
      <c r="O13890" s="75" t="n"/>
      <c r="P13890" s="75" t="n"/>
      <c r="Q13890" s="79" t="n"/>
      <c r="AR13890">
        <f>IF($AU$2&lt;&gt;5,NA(),IF(D13890=D13889,0,IF(AND(D23391=D13890,D13891=D13890),O13890+O13891+O23391,IF(D13891=D13890,O13891+O13890,O13890))))</f>
        <v/>
      </c>
      <c r="AS13890">
        <f>IF($AU$2&lt;&gt;5,NA(),IF(D13890=D13889,0,IF(AND(D23391=D13890,D13891=D13890),P13890+P13891+P23391,IF(D13891=D13890,P13891+P13890,P13890))))</f>
        <v/>
      </c>
      <c r="AT13890">
        <f>AR13890-AS13890</f>
        <v/>
      </c>
    </row>
    <row r="13891" ht="15.75" customHeight="1" s="121">
      <c r="B13891">
        <f>D13891&amp;Q13891&amp;E13891</f>
        <v/>
      </c>
      <c r="C13891" s="73" t="n"/>
      <c r="D13891" s="73" t="n"/>
      <c r="E13891" s="78" t="n"/>
      <c r="F13891" s="75" t="n"/>
      <c r="G13891" s="73" t="n"/>
      <c r="H13891" s="75" t="n"/>
      <c r="I13891" s="75" t="n"/>
      <c r="J13891" s="75" t="n"/>
      <c r="K13891" s="75" t="n"/>
      <c r="L13891" s="75" t="n"/>
      <c r="M13891" s="75" t="n"/>
      <c r="N13891" s="75" t="n"/>
      <c r="O13891" s="75" t="n"/>
      <c r="P13891" s="75" t="n"/>
      <c r="Q13891" s="79" t="n"/>
      <c r="AR13891">
        <f>IF($AU$2&lt;&gt;5,NA(),IF(D13891=D13890,0,IF(AND(D23392=D13891,D13892=D13891),O13891+O13892+O23392,IF(D13892=D13891,O13892+O13891,O13891))))</f>
        <v/>
      </c>
      <c r="AS13891">
        <f>IF($AU$2&lt;&gt;5,NA(),IF(D13891=D13890,0,IF(AND(D23392=D13891,D13892=D13891),P13891+P13892+P23392,IF(D13892=D13891,P13892+P13891,P13891))))</f>
        <v/>
      </c>
      <c r="AT13891">
        <f>AR13891-AS13891</f>
        <v/>
      </c>
    </row>
    <row r="13892" ht="15.75" customHeight="1" s="121">
      <c r="B13892">
        <f>D13892&amp;Q13892&amp;E13892</f>
        <v/>
      </c>
      <c r="C13892" s="73" t="n"/>
      <c r="D13892" s="73" t="n"/>
      <c r="E13892" s="78" t="n"/>
      <c r="F13892" s="75" t="n"/>
      <c r="G13892" s="73" t="n"/>
      <c r="H13892" s="75" t="n"/>
      <c r="I13892" s="75" t="n"/>
      <c r="J13892" s="75" t="n"/>
      <c r="K13892" s="75" t="n"/>
      <c r="L13892" s="75" t="n"/>
      <c r="M13892" s="75" t="n"/>
      <c r="N13892" s="75" t="n"/>
      <c r="O13892" s="75" t="n"/>
      <c r="P13892" s="75" t="n"/>
      <c r="Q13892" s="79" t="n"/>
      <c r="AR13892">
        <f>IF($AU$2&lt;&gt;5,NA(),IF(D13892=D13891,0,IF(AND(D23393=D13892,D13893=D13892),O13892+O13893+O23393,IF(D13893=D13892,O13893+O13892,O13892))))</f>
        <v/>
      </c>
      <c r="AS13892">
        <f>IF($AU$2&lt;&gt;5,NA(),IF(D13892=D13891,0,IF(AND(D23393=D13892,D13893=D13892),P13892+P13893+P23393,IF(D13893=D13892,P13893+P13892,P13892))))</f>
        <v/>
      </c>
      <c r="AT13892">
        <f>AR13892-AS13892</f>
        <v/>
      </c>
    </row>
    <row r="13893" ht="15.75" customHeight="1" s="121">
      <c r="B13893">
        <f>D13893&amp;Q13893&amp;E13893</f>
        <v/>
      </c>
      <c r="C13893" s="73" t="n"/>
      <c r="D13893" s="73" t="n"/>
      <c r="E13893" s="78" t="n"/>
      <c r="F13893" s="75" t="n"/>
      <c r="G13893" s="73" t="n"/>
      <c r="H13893" s="75" t="n"/>
      <c r="I13893" s="75" t="n"/>
      <c r="J13893" s="75" t="n"/>
      <c r="K13893" s="75" t="n"/>
      <c r="L13893" s="75" t="n"/>
      <c r="M13893" s="75" t="n"/>
      <c r="N13893" s="75" t="n"/>
      <c r="O13893" s="75" t="n"/>
      <c r="P13893" s="75" t="n"/>
      <c r="Q13893" s="79" t="n"/>
      <c r="AR13893">
        <f>IF($AU$2&lt;&gt;5,NA(),IF(D13893=D13892,0,IF(AND(D23394=D13893,D13894=D13893),O13893+O13894+O23394,IF(D13894=D13893,O13894+O13893,O13893))))</f>
        <v/>
      </c>
      <c r="AS13893">
        <f>IF($AU$2&lt;&gt;5,NA(),IF(D13893=D13892,0,IF(AND(D23394=D13893,D13894=D13893),P13893+P13894+P23394,IF(D13894=D13893,P13894+P13893,P13893))))</f>
        <v/>
      </c>
      <c r="AT13893">
        <f>AR13893-AS13893</f>
        <v/>
      </c>
    </row>
    <row r="13894" ht="15.75" customHeight="1" s="121">
      <c r="B13894">
        <f>D13894&amp;Q13894&amp;E13894</f>
        <v/>
      </c>
      <c r="C13894" s="73" t="n"/>
      <c r="D13894" s="73" t="n"/>
      <c r="E13894" s="78" t="n"/>
      <c r="F13894" s="75" t="n"/>
      <c r="G13894" s="73" t="n"/>
      <c r="H13894" s="75" t="n"/>
      <c r="I13894" s="75" t="n"/>
      <c r="J13894" s="75" t="n"/>
      <c r="K13894" s="75" t="n"/>
      <c r="L13894" s="75" t="n"/>
      <c r="M13894" s="75" t="n"/>
      <c r="N13894" s="75" t="n"/>
      <c r="O13894" s="75" t="n"/>
      <c r="P13894" s="75" t="n"/>
      <c r="Q13894" s="79" t="n"/>
      <c r="AR13894">
        <f>IF($AU$2&lt;&gt;5,NA(),IF(D13894=D13893,0,IF(AND(D23395=D13894,D13895=D13894),O13894+O13895+O23395,IF(D13895=D13894,O13895+O13894,O13894))))</f>
        <v/>
      </c>
      <c r="AS13894">
        <f>IF($AU$2&lt;&gt;5,NA(),IF(D13894=D13893,0,IF(AND(D23395=D13894,D13895=D13894),P13894+P13895+P23395,IF(D13895=D13894,P13895+P13894,P13894))))</f>
        <v/>
      </c>
      <c r="AT13894">
        <f>AR13894-AS13894</f>
        <v/>
      </c>
    </row>
    <row r="13895" ht="15.75" customHeight="1" s="121">
      <c r="B13895">
        <f>D13895&amp;Q13895&amp;E13895</f>
        <v/>
      </c>
      <c r="C13895" s="73" t="n"/>
      <c r="D13895" s="73" t="n"/>
      <c r="E13895" s="78" t="n"/>
      <c r="F13895" s="75" t="n"/>
      <c r="G13895" s="73" t="n"/>
      <c r="H13895" s="75" t="n"/>
      <c r="I13895" s="75" t="n"/>
      <c r="J13895" s="75" t="n"/>
      <c r="K13895" s="75" t="n"/>
      <c r="L13895" s="75" t="n"/>
      <c r="M13895" s="75" t="n"/>
      <c r="N13895" s="75" t="n"/>
      <c r="O13895" s="75" t="n"/>
      <c r="P13895" s="75" t="n"/>
      <c r="Q13895" s="79" t="n"/>
      <c r="AR13895">
        <f>IF($AU$2&lt;&gt;5,NA(),IF(D13895=D13894,0,IF(AND(D23396=D13895,D13896=D13895),O13895+O13896+O23396,IF(D13896=D13895,O13896+O13895,O13895))))</f>
        <v/>
      </c>
      <c r="AS13895">
        <f>IF($AU$2&lt;&gt;5,NA(),IF(D13895=D13894,0,IF(AND(D23396=D13895,D13896=D13895),P13895+P13896+P23396,IF(D13896=D13895,P13896+P13895,P13895))))</f>
        <v/>
      </c>
      <c r="AT13895">
        <f>AR13895-AS13895</f>
        <v/>
      </c>
    </row>
    <row r="13896" ht="15.75" customHeight="1" s="121">
      <c r="B13896">
        <f>D13896&amp;Q13896&amp;E13896</f>
        <v/>
      </c>
      <c r="C13896" s="73" t="n"/>
      <c r="D13896" s="73" t="n"/>
      <c r="E13896" s="78" t="n"/>
      <c r="F13896" s="75" t="n"/>
      <c r="G13896" s="73" t="n"/>
      <c r="H13896" s="75" t="n"/>
      <c r="I13896" s="75" t="n"/>
      <c r="J13896" s="75" t="n"/>
      <c r="K13896" s="75" t="n"/>
      <c r="L13896" s="75" t="n"/>
      <c r="M13896" s="75" t="n"/>
      <c r="N13896" s="75" t="n"/>
      <c r="O13896" s="75" t="n"/>
      <c r="P13896" s="75" t="n"/>
      <c r="Q13896" s="79" t="n"/>
      <c r="AR13896">
        <f>IF($AU$2&lt;&gt;5,NA(),IF(D13896=D13895,0,IF(AND(D23397=D13896,D13897=D13896),O13896+O13897+O23397,IF(D13897=D13896,O13897+O13896,O13896))))</f>
        <v/>
      </c>
      <c r="AS13896">
        <f>IF($AU$2&lt;&gt;5,NA(),IF(D13896=D13895,0,IF(AND(D23397=D13896,D13897=D13896),P13896+P13897+P23397,IF(D13897=D13896,P13897+P13896,P13896))))</f>
        <v/>
      </c>
      <c r="AT13896">
        <f>AR13896-AS13896</f>
        <v/>
      </c>
    </row>
    <row r="13897" ht="15.75" customHeight="1" s="121">
      <c r="B13897">
        <f>D13897&amp;Q13897&amp;E13897</f>
        <v/>
      </c>
      <c r="C13897" s="73" t="n"/>
      <c r="D13897" s="73" t="n"/>
      <c r="E13897" s="78" t="n"/>
      <c r="F13897" s="75" t="n"/>
      <c r="G13897" s="73" t="n"/>
      <c r="H13897" s="75" t="n"/>
      <c r="I13897" s="75" t="n"/>
      <c r="J13897" s="75" t="n"/>
      <c r="K13897" s="75" t="n"/>
      <c r="L13897" s="75" t="n"/>
      <c r="M13897" s="75" t="n"/>
      <c r="N13897" s="75" t="n"/>
      <c r="O13897" s="75" t="n"/>
      <c r="P13897" s="75" t="n"/>
      <c r="Q13897" s="79" t="n"/>
      <c r="AR13897">
        <f>IF($AU$2&lt;&gt;5,NA(),IF(D13897=D13896,0,IF(AND(D23398=D13897,D13898=D13897),O13897+O13898+O23398,IF(D13898=D13897,O13898+O13897,O13897))))</f>
        <v/>
      </c>
      <c r="AS13897">
        <f>IF($AU$2&lt;&gt;5,NA(),IF(D13897=D13896,0,IF(AND(D23398=D13897,D13898=D13897),P13897+P13898+P23398,IF(D13898=D13897,P13898+P13897,P13897))))</f>
        <v/>
      </c>
      <c r="AT13897">
        <f>AR13897-AS13897</f>
        <v/>
      </c>
    </row>
    <row r="13898" ht="15.75" customHeight="1" s="121">
      <c r="B13898">
        <f>D13898&amp;Q13898&amp;E13898</f>
        <v/>
      </c>
      <c r="C13898" s="73" t="n"/>
      <c r="D13898" s="73" t="n"/>
      <c r="E13898" s="78" t="n"/>
      <c r="F13898" s="75" t="n"/>
      <c r="G13898" s="73" t="n"/>
      <c r="H13898" s="75" t="n"/>
      <c r="I13898" s="75" t="n"/>
      <c r="J13898" s="75" t="n"/>
      <c r="K13898" s="75" t="n"/>
      <c r="L13898" s="75" t="n"/>
      <c r="M13898" s="75" t="n"/>
      <c r="N13898" s="75" t="n"/>
      <c r="O13898" s="75" t="n"/>
      <c r="P13898" s="75" t="n"/>
      <c r="Q13898" s="79" t="n"/>
      <c r="AR13898">
        <f>IF($AU$2&lt;&gt;5,NA(),IF(D13898=D13897,0,IF(AND(D23399=D13898,D13899=D13898),O13898+O13899+O23399,IF(D13899=D13898,O13899+O13898,O13898))))</f>
        <v/>
      </c>
      <c r="AS13898">
        <f>IF($AU$2&lt;&gt;5,NA(),IF(D13898=D13897,0,IF(AND(D23399=D13898,D13899=D13898),P13898+P13899+P23399,IF(D13899=D13898,P13899+P13898,P13898))))</f>
        <v/>
      </c>
      <c r="AT13898">
        <f>AR13898-AS13898</f>
        <v/>
      </c>
    </row>
    <row r="13899" ht="15.75" customHeight="1" s="121">
      <c r="B13899">
        <f>D13899&amp;Q13899&amp;E13899</f>
        <v/>
      </c>
      <c r="C13899" s="73" t="n"/>
      <c r="D13899" s="73" t="n"/>
      <c r="E13899" s="78" t="n"/>
      <c r="F13899" s="75" t="n"/>
      <c r="G13899" s="73" t="n"/>
      <c r="H13899" s="75" t="n"/>
      <c r="I13899" s="75" t="n"/>
      <c r="J13899" s="75" t="n"/>
      <c r="K13899" s="75" t="n"/>
      <c r="L13899" s="75" t="n"/>
      <c r="M13899" s="75" t="n"/>
      <c r="N13899" s="75" t="n"/>
      <c r="O13899" s="75" t="n"/>
      <c r="P13899" s="75" t="n"/>
      <c r="Q13899" s="79" t="n"/>
      <c r="AR13899">
        <f>IF($AU$2&lt;&gt;5,NA(),IF(D13899=D13898,0,IF(AND(D23400=D13899,D13900=D13899),O13899+O13900+O23400,IF(D13900=D13899,O13900+O13899,O13899))))</f>
        <v/>
      </c>
      <c r="AS13899">
        <f>IF($AU$2&lt;&gt;5,NA(),IF(D13899=D13898,0,IF(AND(D23400=D13899,D13900=D13899),P13899+P13900+P23400,IF(D13900=D13899,P13900+P13899,P13899))))</f>
        <v/>
      </c>
      <c r="AT13899">
        <f>AR13899-AS13899</f>
        <v/>
      </c>
    </row>
    <row r="13900" ht="15.75" customHeight="1" s="121">
      <c r="B13900">
        <f>D13900&amp;Q13900&amp;E13900</f>
        <v/>
      </c>
      <c r="C13900" s="73" t="n"/>
      <c r="D13900" s="73" t="n"/>
      <c r="E13900" s="78" t="n"/>
      <c r="F13900" s="75" t="n"/>
      <c r="G13900" s="73" t="n"/>
      <c r="H13900" s="75" t="n"/>
      <c r="I13900" s="75" t="n"/>
      <c r="J13900" s="75" t="n"/>
      <c r="K13900" s="75" t="n"/>
      <c r="L13900" s="75" t="n"/>
      <c r="M13900" s="75" t="n"/>
      <c r="N13900" s="75" t="n"/>
      <c r="O13900" s="75" t="n"/>
      <c r="P13900" s="75" t="n"/>
      <c r="Q13900" s="79" t="n"/>
      <c r="AR13900">
        <f>IF($AU$2&lt;&gt;5,NA(),IF(D13900=D13899,0,IF(AND(D23401=D13900,D13901=D13900),O13900+O13901+O23401,IF(D13901=D13900,O13901+O13900,O13900))))</f>
        <v/>
      </c>
      <c r="AS13900">
        <f>IF($AU$2&lt;&gt;5,NA(),IF(D13900=D13899,0,IF(AND(D23401=D13900,D13901=D13900),P13900+P13901+P23401,IF(D13901=D13900,P13901+P13900,P13900))))</f>
        <v/>
      </c>
      <c r="AT13900">
        <f>AR13900-AS13900</f>
        <v/>
      </c>
    </row>
    <row r="13901" ht="15.75" customHeight="1" s="121">
      <c r="B13901">
        <f>D13901&amp;Q13901&amp;E13901</f>
        <v/>
      </c>
      <c r="C13901" s="73" t="n"/>
      <c r="D13901" s="73" t="n"/>
      <c r="E13901" s="78" t="n"/>
      <c r="F13901" s="75" t="n"/>
      <c r="G13901" s="73" t="n"/>
      <c r="H13901" s="75" t="n"/>
      <c r="I13901" s="75" t="n"/>
      <c r="J13901" s="75" t="n"/>
      <c r="K13901" s="75" t="n"/>
      <c r="L13901" s="75" t="n"/>
      <c r="M13901" s="75" t="n"/>
      <c r="N13901" s="75" t="n"/>
      <c r="O13901" s="75" t="n"/>
      <c r="P13901" s="75" t="n"/>
      <c r="Q13901" s="79" t="n"/>
      <c r="AR13901">
        <f>IF($AU$2&lt;&gt;5,NA(),IF(D13901=D13900,0,IF(AND(D23402=D13901,D13902=D13901),O13901+O13902+O23402,IF(D13902=D13901,O13902+O13901,O13901))))</f>
        <v/>
      </c>
      <c r="AS13901">
        <f>IF($AU$2&lt;&gt;5,NA(),IF(D13901=D13900,0,IF(AND(D23402=D13901,D13902=D13901),P13901+P13902+P23402,IF(D13902=D13901,P13902+P13901,P13901))))</f>
        <v/>
      </c>
      <c r="AT13901">
        <f>AR13901-AS13901</f>
        <v/>
      </c>
    </row>
    <row r="13902" ht="15.75" customHeight="1" s="121">
      <c r="B13902">
        <f>D13902&amp;Q13902&amp;E13902</f>
        <v/>
      </c>
      <c r="C13902" s="73" t="n"/>
      <c r="D13902" s="73" t="n"/>
      <c r="E13902" s="78" t="n"/>
      <c r="F13902" s="75" t="n"/>
      <c r="G13902" s="73" t="n"/>
      <c r="H13902" s="75" t="n"/>
      <c r="I13902" s="75" t="n"/>
      <c r="J13902" s="75" t="n"/>
      <c r="K13902" s="75" t="n"/>
      <c r="L13902" s="75" t="n"/>
      <c r="M13902" s="75" t="n"/>
      <c r="N13902" s="75" t="n"/>
      <c r="O13902" s="75" t="n"/>
      <c r="P13902" s="75" t="n"/>
      <c r="Q13902" s="79" t="n"/>
      <c r="AR13902">
        <f>IF($AU$2&lt;&gt;5,NA(),IF(D13902=D13901,0,IF(AND(D23403=D13902,D13903=D13902),O13902+O13903+O23403,IF(D13903=D13902,O13903+O13902,O13902))))</f>
        <v/>
      </c>
      <c r="AS13902">
        <f>IF($AU$2&lt;&gt;5,NA(),IF(D13902=D13901,0,IF(AND(D23403=D13902,D13903=D13902),P13902+P13903+P23403,IF(D13903=D13902,P13903+P13902,P13902))))</f>
        <v/>
      </c>
      <c r="AT13902">
        <f>AR13902-AS13902</f>
        <v/>
      </c>
    </row>
    <row r="13903" ht="15.75" customHeight="1" s="121">
      <c r="B13903">
        <f>D13903&amp;Q13903&amp;E13903</f>
        <v/>
      </c>
      <c r="C13903" s="73" t="n"/>
      <c r="D13903" s="73" t="n"/>
      <c r="E13903" s="78" t="n"/>
      <c r="F13903" s="75" t="n"/>
      <c r="G13903" s="73" t="n"/>
      <c r="H13903" s="75" t="n"/>
      <c r="I13903" s="75" t="n"/>
      <c r="J13903" s="75" t="n"/>
      <c r="K13903" s="75" t="n"/>
      <c r="L13903" s="75" t="n"/>
      <c r="M13903" s="75" t="n"/>
      <c r="N13903" s="75" t="n"/>
      <c r="O13903" s="75" t="n"/>
      <c r="P13903" s="75" t="n"/>
      <c r="Q13903" s="79" t="n"/>
      <c r="AR13903">
        <f>IF($AU$2&lt;&gt;5,NA(),IF(D13903=D13902,0,IF(AND(D23404=D13903,D13904=D13903),O13903+O13904+O23404,IF(D13904=D13903,O13904+O13903,O13903))))</f>
        <v/>
      </c>
      <c r="AS13903">
        <f>IF($AU$2&lt;&gt;5,NA(),IF(D13903=D13902,0,IF(AND(D23404=D13903,D13904=D13903),P13903+P13904+P23404,IF(D13904=D13903,P13904+P13903,P13903))))</f>
        <v/>
      </c>
      <c r="AT13903">
        <f>AR13903-AS13903</f>
        <v/>
      </c>
    </row>
    <row r="13904" ht="15.75" customHeight="1" s="121">
      <c r="B13904">
        <f>D13904&amp;Q13904&amp;E13904</f>
        <v/>
      </c>
      <c r="C13904" s="73" t="n"/>
      <c r="D13904" s="73" t="n"/>
      <c r="E13904" s="78" t="n"/>
      <c r="F13904" s="75" t="n"/>
      <c r="G13904" s="73" t="n"/>
      <c r="H13904" s="75" t="n"/>
      <c r="I13904" s="75" t="n"/>
      <c r="J13904" s="75" t="n"/>
      <c r="K13904" s="75" t="n"/>
      <c r="L13904" s="75" t="n"/>
      <c r="M13904" s="75" t="n"/>
      <c r="N13904" s="75" t="n"/>
      <c r="O13904" s="75" t="n"/>
      <c r="P13904" s="75" t="n"/>
      <c r="Q13904" s="79" t="n"/>
      <c r="AR13904">
        <f>IF($AU$2&lt;&gt;5,NA(),IF(D13904=D13903,0,IF(AND(D23405=D13904,D13905=D13904),O13904+O13905+O23405,IF(D13905=D13904,O13905+O13904,O13904))))</f>
        <v/>
      </c>
      <c r="AS13904">
        <f>IF($AU$2&lt;&gt;5,NA(),IF(D13904=D13903,0,IF(AND(D23405=D13904,D13905=D13904),P13904+P13905+P23405,IF(D13905=D13904,P13905+P13904,P13904))))</f>
        <v/>
      </c>
      <c r="AT13904">
        <f>AR13904-AS13904</f>
        <v/>
      </c>
    </row>
    <row r="13905" ht="15.75" customHeight="1" s="121">
      <c r="B13905">
        <f>D13905&amp;Q13905&amp;E13905</f>
        <v/>
      </c>
      <c r="C13905" s="73" t="n"/>
      <c r="D13905" s="73" t="n"/>
      <c r="E13905" s="78" t="n"/>
      <c r="F13905" s="75" t="n"/>
      <c r="G13905" s="73" t="n"/>
      <c r="H13905" s="75" t="n"/>
      <c r="I13905" s="75" t="n"/>
      <c r="J13905" s="75" t="n"/>
      <c r="K13905" s="75" t="n"/>
      <c r="L13905" s="75" t="n"/>
      <c r="M13905" s="75" t="n"/>
      <c r="N13905" s="75" t="n"/>
      <c r="O13905" s="75" t="n"/>
      <c r="P13905" s="75" t="n"/>
      <c r="Q13905" s="79" t="n"/>
      <c r="AR13905">
        <f>IF($AU$2&lt;&gt;5,NA(),IF(D13905=D13904,0,IF(AND(D23406=D13905,D13906=D13905),O13905+O13906+O23406,IF(D13906=D13905,O13906+O13905,O13905))))</f>
        <v/>
      </c>
      <c r="AS13905">
        <f>IF($AU$2&lt;&gt;5,NA(),IF(D13905=D13904,0,IF(AND(D23406=D13905,D13906=D13905),P13905+P13906+P23406,IF(D13906=D13905,P13906+P13905,P13905))))</f>
        <v/>
      </c>
      <c r="AT13905">
        <f>AR13905-AS13905</f>
        <v/>
      </c>
    </row>
    <row r="13906" ht="15.75" customHeight="1" s="121">
      <c r="B13906">
        <f>D13906&amp;Q13906&amp;E13906</f>
        <v/>
      </c>
      <c r="C13906" s="73" t="n"/>
      <c r="D13906" s="73" t="n"/>
      <c r="E13906" s="78" t="n"/>
      <c r="F13906" s="75" t="n"/>
      <c r="G13906" s="73" t="n"/>
      <c r="H13906" s="75" t="n"/>
      <c r="I13906" s="75" t="n"/>
      <c r="J13906" s="75" t="n"/>
      <c r="K13906" s="75" t="n"/>
      <c r="L13906" s="75" t="n"/>
      <c r="M13906" s="75" t="n"/>
      <c r="N13906" s="75" t="n"/>
      <c r="O13906" s="75" t="n"/>
      <c r="P13906" s="75" t="n"/>
      <c r="Q13906" s="79" t="n"/>
      <c r="AR13906">
        <f>IF($AU$2&lt;&gt;5,NA(),IF(D13906=D13905,0,IF(AND(D23407=D13906,D13907=D13906),O13906+O13907+O23407,IF(D13907=D13906,O13907+O13906,O13906))))</f>
        <v/>
      </c>
      <c r="AS13906">
        <f>IF($AU$2&lt;&gt;5,NA(),IF(D13906=D13905,0,IF(AND(D23407=D13906,D13907=D13906),P13906+P13907+P23407,IF(D13907=D13906,P13907+P13906,P13906))))</f>
        <v/>
      </c>
      <c r="AT13906">
        <f>AR13906-AS13906</f>
        <v/>
      </c>
    </row>
    <row r="13907" ht="15.75" customHeight="1" s="121">
      <c r="B13907">
        <f>D13907&amp;Q13907&amp;E13907</f>
        <v/>
      </c>
      <c r="C13907" s="73" t="n"/>
      <c r="D13907" s="73" t="n"/>
      <c r="E13907" s="78" t="n"/>
      <c r="F13907" s="75" t="n"/>
      <c r="G13907" s="73" t="n"/>
      <c r="H13907" s="75" t="n"/>
      <c r="I13907" s="75" t="n"/>
      <c r="J13907" s="75" t="n"/>
      <c r="K13907" s="75" t="n"/>
      <c r="L13907" s="75" t="n"/>
      <c r="M13907" s="75" t="n"/>
      <c r="N13907" s="75" t="n"/>
      <c r="O13907" s="75" t="n"/>
      <c r="P13907" s="75" t="n"/>
      <c r="Q13907" s="79" t="n"/>
      <c r="AR13907">
        <f>IF($AU$2&lt;&gt;5,NA(),IF(D13907=D13906,0,IF(AND(D23408=D13907,D13908=D13907),O13907+O13908+O23408,IF(D13908=D13907,O13908+O13907,O13907))))</f>
        <v/>
      </c>
      <c r="AS13907">
        <f>IF($AU$2&lt;&gt;5,NA(),IF(D13907=D13906,0,IF(AND(D23408=D13907,D13908=D13907),P13907+P13908+P23408,IF(D13908=D13907,P13908+P13907,P13907))))</f>
        <v/>
      </c>
      <c r="AT13907">
        <f>AR13907-AS13907</f>
        <v/>
      </c>
    </row>
    <row r="13908" ht="15.75" customHeight="1" s="121">
      <c r="B13908">
        <f>D13908&amp;Q13908&amp;E13908</f>
        <v/>
      </c>
      <c r="C13908" s="73" t="n"/>
      <c r="D13908" s="73" t="n"/>
      <c r="E13908" s="78" t="n"/>
      <c r="F13908" s="75" t="n"/>
      <c r="G13908" s="73" t="n"/>
      <c r="H13908" s="75" t="n"/>
      <c r="I13908" s="75" t="n"/>
      <c r="J13908" s="75" t="n"/>
      <c r="K13908" s="75" t="n"/>
      <c r="L13908" s="75" t="n"/>
      <c r="M13908" s="75" t="n"/>
      <c r="N13908" s="75" t="n"/>
      <c r="O13908" s="75" t="n"/>
      <c r="P13908" s="75" t="n"/>
      <c r="Q13908" s="79" t="n"/>
      <c r="AR13908">
        <f>IF($AU$2&lt;&gt;5,NA(),IF(D13908=D13907,0,IF(AND(D23409=D13908,D13909=D13908),O13908+O13909+O23409,IF(D13909=D13908,O13909+O13908,O13908))))</f>
        <v/>
      </c>
      <c r="AS13908">
        <f>IF($AU$2&lt;&gt;5,NA(),IF(D13908=D13907,0,IF(AND(D23409=D13908,D13909=D13908),P13908+P13909+P23409,IF(D13909=D13908,P13909+P13908,P13908))))</f>
        <v/>
      </c>
      <c r="AT13908">
        <f>AR13908-AS13908</f>
        <v/>
      </c>
    </row>
    <row r="13909" ht="15.75" customHeight="1" s="121">
      <c r="B13909">
        <f>D13909&amp;Q13909&amp;E13909</f>
        <v/>
      </c>
      <c r="C13909" s="73" t="n"/>
      <c r="D13909" s="73" t="n"/>
      <c r="E13909" s="78" t="n"/>
      <c r="F13909" s="75" t="n"/>
      <c r="G13909" s="73" t="n"/>
      <c r="H13909" s="75" t="n"/>
      <c r="I13909" s="75" t="n"/>
      <c r="J13909" s="75" t="n"/>
      <c r="K13909" s="75" t="n"/>
      <c r="L13909" s="75" t="n"/>
      <c r="M13909" s="75" t="n"/>
      <c r="N13909" s="75" t="n"/>
      <c r="O13909" s="75" t="n"/>
      <c r="P13909" s="75" t="n"/>
      <c r="Q13909" s="79" t="n"/>
      <c r="AR13909">
        <f>IF($AU$2&lt;&gt;5,NA(),IF(D13909=D13908,0,IF(AND(D23410=D13909,D13910=D13909),O13909+O13910+O23410,IF(D13910=D13909,O13910+O13909,O13909))))</f>
        <v/>
      </c>
      <c r="AS13909">
        <f>IF($AU$2&lt;&gt;5,NA(),IF(D13909=D13908,0,IF(AND(D23410=D13909,D13910=D13909),P13909+P13910+P23410,IF(D13910=D13909,P13910+P13909,P13909))))</f>
        <v/>
      </c>
      <c r="AT13909">
        <f>AR13909-AS13909</f>
        <v/>
      </c>
    </row>
    <row r="13910" ht="15.75" customHeight="1" s="121">
      <c r="B13910">
        <f>D13910&amp;Q13910&amp;E13910</f>
        <v/>
      </c>
      <c r="C13910" s="73" t="n"/>
      <c r="D13910" s="73" t="n"/>
      <c r="E13910" s="78" t="n"/>
      <c r="F13910" s="75" t="n"/>
      <c r="G13910" s="73" t="n"/>
      <c r="H13910" s="75" t="n"/>
      <c r="I13910" s="75" t="n"/>
      <c r="J13910" s="75" t="n"/>
      <c r="K13910" s="75" t="n"/>
      <c r="L13910" s="75" t="n"/>
      <c r="M13910" s="75" t="n"/>
      <c r="N13910" s="75" t="n"/>
      <c r="O13910" s="75" t="n"/>
      <c r="P13910" s="75" t="n"/>
      <c r="Q13910" s="79" t="n"/>
      <c r="AR13910">
        <f>IF($AU$2&lt;&gt;5,NA(),IF(D13910=D13909,0,IF(AND(D23411=D13910,D13911=D13910),O13910+O13911+O23411,IF(D13911=D13910,O13911+O13910,O13910))))</f>
        <v/>
      </c>
      <c r="AS13910">
        <f>IF($AU$2&lt;&gt;5,NA(),IF(D13910=D13909,0,IF(AND(D23411=D13910,D13911=D13910),P13910+P13911+P23411,IF(D13911=D13910,P13911+P13910,P13910))))</f>
        <v/>
      </c>
      <c r="AT13910">
        <f>AR13910-AS13910</f>
        <v/>
      </c>
    </row>
    <row r="13911" ht="15.75" customHeight="1" s="121">
      <c r="B13911">
        <f>D13911&amp;Q13911&amp;E13911</f>
        <v/>
      </c>
      <c r="C13911" s="73" t="n"/>
      <c r="D13911" s="73" t="n"/>
      <c r="E13911" s="78" t="n"/>
      <c r="F13911" s="75" t="n"/>
      <c r="G13911" s="73" t="n"/>
      <c r="H13911" s="75" t="n"/>
      <c r="I13911" s="75" t="n"/>
      <c r="J13911" s="75" t="n"/>
      <c r="K13911" s="75" t="n"/>
      <c r="L13911" s="75" t="n"/>
      <c r="M13911" s="75" t="n"/>
      <c r="N13911" s="75" t="n"/>
      <c r="O13911" s="75" t="n"/>
      <c r="P13911" s="75" t="n"/>
      <c r="Q13911" s="79" t="n"/>
      <c r="AR13911">
        <f>IF($AU$2&lt;&gt;5,NA(),IF(D13911=D13910,0,IF(AND(D23412=D13911,D13912=D13911),O13911+O13912+O23412,IF(D13912=D13911,O13912+O13911,O13911))))</f>
        <v/>
      </c>
      <c r="AS13911">
        <f>IF($AU$2&lt;&gt;5,NA(),IF(D13911=D13910,0,IF(AND(D23412=D13911,D13912=D13911),P13911+P13912+P23412,IF(D13912=D13911,P13912+P13911,P13911))))</f>
        <v/>
      </c>
      <c r="AT13911">
        <f>AR13911-AS13911</f>
        <v/>
      </c>
    </row>
    <row r="13912" ht="15.75" customHeight="1" s="121">
      <c r="B13912">
        <f>D13912&amp;Q13912&amp;E13912</f>
        <v/>
      </c>
      <c r="C13912" s="73" t="n"/>
      <c r="D13912" s="73" t="n"/>
      <c r="E13912" s="78" t="n"/>
      <c r="F13912" s="75" t="n"/>
      <c r="G13912" s="73" t="n"/>
      <c r="H13912" s="75" t="n"/>
      <c r="I13912" s="75" t="n"/>
      <c r="J13912" s="75" t="n"/>
      <c r="K13912" s="75" t="n"/>
      <c r="L13912" s="75" t="n"/>
      <c r="M13912" s="75" t="n"/>
      <c r="N13912" s="75" t="n"/>
      <c r="O13912" s="75" t="n"/>
      <c r="P13912" s="75" t="n"/>
      <c r="Q13912" s="79" t="n"/>
      <c r="AR13912">
        <f>IF($AU$2&lt;&gt;5,NA(),IF(D13912=D13911,0,IF(AND(D23413=D13912,D13913=D13912),O13912+O13913+O23413,IF(D13913=D13912,O13913+O13912,O13912))))</f>
        <v/>
      </c>
      <c r="AS13912">
        <f>IF($AU$2&lt;&gt;5,NA(),IF(D13912=D13911,0,IF(AND(D23413=D13912,D13913=D13912),P13912+P13913+P23413,IF(D13913=D13912,P13913+P13912,P13912))))</f>
        <v/>
      </c>
      <c r="AT13912">
        <f>AR13912-AS13912</f>
        <v/>
      </c>
    </row>
    <row r="13913" ht="15.75" customHeight="1" s="121">
      <c r="B13913">
        <f>D13913&amp;Q13913&amp;E13913</f>
        <v/>
      </c>
      <c r="C13913" s="73" t="n"/>
      <c r="D13913" s="73" t="n"/>
      <c r="E13913" s="78" t="n"/>
      <c r="F13913" s="75" t="n"/>
      <c r="G13913" s="73" t="n"/>
      <c r="H13913" s="75" t="n"/>
      <c r="I13913" s="75" t="n"/>
      <c r="J13913" s="75" t="n"/>
      <c r="K13913" s="75" t="n"/>
      <c r="L13913" s="75" t="n"/>
      <c r="M13913" s="75" t="n"/>
      <c r="N13913" s="75" t="n"/>
      <c r="O13913" s="75" t="n"/>
      <c r="P13913" s="75" t="n"/>
      <c r="Q13913" s="79" t="n"/>
      <c r="AR13913">
        <f>IF($AU$2&lt;&gt;5,NA(),IF(D13913=D13912,0,IF(AND(D23414=D13913,D13914=D13913),O13913+O13914+O23414,IF(D13914=D13913,O13914+O13913,O13913))))</f>
        <v/>
      </c>
      <c r="AS13913">
        <f>IF($AU$2&lt;&gt;5,NA(),IF(D13913=D13912,0,IF(AND(D23414=D13913,D13914=D13913),P13913+P13914+P23414,IF(D13914=D13913,P13914+P13913,P13913))))</f>
        <v/>
      </c>
      <c r="AT13913">
        <f>AR13913-AS13913</f>
        <v/>
      </c>
    </row>
    <row r="13914" ht="15.75" customHeight="1" s="121">
      <c r="B13914">
        <f>D13914&amp;Q13914&amp;E13914</f>
        <v/>
      </c>
      <c r="C13914" s="73" t="n"/>
      <c r="D13914" s="73" t="n"/>
      <c r="E13914" s="78" t="n"/>
      <c r="F13914" s="75" t="n"/>
      <c r="G13914" s="73" t="n"/>
      <c r="H13914" s="75" t="n"/>
      <c r="I13914" s="75" t="n"/>
      <c r="J13914" s="75" t="n"/>
      <c r="K13914" s="75" t="n"/>
      <c r="L13914" s="75" t="n"/>
      <c r="M13914" s="75" t="n"/>
      <c r="N13914" s="75" t="n"/>
      <c r="O13914" s="75" t="n"/>
      <c r="P13914" s="75" t="n"/>
      <c r="Q13914" s="79" t="n"/>
      <c r="AR13914">
        <f>IF($AU$2&lt;&gt;5,NA(),IF(D13914=D13913,0,IF(AND(D23415=D13914,D13915=D13914),O13914+O13915+O23415,IF(D13915=D13914,O13915+O13914,O13914))))</f>
        <v/>
      </c>
      <c r="AS13914">
        <f>IF($AU$2&lt;&gt;5,NA(),IF(D13914=D13913,0,IF(AND(D23415=D13914,D13915=D13914),P13914+P13915+P23415,IF(D13915=D13914,P13915+P13914,P13914))))</f>
        <v/>
      </c>
      <c r="AT13914">
        <f>AR13914-AS13914</f>
        <v/>
      </c>
    </row>
    <row r="13915" ht="15.75" customHeight="1" s="121">
      <c r="B13915">
        <f>D13915&amp;Q13915&amp;E13915</f>
        <v/>
      </c>
      <c r="C13915" s="73" t="n"/>
      <c r="D13915" s="73" t="n"/>
      <c r="E13915" s="78" t="n"/>
      <c r="F13915" s="75" t="n"/>
      <c r="G13915" s="73" t="n"/>
      <c r="H13915" s="75" t="n"/>
      <c r="I13915" s="75" t="n"/>
      <c r="J13915" s="75" t="n"/>
      <c r="K13915" s="75" t="n"/>
      <c r="L13915" s="75" t="n"/>
      <c r="M13915" s="75" t="n"/>
      <c r="N13915" s="75" t="n"/>
      <c r="O13915" s="75" t="n"/>
      <c r="P13915" s="75" t="n"/>
      <c r="Q13915" s="79" t="n"/>
      <c r="AR13915">
        <f>IF($AU$2&lt;&gt;5,NA(),IF(D13915=D13914,0,IF(AND(D23416=D13915,D13916=D13915),O13915+O13916+O23416,IF(D13916=D13915,O13916+O13915,O13915))))</f>
        <v/>
      </c>
      <c r="AS13915">
        <f>IF($AU$2&lt;&gt;5,NA(),IF(D13915=D13914,0,IF(AND(D23416=D13915,D13916=D13915),P13915+P13916+P23416,IF(D13916=D13915,P13916+P13915,P13915))))</f>
        <v/>
      </c>
      <c r="AT13915">
        <f>AR13915-AS13915</f>
        <v/>
      </c>
    </row>
    <row r="13916" ht="15.75" customHeight="1" s="121">
      <c r="B13916">
        <f>D13916&amp;Q13916&amp;E13916</f>
        <v/>
      </c>
      <c r="C13916" s="73" t="n"/>
      <c r="D13916" s="73" t="n"/>
      <c r="E13916" s="78" t="n"/>
      <c r="F13916" s="75" t="n"/>
      <c r="G13916" s="73" t="n"/>
      <c r="H13916" s="75" t="n"/>
      <c r="I13916" s="75" t="n"/>
      <c r="J13916" s="75" t="n"/>
      <c r="K13916" s="75" t="n"/>
      <c r="L13916" s="75" t="n"/>
      <c r="M13916" s="75" t="n"/>
      <c r="N13916" s="75" t="n"/>
      <c r="O13916" s="75" t="n"/>
      <c r="P13916" s="75" t="n"/>
      <c r="Q13916" s="79" t="n"/>
      <c r="AR13916">
        <f>IF($AU$2&lt;&gt;5,NA(),IF(D13916=D13915,0,IF(AND(D23417=D13916,D13917=D13916),O13916+O13917+O23417,IF(D13917=D13916,O13917+O13916,O13916))))</f>
        <v/>
      </c>
      <c r="AS13916">
        <f>IF($AU$2&lt;&gt;5,NA(),IF(D13916=D13915,0,IF(AND(D23417=D13916,D13917=D13916),P13916+P13917+P23417,IF(D13917=D13916,P13917+P13916,P13916))))</f>
        <v/>
      </c>
      <c r="AT13916">
        <f>AR13916-AS13916</f>
        <v/>
      </c>
    </row>
    <row r="13917" ht="15.75" customHeight="1" s="121">
      <c r="B13917">
        <f>D13917&amp;Q13917&amp;E13917</f>
        <v/>
      </c>
      <c r="C13917" s="73" t="n"/>
      <c r="D13917" s="73" t="n"/>
      <c r="E13917" s="78" t="n"/>
      <c r="F13917" s="75" t="n"/>
      <c r="G13917" s="73" t="n"/>
      <c r="H13917" s="75" t="n"/>
      <c r="I13917" s="75" t="n"/>
      <c r="J13917" s="75" t="n"/>
      <c r="K13917" s="75" t="n"/>
      <c r="L13917" s="75" t="n"/>
      <c r="M13917" s="75" t="n"/>
      <c r="N13917" s="75" t="n"/>
      <c r="O13917" s="75" t="n"/>
      <c r="P13917" s="75" t="n"/>
      <c r="Q13917" s="79" t="n"/>
      <c r="AR13917">
        <f>IF($AU$2&lt;&gt;5,NA(),IF(D13917=D13916,0,IF(AND(D23418=D13917,D13918=D13917),O13917+O13918+O23418,IF(D13918=D13917,O13918+O13917,O13917))))</f>
        <v/>
      </c>
      <c r="AS13917">
        <f>IF($AU$2&lt;&gt;5,NA(),IF(D13917=D13916,0,IF(AND(D23418=D13917,D13918=D13917),P13917+P13918+P23418,IF(D13918=D13917,P13918+P13917,P13917))))</f>
        <v/>
      </c>
      <c r="AT13917">
        <f>AR13917-AS13917</f>
        <v/>
      </c>
    </row>
    <row r="13918" ht="15.75" customHeight="1" s="121">
      <c r="B13918">
        <f>D13918&amp;Q13918&amp;E13918</f>
        <v/>
      </c>
      <c r="C13918" s="73" t="n"/>
      <c r="D13918" s="73" t="n"/>
      <c r="E13918" s="78" t="n"/>
      <c r="F13918" s="75" t="n"/>
      <c r="G13918" s="73" t="n"/>
      <c r="H13918" s="75" t="n"/>
      <c r="I13918" s="75" t="n"/>
      <c r="J13918" s="75" t="n"/>
      <c r="K13918" s="75" t="n"/>
      <c r="L13918" s="75" t="n"/>
      <c r="M13918" s="75" t="n"/>
      <c r="N13918" s="75" t="n"/>
      <c r="O13918" s="75" t="n"/>
      <c r="P13918" s="75" t="n"/>
      <c r="Q13918" s="79" t="n"/>
      <c r="AR13918">
        <f>IF($AU$2&lt;&gt;5,NA(),IF(D13918=D13917,0,IF(AND(D23419=D13918,D13919=D13918),O13918+O13919+O23419,IF(D13919=D13918,O13919+O13918,O13918))))</f>
        <v/>
      </c>
      <c r="AS13918">
        <f>IF($AU$2&lt;&gt;5,NA(),IF(D13918=D13917,0,IF(AND(D23419=D13918,D13919=D13918),P13918+P13919+P23419,IF(D13919=D13918,P13919+P13918,P13918))))</f>
        <v/>
      </c>
      <c r="AT13918">
        <f>AR13918-AS13918</f>
        <v/>
      </c>
    </row>
    <row r="13919" ht="15.75" customHeight="1" s="121">
      <c r="B13919">
        <f>D13919&amp;Q13919&amp;E13919</f>
        <v/>
      </c>
      <c r="C13919" s="73" t="n"/>
      <c r="D13919" s="73" t="n"/>
      <c r="E13919" s="78" t="n"/>
      <c r="F13919" s="75" t="n"/>
      <c r="G13919" s="73" t="n"/>
      <c r="H13919" s="75" t="n"/>
      <c r="I13919" s="75" t="n"/>
      <c r="J13919" s="75" t="n"/>
      <c r="K13919" s="75" t="n"/>
      <c r="L13919" s="75" t="n"/>
      <c r="M13919" s="75" t="n"/>
      <c r="N13919" s="75" t="n"/>
      <c r="O13919" s="75" t="n"/>
      <c r="P13919" s="75" t="n"/>
      <c r="Q13919" s="79" t="n"/>
      <c r="AR13919">
        <f>IF($AU$2&lt;&gt;5,NA(),IF(D13919=D13918,0,IF(AND(D23420=D13919,D13920=D13919),O13919+O13920+O23420,IF(D13920=D13919,O13920+O13919,O13919))))</f>
        <v/>
      </c>
      <c r="AS13919">
        <f>IF($AU$2&lt;&gt;5,NA(),IF(D13919=D13918,0,IF(AND(D23420=D13919,D13920=D13919),P13919+P13920+P23420,IF(D13920=D13919,P13920+P13919,P13919))))</f>
        <v/>
      </c>
      <c r="AT13919">
        <f>AR13919-AS13919</f>
        <v/>
      </c>
    </row>
    <row r="13920" ht="15.75" customHeight="1" s="121">
      <c r="B13920">
        <f>D13920&amp;Q13920&amp;E13920</f>
        <v/>
      </c>
      <c r="C13920" s="73" t="n"/>
      <c r="D13920" s="73" t="n"/>
      <c r="E13920" s="78" t="n"/>
      <c r="F13920" s="75" t="n"/>
      <c r="G13920" s="73" t="n"/>
      <c r="H13920" s="75" t="n"/>
      <c r="I13920" s="75" t="n"/>
      <c r="J13920" s="75" t="n"/>
      <c r="K13920" s="75" t="n"/>
      <c r="L13920" s="75" t="n"/>
      <c r="M13920" s="75" t="n"/>
      <c r="N13920" s="75" t="n"/>
      <c r="O13920" s="75" t="n"/>
      <c r="P13920" s="75" t="n"/>
      <c r="Q13920" s="79" t="n"/>
      <c r="AR13920">
        <f>IF($AU$2&lt;&gt;5,NA(),IF(D13920=D13919,0,IF(AND(D23421=D13920,D13921=D13920),O13920+O13921+O23421,IF(D13921=D13920,O13921+O13920,O13920))))</f>
        <v/>
      </c>
      <c r="AS13920">
        <f>IF($AU$2&lt;&gt;5,NA(),IF(D13920=D13919,0,IF(AND(D23421=D13920,D13921=D13920),P13920+P13921+P23421,IF(D13921=D13920,P13921+P13920,P13920))))</f>
        <v/>
      </c>
      <c r="AT13920">
        <f>AR13920-AS13920</f>
        <v/>
      </c>
    </row>
    <row r="13921" ht="15.75" customHeight="1" s="121">
      <c r="B13921">
        <f>D13921&amp;Q13921&amp;E13921</f>
        <v/>
      </c>
      <c r="C13921" s="73" t="n"/>
      <c r="D13921" s="73" t="n"/>
      <c r="E13921" s="78" t="n"/>
      <c r="F13921" s="75" t="n"/>
      <c r="G13921" s="73" t="n"/>
      <c r="H13921" s="75" t="n"/>
      <c r="I13921" s="75" t="n"/>
      <c r="J13921" s="75" t="n"/>
      <c r="K13921" s="75" t="n"/>
      <c r="L13921" s="75" t="n"/>
      <c r="M13921" s="75" t="n"/>
      <c r="N13921" s="75" t="n"/>
      <c r="O13921" s="75" t="n"/>
      <c r="P13921" s="75" t="n"/>
      <c r="Q13921" s="79" t="n"/>
      <c r="AR13921">
        <f>IF($AU$2&lt;&gt;5,NA(),IF(D13921=D13920,0,IF(AND(D23422=D13921,D13922=D13921),O13921+O13922+O23422,IF(D13922=D13921,O13922+O13921,O13921))))</f>
        <v/>
      </c>
      <c r="AS13921">
        <f>IF($AU$2&lt;&gt;5,NA(),IF(D13921=D13920,0,IF(AND(D23422=D13921,D13922=D13921),P13921+P13922+P23422,IF(D13922=D13921,P13922+P13921,P13921))))</f>
        <v/>
      </c>
      <c r="AT13921">
        <f>AR13921-AS13921</f>
        <v/>
      </c>
    </row>
    <row r="13922" ht="15.75" customHeight="1" s="121">
      <c r="B13922">
        <f>D13922&amp;Q13922&amp;E13922</f>
        <v/>
      </c>
      <c r="C13922" s="73" t="n"/>
      <c r="D13922" s="73" t="n"/>
      <c r="E13922" s="78" t="n"/>
      <c r="F13922" s="75" t="n"/>
      <c r="G13922" s="73" t="n"/>
      <c r="H13922" s="75" t="n"/>
      <c r="I13922" s="75" t="n"/>
      <c r="J13922" s="75" t="n"/>
      <c r="K13922" s="75" t="n"/>
      <c r="L13922" s="75" t="n"/>
      <c r="M13922" s="75" t="n"/>
      <c r="N13922" s="75" t="n"/>
      <c r="O13922" s="75" t="n"/>
      <c r="P13922" s="75" t="n"/>
      <c r="Q13922" s="79" t="n"/>
      <c r="AR13922">
        <f>IF($AU$2&lt;&gt;5,NA(),IF(D13922=D13921,0,IF(AND(D23423=D13922,D13923=D13922),O13922+O13923+O23423,IF(D13923=D13922,O13923+O13922,O13922))))</f>
        <v/>
      </c>
      <c r="AS13922">
        <f>IF($AU$2&lt;&gt;5,NA(),IF(D13922=D13921,0,IF(AND(D23423=D13922,D13923=D13922),P13922+P13923+P23423,IF(D13923=D13922,P13923+P13922,P13922))))</f>
        <v/>
      </c>
      <c r="AT13922">
        <f>AR13922-AS13922</f>
        <v/>
      </c>
    </row>
    <row r="13923" ht="15.75" customHeight="1" s="121">
      <c r="B13923">
        <f>D13923&amp;Q13923&amp;E13923</f>
        <v/>
      </c>
      <c r="C13923" s="73" t="n"/>
      <c r="D13923" s="73" t="n"/>
      <c r="E13923" s="78" t="n"/>
      <c r="F13923" s="75" t="n"/>
      <c r="G13923" s="73" t="n"/>
      <c r="H13923" s="75" t="n"/>
      <c r="I13923" s="75" t="n"/>
      <c r="J13923" s="75" t="n"/>
      <c r="K13923" s="75" t="n"/>
      <c r="L13923" s="75" t="n"/>
      <c r="M13923" s="75" t="n"/>
      <c r="N13923" s="75" t="n"/>
      <c r="O13923" s="75" t="n"/>
      <c r="P13923" s="75" t="n"/>
      <c r="Q13923" s="79" t="n"/>
      <c r="AR13923">
        <f>IF($AU$2&lt;&gt;5,NA(),IF(D13923=D13922,0,IF(AND(D23424=D13923,D13924=D13923),O13923+O13924+O23424,IF(D13924=D13923,O13924+O13923,O13923))))</f>
        <v/>
      </c>
      <c r="AS13923">
        <f>IF($AU$2&lt;&gt;5,NA(),IF(D13923=D13922,0,IF(AND(D23424=D13923,D13924=D13923),P13923+P13924+P23424,IF(D13924=D13923,P13924+P13923,P13923))))</f>
        <v/>
      </c>
      <c r="AT13923">
        <f>AR13923-AS13923</f>
        <v/>
      </c>
    </row>
    <row r="13924" ht="15.75" customHeight="1" s="121">
      <c r="B13924">
        <f>D13924&amp;Q13924&amp;E13924</f>
        <v/>
      </c>
      <c r="C13924" s="73" t="n"/>
      <c r="D13924" s="73" t="n"/>
      <c r="E13924" s="78" t="n"/>
      <c r="F13924" s="75" t="n"/>
      <c r="G13924" s="73" t="n"/>
      <c r="H13924" s="75" t="n"/>
      <c r="I13924" s="75" t="n"/>
      <c r="J13924" s="75" t="n"/>
      <c r="K13924" s="75" t="n"/>
      <c r="L13924" s="75" t="n"/>
      <c r="M13924" s="75" t="n"/>
      <c r="N13924" s="75" t="n"/>
      <c r="O13924" s="75" t="n"/>
      <c r="P13924" s="75" t="n"/>
      <c r="Q13924" s="79" t="n"/>
      <c r="AR13924">
        <f>IF($AU$2&lt;&gt;5,NA(),IF(D13924=D13923,0,IF(AND(D23425=D13924,D13925=D13924),O13924+O13925+O23425,IF(D13925=D13924,O13925+O13924,O13924))))</f>
        <v/>
      </c>
      <c r="AS13924">
        <f>IF($AU$2&lt;&gt;5,NA(),IF(D13924=D13923,0,IF(AND(D23425=D13924,D13925=D13924),P13924+P13925+P23425,IF(D13925=D13924,P13925+P13924,P13924))))</f>
        <v/>
      </c>
      <c r="AT13924">
        <f>AR13924-AS13924</f>
        <v/>
      </c>
    </row>
    <row r="13925" ht="15.75" customHeight="1" s="121">
      <c r="B13925">
        <f>D13925&amp;Q13925&amp;E13925</f>
        <v/>
      </c>
      <c r="C13925" s="73" t="n"/>
      <c r="D13925" s="73" t="n"/>
      <c r="E13925" s="78" t="n"/>
      <c r="F13925" s="75" t="n"/>
      <c r="G13925" s="73" t="n"/>
      <c r="H13925" s="75" t="n"/>
      <c r="I13925" s="75" t="n"/>
      <c r="J13925" s="75" t="n"/>
      <c r="K13925" s="75" t="n"/>
      <c r="L13925" s="75" t="n"/>
      <c r="M13925" s="75" t="n"/>
      <c r="N13925" s="75" t="n"/>
      <c r="O13925" s="75" t="n"/>
      <c r="P13925" s="75" t="n"/>
      <c r="Q13925" s="79" t="n"/>
      <c r="AR13925">
        <f>IF($AU$2&lt;&gt;5,NA(),IF(D13925=D13924,0,IF(AND(D23426=D13925,D13926=D13925),O13925+O13926+O23426,IF(D13926=D13925,O13926+O13925,O13925))))</f>
        <v/>
      </c>
      <c r="AS13925">
        <f>IF($AU$2&lt;&gt;5,NA(),IF(D13925=D13924,0,IF(AND(D23426=D13925,D13926=D13925),P13925+P13926+P23426,IF(D13926=D13925,P13926+P13925,P13925))))</f>
        <v/>
      </c>
      <c r="AT13925">
        <f>AR13925-AS13925</f>
        <v/>
      </c>
    </row>
    <row r="13926" ht="15.75" customHeight="1" s="121">
      <c r="B13926">
        <f>D13926&amp;Q13926&amp;E13926</f>
        <v/>
      </c>
      <c r="C13926" s="73" t="n"/>
      <c r="D13926" s="73" t="n"/>
      <c r="E13926" s="78" t="n"/>
      <c r="F13926" s="75" t="n"/>
      <c r="G13926" s="73" t="n"/>
      <c r="H13926" s="75" t="n"/>
      <c r="I13926" s="75" t="n"/>
      <c r="J13926" s="75" t="n"/>
      <c r="K13926" s="75" t="n"/>
      <c r="L13926" s="75" t="n"/>
      <c r="M13926" s="75" t="n"/>
      <c r="N13926" s="75" t="n"/>
      <c r="O13926" s="75" t="n"/>
      <c r="P13926" s="75" t="n"/>
      <c r="Q13926" s="79" t="n"/>
      <c r="AR13926">
        <f>IF($AU$2&lt;&gt;5,NA(),IF(D13926=D13925,0,IF(AND(D23427=D13926,D13927=D13926),O13926+O13927+O23427,IF(D13927=D13926,O13927+O13926,O13926))))</f>
        <v/>
      </c>
      <c r="AS13926">
        <f>IF($AU$2&lt;&gt;5,NA(),IF(D13926=D13925,0,IF(AND(D23427=D13926,D13927=D13926),P13926+P13927+P23427,IF(D13927=D13926,P13927+P13926,P13926))))</f>
        <v/>
      </c>
      <c r="AT13926">
        <f>AR13926-AS13926</f>
        <v/>
      </c>
    </row>
    <row r="13927" ht="15.75" customHeight="1" s="121">
      <c r="B13927">
        <f>D13927&amp;Q13927&amp;E13927</f>
        <v/>
      </c>
      <c r="C13927" s="73" t="n"/>
      <c r="D13927" s="73" t="n"/>
      <c r="E13927" s="78" t="n"/>
      <c r="F13927" s="75" t="n"/>
      <c r="G13927" s="73" t="n"/>
      <c r="H13927" s="75" t="n"/>
      <c r="I13927" s="75" t="n"/>
      <c r="J13927" s="75" t="n"/>
      <c r="K13927" s="75" t="n"/>
      <c r="L13927" s="75" t="n"/>
      <c r="M13927" s="75" t="n"/>
      <c r="N13927" s="75" t="n"/>
      <c r="O13927" s="75" t="n"/>
      <c r="P13927" s="75" t="n"/>
      <c r="Q13927" s="79" t="n"/>
      <c r="AR13927">
        <f>IF($AU$2&lt;&gt;5,NA(),IF(D13927=D13926,0,IF(AND(D23428=D13927,D13928=D13927),O13927+O13928+O23428,IF(D13928=D13927,O13928+O13927,O13927))))</f>
        <v/>
      </c>
      <c r="AS13927">
        <f>IF($AU$2&lt;&gt;5,NA(),IF(D13927=D13926,0,IF(AND(D23428=D13927,D13928=D13927),P13927+P13928+P23428,IF(D13928=D13927,P13928+P13927,P13927))))</f>
        <v/>
      </c>
      <c r="AT13927">
        <f>AR13927-AS13927</f>
        <v/>
      </c>
    </row>
    <row r="13928" ht="15.75" customHeight="1" s="121">
      <c r="B13928">
        <f>D13928&amp;Q13928&amp;E13928</f>
        <v/>
      </c>
      <c r="C13928" s="73" t="n"/>
      <c r="D13928" s="73" t="n"/>
      <c r="E13928" s="78" t="n"/>
      <c r="F13928" s="75" t="n"/>
      <c r="G13928" s="73" t="n"/>
      <c r="H13928" s="75" t="n"/>
      <c r="I13928" s="75" t="n"/>
      <c r="J13928" s="75" t="n"/>
      <c r="K13928" s="75" t="n"/>
      <c r="L13928" s="75" t="n"/>
      <c r="M13928" s="75" t="n"/>
      <c r="N13928" s="75" t="n"/>
      <c r="O13928" s="75" t="n"/>
      <c r="P13928" s="75" t="n"/>
      <c r="Q13928" s="79" t="n"/>
      <c r="AR13928">
        <f>IF($AU$2&lt;&gt;5,NA(),IF(D13928=D13927,0,IF(AND(D23429=D13928,D13929=D13928),O13928+O13929+O23429,IF(D13929=D13928,O13929+O13928,O13928))))</f>
        <v/>
      </c>
      <c r="AS13928">
        <f>IF($AU$2&lt;&gt;5,NA(),IF(D13928=D13927,0,IF(AND(D23429=D13928,D13929=D13928),P13928+P13929+P23429,IF(D13929=D13928,P13929+P13928,P13928))))</f>
        <v/>
      </c>
      <c r="AT13928">
        <f>AR13928-AS13928</f>
        <v/>
      </c>
    </row>
    <row r="13929" ht="15.75" customHeight="1" s="121">
      <c r="B13929">
        <f>D13929&amp;Q13929&amp;E13929</f>
        <v/>
      </c>
      <c r="C13929" s="73" t="n"/>
      <c r="D13929" s="73" t="n"/>
      <c r="E13929" s="78" t="n"/>
      <c r="F13929" s="75" t="n"/>
      <c r="G13929" s="73" t="n"/>
      <c r="H13929" s="75" t="n"/>
      <c r="I13929" s="75" t="n"/>
      <c r="J13929" s="75" t="n"/>
      <c r="K13929" s="75" t="n"/>
      <c r="L13929" s="75" t="n"/>
      <c r="M13929" s="75" t="n"/>
      <c r="N13929" s="75" t="n"/>
      <c r="O13929" s="75" t="n"/>
      <c r="P13929" s="75" t="n"/>
      <c r="Q13929" s="79" t="n"/>
      <c r="AR13929">
        <f>IF($AU$2&lt;&gt;5,NA(),IF(D13929=D13928,0,IF(AND(D23430=D13929,D13930=D13929),O13929+O13930+O23430,IF(D13930=D13929,O13930+O13929,O13929))))</f>
        <v/>
      </c>
      <c r="AS13929">
        <f>IF($AU$2&lt;&gt;5,NA(),IF(D13929=D13928,0,IF(AND(D23430=D13929,D13930=D13929),P13929+P13930+P23430,IF(D13930=D13929,P13930+P13929,P13929))))</f>
        <v/>
      </c>
      <c r="AT13929">
        <f>AR13929-AS13929</f>
        <v/>
      </c>
    </row>
    <row r="13930" ht="15.75" customHeight="1" s="121">
      <c r="B13930">
        <f>D13930&amp;Q13930&amp;E13930</f>
        <v/>
      </c>
      <c r="C13930" s="73" t="n"/>
      <c r="D13930" s="73" t="n"/>
      <c r="E13930" s="78" t="n"/>
      <c r="F13930" s="75" t="n"/>
      <c r="G13930" s="73" t="n"/>
      <c r="H13930" s="75" t="n"/>
      <c r="I13930" s="75" t="n"/>
      <c r="J13930" s="75" t="n"/>
      <c r="K13930" s="75" t="n"/>
      <c r="L13930" s="75" t="n"/>
      <c r="M13930" s="75" t="n"/>
      <c r="N13930" s="75" t="n"/>
      <c r="O13930" s="75" t="n"/>
      <c r="P13930" s="75" t="n"/>
      <c r="Q13930" s="79" t="n"/>
      <c r="AR13930">
        <f>IF($AU$2&lt;&gt;5,NA(),IF(D13930=D13929,0,IF(AND(D23431=D13930,D13931=D13930),O13930+O13931+O23431,IF(D13931=D13930,O13931+O13930,O13930))))</f>
        <v/>
      </c>
      <c r="AS13930">
        <f>IF($AU$2&lt;&gt;5,NA(),IF(D13930=D13929,0,IF(AND(D23431=D13930,D13931=D13930),P13930+P13931+P23431,IF(D13931=D13930,P13931+P13930,P13930))))</f>
        <v/>
      </c>
      <c r="AT13930">
        <f>AR13930-AS13930</f>
        <v/>
      </c>
    </row>
    <row r="13931" ht="15.75" customHeight="1" s="121">
      <c r="B13931">
        <f>D13931&amp;Q13931&amp;E13931</f>
        <v/>
      </c>
      <c r="C13931" s="73" t="n"/>
      <c r="D13931" s="73" t="n"/>
      <c r="E13931" s="78" t="n"/>
      <c r="F13931" s="75" t="n"/>
      <c r="G13931" s="73" t="n"/>
      <c r="H13931" s="75" t="n"/>
      <c r="I13931" s="75" t="n"/>
      <c r="J13931" s="75" t="n"/>
      <c r="K13931" s="75" t="n"/>
      <c r="L13931" s="75" t="n"/>
      <c r="M13931" s="75" t="n"/>
      <c r="N13931" s="75" t="n"/>
      <c r="O13931" s="75" t="n"/>
      <c r="P13931" s="75" t="n"/>
      <c r="Q13931" s="79" t="n"/>
      <c r="AR13931">
        <f>IF($AU$2&lt;&gt;5,NA(),IF(D13931=D13930,0,IF(AND(D23432=D13931,D13932=D13931),O13931+O13932+O23432,IF(D13932=D13931,O13932+O13931,O13931))))</f>
        <v/>
      </c>
      <c r="AS13931">
        <f>IF($AU$2&lt;&gt;5,NA(),IF(D13931=D13930,0,IF(AND(D23432=D13931,D13932=D13931),P13931+P13932+P23432,IF(D13932=D13931,P13932+P13931,P13931))))</f>
        <v/>
      </c>
      <c r="AT13931">
        <f>AR13931-AS13931</f>
        <v/>
      </c>
    </row>
    <row r="13932" ht="15.75" customHeight="1" s="121">
      <c r="B13932">
        <f>D13932&amp;Q13932&amp;E13932</f>
        <v/>
      </c>
      <c r="C13932" s="73" t="n"/>
      <c r="D13932" s="73" t="n"/>
      <c r="E13932" s="78" t="n"/>
      <c r="F13932" s="75" t="n"/>
      <c r="G13932" s="73" t="n"/>
      <c r="H13932" s="75" t="n"/>
      <c r="I13932" s="75" t="n"/>
      <c r="J13932" s="75" t="n"/>
      <c r="K13932" s="75" t="n"/>
      <c r="L13932" s="75" t="n"/>
      <c r="M13932" s="75" t="n"/>
      <c r="N13932" s="75" t="n"/>
      <c r="O13932" s="75" t="n"/>
      <c r="P13932" s="75" t="n"/>
      <c r="Q13932" s="79" t="n"/>
      <c r="AR13932">
        <f>IF($AU$2&lt;&gt;5,NA(),IF(D13932=D13931,0,IF(AND(D23433=D13932,D13933=D13932),O13932+O13933+O23433,IF(D13933=D13932,O13933+O13932,O13932))))</f>
        <v/>
      </c>
      <c r="AS13932">
        <f>IF($AU$2&lt;&gt;5,NA(),IF(D13932=D13931,0,IF(AND(D23433=D13932,D13933=D13932),P13932+P13933+P23433,IF(D13933=D13932,P13933+P13932,P13932))))</f>
        <v/>
      </c>
      <c r="AT13932">
        <f>AR13932-AS13932</f>
        <v/>
      </c>
    </row>
    <row r="13933" ht="15.75" customHeight="1" s="121">
      <c r="B13933">
        <f>D13933&amp;Q13933&amp;E13933</f>
        <v/>
      </c>
      <c r="C13933" s="73" t="n"/>
      <c r="D13933" s="73" t="n"/>
      <c r="E13933" s="78" t="n"/>
      <c r="F13933" s="75" t="n"/>
      <c r="G13933" s="73" t="n"/>
      <c r="H13933" s="75" t="n"/>
      <c r="I13933" s="75" t="n"/>
      <c r="J13933" s="75" t="n"/>
      <c r="K13933" s="75" t="n"/>
      <c r="L13933" s="75" t="n"/>
      <c r="M13933" s="75" t="n"/>
      <c r="N13933" s="75" t="n"/>
      <c r="O13933" s="75" t="n"/>
      <c r="P13933" s="75" t="n"/>
      <c r="Q13933" s="79" t="n"/>
      <c r="AR13933">
        <f>IF($AU$2&lt;&gt;5,NA(),IF(D13933=D13932,0,IF(AND(D23434=D13933,D13934=D13933),O13933+O13934+O23434,IF(D13934=D13933,O13934+O13933,O13933))))</f>
        <v/>
      </c>
      <c r="AS13933">
        <f>IF($AU$2&lt;&gt;5,NA(),IF(D13933=D13932,0,IF(AND(D23434=D13933,D13934=D13933),P13933+P13934+P23434,IF(D13934=D13933,P13934+P13933,P13933))))</f>
        <v/>
      </c>
      <c r="AT13933">
        <f>AR13933-AS13933</f>
        <v/>
      </c>
    </row>
    <row r="13934" ht="15.75" customHeight="1" s="121">
      <c r="B13934">
        <f>D13934&amp;Q13934&amp;E13934</f>
        <v/>
      </c>
      <c r="C13934" s="73" t="n"/>
      <c r="D13934" s="73" t="n"/>
      <c r="E13934" s="78" t="n"/>
      <c r="F13934" s="75" t="n"/>
      <c r="G13934" s="73" t="n"/>
      <c r="H13934" s="75" t="n"/>
      <c r="I13934" s="75" t="n"/>
      <c r="J13934" s="75" t="n"/>
      <c r="K13934" s="75" t="n"/>
      <c r="L13934" s="75" t="n"/>
      <c r="M13934" s="75" t="n"/>
      <c r="N13934" s="75" t="n"/>
      <c r="O13934" s="75" t="n"/>
      <c r="P13934" s="75" t="n"/>
      <c r="Q13934" s="79" t="n"/>
      <c r="AR13934">
        <f>IF($AU$2&lt;&gt;5,NA(),IF(D13934=D13933,0,IF(AND(D23435=D13934,D13935=D13934),O13934+O13935+O23435,IF(D13935=D13934,O13935+O13934,O13934))))</f>
        <v/>
      </c>
      <c r="AS13934">
        <f>IF($AU$2&lt;&gt;5,NA(),IF(D13934=D13933,0,IF(AND(D23435=D13934,D13935=D13934),P13934+P13935+P23435,IF(D13935=D13934,P13935+P13934,P13934))))</f>
        <v/>
      </c>
      <c r="AT13934">
        <f>AR13934-AS13934</f>
        <v/>
      </c>
    </row>
    <row r="13935" ht="15.75" customHeight="1" s="121">
      <c r="B13935">
        <f>D13935&amp;Q13935&amp;E13935</f>
        <v/>
      </c>
      <c r="C13935" s="73" t="n"/>
      <c r="D13935" s="73" t="n"/>
      <c r="E13935" s="78" t="n"/>
      <c r="F13935" s="75" t="n"/>
      <c r="G13935" s="73" t="n"/>
      <c r="H13935" s="75" t="n"/>
      <c r="I13935" s="75" t="n"/>
      <c r="J13935" s="75" t="n"/>
      <c r="K13935" s="75" t="n"/>
      <c r="L13935" s="75" t="n"/>
      <c r="M13935" s="75" t="n"/>
      <c r="N13935" s="75" t="n"/>
      <c r="O13935" s="75" t="n"/>
      <c r="P13935" s="75" t="n"/>
      <c r="Q13935" s="79" t="n"/>
      <c r="AR13935">
        <f>IF($AU$2&lt;&gt;5,NA(),IF(D13935=D13934,0,IF(AND(D23436=D13935,D13936=D13935),O13935+O13936+O23436,IF(D13936=D13935,O13936+O13935,O13935))))</f>
        <v/>
      </c>
      <c r="AS13935">
        <f>IF($AU$2&lt;&gt;5,NA(),IF(D13935=D13934,0,IF(AND(D23436=D13935,D13936=D13935),P13935+P13936+P23436,IF(D13936=D13935,P13936+P13935,P13935))))</f>
        <v/>
      </c>
      <c r="AT13935">
        <f>AR13935-AS13935</f>
        <v/>
      </c>
    </row>
    <row r="13936" ht="15.75" customHeight="1" s="121">
      <c r="B13936">
        <f>D13936&amp;Q13936&amp;E13936</f>
        <v/>
      </c>
      <c r="C13936" s="73" t="n"/>
      <c r="D13936" s="73" t="n"/>
      <c r="E13936" s="78" t="n"/>
      <c r="F13936" s="75" t="n"/>
      <c r="G13936" s="73" t="n"/>
      <c r="H13936" s="75" t="n"/>
      <c r="I13936" s="75" t="n"/>
      <c r="J13936" s="75" t="n"/>
      <c r="K13936" s="75" t="n"/>
      <c r="L13936" s="75" t="n"/>
      <c r="M13936" s="75" t="n"/>
      <c r="N13936" s="75" t="n"/>
      <c r="O13936" s="75" t="n"/>
      <c r="P13936" s="75" t="n"/>
      <c r="Q13936" s="79" t="n"/>
      <c r="AR13936">
        <f>IF($AU$2&lt;&gt;5,NA(),IF(D13936=D13935,0,IF(AND(D23437=D13936,D13937=D13936),O13936+O13937+O23437,IF(D13937=D13936,O13937+O13936,O13936))))</f>
        <v/>
      </c>
      <c r="AS13936">
        <f>IF($AU$2&lt;&gt;5,NA(),IF(D13936=D13935,0,IF(AND(D23437=D13936,D13937=D13936),P13936+P13937+P23437,IF(D13937=D13936,P13937+P13936,P13936))))</f>
        <v/>
      </c>
      <c r="AT13936">
        <f>AR13936-AS13936</f>
        <v/>
      </c>
    </row>
    <row r="13937" ht="15.75" customHeight="1" s="121">
      <c r="B13937">
        <f>D13937&amp;Q13937&amp;E13937</f>
        <v/>
      </c>
      <c r="C13937" s="73" t="n"/>
      <c r="D13937" s="73" t="n"/>
      <c r="E13937" s="78" t="n"/>
      <c r="F13937" s="75" t="n"/>
      <c r="G13937" s="73" t="n"/>
      <c r="H13937" s="75" t="n"/>
      <c r="I13937" s="75" t="n"/>
      <c r="J13937" s="75" t="n"/>
      <c r="K13937" s="75" t="n"/>
      <c r="L13937" s="75" t="n"/>
      <c r="M13937" s="75" t="n"/>
      <c r="N13937" s="75" t="n"/>
      <c r="O13937" s="75" t="n"/>
      <c r="P13937" s="75" t="n"/>
      <c r="Q13937" s="79" t="n"/>
      <c r="AR13937">
        <f>IF($AU$2&lt;&gt;5,NA(),IF(D13937=D13936,0,IF(AND(D23438=D13937,D13938=D13937),O13937+O13938+O23438,IF(D13938=D13937,O13938+O13937,O13937))))</f>
        <v/>
      </c>
      <c r="AS13937">
        <f>IF($AU$2&lt;&gt;5,NA(),IF(D13937=D13936,0,IF(AND(D23438=D13937,D13938=D13937),P13937+P13938+P23438,IF(D13938=D13937,P13938+P13937,P13937))))</f>
        <v/>
      </c>
      <c r="AT13937">
        <f>AR13937-AS13937</f>
        <v/>
      </c>
    </row>
    <row r="13938" ht="15.75" customHeight="1" s="121">
      <c r="B13938">
        <f>D13938&amp;Q13938&amp;E13938</f>
        <v/>
      </c>
      <c r="C13938" s="73" t="n"/>
      <c r="D13938" s="73" t="n"/>
      <c r="E13938" s="78" t="n"/>
      <c r="F13938" s="75" t="n"/>
      <c r="G13938" s="73" t="n"/>
      <c r="H13938" s="75" t="n"/>
      <c r="I13938" s="75" t="n"/>
      <c r="J13938" s="75" t="n"/>
      <c r="K13938" s="75" t="n"/>
      <c r="L13938" s="75" t="n"/>
      <c r="M13938" s="75" t="n"/>
      <c r="N13938" s="75" t="n"/>
      <c r="O13938" s="75" t="n"/>
      <c r="P13938" s="75" t="n"/>
      <c r="Q13938" s="79" t="n"/>
      <c r="AR13938">
        <f>IF($AU$2&lt;&gt;5,NA(),IF(D13938=D13937,0,IF(AND(D23439=D13938,D13939=D13938),O13938+O13939+O23439,IF(D13939=D13938,O13939+O13938,O13938))))</f>
        <v/>
      </c>
      <c r="AS13938">
        <f>IF($AU$2&lt;&gt;5,NA(),IF(D13938=D13937,0,IF(AND(D23439=D13938,D13939=D13938),P13938+P13939+P23439,IF(D13939=D13938,P13939+P13938,P13938))))</f>
        <v/>
      </c>
      <c r="AT13938">
        <f>AR13938-AS13938</f>
        <v/>
      </c>
    </row>
    <row r="13939" ht="15.75" customHeight="1" s="121">
      <c r="B13939">
        <f>D13939&amp;Q13939&amp;E13939</f>
        <v/>
      </c>
      <c r="C13939" s="73" t="n"/>
      <c r="D13939" s="73" t="n"/>
      <c r="E13939" s="78" t="n"/>
      <c r="F13939" s="75" t="n"/>
      <c r="G13939" s="73" t="n"/>
      <c r="H13939" s="75" t="n"/>
      <c r="I13939" s="75" t="n"/>
      <c r="J13939" s="75" t="n"/>
      <c r="K13939" s="75" t="n"/>
      <c r="L13939" s="75" t="n"/>
      <c r="M13939" s="75" t="n"/>
      <c r="N13939" s="75" t="n"/>
      <c r="O13939" s="75" t="n"/>
      <c r="P13939" s="75" t="n"/>
      <c r="Q13939" s="79" t="n"/>
      <c r="AR13939">
        <f>IF($AU$2&lt;&gt;5,NA(),IF(D13939=D13938,0,IF(AND(D23440=D13939,D13940=D13939),O13939+O13940+O23440,IF(D13940=D13939,O13940+O13939,O13939))))</f>
        <v/>
      </c>
      <c r="AS13939">
        <f>IF($AU$2&lt;&gt;5,NA(),IF(D13939=D13938,0,IF(AND(D23440=D13939,D13940=D13939),P13939+P13940+P23440,IF(D13940=D13939,P13940+P13939,P13939))))</f>
        <v/>
      </c>
      <c r="AT13939">
        <f>AR13939-AS13939</f>
        <v/>
      </c>
    </row>
    <row r="13940" ht="15.75" customHeight="1" s="121">
      <c r="B13940">
        <f>D13940&amp;Q13940&amp;E13940</f>
        <v/>
      </c>
      <c r="C13940" s="73" t="n"/>
      <c r="D13940" s="73" t="n"/>
      <c r="E13940" s="78" t="n"/>
      <c r="F13940" s="75" t="n"/>
      <c r="G13940" s="73" t="n"/>
      <c r="H13940" s="75" t="n"/>
      <c r="I13940" s="75" t="n"/>
      <c r="J13940" s="75" t="n"/>
      <c r="K13940" s="75" t="n"/>
      <c r="L13940" s="75" t="n"/>
      <c r="M13940" s="75" t="n"/>
      <c r="N13940" s="75" t="n"/>
      <c r="O13940" s="75" t="n"/>
      <c r="P13940" s="75" t="n"/>
      <c r="Q13940" s="79" t="n"/>
      <c r="AR13940">
        <f>IF($AU$2&lt;&gt;5,NA(),IF(D13940=D13939,0,IF(AND(D23441=D13940,D13941=D13940),O13940+O13941+O23441,IF(D13941=D13940,O13941+O13940,O13940))))</f>
        <v/>
      </c>
      <c r="AS13940">
        <f>IF($AU$2&lt;&gt;5,NA(),IF(D13940=D13939,0,IF(AND(D23441=D13940,D13941=D13940),P13940+P13941+P23441,IF(D13941=D13940,P13941+P13940,P13940))))</f>
        <v/>
      </c>
      <c r="AT13940">
        <f>AR13940-AS13940</f>
        <v/>
      </c>
    </row>
    <row r="13941" ht="15.75" customHeight="1" s="121">
      <c r="B13941">
        <f>D13941&amp;Q13941&amp;E13941</f>
        <v/>
      </c>
      <c r="C13941" s="73" t="n"/>
      <c r="D13941" s="73" t="n"/>
      <c r="E13941" s="78" t="n"/>
      <c r="F13941" s="75" t="n"/>
      <c r="G13941" s="73" t="n"/>
      <c r="H13941" s="75" t="n"/>
      <c r="I13941" s="75" t="n"/>
      <c r="J13941" s="75" t="n"/>
      <c r="K13941" s="75" t="n"/>
      <c r="L13941" s="75" t="n"/>
      <c r="M13941" s="75" t="n"/>
      <c r="N13941" s="75" t="n"/>
      <c r="O13941" s="75" t="n"/>
      <c r="P13941" s="75" t="n"/>
      <c r="Q13941" s="79" t="n"/>
      <c r="AR13941">
        <f>IF($AU$2&lt;&gt;5,NA(),IF(D13941=D13940,0,IF(AND(D23442=D13941,D13942=D13941),O13941+O13942+O23442,IF(D13942=D13941,O13942+O13941,O13941))))</f>
        <v/>
      </c>
      <c r="AS13941">
        <f>IF($AU$2&lt;&gt;5,NA(),IF(D13941=D13940,0,IF(AND(D23442=D13941,D13942=D13941),P13941+P13942+P23442,IF(D13942=D13941,P13942+P13941,P13941))))</f>
        <v/>
      </c>
      <c r="AT13941">
        <f>AR13941-AS13941</f>
        <v/>
      </c>
    </row>
    <row r="13942" ht="15.75" customHeight="1" s="121">
      <c r="B13942">
        <f>D13942&amp;Q13942&amp;E13942</f>
        <v/>
      </c>
      <c r="C13942" s="73" t="n"/>
      <c r="D13942" s="73" t="n"/>
      <c r="E13942" s="78" t="n"/>
      <c r="F13942" s="75" t="n"/>
      <c r="G13942" s="73" t="n"/>
      <c r="H13942" s="75" t="n"/>
      <c r="I13942" s="75" t="n"/>
      <c r="J13942" s="75" t="n"/>
      <c r="K13942" s="75" t="n"/>
      <c r="L13942" s="75" t="n"/>
      <c r="M13942" s="75" t="n"/>
      <c r="N13942" s="75" t="n"/>
      <c r="O13942" s="75" t="n"/>
      <c r="P13942" s="75" t="n"/>
      <c r="Q13942" s="79" t="n"/>
      <c r="AR13942">
        <f>IF($AU$2&lt;&gt;5,NA(),IF(D13942=D13941,0,IF(AND(D23443=D13942,D13943=D13942),O13942+O13943+O23443,IF(D13943=D13942,O13943+O13942,O13942))))</f>
        <v/>
      </c>
      <c r="AS13942">
        <f>IF($AU$2&lt;&gt;5,NA(),IF(D13942=D13941,0,IF(AND(D23443=D13942,D13943=D13942),P13942+P13943+P23443,IF(D13943=D13942,P13943+P13942,P13942))))</f>
        <v/>
      </c>
      <c r="AT13942">
        <f>AR13942-AS13942</f>
        <v/>
      </c>
    </row>
    <row r="13943" ht="15.75" customHeight="1" s="121">
      <c r="B13943">
        <f>D13943&amp;Q13943&amp;E13943</f>
        <v/>
      </c>
      <c r="C13943" s="73" t="n"/>
      <c r="D13943" s="73" t="n"/>
      <c r="E13943" s="78" t="n"/>
      <c r="F13943" s="75" t="n"/>
      <c r="G13943" s="73" t="n"/>
      <c r="H13943" s="75" t="n"/>
      <c r="I13943" s="75" t="n"/>
      <c r="J13943" s="75" t="n"/>
      <c r="K13943" s="75" t="n"/>
      <c r="L13943" s="75" t="n"/>
      <c r="M13943" s="75" t="n"/>
      <c r="N13943" s="75" t="n"/>
      <c r="O13943" s="75" t="n"/>
      <c r="P13943" s="75" t="n"/>
      <c r="Q13943" s="79" t="n"/>
      <c r="AR13943">
        <f>IF($AU$2&lt;&gt;5,NA(),IF(D13943=D13942,0,IF(AND(D23444=D13943,D13944=D13943),O13943+O13944+O23444,IF(D13944=D13943,O13944+O13943,O13943))))</f>
        <v/>
      </c>
      <c r="AS13943">
        <f>IF($AU$2&lt;&gt;5,NA(),IF(D13943=D13942,0,IF(AND(D23444=D13943,D13944=D13943),P13943+P13944+P23444,IF(D13944=D13943,P13944+P13943,P13943))))</f>
        <v/>
      </c>
      <c r="AT13943">
        <f>AR13943-AS13943</f>
        <v/>
      </c>
    </row>
    <row r="13944" ht="15.75" customHeight="1" s="121">
      <c r="B13944">
        <f>D13944&amp;Q13944&amp;E13944</f>
        <v/>
      </c>
      <c r="C13944" s="73" t="n"/>
      <c r="D13944" s="73" t="n"/>
      <c r="E13944" s="78" t="n"/>
      <c r="F13944" s="75" t="n"/>
      <c r="G13944" s="73" t="n"/>
      <c r="H13944" s="75" t="n"/>
      <c r="I13944" s="75" t="n"/>
      <c r="J13944" s="75" t="n"/>
      <c r="K13944" s="75" t="n"/>
      <c r="L13944" s="75" t="n"/>
      <c r="M13944" s="75" t="n"/>
      <c r="N13944" s="75" t="n"/>
      <c r="O13944" s="75" t="n"/>
      <c r="P13944" s="75" t="n"/>
      <c r="Q13944" s="79" t="n"/>
      <c r="AR13944">
        <f>IF($AU$2&lt;&gt;5,NA(),IF(D13944=D13943,0,IF(AND(D23445=D13944,D13945=D13944),O13944+O13945+O23445,IF(D13945=D13944,O13945+O13944,O13944))))</f>
        <v/>
      </c>
      <c r="AS13944">
        <f>IF($AU$2&lt;&gt;5,NA(),IF(D13944=D13943,0,IF(AND(D23445=D13944,D13945=D13944),P13944+P13945+P23445,IF(D13945=D13944,P13945+P13944,P13944))))</f>
        <v/>
      </c>
      <c r="AT13944">
        <f>AR13944-AS13944</f>
        <v/>
      </c>
    </row>
    <row r="13945" ht="15.75" customHeight="1" s="121">
      <c r="B13945">
        <f>D13945&amp;Q13945&amp;E13945</f>
        <v/>
      </c>
      <c r="C13945" s="73" t="n"/>
      <c r="D13945" s="73" t="n"/>
      <c r="E13945" s="78" t="n"/>
      <c r="F13945" s="75" t="n"/>
      <c r="G13945" s="73" t="n"/>
      <c r="H13945" s="75" t="n"/>
      <c r="I13945" s="75" t="n"/>
      <c r="J13945" s="75" t="n"/>
      <c r="K13945" s="75" t="n"/>
      <c r="L13945" s="75" t="n"/>
      <c r="M13945" s="75" t="n"/>
      <c r="N13945" s="75" t="n"/>
      <c r="O13945" s="75" t="n"/>
      <c r="P13945" s="75" t="n"/>
      <c r="Q13945" s="79" t="n"/>
      <c r="AR13945">
        <f>IF($AU$2&lt;&gt;5,NA(),IF(D13945=D13944,0,IF(AND(D23446=D13945,D13946=D13945),O13945+O13946+O23446,IF(D13946=D13945,O13946+O13945,O13945))))</f>
        <v/>
      </c>
      <c r="AS13945">
        <f>IF($AU$2&lt;&gt;5,NA(),IF(D13945=D13944,0,IF(AND(D23446=D13945,D13946=D13945),P13945+P13946+P23446,IF(D13946=D13945,P13946+P13945,P13945))))</f>
        <v/>
      </c>
      <c r="AT13945">
        <f>AR13945-AS13945</f>
        <v/>
      </c>
    </row>
    <row r="13946" ht="15.75" customHeight="1" s="121">
      <c r="B13946">
        <f>D13946&amp;Q13946&amp;E13946</f>
        <v/>
      </c>
      <c r="C13946" s="73" t="n"/>
      <c r="D13946" s="73" t="n"/>
      <c r="E13946" s="78" t="n"/>
      <c r="F13946" s="75" t="n"/>
      <c r="G13946" s="73" t="n"/>
      <c r="H13946" s="75" t="n"/>
      <c r="I13946" s="75" t="n"/>
      <c r="J13946" s="75" t="n"/>
      <c r="K13946" s="75" t="n"/>
      <c r="L13946" s="75" t="n"/>
      <c r="M13946" s="75" t="n"/>
      <c r="N13946" s="75" t="n"/>
      <c r="O13946" s="75" t="n"/>
      <c r="P13946" s="75" t="n"/>
      <c r="Q13946" s="79" t="n"/>
      <c r="AR13946">
        <f>IF($AU$2&lt;&gt;5,NA(),IF(D13946=D13945,0,IF(AND(D23447=D13946,D13947=D13946),O13946+O13947+O23447,IF(D13947=D13946,O13947+O13946,O13946))))</f>
        <v/>
      </c>
      <c r="AS13946">
        <f>IF($AU$2&lt;&gt;5,NA(),IF(D13946=D13945,0,IF(AND(D23447=D13946,D13947=D13946),P13946+P13947+P23447,IF(D13947=D13946,P13947+P13946,P13946))))</f>
        <v/>
      </c>
      <c r="AT13946">
        <f>AR13946-AS13946</f>
        <v/>
      </c>
    </row>
    <row r="13947" ht="15.75" customHeight="1" s="121">
      <c r="B13947">
        <f>D13947&amp;Q13947&amp;E13947</f>
        <v/>
      </c>
      <c r="C13947" s="73" t="n"/>
      <c r="D13947" s="73" t="n"/>
      <c r="E13947" s="78" t="n"/>
      <c r="F13947" s="75" t="n"/>
      <c r="G13947" s="73" t="n"/>
      <c r="H13947" s="75" t="n"/>
      <c r="I13947" s="75" t="n"/>
      <c r="J13947" s="75" t="n"/>
      <c r="K13947" s="75" t="n"/>
      <c r="L13947" s="75" t="n"/>
      <c r="M13947" s="75" t="n"/>
      <c r="N13947" s="75" t="n"/>
      <c r="O13947" s="75" t="n"/>
      <c r="P13947" s="75" t="n"/>
      <c r="Q13947" s="79" t="n"/>
      <c r="AR13947">
        <f>IF($AU$2&lt;&gt;5,NA(),IF(D13947=D13946,0,IF(AND(D23448=D13947,D13948=D13947),O13947+O13948+O23448,IF(D13948=D13947,O13948+O13947,O13947))))</f>
        <v/>
      </c>
      <c r="AS13947">
        <f>IF($AU$2&lt;&gt;5,NA(),IF(D13947=D13946,0,IF(AND(D23448=D13947,D13948=D13947),P13947+P13948+P23448,IF(D13948=D13947,P13948+P13947,P13947))))</f>
        <v/>
      </c>
      <c r="AT13947">
        <f>AR13947-AS13947</f>
        <v/>
      </c>
    </row>
    <row r="13948" ht="15.75" customHeight="1" s="121">
      <c r="B13948">
        <f>D13948&amp;Q13948&amp;E13948</f>
        <v/>
      </c>
      <c r="C13948" s="73" t="n"/>
      <c r="D13948" s="73" t="n"/>
      <c r="E13948" s="78" t="n"/>
      <c r="F13948" s="75" t="n"/>
      <c r="G13948" s="73" t="n"/>
      <c r="H13948" s="75" t="n"/>
      <c r="I13948" s="75" t="n"/>
      <c r="J13948" s="75" t="n"/>
      <c r="K13948" s="75" t="n"/>
      <c r="L13948" s="75" t="n"/>
      <c r="M13948" s="75" t="n"/>
      <c r="N13948" s="75" t="n"/>
      <c r="O13948" s="75" t="n"/>
      <c r="P13948" s="75" t="n"/>
      <c r="Q13948" s="79" t="n"/>
      <c r="AR13948">
        <f>IF($AU$2&lt;&gt;5,NA(),IF(D13948=D13947,0,IF(AND(D23449=D13948,D13949=D13948),O13948+O13949+O23449,IF(D13949=D13948,O13949+O13948,O13948))))</f>
        <v/>
      </c>
      <c r="AS13948">
        <f>IF($AU$2&lt;&gt;5,NA(),IF(D13948=D13947,0,IF(AND(D23449=D13948,D13949=D13948),P13948+P13949+P23449,IF(D13949=D13948,P13949+P13948,P13948))))</f>
        <v/>
      </c>
      <c r="AT13948">
        <f>AR13948-AS13948</f>
        <v/>
      </c>
    </row>
    <row r="13949" ht="15.75" customHeight="1" s="121">
      <c r="B13949">
        <f>D13949&amp;Q13949&amp;E13949</f>
        <v/>
      </c>
      <c r="C13949" s="73" t="n"/>
      <c r="D13949" s="73" t="n"/>
      <c r="E13949" s="78" t="n"/>
      <c r="F13949" s="75" t="n"/>
      <c r="G13949" s="73" t="n"/>
      <c r="H13949" s="75" t="n"/>
      <c r="I13949" s="75" t="n"/>
      <c r="J13949" s="75" t="n"/>
      <c r="K13949" s="75" t="n"/>
      <c r="L13949" s="75" t="n"/>
      <c r="M13949" s="75" t="n"/>
      <c r="N13949" s="75" t="n"/>
      <c r="O13949" s="75" t="n"/>
      <c r="P13949" s="75" t="n"/>
      <c r="Q13949" s="79" t="n"/>
      <c r="AR13949">
        <f>IF($AU$2&lt;&gt;5,NA(),IF(D13949=D13948,0,IF(AND(D23450=D13949,D13950=D13949),O13949+O13950+O23450,IF(D13950=D13949,O13950+O13949,O13949))))</f>
        <v/>
      </c>
      <c r="AS13949">
        <f>IF($AU$2&lt;&gt;5,NA(),IF(D13949=D13948,0,IF(AND(D23450=D13949,D13950=D13949),P13949+P13950+P23450,IF(D13950=D13949,P13950+P13949,P13949))))</f>
        <v/>
      </c>
      <c r="AT13949">
        <f>AR13949-AS13949</f>
        <v/>
      </c>
    </row>
    <row r="13950" ht="15.75" customHeight="1" s="121">
      <c r="B13950">
        <f>D13950&amp;Q13950&amp;E13950</f>
        <v/>
      </c>
      <c r="C13950" s="73" t="n"/>
      <c r="D13950" s="73" t="n"/>
      <c r="E13950" s="78" t="n"/>
      <c r="F13950" s="75" t="n"/>
      <c r="G13950" s="73" t="n"/>
      <c r="H13950" s="75" t="n"/>
      <c r="I13950" s="75" t="n"/>
      <c r="J13950" s="75" t="n"/>
      <c r="K13950" s="75" t="n"/>
      <c r="L13950" s="75" t="n"/>
      <c r="M13950" s="75" t="n"/>
      <c r="N13950" s="75" t="n"/>
      <c r="O13950" s="75" t="n"/>
      <c r="P13950" s="75" t="n"/>
      <c r="Q13950" s="79" t="n"/>
      <c r="AR13950">
        <f>IF($AU$2&lt;&gt;5,NA(),IF(D13950=D13949,0,IF(AND(D23451=D13950,D13951=D13950),O13950+O13951+O23451,IF(D13951=D13950,O13951+O13950,O13950))))</f>
        <v/>
      </c>
      <c r="AS13950">
        <f>IF($AU$2&lt;&gt;5,NA(),IF(D13950=D13949,0,IF(AND(D23451=D13950,D13951=D13950),P13950+P13951+P23451,IF(D13951=D13950,P13951+P13950,P13950))))</f>
        <v/>
      </c>
      <c r="AT13950">
        <f>AR13950-AS13950</f>
        <v/>
      </c>
    </row>
    <row r="13951" ht="15.75" customHeight="1" s="121">
      <c r="B13951">
        <f>D13951&amp;Q13951&amp;E13951</f>
        <v/>
      </c>
      <c r="C13951" s="73" t="n"/>
      <c r="D13951" s="73" t="n"/>
      <c r="E13951" s="78" t="n"/>
      <c r="F13951" s="75" t="n"/>
      <c r="G13951" s="73" t="n"/>
      <c r="H13951" s="75" t="n"/>
      <c r="I13951" s="75" t="n"/>
      <c r="J13951" s="75" t="n"/>
      <c r="K13951" s="75" t="n"/>
      <c r="L13951" s="75" t="n"/>
      <c r="M13951" s="75" t="n"/>
      <c r="N13951" s="75" t="n"/>
      <c r="O13951" s="75" t="n"/>
      <c r="P13951" s="75" t="n"/>
      <c r="Q13951" s="79" t="n"/>
      <c r="AR13951">
        <f>IF($AU$2&lt;&gt;5,NA(),IF(D13951=D13950,0,IF(AND(D23452=D13951,D13952=D13951),O13951+O13952+O23452,IF(D13952=D13951,O13952+O13951,O13951))))</f>
        <v/>
      </c>
      <c r="AS13951">
        <f>IF($AU$2&lt;&gt;5,NA(),IF(D13951=D13950,0,IF(AND(D23452=D13951,D13952=D13951),P13951+P13952+P23452,IF(D13952=D13951,P13952+P13951,P13951))))</f>
        <v/>
      </c>
      <c r="AT13951">
        <f>AR13951-AS13951</f>
        <v/>
      </c>
    </row>
    <row r="13952" ht="15.75" customHeight="1" s="121">
      <c r="B13952">
        <f>D13952&amp;Q13952&amp;E13952</f>
        <v/>
      </c>
      <c r="C13952" s="73" t="n"/>
      <c r="D13952" s="73" t="n"/>
      <c r="E13952" s="78" t="n"/>
      <c r="F13952" s="75" t="n"/>
      <c r="G13952" s="73" t="n"/>
      <c r="H13952" s="75" t="n"/>
      <c r="I13952" s="75" t="n"/>
      <c r="J13952" s="75" t="n"/>
      <c r="K13952" s="75" t="n"/>
      <c r="L13952" s="75" t="n"/>
      <c r="M13952" s="75" t="n"/>
      <c r="N13952" s="75" t="n"/>
      <c r="O13952" s="75" t="n"/>
      <c r="P13952" s="75" t="n"/>
      <c r="Q13952" s="79" t="n"/>
      <c r="AR13952">
        <f>IF($AU$2&lt;&gt;5,NA(),IF(D13952=D13951,0,IF(AND(D23453=D13952,D13953=D13952),O13952+O13953+O23453,IF(D13953=D13952,O13953+O13952,O13952))))</f>
        <v/>
      </c>
      <c r="AS13952">
        <f>IF($AU$2&lt;&gt;5,NA(),IF(D13952=D13951,0,IF(AND(D23453=D13952,D13953=D13952),P13952+P13953+P23453,IF(D13953=D13952,P13953+P13952,P13952))))</f>
        <v/>
      </c>
      <c r="AT13952">
        <f>AR13952-AS13952</f>
        <v/>
      </c>
    </row>
    <row r="13953" ht="15.75" customHeight="1" s="121">
      <c r="B13953">
        <f>D13953&amp;Q13953&amp;E13953</f>
        <v/>
      </c>
      <c r="C13953" s="73" t="n"/>
      <c r="D13953" s="73" t="n"/>
      <c r="E13953" s="78" t="n"/>
      <c r="F13953" s="75" t="n"/>
      <c r="G13953" s="73" t="n"/>
      <c r="H13953" s="75" t="n"/>
      <c r="I13953" s="75" t="n"/>
      <c r="J13953" s="75" t="n"/>
      <c r="K13953" s="75" t="n"/>
      <c r="L13953" s="75" t="n"/>
      <c r="M13953" s="75" t="n"/>
      <c r="N13953" s="75" t="n"/>
      <c r="O13953" s="75" t="n"/>
      <c r="P13953" s="75" t="n"/>
      <c r="Q13953" s="79" t="n"/>
      <c r="AR13953">
        <f>IF($AU$2&lt;&gt;5,NA(),IF(D13953=D13952,0,IF(AND(D23454=D13953,D13954=D13953),O13953+O13954+O23454,IF(D13954=D13953,O13954+O13953,O13953))))</f>
        <v/>
      </c>
      <c r="AS13953">
        <f>IF($AU$2&lt;&gt;5,NA(),IF(D13953=D13952,0,IF(AND(D23454=D13953,D13954=D13953),P13953+P13954+P23454,IF(D13954=D13953,P13954+P13953,P13953))))</f>
        <v/>
      </c>
      <c r="AT13953">
        <f>AR13953-AS13953</f>
        <v/>
      </c>
    </row>
    <row r="13954" ht="15.75" customHeight="1" s="121">
      <c r="B13954">
        <f>D13954&amp;Q13954&amp;E13954</f>
        <v/>
      </c>
      <c r="C13954" s="73" t="n"/>
      <c r="D13954" s="73" t="n"/>
      <c r="E13954" s="78" t="n"/>
      <c r="F13954" s="75" t="n"/>
      <c r="G13954" s="73" t="n"/>
      <c r="H13954" s="75" t="n"/>
      <c r="I13954" s="75" t="n"/>
      <c r="J13954" s="75" t="n"/>
      <c r="K13954" s="75" t="n"/>
      <c r="L13954" s="75" t="n"/>
      <c r="M13954" s="75" t="n"/>
      <c r="N13954" s="75" t="n"/>
      <c r="O13954" s="75" t="n"/>
      <c r="P13954" s="75" t="n"/>
      <c r="Q13954" s="79" t="n"/>
      <c r="AR13954">
        <f>IF($AU$2&lt;&gt;5,NA(),IF(D13954=D13953,0,IF(AND(D23455=D13954,D13955=D13954),O13954+O13955+O23455,IF(D13955=D13954,O13955+O13954,O13954))))</f>
        <v/>
      </c>
      <c r="AS13954">
        <f>IF($AU$2&lt;&gt;5,NA(),IF(D13954=D13953,0,IF(AND(D23455=D13954,D13955=D13954),P13954+P13955+P23455,IF(D13955=D13954,P13955+P13954,P13954))))</f>
        <v/>
      </c>
      <c r="AT13954">
        <f>AR13954-AS13954</f>
        <v/>
      </c>
    </row>
    <row r="13955" ht="15.75" customHeight="1" s="121">
      <c r="B13955">
        <f>D13955&amp;Q13955&amp;E13955</f>
        <v/>
      </c>
      <c r="C13955" s="73" t="n"/>
      <c r="D13955" s="73" t="n"/>
      <c r="E13955" s="78" t="n"/>
      <c r="F13955" s="75" t="n"/>
      <c r="G13955" s="73" t="n"/>
      <c r="H13955" s="75" t="n"/>
      <c r="I13955" s="75" t="n"/>
      <c r="J13955" s="75" t="n"/>
      <c r="K13955" s="75" t="n"/>
      <c r="L13955" s="75" t="n"/>
      <c r="M13955" s="75" t="n"/>
      <c r="N13955" s="75" t="n"/>
      <c r="O13955" s="75" t="n"/>
      <c r="P13955" s="75" t="n"/>
      <c r="Q13955" s="79" t="n"/>
      <c r="AR13955">
        <f>IF($AU$2&lt;&gt;5,NA(),IF(D13955=D13954,0,IF(AND(D23456=D13955,D13956=D13955),O13955+O13956+O23456,IF(D13956=D13955,O13956+O13955,O13955))))</f>
        <v/>
      </c>
      <c r="AS13955">
        <f>IF($AU$2&lt;&gt;5,NA(),IF(D13955=D13954,0,IF(AND(D23456=D13955,D13956=D13955),P13955+P13956+P23456,IF(D13956=D13955,P13956+P13955,P13955))))</f>
        <v/>
      </c>
      <c r="AT13955">
        <f>AR13955-AS13955</f>
        <v/>
      </c>
    </row>
    <row r="13956" ht="15.75" customHeight="1" s="121">
      <c r="B13956">
        <f>D13956&amp;Q13956&amp;E13956</f>
        <v/>
      </c>
      <c r="C13956" s="73" t="n"/>
      <c r="D13956" s="73" t="n"/>
      <c r="E13956" s="78" t="n"/>
      <c r="F13956" s="75" t="n"/>
      <c r="G13956" s="73" t="n"/>
      <c r="H13956" s="75" t="n"/>
      <c r="I13956" s="75" t="n"/>
      <c r="J13956" s="75" t="n"/>
      <c r="K13956" s="75" t="n"/>
      <c r="L13956" s="75" t="n"/>
      <c r="M13956" s="75" t="n"/>
      <c r="N13956" s="75" t="n"/>
      <c r="O13956" s="75" t="n"/>
      <c r="P13956" s="75" t="n"/>
      <c r="Q13956" s="79" t="n"/>
      <c r="AR13956">
        <f>IF($AU$2&lt;&gt;5,NA(),IF(D13956=D13955,0,IF(AND(D23457=D13956,D13957=D13956),O13956+O13957+O23457,IF(D13957=D13956,O13957+O13956,O13956))))</f>
        <v/>
      </c>
      <c r="AS13956">
        <f>IF($AU$2&lt;&gt;5,NA(),IF(D13956=D13955,0,IF(AND(D23457=D13956,D13957=D13956),P13956+P13957+P23457,IF(D13957=D13956,P13957+P13956,P13956))))</f>
        <v/>
      </c>
      <c r="AT13956">
        <f>AR13956-AS13956</f>
        <v/>
      </c>
    </row>
    <row r="13957" ht="15.75" customHeight="1" s="121">
      <c r="B13957">
        <f>D13957&amp;Q13957&amp;E13957</f>
        <v/>
      </c>
      <c r="C13957" s="73" t="n"/>
      <c r="D13957" s="73" t="n"/>
      <c r="E13957" s="78" t="n"/>
      <c r="F13957" s="75" t="n"/>
      <c r="G13957" s="73" t="n"/>
      <c r="H13957" s="75" t="n"/>
      <c r="I13957" s="75" t="n"/>
      <c r="J13957" s="75" t="n"/>
      <c r="K13957" s="75" t="n"/>
      <c r="L13957" s="75" t="n"/>
      <c r="M13957" s="75" t="n"/>
      <c r="N13957" s="75" t="n"/>
      <c r="O13957" s="75" t="n"/>
      <c r="P13957" s="75" t="n"/>
      <c r="Q13957" s="79" t="n"/>
      <c r="AR13957">
        <f>IF($AU$2&lt;&gt;5,NA(),IF(D13957=D13956,0,IF(AND(D23458=D13957,D13958=D13957),O13957+O13958+O23458,IF(D13958=D13957,O13958+O13957,O13957))))</f>
        <v/>
      </c>
      <c r="AS13957">
        <f>IF($AU$2&lt;&gt;5,NA(),IF(D13957=D13956,0,IF(AND(D23458=D13957,D13958=D13957),P13957+P13958+P23458,IF(D13958=D13957,P13958+P13957,P13957))))</f>
        <v/>
      </c>
      <c r="AT13957">
        <f>AR13957-AS13957</f>
        <v/>
      </c>
    </row>
    <row r="13958" ht="15.75" customHeight="1" s="121">
      <c r="B13958">
        <f>D13958&amp;Q13958&amp;E13958</f>
        <v/>
      </c>
      <c r="C13958" s="73" t="n"/>
      <c r="D13958" s="73" t="n"/>
      <c r="E13958" s="78" t="n"/>
      <c r="F13958" s="75" t="n"/>
      <c r="G13958" s="73" t="n"/>
      <c r="H13958" s="75" t="n"/>
      <c r="I13958" s="75" t="n"/>
      <c r="J13958" s="75" t="n"/>
      <c r="K13958" s="75" t="n"/>
      <c r="L13958" s="75" t="n"/>
      <c r="M13958" s="75" t="n"/>
      <c r="N13958" s="75" t="n"/>
      <c r="O13958" s="75" t="n"/>
      <c r="P13958" s="75" t="n"/>
      <c r="Q13958" s="79" t="n"/>
      <c r="AR13958">
        <f>IF($AU$2&lt;&gt;5,NA(),IF(D13958=D13957,0,IF(AND(D23459=D13958,D13959=D13958),O13958+O13959+O23459,IF(D13959=D13958,O13959+O13958,O13958))))</f>
        <v/>
      </c>
      <c r="AS13958">
        <f>IF($AU$2&lt;&gt;5,NA(),IF(D13958=D13957,0,IF(AND(D23459=D13958,D13959=D13958),P13958+P13959+P23459,IF(D13959=D13958,P13959+P13958,P13958))))</f>
        <v/>
      </c>
      <c r="AT13958">
        <f>AR13958-AS13958</f>
        <v/>
      </c>
    </row>
    <row r="13959" ht="15.75" customHeight="1" s="121">
      <c r="B13959">
        <f>D13959&amp;Q13959&amp;E13959</f>
        <v/>
      </c>
      <c r="C13959" s="73" t="n"/>
      <c r="D13959" s="73" t="n"/>
      <c r="E13959" s="78" t="n"/>
      <c r="F13959" s="75" t="n"/>
      <c r="G13959" s="73" t="n"/>
      <c r="H13959" s="75" t="n"/>
      <c r="I13959" s="75" t="n"/>
      <c r="J13959" s="75" t="n"/>
      <c r="K13959" s="75" t="n"/>
      <c r="L13959" s="75" t="n"/>
      <c r="M13959" s="75" t="n"/>
      <c r="N13959" s="75" t="n"/>
      <c r="O13959" s="75" t="n"/>
      <c r="P13959" s="75" t="n"/>
      <c r="Q13959" s="79" t="n"/>
      <c r="AR13959">
        <f>IF($AU$2&lt;&gt;5,NA(),IF(D13959=D13958,0,IF(AND(D23460=D13959,D13960=D13959),O13959+O13960+O23460,IF(D13960=D13959,O13960+O13959,O13959))))</f>
        <v/>
      </c>
      <c r="AS13959">
        <f>IF($AU$2&lt;&gt;5,NA(),IF(D13959=D13958,0,IF(AND(D23460=D13959,D13960=D13959),P13959+P13960+P23460,IF(D13960=D13959,P13960+P13959,P13959))))</f>
        <v/>
      </c>
      <c r="AT13959">
        <f>AR13959-AS13959</f>
        <v/>
      </c>
    </row>
    <row r="13960" ht="15.75" customHeight="1" s="121">
      <c r="B13960">
        <f>D13960&amp;Q13960&amp;E13960</f>
        <v/>
      </c>
      <c r="C13960" s="73" t="n"/>
      <c r="D13960" s="73" t="n"/>
      <c r="E13960" s="78" t="n"/>
      <c r="F13960" s="75" t="n"/>
      <c r="G13960" s="73" t="n"/>
      <c r="H13960" s="75" t="n"/>
      <c r="I13960" s="75" t="n"/>
      <c r="J13960" s="75" t="n"/>
      <c r="K13960" s="75" t="n"/>
      <c r="L13960" s="75" t="n"/>
      <c r="M13960" s="75" t="n"/>
      <c r="N13960" s="75" t="n"/>
      <c r="O13960" s="75" t="n"/>
      <c r="P13960" s="75" t="n"/>
      <c r="Q13960" s="79" t="n"/>
      <c r="AR13960">
        <f>IF($AU$2&lt;&gt;5,NA(),IF(D13960=D13959,0,IF(AND(D23461=D13960,D13961=D13960),O13960+O13961+O23461,IF(D13961=D13960,O13961+O13960,O13960))))</f>
        <v/>
      </c>
      <c r="AS13960">
        <f>IF($AU$2&lt;&gt;5,NA(),IF(D13960=D13959,0,IF(AND(D23461=D13960,D13961=D13960),P13960+P13961+P23461,IF(D13961=D13960,P13961+P13960,P13960))))</f>
        <v/>
      </c>
      <c r="AT13960">
        <f>AR13960-AS13960</f>
        <v/>
      </c>
    </row>
    <row r="13961" ht="15.75" customHeight="1" s="121">
      <c r="B13961">
        <f>D13961&amp;Q13961&amp;E13961</f>
        <v/>
      </c>
      <c r="C13961" s="73" t="n"/>
      <c r="D13961" s="73" t="n"/>
      <c r="E13961" s="78" t="n"/>
      <c r="F13961" s="75" t="n"/>
      <c r="G13961" s="73" t="n"/>
      <c r="H13961" s="75" t="n"/>
      <c r="I13961" s="75" t="n"/>
      <c r="J13961" s="75" t="n"/>
      <c r="K13961" s="75" t="n"/>
      <c r="L13961" s="75" t="n"/>
      <c r="M13961" s="75" t="n"/>
      <c r="N13961" s="75" t="n"/>
      <c r="O13961" s="75" t="n"/>
      <c r="P13961" s="75" t="n"/>
      <c r="Q13961" s="79" t="n"/>
      <c r="AR13961">
        <f>IF($AU$2&lt;&gt;5,NA(),IF(D13961=D13960,0,IF(AND(D23462=D13961,D13962=D13961),O13961+O13962+O23462,IF(D13962=D13961,O13962+O13961,O13961))))</f>
        <v/>
      </c>
      <c r="AS13961">
        <f>IF($AU$2&lt;&gt;5,NA(),IF(D13961=D13960,0,IF(AND(D23462=D13961,D13962=D13961),P13961+P13962+P23462,IF(D13962=D13961,P13962+P13961,P13961))))</f>
        <v/>
      </c>
      <c r="AT13961">
        <f>AR13961-AS13961</f>
        <v/>
      </c>
    </row>
    <row r="13962" ht="15.75" customHeight="1" s="121">
      <c r="B13962">
        <f>D13962&amp;Q13962&amp;E13962</f>
        <v/>
      </c>
      <c r="C13962" s="73" t="n"/>
      <c r="D13962" s="73" t="n"/>
      <c r="E13962" s="78" t="n"/>
      <c r="F13962" s="75" t="n"/>
      <c r="G13962" s="73" t="n"/>
      <c r="H13962" s="75" t="n"/>
      <c r="I13962" s="75" t="n"/>
      <c r="J13962" s="75" t="n"/>
      <c r="K13962" s="75" t="n"/>
      <c r="L13962" s="75" t="n"/>
      <c r="M13962" s="75" t="n"/>
      <c r="N13962" s="75" t="n"/>
      <c r="O13962" s="75" t="n"/>
      <c r="P13962" s="75" t="n"/>
      <c r="Q13962" s="79" t="n"/>
      <c r="AR13962">
        <f>IF($AU$2&lt;&gt;5,NA(),IF(D13962=D13961,0,IF(AND(D23463=D13962,D13963=D13962),O13962+O13963+O23463,IF(D13963=D13962,O13963+O13962,O13962))))</f>
        <v/>
      </c>
      <c r="AS13962">
        <f>IF($AU$2&lt;&gt;5,NA(),IF(D13962=D13961,0,IF(AND(D23463=D13962,D13963=D13962),P13962+P13963+P23463,IF(D13963=D13962,P13963+P13962,P13962))))</f>
        <v/>
      </c>
      <c r="AT13962">
        <f>AR13962-AS13962</f>
        <v/>
      </c>
    </row>
    <row r="13963" ht="15.75" customHeight="1" s="121">
      <c r="B13963">
        <f>D13963&amp;Q13963&amp;E13963</f>
        <v/>
      </c>
      <c r="C13963" s="73" t="n"/>
      <c r="D13963" s="73" t="n"/>
      <c r="E13963" s="78" t="n"/>
      <c r="F13963" s="75" t="n"/>
      <c r="G13963" s="73" t="n"/>
      <c r="H13963" s="75" t="n"/>
      <c r="I13963" s="75" t="n"/>
      <c r="J13963" s="75" t="n"/>
      <c r="K13963" s="75" t="n"/>
      <c r="L13963" s="75" t="n"/>
      <c r="M13963" s="75" t="n"/>
      <c r="N13963" s="75" t="n"/>
      <c r="O13963" s="75" t="n"/>
      <c r="P13963" s="75" t="n"/>
      <c r="Q13963" s="79" t="n"/>
      <c r="AR13963">
        <f>IF($AU$2&lt;&gt;5,NA(),IF(D13963=D13962,0,IF(AND(D23464=D13963,D13964=D13963),O13963+O13964+O23464,IF(D13964=D13963,O13964+O13963,O13963))))</f>
        <v/>
      </c>
      <c r="AS13963">
        <f>IF($AU$2&lt;&gt;5,NA(),IF(D13963=D13962,0,IF(AND(D23464=D13963,D13964=D13963),P13963+P13964+P23464,IF(D13964=D13963,P13964+P13963,P13963))))</f>
        <v/>
      </c>
      <c r="AT13963">
        <f>AR13963-AS13963</f>
        <v/>
      </c>
    </row>
    <row r="13964" ht="15.75" customHeight="1" s="121">
      <c r="B13964">
        <f>D13964&amp;Q13964&amp;E13964</f>
        <v/>
      </c>
      <c r="C13964" s="73" t="n"/>
      <c r="D13964" s="73" t="n"/>
      <c r="E13964" s="78" t="n"/>
      <c r="F13964" s="75" t="n"/>
      <c r="G13964" s="73" t="n"/>
      <c r="H13964" s="75" t="n"/>
      <c r="I13964" s="75" t="n"/>
      <c r="J13964" s="75" t="n"/>
      <c r="K13964" s="75" t="n"/>
      <c r="L13964" s="75" t="n"/>
      <c r="M13964" s="75" t="n"/>
      <c r="N13964" s="75" t="n"/>
      <c r="O13964" s="75" t="n"/>
      <c r="P13964" s="75" t="n"/>
      <c r="Q13964" s="79" t="n"/>
      <c r="AR13964">
        <f>IF($AU$2&lt;&gt;5,NA(),IF(D13964=D13963,0,IF(AND(D23465=D13964,D13965=D13964),O13964+O13965+O23465,IF(D13965=D13964,O13965+O13964,O13964))))</f>
        <v/>
      </c>
      <c r="AS13964">
        <f>IF($AU$2&lt;&gt;5,NA(),IF(D13964=D13963,0,IF(AND(D23465=D13964,D13965=D13964),P13964+P13965+P23465,IF(D13965=D13964,P13965+P13964,P13964))))</f>
        <v/>
      </c>
      <c r="AT13964">
        <f>AR13964-AS13964</f>
        <v/>
      </c>
    </row>
    <row r="13965" ht="15.75" customHeight="1" s="121">
      <c r="B13965">
        <f>D13965&amp;Q13965&amp;E13965</f>
        <v/>
      </c>
      <c r="C13965" s="73" t="n"/>
      <c r="D13965" s="73" t="n"/>
      <c r="E13965" s="78" t="n"/>
      <c r="F13965" s="75" t="n"/>
      <c r="G13965" s="73" t="n"/>
      <c r="H13965" s="75" t="n"/>
      <c r="I13965" s="75" t="n"/>
      <c r="J13965" s="75" t="n"/>
      <c r="K13965" s="75" t="n"/>
      <c r="L13965" s="75" t="n"/>
      <c r="M13965" s="75" t="n"/>
      <c r="N13965" s="75" t="n"/>
      <c r="O13965" s="75" t="n"/>
      <c r="P13965" s="75" t="n"/>
      <c r="Q13965" s="79" t="n"/>
      <c r="AR13965">
        <f>IF($AU$2&lt;&gt;5,NA(),IF(D13965=D13964,0,IF(AND(D23466=D13965,D13966=D13965),O13965+O13966+O23466,IF(D13966=D13965,O13966+O13965,O13965))))</f>
        <v/>
      </c>
      <c r="AS13965">
        <f>IF($AU$2&lt;&gt;5,NA(),IF(D13965=D13964,0,IF(AND(D23466=D13965,D13966=D13965),P13965+P13966+P23466,IF(D13966=D13965,P13966+P13965,P13965))))</f>
        <v/>
      </c>
      <c r="AT13965">
        <f>AR13965-AS13965</f>
        <v/>
      </c>
    </row>
    <row r="13966" ht="15.75" customHeight="1" s="121">
      <c r="B13966">
        <f>D13966&amp;Q13966&amp;E13966</f>
        <v/>
      </c>
      <c r="C13966" s="73" t="n"/>
      <c r="D13966" s="73" t="n"/>
      <c r="E13966" s="78" t="n"/>
      <c r="F13966" s="75" t="n"/>
      <c r="G13966" s="73" t="n"/>
      <c r="H13966" s="75" t="n"/>
      <c r="I13966" s="75" t="n"/>
      <c r="J13966" s="75" t="n"/>
      <c r="K13966" s="75" t="n"/>
      <c r="L13966" s="75" t="n"/>
      <c r="M13966" s="75" t="n"/>
      <c r="N13966" s="75" t="n"/>
      <c r="O13966" s="75" t="n"/>
      <c r="P13966" s="75" t="n"/>
      <c r="Q13966" s="79" t="n"/>
      <c r="AR13966">
        <f>IF($AU$2&lt;&gt;5,NA(),IF(D13966=D13965,0,IF(AND(D23467=D13966,D13967=D13966),O13966+O13967+O23467,IF(D13967=D13966,O13967+O13966,O13966))))</f>
        <v/>
      </c>
      <c r="AS13966">
        <f>IF($AU$2&lt;&gt;5,NA(),IF(D13966=D13965,0,IF(AND(D23467=D13966,D13967=D13966),P13966+P13967+P23467,IF(D13967=D13966,P13967+P13966,P13966))))</f>
        <v/>
      </c>
      <c r="AT13966">
        <f>AR13966-AS13966</f>
        <v/>
      </c>
    </row>
    <row r="13967" ht="15.75" customHeight="1" s="121">
      <c r="B13967">
        <f>D13967&amp;Q13967&amp;E13967</f>
        <v/>
      </c>
      <c r="C13967" s="73" t="n"/>
      <c r="D13967" s="73" t="n"/>
      <c r="E13967" s="78" t="n"/>
      <c r="F13967" s="75" t="n"/>
      <c r="G13967" s="73" t="n"/>
      <c r="H13967" s="75" t="n"/>
      <c r="I13967" s="75" t="n"/>
      <c r="J13967" s="75" t="n"/>
      <c r="K13967" s="75" t="n"/>
      <c r="L13967" s="75" t="n"/>
      <c r="M13967" s="75" t="n"/>
      <c r="N13967" s="75" t="n"/>
      <c r="O13967" s="75" t="n"/>
      <c r="P13967" s="75" t="n"/>
      <c r="Q13967" s="79" t="n"/>
      <c r="AR13967">
        <f>IF($AU$2&lt;&gt;5,NA(),IF(D13967=D13966,0,IF(AND(D23468=D13967,D13968=D13967),O13967+O13968+O23468,IF(D13968=D13967,O13968+O13967,O13967))))</f>
        <v/>
      </c>
      <c r="AS13967">
        <f>IF($AU$2&lt;&gt;5,NA(),IF(D13967=D13966,0,IF(AND(D23468=D13967,D13968=D13967),P13967+P13968+P23468,IF(D13968=D13967,P13968+P13967,P13967))))</f>
        <v/>
      </c>
      <c r="AT13967">
        <f>AR13967-AS13967</f>
        <v/>
      </c>
    </row>
    <row r="13968" ht="15.75" customHeight="1" s="121">
      <c r="B13968">
        <f>D13968&amp;Q13968&amp;E13968</f>
        <v/>
      </c>
      <c r="C13968" s="73" t="n"/>
      <c r="D13968" s="73" t="n"/>
      <c r="E13968" s="78" t="n"/>
      <c r="F13968" s="75" t="n"/>
      <c r="G13968" s="73" t="n"/>
      <c r="H13968" s="75" t="n"/>
      <c r="I13968" s="75" t="n"/>
      <c r="J13968" s="75" t="n"/>
      <c r="K13968" s="75" t="n"/>
      <c r="L13968" s="75" t="n"/>
      <c r="M13968" s="75" t="n"/>
      <c r="N13968" s="75" t="n"/>
      <c r="O13968" s="75" t="n"/>
      <c r="P13968" s="75" t="n"/>
      <c r="Q13968" s="79" t="n"/>
      <c r="AR13968">
        <f>IF($AU$2&lt;&gt;5,NA(),IF(D13968=D13967,0,IF(AND(D23469=D13968,D13969=D13968),O13968+O13969+O23469,IF(D13969=D13968,O13969+O13968,O13968))))</f>
        <v/>
      </c>
      <c r="AS13968">
        <f>IF($AU$2&lt;&gt;5,NA(),IF(D13968=D13967,0,IF(AND(D23469=D13968,D13969=D13968),P13968+P13969+P23469,IF(D13969=D13968,P13969+P13968,P13968))))</f>
        <v/>
      </c>
      <c r="AT13968">
        <f>AR13968-AS13968</f>
        <v/>
      </c>
    </row>
    <row r="13969" ht="15.75" customHeight="1" s="121">
      <c r="B13969">
        <f>D13969&amp;Q13969&amp;E13969</f>
        <v/>
      </c>
      <c r="C13969" s="73" t="n"/>
      <c r="D13969" s="73" t="n"/>
      <c r="E13969" s="78" t="n"/>
      <c r="F13969" s="75" t="n"/>
      <c r="G13969" s="73" t="n"/>
      <c r="H13969" s="75" t="n"/>
      <c r="I13969" s="75" t="n"/>
      <c r="J13969" s="75" t="n"/>
      <c r="K13969" s="75" t="n"/>
      <c r="L13969" s="75" t="n"/>
      <c r="M13969" s="75" t="n"/>
      <c r="N13969" s="75" t="n"/>
      <c r="O13969" s="75" t="n"/>
      <c r="P13969" s="75" t="n"/>
      <c r="Q13969" s="79" t="n"/>
      <c r="AR13969">
        <f>IF($AU$2&lt;&gt;5,NA(),IF(D13969=D13968,0,IF(AND(D23470=D13969,D13970=D13969),O13969+O13970+O23470,IF(D13970=D13969,O13970+O13969,O13969))))</f>
        <v/>
      </c>
      <c r="AS13969">
        <f>IF($AU$2&lt;&gt;5,NA(),IF(D13969=D13968,0,IF(AND(D23470=D13969,D13970=D13969),P13969+P13970+P23470,IF(D13970=D13969,P13970+P13969,P13969))))</f>
        <v/>
      </c>
      <c r="AT13969">
        <f>AR13969-AS13969</f>
        <v/>
      </c>
    </row>
    <row r="13970" ht="15.75" customHeight="1" s="121">
      <c r="B13970">
        <f>D13970&amp;Q13970&amp;E13970</f>
        <v/>
      </c>
      <c r="C13970" s="73" t="n"/>
      <c r="D13970" s="73" t="n"/>
      <c r="E13970" s="78" t="n"/>
      <c r="F13970" s="75" t="n"/>
      <c r="G13970" s="73" t="n"/>
      <c r="H13970" s="75" t="n"/>
      <c r="I13970" s="75" t="n"/>
      <c r="J13970" s="75" t="n"/>
      <c r="K13970" s="75" t="n"/>
      <c r="L13970" s="75" t="n"/>
      <c r="M13970" s="75" t="n"/>
      <c r="N13970" s="75" t="n"/>
      <c r="O13970" s="75" t="n"/>
      <c r="P13970" s="75" t="n"/>
      <c r="Q13970" s="79" t="n"/>
      <c r="AR13970">
        <f>IF($AU$2&lt;&gt;5,NA(),IF(D13970=D13969,0,IF(AND(D23471=D13970,D13971=D13970),O13970+O13971+O23471,IF(D13971=D13970,O13971+O13970,O13970))))</f>
        <v/>
      </c>
      <c r="AS13970">
        <f>IF($AU$2&lt;&gt;5,NA(),IF(D13970=D13969,0,IF(AND(D23471=D13970,D13971=D13970),P13970+P13971+P23471,IF(D13971=D13970,P13971+P13970,P13970))))</f>
        <v/>
      </c>
      <c r="AT13970">
        <f>AR13970-AS13970</f>
        <v/>
      </c>
    </row>
    <row r="13971" ht="15.75" customHeight="1" s="121">
      <c r="B13971">
        <f>D13971&amp;Q13971&amp;E13971</f>
        <v/>
      </c>
      <c r="C13971" s="73" t="n"/>
      <c r="D13971" s="73" t="n"/>
      <c r="E13971" s="78" t="n"/>
      <c r="F13971" s="75" t="n"/>
      <c r="G13971" s="73" t="n"/>
      <c r="H13971" s="75" t="n"/>
      <c r="I13971" s="75" t="n"/>
      <c r="J13971" s="75" t="n"/>
      <c r="K13971" s="75" t="n"/>
      <c r="L13971" s="75" t="n"/>
      <c r="M13971" s="75" t="n"/>
      <c r="N13971" s="75" t="n"/>
      <c r="O13971" s="75" t="n"/>
      <c r="P13971" s="75" t="n"/>
      <c r="Q13971" s="79" t="n"/>
      <c r="AR13971">
        <f>IF($AU$2&lt;&gt;5,NA(),IF(D13971=D13970,0,IF(AND(D23472=D13971,D13972=D13971),O13971+O13972+O23472,IF(D13972=D13971,O13972+O13971,O13971))))</f>
        <v/>
      </c>
      <c r="AS13971">
        <f>IF($AU$2&lt;&gt;5,NA(),IF(D13971=D13970,0,IF(AND(D23472=D13971,D13972=D13971),P13971+P13972+P23472,IF(D13972=D13971,P13972+P13971,P13971))))</f>
        <v/>
      </c>
      <c r="AT13971">
        <f>AR13971-AS13971</f>
        <v/>
      </c>
    </row>
    <row r="13972" ht="15.75" customHeight="1" s="121">
      <c r="B13972">
        <f>D13972&amp;Q13972&amp;E13972</f>
        <v/>
      </c>
      <c r="C13972" s="73" t="n"/>
      <c r="D13972" s="73" t="n"/>
      <c r="E13972" s="78" t="n"/>
      <c r="F13972" s="75" t="n"/>
      <c r="G13972" s="73" t="n"/>
      <c r="H13972" s="75" t="n"/>
      <c r="I13972" s="75" t="n"/>
      <c r="J13972" s="75" t="n"/>
      <c r="K13972" s="75" t="n"/>
      <c r="L13972" s="75" t="n"/>
      <c r="M13972" s="75" t="n"/>
      <c r="N13972" s="75" t="n"/>
      <c r="O13972" s="75" t="n"/>
      <c r="P13972" s="75" t="n"/>
      <c r="Q13972" s="79" t="n"/>
      <c r="AR13972">
        <f>IF($AU$2&lt;&gt;5,NA(),IF(D13972=D13971,0,IF(AND(D23473=D13972,D13973=D13972),O13972+O13973+O23473,IF(D13973=D13972,O13973+O13972,O13972))))</f>
        <v/>
      </c>
      <c r="AS13972">
        <f>IF($AU$2&lt;&gt;5,NA(),IF(D13972=D13971,0,IF(AND(D23473=D13972,D13973=D13972),P13972+P13973+P23473,IF(D13973=D13972,P13973+P13972,P13972))))</f>
        <v/>
      </c>
      <c r="AT13972">
        <f>AR13972-AS13972</f>
        <v/>
      </c>
    </row>
    <row r="13973" ht="15.75" customHeight="1" s="121">
      <c r="B13973">
        <f>D13973&amp;Q13973&amp;E13973</f>
        <v/>
      </c>
      <c r="C13973" s="73" t="n"/>
      <c r="D13973" s="73" t="n"/>
      <c r="E13973" s="78" t="n"/>
      <c r="F13973" s="75" t="n"/>
      <c r="G13973" s="73" t="n"/>
      <c r="H13973" s="75" t="n"/>
      <c r="I13973" s="75" t="n"/>
      <c r="J13973" s="75" t="n"/>
      <c r="K13973" s="75" t="n"/>
      <c r="L13973" s="75" t="n"/>
      <c r="M13973" s="75" t="n"/>
      <c r="N13973" s="75" t="n"/>
      <c r="O13973" s="75" t="n"/>
      <c r="P13973" s="75" t="n"/>
      <c r="Q13973" s="79" t="n"/>
      <c r="AR13973">
        <f>IF($AU$2&lt;&gt;5,NA(),IF(D13973=D13972,0,IF(AND(D23474=D13973,D13974=D13973),O13973+O13974+O23474,IF(D13974=D13973,O13974+O13973,O13973))))</f>
        <v/>
      </c>
      <c r="AS13973">
        <f>IF($AU$2&lt;&gt;5,NA(),IF(D13973=D13972,0,IF(AND(D23474=D13973,D13974=D13973),P13973+P13974+P23474,IF(D13974=D13973,P13974+P13973,P13973))))</f>
        <v/>
      </c>
      <c r="AT13973">
        <f>AR13973-AS13973</f>
        <v/>
      </c>
    </row>
    <row r="13974" ht="15.75" customHeight="1" s="121">
      <c r="B13974">
        <f>D13974&amp;Q13974&amp;E13974</f>
        <v/>
      </c>
      <c r="C13974" s="73" t="n"/>
      <c r="D13974" s="73" t="n"/>
      <c r="E13974" s="78" t="n"/>
      <c r="F13974" s="75" t="n"/>
      <c r="G13974" s="73" t="n"/>
      <c r="H13974" s="75" t="n"/>
      <c r="I13974" s="75" t="n"/>
      <c r="J13974" s="75" t="n"/>
      <c r="K13974" s="75" t="n"/>
      <c r="L13974" s="75" t="n"/>
      <c r="M13974" s="75" t="n"/>
      <c r="N13974" s="75" t="n"/>
      <c r="O13974" s="75" t="n"/>
      <c r="P13974" s="75" t="n"/>
      <c r="Q13974" s="79" t="n"/>
      <c r="AR13974">
        <f>IF($AU$2&lt;&gt;5,NA(),IF(D13974=D13973,0,IF(AND(D23475=D13974,D13975=D13974),O13974+O13975+O23475,IF(D13975=D13974,O13975+O13974,O13974))))</f>
        <v/>
      </c>
      <c r="AS13974">
        <f>IF($AU$2&lt;&gt;5,NA(),IF(D13974=D13973,0,IF(AND(D23475=D13974,D13975=D13974),P13974+P13975+P23475,IF(D13975=D13974,P13975+P13974,P13974))))</f>
        <v/>
      </c>
      <c r="AT13974">
        <f>AR13974-AS13974</f>
        <v/>
      </c>
    </row>
    <row r="13975" ht="15.75" customHeight="1" s="121">
      <c r="B13975">
        <f>D13975&amp;Q13975&amp;E13975</f>
        <v/>
      </c>
      <c r="C13975" s="73" t="n"/>
      <c r="D13975" s="73" t="n"/>
      <c r="E13975" s="78" t="n"/>
      <c r="F13975" s="75" t="n"/>
      <c r="G13975" s="73" t="n"/>
      <c r="H13975" s="75" t="n"/>
      <c r="I13975" s="75" t="n"/>
      <c r="J13975" s="75" t="n"/>
      <c r="K13975" s="75" t="n"/>
      <c r="L13975" s="75" t="n"/>
      <c r="M13975" s="75" t="n"/>
      <c r="N13975" s="75" t="n"/>
      <c r="O13975" s="75" t="n"/>
      <c r="P13975" s="75" t="n"/>
      <c r="Q13975" s="79" t="n"/>
      <c r="AR13975">
        <f>IF($AU$2&lt;&gt;5,NA(),IF(D13975=D13974,0,IF(AND(D23476=D13975,D13976=D13975),O13975+O13976+O23476,IF(D13976=D13975,O13976+O13975,O13975))))</f>
        <v/>
      </c>
      <c r="AS13975">
        <f>IF($AU$2&lt;&gt;5,NA(),IF(D13975=D13974,0,IF(AND(D23476=D13975,D13976=D13975),P13975+P13976+P23476,IF(D13976=D13975,P13976+P13975,P13975))))</f>
        <v/>
      </c>
      <c r="AT13975">
        <f>AR13975-AS13975</f>
        <v/>
      </c>
    </row>
    <row r="13976" ht="15.75" customHeight="1" s="121">
      <c r="B13976">
        <f>D13976&amp;Q13976&amp;E13976</f>
        <v/>
      </c>
      <c r="C13976" s="73" t="n"/>
      <c r="D13976" s="73" t="n"/>
      <c r="E13976" s="78" t="n"/>
      <c r="F13976" s="75" t="n"/>
      <c r="G13976" s="73" t="n"/>
      <c r="H13976" s="75" t="n"/>
      <c r="I13976" s="75" t="n"/>
      <c r="J13976" s="75" t="n"/>
      <c r="K13976" s="75" t="n"/>
      <c r="L13976" s="75" t="n"/>
      <c r="M13976" s="75" t="n"/>
      <c r="N13976" s="75" t="n"/>
      <c r="O13976" s="75" t="n"/>
      <c r="P13976" s="75" t="n"/>
      <c r="Q13976" s="79" t="n"/>
      <c r="AR13976">
        <f>IF($AU$2&lt;&gt;5,NA(),IF(D13976=D13975,0,IF(AND(D23477=D13976,D13977=D13976),O13976+O13977+O23477,IF(D13977=D13976,O13977+O13976,O13976))))</f>
        <v/>
      </c>
      <c r="AS13976">
        <f>IF($AU$2&lt;&gt;5,NA(),IF(D13976=D13975,0,IF(AND(D23477=D13976,D13977=D13976),P13976+P13977+P23477,IF(D13977=D13976,P13977+P13976,P13976))))</f>
        <v/>
      </c>
      <c r="AT13976">
        <f>AR13976-AS13976</f>
        <v/>
      </c>
    </row>
    <row r="13977" ht="15.75" customHeight="1" s="121">
      <c r="B13977">
        <f>D13977&amp;Q13977&amp;E13977</f>
        <v/>
      </c>
      <c r="C13977" s="73" t="n"/>
      <c r="D13977" s="73" t="n"/>
      <c r="E13977" s="78" t="n"/>
      <c r="F13977" s="75" t="n"/>
      <c r="G13977" s="73" t="n"/>
      <c r="H13977" s="75" t="n"/>
      <c r="I13977" s="75" t="n"/>
      <c r="J13977" s="75" t="n"/>
      <c r="K13977" s="75" t="n"/>
      <c r="L13977" s="75" t="n"/>
      <c r="M13977" s="75" t="n"/>
      <c r="N13977" s="75" t="n"/>
      <c r="O13977" s="75" t="n"/>
      <c r="P13977" s="75" t="n"/>
      <c r="Q13977" s="79" t="n"/>
      <c r="AR13977">
        <f>IF($AU$2&lt;&gt;5,NA(),IF(D13977=D13976,0,IF(AND(D23478=D13977,D13978=D13977),O13977+O13978+O23478,IF(D13978=D13977,O13978+O13977,O13977))))</f>
        <v/>
      </c>
      <c r="AS13977">
        <f>IF($AU$2&lt;&gt;5,NA(),IF(D13977=D13976,0,IF(AND(D23478=D13977,D13978=D13977),P13977+P13978+P23478,IF(D13978=D13977,P13978+P13977,P13977))))</f>
        <v/>
      </c>
      <c r="AT13977">
        <f>AR13977-AS13977</f>
        <v/>
      </c>
    </row>
    <row r="13978" ht="15.75" customHeight="1" s="121">
      <c r="B13978">
        <f>D13978&amp;Q13978&amp;E13978</f>
        <v/>
      </c>
      <c r="C13978" s="73" t="n"/>
      <c r="D13978" s="73" t="n"/>
      <c r="E13978" s="78" t="n"/>
      <c r="F13978" s="75" t="n"/>
      <c r="G13978" s="73" t="n"/>
      <c r="H13978" s="75" t="n"/>
      <c r="I13978" s="75" t="n"/>
      <c r="J13978" s="75" t="n"/>
      <c r="K13978" s="75" t="n"/>
      <c r="L13978" s="75" t="n"/>
      <c r="M13978" s="75" t="n"/>
      <c r="N13978" s="75" t="n"/>
      <c r="O13978" s="75" t="n"/>
      <c r="P13978" s="75" t="n"/>
      <c r="Q13978" s="79" t="n"/>
      <c r="AR13978">
        <f>IF($AU$2&lt;&gt;5,NA(),IF(D13978=D13977,0,IF(AND(D23479=D13978,D13979=D13978),O13978+O13979+O23479,IF(D13979=D13978,O13979+O13978,O13978))))</f>
        <v/>
      </c>
      <c r="AS13978">
        <f>IF($AU$2&lt;&gt;5,NA(),IF(D13978=D13977,0,IF(AND(D23479=D13978,D13979=D13978),P13978+P13979+P23479,IF(D13979=D13978,P13979+P13978,P13978))))</f>
        <v/>
      </c>
      <c r="AT13978">
        <f>AR13978-AS13978</f>
        <v/>
      </c>
    </row>
    <row r="13979" ht="15.75" customHeight="1" s="121">
      <c r="B13979">
        <f>D13979&amp;Q13979&amp;E13979</f>
        <v/>
      </c>
      <c r="C13979" s="73" t="n"/>
      <c r="D13979" s="73" t="n"/>
      <c r="E13979" s="78" t="n"/>
      <c r="F13979" s="75" t="n"/>
      <c r="G13979" s="73" t="n"/>
      <c r="H13979" s="75" t="n"/>
      <c r="I13979" s="75" t="n"/>
      <c r="J13979" s="75" t="n"/>
      <c r="K13979" s="75" t="n"/>
      <c r="L13979" s="75" t="n"/>
      <c r="M13979" s="75" t="n"/>
      <c r="N13979" s="75" t="n"/>
      <c r="O13979" s="75" t="n"/>
      <c r="P13979" s="75" t="n"/>
      <c r="Q13979" s="79" t="n"/>
      <c r="AR13979">
        <f>IF($AU$2&lt;&gt;5,NA(),IF(D13979=D13978,0,IF(AND(D23480=D13979,D13980=D13979),O13979+O13980+O23480,IF(D13980=D13979,O13980+O13979,O13979))))</f>
        <v/>
      </c>
      <c r="AS13979">
        <f>IF($AU$2&lt;&gt;5,NA(),IF(D13979=D13978,0,IF(AND(D23480=D13979,D13980=D13979),P13979+P13980+P23480,IF(D13980=D13979,P13980+P13979,P13979))))</f>
        <v/>
      </c>
      <c r="AT13979">
        <f>AR13979-AS13979</f>
        <v/>
      </c>
    </row>
    <row r="13980" ht="15.75" customHeight="1" s="121">
      <c r="B13980">
        <f>D13980&amp;Q13980&amp;E13980</f>
        <v/>
      </c>
      <c r="C13980" s="73" t="n"/>
      <c r="D13980" s="73" t="n"/>
      <c r="E13980" s="78" t="n"/>
      <c r="F13980" s="75" t="n"/>
      <c r="G13980" s="73" t="n"/>
      <c r="H13980" s="75" t="n"/>
      <c r="I13980" s="75" t="n"/>
      <c r="J13980" s="75" t="n"/>
      <c r="K13980" s="75" t="n"/>
      <c r="L13980" s="75" t="n"/>
      <c r="M13980" s="75" t="n"/>
      <c r="N13980" s="75" t="n"/>
      <c r="O13980" s="75" t="n"/>
      <c r="P13980" s="75" t="n"/>
      <c r="Q13980" s="79" t="n"/>
      <c r="AR13980">
        <f>IF($AU$2&lt;&gt;5,NA(),IF(D13980=D13979,0,IF(AND(D23481=D13980,D13981=D13980),O13980+O13981+O23481,IF(D13981=D13980,O13981+O13980,O13980))))</f>
        <v/>
      </c>
      <c r="AS13980">
        <f>IF($AU$2&lt;&gt;5,NA(),IF(D13980=D13979,0,IF(AND(D23481=D13980,D13981=D13980),P13980+P13981+P23481,IF(D13981=D13980,P13981+P13980,P13980))))</f>
        <v/>
      </c>
      <c r="AT13980">
        <f>AR13980-AS13980</f>
        <v/>
      </c>
    </row>
    <row r="13981" ht="15.75" customHeight="1" s="121">
      <c r="B13981">
        <f>D13981&amp;Q13981&amp;E13981</f>
        <v/>
      </c>
      <c r="C13981" s="73" t="n"/>
      <c r="D13981" s="73" t="n"/>
      <c r="E13981" s="78" t="n"/>
      <c r="F13981" s="75" t="n"/>
      <c r="G13981" s="73" t="n"/>
      <c r="H13981" s="75" t="n"/>
      <c r="I13981" s="75" t="n"/>
      <c r="J13981" s="75" t="n"/>
      <c r="K13981" s="75" t="n"/>
      <c r="L13981" s="75" t="n"/>
      <c r="M13981" s="75" t="n"/>
      <c r="N13981" s="75" t="n"/>
      <c r="O13981" s="75" t="n"/>
      <c r="P13981" s="75" t="n"/>
      <c r="Q13981" s="79" t="n"/>
      <c r="AR13981">
        <f>IF($AU$2&lt;&gt;5,NA(),IF(D13981=D13980,0,IF(AND(D23482=D13981,D13982=D13981),O13981+O13982+O23482,IF(D13982=D13981,O13982+O13981,O13981))))</f>
        <v/>
      </c>
      <c r="AS13981">
        <f>IF($AU$2&lt;&gt;5,NA(),IF(D13981=D13980,0,IF(AND(D23482=D13981,D13982=D13981),P13981+P13982+P23482,IF(D13982=D13981,P13982+P13981,P13981))))</f>
        <v/>
      </c>
      <c r="AT13981">
        <f>AR13981-AS13981</f>
        <v/>
      </c>
    </row>
    <row r="13982" ht="15.75" customHeight="1" s="121">
      <c r="B13982">
        <f>D13982&amp;Q13982&amp;E13982</f>
        <v/>
      </c>
      <c r="C13982" s="73" t="n"/>
      <c r="D13982" s="73" t="n"/>
      <c r="E13982" s="78" t="n"/>
      <c r="F13982" s="75" t="n"/>
      <c r="G13982" s="73" t="n"/>
      <c r="H13982" s="75" t="n"/>
      <c r="I13982" s="75" t="n"/>
      <c r="J13982" s="75" t="n"/>
      <c r="K13982" s="75" t="n"/>
      <c r="L13982" s="75" t="n"/>
      <c r="M13982" s="75" t="n"/>
      <c r="N13982" s="75" t="n"/>
      <c r="O13982" s="75" t="n"/>
      <c r="P13982" s="75" t="n"/>
      <c r="Q13982" s="79" t="n"/>
      <c r="AR13982">
        <f>IF($AU$2&lt;&gt;5,NA(),IF(D13982=D13981,0,IF(AND(D23483=D13982,D13983=D13982),O13982+O13983+O23483,IF(D13983=D13982,O13983+O13982,O13982))))</f>
        <v/>
      </c>
      <c r="AS13982">
        <f>IF($AU$2&lt;&gt;5,NA(),IF(D13982=D13981,0,IF(AND(D23483=D13982,D13983=D13982),P13982+P13983+P23483,IF(D13983=D13982,P13983+P13982,P13982))))</f>
        <v/>
      </c>
      <c r="AT13982">
        <f>AR13982-AS13982</f>
        <v/>
      </c>
    </row>
    <row r="13983" ht="15.75" customHeight="1" s="121">
      <c r="B13983">
        <f>D13983&amp;Q13983&amp;E13983</f>
        <v/>
      </c>
      <c r="C13983" s="73" t="n"/>
      <c r="D13983" s="73" t="n"/>
      <c r="E13983" s="78" t="n"/>
      <c r="F13983" s="75" t="n"/>
      <c r="G13983" s="73" t="n"/>
      <c r="H13983" s="75" t="n"/>
      <c r="I13983" s="75" t="n"/>
      <c r="J13983" s="75" t="n"/>
      <c r="K13983" s="75" t="n"/>
      <c r="L13983" s="75" t="n"/>
      <c r="M13983" s="75" t="n"/>
      <c r="N13983" s="75" t="n"/>
      <c r="O13983" s="75" t="n"/>
      <c r="P13983" s="75" t="n"/>
      <c r="Q13983" s="79" t="n"/>
      <c r="AR13983">
        <f>IF($AU$2&lt;&gt;5,NA(),IF(D13983=D13982,0,IF(AND(D23484=D13983,D13984=D13983),O13983+O13984+O23484,IF(D13984=D13983,O13984+O13983,O13983))))</f>
        <v/>
      </c>
      <c r="AS13983">
        <f>IF($AU$2&lt;&gt;5,NA(),IF(D13983=D13982,0,IF(AND(D23484=D13983,D13984=D13983),P13983+P13984+P23484,IF(D13984=D13983,P13984+P13983,P13983))))</f>
        <v/>
      </c>
      <c r="AT13983">
        <f>AR13983-AS13983</f>
        <v/>
      </c>
    </row>
    <row r="13984" ht="15.75" customHeight="1" s="121">
      <c r="B13984">
        <f>D13984&amp;Q13984&amp;E13984</f>
        <v/>
      </c>
      <c r="C13984" s="73" t="n"/>
      <c r="D13984" s="73" t="n"/>
      <c r="E13984" s="78" t="n"/>
      <c r="F13984" s="75" t="n"/>
      <c r="G13984" s="73" t="n"/>
      <c r="H13984" s="75" t="n"/>
      <c r="I13984" s="75" t="n"/>
      <c r="J13984" s="75" t="n"/>
      <c r="K13984" s="75" t="n"/>
      <c r="L13984" s="75" t="n"/>
      <c r="M13984" s="75" t="n"/>
      <c r="N13984" s="75" t="n"/>
      <c r="O13984" s="75" t="n"/>
      <c r="P13984" s="75" t="n"/>
      <c r="Q13984" s="79" t="n"/>
      <c r="AR13984">
        <f>IF($AU$2&lt;&gt;5,NA(),IF(D13984=D13983,0,IF(AND(D23485=D13984,D13985=D13984),O13984+O13985+O23485,IF(D13985=D13984,O13985+O13984,O13984))))</f>
        <v/>
      </c>
      <c r="AS13984">
        <f>IF($AU$2&lt;&gt;5,NA(),IF(D13984=D13983,0,IF(AND(D23485=D13984,D13985=D13984),P13984+P13985+P23485,IF(D13985=D13984,P13985+P13984,P13984))))</f>
        <v/>
      </c>
      <c r="AT13984">
        <f>AR13984-AS13984</f>
        <v/>
      </c>
    </row>
    <row r="13985" ht="15.75" customHeight="1" s="121">
      <c r="B13985">
        <f>D13985&amp;Q13985&amp;E13985</f>
        <v/>
      </c>
      <c r="C13985" s="73" t="n"/>
      <c r="D13985" s="73" t="n"/>
      <c r="E13985" s="78" t="n"/>
      <c r="F13985" s="75" t="n"/>
      <c r="G13985" s="73" t="n"/>
      <c r="H13985" s="75" t="n"/>
      <c r="I13985" s="75" t="n"/>
      <c r="J13985" s="75" t="n"/>
      <c r="K13985" s="75" t="n"/>
      <c r="L13985" s="75" t="n"/>
      <c r="M13985" s="75" t="n"/>
      <c r="N13985" s="75" t="n"/>
      <c r="O13985" s="75" t="n"/>
      <c r="P13985" s="75" t="n"/>
      <c r="Q13985" s="79" t="n"/>
      <c r="AR13985">
        <f>IF($AU$2&lt;&gt;5,NA(),IF(D13985=D13984,0,IF(AND(D23486=D13985,D13986=D13985),O13985+O13986+O23486,IF(D13986=D13985,O13986+O13985,O13985))))</f>
        <v/>
      </c>
      <c r="AS13985">
        <f>IF($AU$2&lt;&gt;5,NA(),IF(D13985=D13984,0,IF(AND(D23486=D13985,D13986=D13985),P13985+P13986+P23486,IF(D13986=D13985,P13986+P13985,P13985))))</f>
        <v/>
      </c>
      <c r="AT13985">
        <f>AR13985-AS13985</f>
        <v/>
      </c>
    </row>
    <row r="13986" ht="15.75" customHeight="1" s="121">
      <c r="B13986">
        <f>D13986&amp;Q13986&amp;E13986</f>
        <v/>
      </c>
      <c r="C13986" s="73" t="n"/>
      <c r="D13986" s="73" t="n"/>
      <c r="E13986" s="78" t="n"/>
      <c r="F13986" s="75" t="n"/>
      <c r="G13986" s="73" t="n"/>
      <c r="H13986" s="75" t="n"/>
      <c r="I13986" s="75" t="n"/>
      <c r="J13986" s="75" t="n"/>
      <c r="K13986" s="75" t="n"/>
      <c r="L13986" s="75" t="n"/>
      <c r="M13986" s="75" t="n"/>
      <c r="N13986" s="75" t="n"/>
      <c r="O13986" s="75" t="n"/>
      <c r="P13986" s="75" t="n"/>
      <c r="Q13986" s="79" t="n"/>
      <c r="AR13986">
        <f>IF($AU$2&lt;&gt;5,NA(),IF(D13986=D13985,0,IF(AND(D23487=D13986,D13987=D13986),O13986+O13987+O23487,IF(D13987=D13986,O13987+O13986,O13986))))</f>
        <v/>
      </c>
      <c r="AS13986">
        <f>IF($AU$2&lt;&gt;5,NA(),IF(D13986=D13985,0,IF(AND(D23487=D13986,D13987=D13986),P13986+P13987+P23487,IF(D13987=D13986,P13987+P13986,P13986))))</f>
        <v/>
      </c>
      <c r="AT13986">
        <f>AR13986-AS13986</f>
        <v/>
      </c>
    </row>
    <row r="13987" ht="15.75" customHeight="1" s="121">
      <c r="B13987">
        <f>D13987&amp;Q13987&amp;E13987</f>
        <v/>
      </c>
      <c r="C13987" s="73" t="n"/>
      <c r="D13987" s="73" t="n"/>
      <c r="E13987" s="78" t="n"/>
      <c r="F13987" s="75" t="n"/>
      <c r="G13987" s="73" t="n"/>
      <c r="H13987" s="75" t="n"/>
      <c r="I13987" s="75" t="n"/>
      <c r="J13987" s="75" t="n"/>
      <c r="K13987" s="75" t="n"/>
      <c r="L13987" s="75" t="n"/>
      <c r="M13987" s="75" t="n"/>
      <c r="N13987" s="75" t="n"/>
      <c r="O13987" s="75" t="n"/>
      <c r="P13987" s="75" t="n"/>
      <c r="Q13987" s="79" t="n"/>
      <c r="AR13987">
        <f>IF($AU$2&lt;&gt;5,NA(),IF(D13987=D13986,0,IF(AND(D23488=D13987,D13988=D13987),O13987+O13988+O23488,IF(D13988=D13987,O13988+O13987,O13987))))</f>
        <v/>
      </c>
      <c r="AS13987">
        <f>IF($AU$2&lt;&gt;5,NA(),IF(D13987=D13986,0,IF(AND(D23488=D13987,D13988=D13987),P13987+P13988+P23488,IF(D13988=D13987,P13988+P13987,P13987))))</f>
        <v/>
      </c>
      <c r="AT13987">
        <f>AR13987-AS13987</f>
        <v/>
      </c>
    </row>
    <row r="13988" ht="15.75" customHeight="1" s="121">
      <c r="B13988">
        <f>D13988&amp;Q13988&amp;E13988</f>
        <v/>
      </c>
      <c r="C13988" s="73" t="n"/>
      <c r="D13988" s="73" t="n"/>
      <c r="E13988" s="78" t="n"/>
      <c r="F13988" s="75" t="n"/>
      <c r="G13988" s="73" t="n"/>
      <c r="H13988" s="75" t="n"/>
      <c r="I13988" s="75" t="n"/>
      <c r="J13988" s="75" t="n"/>
      <c r="K13988" s="75" t="n"/>
      <c r="L13988" s="75" t="n"/>
      <c r="M13988" s="75" t="n"/>
      <c r="N13988" s="75" t="n"/>
      <c r="O13988" s="75" t="n"/>
      <c r="P13988" s="75" t="n"/>
      <c r="Q13988" s="79" t="n"/>
      <c r="AR13988">
        <f>IF($AU$2&lt;&gt;5,NA(),IF(D13988=D13987,0,IF(AND(D23489=D13988,D13989=D13988),O13988+O13989+O23489,IF(D13989=D13988,O13989+O13988,O13988))))</f>
        <v/>
      </c>
      <c r="AS13988">
        <f>IF($AU$2&lt;&gt;5,NA(),IF(D13988=D13987,0,IF(AND(D23489=D13988,D13989=D13988),P13988+P13989+P23489,IF(D13989=D13988,P13989+P13988,P13988))))</f>
        <v/>
      </c>
      <c r="AT13988">
        <f>AR13988-AS13988</f>
        <v/>
      </c>
    </row>
    <row r="13989" ht="15.75" customHeight="1" s="121">
      <c r="B13989">
        <f>D13989&amp;Q13989&amp;E13989</f>
        <v/>
      </c>
      <c r="C13989" s="73" t="n"/>
      <c r="D13989" s="73" t="n"/>
      <c r="E13989" s="78" t="n"/>
      <c r="F13989" s="75" t="n"/>
      <c r="G13989" s="73" t="n"/>
      <c r="H13989" s="75" t="n"/>
      <c r="I13989" s="75" t="n"/>
      <c r="J13989" s="75" t="n"/>
      <c r="K13989" s="75" t="n"/>
      <c r="L13989" s="75" t="n"/>
      <c r="M13989" s="75" t="n"/>
      <c r="N13989" s="75" t="n"/>
      <c r="O13989" s="75" t="n"/>
      <c r="P13989" s="75" t="n"/>
      <c r="Q13989" s="79" t="n"/>
      <c r="AR13989">
        <f>IF($AU$2&lt;&gt;5,NA(),IF(D13989=D13988,0,IF(AND(D23490=D13989,D13990=D13989),O13989+O13990+O23490,IF(D13990=D13989,O13990+O13989,O13989))))</f>
        <v/>
      </c>
      <c r="AS13989">
        <f>IF($AU$2&lt;&gt;5,NA(),IF(D13989=D13988,0,IF(AND(D23490=D13989,D13990=D13989),P13989+P13990+P23490,IF(D13990=D13989,P13990+P13989,P13989))))</f>
        <v/>
      </c>
      <c r="AT13989">
        <f>AR13989-AS13989</f>
        <v/>
      </c>
    </row>
    <row r="13990" ht="15.75" customHeight="1" s="121">
      <c r="B13990">
        <f>D13990&amp;Q13990&amp;E13990</f>
        <v/>
      </c>
      <c r="C13990" s="73" t="n"/>
      <c r="D13990" s="73" t="n"/>
      <c r="E13990" s="78" t="n"/>
      <c r="F13990" s="75" t="n"/>
      <c r="G13990" s="73" t="n"/>
      <c r="H13990" s="75" t="n"/>
      <c r="I13990" s="75" t="n"/>
      <c r="J13990" s="75" t="n"/>
      <c r="K13990" s="75" t="n"/>
      <c r="L13990" s="75" t="n"/>
      <c r="M13990" s="75" t="n"/>
      <c r="N13990" s="75" t="n"/>
      <c r="O13990" s="75" t="n"/>
      <c r="P13990" s="75" t="n"/>
      <c r="Q13990" s="79" t="n"/>
      <c r="AR13990">
        <f>IF($AU$2&lt;&gt;5,NA(),IF(D13990=D13989,0,IF(AND(D23491=D13990,D13991=D13990),O13990+O13991+O23491,IF(D13991=D13990,O13991+O13990,O13990))))</f>
        <v/>
      </c>
      <c r="AS13990">
        <f>IF($AU$2&lt;&gt;5,NA(),IF(D13990=D13989,0,IF(AND(D23491=D13990,D13991=D13990),P13990+P13991+P23491,IF(D13991=D13990,P13991+P13990,P13990))))</f>
        <v/>
      </c>
      <c r="AT13990">
        <f>AR13990-AS13990</f>
        <v/>
      </c>
    </row>
    <row r="13991" ht="15.75" customHeight="1" s="121">
      <c r="B13991">
        <f>D13991&amp;Q13991&amp;E13991</f>
        <v/>
      </c>
      <c r="C13991" s="73" t="n"/>
      <c r="D13991" s="73" t="n"/>
      <c r="E13991" s="78" t="n"/>
      <c r="F13991" s="75" t="n"/>
      <c r="G13991" s="73" t="n"/>
      <c r="H13991" s="75" t="n"/>
      <c r="I13991" s="75" t="n"/>
      <c r="J13991" s="75" t="n"/>
      <c r="K13991" s="75" t="n"/>
      <c r="L13991" s="75" t="n"/>
      <c r="M13991" s="75" t="n"/>
      <c r="N13991" s="75" t="n"/>
      <c r="O13991" s="75" t="n"/>
      <c r="P13991" s="75" t="n"/>
      <c r="Q13991" s="79" t="n"/>
      <c r="AR13991">
        <f>IF($AU$2&lt;&gt;5,NA(),IF(D13991=D13990,0,IF(AND(D23492=D13991,D13992=D13991),O13991+O13992+O23492,IF(D13992=D13991,O13992+O13991,O13991))))</f>
        <v/>
      </c>
      <c r="AS13991">
        <f>IF($AU$2&lt;&gt;5,NA(),IF(D13991=D13990,0,IF(AND(D23492=D13991,D13992=D13991),P13991+P13992+P23492,IF(D13992=D13991,P13992+P13991,P13991))))</f>
        <v/>
      </c>
      <c r="AT13991">
        <f>AR13991-AS13991</f>
        <v/>
      </c>
    </row>
    <row r="13992" ht="15.75" customHeight="1" s="121">
      <c r="B13992">
        <f>D13992&amp;Q13992&amp;E13992</f>
        <v/>
      </c>
      <c r="C13992" s="73" t="n"/>
      <c r="D13992" s="73" t="n"/>
      <c r="E13992" s="78" t="n"/>
      <c r="F13992" s="75" t="n"/>
      <c r="G13992" s="73" t="n"/>
      <c r="H13992" s="75" t="n"/>
      <c r="I13992" s="75" t="n"/>
      <c r="J13992" s="75" t="n"/>
      <c r="K13992" s="75" t="n"/>
      <c r="L13992" s="75" t="n"/>
      <c r="M13992" s="75" t="n"/>
      <c r="N13992" s="75" t="n"/>
      <c r="O13992" s="75" t="n"/>
      <c r="P13992" s="75" t="n"/>
      <c r="Q13992" s="79" t="n"/>
      <c r="AR13992">
        <f>IF($AU$2&lt;&gt;5,NA(),IF(D13992=D13991,0,IF(AND(D23493=D13992,D13993=D13992),O13992+O13993+O23493,IF(D13993=D13992,O13993+O13992,O13992))))</f>
        <v/>
      </c>
      <c r="AS13992">
        <f>IF($AU$2&lt;&gt;5,NA(),IF(D13992=D13991,0,IF(AND(D23493=D13992,D13993=D13992),P13992+P13993+P23493,IF(D13993=D13992,P13993+P13992,P13992))))</f>
        <v/>
      </c>
      <c r="AT13992">
        <f>AR13992-AS13992</f>
        <v/>
      </c>
    </row>
    <row r="13993" ht="15.75" customHeight="1" s="121">
      <c r="B13993">
        <f>D13993&amp;Q13993&amp;E13993</f>
        <v/>
      </c>
      <c r="C13993" s="73" t="n"/>
      <c r="D13993" s="73" t="n"/>
      <c r="E13993" s="78" t="n"/>
      <c r="F13993" s="75" t="n"/>
      <c r="G13993" s="73" t="n"/>
      <c r="H13993" s="75" t="n"/>
      <c r="I13993" s="75" t="n"/>
      <c r="J13993" s="75" t="n"/>
      <c r="K13993" s="75" t="n"/>
      <c r="L13993" s="75" t="n"/>
      <c r="M13993" s="75" t="n"/>
      <c r="N13993" s="75" t="n"/>
      <c r="O13993" s="75" t="n"/>
      <c r="P13993" s="75" t="n"/>
      <c r="Q13993" s="79" t="n"/>
      <c r="AR13993">
        <f>IF($AU$2&lt;&gt;5,NA(),IF(D13993=D13992,0,IF(AND(D23494=D13993,D13994=D13993),O13993+O13994+O23494,IF(D13994=D13993,O13994+O13993,O13993))))</f>
        <v/>
      </c>
      <c r="AS13993">
        <f>IF($AU$2&lt;&gt;5,NA(),IF(D13993=D13992,0,IF(AND(D23494=D13993,D13994=D13993),P13993+P13994+P23494,IF(D13994=D13993,P13994+P13993,P13993))))</f>
        <v/>
      </c>
      <c r="AT13993">
        <f>AR13993-AS13993</f>
        <v/>
      </c>
    </row>
    <row r="13994" ht="15.75" customHeight="1" s="121">
      <c r="B13994">
        <f>D13994&amp;Q13994&amp;E13994</f>
        <v/>
      </c>
      <c r="C13994" s="73" t="n"/>
      <c r="D13994" s="73" t="n"/>
      <c r="E13994" s="78" t="n"/>
      <c r="F13994" s="75" t="n"/>
      <c r="G13994" s="73" t="n"/>
      <c r="H13994" s="75" t="n"/>
      <c r="I13994" s="75" t="n"/>
      <c r="J13994" s="75" t="n"/>
      <c r="K13994" s="75" t="n"/>
      <c r="L13994" s="75" t="n"/>
      <c r="M13994" s="75" t="n"/>
      <c r="N13994" s="75" t="n"/>
      <c r="O13994" s="75" t="n"/>
      <c r="P13994" s="75" t="n"/>
      <c r="Q13994" s="79" t="n"/>
      <c r="AR13994">
        <f>IF($AU$2&lt;&gt;5,NA(),IF(D13994=D13993,0,IF(AND(D23495=D13994,D13995=D13994),O13994+O13995+O23495,IF(D13995=D13994,O13995+O13994,O13994))))</f>
        <v/>
      </c>
      <c r="AS13994">
        <f>IF($AU$2&lt;&gt;5,NA(),IF(D13994=D13993,0,IF(AND(D23495=D13994,D13995=D13994),P13994+P13995+P23495,IF(D13995=D13994,P13995+P13994,P13994))))</f>
        <v/>
      </c>
      <c r="AT13994">
        <f>AR13994-AS13994</f>
        <v/>
      </c>
    </row>
    <row r="13995" ht="15.75" customHeight="1" s="121">
      <c r="B13995">
        <f>D13995&amp;Q13995&amp;E13995</f>
        <v/>
      </c>
      <c r="C13995" s="73" t="n"/>
      <c r="D13995" s="73" t="n"/>
      <c r="E13995" s="78" t="n"/>
      <c r="F13995" s="75" t="n"/>
      <c r="G13995" s="73" t="n"/>
      <c r="H13995" s="75" t="n"/>
      <c r="I13995" s="75" t="n"/>
      <c r="J13995" s="75" t="n"/>
      <c r="K13995" s="75" t="n"/>
      <c r="L13995" s="75" t="n"/>
      <c r="M13995" s="75" t="n"/>
      <c r="N13995" s="75" t="n"/>
      <c r="O13995" s="75" t="n"/>
      <c r="P13995" s="75" t="n"/>
      <c r="Q13995" s="79" t="n"/>
      <c r="AR13995">
        <f>IF($AU$2&lt;&gt;5,NA(),IF(D13995=D13994,0,IF(AND(D23496=D13995,D13996=D13995),O13995+O13996+O23496,IF(D13996=D13995,O13996+O13995,O13995))))</f>
        <v/>
      </c>
      <c r="AS13995">
        <f>IF($AU$2&lt;&gt;5,NA(),IF(D13995=D13994,0,IF(AND(D23496=D13995,D13996=D13995),P13995+P13996+P23496,IF(D13996=D13995,P13996+P13995,P13995))))</f>
        <v/>
      </c>
      <c r="AT13995">
        <f>AR13995-AS13995</f>
        <v/>
      </c>
    </row>
    <row r="13996" ht="15.75" customHeight="1" s="121">
      <c r="B13996">
        <f>D13996&amp;Q13996&amp;E13996</f>
        <v/>
      </c>
      <c r="C13996" s="73" t="n"/>
      <c r="D13996" s="73" t="n"/>
      <c r="E13996" s="78" t="n"/>
      <c r="F13996" s="75" t="n"/>
      <c r="G13996" s="73" t="n"/>
      <c r="H13996" s="75" t="n"/>
      <c r="I13996" s="75" t="n"/>
      <c r="J13996" s="75" t="n"/>
      <c r="K13996" s="75" t="n"/>
      <c r="L13996" s="75" t="n"/>
      <c r="M13996" s="75" t="n"/>
      <c r="N13996" s="75" t="n"/>
      <c r="O13996" s="75" t="n"/>
      <c r="P13996" s="75" t="n"/>
      <c r="Q13996" s="79" t="n"/>
      <c r="AR13996">
        <f>IF($AU$2&lt;&gt;5,NA(),IF(D13996=D13995,0,IF(AND(D23497=D13996,D13997=D13996),O13996+O13997+O23497,IF(D13997=D13996,O13997+O13996,O13996))))</f>
        <v/>
      </c>
      <c r="AS13996">
        <f>IF($AU$2&lt;&gt;5,NA(),IF(D13996=D13995,0,IF(AND(D23497=D13996,D13997=D13996),P13996+P13997+P23497,IF(D13997=D13996,P13997+P13996,P13996))))</f>
        <v/>
      </c>
      <c r="AT13996">
        <f>AR13996-AS13996</f>
        <v/>
      </c>
    </row>
    <row r="13997" ht="15.75" customHeight="1" s="121">
      <c r="B13997">
        <f>D13997&amp;Q13997&amp;E13997</f>
        <v/>
      </c>
      <c r="C13997" s="73" t="n"/>
      <c r="D13997" s="73" t="n"/>
      <c r="E13997" s="78" t="n"/>
      <c r="F13997" s="75" t="n"/>
      <c r="G13997" s="73" t="n"/>
      <c r="H13997" s="75" t="n"/>
      <c r="I13997" s="75" t="n"/>
      <c r="J13997" s="75" t="n"/>
      <c r="K13997" s="75" t="n"/>
      <c r="L13997" s="75" t="n"/>
      <c r="M13997" s="75" t="n"/>
      <c r="N13997" s="75" t="n"/>
      <c r="O13997" s="75" t="n"/>
      <c r="P13997" s="75" t="n"/>
      <c r="Q13997" s="79" t="n"/>
      <c r="AR13997">
        <f>IF($AU$2&lt;&gt;5,NA(),IF(D13997=D13996,0,IF(AND(D23498=D13997,D13998=D13997),O13997+O13998+O23498,IF(D13998=D13997,O13998+O13997,O13997))))</f>
        <v/>
      </c>
      <c r="AS13997">
        <f>IF($AU$2&lt;&gt;5,NA(),IF(D13997=D13996,0,IF(AND(D23498=D13997,D13998=D13997),P13997+P13998+P23498,IF(D13998=D13997,P13998+P13997,P13997))))</f>
        <v/>
      </c>
      <c r="AT13997">
        <f>AR13997-AS13997</f>
        <v/>
      </c>
    </row>
    <row r="13998" ht="15.75" customHeight="1" s="121">
      <c r="B13998">
        <f>D13998&amp;Q13998&amp;E13998</f>
        <v/>
      </c>
      <c r="C13998" s="73" t="n"/>
      <c r="D13998" s="73" t="n"/>
      <c r="E13998" s="78" t="n"/>
      <c r="F13998" s="75" t="n"/>
      <c r="G13998" s="73" t="n"/>
      <c r="H13998" s="75" t="n"/>
      <c r="I13998" s="75" t="n"/>
      <c r="J13998" s="75" t="n"/>
      <c r="K13998" s="75" t="n"/>
      <c r="L13998" s="75" t="n"/>
      <c r="M13998" s="75" t="n"/>
      <c r="N13998" s="75" t="n"/>
      <c r="O13998" s="75" t="n"/>
      <c r="P13998" s="75" t="n"/>
      <c r="Q13998" s="79" t="n"/>
      <c r="AR13998">
        <f>IF($AU$2&lt;&gt;5,NA(),IF(D13998=D13997,0,IF(AND(D23499=D13998,D13999=D13998),O13998+O13999+O23499,IF(D13999=D13998,O13999+O13998,O13998))))</f>
        <v/>
      </c>
      <c r="AS13998">
        <f>IF($AU$2&lt;&gt;5,NA(),IF(D13998=D13997,0,IF(AND(D23499=D13998,D13999=D13998),P13998+P13999+P23499,IF(D13999=D13998,P13999+P13998,P13998))))</f>
        <v/>
      </c>
      <c r="AT13998">
        <f>AR13998-AS13998</f>
        <v/>
      </c>
    </row>
    <row r="13999" ht="15.75" customHeight="1" s="121">
      <c r="B13999">
        <f>D13999&amp;Q13999&amp;E13999</f>
        <v/>
      </c>
      <c r="C13999" s="73" t="n"/>
      <c r="D13999" s="73" t="n"/>
      <c r="E13999" s="78" t="n"/>
      <c r="F13999" s="75" t="n"/>
      <c r="G13999" s="73" t="n"/>
      <c r="H13999" s="75" t="n"/>
      <c r="I13999" s="75" t="n"/>
      <c r="J13999" s="75" t="n"/>
      <c r="K13999" s="75" t="n"/>
      <c r="L13999" s="75" t="n"/>
      <c r="M13999" s="75" t="n"/>
      <c r="N13999" s="75" t="n"/>
      <c r="O13999" s="75" t="n"/>
      <c r="P13999" s="75" t="n"/>
      <c r="Q13999" s="79" t="n"/>
      <c r="AR13999">
        <f>IF($AU$2&lt;&gt;5,NA(),IF(D13999=D13998,0,IF(AND(D23500=D13999,D14000=D13999),O13999+O14000+O23500,IF(D14000=D13999,O14000+O13999,O13999))))</f>
        <v/>
      </c>
      <c r="AS13999">
        <f>IF($AU$2&lt;&gt;5,NA(),IF(D13999=D13998,0,IF(AND(D23500=D13999,D14000=D13999),P13999+P14000+P23500,IF(D14000=D13999,P14000+P13999,P13999))))</f>
        <v/>
      </c>
      <c r="AT13999">
        <f>AR13999-AS13999</f>
        <v/>
      </c>
    </row>
    <row r="14000" ht="15.75" customHeight="1" s="121">
      <c r="B14000">
        <f>D14000&amp;Q14000&amp;E14000</f>
        <v/>
      </c>
      <c r="C14000" s="73" t="n"/>
      <c r="D14000" s="73" t="n"/>
      <c r="E14000" s="78" t="n"/>
      <c r="F14000" s="75" t="n"/>
      <c r="G14000" s="73" t="n"/>
      <c r="H14000" s="75" t="n"/>
      <c r="I14000" s="75" t="n"/>
      <c r="J14000" s="75" t="n"/>
      <c r="K14000" s="75" t="n"/>
      <c r="L14000" s="75" t="n"/>
      <c r="M14000" s="75" t="n"/>
      <c r="N14000" s="75" t="n"/>
      <c r="O14000" s="75" t="n"/>
      <c r="P14000" s="75" t="n"/>
      <c r="Q14000" s="79" t="n"/>
      <c r="AR14000">
        <f>IF($AU$2&lt;&gt;5,NA(),IF(D14000=D13999,0,IF(AND(D23501=D14000,D14001=D14000),O14000+O14001+O23501,IF(D14001=D14000,O14001+O14000,O14000))))</f>
        <v/>
      </c>
      <c r="AS14000">
        <f>IF($AU$2&lt;&gt;5,NA(),IF(D14000=D13999,0,IF(AND(D23501=D14000,D14001=D14000),P14000+P14001+P23501,IF(D14001=D14000,P14001+P14000,P14000))))</f>
        <v/>
      </c>
      <c r="AT14000">
        <f>AR14000-AS14000</f>
        <v/>
      </c>
    </row>
    <row r="14001" ht="15.75" customHeight="1" s="121">
      <c r="C14001" s="73" t="n"/>
      <c r="D14001" s="73" t="n"/>
      <c r="E14001" s="78" t="n"/>
      <c r="F14001" s="75" t="n"/>
      <c r="G14001" s="73" t="n"/>
      <c r="H14001" s="75" t="n"/>
      <c r="I14001" s="75" t="n"/>
      <c r="J14001" s="75" t="n"/>
      <c r="K14001" s="75" t="n"/>
      <c r="L14001" s="75" t="n"/>
      <c r="M14001" s="75" t="n"/>
      <c r="N14001" s="75" t="n"/>
      <c r="O14001" s="75" t="n"/>
      <c r="P14001" s="75" t="n"/>
      <c r="Q14001" s="79" t="n"/>
    </row>
    <row r="14002" ht="15.75" customHeight="1" s="121">
      <c r="C14002" s="73" t="n"/>
      <c r="D14002" s="73" t="n"/>
      <c r="E14002" s="78" t="n"/>
      <c r="F14002" s="75" t="n"/>
      <c r="G14002" s="73" t="n"/>
      <c r="H14002" s="75" t="n"/>
      <c r="I14002" s="75" t="n"/>
      <c r="J14002" s="75" t="n"/>
      <c r="K14002" s="75" t="n"/>
      <c r="L14002" s="75" t="n"/>
      <c r="M14002" s="75" t="n"/>
      <c r="N14002" s="75" t="n"/>
      <c r="O14002" s="75" t="n"/>
      <c r="P14002" s="75" t="n"/>
      <c r="Q14002" s="79" t="n"/>
    </row>
    <row r="14003" ht="15.75" customHeight="1" s="121">
      <c r="C14003" s="73" t="n"/>
      <c r="D14003" s="73" t="n"/>
      <c r="E14003" s="78" t="n"/>
      <c r="F14003" s="75" t="n"/>
      <c r="G14003" s="73" t="n"/>
      <c r="H14003" s="75" t="n"/>
      <c r="I14003" s="75" t="n"/>
      <c r="J14003" s="75" t="n"/>
      <c r="K14003" s="75" t="n"/>
      <c r="L14003" s="75" t="n"/>
      <c r="M14003" s="75" t="n"/>
      <c r="N14003" s="75" t="n"/>
      <c r="O14003" s="75" t="n"/>
      <c r="P14003" s="75" t="n"/>
      <c r="Q14003" s="79" t="n"/>
    </row>
    <row r="14004" ht="15.75" customHeight="1" s="121">
      <c r="C14004" s="73" t="n"/>
      <c r="D14004" s="73" t="n"/>
      <c r="E14004" s="78" t="n"/>
      <c r="F14004" s="75" t="n"/>
      <c r="G14004" s="73" t="n"/>
      <c r="H14004" s="75" t="n"/>
      <c r="I14004" s="75" t="n"/>
      <c r="J14004" s="75" t="n"/>
      <c r="K14004" s="75" t="n"/>
      <c r="L14004" s="75" t="n"/>
      <c r="M14004" s="75" t="n"/>
      <c r="N14004" s="75" t="n"/>
      <c r="O14004" s="75" t="n"/>
      <c r="P14004" s="75" t="n"/>
      <c r="Q14004" s="79" t="n"/>
    </row>
    <row r="14005" ht="15.75" customHeight="1" s="121">
      <c r="C14005" s="73" t="n"/>
      <c r="D14005" s="73" t="n"/>
      <c r="E14005" s="78" t="n"/>
      <c r="F14005" s="75" t="n"/>
      <c r="G14005" s="73" t="n"/>
      <c r="H14005" s="75" t="n"/>
      <c r="I14005" s="75" t="n"/>
      <c r="J14005" s="75" t="n"/>
      <c r="K14005" s="75" t="n"/>
      <c r="L14005" s="75" t="n"/>
      <c r="M14005" s="75" t="n"/>
      <c r="N14005" s="75" t="n"/>
      <c r="O14005" s="75" t="n"/>
      <c r="P14005" s="75" t="n"/>
      <c r="Q14005" s="79" t="n"/>
    </row>
    <row r="14006" ht="15.75" customHeight="1" s="121">
      <c r="C14006" s="73" t="n"/>
      <c r="D14006" s="73" t="n"/>
      <c r="E14006" s="78" t="n"/>
      <c r="F14006" s="75" t="n"/>
      <c r="G14006" s="73" t="n"/>
      <c r="H14006" s="75" t="n"/>
      <c r="I14006" s="75" t="n"/>
      <c r="J14006" s="75" t="n"/>
      <c r="K14006" s="75" t="n"/>
      <c r="L14006" s="75" t="n"/>
      <c r="M14006" s="75" t="n"/>
      <c r="N14006" s="75" t="n"/>
      <c r="O14006" s="75" t="n"/>
      <c r="P14006" s="75" t="n"/>
      <c r="Q14006" s="79" t="n"/>
    </row>
    <row r="14007" ht="15.75" customHeight="1" s="121">
      <c r="C14007" s="73" t="n"/>
      <c r="D14007" s="73" t="n"/>
      <c r="E14007" s="78" t="n"/>
      <c r="F14007" s="75" t="n"/>
      <c r="G14007" s="73" t="n"/>
      <c r="H14007" s="75" t="n"/>
      <c r="I14007" s="75" t="n"/>
      <c r="J14007" s="75" t="n"/>
      <c r="K14007" s="75" t="n"/>
      <c r="L14007" s="75" t="n"/>
      <c r="M14007" s="75" t="n"/>
      <c r="N14007" s="75" t="n"/>
      <c r="O14007" s="75" t="n"/>
      <c r="P14007" s="75" t="n"/>
      <c r="Q14007" s="79" t="n"/>
    </row>
    <row r="14008" ht="15.75" customHeight="1" s="121">
      <c r="C14008" s="73" t="n"/>
      <c r="D14008" s="73" t="n"/>
      <c r="E14008" s="78" t="n"/>
      <c r="F14008" s="75" t="n"/>
      <c r="G14008" s="73" t="n"/>
      <c r="H14008" s="75" t="n"/>
      <c r="I14008" s="75" t="n"/>
      <c r="J14008" s="75" t="n"/>
      <c r="K14008" s="75" t="n"/>
      <c r="L14008" s="75" t="n"/>
      <c r="M14008" s="75" t="n"/>
      <c r="N14008" s="75" t="n"/>
      <c r="O14008" s="75" t="n"/>
      <c r="P14008" s="75" t="n"/>
      <c r="Q14008" s="79" t="n"/>
    </row>
    <row r="14009" ht="15.75" customHeight="1" s="121">
      <c r="C14009" s="73" t="n"/>
      <c r="D14009" s="73" t="n"/>
      <c r="E14009" s="78" t="n"/>
      <c r="F14009" s="75" t="n"/>
      <c r="G14009" s="73" t="n"/>
      <c r="H14009" s="75" t="n"/>
      <c r="I14009" s="75" t="n"/>
      <c r="J14009" s="75" t="n"/>
      <c r="K14009" s="75" t="n"/>
      <c r="L14009" s="75" t="n"/>
      <c r="M14009" s="75" t="n"/>
      <c r="N14009" s="75" t="n"/>
      <c r="O14009" s="75" t="n"/>
      <c r="P14009" s="75" t="n"/>
      <c r="Q14009" s="79" t="n"/>
    </row>
    <row r="14010" ht="15.75" customHeight="1" s="121">
      <c r="C14010" s="73" t="n"/>
      <c r="D14010" s="73" t="n"/>
      <c r="E14010" s="78" t="n"/>
      <c r="F14010" s="75" t="n"/>
      <c r="G14010" s="73" t="n"/>
      <c r="H14010" s="75" t="n"/>
      <c r="I14010" s="75" t="n"/>
      <c r="J14010" s="75" t="n"/>
      <c r="K14010" s="75" t="n"/>
      <c r="L14010" s="75" t="n"/>
      <c r="M14010" s="75" t="n"/>
      <c r="N14010" s="75" t="n"/>
      <c r="O14010" s="75" t="n"/>
      <c r="P14010" s="75" t="n"/>
      <c r="Q14010" s="79" t="n"/>
    </row>
    <row r="14011" ht="15.75" customHeight="1" s="121">
      <c r="C14011" s="73" t="n"/>
      <c r="D14011" s="73" t="n"/>
      <c r="E14011" s="78" t="n"/>
      <c r="F14011" s="75" t="n"/>
      <c r="G14011" s="73" t="n"/>
      <c r="H14011" s="75" t="n"/>
      <c r="I14011" s="75" t="n"/>
      <c r="J14011" s="75" t="n"/>
      <c r="K14011" s="75" t="n"/>
      <c r="L14011" s="75" t="n"/>
      <c r="M14011" s="75" t="n"/>
      <c r="N14011" s="75" t="n"/>
      <c r="O14011" s="75" t="n"/>
      <c r="P14011" s="75" t="n"/>
      <c r="Q14011" s="79" t="n"/>
    </row>
    <row r="14012" ht="15.75" customHeight="1" s="121">
      <c r="C14012" s="73" t="n"/>
      <c r="D14012" s="73" t="n"/>
      <c r="E14012" s="78" t="n"/>
      <c r="F14012" s="75" t="n"/>
      <c r="G14012" s="73" t="n"/>
      <c r="H14012" s="75" t="n"/>
      <c r="I14012" s="75" t="n"/>
      <c r="J14012" s="75" t="n"/>
      <c r="K14012" s="75" t="n"/>
      <c r="L14012" s="75" t="n"/>
      <c r="M14012" s="75" t="n"/>
      <c r="N14012" s="75" t="n"/>
      <c r="O14012" s="75" t="n"/>
      <c r="P14012" s="75" t="n"/>
      <c r="Q14012" s="79" t="n"/>
    </row>
    <row r="14013" ht="15.75" customHeight="1" s="121">
      <c r="C14013" s="73" t="n"/>
      <c r="D14013" s="73" t="n"/>
      <c r="E14013" s="78" t="n"/>
      <c r="F14013" s="75" t="n"/>
      <c r="G14013" s="73" t="n"/>
      <c r="H14013" s="75" t="n"/>
      <c r="I14013" s="75" t="n"/>
      <c r="J14013" s="75" t="n"/>
      <c r="K14013" s="75" t="n"/>
      <c r="L14013" s="75" t="n"/>
      <c r="M14013" s="75" t="n"/>
      <c r="N14013" s="75" t="n"/>
      <c r="O14013" s="75" t="n"/>
      <c r="P14013" s="75" t="n"/>
      <c r="Q14013" s="79" t="n"/>
    </row>
    <row r="14014" ht="15.75" customHeight="1" s="121">
      <c r="C14014" s="73" t="n"/>
      <c r="D14014" s="73" t="n"/>
      <c r="E14014" s="78" t="n"/>
      <c r="F14014" s="75" t="n"/>
      <c r="G14014" s="73" t="n"/>
      <c r="H14014" s="75" t="n"/>
      <c r="I14014" s="75" t="n"/>
      <c r="J14014" s="75" t="n"/>
      <c r="K14014" s="75" t="n"/>
      <c r="L14014" s="75" t="n"/>
      <c r="M14014" s="75" t="n"/>
      <c r="N14014" s="75" t="n"/>
      <c r="O14014" s="75" t="n"/>
      <c r="P14014" s="75" t="n"/>
      <c r="Q14014" s="79" t="n"/>
    </row>
    <row r="14015" ht="15.75" customHeight="1" s="121">
      <c r="C14015" s="73" t="n"/>
      <c r="D14015" s="73" t="n"/>
      <c r="E14015" s="78" t="n"/>
      <c r="F14015" s="75" t="n"/>
      <c r="G14015" s="73" t="n"/>
      <c r="H14015" s="75" t="n"/>
      <c r="I14015" s="75" t="n"/>
      <c r="J14015" s="75" t="n"/>
      <c r="K14015" s="75" t="n"/>
      <c r="L14015" s="75" t="n"/>
      <c r="M14015" s="75" t="n"/>
      <c r="N14015" s="75" t="n"/>
      <c r="O14015" s="75" t="n"/>
      <c r="P14015" s="75" t="n"/>
      <c r="Q14015" s="79" t="n"/>
    </row>
    <row r="14016" ht="15.75" customHeight="1" s="121">
      <c r="C14016" s="73" t="n"/>
      <c r="D14016" s="73" t="n"/>
      <c r="E14016" s="78" t="n"/>
      <c r="F14016" s="75" t="n"/>
      <c r="G14016" s="73" t="n"/>
      <c r="H14016" s="75" t="n"/>
      <c r="I14016" s="75" t="n"/>
      <c r="J14016" s="75" t="n"/>
      <c r="K14016" s="75" t="n"/>
      <c r="L14016" s="75" t="n"/>
      <c r="M14016" s="75" t="n"/>
      <c r="N14016" s="75" t="n"/>
      <c r="O14016" s="75" t="n"/>
      <c r="P14016" s="75" t="n"/>
      <c r="Q14016" s="79" t="n"/>
    </row>
    <row r="14017" ht="15.75" customHeight="1" s="121">
      <c r="C14017" s="73" t="n"/>
      <c r="D14017" s="73" t="n"/>
      <c r="E14017" s="78" t="n"/>
      <c r="F14017" s="75" t="n"/>
      <c r="G14017" s="73" t="n"/>
      <c r="H14017" s="75" t="n"/>
      <c r="I14017" s="75" t="n"/>
      <c r="J14017" s="75" t="n"/>
      <c r="K14017" s="75" t="n"/>
      <c r="L14017" s="75" t="n"/>
      <c r="M14017" s="75" t="n"/>
      <c r="N14017" s="75" t="n"/>
      <c r="O14017" s="75" t="n"/>
      <c r="P14017" s="75" t="n"/>
      <c r="Q14017" s="79" t="n"/>
    </row>
    <row r="14018" ht="15.75" customHeight="1" s="121">
      <c r="C14018" s="73" t="n"/>
      <c r="D14018" s="73" t="n"/>
      <c r="E14018" s="78" t="n"/>
      <c r="F14018" s="75" t="n"/>
      <c r="G14018" s="73" t="n"/>
      <c r="H14018" s="75" t="n"/>
      <c r="I14018" s="75" t="n"/>
      <c r="J14018" s="75" t="n"/>
      <c r="K14018" s="75" t="n"/>
      <c r="L14018" s="75" t="n"/>
      <c r="M14018" s="75" t="n"/>
      <c r="N14018" s="75" t="n"/>
      <c r="O14018" s="75" t="n"/>
      <c r="P14018" s="75" t="n"/>
      <c r="Q14018" s="79" t="n"/>
    </row>
    <row r="14019" ht="15.75" customHeight="1" s="121">
      <c r="C14019" s="73" t="n"/>
      <c r="D14019" s="73" t="n"/>
      <c r="E14019" s="78" t="n"/>
      <c r="F14019" s="75" t="n"/>
      <c r="G14019" s="73" t="n"/>
      <c r="H14019" s="75" t="n"/>
      <c r="I14019" s="75" t="n"/>
      <c r="J14019" s="75" t="n"/>
      <c r="K14019" s="75" t="n"/>
      <c r="L14019" s="75" t="n"/>
      <c r="M14019" s="75" t="n"/>
      <c r="N14019" s="75" t="n"/>
      <c r="O14019" s="75" t="n"/>
      <c r="P14019" s="75" t="n"/>
      <c r="Q14019" s="79" t="n"/>
    </row>
    <row r="14020" ht="15.75" customHeight="1" s="121">
      <c r="C14020" s="73" t="n"/>
      <c r="D14020" s="73" t="n"/>
      <c r="E14020" s="78" t="n"/>
      <c r="F14020" s="75" t="n"/>
      <c r="G14020" s="73" t="n"/>
      <c r="H14020" s="75" t="n"/>
      <c r="I14020" s="75" t="n"/>
      <c r="J14020" s="75" t="n"/>
      <c r="K14020" s="75" t="n"/>
      <c r="L14020" s="75" t="n"/>
      <c r="M14020" s="75" t="n"/>
      <c r="N14020" s="75" t="n"/>
      <c r="O14020" s="75" t="n"/>
      <c r="P14020" s="75" t="n"/>
      <c r="Q14020" s="79" t="n"/>
    </row>
    <row r="14021" ht="15.75" customHeight="1" s="121">
      <c r="C14021" s="73" t="n"/>
      <c r="D14021" s="73" t="n"/>
      <c r="E14021" s="78" t="n"/>
      <c r="F14021" s="75" t="n"/>
      <c r="G14021" s="73" t="n"/>
      <c r="H14021" s="75" t="n"/>
      <c r="I14021" s="75" t="n"/>
      <c r="J14021" s="75" t="n"/>
      <c r="K14021" s="75" t="n"/>
      <c r="L14021" s="75" t="n"/>
      <c r="M14021" s="75" t="n"/>
      <c r="N14021" s="75" t="n"/>
      <c r="O14021" s="75" t="n"/>
      <c r="P14021" s="75" t="n"/>
      <c r="Q14021" s="79" t="n"/>
    </row>
    <row r="14022" ht="15.75" customHeight="1" s="121">
      <c r="C14022" s="73" t="n"/>
      <c r="D14022" s="73" t="n"/>
      <c r="E14022" s="78" t="n"/>
      <c r="F14022" s="75" t="n"/>
      <c r="G14022" s="73" t="n"/>
      <c r="H14022" s="75" t="n"/>
      <c r="I14022" s="75" t="n"/>
      <c r="J14022" s="75" t="n"/>
      <c r="K14022" s="75" t="n"/>
      <c r="L14022" s="75" t="n"/>
      <c r="M14022" s="75" t="n"/>
      <c r="N14022" s="75" t="n"/>
      <c r="O14022" s="75" t="n"/>
      <c r="P14022" s="75" t="n"/>
      <c r="Q14022" s="79" t="n"/>
    </row>
    <row r="14023" ht="15.75" customHeight="1" s="121">
      <c r="C14023" s="73" t="n"/>
      <c r="D14023" s="73" t="n"/>
      <c r="E14023" s="78" t="n"/>
      <c r="F14023" s="75" t="n"/>
      <c r="G14023" s="73" t="n"/>
      <c r="H14023" s="75" t="n"/>
      <c r="I14023" s="75" t="n"/>
      <c r="J14023" s="75" t="n"/>
      <c r="K14023" s="75" t="n"/>
      <c r="L14023" s="75" t="n"/>
      <c r="M14023" s="75" t="n"/>
      <c r="N14023" s="75" t="n"/>
      <c r="O14023" s="75" t="n"/>
      <c r="P14023" s="75" t="n"/>
      <c r="Q14023" s="79" t="n"/>
    </row>
    <row r="14024" ht="15.75" customHeight="1" s="121">
      <c r="C14024" s="73" t="n"/>
      <c r="D14024" s="73" t="n"/>
      <c r="E14024" s="78" t="n"/>
      <c r="F14024" s="75" t="n"/>
      <c r="G14024" s="73" t="n"/>
      <c r="H14024" s="75" t="n"/>
      <c r="I14024" s="75" t="n"/>
      <c r="J14024" s="75" t="n"/>
      <c r="K14024" s="75" t="n"/>
      <c r="L14024" s="75" t="n"/>
      <c r="M14024" s="75" t="n"/>
      <c r="N14024" s="75" t="n"/>
      <c r="O14024" s="75" t="n"/>
      <c r="P14024" s="75" t="n"/>
      <c r="Q14024" s="79" t="n"/>
    </row>
    <row r="14025" ht="15.75" customHeight="1" s="121">
      <c r="C14025" s="73" t="n"/>
      <c r="D14025" s="73" t="n"/>
      <c r="E14025" s="78" t="n"/>
      <c r="F14025" s="75" t="n"/>
      <c r="G14025" s="73" t="n"/>
      <c r="H14025" s="75" t="n"/>
      <c r="I14025" s="75" t="n"/>
      <c r="J14025" s="75" t="n"/>
      <c r="K14025" s="75" t="n"/>
      <c r="L14025" s="75" t="n"/>
      <c r="M14025" s="75" t="n"/>
      <c r="N14025" s="75" t="n"/>
      <c r="O14025" s="75" t="n"/>
      <c r="P14025" s="75" t="n"/>
      <c r="Q14025" s="79" t="n"/>
    </row>
    <row r="14026" ht="15.75" customHeight="1" s="121">
      <c r="C14026" s="73" t="n"/>
      <c r="D14026" s="73" t="n"/>
      <c r="E14026" s="78" t="n"/>
      <c r="F14026" s="75" t="n"/>
      <c r="G14026" s="73" t="n"/>
      <c r="H14026" s="75" t="n"/>
      <c r="I14026" s="75" t="n"/>
      <c r="J14026" s="75" t="n"/>
      <c r="K14026" s="75" t="n"/>
      <c r="L14026" s="75" t="n"/>
      <c r="M14026" s="75" t="n"/>
      <c r="N14026" s="75" t="n"/>
      <c r="O14026" s="75" t="n"/>
      <c r="P14026" s="75" t="n"/>
      <c r="Q14026" s="79" t="n"/>
    </row>
    <row r="14027" ht="15.75" customHeight="1" s="121">
      <c r="C14027" s="73" t="n"/>
      <c r="D14027" s="73" t="n"/>
      <c r="E14027" s="78" t="n"/>
      <c r="F14027" s="75" t="n"/>
      <c r="G14027" s="73" t="n"/>
      <c r="H14027" s="75" t="n"/>
      <c r="I14027" s="75" t="n"/>
      <c r="J14027" s="75" t="n"/>
      <c r="K14027" s="75" t="n"/>
      <c r="L14027" s="75" t="n"/>
      <c r="M14027" s="75" t="n"/>
      <c r="N14027" s="75" t="n"/>
      <c r="O14027" s="75" t="n"/>
      <c r="P14027" s="75" t="n"/>
      <c r="Q14027" s="79" t="n"/>
    </row>
    <row r="14028" ht="15.75" customHeight="1" s="121">
      <c r="C14028" s="73" t="n"/>
      <c r="D14028" s="73" t="n"/>
      <c r="E14028" s="78" t="n"/>
      <c r="F14028" s="75" t="n"/>
      <c r="G14028" s="73" t="n"/>
      <c r="H14028" s="75" t="n"/>
      <c r="I14028" s="75" t="n"/>
      <c r="J14028" s="75" t="n"/>
      <c r="K14028" s="75" t="n"/>
      <c r="L14028" s="75" t="n"/>
      <c r="M14028" s="75" t="n"/>
      <c r="N14028" s="75" t="n"/>
      <c r="O14028" s="75" t="n"/>
      <c r="P14028" s="75" t="n"/>
      <c r="Q14028" s="79" t="n"/>
    </row>
    <row r="14029" ht="15.75" customHeight="1" s="121">
      <c r="C14029" s="73" t="n"/>
      <c r="D14029" s="73" t="n"/>
      <c r="E14029" s="78" t="n"/>
      <c r="F14029" s="75" t="n"/>
      <c r="G14029" s="73" t="n"/>
      <c r="H14029" s="75" t="n"/>
      <c r="I14029" s="75" t="n"/>
      <c r="J14029" s="75" t="n"/>
      <c r="K14029" s="75" t="n"/>
      <c r="L14029" s="75" t="n"/>
      <c r="M14029" s="75" t="n"/>
      <c r="N14029" s="75" t="n"/>
      <c r="O14029" s="75" t="n"/>
      <c r="P14029" s="75" t="n"/>
      <c r="Q14029" s="79" t="n"/>
    </row>
    <row r="14030" ht="15.75" customHeight="1" s="121">
      <c r="C14030" s="73" t="n"/>
      <c r="D14030" s="73" t="n"/>
      <c r="E14030" s="78" t="n"/>
      <c r="F14030" s="75" t="n"/>
      <c r="G14030" s="73" t="n"/>
      <c r="H14030" s="75" t="n"/>
      <c r="I14030" s="75" t="n"/>
      <c r="J14030" s="75" t="n"/>
      <c r="K14030" s="75" t="n"/>
      <c r="L14030" s="75" t="n"/>
      <c r="M14030" s="75" t="n"/>
      <c r="N14030" s="75" t="n"/>
      <c r="O14030" s="75" t="n"/>
      <c r="P14030" s="75" t="n"/>
      <c r="Q14030" s="79" t="n"/>
    </row>
    <row r="14031" ht="15.75" customHeight="1" s="121">
      <c r="C14031" s="73" t="n"/>
      <c r="D14031" s="73" t="n"/>
      <c r="E14031" s="78" t="n"/>
      <c r="F14031" s="75" t="n"/>
      <c r="G14031" s="73" t="n"/>
      <c r="H14031" s="75" t="n"/>
      <c r="I14031" s="75" t="n"/>
      <c r="J14031" s="75" t="n"/>
      <c r="K14031" s="75" t="n"/>
      <c r="L14031" s="75" t="n"/>
      <c r="M14031" s="75" t="n"/>
      <c r="N14031" s="75" t="n"/>
      <c r="O14031" s="75" t="n"/>
      <c r="P14031" s="75" t="n"/>
      <c r="Q14031" s="79" t="n"/>
    </row>
    <row r="14032" ht="15.75" customHeight="1" s="121">
      <c r="C14032" s="73" t="n"/>
      <c r="D14032" s="73" t="n"/>
      <c r="E14032" s="78" t="n"/>
      <c r="F14032" s="75" t="n"/>
      <c r="G14032" s="73" t="n"/>
      <c r="H14032" s="75" t="n"/>
      <c r="I14032" s="75" t="n"/>
      <c r="J14032" s="75" t="n"/>
      <c r="K14032" s="75" t="n"/>
      <c r="L14032" s="75" t="n"/>
      <c r="M14032" s="75" t="n"/>
      <c r="N14032" s="75" t="n"/>
      <c r="O14032" s="75" t="n"/>
      <c r="P14032" s="75" t="n"/>
      <c r="Q14032" s="79" t="n"/>
    </row>
    <row r="14033" ht="15.75" customHeight="1" s="121">
      <c r="C14033" s="73" t="n"/>
      <c r="D14033" s="73" t="n"/>
      <c r="E14033" s="78" t="n"/>
      <c r="F14033" s="75" t="n"/>
      <c r="G14033" s="73" t="n"/>
      <c r="H14033" s="75" t="n"/>
      <c r="I14033" s="75" t="n"/>
      <c r="J14033" s="75" t="n"/>
      <c r="K14033" s="75" t="n"/>
      <c r="L14033" s="75" t="n"/>
      <c r="M14033" s="75" t="n"/>
      <c r="N14033" s="75" t="n"/>
      <c r="O14033" s="75" t="n"/>
      <c r="P14033" s="75" t="n"/>
      <c r="Q14033" s="79" t="n"/>
    </row>
    <row r="14034" ht="15.75" customHeight="1" s="121">
      <c r="C14034" s="73" t="n"/>
      <c r="D14034" s="73" t="n"/>
      <c r="E14034" s="78" t="n"/>
      <c r="F14034" s="75" t="n"/>
      <c r="G14034" s="73" t="n"/>
      <c r="H14034" s="75" t="n"/>
      <c r="I14034" s="75" t="n"/>
      <c r="J14034" s="75" t="n"/>
      <c r="K14034" s="75" t="n"/>
      <c r="L14034" s="75" t="n"/>
      <c r="M14034" s="75" t="n"/>
      <c r="N14034" s="75" t="n"/>
      <c r="O14034" s="75" t="n"/>
      <c r="P14034" s="75" t="n"/>
      <c r="Q14034" s="79" t="n"/>
    </row>
    <row r="14035" ht="15.75" customHeight="1" s="121">
      <c r="C14035" s="73" t="n"/>
      <c r="D14035" s="73" t="n"/>
      <c r="E14035" s="78" t="n"/>
      <c r="F14035" s="75" t="n"/>
      <c r="G14035" s="73" t="n"/>
      <c r="H14035" s="75" t="n"/>
      <c r="I14035" s="75" t="n"/>
      <c r="J14035" s="75" t="n"/>
      <c r="K14035" s="75" t="n"/>
      <c r="L14035" s="75" t="n"/>
      <c r="M14035" s="75" t="n"/>
      <c r="N14035" s="75" t="n"/>
      <c r="O14035" s="75" t="n"/>
      <c r="P14035" s="75" t="n"/>
      <c r="Q14035" s="79" t="n"/>
    </row>
    <row r="14036" ht="15.75" customHeight="1" s="121">
      <c r="C14036" s="73" t="n"/>
      <c r="D14036" s="73" t="n"/>
      <c r="E14036" s="78" t="n"/>
      <c r="F14036" s="75" t="n"/>
      <c r="G14036" s="73" t="n"/>
      <c r="H14036" s="75" t="n"/>
      <c r="I14036" s="75" t="n"/>
      <c r="J14036" s="75" t="n"/>
      <c r="K14036" s="75" t="n"/>
      <c r="L14036" s="75" t="n"/>
      <c r="M14036" s="75" t="n"/>
      <c r="N14036" s="75" t="n"/>
      <c r="O14036" s="75" t="n"/>
      <c r="P14036" s="75" t="n"/>
      <c r="Q14036" s="79" t="n"/>
    </row>
    <row r="14037" ht="15.75" customHeight="1" s="121">
      <c r="C14037" s="73" t="n"/>
      <c r="D14037" s="73" t="n"/>
      <c r="E14037" s="78" t="n"/>
      <c r="F14037" s="75" t="n"/>
      <c r="G14037" s="73" t="n"/>
      <c r="H14037" s="75" t="n"/>
      <c r="I14037" s="75" t="n"/>
      <c r="J14037" s="75" t="n"/>
      <c r="K14037" s="75" t="n"/>
      <c r="L14037" s="75" t="n"/>
      <c r="M14037" s="75" t="n"/>
      <c r="N14037" s="75" t="n"/>
      <c r="O14037" s="75" t="n"/>
      <c r="P14037" s="75" t="n"/>
      <c r="Q14037" s="79" t="n"/>
    </row>
    <row r="14038" ht="15.75" customHeight="1" s="121">
      <c r="C14038" s="73" t="n"/>
      <c r="D14038" s="73" t="n"/>
      <c r="E14038" s="78" t="n"/>
      <c r="F14038" s="75" t="n"/>
      <c r="G14038" s="73" t="n"/>
      <c r="H14038" s="75" t="n"/>
      <c r="I14038" s="75" t="n"/>
      <c r="J14038" s="75" t="n"/>
      <c r="K14038" s="75" t="n"/>
      <c r="L14038" s="75" t="n"/>
      <c r="M14038" s="75" t="n"/>
      <c r="N14038" s="75" t="n"/>
      <c r="O14038" s="75" t="n"/>
      <c r="P14038" s="75" t="n"/>
      <c r="Q14038" s="79" t="n"/>
    </row>
    <row r="14039" ht="15.75" customHeight="1" s="121">
      <c r="C14039" s="73" t="n"/>
      <c r="D14039" s="73" t="n"/>
      <c r="E14039" s="78" t="n"/>
      <c r="F14039" s="75" t="n"/>
      <c r="G14039" s="73" t="n"/>
      <c r="H14039" s="75" t="n"/>
      <c r="I14039" s="75" t="n"/>
      <c r="J14039" s="75" t="n"/>
      <c r="K14039" s="75" t="n"/>
      <c r="L14039" s="75" t="n"/>
      <c r="M14039" s="75" t="n"/>
      <c r="N14039" s="75" t="n"/>
      <c r="O14039" s="75" t="n"/>
      <c r="P14039" s="75" t="n"/>
      <c r="Q14039" s="79" t="n"/>
    </row>
    <row r="14040" ht="15.75" customHeight="1" s="121">
      <c r="C14040" s="73" t="n"/>
      <c r="D14040" s="73" t="n"/>
      <c r="E14040" s="78" t="n"/>
      <c r="F14040" s="75" t="n"/>
      <c r="G14040" s="73" t="n"/>
      <c r="H14040" s="75" t="n"/>
      <c r="I14040" s="75" t="n"/>
      <c r="J14040" s="75" t="n"/>
      <c r="K14040" s="75" t="n"/>
      <c r="L14040" s="75" t="n"/>
      <c r="M14040" s="75" t="n"/>
      <c r="N14040" s="75" t="n"/>
      <c r="O14040" s="75" t="n"/>
      <c r="P14040" s="75" t="n"/>
      <c r="Q14040" s="79" t="n"/>
    </row>
    <row r="14041" ht="15.75" customHeight="1" s="121">
      <c r="C14041" s="73" t="n"/>
      <c r="D14041" s="73" t="n"/>
      <c r="E14041" s="78" t="n"/>
      <c r="F14041" s="75" t="n"/>
      <c r="G14041" s="73" t="n"/>
      <c r="H14041" s="75" t="n"/>
      <c r="I14041" s="75" t="n"/>
      <c r="J14041" s="75" t="n"/>
      <c r="K14041" s="75" t="n"/>
      <c r="L14041" s="75" t="n"/>
      <c r="M14041" s="75" t="n"/>
      <c r="N14041" s="75" t="n"/>
      <c r="O14041" s="75" t="n"/>
      <c r="P14041" s="75" t="n"/>
      <c r="Q14041" s="79" t="n"/>
    </row>
    <row r="14042" ht="15.75" customHeight="1" s="121">
      <c r="C14042" s="73" t="n"/>
      <c r="D14042" s="73" t="n"/>
      <c r="E14042" s="78" t="n"/>
      <c r="F14042" s="75" t="n"/>
      <c r="G14042" s="73" t="n"/>
      <c r="H14042" s="75" t="n"/>
      <c r="I14042" s="75" t="n"/>
      <c r="J14042" s="75" t="n"/>
      <c r="K14042" s="75" t="n"/>
      <c r="L14042" s="75" t="n"/>
      <c r="M14042" s="75" t="n"/>
      <c r="N14042" s="75" t="n"/>
      <c r="O14042" s="75" t="n"/>
      <c r="P14042" s="75" t="n"/>
      <c r="Q14042" s="79" t="n"/>
    </row>
    <row r="14043" ht="15.75" customHeight="1" s="121">
      <c r="C14043" s="73" t="n"/>
      <c r="D14043" s="73" t="n"/>
      <c r="E14043" s="78" t="n"/>
      <c r="F14043" s="75" t="n"/>
      <c r="G14043" s="73" t="n"/>
      <c r="H14043" s="75" t="n"/>
      <c r="I14043" s="75" t="n"/>
      <c r="J14043" s="75" t="n"/>
      <c r="K14043" s="75" t="n"/>
      <c r="L14043" s="75" t="n"/>
      <c r="M14043" s="75" t="n"/>
      <c r="N14043" s="75" t="n"/>
      <c r="O14043" s="75" t="n"/>
      <c r="P14043" s="75" t="n"/>
      <c r="Q14043" s="79" t="n"/>
    </row>
    <row r="14044" ht="15.75" customHeight="1" s="121">
      <c r="C14044" s="73" t="n"/>
      <c r="D14044" s="73" t="n"/>
      <c r="E14044" s="78" t="n"/>
      <c r="F14044" s="75" t="n"/>
      <c r="G14044" s="73" t="n"/>
      <c r="H14044" s="75" t="n"/>
      <c r="I14044" s="75" t="n"/>
      <c r="J14044" s="75" t="n"/>
      <c r="K14044" s="75" t="n"/>
      <c r="L14044" s="75" t="n"/>
      <c r="M14044" s="75" t="n"/>
      <c r="N14044" s="75" t="n"/>
      <c r="O14044" s="75" t="n"/>
      <c r="P14044" s="75" t="n"/>
      <c r="Q14044" s="79" t="n"/>
    </row>
    <row r="14045" ht="15.75" customHeight="1" s="121">
      <c r="C14045" s="73" t="n"/>
      <c r="D14045" s="73" t="n"/>
      <c r="E14045" s="78" t="n"/>
      <c r="F14045" s="75" t="n"/>
      <c r="G14045" s="73" t="n"/>
      <c r="H14045" s="75" t="n"/>
      <c r="I14045" s="75" t="n"/>
      <c r="J14045" s="75" t="n"/>
      <c r="K14045" s="75" t="n"/>
      <c r="L14045" s="75" t="n"/>
      <c r="M14045" s="75" t="n"/>
      <c r="N14045" s="75" t="n"/>
      <c r="O14045" s="75" t="n"/>
      <c r="P14045" s="75" t="n"/>
      <c r="Q14045" s="79" t="n"/>
    </row>
    <row r="14046" ht="15.75" customHeight="1" s="121">
      <c r="C14046" s="73" t="n"/>
      <c r="D14046" s="73" t="n"/>
      <c r="E14046" s="78" t="n"/>
      <c r="F14046" s="75" t="n"/>
      <c r="G14046" s="73" t="n"/>
      <c r="H14046" s="75" t="n"/>
      <c r="I14046" s="75" t="n"/>
      <c r="J14046" s="75" t="n"/>
      <c r="K14046" s="75" t="n"/>
      <c r="L14046" s="75" t="n"/>
      <c r="M14046" s="75" t="n"/>
      <c r="N14046" s="75" t="n"/>
      <c r="O14046" s="75" t="n"/>
      <c r="P14046" s="75" t="n"/>
      <c r="Q14046" s="79" t="n"/>
    </row>
    <row r="14047" ht="15.75" customHeight="1" s="121">
      <c r="C14047" s="73" t="n"/>
      <c r="D14047" s="73" t="n"/>
      <c r="E14047" s="78" t="n"/>
      <c r="F14047" s="75" t="n"/>
      <c r="G14047" s="73" t="n"/>
      <c r="H14047" s="75" t="n"/>
      <c r="I14047" s="75" t="n"/>
      <c r="J14047" s="75" t="n"/>
      <c r="K14047" s="75" t="n"/>
      <c r="L14047" s="75" t="n"/>
      <c r="M14047" s="75" t="n"/>
      <c r="N14047" s="75" t="n"/>
      <c r="O14047" s="75" t="n"/>
      <c r="P14047" s="75" t="n"/>
      <c r="Q14047" s="79" t="n"/>
    </row>
    <row r="14048" ht="15.75" customHeight="1" s="121">
      <c r="C14048" s="73" t="n"/>
      <c r="D14048" s="73" t="n"/>
      <c r="E14048" s="78" t="n"/>
      <c r="F14048" s="75" t="n"/>
      <c r="G14048" s="73" t="n"/>
      <c r="H14048" s="75" t="n"/>
      <c r="I14048" s="75" t="n"/>
      <c r="J14048" s="75" t="n"/>
      <c r="K14048" s="75" t="n"/>
      <c r="L14048" s="75" t="n"/>
      <c r="M14048" s="75" t="n"/>
      <c r="N14048" s="75" t="n"/>
      <c r="O14048" s="75" t="n"/>
      <c r="P14048" s="75" t="n"/>
      <c r="Q14048" s="79" t="n"/>
    </row>
    <row r="14049" ht="15.75" customHeight="1" s="121">
      <c r="C14049" s="73" t="n"/>
      <c r="D14049" s="73" t="n"/>
      <c r="E14049" s="78" t="n"/>
      <c r="F14049" s="75" t="n"/>
      <c r="G14049" s="73" t="n"/>
      <c r="H14049" s="75" t="n"/>
      <c r="I14049" s="75" t="n"/>
      <c r="J14049" s="75" t="n"/>
      <c r="K14049" s="75" t="n"/>
      <c r="L14049" s="75" t="n"/>
      <c r="M14049" s="75" t="n"/>
      <c r="N14049" s="75" t="n"/>
      <c r="O14049" s="75" t="n"/>
      <c r="P14049" s="75" t="n"/>
      <c r="Q14049" s="79" t="n"/>
    </row>
    <row r="14050" ht="15.75" customHeight="1" s="121">
      <c r="C14050" s="73" t="n"/>
      <c r="D14050" s="73" t="n"/>
      <c r="E14050" s="78" t="n"/>
      <c r="F14050" s="75" t="n"/>
      <c r="G14050" s="73" t="n"/>
      <c r="H14050" s="75" t="n"/>
      <c r="I14050" s="75" t="n"/>
      <c r="J14050" s="75" t="n"/>
      <c r="K14050" s="75" t="n"/>
      <c r="L14050" s="75" t="n"/>
      <c r="M14050" s="75" t="n"/>
      <c r="N14050" s="75" t="n"/>
      <c r="O14050" s="75" t="n"/>
      <c r="P14050" s="75" t="n"/>
      <c r="Q14050" s="79" t="n"/>
    </row>
    <row r="14051" ht="15.75" customHeight="1" s="121">
      <c r="C14051" s="73" t="n"/>
      <c r="D14051" s="73" t="n"/>
      <c r="E14051" s="78" t="n"/>
      <c r="F14051" s="75" t="n"/>
      <c r="G14051" s="73" t="n"/>
      <c r="H14051" s="75" t="n"/>
      <c r="I14051" s="75" t="n"/>
      <c r="J14051" s="75" t="n"/>
      <c r="K14051" s="75" t="n"/>
      <c r="L14051" s="75" t="n"/>
      <c r="M14051" s="75" t="n"/>
      <c r="N14051" s="75" t="n"/>
      <c r="O14051" s="75" t="n"/>
      <c r="P14051" s="75" t="n"/>
      <c r="Q14051" s="79" t="n"/>
    </row>
    <row r="14052" ht="15.75" customHeight="1" s="121">
      <c r="C14052" s="73" t="n"/>
      <c r="D14052" s="73" t="n"/>
      <c r="E14052" s="78" t="n"/>
      <c r="F14052" s="75" t="n"/>
      <c r="G14052" s="73" t="n"/>
      <c r="H14052" s="75" t="n"/>
      <c r="I14052" s="75" t="n"/>
      <c r="J14052" s="75" t="n"/>
      <c r="K14052" s="75" t="n"/>
      <c r="L14052" s="75" t="n"/>
      <c r="M14052" s="75" t="n"/>
      <c r="N14052" s="75" t="n"/>
      <c r="O14052" s="75" t="n"/>
      <c r="P14052" s="75" t="n"/>
      <c r="Q14052" s="79" t="n"/>
    </row>
    <row r="14053" ht="15.75" customHeight="1" s="121">
      <c r="C14053" s="73" t="n"/>
      <c r="D14053" s="73" t="n"/>
      <c r="E14053" s="78" t="n"/>
      <c r="F14053" s="75" t="n"/>
      <c r="G14053" s="73" t="n"/>
      <c r="H14053" s="75" t="n"/>
      <c r="I14053" s="75" t="n"/>
      <c r="J14053" s="75" t="n"/>
      <c r="K14053" s="75" t="n"/>
      <c r="L14053" s="75" t="n"/>
      <c r="M14053" s="75" t="n"/>
      <c r="N14053" s="75" t="n"/>
      <c r="O14053" s="75" t="n"/>
      <c r="P14053" s="75" t="n"/>
      <c r="Q14053" s="79" t="n"/>
    </row>
    <row r="14054" ht="15.75" customHeight="1" s="121">
      <c r="C14054" s="73" t="n"/>
      <c r="D14054" s="73" t="n"/>
      <c r="E14054" s="78" t="n"/>
      <c r="F14054" s="75" t="n"/>
      <c r="G14054" s="73" t="n"/>
      <c r="H14054" s="75" t="n"/>
      <c r="I14054" s="75" t="n"/>
      <c r="J14054" s="75" t="n"/>
      <c r="K14054" s="75" t="n"/>
      <c r="L14054" s="75" t="n"/>
      <c r="M14054" s="75" t="n"/>
      <c r="N14054" s="75" t="n"/>
      <c r="O14054" s="75" t="n"/>
      <c r="P14054" s="75" t="n"/>
      <c r="Q14054" s="79" t="n"/>
    </row>
    <row r="14055" ht="15.75" customHeight="1" s="121">
      <c r="C14055" s="73" t="n"/>
      <c r="D14055" s="73" t="n"/>
      <c r="E14055" s="78" t="n"/>
      <c r="F14055" s="75" t="n"/>
      <c r="G14055" s="73" t="n"/>
      <c r="H14055" s="75" t="n"/>
      <c r="I14055" s="75" t="n"/>
      <c r="J14055" s="75" t="n"/>
      <c r="K14055" s="75" t="n"/>
      <c r="L14055" s="75" t="n"/>
      <c r="M14055" s="75" t="n"/>
      <c r="N14055" s="75" t="n"/>
      <c r="O14055" s="75" t="n"/>
      <c r="P14055" s="75" t="n"/>
      <c r="Q14055" s="79" t="n"/>
    </row>
    <row r="14056" ht="15.75" customHeight="1" s="121">
      <c r="C14056" s="73" t="n"/>
      <c r="D14056" s="73" t="n"/>
      <c r="E14056" s="78" t="n"/>
      <c r="F14056" s="75" t="n"/>
      <c r="G14056" s="73" t="n"/>
      <c r="H14056" s="75" t="n"/>
      <c r="I14056" s="75" t="n"/>
      <c r="J14056" s="75" t="n"/>
      <c r="K14056" s="75" t="n"/>
      <c r="L14056" s="75" t="n"/>
      <c r="M14056" s="75" t="n"/>
      <c r="N14056" s="75" t="n"/>
      <c r="O14056" s="75" t="n"/>
      <c r="P14056" s="75" t="n"/>
      <c r="Q14056" s="79" t="n"/>
    </row>
    <row r="14057" ht="15.75" customHeight="1" s="121">
      <c r="C14057" s="73" t="n"/>
      <c r="D14057" s="73" t="n"/>
      <c r="E14057" s="78" t="n"/>
      <c r="F14057" s="75" t="n"/>
      <c r="G14057" s="73" t="n"/>
      <c r="H14057" s="75" t="n"/>
      <c r="I14057" s="75" t="n"/>
      <c r="J14057" s="75" t="n"/>
      <c r="K14057" s="75" t="n"/>
      <c r="L14057" s="75" t="n"/>
      <c r="M14057" s="75" t="n"/>
      <c r="N14057" s="75" t="n"/>
      <c r="O14057" s="75" t="n"/>
      <c r="P14057" s="75" t="n"/>
      <c r="Q14057" s="79" t="n"/>
    </row>
    <row r="14058" ht="15.75" customHeight="1" s="121">
      <c r="C14058" s="73" t="n"/>
      <c r="D14058" s="73" t="n"/>
      <c r="E14058" s="78" t="n"/>
      <c r="F14058" s="75" t="n"/>
      <c r="G14058" s="73" t="n"/>
      <c r="H14058" s="75" t="n"/>
      <c r="I14058" s="75" t="n"/>
      <c r="J14058" s="75" t="n"/>
      <c r="K14058" s="75" t="n"/>
      <c r="L14058" s="75" t="n"/>
      <c r="M14058" s="75" t="n"/>
      <c r="N14058" s="75" t="n"/>
      <c r="O14058" s="75" t="n"/>
      <c r="P14058" s="75" t="n"/>
      <c r="Q14058" s="79" t="n"/>
    </row>
    <row r="14059" ht="15.75" customHeight="1" s="121">
      <c r="C14059" s="73" t="n"/>
      <c r="D14059" s="73" t="n"/>
      <c r="E14059" s="78" t="n"/>
      <c r="F14059" s="75" t="n"/>
      <c r="G14059" s="73" t="n"/>
      <c r="H14059" s="75" t="n"/>
      <c r="I14059" s="75" t="n"/>
      <c r="J14059" s="75" t="n"/>
      <c r="K14059" s="75" t="n"/>
      <c r="L14059" s="75" t="n"/>
      <c r="M14059" s="75" t="n"/>
      <c r="N14059" s="75" t="n"/>
      <c r="O14059" s="75" t="n"/>
      <c r="P14059" s="75" t="n"/>
      <c r="Q14059" s="79" t="n"/>
    </row>
    <row r="14060" ht="15.75" customHeight="1" s="121">
      <c r="C14060" s="73" t="n"/>
      <c r="D14060" s="73" t="n"/>
      <c r="E14060" s="78" t="n"/>
      <c r="F14060" s="75" t="n"/>
      <c r="G14060" s="73" t="n"/>
      <c r="H14060" s="75" t="n"/>
      <c r="I14060" s="75" t="n"/>
      <c r="J14060" s="75" t="n"/>
      <c r="K14060" s="75" t="n"/>
      <c r="L14060" s="75" t="n"/>
      <c r="M14060" s="75" t="n"/>
      <c r="N14060" s="75" t="n"/>
      <c r="O14060" s="75" t="n"/>
      <c r="P14060" s="75" t="n"/>
      <c r="Q14060" s="79" t="n"/>
    </row>
    <row r="14061" ht="15.75" customHeight="1" s="121">
      <c r="C14061" s="73" t="n"/>
      <c r="D14061" s="73" t="n"/>
      <c r="E14061" s="78" t="n"/>
      <c r="F14061" s="75" t="n"/>
      <c r="G14061" s="73" t="n"/>
      <c r="H14061" s="75" t="n"/>
      <c r="I14061" s="75" t="n"/>
      <c r="J14061" s="75" t="n"/>
      <c r="K14061" s="75" t="n"/>
      <c r="L14061" s="75" t="n"/>
      <c r="M14061" s="75" t="n"/>
      <c r="N14061" s="75" t="n"/>
      <c r="O14061" s="75" t="n"/>
      <c r="P14061" s="75" t="n"/>
      <c r="Q14061" s="79" t="n"/>
    </row>
    <row r="14062" ht="15.75" customHeight="1" s="121">
      <c r="C14062" s="73" t="n"/>
      <c r="D14062" s="73" t="n"/>
      <c r="E14062" s="78" t="n"/>
      <c r="F14062" s="75" t="n"/>
      <c r="G14062" s="73" t="n"/>
      <c r="H14062" s="75" t="n"/>
      <c r="I14062" s="75" t="n"/>
      <c r="J14062" s="75" t="n"/>
      <c r="K14062" s="75" t="n"/>
      <c r="L14062" s="75" t="n"/>
      <c r="M14062" s="75" t="n"/>
      <c r="N14062" s="75" t="n"/>
      <c r="O14062" s="75" t="n"/>
      <c r="P14062" s="75" t="n"/>
      <c r="Q14062" s="79" t="n"/>
    </row>
    <row r="14063" ht="15.75" customHeight="1" s="121">
      <c r="C14063" s="73" t="n"/>
      <c r="D14063" s="73" t="n"/>
      <c r="E14063" s="78" t="n"/>
      <c r="F14063" s="75" t="n"/>
      <c r="G14063" s="73" t="n"/>
      <c r="H14063" s="75" t="n"/>
      <c r="I14063" s="75" t="n"/>
      <c r="J14063" s="75" t="n"/>
      <c r="K14063" s="75" t="n"/>
      <c r="L14063" s="75" t="n"/>
      <c r="M14063" s="75" t="n"/>
      <c r="N14063" s="75" t="n"/>
      <c r="O14063" s="75" t="n"/>
      <c r="P14063" s="75" t="n"/>
      <c r="Q14063" s="79" t="n"/>
    </row>
    <row r="14064" ht="15.75" customHeight="1" s="121">
      <c r="C14064" s="73" t="n"/>
      <c r="D14064" s="73" t="n"/>
      <c r="E14064" s="78" t="n"/>
      <c r="F14064" s="75" t="n"/>
      <c r="G14064" s="73" t="n"/>
      <c r="H14064" s="75" t="n"/>
      <c r="I14064" s="75" t="n"/>
      <c r="J14064" s="75" t="n"/>
      <c r="K14064" s="75" t="n"/>
      <c r="L14064" s="75" t="n"/>
      <c r="M14064" s="75" t="n"/>
      <c r="N14064" s="75" t="n"/>
      <c r="O14064" s="75" t="n"/>
      <c r="P14064" s="75" t="n"/>
      <c r="Q14064" s="79" t="n"/>
    </row>
    <row r="14065" ht="15.75" customHeight="1" s="121">
      <c r="C14065" s="73" t="n"/>
      <c r="D14065" s="73" t="n"/>
      <c r="E14065" s="78" t="n"/>
      <c r="F14065" s="75" t="n"/>
      <c r="G14065" s="73" t="n"/>
      <c r="H14065" s="75" t="n"/>
      <c r="I14065" s="75" t="n"/>
      <c r="J14065" s="75" t="n"/>
      <c r="K14065" s="75" t="n"/>
      <c r="L14065" s="75" t="n"/>
      <c r="M14065" s="75" t="n"/>
      <c r="N14065" s="75" t="n"/>
      <c r="O14065" s="75" t="n"/>
      <c r="P14065" s="75" t="n"/>
      <c r="Q14065" s="79" t="n"/>
    </row>
    <row r="14066" ht="15.75" customHeight="1" s="121">
      <c r="C14066" s="73" t="n"/>
      <c r="D14066" s="73" t="n"/>
      <c r="E14066" s="78" t="n"/>
      <c r="F14066" s="75" t="n"/>
      <c r="G14066" s="73" t="n"/>
      <c r="H14066" s="75" t="n"/>
      <c r="I14066" s="75" t="n"/>
      <c r="J14066" s="75" t="n"/>
      <c r="K14066" s="75" t="n"/>
      <c r="L14066" s="75" t="n"/>
      <c r="M14066" s="75" t="n"/>
      <c r="N14066" s="75" t="n"/>
      <c r="O14066" s="75" t="n"/>
      <c r="P14066" s="75" t="n"/>
      <c r="Q14066" s="79" t="n"/>
    </row>
    <row r="14067" ht="15.75" customHeight="1" s="121">
      <c r="C14067" s="73" t="n"/>
      <c r="D14067" s="73" t="n"/>
      <c r="E14067" s="78" t="n"/>
      <c r="F14067" s="75" t="n"/>
      <c r="G14067" s="73" t="n"/>
      <c r="H14067" s="75" t="n"/>
      <c r="I14067" s="75" t="n"/>
      <c r="J14067" s="75" t="n"/>
      <c r="K14067" s="75" t="n"/>
      <c r="L14067" s="75" t="n"/>
      <c r="M14067" s="75" t="n"/>
      <c r="N14067" s="75" t="n"/>
      <c r="O14067" s="75" t="n"/>
      <c r="P14067" s="75" t="n"/>
      <c r="Q14067" s="79" t="n"/>
    </row>
    <row r="14068" ht="15.75" customHeight="1" s="121">
      <c r="C14068" s="73" t="n"/>
      <c r="D14068" s="73" t="n"/>
      <c r="E14068" s="78" t="n"/>
      <c r="F14068" s="75" t="n"/>
      <c r="G14068" s="73" t="n"/>
      <c r="H14068" s="75" t="n"/>
      <c r="I14068" s="75" t="n"/>
      <c r="J14068" s="75" t="n"/>
      <c r="K14068" s="75" t="n"/>
      <c r="L14068" s="75" t="n"/>
      <c r="M14068" s="75" t="n"/>
      <c r="N14068" s="75" t="n"/>
      <c r="O14068" s="75" t="n"/>
      <c r="P14068" s="75" t="n"/>
      <c r="Q14068" s="79" t="n"/>
    </row>
    <row r="14069" ht="15.75" customHeight="1" s="121">
      <c r="C14069" s="73" t="n"/>
      <c r="D14069" s="73" t="n"/>
      <c r="E14069" s="78" t="n"/>
      <c r="F14069" s="75" t="n"/>
      <c r="G14069" s="73" t="n"/>
      <c r="H14069" s="75" t="n"/>
      <c r="I14069" s="75" t="n"/>
      <c r="J14069" s="75" t="n"/>
      <c r="K14069" s="75" t="n"/>
      <c r="L14069" s="75" t="n"/>
      <c r="M14069" s="75" t="n"/>
      <c r="N14069" s="75" t="n"/>
      <c r="O14069" s="75" t="n"/>
      <c r="P14069" s="75" t="n"/>
      <c r="Q14069" s="79" t="n"/>
    </row>
    <row r="14070" ht="15.75" customHeight="1" s="121">
      <c r="C14070" s="73" t="n"/>
      <c r="D14070" s="73" t="n"/>
      <c r="E14070" s="78" t="n"/>
      <c r="F14070" s="75" t="n"/>
      <c r="G14070" s="73" t="n"/>
      <c r="H14070" s="75" t="n"/>
      <c r="I14070" s="75" t="n"/>
      <c r="J14070" s="75" t="n"/>
      <c r="K14070" s="75" t="n"/>
      <c r="L14070" s="75" t="n"/>
      <c r="M14070" s="75" t="n"/>
      <c r="N14070" s="75" t="n"/>
      <c r="O14070" s="75" t="n"/>
      <c r="P14070" s="75" t="n"/>
      <c r="Q14070" s="79" t="n"/>
    </row>
    <row r="14071" ht="15.75" customHeight="1" s="121">
      <c r="C14071" s="73" t="n"/>
      <c r="D14071" s="73" t="n"/>
      <c r="E14071" s="78" t="n"/>
      <c r="F14071" s="75" t="n"/>
      <c r="G14071" s="73" t="n"/>
      <c r="H14071" s="75" t="n"/>
      <c r="I14071" s="75" t="n"/>
      <c r="J14071" s="75" t="n"/>
      <c r="K14071" s="75" t="n"/>
      <c r="L14071" s="75" t="n"/>
      <c r="M14071" s="75" t="n"/>
      <c r="N14071" s="75" t="n"/>
      <c r="O14071" s="75" t="n"/>
      <c r="P14071" s="75" t="n"/>
      <c r="Q14071" s="79" t="n"/>
    </row>
    <row r="14072" ht="15.75" customHeight="1" s="121">
      <c r="C14072" s="73" t="n"/>
      <c r="D14072" s="73" t="n"/>
      <c r="E14072" s="78" t="n"/>
      <c r="F14072" s="75" t="n"/>
      <c r="G14072" s="73" t="n"/>
      <c r="H14072" s="75" t="n"/>
      <c r="I14072" s="75" t="n"/>
      <c r="J14072" s="75" t="n"/>
      <c r="K14072" s="75" t="n"/>
      <c r="L14072" s="75" t="n"/>
      <c r="M14072" s="75" t="n"/>
      <c r="N14072" s="75" t="n"/>
      <c r="O14072" s="75" t="n"/>
      <c r="P14072" s="75" t="n"/>
      <c r="Q14072" s="79" t="n"/>
    </row>
    <row r="14073" ht="15.75" customHeight="1" s="121">
      <c r="C14073" s="73" t="n"/>
      <c r="D14073" s="73" t="n"/>
      <c r="E14073" s="78" t="n"/>
      <c r="F14073" s="75" t="n"/>
      <c r="G14073" s="73" t="n"/>
      <c r="H14073" s="75" t="n"/>
      <c r="I14073" s="75" t="n"/>
      <c r="J14073" s="75" t="n"/>
      <c r="K14073" s="75" t="n"/>
      <c r="L14073" s="75" t="n"/>
      <c r="M14073" s="75" t="n"/>
      <c r="N14073" s="75" t="n"/>
      <c r="O14073" s="75" t="n"/>
      <c r="P14073" s="75" t="n"/>
      <c r="Q14073" s="79" t="n"/>
    </row>
    <row r="14074" ht="15.75" customHeight="1" s="121">
      <c r="C14074" s="73" t="n"/>
      <c r="D14074" s="73" t="n"/>
      <c r="E14074" s="78" t="n"/>
      <c r="F14074" s="75" t="n"/>
      <c r="G14074" s="73" t="n"/>
      <c r="H14074" s="75" t="n"/>
      <c r="I14074" s="75" t="n"/>
      <c r="J14074" s="75" t="n"/>
      <c r="K14074" s="75" t="n"/>
      <c r="L14074" s="75" t="n"/>
      <c r="M14074" s="75" t="n"/>
      <c r="N14074" s="75" t="n"/>
      <c r="O14074" s="75" t="n"/>
      <c r="P14074" s="75" t="n"/>
      <c r="Q14074" s="79" t="n"/>
    </row>
    <row r="14075" ht="15.75" customHeight="1" s="121">
      <c r="C14075" s="73" t="n"/>
      <c r="D14075" s="73" t="n"/>
      <c r="E14075" s="78" t="n"/>
      <c r="F14075" s="75" t="n"/>
      <c r="G14075" s="73" t="n"/>
      <c r="H14075" s="75" t="n"/>
      <c r="I14075" s="75" t="n"/>
      <c r="J14075" s="75" t="n"/>
      <c r="K14075" s="75" t="n"/>
      <c r="L14075" s="75" t="n"/>
      <c r="M14075" s="75" t="n"/>
      <c r="N14075" s="75" t="n"/>
      <c r="O14075" s="75" t="n"/>
      <c r="P14075" s="75" t="n"/>
      <c r="Q14075" s="79" t="n"/>
    </row>
    <row r="14076" ht="15.75" customHeight="1" s="121">
      <c r="C14076" s="73" t="n"/>
      <c r="D14076" s="73" t="n"/>
      <c r="E14076" s="78" t="n"/>
      <c r="F14076" s="75" t="n"/>
      <c r="G14076" s="73" t="n"/>
      <c r="H14076" s="75" t="n"/>
      <c r="I14076" s="75" t="n"/>
      <c r="J14076" s="75" t="n"/>
      <c r="K14076" s="75" t="n"/>
      <c r="L14076" s="75" t="n"/>
      <c r="M14076" s="75" t="n"/>
      <c r="N14076" s="75" t="n"/>
      <c r="O14076" s="75" t="n"/>
      <c r="P14076" s="75" t="n"/>
      <c r="Q14076" s="79" t="n"/>
    </row>
    <row r="14077" ht="15.75" customHeight="1" s="121">
      <c r="C14077" s="73" t="n"/>
      <c r="D14077" s="73" t="n"/>
      <c r="E14077" s="78" t="n"/>
      <c r="F14077" s="75" t="n"/>
      <c r="G14077" s="73" t="n"/>
      <c r="H14077" s="75" t="n"/>
      <c r="I14077" s="75" t="n"/>
      <c r="J14077" s="75" t="n"/>
      <c r="K14077" s="75" t="n"/>
      <c r="L14077" s="75" t="n"/>
      <c r="M14077" s="75" t="n"/>
      <c r="N14077" s="75" t="n"/>
      <c r="O14077" s="75" t="n"/>
      <c r="P14077" s="75" t="n"/>
      <c r="Q14077" s="79" t="n"/>
    </row>
    <row r="14078" ht="15.75" customHeight="1" s="121">
      <c r="C14078" s="73" t="n"/>
      <c r="D14078" s="73" t="n"/>
      <c r="E14078" s="78" t="n"/>
      <c r="F14078" s="75" t="n"/>
      <c r="G14078" s="73" t="n"/>
      <c r="H14078" s="75" t="n"/>
      <c r="I14078" s="75" t="n"/>
      <c r="J14078" s="75" t="n"/>
      <c r="K14078" s="75" t="n"/>
      <c r="L14078" s="75" t="n"/>
      <c r="M14078" s="75" t="n"/>
      <c r="N14078" s="75" t="n"/>
      <c r="O14078" s="75" t="n"/>
      <c r="P14078" s="75" t="n"/>
      <c r="Q14078" s="79" t="n"/>
    </row>
    <row r="14079" ht="15.75" customHeight="1" s="121">
      <c r="C14079" s="73" t="n"/>
      <c r="D14079" s="73" t="n"/>
      <c r="E14079" s="78" t="n"/>
      <c r="F14079" s="75" t="n"/>
      <c r="G14079" s="73" t="n"/>
      <c r="H14079" s="75" t="n"/>
      <c r="I14079" s="75" t="n"/>
      <c r="J14079" s="75" t="n"/>
      <c r="K14079" s="75" t="n"/>
      <c r="L14079" s="75" t="n"/>
      <c r="M14079" s="75" t="n"/>
      <c r="N14079" s="75" t="n"/>
      <c r="O14079" s="75" t="n"/>
      <c r="P14079" s="75" t="n"/>
      <c r="Q14079" s="79" t="n"/>
    </row>
    <row r="14080" ht="15.75" customHeight="1" s="121">
      <c r="C14080" s="73" t="n"/>
      <c r="D14080" s="73" t="n"/>
      <c r="E14080" s="78" t="n"/>
      <c r="F14080" s="75" t="n"/>
      <c r="G14080" s="73" t="n"/>
      <c r="H14080" s="75" t="n"/>
      <c r="I14080" s="75" t="n"/>
      <c r="J14080" s="75" t="n"/>
      <c r="K14080" s="75" t="n"/>
      <c r="L14080" s="75" t="n"/>
      <c r="M14080" s="75" t="n"/>
      <c r="N14080" s="75" t="n"/>
      <c r="O14080" s="75" t="n"/>
      <c r="P14080" s="75" t="n"/>
      <c r="Q14080" s="79" t="n"/>
    </row>
    <row r="14081" ht="15.75" customHeight="1" s="121">
      <c r="C14081" s="73" t="n"/>
      <c r="D14081" s="73" t="n"/>
      <c r="E14081" s="78" t="n"/>
      <c r="F14081" s="75" t="n"/>
      <c r="G14081" s="73" t="n"/>
      <c r="H14081" s="75" t="n"/>
      <c r="I14081" s="75" t="n"/>
      <c r="J14081" s="75" t="n"/>
      <c r="K14081" s="75" t="n"/>
      <c r="L14081" s="75" t="n"/>
      <c r="M14081" s="75" t="n"/>
      <c r="N14081" s="75" t="n"/>
      <c r="O14081" s="75" t="n"/>
      <c r="P14081" s="75" t="n"/>
      <c r="Q14081" s="79" t="n"/>
    </row>
    <row r="14082" ht="15.75" customHeight="1" s="121">
      <c r="C14082" s="73" t="n"/>
      <c r="D14082" s="73" t="n"/>
      <c r="E14082" s="78" t="n"/>
      <c r="F14082" s="75" t="n"/>
      <c r="G14082" s="73" t="n"/>
      <c r="H14082" s="75" t="n"/>
      <c r="I14082" s="75" t="n"/>
      <c r="J14082" s="75" t="n"/>
      <c r="K14082" s="75" t="n"/>
      <c r="L14082" s="75" t="n"/>
      <c r="M14082" s="75" t="n"/>
      <c r="N14082" s="75" t="n"/>
      <c r="O14082" s="75" t="n"/>
      <c r="P14082" s="75" t="n"/>
      <c r="Q14082" s="79" t="n"/>
    </row>
    <row r="14083" ht="15.75" customHeight="1" s="121">
      <c r="C14083" s="73" t="n"/>
      <c r="D14083" s="73" t="n"/>
      <c r="E14083" s="78" t="n"/>
      <c r="F14083" s="75" t="n"/>
      <c r="G14083" s="73" t="n"/>
      <c r="H14083" s="75" t="n"/>
      <c r="I14083" s="75" t="n"/>
      <c r="J14083" s="75" t="n"/>
      <c r="K14083" s="75" t="n"/>
      <c r="L14083" s="75" t="n"/>
      <c r="M14083" s="75" t="n"/>
      <c r="N14083" s="75" t="n"/>
      <c r="O14083" s="75" t="n"/>
      <c r="P14083" s="75" t="n"/>
      <c r="Q14083" s="79" t="n"/>
    </row>
    <row r="14084" ht="15.75" customHeight="1" s="121">
      <c r="C14084" s="73" t="n"/>
      <c r="D14084" s="73" t="n"/>
      <c r="E14084" s="78" t="n"/>
      <c r="F14084" s="75" t="n"/>
      <c r="G14084" s="73" t="n"/>
      <c r="H14084" s="75" t="n"/>
      <c r="I14084" s="75" t="n"/>
      <c r="J14084" s="75" t="n"/>
      <c r="K14084" s="75" t="n"/>
      <c r="L14084" s="75" t="n"/>
      <c r="M14084" s="75" t="n"/>
      <c r="N14084" s="75" t="n"/>
      <c r="O14084" s="75" t="n"/>
      <c r="P14084" s="75" t="n"/>
      <c r="Q14084" s="79" t="n"/>
    </row>
    <row r="14085" ht="15.75" customHeight="1" s="121">
      <c r="C14085" s="73" t="n"/>
      <c r="D14085" s="73" t="n"/>
      <c r="E14085" s="78" t="n"/>
      <c r="F14085" s="75" t="n"/>
      <c r="G14085" s="73" t="n"/>
      <c r="H14085" s="75" t="n"/>
      <c r="I14085" s="75" t="n"/>
      <c r="J14085" s="75" t="n"/>
      <c r="K14085" s="75" t="n"/>
      <c r="L14085" s="75" t="n"/>
      <c r="M14085" s="75" t="n"/>
      <c r="N14085" s="75" t="n"/>
      <c r="O14085" s="75" t="n"/>
      <c r="P14085" s="75" t="n"/>
      <c r="Q14085" s="79" t="n"/>
    </row>
    <row r="14086" ht="15.75" customHeight="1" s="121">
      <c r="C14086" s="73" t="n"/>
      <c r="D14086" s="73" t="n"/>
      <c r="E14086" s="78" t="n"/>
      <c r="F14086" s="75" t="n"/>
      <c r="G14086" s="73" t="n"/>
      <c r="H14086" s="75" t="n"/>
      <c r="I14086" s="75" t="n"/>
      <c r="J14086" s="75" t="n"/>
      <c r="K14086" s="75" t="n"/>
      <c r="L14086" s="75" t="n"/>
      <c r="M14086" s="75" t="n"/>
      <c r="N14086" s="75" t="n"/>
      <c r="O14086" s="75" t="n"/>
      <c r="P14086" s="75" t="n"/>
      <c r="Q14086" s="79" t="n"/>
    </row>
    <row r="14087" ht="15.75" customHeight="1" s="121">
      <c r="C14087" s="73" t="n"/>
      <c r="D14087" s="73" t="n"/>
      <c r="E14087" s="78" t="n"/>
      <c r="F14087" s="75" t="n"/>
      <c r="G14087" s="73" t="n"/>
      <c r="H14087" s="75" t="n"/>
      <c r="I14087" s="75" t="n"/>
      <c r="J14087" s="75" t="n"/>
      <c r="K14087" s="75" t="n"/>
      <c r="L14087" s="75" t="n"/>
      <c r="M14087" s="75" t="n"/>
      <c r="N14087" s="75" t="n"/>
      <c r="O14087" s="75" t="n"/>
      <c r="P14087" s="75" t="n"/>
      <c r="Q14087" s="79" t="n"/>
    </row>
    <row r="14088" ht="15.75" customHeight="1" s="121">
      <c r="C14088" s="73" t="n"/>
      <c r="D14088" s="73" t="n"/>
      <c r="E14088" s="78" t="n"/>
      <c r="F14088" s="75" t="n"/>
      <c r="G14088" s="73" t="n"/>
      <c r="H14088" s="75" t="n"/>
      <c r="I14088" s="75" t="n"/>
      <c r="J14088" s="75" t="n"/>
      <c r="K14088" s="75" t="n"/>
      <c r="L14088" s="75" t="n"/>
      <c r="M14088" s="75" t="n"/>
      <c r="N14088" s="75" t="n"/>
      <c r="O14088" s="75" t="n"/>
      <c r="P14088" s="75" t="n"/>
      <c r="Q14088" s="79" t="n"/>
    </row>
    <row r="14089" ht="15.75" customHeight="1" s="121">
      <c r="C14089" s="73" t="n"/>
      <c r="D14089" s="73" t="n"/>
      <c r="E14089" s="78" t="n"/>
      <c r="F14089" s="75" t="n"/>
      <c r="G14089" s="73" t="n"/>
      <c r="H14089" s="75" t="n"/>
      <c r="I14089" s="75" t="n"/>
      <c r="J14089" s="75" t="n"/>
      <c r="K14089" s="75" t="n"/>
      <c r="L14089" s="75" t="n"/>
      <c r="M14089" s="75" t="n"/>
      <c r="N14089" s="75" t="n"/>
      <c r="O14089" s="75" t="n"/>
      <c r="P14089" s="75" t="n"/>
      <c r="Q14089" s="79" t="n"/>
    </row>
    <row r="14090" ht="15.75" customHeight="1" s="121">
      <c r="C14090" s="73" t="n"/>
      <c r="D14090" s="73" t="n"/>
      <c r="E14090" s="78" t="n"/>
      <c r="F14090" s="75" t="n"/>
      <c r="G14090" s="73" t="n"/>
      <c r="H14090" s="75" t="n"/>
      <c r="I14090" s="75" t="n"/>
      <c r="J14090" s="75" t="n"/>
      <c r="K14090" s="75" t="n"/>
      <c r="L14090" s="75" t="n"/>
      <c r="M14090" s="75" t="n"/>
      <c r="N14090" s="75" t="n"/>
      <c r="O14090" s="75" t="n"/>
      <c r="P14090" s="75" t="n"/>
      <c r="Q14090" s="79" t="n"/>
    </row>
    <row r="14091" ht="15.75" customHeight="1" s="121">
      <c r="C14091" s="73" t="n"/>
      <c r="D14091" s="73" t="n"/>
      <c r="E14091" s="78" t="n"/>
      <c r="F14091" s="75" t="n"/>
      <c r="G14091" s="73" t="n"/>
      <c r="H14091" s="75" t="n"/>
      <c r="I14091" s="75" t="n"/>
      <c r="J14091" s="75" t="n"/>
      <c r="K14091" s="75" t="n"/>
      <c r="L14091" s="75" t="n"/>
      <c r="M14091" s="75" t="n"/>
      <c r="N14091" s="75" t="n"/>
      <c r="O14091" s="75" t="n"/>
      <c r="P14091" s="75" t="n"/>
      <c r="Q14091" s="79" t="n"/>
    </row>
    <row r="14092" ht="15.75" customHeight="1" s="121">
      <c r="C14092" s="73" t="n"/>
      <c r="D14092" s="73" t="n"/>
      <c r="E14092" s="78" t="n"/>
      <c r="F14092" s="75" t="n"/>
      <c r="G14092" s="73" t="n"/>
      <c r="H14092" s="75" t="n"/>
      <c r="I14092" s="75" t="n"/>
      <c r="J14092" s="75" t="n"/>
      <c r="K14092" s="75" t="n"/>
      <c r="L14092" s="75" t="n"/>
      <c r="M14092" s="75" t="n"/>
      <c r="N14092" s="75" t="n"/>
      <c r="O14092" s="75" t="n"/>
      <c r="P14092" s="75" t="n"/>
      <c r="Q14092" s="79" t="n"/>
    </row>
    <row r="14093" ht="15.75" customHeight="1" s="121">
      <c r="C14093" s="73" t="n"/>
      <c r="D14093" s="73" t="n"/>
      <c r="E14093" s="78" t="n"/>
      <c r="F14093" s="75" t="n"/>
      <c r="G14093" s="73" t="n"/>
      <c r="H14093" s="75" t="n"/>
      <c r="I14093" s="75" t="n"/>
      <c r="J14093" s="75" t="n"/>
      <c r="K14093" s="75" t="n"/>
      <c r="L14093" s="75" t="n"/>
      <c r="M14093" s="75" t="n"/>
      <c r="N14093" s="75" t="n"/>
      <c r="O14093" s="75" t="n"/>
      <c r="P14093" s="75" t="n"/>
      <c r="Q14093" s="79" t="n"/>
    </row>
    <row r="14094" ht="15.75" customHeight="1" s="121">
      <c r="C14094" s="73" t="n"/>
      <c r="D14094" s="73" t="n"/>
      <c r="E14094" s="78" t="n"/>
      <c r="F14094" s="75" t="n"/>
      <c r="G14094" s="73" t="n"/>
      <c r="H14094" s="75" t="n"/>
      <c r="I14094" s="75" t="n"/>
      <c r="J14094" s="75" t="n"/>
      <c r="K14094" s="75" t="n"/>
      <c r="L14094" s="75" t="n"/>
      <c r="M14094" s="75" t="n"/>
      <c r="N14094" s="75" t="n"/>
      <c r="O14094" s="75" t="n"/>
      <c r="P14094" s="75" t="n"/>
      <c r="Q14094" s="79" t="n"/>
    </row>
    <row r="14095" ht="15.75" customHeight="1" s="121">
      <c r="C14095" s="73" t="n"/>
      <c r="D14095" s="73" t="n"/>
      <c r="E14095" s="78" t="n"/>
      <c r="F14095" s="75" t="n"/>
      <c r="G14095" s="73" t="n"/>
      <c r="H14095" s="75" t="n"/>
      <c r="I14095" s="75" t="n"/>
      <c r="J14095" s="75" t="n"/>
      <c r="K14095" s="75" t="n"/>
      <c r="L14095" s="75" t="n"/>
      <c r="M14095" s="75" t="n"/>
      <c r="N14095" s="75" t="n"/>
      <c r="O14095" s="75" t="n"/>
      <c r="P14095" s="75" t="n"/>
      <c r="Q14095" s="79" t="n"/>
    </row>
    <row r="14096" ht="15.75" customHeight="1" s="121">
      <c r="C14096" s="73" t="n"/>
      <c r="D14096" s="73" t="n"/>
      <c r="E14096" s="78" t="n"/>
      <c r="F14096" s="75" t="n"/>
      <c r="G14096" s="73" t="n"/>
      <c r="H14096" s="75" t="n"/>
      <c r="I14096" s="75" t="n"/>
      <c r="J14096" s="75" t="n"/>
      <c r="K14096" s="75" t="n"/>
      <c r="L14096" s="75" t="n"/>
      <c r="M14096" s="75" t="n"/>
      <c r="N14096" s="75" t="n"/>
      <c r="O14096" s="75" t="n"/>
      <c r="P14096" s="75" t="n"/>
      <c r="Q14096" s="79" t="n"/>
    </row>
    <row r="14097" ht="15.75" customHeight="1" s="121">
      <c r="C14097" s="73" t="n"/>
      <c r="D14097" s="73" t="n"/>
      <c r="E14097" s="78" t="n"/>
      <c r="F14097" s="75" t="n"/>
      <c r="G14097" s="73" t="n"/>
      <c r="H14097" s="75" t="n"/>
      <c r="I14097" s="75" t="n"/>
      <c r="J14097" s="75" t="n"/>
      <c r="K14097" s="75" t="n"/>
      <c r="L14097" s="75" t="n"/>
      <c r="M14097" s="75" t="n"/>
      <c r="N14097" s="75" t="n"/>
      <c r="O14097" s="75" t="n"/>
      <c r="P14097" s="75" t="n"/>
      <c r="Q14097" s="79" t="n"/>
    </row>
    <row r="14098" ht="15.75" customHeight="1" s="121">
      <c r="C14098" s="73" t="n"/>
      <c r="D14098" s="73" t="n"/>
      <c r="E14098" s="78" t="n"/>
      <c r="F14098" s="75" t="n"/>
      <c r="G14098" s="73" t="n"/>
      <c r="H14098" s="75" t="n"/>
      <c r="I14098" s="75" t="n"/>
      <c r="J14098" s="75" t="n"/>
      <c r="K14098" s="75" t="n"/>
      <c r="L14098" s="75" t="n"/>
      <c r="M14098" s="75" t="n"/>
      <c r="N14098" s="75" t="n"/>
      <c r="O14098" s="75" t="n"/>
      <c r="P14098" s="75" t="n"/>
      <c r="Q14098" s="79" t="n"/>
    </row>
    <row r="14099" ht="15.75" customHeight="1" s="121">
      <c r="C14099" s="73" t="n"/>
      <c r="D14099" s="73" t="n"/>
      <c r="E14099" s="78" t="n"/>
      <c r="F14099" s="75" t="n"/>
      <c r="G14099" s="73" t="n"/>
      <c r="H14099" s="75" t="n"/>
      <c r="I14099" s="75" t="n"/>
      <c r="J14099" s="75" t="n"/>
      <c r="K14099" s="75" t="n"/>
      <c r="L14099" s="75" t="n"/>
      <c r="M14099" s="75" t="n"/>
      <c r="N14099" s="75" t="n"/>
      <c r="O14099" s="75" t="n"/>
      <c r="P14099" s="75" t="n"/>
      <c r="Q14099" s="79" t="n"/>
    </row>
    <row r="14100" ht="15.75" customHeight="1" s="121">
      <c r="C14100" s="73" t="n"/>
      <c r="D14100" s="73" t="n"/>
      <c r="E14100" s="78" t="n"/>
      <c r="F14100" s="75" t="n"/>
      <c r="G14100" s="73" t="n"/>
      <c r="H14100" s="75" t="n"/>
      <c r="I14100" s="75" t="n"/>
      <c r="J14100" s="75" t="n"/>
      <c r="K14100" s="75" t="n"/>
      <c r="L14100" s="75" t="n"/>
      <c r="M14100" s="75" t="n"/>
      <c r="N14100" s="75" t="n"/>
      <c r="O14100" s="75" t="n"/>
      <c r="P14100" s="75" t="n"/>
      <c r="Q14100" s="79" t="n"/>
    </row>
    <row r="14101" ht="15.75" customHeight="1" s="121">
      <c r="C14101" s="73" t="n"/>
      <c r="D14101" s="73" t="n"/>
      <c r="E14101" s="78" t="n"/>
      <c r="F14101" s="75" t="n"/>
      <c r="G14101" s="73" t="n"/>
      <c r="H14101" s="75" t="n"/>
      <c r="I14101" s="75" t="n"/>
      <c r="J14101" s="75" t="n"/>
      <c r="K14101" s="75" t="n"/>
      <c r="L14101" s="75" t="n"/>
      <c r="M14101" s="75" t="n"/>
      <c r="N14101" s="75" t="n"/>
      <c r="O14101" s="75" t="n"/>
      <c r="P14101" s="75" t="n"/>
      <c r="Q14101" s="79" t="n"/>
    </row>
    <row r="14102" ht="15.75" customHeight="1" s="121">
      <c r="C14102" s="73" t="n"/>
      <c r="D14102" s="73" t="n"/>
      <c r="E14102" s="78" t="n"/>
      <c r="F14102" s="75" t="n"/>
      <c r="G14102" s="73" t="n"/>
      <c r="H14102" s="75" t="n"/>
      <c r="I14102" s="75" t="n"/>
      <c r="J14102" s="75" t="n"/>
      <c r="K14102" s="75" t="n"/>
      <c r="L14102" s="75" t="n"/>
      <c r="M14102" s="75" t="n"/>
      <c r="N14102" s="75" t="n"/>
      <c r="O14102" s="75" t="n"/>
      <c r="P14102" s="75" t="n"/>
      <c r="Q14102" s="79" t="n"/>
    </row>
    <row r="14103" ht="15.75" customHeight="1" s="121">
      <c r="C14103" s="73" t="n"/>
      <c r="D14103" s="73" t="n"/>
      <c r="E14103" s="78" t="n"/>
      <c r="F14103" s="75" t="n"/>
      <c r="G14103" s="73" t="n"/>
      <c r="H14103" s="75" t="n"/>
      <c r="I14103" s="75" t="n"/>
      <c r="J14103" s="75" t="n"/>
      <c r="K14103" s="75" t="n"/>
      <c r="L14103" s="75" t="n"/>
      <c r="M14103" s="75" t="n"/>
      <c r="N14103" s="75" t="n"/>
      <c r="O14103" s="75" t="n"/>
      <c r="P14103" s="75" t="n"/>
      <c r="Q14103" s="79" t="n"/>
    </row>
    <row r="14104" ht="15.75" customHeight="1" s="121">
      <c r="C14104" s="73" t="n"/>
      <c r="D14104" s="73" t="n"/>
      <c r="E14104" s="78" t="n"/>
      <c r="F14104" s="75" t="n"/>
      <c r="G14104" s="73" t="n"/>
      <c r="H14104" s="75" t="n"/>
      <c r="I14104" s="75" t="n"/>
      <c r="J14104" s="75" t="n"/>
      <c r="K14104" s="75" t="n"/>
      <c r="L14104" s="75" t="n"/>
      <c r="M14104" s="75" t="n"/>
      <c r="N14104" s="75" t="n"/>
      <c r="O14104" s="75" t="n"/>
      <c r="P14104" s="75" t="n"/>
      <c r="Q14104" s="79" t="n"/>
    </row>
    <row r="14105" ht="15.75" customHeight="1" s="121">
      <c r="C14105" s="73" t="n"/>
      <c r="D14105" s="73" t="n"/>
      <c r="E14105" s="78" t="n"/>
      <c r="F14105" s="75" t="n"/>
      <c r="G14105" s="73" t="n"/>
      <c r="H14105" s="75" t="n"/>
      <c r="I14105" s="75" t="n"/>
      <c r="J14105" s="75" t="n"/>
      <c r="K14105" s="75" t="n"/>
      <c r="L14105" s="75" t="n"/>
      <c r="M14105" s="75" t="n"/>
      <c r="N14105" s="75" t="n"/>
      <c r="O14105" s="75" t="n"/>
      <c r="P14105" s="75" t="n"/>
      <c r="Q14105" s="79" t="n"/>
    </row>
    <row r="14106" ht="15.75" customHeight="1" s="121">
      <c r="C14106" s="73" t="n"/>
      <c r="D14106" s="73" t="n"/>
      <c r="E14106" s="78" t="n"/>
      <c r="F14106" s="75" t="n"/>
      <c r="G14106" s="73" t="n"/>
      <c r="H14106" s="75" t="n"/>
      <c r="I14106" s="75" t="n"/>
      <c r="J14106" s="75" t="n"/>
      <c r="K14106" s="75" t="n"/>
      <c r="L14106" s="75" t="n"/>
      <c r="M14106" s="75" t="n"/>
      <c r="N14106" s="75" t="n"/>
      <c r="O14106" s="75" t="n"/>
      <c r="P14106" s="75" t="n"/>
      <c r="Q14106" s="79" t="n"/>
    </row>
    <row r="14107" ht="15.75" customHeight="1" s="121">
      <c r="C14107" s="73" t="n"/>
      <c r="D14107" s="73" t="n"/>
      <c r="E14107" s="78" t="n"/>
      <c r="F14107" s="75" t="n"/>
      <c r="G14107" s="73" t="n"/>
      <c r="H14107" s="75" t="n"/>
      <c r="I14107" s="75" t="n"/>
      <c r="J14107" s="75" t="n"/>
      <c r="K14107" s="75" t="n"/>
      <c r="L14107" s="75" t="n"/>
      <c r="M14107" s="75" t="n"/>
      <c r="N14107" s="75" t="n"/>
      <c r="O14107" s="75" t="n"/>
      <c r="P14107" s="75" t="n"/>
      <c r="Q14107" s="79" t="n"/>
    </row>
    <row r="14108" ht="15.75" customHeight="1" s="121">
      <c r="C14108" s="73" t="n"/>
      <c r="D14108" s="73" t="n"/>
      <c r="E14108" s="78" t="n"/>
      <c r="F14108" s="75" t="n"/>
      <c r="G14108" s="73" t="n"/>
      <c r="H14108" s="75" t="n"/>
      <c r="I14108" s="75" t="n"/>
      <c r="J14108" s="75" t="n"/>
      <c r="K14108" s="75" t="n"/>
      <c r="L14108" s="75" t="n"/>
      <c r="M14108" s="75" t="n"/>
      <c r="N14108" s="75" t="n"/>
      <c r="O14108" s="75" t="n"/>
      <c r="P14108" s="75" t="n"/>
      <c r="Q14108" s="79" t="n"/>
    </row>
    <row r="14109" ht="15.75" customHeight="1" s="121">
      <c r="C14109" s="73" t="n"/>
      <c r="D14109" s="73" t="n"/>
      <c r="E14109" s="78" t="n"/>
      <c r="F14109" s="75" t="n"/>
      <c r="G14109" s="73" t="n"/>
      <c r="H14109" s="75" t="n"/>
      <c r="I14109" s="75" t="n"/>
      <c r="J14109" s="75" t="n"/>
      <c r="K14109" s="75" t="n"/>
      <c r="L14109" s="75" t="n"/>
      <c r="M14109" s="75" t="n"/>
      <c r="N14109" s="75" t="n"/>
      <c r="O14109" s="75" t="n"/>
      <c r="P14109" s="75" t="n"/>
      <c r="Q14109" s="79" t="n"/>
    </row>
    <row r="14110" ht="15.75" customHeight="1" s="121">
      <c r="C14110" s="73" t="n"/>
      <c r="D14110" s="73" t="n"/>
      <c r="E14110" s="78" t="n"/>
      <c r="F14110" s="75" t="n"/>
      <c r="G14110" s="73" t="n"/>
      <c r="H14110" s="75" t="n"/>
      <c r="I14110" s="75" t="n"/>
      <c r="J14110" s="75" t="n"/>
      <c r="K14110" s="75" t="n"/>
      <c r="L14110" s="75" t="n"/>
      <c r="M14110" s="75" t="n"/>
      <c r="N14110" s="75" t="n"/>
      <c r="O14110" s="75" t="n"/>
      <c r="P14110" s="75" t="n"/>
      <c r="Q14110" s="79" t="n"/>
    </row>
    <row r="14111" ht="15.75" customHeight="1" s="121">
      <c r="C14111" s="73" t="n"/>
      <c r="D14111" s="73" t="n"/>
      <c r="E14111" s="78" t="n"/>
      <c r="F14111" s="75" t="n"/>
      <c r="G14111" s="73" t="n"/>
      <c r="H14111" s="75" t="n"/>
      <c r="I14111" s="75" t="n"/>
      <c r="J14111" s="75" t="n"/>
      <c r="K14111" s="75" t="n"/>
      <c r="L14111" s="75" t="n"/>
      <c r="M14111" s="75" t="n"/>
      <c r="N14111" s="75" t="n"/>
      <c r="O14111" s="75" t="n"/>
      <c r="P14111" s="75" t="n"/>
      <c r="Q14111" s="79" t="n"/>
    </row>
    <row r="14112" ht="15.75" customHeight="1" s="121">
      <c r="C14112" s="73" t="n"/>
      <c r="D14112" s="73" t="n"/>
      <c r="E14112" s="78" t="n"/>
      <c r="F14112" s="75" t="n"/>
      <c r="G14112" s="73" t="n"/>
      <c r="H14112" s="75" t="n"/>
      <c r="I14112" s="75" t="n"/>
      <c r="J14112" s="75" t="n"/>
      <c r="K14112" s="75" t="n"/>
      <c r="L14112" s="75" t="n"/>
      <c r="M14112" s="75" t="n"/>
      <c r="N14112" s="75" t="n"/>
      <c r="O14112" s="75" t="n"/>
      <c r="P14112" s="75" t="n"/>
      <c r="Q14112" s="79" t="n"/>
    </row>
    <row r="14113" ht="15.75" customHeight="1" s="121">
      <c r="C14113" s="73" t="n"/>
      <c r="D14113" s="73" t="n"/>
      <c r="E14113" s="78" t="n"/>
      <c r="F14113" s="75" t="n"/>
      <c r="G14113" s="73" t="n"/>
      <c r="H14113" s="75" t="n"/>
      <c r="I14113" s="75" t="n"/>
      <c r="J14113" s="75" t="n"/>
      <c r="K14113" s="75" t="n"/>
      <c r="L14113" s="75" t="n"/>
      <c r="M14113" s="75" t="n"/>
      <c r="N14113" s="75" t="n"/>
      <c r="O14113" s="75" t="n"/>
      <c r="P14113" s="75" t="n"/>
      <c r="Q14113" s="79" t="n"/>
    </row>
    <row r="14114" ht="15.75" customHeight="1" s="121">
      <c r="C14114" s="73" t="n"/>
      <c r="D14114" s="73" t="n"/>
      <c r="E14114" s="78" t="n"/>
      <c r="F14114" s="75" t="n"/>
      <c r="G14114" s="73" t="n"/>
      <c r="H14114" s="75" t="n"/>
      <c r="I14114" s="75" t="n"/>
      <c r="J14114" s="75" t="n"/>
      <c r="K14114" s="75" t="n"/>
      <c r="L14114" s="75" t="n"/>
      <c r="M14114" s="75" t="n"/>
      <c r="N14114" s="75" t="n"/>
      <c r="O14114" s="75" t="n"/>
      <c r="P14114" s="75" t="n"/>
      <c r="Q14114" s="79" t="n"/>
    </row>
    <row r="14115" ht="15.75" customHeight="1" s="121">
      <c r="C14115" s="73" t="n"/>
      <c r="D14115" s="73" t="n"/>
      <c r="E14115" s="78" t="n"/>
      <c r="F14115" s="75" t="n"/>
      <c r="G14115" s="73" t="n"/>
      <c r="H14115" s="75" t="n"/>
      <c r="I14115" s="75" t="n"/>
      <c r="J14115" s="75" t="n"/>
      <c r="K14115" s="75" t="n"/>
      <c r="L14115" s="75" t="n"/>
      <c r="M14115" s="75" t="n"/>
      <c r="N14115" s="75" t="n"/>
      <c r="O14115" s="75" t="n"/>
      <c r="P14115" s="75" t="n"/>
      <c r="Q14115" s="79" t="n"/>
    </row>
    <row r="14116" ht="15.75" customHeight="1" s="121">
      <c r="C14116" s="73" t="n"/>
      <c r="D14116" s="73" t="n"/>
      <c r="E14116" s="78" t="n"/>
      <c r="F14116" s="75" t="n"/>
      <c r="G14116" s="73" t="n"/>
      <c r="H14116" s="75" t="n"/>
      <c r="I14116" s="75" t="n"/>
      <c r="J14116" s="75" t="n"/>
      <c r="K14116" s="75" t="n"/>
      <c r="L14116" s="75" t="n"/>
      <c r="M14116" s="75" t="n"/>
      <c r="N14116" s="75" t="n"/>
      <c r="O14116" s="75" t="n"/>
      <c r="P14116" s="75" t="n"/>
      <c r="Q14116" s="79" t="n"/>
    </row>
    <row r="14117" ht="15.75" customHeight="1" s="121">
      <c r="C14117" s="73" t="n"/>
      <c r="D14117" s="73" t="n"/>
      <c r="E14117" s="78" t="n"/>
      <c r="F14117" s="75" t="n"/>
      <c r="G14117" s="73" t="n"/>
      <c r="H14117" s="75" t="n"/>
      <c r="I14117" s="75" t="n"/>
      <c r="J14117" s="75" t="n"/>
      <c r="K14117" s="75" t="n"/>
      <c r="L14117" s="75" t="n"/>
      <c r="M14117" s="75" t="n"/>
      <c r="N14117" s="75" t="n"/>
      <c r="O14117" s="75" t="n"/>
      <c r="P14117" s="75" t="n"/>
      <c r="Q14117" s="79" t="n"/>
    </row>
    <row r="14118" ht="15.75" customHeight="1" s="121">
      <c r="C14118" s="73" t="n"/>
      <c r="D14118" s="73" t="n"/>
      <c r="E14118" s="78" t="n"/>
      <c r="F14118" s="75" t="n"/>
      <c r="G14118" s="73" t="n"/>
      <c r="H14118" s="75" t="n"/>
      <c r="I14118" s="75" t="n"/>
      <c r="J14118" s="75" t="n"/>
      <c r="K14118" s="75" t="n"/>
      <c r="L14118" s="75" t="n"/>
      <c r="M14118" s="75" t="n"/>
      <c r="N14118" s="75" t="n"/>
      <c r="O14118" s="75" t="n"/>
      <c r="P14118" s="75" t="n"/>
      <c r="Q14118" s="79" t="n"/>
    </row>
    <row r="14119" ht="15.75" customHeight="1" s="121">
      <c r="C14119" s="73" t="n"/>
      <c r="D14119" s="73" t="n"/>
      <c r="E14119" s="78" t="n"/>
      <c r="F14119" s="75" t="n"/>
      <c r="G14119" s="73" t="n"/>
      <c r="H14119" s="75" t="n"/>
      <c r="I14119" s="75" t="n"/>
      <c r="J14119" s="75" t="n"/>
      <c r="K14119" s="75" t="n"/>
      <c r="L14119" s="75" t="n"/>
      <c r="M14119" s="75" t="n"/>
      <c r="N14119" s="75" t="n"/>
      <c r="O14119" s="75" t="n"/>
      <c r="P14119" s="75" t="n"/>
      <c r="Q14119" s="79" t="n"/>
    </row>
    <row r="14120" ht="15.75" customHeight="1" s="121">
      <c r="C14120" s="73" t="n"/>
      <c r="D14120" s="73" t="n"/>
      <c r="E14120" s="78" t="n"/>
      <c r="F14120" s="75" t="n"/>
      <c r="G14120" s="73" t="n"/>
      <c r="H14120" s="75" t="n"/>
      <c r="I14120" s="75" t="n"/>
      <c r="J14120" s="75" t="n"/>
      <c r="K14120" s="75" t="n"/>
      <c r="L14120" s="75" t="n"/>
      <c r="M14120" s="75" t="n"/>
      <c r="N14120" s="75" t="n"/>
      <c r="O14120" s="75" t="n"/>
      <c r="P14120" s="75" t="n"/>
      <c r="Q14120" s="79" t="n"/>
    </row>
    <row r="14121" ht="15.75" customHeight="1" s="121">
      <c r="C14121" s="73" t="n"/>
      <c r="D14121" s="73" t="n"/>
      <c r="E14121" s="78" t="n"/>
      <c r="F14121" s="75" t="n"/>
      <c r="G14121" s="73" t="n"/>
      <c r="H14121" s="75" t="n"/>
      <c r="I14121" s="75" t="n"/>
      <c r="J14121" s="75" t="n"/>
      <c r="K14121" s="75" t="n"/>
      <c r="L14121" s="75" t="n"/>
      <c r="M14121" s="75" t="n"/>
      <c r="N14121" s="75" t="n"/>
      <c r="O14121" s="75" t="n"/>
      <c r="P14121" s="75" t="n"/>
      <c r="Q14121" s="79" t="n"/>
    </row>
    <row r="14122" ht="15.75" customHeight="1" s="121">
      <c r="C14122" s="73" t="n"/>
      <c r="D14122" s="73" t="n"/>
      <c r="E14122" s="78" t="n"/>
      <c r="F14122" s="75" t="n"/>
      <c r="G14122" s="73" t="n"/>
      <c r="H14122" s="75" t="n"/>
      <c r="I14122" s="75" t="n"/>
      <c r="J14122" s="75" t="n"/>
      <c r="K14122" s="75" t="n"/>
      <c r="L14122" s="75" t="n"/>
      <c r="M14122" s="75" t="n"/>
      <c r="N14122" s="75" t="n"/>
      <c r="O14122" s="75" t="n"/>
      <c r="P14122" s="75" t="n"/>
      <c r="Q14122" s="79" t="n"/>
    </row>
    <row r="14123" ht="15.75" customHeight="1" s="121">
      <c r="C14123" s="73" t="n"/>
      <c r="D14123" s="73" t="n"/>
      <c r="E14123" s="78" t="n"/>
      <c r="F14123" s="75" t="n"/>
      <c r="G14123" s="73" t="n"/>
      <c r="H14123" s="75" t="n"/>
      <c r="I14123" s="75" t="n"/>
      <c r="J14123" s="75" t="n"/>
      <c r="K14123" s="75" t="n"/>
      <c r="L14123" s="75" t="n"/>
      <c r="M14123" s="75" t="n"/>
      <c r="N14123" s="75" t="n"/>
      <c r="O14123" s="75" t="n"/>
      <c r="P14123" s="75" t="n"/>
      <c r="Q14123" s="79" t="n"/>
    </row>
    <row r="14124" ht="15.75" customHeight="1" s="121">
      <c r="C14124" s="73" t="n"/>
      <c r="D14124" s="73" t="n"/>
      <c r="E14124" s="78" t="n"/>
      <c r="F14124" s="75" t="n"/>
      <c r="G14124" s="73" t="n"/>
      <c r="H14124" s="75" t="n"/>
      <c r="I14124" s="75" t="n"/>
      <c r="J14124" s="75" t="n"/>
      <c r="K14124" s="75" t="n"/>
      <c r="L14124" s="75" t="n"/>
      <c r="M14124" s="75" t="n"/>
      <c r="N14124" s="75" t="n"/>
      <c r="O14124" s="75" t="n"/>
      <c r="P14124" s="75" t="n"/>
      <c r="Q14124" s="79" t="n"/>
    </row>
    <row r="14125" ht="15.75" customHeight="1" s="121">
      <c r="C14125" s="73" t="n"/>
      <c r="D14125" s="73" t="n"/>
      <c r="E14125" s="78" t="n"/>
      <c r="F14125" s="75" t="n"/>
      <c r="G14125" s="73" t="n"/>
      <c r="H14125" s="75" t="n"/>
      <c r="I14125" s="75" t="n"/>
      <c r="J14125" s="75" t="n"/>
      <c r="K14125" s="75" t="n"/>
      <c r="L14125" s="75" t="n"/>
      <c r="M14125" s="75" t="n"/>
      <c r="N14125" s="75" t="n"/>
      <c r="O14125" s="75" t="n"/>
      <c r="P14125" s="75" t="n"/>
      <c r="Q14125" s="79" t="n"/>
    </row>
    <row r="14126" ht="15.75" customHeight="1" s="121">
      <c r="C14126" s="73" t="n"/>
      <c r="D14126" s="73" t="n"/>
      <c r="E14126" s="78" t="n"/>
      <c r="F14126" s="75" t="n"/>
      <c r="G14126" s="73" t="n"/>
      <c r="H14126" s="75" t="n"/>
      <c r="I14126" s="75" t="n"/>
      <c r="J14126" s="75" t="n"/>
      <c r="K14126" s="75" t="n"/>
      <c r="L14126" s="75" t="n"/>
      <c r="M14126" s="75" t="n"/>
      <c r="N14126" s="75" t="n"/>
      <c r="O14126" s="75" t="n"/>
      <c r="P14126" s="75" t="n"/>
      <c r="Q14126" s="79" t="n"/>
    </row>
    <row r="14127" ht="15.75" customHeight="1" s="121">
      <c r="C14127" s="73" t="n"/>
      <c r="D14127" s="73" t="n"/>
      <c r="E14127" s="78" t="n"/>
      <c r="F14127" s="75" t="n"/>
      <c r="G14127" s="73" t="n"/>
      <c r="H14127" s="75" t="n"/>
      <c r="I14127" s="75" t="n"/>
      <c r="J14127" s="75" t="n"/>
      <c r="K14127" s="75" t="n"/>
      <c r="L14127" s="75" t="n"/>
      <c r="M14127" s="75" t="n"/>
      <c r="N14127" s="75" t="n"/>
      <c r="O14127" s="75" t="n"/>
      <c r="P14127" s="75" t="n"/>
      <c r="Q14127" s="79" t="n"/>
    </row>
    <row r="14128" ht="15.75" customHeight="1" s="121">
      <c r="C14128" s="73" t="n"/>
      <c r="D14128" s="73" t="n"/>
      <c r="E14128" s="78" t="n"/>
      <c r="F14128" s="75" t="n"/>
      <c r="G14128" s="73" t="n"/>
      <c r="H14128" s="75" t="n"/>
      <c r="I14128" s="75" t="n"/>
      <c r="J14128" s="75" t="n"/>
      <c r="K14128" s="75" t="n"/>
      <c r="L14128" s="75" t="n"/>
      <c r="M14128" s="75" t="n"/>
      <c r="N14128" s="75" t="n"/>
      <c r="O14128" s="75" t="n"/>
      <c r="P14128" s="75" t="n"/>
      <c r="Q14128" s="79" t="n"/>
    </row>
    <row r="14129" ht="15.75" customHeight="1" s="121">
      <c r="C14129" s="73" t="n"/>
      <c r="D14129" s="73" t="n"/>
      <c r="E14129" s="78" t="n"/>
      <c r="F14129" s="75" t="n"/>
      <c r="G14129" s="73" t="n"/>
      <c r="H14129" s="75" t="n"/>
      <c r="I14129" s="75" t="n"/>
      <c r="J14129" s="75" t="n"/>
      <c r="K14129" s="75" t="n"/>
      <c r="L14129" s="75" t="n"/>
      <c r="M14129" s="75" t="n"/>
      <c r="N14129" s="75" t="n"/>
      <c r="O14129" s="75" t="n"/>
      <c r="P14129" s="75" t="n"/>
      <c r="Q14129" s="79" t="n"/>
    </row>
    <row r="14130" ht="15.75" customHeight="1" s="121">
      <c r="C14130" s="73" t="n"/>
      <c r="D14130" s="73" t="n"/>
      <c r="E14130" s="78" t="n"/>
      <c r="F14130" s="75" t="n"/>
      <c r="G14130" s="73" t="n"/>
      <c r="H14130" s="75" t="n"/>
      <c r="I14130" s="75" t="n"/>
      <c r="J14130" s="75" t="n"/>
      <c r="K14130" s="75" t="n"/>
      <c r="L14130" s="75" t="n"/>
      <c r="M14130" s="75" t="n"/>
      <c r="N14130" s="75" t="n"/>
      <c r="O14130" s="75" t="n"/>
      <c r="P14130" s="75" t="n"/>
      <c r="Q14130" s="79" t="n"/>
    </row>
    <row r="14131" ht="15.75" customHeight="1" s="121">
      <c r="C14131" s="73" t="n"/>
      <c r="D14131" s="73" t="n"/>
      <c r="E14131" s="78" t="n"/>
      <c r="F14131" s="75" t="n"/>
      <c r="G14131" s="73" t="n"/>
      <c r="H14131" s="75" t="n"/>
      <c r="I14131" s="75" t="n"/>
      <c r="J14131" s="75" t="n"/>
      <c r="K14131" s="75" t="n"/>
      <c r="L14131" s="75" t="n"/>
      <c r="M14131" s="75" t="n"/>
      <c r="N14131" s="75" t="n"/>
      <c r="O14131" s="75" t="n"/>
      <c r="P14131" s="75" t="n"/>
      <c r="Q14131" s="79" t="n"/>
    </row>
    <row r="14132" ht="15.75" customHeight="1" s="121">
      <c r="C14132" s="73" t="n"/>
      <c r="D14132" s="73" t="n"/>
      <c r="E14132" s="78" t="n"/>
      <c r="F14132" s="75" t="n"/>
      <c r="G14132" s="73" t="n"/>
      <c r="H14132" s="75" t="n"/>
      <c r="I14132" s="75" t="n"/>
      <c r="J14132" s="75" t="n"/>
      <c r="K14132" s="75" t="n"/>
      <c r="L14132" s="75" t="n"/>
      <c r="M14132" s="75" t="n"/>
      <c r="N14132" s="75" t="n"/>
      <c r="O14132" s="75" t="n"/>
      <c r="P14132" s="75" t="n"/>
      <c r="Q14132" s="79" t="n"/>
    </row>
    <row r="14133" ht="15.75" customHeight="1" s="121">
      <c r="C14133" s="73" t="n"/>
      <c r="D14133" s="73" t="n"/>
      <c r="E14133" s="78" t="n"/>
      <c r="F14133" s="75" t="n"/>
      <c r="G14133" s="73" t="n"/>
      <c r="H14133" s="75" t="n"/>
      <c r="I14133" s="75" t="n"/>
      <c r="J14133" s="75" t="n"/>
      <c r="K14133" s="75" t="n"/>
      <c r="L14133" s="75" t="n"/>
      <c r="M14133" s="75" t="n"/>
      <c r="N14133" s="75" t="n"/>
      <c r="O14133" s="75" t="n"/>
      <c r="P14133" s="75" t="n"/>
      <c r="Q14133" s="79" t="n"/>
    </row>
    <row r="14134" ht="15.75" customHeight="1" s="121">
      <c r="C14134" s="73" t="n"/>
      <c r="D14134" s="73" t="n"/>
      <c r="E14134" s="78" t="n"/>
      <c r="F14134" s="75" t="n"/>
      <c r="G14134" s="73" t="n"/>
      <c r="H14134" s="75" t="n"/>
      <c r="I14134" s="75" t="n"/>
      <c r="J14134" s="75" t="n"/>
      <c r="K14134" s="75" t="n"/>
      <c r="L14134" s="75" t="n"/>
      <c r="M14134" s="75" t="n"/>
      <c r="N14134" s="75" t="n"/>
      <c r="O14134" s="75" t="n"/>
      <c r="P14134" s="75" t="n"/>
      <c r="Q14134" s="79" t="n"/>
    </row>
    <row r="14135" ht="15.75" customHeight="1" s="121">
      <c r="C14135" s="73" t="n"/>
      <c r="D14135" s="73" t="n"/>
      <c r="E14135" s="78" t="n"/>
      <c r="F14135" s="75" t="n"/>
      <c r="G14135" s="73" t="n"/>
      <c r="H14135" s="75" t="n"/>
      <c r="I14135" s="75" t="n"/>
      <c r="J14135" s="75" t="n"/>
      <c r="K14135" s="75" t="n"/>
      <c r="L14135" s="75" t="n"/>
      <c r="M14135" s="75" t="n"/>
      <c r="N14135" s="75" t="n"/>
      <c r="O14135" s="75" t="n"/>
      <c r="P14135" s="75" t="n"/>
      <c r="Q14135" s="79" t="n"/>
    </row>
    <row r="14136" ht="15.75" customHeight="1" s="121">
      <c r="C14136" s="73" t="n"/>
      <c r="D14136" s="73" t="n"/>
      <c r="E14136" s="78" t="n"/>
      <c r="F14136" s="75" t="n"/>
      <c r="G14136" s="73" t="n"/>
      <c r="H14136" s="75" t="n"/>
      <c r="I14136" s="75" t="n"/>
      <c r="J14136" s="75" t="n"/>
      <c r="K14136" s="75" t="n"/>
      <c r="L14136" s="75" t="n"/>
      <c r="M14136" s="75" t="n"/>
      <c r="N14136" s="75" t="n"/>
      <c r="O14136" s="75" t="n"/>
      <c r="P14136" s="75" t="n"/>
      <c r="Q14136" s="79" t="n"/>
    </row>
    <row r="14137" ht="15.75" customHeight="1" s="121">
      <c r="C14137" s="73" t="n"/>
      <c r="D14137" s="73" t="n"/>
      <c r="E14137" s="78" t="n"/>
      <c r="F14137" s="75" t="n"/>
      <c r="G14137" s="73" t="n"/>
      <c r="H14137" s="75" t="n"/>
      <c r="I14137" s="75" t="n"/>
      <c r="J14137" s="75" t="n"/>
      <c r="K14137" s="75" t="n"/>
      <c r="L14137" s="75" t="n"/>
      <c r="M14137" s="75" t="n"/>
      <c r="N14137" s="75" t="n"/>
      <c r="O14137" s="75" t="n"/>
      <c r="P14137" s="75" t="n"/>
      <c r="Q14137" s="79" t="n"/>
    </row>
    <row r="14138" ht="15.75" customHeight="1" s="121">
      <c r="C14138" s="73" t="n"/>
      <c r="D14138" s="73" t="n"/>
      <c r="E14138" s="78" t="n"/>
      <c r="F14138" s="75" t="n"/>
      <c r="G14138" s="73" t="n"/>
      <c r="H14138" s="75" t="n"/>
      <c r="I14138" s="75" t="n"/>
      <c r="J14138" s="75" t="n"/>
      <c r="K14138" s="75" t="n"/>
      <c r="L14138" s="75" t="n"/>
      <c r="M14138" s="75" t="n"/>
      <c r="N14138" s="75" t="n"/>
      <c r="O14138" s="75" t="n"/>
      <c r="P14138" s="75" t="n"/>
      <c r="Q14138" s="79" t="n"/>
    </row>
    <row r="14139" ht="15.75" customHeight="1" s="121">
      <c r="C14139" s="73" t="n"/>
      <c r="D14139" s="73" t="n"/>
      <c r="E14139" s="78" t="n"/>
      <c r="F14139" s="75" t="n"/>
      <c r="G14139" s="73" t="n"/>
      <c r="H14139" s="75" t="n"/>
      <c r="I14139" s="75" t="n"/>
      <c r="J14139" s="75" t="n"/>
      <c r="K14139" s="75" t="n"/>
      <c r="L14139" s="75" t="n"/>
      <c r="M14139" s="75" t="n"/>
      <c r="N14139" s="75" t="n"/>
      <c r="O14139" s="75" t="n"/>
      <c r="P14139" s="75" t="n"/>
      <c r="Q14139" s="79" t="n"/>
    </row>
    <row r="14140" ht="15.75" customHeight="1" s="121">
      <c r="C14140" s="73" t="n"/>
      <c r="D14140" s="73" t="n"/>
      <c r="E14140" s="78" t="n"/>
      <c r="F14140" s="75" t="n"/>
      <c r="G14140" s="73" t="n"/>
      <c r="H14140" s="75" t="n"/>
      <c r="I14140" s="75" t="n"/>
      <c r="J14140" s="75" t="n"/>
      <c r="K14140" s="75" t="n"/>
      <c r="L14140" s="75" t="n"/>
      <c r="M14140" s="75" t="n"/>
      <c r="N14140" s="75" t="n"/>
      <c r="O14140" s="75" t="n"/>
      <c r="P14140" s="75" t="n"/>
      <c r="Q14140" s="79" t="n"/>
    </row>
    <row r="14141" ht="15.75" customHeight="1" s="121">
      <c r="C14141" s="73" t="n"/>
      <c r="D14141" s="73" t="n"/>
      <c r="E14141" s="78" t="n"/>
      <c r="F14141" s="75" t="n"/>
      <c r="G14141" s="73" t="n"/>
      <c r="H14141" s="75" t="n"/>
      <c r="I14141" s="75" t="n"/>
      <c r="J14141" s="75" t="n"/>
      <c r="K14141" s="75" t="n"/>
      <c r="L14141" s="75" t="n"/>
      <c r="M14141" s="75" t="n"/>
      <c r="N14141" s="75" t="n"/>
      <c r="O14141" s="75" t="n"/>
      <c r="P14141" s="75" t="n"/>
      <c r="Q14141" s="79" t="n"/>
    </row>
    <row r="14142" ht="15.75" customHeight="1" s="121">
      <c r="C14142" s="73" t="n"/>
      <c r="D14142" s="73" t="n"/>
      <c r="E14142" s="78" t="n"/>
      <c r="F14142" s="75" t="n"/>
      <c r="G14142" s="73" t="n"/>
      <c r="H14142" s="75" t="n"/>
      <c r="I14142" s="75" t="n"/>
      <c r="J14142" s="75" t="n"/>
      <c r="K14142" s="75" t="n"/>
      <c r="L14142" s="75" t="n"/>
      <c r="M14142" s="75" t="n"/>
      <c r="N14142" s="75" t="n"/>
      <c r="O14142" s="75" t="n"/>
      <c r="P14142" s="75" t="n"/>
      <c r="Q14142" s="79" t="n"/>
    </row>
    <row r="14143" ht="15.75" customHeight="1" s="121">
      <c r="C14143" s="73" t="n"/>
      <c r="D14143" s="73" t="n"/>
      <c r="E14143" s="78" t="n"/>
      <c r="F14143" s="75" t="n"/>
      <c r="G14143" s="73" t="n"/>
      <c r="H14143" s="75" t="n"/>
      <c r="I14143" s="75" t="n"/>
      <c r="J14143" s="75" t="n"/>
      <c r="K14143" s="75" t="n"/>
      <c r="L14143" s="75" t="n"/>
      <c r="M14143" s="75" t="n"/>
      <c r="N14143" s="75" t="n"/>
      <c r="O14143" s="75" t="n"/>
      <c r="P14143" s="75" t="n"/>
      <c r="Q14143" s="79" t="n"/>
    </row>
    <row r="14144" ht="15.75" customHeight="1" s="121">
      <c r="C14144" s="73" t="n"/>
      <c r="D14144" s="73" t="n"/>
      <c r="E14144" s="78" t="n"/>
      <c r="F14144" s="75" t="n"/>
      <c r="G14144" s="73" t="n"/>
      <c r="H14144" s="75" t="n"/>
      <c r="I14144" s="75" t="n"/>
      <c r="J14144" s="75" t="n"/>
      <c r="K14144" s="75" t="n"/>
      <c r="L14144" s="75" t="n"/>
      <c r="M14144" s="75" t="n"/>
      <c r="N14144" s="75" t="n"/>
      <c r="O14144" s="75" t="n"/>
      <c r="P14144" s="75" t="n"/>
      <c r="Q14144" s="79" t="n"/>
    </row>
    <row r="14145" ht="15.75" customHeight="1" s="121">
      <c r="C14145" s="73" t="n"/>
      <c r="D14145" s="73" t="n"/>
      <c r="E14145" s="78" t="n"/>
      <c r="F14145" s="75" t="n"/>
      <c r="G14145" s="73" t="n"/>
      <c r="H14145" s="75" t="n"/>
      <c r="I14145" s="75" t="n"/>
      <c r="J14145" s="75" t="n"/>
      <c r="K14145" s="75" t="n"/>
      <c r="L14145" s="75" t="n"/>
      <c r="M14145" s="75" t="n"/>
      <c r="N14145" s="75" t="n"/>
      <c r="O14145" s="75" t="n"/>
      <c r="P14145" s="75" t="n"/>
      <c r="Q14145" s="79" t="n"/>
    </row>
    <row r="14146" ht="15.75" customHeight="1" s="121">
      <c r="C14146" s="73" t="n"/>
      <c r="D14146" s="73" t="n"/>
      <c r="E14146" s="78" t="n"/>
      <c r="F14146" s="75" t="n"/>
      <c r="G14146" s="73" t="n"/>
      <c r="H14146" s="75" t="n"/>
      <c r="I14146" s="75" t="n"/>
      <c r="J14146" s="75" t="n"/>
      <c r="K14146" s="75" t="n"/>
      <c r="L14146" s="75" t="n"/>
      <c r="M14146" s="75" t="n"/>
      <c r="N14146" s="75" t="n"/>
      <c r="O14146" s="75" t="n"/>
      <c r="P14146" s="75" t="n"/>
      <c r="Q14146" s="79" t="n"/>
    </row>
    <row r="14147" ht="15.75" customHeight="1" s="121">
      <c r="C14147" s="73" t="n"/>
      <c r="D14147" s="73" t="n"/>
      <c r="E14147" s="78" t="n"/>
      <c r="F14147" s="75" t="n"/>
      <c r="G14147" s="73" t="n"/>
      <c r="H14147" s="75" t="n"/>
      <c r="I14147" s="75" t="n"/>
      <c r="J14147" s="75" t="n"/>
      <c r="K14147" s="75" t="n"/>
      <c r="L14147" s="75" t="n"/>
      <c r="M14147" s="75" t="n"/>
      <c r="N14147" s="75" t="n"/>
      <c r="O14147" s="75" t="n"/>
      <c r="P14147" s="75" t="n"/>
      <c r="Q14147" s="79" t="n"/>
    </row>
    <row r="14148" ht="15.75" customHeight="1" s="121">
      <c r="C14148" s="73" t="n"/>
      <c r="D14148" s="73" t="n"/>
      <c r="E14148" s="78" t="n"/>
      <c r="F14148" s="75" t="n"/>
      <c r="G14148" s="73" t="n"/>
      <c r="H14148" s="75" t="n"/>
      <c r="I14148" s="75" t="n"/>
      <c r="J14148" s="75" t="n"/>
      <c r="K14148" s="75" t="n"/>
      <c r="L14148" s="75" t="n"/>
      <c r="M14148" s="75" t="n"/>
      <c r="N14148" s="75" t="n"/>
      <c r="O14148" s="75" t="n"/>
      <c r="P14148" s="75" t="n"/>
      <c r="Q14148" s="79" t="n"/>
    </row>
    <row r="14149" ht="15.75" customHeight="1" s="121">
      <c r="C14149" s="73" t="n"/>
      <c r="D14149" s="73" t="n"/>
      <c r="E14149" s="78" t="n"/>
      <c r="F14149" s="75" t="n"/>
      <c r="G14149" s="73" t="n"/>
      <c r="H14149" s="75" t="n"/>
      <c r="I14149" s="75" t="n"/>
      <c r="J14149" s="75" t="n"/>
      <c r="K14149" s="75" t="n"/>
      <c r="L14149" s="75" t="n"/>
      <c r="M14149" s="75" t="n"/>
      <c r="N14149" s="75" t="n"/>
      <c r="O14149" s="75" t="n"/>
      <c r="P14149" s="75" t="n"/>
      <c r="Q14149" s="79" t="n"/>
    </row>
    <row r="14150" ht="15.75" customHeight="1" s="121">
      <c r="C14150" s="73" t="n"/>
      <c r="D14150" s="73" t="n"/>
      <c r="E14150" s="78" t="n"/>
      <c r="F14150" s="75" t="n"/>
      <c r="G14150" s="73" t="n"/>
      <c r="H14150" s="75" t="n"/>
      <c r="I14150" s="75" t="n"/>
      <c r="J14150" s="75" t="n"/>
      <c r="K14150" s="75" t="n"/>
      <c r="L14150" s="75" t="n"/>
      <c r="M14150" s="75" t="n"/>
      <c r="N14150" s="75" t="n"/>
      <c r="O14150" s="75" t="n"/>
      <c r="P14150" s="75" t="n"/>
      <c r="Q14150" s="79" t="n"/>
    </row>
    <row r="14151" ht="15.75" customHeight="1" s="121">
      <c r="C14151" s="73" t="n"/>
      <c r="D14151" s="73" t="n"/>
      <c r="E14151" s="78" t="n"/>
      <c r="F14151" s="75" t="n"/>
      <c r="G14151" s="73" t="n"/>
      <c r="H14151" s="75" t="n"/>
      <c r="I14151" s="75" t="n"/>
      <c r="J14151" s="75" t="n"/>
      <c r="K14151" s="75" t="n"/>
      <c r="L14151" s="75" t="n"/>
      <c r="M14151" s="75" t="n"/>
      <c r="N14151" s="75" t="n"/>
      <c r="O14151" s="75" t="n"/>
      <c r="P14151" s="75" t="n"/>
      <c r="Q14151" s="79" t="n"/>
    </row>
    <row r="14152" ht="15.75" customHeight="1" s="121">
      <c r="C14152" s="73" t="n"/>
      <c r="D14152" s="73" t="n"/>
      <c r="E14152" s="78" t="n"/>
      <c r="F14152" s="75" t="n"/>
      <c r="G14152" s="73" t="n"/>
      <c r="H14152" s="75" t="n"/>
      <c r="I14152" s="75" t="n"/>
      <c r="J14152" s="75" t="n"/>
      <c r="K14152" s="75" t="n"/>
      <c r="L14152" s="75" t="n"/>
      <c r="M14152" s="75" t="n"/>
      <c r="N14152" s="75" t="n"/>
      <c r="O14152" s="75" t="n"/>
      <c r="P14152" s="75" t="n"/>
      <c r="Q14152" s="79" t="n"/>
    </row>
    <row r="14153" ht="15.75" customHeight="1" s="121">
      <c r="C14153" s="73" t="n"/>
      <c r="D14153" s="73" t="n"/>
      <c r="E14153" s="78" t="n"/>
      <c r="F14153" s="75" t="n"/>
      <c r="G14153" s="73" t="n"/>
      <c r="H14153" s="75" t="n"/>
      <c r="I14153" s="75" t="n"/>
      <c r="J14153" s="75" t="n"/>
      <c r="K14153" s="75" t="n"/>
      <c r="L14153" s="75" t="n"/>
      <c r="M14153" s="75" t="n"/>
      <c r="N14153" s="75" t="n"/>
      <c r="O14153" s="75" t="n"/>
      <c r="P14153" s="75" t="n"/>
      <c r="Q14153" s="79" t="n"/>
    </row>
    <row r="14154" ht="15.75" customHeight="1" s="121">
      <c r="C14154" s="73" t="n"/>
      <c r="D14154" s="73" t="n"/>
      <c r="E14154" s="78" t="n"/>
      <c r="F14154" s="75" t="n"/>
      <c r="G14154" s="73" t="n"/>
      <c r="H14154" s="75" t="n"/>
      <c r="I14154" s="75" t="n"/>
      <c r="J14154" s="75" t="n"/>
      <c r="K14154" s="75" t="n"/>
      <c r="L14154" s="75" t="n"/>
      <c r="M14154" s="75" t="n"/>
      <c r="N14154" s="75" t="n"/>
      <c r="O14154" s="75" t="n"/>
      <c r="P14154" s="75" t="n"/>
      <c r="Q14154" s="79" t="n"/>
    </row>
    <row r="14155" ht="15.75" customHeight="1" s="121">
      <c r="C14155" s="73" t="n"/>
      <c r="D14155" s="73" t="n"/>
      <c r="E14155" s="78" t="n"/>
      <c r="F14155" s="75" t="n"/>
      <c r="G14155" s="73" t="n"/>
      <c r="H14155" s="75" t="n"/>
      <c r="I14155" s="75" t="n"/>
      <c r="J14155" s="75" t="n"/>
      <c r="K14155" s="75" t="n"/>
      <c r="L14155" s="75" t="n"/>
      <c r="M14155" s="75" t="n"/>
      <c r="N14155" s="75" t="n"/>
      <c r="O14155" s="75" t="n"/>
      <c r="P14155" s="75" t="n"/>
      <c r="Q14155" s="79" t="n"/>
    </row>
    <row r="14156" ht="15.75" customHeight="1" s="121">
      <c r="C14156" s="73" t="n"/>
      <c r="D14156" s="73" t="n"/>
      <c r="E14156" s="78" t="n"/>
      <c r="F14156" s="75" t="n"/>
      <c r="G14156" s="73" t="n"/>
      <c r="H14156" s="75" t="n"/>
      <c r="I14156" s="75" t="n"/>
      <c r="J14156" s="75" t="n"/>
      <c r="K14156" s="75" t="n"/>
      <c r="L14156" s="75" t="n"/>
      <c r="M14156" s="75" t="n"/>
      <c r="N14156" s="75" t="n"/>
      <c r="O14156" s="75" t="n"/>
      <c r="P14156" s="75" t="n"/>
      <c r="Q14156" s="79" t="n"/>
    </row>
    <row r="14157" ht="15.75" customHeight="1" s="121">
      <c r="C14157" s="73" t="n"/>
      <c r="D14157" s="73" t="n"/>
      <c r="E14157" s="78" t="n"/>
      <c r="F14157" s="75" t="n"/>
      <c r="G14157" s="73" t="n"/>
      <c r="H14157" s="75" t="n"/>
      <c r="I14157" s="75" t="n"/>
      <c r="J14157" s="75" t="n"/>
      <c r="K14157" s="75" t="n"/>
      <c r="L14157" s="75" t="n"/>
      <c r="M14157" s="75" t="n"/>
      <c r="N14157" s="75" t="n"/>
      <c r="O14157" s="75" t="n"/>
      <c r="P14157" s="75" t="n"/>
      <c r="Q14157" s="79" t="n"/>
    </row>
    <row r="14158" ht="15.75" customHeight="1" s="121">
      <c r="C14158" s="73" t="n"/>
      <c r="D14158" s="73" t="n"/>
      <c r="E14158" s="78" t="n"/>
      <c r="F14158" s="75" t="n"/>
      <c r="G14158" s="73" t="n"/>
      <c r="H14158" s="75" t="n"/>
      <c r="I14158" s="75" t="n"/>
      <c r="J14158" s="75" t="n"/>
      <c r="K14158" s="75" t="n"/>
      <c r="L14158" s="75" t="n"/>
      <c r="M14158" s="75" t="n"/>
      <c r="N14158" s="75" t="n"/>
      <c r="O14158" s="75" t="n"/>
      <c r="P14158" s="75" t="n"/>
      <c r="Q14158" s="79" t="n"/>
    </row>
    <row r="14159" ht="15.75" customHeight="1" s="121">
      <c r="C14159" s="73" t="n"/>
      <c r="D14159" s="73" t="n"/>
      <c r="E14159" s="78" t="n"/>
      <c r="F14159" s="75" t="n"/>
      <c r="G14159" s="73" t="n"/>
      <c r="H14159" s="75" t="n"/>
      <c r="I14159" s="75" t="n"/>
      <c r="J14159" s="75" t="n"/>
      <c r="K14159" s="75" t="n"/>
      <c r="L14159" s="75" t="n"/>
      <c r="M14159" s="75" t="n"/>
      <c r="N14159" s="75" t="n"/>
      <c r="O14159" s="75" t="n"/>
      <c r="P14159" s="75" t="n"/>
      <c r="Q14159" s="79" t="n"/>
    </row>
    <row r="14160" ht="15.75" customHeight="1" s="121">
      <c r="C14160" s="73" t="n"/>
      <c r="D14160" s="73" t="n"/>
      <c r="E14160" s="78" t="n"/>
      <c r="F14160" s="75" t="n"/>
      <c r="G14160" s="73" t="n"/>
      <c r="H14160" s="75" t="n"/>
      <c r="I14160" s="75" t="n"/>
      <c r="J14160" s="75" t="n"/>
      <c r="K14160" s="75" t="n"/>
      <c r="L14160" s="75" t="n"/>
      <c r="M14160" s="75" t="n"/>
      <c r="N14160" s="75" t="n"/>
      <c r="O14160" s="75" t="n"/>
      <c r="P14160" s="75" t="n"/>
      <c r="Q14160" s="79" t="n"/>
    </row>
    <row r="14161" ht="15.75" customHeight="1" s="121">
      <c r="C14161" s="73" t="n"/>
      <c r="D14161" s="73" t="n"/>
      <c r="E14161" s="78" t="n"/>
      <c r="F14161" s="75" t="n"/>
      <c r="G14161" s="73" t="n"/>
      <c r="H14161" s="75" t="n"/>
      <c r="I14161" s="75" t="n"/>
      <c r="J14161" s="75" t="n"/>
      <c r="K14161" s="75" t="n"/>
      <c r="L14161" s="75" t="n"/>
      <c r="M14161" s="75" t="n"/>
      <c r="N14161" s="75" t="n"/>
      <c r="O14161" s="75" t="n"/>
      <c r="P14161" s="75" t="n"/>
      <c r="Q14161" s="79" t="n"/>
    </row>
    <row r="14162" ht="15.75" customHeight="1" s="121">
      <c r="C14162" s="73" t="n"/>
      <c r="D14162" s="73" t="n"/>
      <c r="E14162" s="78" t="n"/>
      <c r="F14162" s="75" t="n"/>
      <c r="G14162" s="73" t="n"/>
      <c r="H14162" s="75" t="n"/>
      <c r="I14162" s="75" t="n"/>
      <c r="J14162" s="75" t="n"/>
      <c r="K14162" s="75" t="n"/>
      <c r="L14162" s="75" t="n"/>
      <c r="M14162" s="75" t="n"/>
      <c r="N14162" s="75" t="n"/>
      <c r="O14162" s="75" t="n"/>
      <c r="P14162" s="75" t="n"/>
      <c r="Q14162" s="79" t="n"/>
    </row>
    <row r="14163" ht="15.75" customHeight="1" s="121">
      <c r="C14163" s="73" t="n"/>
      <c r="D14163" s="73" t="n"/>
      <c r="E14163" s="78" t="n"/>
      <c r="F14163" s="75" t="n"/>
      <c r="G14163" s="73" t="n"/>
      <c r="H14163" s="75" t="n"/>
      <c r="I14163" s="75" t="n"/>
      <c r="J14163" s="75" t="n"/>
      <c r="K14163" s="75" t="n"/>
      <c r="L14163" s="75" t="n"/>
      <c r="M14163" s="75" t="n"/>
      <c r="N14163" s="75" t="n"/>
      <c r="O14163" s="75" t="n"/>
      <c r="P14163" s="75" t="n"/>
      <c r="Q14163" s="79" t="n"/>
    </row>
    <row r="14164" ht="15.75" customHeight="1" s="121">
      <c r="C14164" s="73" t="n"/>
      <c r="D14164" s="73" t="n"/>
      <c r="E14164" s="78" t="n"/>
      <c r="F14164" s="75" t="n"/>
      <c r="G14164" s="73" t="n"/>
      <c r="H14164" s="75" t="n"/>
      <c r="I14164" s="75" t="n"/>
      <c r="J14164" s="75" t="n"/>
      <c r="K14164" s="75" t="n"/>
      <c r="L14164" s="75" t="n"/>
      <c r="M14164" s="75" t="n"/>
      <c r="N14164" s="75" t="n"/>
      <c r="O14164" s="75" t="n"/>
      <c r="P14164" s="75" t="n"/>
      <c r="Q14164" s="79" t="n"/>
    </row>
    <row r="14165" ht="15.75" customHeight="1" s="121">
      <c r="C14165" s="73" t="n"/>
      <c r="D14165" s="73" t="n"/>
      <c r="E14165" s="78" t="n"/>
      <c r="F14165" s="75" t="n"/>
      <c r="G14165" s="73" t="n"/>
      <c r="H14165" s="75" t="n"/>
      <c r="I14165" s="75" t="n"/>
      <c r="J14165" s="75" t="n"/>
      <c r="K14165" s="75" t="n"/>
      <c r="L14165" s="75" t="n"/>
      <c r="M14165" s="75" t="n"/>
      <c r="N14165" s="75" t="n"/>
      <c r="O14165" s="75" t="n"/>
      <c r="P14165" s="75" t="n"/>
      <c r="Q14165" s="79" t="n"/>
    </row>
    <row r="14166" ht="15.75" customHeight="1" s="121">
      <c r="C14166" s="73" t="n"/>
      <c r="D14166" s="73" t="n"/>
      <c r="E14166" s="78" t="n"/>
      <c r="F14166" s="75" t="n"/>
      <c r="G14166" s="73" t="n"/>
      <c r="H14166" s="75" t="n"/>
      <c r="I14166" s="75" t="n"/>
      <c r="J14166" s="75" t="n"/>
      <c r="K14166" s="75" t="n"/>
      <c r="L14166" s="75" t="n"/>
      <c r="M14166" s="75" t="n"/>
      <c r="N14166" s="75" t="n"/>
      <c r="O14166" s="75" t="n"/>
      <c r="P14166" s="75" t="n"/>
      <c r="Q14166" s="79" t="n"/>
    </row>
    <row r="14167" ht="15.75" customHeight="1" s="121">
      <c r="C14167" s="73" t="n"/>
      <c r="D14167" s="73" t="n"/>
      <c r="E14167" s="78" t="n"/>
      <c r="F14167" s="75" t="n"/>
      <c r="G14167" s="73" t="n"/>
      <c r="H14167" s="75" t="n"/>
      <c r="I14167" s="75" t="n"/>
      <c r="J14167" s="75" t="n"/>
      <c r="K14167" s="75" t="n"/>
      <c r="L14167" s="75" t="n"/>
      <c r="M14167" s="75" t="n"/>
      <c r="N14167" s="75" t="n"/>
      <c r="O14167" s="75" t="n"/>
      <c r="P14167" s="75" t="n"/>
      <c r="Q14167" s="79" t="n"/>
    </row>
    <row r="14168" ht="15.75" customHeight="1" s="121">
      <c r="C14168" s="73" t="n"/>
      <c r="D14168" s="73" t="n"/>
      <c r="E14168" s="78" t="n"/>
      <c r="F14168" s="75" t="n"/>
      <c r="G14168" s="73" t="n"/>
      <c r="H14168" s="75" t="n"/>
      <c r="I14168" s="75" t="n"/>
      <c r="J14168" s="75" t="n"/>
      <c r="K14168" s="75" t="n"/>
      <c r="L14168" s="75" t="n"/>
      <c r="M14168" s="75" t="n"/>
      <c r="N14168" s="75" t="n"/>
      <c r="O14168" s="75" t="n"/>
      <c r="P14168" s="75" t="n"/>
      <c r="Q14168" s="79" t="n"/>
    </row>
    <row r="14169" ht="15.75" customHeight="1" s="121">
      <c r="C14169" s="73" t="n"/>
      <c r="D14169" s="73" t="n"/>
      <c r="E14169" s="78" t="n"/>
      <c r="F14169" s="75" t="n"/>
      <c r="G14169" s="73" t="n"/>
      <c r="H14169" s="75" t="n"/>
      <c r="I14169" s="75" t="n"/>
      <c r="J14169" s="75" t="n"/>
      <c r="K14169" s="75" t="n"/>
      <c r="L14169" s="75" t="n"/>
      <c r="M14169" s="75" t="n"/>
      <c r="N14169" s="75" t="n"/>
      <c r="O14169" s="75" t="n"/>
      <c r="P14169" s="75" t="n"/>
      <c r="Q14169" s="79" t="n"/>
    </row>
    <row r="14170" ht="15.75" customHeight="1" s="121">
      <c r="C14170" s="73" t="n"/>
      <c r="D14170" s="73" t="n"/>
      <c r="E14170" s="78" t="n"/>
      <c r="F14170" s="75" t="n"/>
      <c r="G14170" s="73" t="n"/>
      <c r="H14170" s="75" t="n"/>
      <c r="I14170" s="75" t="n"/>
      <c r="J14170" s="75" t="n"/>
      <c r="K14170" s="75" t="n"/>
      <c r="L14170" s="75" t="n"/>
      <c r="M14170" s="75" t="n"/>
      <c r="N14170" s="75" t="n"/>
      <c r="O14170" s="75" t="n"/>
      <c r="P14170" s="75" t="n"/>
      <c r="Q14170" s="79" t="n"/>
    </row>
    <row r="14171" ht="15.75" customHeight="1" s="121">
      <c r="C14171" s="73" t="n"/>
      <c r="D14171" s="73" t="n"/>
      <c r="E14171" s="78" t="n"/>
      <c r="F14171" s="75" t="n"/>
      <c r="G14171" s="73" t="n"/>
      <c r="H14171" s="75" t="n"/>
      <c r="I14171" s="75" t="n"/>
      <c r="J14171" s="75" t="n"/>
      <c r="K14171" s="75" t="n"/>
      <c r="L14171" s="75" t="n"/>
      <c r="M14171" s="75" t="n"/>
      <c r="N14171" s="75" t="n"/>
      <c r="O14171" s="75" t="n"/>
      <c r="P14171" s="75" t="n"/>
      <c r="Q14171" s="79" t="n"/>
    </row>
    <row r="14172" ht="15.75" customHeight="1" s="121">
      <c r="C14172" s="73" t="n"/>
      <c r="D14172" s="73" t="n"/>
      <c r="E14172" s="78" t="n"/>
      <c r="F14172" s="75" t="n"/>
      <c r="G14172" s="73" t="n"/>
      <c r="H14172" s="75" t="n"/>
      <c r="I14172" s="75" t="n"/>
      <c r="J14172" s="75" t="n"/>
      <c r="K14172" s="75" t="n"/>
      <c r="L14172" s="75" t="n"/>
      <c r="M14172" s="75" t="n"/>
      <c r="N14172" s="75" t="n"/>
      <c r="O14172" s="75" t="n"/>
      <c r="P14172" s="75" t="n"/>
      <c r="Q14172" s="79" t="n"/>
    </row>
    <row r="14173" ht="15.75" customHeight="1" s="121">
      <c r="C14173" s="73" t="n"/>
      <c r="D14173" s="73" t="n"/>
      <c r="E14173" s="78" t="n"/>
      <c r="F14173" s="75" t="n"/>
      <c r="G14173" s="73" t="n"/>
      <c r="H14173" s="75" t="n"/>
      <c r="I14173" s="75" t="n"/>
      <c r="J14173" s="75" t="n"/>
      <c r="K14173" s="75" t="n"/>
      <c r="L14173" s="75" t="n"/>
      <c r="M14173" s="75" t="n"/>
      <c r="N14173" s="75" t="n"/>
      <c r="O14173" s="75" t="n"/>
      <c r="P14173" s="75" t="n"/>
      <c r="Q14173" s="79" t="n"/>
    </row>
    <row r="14174" ht="15.75" customHeight="1" s="121">
      <c r="C14174" s="73" t="n"/>
      <c r="D14174" s="73" t="n"/>
      <c r="E14174" s="78" t="n"/>
      <c r="F14174" s="75" t="n"/>
      <c r="G14174" s="73" t="n"/>
      <c r="H14174" s="75" t="n"/>
      <c r="I14174" s="75" t="n"/>
      <c r="J14174" s="75" t="n"/>
      <c r="K14174" s="75" t="n"/>
      <c r="L14174" s="75" t="n"/>
      <c r="M14174" s="75" t="n"/>
      <c r="N14174" s="75" t="n"/>
      <c r="O14174" s="75" t="n"/>
      <c r="P14174" s="75" t="n"/>
      <c r="Q14174" s="79" t="n"/>
    </row>
    <row r="14175" ht="15.75" customHeight="1" s="121">
      <c r="C14175" s="73" t="n"/>
      <c r="D14175" s="73" t="n"/>
      <c r="E14175" s="78" t="n"/>
      <c r="F14175" s="75" t="n"/>
      <c r="G14175" s="73" t="n"/>
      <c r="H14175" s="75" t="n"/>
      <c r="I14175" s="75" t="n"/>
      <c r="J14175" s="75" t="n"/>
      <c r="K14175" s="75" t="n"/>
      <c r="L14175" s="75" t="n"/>
      <c r="M14175" s="75" t="n"/>
      <c r="N14175" s="75" t="n"/>
      <c r="O14175" s="75" t="n"/>
      <c r="P14175" s="75" t="n"/>
      <c r="Q14175" s="79" t="n"/>
    </row>
    <row r="14176" ht="15.75" customHeight="1" s="121">
      <c r="C14176" s="73" t="n"/>
      <c r="D14176" s="73" t="n"/>
      <c r="E14176" s="78" t="n"/>
      <c r="F14176" s="75" t="n"/>
      <c r="G14176" s="73" t="n"/>
      <c r="H14176" s="75" t="n"/>
      <c r="I14176" s="75" t="n"/>
      <c r="J14176" s="75" t="n"/>
      <c r="K14176" s="75" t="n"/>
      <c r="L14176" s="75" t="n"/>
      <c r="M14176" s="75" t="n"/>
      <c r="N14176" s="75" t="n"/>
      <c r="O14176" s="75" t="n"/>
      <c r="P14176" s="75" t="n"/>
      <c r="Q14176" s="79" t="n"/>
    </row>
    <row r="14177" ht="15.75" customHeight="1" s="121">
      <c r="C14177" s="73" t="n"/>
      <c r="D14177" s="73" t="n"/>
      <c r="E14177" s="78" t="n"/>
      <c r="F14177" s="75" t="n"/>
      <c r="G14177" s="73" t="n"/>
      <c r="H14177" s="75" t="n"/>
      <c r="I14177" s="75" t="n"/>
      <c r="J14177" s="75" t="n"/>
      <c r="K14177" s="75" t="n"/>
      <c r="L14177" s="75" t="n"/>
      <c r="M14177" s="75" t="n"/>
      <c r="N14177" s="75" t="n"/>
      <c r="O14177" s="75" t="n"/>
      <c r="P14177" s="75" t="n"/>
      <c r="Q14177" s="79" t="n"/>
    </row>
    <row r="14178" ht="15.75" customHeight="1" s="121">
      <c r="C14178" s="73" t="n"/>
      <c r="D14178" s="73" t="n"/>
      <c r="E14178" s="78" t="n"/>
      <c r="F14178" s="75" t="n"/>
      <c r="G14178" s="73" t="n"/>
      <c r="H14178" s="75" t="n"/>
      <c r="I14178" s="75" t="n"/>
      <c r="J14178" s="75" t="n"/>
      <c r="K14178" s="75" t="n"/>
      <c r="L14178" s="75" t="n"/>
      <c r="M14178" s="75" t="n"/>
      <c r="N14178" s="75" t="n"/>
      <c r="O14178" s="75" t="n"/>
      <c r="P14178" s="75" t="n"/>
      <c r="Q14178" s="79" t="n"/>
    </row>
    <row r="14179" ht="15.75" customHeight="1" s="121">
      <c r="C14179" s="73" t="n"/>
      <c r="D14179" s="73" t="n"/>
      <c r="E14179" s="78" t="n"/>
      <c r="F14179" s="75" t="n"/>
      <c r="G14179" s="73" t="n"/>
      <c r="H14179" s="75" t="n"/>
      <c r="I14179" s="75" t="n"/>
      <c r="J14179" s="75" t="n"/>
      <c r="K14179" s="75" t="n"/>
      <c r="L14179" s="75" t="n"/>
      <c r="M14179" s="75" t="n"/>
      <c r="N14179" s="75" t="n"/>
      <c r="O14179" s="75" t="n"/>
      <c r="P14179" s="75" t="n"/>
      <c r="Q14179" s="79" t="n"/>
    </row>
    <row r="14180" ht="15.75" customHeight="1" s="121">
      <c r="C14180" s="73" t="n"/>
      <c r="D14180" s="73" t="n"/>
      <c r="E14180" s="78" t="n"/>
      <c r="F14180" s="75" t="n"/>
      <c r="G14180" s="73" t="n"/>
      <c r="H14180" s="75" t="n"/>
      <c r="I14180" s="75" t="n"/>
      <c r="J14180" s="75" t="n"/>
      <c r="K14180" s="75" t="n"/>
      <c r="L14180" s="75" t="n"/>
      <c r="M14180" s="75" t="n"/>
      <c r="N14180" s="75" t="n"/>
      <c r="O14180" s="75" t="n"/>
      <c r="P14180" s="75" t="n"/>
      <c r="Q14180" s="79" t="n"/>
    </row>
    <row r="14181" ht="15.75" customHeight="1" s="121">
      <c r="C14181" s="73" t="n"/>
      <c r="D14181" s="73" t="n"/>
      <c r="E14181" s="78" t="n"/>
      <c r="F14181" s="75" t="n"/>
      <c r="G14181" s="73" t="n"/>
      <c r="H14181" s="75" t="n"/>
      <c r="I14181" s="75" t="n"/>
      <c r="J14181" s="75" t="n"/>
      <c r="K14181" s="75" t="n"/>
      <c r="L14181" s="75" t="n"/>
      <c r="M14181" s="75" t="n"/>
      <c r="N14181" s="75" t="n"/>
      <c r="O14181" s="75" t="n"/>
      <c r="P14181" s="75" t="n"/>
      <c r="Q14181" s="79" t="n"/>
    </row>
    <row r="14182" ht="15.75" customHeight="1" s="121">
      <c r="C14182" s="73" t="n"/>
      <c r="D14182" s="73" t="n"/>
      <c r="E14182" s="78" t="n"/>
      <c r="F14182" s="75" t="n"/>
      <c r="G14182" s="73" t="n"/>
      <c r="H14182" s="75" t="n"/>
      <c r="I14182" s="75" t="n"/>
      <c r="J14182" s="75" t="n"/>
      <c r="K14182" s="75" t="n"/>
      <c r="L14182" s="75" t="n"/>
      <c r="M14182" s="75" t="n"/>
      <c r="N14182" s="75" t="n"/>
      <c r="O14182" s="75" t="n"/>
      <c r="P14182" s="75" t="n"/>
      <c r="Q14182" s="79" t="n"/>
    </row>
    <row r="14183" ht="15.75" customHeight="1" s="121">
      <c r="C14183" s="73" t="n"/>
      <c r="D14183" s="73" t="n"/>
      <c r="E14183" s="78" t="n"/>
      <c r="F14183" s="75" t="n"/>
      <c r="G14183" s="73" t="n"/>
      <c r="H14183" s="75" t="n"/>
      <c r="I14183" s="75" t="n"/>
      <c r="J14183" s="75" t="n"/>
      <c r="K14183" s="75" t="n"/>
      <c r="L14183" s="75" t="n"/>
      <c r="M14183" s="75" t="n"/>
      <c r="N14183" s="75" t="n"/>
      <c r="O14183" s="75" t="n"/>
      <c r="P14183" s="75" t="n"/>
      <c r="Q14183" s="79" t="n"/>
    </row>
    <row r="14184" ht="15.75" customHeight="1" s="121">
      <c r="C14184" s="73" t="n"/>
      <c r="D14184" s="73" t="n"/>
      <c r="E14184" s="78" t="n"/>
      <c r="F14184" s="75" t="n"/>
      <c r="G14184" s="73" t="n"/>
      <c r="H14184" s="75" t="n"/>
      <c r="I14184" s="75" t="n"/>
      <c r="J14184" s="75" t="n"/>
      <c r="K14184" s="75" t="n"/>
      <c r="L14184" s="75" t="n"/>
      <c r="M14184" s="75" t="n"/>
      <c r="N14184" s="75" t="n"/>
      <c r="O14184" s="75" t="n"/>
      <c r="P14184" s="75" t="n"/>
      <c r="Q14184" s="79" t="n"/>
    </row>
    <row r="14185" ht="15.75" customHeight="1" s="121">
      <c r="C14185" s="73" t="n"/>
      <c r="D14185" s="73" t="n"/>
      <c r="E14185" s="78" t="n"/>
      <c r="F14185" s="75" t="n"/>
      <c r="G14185" s="73" t="n"/>
      <c r="H14185" s="75" t="n"/>
      <c r="I14185" s="75" t="n"/>
      <c r="J14185" s="75" t="n"/>
      <c r="K14185" s="75" t="n"/>
      <c r="L14185" s="75" t="n"/>
      <c r="M14185" s="75" t="n"/>
      <c r="N14185" s="75" t="n"/>
      <c r="O14185" s="75" t="n"/>
      <c r="P14185" s="75" t="n"/>
      <c r="Q14185" s="79" t="n"/>
    </row>
    <row r="14186" ht="15.75" customHeight="1" s="121">
      <c r="C14186" s="73" t="n"/>
      <c r="D14186" s="73" t="n"/>
      <c r="E14186" s="78" t="n"/>
      <c r="F14186" s="75" t="n"/>
      <c r="G14186" s="73" t="n"/>
      <c r="H14186" s="75" t="n"/>
      <c r="I14186" s="75" t="n"/>
      <c r="J14186" s="75" t="n"/>
      <c r="K14186" s="75" t="n"/>
      <c r="L14186" s="75" t="n"/>
      <c r="M14186" s="75" t="n"/>
      <c r="N14186" s="75" t="n"/>
      <c r="O14186" s="75" t="n"/>
      <c r="P14186" s="75" t="n"/>
      <c r="Q14186" s="79" t="n"/>
    </row>
    <row r="14187" ht="15.75" customHeight="1" s="121">
      <c r="C14187" s="73" t="n"/>
      <c r="D14187" s="73" t="n"/>
      <c r="E14187" s="78" t="n"/>
      <c r="F14187" s="75" t="n"/>
      <c r="G14187" s="73" t="n"/>
      <c r="H14187" s="75" t="n"/>
      <c r="I14187" s="75" t="n"/>
      <c r="J14187" s="75" t="n"/>
      <c r="K14187" s="75" t="n"/>
      <c r="L14187" s="75" t="n"/>
      <c r="M14187" s="75" t="n"/>
      <c r="N14187" s="75" t="n"/>
      <c r="O14187" s="75" t="n"/>
      <c r="P14187" s="75" t="n"/>
      <c r="Q14187" s="79" t="n"/>
    </row>
    <row r="14188" ht="15.75" customHeight="1" s="121">
      <c r="C14188" s="73" t="n"/>
      <c r="D14188" s="73" t="n"/>
      <c r="E14188" s="78" t="n"/>
      <c r="F14188" s="75" t="n"/>
      <c r="G14188" s="73" t="n"/>
      <c r="H14188" s="75" t="n"/>
      <c r="I14188" s="75" t="n"/>
      <c r="J14188" s="75" t="n"/>
      <c r="K14188" s="75" t="n"/>
      <c r="L14188" s="75" t="n"/>
      <c r="M14188" s="75" t="n"/>
      <c r="N14188" s="75" t="n"/>
      <c r="O14188" s="75" t="n"/>
      <c r="P14188" s="75" t="n"/>
      <c r="Q14188" s="79" t="n"/>
    </row>
    <row r="14189" ht="15.75" customHeight="1" s="121">
      <c r="C14189" s="73" t="n"/>
      <c r="D14189" s="73" t="n"/>
      <c r="E14189" s="78" t="n"/>
      <c r="F14189" s="75" t="n"/>
      <c r="G14189" s="73" t="n"/>
      <c r="H14189" s="75" t="n"/>
      <c r="I14189" s="75" t="n"/>
      <c r="J14189" s="75" t="n"/>
      <c r="K14189" s="75" t="n"/>
      <c r="L14189" s="75" t="n"/>
      <c r="M14189" s="75" t="n"/>
      <c r="N14189" s="75" t="n"/>
      <c r="O14189" s="75" t="n"/>
      <c r="P14189" s="75" t="n"/>
      <c r="Q14189" s="79" t="n"/>
    </row>
    <row r="14190" ht="15.75" customHeight="1" s="121">
      <c r="C14190" s="73" t="n"/>
      <c r="D14190" s="73" t="n"/>
      <c r="E14190" s="78" t="n"/>
      <c r="F14190" s="75" t="n"/>
      <c r="G14190" s="73" t="n"/>
      <c r="H14190" s="75" t="n"/>
      <c r="I14190" s="75" t="n"/>
      <c r="J14190" s="75" t="n"/>
      <c r="K14190" s="75" t="n"/>
      <c r="L14190" s="75" t="n"/>
      <c r="M14190" s="75" t="n"/>
      <c r="N14190" s="75" t="n"/>
      <c r="O14190" s="75" t="n"/>
      <c r="P14190" s="75" t="n"/>
      <c r="Q14190" s="79" t="n"/>
    </row>
    <row r="14191" ht="15.75" customHeight="1" s="121">
      <c r="C14191" s="73" t="n"/>
      <c r="D14191" s="73" t="n"/>
      <c r="E14191" s="78" t="n"/>
      <c r="F14191" s="75" t="n"/>
      <c r="G14191" s="73" t="n"/>
      <c r="H14191" s="75" t="n"/>
      <c r="I14191" s="75" t="n"/>
      <c r="J14191" s="75" t="n"/>
      <c r="K14191" s="75" t="n"/>
      <c r="L14191" s="75" t="n"/>
      <c r="M14191" s="75" t="n"/>
      <c r="N14191" s="75" t="n"/>
      <c r="O14191" s="75" t="n"/>
      <c r="P14191" s="75" t="n"/>
      <c r="Q14191" s="79" t="n"/>
    </row>
    <row r="14192" ht="15.75" customHeight="1" s="121">
      <c r="C14192" s="73" t="n"/>
      <c r="D14192" s="73" t="n"/>
      <c r="E14192" s="78" t="n"/>
      <c r="F14192" s="75" t="n"/>
      <c r="G14192" s="73" t="n"/>
      <c r="H14192" s="75" t="n"/>
      <c r="I14192" s="75" t="n"/>
      <c r="J14192" s="75" t="n"/>
      <c r="K14192" s="75" t="n"/>
      <c r="L14192" s="75" t="n"/>
      <c r="M14192" s="75" t="n"/>
      <c r="N14192" s="75" t="n"/>
      <c r="O14192" s="75" t="n"/>
      <c r="P14192" s="75" t="n"/>
      <c r="Q14192" s="79" t="n"/>
    </row>
    <row r="14193" ht="15.75" customHeight="1" s="121">
      <c r="C14193" s="73" t="n"/>
      <c r="D14193" s="73" t="n"/>
      <c r="E14193" s="78" t="n"/>
      <c r="F14193" s="75" t="n"/>
      <c r="G14193" s="73" t="n"/>
      <c r="H14193" s="75" t="n"/>
      <c r="I14193" s="75" t="n"/>
      <c r="J14193" s="75" t="n"/>
      <c r="K14193" s="75" t="n"/>
      <c r="L14193" s="75" t="n"/>
      <c r="M14193" s="75" t="n"/>
      <c r="N14193" s="75" t="n"/>
      <c r="O14193" s="75" t="n"/>
      <c r="P14193" s="75" t="n"/>
      <c r="Q14193" s="79" t="n"/>
    </row>
    <row r="14194" ht="15.75" customHeight="1" s="121">
      <c r="C14194" s="73" t="n"/>
      <c r="D14194" s="73" t="n"/>
      <c r="E14194" s="78" t="n"/>
      <c r="F14194" s="75" t="n"/>
      <c r="G14194" s="73" t="n"/>
      <c r="H14194" s="75" t="n"/>
      <c r="I14194" s="75" t="n"/>
      <c r="J14194" s="75" t="n"/>
      <c r="K14194" s="75" t="n"/>
      <c r="L14194" s="75" t="n"/>
      <c r="M14194" s="75" t="n"/>
      <c r="N14194" s="75" t="n"/>
      <c r="O14194" s="75" t="n"/>
      <c r="P14194" s="75" t="n"/>
      <c r="Q14194" s="79" t="n"/>
    </row>
    <row r="14195" ht="15.75" customHeight="1" s="121">
      <c r="C14195" s="73" t="n"/>
      <c r="D14195" s="73" t="n"/>
      <c r="E14195" s="78" t="n"/>
      <c r="F14195" s="75" t="n"/>
      <c r="G14195" s="73" t="n"/>
      <c r="H14195" s="75" t="n"/>
      <c r="I14195" s="75" t="n"/>
      <c r="J14195" s="75" t="n"/>
      <c r="K14195" s="75" t="n"/>
      <c r="L14195" s="75" t="n"/>
      <c r="M14195" s="75" t="n"/>
      <c r="N14195" s="75" t="n"/>
      <c r="O14195" s="75" t="n"/>
      <c r="P14195" s="75" t="n"/>
      <c r="Q14195" s="79" t="n"/>
    </row>
    <row r="14196" ht="15.75" customHeight="1" s="121">
      <c r="C14196" s="73" t="n"/>
      <c r="D14196" s="73" t="n"/>
      <c r="E14196" s="78" t="n"/>
      <c r="F14196" s="75" t="n"/>
      <c r="G14196" s="73" t="n"/>
      <c r="H14196" s="75" t="n"/>
      <c r="I14196" s="75" t="n"/>
      <c r="J14196" s="75" t="n"/>
      <c r="K14196" s="75" t="n"/>
      <c r="L14196" s="75" t="n"/>
      <c r="M14196" s="75" t="n"/>
      <c r="N14196" s="75" t="n"/>
      <c r="O14196" s="75" t="n"/>
      <c r="P14196" s="75" t="n"/>
      <c r="Q14196" s="79" t="n"/>
    </row>
    <row r="14197" ht="15.75" customHeight="1" s="121">
      <c r="C14197" s="73" t="n"/>
      <c r="D14197" s="73" t="n"/>
      <c r="E14197" s="78" t="n"/>
      <c r="F14197" s="75" t="n"/>
      <c r="G14197" s="73" t="n"/>
      <c r="H14197" s="75" t="n"/>
      <c r="I14197" s="75" t="n"/>
      <c r="J14197" s="75" t="n"/>
      <c r="K14197" s="75" t="n"/>
      <c r="L14197" s="75" t="n"/>
      <c r="M14197" s="75" t="n"/>
      <c r="N14197" s="75" t="n"/>
      <c r="O14197" s="75" t="n"/>
      <c r="P14197" s="75" t="n"/>
      <c r="Q14197" s="79" t="n"/>
    </row>
    <row r="14198" ht="15.75" customHeight="1" s="121">
      <c r="C14198" s="73" t="n"/>
      <c r="D14198" s="73" t="n"/>
      <c r="E14198" s="78" t="n"/>
      <c r="F14198" s="75" t="n"/>
      <c r="G14198" s="73" t="n"/>
      <c r="H14198" s="75" t="n"/>
      <c r="I14198" s="75" t="n"/>
      <c r="J14198" s="75" t="n"/>
      <c r="K14198" s="75" t="n"/>
      <c r="L14198" s="75" t="n"/>
      <c r="M14198" s="75" t="n"/>
      <c r="N14198" s="75" t="n"/>
      <c r="O14198" s="75" t="n"/>
      <c r="P14198" s="75" t="n"/>
      <c r="Q14198" s="79" t="n"/>
    </row>
    <row r="14199" ht="15.75" customHeight="1" s="121">
      <c r="C14199" s="73" t="n"/>
      <c r="D14199" s="73" t="n"/>
      <c r="E14199" s="78" t="n"/>
      <c r="F14199" s="75" t="n"/>
      <c r="G14199" s="73" t="n"/>
      <c r="H14199" s="75" t="n"/>
      <c r="I14199" s="75" t="n"/>
      <c r="J14199" s="75" t="n"/>
      <c r="K14199" s="75" t="n"/>
      <c r="L14199" s="75" t="n"/>
      <c r="M14199" s="75" t="n"/>
      <c r="N14199" s="75" t="n"/>
      <c r="O14199" s="75" t="n"/>
      <c r="P14199" s="75" t="n"/>
      <c r="Q14199" s="79" t="n"/>
    </row>
    <row r="14200" ht="15.75" customHeight="1" s="121">
      <c r="C14200" s="73" t="n"/>
      <c r="D14200" s="73" t="n"/>
      <c r="E14200" s="78" t="n"/>
      <c r="F14200" s="75" t="n"/>
      <c r="G14200" s="73" t="n"/>
      <c r="H14200" s="75" t="n"/>
      <c r="I14200" s="75" t="n"/>
      <c r="J14200" s="75" t="n"/>
      <c r="K14200" s="75" t="n"/>
      <c r="L14200" s="75" t="n"/>
      <c r="M14200" s="75" t="n"/>
      <c r="N14200" s="75" t="n"/>
      <c r="O14200" s="75" t="n"/>
      <c r="P14200" s="75" t="n"/>
      <c r="Q14200" s="79" t="n"/>
    </row>
    <row r="14201" ht="15.75" customHeight="1" s="121">
      <c r="C14201" s="73" t="n"/>
      <c r="D14201" s="73" t="n"/>
      <c r="E14201" s="78" t="n"/>
      <c r="F14201" s="75" t="n"/>
      <c r="G14201" s="73" t="n"/>
      <c r="H14201" s="75" t="n"/>
      <c r="I14201" s="75" t="n"/>
      <c r="J14201" s="75" t="n"/>
      <c r="K14201" s="75" t="n"/>
      <c r="L14201" s="75" t="n"/>
      <c r="M14201" s="75" t="n"/>
      <c r="N14201" s="75" t="n"/>
      <c r="O14201" s="75" t="n"/>
      <c r="P14201" s="75" t="n"/>
      <c r="Q14201" s="79" t="n"/>
    </row>
    <row r="14202" ht="15.75" customHeight="1" s="121">
      <c r="C14202" s="73" t="n"/>
      <c r="D14202" s="73" t="n"/>
      <c r="E14202" s="78" t="n"/>
      <c r="F14202" s="75" t="n"/>
      <c r="G14202" s="73" t="n"/>
      <c r="H14202" s="75" t="n"/>
      <c r="I14202" s="75" t="n"/>
      <c r="J14202" s="75" t="n"/>
      <c r="K14202" s="75" t="n"/>
      <c r="L14202" s="75" t="n"/>
      <c r="M14202" s="75" t="n"/>
      <c r="N14202" s="75" t="n"/>
      <c r="O14202" s="75" t="n"/>
      <c r="P14202" s="75" t="n"/>
      <c r="Q14202" s="79" t="n"/>
    </row>
    <row r="14203" ht="15.75" customHeight="1" s="121">
      <c r="C14203" s="73" t="n"/>
      <c r="D14203" s="73" t="n"/>
      <c r="E14203" s="78" t="n"/>
      <c r="F14203" s="75" t="n"/>
      <c r="G14203" s="73" t="n"/>
      <c r="H14203" s="75" t="n"/>
      <c r="I14203" s="75" t="n"/>
      <c r="J14203" s="75" t="n"/>
      <c r="K14203" s="75" t="n"/>
      <c r="L14203" s="75" t="n"/>
      <c r="M14203" s="75" t="n"/>
      <c r="N14203" s="75" t="n"/>
      <c r="O14203" s="75" t="n"/>
      <c r="P14203" s="75" t="n"/>
      <c r="Q14203" s="79" t="n"/>
    </row>
    <row r="14204" ht="15.75" customHeight="1" s="121">
      <c r="C14204" s="73" t="n"/>
      <c r="D14204" s="73" t="n"/>
      <c r="E14204" s="78" t="n"/>
      <c r="F14204" s="75" t="n"/>
      <c r="G14204" s="73" t="n"/>
      <c r="H14204" s="75" t="n"/>
      <c r="I14204" s="75" t="n"/>
      <c r="J14204" s="75" t="n"/>
      <c r="K14204" s="75" t="n"/>
      <c r="L14204" s="75" t="n"/>
      <c r="M14204" s="75" t="n"/>
      <c r="N14204" s="75" t="n"/>
      <c r="O14204" s="75" t="n"/>
      <c r="P14204" s="75" t="n"/>
      <c r="Q14204" s="79" t="n"/>
    </row>
    <row r="14205" ht="15.75" customHeight="1" s="121">
      <c r="C14205" s="73" t="n"/>
      <c r="D14205" s="73" t="n"/>
      <c r="E14205" s="78" t="n"/>
      <c r="F14205" s="75" t="n"/>
      <c r="G14205" s="73" t="n"/>
      <c r="H14205" s="75" t="n"/>
      <c r="I14205" s="75" t="n"/>
      <c r="J14205" s="75" t="n"/>
      <c r="K14205" s="75" t="n"/>
      <c r="L14205" s="75" t="n"/>
      <c r="M14205" s="75" t="n"/>
      <c r="N14205" s="75" t="n"/>
      <c r="O14205" s="75" t="n"/>
      <c r="P14205" s="75" t="n"/>
      <c r="Q14205" s="79" t="n"/>
    </row>
    <row r="14206" ht="15.75" customHeight="1" s="121">
      <c r="C14206" s="73" t="n"/>
      <c r="D14206" s="73" t="n"/>
      <c r="E14206" s="78" t="n"/>
      <c r="F14206" s="75" t="n"/>
      <c r="G14206" s="73" t="n"/>
      <c r="H14206" s="75" t="n"/>
      <c r="I14206" s="75" t="n"/>
      <c r="J14206" s="75" t="n"/>
      <c r="K14206" s="75" t="n"/>
      <c r="L14206" s="75" t="n"/>
      <c r="M14206" s="75" t="n"/>
      <c r="N14206" s="75" t="n"/>
      <c r="O14206" s="75" t="n"/>
      <c r="P14206" s="75" t="n"/>
      <c r="Q14206" s="79" t="n"/>
    </row>
    <row r="14207" ht="15.75" customHeight="1" s="121">
      <c r="C14207" s="73" t="n"/>
      <c r="D14207" s="73" t="n"/>
      <c r="E14207" s="78" t="n"/>
      <c r="F14207" s="75" t="n"/>
      <c r="G14207" s="73" t="n"/>
      <c r="H14207" s="75" t="n"/>
      <c r="I14207" s="75" t="n"/>
      <c r="J14207" s="75" t="n"/>
      <c r="K14207" s="75" t="n"/>
      <c r="L14207" s="75" t="n"/>
      <c r="M14207" s="75" t="n"/>
      <c r="N14207" s="75" t="n"/>
      <c r="O14207" s="75" t="n"/>
      <c r="P14207" s="75" t="n"/>
      <c r="Q14207" s="79" t="n"/>
    </row>
    <row r="14208" ht="15.75" customHeight="1" s="121">
      <c r="C14208" s="73" t="n"/>
      <c r="D14208" s="73" t="n"/>
      <c r="E14208" s="78" t="n"/>
      <c r="F14208" s="75" t="n"/>
      <c r="G14208" s="73" t="n"/>
      <c r="H14208" s="75" t="n"/>
      <c r="I14208" s="75" t="n"/>
      <c r="J14208" s="75" t="n"/>
      <c r="K14208" s="75" t="n"/>
      <c r="L14208" s="75" t="n"/>
      <c r="M14208" s="75" t="n"/>
      <c r="N14208" s="75" t="n"/>
      <c r="O14208" s="75" t="n"/>
      <c r="P14208" s="75" t="n"/>
      <c r="Q14208" s="79" t="n"/>
    </row>
    <row r="14209" ht="15.75" customHeight="1" s="121">
      <c r="C14209" s="73" t="n"/>
      <c r="D14209" s="73" t="n"/>
      <c r="E14209" s="78" t="n"/>
      <c r="F14209" s="75" t="n"/>
      <c r="G14209" s="73" t="n"/>
      <c r="H14209" s="75" t="n"/>
      <c r="I14209" s="75" t="n"/>
      <c r="J14209" s="75" t="n"/>
      <c r="K14209" s="75" t="n"/>
      <c r="L14209" s="75" t="n"/>
      <c r="M14209" s="75" t="n"/>
      <c r="N14209" s="75" t="n"/>
      <c r="O14209" s="75" t="n"/>
      <c r="P14209" s="75" t="n"/>
      <c r="Q14209" s="79" t="n"/>
    </row>
    <row r="14210" ht="15.75" customHeight="1" s="121">
      <c r="C14210" s="73" t="n"/>
      <c r="D14210" s="73" t="n"/>
      <c r="E14210" s="78" t="n"/>
      <c r="F14210" s="75" t="n"/>
      <c r="G14210" s="73" t="n"/>
      <c r="H14210" s="75" t="n"/>
      <c r="I14210" s="75" t="n"/>
      <c r="J14210" s="75" t="n"/>
      <c r="K14210" s="75" t="n"/>
      <c r="L14210" s="75" t="n"/>
      <c r="M14210" s="75" t="n"/>
      <c r="N14210" s="75" t="n"/>
      <c r="O14210" s="75" t="n"/>
      <c r="P14210" s="75" t="n"/>
      <c r="Q14210" s="79" t="n"/>
    </row>
    <row r="14211" ht="15.75" customHeight="1" s="121">
      <c r="C14211" s="73" t="n"/>
      <c r="D14211" s="73" t="n"/>
      <c r="E14211" s="78" t="n"/>
      <c r="F14211" s="75" t="n"/>
      <c r="G14211" s="73" t="n"/>
      <c r="H14211" s="75" t="n"/>
      <c r="I14211" s="75" t="n"/>
      <c r="J14211" s="75" t="n"/>
      <c r="K14211" s="75" t="n"/>
      <c r="L14211" s="75" t="n"/>
      <c r="M14211" s="75" t="n"/>
      <c r="N14211" s="75" t="n"/>
      <c r="O14211" s="75" t="n"/>
      <c r="P14211" s="75" t="n"/>
      <c r="Q14211" s="79" t="n"/>
    </row>
    <row r="14212" ht="15.75" customHeight="1" s="121">
      <c r="C14212" s="73" t="n"/>
      <c r="D14212" s="73" t="n"/>
      <c r="E14212" s="78" t="n"/>
      <c r="F14212" s="75" t="n"/>
      <c r="G14212" s="73" t="n"/>
      <c r="H14212" s="75" t="n"/>
      <c r="I14212" s="75" t="n"/>
      <c r="J14212" s="75" t="n"/>
      <c r="K14212" s="75" t="n"/>
      <c r="L14212" s="75" t="n"/>
      <c r="M14212" s="75" t="n"/>
      <c r="N14212" s="75" t="n"/>
      <c r="O14212" s="75" t="n"/>
      <c r="P14212" s="75" t="n"/>
      <c r="Q14212" s="79" t="n"/>
    </row>
    <row r="14213" ht="15.75" customHeight="1" s="121">
      <c r="C14213" s="73" t="n"/>
      <c r="D14213" s="73" t="n"/>
      <c r="E14213" s="78" t="n"/>
      <c r="F14213" s="75" t="n"/>
      <c r="G14213" s="73" t="n"/>
      <c r="H14213" s="75" t="n"/>
      <c r="I14213" s="75" t="n"/>
      <c r="J14213" s="75" t="n"/>
      <c r="K14213" s="75" t="n"/>
      <c r="L14213" s="75" t="n"/>
      <c r="M14213" s="75" t="n"/>
      <c r="N14213" s="75" t="n"/>
      <c r="O14213" s="75" t="n"/>
      <c r="P14213" s="75" t="n"/>
      <c r="Q14213" s="79" t="n"/>
    </row>
    <row r="14214" ht="15.75" customHeight="1" s="121">
      <c r="C14214" s="73" t="n"/>
      <c r="D14214" s="73" t="n"/>
      <c r="E14214" s="78" t="n"/>
      <c r="F14214" s="75" t="n"/>
      <c r="G14214" s="73" t="n"/>
      <c r="H14214" s="75" t="n"/>
      <c r="I14214" s="75" t="n"/>
      <c r="J14214" s="75" t="n"/>
      <c r="K14214" s="75" t="n"/>
      <c r="L14214" s="75" t="n"/>
      <c r="M14214" s="75" t="n"/>
      <c r="N14214" s="75" t="n"/>
      <c r="O14214" s="75" t="n"/>
      <c r="P14214" s="75" t="n"/>
      <c r="Q14214" s="79" t="n"/>
    </row>
    <row r="14215" ht="15.75" customHeight="1" s="121">
      <c r="C14215" s="73" t="n"/>
      <c r="D14215" s="73" t="n"/>
      <c r="E14215" s="78" t="n"/>
      <c r="F14215" s="75" t="n"/>
      <c r="G14215" s="73" t="n"/>
      <c r="H14215" s="75" t="n"/>
      <c r="I14215" s="75" t="n"/>
      <c r="J14215" s="75" t="n"/>
      <c r="K14215" s="75" t="n"/>
      <c r="L14215" s="75" t="n"/>
      <c r="M14215" s="75" t="n"/>
      <c r="N14215" s="75" t="n"/>
      <c r="O14215" s="75" t="n"/>
      <c r="P14215" s="75" t="n"/>
      <c r="Q14215" s="79" t="n"/>
    </row>
    <row r="14216" ht="15.75" customHeight="1" s="121">
      <c r="C14216" s="73" t="n"/>
      <c r="D14216" s="73" t="n"/>
      <c r="E14216" s="78" t="n"/>
      <c r="F14216" s="75" t="n"/>
      <c r="G14216" s="73" t="n"/>
      <c r="H14216" s="75" t="n"/>
      <c r="I14216" s="75" t="n"/>
      <c r="J14216" s="75" t="n"/>
      <c r="K14216" s="75" t="n"/>
      <c r="L14216" s="75" t="n"/>
      <c r="M14216" s="75" t="n"/>
      <c r="N14216" s="75" t="n"/>
      <c r="O14216" s="75" t="n"/>
      <c r="P14216" s="75" t="n"/>
      <c r="Q14216" s="79" t="n"/>
    </row>
    <row r="14217" ht="15.75" customHeight="1" s="121">
      <c r="C14217" s="73" t="n"/>
      <c r="D14217" s="73" t="n"/>
      <c r="E14217" s="78" t="n"/>
      <c r="F14217" s="75" t="n"/>
      <c r="G14217" s="73" t="n"/>
      <c r="H14217" s="75" t="n"/>
      <c r="I14217" s="75" t="n"/>
      <c r="J14217" s="75" t="n"/>
      <c r="K14217" s="75" t="n"/>
      <c r="L14217" s="75" t="n"/>
      <c r="M14217" s="75" t="n"/>
      <c r="N14217" s="75" t="n"/>
      <c r="O14217" s="75" t="n"/>
      <c r="P14217" s="75" t="n"/>
      <c r="Q14217" s="79" t="n"/>
    </row>
    <row r="14218" ht="15.75" customHeight="1" s="121">
      <c r="C14218" s="73" t="n"/>
      <c r="D14218" s="73" t="n"/>
      <c r="E14218" s="78" t="n"/>
      <c r="F14218" s="75" t="n"/>
      <c r="G14218" s="73" t="n"/>
      <c r="H14218" s="75" t="n"/>
      <c r="I14218" s="75" t="n"/>
      <c r="J14218" s="75" t="n"/>
      <c r="K14218" s="75" t="n"/>
      <c r="L14218" s="75" t="n"/>
      <c r="M14218" s="75" t="n"/>
      <c r="N14218" s="75" t="n"/>
      <c r="O14218" s="75" t="n"/>
      <c r="P14218" s="75" t="n"/>
      <c r="Q14218" s="79" t="n"/>
    </row>
    <row r="14219" ht="15.75" customHeight="1" s="121">
      <c r="C14219" s="73" t="n"/>
      <c r="D14219" s="73" t="n"/>
      <c r="E14219" s="78" t="n"/>
      <c r="F14219" s="75" t="n"/>
      <c r="G14219" s="73" t="n"/>
      <c r="H14219" s="75" t="n"/>
      <c r="I14219" s="75" t="n"/>
      <c r="J14219" s="75" t="n"/>
      <c r="K14219" s="75" t="n"/>
      <c r="L14219" s="75" t="n"/>
      <c r="M14219" s="75" t="n"/>
      <c r="N14219" s="75" t="n"/>
      <c r="O14219" s="75" t="n"/>
      <c r="P14219" s="75" t="n"/>
      <c r="Q14219" s="79" t="n"/>
    </row>
    <row r="14220" ht="15.75" customHeight="1" s="121">
      <c r="C14220" s="73" t="n"/>
      <c r="D14220" s="73" t="n"/>
      <c r="E14220" s="78" t="n"/>
      <c r="F14220" s="75" t="n"/>
      <c r="G14220" s="73" t="n"/>
      <c r="H14220" s="75" t="n"/>
      <c r="I14220" s="75" t="n"/>
      <c r="J14220" s="75" t="n"/>
      <c r="K14220" s="75" t="n"/>
      <c r="L14220" s="75" t="n"/>
      <c r="M14220" s="75" t="n"/>
      <c r="N14220" s="75" t="n"/>
      <c r="O14220" s="75" t="n"/>
      <c r="P14220" s="75" t="n"/>
      <c r="Q14220" s="79" t="n"/>
    </row>
    <row r="14221" ht="15.75" customHeight="1" s="121">
      <c r="C14221" s="73" t="n"/>
      <c r="D14221" s="73" t="n"/>
      <c r="E14221" s="78" t="n"/>
      <c r="F14221" s="75" t="n"/>
      <c r="G14221" s="73" t="n"/>
      <c r="H14221" s="75" t="n"/>
      <c r="I14221" s="75" t="n"/>
      <c r="J14221" s="75" t="n"/>
      <c r="K14221" s="75" t="n"/>
      <c r="L14221" s="75" t="n"/>
      <c r="M14221" s="75" t="n"/>
      <c r="N14221" s="75" t="n"/>
      <c r="O14221" s="75" t="n"/>
      <c r="P14221" s="75" t="n"/>
      <c r="Q14221" s="79" t="n"/>
    </row>
    <row r="14222" ht="15.75" customHeight="1" s="121">
      <c r="C14222" s="73" t="n"/>
      <c r="D14222" s="73" t="n"/>
      <c r="E14222" s="78" t="n"/>
      <c r="F14222" s="75" t="n"/>
      <c r="G14222" s="73" t="n"/>
      <c r="H14222" s="75" t="n"/>
      <c r="I14222" s="75" t="n"/>
      <c r="J14222" s="75" t="n"/>
      <c r="K14222" s="75" t="n"/>
      <c r="L14222" s="75" t="n"/>
      <c r="M14222" s="75" t="n"/>
      <c r="N14222" s="75" t="n"/>
      <c r="O14222" s="75" t="n"/>
      <c r="P14222" s="75" t="n"/>
      <c r="Q14222" s="79" t="n"/>
    </row>
    <row r="14223" ht="15.75" customHeight="1" s="121">
      <c r="C14223" s="73" t="n"/>
      <c r="D14223" s="73" t="n"/>
      <c r="E14223" s="78" t="n"/>
      <c r="F14223" s="75" t="n"/>
      <c r="G14223" s="73" t="n"/>
      <c r="H14223" s="75" t="n"/>
      <c r="I14223" s="75" t="n"/>
      <c r="J14223" s="75" t="n"/>
      <c r="K14223" s="75" t="n"/>
      <c r="L14223" s="75" t="n"/>
      <c r="M14223" s="75" t="n"/>
      <c r="N14223" s="75" t="n"/>
      <c r="O14223" s="75" t="n"/>
      <c r="P14223" s="75" t="n"/>
      <c r="Q14223" s="79" t="n"/>
    </row>
    <row r="14224" ht="15.75" customHeight="1" s="121">
      <c r="C14224" s="73" t="n"/>
      <c r="D14224" s="73" t="n"/>
      <c r="E14224" s="78" t="n"/>
      <c r="F14224" s="75" t="n"/>
      <c r="G14224" s="73" t="n"/>
      <c r="H14224" s="75" t="n"/>
      <c r="I14224" s="75" t="n"/>
      <c r="J14224" s="75" t="n"/>
      <c r="K14224" s="75" t="n"/>
      <c r="L14224" s="75" t="n"/>
      <c r="M14224" s="75" t="n"/>
      <c r="N14224" s="75" t="n"/>
      <c r="O14224" s="75" t="n"/>
      <c r="P14224" s="75" t="n"/>
      <c r="Q14224" s="79" t="n"/>
    </row>
    <row r="14225" ht="15.75" customHeight="1" s="121">
      <c r="C14225" s="73" t="n"/>
      <c r="D14225" s="73" t="n"/>
      <c r="E14225" s="78" t="n"/>
      <c r="F14225" s="75" t="n"/>
      <c r="G14225" s="73" t="n"/>
      <c r="H14225" s="75" t="n"/>
      <c r="I14225" s="75" t="n"/>
      <c r="J14225" s="75" t="n"/>
      <c r="K14225" s="75" t="n"/>
      <c r="L14225" s="75" t="n"/>
      <c r="M14225" s="75" t="n"/>
      <c r="N14225" s="75" t="n"/>
      <c r="O14225" s="75" t="n"/>
      <c r="P14225" s="75" t="n"/>
      <c r="Q14225" s="79" t="n"/>
    </row>
    <row r="14226" ht="15.75" customHeight="1" s="121">
      <c r="C14226" s="73" t="n"/>
      <c r="D14226" s="73" t="n"/>
      <c r="E14226" s="78" t="n"/>
      <c r="F14226" s="75" t="n"/>
      <c r="G14226" s="73" t="n"/>
      <c r="H14226" s="75" t="n"/>
      <c r="I14226" s="75" t="n"/>
      <c r="J14226" s="75" t="n"/>
      <c r="K14226" s="75" t="n"/>
      <c r="L14226" s="75" t="n"/>
      <c r="M14226" s="75" t="n"/>
      <c r="N14226" s="75" t="n"/>
      <c r="O14226" s="75" t="n"/>
      <c r="P14226" s="75" t="n"/>
      <c r="Q14226" s="79" t="n"/>
    </row>
    <row r="14227" ht="15.75" customHeight="1" s="121">
      <c r="C14227" s="73" t="n"/>
      <c r="D14227" s="73" t="n"/>
      <c r="E14227" s="78" t="n"/>
      <c r="F14227" s="75" t="n"/>
      <c r="G14227" s="73" t="n"/>
      <c r="H14227" s="75" t="n"/>
      <c r="I14227" s="75" t="n"/>
      <c r="J14227" s="75" t="n"/>
      <c r="K14227" s="75" t="n"/>
      <c r="L14227" s="75" t="n"/>
      <c r="M14227" s="75" t="n"/>
      <c r="N14227" s="75" t="n"/>
      <c r="O14227" s="75" t="n"/>
      <c r="P14227" s="75" t="n"/>
      <c r="Q14227" s="79" t="n"/>
    </row>
    <row r="14228" ht="15.75" customHeight="1" s="121">
      <c r="C14228" s="73" t="n"/>
      <c r="D14228" s="73" t="n"/>
      <c r="E14228" s="78" t="n"/>
      <c r="F14228" s="75" t="n"/>
      <c r="G14228" s="73" t="n"/>
      <c r="H14228" s="75" t="n"/>
      <c r="I14228" s="75" t="n"/>
      <c r="J14228" s="75" t="n"/>
      <c r="K14228" s="75" t="n"/>
      <c r="L14228" s="75" t="n"/>
      <c r="M14228" s="75" t="n"/>
      <c r="N14228" s="75" t="n"/>
      <c r="O14228" s="75" t="n"/>
      <c r="P14228" s="75" t="n"/>
      <c r="Q14228" s="79" t="n"/>
    </row>
    <row r="14229" ht="15.75" customHeight="1" s="121">
      <c r="C14229" s="73" t="n"/>
      <c r="D14229" s="73" t="n"/>
      <c r="E14229" s="78" t="n"/>
      <c r="F14229" s="75" t="n"/>
      <c r="G14229" s="73" t="n"/>
      <c r="H14229" s="75" t="n"/>
      <c r="I14229" s="75" t="n"/>
      <c r="J14229" s="75" t="n"/>
      <c r="K14229" s="75" t="n"/>
      <c r="L14229" s="75" t="n"/>
      <c r="M14229" s="75" t="n"/>
      <c r="N14229" s="75" t="n"/>
      <c r="O14229" s="75" t="n"/>
      <c r="P14229" s="75" t="n"/>
      <c r="Q14229" s="79" t="n"/>
    </row>
    <row r="14230" ht="15.75" customHeight="1" s="121">
      <c r="C14230" s="73" t="n"/>
      <c r="D14230" s="73" t="n"/>
      <c r="E14230" s="78" t="n"/>
      <c r="F14230" s="75" t="n"/>
      <c r="G14230" s="73" t="n"/>
      <c r="H14230" s="75" t="n"/>
      <c r="I14230" s="75" t="n"/>
      <c r="J14230" s="75" t="n"/>
      <c r="K14230" s="75" t="n"/>
      <c r="L14230" s="75" t="n"/>
      <c r="M14230" s="75" t="n"/>
      <c r="N14230" s="75" t="n"/>
      <c r="O14230" s="75" t="n"/>
      <c r="P14230" s="75" t="n"/>
      <c r="Q14230" s="79" t="n"/>
    </row>
    <row r="14231" ht="15.75" customHeight="1" s="121">
      <c r="C14231" s="73" t="n"/>
      <c r="D14231" s="73" t="n"/>
      <c r="E14231" s="78" t="n"/>
      <c r="F14231" s="75" t="n"/>
      <c r="G14231" s="73" t="n"/>
      <c r="H14231" s="75" t="n"/>
      <c r="I14231" s="75" t="n"/>
      <c r="J14231" s="75" t="n"/>
      <c r="K14231" s="75" t="n"/>
      <c r="L14231" s="75" t="n"/>
      <c r="M14231" s="75" t="n"/>
      <c r="N14231" s="75" t="n"/>
      <c r="O14231" s="75" t="n"/>
      <c r="P14231" s="75" t="n"/>
      <c r="Q14231" s="79" t="n"/>
    </row>
    <row r="14232" ht="15.75" customHeight="1" s="121">
      <c r="C14232" s="73" t="n"/>
      <c r="D14232" s="73" t="n"/>
      <c r="E14232" s="78" t="n"/>
      <c r="F14232" s="75" t="n"/>
      <c r="G14232" s="73" t="n"/>
      <c r="H14232" s="75" t="n"/>
      <c r="I14232" s="75" t="n"/>
      <c r="J14232" s="75" t="n"/>
      <c r="K14232" s="75" t="n"/>
      <c r="L14232" s="75" t="n"/>
      <c r="M14232" s="75" t="n"/>
      <c r="N14232" s="75" t="n"/>
      <c r="O14232" s="75" t="n"/>
      <c r="P14232" s="75" t="n"/>
      <c r="Q14232" s="79" t="n"/>
    </row>
    <row r="14233" ht="15.75" customHeight="1" s="121">
      <c r="C14233" s="73" t="n"/>
      <c r="D14233" s="73" t="n"/>
      <c r="E14233" s="78" t="n"/>
      <c r="F14233" s="75" t="n"/>
      <c r="G14233" s="73" t="n"/>
      <c r="H14233" s="75" t="n"/>
      <c r="I14233" s="75" t="n"/>
      <c r="J14233" s="75" t="n"/>
      <c r="K14233" s="75" t="n"/>
      <c r="L14233" s="75" t="n"/>
      <c r="M14233" s="75" t="n"/>
      <c r="N14233" s="75" t="n"/>
      <c r="O14233" s="75" t="n"/>
      <c r="P14233" s="75" t="n"/>
      <c r="Q14233" s="79" t="n"/>
    </row>
    <row r="14234" ht="15.75" customHeight="1" s="121">
      <c r="C14234" s="73" t="n"/>
      <c r="D14234" s="73" t="n"/>
      <c r="E14234" s="78" t="n"/>
      <c r="F14234" s="75" t="n"/>
      <c r="G14234" s="73" t="n"/>
      <c r="H14234" s="75" t="n"/>
      <c r="I14234" s="75" t="n"/>
      <c r="J14234" s="75" t="n"/>
      <c r="K14234" s="75" t="n"/>
      <c r="L14234" s="75" t="n"/>
      <c r="M14234" s="75" t="n"/>
      <c r="N14234" s="75" t="n"/>
      <c r="O14234" s="75" t="n"/>
      <c r="P14234" s="75" t="n"/>
      <c r="Q14234" s="79" t="n"/>
    </row>
    <row r="14235" ht="15.75" customHeight="1" s="121">
      <c r="C14235" s="73" t="n"/>
      <c r="D14235" s="73" t="n"/>
      <c r="E14235" s="78" t="n"/>
      <c r="F14235" s="75" t="n"/>
      <c r="G14235" s="73" t="n"/>
      <c r="H14235" s="75" t="n"/>
      <c r="I14235" s="75" t="n"/>
      <c r="J14235" s="75" t="n"/>
      <c r="K14235" s="75" t="n"/>
      <c r="L14235" s="75" t="n"/>
      <c r="M14235" s="75" t="n"/>
      <c r="N14235" s="75" t="n"/>
      <c r="O14235" s="75" t="n"/>
      <c r="P14235" s="75" t="n"/>
      <c r="Q14235" s="79" t="n"/>
    </row>
    <row r="14236" ht="15.75" customHeight="1" s="121">
      <c r="C14236" s="73" t="n"/>
      <c r="D14236" s="73" t="n"/>
      <c r="E14236" s="78" t="n"/>
      <c r="F14236" s="75" t="n"/>
      <c r="G14236" s="73" t="n"/>
      <c r="H14236" s="75" t="n"/>
      <c r="I14236" s="75" t="n"/>
      <c r="J14236" s="75" t="n"/>
      <c r="K14236" s="75" t="n"/>
      <c r="L14236" s="75" t="n"/>
      <c r="M14236" s="75" t="n"/>
      <c r="N14236" s="75" t="n"/>
      <c r="O14236" s="75" t="n"/>
      <c r="P14236" s="75" t="n"/>
      <c r="Q14236" s="79" t="n"/>
    </row>
    <row r="14237" ht="15.75" customHeight="1" s="121">
      <c r="C14237" s="73" t="n"/>
      <c r="D14237" s="73" t="n"/>
      <c r="E14237" s="78" t="n"/>
      <c r="F14237" s="75" t="n"/>
      <c r="G14237" s="73" t="n"/>
      <c r="H14237" s="75" t="n"/>
      <c r="I14237" s="75" t="n"/>
      <c r="J14237" s="75" t="n"/>
      <c r="K14237" s="75" t="n"/>
      <c r="L14237" s="75" t="n"/>
      <c r="M14237" s="75" t="n"/>
      <c r="N14237" s="75" t="n"/>
      <c r="O14237" s="75" t="n"/>
      <c r="P14237" s="75" t="n"/>
      <c r="Q14237" s="79" t="n"/>
    </row>
    <row r="14238" ht="15.75" customHeight="1" s="121">
      <c r="C14238" s="73" t="n"/>
      <c r="D14238" s="73" t="n"/>
      <c r="E14238" s="78" t="n"/>
      <c r="F14238" s="75" t="n"/>
      <c r="G14238" s="73" t="n"/>
      <c r="H14238" s="75" t="n"/>
      <c r="I14238" s="75" t="n"/>
      <c r="J14238" s="75" t="n"/>
      <c r="K14238" s="75" t="n"/>
      <c r="L14238" s="75" t="n"/>
      <c r="M14238" s="75" t="n"/>
      <c r="N14238" s="75" t="n"/>
      <c r="O14238" s="75" t="n"/>
      <c r="P14238" s="75" t="n"/>
      <c r="Q14238" s="79" t="n"/>
    </row>
    <row r="14239" ht="15.75" customHeight="1" s="121">
      <c r="C14239" s="73" t="n"/>
      <c r="D14239" s="73" t="n"/>
      <c r="E14239" s="78" t="n"/>
      <c r="F14239" s="75" t="n"/>
      <c r="G14239" s="73" t="n"/>
      <c r="H14239" s="75" t="n"/>
      <c r="I14239" s="75" t="n"/>
      <c r="J14239" s="75" t="n"/>
      <c r="K14239" s="75" t="n"/>
      <c r="L14239" s="75" t="n"/>
      <c r="M14239" s="75" t="n"/>
      <c r="N14239" s="75" t="n"/>
      <c r="O14239" s="75" t="n"/>
      <c r="P14239" s="75" t="n"/>
      <c r="Q14239" s="79" t="n"/>
    </row>
    <row r="14240" ht="15.75" customHeight="1" s="121">
      <c r="C14240" s="73" t="n"/>
      <c r="D14240" s="73" t="n"/>
      <c r="E14240" s="78" t="n"/>
      <c r="F14240" s="75" t="n"/>
      <c r="G14240" s="73" t="n"/>
      <c r="H14240" s="75" t="n"/>
      <c r="I14240" s="75" t="n"/>
      <c r="J14240" s="75" t="n"/>
      <c r="K14240" s="75" t="n"/>
      <c r="L14240" s="75" t="n"/>
      <c r="M14240" s="75" t="n"/>
      <c r="N14240" s="75" t="n"/>
      <c r="O14240" s="75" t="n"/>
      <c r="P14240" s="75" t="n"/>
      <c r="Q14240" s="79" t="n"/>
    </row>
    <row r="14241" ht="15.75" customHeight="1" s="121">
      <c r="C14241" s="73" t="n"/>
      <c r="D14241" s="73" t="n"/>
      <c r="E14241" s="78" t="n"/>
      <c r="F14241" s="75" t="n"/>
      <c r="G14241" s="73" t="n"/>
      <c r="H14241" s="75" t="n"/>
      <c r="I14241" s="75" t="n"/>
      <c r="J14241" s="75" t="n"/>
      <c r="K14241" s="75" t="n"/>
      <c r="L14241" s="75" t="n"/>
      <c r="M14241" s="75" t="n"/>
      <c r="N14241" s="75" t="n"/>
      <c r="O14241" s="75" t="n"/>
      <c r="P14241" s="75" t="n"/>
      <c r="Q14241" s="79" t="n"/>
    </row>
    <row r="14242" ht="15.75" customHeight="1" s="121">
      <c r="C14242" s="73" t="n"/>
      <c r="D14242" s="73" t="n"/>
      <c r="E14242" s="78" t="n"/>
      <c r="F14242" s="75" t="n"/>
      <c r="G14242" s="73" t="n"/>
      <c r="H14242" s="75" t="n"/>
      <c r="I14242" s="75" t="n"/>
      <c r="J14242" s="75" t="n"/>
      <c r="K14242" s="75" t="n"/>
      <c r="L14242" s="75" t="n"/>
      <c r="M14242" s="75" t="n"/>
      <c r="N14242" s="75" t="n"/>
      <c r="O14242" s="75" t="n"/>
      <c r="P14242" s="75" t="n"/>
      <c r="Q14242" s="79" t="n"/>
    </row>
    <row r="14243" ht="15.75" customHeight="1" s="121">
      <c r="C14243" s="73" t="n"/>
      <c r="D14243" s="73" t="n"/>
      <c r="E14243" s="78" t="n"/>
      <c r="F14243" s="75" t="n"/>
      <c r="G14243" s="73" t="n"/>
      <c r="H14243" s="75" t="n"/>
      <c r="I14243" s="75" t="n"/>
      <c r="J14243" s="75" t="n"/>
      <c r="K14243" s="75" t="n"/>
      <c r="L14243" s="75" t="n"/>
      <c r="M14243" s="75" t="n"/>
      <c r="N14243" s="75" t="n"/>
      <c r="O14243" s="75" t="n"/>
      <c r="P14243" s="75" t="n"/>
      <c r="Q14243" s="79" t="n"/>
    </row>
    <row r="14244" ht="15.75" customHeight="1" s="121">
      <c r="C14244" s="73" t="n"/>
      <c r="D14244" s="73" t="n"/>
      <c r="E14244" s="78" t="n"/>
      <c r="F14244" s="75" t="n"/>
      <c r="G14244" s="73" t="n"/>
      <c r="H14244" s="75" t="n"/>
      <c r="I14244" s="75" t="n"/>
      <c r="J14244" s="75" t="n"/>
      <c r="K14244" s="75" t="n"/>
      <c r="L14244" s="75" t="n"/>
      <c r="M14244" s="75" t="n"/>
      <c r="N14244" s="75" t="n"/>
      <c r="O14244" s="75" t="n"/>
      <c r="P14244" s="75" t="n"/>
      <c r="Q14244" s="79" t="n"/>
    </row>
    <row r="14245" ht="15.75" customHeight="1" s="121">
      <c r="C14245" s="73" t="n"/>
      <c r="D14245" s="73" t="n"/>
      <c r="E14245" s="78" t="n"/>
      <c r="F14245" s="75" t="n"/>
      <c r="G14245" s="73" t="n"/>
      <c r="H14245" s="75" t="n"/>
      <c r="I14245" s="75" t="n"/>
      <c r="J14245" s="75" t="n"/>
      <c r="K14245" s="75" t="n"/>
      <c r="L14245" s="75" t="n"/>
      <c r="M14245" s="75" t="n"/>
      <c r="N14245" s="75" t="n"/>
      <c r="O14245" s="75" t="n"/>
      <c r="P14245" s="75" t="n"/>
      <c r="Q14245" s="79" t="n"/>
    </row>
    <row r="14246" ht="15.75" customHeight="1" s="121">
      <c r="C14246" s="73" t="n"/>
      <c r="D14246" s="73" t="n"/>
      <c r="E14246" s="78" t="n"/>
      <c r="F14246" s="75" t="n"/>
      <c r="G14246" s="73" t="n"/>
      <c r="H14246" s="75" t="n"/>
      <c r="I14246" s="75" t="n"/>
      <c r="J14246" s="75" t="n"/>
      <c r="K14246" s="75" t="n"/>
      <c r="L14246" s="75" t="n"/>
      <c r="M14246" s="75" t="n"/>
      <c r="N14246" s="75" t="n"/>
      <c r="O14246" s="75" t="n"/>
      <c r="P14246" s="75" t="n"/>
      <c r="Q14246" s="79" t="n"/>
    </row>
    <row r="14247" ht="15.75" customHeight="1" s="121">
      <c r="C14247" s="73" t="n"/>
      <c r="D14247" s="73" t="n"/>
      <c r="E14247" s="78" t="n"/>
      <c r="F14247" s="75" t="n"/>
      <c r="G14247" s="73" t="n"/>
      <c r="H14247" s="75" t="n"/>
      <c r="I14247" s="75" t="n"/>
      <c r="J14247" s="75" t="n"/>
      <c r="K14247" s="75" t="n"/>
      <c r="L14247" s="75" t="n"/>
      <c r="M14247" s="75" t="n"/>
      <c r="N14247" s="75" t="n"/>
      <c r="O14247" s="75" t="n"/>
      <c r="P14247" s="75" t="n"/>
      <c r="Q14247" s="79" t="n"/>
    </row>
    <row r="14248" ht="15.75" customHeight="1" s="121">
      <c r="C14248" s="73" t="n"/>
      <c r="D14248" s="73" t="n"/>
      <c r="E14248" s="78" t="n"/>
      <c r="F14248" s="75" t="n"/>
      <c r="G14248" s="73" t="n"/>
      <c r="H14248" s="75" t="n"/>
      <c r="I14248" s="75" t="n"/>
      <c r="J14248" s="75" t="n"/>
      <c r="K14248" s="75" t="n"/>
      <c r="L14248" s="75" t="n"/>
      <c r="M14248" s="75" t="n"/>
      <c r="N14248" s="75" t="n"/>
      <c r="O14248" s="75" t="n"/>
      <c r="P14248" s="75" t="n"/>
      <c r="Q14248" s="79" t="n"/>
    </row>
    <row r="14249" ht="15.75" customHeight="1" s="121">
      <c r="C14249" s="73" t="n"/>
      <c r="D14249" s="73" t="n"/>
      <c r="E14249" s="78" t="n"/>
      <c r="F14249" s="75" t="n"/>
      <c r="G14249" s="73" t="n"/>
      <c r="H14249" s="75" t="n"/>
      <c r="I14249" s="75" t="n"/>
      <c r="J14249" s="75" t="n"/>
      <c r="K14249" s="75" t="n"/>
      <c r="L14249" s="75" t="n"/>
      <c r="M14249" s="75" t="n"/>
      <c r="N14249" s="75" t="n"/>
      <c r="O14249" s="75" t="n"/>
      <c r="P14249" s="75" t="n"/>
      <c r="Q14249" s="79" t="n"/>
    </row>
    <row r="14250" ht="15.75" customHeight="1" s="121">
      <c r="C14250" s="73" t="n"/>
      <c r="D14250" s="73" t="n"/>
      <c r="E14250" s="78" t="n"/>
      <c r="F14250" s="75" t="n"/>
      <c r="G14250" s="73" t="n"/>
      <c r="H14250" s="75" t="n"/>
      <c r="I14250" s="75" t="n"/>
      <c r="J14250" s="75" t="n"/>
      <c r="K14250" s="75" t="n"/>
      <c r="L14250" s="75" t="n"/>
      <c r="M14250" s="75" t="n"/>
      <c r="N14250" s="75" t="n"/>
      <c r="O14250" s="75" t="n"/>
      <c r="P14250" s="75" t="n"/>
      <c r="Q14250" s="79" t="n"/>
    </row>
    <row r="14251" ht="15.75" customHeight="1" s="121">
      <c r="C14251" s="73" t="n"/>
      <c r="D14251" s="73" t="n"/>
      <c r="E14251" s="78" t="n"/>
      <c r="F14251" s="75" t="n"/>
      <c r="G14251" s="73" t="n"/>
      <c r="H14251" s="75" t="n"/>
      <c r="I14251" s="75" t="n"/>
      <c r="J14251" s="75" t="n"/>
      <c r="K14251" s="75" t="n"/>
      <c r="L14251" s="75" t="n"/>
      <c r="M14251" s="75" t="n"/>
      <c r="N14251" s="75" t="n"/>
      <c r="O14251" s="75" t="n"/>
      <c r="P14251" s="75" t="n"/>
      <c r="Q14251" s="79" t="n"/>
    </row>
    <row r="14252" ht="15.75" customHeight="1" s="121">
      <c r="C14252" s="73" t="n"/>
      <c r="D14252" s="73" t="n"/>
      <c r="E14252" s="78" t="n"/>
      <c r="F14252" s="75" t="n"/>
      <c r="G14252" s="73" t="n"/>
      <c r="H14252" s="75" t="n"/>
      <c r="I14252" s="75" t="n"/>
      <c r="J14252" s="75" t="n"/>
      <c r="K14252" s="75" t="n"/>
      <c r="L14252" s="75" t="n"/>
      <c r="M14252" s="75" t="n"/>
      <c r="N14252" s="75" t="n"/>
      <c r="O14252" s="75" t="n"/>
      <c r="P14252" s="75" t="n"/>
      <c r="Q14252" s="79" t="n"/>
    </row>
    <row r="14253" ht="15.75" customHeight="1" s="121">
      <c r="C14253" s="73" t="n"/>
      <c r="D14253" s="73" t="n"/>
      <c r="E14253" s="78" t="n"/>
      <c r="F14253" s="75" t="n"/>
      <c r="G14253" s="73" t="n"/>
      <c r="H14253" s="75" t="n"/>
      <c r="I14253" s="75" t="n"/>
      <c r="J14253" s="75" t="n"/>
      <c r="K14253" s="75" t="n"/>
      <c r="L14253" s="75" t="n"/>
      <c r="M14253" s="75" t="n"/>
      <c r="N14253" s="75" t="n"/>
      <c r="O14253" s="75" t="n"/>
      <c r="P14253" s="75" t="n"/>
      <c r="Q14253" s="79" t="n"/>
    </row>
    <row r="14254" ht="15.75" customHeight="1" s="121">
      <c r="C14254" s="73" t="n"/>
      <c r="D14254" s="73" t="n"/>
      <c r="E14254" s="78" t="n"/>
      <c r="F14254" s="75" t="n"/>
      <c r="G14254" s="73" t="n"/>
      <c r="H14254" s="75" t="n"/>
      <c r="I14254" s="75" t="n"/>
      <c r="J14254" s="75" t="n"/>
      <c r="K14254" s="75" t="n"/>
      <c r="L14254" s="75" t="n"/>
      <c r="M14254" s="75" t="n"/>
      <c r="N14254" s="75" t="n"/>
      <c r="O14254" s="75" t="n"/>
      <c r="P14254" s="75" t="n"/>
      <c r="Q14254" s="79" t="n"/>
    </row>
    <row r="14255" ht="15.75" customHeight="1" s="121">
      <c r="C14255" s="73" t="n"/>
      <c r="D14255" s="73" t="n"/>
      <c r="E14255" s="78" t="n"/>
      <c r="F14255" s="75" t="n"/>
      <c r="G14255" s="73" t="n"/>
      <c r="H14255" s="75" t="n"/>
      <c r="I14255" s="75" t="n"/>
      <c r="J14255" s="75" t="n"/>
      <c r="K14255" s="75" t="n"/>
      <c r="L14255" s="75" t="n"/>
      <c r="M14255" s="75" t="n"/>
      <c r="N14255" s="75" t="n"/>
      <c r="O14255" s="75" t="n"/>
      <c r="P14255" s="75" t="n"/>
      <c r="Q14255" s="79" t="n"/>
    </row>
    <row r="14256" ht="15.75" customHeight="1" s="121">
      <c r="C14256" s="73" t="n"/>
      <c r="D14256" s="73" t="n"/>
      <c r="E14256" s="78" t="n"/>
      <c r="F14256" s="75" t="n"/>
      <c r="G14256" s="73" t="n"/>
      <c r="H14256" s="75" t="n"/>
      <c r="I14256" s="75" t="n"/>
      <c r="J14256" s="75" t="n"/>
      <c r="K14256" s="75" t="n"/>
      <c r="L14256" s="75" t="n"/>
      <c r="M14256" s="75" t="n"/>
      <c r="N14256" s="75" t="n"/>
      <c r="O14256" s="75" t="n"/>
      <c r="P14256" s="75" t="n"/>
      <c r="Q14256" s="79" t="n"/>
    </row>
    <row r="14257" ht="15.75" customHeight="1" s="121">
      <c r="C14257" s="73" t="n"/>
      <c r="D14257" s="73" t="n"/>
      <c r="E14257" s="78" t="n"/>
      <c r="F14257" s="75" t="n"/>
      <c r="G14257" s="73" t="n"/>
      <c r="H14257" s="75" t="n"/>
      <c r="I14257" s="75" t="n"/>
      <c r="J14257" s="75" t="n"/>
      <c r="K14257" s="75" t="n"/>
      <c r="L14257" s="75" t="n"/>
      <c r="M14257" s="75" t="n"/>
      <c r="N14257" s="75" t="n"/>
      <c r="O14257" s="75" t="n"/>
      <c r="P14257" s="75" t="n"/>
      <c r="Q14257" s="79" t="n"/>
    </row>
    <row r="14258" ht="15.75" customHeight="1" s="121">
      <c r="C14258" s="73" t="n"/>
      <c r="D14258" s="73" t="n"/>
      <c r="E14258" s="78" t="n"/>
      <c r="F14258" s="75" t="n"/>
      <c r="G14258" s="73" t="n"/>
      <c r="H14258" s="75" t="n"/>
      <c r="I14258" s="75" t="n"/>
      <c r="J14258" s="75" t="n"/>
      <c r="K14258" s="75" t="n"/>
      <c r="L14258" s="75" t="n"/>
      <c r="M14258" s="75" t="n"/>
      <c r="N14258" s="75" t="n"/>
      <c r="O14258" s="75" t="n"/>
      <c r="P14258" s="75" t="n"/>
      <c r="Q14258" s="79" t="n"/>
    </row>
    <row r="14259" ht="15.75" customHeight="1" s="121">
      <c r="C14259" s="73" t="n"/>
      <c r="D14259" s="73" t="n"/>
      <c r="E14259" s="78" t="n"/>
      <c r="F14259" s="75" t="n"/>
      <c r="G14259" s="73" t="n"/>
      <c r="H14259" s="75" t="n"/>
      <c r="I14259" s="75" t="n"/>
      <c r="J14259" s="75" t="n"/>
      <c r="K14259" s="75" t="n"/>
      <c r="L14259" s="75" t="n"/>
      <c r="M14259" s="75" t="n"/>
      <c r="N14259" s="75" t="n"/>
      <c r="O14259" s="75" t="n"/>
      <c r="P14259" s="75" t="n"/>
      <c r="Q14259" s="79" t="n"/>
    </row>
    <row r="14260" ht="15.75" customHeight="1" s="121">
      <c r="C14260" s="73" t="n"/>
      <c r="D14260" s="73" t="n"/>
      <c r="E14260" s="78" t="n"/>
      <c r="F14260" s="75" t="n"/>
      <c r="G14260" s="73" t="n"/>
      <c r="H14260" s="75" t="n"/>
      <c r="I14260" s="75" t="n"/>
      <c r="J14260" s="75" t="n"/>
      <c r="K14260" s="75" t="n"/>
      <c r="L14260" s="75" t="n"/>
      <c r="M14260" s="75" t="n"/>
      <c r="N14260" s="75" t="n"/>
      <c r="O14260" s="75" t="n"/>
      <c r="P14260" s="75" t="n"/>
      <c r="Q14260" s="79" t="n"/>
    </row>
    <row r="14261" ht="15.75" customHeight="1" s="121">
      <c r="C14261" s="73" t="n"/>
      <c r="D14261" s="73" t="n"/>
      <c r="E14261" s="78" t="n"/>
      <c r="F14261" s="75" t="n"/>
      <c r="G14261" s="73" t="n"/>
      <c r="H14261" s="75" t="n"/>
      <c r="I14261" s="75" t="n"/>
      <c r="J14261" s="75" t="n"/>
      <c r="K14261" s="75" t="n"/>
      <c r="L14261" s="75" t="n"/>
      <c r="M14261" s="75" t="n"/>
      <c r="N14261" s="75" t="n"/>
      <c r="O14261" s="75" t="n"/>
      <c r="P14261" s="75" t="n"/>
      <c r="Q14261" s="79" t="n"/>
    </row>
    <row r="14262" ht="15.75" customHeight="1" s="121">
      <c r="C14262" s="73" t="n"/>
      <c r="D14262" s="73" t="n"/>
      <c r="E14262" s="78" t="n"/>
      <c r="F14262" s="75" t="n"/>
      <c r="G14262" s="73" t="n"/>
      <c r="H14262" s="75" t="n"/>
      <c r="I14262" s="75" t="n"/>
      <c r="J14262" s="75" t="n"/>
      <c r="K14262" s="75" t="n"/>
      <c r="L14262" s="75" t="n"/>
      <c r="M14262" s="75" t="n"/>
      <c r="N14262" s="75" t="n"/>
      <c r="O14262" s="75" t="n"/>
      <c r="P14262" s="75" t="n"/>
      <c r="Q14262" s="79" t="n"/>
    </row>
    <row r="14263" ht="15.75" customHeight="1" s="121">
      <c r="C14263" s="73" t="n"/>
      <c r="D14263" s="73" t="n"/>
      <c r="E14263" s="78" t="n"/>
      <c r="F14263" s="75" t="n"/>
      <c r="G14263" s="73" t="n"/>
      <c r="H14263" s="75" t="n"/>
      <c r="I14263" s="75" t="n"/>
      <c r="J14263" s="75" t="n"/>
      <c r="K14263" s="75" t="n"/>
      <c r="L14263" s="75" t="n"/>
      <c r="M14263" s="75" t="n"/>
      <c r="N14263" s="75" t="n"/>
      <c r="O14263" s="75" t="n"/>
      <c r="P14263" s="75" t="n"/>
      <c r="Q14263" s="79" t="n"/>
    </row>
    <row r="14264" ht="15.75" customHeight="1" s="121">
      <c r="C14264" s="73" t="n"/>
      <c r="D14264" s="73" t="n"/>
      <c r="E14264" s="78" t="n"/>
      <c r="F14264" s="75" t="n"/>
      <c r="G14264" s="73" t="n"/>
      <c r="H14264" s="75" t="n"/>
      <c r="I14264" s="75" t="n"/>
      <c r="J14264" s="75" t="n"/>
      <c r="K14264" s="75" t="n"/>
      <c r="L14264" s="75" t="n"/>
      <c r="M14264" s="75" t="n"/>
      <c r="N14264" s="75" t="n"/>
      <c r="O14264" s="75" t="n"/>
      <c r="P14264" s="75" t="n"/>
      <c r="Q14264" s="79" t="n"/>
    </row>
    <row r="14265" ht="15.75" customHeight="1" s="121">
      <c r="C14265" s="73" t="n"/>
      <c r="D14265" s="73" t="n"/>
      <c r="E14265" s="78" t="n"/>
      <c r="F14265" s="75" t="n"/>
      <c r="G14265" s="73" t="n"/>
      <c r="H14265" s="75" t="n"/>
      <c r="I14265" s="75" t="n"/>
      <c r="J14265" s="75" t="n"/>
      <c r="K14265" s="75" t="n"/>
      <c r="L14265" s="75" t="n"/>
      <c r="M14265" s="75" t="n"/>
      <c r="N14265" s="75" t="n"/>
      <c r="O14265" s="75" t="n"/>
      <c r="P14265" s="75" t="n"/>
      <c r="Q14265" s="79" t="n"/>
    </row>
    <row r="14266" ht="15.75" customHeight="1" s="121">
      <c r="C14266" s="73" t="n"/>
      <c r="D14266" s="73" t="n"/>
      <c r="E14266" s="78" t="n"/>
      <c r="F14266" s="75" t="n"/>
      <c r="G14266" s="73" t="n"/>
      <c r="H14266" s="75" t="n"/>
      <c r="I14266" s="75" t="n"/>
      <c r="J14266" s="75" t="n"/>
      <c r="K14266" s="75" t="n"/>
      <c r="L14266" s="75" t="n"/>
      <c r="M14266" s="75" t="n"/>
      <c r="N14266" s="75" t="n"/>
      <c r="O14266" s="75" t="n"/>
      <c r="P14266" s="75" t="n"/>
      <c r="Q14266" s="79" t="n"/>
    </row>
    <row r="14267" ht="15.75" customHeight="1" s="121">
      <c r="C14267" s="73" t="n"/>
      <c r="D14267" s="73" t="n"/>
      <c r="E14267" s="78" t="n"/>
      <c r="F14267" s="75" t="n"/>
      <c r="G14267" s="73" t="n"/>
      <c r="H14267" s="75" t="n"/>
      <c r="I14267" s="75" t="n"/>
      <c r="J14267" s="75" t="n"/>
      <c r="K14267" s="75" t="n"/>
      <c r="L14267" s="75" t="n"/>
      <c r="M14267" s="75" t="n"/>
      <c r="N14267" s="75" t="n"/>
      <c r="O14267" s="75" t="n"/>
      <c r="P14267" s="75" t="n"/>
      <c r="Q14267" s="79" t="n"/>
    </row>
    <row r="14268" ht="15.75" customHeight="1" s="121">
      <c r="C14268" s="73" t="n"/>
      <c r="D14268" s="73" t="n"/>
      <c r="E14268" s="78" t="n"/>
      <c r="F14268" s="75" t="n"/>
      <c r="G14268" s="73" t="n"/>
      <c r="H14268" s="75" t="n"/>
      <c r="I14268" s="75" t="n"/>
      <c r="J14268" s="75" t="n"/>
      <c r="K14268" s="75" t="n"/>
      <c r="L14268" s="75" t="n"/>
      <c r="M14268" s="75" t="n"/>
      <c r="N14268" s="75" t="n"/>
      <c r="O14268" s="75" t="n"/>
      <c r="P14268" s="75" t="n"/>
      <c r="Q14268" s="79" t="n"/>
    </row>
    <row r="14269" ht="15.75" customHeight="1" s="121">
      <c r="C14269" s="73" t="n"/>
      <c r="D14269" s="73" t="n"/>
      <c r="E14269" s="78" t="n"/>
      <c r="F14269" s="75" t="n"/>
      <c r="G14269" s="73" t="n"/>
      <c r="H14269" s="75" t="n"/>
      <c r="I14269" s="75" t="n"/>
      <c r="J14269" s="75" t="n"/>
      <c r="K14269" s="75" t="n"/>
      <c r="L14269" s="75" t="n"/>
      <c r="M14269" s="75" t="n"/>
      <c r="N14269" s="75" t="n"/>
      <c r="O14269" s="75" t="n"/>
      <c r="P14269" s="75" t="n"/>
      <c r="Q14269" s="79" t="n"/>
    </row>
    <row r="14270" ht="15.75" customHeight="1" s="121">
      <c r="C14270" s="73" t="n"/>
      <c r="D14270" s="73" t="n"/>
      <c r="E14270" s="78" t="n"/>
      <c r="F14270" s="75" t="n"/>
      <c r="G14270" s="73" t="n"/>
      <c r="H14270" s="75" t="n"/>
      <c r="I14270" s="75" t="n"/>
      <c r="J14270" s="75" t="n"/>
      <c r="K14270" s="75" t="n"/>
      <c r="L14270" s="75" t="n"/>
      <c r="M14270" s="75" t="n"/>
      <c r="N14270" s="75" t="n"/>
      <c r="O14270" s="75" t="n"/>
      <c r="P14270" s="75" t="n"/>
      <c r="Q14270" s="79" t="n"/>
    </row>
    <row r="14271" ht="15.75" customHeight="1" s="121">
      <c r="C14271" s="73" t="n"/>
      <c r="D14271" s="73" t="n"/>
      <c r="E14271" s="78" t="n"/>
      <c r="F14271" s="75" t="n"/>
      <c r="G14271" s="73" t="n"/>
      <c r="H14271" s="75" t="n"/>
      <c r="I14271" s="75" t="n"/>
      <c r="J14271" s="75" t="n"/>
      <c r="K14271" s="75" t="n"/>
      <c r="L14271" s="75" t="n"/>
      <c r="M14271" s="75" t="n"/>
      <c r="N14271" s="75" t="n"/>
      <c r="O14271" s="75" t="n"/>
      <c r="P14271" s="75" t="n"/>
      <c r="Q14271" s="79" t="n"/>
    </row>
    <row r="14272" ht="15.75" customHeight="1" s="121">
      <c r="C14272" s="73" t="n"/>
      <c r="D14272" s="73" t="n"/>
      <c r="E14272" s="78" t="n"/>
      <c r="F14272" s="75" t="n"/>
      <c r="G14272" s="73" t="n"/>
      <c r="H14272" s="75" t="n"/>
      <c r="I14272" s="75" t="n"/>
      <c r="J14272" s="75" t="n"/>
      <c r="K14272" s="75" t="n"/>
      <c r="L14272" s="75" t="n"/>
      <c r="M14272" s="75" t="n"/>
      <c r="N14272" s="75" t="n"/>
      <c r="O14272" s="75" t="n"/>
      <c r="P14272" s="75" t="n"/>
      <c r="Q14272" s="79" t="n"/>
    </row>
    <row r="14273" ht="15.75" customHeight="1" s="121">
      <c r="C14273" s="73" t="n"/>
      <c r="D14273" s="73" t="n"/>
      <c r="E14273" s="78" t="n"/>
      <c r="F14273" s="75" t="n"/>
      <c r="G14273" s="73" t="n"/>
      <c r="H14273" s="75" t="n"/>
      <c r="I14273" s="75" t="n"/>
      <c r="J14273" s="75" t="n"/>
      <c r="K14273" s="75" t="n"/>
      <c r="L14273" s="75" t="n"/>
      <c r="M14273" s="75" t="n"/>
      <c r="N14273" s="75" t="n"/>
      <c r="O14273" s="75" t="n"/>
      <c r="P14273" s="75" t="n"/>
      <c r="Q14273" s="79" t="n"/>
    </row>
    <row r="14274" ht="15.75" customHeight="1" s="121">
      <c r="C14274" s="73" t="n"/>
      <c r="D14274" s="73" t="n"/>
      <c r="E14274" s="78" t="n"/>
      <c r="F14274" s="75" t="n"/>
      <c r="G14274" s="73" t="n"/>
      <c r="H14274" s="75" t="n"/>
      <c r="I14274" s="75" t="n"/>
      <c r="J14274" s="75" t="n"/>
      <c r="K14274" s="75" t="n"/>
      <c r="L14274" s="75" t="n"/>
      <c r="M14274" s="75" t="n"/>
      <c r="N14274" s="75" t="n"/>
      <c r="O14274" s="75" t="n"/>
      <c r="P14274" s="75" t="n"/>
      <c r="Q14274" s="79" t="n"/>
    </row>
    <row r="14275" ht="15.75" customHeight="1" s="121">
      <c r="C14275" s="73" t="n"/>
      <c r="D14275" s="73" t="n"/>
      <c r="E14275" s="78" t="n"/>
      <c r="F14275" s="75" t="n"/>
      <c r="G14275" s="73" t="n"/>
      <c r="H14275" s="75" t="n"/>
      <c r="I14275" s="75" t="n"/>
      <c r="J14275" s="75" t="n"/>
      <c r="K14275" s="75" t="n"/>
      <c r="L14275" s="75" t="n"/>
      <c r="M14275" s="75" t="n"/>
      <c r="N14275" s="75" t="n"/>
      <c r="O14275" s="75" t="n"/>
      <c r="P14275" s="75" t="n"/>
      <c r="Q14275" s="79" t="n"/>
    </row>
    <row r="14276" ht="15.75" customHeight="1" s="121">
      <c r="C14276" s="73" t="n"/>
      <c r="D14276" s="73" t="n"/>
      <c r="E14276" s="78" t="n"/>
      <c r="F14276" s="75" t="n"/>
      <c r="G14276" s="73" t="n"/>
      <c r="H14276" s="75" t="n"/>
      <c r="I14276" s="75" t="n"/>
      <c r="J14276" s="75" t="n"/>
      <c r="K14276" s="75" t="n"/>
      <c r="L14276" s="75" t="n"/>
      <c r="M14276" s="75" t="n"/>
      <c r="N14276" s="75" t="n"/>
      <c r="O14276" s="75" t="n"/>
      <c r="P14276" s="75" t="n"/>
      <c r="Q14276" s="79" t="n"/>
    </row>
    <row r="14277" ht="15.75" customHeight="1" s="121">
      <c r="C14277" s="73" t="n"/>
      <c r="D14277" s="73" t="n"/>
      <c r="E14277" s="78" t="n"/>
      <c r="F14277" s="75" t="n"/>
      <c r="G14277" s="73" t="n"/>
      <c r="H14277" s="75" t="n"/>
      <c r="I14277" s="75" t="n"/>
      <c r="J14277" s="75" t="n"/>
      <c r="K14277" s="75" t="n"/>
      <c r="L14277" s="75" t="n"/>
      <c r="M14277" s="75" t="n"/>
      <c r="N14277" s="75" t="n"/>
      <c r="O14277" s="75" t="n"/>
      <c r="P14277" s="75" t="n"/>
      <c r="Q14277" s="79" t="n"/>
    </row>
    <row r="14278" ht="15.75" customHeight="1" s="121">
      <c r="C14278" s="73" t="n"/>
      <c r="D14278" s="73" t="n"/>
      <c r="E14278" s="78" t="n"/>
      <c r="F14278" s="75" t="n"/>
      <c r="G14278" s="73" t="n"/>
      <c r="H14278" s="75" t="n"/>
      <c r="I14278" s="75" t="n"/>
      <c r="J14278" s="75" t="n"/>
      <c r="K14278" s="75" t="n"/>
      <c r="L14278" s="75" t="n"/>
      <c r="M14278" s="75" t="n"/>
      <c r="N14278" s="75" t="n"/>
      <c r="O14278" s="75" t="n"/>
      <c r="P14278" s="75" t="n"/>
      <c r="Q14278" s="79" t="n"/>
    </row>
    <row r="14279" ht="15.75" customHeight="1" s="121">
      <c r="C14279" s="73" t="n"/>
      <c r="D14279" s="73" t="n"/>
      <c r="E14279" s="78" t="n"/>
      <c r="F14279" s="75" t="n"/>
      <c r="G14279" s="73" t="n"/>
      <c r="H14279" s="75" t="n"/>
      <c r="I14279" s="75" t="n"/>
      <c r="J14279" s="75" t="n"/>
      <c r="K14279" s="75" t="n"/>
      <c r="L14279" s="75" t="n"/>
      <c r="M14279" s="75" t="n"/>
      <c r="N14279" s="75" t="n"/>
      <c r="O14279" s="75" t="n"/>
      <c r="P14279" s="75" t="n"/>
      <c r="Q14279" s="79" t="n"/>
    </row>
    <row r="14280" ht="15.75" customHeight="1" s="121">
      <c r="C14280" s="73" t="n"/>
      <c r="D14280" s="73" t="n"/>
      <c r="E14280" s="78" t="n"/>
      <c r="F14280" s="75" t="n"/>
      <c r="G14280" s="73" t="n"/>
      <c r="H14280" s="75" t="n"/>
      <c r="I14280" s="75" t="n"/>
      <c r="J14280" s="75" t="n"/>
      <c r="K14280" s="75" t="n"/>
      <c r="L14280" s="75" t="n"/>
      <c r="M14280" s="75" t="n"/>
      <c r="N14280" s="75" t="n"/>
      <c r="O14280" s="75" t="n"/>
      <c r="P14280" s="75" t="n"/>
      <c r="Q14280" s="79" t="n"/>
    </row>
    <row r="14281" ht="15.75" customHeight="1" s="121">
      <c r="C14281" s="73" t="n"/>
      <c r="D14281" s="73" t="n"/>
      <c r="E14281" s="78" t="n"/>
      <c r="F14281" s="75" t="n"/>
      <c r="G14281" s="73" t="n"/>
      <c r="H14281" s="75" t="n"/>
      <c r="I14281" s="75" t="n"/>
      <c r="J14281" s="75" t="n"/>
      <c r="K14281" s="75" t="n"/>
      <c r="L14281" s="75" t="n"/>
      <c r="M14281" s="75" t="n"/>
      <c r="N14281" s="75" t="n"/>
      <c r="O14281" s="75" t="n"/>
      <c r="P14281" s="75" t="n"/>
      <c r="Q14281" s="79" t="n"/>
    </row>
    <row r="14282" ht="15.75" customHeight="1" s="121">
      <c r="C14282" s="73" t="n"/>
      <c r="D14282" s="73" t="n"/>
      <c r="E14282" s="78" t="n"/>
      <c r="F14282" s="75" t="n"/>
      <c r="G14282" s="73" t="n"/>
      <c r="H14282" s="75" t="n"/>
      <c r="I14282" s="75" t="n"/>
      <c r="J14282" s="75" t="n"/>
      <c r="K14282" s="75" t="n"/>
      <c r="L14282" s="75" t="n"/>
      <c r="M14282" s="75" t="n"/>
      <c r="N14282" s="75" t="n"/>
      <c r="O14282" s="75" t="n"/>
      <c r="P14282" s="75" t="n"/>
      <c r="Q14282" s="79" t="n"/>
    </row>
    <row r="14283" ht="15.75" customHeight="1" s="121">
      <c r="C14283" s="73" t="n"/>
      <c r="D14283" s="73" t="n"/>
      <c r="E14283" s="78" t="n"/>
      <c r="F14283" s="75" t="n"/>
      <c r="G14283" s="73" t="n"/>
      <c r="H14283" s="75" t="n"/>
      <c r="I14283" s="75" t="n"/>
      <c r="J14283" s="75" t="n"/>
      <c r="K14283" s="75" t="n"/>
      <c r="L14283" s="75" t="n"/>
      <c r="M14283" s="75" t="n"/>
      <c r="N14283" s="75" t="n"/>
      <c r="O14283" s="75" t="n"/>
      <c r="P14283" s="75" t="n"/>
      <c r="Q14283" s="79" t="n"/>
    </row>
    <row r="14284" ht="15.75" customHeight="1" s="121">
      <c r="C14284" s="73" t="n"/>
      <c r="D14284" s="73" t="n"/>
      <c r="E14284" s="78" t="n"/>
      <c r="F14284" s="75" t="n"/>
      <c r="G14284" s="73" t="n"/>
      <c r="H14284" s="75" t="n"/>
      <c r="I14284" s="75" t="n"/>
      <c r="J14284" s="75" t="n"/>
      <c r="K14284" s="75" t="n"/>
      <c r="L14284" s="75" t="n"/>
      <c r="M14284" s="75" t="n"/>
      <c r="N14284" s="75" t="n"/>
      <c r="O14284" s="75" t="n"/>
      <c r="P14284" s="75" t="n"/>
      <c r="Q14284" s="79" t="n"/>
    </row>
    <row r="14285" ht="15.75" customHeight="1" s="121">
      <c r="C14285" s="73" t="n"/>
      <c r="D14285" s="73" t="n"/>
      <c r="E14285" s="78" t="n"/>
      <c r="F14285" s="75" t="n"/>
      <c r="G14285" s="73" t="n"/>
      <c r="H14285" s="75" t="n"/>
      <c r="I14285" s="75" t="n"/>
      <c r="J14285" s="75" t="n"/>
      <c r="K14285" s="75" t="n"/>
      <c r="L14285" s="75" t="n"/>
      <c r="M14285" s="75" t="n"/>
      <c r="N14285" s="75" t="n"/>
      <c r="O14285" s="75" t="n"/>
      <c r="P14285" s="75" t="n"/>
      <c r="Q14285" s="79" t="n"/>
    </row>
    <row r="14286" ht="15.75" customHeight="1" s="121">
      <c r="C14286" s="73" t="n"/>
      <c r="D14286" s="73" t="n"/>
      <c r="E14286" s="78" t="n"/>
      <c r="F14286" s="75" t="n"/>
      <c r="G14286" s="73" t="n"/>
      <c r="H14286" s="75" t="n"/>
      <c r="I14286" s="75" t="n"/>
      <c r="J14286" s="75" t="n"/>
      <c r="K14286" s="75" t="n"/>
      <c r="L14286" s="75" t="n"/>
      <c r="M14286" s="75" t="n"/>
      <c r="N14286" s="75" t="n"/>
      <c r="O14286" s="75" t="n"/>
      <c r="P14286" s="75" t="n"/>
      <c r="Q14286" s="79" t="n"/>
    </row>
    <row r="14287" ht="15.75" customHeight="1" s="121">
      <c r="C14287" s="73" t="n"/>
      <c r="D14287" s="73" t="n"/>
      <c r="E14287" s="78" t="n"/>
      <c r="F14287" s="75" t="n"/>
      <c r="G14287" s="73" t="n"/>
      <c r="H14287" s="75" t="n"/>
      <c r="I14287" s="75" t="n"/>
      <c r="J14287" s="75" t="n"/>
      <c r="K14287" s="75" t="n"/>
      <c r="L14287" s="75" t="n"/>
      <c r="M14287" s="75" t="n"/>
      <c r="N14287" s="75" t="n"/>
      <c r="O14287" s="75" t="n"/>
      <c r="P14287" s="75" t="n"/>
      <c r="Q14287" s="79" t="n"/>
    </row>
    <row r="14288" ht="15.75" customHeight="1" s="121">
      <c r="C14288" s="73" t="n"/>
      <c r="D14288" s="73" t="n"/>
      <c r="E14288" s="78" t="n"/>
      <c r="F14288" s="75" t="n"/>
      <c r="G14288" s="73" t="n"/>
      <c r="H14288" s="75" t="n"/>
      <c r="I14288" s="75" t="n"/>
      <c r="J14288" s="75" t="n"/>
      <c r="K14288" s="75" t="n"/>
      <c r="L14288" s="75" t="n"/>
      <c r="M14288" s="75" t="n"/>
      <c r="N14288" s="75" t="n"/>
      <c r="O14288" s="75" t="n"/>
      <c r="P14288" s="75" t="n"/>
      <c r="Q14288" s="79" t="n"/>
    </row>
    <row r="14289" ht="15.75" customHeight="1" s="121">
      <c r="C14289" s="73" t="n"/>
      <c r="D14289" s="73" t="n"/>
      <c r="E14289" s="78" t="n"/>
      <c r="F14289" s="75" t="n"/>
      <c r="G14289" s="73" t="n"/>
      <c r="H14289" s="75" t="n"/>
      <c r="I14289" s="75" t="n"/>
      <c r="J14289" s="75" t="n"/>
      <c r="K14289" s="75" t="n"/>
      <c r="L14289" s="75" t="n"/>
      <c r="M14289" s="75" t="n"/>
      <c r="N14289" s="75" t="n"/>
      <c r="O14289" s="75" t="n"/>
      <c r="P14289" s="75" t="n"/>
      <c r="Q14289" s="79" t="n"/>
    </row>
    <row r="14290" ht="15.75" customHeight="1" s="121">
      <c r="C14290" s="73" t="n"/>
      <c r="D14290" s="73" t="n"/>
      <c r="E14290" s="78" t="n"/>
      <c r="F14290" s="75" t="n"/>
      <c r="G14290" s="73" t="n"/>
      <c r="H14290" s="75" t="n"/>
      <c r="I14290" s="75" t="n"/>
      <c r="J14290" s="75" t="n"/>
      <c r="K14290" s="75" t="n"/>
      <c r="L14290" s="75" t="n"/>
      <c r="M14290" s="75" t="n"/>
      <c r="N14290" s="75" t="n"/>
      <c r="O14290" s="75" t="n"/>
      <c r="P14290" s="75" t="n"/>
      <c r="Q14290" s="79" t="n"/>
    </row>
    <row r="14291" ht="15.75" customHeight="1" s="121">
      <c r="C14291" s="73" t="n"/>
      <c r="D14291" s="73" t="n"/>
      <c r="E14291" s="78" t="n"/>
      <c r="F14291" s="75" t="n"/>
      <c r="G14291" s="73" t="n"/>
      <c r="H14291" s="75" t="n"/>
      <c r="I14291" s="75" t="n"/>
      <c r="J14291" s="75" t="n"/>
      <c r="K14291" s="75" t="n"/>
      <c r="L14291" s="75" t="n"/>
      <c r="M14291" s="75" t="n"/>
      <c r="N14291" s="75" t="n"/>
      <c r="O14291" s="75" t="n"/>
      <c r="P14291" s="75" t="n"/>
      <c r="Q14291" s="79" t="n"/>
    </row>
    <row r="14292" ht="15.75" customHeight="1" s="121">
      <c r="C14292" s="73" t="n"/>
      <c r="D14292" s="73" t="n"/>
      <c r="E14292" s="78" t="n"/>
      <c r="F14292" s="75" t="n"/>
      <c r="G14292" s="73" t="n"/>
      <c r="H14292" s="75" t="n"/>
      <c r="I14292" s="75" t="n"/>
      <c r="J14292" s="75" t="n"/>
      <c r="K14292" s="75" t="n"/>
      <c r="L14292" s="75" t="n"/>
      <c r="M14292" s="75" t="n"/>
      <c r="N14292" s="75" t="n"/>
      <c r="O14292" s="75" t="n"/>
      <c r="P14292" s="75" t="n"/>
      <c r="Q14292" s="79" t="n"/>
    </row>
    <row r="14293" ht="15.75" customHeight="1" s="121">
      <c r="C14293" s="73" t="n"/>
      <c r="D14293" s="73" t="n"/>
      <c r="E14293" s="78" t="n"/>
      <c r="F14293" s="75" t="n"/>
      <c r="G14293" s="73" t="n"/>
      <c r="H14293" s="75" t="n"/>
      <c r="I14293" s="75" t="n"/>
      <c r="J14293" s="75" t="n"/>
      <c r="K14293" s="75" t="n"/>
      <c r="L14293" s="75" t="n"/>
      <c r="M14293" s="75" t="n"/>
      <c r="N14293" s="75" t="n"/>
      <c r="O14293" s="75" t="n"/>
      <c r="P14293" s="75" t="n"/>
      <c r="Q14293" s="79" t="n"/>
    </row>
    <row r="14294" ht="15.75" customHeight="1" s="121">
      <c r="C14294" s="73" t="n"/>
      <c r="D14294" s="73" t="n"/>
      <c r="E14294" s="78" t="n"/>
      <c r="F14294" s="75" t="n"/>
      <c r="G14294" s="73" t="n"/>
      <c r="H14294" s="75" t="n"/>
      <c r="I14294" s="75" t="n"/>
      <c r="J14294" s="75" t="n"/>
      <c r="K14294" s="75" t="n"/>
      <c r="L14294" s="75" t="n"/>
      <c r="M14294" s="75" t="n"/>
      <c r="N14294" s="75" t="n"/>
      <c r="O14294" s="75" t="n"/>
      <c r="P14294" s="75" t="n"/>
      <c r="Q14294" s="79" t="n"/>
    </row>
    <row r="14295" ht="15.75" customHeight="1" s="121">
      <c r="C14295" s="73" t="n"/>
      <c r="D14295" s="73" t="n"/>
      <c r="E14295" s="78" t="n"/>
      <c r="F14295" s="75" t="n"/>
      <c r="G14295" s="73" t="n"/>
      <c r="H14295" s="75" t="n"/>
      <c r="I14295" s="75" t="n"/>
      <c r="J14295" s="75" t="n"/>
      <c r="K14295" s="75" t="n"/>
      <c r="L14295" s="75" t="n"/>
      <c r="M14295" s="75" t="n"/>
      <c r="N14295" s="75" t="n"/>
      <c r="O14295" s="75" t="n"/>
      <c r="P14295" s="75" t="n"/>
      <c r="Q14295" s="79" t="n"/>
    </row>
    <row r="14296" ht="15.75" customHeight="1" s="121">
      <c r="C14296" s="73" t="n"/>
      <c r="D14296" s="73" t="n"/>
      <c r="E14296" s="78" t="n"/>
      <c r="F14296" s="75" t="n"/>
      <c r="G14296" s="73" t="n"/>
      <c r="H14296" s="75" t="n"/>
      <c r="I14296" s="75" t="n"/>
      <c r="J14296" s="75" t="n"/>
      <c r="K14296" s="75" t="n"/>
      <c r="L14296" s="75" t="n"/>
      <c r="M14296" s="75" t="n"/>
      <c r="N14296" s="75" t="n"/>
      <c r="O14296" s="75" t="n"/>
      <c r="P14296" s="75" t="n"/>
      <c r="Q14296" s="79" t="n"/>
    </row>
    <row r="14297" ht="15.75" customHeight="1" s="121">
      <c r="C14297" s="73" t="n"/>
      <c r="D14297" s="73" t="n"/>
      <c r="E14297" s="78" t="n"/>
      <c r="F14297" s="75" t="n"/>
      <c r="G14297" s="73" t="n"/>
      <c r="H14297" s="75" t="n"/>
      <c r="I14297" s="75" t="n"/>
      <c r="J14297" s="75" t="n"/>
      <c r="K14297" s="75" t="n"/>
      <c r="L14297" s="75" t="n"/>
      <c r="M14297" s="75" t="n"/>
      <c r="N14297" s="75" t="n"/>
      <c r="O14297" s="75" t="n"/>
      <c r="P14297" s="75" t="n"/>
      <c r="Q14297" s="79" t="n"/>
    </row>
    <row r="14298" ht="15.75" customHeight="1" s="121">
      <c r="C14298" s="73" t="n"/>
      <c r="D14298" s="73" t="n"/>
      <c r="E14298" s="78" t="n"/>
      <c r="F14298" s="75" t="n"/>
      <c r="G14298" s="73" t="n"/>
      <c r="H14298" s="75" t="n"/>
      <c r="I14298" s="75" t="n"/>
      <c r="J14298" s="75" t="n"/>
      <c r="K14298" s="75" t="n"/>
      <c r="L14298" s="75" t="n"/>
      <c r="M14298" s="75" t="n"/>
      <c r="N14298" s="75" t="n"/>
      <c r="O14298" s="75" t="n"/>
      <c r="P14298" s="75" t="n"/>
      <c r="Q14298" s="79" t="n"/>
    </row>
    <row r="14299" ht="15.75" customHeight="1" s="121">
      <c r="C14299" s="73" t="n"/>
      <c r="D14299" s="73" t="n"/>
      <c r="E14299" s="78" t="n"/>
      <c r="F14299" s="75" t="n"/>
      <c r="G14299" s="73" t="n"/>
      <c r="H14299" s="75" t="n"/>
      <c r="I14299" s="75" t="n"/>
      <c r="J14299" s="75" t="n"/>
      <c r="K14299" s="75" t="n"/>
      <c r="L14299" s="75" t="n"/>
      <c r="M14299" s="75" t="n"/>
      <c r="N14299" s="75" t="n"/>
      <c r="O14299" s="75" t="n"/>
      <c r="P14299" s="75" t="n"/>
      <c r="Q14299" s="79" t="n"/>
    </row>
    <row r="14300" ht="15.75" customHeight="1" s="121">
      <c r="C14300" s="73" t="n"/>
      <c r="D14300" s="73" t="n"/>
      <c r="E14300" s="78" t="n"/>
      <c r="F14300" s="75" t="n"/>
      <c r="G14300" s="73" t="n"/>
      <c r="H14300" s="75" t="n"/>
      <c r="I14300" s="75" t="n"/>
      <c r="J14300" s="75" t="n"/>
      <c r="K14300" s="75" t="n"/>
      <c r="L14300" s="75" t="n"/>
      <c r="M14300" s="75" t="n"/>
      <c r="N14300" s="75" t="n"/>
      <c r="O14300" s="75" t="n"/>
      <c r="P14300" s="75" t="n"/>
      <c r="Q14300" s="79" t="n"/>
    </row>
    <row r="14301" ht="15.75" customHeight="1" s="121">
      <c r="C14301" s="73" t="n"/>
      <c r="D14301" s="73" t="n"/>
      <c r="E14301" s="78" t="n"/>
      <c r="F14301" s="75" t="n"/>
      <c r="G14301" s="73" t="n"/>
      <c r="H14301" s="75" t="n"/>
      <c r="I14301" s="75" t="n"/>
      <c r="J14301" s="75" t="n"/>
      <c r="K14301" s="75" t="n"/>
      <c r="L14301" s="75" t="n"/>
      <c r="M14301" s="75" t="n"/>
      <c r="N14301" s="75" t="n"/>
      <c r="O14301" s="75" t="n"/>
      <c r="P14301" s="75" t="n"/>
      <c r="Q14301" s="79" t="n"/>
    </row>
    <row r="14302" ht="15.75" customHeight="1" s="121">
      <c r="C14302" s="73" t="n"/>
      <c r="D14302" s="73" t="n"/>
      <c r="E14302" s="78" t="n"/>
      <c r="F14302" s="75" t="n"/>
      <c r="G14302" s="73" t="n"/>
      <c r="H14302" s="75" t="n"/>
      <c r="I14302" s="75" t="n"/>
      <c r="J14302" s="75" t="n"/>
      <c r="K14302" s="75" t="n"/>
      <c r="L14302" s="75" t="n"/>
      <c r="M14302" s="75" t="n"/>
      <c r="N14302" s="75" t="n"/>
      <c r="O14302" s="75" t="n"/>
      <c r="P14302" s="75" t="n"/>
      <c r="Q14302" s="79" t="n"/>
    </row>
    <row r="14303" ht="15.75" customHeight="1" s="121">
      <c r="C14303" s="73" t="n"/>
      <c r="D14303" s="73" t="n"/>
      <c r="E14303" s="78" t="n"/>
      <c r="F14303" s="75" t="n"/>
      <c r="G14303" s="73" t="n"/>
      <c r="H14303" s="75" t="n"/>
      <c r="I14303" s="75" t="n"/>
      <c r="J14303" s="75" t="n"/>
      <c r="K14303" s="75" t="n"/>
      <c r="L14303" s="75" t="n"/>
      <c r="M14303" s="75" t="n"/>
      <c r="N14303" s="75" t="n"/>
      <c r="O14303" s="75" t="n"/>
      <c r="P14303" s="75" t="n"/>
      <c r="Q14303" s="79" t="n"/>
    </row>
    <row r="14304" ht="15.75" customHeight="1" s="121">
      <c r="C14304" s="73" t="n"/>
      <c r="D14304" s="73" t="n"/>
      <c r="E14304" s="78" t="n"/>
      <c r="F14304" s="75" t="n"/>
      <c r="G14304" s="73" t="n"/>
      <c r="H14304" s="75" t="n"/>
      <c r="I14304" s="75" t="n"/>
      <c r="J14304" s="75" t="n"/>
      <c r="K14304" s="75" t="n"/>
      <c r="L14304" s="75" t="n"/>
      <c r="M14304" s="75" t="n"/>
      <c r="N14304" s="75" t="n"/>
      <c r="O14304" s="75" t="n"/>
      <c r="P14304" s="75" t="n"/>
      <c r="Q14304" s="79" t="n"/>
    </row>
    <row r="14305" ht="15.75" customHeight="1" s="121">
      <c r="C14305" s="73" t="n"/>
      <c r="D14305" s="73" t="n"/>
      <c r="E14305" s="78" t="n"/>
      <c r="F14305" s="75" t="n"/>
      <c r="G14305" s="73" t="n"/>
      <c r="H14305" s="75" t="n"/>
      <c r="I14305" s="75" t="n"/>
      <c r="J14305" s="75" t="n"/>
      <c r="K14305" s="75" t="n"/>
      <c r="L14305" s="75" t="n"/>
      <c r="M14305" s="75" t="n"/>
      <c r="N14305" s="75" t="n"/>
      <c r="O14305" s="75" t="n"/>
      <c r="P14305" s="75" t="n"/>
      <c r="Q14305" s="79" t="n"/>
    </row>
    <row r="14306" ht="15.75" customHeight="1" s="121">
      <c r="C14306" s="73" t="n"/>
      <c r="D14306" s="73" t="n"/>
      <c r="E14306" s="78" t="n"/>
      <c r="F14306" s="75" t="n"/>
      <c r="G14306" s="73" t="n"/>
      <c r="H14306" s="75" t="n"/>
      <c r="I14306" s="75" t="n"/>
      <c r="J14306" s="75" t="n"/>
      <c r="K14306" s="75" t="n"/>
      <c r="L14306" s="75" t="n"/>
      <c r="M14306" s="75" t="n"/>
      <c r="N14306" s="75" t="n"/>
      <c r="O14306" s="75" t="n"/>
      <c r="P14306" s="75" t="n"/>
      <c r="Q14306" s="79" t="n"/>
    </row>
    <row r="14307" ht="15.75" customHeight="1" s="121">
      <c r="C14307" s="73" t="n"/>
      <c r="D14307" s="73" t="n"/>
      <c r="E14307" s="78" t="n"/>
      <c r="F14307" s="75" t="n"/>
      <c r="G14307" s="73" t="n"/>
      <c r="H14307" s="75" t="n"/>
      <c r="I14307" s="75" t="n"/>
      <c r="J14307" s="75" t="n"/>
      <c r="K14307" s="75" t="n"/>
      <c r="L14307" s="75" t="n"/>
      <c r="M14307" s="75" t="n"/>
      <c r="N14307" s="75" t="n"/>
      <c r="O14307" s="75" t="n"/>
      <c r="P14307" s="75" t="n"/>
      <c r="Q14307" s="79" t="n"/>
    </row>
    <row r="14308" ht="15.75" customHeight="1" s="121">
      <c r="C14308" s="73" t="n"/>
      <c r="D14308" s="73" t="n"/>
      <c r="E14308" s="78" t="n"/>
      <c r="F14308" s="75" t="n"/>
      <c r="G14308" s="73" t="n"/>
      <c r="H14308" s="75" t="n"/>
      <c r="I14308" s="75" t="n"/>
      <c r="J14308" s="75" t="n"/>
      <c r="K14308" s="75" t="n"/>
      <c r="L14308" s="75" t="n"/>
      <c r="M14308" s="75" t="n"/>
      <c r="N14308" s="75" t="n"/>
      <c r="O14308" s="75" t="n"/>
      <c r="P14308" s="75" t="n"/>
      <c r="Q14308" s="79" t="n"/>
    </row>
    <row r="14309" ht="15.75" customHeight="1" s="121">
      <c r="C14309" s="73" t="n"/>
      <c r="D14309" s="73" t="n"/>
      <c r="E14309" s="78" t="n"/>
      <c r="F14309" s="75" t="n"/>
      <c r="G14309" s="73" t="n"/>
      <c r="H14309" s="75" t="n"/>
      <c r="I14309" s="75" t="n"/>
      <c r="J14309" s="75" t="n"/>
      <c r="K14309" s="75" t="n"/>
      <c r="L14309" s="75" t="n"/>
      <c r="M14309" s="75" t="n"/>
      <c r="N14309" s="75" t="n"/>
      <c r="O14309" s="75" t="n"/>
      <c r="P14309" s="75" t="n"/>
      <c r="Q14309" s="79" t="n"/>
    </row>
    <row r="14310" ht="15.75" customHeight="1" s="121">
      <c r="C14310" s="73" t="n"/>
      <c r="D14310" s="73" t="n"/>
      <c r="E14310" s="78" t="n"/>
      <c r="F14310" s="75" t="n"/>
      <c r="G14310" s="73" t="n"/>
      <c r="H14310" s="75" t="n"/>
      <c r="I14310" s="75" t="n"/>
      <c r="J14310" s="75" t="n"/>
      <c r="K14310" s="75" t="n"/>
      <c r="L14310" s="75" t="n"/>
      <c r="M14310" s="75" t="n"/>
      <c r="N14310" s="75" t="n"/>
      <c r="O14310" s="75" t="n"/>
      <c r="P14310" s="75" t="n"/>
      <c r="Q14310" s="79" t="n"/>
    </row>
    <row r="14311" ht="15.75" customHeight="1" s="121">
      <c r="C14311" s="73" t="n"/>
      <c r="D14311" s="73" t="n"/>
      <c r="E14311" s="78" t="n"/>
      <c r="F14311" s="75" t="n"/>
      <c r="G14311" s="73" t="n"/>
      <c r="H14311" s="75" t="n"/>
      <c r="I14311" s="75" t="n"/>
      <c r="J14311" s="75" t="n"/>
      <c r="K14311" s="75" t="n"/>
      <c r="L14311" s="75" t="n"/>
      <c r="M14311" s="75" t="n"/>
      <c r="N14311" s="75" t="n"/>
      <c r="O14311" s="75" t="n"/>
      <c r="P14311" s="75" t="n"/>
      <c r="Q14311" s="79" t="n"/>
    </row>
    <row r="14312" ht="15.75" customHeight="1" s="121">
      <c r="C14312" s="73" t="n"/>
      <c r="D14312" s="73" t="n"/>
      <c r="E14312" s="78" t="n"/>
      <c r="F14312" s="75" t="n"/>
      <c r="G14312" s="73" t="n"/>
      <c r="H14312" s="75" t="n"/>
      <c r="I14312" s="75" t="n"/>
      <c r="J14312" s="75" t="n"/>
      <c r="K14312" s="75" t="n"/>
      <c r="L14312" s="75" t="n"/>
      <c r="M14312" s="75" t="n"/>
      <c r="N14312" s="75" t="n"/>
      <c r="O14312" s="75" t="n"/>
      <c r="P14312" s="75" t="n"/>
      <c r="Q14312" s="79" t="n"/>
    </row>
    <row r="14313" ht="15.75" customHeight="1" s="121">
      <c r="C14313" s="73" t="n"/>
      <c r="D14313" s="73" t="n"/>
      <c r="E14313" s="78" t="n"/>
      <c r="F14313" s="75" t="n"/>
      <c r="G14313" s="73" t="n"/>
      <c r="H14313" s="75" t="n"/>
      <c r="I14313" s="75" t="n"/>
      <c r="J14313" s="75" t="n"/>
      <c r="K14313" s="75" t="n"/>
      <c r="L14313" s="75" t="n"/>
      <c r="M14313" s="75" t="n"/>
      <c r="N14313" s="75" t="n"/>
      <c r="O14313" s="75" t="n"/>
      <c r="P14313" s="75" t="n"/>
      <c r="Q14313" s="79" t="n"/>
    </row>
    <row r="14314" ht="15.75" customHeight="1" s="121">
      <c r="C14314" s="73" t="n"/>
      <c r="D14314" s="73" t="n"/>
      <c r="E14314" s="78" t="n"/>
      <c r="F14314" s="75" t="n"/>
      <c r="G14314" s="73" t="n"/>
      <c r="H14314" s="75" t="n"/>
      <c r="I14314" s="75" t="n"/>
      <c r="J14314" s="75" t="n"/>
      <c r="K14314" s="75" t="n"/>
      <c r="L14314" s="75" t="n"/>
      <c r="M14314" s="75" t="n"/>
      <c r="N14314" s="75" t="n"/>
      <c r="O14314" s="75" t="n"/>
      <c r="P14314" s="75" t="n"/>
      <c r="Q14314" s="79" t="n"/>
    </row>
    <row r="14315" ht="15.75" customHeight="1" s="121">
      <c r="C14315" s="73" t="n"/>
      <c r="D14315" s="73" t="n"/>
      <c r="E14315" s="78" t="n"/>
      <c r="F14315" s="75" t="n"/>
      <c r="G14315" s="73" t="n"/>
      <c r="H14315" s="75" t="n"/>
      <c r="I14315" s="75" t="n"/>
      <c r="J14315" s="75" t="n"/>
      <c r="K14315" s="75" t="n"/>
      <c r="L14315" s="75" t="n"/>
      <c r="M14315" s="75" t="n"/>
      <c r="N14315" s="75" t="n"/>
      <c r="O14315" s="75" t="n"/>
      <c r="P14315" s="75" t="n"/>
      <c r="Q14315" s="79" t="n"/>
    </row>
    <row r="14316" ht="15.75" customHeight="1" s="121">
      <c r="C14316" s="73" t="n"/>
      <c r="D14316" s="73" t="n"/>
      <c r="E14316" s="78" t="n"/>
      <c r="F14316" s="75" t="n"/>
      <c r="G14316" s="73" t="n"/>
      <c r="H14316" s="75" t="n"/>
      <c r="I14316" s="75" t="n"/>
      <c r="J14316" s="75" t="n"/>
      <c r="K14316" s="75" t="n"/>
      <c r="L14316" s="75" t="n"/>
      <c r="M14316" s="75" t="n"/>
      <c r="N14316" s="75" t="n"/>
      <c r="O14316" s="75" t="n"/>
      <c r="P14316" s="75" t="n"/>
      <c r="Q14316" s="79" t="n"/>
    </row>
    <row r="14317" ht="15.75" customHeight="1" s="121">
      <c r="C14317" s="73" t="n"/>
      <c r="D14317" s="73" t="n"/>
      <c r="E14317" s="78" t="n"/>
      <c r="F14317" s="75" t="n"/>
      <c r="G14317" s="73" t="n"/>
      <c r="H14317" s="75" t="n"/>
      <c r="I14317" s="75" t="n"/>
      <c r="J14317" s="75" t="n"/>
      <c r="K14317" s="75" t="n"/>
      <c r="L14317" s="75" t="n"/>
      <c r="M14317" s="75" t="n"/>
      <c r="N14317" s="75" t="n"/>
      <c r="O14317" s="75" t="n"/>
      <c r="P14317" s="75" t="n"/>
      <c r="Q14317" s="79" t="n"/>
    </row>
    <row r="14318" ht="15.75" customHeight="1" s="121">
      <c r="C14318" s="73" t="n"/>
      <c r="D14318" s="73" t="n"/>
      <c r="E14318" s="78" t="n"/>
      <c r="F14318" s="75" t="n"/>
      <c r="G14318" s="73" t="n"/>
      <c r="H14318" s="75" t="n"/>
      <c r="I14318" s="75" t="n"/>
      <c r="J14318" s="75" t="n"/>
      <c r="K14318" s="75" t="n"/>
      <c r="L14318" s="75" t="n"/>
      <c r="M14318" s="75" t="n"/>
      <c r="N14318" s="75" t="n"/>
      <c r="O14318" s="75" t="n"/>
      <c r="P14318" s="75" t="n"/>
      <c r="Q14318" s="79" t="n"/>
    </row>
    <row r="14319" ht="15.75" customHeight="1" s="121">
      <c r="C14319" s="73" t="n"/>
      <c r="D14319" s="73" t="n"/>
      <c r="E14319" s="78" t="n"/>
      <c r="F14319" s="75" t="n"/>
      <c r="G14319" s="73" t="n"/>
      <c r="H14319" s="75" t="n"/>
      <c r="I14319" s="75" t="n"/>
      <c r="J14319" s="75" t="n"/>
      <c r="K14319" s="75" t="n"/>
      <c r="L14319" s="75" t="n"/>
      <c r="M14319" s="75" t="n"/>
      <c r="N14319" s="75" t="n"/>
      <c r="O14319" s="75" t="n"/>
      <c r="P14319" s="75" t="n"/>
      <c r="Q14319" s="79" t="n"/>
    </row>
    <row r="14320" ht="15.75" customHeight="1" s="121">
      <c r="C14320" s="73" t="n"/>
      <c r="D14320" s="73" t="n"/>
      <c r="E14320" s="78" t="n"/>
      <c r="F14320" s="75" t="n"/>
      <c r="G14320" s="73" t="n"/>
      <c r="H14320" s="75" t="n"/>
      <c r="I14320" s="75" t="n"/>
      <c r="J14320" s="75" t="n"/>
      <c r="K14320" s="75" t="n"/>
      <c r="L14320" s="75" t="n"/>
      <c r="M14320" s="75" t="n"/>
      <c r="N14320" s="75" t="n"/>
      <c r="O14320" s="75" t="n"/>
      <c r="P14320" s="75" t="n"/>
      <c r="Q14320" s="79" t="n"/>
    </row>
    <row r="14321" ht="15.75" customHeight="1" s="121">
      <c r="C14321" s="73" t="n"/>
      <c r="D14321" s="73" t="n"/>
      <c r="E14321" s="78" t="n"/>
      <c r="F14321" s="75" t="n"/>
      <c r="G14321" s="73" t="n"/>
      <c r="H14321" s="75" t="n"/>
      <c r="I14321" s="75" t="n"/>
      <c r="J14321" s="75" t="n"/>
      <c r="K14321" s="75" t="n"/>
      <c r="L14321" s="75" t="n"/>
      <c r="M14321" s="75" t="n"/>
      <c r="N14321" s="75" t="n"/>
      <c r="O14321" s="75" t="n"/>
      <c r="P14321" s="75" t="n"/>
      <c r="Q14321" s="79" t="n"/>
    </row>
    <row r="14322" ht="15.75" customHeight="1" s="121">
      <c r="C14322" s="73" t="n"/>
      <c r="D14322" s="73" t="n"/>
      <c r="E14322" s="78" t="n"/>
      <c r="F14322" s="75" t="n"/>
      <c r="G14322" s="73" t="n"/>
      <c r="H14322" s="75" t="n"/>
      <c r="I14322" s="75" t="n"/>
      <c r="J14322" s="75" t="n"/>
      <c r="K14322" s="75" t="n"/>
      <c r="L14322" s="75" t="n"/>
      <c r="M14322" s="75" t="n"/>
      <c r="N14322" s="75" t="n"/>
      <c r="O14322" s="75" t="n"/>
      <c r="P14322" s="75" t="n"/>
      <c r="Q14322" s="79" t="n"/>
    </row>
    <row r="14323" ht="15.75" customHeight="1" s="121">
      <c r="C14323" s="73" t="n"/>
      <c r="D14323" s="73" t="n"/>
      <c r="E14323" s="78" t="n"/>
      <c r="F14323" s="75" t="n"/>
      <c r="G14323" s="73" t="n"/>
      <c r="H14323" s="75" t="n"/>
      <c r="I14323" s="75" t="n"/>
      <c r="J14323" s="75" t="n"/>
      <c r="K14323" s="75" t="n"/>
      <c r="L14323" s="75" t="n"/>
      <c r="M14323" s="75" t="n"/>
      <c r="N14323" s="75" t="n"/>
      <c r="O14323" s="75" t="n"/>
      <c r="P14323" s="75" t="n"/>
      <c r="Q14323" s="79" t="n"/>
    </row>
    <row r="14324" ht="15.75" customHeight="1" s="121">
      <c r="C14324" s="73" t="n"/>
      <c r="D14324" s="73" t="n"/>
      <c r="E14324" s="78" t="n"/>
      <c r="F14324" s="75" t="n"/>
      <c r="G14324" s="73" t="n"/>
      <c r="H14324" s="75" t="n"/>
      <c r="I14324" s="75" t="n"/>
      <c r="J14324" s="75" t="n"/>
      <c r="K14324" s="75" t="n"/>
      <c r="L14324" s="75" t="n"/>
      <c r="M14324" s="75" t="n"/>
      <c r="N14324" s="75" t="n"/>
      <c r="O14324" s="75" t="n"/>
      <c r="P14324" s="75" t="n"/>
      <c r="Q14324" s="79" t="n"/>
    </row>
    <row r="14325" ht="15.75" customHeight="1" s="121">
      <c r="C14325" s="73" t="n"/>
      <c r="D14325" s="73" t="n"/>
      <c r="E14325" s="78" t="n"/>
      <c r="F14325" s="75" t="n"/>
      <c r="G14325" s="73" t="n"/>
      <c r="H14325" s="75" t="n"/>
      <c r="I14325" s="75" t="n"/>
      <c r="J14325" s="75" t="n"/>
      <c r="K14325" s="75" t="n"/>
      <c r="L14325" s="75" t="n"/>
      <c r="M14325" s="75" t="n"/>
      <c r="N14325" s="75" t="n"/>
      <c r="O14325" s="75" t="n"/>
      <c r="P14325" s="75" t="n"/>
      <c r="Q14325" s="79" t="n"/>
    </row>
    <row r="14326" ht="15.75" customHeight="1" s="121">
      <c r="C14326" s="73" t="n"/>
      <c r="D14326" s="73" t="n"/>
      <c r="E14326" s="78" t="n"/>
      <c r="F14326" s="75" t="n"/>
      <c r="G14326" s="73" t="n"/>
      <c r="H14326" s="75" t="n"/>
      <c r="I14326" s="75" t="n"/>
      <c r="J14326" s="75" t="n"/>
      <c r="K14326" s="75" t="n"/>
      <c r="L14326" s="75" t="n"/>
      <c r="M14326" s="75" t="n"/>
      <c r="N14326" s="75" t="n"/>
      <c r="O14326" s="75" t="n"/>
      <c r="P14326" s="75" t="n"/>
      <c r="Q14326" s="79" t="n"/>
    </row>
    <row r="14327" ht="15.75" customHeight="1" s="121">
      <c r="C14327" s="73" t="n"/>
      <c r="D14327" s="73" t="n"/>
      <c r="E14327" s="78" t="n"/>
      <c r="F14327" s="75" t="n"/>
      <c r="G14327" s="73" t="n"/>
      <c r="H14327" s="75" t="n"/>
      <c r="I14327" s="75" t="n"/>
      <c r="J14327" s="75" t="n"/>
      <c r="K14327" s="75" t="n"/>
      <c r="L14327" s="75" t="n"/>
      <c r="M14327" s="75" t="n"/>
      <c r="N14327" s="75" t="n"/>
      <c r="O14327" s="75" t="n"/>
      <c r="P14327" s="75" t="n"/>
      <c r="Q14327" s="79" t="n"/>
    </row>
    <row r="14328" ht="15.75" customHeight="1" s="121">
      <c r="C14328" s="73" t="n"/>
      <c r="D14328" s="73" t="n"/>
      <c r="E14328" s="78" t="n"/>
      <c r="F14328" s="75" t="n"/>
      <c r="G14328" s="73" t="n"/>
      <c r="H14328" s="75" t="n"/>
      <c r="I14328" s="75" t="n"/>
      <c r="J14328" s="75" t="n"/>
      <c r="K14328" s="75" t="n"/>
      <c r="L14328" s="75" t="n"/>
      <c r="M14328" s="75" t="n"/>
      <c r="N14328" s="75" t="n"/>
      <c r="O14328" s="75" t="n"/>
      <c r="P14328" s="75" t="n"/>
      <c r="Q14328" s="79" t="n"/>
    </row>
    <row r="14329" ht="15.75" customHeight="1" s="121">
      <c r="C14329" s="73" t="n"/>
      <c r="D14329" s="73" t="n"/>
      <c r="E14329" s="78" t="n"/>
      <c r="F14329" s="75" t="n"/>
      <c r="G14329" s="73" t="n"/>
      <c r="H14329" s="75" t="n"/>
      <c r="I14329" s="75" t="n"/>
      <c r="J14329" s="75" t="n"/>
      <c r="K14329" s="75" t="n"/>
      <c r="L14329" s="75" t="n"/>
      <c r="M14329" s="75" t="n"/>
      <c r="N14329" s="75" t="n"/>
      <c r="O14329" s="75" t="n"/>
      <c r="P14329" s="75" t="n"/>
      <c r="Q14329" s="79" t="n"/>
    </row>
    <row r="14330" ht="15.75" customHeight="1" s="121">
      <c r="C14330" s="73" t="n"/>
      <c r="D14330" s="73" t="n"/>
      <c r="E14330" s="78" t="n"/>
      <c r="F14330" s="75" t="n"/>
      <c r="G14330" s="73" t="n"/>
      <c r="H14330" s="75" t="n"/>
      <c r="I14330" s="75" t="n"/>
      <c r="J14330" s="75" t="n"/>
      <c r="K14330" s="75" t="n"/>
      <c r="L14330" s="75" t="n"/>
      <c r="M14330" s="75" t="n"/>
      <c r="N14330" s="75" t="n"/>
      <c r="O14330" s="75" t="n"/>
      <c r="P14330" s="75" t="n"/>
      <c r="Q14330" s="79" t="n"/>
    </row>
    <row r="14331" ht="15.75" customHeight="1" s="121">
      <c r="C14331" s="73" t="n"/>
      <c r="D14331" s="73" t="n"/>
      <c r="E14331" s="78" t="n"/>
      <c r="F14331" s="75" t="n"/>
      <c r="G14331" s="73" t="n"/>
      <c r="H14331" s="75" t="n"/>
      <c r="I14331" s="75" t="n"/>
      <c r="J14331" s="75" t="n"/>
      <c r="K14331" s="75" t="n"/>
      <c r="L14331" s="75" t="n"/>
      <c r="M14331" s="75" t="n"/>
      <c r="N14331" s="75" t="n"/>
      <c r="O14331" s="75" t="n"/>
      <c r="P14331" s="75" t="n"/>
      <c r="Q14331" s="79" t="n"/>
    </row>
    <row r="14332" ht="15.75" customHeight="1" s="121">
      <c r="C14332" s="73" t="n"/>
      <c r="D14332" s="73" t="n"/>
      <c r="E14332" s="78" t="n"/>
      <c r="F14332" s="75" t="n"/>
      <c r="G14332" s="73" t="n"/>
      <c r="H14332" s="75" t="n"/>
      <c r="I14332" s="75" t="n"/>
      <c r="J14332" s="75" t="n"/>
      <c r="K14332" s="75" t="n"/>
      <c r="L14332" s="75" t="n"/>
      <c r="M14332" s="75" t="n"/>
      <c r="N14332" s="75" t="n"/>
      <c r="O14332" s="75" t="n"/>
      <c r="P14332" s="75" t="n"/>
      <c r="Q14332" s="79" t="n"/>
    </row>
    <row r="14333" ht="15.75" customHeight="1" s="121">
      <c r="C14333" s="73" t="n"/>
      <c r="D14333" s="73" t="n"/>
      <c r="E14333" s="78" t="n"/>
      <c r="F14333" s="75" t="n"/>
      <c r="G14333" s="73" t="n"/>
      <c r="H14333" s="75" t="n"/>
      <c r="I14333" s="75" t="n"/>
      <c r="J14333" s="75" t="n"/>
      <c r="K14333" s="75" t="n"/>
      <c r="L14333" s="75" t="n"/>
      <c r="M14333" s="75" t="n"/>
      <c r="N14333" s="75" t="n"/>
      <c r="O14333" s="75" t="n"/>
      <c r="P14333" s="75" t="n"/>
      <c r="Q14333" s="79" t="n"/>
    </row>
    <row r="14334" ht="15.75" customHeight="1" s="121">
      <c r="C14334" s="73" t="n"/>
      <c r="D14334" s="73" t="n"/>
      <c r="E14334" s="78" t="n"/>
      <c r="F14334" s="75" t="n"/>
      <c r="G14334" s="73" t="n"/>
      <c r="H14334" s="75" t="n"/>
      <c r="I14334" s="75" t="n"/>
      <c r="J14334" s="75" t="n"/>
      <c r="K14334" s="75" t="n"/>
      <c r="L14334" s="75" t="n"/>
      <c r="M14334" s="75" t="n"/>
      <c r="N14334" s="75" t="n"/>
      <c r="O14334" s="75" t="n"/>
      <c r="P14334" s="75" t="n"/>
      <c r="Q14334" s="79" t="n"/>
    </row>
    <row r="14335" ht="15.75" customHeight="1" s="121">
      <c r="C14335" s="73" t="n"/>
      <c r="D14335" s="73" t="n"/>
      <c r="E14335" s="78" t="n"/>
      <c r="F14335" s="75" t="n"/>
      <c r="G14335" s="73" t="n"/>
      <c r="H14335" s="75" t="n"/>
      <c r="I14335" s="75" t="n"/>
      <c r="J14335" s="75" t="n"/>
      <c r="K14335" s="75" t="n"/>
      <c r="L14335" s="75" t="n"/>
      <c r="M14335" s="75" t="n"/>
      <c r="N14335" s="75" t="n"/>
      <c r="O14335" s="75" t="n"/>
      <c r="P14335" s="75" t="n"/>
      <c r="Q14335" s="79" t="n"/>
    </row>
    <row r="14336" ht="15.75" customHeight="1" s="121">
      <c r="C14336" s="73" t="n"/>
      <c r="D14336" s="73" t="n"/>
      <c r="E14336" s="78" t="n"/>
      <c r="F14336" s="75" t="n"/>
      <c r="G14336" s="73" t="n"/>
      <c r="H14336" s="75" t="n"/>
      <c r="I14336" s="75" t="n"/>
      <c r="J14336" s="75" t="n"/>
      <c r="K14336" s="75" t="n"/>
      <c r="L14336" s="75" t="n"/>
      <c r="M14336" s="75" t="n"/>
      <c r="N14336" s="75" t="n"/>
      <c r="O14336" s="75" t="n"/>
      <c r="P14336" s="75" t="n"/>
      <c r="Q14336" s="79" t="n"/>
    </row>
    <row r="14337" ht="15.75" customHeight="1" s="121">
      <c r="C14337" s="73" t="n"/>
      <c r="D14337" s="73" t="n"/>
      <c r="E14337" s="78" t="n"/>
      <c r="F14337" s="75" t="n"/>
      <c r="G14337" s="73" t="n"/>
      <c r="H14337" s="75" t="n"/>
      <c r="I14337" s="75" t="n"/>
      <c r="J14337" s="75" t="n"/>
      <c r="K14337" s="75" t="n"/>
      <c r="L14337" s="75" t="n"/>
      <c r="M14337" s="75" t="n"/>
      <c r="N14337" s="75" t="n"/>
      <c r="O14337" s="75" t="n"/>
      <c r="P14337" s="75" t="n"/>
      <c r="Q14337" s="79" t="n"/>
    </row>
    <row r="14338" ht="15.75" customHeight="1" s="121">
      <c r="C14338" s="73" t="n"/>
      <c r="D14338" s="73" t="n"/>
      <c r="E14338" s="78" t="n"/>
      <c r="F14338" s="75" t="n"/>
      <c r="G14338" s="73" t="n"/>
      <c r="H14338" s="75" t="n"/>
      <c r="I14338" s="75" t="n"/>
      <c r="J14338" s="75" t="n"/>
      <c r="K14338" s="75" t="n"/>
      <c r="L14338" s="75" t="n"/>
      <c r="M14338" s="75" t="n"/>
      <c r="N14338" s="75" t="n"/>
      <c r="O14338" s="75" t="n"/>
      <c r="P14338" s="75" t="n"/>
      <c r="Q14338" s="79" t="n"/>
    </row>
    <row r="14339" ht="15.75" customHeight="1" s="121">
      <c r="C14339" s="73" t="n"/>
      <c r="D14339" s="73" t="n"/>
      <c r="E14339" s="78" t="n"/>
      <c r="F14339" s="75" t="n"/>
      <c r="G14339" s="73" t="n"/>
      <c r="H14339" s="75" t="n"/>
      <c r="I14339" s="75" t="n"/>
      <c r="J14339" s="75" t="n"/>
      <c r="K14339" s="75" t="n"/>
      <c r="L14339" s="75" t="n"/>
      <c r="M14339" s="75" t="n"/>
      <c r="N14339" s="75" t="n"/>
      <c r="O14339" s="75" t="n"/>
      <c r="P14339" s="75" t="n"/>
      <c r="Q14339" s="79" t="n"/>
    </row>
    <row r="14340" ht="15.75" customHeight="1" s="121">
      <c r="C14340" s="73" t="n"/>
      <c r="D14340" s="73" t="n"/>
      <c r="E14340" s="78" t="n"/>
      <c r="F14340" s="75" t="n"/>
      <c r="G14340" s="73" t="n"/>
      <c r="H14340" s="75" t="n"/>
      <c r="I14340" s="75" t="n"/>
      <c r="J14340" s="75" t="n"/>
      <c r="K14340" s="75" t="n"/>
      <c r="L14340" s="75" t="n"/>
      <c r="M14340" s="75" t="n"/>
      <c r="N14340" s="75" t="n"/>
      <c r="O14340" s="75" t="n"/>
      <c r="P14340" s="75" t="n"/>
      <c r="Q14340" s="79" t="n"/>
    </row>
    <row r="14341" ht="15.75" customHeight="1" s="121">
      <c r="C14341" s="73" t="n"/>
      <c r="D14341" s="73" t="n"/>
      <c r="E14341" s="78" t="n"/>
      <c r="F14341" s="75" t="n"/>
      <c r="G14341" s="73" t="n"/>
      <c r="H14341" s="75" t="n"/>
      <c r="I14341" s="75" t="n"/>
      <c r="J14341" s="75" t="n"/>
      <c r="K14341" s="75" t="n"/>
      <c r="L14341" s="75" t="n"/>
      <c r="M14341" s="75" t="n"/>
      <c r="N14341" s="75" t="n"/>
      <c r="O14341" s="75" t="n"/>
      <c r="P14341" s="75" t="n"/>
      <c r="Q14341" s="79" t="n"/>
    </row>
    <row r="14342" ht="15.75" customHeight="1" s="121">
      <c r="C14342" s="73" t="n"/>
      <c r="D14342" s="73" t="n"/>
      <c r="E14342" s="78" t="n"/>
      <c r="F14342" s="75" t="n"/>
      <c r="G14342" s="73" t="n"/>
      <c r="H14342" s="75" t="n"/>
      <c r="I14342" s="75" t="n"/>
      <c r="J14342" s="75" t="n"/>
      <c r="K14342" s="75" t="n"/>
      <c r="L14342" s="75" t="n"/>
      <c r="M14342" s="75" t="n"/>
      <c r="N14342" s="75" t="n"/>
      <c r="O14342" s="75" t="n"/>
      <c r="P14342" s="75" t="n"/>
      <c r="Q14342" s="79" t="n"/>
    </row>
    <row r="14343" ht="15.75" customHeight="1" s="121">
      <c r="C14343" s="73" t="n"/>
      <c r="D14343" s="73" t="n"/>
      <c r="E14343" s="78" t="n"/>
      <c r="F14343" s="75" t="n"/>
      <c r="G14343" s="73" t="n"/>
      <c r="H14343" s="75" t="n"/>
      <c r="I14343" s="75" t="n"/>
      <c r="J14343" s="75" t="n"/>
      <c r="K14343" s="75" t="n"/>
      <c r="L14343" s="75" t="n"/>
      <c r="M14343" s="75" t="n"/>
      <c r="N14343" s="75" t="n"/>
      <c r="O14343" s="75" t="n"/>
      <c r="P14343" s="75" t="n"/>
      <c r="Q14343" s="79" t="n"/>
    </row>
    <row r="14344" ht="15.75" customHeight="1" s="121">
      <c r="C14344" s="73" t="n"/>
      <c r="D14344" s="73" t="n"/>
      <c r="E14344" s="78" t="n"/>
      <c r="F14344" s="75" t="n"/>
      <c r="G14344" s="73" t="n"/>
      <c r="H14344" s="75" t="n"/>
      <c r="I14344" s="75" t="n"/>
      <c r="J14344" s="75" t="n"/>
      <c r="K14344" s="75" t="n"/>
      <c r="L14344" s="75" t="n"/>
      <c r="M14344" s="75" t="n"/>
      <c r="N14344" s="75" t="n"/>
      <c r="O14344" s="75" t="n"/>
      <c r="P14344" s="75" t="n"/>
      <c r="Q14344" s="79" t="n"/>
    </row>
    <row r="14345" ht="15.75" customHeight="1" s="121">
      <c r="C14345" s="73" t="n"/>
      <c r="D14345" s="73" t="n"/>
      <c r="E14345" s="78" t="n"/>
      <c r="F14345" s="75" t="n"/>
      <c r="G14345" s="73" t="n"/>
      <c r="H14345" s="75" t="n"/>
      <c r="I14345" s="75" t="n"/>
      <c r="J14345" s="75" t="n"/>
      <c r="K14345" s="75" t="n"/>
      <c r="L14345" s="75" t="n"/>
      <c r="M14345" s="75" t="n"/>
      <c r="N14345" s="75" t="n"/>
      <c r="O14345" s="75" t="n"/>
      <c r="P14345" s="75" t="n"/>
      <c r="Q14345" s="79" t="n"/>
    </row>
    <row r="14346" ht="15.75" customHeight="1" s="121">
      <c r="C14346" s="73" t="n"/>
      <c r="D14346" s="73" t="n"/>
      <c r="E14346" s="78" t="n"/>
      <c r="F14346" s="75" t="n"/>
      <c r="G14346" s="73" t="n"/>
      <c r="H14346" s="75" t="n"/>
      <c r="I14346" s="75" t="n"/>
      <c r="J14346" s="75" t="n"/>
      <c r="K14346" s="75" t="n"/>
      <c r="L14346" s="75" t="n"/>
      <c r="M14346" s="75" t="n"/>
      <c r="N14346" s="75" t="n"/>
      <c r="O14346" s="75" t="n"/>
      <c r="P14346" s="75" t="n"/>
      <c r="Q14346" s="79" t="n"/>
    </row>
    <row r="14347" ht="15.75" customHeight="1" s="121">
      <c r="C14347" s="73" t="n"/>
      <c r="D14347" s="73" t="n"/>
      <c r="E14347" s="78" t="n"/>
      <c r="F14347" s="75" t="n"/>
      <c r="G14347" s="73" t="n"/>
      <c r="H14347" s="75" t="n"/>
      <c r="I14347" s="75" t="n"/>
      <c r="J14347" s="75" t="n"/>
      <c r="K14347" s="75" t="n"/>
      <c r="L14347" s="75" t="n"/>
      <c r="M14347" s="75" t="n"/>
      <c r="N14347" s="75" t="n"/>
      <c r="O14347" s="75" t="n"/>
      <c r="P14347" s="75" t="n"/>
      <c r="Q14347" s="79" t="n"/>
    </row>
    <row r="14348" ht="15.75" customHeight="1" s="121">
      <c r="C14348" s="73" t="n"/>
      <c r="D14348" s="73" t="n"/>
      <c r="E14348" s="78" t="n"/>
      <c r="F14348" s="75" t="n"/>
      <c r="G14348" s="73" t="n"/>
      <c r="H14348" s="75" t="n"/>
      <c r="I14348" s="75" t="n"/>
      <c r="J14348" s="75" t="n"/>
      <c r="K14348" s="75" t="n"/>
      <c r="L14348" s="75" t="n"/>
      <c r="M14348" s="75" t="n"/>
      <c r="N14348" s="75" t="n"/>
      <c r="O14348" s="75" t="n"/>
      <c r="P14348" s="75" t="n"/>
      <c r="Q14348" s="79" t="n"/>
    </row>
    <row r="14349" ht="15.75" customHeight="1" s="121">
      <c r="C14349" s="73" t="n"/>
      <c r="D14349" s="73" t="n"/>
      <c r="E14349" s="78" t="n"/>
      <c r="F14349" s="75" t="n"/>
      <c r="G14349" s="73" t="n"/>
      <c r="H14349" s="75" t="n"/>
      <c r="I14349" s="75" t="n"/>
      <c r="J14349" s="75" t="n"/>
      <c r="K14349" s="75" t="n"/>
      <c r="L14349" s="75" t="n"/>
      <c r="M14349" s="75" t="n"/>
      <c r="N14349" s="75" t="n"/>
      <c r="O14349" s="75" t="n"/>
      <c r="P14349" s="75" t="n"/>
      <c r="Q14349" s="79" t="n"/>
    </row>
    <row r="14350" ht="15.75" customHeight="1" s="121">
      <c r="C14350" s="73" t="n"/>
      <c r="D14350" s="73" t="n"/>
      <c r="E14350" s="78" t="n"/>
      <c r="F14350" s="75" t="n"/>
      <c r="G14350" s="73" t="n"/>
      <c r="H14350" s="75" t="n"/>
      <c r="I14350" s="75" t="n"/>
      <c r="J14350" s="75" t="n"/>
      <c r="K14350" s="75" t="n"/>
      <c r="L14350" s="75" t="n"/>
      <c r="M14350" s="75" t="n"/>
      <c r="N14350" s="75" t="n"/>
      <c r="O14350" s="75" t="n"/>
      <c r="P14350" s="75" t="n"/>
      <c r="Q14350" s="79" t="n"/>
    </row>
    <row r="14351" ht="15.75" customHeight="1" s="121">
      <c r="C14351" s="73" t="n"/>
      <c r="D14351" s="73" t="n"/>
      <c r="E14351" s="78" t="n"/>
      <c r="F14351" s="75" t="n"/>
      <c r="G14351" s="73" t="n"/>
      <c r="H14351" s="75" t="n"/>
      <c r="I14351" s="75" t="n"/>
      <c r="J14351" s="75" t="n"/>
      <c r="K14351" s="75" t="n"/>
      <c r="L14351" s="75" t="n"/>
      <c r="M14351" s="75" t="n"/>
      <c r="N14351" s="75" t="n"/>
      <c r="O14351" s="75" t="n"/>
      <c r="P14351" s="75" t="n"/>
      <c r="Q14351" s="79" t="n"/>
    </row>
    <row r="14352" ht="15.75" customHeight="1" s="121">
      <c r="C14352" s="73" t="n"/>
      <c r="D14352" s="73" t="n"/>
      <c r="E14352" s="78" t="n"/>
      <c r="F14352" s="75" t="n"/>
      <c r="G14352" s="73" t="n"/>
      <c r="H14352" s="75" t="n"/>
      <c r="I14352" s="75" t="n"/>
      <c r="J14352" s="75" t="n"/>
      <c r="K14352" s="75" t="n"/>
      <c r="L14352" s="75" t="n"/>
      <c r="M14352" s="75" t="n"/>
      <c r="N14352" s="75" t="n"/>
      <c r="O14352" s="75" t="n"/>
      <c r="P14352" s="75" t="n"/>
      <c r="Q14352" s="79" t="n"/>
    </row>
    <row r="14353" ht="15.75" customHeight="1" s="121">
      <c r="C14353" s="73" t="n"/>
      <c r="D14353" s="73" t="n"/>
      <c r="E14353" s="78" t="n"/>
      <c r="F14353" s="75" t="n"/>
      <c r="G14353" s="73" t="n"/>
      <c r="H14353" s="75" t="n"/>
      <c r="I14353" s="75" t="n"/>
      <c r="J14353" s="75" t="n"/>
      <c r="K14353" s="75" t="n"/>
      <c r="L14353" s="75" t="n"/>
      <c r="M14353" s="75" t="n"/>
      <c r="N14353" s="75" t="n"/>
      <c r="O14353" s="75" t="n"/>
      <c r="P14353" s="75" t="n"/>
      <c r="Q14353" s="79" t="n"/>
    </row>
    <row r="14354" ht="15.75" customHeight="1" s="121">
      <c r="C14354" s="73" t="n"/>
      <c r="D14354" s="73" t="n"/>
      <c r="E14354" s="78" t="n"/>
      <c r="F14354" s="75" t="n"/>
      <c r="G14354" s="73" t="n"/>
      <c r="H14354" s="75" t="n"/>
      <c r="I14354" s="75" t="n"/>
      <c r="J14354" s="75" t="n"/>
      <c r="K14354" s="75" t="n"/>
      <c r="L14354" s="75" t="n"/>
      <c r="M14354" s="75" t="n"/>
      <c r="N14354" s="75" t="n"/>
      <c r="O14354" s="75" t="n"/>
      <c r="P14354" s="75" t="n"/>
      <c r="Q14354" s="79" t="n"/>
    </row>
    <row r="14355" ht="15.75" customHeight="1" s="121">
      <c r="C14355" s="73" t="n"/>
      <c r="D14355" s="73" t="n"/>
      <c r="E14355" s="78" t="n"/>
      <c r="F14355" s="75" t="n"/>
      <c r="G14355" s="73" t="n"/>
      <c r="H14355" s="75" t="n"/>
      <c r="I14355" s="75" t="n"/>
      <c r="J14355" s="75" t="n"/>
      <c r="K14355" s="75" t="n"/>
      <c r="L14355" s="75" t="n"/>
      <c r="M14355" s="75" t="n"/>
      <c r="N14355" s="75" t="n"/>
      <c r="O14355" s="75" t="n"/>
      <c r="P14355" s="75" t="n"/>
      <c r="Q14355" s="79" t="n"/>
    </row>
    <row r="14356" ht="15.75" customHeight="1" s="121">
      <c r="C14356" s="73" t="n"/>
      <c r="D14356" s="73" t="n"/>
      <c r="E14356" s="78" t="n"/>
      <c r="F14356" s="75" t="n"/>
      <c r="G14356" s="73" t="n"/>
      <c r="H14356" s="75" t="n"/>
      <c r="I14356" s="75" t="n"/>
      <c r="J14356" s="75" t="n"/>
      <c r="K14356" s="75" t="n"/>
      <c r="L14356" s="75" t="n"/>
      <c r="M14356" s="75" t="n"/>
      <c r="N14356" s="75" t="n"/>
      <c r="O14356" s="75" t="n"/>
      <c r="P14356" s="75" t="n"/>
      <c r="Q14356" s="79" t="n"/>
    </row>
    <row r="14357" ht="15.75" customHeight="1" s="121">
      <c r="C14357" s="73" t="n"/>
      <c r="D14357" s="73" t="n"/>
      <c r="E14357" s="78" t="n"/>
      <c r="F14357" s="75" t="n"/>
      <c r="G14357" s="73" t="n"/>
      <c r="H14357" s="75" t="n"/>
      <c r="I14357" s="75" t="n"/>
      <c r="J14357" s="75" t="n"/>
      <c r="K14357" s="75" t="n"/>
      <c r="L14357" s="75" t="n"/>
      <c r="M14357" s="75" t="n"/>
      <c r="N14357" s="75" t="n"/>
      <c r="O14357" s="75" t="n"/>
      <c r="P14357" s="75" t="n"/>
      <c r="Q14357" s="79" t="n"/>
    </row>
    <row r="14358" ht="15.75" customHeight="1" s="121">
      <c r="C14358" s="73" t="n"/>
      <c r="D14358" s="73" t="n"/>
      <c r="E14358" s="78" t="n"/>
      <c r="F14358" s="75" t="n"/>
      <c r="G14358" s="73" t="n"/>
      <c r="H14358" s="75" t="n"/>
      <c r="I14358" s="75" t="n"/>
      <c r="J14358" s="75" t="n"/>
      <c r="K14358" s="75" t="n"/>
      <c r="L14358" s="75" t="n"/>
      <c r="M14358" s="75" t="n"/>
      <c r="N14358" s="75" t="n"/>
      <c r="O14358" s="75" t="n"/>
      <c r="P14358" s="75" t="n"/>
      <c r="Q14358" s="79" t="n"/>
    </row>
    <row r="14359" ht="15.75" customHeight="1" s="121">
      <c r="C14359" s="73" t="n"/>
      <c r="D14359" s="73" t="n"/>
      <c r="E14359" s="78" t="n"/>
      <c r="F14359" s="75" t="n"/>
      <c r="G14359" s="73" t="n"/>
      <c r="H14359" s="75" t="n"/>
      <c r="I14359" s="75" t="n"/>
      <c r="J14359" s="75" t="n"/>
      <c r="K14359" s="75" t="n"/>
      <c r="L14359" s="75" t="n"/>
      <c r="M14359" s="75" t="n"/>
      <c r="N14359" s="75" t="n"/>
      <c r="O14359" s="75" t="n"/>
      <c r="P14359" s="75" t="n"/>
      <c r="Q14359" s="79" t="n"/>
    </row>
    <row r="14360" ht="15.75" customHeight="1" s="121">
      <c r="C14360" s="73" t="n"/>
      <c r="D14360" s="73" t="n"/>
      <c r="E14360" s="78" t="n"/>
      <c r="F14360" s="75" t="n"/>
      <c r="G14360" s="73" t="n"/>
      <c r="H14360" s="75" t="n"/>
      <c r="I14360" s="75" t="n"/>
      <c r="J14360" s="75" t="n"/>
      <c r="K14360" s="75" t="n"/>
      <c r="L14360" s="75" t="n"/>
      <c r="M14360" s="75" t="n"/>
      <c r="N14360" s="75" t="n"/>
      <c r="O14360" s="75" t="n"/>
      <c r="P14360" s="75" t="n"/>
      <c r="Q14360" s="79" t="n"/>
    </row>
    <row r="14361" ht="15.75" customHeight="1" s="121">
      <c r="C14361" s="73" t="n"/>
      <c r="D14361" s="73" t="n"/>
      <c r="E14361" s="78" t="n"/>
      <c r="F14361" s="75" t="n"/>
      <c r="G14361" s="73" t="n"/>
      <c r="H14361" s="75" t="n"/>
      <c r="I14361" s="75" t="n"/>
      <c r="J14361" s="75" t="n"/>
      <c r="K14361" s="75" t="n"/>
      <c r="L14361" s="75" t="n"/>
      <c r="M14361" s="75" t="n"/>
      <c r="N14361" s="75" t="n"/>
      <c r="O14361" s="75" t="n"/>
      <c r="P14361" s="75" t="n"/>
      <c r="Q14361" s="79" t="n"/>
    </row>
    <row r="14362" ht="15.75" customHeight="1" s="121">
      <c r="C14362" s="73" t="n"/>
      <c r="D14362" s="73" t="n"/>
      <c r="E14362" s="78" t="n"/>
      <c r="F14362" s="75" t="n"/>
      <c r="G14362" s="73" t="n"/>
      <c r="H14362" s="75" t="n"/>
      <c r="I14362" s="75" t="n"/>
      <c r="J14362" s="75" t="n"/>
      <c r="K14362" s="75" t="n"/>
      <c r="L14362" s="75" t="n"/>
      <c r="M14362" s="75" t="n"/>
      <c r="N14362" s="75" t="n"/>
      <c r="O14362" s="75" t="n"/>
      <c r="P14362" s="75" t="n"/>
      <c r="Q14362" s="79" t="n"/>
    </row>
    <row r="14363" ht="15.75" customHeight="1" s="121">
      <c r="C14363" s="73" t="n"/>
      <c r="D14363" s="73" t="n"/>
      <c r="E14363" s="78" t="n"/>
      <c r="F14363" s="75" t="n"/>
      <c r="G14363" s="73" t="n"/>
      <c r="H14363" s="75" t="n"/>
      <c r="I14363" s="75" t="n"/>
      <c r="J14363" s="75" t="n"/>
      <c r="K14363" s="75" t="n"/>
      <c r="L14363" s="75" t="n"/>
      <c r="M14363" s="75" t="n"/>
      <c r="N14363" s="75" t="n"/>
      <c r="O14363" s="75" t="n"/>
      <c r="P14363" s="75" t="n"/>
      <c r="Q14363" s="79" t="n"/>
    </row>
    <row r="14364" ht="15.75" customHeight="1" s="121">
      <c r="C14364" s="73" t="n"/>
      <c r="D14364" s="73" t="n"/>
      <c r="E14364" s="78" t="n"/>
      <c r="F14364" s="75" t="n"/>
      <c r="G14364" s="73" t="n"/>
      <c r="H14364" s="75" t="n"/>
      <c r="I14364" s="75" t="n"/>
      <c r="J14364" s="75" t="n"/>
      <c r="K14364" s="75" t="n"/>
      <c r="L14364" s="75" t="n"/>
      <c r="M14364" s="75" t="n"/>
      <c r="N14364" s="75" t="n"/>
      <c r="O14364" s="75" t="n"/>
      <c r="P14364" s="75" t="n"/>
      <c r="Q14364" s="79" t="n"/>
    </row>
    <row r="14365" ht="15.75" customHeight="1" s="121">
      <c r="C14365" s="73" t="n"/>
      <c r="D14365" s="73" t="n"/>
      <c r="E14365" s="78" t="n"/>
      <c r="F14365" s="75" t="n"/>
      <c r="G14365" s="73" t="n"/>
      <c r="H14365" s="75" t="n"/>
      <c r="I14365" s="75" t="n"/>
      <c r="J14365" s="75" t="n"/>
      <c r="K14365" s="75" t="n"/>
      <c r="L14365" s="75" t="n"/>
      <c r="M14365" s="75" t="n"/>
      <c r="N14365" s="75" t="n"/>
      <c r="O14365" s="75" t="n"/>
      <c r="P14365" s="75" t="n"/>
      <c r="Q14365" s="79" t="n"/>
    </row>
    <row r="14366" ht="15.75" customHeight="1" s="121">
      <c r="C14366" s="73" t="n"/>
      <c r="D14366" s="73" t="n"/>
      <c r="E14366" s="78" t="n"/>
      <c r="F14366" s="75" t="n"/>
      <c r="G14366" s="73" t="n"/>
      <c r="H14366" s="75" t="n"/>
      <c r="I14366" s="75" t="n"/>
      <c r="J14366" s="75" t="n"/>
      <c r="K14366" s="75" t="n"/>
      <c r="L14366" s="75" t="n"/>
      <c r="M14366" s="75" t="n"/>
      <c r="N14366" s="75" t="n"/>
      <c r="O14366" s="75" t="n"/>
      <c r="P14366" s="75" t="n"/>
      <c r="Q14366" s="79" t="n"/>
    </row>
    <row r="14367" ht="15.75" customHeight="1" s="121">
      <c r="C14367" s="73" t="n"/>
      <c r="D14367" s="73" t="n"/>
      <c r="E14367" s="78" t="n"/>
      <c r="F14367" s="75" t="n"/>
      <c r="G14367" s="73" t="n"/>
      <c r="H14367" s="75" t="n"/>
      <c r="I14367" s="75" t="n"/>
      <c r="J14367" s="75" t="n"/>
      <c r="K14367" s="75" t="n"/>
      <c r="L14367" s="75" t="n"/>
      <c r="M14367" s="75" t="n"/>
      <c r="N14367" s="75" t="n"/>
      <c r="O14367" s="75" t="n"/>
      <c r="P14367" s="75" t="n"/>
      <c r="Q14367" s="79" t="n"/>
    </row>
    <row r="14368" ht="15.75" customHeight="1" s="121">
      <c r="C14368" s="73" t="n"/>
      <c r="D14368" s="73" t="n"/>
      <c r="E14368" s="78" t="n"/>
      <c r="F14368" s="75" t="n"/>
      <c r="G14368" s="73" t="n"/>
      <c r="H14368" s="75" t="n"/>
      <c r="I14368" s="75" t="n"/>
      <c r="J14368" s="75" t="n"/>
      <c r="K14368" s="75" t="n"/>
      <c r="L14368" s="75" t="n"/>
      <c r="M14368" s="75" t="n"/>
      <c r="N14368" s="75" t="n"/>
      <c r="O14368" s="75" t="n"/>
      <c r="P14368" s="75" t="n"/>
      <c r="Q14368" s="79" t="n"/>
    </row>
    <row r="14369" ht="15.75" customHeight="1" s="121">
      <c r="C14369" s="73" t="n"/>
      <c r="D14369" s="73" t="n"/>
      <c r="E14369" s="78" t="n"/>
      <c r="F14369" s="75" t="n"/>
      <c r="G14369" s="73" t="n"/>
      <c r="H14369" s="75" t="n"/>
      <c r="I14369" s="75" t="n"/>
      <c r="J14369" s="75" t="n"/>
      <c r="K14369" s="75" t="n"/>
      <c r="L14369" s="75" t="n"/>
      <c r="M14369" s="75" t="n"/>
      <c r="N14369" s="75" t="n"/>
      <c r="O14369" s="75" t="n"/>
      <c r="P14369" s="75" t="n"/>
      <c r="Q14369" s="79" t="n"/>
    </row>
    <row r="14370" ht="15.75" customHeight="1" s="121">
      <c r="C14370" s="73" t="n"/>
      <c r="D14370" s="73" t="n"/>
      <c r="E14370" s="78" t="n"/>
      <c r="F14370" s="75" t="n"/>
      <c r="G14370" s="73" t="n"/>
      <c r="H14370" s="75" t="n"/>
      <c r="I14370" s="75" t="n"/>
      <c r="J14370" s="75" t="n"/>
      <c r="K14370" s="75" t="n"/>
      <c r="L14370" s="75" t="n"/>
      <c r="M14370" s="75" t="n"/>
      <c r="N14370" s="75" t="n"/>
      <c r="O14370" s="75" t="n"/>
      <c r="P14370" s="75" t="n"/>
      <c r="Q14370" s="79" t="n"/>
    </row>
    <row r="14371" ht="15.75" customHeight="1" s="121">
      <c r="C14371" s="73" t="n"/>
      <c r="D14371" s="73" t="n"/>
      <c r="E14371" s="78" t="n"/>
      <c r="F14371" s="75" t="n"/>
      <c r="G14371" s="73" t="n"/>
      <c r="H14371" s="75" t="n"/>
      <c r="I14371" s="75" t="n"/>
      <c r="J14371" s="75" t="n"/>
      <c r="K14371" s="75" t="n"/>
      <c r="L14371" s="75" t="n"/>
      <c r="M14371" s="75" t="n"/>
      <c r="N14371" s="75" t="n"/>
      <c r="O14371" s="75" t="n"/>
      <c r="P14371" s="75" t="n"/>
      <c r="Q14371" s="79" t="n"/>
    </row>
    <row r="14372" ht="15.75" customHeight="1" s="121">
      <c r="C14372" s="73" t="n"/>
      <c r="D14372" s="73" t="n"/>
      <c r="E14372" s="78" t="n"/>
      <c r="F14372" s="75" t="n"/>
      <c r="G14372" s="73" t="n"/>
      <c r="H14372" s="75" t="n"/>
      <c r="I14372" s="75" t="n"/>
      <c r="J14372" s="75" t="n"/>
      <c r="K14372" s="75" t="n"/>
      <c r="L14372" s="75" t="n"/>
      <c r="M14372" s="75" t="n"/>
      <c r="N14372" s="75" t="n"/>
      <c r="O14372" s="75" t="n"/>
      <c r="P14372" s="75" t="n"/>
      <c r="Q14372" s="79" t="n"/>
    </row>
    <row r="14373" ht="15.75" customHeight="1" s="121">
      <c r="C14373" s="73" t="n"/>
      <c r="D14373" s="73" t="n"/>
      <c r="E14373" s="78" t="n"/>
      <c r="F14373" s="75" t="n"/>
      <c r="G14373" s="73" t="n"/>
      <c r="H14373" s="75" t="n"/>
      <c r="I14373" s="75" t="n"/>
      <c r="J14373" s="75" t="n"/>
      <c r="K14373" s="75" t="n"/>
      <c r="L14373" s="75" t="n"/>
      <c r="M14373" s="75" t="n"/>
      <c r="N14373" s="75" t="n"/>
      <c r="O14373" s="75" t="n"/>
      <c r="P14373" s="75" t="n"/>
      <c r="Q14373" s="79" t="n"/>
    </row>
    <row r="14374" ht="15.75" customHeight="1" s="121">
      <c r="C14374" s="73" t="n"/>
      <c r="D14374" s="73" t="n"/>
      <c r="E14374" s="78" t="n"/>
      <c r="F14374" s="75" t="n"/>
      <c r="G14374" s="73" t="n"/>
      <c r="H14374" s="75" t="n"/>
      <c r="I14374" s="75" t="n"/>
      <c r="J14374" s="75" t="n"/>
      <c r="K14374" s="75" t="n"/>
      <c r="L14374" s="75" t="n"/>
      <c r="M14374" s="75" t="n"/>
      <c r="N14374" s="75" t="n"/>
      <c r="O14374" s="75" t="n"/>
      <c r="P14374" s="75" t="n"/>
      <c r="Q14374" s="79" t="n"/>
    </row>
    <row r="14375" ht="15.75" customHeight="1" s="121">
      <c r="C14375" s="73" t="n"/>
      <c r="D14375" s="73" t="n"/>
      <c r="E14375" s="78" t="n"/>
      <c r="F14375" s="75" t="n"/>
      <c r="G14375" s="73" t="n"/>
      <c r="H14375" s="75" t="n"/>
      <c r="I14375" s="75" t="n"/>
      <c r="J14375" s="75" t="n"/>
      <c r="K14375" s="75" t="n"/>
      <c r="L14375" s="75" t="n"/>
      <c r="M14375" s="75" t="n"/>
      <c r="N14375" s="75" t="n"/>
      <c r="O14375" s="75" t="n"/>
      <c r="P14375" s="75" t="n"/>
      <c r="Q14375" s="79" t="n"/>
    </row>
    <row r="14376" ht="15.75" customHeight="1" s="121">
      <c r="C14376" s="73" t="n"/>
      <c r="D14376" s="73" t="n"/>
      <c r="E14376" s="78" t="n"/>
      <c r="F14376" s="75" t="n"/>
      <c r="G14376" s="73" t="n"/>
      <c r="H14376" s="75" t="n"/>
      <c r="I14376" s="75" t="n"/>
      <c r="J14376" s="75" t="n"/>
      <c r="K14376" s="75" t="n"/>
      <c r="L14376" s="75" t="n"/>
      <c r="M14376" s="75" t="n"/>
      <c r="N14376" s="75" t="n"/>
      <c r="O14376" s="75" t="n"/>
      <c r="P14376" s="75" t="n"/>
      <c r="Q14376" s="79" t="n"/>
    </row>
    <row r="14377" ht="15.75" customHeight="1" s="121">
      <c r="C14377" s="73" t="n"/>
      <c r="D14377" s="73" t="n"/>
      <c r="E14377" s="78" t="n"/>
      <c r="F14377" s="75" t="n"/>
      <c r="G14377" s="73" t="n"/>
      <c r="H14377" s="75" t="n"/>
      <c r="I14377" s="75" t="n"/>
      <c r="J14377" s="75" t="n"/>
      <c r="K14377" s="75" t="n"/>
      <c r="L14377" s="75" t="n"/>
      <c r="M14377" s="75" t="n"/>
      <c r="N14377" s="75" t="n"/>
      <c r="O14377" s="75" t="n"/>
      <c r="P14377" s="75" t="n"/>
      <c r="Q14377" s="79" t="n"/>
    </row>
    <row r="14378" ht="15.75" customHeight="1" s="121">
      <c r="C14378" s="73" t="n"/>
      <c r="D14378" s="73" t="n"/>
      <c r="E14378" s="78" t="n"/>
      <c r="F14378" s="75" t="n"/>
      <c r="G14378" s="73" t="n"/>
      <c r="H14378" s="75" t="n"/>
      <c r="I14378" s="75" t="n"/>
      <c r="J14378" s="75" t="n"/>
      <c r="K14378" s="75" t="n"/>
      <c r="L14378" s="75" t="n"/>
      <c r="M14378" s="75" t="n"/>
      <c r="N14378" s="75" t="n"/>
      <c r="O14378" s="75" t="n"/>
      <c r="P14378" s="75" t="n"/>
      <c r="Q14378" s="79" t="n"/>
    </row>
    <row r="14379" ht="15.75" customHeight="1" s="121">
      <c r="C14379" s="73" t="n"/>
      <c r="D14379" s="73" t="n"/>
      <c r="E14379" s="78" t="n"/>
      <c r="F14379" s="75" t="n"/>
      <c r="G14379" s="73" t="n"/>
      <c r="H14379" s="75" t="n"/>
      <c r="I14379" s="75" t="n"/>
      <c r="J14379" s="75" t="n"/>
      <c r="K14379" s="75" t="n"/>
      <c r="L14379" s="75" t="n"/>
      <c r="M14379" s="75" t="n"/>
      <c r="N14379" s="75" t="n"/>
      <c r="O14379" s="75" t="n"/>
      <c r="P14379" s="75" t="n"/>
      <c r="Q14379" s="79" t="n"/>
    </row>
    <row r="14380" ht="15.75" customHeight="1" s="121">
      <c r="C14380" s="73" t="n"/>
      <c r="D14380" s="73" t="n"/>
      <c r="E14380" s="78" t="n"/>
      <c r="F14380" s="75" t="n"/>
      <c r="G14380" s="73" t="n"/>
      <c r="H14380" s="75" t="n"/>
      <c r="I14380" s="75" t="n"/>
      <c r="J14380" s="75" t="n"/>
      <c r="K14380" s="75" t="n"/>
      <c r="L14380" s="75" t="n"/>
      <c r="M14380" s="75" t="n"/>
      <c r="N14380" s="75" t="n"/>
      <c r="O14380" s="75" t="n"/>
      <c r="P14380" s="75" t="n"/>
      <c r="Q14380" s="79" t="n"/>
    </row>
    <row r="14381" ht="15.75" customHeight="1" s="121">
      <c r="C14381" s="73" t="n"/>
      <c r="D14381" s="73" t="n"/>
      <c r="E14381" s="78" t="n"/>
      <c r="F14381" s="75" t="n"/>
      <c r="G14381" s="73" t="n"/>
      <c r="H14381" s="75" t="n"/>
      <c r="I14381" s="75" t="n"/>
      <c r="J14381" s="75" t="n"/>
      <c r="K14381" s="75" t="n"/>
      <c r="L14381" s="75" t="n"/>
      <c r="M14381" s="75" t="n"/>
      <c r="N14381" s="75" t="n"/>
      <c r="O14381" s="75" t="n"/>
      <c r="P14381" s="75" t="n"/>
      <c r="Q14381" s="79" t="n"/>
    </row>
    <row r="14382" ht="15.75" customHeight="1" s="121">
      <c r="C14382" s="73" t="n"/>
      <c r="D14382" s="73" t="n"/>
      <c r="E14382" s="78" t="n"/>
      <c r="F14382" s="75" t="n"/>
      <c r="G14382" s="73" t="n"/>
      <c r="H14382" s="75" t="n"/>
      <c r="I14382" s="75" t="n"/>
      <c r="J14382" s="75" t="n"/>
      <c r="K14382" s="75" t="n"/>
      <c r="L14382" s="75" t="n"/>
      <c r="M14382" s="75" t="n"/>
      <c r="N14382" s="75" t="n"/>
      <c r="O14382" s="75" t="n"/>
      <c r="P14382" s="75" t="n"/>
      <c r="Q14382" s="79" t="n"/>
    </row>
    <row r="14383" ht="15.75" customHeight="1" s="121">
      <c r="C14383" s="73" t="n"/>
      <c r="D14383" s="73" t="n"/>
      <c r="E14383" s="78" t="n"/>
      <c r="F14383" s="75" t="n"/>
      <c r="G14383" s="73" t="n"/>
      <c r="H14383" s="75" t="n"/>
      <c r="I14383" s="75" t="n"/>
      <c r="J14383" s="75" t="n"/>
      <c r="K14383" s="75" t="n"/>
      <c r="L14383" s="75" t="n"/>
      <c r="M14383" s="75" t="n"/>
      <c r="N14383" s="75" t="n"/>
      <c r="O14383" s="75" t="n"/>
      <c r="P14383" s="75" t="n"/>
      <c r="Q14383" s="79" t="n"/>
    </row>
    <row r="14384" ht="15.75" customHeight="1" s="121">
      <c r="C14384" s="73" t="n"/>
      <c r="D14384" s="73" t="n"/>
      <c r="E14384" s="78" t="n"/>
      <c r="F14384" s="75" t="n"/>
      <c r="G14384" s="73" t="n"/>
      <c r="H14384" s="75" t="n"/>
      <c r="I14384" s="75" t="n"/>
      <c r="J14384" s="75" t="n"/>
      <c r="K14384" s="75" t="n"/>
      <c r="L14384" s="75" t="n"/>
      <c r="M14384" s="75" t="n"/>
      <c r="N14384" s="75" t="n"/>
      <c r="O14384" s="75" t="n"/>
      <c r="P14384" s="75" t="n"/>
      <c r="Q14384" s="79" t="n"/>
    </row>
    <row r="14385" ht="15.75" customHeight="1" s="121">
      <c r="C14385" s="73" t="n"/>
      <c r="D14385" s="73" t="n"/>
      <c r="E14385" s="78" t="n"/>
      <c r="F14385" s="75" t="n"/>
      <c r="G14385" s="73" t="n"/>
      <c r="H14385" s="75" t="n"/>
      <c r="I14385" s="75" t="n"/>
      <c r="J14385" s="75" t="n"/>
      <c r="K14385" s="75" t="n"/>
      <c r="L14385" s="75" t="n"/>
      <c r="M14385" s="75" t="n"/>
      <c r="N14385" s="75" t="n"/>
      <c r="O14385" s="75" t="n"/>
      <c r="P14385" s="75" t="n"/>
      <c r="Q14385" s="79" t="n"/>
    </row>
    <row r="14386" ht="15.75" customHeight="1" s="121">
      <c r="C14386" s="73" t="n"/>
      <c r="D14386" s="73" t="n"/>
      <c r="E14386" s="78" t="n"/>
      <c r="F14386" s="75" t="n"/>
      <c r="G14386" s="73" t="n"/>
      <c r="H14386" s="75" t="n"/>
      <c r="I14386" s="75" t="n"/>
      <c r="J14386" s="75" t="n"/>
      <c r="K14386" s="75" t="n"/>
      <c r="L14386" s="75" t="n"/>
      <c r="M14386" s="75" t="n"/>
      <c r="N14386" s="75" t="n"/>
      <c r="O14386" s="75" t="n"/>
      <c r="P14386" s="75" t="n"/>
      <c r="Q14386" s="79" t="n"/>
    </row>
    <row r="14387" ht="15.75" customHeight="1" s="121">
      <c r="C14387" s="73" t="n"/>
      <c r="D14387" s="73" t="n"/>
      <c r="E14387" s="78" t="n"/>
      <c r="F14387" s="75" t="n"/>
      <c r="G14387" s="73" t="n"/>
      <c r="H14387" s="75" t="n"/>
      <c r="I14387" s="75" t="n"/>
      <c r="J14387" s="75" t="n"/>
      <c r="K14387" s="75" t="n"/>
      <c r="L14387" s="75" t="n"/>
      <c r="M14387" s="75" t="n"/>
      <c r="N14387" s="75" t="n"/>
      <c r="O14387" s="75" t="n"/>
      <c r="P14387" s="75" t="n"/>
      <c r="Q14387" s="79" t="n"/>
    </row>
    <row r="14388" ht="15.75" customHeight="1" s="121">
      <c r="C14388" s="73" t="n"/>
      <c r="D14388" s="73" t="n"/>
      <c r="E14388" s="78" t="n"/>
      <c r="F14388" s="75" t="n"/>
      <c r="G14388" s="73" t="n"/>
      <c r="H14388" s="75" t="n"/>
      <c r="I14388" s="75" t="n"/>
      <c r="J14388" s="75" t="n"/>
      <c r="K14388" s="75" t="n"/>
      <c r="L14388" s="75" t="n"/>
      <c r="M14388" s="75" t="n"/>
      <c r="N14388" s="75" t="n"/>
      <c r="O14388" s="75" t="n"/>
      <c r="P14388" s="75" t="n"/>
      <c r="Q14388" s="79" t="n"/>
    </row>
    <row r="14389" ht="15.75" customHeight="1" s="121">
      <c r="C14389" s="73" t="n"/>
      <c r="D14389" s="73" t="n"/>
      <c r="E14389" s="78" t="n"/>
      <c r="F14389" s="75" t="n"/>
      <c r="G14389" s="73" t="n"/>
      <c r="H14389" s="75" t="n"/>
      <c r="I14389" s="75" t="n"/>
      <c r="J14389" s="75" t="n"/>
      <c r="K14389" s="75" t="n"/>
      <c r="L14389" s="75" t="n"/>
      <c r="M14389" s="75" t="n"/>
      <c r="N14389" s="75" t="n"/>
      <c r="O14389" s="75" t="n"/>
      <c r="P14389" s="75" t="n"/>
      <c r="Q14389" s="79" t="n"/>
    </row>
    <row r="14390" ht="15.75" customHeight="1" s="121">
      <c r="C14390" s="73" t="n"/>
      <c r="D14390" s="73" t="n"/>
      <c r="E14390" s="78" t="n"/>
      <c r="F14390" s="75" t="n"/>
      <c r="G14390" s="73" t="n"/>
      <c r="H14390" s="75" t="n"/>
      <c r="I14390" s="75" t="n"/>
      <c r="J14390" s="75" t="n"/>
      <c r="K14390" s="75" t="n"/>
      <c r="L14390" s="75" t="n"/>
      <c r="M14390" s="75" t="n"/>
      <c r="N14390" s="75" t="n"/>
      <c r="O14390" s="75" t="n"/>
      <c r="P14390" s="75" t="n"/>
      <c r="Q14390" s="79" t="n"/>
    </row>
    <row r="14391" ht="15.75" customHeight="1" s="121">
      <c r="C14391" s="73" t="n"/>
      <c r="D14391" s="73" t="n"/>
      <c r="E14391" s="78" t="n"/>
      <c r="F14391" s="75" t="n"/>
      <c r="G14391" s="73" t="n"/>
      <c r="H14391" s="75" t="n"/>
      <c r="I14391" s="75" t="n"/>
      <c r="J14391" s="75" t="n"/>
      <c r="K14391" s="75" t="n"/>
      <c r="L14391" s="75" t="n"/>
      <c r="M14391" s="75" t="n"/>
      <c r="N14391" s="75" t="n"/>
      <c r="O14391" s="75" t="n"/>
      <c r="P14391" s="75" t="n"/>
      <c r="Q14391" s="79" t="n"/>
    </row>
    <row r="14392" ht="15.75" customHeight="1" s="121">
      <c r="C14392" s="73" t="n"/>
      <c r="D14392" s="73" t="n"/>
      <c r="E14392" s="78" t="n"/>
      <c r="F14392" s="75" t="n"/>
      <c r="G14392" s="73" t="n"/>
      <c r="H14392" s="75" t="n"/>
      <c r="I14392" s="75" t="n"/>
      <c r="J14392" s="75" t="n"/>
      <c r="K14392" s="75" t="n"/>
      <c r="L14392" s="75" t="n"/>
      <c r="M14392" s="75" t="n"/>
      <c r="N14392" s="75" t="n"/>
      <c r="O14392" s="75" t="n"/>
      <c r="P14392" s="75" t="n"/>
      <c r="Q14392" s="79" t="n"/>
    </row>
    <row r="14393" ht="15.75" customHeight="1" s="121">
      <c r="C14393" s="73" t="n"/>
      <c r="D14393" s="73" t="n"/>
      <c r="E14393" s="78" t="n"/>
      <c r="F14393" s="75" t="n"/>
      <c r="G14393" s="73" t="n"/>
      <c r="H14393" s="75" t="n"/>
      <c r="I14393" s="75" t="n"/>
      <c r="J14393" s="75" t="n"/>
      <c r="K14393" s="75" t="n"/>
      <c r="L14393" s="75" t="n"/>
      <c r="M14393" s="75" t="n"/>
      <c r="N14393" s="75" t="n"/>
      <c r="O14393" s="75" t="n"/>
      <c r="P14393" s="75" t="n"/>
      <c r="Q14393" s="79" t="n"/>
    </row>
    <row r="14394" ht="15.75" customHeight="1" s="121">
      <c r="C14394" s="73" t="n"/>
      <c r="D14394" s="73" t="n"/>
      <c r="E14394" s="78" t="n"/>
      <c r="F14394" s="75" t="n"/>
      <c r="G14394" s="73" t="n"/>
      <c r="H14394" s="75" t="n"/>
      <c r="I14394" s="75" t="n"/>
      <c r="J14394" s="75" t="n"/>
      <c r="K14394" s="75" t="n"/>
      <c r="L14394" s="75" t="n"/>
      <c r="M14394" s="75" t="n"/>
      <c r="N14394" s="75" t="n"/>
      <c r="O14394" s="75" t="n"/>
      <c r="P14394" s="75" t="n"/>
      <c r="Q14394" s="79" t="n"/>
    </row>
    <row r="14395" ht="15.75" customHeight="1" s="121">
      <c r="C14395" s="73" t="n"/>
      <c r="D14395" s="73" t="n"/>
      <c r="E14395" s="78" t="n"/>
      <c r="F14395" s="75" t="n"/>
      <c r="G14395" s="73" t="n"/>
      <c r="H14395" s="75" t="n"/>
      <c r="I14395" s="75" t="n"/>
      <c r="J14395" s="75" t="n"/>
      <c r="K14395" s="75" t="n"/>
      <c r="L14395" s="75" t="n"/>
      <c r="M14395" s="75" t="n"/>
      <c r="N14395" s="75" t="n"/>
      <c r="O14395" s="75" t="n"/>
      <c r="P14395" s="75" t="n"/>
      <c r="Q14395" s="79" t="n"/>
    </row>
    <row r="14396" ht="15.75" customHeight="1" s="121">
      <c r="C14396" s="73" t="n"/>
      <c r="D14396" s="73" t="n"/>
      <c r="E14396" s="78" t="n"/>
      <c r="F14396" s="75" t="n"/>
      <c r="G14396" s="73" t="n"/>
      <c r="H14396" s="75" t="n"/>
      <c r="I14396" s="75" t="n"/>
      <c r="J14396" s="75" t="n"/>
      <c r="K14396" s="75" t="n"/>
      <c r="L14396" s="75" t="n"/>
      <c r="M14396" s="75" t="n"/>
      <c r="N14396" s="75" t="n"/>
      <c r="O14396" s="75" t="n"/>
      <c r="P14396" s="75" t="n"/>
      <c r="Q14396" s="79" t="n"/>
    </row>
    <row r="14397" ht="15.75" customHeight="1" s="121">
      <c r="C14397" s="73" t="n"/>
      <c r="D14397" s="73" t="n"/>
      <c r="E14397" s="78" t="n"/>
      <c r="F14397" s="75" t="n"/>
      <c r="G14397" s="73" t="n"/>
      <c r="H14397" s="75" t="n"/>
      <c r="I14397" s="75" t="n"/>
      <c r="J14397" s="75" t="n"/>
      <c r="K14397" s="75" t="n"/>
      <c r="L14397" s="75" t="n"/>
      <c r="M14397" s="75" t="n"/>
      <c r="N14397" s="75" t="n"/>
      <c r="O14397" s="75" t="n"/>
      <c r="P14397" s="75" t="n"/>
      <c r="Q14397" s="79" t="n"/>
    </row>
    <row r="14398" ht="15.75" customHeight="1" s="121">
      <c r="C14398" s="73" t="n"/>
      <c r="D14398" s="73" t="n"/>
      <c r="E14398" s="78" t="n"/>
      <c r="F14398" s="75" t="n"/>
      <c r="G14398" s="73" t="n"/>
      <c r="H14398" s="75" t="n"/>
      <c r="I14398" s="75" t="n"/>
      <c r="J14398" s="75" t="n"/>
      <c r="K14398" s="75" t="n"/>
      <c r="L14398" s="75" t="n"/>
      <c r="M14398" s="75" t="n"/>
      <c r="N14398" s="75" t="n"/>
      <c r="O14398" s="75" t="n"/>
      <c r="P14398" s="75" t="n"/>
      <c r="Q14398" s="79" t="n"/>
    </row>
    <row r="14399" ht="15.75" customHeight="1" s="121">
      <c r="C14399" s="73" t="n"/>
      <c r="D14399" s="73" t="n"/>
      <c r="E14399" s="78" t="n"/>
      <c r="F14399" s="75" t="n"/>
      <c r="G14399" s="73" t="n"/>
      <c r="H14399" s="75" t="n"/>
      <c r="I14399" s="75" t="n"/>
      <c r="J14399" s="75" t="n"/>
      <c r="K14399" s="75" t="n"/>
      <c r="L14399" s="75" t="n"/>
      <c r="M14399" s="75" t="n"/>
      <c r="N14399" s="75" t="n"/>
      <c r="O14399" s="75" t="n"/>
      <c r="P14399" s="75" t="n"/>
      <c r="Q14399" s="79" t="n"/>
    </row>
    <row r="14400" ht="15.75" customHeight="1" s="121">
      <c r="C14400" s="73" t="n"/>
      <c r="D14400" s="73" t="n"/>
      <c r="E14400" s="78" t="n"/>
      <c r="F14400" s="75" t="n"/>
      <c r="G14400" s="73" t="n"/>
      <c r="H14400" s="75" t="n"/>
      <c r="I14400" s="75" t="n"/>
      <c r="J14400" s="75" t="n"/>
      <c r="K14400" s="75" t="n"/>
      <c r="L14400" s="75" t="n"/>
      <c r="M14400" s="75" t="n"/>
      <c r="N14400" s="75" t="n"/>
      <c r="O14400" s="75" t="n"/>
      <c r="P14400" s="75" t="n"/>
      <c r="Q14400" s="79" t="n"/>
    </row>
    <row r="14401" ht="15.75" customHeight="1" s="121">
      <c r="C14401" s="73" t="n"/>
      <c r="D14401" s="73" t="n"/>
      <c r="E14401" s="78" t="n"/>
      <c r="F14401" s="75" t="n"/>
      <c r="G14401" s="73" t="n"/>
      <c r="H14401" s="75" t="n"/>
      <c r="I14401" s="75" t="n"/>
      <c r="J14401" s="75" t="n"/>
      <c r="K14401" s="75" t="n"/>
      <c r="L14401" s="75" t="n"/>
      <c r="M14401" s="75" t="n"/>
      <c r="N14401" s="75" t="n"/>
      <c r="O14401" s="75" t="n"/>
      <c r="P14401" s="75" t="n"/>
      <c r="Q14401" s="79" t="n"/>
    </row>
    <row r="14402" ht="15.75" customHeight="1" s="121">
      <c r="C14402" s="73" t="n"/>
      <c r="D14402" s="73" t="n"/>
      <c r="E14402" s="78" t="n"/>
      <c r="F14402" s="75" t="n"/>
      <c r="G14402" s="73" t="n"/>
      <c r="H14402" s="75" t="n"/>
      <c r="I14402" s="75" t="n"/>
      <c r="J14402" s="75" t="n"/>
      <c r="K14402" s="75" t="n"/>
      <c r="L14402" s="75" t="n"/>
      <c r="M14402" s="75" t="n"/>
      <c r="N14402" s="75" t="n"/>
      <c r="O14402" s="75" t="n"/>
      <c r="P14402" s="75" t="n"/>
      <c r="Q14402" s="79" t="n"/>
    </row>
    <row r="14403" ht="15.75" customHeight="1" s="121">
      <c r="C14403" s="73" t="n"/>
      <c r="D14403" s="73" t="n"/>
      <c r="E14403" s="78" t="n"/>
      <c r="F14403" s="75" t="n"/>
      <c r="G14403" s="73" t="n"/>
      <c r="H14403" s="75" t="n"/>
      <c r="I14403" s="75" t="n"/>
      <c r="J14403" s="75" t="n"/>
      <c r="K14403" s="75" t="n"/>
      <c r="L14403" s="75" t="n"/>
      <c r="M14403" s="75" t="n"/>
      <c r="N14403" s="75" t="n"/>
      <c r="O14403" s="75" t="n"/>
      <c r="P14403" s="75" t="n"/>
      <c r="Q14403" s="79" t="n"/>
    </row>
    <row r="14404" ht="15.75" customHeight="1" s="121">
      <c r="C14404" s="73" t="n"/>
      <c r="D14404" s="73" t="n"/>
      <c r="E14404" s="78" t="n"/>
      <c r="F14404" s="75" t="n"/>
      <c r="G14404" s="73" t="n"/>
      <c r="H14404" s="75" t="n"/>
      <c r="I14404" s="75" t="n"/>
      <c r="J14404" s="75" t="n"/>
      <c r="K14404" s="75" t="n"/>
      <c r="L14404" s="75" t="n"/>
      <c r="M14404" s="75" t="n"/>
      <c r="N14404" s="75" t="n"/>
      <c r="O14404" s="75" t="n"/>
      <c r="P14404" s="75" t="n"/>
      <c r="Q14404" s="79" t="n"/>
    </row>
    <row r="14405" ht="15.75" customHeight="1" s="121">
      <c r="C14405" s="73" t="n"/>
      <c r="D14405" s="73" t="n"/>
      <c r="E14405" s="78" t="n"/>
      <c r="F14405" s="75" t="n"/>
      <c r="G14405" s="73" t="n"/>
      <c r="H14405" s="75" t="n"/>
      <c r="I14405" s="75" t="n"/>
      <c r="J14405" s="75" t="n"/>
      <c r="K14405" s="75" t="n"/>
      <c r="L14405" s="75" t="n"/>
      <c r="M14405" s="75" t="n"/>
      <c r="N14405" s="75" t="n"/>
      <c r="O14405" s="75" t="n"/>
      <c r="P14405" s="75" t="n"/>
      <c r="Q14405" s="79" t="n"/>
    </row>
    <row r="14406" ht="15.75" customHeight="1" s="121">
      <c r="C14406" s="73" t="n"/>
      <c r="D14406" s="73" t="n"/>
      <c r="E14406" s="78" t="n"/>
      <c r="F14406" s="75" t="n"/>
      <c r="G14406" s="73" t="n"/>
      <c r="H14406" s="75" t="n"/>
      <c r="I14406" s="75" t="n"/>
      <c r="J14406" s="75" t="n"/>
      <c r="K14406" s="75" t="n"/>
      <c r="L14406" s="75" t="n"/>
      <c r="M14406" s="75" t="n"/>
      <c r="N14406" s="75" t="n"/>
      <c r="O14406" s="75" t="n"/>
      <c r="P14406" s="75" t="n"/>
      <c r="Q14406" s="79" t="n"/>
    </row>
    <row r="14407" ht="15.75" customHeight="1" s="121">
      <c r="C14407" s="73" t="n"/>
      <c r="D14407" s="73" t="n"/>
      <c r="E14407" s="78" t="n"/>
      <c r="F14407" s="75" t="n"/>
      <c r="G14407" s="73" t="n"/>
      <c r="H14407" s="75" t="n"/>
      <c r="I14407" s="75" t="n"/>
      <c r="J14407" s="75" t="n"/>
      <c r="K14407" s="75" t="n"/>
      <c r="L14407" s="75" t="n"/>
      <c r="M14407" s="75" t="n"/>
      <c r="N14407" s="75" t="n"/>
      <c r="O14407" s="75" t="n"/>
      <c r="P14407" s="75" t="n"/>
      <c r="Q14407" s="79" t="n"/>
    </row>
    <row r="14408" ht="15.75" customHeight="1" s="121">
      <c r="C14408" s="73" t="n"/>
      <c r="D14408" s="73" t="n"/>
      <c r="E14408" s="78" t="n"/>
      <c r="F14408" s="75" t="n"/>
      <c r="G14408" s="73" t="n"/>
      <c r="H14408" s="75" t="n"/>
      <c r="I14408" s="75" t="n"/>
      <c r="J14408" s="75" t="n"/>
      <c r="K14408" s="75" t="n"/>
      <c r="L14408" s="75" t="n"/>
      <c r="M14408" s="75" t="n"/>
      <c r="N14408" s="75" t="n"/>
      <c r="O14408" s="75" t="n"/>
      <c r="P14408" s="75" t="n"/>
      <c r="Q14408" s="79" t="n"/>
    </row>
    <row r="14409" ht="15.75" customHeight="1" s="121">
      <c r="C14409" s="73" t="n"/>
      <c r="D14409" s="73" t="n"/>
      <c r="E14409" s="78" t="n"/>
      <c r="F14409" s="75" t="n"/>
      <c r="G14409" s="73" t="n"/>
      <c r="H14409" s="75" t="n"/>
      <c r="I14409" s="75" t="n"/>
      <c r="J14409" s="75" t="n"/>
      <c r="K14409" s="75" t="n"/>
      <c r="L14409" s="75" t="n"/>
      <c r="M14409" s="75" t="n"/>
      <c r="N14409" s="75" t="n"/>
      <c r="O14409" s="75" t="n"/>
      <c r="P14409" s="75" t="n"/>
      <c r="Q14409" s="79" t="n"/>
    </row>
    <row r="14410" ht="15.75" customHeight="1" s="121">
      <c r="C14410" s="73" t="n"/>
      <c r="D14410" s="73" t="n"/>
      <c r="E14410" s="78" t="n"/>
      <c r="F14410" s="75" t="n"/>
      <c r="G14410" s="73" t="n"/>
      <c r="H14410" s="75" t="n"/>
      <c r="I14410" s="75" t="n"/>
      <c r="J14410" s="75" t="n"/>
      <c r="K14410" s="75" t="n"/>
      <c r="L14410" s="75" t="n"/>
      <c r="M14410" s="75" t="n"/>
      <c r="N14410" s="75" t="n"/>
      <c r="O14410" s="75" t="n"/>
      <c r="P14410" s="75" t="n"/>
      <c r="Q14410" s="79" t="n"/>
    </row>
    <row r="14411" ht="15.75" customHeight="1" s="121">
      <c r="C14411" s="73" t="n"/>
      <c r="D14411" s="73" t="n"/>
      <c r="E14411" s="78" t="n"/>
      <c r="F14411" s="75" t="n"/>
      <c r="G14411" s="73" t="n"/>
      <c r="H14411" s="75" t="n"/>
      <c r="I14411" s="75" t="n"/>
      <c r="J14411" s="75" t="n"/>
      <c r="K14411" s="75" t="n"/>
      <c r="L14411" s="75" t="n"/>
      <c r="M14411" s="75" t="n"/>
      <c r="N14411" s="75" t="n"/>
      <c r="O14411" s="75" t="n"/>
      <c r="P14411" s="75" t="n"/>
      <c r="Q14411" s="79" t="n"/>
    </row>
    <row r="14412" ht="15.75" customHeight="1" s="121">
      <c r="C14412" s="73" t="n"/>
      <c r="D14412" s="73" t="n"/>
      <c r="E14412" s="78" t="n"/>
      <c r="F14412" s="75" t="n"/>
      <c r="G14412" s="73" t="n"/>
      <c r="H14412" s="75" t="n"/>
      <c r="I14412" s="75" t="n"/>
      <c r="J14412" s="75" t="n"/>
      <c r="K14412" s="75" t="n"/>
      <c r="L14412" s="75" t="n"/>
      <c r="M14412" s="75" t="n"/>
      <c r="N14412" s="75" t="n"/>
      <c r="O14412" s="75" t="n"/>
      <c r="P14412" s="75" t="n"/>
      <c r="Q14412" s="79" t="n"/>
    </row>
    <row r="14413" ht="15.75" customHeight="1" s="121">
      <c r="C14413" s="73" t="n"/>
      <c r="D14413" s="73" t="n"/>
      <c r="E14413" s="78" t="n"/>
      <c r="F14413" s="75" t="n"/>
      <c r="G14413" s="73" t="n"/>
      <c r="H14413" s="75" t="n"/>
      <c r="I14413" s="75" t="n"/>
      <c r="J14413" s="75" t="n"/>
      <c r="K14413" s="75" t="n"/>
      <c r="L14413" s="75" t="n"/>
      <c r="M14413" s="75" t="n"/>
      <c r="N14413" s="75" t="n"/>
      <c r="O14413" s="75" t="n"/>
      <c r="P14413" s="75" t="n"/>
      <c r="Q14413" s="79" t="n"/>
    </row>
    <row r="14414" ht="15.75" customHeight="1" s="121">
      <c r="C14414" s="73" t="n"/>
      <c r="D14414" s="73" t="n"/>
      <c r="E14414" s="78" t="n"/>
      <c r="F14414" s="75" t="n"/>
      <c r="G14414" s="73" t="n"/>
      <c r="H14414" s="75" t="n"/>
      <c r="I14414" s="75" t="n"/>
      <c r="J14414" s="75" t="n"/>
      <c r="K14414" s="75" t="n"/>
      <c r="L14414" s="75" t="n"/>
      <c r="M14414" s="75" t="n"/>
      <c r="N14414" s="75" t="n"/>
      <c r="O14414" s="75" t="n"/>
      <c r="P14414" s="75" t="n"/>
      <c r="Q14414" s="79" t="n"/>
    </row>
    <row r="14415" ht="15.75" customHeight="1" s="121">
      <c r="C14415" s="73" t="n"/>
      <c r="D14415" s="73" t="n"/>
      <c r="E14415" s="78" t="n"/>
      <c r="F14415" s="75" t="n"/>
      <c r="G14415" s="73" t="n"/>
      <c r="H14415" s="75" t="n"/>
      <c r="I14415" s="75" t="n"/>
      <c r="J14415" s="75" t="n"/>
      <c r="K14415" s="75" t="n"/>
      <c r="L14415" s="75" t="n"/>
      <c r="M14415" s="75" t="n"/>
      <c r="N14415" s="75" t="n"/>
      <c r="O14415" s="75" t="n"/>
      <c r="P14415" s="75" t="n"/>
      <c r="Q14415" s="79" t="n"/>
    </row>
    <row r="14416" ht="15.75" customHeight="1" s="121">
      <c r="C14416" s="73" t="n"/>
      <c r="D14416" s="73" t="n"/>
      <c r="E14416" s="78" t="n"/>
      <c r="F14416" s="75" t="n"/>
      <c r="G14416" s="73" t="n"/>
      <c r="H14416" s="75" t="n"/>
      <c r="I14416" s="75" t="n"/>
      <c r="J14416" s="75" t="n"/>
      <c r="K14416" s="75" t="n"/>
      <c r="L14416" s="75" t="n"/>
      <c r="M14416" s="75" t="n"/>
      <c r="N14416" s="75" t="n"/>
      <c r="O14416" s="75" t="n"/>
      <c r="P14416" s="75" t="n"/>
      <c r="Q14416" s="79" t="n"/>
    </row>
    <row r="14417" ht="15.75" customHeight="1" s="121">
      <c r="C14417" s="73" t="n"/>
      <c r="D14417" s="73" t="n"/>
      <c r="E14417" s="78" t="n"/>
      <c r="F14417" s="75" t="n"/>
      <c r="G14417" s="73" t="n"/>
      <c r="H14417" s="75" t="n"/>
      <c r="I14417" s="75" t="n"/>
      <c r="J14417" s="75" t="n"/>
      <c r="K14417" s="75" t="n"/>
      <c r="L14417" s="75" t="n"/>
      <c r="M14417" s="75" t="n"/>
      <c r="N14417" s="75" t="n"/>
      <c r="O14417" s="75" t="n"/>
      <c r="P14417" s="75" t="n"/>
      <c r="Q14417" s="79" t="n"/>
    </row>
    <row r="14418" ht="15.75" customHeight="1" s="121">
      <c r="C14418" s="73" t="n"/>
      <c r="D14418" s="73" t="n"/>
      <c r="E14418" s="78" t="n"/>
      <c r="F14418" s="75" t="n"/>
      <c r="G14418" s="73" t="n"/>
      <c r="H14418" s="75" t="n"/>
      <c r="I14418" s="75" t="n"/>
      <c r="J14418" s="75" t="n"/>
      <c r="K14418" s="75" t="n"/>
      <c r="L14418" s="75" t="n"/>
      <c r="M14418" s="75" t="n"/>
      <c r="N14418" s="75" t="n"/>
      <c r="O14418" s="75" t="n"/>
      <c r="P14418" s="75" t="n"/>
      <c r="Q14418" s="79" t="n"/>
    </row>
    <row r="14419" ht="15.75" customHeight="1" s="121">
      <c r="C14419" s="73" t="n"/>
      <c r="D14419" s="73" t="n"/>
      <c r="E14419" s="78" t="n"/>
      <c r="F14419" s="75" t="n"/>
      <c r="G14419" s="73" t="n"/>
      <c r="H14419" s="75" t="n"/>
      <c r="I14419" s="75" t="n"/>
      <c r="J14419" s="75" t="n"/>
      <c r="K14419" s="75" t="n"/>
      <c r="L14419" s="75" t="n"/>
      <c r="M14419" s="75" t="n"/>
      <c r="N14419" s="75" t="n"/>
      <c r="O14419" s="75" t="n"/>
      <c r="P14419" s="75" t="n"/>
      <c r="Q14419" s="79" t="n"/>
    </row>
    <row r="14420" ht="15.75" customHeight="1" s="121">
      <c r="C14420" s="73" t="n"/>
      <c r="D14420" s="73" t="n"/>
      <c r="E14420" s="78" t="n"/>
      <c r="F14420" s="75" t="n"/>
      <c r="G14420" s="73" t="n"/>
      <c r="H14420" s="75" t="n"/>
      <c r="I14420" s="75" t="n"/>
      <c r="J14420" s="75" t="n"/>
      <c r="K14420" s="75" t="n"/>
      <c r="L14420" s="75" t="n"/>
      <c r="M14420" s="75" t="n"/>
      <c r="N14420" s="75" t="n"/>
      <c r="O14420" s="75" t="n"/>
      <c r="P14420" s="75" t="n"/>
      <c r="Q14420" s="79" t="n"/>
    </row>
    <row r="14421" ht="15.75" customHeight="1" s="121">
      <c r="C14421" s="73" t="n"/>
      <c r="D14421" s="73" t="n"/>
      <c r="E14421" s="78" t="n"/>
      <c r="F14421" s="75" t="n"/>
      <c r="G14421" s="73" t="n"/>
      <c r="H14421" s="75" t="n"/>
      <c r="I14421" s="75" t="n"/>
      <c r="J14421" s="75" t="n"/>
      <c r="K14421" s="75" t="n"/>
      <c r="L14421" s="75" t="n"/>
      <c r="M14421" s="75" t="n"/>
      <c r="N14421" s="75" t="n"/>
      <c r="O14421" s="75" t="n"/>
      <c r="P14421" s="75" t="n"/>
      <c r="Q14421" s="79" t="n"/>
    </row>
    <row r="14422" ht="15.75" customHeight="1" s="121">
      <c r="C14422" s="73" t="n"/>
      <c r="D14422" s="73" t="n"/>
      <c r="E14422" s="78" t="n"/>
      <c r="F14422" s="75" t="n"/>
      <c r="G14422" s="73" t="n"/>
      <c r="H14422" s="75" t="n"/>
      <c r="I14422" s="75" t="n"/>
      <c r="J14422" s="75" t="n"/>
      <c r="K14422" s="75" t="n"/>
      <c r="L14422" s="75" t="n"/>
      <c r="M14422" s="75" t="n"/>
      <c r="N14422" s="75" t="n"/>
      <c r="O14422" s="75" t="n"/>
      <c r="P14422" s="75" t="n"/>
      <c r="Q14422" s="79" t="n"/>
    </row>
    <row r="14423" ht="15.75" customHeight="1" s="121">
      <c r="C14423" s="73" t="n"/>
      <c r="D14423" s="73" t="n"/>
      <c r="E14423" s="78" t="n"/>
      <c r="F14423" s="75" t="n"/>
      <c r="G14423" s="73" t="n"/>
      <c r="H14423" s="75" t="n"/>
      <c r="I14423" s="75" t="n"/>
      <c r="J14423" s="75" t="n"/>
      <c r="K14423" s="75" t="n"/>
      <c r="L14423" s="75" t="n"/>
      <c r="M14423" s="75" t="n"/>
      <c r="N14423" s="75" t="n"/>
      <c r="O14423" s="75" t="n"/>
      <c r="P14423" s="75" t="n"/>
      <c r="Q14423" s="79" t="n"/>
    </row>
    <row r="14424" ht="15.75" customHeight="1" s="121">
      <c r="C14424" s="73" t="n"/>
      <c r="D14424" s="73" t="n"/>
      <c r="E14424" s="78" t="n"/>
      <c r="F14424" s="75" t="n"/>
      <c r="G14424" s="73" t="n"/>
      <c r="H14424" s="75" t="n"/>
      <c r="I14424" s="75" t="n"/>
      <c r="J14424" s="75" t="n"/>
      <c r="K14424" s="75" t="n"/>
      <c r="L14424" s="75" t="n"/>
      <c r="M14424" s="75" t="n"/>
      <c r="N14424" s="75" t="n"/>
      <c r="O14424" s="75" t="n"/>
      <c r="P14424" s="75" t="n"/>
      <c r="Q14424" s="79" t="n"/>
    </row>
    <row r="14425" ht="15.75" customHeight="1" s="121">
      <c r="C14425" s="73" t="n"/>
      <c r="D14425" s="73" t="n"/>
      <c r="E14425" s="78" t="n"/>
      <c r="F14425" s="75" t="n"/>
      <c r="G14425" s="73" t="n"/>
      <c r="H14425" s="75" t="n"/>
      <c r="I14425" s="75" t="n"/>
      <c r="J14425" s="75" t="n"/>
      <c r="K14425" s="75" t="n"/>
      <c r="L14425" s="75" t="n"/>
      <c r="M14425" s="75" t="n"/>
      <c r="N14425" s="75" t="n"/>
      <c r="O14425" s="75" t="n"/>
      <c r="P14425" s="75" t="n"/>
      <c r="Q14425" s="79" t="n"/>
    </row>
    <row r="14426" ht="15.75" customHeight="1" s="121">
      <c r="C14426" s="73" t="n"/>
      <c r="D14426" s="73" t="n"/>
      <c r="E14426" s="78" t="n"/>
      <c r="F14426" s="75" t="n"/>
      <c r="G14426" s="73" t="n"/>
      <c r="H14426" s="75" t="n"/>
      <c r="I14426" s="75" t="n"/>
      <c r="J14426" s="75" t="n"/>
      <c r="K14426" s="75" t="n"/>
      <c r="L14426" s="75" t="n"/>
      <c r="M14426" s="75" t="n"/>
      <c r="N14426" s="75" t="n"/>
      <c r="O14426" s="75" t="n"/>
      <c r="P14426" s="75" t="n"/>
      <c r="Q14426" s="79" t="n"/>
    </row>
    <row r="14427" ht="15.75" customHeight="1" s="121">
      <c r="C14427" s="73" t="n"/>
      <c r="D14427" s="73" t="n"/>
      <c r="E14427" s="78" t="n"/>
      <c r="F14427" s="75" t="n"/>
      <c r="G14427" s="73" t="n"/>
      <c r="H14427" s="75" t="n"/>
      <c r="I14427" s="75" t="n"/>
      <c r="J14427" s="75" t="n"/>
      <c r="K14427" s="75" t="n"/>
      <c r="L14427" s="75" t="n"/>
      <c r="M14427" s="75" t="n"/>
      <c r="N14427" s="75" t="n"/>
      <c r="O14427" s="75" t="n"/>
      <c r="P14427" s="75" t="n"/>
      <c r="Q14427" s="79" t="n"/>
    </row>
    <row r="14428" ht="15.75" customHeight="1" s="121">
      <c r="C14428" s="73" t="n"/>
      <c r="D14428" s="73" t="n"/>
      <c r="E14428" s="78" t="n"/>
      <c r="F14428" s="75" t="n"/>
      <c r="G14428" s="73" t="n"/>
      <c r="H14428" s="75" t="n"/>
      <c r="I14428" s="75" t="n"/>
      <c r="J14428" s="75" t="n"/>
      <c r="K14428" s="75" t="n"/>
      <c r="L14428" s="75" t="n"/>
      <c r="M14428" s="75" t="n"/>
      <c r="N14428" s="75" t="n"/>
      <c r="O14428" s="75" t="n"/>
      <c r="P14428" s="75" t="n"/>
      <c r="Q14428" s="79" t="n"/>
    </row>
    <row r="14429" ht="15.75" customHeight="1" s="121">
      <c r="C14429" s="73" t="n"/>
      <c r="D14429" s="73" t="n"/>
      <c r="E14429" s="78" t="n"/>
      <c r="F14429" s="75" t="n"/>
      <c r="G14429" s="73" t="n"/>
      <c r="H14429" s="75" t="n"/>
      <c r="I14429" s="75" t="n"/>
      <c r="J14429" s="75" t="n"/>
      <c r="K14429" s="75" t="n"/>
      <c r="L14429" s="75" t="n"/>
      <c r="M14429" s="75" t="n"/>
      <c r="N14429" s="75" t="n"/>
      <c r="O14429" s="75" t="n"/>
      <c r="P14429" s="75" t="n"/>
      <c r="Q14429" s="79" t="n"/>
    </row>
    <row r="14430" ht="15.75" customHeight="1" s="121">
      <c r="C14430" s="73" t="n"/>
      <c r="D14430" s="73" t="n"/>
      <c r="E14430" s="78" t="n"/>
      <c r="F14430" s="75" t="n"/>
      <c r="G14430" s="73" t="n"/>
      <c r="H14430" s="75" t="n"/>
      <c r="I14430" s="75" t="n"/>
      <c r="J14430" s="75" t="n"/>
      <c r="K14430" s="75" t="n"/>
      <c r="L14430" s="75" t="n"/>
      <c r="M14430" s="75" t="n"/>
      <c r="N14430" s="75" t="n"/>
      <c r="O14430" s="75" t="n"/>
      <c r="P14430" s="75" t="n"/>
      <c r="Q14430" s="79" t="n"/>
    </row>
    <row r="14431" ht="15.75" customHeight="1" s="121">
      <c r="C14431" s="73" t="n"/>
      <c r="D14431" s="73" t="n"/>
      <c r="E14431" s="78" t="n"/>
      <c r="F14431" s="75" t="n"/>
      <c r="G14431" s="73" t="n"/>
      <c r="H14431" s="75" t="n"/>
      <c r="I14431" s="75" t="n"/>
      <c r="J14431" s="75" t="n"/>
      <c r="K14431" s="75" t="n"/>
      <c r="L14431" s="75" t="n"/>
      <c r="M14431" s="75" t="n"/>
      <c r="N14431" s="75" t="n"/>
      <c r="O14431" s="75" t="n"/>
      <c r="P14431" s="75" t="n"/>
      <c r="Q14431" s="79" t="n"/>
    </row>
    <row r="14432" ht="15.75" customHeight="1" s="121">
      <c r="C14432" s="73" t="n"/>
      <c r="D14432" s="73" t="n"/>
      <c r="E14432" s="78" t="n"/>
      <c r="F14432" s="75" t="n"/>
      <c r="G14432" s="73" t="n"/>
      <c r="H14432" s="75" t="n"/>
      <c r="I14432" s="75" t="n"/>
      <c r="J14432" s="75" t="n"/>
      <c r="K14432" s="75" t="n"/>
      <c r="L14432" s="75" t="n"/>
      <c r="M14432" s="75" t="n"/>
      <c r="N14432" s="75" t="n"/>
      <c r="O14432" s="75" t="n"/>
      <c r="P14432" s="75" t="n"/>
      <c r="Q14432" s="79" t="n"/>
    </row>
    <row r="14433" ht="15.75" customHeight="1" s="121">
      <c r="C14433" s="73" t="n"/>
      <c r="D14433" s="73" t="n"/>
      <c r="E14433" s="78" t="n"/>
      <c r="F14433" s="75" t="n"/>
      <c r="G14433" s="73" t="n"/>
      <c r="H14433" s="75" t="n"/>
      <c r="I14433" s="75" t="n"/>
      <c r="J14433" s="75" t="n"/>
      <c r="K14433" s="75" t="n"/>
      <c r="L14433" s="75" t="n"/>
      <c r="M14433" s="75" t="n"/>
      <c r="N14433" s="75" t="n"/>
      <c r="O14433" s="75" t="n"/>
      <c r="P14433" s="75" t="n"/>
      <c r="Q14433" s="79" t="n"/>
    </row>
    <row r="14434" ht="15.75" customHeight="1" s="121">
      <c r="C14434" s="73" t="n"/>
      <c r="D14434" s="73" t="n"/>
      <c r="E14434" s="78" t="n"/>
      <c r="F14434" s="75" t="n"/>
      <c r="G14434" s="73" t="n"/>
      <c r="H14434" s="75" t="n"/>
      <c r="I14434" s="75" t="n"/>
      <c r="J14434" s="75" t="n"/>
      <c r="K14434" s="75" t="n"/>
      <c r="L14434" s="75" t="n"/>
      <c r="M14434" s="75" t="n"/>
      <c r="N14434" s="75" t="n"/>
      <c r="O14434" s="75" t="n"/>
      <c r="P14434" s="75" t="n"/>
      <c r="Q14434" s="79" t="n"/>
    </row>
    <row r="14435" ht="15.75" customHeight="1" s="121">
      <c r="C14435" s="73" t="n"/>
      <c r="D14435" s="73" t="n"/>
      <c r="E14435" s="78" t="n"/>
      <c r="F14435" s="75" t="n"/>
      <c r="G14435" s="73" t="n"/>
      <c r="H14435" s="75" t="n"/>
      <c r="I14435" s="75" t="n"/>
      <c r="J14435" s="75" t="n"/>
      <c r="K14435" s="75" t="n"/>
      <c r="L14435" s="75" t="n"/>
      <c r="M14435" s="75" t="n"/>
      <c r="N14435" s="75" t="n"/>
      <c r="O14435" s="75" t="n"/>
      <c r="P14435" s="75" t="n"/>
      <c r="Q14435" s="79" t="n"/>
    </row>
    <row r="14436" ht="15.75" customHeight="1" s="121">
      <c r="C14436" s="73" t="n"/>
      <c r="D14436" s="73" t="n"/>
      <c r="E14436" s="78" t="n"/>
      <c r="F14436" s="75" t="n"/>
      <c r="G14436" s="73" t="n"/>
      <c r="H14436" s="75" t="n"/>
      <c r="I14436" s="75" t="n"/>
      <c r="J14436" s="75" t="n"/>
      <c r="K14436" s="75" t="n"/>
      <c r="L14436" s="75" t="n"/>
      <c r="M14436" s="75" t="n"/>
      <c r="N14436" s="75" t="n"/>
      <c r="O14436" s="75" t="n"/>
      <c r="P14436" s="75" t="n"/>
      <c r="Q14436" s="79" t="n"/>
    </row>
    <row r="14437" ht="15.75" customHeight="1" s="121">
      <c r="C14437" s="73" t="n"/>
      <c r="D14437" s="73" t="n"/>
      <c r="E14437" s="78" t="n"/>
      <c r="F14437" s="75" t="n"/>
      <c r="G14437" s="73" t="n"/>
      <c r="H14437" s="75" t="n"/>
      <c r="I14437" s="75" t="n"/>
      <c r="J14437" s="75" t="n"/>
      <c r="K14437" s="75" t="n"/>
      <c r="L14437" s="75" t="n"/>
      <c r="M14437" s="75" t="n"/>
      <c r="N14437" s="75" t="n"/>
      <c r="O14437" s="75" t="n"/>
      <c r="P14437" s="75" t="n"/>
      <c r="Q14437" s="79" t="n"/>
    </row>
    <row r="14438" ht="15.75" customHeight="1" s="121">
      <c r="C14438" s="73" t="n"/>
      <c r="D14438" s="73" t="n"/>
      <c r="E14438" s="78" t="n"/>
      <c r="F14438" s="75" t="n"/>
      <c r="G14438" s="73" t="n"/>
      <c r="H14438" s="75" t="n"/>
      <c r="I14438" s="75" t="n"/>
      <c r="J14438" s="75" t="n"/>
      <c r="K14438" s="75" t="n"/>
      <c r="L14438" s="75" t="n"/>
      <c r="M14438" s="75" t="n"/>
      <c r="N14438" s="75" t="n"/>
      <c r="O14438" s="75" t="n"/>
      <c r="P14438" s="75" t="n"/>
      <c r="Q14438" s="79" t="n"/>
    </row>
    <row r="14439" ht="15.75" customHeight="1" s="121">
      <c r="C14439" s="73" t="n"/>
      <c r="D14439" s="73" t="n"/>
      <c r="E14439" s="78" t="n"/>
      <c r="F14439" s="75" t="n"/>
      <c r="G14439" s="73" t="n"/>
      <c r="H14439" s="75" t="n"/>
      <c r="I14439" s="75" t="n"/>
      <c r="J14439" s="75" t="n"/>
      <c r="K14439" s="75" t="n"/>
      <c r="L14439" s="75" t="n"/>
      <c r="M14439" s="75" t="n"/>
      <c r="N14439" s="75" t="n"/>
      <c r="O14439" s="75" t="n"/>
      <c r="P14439" s="75" t="n"/>
      <c r="Q14439" s="79" t="n"/>
    </row>
    <row r="14440" ht="15.75" customHeight="1" s="121">
      <c r="C14440" s="73" t="n"/>
      <c r="D14440" s="73" t="n"/>
      <c r="E14440" s="78" t="n"/>
      <c r="F14440" s="75" t="n"/>
      <c r="G14440" s="73" t="n"/>
      <c r="H14440" s="75" t="n"/>
      <c r="I14440" s="75" t="n"/>
      <c r="J14440" s="75" t="n"/>
      <c r="K14440" s="75" t="n"/>
      <c r="L14440" s="75" t="n"/>
      <c r="M14440" s="75" t="n"/>
      <c r="N14440" s="75" t="n"/>
      <c r="O14440" s="75" t="n"/>
      <c r="P14440" s="75" t="n"/>
      <c r="Q14440" s="79" t="n"/>
    </row>
    <row r="14441" ht="15.75" customHeight="1" s="121">
      <c r="C14441" s="73" t="n"/>
      <c r="D14441" s="73" t="n"/>
      <c r="E14441" s="78" t="n"/>
      <c r="F14441" s="75" t="n"/>
      <c r="G14441" s="73" t="n"/>
      <c r="H14441" s="75" t="n"/>
      <c r="I14441" s="75" t="n"/>
      <c r="J14441" s="75" t="n"/>
      <c r="K14441" s="75" t="n"/>
      <c r="L14441" s="75" t="n"/>
      <c r="M14441" s="75" t="n"/>
      <c r="N14441" s="75" t="n"/>
      <c r="O14441" s="75" t="n"/>
      <c r="P14441" s="75" t="n"/>
      <c r="Q14441" s="79" t="n"/>
    </row>
    <row r="14442" ht="15.75" customHeight="1" s="121">
      <c r="C14442" s="73" t="n"/>
      <c r="D14442" s="73" t="n"/>
      <c r="E14442" s="78" t="n"/>
      <c r="F14442" s="75" t="n"/>
      <c r="G14442" s="73" t="n"/>
      <c r="H14442" s="75" t="n"/>
      <c r="I14442" s="75" t="n"/>
      <c r="J14442" s="75" t="n"/>
      <c r="K14442" s="75" t="n"/>
      <c r="L14442" s="75" t="n"/>
      <c r="M14442" s="75" t="n"/>
      <c r="N14442" s="75" t="n"/>
      <c r="O14442" s="75" t="n"/>
      <c r="P14442" s="75" t="n"/>
      <c r="Q14442" s="79" t="n"/>
    </row>
    <row r="14443" ht="15.75" customHeight="1" s="121">
      <c r="C14443" s="73" t="n"/>
      <c r="D14443" s="73" t="n"/>
      <c r="E14443" s="78" t="n"/>
      <c r="F14443" s="75" t="n"/>
      <c r="G14443" s="73" t="n"/>
      <c r="H14443" s="75" t="n"/>
      <c r="I14443" s="75" t="n"/>
      <c r="J14443" s="75" t="n"/>
      <c r="K14443" s="75" t="n"/>
      <c r="L14443" s="75" t="n"/>
      <c r="M14443" s="75" t="n"/>
      <c r="N14443" s="75" t="n"/>
      <c r="O14443" s="75" t="n"/>
      <c r="P14443" s="75" t="n"/>
      <c r="Q14443" s="79" t="n"/>
    </row>
    <row r="14444" ht="15.75" customHeight="1" s="121">
      <c r="C14444" s="73" t="n"/>
      <c r="D14444" s="73" t="n"/>
      <c r="E14444" s="78" t="n"/>
      <c r="F14444" s="75" t="n"/>
      <c r="G14444" s="73" t="n"/>
      <c r="H14444" s="75" t="n"/>
      <c r="I14444" s="75" t="n"/>
      <c r="J14444" s="75" t="n"/>
      <c r="K14444" s="75" t="n"/>
      <c r="L14444" s="75" t="n"/>
      <c r="M14444" s="75" t="n"/>
      <c r="N14444" s="75" t="n"/>
      <c r="O14444" s="75" t="n"/>
      <c r="P14444" s="75" t="n"/>
      <c r="Q14444" s="79" t="n"/>
    </row>
    <row r="14445" ht="15.75" customHeight="1" s="121">
      <c r="C14445" s="73" t="n"/>
      <c r="D14445" s="73" t="n"/>
      <c r="E14445" s="78" t="n"/>
      <c r="F14445" s="75" t="n"/>
      <c r="G14445" s="73" t="n"/>
      <c r="H14445" s="75" t="n"/>
      <c r="I14445" s="75" t="n"/>
      <c r="J14445" s="75" t="n"/>
      <c r="K14445" s="75" t="n"/>
      <c r="L14445" s="75" t="n"/>
      <c r="M14445" s="75" t="n"/>
      <c r="N14445" s="75" t="n"/>
      <c r="O14445" s="75" t="n"/>
      <c r="P14445" s="75" t="n"/>
      <c r="Q14445" s="79" t="n"/>
    </row>
    <row r="14446" ht="15.75" customHeight="1" s="121">
      <c r="C14446" s="73" t="n"/>
      <c r="D14446" s="73" t="n"/>
      <c r="E14446" s="78" t="n"/>
      <c r="F14446" s="75" t="n"/>
      <c r="G14446" s="73" t="n"/>
      <c r="H14446" s="75" t="n"/>
      <c r="I14446" s="75" t="n"/>
      <c r="J14446" s="75" t="n"/>
      <c r="K14446" s="75" t="n"/>
      <c r="L14446" s="75" t="n"/>
      <c r="M14446" s="75" t="n"/>
      <c r="N14446" s="75" t="n"/>
      <c r="O14446" s="75" t="n"/>
      <c r="P14446" s="75" t="n"/>
      <c r="Q14446" s="79" t="n"/>
    </row>
    <row r="14447" ht="15.75" customHeight="1" s="121">
      <c r="C14447" s="73" t="n"/>
      <c r="D14447" s="73" t="n"/>
      <c r="E14447" s="78" t="n"/>
      <c r="F14447" s="75" t="n"/>
      <c r="G14447" s="73" t="n"/>
      <c r="H14447" s="75" t="n"/>
      <c r="I14447" s="75" t="n"/>
      <c r="J14447" s="75" t="n"/>
      <c r="K14447" s="75" t="n"/>
      <c r="L14447" s="75" t="n"/>
      <c r="M14447" s="75" t="n"/>
      <c r="N14447" s="75" t="n"/>
      <c r="O14447" s="75" t="n"/>
      <c r="P14447" s="75" t="n"/>
      <c r="Q14447" s="79" t="n"/>
    </row>
    <row r="14448" ht="15.75" customHeight="1" s="121">
      <c r="C14448" s="73" t="n"/>
      <c r="D14448" s="73" t="n"/>
      <c r="E14448" s="78" t="n"/>
      <c r="F14448" s="75" t="n"/>
      <c r="G14448" s="73" t="n"/>
      <c r="H14448" s="75" t="n"/>
      <c r="I14448" s="75" t="n"/>
      <c r="J14448" s="75" t="n"/>
      <c r="K14448" s="75" t="n"/>
      <c r="L14448" s="75" t="n"/>
      <c r="M14448" s="75" t="n"/>
      <c r="N14448" s="75" t="n"/>
      <c r="O14448" s="75" t="n"/>
      <c r="P14448" s="75" t="n"/>
      <c r="Q14448" s="79" t="n"/>
    </row>
    <row r="14449" ht="15.75" customHeight="1" s="121">
      <c r="C14449" s="73" t="n"/>
      <c r="D14449" s="73" t="n"/>
      <c r="E14449" s="78" t="n"/>
      <c r="F14449" s="75" t="n"/>
      <c r="G14449" s="73" t="n"/>
      <c r="H14449" s="75" t="n"/>
      <c r="I14449" s="75" t="n"/>
      <c r="J14449" s="75" t="n"/>
      <c r="K14449" s="75" t="n"/>
      <c r="L14449" s="75" t="n"/>
      <c r="M14449" s="75" t="n"/>
      <c r="N14449" s="75" t="n"/>
      <c r="O14449" s="75" t="n"/>
      <c r="P14449" s="75" t="n"/>
      <c r="Q14449" s="79" t="n"/>
    </row>
    <row r="14450" ht="15.75" customHeight="1" s="121">
      <c r="C14450" s="73" t="n"/>
      <c r="D14450" s="73" t="n"/>
      <c r="E14450" s="78" t="n"/>
      <c r="F14450" s="75" t="n"/>
      <c r="G14450" s="73" t="n"/>
      <c r="H14450" s="75" t="n"/>
      <c r="I14450" s="75" t="n"/>
      <c r="J14450" s="75" t="n"/>
      <c r="K14450" s="75" t="n"/>
      <c r="L14450" s="75" t="n"/>
      <c r="M14450" s="75" t="n"/>
      <c r="N14450" s="75" t="n"/>
      <c r="O14450" s="75" t="n"/>
      <c r="P14450" s="75" t="n"/>
      <c r="Q14450" s="79" t="n"/>
    </row>
    <row r="14451" ht="15.75" customHeight="1" s="121">
      <c r="C14451" s="73" t="n"/>
      <c r="D14451" s="73" t="n"/>
      <c r="E14451" s="78" t="n"/>
      <c r="F14451" s="75" t="n"/>
      <c r="G14451" s="73" t="n"/>
      <c r="H14451" s="75" t="n"/>
      <c r="I14451" s="75" t="n"/>
      <c r="J14451" s="75" t="n"/>
      <c r="K14451" s="75" t="n"/>
      <c r="L14451" s="75" t="n"/>
      <c r="M14451" s="75" t="n"/>
      <c r="N14451" s="75" t="n"/>
      <c r="O14451" s="75" t="n"/>
      <c r="P14451" s="75" t="n"/>
      <c r="Q14451" s="79" t="n"/>
    </row>
    <row r="14452" ht="15.75" customHeight="1" s="121">
      <c r="C14452" s="73" t="n"/>
      <c r="D14452" s="73" t="n"/>
      <c r="E14452" s="78" t="n"/>
      <c r="F14452" s="75" t="n"/>
      <c r="G14452" s="73" t="n"/>
      <c r="H14452" s="75" t="n"/>
      <c r="I14452" s="75" t="n"/>
      <c r="J14452" s="75" t="n"/>
      <c r="K14452" s="75" t="n"/>
      <c r="L14452" s="75" t="n"/>
      <c r="M14452" s="75" t="n"/>
      <c r="N14452" s="75" t="n"/>
      <c r="O14452" s="75" t="n"/>
      <c r="P14452" s="75" t="n"/>
      <c r="Q14452" s="79" t="n"/>
    </row>
    <row r="14453" ht="15.75" customHeight="1" s="121">
      <c r="C14453" s="73" t="n"/>
      <c r="D14453" s="73" t="n"/>
      <c r="E14453" s="78" t="n"/>
      <c r="F14453" s="75" t="n"/>
      <c r="G14453" s="73" t="n"/>
      <c r="H14453" s="75" t="n"/>
      <c r="I14453" s="75" t="n"/>
      <c r="J14453" s="75" t="n"/>
      <c r="K14453" s="75" t="n"/>
      <c r="L14453" s="75" t="n"/>
      <c r="M14453" s="75" t="n"/>
      <c r="N14453" s="75" t="n"/>
      <c r="O14453" s="75" t="n"/>
      <c r="P14453" s="75" t="n"/>
      <c r="Q14453" s="79" t="n"/>
    </row>
    <row r="14454" ht="15.75" customHeight="1" s="121">
      <c r="C14454" s="73" t="n"/>
      <c r="D14454" s="73" t="n"/>
      <c r="E14454" s="78" t="n"/>
      <c r="F14454" s="75" t="n"/>
      <c r="G14454" s="73" t="n"/>
      <c r="H14454" s="75" t="n"/>
      <c r="I14454" s="75" t="n"/>
      <c r="J14454" s="75" t="n"/>
      <c r="K14454" s="75" t="n"/>
      <c r="L14454" s="75" t="n"/>
      <c r="M14454" s="75" t="n"/>
      <c r="N14454" s="75" t="n"/>
      <c r="O14454" s="75" t="n"/>
      <c r="P14454" s="75" t="n"/>
      <c r="Q14454" s="79" t="n"/>
    </row>
    <row r="14455" ht="15.75" customHeight="1" s="121">
      <c r="C14455" s="73" t="n"/>
      <c r="D14455" s="73" t="n"/>
      <c r="E14455" s="78" t="n"/>
      <c r="F14455" s="75" t="n"/>
      <c r="G14455" s="73" t="n"/>
      <c r="H14455" s="75" t="n"/>
      <c r="I14455" s="75" t="n"/>
      <c r="J14455" s="75" t="n"/>
      <c r="K14455" s="75" t="n"/>
      <c r="L14455" s="75" t="n"/>
      <c r="M14455" s="75" t="n"/>
      <c r="N14455" s="75" t="n"/>
      <c r="O14455" s="75" t="n"/>
      <c r="P14455" s="75" t="n"/>
      <c r="Q14455" s="79" t="n"/>
    </row>
    <row r="14456" ht="15.75" customHeight="1" s="121">
      <c r="C14456" s="73" t="n"/>
      <c r="D14456" s="73" t="n"/>
      <c r="E14456" s="78" t="n"/>
      <c r="F14456" s="75" t="n"/>
      <c r="G14456" s="73" t="n"/>
      <c r="H14456" s="75" t="n"/>
      <c r="I14456" s="75" t="n"/>
      <c r="J14456" s="75" t="n"/>
      <c r="K14456" s="75" t="n"/>
      <c r="L14456" s="75" t="n"/>
      <c r="M14456" s="75" t="n"/>
      <c r="N14456" s="75" t="n"/>
      <c r="O14456" s="75" t="n"/>
      <c r="P14456" s="75" t="n"/>
      <c r="Q14456" s="79" t="n"/>
    </row>
    <row r="14457" ht="15.75" customHeight="1" s="121">
      <c r="C14457" s="73" t="n"/>
      <c r="D14457" s="73" t="n"/>
      <c r="E14457" s="78" t="n"/>
      <c r="F14457" s="75" t="n"/>
      <c r="G14457" s="73" t="n"/>
      <c r="H14457" s="75" t="n"/>
      <c r="I14457" s="75" t="n"/>
      <c r="J14457" s="75" t="n"/>
      <c r="K14457" s="75" t="n"/>
      <c r="L14457" s="75" t="n"/>
      <c r="M14457" s="75" t="n"/>
      <c r="N14457" s="75" t="n"/>
      <c r="O14457" s="75" t="n"/>
      <c r="P14457" s="75" t="n"/>
      <c r="Q14457" s="79" t="n"/>
    </row>
    <row r="14458" ht="15.75" customHeight="1" s="121">
      <c r="C14458" s="73" t="n"/>
      <c r="D14458" s="73" t="n"/>
      <c r="E14458" s="78" t="n"/>
      <c r="F14458" s="75" t="n"/>
      <c r="G14458" s="73" t="n"/>
      <c r="H14458" s="75" t="n"/>
      <c r="I14458" s="75" t="n"/>
      <c r="J14458" s="75" t="n"/>
      <c r="K14458" s="75" t="n"/>
      <c r="L14458" s="75" t="n"/>
      <c r="M14458" s="75" t="n"/>
      <c r="N14458" s="75" t="n"/>
      <c r="O14458" s="75" t="n"/>
      <c r="P14458" s="75" t="n"/>
      <c r="Q14458" s="79" t="n"/>
    </row>
    <row r="14459" ht="15.75" customHeight="1" s="121">
      <c r="C14459" s="73" t="n"/>
      <c r="D14459" s="73" t="n"/>
      <c r="E14459" s="78" t="n"/>
      <c r="F14459" s="75" t="n"/>
      <c r="G14459" s="73" t="n"/>
      <c r="H14459" s="75" t="n"/>
      <c r="I14459" s="75" t="n"/>
      <c r="J14459" s="75" t="n"/>
      <c r="K14459" s="75" t="n"/>
      <c r="L14459" s="75" t="n"/>
      <c r="M14459" s="75" t="n"/>
      <c r="N14459" s="75" t="n"/>
      <c r="O14459" s="75" t="n"/>
      <c r="P14459" s="75" t="n"/>
      <c r="Q14459" s="79" t="n"/>
    </row>
    <row r="14460" ht="15.75" customHeight="1" s="121">
      <c r="C14460" s="73" t="n"/>
      <c r="D14460" s="73" t="n"/>
      <c r="E14460" s="78" t="n"/>
      <c r="F14460" s="75" t="n"/>
      <c r="G14460" s="73" t="n"/>
      <c r="H14460" s="75" t="n"/>
      <c r="I14460" s="75" t="n"/>
      <c r="J14460" s="75" t="n"/>
      <c r="K14460" s="75" t="n"/>
      <c r="L14460" s="75" t="n"/>
      <c r="M14460" s="75" t="n"/>
      <c r="N14460" s="75" t="n"/>
      <c r="O14460" s="75" t="n"/>
      <c r="P14460" s="75" t="n"/>
      <c r="Q14460" s="79" t="n"/>
    </row>
    <row r="14461" ht="15.75" customHeight="1" s="121">
      <c r="C14461" s="73" t="n"/>
      <c r="D14461" s="73" t="n"/>
      <c r="E14461" s="78" t="n"/>
      <c r="F14461" s="75" t="n"/>
      <c r="G14461" s="73" t="n"/>
      <c r="H14461" s="75" t="n"/>
      <c r="I14461" s="75" t="n"/>
      <c r="J14461" s="75" t="n"/>
      <c r="K14461" s="75" t="n"/>
      <c r="L14461" s="75" t="n"/>
      <c r="M14461" s="75" t="n"/>
      <c r="N14461" s="75" t="n"/>
      <c r="O14461" s="75" t="n"/>
      <c r="P14461" s="75" t="n"/>
      <c r="Q14461" s="79" t="n"/>
    </row>
    <row r="14462" ht="15.75" customHeight="1" s="121">
      <c r="C14462" s="73" t="n"/>
      <c r="D14462" s="73" t="n"/>
      <c r="E14462" s="78" t="n"/>
      <c r="F14462" s="75" t="n"/>
      <c r="G14462" s="73" t="n"/>
      <c r="H14462" s="75" t="n"/>
      <c r="I14462" s="75" t="n"/>
      <c r="J14462" s="75" t="n"/>
      <c r="K14462" s="75" t="n"/>
      <c r="L14462" s="75" t="n"/>
      <c r="M14462" s="75" t="n"/>
      <c r="N14462" s="75" t="n"/>
      <c r="O14462" s="75" t="n"/>
      <c r="P14462" s="75" t="n"/>
      <c r="Q14462" s="79" t="n"/>
    </row>
    <row r="14463" ht="15.75" customHeight="1" s="121">
      <c r="C14463" s="73" t="n"/>
      <c r="D14463" s="73" t="n"/>
      <c r="E14463" s="78" t="n"/>
      <c r="F14463" s="75" t="n"/>
      <c r="G14463" s="73" t="n"/>
      <c r="H14463" s="75" t="n"/>
      <c r="I14463" s="75" t="n"/>
      <c r="J14463" s="75" t="n"/>
      <c r="K14463" s="75" t="n"/>
      <c r="L14463" s="75" t="n"/>
      <c r="M14463" s="75" t="n"/>
      <c r="N14463" s="75" t="n"/>
      <c r="O14463" s="75" t="n"/>
      <c r="P14463" s="75" t="n"/>
      <c r="Q14463" s="79" t="n"/>
    </row>
    <row r="14464" ht="15.75" customHeight="1" s="121">
      <c r="C14464" s="73" t="n"/>
      <c r="D14464" s="73" t="n"/>
      <c r="E14464" s="78" t="n"/>
      <c r="F14464" s="75" t="n"/>
      <c r="G14464" s="73" t="n"/>
      <c r="H14464" s="75" t="n"/>
      <c r="I14464" s="75" t="n"/>
      <c r="J14464" s="75" t="n"/>
      <c r="K14464" s="75" t="n"/>
      <c r="L14464" s="75" t="n"/>
      <c r="M14464" s="75" t="n"/>
      <c r="N14464" s="75" t="n"/>
      <c r="O14464" s="75" t="n"/>
      <c r="P14464" s="75" t="n"/>
      <c r="Q14464" s="79" t="n"/>
    </row>
    <row r="14465" ht="15.75" customHeight="1" s="121">
      <c r="C14465" s="73" t="n"/>
      <c r="D14465" s="73" t="n"/>
      <c r="E14465" s="78" t="n"/>
      <c r="F14465" s="75" t="n"/>
      <c r="G14465" s="73" t="n"/>
      <c r="H14465" s="75" t="n"/>
      <c r="I14465" s="75" t="n"/>
      <c r="J14465" s="75" t="n"/>
      <c r="K14465" s="75" t="n"/>
      <c r="L14465" s="75" t="n"/>
      <c r="M14465" s="75" t="n"/>
      <c r="N14465" s="75" t="n"/>
      <c r="O14465" s="75" t="n"/>
      <c r="P14465" s="75" t="n"/>
      <c r="Q14465" s="79" t="n"/>
    </row>
    <row r="14466" ht="15.75" customHeight="1" s="121">
      <c r="C14466" s="73" t="n"/>
      <c r="D14466" s="73" t="n"/>
      <c r="E14466" s="78" t="n"/>
      <c r="F14466" s="75" t="n"/>
      <c r="G14466" s="73" t="n"/>
      <c r="H14466" s="75" t="n"/>
      <c r="I14466" s="75" t="n"/>
      <c r="J14466" s="75" t="n"/>
      <c r="K14466" s="75" t="n"/>
      <c r="L14466" s="75" t="n"/>
      <c r="M14466" s="75" t="n"/>
      <c r="N14466" s="75" t="n"/>
      <c r="O14466" s="75" t="n"/>
      <c r="P14466" s="75" t="n"/>
      <c r="Q14466" s="79" t="n"/>
    </row>
    <row r="14467" ht="15.75" customHeight="1" s="121">
      <c r="C14467" s="73" t="n"/>
      <c r="D14467" s="73" t="n"/>
      <c r="E14467" s="78" t="n"/>
      <c r="F14467" s="75" t="n"/>
      <c r="G14467" s="73" t="n"/>
      <c r="H14467" s="75" t="n"/>
      <c r="I14467" s="75" t="n"/>
      <c r="J14467" s="75" t="n"/>
      <c r="K14467" s="75" t="n"/>
      <c r="L14467" s="75" t="n"/>
      <c r="M14467" s="75" t="n"/>
      <c r="N14467" s="75" t="n"/>
      <c r="O14467" s="75" t="n"/>
      <c r="P14467" s="75" t="n"/>
      <c r="Q14467" s="79" t="n"/>
    </row>
    <row r="14468" ht="15.75" customHeight="1" s="121">
      <c r="C14468" s="73" t="n"/>
      <c r="D14468" s="73" t="n"/>
      <c r="E14468" s="78" t="n"/>
      <c r="F14468" s="75" t="n"/>
      <c r="G14468" s="73" t="n"/>
      <c r="H14468" s="75" t="n"/>
      <c r="I14468" s="75" t="n"/>
      <c r="J14468" s="75" t="n"/>
      <c r="K14468" s="75" t="n"/>
      <c r="L14468" s="75" t="n"/>
      <c r="M14468" s="75" t="n"/>
      <c r="N14468" s="75" t="n"/>
      <c r="O14468" s="75" t="n"/>
      <c r="P14468" s="75" t="n"/>
      <c r="Q14468" s="79" t="n"/>
    </row>
    <row r="14469" ht="15.75" customHeight="1" s="121">
      <c r="C14469" s="73" t="n"/>
      <c r="D14469" s="73" t="n"/>
      <c r="E14469" s="78" t="n"/>
      <c r="F14469" s="75" t="n"/>
      <c r="G14469" s="73" t="n"/>
      <c r="H14469" s="75" t="n"/>
      <c r="I14469" s="75" t="n"/>
      <c r="J14469" s="75" t="n"/>
      <c r="K14469" s="75" t="n"/>
      <c r="L14469" s="75" t="n"/>
      <c r="M14469" s="75" t="n"/>
      <c r="N14469" s="75" t="n"/>
      <c r="O14469" s="75" t="n"/>
      <c r="P14469" s="75" t="n"/>
      <c r="Q14469" s="79" t="n"/>
    </row>
    <row r="14470" ht="15.75" customHeight="1" s="121">
      <c r="C14470" s="73" t="n"/>
      <c r="D14470" s="73" t="n"/>
      <c r="E14470" s="78" t="n"/>
      <c r="F14470" s="75" t="n"/>
      <c r="G14470" s="73" t="n"/>
      <c r="H14470" s="75" t="n"/>
      <c r="I14470" s="75" t="n"/>
      <c r="J14470" s="75" t="n"/>
      <c r="K14470" s="75" t="n"/>
      <c r="L14470" s="75" t="n"/>
      <c r="M14470" s="75" t="n"/>
      <c r="N14470" s="75" t="n"/>
      <c r="O14470" s="75" t="n"/>
      <c r="P14470" s="75" t="n"/>
      <c r="Q14470" s="79" t="n"/>
    </row>
    <row r="14471" ht="15.75" customHeight="1" s="121">
      <c r="C14471" s="73" t="n"/>
      <c r="D14471" s="73" t="n"/>
      <c r="E14471" s="78" t="n"/>
      <c r="F14471" s="75" t="n"/>
      <c r="G14471" s="73" t="n"/>
      <c r="H14471" s="75" t="n"/>
      <c r="I14471" s="75" t="n"/>
      <c r="J14471" s="75" t="n"/>
      <c r="K14471" s="75" t="n"/>
      <c r="L14471" s="75" t="n"/>
      <c r="M14471" s="75" t="n"/>
      <c r="N14471" s="75" t="n"/>
      <c r="O14471" s="75" t="n"/>
      <c r="P14471" s="75" t="n"/>
      <c r="Q14471" s="79" t="n"/>
    </row>
    <row r="14472" ht="15.75" customHeight="1" s="121">
      <c r="C14472" s="73" t="n"/>
      <c r="D14472" s="73" t="n"/>
      <c r="E14472" s="78" t="n"/>
      <c r="F14472" s="75" t="n"/>
      <c r="G14472" s="73" t="n"/>
      <c r="H14472" s="75" t="n"/>
      <c r="I14472" s="75" t="n"/>
      <c r="J14472" s="75" t="n"/>
      <c r="K14472" s="75" t="n"/>
      <c r="L14472" s="75" t="n"/>
      <c r="M14472" s="75" t="n"/>
      <c r="N14472" s="75" t="n"/>
      <c r="O14472" s="75" t="n"/>
      <c r="P14472" s="75" t="n"/>
      <c r="Q14472" s="79" t="n"/>
    </row>
    <row r="14473" ht="15.75" customHeight="1" s="121">
      <c r="C14473" s="73" t="n"/>
      <c r="D14473" s="73" t="n"/>
      <c r="E14473" s="78" t="n"/>
      <c r="F14473" s="75" t="n"/>
      <c r="G14473" s="73" t="n"/>
      <c r="H14473" s="75" t="n"/>
      <c r="I14473" s="75" t="n"/>
      <c r="J14473" s="75" t="n"/>
      <c r="K14473" s="75" t="n"/>
      <c r="L14473" s="75" t="n"/>
      <c r="M14473" s="75" t="n"/>
      <c r="N14473" s="75" t="n"/>
      <c r="O14473" s="75" t="n"/>
      <c r="P14473" s="75" t="n"/>
      <c r="Q14473" s="79" t="n"/>
    </row>
    <row r="14474" ht="15.75" customHeight="1" s="121">
      <c r="C14474" s="73" t="n"/>
      <c r="D14474" s="73" t="n"/>
      <c r="E14474" s="78" t="n"/>
      <c r="F14474" s="75" t="n"/>
      <c r="G14474" s="73" t="n"/>
      <c r="H14474" s="75" t="n"/>
      <c r="I14474" s="75" t="n"/>
      <c r="J14474" s="75" t="n"/>
      <c r="K14474" s="75" t="n"/>
      <c r="L14474" s="75" t="n"/>
      <c r="M14474" s="75" t="n"/>
      <c r="N14474" s="75" t="n"/>
      <c r="O14474" s="75" t="n"/>
      <c r="P14474" s="75" t="n"/>
      <c r="Q14474" s="79" t="n"/>
    </row>
    <row r="14475" ht="15.75" customHeight="1" s="121">
      <c r="C14475" s="73" t="n"/>
      <c r="D14475" s="73" t="n"/>
      <c r="E14475" s="78" t="n"/>
      <c r="F14475" s="75" t="n"/>
      <c r="G14475" s="73" t="n"/>
      <c r="H14475" s="75" t="n"/>
      <c r="I14475" s="75" t="n"/>
      <c r="J14475" s="75" t="n"/>
      <c r="K14475" s="75" t="n"/>
      <c r="L14475" s="75" t="n"/>
      <c r="M14475" s="75" t="n"/>
      <c r="N14475" s="75" t="n"/>
      <c r="O14475" s="75" t="n"/>
      <c r="P14475" s="75" t="n"/>
      <c r="Q14475" s="79" t="n"/>
    </row>
    <row r="14476" ht="15.75" customHeight="1" s="121">
      <c r="C14476" s="73" t="n"/>
      <c r="D14476" s="73" t="n"/>
      <c r="E14476" s="78" t="n"/>
      <c r="F14476" s="75" t="n"/>
      <c r="G14476" s="73" t="n"/>
      <c r="H14476" s="75" t="n"/>
      <c r="I14476" s="75" t="n"/>
      <c r="J14476" s="75" t="n"/>
      <c r="K14476" s="75" t="n"/>
      <c r="L14476" s="75" t="n"/>
      <c r="M14476" s="75" t="n"/>
      <c r="N14476" s="75" t="n"/>
      <c r="O14476" s="75" t="n"/>
      <c r="P14476" s="75" t="n"/>
      <c r="Q14476" s="79" t="n"/>
    </row>
    <row r="14477" ht="15.75" customHeight="1" s="121">
      <c r="C14477" s="73" t="n"/>
      <c r="D14477" s="73" t="n"/>
      <c r="E14477" s="78" t="n"/>
      <c r="F14477" s="75" t="n"/>
      <c r="G14477" s="73" t="n"/>
      <c r="H14477" s="75" t="n"/>
      <c r="I14477" s="75" t="n"/>
      <c r="J14477" s="75" t="n"/>
      <c r="K14477" s="75" t="n"/>
      <c r="L14477" s="75" t="n"/>
      <c r="M14477" s="75" t="n"/>
      <c r="N14477" s="75" t="n"/>
      <c r="O14477" s="75" t="n"/>
      <c r="P14477" s="75" t="n"/>
      <c r="Q14477" s="79" t="n"/>
    </row>
    <row r="14478" ht="15.75" customHeight="1" s="121">
      <c r="C14478" s="73" t="n"/>
      <c r="D14478" s="73" t="n"/>
      <c r="E14478" s="78" t="n"/>
      <c r="F14478" s="75" t="n"/>
      <c r="G14478" s="73" t="n"/>
      <c r="H14478" s="75" t="n"/>
      <c r="I14478" s="75" t="n"/>
      <c r="J14478" s="75" t="n"/>
      <c r="K14478" s="75" t="n"/>
      <c r="L14478" s="75" t="n"/>
      <c r="M14478" s="75" t="n"/>
      <c r="N14478" s="75" t="n"/>
      <c r="O14478" s="75" t="n"/>
      <c r="P14478" s="75" t="n"/>
      <c r="Q14478" s="79" t="n"/>
    </row>
    <row r="14479" ht="15.75" customHeight="1" s="121">
      <c r="C14479" s="73" t="n"/>
      <c r="D14479" s="73" t="n"/>
      <c r="E14479" s="78" t="n"/>
      <c r="F14479" s="75" t="n"/>
      <c r="G14479" s="73" t="n"/>
      <c r="H14479" s="75" t="n"/>
      <c r="I14479" s="75" t="n"/>
      <c r="J14479" s="75" t="n"/>
      <c r="K14479" s="75" t="n"/>
      <c r="L14479" s="75" t="n"/>
      <c r="M14479" s="75" t="n"/>
      <c r="N14479" s="75" t="n"/>
      <c r="O14479" s="75" t="n"/>
      <c r="P14479" s="75" t="n"/>
      <c r="Q14479" s="79" t="n"/>
    </row>
    <row r="14480" ht="15.75" customHeight="1" s="121">
      <c r="C14480" s="73" t="n"/>
      <c r="D14480" s="73" t="n"/>
      <c r="E14480" s="78" t="n"/>
      <c r="F14480" s="75" t="n"/>
      <c r="G14480" s="73" t="n"/>
      <c r="H14480" s="75" t="n"/>
      <c r="I14480" s="75" t="n"/>
      <c r="J14480" s="75" t="n"/>
      <c r="K14480" s="75" t="n"/>
      <c r="L14480" s="75" t="n"/>
      <c r="M14480" s="75" t="n"/>
      <c r="N14480" s="75" t="n"/>
      <c r="O14480" s="75" t="n"/>
      <c r="P14480" s="75" t="n"/>
      <c r="Q14480" s="79" t="n"/>
    </row>
    <row r="14481" ht="15.75" customHeight="1" s="121">
      <c r="C14481" s="73" t="n"/>
      <c r="D14481" s="73" t="n"/>
      <c r="E14481" s="78" t="n"/>
      <c r="F14481" s="75" t="n"/>
      <c r="G14481" s="73" t="n"/>
      <c r="H14481" s="75" t="n"/>
      <c r="I14481" s="75" t="n"/>
      <c r="J14481" s="75" t="n"/>
      <c r="K14481" s="75" t="n"/>
      <c r="L14481" s="75" t="n"/>
      <c r="M14481" s="75" t="n"/>
      <c r="N14481" s="75" t="n"/>
      <c r="O14481" s="75" t="n"/>
      <c r="P14481" s="75" t="n"/>
      <c r="Q14481" s="79" t="n"/>
    </row>
    <row r="14482" ht="15.75" customHeight="1" s="121">
      <c r="C14482" s="73" t="n"/>
      <c r="D14482" s="73" t="n"/>
      <c r="E14482" s="78" t="n"/>
      <c r="F14482" s="75" t="n"/>
      <c r="G14482" s="73" t="n"/>
      <c r="H14482" s="75" t="n"/>
      <c r="I14482" s="75" t="n"/>
      <c r="J14482" s="75" t="n"/>
      <c r="K14482" s="75" t="n"/>
      <c r="L14482" s="75" t="n"/>
      <c r="M14482" s="75" t="n"/>
      <c r="N14482" s="75" t="n"/>
      <c r="O14482" s="75" t="n"/>
      <c r="P14482" s="75" t="n"/>
      <c r="Q14482" s="79" t="n"/>
    </row>
    <row r="14483" ht="15.75" customHeight="1" s="121">
      <c r="C14483" s="73" t="n"/>
      <c r="D14483" s="73" t="n"/>
      <c r="E14483" s="78" t="n"/>
      <c r="F14483" s="75" t="n"/>
      <c r="G14483" s="73" t="n"/>
      <c r="H14483" s="75" t="n"/>
      <c r="I14483" s="75" t="n"/>
      <c r="J14483" s="75" t="n"/>
      <c r="K14483" s="75" t="n"/>
      <c r="L14483" s="75" t="n"/>
      <c r="M14483" s="75" t="n"/>
      <c r="N14483" s="75" t="n"/>
      <c r="O14483" s="75" t="n"/>
      <c r="P14483" s="75" t="n"/>
      <c r="Q14483" s="79" t="n"/>
    </row>
    <row r="14484" ht="15.75" customHeight="1" s="121">
      <c r="C14484" s="73" t="n"/>
      <c r="D14484" s="73" t="n"/>
      <c r="E14484" s="78" t="n"/>
      <c r="F14484" s="75" t="n"/>
      <c r="G14484" s="73" t="n"/>
      <c r="H14484" s="75" t="n"/>
      <c r="I14484" s="75" t="n"/>
      <c r="J14484" s="75" t="n"/>
      <c r="K14484" s="75" t="n"/>
      <c r="L14484" s="75" t="n"/>
      <c r="M14484" s="75" t="n"/>
      <c r="N14484" s="75" t="n"/>
      <c r="O14484" s="75" t="n"/>
      <c r="P14484" s="75" t="n"/>
      <c r="Q14484" s="79" t="n"/>
    </row>
    <row r="14485" ht="15.75" customHeight="1" s="121">
      <c r="C14485" s="73" t="n"/>
      <c r="D14485" s="73" t="n"/>
      <c r="E14485" s="78" t="n"/>
      <c r="F14485" s="75" t="n"/>
      <c r="G14485" s="73" t="n"/>
      <c r="H14485" s="75" t="n"/>
      <c r="I14485" s="75" t="n"/>
      <c r="J14485" s="75" t="n"/>
      <c r="K14485" s="75" t="n"/>
      <c r="L14485" s="75" t="n"/>
      <c r="M14485" s="75" t="n"/>
      <c r="N14485" s="75" t="n"/>
      <c r="O14485" s="75" t="n"/>
      <c r="P14485" s="75" t="n"/>
      <c r="Q14485" s="79" t="n"/>
    </row>
    <row r="14486" ht="15.75" customHeight="1" s="121">
      <c r="C14486" s="73" t="n"/>
      <c r="D14486" s="73" t="n"/>
      <c r="E14486" s="78" t="n"/>
      <c r="F14486" s="75" t="n"/>
      <c r="G14486" s="73" t="n"/>
      <c r="H14486" s="75" t="n"/>
      <c r="I14486" s="75" t="n"/>
      <c r="J14486" s="75" t="n"/>
      <c r="K14486" s="75" t="n"/>
      <c r="L14486" s="75" t="n"/>
      <c r="M14486" s="75" t="n"/>
      <c r="N14486" s="75" t="n"/>
      <c r="O14486" s="75" t="n"/>
      <c r="P14486" s="75" t="n"/>
      <c r="Q14486" s="79" t="n"/>
    </row>
    <row r="14487" ht="15.75" customHeight="1" s="121">
      <c r="C14487" s="73" t="n"/>
      <c r="D14487" s="73" t="n"/>
      <c r="E14487" s="78" t="n"/>
      <c r="F14487" s="75" t="n"/>
      <c r="G14487" s="73" t="n"/>
      <c r="H14487" s="75" t="n"/>
      <c r="I14487" s="75" t="n"/>
      <c r="J14487" s="75" t="n"/>
      <c r="K14487" s="75" t="n"/>
      <c r="L14487" s="75" t="n"/>
      <c r="M14487" s="75" t="n"/>
      <c r="N14487" s="75" t="n"/>
      <c r="O14487" s="75" t="n"/>
      <c r="P14487" s="75" t="n"/>
      <c r="Q14487" s="79" t="n"/>
    </row>
    <row r="14488" ht="15.75" customHeight="1" s="121">
      <c r="C14488" s="73" t="n"/>
      <c r="D14488" s="73" t="n"/>
      <c r="E14488" s="78" t="n"/>
      <c r="F14488" s="75" t="n"/>
      <c r="G14488" s="73" t="n"/>
      <c r="H14488" s="75" t="n"/>
      <c r="I14488" s="75" t="n"/>
      <c r="J14488" s="75" t="n"/>
      <c r="K14488" s="75" t="n"/>
      <c r="L14488" s="75" t="n"/>
      <c r="M14488" s="75" t="n"/>
      <c r="N14488" s="75" t="n"/>
      <c r="O14488" s="75" t="n"/>
      <c r="P14488" s="75" t="n"/>
      <c r="Q14488" s="79" t="n"/>
    </row>
    <row r="14489" ht="15.75" customHeight="1" s="121">
      <c r="C14489" s="73" t="n"/>
      <c r="D14489" s="73" t="n"/>
      <c r="E14489" s="78" t="n"/>
      <c r="F14489" s="75" t="n"/>
      <c r="G14489" s="73" t="n"/>
      <c r="H14489" s="75" t="n"/>
      <c r="I14489" s="75" t="n"/>
      <c r="J14489" s="75" t="n"/>
      <c r="K14489" s="75" t="n"/>
      <c r="L14489" s="75" t="n"/>
      <c r="M14489" s="75" t="n"/>
      <c r="N14489" s="75" t="n"/>
      <c r="O14489" s="75" t="n"/>
      <c r="P14489" s="75" t="n"/>
      <c r="Q14489" s="79" t="n"/>
    </row>
    <row r="14490" ht="15.75" customHeight="1" s="121">
      <c r="C14490" s="73" t="n"/>
      <c r="D14490" s="73" t="n"/>
      <c r="E14490" s="78" t="n"/>
      <c r="F14490" s="75" t="n"/>
      <c r="G14490" s="73" t="n"/>
      <c r="H14490" s="75" t="n"/>
      <c r="I14490" s="75" t="n"/>
      <c r="J14490" s="75" t="n"/>
      <c r="K14490" s="75" t="n"/>
      <c r="L14490" s="75" t="n"/>
      <c r="M14490" s="75" t="n"/>
      <c r="N14490" s="75" t="n"/>
      <c r="O14490" s="75" t="n"/>
      <c r="P14490" s="75" t="n"/>
      <c r="Q14490" s="79" t="n"/>
    </row>
    <row r="14491" ht="15.75" customHeight="1" s="121">
      <c r="C14491" s="73" t="n"/>
      <c r="D14491" s="73" t="n"/>
      <c r="E14491" s="78" t="n"/>
      <c r="F14491" s="75" t="n"/>
      <c r="G14491" s="73" t="n"/>
      <c r="H14491" s="75" t="n"/>
      <c r="I14491" s="75" t="n"/>
      <c r="J14491" s="75" t="n"/>
      <c r="K14491" s="75" t="n"/>
      <c r="L14491" s="75" t="n"/>
      <c r="M14491" s="75" t="n"/>
      <c r="N14491" s="75" t="n"/>
      <c r="O14491" s="75" t="n"/>
      <c r="P14491" s="75" t="n"/>
      <c r="Q14491" s="79" t="n"/>
    </row>
    <row r="14492" ht="15.75" customHeight="1" s="121">
      <c r="C14492" s="73" t="n"/>
      <c r="D14492" s="73" t="n"/>
      <c r="E14492" s="78" t="n"/>
      <c r="F14492" s="75" t="n"/>
      <c r="G14492" s="73" t="n"/>
      <c r="H14492" s="75" t="n"/>
      <c r="I14492" s="75" t="n"/>
      <c r="J14492" s="75" t="n"/>
      <c r="K14492" s="75" t="n"/>
      <c r="L14492" s="75" t="n"/>
      <c r="M14492" s="75" t="n"/>
      <c r="N14492" s="75" t="n"/>
      <c r="O14492" s="75" t="n"/>
      <c r="P14492" s="75" t="n"/>
      <c r="Q14492" s="79" t="n"/>
    </row>
    <row r="14493" ht="15.75" customHeight="1" s="121">
      <c r="C14493" s="73" t="n"/>
      <c r="D14493" s="73" t="n"/>
      <c r="E14493" s="78" t="n"/>
      <c r="F14493" s="75" t="n"/>
      <c r="G14493" s="73" t="n"/>
      <c r="H14493" s="75" t="n"/>
      <c r="I14493" s="75" t="n"/>
      <c r="J14493" s="75" t="n"/>
      <c r="K14493" s="75" t="n"/>
      <c r="L14493" s="75" t="n"/>
      <c r="M14493" s="75" t="n"/>
      <c r="N14493" s="75" t="n"/>
      <c r="O14493" s="75" t="n"/>
      <c r="P14493" s="75" t="n"/>
      <c r="Q14493" s="79" t="n"/>
    </row>
    <row r="14494" ht="15.75" customHeight="1" s="121">
      <c r="C14494" s="73" t="n"/>
      <c r="D14494" s="73" t="n"/>
      <c r="E14494" s="78" t="n"/>
      <c r="F14494" s="75" t="n"/>
      <c r="G14494" s="73" t="n"/>
      <c r="H14494" s="75" t="n"/>
      <c r="I14494" s="75" t="n"/>
      <c r="J14494" s="75" t="n"/>
      <c r="K14494" s="75" t="n"/>
      <c r="L14494" s="75" t="n"/>
      <c r="M14494" s="75" t="n"/>
      <c r="N14494" s="75" t="n"/>
      <c r="O14494" s="75" t="n"/>
      <c r="P14494" s="75" t="n"/>
      <c r="Q14494" s="79" t="n"/>
    </row>
    <row r="14495" ht="15.75" customHeight="1" s="121">
      <c r="C14495" s="73" t="n"/>
      <c r="D14495" s="73" t="n"/>
      <c r="E14495" s="78" t="n"/>
      <c r="F14495" s="75" t="n"/>
      <c r="G14495" s="73" t="n"/>
      <c r="H14495" s="75" t="n"/>
      <c r="I14495" s="75" t="n"/>
      <c r="J14495" s="75" t="n"/>
      <c r="K14495" s="75" t="n"/>
      <c r="L14495" s="75" t="n"/>
      <c r="M14495" s="75" t="n"/>
      <c r="N14495" s="75" t="n"/>
      <c r="O14495" s="75" t="n"/>
      <c r="P14495" s="75" t="n"/>
      <c r="Q14495" s="79" t="n"/>
    </row>
    <row r="14496" ht="15.75" customHeight="1" s="121">
      <c r="C14496" s="73" t="n"/>
      <c r="D14496" s="73" t="n"/>
      <c r="E14496" s="78" t="n"/>
      <c r="F14496" s="75" t="n"/>
      <c r="G14496" s="73" t="n"/>
      <c r="H14496" s="75" t="n"/>
      <c r="I14496" s="75" t="n"/>
      <c r="J14496" s="75" t="n"/>
      <c r="K14496" s="75" t="n"/>
      <c r="L14496" s="75" t="n"/>
      <c r="M14496" s="75" t="n"/>
      <c r="N14496" s="75" t="n"/>
      <c r="O14496" s="75" t="n"/>
      <c r="P14496" s="75" t="n"/>
      <c r="Q14496" s="79" t="n"/>
    </row>
    <row r="14497" ht="15.75" customHeight="1" s="121">
      <c r="C14497" s="73" t="n"/>
      <c r="D14497" s="73" t="n"/>
      <c r="E14497" s="78" t="n"/>
      <c r="F14497" s="75" t="n"/>
      <c r="G14497" s="73" t="n"/>
      <c r="H14497" s="75" t="n"/>
      <c r="I14497" s="75" t="n"/>
      <c r="J14497" s="75" t="n"/>
      <c r="K14497" s="75" t="n"/>
      <c r="L14497" s="75" t="n"/>
      <c r="M14497" s="75" t="n"/>
      <c r="N14497" s="75" t="n"/>
      <c r="O14497" s="75" t="n"/>
      <c r="P14497" s="75" t="n"/>
      <c r="Q14497" s="79" t="n"/>
    </row>
    <row r="14498" ht="15.75" customHeight="1" s="121">
      <c r="C14498" s="73" t="n"/>
      <c r="D14498" s="73" t="n"/>
      <c r="E14498" s="78" t="n"/>
      <c r="F14498" s="75" t="n"/>
      <c r="G14498" s="73" t="n"/>
      <c r="H14498" s="75" t="n"/>
      <c r="I14498" s="75" t="n"/>
      <c r="J14498" s="75" t="n"/>
      <c r="K14498" s="75" t="n"/>
      <c r="L14498" s="75" t="n"/>
      <c r="M14498" s="75" t="n"/>
      <c r="N14498" s="75" t="n"/>
      <c r="O14498" s="75" t="n"/>
      <c r="P14498" s="75" t="n"/>
      <c r="Q14498" s="79" t="n"/>
    </row>
    <row r="14499" ht="15.75" customHeight="1" s="121">
      <c r="C14499" s="73" t="n"/>
      <c r="D14499" s="73" t="n"/>
      <c r="E14499" s="78" t="n"/>
      <c r="F14499" s="75" t="n"/>
      <c r="G14499" s="73" t="n"/>
      <c r="H14499" s="75" t="n"/>
      <c r="I14499" s="75" t="n"/>
      <c r="J14499" s="75" t="n"/>
      <c r="K14499" s="75" t="n"/>
      <c r="L14499" s="75" t="n"/>
      <c r="M14499" s="75" t="n"/>
      <c r="N14499" s="75" t="n"/>
      <c r="O14499" s="75" t="n"/>
      <c r="P14499" s="75" t="n"/>
      <c r="Q14499" s="79" t="n"/>
    </row>
    <row r="14500" ht="15.75" customHeight="1" s="121">
      <c r="C14500" s="73" t="n"/>
      <c r="D14500" s="73" t="n"/>
      <c r="E14500" s="78" t="n"/>
      <c r="F14500" s="75" t="n"/>
      <c r="G14500" s="73" t="n"/>
      <c r="H14500" s="75" t="n"/>
      <c r="I14500" s="75" t="n"/>
      <c r="J14500" s="75" t="n"/>
      <c r="K14500" s="75" t="n"/>
      <c r="L14500" s="75" t="n"/>
      <c r="M14500" s="75" t="n"/>
      <c r="N14500" s="75" t="n"/>
      <c r="O14500" s="75" t="n"/>
      <c r="P14500" s="75" t="n"/>
      <c r="Q14500" s="79" t="n"/>
    </row>
    <row r="14501">
      <c r="C14501" t="inlineStr">
        <is>
          <t>FUTIDX</t>
        </is>
      </c>
      <c r="D14501" t="inlineStr">
        <is>
          <t>BANKNIFTY</t>
        </is>
      </c>
      <c r="E14501" s="148" t="inlineStr">
        <is>
          <t>27-Jul-2023</t>
        </is>
      </c>
      <c r="F14501" t="n">
        <v>0</v>
      </c>
      <c r="G14501" t="inlineStr">
        <is>
          <t>XX</t>
        </is>
      </c>
      <c r="H14501" t="n">
        <v>46099</v>
      </c>
      <c r="I14501" t="n">
        <v>46222</v>
      </c>
      <c r="J14501" t="n">
        <v>45863.4</v>
      </c>
      <c r="K14501" t="n">
        <v>45980.05</v>
      </c>
      <c r="L14501" t="n">
        <v>45980.05</v>
      </c>
      <c r="M14501" t="n">
        <v>142364</v>
      </c>
      <c r="N14501" t="n">
        <v>982914.87</v>
      </c>
      <c r="O14501" t="n">
        <v>1712565</v>
      </c>
      <c r="P14501" t="n">
        <v>-418710</v>
      </c>
      <c r="Q14501" s="148" t="inlineStr">
        <is>
          <t>24-JUL-2023</t>
        </is>
      </c>
    </row>
    <row r="14502">
      <c r="C14502" t="inlineStr">
        <is>
          <t>FUTIDX</t>
        </is>
      </c>
      <c r="D14502" t="inlineStr">
        <is>
          <t>BANKNIFTY</t>
        </is>
      </c>
      <c r="E14502" s="148" t="inlineStr">
        <is>
          <t>31-Aug-2023</t>
        </is>
      </c>
      <c r="F14502" t="n">
        <v>0</v>
      </c>
      <c r="G14502" t="inlineStr">
        <is>
          <t>XX</t>
        </is>
      </c>
      <c r="H14502" t="n">
        <v>46293.15</v>
      </c>
      <c r="I14502" t="n">
        <v>46388</v>
      </c>
      <c r="J14502" t="n">
        <v>46050</v>
      </c>
      <c r="K14502" t="n">
        <v>46145.8</v>
      </c>
      <c r="L14502" t="n">
        <v>46145.8</v>
      </c>
      <c r="M14502" t="n">
        <v>36875</v>
      </c>
      <c r="N14502" t="n">
        <v>255587.24</v>
      </c>
      <c r="O14502" t="n">
        <v>972375</v>
      </c>
      <c r="P14502" t="n">
        <v>168105</v>
      </c>
      <c r="Q14502" s="148" t="inlineStr">
        <is>
          <t>24-JUL-2023</t>
        </is>
      </c>
    </row>
    <row r="14503">
      <c r="C14503" t="inlineStr">
        <is>
          <t>FUTIDX</t>
        </is>
      </c>
      <c r="D14503" t="inlineStr">
        <is>
          <t>BANKNIFTY</t>
        </is>
      </c>
      <c r="E14503" s="148" t="inlineStr">
        <is>
          <t>28-Sep-2023</t>
        </is>
      </c>
      <c r="F14503" t="n">
        <v>0</v>
      </c>
      <c r="G14503" t="inlineStr">
        <is>
          <t>XX</t>
        </is>
      </c>
      <c r="H14503" t="n">
        <v>46578</v>
      </c>
      <c r="I14503" t="n">
        <v>46623.1</v>
      </c>
      <c r="J14503" t="n">
        <v>46310</v>
      </c>
      <c r="K14503" t="n">
        <v>46391.5</v>
      </c>
      <c r="L14503" t="n">
        <v>46391.5</v>
      </c>
      <c r="M14503" t="n">
        <v>2610</v>
      </c>
      <c r="N14503" t="n">
        <v>18181.59</v>
      </c>
      <c r="O14503" t="n">
        <v>165090</v>
      </c>
      <c r="P14503" t="n">
        <v>4590</v>
      </c>
      <c r="Q14503" s="148" t="inlineStr">
        <is>
          <t>24-JUL-2023</t>
        </is>
      </c>
    </row>
    <row r="14504">
      <c r="C14504" t="inlineStr">
        <is>
          <t>FUTIDX</t>
        </is>
      </c>
      <c r="D14504" t="inlineStr">
        <is>
          <t>FINNIFTY</t>
        </is>
      </c>
      <c r="E14504" s="148" t="inlineStr">
        <is>
          <t>25-Jul-2023</t>
        </is>
      </c>
      <c r="F14504" t="n">
        <v>0</v>
      </c>
      <c r="G14504" t="inlineStr">
        <is>
          <t>XX</t>
        </is>
      </c>
      <c r="H14504" t="n">
        <v>20572.75</v>
      </c>
      <c r="I14504" t="n">
        <v>20620</v>
      </c>
      <c r="J14504" t="n">
        <v>20479.3</v>
      </c>
      <c r="K14504" t="n">
        <v>20515.35</v>
      </c>
      <c r="L14504" t="n">
        <v>20515.35</v>
      </c>
      <c r="M14504" t="n">
        <v>3559</v>
      </c>
      <c r="N14504" t="n">
        <v>29256.88</v>
      </c>
      <c r="O14504" t="n">
        <v>55720</v>
      </c>
      <c r="P14504" t="n">
        <v>3720</v>
      </c>
      <c r="Q14504" s="148" t="inlineStr">
        <is>
          <t>24-JUL-2023</t>
        </is>
      </c>
    </row>
    <row r="14505">
      <c r="C14505" t="inlineStr">
        <is>
          <t>FUTIDX</t>
        </is>
      </c>
      <c r="D14505" t="inlineStr">
        <is>
          <t>FINNIFTY</t>
        </is>
      </c>
      <c r="E14505" s="148" t="inlineStr">
        <is>
          <t>29-Aug-2023</t>
        </is>
      </c>
      <c r="F14505" t="n">
        <v>0</v>
      </c>
      <c r="G14505" t="inlineStr">
        <is>
          <t>XX</t>
        </is>
      </c>
      <c r="H14505" t="n">
        <v>20629.95</v>
      </c>
      <c r="I14505" t="n">
        <v>20710</v>
      </c>
      <c r="J14505" t="n">
        <v>20574.95</v>
      </c>
      <c r="K14505" t="n">
        <v>20613.55</v>
      </c>
      <c r="L14505" t="n">
        <v>20613.55</v>
      </c>
      <c r="M14505" t="n">
        <v>432</v>
      </c>
      <c r="N14505" t="n">
        <v>3567.14</v>
      </c>
      <c r="O14505" t="n">
        <v>28280</v>
      </c>
      <c r="P14505" t="n">
        <v>5480</v>
      </c>
      <c r="Q14505" s="148" t="inlineStr">
        <is>
          <t>24-JUL-2023</t>
        </is>
      </c>
    </row>
    <row r="14506">
      <c r="C14506" t="inlineStr">
        <is>
          <t>FUTIDX</t>
        </is>
      </c>
      <c r="D14506" t="inlineStr">
        <is>
          <t>FINNIFTY</t>
        </is>
      </c>
      <c r="E14506" s="148" t="inlineStr">
        <is>
          <t>26-Sep-2023</t>
        </is>
      </c>
      <c r="F14506" t="n">
        <v>0</v>
      </c>
      <c r="G14506" t="inlineStr">
        <is>
          <t>XX</t>
        </is>
      </c>
      <c r="H14506" t="n">
        <v>20668.3</v>
      </c>
      <c r="I14506" t="n">
        <v>20899.95</v>
      </c>
      <c r="J14506" t="n">
        <v>20668.3</v>
      </c>
      <c r="K14506" t="n">
        <v>20668.4</v>
      </c>
      <c r="L14506" t="n">
        <v>20761.45</v>
      </c>
      <c r="M14506" t="n">
        <v>6</v>
      </c>
      <c r="N14506" t="n">
        <v>49.74</v>
      </c>
      <c r="O14506" t="n">
        <v>960</v>
      </c>
      <c r="P14506" t="n">
        <v>80</v>
      </c>
      <c r="Q14506" s="148" t="inlineStr">
        <is>
          <t>24-JUL-2023</t>
        </is>
      </c>
    </row>
    <row r="14507">
      <c r="C14507" t="inlineStr">
        <is>
          <t>FUTIDX</t>
        </is>
      </c>
      <c r="D14507" t="inlineStr">
        <is>
          <t>MIDCPNIFTY</t>
        </is>
      </c>
      <c r="E14507" s="148" t="inlineStr">
        <is>
          <t>26-Jul-2023</t>
        </is>
      </c>
      <c r="F14507" t="n">
        <v>0</v>
      </c>
      <c r="G14507" t="inlineStr">
        <is>
          <t>XX</t>
        </is>
      </c>
      <c r="H14507" t="n">
        <v>8455.049999999999</v>
      </c>
      <c r="I14507" t="n">
        <v>8464</v>
      </c>
      <c r="J14507" t="n">
        <v>8407</v>
      </c>
      <c r="K14507" t="n">
        <v>8411.549999999999</v>
      </c>
      <c r="L14507" t="n">
        <v>8411.549999999999</v>
      </c>
      <c r="M14507" t="n">
        <v>428</v>
      </c>
      <c r="N14507" t="n">
        <v>2707.22</v>
      </c>
      <c r="O14507" t="n">
        <v>37950</v>
      </c>
      <c r="P14507" t="n">
        <v>975</v>
      </c>
      <c r="Q14507" s="148" t="inlineStr">
        <is>
          <t>24-JUL-2023</t>
        </is>
      </c>
    </row>
    <row r="14508">
      <c r="C14508" t="inlineStr">
        <is>
          <t>FUTIDX</t>
        </is>
      </c>
      <c r="D14508" t="inlineStr">
        <is>
          <t>MIDCPNIFTY</t>
        </is>
      </c>
      <c r="E14508" s="148" t="inlineStr">
        <is>
          <t>30-Aug-2023</t>
        </is>
      </c>
      <c r="F14508" t="n">
        <v>0</v>
      </c>
      <c r="G14508" t="inlineStr">
        <is>
          <t>XX</t>
        </is>
      </c>
      <c r="H14508" t="n">
        <v>8429.950000000001</v>
      </c>
      <c r="I14508" t="n">
        <v>8430</v>
      </c>
      <c r="J14508" t="n">
        <v>8350</v>
      </c>
      <c r="K14508" t="n">
        <v>8362.049999999999</v>
      </c>
      <c r="L14508" t="n">
        <v>8362.049999999999</v>
      </c>
      <c r="M14508" t="n">
        <v>35</v>
      </c>
      <c r="N14508" t="n">
        <v>220.34</v>
      </c>
      <c r="O14508" t="n">
        <v>48375</v>
      </c>
      <c r="P14508" t="n">
        <v>0</v>
      </c>
      <c r="Q14508" s="148" t="inlineStr">
        <is>
          <t>24-JUL-2023</t>
        </is>
      </c>
    </row>
    <row r="14509">
      <c r="C14509" t="inlineStr">
        <is>
          <t>FUTIDX</t>
        </is>
      </c>
      <c r="D14509" t="inlineStr">
        <is>
          <t>MIDCPNIFTY</t>
        </is>
      </c>
      <c r="E14509" s="148" t="inlineStr">
        <is>
          <t>27-Sep-2023</t>
        </is>
      </c>
      <c r="F14509" t="n">
        <v>0</v>
      </c>
      <c r="G14509" t="inlineStr">
        <is>
          <t>XX</t>
        </is>
      </c>
      <c r="H14509" t="n">
        <v>8450.049999999999</v>
      </c>
      <c r="I14509" t="n">
        <v>8450.049999999999</v>
      </c>
      <c r="J14509" t="n">
        <v>8404.950000000001</v>
      </c>
      <c r="K14509" t="n">
        <v>8404.950000000001</v>
      </c>
      <c r="L14509" t="n">
        <v>8505.65</v>
      </c>
      <c r="M14509" t="n">
        <v>3</v>
      </c>
      <c r="N14509" t="n">
        <v>18.97</v>
      </c>
      <c r="O14509" t="n">
        <v>525</v>
      </c>
      <c r="P14509" t="n">
        <v>0</v>
      </c>
      <c r="Q14509" s="148" t="inlineStr">
        <is>
          <t>24-JUL-2023</t>
        </is>
      </c>
    </row>
    <row r="14510">
      <c r="C14510" t="inlineStr">
        <is>
          <t>FUTIDX</t>
        </is>
      </c>
      <c r="D14510" t="inlineStr">
        <is>
          <t>NIFTY</t>
        </is>
      </c>
      <c r="E14510" s="148" t="inlineStr">
        <is>
          <t>27-Jul-2023</t>
        </is>
      </c>
      <c r="F14510" t="n">
        <v>0</v>
      </c>
      <c r="G14510" t="inlineStr">
        <is>
          <t>XX</t>
        </is>
      </c>
      <c r="H14510" t="n">
        <v>19771.8</v>
      </c>
      <c r="I14510" t="n">
        <v>19808</v>
      </c>
      <c r="J14510" t="n">
        <v>19680</v>
      </c>
      <c r="K14510" t="n">
        <v>19692.7</v>
      </c>
      <c r="L14510" t="n">
        <v>19692.7</v>
      </c>
      <c r="M14510" t="n">
        <v>121075</v>
      </c>
      <c r="N14510" t="n">
        <v>1195112.49</v>
      </c>
      <c r="O14510" t="n">
        <v>8572600</v>
      </c>
      <c r="P14510" t="n">
        <v>-1360800</v>
      </c>
      <c r="Q14510" s="148" t="inlineStr">
        <is>
          <t>24-JUL-2023</t>
        </is>
      </c>
    </row>
    <row r="14511">
      <c r="C14511" t="inlineStr">
        <is>
          <t>FUTIDX</t>
        </is>
      </c>
      <c r="D14511" t="inlineStr">
        <is>
          <t>NIFTY</t>
        </is>
      </c>
      <c r="E14511" s="148" t="inlineStr">
        <is>
          <t>31-Aug-2023</t>
        </is>
      </c>
      <c r="F14511" t="n">
        <v>0</v>
      </c>
      <c r="G14511" t="inlineStr">
        <is>
          <t>XX</t>
        </is>
      </c>
      <c r="H14511" t="n">
        <v>19932</v>
      </c>
      <c r="I14511" t="n">
        <v>19932</v>
      </c>
      <c r="J14511" t="n">
        <v>19800.9</v>
      </c>
      <c r="K14511" t="n">
        <v>19811.5</v>
      </c>
      <c r="L14511" t="n">
        <v>19811.5</v>
      </c>
      <c r="M14511" t="n">
        <v>54849</v>
      </c>
      <c r="N14511" t="n">
        <v>544632.71</v>
      </c>
      <c r="O14511" t="n">
        <v>4123900</v>
      </c>
      <c r="P14511" t="n">
        <v>1511800</v>
      </c>
      <c r="Q14511" s="148" t="inlineStr">
        <is>
          <t>24-JUL-2023</t>
        </is>
      </c>
    </row>
    <row r="14512">
      <c r="C14512" t="inlineStr">
        <is>
          <t>FUTIDX</t>
        </is>
      </c>
      <c r="D14512" t="inlineStr">
        <is>
          <t>NIFTY</t>
        </is>
      </c>
      <c r="E14512" s="148" t="inlineStr">
        <is>
          <t>28-Sep-2023</t>
        </is>
      </c>
      <c r="F14512" t="n">
        <v>0</v>
      </c>
      <c r="G14512" t="inlineStr">
        <is>
          <t>XX</t>
        </is>
      </c>
      <c r="H14512" t="n">
        <v>20021.8</v>
      </c>
      <c r="I14512" t="n">
        <v>20034.7</v>
      </c>
      <c r="J14512" t="n">
        <v>19922</v>
      </c>
      <c r="K14512" t="n">
        <v>19935.4</v>
      </c>
      <c r="L14512" t="n">
        <v>19935.4</v>
      </c>
      <c r="M14512" t="n">
        <v>4099</v>
      </c>
      <c r="N14512" t="n">
        <v>40936.84</v>
      </c>
      <c r="O14512" t="n">
        <v>867300</v>
      </c>
      <c r="P14512" t="n">
        <v>15700</v>
      </c>
      <c r="Q14512" s="148" t="inlineStr">
        <is>
          <t>24-JUL-2023</t>
        </is>
      </c>
    </row>
    <row r="14513">
      <c r="C14513" t="inlineStr">
        <is>
          <t>FUTSTK</t>
        </is>
      </c>
      <c r="D14513" t="inlineStr">
        <is>
          <t>AARTIIND</t>
        </is>
      </c>
      <c r="E14513" s="148" t="inlineStr">
        <is>
          <t>27-Jul-2023</t>
        </is>
      </c>
      <c r="F14513" t="n">
        <v>0</v>
      </c>
      <c r="G14513" t="inlineStr">
        <is>
          <t>XX</t>
        </is>
      </c>
      <c r="H14513" t="n">
        <v>474.6</v>
      </c>
      <c r="I14513" t="n">
        <v>478.6</v>
      </c>
      <c r="J14513" t="n">
        <v>464.15</v>
      </c>
      <c r="K14513" t="n">
        <v>465.2</v>
      </c>
      <c r="L14513" t="n">
        <v>465.2</v>
      </c>
      <c r="M14513" t="n">
        <v>5383</v>
      </c>
      <c r="N14513" t="n">
        <v>25189.3</v>
      </c>
      <c r="O14513" t="n">
        <v>7154000</v>
      </c>
      <c r="P14513" t="n">
        <v>-3164000</v>
      </c>
      <c r="Q14513" s="148" t="inlineStr">
        <is>
          <t>24-JUL-2023</t>
        </is>
      </c>
    </row>
    <row r="14514">
      <c r="C14514" t="inlineStr">
        <is>
          <t>FUTSTK</t>
        </is>
      </c>
      <c r="D14514" t="inlineStr">
        <is>
          <t>AARTIIND</t>
        </is>
      </c>
      <c r="E14514" s="148" t="inlineStr">
        <is>
          <t>31-Aug-2023</t>
        </is>
      </c>
      <c r="F14514" t="n">
        <v>0</v>
      </c>
      <c r="G14514" t="inlineStr">
        <is>
          <t>XX</t>
        </is>
      </c>
      <c r="H14514" t="n">
        <v>477.1</v>
      </c>
      <c r="I14514" t="n">
        <v>480</v>
      </c>
      <c r="J14514" t="n">
        <v>465.05</v>
      </c>
      <c r="K14514" t="n">
        <v>465.65</v>
      </c>
      <c r="L14514" t="n">
        <v>465.65</v>
      </c>
      <c r="M14514" t="n">
        <v>5167</v>
      </c>
      <c r="N14514" t="n">
        <v>24210.69</v>
      </c>
      <c r="O14514" t="n">
        <v>5626000</v>
      </c>
      <c r="P14514" t="n">
        <v>2634000</v>
      </c>
      <c r="Q14514" s="148" t="inlineStr">
        <is>
          <t>24-JUL-2023</t>
        </is>
      </c>
    </row>
    <row r="14515">
      <c r="C14515" t="inlineStr">
        <is>
          <t>FUTSTK</t>
        </is>
      </c>
      <c r="D14515" t="inlineStr">
        <is>
          <t>AARTIIND</t>
        </is>
      </c>
      <c r="E14515" s="148" t="inlineStr">
        <is>
          <t>28-Sep-2023</t>
        </is>
      </c>
      <c r="F14515" t="n">
        <v>0</v>
      </c>
      <c r="G14515" t="inlineStr">
        <is>
          <t>XX</t>
        </is>
      </c>
      <c r="H14515" t="n">
        <v>475.1</v>
      </c>
      <c r="I14515" t="n">
        <v>475.1</v>
      </c>
      <c r="J14515" t="n">
        <v>468.65</v>
      </c>
      <c r="K14515" t="n">
        <v>469.3</v>
      </c>
      <c r="L14515" t="n">
        <v>469.3</v>
      </c>
      <c r="M14515" t="n">
        <v>44</v>
      </c>
      <c r="N14515" t="n">
        <v>207.49</v>
      </c>
      <c r="O14515" t="n">
        <v>269000</v>
      </c>
      <c r="P14515" t="n">
        <v>26000</v>
      </c>
      <c r="Q14515" s="148" t="inlineStr">
        <is>
          <t>24-JUL-2023</t>
        </is>
      </c>
    </row>
    <row r="14516">
      <c r="C14516" t="inlineStr">
        <is>
          <t>FUTSTK</t>
        </is>
      </c>
      <c r="D14516" t="inlineStr">
        <is>
          <t>ABB</t>
        </is>
      </c>
      <c r="E14516" s="148" t="inlineStr">
        <is>
          <t>27-Jul-2023</t>
        </is>
      </c>
      <c r="F14516" t="n">
        <v>0</v>
      </c>
      <c r="G14516" t="inlineStr">
        <is>
          <t>XX</t>
        </is>
      </c>
      <c r="H14516" t="n">
        <v>4280.85</v>
      </c>
      <c r="I14516" t="n">
        <v>4350.05</v>
      </c>
      <c r="J14516" t="n">
        <v>4267.95</v>
      </c>
      <c r="K14516" t="n">
        <v>4321.55</v>
      </c>
      <c r="L14516" t="n">
        <v>4321.55</v>
      </c>
      <c r="M14516" t="n">
        <v>3377</v>
      </c>
      <c r="N14516" t="n">
        <v>36419.36</v>
      </c>
      <c r="O14516" t="n">
        <v>731250</v>
      </c>
      <c r="P14516" t="n">
        <v>-444750</v>
      </c>
      <c r="Q14516" s="148" t="inlineStr">
        <is>
          <t>24-JUL-2023</t>
        </is>
      </c>
    </row>
    <row r="14517">
      <c r="C14517" t="inlineStr">
        <is>
          <t>FUTSTK</t>
        </is>
      </c>
      <c r="D14517" t="inlineStr">
        <is>
          <t>ABB</t>
        </is>
      </c>
      <c r="E14517" s="148" t="inlineStr">
        <is>
          <t>31-Aug-2023</t>
        </is>
      </c>
      <c r="F14517" t="n">
        <v>0</v>
      </c>
      <c r="G14517" t="inlineStr">
        <is>
          <t>XX</t>
        </is>
      </c>
      <c r="H14517" t="n">
        <v>4299.8</v>
      </c>
      <c r="I14517" t="n">
        <v>4376.55</v>
      </c>
      <c r="J14517" t="n">
        <v>4297.4</v>
      </c>
      <c r="K14517" t="n">
        <v>4349.95</v>
      </c>
      <c r="L14517" t="n">
        <v>4349.95</v>
      </c>
      <c r="M14517" t="n">
        <v>2873</v>
      </c>
      <c r="N14517" t="n">
        <v>31179.53</v>
      </c>
      <c r="O14517" t="n">
        <v>677250</v>
      </c>
      <c r="P14517" t="n">
        <v>332000</v>
      </c>
      <c r="Q14517" s="148" t="inlineStr">
        <is>
          <t>24-JUL-2023</t>
        </is>
      </c>
    </row>
    <row r="14518">
      <c r="C14518" t="inlineStr">
        <is>
          <t>FUTSTK</t>
        </is>
      </c>
      <c r="D14518" t="inlineStr">
        <is>
          <t>ABB</t>
        </is>
      </c>
      <c r="E14518" s="148" t="inlineStr">
        <is>
          <t>28-Sep-2023</t>
        </is>
      </c>
      <c r="F14518" t="n">
        <v>0</v>
      </c>
      <c r="G14518" t="inlineStr">
        <is>
          <t>XX</t>
        </is>
      </c>
      <c r="H14518" t="n">
        <v>4340</v>
      </c>
      <c r="I14518" t="n">
        <v>4394.95</v>
      </c>
      <c r="J14518" t="n">
        <v>4333</v>
      </c>
      <c r="K14518" t="n">
        <v>4369.15</v>
      </c>
      <c r="L14518" t="n">
        <v>4369.15</v>
      </c>
      <c r="M14518" t="n">
        <v>38</v>
      </c>
      <c r="N14518" t="n">
        <v>414.34</v>
      </c>
      <c r="O14518" t="n">
        <v>12000</v>
      </c>
      <c r="P14518" t="n">
        <v>3250</v>
      </c>
      <c r="Q14518" s="148" t="inlineStr">
        <is>
          <t>24-JUL-2023</t>
        </is>
      </c>
    </row>
    <row r="14519">
      <c r="C14519" t="inlineStr">
        <is>
          <t>FUTSTK</t>
        </is>
      </c>
      <c r="D14519" t="inlineStr">
        <is>
          <t>ABBOTINDIA</t>
        </is>
      </c>
      <c r="E14519" s="148" t="inlineStr">
        <is>
          <t>27-Jul-2023</t>
        </is>
      </c>
      <c r="F14519" t="n">
        <v>0</v>
      </c>
      <c r="G14519" t="inlineStr">
        <is>
          <t>XX</t>
        </is>
      </c>
      <c r="H14519" t="n">
        <v>23120.95</v>
      </c>
      <c r="I14519" t="n">
        <v>23396.4</v>
      </c>
      <c r="J14519" t="n">
        <v>23014.15</v>
      </c>
      <c r="K14519" t="n">
        <v>23169.2</v>
      </c>
      <c r="L14519" t="n">
        <v>23169.2</v>
      </c>
      <c r="M14519" t="n">
        <v>777</v>
      </c>
      <c r="N14519" t="n">
        <v>7205.1</v>
      </c>
      <c r="O14519" t="n">
        <v>46080</v>
      </c>
      <c r="P14519" t="n">
        <v>-17680</v>
      </c>
      <c r="Q14519" s="148" t="inlineStr">
        <is>
          <t>24-JUL-2023</t>
        </is>
      </c>
    </row>
    <row r="14520">
      <c r="C14520" t="inlineStr">
        <is>
          <t>FUTSTK</t>
        </is>
      </c>
      <c r="D14520" t="inlineStr">
        <is>
          <t>ABBOTINDIA</t>
        </is>
      </c>
      <c r="E14520" s="148" t="inlineStr">
        <is>
          <t>31-Aug-2023</t>
        </is>
      </c>
      <c r="F14520" t="n">
        <v>0</v>
      </c>
      <c r="G14520" t="inlineStr">
        <is>
          <t>XX</t>
        </is>
      </c>
      <c r="H14520" t="n">
        <v>23279.55</v>
      </c>
      <c r="I14520" t="n">
        <v>23564.1</v>
      </c>
      <c r="J14520" t="n">
        <v>23190.8</v>
      </c>
      <c r="K14520" t="n">
        <v>23348.2</v>
      </c>
      <c r="L14520" t="n">
        <v>23348.2</v>
      </c>
      <c r="M14520" t="n">
        <v>690</v>
      </c>
      <c r="N14520" t="n">
        <v>6448.82</v>
      </c>
      <c r="O14520" t="n">
        <v>24680</v>
      </c>
      <c r="P14520" t="n">
        <v>19920</v>
      </c>
      <c r="Q14520" s="148" t="inlineStr">
        <is>
          <t>24-JUL-2023</t>
        </is>
      </c>
    </row>
    <row r="14521">
      <c r="C14521" t="inlineStr">
        <is>
          <t>FUTSTK</t>
        </is>
      </c>
      <c r="D14521" t="inlineStr">
        <is>
          <t>ABBOTINDIA</t>
        </is>
      </c>
      <c r="E14521" s="148" t="inlineStr">
        <is>
          <t>28-Sep-2023</t>
        </is>
      </c>
      <c r="F14521" t="n">
        <v>0</v>
      </c>
      <c r="G14521" t="inlineStr">
        <is>
          <t>XX</t>
        </is>
      </c>
      <c r="H14521" t="n">
        <v>23463.15</v>
      </c>
      <c r="I14521" t="n">
        <v>23463.15</v>
      </c>
      <c r="J14521" t="n">
        <v>23463.15</v>
      </c>
      <c r="K14521" t="n">
        <v>23463.15</v>
      </c>
      <c r="L14521" t="n">
        <v>23473.2</v>
      </c>
      <c r="M14521" t="n">
        <v>2</v>
      </c>
      <c r="N14521" t="n">
        <v>18.77</v>
      </c>
      <c r="O14521" t="n">
        <v>80</v>
      </c>
      <c r="P14521" t="n">
        <v>80</v>
      </c>
      <c r="Q14521" s="148" t="inlineStr">
        <is>
          <t>24-JUL-2023</t>
        </is>
      </c>
    </row>
    <row r="14522">
      <c r="C14522" t="inlineStr">
        <is>
          <t>FUTSTK</t>
        </is>
      </c>
      <c r="D14522" t="inlineStr">
        <is>
          <t>ABCAPITAL</t>
        </is>
      </c>
      <c r="E14522" s="148" t="inlineStr">
        <is>
          <t>27-Jul-2023</t>
        </is>
      </c>
      <c r="F14522" t="n">
        <v>0</v>
      </c>
      <c r="G14522" t="inlineStr">
        <is>
          <t>XX</t>
        </is>
      </c>
      <c r="H14522" t="n">
        <v>186.2</v>
      </c>
      <c r="I14522" t="n">
        <v>190.35</v>
      </c>
      <c r="J14522" t="n">
        <v>185.55</v>
      </c>
      <c r="K14522" t="n">
        <v>189.2</v>
      </c>
      <c r="L14522" t="n">
        <v>189.2</v>
      </c>
      <c r="M14522" t="n">
        <v>3834</v>
      </c>
      <c r="N14522" t="n">
        <v>39109.31</v>
      </c>
      <c r="O14522" t="n">
        <v>14061600</v>
      </c>
      <c r="P14522" t="n">
        <v>-5691600</v>
      </c>
      <c r="Q14522" s="148" t="inlineStr">
        <is>
          <t>24-JUL-2023</t>
        </is>
      </c>
    </row>
    <row r="14523">
      <c r="C14523" t="inlineStr">
        <is>
          <t>FUTSTK</t>
        </is>
      </c>
      <c r="D14523" t="inlineStr">
        <is>
          <t>ABCAPITAL</t>
        </is>
      </c>
      <c r="E14523" s="148" t="inlineStr">
        <is>
          <t>31-Aug-2023</t>
        </is>
      </c>
      <c r="F14523" t="n">
        <v>0</v>
      </c>
      <c r="G14523" t="inlineStr">
        <is>
          <t>XX</t>
        </is>
      </c>
      <c r="H14523" t="n">
        <v>187.45</v>
      </c>
      <c r="I14523" t="n">
        <v>191.5</v>
      </c>
      <c r="J14523" t="n">
        <v>186.85</v>
      </c>
      <c r="K14523" t="n">
        <v>190.25</v>
      </c>
      <c r="L14523" t="n">
        <v>190.25</v>
      </c>
      <c r="M14523" t="n">
        <v>2710</v>
      </c>
      <c r="N14523" t="n">
        <v>27827.19</v>
      </c>
      <c r="O14523" t="n">
        <v>10621800</v>
      </c>
      <c r="P14523" t="n">
        <v>4330800</v>
      </c>
      <c r="Q14523" s="148" t="inlineStr">
        <is>
          <t>24-JUL-2023</t>
        </is>
      </c>
    </row>
    <row r="14524">
      <c r="C14524" t="inlineStr">
        <is>
          <t>FUTSTK</t>
        </is>
      </c>
      <c r="D14524" t="inlineStr">
        <is>
          <t>ABCAPITAL</t>
        </is>
      </c>
      <c r="E14524" s="148" t="inlineStr">
        <is>
          <t>28-Sep-2023</t>
        </is>
      </c>
      <c r="F14524" t="n">
        <v>0</v>
      </c>
      <c r="G14524" t="inlineStr">
        <is>
          <t>XX</t>
        </is>
      </c>
      <c r="H14524" t="n">
        <v>190.45</v>
      </c>
      <c r="I14524" t="n">
        <v>192</v>
      </c>
      <c r="J14524" t="n">
        <v>190.05</v>
      </c>
      <c r="K14524" t="n">
        <v>191.5</v>
      </c>
      <c r="L14524" t="n">
        <v>191.5</v>
      </c>
      <c r="M14524" t="n">
        <v>30</v>
      </c>
      <c r="N14524" t="n">
        <v>309.83</v>
      </c>
      <c r="O14524" t="n">
        <v>264600</v>
      </c>
      <c r="P14524" t="n">
        <v>59400</v>
      </c>
      <c r="Q14524" s="148" t="inlineStr">
        <is>
          <t>24-JUL-2023</t>
        </is>
      </c>
    </row>
    <row r="14525">
      <c r="C14525" t="inlineStr">
        <is>
          <t>FUTSTK</t>
        </is>
      </c>
      <c r="D14525" t="inlineStr">
        <is>
          <t>ABFRL</t>
        </is>
      </c>
      <c r="E14525" s="148" t="inlineStr">
        <is>
          <t>27-Jul-2023</t>
        </is>
      </c>
      <c r="F14525" t="n">
        <v>0</v>
      </c>
      <c r="G14525" t="inlineStr">
        <is>
          <t>XX</t>
        </is>
      </c>
      <c r="H14525" t="n">
        <v>213.05</v>
      </c>
      <c r="I14525" t="n">
        <v>215.6</v>
      </c>
      <c r="J14525" t="n">
        <v>212</v>
      </c>
      <c r="K14525" t="n">
        <v>214.05</v>
      </c>
      <c r="L14525" t="n">
        <v>214.05</v>
      </c>
      <c r="M14525" t="n">
        <v>4271</v>
      </c>
      <c r="N14525" t="n">
        <v>23827.76</v>
      </c>
      <c r="O14525" t="n">
        <v>15912000</v>
      </c>
      <c r="P14525" t="n">
        <v>-7160400</v>
      </c>
      <c r="Q14525" s="148" t="inlineStr">
        <is>
          <t>24-JUL-2023</t>
        </is>
      </c>
    </row>
    <row r="14526">
      <c r="C14526" t="inlineStr">
        <is>
          <t>FUTSTK</t>
        </is>
      </c>
      <c r="D14526" t="inlineStr">
        <is>
          <t>ABFRL</t>
        </is>
      </c>
      <c r="E14526" s="148" t="inlineStr">
        <is>
          <t>31-Aug-2023</t>
        </is>
      </c>
      <c r="F14526" t="n">
        <v>0</v>
      </c>
      <c r="G14526" t="inlineStr">
        <is>
          <t>XX</t>
        </is>
      </c>
      <c r="H14526" t="n">
        <v>214.55</v>
      </c>
      <c r="I14526" t="n">
        <v>217.1</v>
      </c>
      <c r="J14526" t="n">
        <v>213.5</v>
      </c>
      <c r="K14526" t="n">
        <v>215.4</v>
      </c>
      <c r="L14526" t="n">
        <v>215.4</v>
      </c>
      <c r="M14526" t="n">
        <v>3059</v>
      </c>
      <c r="N14526" t="n">
        <v>17175.89</v>
      </c>
      <c r="O14526" t="n">
        <v>10823800</v>
      </c>
      <c r="P14526" t="n">
        <v>3174600</v>
      </c>
      <c r="Q14526" s="148" t="inlineStr">
        <is>
          <t>24-JUL-2023</t>
        </is>
      </c>
    </row>
    <row r="14527">
      <c r="C14527" t="inlineStr">
        <is>
          <t>FUTSTK</t>
        </is>
      </c>
      <c r="D14527" t="inlineStr">
        <is>
          <t>ABFRL</t>
        </is>
      </c>
      <c r="E14527" s="148" t="inlineStr">
        <is>
          <t>28-Sep-2023</t>
        </is>
      </c>
      <c r="F14527" t="n">
        <v>0</v>
      </c>
      <c r="G14527" t="inlineStr">
        <is>
          <t>XX</t>
        </is>
      </c>
      <c r="H14527" t="n">
        <v>215.4</v>
      </c>
      <c r="I14527" t="n">
        <v>218.5</v>
      </c>
      <c r="J14527" t="n">
        <v>215.4</v>
      </c>
      <c r="K14527" t="n">
        <v>217.5</v>
      </c>
      <c r="L14527" t="n">
        <v>217.5</v>
      </c>
      <c r="M14527" t="n">
        <v>28</v>
      </c>
      <c r="N14527" t="n">
        <v>158.47</v>
      </c>
      <c r="O14527" t="n">
        <v>291200</v>
      </c>
      <c r="P14527" t="n">
        <v>18200</v>
      </c>
      <c r="Q14527" s="148" t="inlineStr">
        <is>
          <t>24-JUL-2023</t>
        </is>
      </c>
    </row>
    <row r="14528">
      <c r="C14528" t="inlineStr">
        <is>
          <t>FUTSTK</t>
        </is>
      </c>
      <c r="D14528" t="inlineStr">
        <is>
          <t>ACC</t>
        </is>
      </c>
      <c r="E14528" s="148" t="inlineStr">
        <is>
          <t>27-Jul-2023</t>
        </is>
      </c>
      <c r="F14528" t="n">
        <v>0</v>
      </c>
      <c r="G14528" t="inlineStr">
        <is>
          <t>XX</t>
        </is>
      </c>
      <c r="H14528" t="n">
        <v>1775.85</v>
      </c>
      <c r="I14528" t="n">
        <v>1820.65</v>
      </c>
      <c r="J14528" t="n">
        <v>1775.85</v>
      </c>
      <c r="K14528" t="n">
        <v>1810.4</v>
      </c>
      <c r="L14528" t="n">
        <v>1810.4</v>
      </c>
      <c r="M14528" t="n">
        <v>11280</v>
      </c>
      <c r="N14528" t="n">
        <v>61199.48</v>
      </c>
      <c r="O14528" t="n">
        <v>2497800</v>
      </c>
      <c r="P14528" t="n">
        <v>-1599000</v>
      </c>
      <c r="Q14528" s="148" t="inlineStr">
        <is>
          <t>24-JUL-2023</t>
        </is>
      </c>
    </row>
    <row r="14529">
      <c r="C14529" t="inlineStr">
        <is>
          <t>FUTSTK</t>
        </is>
      </c>
      <c r="D14529" t="inlineStr">
        <is>
          <t>ACC</t>
        </is>
      </c>
      <c r="E14529" s="148" t="inlineStr">
        <is>
          <t>31-Aug-2023</t>
        </is>
      </c>
      <c r="F14529" t="n">
        <v>0</v>
      </c>
      <c r="G14529" t="inlineStr">
        <is>
          <t>XX</t>
        </is>
      </c>
      <c r="H14529" t="n">
        <v>1789.8</v>
      </c>
      <c r="I14529" t="n">
        <v>1834.35</v>
      </c>
      <c r="J14529" t="n">
        <v>1789.8</v>
      </c>
      <c r="K14529" t="n">
        <v>1821.3</v>
      </c>
      <c r="L14529" t="n">
        <v>1821.3</v>
      </c>
      <c r="M14529" t="n">
        <v>8603</v>
      </c>
      <c r="N14529" t="n">
        <v>47012.49</v>
      </c>
      <c r="O14529" t="n">
        <v>2112000</v>
      </c>
      <c r="P14529" t="n">
        <v>1363500</v>
      </c>
      <c r="Q14529" s="148" t="inlineStr">
        <is>
          <t>24-JUL-2023</t>
        </is>
      </c>
    </row>
    <row r="14530">
      <c r="C14530" t="inlineStr">
        <is>
          <t>FUTSTK</t>
        </is>
      </c>
      <c r="D14530" t="inlineStr">
        <is>
          <t>ACC</t>
        </is>
      </c>
      <c r="E14530" s="148" t="inlineStr">
        <is>
          <t>28-Sep-2023</t>
        </is>
      </c>
      <c r="F14530" t="n">
        <v>0</v>
      </c>
      <c r="G14530" t="inlineStr">
        <is>
          <t>XX</t>
        </is>
      </c>
      <c r="H14530" t="n">
        <v>1811.8</v>
      </c>
      <c r="I14530" t="n">
        <v>1842.3</v>
      </c>
      <c r="J14530" t="n">
        <v>1811.8</v>
      </c>
      <c r="K14530" t="n">
        <v>1835.35</v>
      </c>
      <c r="L14530" t="n">
        <v>1835.35</v>
      </c>
      <c r="M14530" t="n">
        <v>58</v>
      </c>
      <c r="N14530" t="n">
        <v>318.42</v>
      </c>
      <c r="O14530" t="n">
        <v>25500</v>
      </c>
      <c r="P14530" t="n">
        <v>-600</v>
      </c>
      <c r="Q14530" s="148" t="inlineStr">
        <is>
          <t>24-JUL-2023</t>
        </is>
      </c>
    </row>
    <row r="14531">
      <c r="C14531" t="inlineStr">
        <is>
          <t>FUTSTK</t>
        </is>
      </c>
      <c r="D14531" t="inlineStr">
        <is>
          <t>ADANIENT</t>
        </is>
      </c>
      <c r="E14531" s="148" t="inlineStr">
        <is>
          <t>27-Jul-2023</t>
        </is>
      </c>
      <c r="F14531" t="n">
        <v>0</v>
      </c>
      <c r="G14531" t="inlineStr">
        <is>
          <t>XX</t>
        </is>
      </c>
      <c r="H14531" t="n">
        <v>2430.05</v>
      </c>
      <c r="I14531" t="n">
        <v>2446.4</v>
      </c>
      <c r="J14531" t="n">
        <v>2415</v>
      </c>
      <c r="K14531" t="n">
        <v>2420.35</v>
      </c>
      <c r="L14531" t="n">
        <v>2420.35</v>
      </c>
      <c r="M14531" t="n">
        <v>8267</v>
      </c>
      <c r="N14531" t="n">
        <v>60238.12</v>
      </c>
      <c r="O14531" t="n">
        <v>8321100</v>
      </c>
      <c r="P14531" t="n">
        <v>-1305900</v>
      </c>
      <c r="Q14531" s="148" t="inlineStr">
        <is>
          <t>24-JUL-2023</t>
        </is>
      </c>
    </row>
    <row r="14532">
      <c r="C14532" t="inlineStr">
        <is>
          <t>FUTSTK</t>
        </is>
      </c>
      <c r="D14532" t="inlineStr">
        <is>
          <t>ADANIENT</t>
        </is>
      </c>
      <c r="E14532" s="148" t="inlineStr">
        <is>
          <t>31-Aug-2023</t>
        </is>
      </c>
      <c r="F14532" t="n">
        <v>0</v>
      </c>
      <c r="G14532" t="inlineStr">
        <is>
          <t>XX</t>
        </is>
      </c>
      <c r="H14532" t="n">
        <v>2444.5</v>
      </c>
      <c r="I14532" t="n">
        <v>2463</v>
      </c>
      <c r="J14532" t="n">
        <v>2433.15</v>
      </c>
      <c r="K14532" t="n">
        <v>2438</v>
      </c>
      <c r="L14532" t="n">
        <v>2438</v>
      </c>
      <c r="M14532" t="n">
        <v>5642</v>
      </c>
      <c r="N14532" t="n">
        <v>41409.43</v>
      </c>
      <c r="O14532" t="n">
        <v>2065200</v>
      </c>
      <c r="P14532" t="n">
        <v>1026000</v>
      </c>
      <c r="Q14532" s="148" t="inlineStr">
        <is>
          <t>24-JUL-2023</t>
        </is>
      </c>
    </row>
    <row r="14533">
      <c r="C14533" t="inlineStr">
        <is>
          <t>FUTSTK</t>
        </is>
      </c>
      <c r="D14533" t="inlineStr">
        <is>
          <t>ADANIENT</t>
        </is>
      </c>
      <c r="E14533" s="148" t="inlineStr">
        <is>
          <t>28-Sep-2023</t>
        </is>
      </c>
      <c r="F14533" t="n">
        <v>0</v>
      </c>
      <c r="G14533" t="inlineStr">
        <is>
          <t>XX</t>
        </is>
      </c>
      <c r="H14533" t="n">
        <v>2458</v>
      </c>
      <c r="I14533" t="n">
        <v>2475</v>
      </c>
      <c r="J14533" t="n">
        <v>2455</v>
      </c>
      <c r="K14533" t="n">
        <v>2455</v>
      </c>
      <c r="L14533" t="n">
        <v>2455</v>
      </c>
      <c r="M14533" t="n">
        <v>21</v>
      </c>
      <c r="N14533" t="n">
        <v>155.38</v>
      </c>
      <c r="O14533" t="n">
        <v>41400</v>
      </c>
      <c r="P14533" t="n">
        <v>900</v>
      </c>
      <c r="Q14533" s="148" t="inlineStr">
        <is>
          <t>24-JUL-2023</t>
        </is>
      </c>
    </row>
    <row r="14534">
      <c r="C14534" t="inlineStr">
        <is>
          <t>FUTSTK</t>
        </is>
      </c>
      <c r="D14534" t="inlineStr">
        <is>
          <t>ADANIPORTS</t>
        </is>
      </c>
      <c r="E14534" s="148" t="inlineStr">
        <is>
          <t>27-Jul-2023</t>
        </is>
      </c>
      <c r="F14534" t="n">
        <v>0</v>
      </c>
      <c r="G14534" t="inlineStr">
        <is>
          <t>XX</t>
        </is>
      </c>
      <c r="H14534" t="n">
        <v>728</v>
      </c>
      <c r="I14534" t="n">
        <v>741.75</v>
      </c>
      <c r="J14534" t="n">
        <v>728</v>
      </c>
      <c r="K14534" t="n">
        <v>736.2</v>
      </c>
      <c r="L14534" t="n">
        <v>736.2</v>
      </c>
      <c r="M14534" t="n">
        <v>10756</v>
      </c>
      <c r="N14534" t="n">
        <v>63324.93</v>
      </c>
      <c r="O14534" t="n">
        <v>21001600</v>
      </c>
      <c r="P14534" t="n">
        <v>-5422400</v>
      </c>
      <c r="Q14534" s="148" t="inlineStr">
        <is>
          <t>24-JUL-2023</t>
        </is>
      </c>
    </row>
    <row r="14535">
      <c r="C14535" t="inlineStr">
        <is>
          <t>FUTSTK</t>
        </is>
      </c>
      <c r="D14535" t="inlineStr">
        <is>
          <t>ADANIPORTS</t>
        </is>
      </c>
      <c r="E14535" s="148" t="inlineStr">
        <is>
          <t>31-Aug-2023</t>
        </is>
      </c>
      <c r="F14535" t="n">
        <v>0</v>
      </c>
      <c r="G14535" t="inlineStr">
        <is>
          <t>XX</t>
        </is>
      </c>
      <c r="H14535" t="n">
        <v>732</v>
      </c>
      <c r="I14535" t="n">
        <v>742.35</v>
      </c>
      <c r="J14535" t="n">
        <v>730.15</v>
      </c>
      <c r="K14535" t="n">
        <v>736.75</v>
      </c>
      <c r="L14535" t="n">
        <v>736.75</v>
      </c>
      <c r="M14535" t="n">
        <v>9283</v>
      </c>
      <c r="N14535" t="n">
        <v>54703.95</v>
      </c>
      <c r="O14535" t="n">
        <v>10877600</v>
      </c>
      <c r="P14535" t="n">
        <v>4192000</v>
      </c>
      <c r="Q14535" s="148" t="inlineStr">
        <is>
          <t>24-JUL-2023</t>
        </is>
      </c>
    </row>
    <row r="14536">
      <c r="C14536" t="inlineStr">
        <is>
          <t>FUTSTK</t>
        </is>
      </c>
      <c r="D14536" t="inlineStr">
        <is>
          <t>ADANIPORTS</t>
        </is>
      </c>
      <c r="E14536" s="148" t="inlineStr">
        <is>
          <t>28-Sep-2023</t>
        </is>
      </c>
      <c r="F14536" t="n">
        <v>0</v>
      </c>
      <c r="G14536" t="inlineStr">
        <is>
          <t>XX</t>
        </is>
      </c>
      <c r="H14536" t="n">
        <v>735.85</v>
      </c>
      <c r="I14536" t="n">
        <v>746</v>
      </c>
      <c r="J14536" t="n">
        <v>735.85</v>
      </c>
      <c r="K14536" t="n">
        <v>742.5</v>
      </c>
      <c r="L14536" t="n">
        <v>742.5</v>
      </c>
      <c r="M14536" t="n">
        <v>55</v>
      </c>
      <c r="N14536" t="n">
        <v>326.58</v>
      </c>
      <c r="O14536" t="n">
        <v>148000</v>
      </c>
      <c r="P14536" t="n">
        <v>1600</v>
      </c>
      <c r="Q14536" s="148" t="inlineStr">
        <is>
          <t>24-JUL-2023</t>
        </is>
      </c>
    </row>
    <row r="14537">
      <c r="C14537" t="inlineStr">
        <is>
          <t>FUTSTK</t>
        </is>
      </c>
      <c r="D14537" t="inlineStr">
        <is>
          <t>ALKEM</t>
        </is>
      </c>
      <c r="E14537" s="148" t="inlineStr">
        <is>
          <t>27-Jul-2023</t>
        </is>
      </c>
      <c r="F14537" t="n">
        <v>0</v>
      </c>
      <c r="G14537" t="inlineStr">
        <is>
          <t>XX</t>
        </is>
      </c>
      <c r="H14537" t="n">
        <v>3703.55</v>
      </c>
      <c r="I14537" t="n">
        <v>3796.65</v>
      </c>
      <c r="J14537" t="n">
        <v>3694.95</v>
      </c>
      <c r="K14537" t="n">
        <v>3778.55</v>
      </c>
      <c r="L14537" t="n">
        <v>3778.55</v>
      </c>
      <c r="M14537" t="n">
        <v>1862</v>
      </c>
      <c r="N14537" t="n">
        <v>13985.85</v>
      </c>
      <c r="O14537" t="n">
        <v>644800</v>
      </c>
      <c r="P14537" t="n">
        <v>-111200</v>
      </c>
      <c r="Q14537" s="148" t="inlineStr">
        <is>
          <t>24-JUL-2023</t>
        </is>
      </c>
    </row>
    <row r="14538">
      <c r="C14538" t="inlineStr">
        <is>
          <t>FUTSTK</t>
        </is>
      </c>
      <c r="D14538" t="inlineStr">
        <is>
          <t>ALKEM</t>
        </is>
      </c>
      <c r="E14538" s="148" t="inlineStr">
        <is>
          <t>31-Aug-2023</t>
        </is>
      </c>
      <c r="F14538" t="n">
        <v>0</v>
      </c>
      <c r="G14538" t="inlineStr">
        <is>
          <t>XX</t>
        </is>
      </c>
      <c r="H14538" t="n">
        <v>3713</v>
      </c>
      <c r="I14538" t="n">
        <v>3815</v>
      </c>
      <c r="J14538" t="n">
        <v>3713</v>
      </c>
      <c r="K14538" t="n">
        <v>3794.7</v>
      </c>
      <c r="L14538" t="n">
        <v>3794.7</v>
      </c>
      <c r="M14538" t="n">
        <v>1495</v>
      </c>
      <c r="N14538" t="n">
        <v>11280.8</v>
      </c>
      <c r="O14538" t="n">
        <v>199800</v>
      </c>
      <c r="P14538" t="n">
        <v>138600</v>
      </c>
      <c r="Q14538" s="148" t="inlineStr">
        <is>
          <t>24-JUL-2023</t>
        </is>
      </c>
    </row>
    <row r="14539">
      <c r="C14539" t="inlineStr">
        <is>
          <t>FUTSTK</t>
        </is>
      </c>
      <c r="D14539" t="inlineStr">
        <is>
          <t>ALKEM</t>
        </is>
      </c>
      <c r="E14539" s="148" t="inlineStr">
        <is>
          <t>28-Sep-2023</t>
        </is>
      </c>
      <c r="F14539" t="n">
        <v>0</v>
      </c>
      <c r="G14539" t="inlineStr">
        <is>
          <t>XX</t>
        </is>
      </c>
      <c r="H14539" t="n">
        <v>3800</v>
      </c>
      <c r="I14539" t="n">
        <v>3805</v>
      </c>
      <c r="J14539" t="n">
        <v>3800</v>
      </c>
      <c r="K14539" t="n">
        <v>3805</v>
      </c>
      <c r="L14539" t="n">
        <v>3831</v>
      </c>
      <c r="M14539" t="n">
        <v>3</v>
      </c>
      <c r="N14539" t="n">
        <v>22.81</v>
      </c>
      <c r="O14539" t="n">
        <v>600</v>
      </c>
      <c r="P14539" t="n">
        <v>200</v>
      </c>
      <c r="Q14539" s="148" t="inlineStr">
        <is>
          <t>24-JUL-2023</t>
        </is>
      </c>
    </row>
    <row r="14540">
      <c r="C14540" t="inlineStr">
        <is>
          <t>FUTSTK</t>
        </is>
      </c>
      <c r="D14540" t="inlineStr">
        <is>
          <t>AMBUJACEM</t>
        </is>
      </c>
      <c r="E14540" s="148" t="inlineStr">
        <is>
          <t>27-Jul-2023</t>
        </is>
      </c>
      <c r="F14540" t="n">
        <v>0</v>
      </c>
      <c r="G14540" t="inlineStr">
        <is>
          <t>XX</t>
        </is>
      </c>
      <c r="H14540" t="n">
        <v>416.6</v>
      </c>
      <c r="I14540" t="n">
        <v>429.85</v>
      </c>
      <c r="J14540" t="n">
        <v>416.6</v>
      </c>
      <c r="K14540" t="n">
        <v>423.45</v>
      </c>
      <c r="L14540" t="n">
        <v>423.45</v>
      </c>
      <c r="M14540" t="n">
        <v>10760</v>
      </c>
      <c r="N14540" t="n">
        <v>82299.39</v>
      </c>
      <c r="O14540" t="n">
        <v>43507800</v>
      </c>
      <c r="P14540" t="n">
        <v>-11964600</v>
      </c>
      <c r="Q14540" s="148" t="inlineStr">
        <is>
          <t>24-JUL-2023</t>
        </is>
      </c>
    </row>
    <row r="14541">
      <c r="C14541" t="inlineStr">
        <is>
          <t>FUTSTK</t>
        </is>
      </c>
      <c r="D14541" t="inlineStr">
        <is>
          <t>AMBUJACEM</t>
        </is>
      </c>
      <c r="E14541" s="148" t="inlineStr">
        <is>
          <t>31-Aug-2023</t>
        </is>
      </c>
      <c r="F14541" t="n">
        <v>0</v>
      </c>
      <c r="G14541" t="inlineStr">
        <is>
          <t>XX</t>
        </is>
      </c>
      <c r="H14541" t="n">
        <v>420.3</v>
      </c>
      <c r="I14541" t="n">
        <v>433.05</v>
      </c>
      <c r="J14541" t="n">
        <v>420</v>
      </c>
      <c r="K14541" t="n">
        <v>426.7</v>
      </c>
      <c r="L14541" t="n">
        <v>426.7</v>
      </c>
      <c r="M14541" t="n">
        <v>9473</v>
      </c>
      <c r="N14541" t="n">
        <v>73042.55</v>
      </c>
      <c r="O14541" t="n">
        <v>18909000</v>
      </c>
      <c r="P14541" t="n">
        <v>12839400</v>
      </c>
      <c r="Q14541" s="148" t="inlineStr">
        <is>
          <t>24-JUL-2023</t>
        </is>
      </c>
    </row>
    <row r="14542">
      <c r="C14542" t="inlineStr">
        <is>
          <t>FUTSTK</t>
        </is>
      </c>
      <c r="D14542" t="inlineStr">
        <is>
          <t>AMBUJACEM</t>
        </is>
      </c>
      <c r="E14542" s="148" t="inlineStr">
        <is>
          <t>28-Sep-2023</t>
        </is>
      </c>
      <c r="F14542" t="n">
        <v>0</v>
      </c>
      <c r="G14542" t="inlineStr">
        <is>
          <t>XX</t>
        </is>
      </c>
      <c r="H14542" t="n">
        <v>425.9</v>
      </c>
      <c r="I14542" t="n">
        <v>434.15</v>
      </c>
      <c r="J14542" t="n">
        <v>425.85</v>
      </c>
      <c r="K14542" t="n">
        <v>429.85</v>
      </c>
      <c r="L14542" t="n">
        <v>429.85</v>
      </c>
      <c r="M14542" t="n">
        <v>54</v>
      </c>
      <c r="N14542" t="n">
        <v>418.87</v>
      </c>
      <c r="O14542" t="n">
        <v>201600</v>
      </c>
      <c r="P14542" t="n">
        <v>23400</v>
      </c>
      <c r="Q14542" s="148" t="inlineStr">
        <is>
          <t>24-JUL-2023</t>
        </is>
      </c>
    </row>
    <row r="14543">
      <c r="C14543" t="inlineStr">
        <is>
          <t>FUTSTK</t>
        </is>
      </c>
      <c r="D14543" t="inlineStr">
        <is>
          <t>APOLLOHOSP</t>
        </is>
      </c>
      <c r="E14543" s="148" t="inlineStr">
        <is>
          <t>27-Jul-2023</t>
        </is>
      </c>
      <c r="F14543" t="n">
        <v>0</v>
      </c>
      <c r="G14543" t="inlineStr">
        <is>
          <t>XX</t>
        </is>
      </c>
      <c r="H14543" t="n">
        <v>5190.9</v>
      </c>
      <c r="I14543" t="n">
        <v>5234</v>
      </c>
      <c r="J14543" t="n">
        <v>5151</v>
      </c>
      <c r="K14543" t="n">
        <v>5176.7</v>
      </c>
      <c r="L14543" t="n">
        <v>5176.7</v>
      </c>
      <c r="M14543" t="n">
        <v>5348</v>
      </c>
      <c r="N14543" t="n">
        <v>34778.29</v>
      </c>
      <c r="O14543" t="n">
        <v>1220500</v>
      </c>
      <c r="P14543" t="n">
        <v>-368500</v>
      </c>
      <c r="Q14543" s="148" t="inlineStr">
        <is>
          <t>24-JUL-2023</t>
        </is>
      </c>
    </row>
    <row r="14544">
      <c r="C14544" t="inlineStr">
        <is>
          <t>FUTSTK</t>
        </is>
      </c>
      <c r="D14544" t="inlineStr">
        <is>
          <t>APOLLOHOSP</t>
        </is>
      </c>
      <c r="E14544" s="148" t="inlineStr">
        <is>
          <t>31-Aug-2023</t>
        </is>
      </c>
      <c r="F14544" t="n">
        <v>0</v>
      </c>
      <c r="G14544" t="inlineStr">
        <is>
          <t>XX</t>
        </is>
      </c>
      <c r="H14544" t="n">
        <v>5220.55</v>
      </c>
      <c r="I14544" t="n">
        <v>5263</v>
      </c>
      <c r="J14544" t="n">
        <v>5183.1</v>
      </c>
      <c r="K14544" t="n">
        <v>5206.45</v>
      </c>
      <c r="L14544" t="n">
        <v>5206.45</v>
      </c>
      <c r="M14544" t="n">
        <v>4050</v>
      </c>
      <c r="N14544" t="n">
        <v>26498.7</v>
      </c>
      <c r="O14544" t="n">
        <v>674375</v>
      </c>
      <c r="P14544" t="n">
        <v>341375</v>
      </c>
      <c r="Q14544" s="148" t="inlineStr">
        <is>
          <t>24-JUL-2023</t>
        </is>
      </c>
    </row>
    <row r="14545">
      <c r="C14545" t="inlineStr">
        <is>
          <t>FUTSTK</t>
        </is>
      </c>
      <c r="D14545" t="inlineStr">
        <is>
          <t>APOLLOHOSP</t>
        </is>
      </c>
      <c r="E14545" s="148" t="inlineStr">
        <is>
          <t>28-Sep-2023</t>
        </is>
      </c>
      <c r="F14545" t="n">
        <v>0</v>
      </c>
      <c r="G14545" t="inlineStr">
        <is>
          <t>XX</t>
        </is>
      </c>
      <c r="H14545" t="n">
        <v>5262.2</v>
      </c>
      <c r="I14545" t="n">
        <v>5270</v>
      </c>
      <c r="J14545" t="n">
        <v>5220</v>
      </c>
      <c r="K14545" t="n">
        <v>5226.3</v>
      </c>
      <c r="L14545" t="n">
        <v>5226.3</v>
      </c>
      <c r="M14545" t="n">
        <v>15</v>
      </c>
      <c r="N14545" t="n">
        <v>98.38</v>
      </c>
      <c r="O14545" t="n">
        <v>5500</v>
      </c>
      <c r="P14545" t="n">
        <v>250</v>
      </c>
      <c r="Q14545" s="148" t="inlineStr">
        <is>
          <t>24-JUL-2023</t>
        </is>
      </c>
    </row>
    <row r="14546">
      <c r="C14546" t="inlineStr">
        <is>
          <t>FUTSTK</t>
        </is>
      </c>
      <c r="D14546" t="inlineStr">
        <is>
          <t>APOLLOTYRE</t>
        </is>
      </c>
      <c r="E14546" s="148" t="inlineStr">
        <is>
          <t>27-Jul-2023</t>
        </is>
      </c>
      <c r="F14546" t="n">
        <v>0</v>
      </c>
      <c r="G14546" t="inlineStr">
        <is>
          <t>XX</t>
        </is>
      </c>
      <c r="H14546" t="n">
        <v>418.5</v>
      </c>
      <c r="I14546" t="n">
        <v>424.35</v>
      </c>
      <c r="J14546" t="n">
        <v>414.65</v>
      </c>
      <c r="K14546" t="n">
        <v>415.95</v>
      </c>
      <c r="L14546" t="n">
        <v>415.95</v>
      </c>
      <c r="M14546" t="n">
        <v>4328</v>
      </c>
      <c r="N14546" t="n">
        <v>30928.19</v>
      </c>
      <c r="O14546" t="n">
        <v>6381800</v>
      </c>
      <c r="P14546" t="n">
        <v>-3406800</v>
      </c>
      <c r="Q14546" s="148" t="inlineStr">
        <is>
          <t>24-JUL-2023</t>
        </is>
      </c>
    </row>
    <row r="14547">
      <c r="C14547" t="inlineStr">
        <is>
          <t>FUTSTK</t>
        </is>
      </c>
      <c r="D14547" t="inlineStr">
        <is>
          <t>APOLLOTYRE</t>
        </is>
      </c>
      <c r="E14547" s="148" t="inlineStr">
        <is>
          <t>31-Aug-2023</t>
        </is>
      </c>
      <c r="F14547" t="n">
        <v>0</v>
      </c>
      <c r="G14547" t="inlineStr">
        <is>
          <t>XX</t>
        </is>
      </c>
      <c r="H14547" t="n">
        <v>418.45</v>
      </c>
      <c r="I14547" t="n">
        <v>425.8</v>
      </c>
      <c r="J14547" t="n">
        <v>416.6</v>
      </c>
      <c r="K14547" t="n">
        <v>418.2</v>
      </c>
      <c r="L14547" t="n">
        <v>418.2</v>
      </c>
      <c r="M14547" t="n">
        <v>3498</v>
      </c>
      <c r="N14547" t="n">
        <v>25071.38</v>
      </c>
      <c r="O14547" t="n">
        <v>5468900</v>
      </c>
      <c r="P14547" t="n">
        <v>2947800</v>
      </c>
      <c r="Q14547" s="148" t="inlineStr">
        <is>
          <t>24-JUL-2023</t>
        </is>
      </c>
    </row>
    <row r="14548">
      <c r="C14548" t="inlineStr">
        <is>
          <t>FUTSTK</t>
        </is>
      </c>
      <c r="D14548" t="inlineStr">
        <is>
          <t>APOLLOTYRE</t>
        </is>
      </c>
      <c r="E14548" s="148" t="inlineStr">
        <is>
          <t>28-Sep-2023</t>
        </is>
      </c>
      <c r="F14548" t="n">
        <v>0</v>
      </c>
      <c r="G14548" t="inlineStr">
        <is>
          <t>XX</t>
        </is>
      </c>
      <c r="H14548" t="n">
        <v>423.45</v>
      </c>
      <c r="I14548" t="n">
        <v>426</v>
      </c>
      <c r="J14548" t="n">
        <v>418</v>
      </c>
      <c r="K14548" t="n">
        <v>418.7</v>
      </c>
      <c r="L14548" t="n">
        <v>418.7</v>
      </c>
      <c r="M14548" t="n">
        <v>23</v>
      </c>
      <c r="N14548" t="n">
        <v>164.67</v>
      </c>
      <c r="O14548" t="n">
        <v>71400</v>
      </c>
      <c r="P14548" t="n">
        <v>5100</v>
      </c>
      <c r="Q14548" s="148" t="inlineStr">
        <is>
          <t>24-JUL-2023</t>
        </is>
      </c>
    </row>
    <row r="14549">
      <c r="C14549" t="inlineStr">
        <is>
          <t>FUTSTK</t>
        </is>
      </c>
      <c r="D14549" t="inlineStr">
        <is>
          <t>ASHOKLEY</t>
        </is>
      </c>
      <c r="E14549" s="148" t="inlineStr">
        <is>
          <t>27-Jul-2023</t>
        </is>
      </c>
      <c r="F14549" t="n">
        <v>0</v>
      </c>
      <c r="G14549" t="inlineStr">
        <is>
          <t>XX</t>
        </is>
      </c>
      <c r="H14549" t="n">
        <v>183.4</v>
      </c>
      <c r="I14549" t="n">
        <v>186.2</v>
      </c>
      <c r="J14549" t="n">
        <v>181.85</v>
      </c>
      <c r="K14549" t="n">
        <v>182.55</v>
      </c>
      <c r="L14549" t="n">
        <v>182.55</v>
      </c>
      <c r="M14549" t="n">
        <v>9419</v>
      </c>
      <c r="N14549" t="n">
        <v>86586.52</v>
      </c>
      <c r="O14549" t="n">
        <v>56095000</v>
      </c>
      <c r="P14549" t="n">
        <v>-17325000</v>
      </c>
      <c r="Q14549" s="148" t="inlineStr">
        <is>
          <t>24-JUL-2023</t>
        </is>
      </c>
    </row>
    <row r="14550">
      <c r="C14550" t="inlineStr">
        <is>
          <t>FUTSTK</t>
        </is>
      </c>
      <c r="D14550" t="inlineStr">
        <is>
          <t>ASHOKLEY</t>
        </is>
      </c>
      <c r="E14550" s="148" t="inlineStr">
        <is>
          <t>31-Aug-2023</t>
        </is>
      </c>
      <c r="F14550" t="n">
        <v>0</v>
      </c>
      <c r="G14550" t="inlineStr">
        <is>
          <t>XX</t>
        </is>
      </c>
      <c r="H14550" t="n">
        <v>185.8</v>
      </c>
      <c r="I14550" t="n">
        <v>187.45</v>
      </c>
      <c r="J14550" t="n">
        <v>183.3</v>
      </c>
      <c r="K14550" t="n">
        <v>183.95</v>
      </c>
      <c r="L14550" t="n">
        <v>183.95</v>
      </c>
      <c r="M14550" t="n">
        <v>6175</v>
      </c>
      <c r="N14550" t="n">
        <v>57125.66</v>
      </c>
      <c r="O14550" t="n">
        <v>34030000</v>
      </c>
      <c r="P14550" t="n">
        <v>16245000</v>
      </c>
      <c r="Q14550" s="148" t="inlineStr">
        <is>
          <t>24-JUL-2023</t>
        </is>
      </c>
    </row>
    <row r="14551">
      <c r="C14551" t="inlineStr">
        <is>
          <t>FUTSTK</t>
        </is>
      </c>
      <c r="D14551" t="inlineStr">
        <is>
          <t>ASHOKLEY</t>
        </is>
      </c>
      <c r="E14551" s="148" t="inlineStr">
        <is>
          <t>28-Sep-2023</t>
        </is>
      </c>
      <c r="F14551" t="n">
        <v>0</v>
      </c>
      <c r="G14551" t="inlineStr">
        <is>
          <t>XX</t>
        </is>
      </c>
      <c r="H14551" t="n">
        <v>186.7</v>
      </c>
      <c r="I14551" t="n">
        <v>188.5</v>
      </c>
      <c r="J14551" t="n">
        <v>184.9</v>
      </c>
      <c r="K14551" t="n">
        <v>185.45</v>
      </c>
      <c r="L14551" t="n">
        <v>185.45</v>
      </c>
      <c r="M14551" t="n">
        <v>92</v>
      </c>
      <c r="N14551" t="n">
        <v>859.65</v>
      </c>
      <c r="O14551" t="n">
        <v>810000</v>
      </c>
      <c r="P14551" t="n">
        <v>75000</v>
      </c>
      <c r="Q14551" s="148" t="inlineStr">
        <is>
          <t>24-JUL-2023</t>
        </is>
      </c>
    </row>
    <row r="14552">
      <c r="C14552" t="inlineStr">
        <is>
          <t>FUTSTK</t>
        </is>
      </c>
      <c r="D14552" t="inlineStr">
        <is>
          <t>ASIANPAINT</t>
        </is>
      </c>
      <c r="E14552" s="148" t="inlineStr">
        <is>
          <t>27-Jul-2023</t>
        </is>
      </c>
      <c r="F14552" t="n">
        <v>0</v>
      </c>
      <c r="G14552" t="inlineStr">
        <is>
          <t>XX</t>
        </is>
      </c>
      <c r="H14552" t="n">
        <v>3520.75</v>
      </c>
      <c r="I14552" t="n">
        <v>3576.25</v>
      </c>
      <c r="J14552" t="n">
        <v>3508</v>
      </c>
      <c r="K14552" t="n">
        <v>3551.3</v>
      </c>
      <c r="L14552" t="n">
        <v>3551.3</v>
      </c>
      <c r="M14552" t="n">
        <v>9087</v>
      </c>
      <c r="N14552" t="n">
        <v>64327.23</v>
      </c>
      <c r="O14552" t="n">
        <v>2944200</v>
      </c>
      <c r="P14552" t="n">
        <v>-882000</v>
      </c>
      <c r="Q14552" s="148" t="inlineStr">
        <is>
          <t>24-JUL-2023</t>
        </is>
      </c>
    </row>
    <row r="14553">
      <c r="C14553" t="inlineStr">
        <is>
          <t>FUTSTK</t>
        </is>
      </c>
      <c r="D14553" t="inlineStr">
        <is>
          <t>ASIANPAINT</t>
        </is>
      </c>
      <c r="E14553" s="148" t="inlineStr">
        <is>
          <t>31-Aug-2023</t>
        </is>
      </c>
      <c r="F14553" t="n">
        <v>0</v>
      </c>
      <c r="G14553" t="inlineStr">
        <is>
          <t>XX</t>
        </is>
      </c>
      <c r="H14553" t="n">
        <v>3541.25</v>
      </c>
      <c r="I14553" t="n">
        <v>3600</v>
      </c>
      <c r="J14553" t="n">
        <v>3531.45</v>
      </c>
      <c r="K14553" t="n">
        <v>3576.05</v>
      </c>
      <c r="L14553" t="n">
        <v>3576.05</v>
      </c>
      <c r="M14553" t="n">
        <v>8669</v>
      </c>
      <c r="N14553" t="n">
        <v>61816.37</v>
      </c>
      <c r="O14553" t="n">
        <v>2214000</v>
      </c>
      <c r="P14553" t="n">
        <v>1229600</v>
      </c>
      <c r="Q14553" s="148" t="inlineStr">
        <is>
          <t>24-JUL-2023</t>
        </is>
      </c>
    </row>
    <row r="14554">
      <c r="C14554" t="inlineStr">
        <is>
          <t>FUTSTK</t>
        </is>
      </c>
      <c r="D14554" t="inlineStr">
        <is>
          <t>ASIANPAINT</t>
        </is>
      </c>
      <c r="E14554" s="148" t="inlineStr">
        <is>
          <t>28-Sep-2023</t>
        </is>
      </c>
      <c r="F14554" t="n">
        <v>0</v>
      </c>
      <c r="G14554" t="inlineStr">
        <is>
          <t>XX</t>
        </is>
      </c>
      <c r="H14554" t="n">
        <v>3572.25</v>
      </c>
      <c r="I14554" t="n">
        <v>3617</v>
      </c>
      <c r="J14554" t="n">
        <v>3560</v>
      </c>
      <c r="K14554" t="n">
        <v>3596.65</v>
      </c>
      <c r="L14554" t="n">
        <v>3596.65</v>
      </c>
      <c r="M14554" t="n">
        <v>59</v>
      </c>
      <c r="N14554" t="n">
        <v>423.9</v>
      </c>
      <c r="O14554" t="n">
        <v>22800</v>
      </c>
      <c r="P14554" t="n">
        <v>3600</v>
      </c>
      <c r="Q14554" s="148" t="inlineStr">
        <is>
          <t>24-JUL-2023</t>
        </is>
      </c>
    </row>
    <row r="14555">
      <c r="C14555" t="inlineStr">
        <is>
          <t>FUTSTK</t>
        </is>
      </c>
      <c r="D14555" t="inlineStr">
        <is>
          <t>ASTRAL</t>
        </is>
      </c>
      <c r="E14555" s="148" t="inlineStr">
        <is>
          <t>27-Jul-2023</t>
        </is>
      </c>
      <c r="F14555" t="n">
        <v>0</v>
      </c>
      <c r="G14555" t="inlineStr">
        <is>
          <t>XX</t>
        </is>
      </c>
      <c r="H14555" t="n">
        <v>1928.1</v>
      </c>
      <c r="I14555" t="n">
        <v>1940.9</v>
      </c>
      <c r="J14555" t="n">
        <v>1890.1</v>
      </c>
      <c r="K14555" t="n">
        <v>1894.15</v>
      </c>
      <c r="L14555" t="n">
        <v>1894.15</v>
      </c>
      <c r="M14555" t="n">
        <v>2528</v>
      </c>
      <c r="N14555" t="n">
        <v>17721.4</v>
      </c>
      <c r="O14555" t="n">
        <v>1248167</v>
      </c>
      <c r="P14555" t="n">
        <v>-477467</v>
      </c>
      <c r="Q14555" s="148" t="inlineStr">
        <is>
          <t>24-JUL-2023</t>
        </is>
      </c>
    </row>
    <row r="14556">
      <c r="C14556" t="inlineStr">
        <is>
          <t>FUTSTK</t>
        </is>
      </c>
      <c r="D14556" t="inlineStr">
        <is>
          <t>ASTRAL</t>
        </is>
      </c>
      <c r="E14556" s="148" t="inlineStr">
        <is>
          <t>31-Aug-2023</t>
        </is>
      </c>
      <c r="F14556" t="n">
        <v>0</v>
      </c>
      <c r="G14556" t="inlineStr">
        <is>
          <t>XX</t>
        </is>
      </c>
      <c r="H14556" t="n">
        <v>1940</v>
      </c>
      <c r="I14556" t="n">
        <v>1951.8</v>
      </c>
      <c r="J14556" t="n">
        <v>1903</v>
      </c>
      <c r="K14556" t="n">
        <v>1906.3</v>
      </c>
      <c r="L14556" t="n">
        <v>1906.3</v>
      </c>
      <c r="M14556" t="n">
        <v>2204</v>
      </c>
      <c r="N14556" t="n">
        <v>15537.32</v>
      </c>
      <c r="O14556" t="n">
        <v>952732</v>
      </c>
      <c r="P14556" t="n">
        <v>540591</v>
      </c>
      <c r="Q14556" s="148" t="inlineStr">
        <is>
          <t>24-JUL-2023</t>
        </is>
      </c>
    </row>
    <row r="14557">
      <c r="C14557" t="inlineStr">
        <is>
          <t>FUTSTK</t>
        </is>
      </c>
      <c r="D14557" t="inlineStr">
        <is>
          <t>ASTRAL</t>
        </is>
      </c>
      <c r="E14557" s="148" t="inlineStr">
        <is>
          <t>28-Sep-2023</t>
        </is>
      </c>
      <c r="F14557" t="n">
        <v>0</v>
      </c>
      <c r="G14557" t="inlineStr">
        <is>
          <t>XX</t>
        </is>
      </c>
      <c r="H14557" t="n">
        <v>1948.6</v>
      </c>
      <c r="I14557" t="n">
        <v>1948.6</v>
      </c>
      <c r="J14557" t="n">
        <v>1911</v>
      </c>
      <c r="K14557" t="n">
        <v>1913.05</v>
      </c>
      <c r="L14557" t="n">
        <v>1913.05</v>
      </c>
      <c r="M14557" t="n">
        <v>8</v>
      </c>
      <c r="N14557" t="n">
        <v>56.63</v>
      </c>
      <c r="O14557" t="n">
        <v>9542</v>
      </c>
      <c r="P14557" t="n">
        <v>367</v>
      </c>
      <c r="Q14557" s="148" t="inlineStr">
        <is>
          <t>24-JUL-2023</t>
        </is>
      </c>
    </row>
    <row r="14558">
      <c r="C14558" t="inlineStr">
        <is>
          <t>FUTSTK</t>
        </is>
      </c>
      <c r="D14558" t="inlineStr">
        <is>
          <t>ATUL</t>
        </is>
      </c>
      <c r="E14558" s="148" t="inlineStr">
        <is>
          <t>27-Jul-2023</t>
        </is>
      </c>
      <c r="F14558" t="n">
        <v>0</v>
      </c>
      <c r="G14558" t="inlineStr">
        <is>
          <t>XX</t>
        </is>
      </c>
      <c r="H14558" t="n">
        <v>6900.9</v>
      </c>
      <c r="I14558" t="n">
        <v>6911</v>
      </c>
      <c r="J14558" t="n">
        <v>6694.15</v>
      </c>
      <c r="K14558" t="n">
        <v>6710.65</v>
      </c>
      <c r="L14558" t="n">
        <v>6710.65</v>
      </c>
      <c r="M14558" t="n">
        <v>4998</v>
      </c>
      <c r="N14558" t="n">
        <v>25345.8</v>
      </c>
      <c r="O14558" t="n">
        <v>268200</v>
      </c>
      <c r="P14558" t="n">
        <v>-113700</v>
      </c>
      <c r="Q14558" s="148" t="inlineStr">
        <is>
          <t>24-JUL-2023</t>
        </is>
      </c>
    </row>
    <row r="14559">
      <c r="C14559" t="inlineStr">
        <is>
          <t>FUTSTK</t>
        </is>
      </c>
      <c r="D14559" t="inlineStr">
        <is>
          <t>ATUL</t>
        </is>
      </c>
      <c r="E14559" s="148" t="inlineStr">
        <is>
          <t>31-Aug-2023</t>
        </is>
      </c>
      <c r="F14559" t="n">
        <v>0</v>
      </c>
      <c r="G14559" t="inlineStr">
        <is>
          <t>XX</t>
        </is>
      </c>
      <c r="H14559" t="n">
        <v>6884.95</v>
      </c>
      <c r="I14559" t="n">
        <v>6884.95</v>
      </c>
      <c r="J14559" t="n">
        <v>6620.1</v>
      </c>
      <c r="K14559" t="n">
        <v>6643.95</v>
      </c>
      <c r="L14559" t="n">
        <v>6643.95</v>
      </c>
      <c r="M14559" t="n">
        <v>3505</v>
      </c>
      <c r="N14559" t="n">
        <v>17571.21</v>
      </c>
      <c r="O14559" t="n">
        <v>296625</v>
      </c>
      <c r="P14559" t="n">
        <v>63825</v>
      </c>
      <c r="Q14559" s="148" t="inlineStr">
        <is>
          <t>24-JUL-2023</t>
        </is>
      </c>
    </row>
    <row r="14560">
      <c r="C14560" t="inlineStr">
        <is>
          <t>FUTSTK</t>
        </is>
      </c>
      <c r="D14560" t="inlineStr">
        <is>
          <t>ATUL</t>
        </is>
      </c>
      <c r="E14560" s="148" t="inlineStr">
        <is>
          <t>28-Sep-2023</t>
        </is>
      </c>
      <c r="F14560" t="n">
        <v>0</v>
      </c>
      <c r="G14560" t="inlineStr">
        <is>
          <t>XX</t>
        </is>
      </c>
      <c r="H14560" t="n">
        <v>6683.75</v>
      </c>
      <c r="I14560" t="n">
        <v>6696.55</v>
      </c>
      <c r="J14560" t="n">
        <v>6597</v>
      </c>
      <c r="K14560" t="n">
        <v>6603.9</v>
      </c>
      <c r="L14560" t="n">
        <v>6603.9</v>
      </c>
      <c r="M14560" t="n">
        <v>88</v>
      </c>
      <c r="N14560" t="n">
        <v>437.47</v>
      </c>
      <c r="O14560" t="n">
        <v>7725</v>
      </c>
      <c r="P14560" t="n">
        <v>2700</v>
      </c>
      <c r="Q14560" s="148" t="inlineStr">
        <is>
          <t>24-JUL-2023</t>
        </is>
      </c>
    </row>
    <row r="14561">
      <c r="C14561" t="inlineStr">
        <is>
          <t>FUTSTK</t>
        </is>
      </c>
      <c r="D14561" t="inlineStr">
        <is>
          <t>AUBANK</t>
        </is>
      </c>
      <c r="E14561" s="148" t="inlineStr">
        <is>
          <t>27-Jul-2023</t>
        </is>
      </c>
      <c r="F14561" t="n">
        <v>0</v>
      </c>
      <c r="G14561" t="inlineStr">
        <is>
          <t>XX</t>
        </is>
      </c>
      <c r="H14561" t="n">
        <v>737</v>
      </c>
      <c r="I14561" t="n">
        <v>745.45</v>
      </c>
      <c r="J14561" t="n">
        <v>723.75</v>
      </c>
      <c r="K14561" t="n">
        <v>738.8</v>
      </c>
      <c r="L14561" t="n">
        <v>738.8</v>
      </c>
      <c r="M14561" t="n">
        <v>9833</v>
      </c>
      <c r="N14561" t="n">
        <v>72294.55</v>
      </c>
      <c r="O14561" t="n">
        <v>7388000</v>
      </c>
      <c r="P14561" t="n">
        <v>-3595000</v>
      </c>
      <c r="Q14561" s="148" t="inlineStr">
        <is>
          <t>24-JUL-2023</t>
        </is>
      </c>
    </row>
    <row r="14562">
      <c r="C14562" t="inlineStr">
        <is>
          <t>FUTSTK</t>
        </is>
      </c>
      <c r="D14562" t="inlineStr">
        <is>
          <t>AUBANK</t>
        </is>
      </c>
      <c r="E14562" s="148" t="inlineStr">
        <is>
          <t>31-Aug-2023</t>
        </is>
      </c>
      <c r="F14562" t="n">
        <v>0</v>
      </c>
      <c r="G14562" t="inlineStr">
        <is>
          <t>XX</t>
        </is>
      </c>
      <c r="H14562" t="n">
        <v>732</v>
      </c>
      <c r="I14562" t="n">
        <v>734.95</v>
      </c>
      <c r="J14562" t="n">
        <v>713.9</v>
      </c>
      <c r="K14562" t="n">
        <v>730.65</v>
      </c>
      <c r="L14562" t="n">
        <v>730.65</v>
      </c>
      <c r="M14562" t="n">
        <v>7201</v>
      </c>
      <c r="N14562" t="n">
        <v>52316.72</v>
      </c>
      <c r="O14562" t="n">
        <v>6653000</v>
      </c>
      <c r="P14562" t="n">
        <v>2999000</v>
      </c>
      <c r="Q14562" s="148" t="inlineStr">
        <is>
          <t>24-JUL-2023</t>
        </is>
      </c>
    </row>
    <row r="14563">
      <c r="C14563" t="inlineStr">
        <is>
          <t>FUTSTK</t>
        </is>
      </c>
      <c r="D14563" t="inlineStr">
        <is>
          <t>AUBANK</t>
        </is>
      </c>
      <c r="E14563" s="148" t="inlineStr">
        <is>
          <t>28-Sep-2023</t>
        </is>
      </c>
      <c r="F14563" t="n">
        <v>0</v>
      </c>
      <c r="G14563" t="inlineStr">
        <is>
          <t>XX</t>
        </is>
      </c>
      <c r="H14563" t="n">
        <v>722</v>
      </c>
      <c r="I14563" t="n">
        <v>728</v>
      </c>
      <c r="J14563" t="n">
        <v>710</v>
      </c>
      <c r="K14563" t="n">
        <v>725.45</v>
      </c>
      <c r="L14563" t="n">
        <v>725.45</v>
      </c>
      <c r="M14563" t="n">
        <v>37</v>
      </c>
      <c r="N14563" t="n">
        <v>266.72</v>
      </c>
      <c r="O14563" t="n">
        <v>52000</v>
      </c>
      <c r="P14563" t="n">
        <v>23000</v>
      </c>
      <c r="Q14563" s="148" t="inlineStr">
        <is>
          <t>24-JUL-2023</t>
        </is>
      </c>
    </row>
    <row r="14564">
      <c r="C14564" t="inlineStr">
        <is>
          <t>FUTSTK</t>
        </is>
      </c>
      <c r="D14564" t="inlineStr">
        <is>
          <t>AUROPHARMA</t>
        </is>
      </c>
      <c r="E14564" s="148" t="inlineStr">
        <is>
          <t>27-Jul-2023</t>
        </is>
      </c>
      <c r="F14564" t="n">
        <v>0</v>
      </c>
      <c r="G14564" t="inlineStr">
        <is>
          <t>XX</t>
        </is>
      </c>
      <c r="H14564" t="n">
        <v>776.2</v>
      </c>
      <c r="I14564" t="n">
        <v>793.45</v>
      </c>
      <c r="J14564" t="n">
        <v>773</v>
      </c>
      <c r="K14564" t="n">
        <v>787.75</v>
      </c>
      <c r="L14564" t="n">
        <v>787.75</v>
      </c>
      <c r="M14564" t="n">
        <v>4725</v>
      </c>
      <c r="N14564" t="n">
        <v>40916.88</v>
      </c>
      <c r="O14564" t="n">
        <v>10587500</v>
      </c>
      <c r="P14564" t="n">
        <v>-1920600</v>
      </c>
      <c r="Q14564" s="148" t="inlineStr">
        <is>
          <t>24-JUL-2023</t>
        </is>
      </c>
    </row>
    <row r="14565">
      <c r="C14565" t="inlineStr">
        <is>
          <t>FUTSTK</t>
        </is>
      </c>
      <c r="D14565" t="inlineStr">
        <is>
          <t>AUROPHARMA</t>
        </is>
      </c>
      <c r="E14565" s="148" t="inlineStr">
        <is>
          <t>31-Aug-2023</t>
        </is>
      </c>
      <c r="F14565" t="n">
        <v>0</v>
      </c>
      <c r="G14565" t="inlineStr">
        <is>
          <t>XX</t>
        </is>
      </c>
      <c r="H14565" t="n">
        <v>779.25</v>
      </c>
      <c r="I14565" t="n">
        <v>798.35</v>
      </c>
      <c r="J14565" t="n">
        <v>777.1</v>
      </c>
      <c r="K14565" t="n">
        <v>792.8</v>
      </c>
      <c r="L14565" t="n">
        <v>792.8</v>
      </c>
      <c r="M14565" t="n">
        <v>3512</v>
      </c>
      <c r="N14565" t="n">
        <v>30600.19</v>
      </c>
      <c r="O14565" t="n">
        <v>4022700</v>
      </c>
      <c r="P14565" t="n">
        <v>2251700</v>
      </c>
      <c r="Q14565" s="148" t="inlineStr">
        <is>
          <t>24-JUL-2023</t>
        </is>
      </c>
    </row>
    <row r="14566">
      <c r="C14566" t="inlineStr">
        <is>
          <t>FUTSTK</t>
        </is>
      </c>
      <c r="D14566" t="inlineStr">
        <is>
          <t>AUROPHARMA</t>
        </is>
      </c>
      <c r="E14566" s="148" t="inlineStr">
        <is>
          <t>28-Sep-2023</t>
        </is>
      </c>
      <c r="F14566" t="n">
        <v>0</v>
      </c>
      <c r="G14566" t="inlineStr">
        <is>
          <t>XX</t>
        </is>
      </c>
      <c r="H14566" t="n">
        <v>783.6</v>
      </c>
      <c r="I14566" t="n">
        <v>800</v>
      </c>
      <c r="J14566" t="n">
        <v>781</v>
      </c>
      <c r="K14566" t="n">
        <v>795.45</v>
      </c>
      <c r="L14566" t="n">
        <v>795.45</v>
      </c>
      <c r="M14566" t="n">
        <v>33</v>
      </c>
      <c r="N14566" t="n">
        <v>288.35</v>
      </c>
      <c r="O14566" t="n">
        <v>64900</v>
      </c>
      <c r="P14566" t="n">
        <v>7700</v>
      </c>
      <c r="Q14566" s="148" t="inlineStr">
        <is>
          <t>24-JUL-2023</t>
        </is>
      </c>
    </row>
    <row r="14567">
      <c r="C14567" t="inlineStr">
        <is>
          <t>FUTSTK</t>
        </is>
      </c>
      <c r="D14567" t="inlineStr">
        <is>
          <t>AXISBANK</t>
        </is>
      </c>
      <c r="E14567" s="148" t="inlineStr">
        <is>
          <t>27-Jul-2023</t>
        </is>
      </c>
      <c r="F14567" t="n">
        <v>0</v>
      </c>
      <c r="G14567" t="inlineStr">
        <is>
          <t>XX</t>
        </is>
      </c>
      <c r="H14567" t="n">
        <v>975.35</v>
      </c>
      <c r="I14567" t="n">
        <v>986.9</v>
      </c>
      <c r="J14567" t="n">
        <v>970.5</v>
      </c>
      <c r="K14567" t="n">
        <v>973</v>
      </c>
      <c r="L14567" t="n">
        <v>973</v>
      </c>
      <c r="M14567" t="n">
        <v>28185</v>
      </c>
      <c r="N14567" t="n">
        <v>172155.83</v>
      </c>
      <c r="O14567" t="n">
        <v>33118750</v>
      </c>
      <c r="P14567" t="n">
        <v>-9903750</v>
      </c>
      <c r="Q14567" s="148" t="inlineStr">
        <is>
          <t>24-JUL-2023</t>
        </is>
      </c>
    </row>
    <row r="14568">
      <c r="C14568" t="inlineStr">
        <is>
          <t>FUTSTK</t>
        </is>
      </c>
      <c r="D14568" t="inlineStr">
        <is>
          <t>AXISBANK</t>
        </is>
      </c>
      <c r="E14568" s="148" t="inlineStr">
        <is>
          <t>31-Aug-2023</t>
        </is>
      </c>
      <c r="F14568" t="n">
        <v>0</v>
      </c>
      <c r="G14568" t="inlineStr">
        <is>
          <t>XX</t>
        </is>
      </c>
      <c r="H14568" t="n">
        <v>981.8</v>
      </c>
      <c r="I14568" t="n">
        <v>994</v>
      </c>
      <c r="J14568" t="n">
        <v>977.5</v>
      </c>
      <c r="K14568" t="n">
        <v>980.2</v>
      </c>
      <c r="L14568" t="n">
        <v>980.2</v>
      </c>
      <c r="M14568" t="n">
        <v>21130</v>
      </c>
      <c r="N14568" t="n">
        <v>129991.38</v>
      </c>
      <c r="O14568" t="n">
        <v>20441250</v>
      </c>
      <c r="P14568" t="n">
        <v>9270625</v>
      </c>
      <c r="Q14568" s="148" t="inlineStr">
        <is>
          <t>24-JUL-2023</t>
        </is>
      </c>
    </row>
    <row r="14569">
      <c r="C14569" t="inlineStr">
        <is>
          <t>FUTSTK</t>
        </is>
      </c>
      <c r="D14569" t="inlineStr">
        <is>
          <t>AXISBANK</t>
        </is>
      </c>
      <c r="E14569" s="148" t="inlineStr">
        <is>
          <t>28-Sep-2023</t>
        </is>
      </c>
      <c r="F14569" t="n">
        <v>0</v>
      </c>
      <c r="G14569" t="inlineStr">
        <is>
          <t>XX</t>
        </is>
      </c>
      <c r="H14569" t="n">
        <v>989</v>
      </c>
      <c r="I14569" t="n">
        <v>1000.65</v>
      </c>
      <c r="J14569" t="n">
        <v>984.5</v>
      </c>
      <c r="K14569" t="n">
        <v>986.3</v>
      </c>
      <c r="L14569" t="n">
        <v>986.3</v>
      </c>
      <c r="M14569" t="n">
        <v>104</v>
      </c>
      <c r="N14569" t="n">
        <v>644.71</v>
      </c>
      <c r="O14569" t="n">
        <v>96875</v>
      </c>
      <c r="P14569" t="n">
        <v>5625</v>
      </c>
      <c r="Q14569" s="148" t="inlineStr">
        <is>
          <t>24-JUL-2023</t>
        </is>
      </c>
    </row>
    <row r="14570">
      <c r="C14570" t="inlineStr">
        <is>
          <t>FUTSTK</t>
        </is>
      </c>
      <c r="D14570" t="inlineStr">
        <is>
          <t>BAJAJ-AUTO</t>
        </is>
      </c>
      <c r="E14570" s="148" t="inlineStr">
        <is>
          <t>27-Jul-2023</t>
        </is>
      </c>
      <c r="F14570" t="n">
        <v>0</v>
      </c>
      <c r="G14570" t="inlineStr">
        <is>
          <t>XX</t>
        </is>
      </c>
      <c r="H14570" t="n">
        <v>4877.85</v>
      </c>
      <c r="I14570" t="n">
        <v>4924.05</v>
      </c>
      <c r="J14570" t="n">
        <v>4867.3</v>
      </c>
      <c r="K14570" t="n">
        <v>4892.15</v>
      </c>
      <c r="L14570" t="n">
        <v>4892.15</v>
      </c>
      <c r="M14570" t="n">
        <v>3714</v>
      </c>
      <c r="N14570" t="n">
        <v>45427.47</v>
      </c>
      <c r="O14570" t="n">
        <v>1782250</v>
      </c>
      <c r="P14570" t="n">
        <v>-525500</v>
      </c>
      <c r="Q14570" s="148" t="inlineStr">
        <is>
          <t>24-JUL-2023</t>
        </is>
      </c>
    </row>
    <row r="14571">
      <c r="C14571" t="inlineStr">
        <is>
          <t>FUTSTK</t>
        </is>
      </c>
      <c r="D14571" t="inlineStr">
        <is>
          <t>BAJAJ-AUTO</t>
        </is>
      </c>
      <c r="E14571" s="148" t="inlineStr">
        <is>
          <t>31-Aug-2023</t>
        </is>
      </c>
      <c r="F14571" t="n">
        <v>0</v>
      </c>
      <c r="G14571" t="inlineStr">
        <is>
          <t>XX</t>
        </is>
      </c>
      <c r="H14571" t="n">
        <v>4908.45</v>
      </c>
      <c r="I14571" t="n">
        <v>4961.4</v>
      </c>
      <c r="J14571" t="n">
        <v>4884.7</v>
      </c>
      <c r="K14571" t="n">
        <v>4928.1</v>
      </c>
      <c r="L14571" t="n">
        <v>4928.1</v>
      </c>
      <c r="M14571" t="n">
        <v>3054</v>
      </c>
      <c r="N14571" t="n">
        <v>37618.03</v>
      </c>
      <c r="O14571" t="n">
        <v>885500</v>
      </c>
      <c r="P14571" t="n">
        <v>529500</v>
      </c>
      <c r="Q14571" s="148" t="inlineStr">
        <is>
          <t>24-JUL-2023</t>
        </is>
      </c>
    </row>
    <row r="14572">
      <c r="C14572" t="inlineStr">
        <is>
          <t>FUTSTK</t>
        </is>
      </c>
      <c r="D14572" t="inlineStr">
        <is>
          <t>BAJAJ-AUTO</t>
        </is>
      </c>
      <c r="E14572" s="148" t="inlineStr">
        <is>
          <t>28-Sep-2023</t>
        </is>
      </c>
      <c r="F14572" t="n">
        <v>0</v>
      </c>
      <c r="G14572" t="inlineStr">
        <is>
          <t>XX</t>
        </is>
      </c>
      <c r="H14572" t="n">
        <v>4934</v>
      </c>
      <c r="I14572" t="n">
        <v>4972</v>
      </c>
      <c r="J14572" t="n">
        <v>4929.15</v>
      </c>
      <c r="K14572" t="n">
        <v>4948.55</v>
      </c>
      <c r="L14572" t="n">
        <v>4948.55</v>
      </c>
      <c r="M14572" t="n">
        <v>24</v>
      </c>
      <c r="N14572" t="n">
        <v>297.31</v>
      </c>
      <c r="O14572" t="n">
        <v>15000</v>
      </c>
      <c r="P14572" t="n">
        <v>3250</v>
      </c>
      <c r="Q14572" s="148" t="inlineStr">
        <is>
          <t>24-JUL-2023</t>
        </is>
      </c>
    </row>
    <row r="14573">
      <c r="C14573" t="inlineStr">
        <is>
          <t>FUTSTK</t>
        </is>
      </c>
      <c r="D14573" t="inlineStr">
        <is>
          <t>BAJAJFINSV</t>
        </is>
      </c>
      <c r="E14573" s="148" t="inlineStr">
        <is>
          <t>27-Jul-2023</t>
        </is>
      </c>
      <c r="F14573" t="n">
        <v>0</v>
      </c>
      <c r="G14573" t="inlineStr">
        <is>
          <t>XX</t>
        </is>
      </c>
      <c r="H14573" t="n">
        <v>1626.6</v>
      </c>
      <c r="I14573" t="n">
        <v>1662</v>
      </c>
      <c r="J14573" t="n">
        <v>1624.55</v>
      </c>
      <c r="K14573" t="n">
        <v>1656.35</v>
      </c>
      <c r="L14573" t="n">
        <v>1656.35</v>
      </c>
      <c r="M14573" t="n">
        <v>5062</v>
      </c>
      <c r="N14573" t="n">
        <v>41781.3</v>
      </c>
      <c r="O14573" t="n">
        <v>4825500</v>
      </c>
      <c r="P14573" t="n">
        <v>-995000</v>
      </c>
      <c r="Q14573" s="148" t="inlineStr">
        <is>
          <t>24-JUL-2023</t>
        </is>
      </c>
    </row>
    <row r="14574">
      <c r="C14574" t="inlineStr">
        <is>
          <t>FUTSTK</t>
        </is>
      </c>
      <c r="D14574" t="inlineStr">
        <is>
          <t>BAJAJFINSV</t>
        </is>
      </c>
      <c r="E14574" s="148" t="inlineStr">
        <is>
          <t>31-Aug-2023</t>
        </is>
      </c>
      <c r="F14574" t="n">
        <v>0</v>
      </c>
      <c r="G14574" t="inlineStr">
        <is>
          <t>XX</t>
        </is>
      </c>
      <c r="H14574" t="n">
        <v>1634</v>
      </c>
      <c r="I14574" t="n">
        <v>1674.7</v>
      </c>
      <c r="J14574" t="n">
        <v>1634</v>
      </c>
      <c r="K14574" t="n">
        <v>1668.9</v>
      </c>
      <c r="L14574" t="n">
        <v>1668.9</v>
      </c>
      <c r="M14574" t="n">
        <v>3178</v>
      </c>
      <c r="N14574" t="n">
        <v>26433.26</v>
      </c>
      <c r="O14574" t="n">
        <v>2600500</v>
      </c>
      <c r="P14574" t="n">
        <v>870000</v>
      </c>
      <c r="Q14574" s="148" t="inlineStr">
        <is>
          <t>24-JUL-2023</t>
        </is>
      </c>
    </row>
    <row r="14575">
      <c r="C14575" t="inlineStr">
        <is>
          <t>FUTSTK</t>
        </is>
      </c>
      <c r="D14575" t="inlineStr">
        <is>
          <t>BAJAJFINSV</t>
        </is>
      </c>
      <c r="E14575" s="148" t="inlineStr">
        <is>
          <t>28-Sep-2023</t>
        </is>
      </c>
      <c r="F14575" t="n">
        <v>0</v>
      </c>
      <c r="G14575" t="inlineStr">
        <is>
          <t>XX</t>
        </is>
      </c>
      <c r="H14575" t="n">
        <v>1660</v>
      </c>
      <c r="I14575" t="n">
        <v>1685</v>
      </c>
      <c r="J14575" t="n">
        <v>1660</v>
      </c>
      <c r="K14575" t="n">
        <v>1679.85</v>
      </c>
      <c r="L14575" t="n">
        <v>1679.85</v>
      </c>
      <c r="M14575" t="n">
        <v>46</v>
      </c>
      <c r="N14575" t="n">
        <v>385.69</v>
      </c>
      <c r="O14575" t="n">
        <v>46500</v>
      </c>
      <c r="P14575" t="n">
        <v>1500</v>
      </c>
      <c r="Q14575" s="148" t="inlineStr">
        <is>
          <t>24-JUL-2023</t>
        </is>
      </c>
    </row>
    <row r="14576">
      <c r="C14576" t="inlineStr">
        <is>
          <t>FUTSTK</t>
        </is>
      </c>
      <c r="D14576" t="inlineStr">
        <is>
          <t>BAJFINANCE</t>
        </is>
      </c>
      <c r="E14576" s="148" t="inlineStr">
        <is>
          <t>27-Jul-2023</t>
        </is>
      </c>
      <c r="F14576" t="n">
        <v>0</v>
      </c>
      <c r="G14576" t="inlineStr">
        <is>
          <t>XX</t>
        </is>
      </c>
      <c r="H14576" t="n">
        <v>7598.55</v>
      </c>
      <c r="I14576" t="n">
        <v>7662</v>
      </c>
      <c r="J14576" t="n">
        <v>7577.5</v>
      </c>
      <c r="K14576" t="n">
        <v>7592.5</v>
      </c>
      <c r="L14576" t="n">
        <v>7592.5</v>
      </c>
      <c r="M14576" t="n">
        <v>15012</v>
      </c>
      <c r="N14576" t="n">
        <v>142952.27</v>
      </c>
      <c r="O14576" t="n">
        <v>3045625</v>
      </c>
      <c r="P14576" t="n">
        <v>-1040750</v>
      </c>
      <c r="Q14576" s="148" t="inlineStr">
        <is>
          <t>24-JUL-2023</t>
        </is>
      </c>
    </row>
    <row r="14577">
      <c r="C14577" t="inlineStr">
        <is>
          <t>FUTSTK</t>
        </is>
      </c>
      <c r="D14577" t="inlineStr">
        <is>
          <t>BAJFINANCE</t>
        </is>
      </c>
      <c r="E14577" s="148" t="inlineStr">
        <is>
          <t>31-Aug-2023</t>
        </is>
      </c>
      <c r="F14577" t="n">
        <v>0</v>
      </c>
      <c r="G14577" t="inlineStr">
        <is>
          <t>XX</t>
        </is>
      </c>
      <c r="H14577" t="n">
        <v>7655.45</v>
      </c>
      <c r="I14577" t="n">
        <v>7715.55</v>
      </c>
      <c r="J14577" t="n">
        <v>7633</v>
      </c>
      <c r="K14577" t="n">
        <v>7646.45</v>
      </c>
      <c r="L14577" t="n">
        <v>7646.45</v>
      </c>
      <c r="M14577" t="n">
        <v>12836</v>
      </c>
      <c r="N14577" t="n">
        <v>123109.5</v>
      </c>
      <c r="O14577" t="n">
        <v>1772000</v>
      </c>
      <c r="P14577" t="n">
        <v>1234875</v>
      </c>
      <c r="Q14577" s="148" t="inlineStr">
        <is>
          <t>24-JUL-2023</t>
        </is>
      </c>
    </row>
    <row r="14578">
      <c r="C14578" t="inlineStr">
        <is>
          <t>FUTSTK</t>
        </is>
      </c>
      <c r="D14578" t="inlineStr">
        <is>
          <t>BAJFINANCE</t>
        </is>
      </c>
      <c r="E14578" s="148" t="inlineStr">
        <is>
          <t>28-Sep-2023</t>
        </is>
      </c>
      <c r="F14578" t="n">
        <v>0</v>
      </c>
      <c r="G14578" t="inlineStr">
        <is>
          <t>XX</t>
        </is>
      </c>
      <c r="H14578" t="n">
        <v>7720</v>
      </c>
      <c r="I14578" t="n">
        <v>7764.6</v>
      </c>
      <c r="J14578" t="n">
        <v>7688.65</v>
      </c>
      <c r="K14578" t="n">
        <v>7696.6</v>
      </c>
      <c r="L14578" t="n">
        <v>7696.6</v>
      </c>
      <c r="M14578" t="n">
        <v>36</v>
      </c>
      <c r="N14578" t="n">
        <v>347.45</v>
      </c>
      <c r="O14578" t="n">
        <v>43375</v>
      </c>
      <c r="P14578" t="n">
        <v>875</v>
      </c>
      <c r="Q14578" s="148" t="inlineStr">
        <is>
          <t>24-JUL-2023</t>
        </is>
      </c>
    </row>
    <row r="14579">
      <c r="C14579" t="inlineStr">
        <is>
          <t>FUTSTK</t>
        </is>
      </c>
      <c r="D14579" t="inlineStr">
        <is>
          <t>BALKRISIND</t>
        </is>
      </c>
      <c r="E14579" s="148" t="inlineStr">
        <is>
          <t>27-Jul-2023</t>
        </is>
      </c>
      <c r="F14579" t="n">
        <v>0</v>
      </c>
      <c r="G14579" t="inlineStr">
        <is>
          <t>XX</t>
        </is>
      </c>
      <c r="H14579" t="n">
        <v>2423.45</v>
      </c>
      <c r="I14579" t="n">
        <v>2442.7</v>
      </c>
      <c r="J14579" t="n">
        <v>2373.45</v>
      </c>
      <c r="K14579" t="n">
        <v>2378.8</v>
      </c>
      <c r="L14579" t="n">
        <v>2378.8</v>
      </c>
      <c r="M14579" t="n">
        <v>3968</v>
      </c>
      <c r="N14579" t="n">
        <v>28612.35</v>
      </c>
      <c r="O14579" t="n">
        <v>760200</v>
      </c>
      <c r="P14579" t="n">
        <v>-796200</v>
      </c>
      <c r="Q14579" s="148" t="inlineStr">
        <is>
          <t>24-JUL-2023</t>
        </is>
      </c>
    </row>
    <row r="14580">
      <c r="C14580" t="inlineStr">
        <is>
          <t>FUTSTK</t>
        </is>
      </c>
      <c r="D14580" t="inlineStr">
        <is>
          <t>BALKRISIND</t>
        </is>
      </c>
      <c r="E14580" s="148" t="inlineStr">
        <is>
          <t>31-Aug-2023</t>
        </is>
      </c>
      <c r="F14580" t="n">
        <v>0</v>
      </c>
      <c r="G14580" t="inlineStr">
        <is>
          <t>XX</t>
        </is>
      </c>
      <c r="H14580" t="n">
        <v>2430.55</v>
      </c>
      <c r="I14580" t="n">
        <v>2454.55</v>
      </c>
      <c r="J14580" t="n">
        <v>2383</v>
      </c>
      <c r="K14580" t="n">
        <v>2389.8</v>
      </c>
      <c r="L14580" t="n">
        <v>2389.8</v>
      </c>
      <c r="M14580" t="n">
        <v>3809</v>
      </c>
      <c r="N14580" t="n">
        <v>27591.16</v>
      </c>
      <c r="O14580" t="n">
        <v>1039800</v>
      </c>
      <c r="P14580" t="n">
        <v>883800</v>
      </c>
      <c r="Q14580" s="148" t="inlineStr">
        <is>
          <t>24-JUL-2023</t>
        </is>
      </c>
    </row>
    <row r="14581">
      <c r="C14581" t="inlineStr">
        <is>
          <t>FUTSTK</t>
        </is>
      </c>
      <c r="D14581" t="inlineStr">
        <is>
          <t>BALKRISIND</t>
        </is>
      </c>
      <c r="E14581" s="148" t="inlineStr">
        <is>
          <t>28-Sep-2023</t>
        </is>
      </c>
      <c r="F14581" t="n">
        <v>0</v>
      </c>
      <c r="G14581" t="inlineStr">
        <is>
          <t>XX</t>
        </is>
      </c>
      <c r="H14581" t="n">
        <v>2421.4</v>
      </c>
      <c r="I14581" t="n">
        <v>2426.4</v>
      </c>
      <c r="J14581" t="n">
        <v>2421.4</v>
      </c>
      <c r="K14581" t="n">
        <v>2426.4</v>
      </c>
      <c r="L14581" t="n">
        <v>2404.8</v>
      </c>
      <c r="M14581" t="n">
        <v>2</v>
      </c>
      <c r="N14581" t="n">
        <v>14.54</v>
      </c>
      <c r="O14581" t="n">
        <v>2700</v>
      </c>
      <c r="P14581" t="n">
        <v>0</v>
      </c>
      <c r="Q14581" s="148" t="inlineStr">
        <is>
          <t>24-JUL-2023</t>
        </is>
      </c>
    </row>
    <row r="14582">
      <c r="C14582" t="inlineStr">
        <is>
          <t>FUTSTK</t>
        </is>
      </c>
      <c r="D14582" t="inlineStr">
        <is>
          <t>BALRAMCHIN</t>
        </is>
      </c>
      <c r="E14582" s="148" t="inlineStr">
        <is>
          <t>27-Jul-2023</t>
        </is>
      </c>
      <c r="F14582" t="n">
        <v>0</v>
      </c>
      <c r="G14582" t="inlineStr">
        <is>
          <t>XX</t>
        </is>
      </c>
      <c r="H14582" t="n">
        <v>393.8</v>
      </c>
      <c r="I14582" t="n">
        <v>400.7</v>
      </c>
      <c r="J14582" t="n">
        <v>393.4</v>
      </c>
      <c r="K14582" t="n">
        <v>398.55</v>
      </c>
      <c r="L14582" t="n">
        <v>398.55</v>
      </c>
      <c r="M14582" t="n">
        <v>929</v>
      </c>
      <c r="N14582" t="n">
        <v>5917.78</v>
      </c>
      <c r="O14582" t="n">
        <v>7556800</v>
      </c>
      <c r="P14582" t="n">
        <v>-1296000</v>
      </c>
      <c r="Q14582" s="148" t="inlineStr">
        <is>
          <t>24-JUL-2023</t>
        </is>
      </c>
    </row>
    <row r="14583">
      <c r="C14583" t="inlineStr">
        <is>
          <t>FUTSTK</t>
        </is>
      </c>
      <c r="D14583" t="inlineStr">
        <is>
          <t>BALRAMCHIN</t>
        </is>
      </c>
      <c r="E14583" s="148" t="inlineStr">
        <is>
          <t>31-Aug-2023</t>
        </is>
      </c>
      <c r="F14583" t="n">
        <v>0</v>
      </c>
      <c r="G14583" t="inlineStr">
        <is>
          <t>XX</t>
        </is>
      </c>
      <c r="H14583" t="n">
        <v>396.5</v>
      </c>
      <c r="I14583" t="n">
        <v>403</v>
      </c>
      <c r="J14583" t="n">
        <v>396.5</v>
      </c>
      <c r="K14583" t="n">
        <v>401.55</v>
      </c>
      <c r="L14583" t="n">
        <v>401.55</v>
      </c>
      <c r="M14583" t="n">
        <v>115</v>
      </c>
      <c r="N14583" t="n">
        <v>735.35</v>
      </c>
      <c r="O14583" t="n">
        <v>3820800</v>
      </c>
      <c r="P14583" t="n">
        <v>-184000</v>
      </c>
      <c r="Q14583" s="148" t="inlineStr">
        <is>
          <t>24-JUL-2023</t>
        </is>
      </c>
    </row>
    <row r="14584">
      <c r="C14584" t="inlineStr">
        <is>
          <t>FUTSTK</t>
        </is>
      </c>
      <c r="D14584" t="inlineStr">
        <is>
          <t>BALRAMCHIN</t>
        </is>
      </c>
      <c r="E14584" s="148" t="inlineStr">
        <is>
          <t>28-Sep-2023</t>
        </is>
      </c>
      <c r="F14584" t="n">
        <v>0</v>
      </c>
      <c r="G14584" t="inlineStr">
        <is>
          <t>XX</t>
        </is>
      </c>
      <c r="H14584" t="n">
        <v>402</v>
      </c>
      <c r="I14584" t="n">
        <v>402</v>
      </c>
      <c r="J14584" t="n">
        <v>402</v>
      </c>
      <c r="K14584" t="n">
        <v>402</v>
      </c>
      <c r="L14584" t="n">
        <v>401.5</v>
      </c>
      <c r="M14584" t="n">
        <v>1</v>
      </c>
      <c r="N14584" t="n">
        <v>6.43</v>
      </c>
      <c r="O14584" t="n">
        <v>48000</v>
      </c>
      <c r="P14584" t="n">
        <v>-1600</v>
      </c>
      <c r="Q14584" s="148" t="inlineStr">
        <is>
          <t>24-JUL-2023</t>
        </is>
      </c>
    </row>
    <row r="14585">
      <c r="C14585" t="inlineStr">
        <is>
          <t>FUTSTK</t>
        </is>
      </c>
      <c r="D14585" t="inlineStr">
        <is>
          <t>BANDHANBNK</t>
        </is>
      </c>
      <c r="E14585" s="148" t="inlineStr">
        <is>
          <t>27-Jul-2023</t>
        </is>
      </c>
      <c r="F14585" t="n">
        <v>0</v>
      </c>
      <c r="G14585" t="inlineStr">
        <is>
          <t>XX</t>
        </is>
      </c>
      <c r="H14585" t="n">
        <v>219.4</v>
      </c>
      <c r="I14585" t="n">
        <v>221</v>
      </c>
      <c r="J14585" t="n">
        <v>216.8</v>
      </c>
      <c r="K14585" t="n">
        <v>218.8</v>
      </c>
      <c r="L14585" t="n">
        <v>218.8</v>
      </c>
      <c r="M14585" t="n">
        <v>10454</v>
      </c>
      <c r="N14585" t="n">
        <v>57306.53</v>
      </c>
      <c r="O14585" t="n">
        <v>33927500</v>
      </c>
      <c r="P14585" t="n">
        <v>-11105000</v>
      </c>
      <c r="Q14585" s="148" t="inlineStr">
        <is>
          <t>24-JUL-2023</t>
        </is>
      </c>
    </row>
    <row r="14586">
      <c r="C14586" t="inlineStr">
        <is>
          <t>FUTSTK</t>
        </is>
      </c>
      <c r="D14586" t="inlineStr">
        <is>
          <t>BANDHANBNK</t>
        </is>
      </c>
      <c r="E14586" s="148" t="inlineStr">
        <is>
          <t>31-Aug-2023</t>
        </is>
      </c>
      <c r="F14586" t="n">
        <v>0</v>
      </c>
      <c r="G14586" t="inlineStr">
        <is>
          <t>XX</t>
        </is>
      </c>
      <c r="H14586" t="n">
        <v>220.8</v>
      </c>
      <c r="I14586" t="n">
        <v>221.2</v>
      </c>
      <c r="J14586" t="n">
        <v>217.05</v>
      </c>
      <c r="K14586" t="n">
        <v>218.95</v>
      </c>
      <c r="L14586" t="n">
        <v>218.95</v>
      </c>
      <c r="M14586" t="n">
        <v>8421</v>
      </c>
      <c r="N14586" t="n">
        <v>46206.02</v>
      </c>
      <c r="O14586" t="n">
        <v>35390000</v>
      </c>
      <c r="P14586" t="n">
        <v>12442500</v>
      </c>
      <c r="Q14586" s="148" t="inlineStr">
        <is>
          <t>24-JUL-2023</t>
        </is>
      </c>
    </row>
    <row r="14587">
      <c r="C14587" t="inlineStr">
        <is>
          <t>FUTSTK</t>
        </is>
      </c>
      <c r="D14587" t="inlineStr">
        <is>
          <t>BANDHANBNK</t>
        </is>
      </c>
      <c r="E14587" s="148" t="inlineStr">
        <is>
          <t>28-Sep-2023</t>
        </is>
      </c>
      <c r="F14587" t="n">
        <v>0</v>
      </c>
      <c r="G14587" t="inlineStr">
        <is>
          <t>XX</t>
        </is>
      </c>
      <c r="H14587" t="n">
        <v>221.8</v>
      </c>
      <c r="I14587" t="n">
        <v>222.5</v>
      </c>
      <c r="J14587" t="n">
        <v>218.8</v>
      </c>
      <c r="K14587" t="n">
        <v>220.5</v>
      </c>
      <c r="L14587" t="n">
        <v>220.5</v>
      </c>
      <c r="M14587" t="n">
        <v>153</v>
      </c>
      <c r="N14587" t="n">
        <v>845.48</v>
      </c>
      <c r="O14587" t="n">
        <v>1230000</v>
      </c>
      <c r="P14587" t="n">
        <v>105000</v>
      </c>
      <c r="Q14587" s="148" t="inlineStr">
        <is>
          <t>24-JUL-2023</t>
        </is>
      </c>
    </row>
    <row r="14588">
      <c r="C14588" t="inlineStr">
        <is>
          <t>FUTSTK</t>
        </is>
      </c>
      <c r="D14588" t="inlineStr">
        <is>
          <t>BANKBARODA</t>
        </is>
      </c>
      <c r="E14588" s="148" t="inlineStr">
        <is>
          <t>27-Jul-2023</t>
        </is>
      </c>
      <c r="F14588" t="n">
        <v>0</v>
      </c>
      <c r="G14588" t="inlineStr">
        <is>
          <t>XX</t>
        </is>
      </c>
      <c r="H14588" t="n">
        <v>198.35</v>
      </c>
      <c r="I14588" t="n">
        <v>201.9</v>
      </c>
      <c r="J14588" t="n">
        <v>197</v>
      </c>
      <c r="K14588" t="n">
        <v>198.35</v>
      </c>
      <c r="L14588" t="n">
        <v>198.35</v>
      </c>
      <c r="M14588" t="n">
        <v>10312</v>
      </c>
      <c r="N14588" t="n">
        <v>120397.42</v>
      </c>
      <c r="O14588" t="n">
        <v>79086150</v>
      </c>
      <c r="P14588" t="n">
        <v>-17626050</v>
      </c>
      <c r="Q14588" s="148" t="inlineStr">
        <is>
          <t>24-JUL-2023</t>
        </is>
      </c>
    </row>
    <row r="14589">
      <c r="C14589" t="inlineStr">
        <is>
          <t>FUTSTK</t>
        </is>
      </c>
      <c r="D14589" t="inlineStr">
        <is>
          <t>BANKBARODA</t>
        </is>
      </c>
      <c r="E14589" s="148" t="inlineStr">
        <is>
          <t>31-Aug-2023</t>
        </is>
      </c>
      <c r="F14589" t="n">
        <v>0</v>
      </c>
      <c r="G14589" t="inlineStr">
        <is>
          <t>XX</t>
        </is>
      </c>
      <c r="H14589" t="n">
        <v>198.1</v>
      </c>
      <c r="I14589" t="n">
        <v>203.25</v>
      </c>
      <c r="J14589" t="n">
        <v>198.1</v>
      </c>
      <c r="K14589" t="n">
        <v>199.7</v>
      </c>
      <c r="L14589" t="n">
        <v>199.7</v>
      </c>
      <c r="M14589" t="n">
        <v>7148</v>
      </c>
      <c r="N14589" t="n">
        <v>83999.48</v>
      </c>
      <c r="O14589" t="n">
        <v>43968600</v>
      </c>
      <c r="P14589" t="n">
        <v>21639150</v>
      </c>
      <c r="Q14589" s="148" t="inlineStr">
        <is>
          <t>24-JUL-2023</t>
        </is>
      </c>
    </row>
    <row r="14590">
      <c r="C14590" t="inlineStr">
        <is>
          <t>FUTSTK</t>
        </is>
      </c>
      <c r="D14590" t="inlineStr">
        <is>
          <t>BANKBARODA</t>
        </is>
      </c>
      <c r="E14590" s="148" t="inlineStr">
        <is>
          <t>28-Sep-2023</t>
        </is>
      </c>
      <c r="F14590" t="n">
        <v>0</v>
      </c>
      <c r="G14590" t="inlineStr">
        <is>
          <t>XX</t>
        </is>
      </c>
      <c r="H14590" t="n">
        <v>200.55</v>
      </c>
      <c r="I14590" t="n">
        <v>204.4</v>
      </c>
      <c r="J14590" t="n">
        <v>200.5</v>
      </c>
      <c r="K14590" t="n">
        <v>201.1</v>
      </c>
      <c r="L14590" t="n">
        <v>201.1</v>
      </c>
      <c r="M14590" t="n">
        <v>82</v>
      </c>
      <c r="N14590" t="n">
        <v>971.17</v>
      </c>
      <c r="O14590" t="n">
        <v>1152450</v>
      </c>
      <c r="P14590" t="n">
        <v>11700</v>
      </c>
      <c r="Q14590" s="148" t="inlineStr">
        <is>
          <t>24-JUL-2023</t>
        </is>
      </c>
    </row>
    <row r="14591">
      <c r="C14591" t="inlineStr">
        <is>
          <t>FUTSTK</t>
        </is>
      </c>
      <c r="D14591" t="inlineStr">
        <is>
          <t>BATAINDIA</t>
        </is>
      </c>
      <c r="E14591" s="148" t="inlineStr">
        <is>
          <t>27-Jul-2023</t>
        </is>
      </c>
      <c r="F14591" t="n">
        <v>0</v>
      </c>
      <c r="G14591" t="inlineStr">
        <is>
          <t>XX</t>
        </is>
      </c>
      <c r="H14591" t="n">
        <v>1666.25</v>
      </c>
      <c r="I14591" t="n">
        <v>1685.7</v>
      </c>
      <c r="J14591" t="n">
        <v>1654.15</v>
      </c>
      <c r="K14591" t="n">
        <v>1681.7</v>
      </c>
      <c r="L14591" t="n">
        <v>1681.7</v>
      </c>
      <c r="M14591" t="n">
        <v>2919</v>
      </c>
      <c r="N14591" t="n">
        <v>18312.79</v>
      </c>
      <c r="O14591" t="n">
        <v>892500</v>
      </c>
      <c r="P14591" t="n">
        <v>-566250</v>
      </c>
      <c r="Q14591" s="148" t="inlineStr">
        <is>
          <t>24-JUL-2023</t>
        </is>
      </c>
    </row>
    <row r="14592">
      <c r="C14592" t="inlineStr">
        <is>
          <t>FUTSTK</t>
        </is>
      </c>
      <c r="D14592" t="inlineStr">
        <is>
          <t>BATAINDIA</t>
        </is>
      </c>
      <c r="E14592" s="148" t="inlineStr">
        <is>
          <t>31-Aug-2023</t>
        </is>
      </c>
      <c r="F14592" t="n">
        <v>0</v>
      </c>
      <c r="G14592" t="inlineStr">
        <is>
          <t>XX</t>
        </is>
      </c>
      <c r="H14592" t="n">
        <v>1645.15</v>
      </c>
      <c r="I14592" t="n">
        <v>1650.95</v>
      </c>
      <c r="J14592" t="n">
        <v>1634.5</v>
      </c>
      <c r="K14592" t="n">
        <v>1645.65</v>
      </c>
      <c r="L14592" t="n">
        <v>1645.65</v>
      </c>
      <c r="M14592" t="n">
        <v>2544</v>
      </c>
      <c r="N14592" t="n">
        <v>15688.89</v>
      </c>
      <c r="O14592" t="n">
        <v>921000</v>
      </c>
      <c r="P14592" t="n">
        <v>473625</v>
      </c>
      <c r="Q14592" s="148" t="inlineStr">
        <is>
          <t>24-JUL-2023</t>
        </is>
      </c>
    </row>
    <row r="14593">
      <c r="C14593" t="inlineStr">
        <is>
          <t>FUTSTK</t>
        </is>
      </c>
      <c r="D14593" t="inlineStr">
        <is>
          <t>BATAINDIA</t>
        </is>
      </c>
      <c r="E14593" s="148" t="inlineStr">
        <is>
          <t>28-Sep-2023</t>
        </is>
      </c>
      <c r="F14593" t="n">
        <v>0</v>
      </c>
      <c r="G14593" t="inlineStr">
        <is>
          <t>XX</t>
        </is>
      </c>
      <c r="H14593" t="n">
        <v>1650.45</v>
      </c>
      <c r="I14593" t="n">
        <v>1650.45</v>
      </c>
      <c r="J14593" t="n">
        <v>1635</v>
      </c>
      <c r="K14593" t="n">
        <v>1638</v>
      </c>
      <c r="L14593" t="n">
        <v>1638</v>
      </c>
      <c r="M14593" t="n">
        <v>39</v>
      </c>
      <c r="N14593" t="n">
        <v>239.62</v>
      </c>
      <c r="O14593" t="n">
        <v>43875</v>
      </c>
      <c r="P14593" t="n">
        <v>5250</v>
      </c>
      <c r="Q14593" s="148" t="inlineStr">
        <is>
          <t>24-JUL-2023</t>
        </is>
      </c>
    </row>
    <row r="14594">
      <c r="C14594" t="inlineStr">
        <is>
          <t>FUTSTK</t>
        </is>
      </c>
      <c r="D14594" t="inlineStr">
        <is>
          <t>BEL</t>
        </is>
      </c>
      <c r="E14594" s="148" t="inlineStr">
        <is>
          <t>27-Jul-2023</t>
        </is>
      </c>
      <c r="F14594" t="n">
        <v>0</v>
      </c>
      <c r="G14594" t="inlineStr">
        <is>
          <t>XX</t>
        </is>
      </c>
      <c r="H14594" t="n">
        <v>125</v>
      </c>
      <c r="I14594" t="n">
        <v>127.85</v>
      </c>
      <c r="J14594" t="n">
        <v>125</v>
      </c>
      <c r="K14594" t="n">
        <v>126.25</v>
      </c>
      <c r="L14594" t="n">
        <v>126.25</v>
      </c>
      <c r="M14594" t="n">
        <v>4403</v>
      </c>
      <c r="N14594" t="n">
        <v>31792.39</v>
      </c>
      <c r="O14594" t="n">
        <v>50621700</v>
      </c>
      <c r="P14594" t="n">
        <v>-13087200</v>
      </c>
      <c r="Q14594" s="148" t="inlineStr">
        <is>
          <t>24-JUL-2023</t>
        </is>
      </c>
    </row>
    <row r="14595">
      <c r="C14595" t="inlineStr">
        <is>
          <t>FUTSTK</t>
        </is>
      </c>
      <c r="D14595" t="inlineStr">
        <is>
          <t>BEL</t>
        </is>
      </c>
      <c r="E14595" s="148" t="inlineStr">
        <is>
          <t>31-Aug-2023</t>
        </is>
      </c>
      <c r="F14595" t="n">
        <v>0</v>
      </c>
      <c r="G14595" t="inlineStr">
        <is>
          <t>XX</t>
        </is>
      </c>
      <c r="H14595" t="n">
        <v>125.05</v>
      </c>
      <c r="I14595" t="n">
        <v>128.2</v>
      </c>
      <c r="J14595" t="n">
        <v>125.05</v>
      </c>
      <c r="K14595" t="n">
        <v>126.6</v>
      </c>
      <c r="L14595" t="n">
        <v>126.6</v>
      </c>
      <c r="M14595" t="n">
        <v>3758</v>
      </c>
      <c r="N14595" t="n">
        <v>27219.43</v>
      </c>
      <c r="O14595" t="n">
        <v>31777500</v>
      </c>
      <c r="P14595" t="n">
        <v>14272800</v>
      </c>
      <c r="Q14595" s="148" t="inlineStr">
        <is>
          <t>24-JUL-2023</t>
        </is>
      </c>
    </row>
    <row r="14596">
      <c r="C14596" t="inlineStr">
        <is>
          <t>FUTSTK</t>
        </is>
      </c>
      <c r="D14596" t="inlineStr">
        <is>
          <t>BEL</t>
        </is>
      </c>
      <c r="E14596" s="148" t="inlineStr">
        <is>
          <t>28-Sep-2023</t>
        </is>
      </c>
      <c r="F14596" t="n">
        <v>0</v>
      </c>
      <c r="G14596" t="inlineStr">
        <is>
          <t>XX</t>
        </is>
      </c>
      <c r="H14596" t="n">
        <v>127.15</v>
      </c>
      <c r="I14596" t="n">
        <v>129</v>
      </c>
      <c r="J14596" t="n">
        <v>127.15</v>
      </c>
      <c r="K14596" t="n">
        <v>127.3</v>
      </c>
      <c r="L14596" t="n">
        <v>127.3</v>
      </c>
      <c r="M14596" t="n">
        <v>27</v>
      </c>
      <c r="N14596" t="n">
        <v>197.02</v>
      </c>
      <c r="O14596" t="n">
        <v>701100</v>
      </c>
      <c r="P14596" t="n">
        <v>5700</v>
      </c>
      <c r="Q14596" s="148" t="inlineStr">
        <is>
          <t>24-JUL-2023</t>
        </is>
      </c>
    </row>
    <row r="14597">
      <c r="C14597" t="inlineStr">
        <is>
          <t>FUTSTK</t>
        </is>
      </c>
      <c r="D14597" t="inlineStr">
        <is>
          <t>BERGEPAINT</t>
        </is>
      </c>
      <c r="E14597" s="148" t="inlineStr">
        <is>
          <t>27-Jul-2023</t>
        </is>
      </c>
      <c r="F14597" t="n">
        <v>0</v>
      </c>
      <c r="G14597" t="inlineStr">
        <is>
          <t>XX</t>
        </is>
      </c>
      <c r="H14597" t="n">
        <v>693.6</v>
      </c>
      <c r="I14597" t="n">
        <v>694.5</v>
      </c>
      <c r="J14597" t="n">
        <v>686.45</v>
      </c>
      <c r="K14597" t="n">
        <v>688.35</v>
      </c>
      <c r="L14597" t="n">
        <v>688.35</v>
      </c>
      <c r="M14597" t="n">
        <v>2693</v>
      </c>
      <c r="N14597" t="n">
        <v>20468.47</v>
      </c>
      <c r="O14597" t="n">
        <v>3907200</v>
      </c>
      <c r="P14597" t="n">
        <v>-1925000</v>
      </c>
      <c r="Q14597" s="148" t="inlineStr">
        <is>
          <t>24-JUL-2023</t>
        </is>
      </c>
    </row>
    <row r="14598">
      <c r="C14598" t="inlineStr">
        <is>
          <t>FUTSTK</t>
        </is>
      </c>
      <c r="D14598" t="inlineStr">
        <is>
          <t>BERGEPAINT</t>
        </is>
      </c>
      <c r="E14598" s="148" t="inlineStr">
        <is>
          <t>31-Aug-2023</t>
        </is>
      </c>
      <c r="F14598" t="n">
        <v>0</v>
      </c>
      <c r="G14598" t="inlineStr">
        <is>
          <t>XX</t>
        </is>
      </c>
      <c r="H14598" t="n">
        <v>688.9</v>
      </c>
      <c r="I14598" t="n">
        <v>692.25</v>
      </c>
      <c r="J14598" t="n">
        <v>684.1</v>
      </c>
      <c r="K14598" t="n">
        <v>686.6</v>
      </c>
      <c r="L14598" t="n">
        <v>686.6</v>
      </c>
      <c r="M14598" t="n">
        <v>2306</v>
      </c>
      <c r="N14598" t="n">
        <v>17467.98</v>
      </c>
      <c r="O14598" t="n">
        <v>2931500</v>
      </c>
      <c r="P14598" t="n">
        <v>1194600</v>
      </c>
      <c r="Q14598" s="148" t="inlineStr">
        <is>
          <t>24-JUL-2023</t>
        </is>
      </c>
    </row>
    <row r="14599">
      <c r="C14599" t="inlineStr">
        <is>
          <t>FUTSTK</t>
        </is>
      </c>
      <c r="D14599" t="inlineStr">
        <is>
          <t>BERGEPAINT</t>
        </is>
      </c>
      <c r="E14599" s="148" t="inlineStr">
        <is>
          <t>28-Sep-2023</t>
        </is>
      </c>
      <c r="F14599" t="n">
        <v>0</v>
      </c>
      <c r="G14599" t="inlineStr">
        <is>
          <t>XX</t>
        </is>
      </c>
      <c r="H14599" t="n">
        <v>691.3</v>
      </c>
      <c r="I14599" t="n">
        <v>691.3</v>
      </c>
      <c r="J14599" t="n">
        <v>691.3</v>
      </c>
      <c r="K14599" t="n">
        <v>691.3</v>
      </c>
      <c r="L14599" t="n">
        <v>694.8</v>
      </c>
      <c r="M14599" t="n">
        <v>1</v>
      </c>
      <c r="N14599" t="n">
        <v>7.6</v>
      </c>
      <c r="O14599" t="n">
        <v>34100</v>
      </c>
      <c r="P14599" t="n">
        <v>1100</v>
      </c>
      <c r="Q14599" s="148" t="inlineStr">
        <is>
          <t>24-JUL-2023</t>
        </is>
      </c>
    </row>
    <row r="14600">
      <c r="C14600" t="inlineStr">
        <is>
          <t>FUTSTK</t>
        </is>
      </c>
      <c r="D14600" t="inlineStr">
        <is>
          <t>BHARATFORG</t>
        </is>
      </c>
      <c r="E14600" s="148" t="inlineStr">
        <is>
          <t>27-Jul-2023</t>
        </is>
      </c>
      <c r="F14600" t="n">
        <v>0</v>
      </c>
      <c r="G14600" t="inlineStr">
        <is>
          <t>XX</t>
        </is>
      </c>
      <c r="H14600" t="n">
        <v>850.65</v>
      </c>
      <c r="I14600" t="n">
        <v>854.8</v>
      </c>
      <c r="J14600" t="n">
        <v>842.4</v>
      </c>
      <c r="K14600" t="n">
        <v>852.15</v>
      </c>
      <c r="L14600" t="n">
        <v>852.15</v>
      </c>
      <c r="M14600" t="n">
        <v>4581</v>
      </c>
      <c r="N14600" t="n">
        <v>38883.76</v>
      </c>
      <c r="O14600" t="n">
        <v>3605000</v>
      </c>
      <c r="P14600" t="n">
        <v>-3405000</v>
      </c>
      <c r="Q14600" s="148" t="inlineStr">
        <is>
          <t>24-JUL-2023</t>
        </is>
      </c>
    </row>
    <row r="14601">
      <c r="C14601" t="inlineStr">
        <is>
          <t>FUTSTK</t>
        </is>
      </c>
      <c r="D14601" t="inlineStr">
        <is>
          <t>BHARATFORG</t>
        </is>
      </c>
      <c r="E14601" s="148" t="inlineStr">
        <is>
          <t>31-Aug-2023</t>
        </is>
      </c>
      <c r="F14601" t="n">
        <v>0</v>
      </c>
      <c r="G14601" t="inlineStr">
        <is>
          <t>XX</t>
        </is>
      </c>
      <c r="H14601" t="n">
        <v>862.8</v>
      </c>
      <c r="I14601" t="n">
        <v>862.8</v>
      </c>
      <c r="J14601" t="n">
        <v>847.8</v>
      </c>
      <c r="K14601" t="n">
        <v>857.25</v>
      </c>
      <c r="L14601" t="n">
        <v>857.25</v>
      </c>
      <c r="M14601" t="n">
        <v>3993</v>
      </c>
      <c r="N14601" t="n">
        <v>34098.36</v>
      </c>
      <c r="O14601" t="n">
        <v>4309000</v>
      </c>
      <c r="P14601" t="n">
        <v>3225000</v>
      </c>
      <c r="Q14601" s="148" t="inlineStr">
        <is>
          <t>24-JUL-2023</t>
        </is>
      </c>
    </row>
    <row r="14602">
      <c r="C14602" t="inlineStr">
        <is>
          <t>FUTSTK</t>
        </is>
      </c>
      <c r="D14602" t="inlineStr">
        <is>
          <t>BHARATFORG</t>
        </is>
      </c>
      <c r="E14602" s="148" t="inlineStr">
        <is>
          <t>28-Sep-2023</t>
        </is>
      </c>
      <c r="F14602" t="n">
        <v>0</v>
      </c>
      <c r="G14602" t="inlineStr">
        <is>
          <t>XX</t>
        </is>
      </c>
      <c r="H14602" t="n">
        <v>861</v>
      </c>
      <c r="I14602" t="n">
        <v>861</v>
      </c>
      <c r="J14602" t="n">
        <v>861</v>
      </c>
      <c r="K14602" t="n">
        <v>856.6</v>
      </c>
      <c r="L14602" t="n">
        <v>856.6</v>
      </c>
      <c r="M14602" t="n">
        <v>4</v>
      </c>
      <c r="N14602" t="n">
        <v>34.35</v>
      </c>
      <c r="O14602" t="n">
        <v>14000</v>
      </c>
      <c r="P14602" t="n">
        <v>4000</v>
      </c>
      <c r="Q14602" s="148" t="inlineStr">
        <is>
          <t>24-JUL-2023</t>
        </is>
      </c>
    </row>
    <row r="14603">
      <c r="C14603" t="inlineStr">
        <is>
          <t>FUTSTK</t>
        </is>
      </c>
      <c r="D14603" t="inlineStr">
        <is>
          <t>BHARTIARTL</t>
        </is>
      </c>
      <c r="E14603" s="148" t="inlineStr">
        <is>
          <t>27-Jul-2023</t>
        </is>
      </c>
      <c r="F14603" t="n">
        <v>0</v>
      </c>
      <c r="G14603" t="inlineStr">
        <is>
          <t>XX</t>
        </is>
      </c>
      <c r="H14603" t="n">
        <v>887</v>
      </c>
      <c r="I14603" t="n">
        <v>894.8</v>
      </c>
      <c r="J14603" t="n">
        <v>882.4</v>
      </c>
      <c r="K14603" t="n">
        <v>890.45</v>
      </c>
      <c r="L14603" t="n">
        <v>890.45</v>
      </c>
      <c r="M14603" t="n">
        <v>14508</v>
      </c>
      <c r="N14603" t="n">
        <v>122453.27</v>
      </c>
      <c r="O14603" t="n">
        <v>23912450</v>
      </c>
      <c r="P14603" t="n">
        <v>-9028800</v>
      </c>
      <c r="Q14603" s="148" t="inlineStr">
        <is>
          <t>24-JUL-2023</t>
        </is>
      </c>
    </row>
    <row r="14604">
      <c r="C14604" t="inlineStr">
        <is>
          <t>FUTSTK</t>
        </is>
      </c>
      <c r="D14604" t="inlineStr">
        <is>
          <t>BHARTIARTL</t>
        </is>
      </c>
      <c r="E14604" s="148" t="inlineStr">
        <is>
          <t>31-Aug-2023</t>
        </is>
      </c>
      <c r="F14604" t="n">
        <v>0</v>
      </c>
      <c r="G14604" t="inlineStr">
        <is>
          <t>XX</t>
        </is>
      </c>
      <c r="H14604" t="n">
        <v>890.55</v>
      </c>
      <c r="I14604" t="n">
        <v>897.25</v>
      </c>
      <c r="J14604" t="n">
        <v>884.75</v>
      </c>
      <c r="K14604" t="n">
        <v>892.45</v>
      </c>
      <c r="L14604" t="n">
        <v>892.45</v>
      </c>
      <c r="M14604" t="n">
        <v>11804</v>
      </c>
      <c r="N14604" t="n">
        <v>99840.07000000001</v>
      </c>
      <c r="O14604" t="n">
        <v>16136700</v>
      </c>
      <c r="P14604" t="n">
        <v>6726000</v>
      </c>
      <c r="Q14604" s="148" t="inlineStr">
        <is>
          <t>24-JUL-2023</t>
        </is>
      </c>
    </row>
    <row r="14605">
      <c r="C14605" t="inlineStr">
        <is>
          <t>FUTSTK</t>
        </is>
      </c>
      <c r="D14605" t="inlineStr">
        <is>
          <t>BHARTIARTL</t>
        </is>
      </c>
      <c r="E14605" s="148" t="inlineStr">
        <is>
          <t>28-Sep-2023</t>
        </is>
      </c>
      <c r="F14605" t="n">
        <v>0</v>
      </c>
      <c r="G14605" t="inlineStr">
        <is>
          <t>XX</t>
        </is>
      </c>
      <c r="H14605" t="n">
        <v>894.75</v>
      </c>
      <c r="I14605" t="n">
        <v>901.75</v>
      </c>
      <c r="J14605" t="n">
        <v>889.65</v>
      </c>
      <c r="K14605" t="n">
        <v>897.2</v>
      </c>
      <c r="L14605" t="n">
        <v>897.2</v>
      </c>
      <c r="M14605" t="n">
        <v>21</v>
      </c>
      <c r="N14605" t="n">
        <v>178.56</v>
      </c>
      <c r="O14605" t="n">
        <v>49400</v>
      </c>
      <c r="P14605" t="n">
        <v>4750</v>
      </c>
      <c r="Q14605" s="148" t="inlineStr">
        <is>
          <t>24-JUL-2023</t>
        </is>
      </c>
    </row>
    <row r="14606">
      <c r="C14606" t="inlineStr">
        <is>
          <t>FUTSTK</t>
        </is>
      </c>
      <c r="D14606" t="inlineStr">
        <is>
          <t>BHEL</t>
        </is>
      </c>
      <c r="E14606" s="148" t="inlineStr">
        <is>
          <t>27-Jul-2023</t>
        </is>
      </c>
      <c r="F14606" t="n">
        <v>0</v>
      </c>
      <c r="G14606" t="inlineStr">
        <is>
          <t>XX</t>
        </is>
      </c>
      <c r="H14606" t="n">
        <v>95.05</v>
      </c>
      <c r="I14606" t="n">
        <v>98.8</v>
      </c>
      <c r="J14606" t="n">
        <v>95.05</v>
      </c>
      <c r="K14606" t="n">
        <v>98.15000000000001</v>
      </c>
      <c r="L14606" t="n">
        <v>98.15000000000001</v>
      </c>
      <c r="M14606" t="n">
        <v>5799</v>
      </c>
      <c r="N14606" t="n">
        <v>59091.33</v>
      </c>
      <c r="O14606" t="n">
        <v>57519000</v>
      </c>
      <c r="P14606" t="n">
        <v>-14196000</v>
      </c>
      <c r="Q14606" s="148" t="inlineStr">
        <is>
          <t>24-JUL-2023</t>
        </is>
      </c>
    </row>
    <row r="14607">
      <c r="C14607" t="inlineStr">
        <is>
          <t>FUTSTK</t>
        </is>
      </c>
      <c r="D14607" t="inlineStr">
        <is>
          <t>BHEL</t>
        </is>
      </c>
      <c r="E14607" s="148" t="inlineStr">
        <is>
          <t>31-Aug-2023</t>
        </is>
      </c>
      <c r="F14607" t="n">
        <v>0</v>
      </c>
      <c r="G14607" t="inlineStr">
        <is>
          <t>XX</t>
        </is>
      </c>
      <c r="H14607" t="n">
        <v>95.5</v>
      </c>
      <c r="I14607" t="n">
        <v>99.2</v>
      </c>
      <c r="J14607" t="n">
        <v>95.34999999999999</v>
      </c>
      <c r="K14607" t="n">
        <v>98.45</v>
      </c>
      <c r="L14607" t="n">
        <v>98.45</v>
      </c>
      <c r="M14607" t="n">
        <v>4456</v>
      </c>
      <c r="N14607" t="n">
        <v>45561.39</v>
      </c>
      <c r="O14607" t="n">
        <v>59104500</v>
      </c>
      <c r="P14607" t="n">
        <v>21966000</v>
      </c>
      <c r="Q14607" s="148" t="inlineStr">
        <is>
          <t>24-JUL-2023</t>
        </is>
      </c>
    </row>
    <row r="14608">
      <c r="C14608" t="inlineStr">
        <is>
          <t>FUTSTK</t>
        </is>
      </c>
      <c r="D14608" t="inlineStr">
        <is>
          <t>BHEL</t>
        </is>
      </c>
      <c r="E14608" s="148" t="inlineStr">
        <is>
          <t>28-Sep-2023</t>
        </is>
      </c>
      <c r="F14608" t="n">
        <v>0</v>
      </c>
      <c r="G14608" t="inlineStr">
        <is>
          <t>XX</t>
        </is>
      </c>
      <c r="H14608" t="n">
        <v>97.05</v>
      </c>
      <c r="I14608" t="n">
        <v>99.7</v>
      </c>
      <c r="J14608" t="n">
        <v>96.90000000000001</v>
      </c>
      <c r="K14608" t="n">
        <v>99.09999999999999</v>
      </c>
      <c r="L14608" t="n">
        <v>99.09999999999999</v>
      </c>
      <c r="M14608" t="n">
        <v>72</v>
      </c>
      <c r="N14608" t="n">
        <v>741.02</v>
      </c>
      <c r="O14608" t="n">
        <v>1533000</v>
      </c>
      <c r="P14608" t="n">
        <v>283500</v>
      </c>
      <c r="Q14608" s="148" t="inlineStr">
        <is>
          <t>24-JUL-2023</t>
        </is>
      </c>
    </row>
    <row r="14609">
      <c r="C14609" t="inlineStr">
        <is>
          <t>FUTSTK</t>
        </is>
      </c>
      <c r="D14609" t="inlineStr">
        <is>
          <t>BIOCON</t>
        </is>
      </c>
      <c r="E14609" s="148" t="inlineStr">
        <is>
          <t>27-Jul-2023</t>
        </is>
      </c>
      <c r="F14609" t="n">
        <v>0</v>
      </c>
      <c r="G14609" t="inlineStr">
        <is>
          <t>XX</t>
        </is>
      </c>
      <c r="H14609" t="n">
        <v>260.85</v>
      </c>
      <c r="I14609" t="n">
        <v>260.9</v>
      </c>
      <c r="J14609" t="n">
        <v>248.35</v>
      </c>
      <c r="K14609" t="n">
        <v>249.2</v>
      </c>
      <c r="L14609" t="n">
        <v>249.2</v>
      </c>
      <c r="M14609" t="n">
        <v>7451</v>
      </c>
      <c r="N14609" t="n">
        <v>47017.53</v>
      </c>
      <c r="O14609" t="n">
        <v>18287500</v>
      </c>
      <c r="P14609" t="n">
        <v>-8347500</v>
      </c>
      <c r="Q14609" s="148" t="inlineStr">
        <is>
          <t>24-JUL-2023</t>
        </is>
      </c>
    </row>
    <row r="14610">
      <c r="C14610" t="inlineStr">
        <is>
          <t>FUTSTK</t>
        </is>
      </c>
      <c r="D14610" t="inlineStr">
        <is>
          <t>BIOCON</t>
        </is>
      </c>
      <c r="E14610" s="148" t="inlineStr">
        <is>
          <t>31-Aug-2023</t>
        </is>
      </c>
      <c r="F14610" t="n">
        <v>0</v>
      </c>
      <c r="G14610" t="inlineStr">
        <is>
          <t>XX</t>
        </is>
      </c>
      <c r="H14610" t="n">
        <v>264</v>
      </c>
      <c r="I14610" t="n">
        <v>264.05</v>
      </c>
      <c r="J14610" t="n">
        <v>250.1</v>
      </c>
      <c r="K14610" t="n">
        <v>250.95</v>
      </c>
      <c r="L14610" t="n">
        <v>250.95</v>
      </c>
      <c r="M14610" t="n">
        <v>4798</v>
      </c>
      <c r="N14610" t="n">
        <v>30468.35</v>
      </c>
      <c r="O14610" t="n">
        <v>14410000</v>
      </c>
      <c r="P14610" t="n">
        <v>6845000</v>
      </c>
      <c r="Q14610" s="148" t="inlineStr">
        <is>
          <t>24-JUL-2023</t>
        </is>
      </c>
    </row>
    <row r="14611">
      <c r="C14611" t="inlineStr">
        <is>
          <t>FUTSTK</t>
        </is>
      </c>
      <c r="D14611" t="inlineStr">
        <is>
          <t>BIOCON</t>
        </is>
      </c>
      <c r="E14611" s="148" t="inlineStr">
        <is>
          <t>28-Sep-2023</t>
        </is>
      </c>
      <c r="F14611" t="n">
        <v>0</v>
      </c>
      <c r="G14611" t="inlineStr">
        <is>
          <t>XX</t>
        </is>
      </c>
      <c r="H14611" t="n">
        <v>264.8</v>
      </c>
      <c r="I14611" t="n">
        <v>264.8</v>
      </c>
      <c r="J14611" t="n">
        <v>252.25</v>
      </c>
      <c r="K14611" t="n">
        <v>252.8</v>
      </c>
      <c r="L14611" t="n">
        <v>252.8</v>
      </c>
      <c r="M14611" t="n">
        <v>133</v>
      </c>
      <c r="N14611" t="n">
        <v>850</v>
      </c>
      <c r="O14611" t="n">
        <v>375000</v>
      </c>
      <c r="P14611" t="n">
        <v>212500</v>
      </c>
      <c r="Q14611" s="148" t="inlineStr">
        <is>
          <t>24-JUL-2023</t>
        </is>
      </c>
    </row>
    <row r="14612">
      <c r="C14612" t="inlineStr">
        <is>
          <t>FUTSTK</t>
        </is>
      </c>
      <c r="D14612" t="inlineStr">
        <is>
          <t>BOSCHLTD</t>
        </is>
      </c>
      <c r="E14612" s="148" t="inlineStr">
        <is>
          <t>27-Jul-2023</t>
        </is>
      </c>
      <c r="F14612" t="n">
        <v>0</v>
      </c>
      <c r="G14612" t="inlineStr">
        <is>
          <t>XX</t>
        </is>
      </c>
      <c r="H14612" t="n">
        <v>18803.95</v>
      </c>
      <c r="I14612" t="n">
        <v>19139.85</v>
      </c>
      <c r="J14612" t="n">
        <v>18802.35</v>
      </c>
      <c r="K14612" t="n">
        <v>19007.55</v>
      </c>
      <c r="L14612" t="n">
        <v>19007.55</v>
      </c>
      <c r="M14612" t="n">
        <v>1811</v>
      </c>
      <c r="N14612" t="n">
        <v>17184</v>
      </c>
      <c r="O14612" t="n">
        <v>135200</v>
      </c>
      <c r="P14612" t="n">
        <v>-47800</v>
      </c>
      <c r="Q14612" s="148" t="inlineStr">
        <is>
          <t>24-JUL-2023</t>
        </is>
      </c>
    </row>
    <row r="14613">
      <c r="C14613" t="inlineStr">
        <is>
          <t>FUTSTK</t>
        </is>
      </c>
      <c r="D14613" t="inlineStr">
        <is>
          <t>BOSCHLTD</t>
        </is>
      </c>
      <c r="E14613" s="148" t="inlineStr">
        <is>
          <t>31-Aug-2023</t>
        </is>
      </c>
      <c r="F14613" t="n">
        <v>0</v>
      </c>
      <c r="G14613" t="inlineStr">
        <is>
          <t>XX</t>
        </is>
      </c>
      <c r="H14613" t="n">
        <v>18900</v>
      </c>
      <c r="I14613" t="n">
        <v>19270</v>
      </c>
      <c r="J14613" t="n">
        <v>18889</v>
      </c>
      <c r="K14613" t="n">
        <v>19142.45</v>
      </c>
      <c r="L14613" t="n">
        <v>19142.45</v>
      </c>
      <c r="M14613" t="n">
        <v>1407</v>
      </c>
      <c r="N14613" t="n">
        <v>13446.5</v>
      </c>
      <c r="O14613" t="n">
        <v>79450</v>
      </c>
      <c r="P14613" t="n">
        <v>33500</v>
      </c>
      <c r="Q14613" s="148" t="inlineStr">
        <is>
          <t>24-JUL-2023</t>
        </is>
      </c>
    </row>
    <row r="14614">
      <c r="C14614" t="inlineStr">
        <is>
          <t>FUTSTK</t>
        </is>
      </c>
      <c r="D14614" t="inlineStr">
        <is>
          <t>BOSCHLTD</t>
        </is>
      </c>
      <c r="E14614" s="148" t="inlineStr">
        <is>
          <t>28-Sep-2023</t>
        </is>
      </c>
      <c r="F14614" t="n">
        <v>0</v>
      </c>
      <c r="G14614" t="inlineStr">
        <is>
          <t>XX</t>
        </is>
      </c>
      <c r="H14614" t="n">
        <v>19130</v>
      </c>
      <c r="I14614" t="n">
        <v>19400.85</v>
      </c>
      <c r="J14614" t="n">
        <v>19099.05</v>
      </c>
      <c r="K14614" t="n">
        <v>19350</v>
      </c>
      <c r="L14614" t="n">
        <v>19272.55</v>
      </c>
      <c r="M14614" t="n">
        <v>6</v>
      </c>
      <c r="N14614" t="n">
        <v>57.77</v>
      </c>
      <c r="O14614" t="n">
        <v>250</v>
      </c>
      <c r="P14614" t="n">
        <v>0</v>
      </c>
      <c r="Q14614" s="148" t="inlineStr">
        <is>
          <t>24-JUL-2023</t>
        </is>
      </c>
    </row>
    <row r="14615">
      <c r="C14615" t="inlineStr">
        <is>
          <t>FUTSTK</t>
        </is>
      </c>
      <c r="D14615" t="inlineStr">
        <is>
          <t>BPCL</t>
        </is>
      </c>
      <c r="E14615" s="148" t="inlineStr">
        <is>
          <t>27-Jul-2023</t>
        </is>
      </c>
      <c r="F14615" t="n">
        <v>0</v>
      </c>
      <c r="G14615" t="inlineStr">
        <is>
          <t>XX</t>
        </is>
      </c>
      <c r="H14615" t="n">
        <v>391.65</v>
      </c>
      <c r="I14615" t="n">
        <v>393</v>
      </c>
      <c r="J14615" t="n">
        <v>388.45</v>
      </c>
      <c r="K14615" t="n">
        <v>390.45</v>
      </c>
      <c r="L14615" t="n">
        <v>390.45</v>
      </c>
      <c r="M14615" t="n">
        <v>4165</v>
      </c>
      <c r="N14615" t="n">
        <v>29287.42</v>
      </c>
      <c r="O14615" t="n">
        <v>15303600</v>
      </c>
      <c r="P14615" t="n">
        <v>-4703400</v>
      </c>
      <c r="Q14615" s="148" t="inlineStr">
        <is>
          <t>24-JUL-2023</t>
        </is>
      </c>
    </row>
    <row r="14616">
      <c r="C14616" t="inlineStr">
        <is>
          <t>FUTSTK</t>
        </is>
      </c>
      <c r="D14616" t="inlineStr">
        <is>
          <t>BPCL</t>
        </is>
      </c>
      <c r="E14616" s="148" t="inlineStr">
        <is>
          <t>31-Aug-2023</t>
        </is>
      </c>
      <c r="F14616" t="n">
        <v>0</v>
      </c>
      <c r="G14616" t="inlineStr">
        <is>
          <t>XX</t>
        </is>
      </c>
      <c r="H14616" t="n">
        <v>389.95</v>
      </c>
      <c r="I14616" t="n">
        <v>391.85</v>
      </c>
      <c r="J14616" t="n">
        <v>387.4</v>
      </c>
      <c r="K14616" t="n">
        <v>389.3</v>
      </c>
      <c r="L14616" t="n">
        <v>389.3</v>
      </c>
      <c r="M14616" t="n">
        <v>3806</v>
      </c>
      <c r="N14616" t="n">
        <v>26688.07</v>
      </c>
      <c r="O14616" t="n">
        <v>7511400</v>
      </c>
      <c r="P14616" t="n">
        <v>4707000</v>
      </c>
      <c r="Q14616" s="148" t="inlineStr">
        <is>
          <t>24-JUL-2023</t>
        </is>
      </c>
    </row>
    <row r="14617">
      <c r="C14617" t="inlineStr">
        <is>
          <t>FUTSTK</t>
        </is>
      </c>
      <c r="D14617" t="inlineStr">
        <is>
          <t>BPCL</t>
        </is>
      </c>
      <c r="E14617" s="148" t="inlineStr">
        <is>
          <t>28-Sep-2023</t>
        </is>
      </c>
      <c r="F14617" t="n">
        <v>0</v>
      </c>
      <c r="G14617" t="inlineStr">
        <is>
          <t>XX</t>
        </is>
      </c>
      <c r="H14617" t="n">
        <v>392.5</v>
      </c>
      <c r="I14617" t="n">
        <v>392.5</v>
      </c>
      <c r="J14617" t="n">
        <v>389.45</v>
      </c>
      <c r="K14617" t="n">
        <v>389.45</v>
      </c>
      <c r="L14617" t="n">
        <v>389.45</v>
      </c>
      <c r="M14617" t="n">
        <v>2</v>
      </c>
      <c r="N14617" t="n">
        <v>14.07</v>
      </c>
      <c r="O14617" t="n">
        <v>68400</v>
      </c>
      <c r="P14617" t="n">
        <v>0</v>
      </c>
      <c r="Q14617" s="148" t="inlineStr">
        <is>
          <t>24-JUL-2023</t>
        </is>
      </c>
    </row>
    <row r="14618">
      <c r="C14618" t="inlineStr">
        <is>
          <t>FUTSTK</t>
        </is>
      </c>
      <c r="D14618" t="inlineStr">
        <is>
          <t>BRITANNIA</t>
        </is>
      </c>
      <c r="E14618" s="148" t="inlineStr">
        <is>
          <t>27-Jul-2023</t>
        </is>
      </c>
      <c r="F14618" t="n">
        <v>0</v>
      </c>
      <c r="G14618" t="inlineStr">
        <is>
          <t>XX</t>
        </is>
      </c>
      <c r="H14618" t="n">
        <v>5044.45</v>
      </c>
      <c r="I14618" t="n">
        <v>5053.4</v>
      </c>
      <c r="J14618" t="n">
        <v>4948.75</v>
      </c>
      <c r="K14618" t="n">
        <v>4968.2</v>
      </c>
      <c r="L14618" t="n">
        <v>4968.2</v>
      </c>
      <c r="M14618" t="n">
        <v>3066</v>
      </c>
      <c r="N14618" t="n">
        <v>30641.53</v>
      </c>
      <c r="O14618" t="n">
        <v>959200</v>
      </c>
      <c r="P14618" t="n">
        <v>-340400</v>
      </c>
      <c r="Q14618" s="148" t="inlineStr">
        <is>
          <t>24-JUL-2023</t>
        </is>
      </c>
    </row>
    <row r="14619">
      <c r="C14619" t="inlineStr">
        <is>
          <t>FUTSTK</t>
        </is>
      </c>
      <c r="D14619" t="inlineStr">
        <is>
          <t>BRITANNIA</t>
        </is>
      </c>
      <c r="E14619" s="148" t="inlineStr">
        <is>
          <t>31-Aug-2023</t>
        </is>
      </c>
      <c r="F14619" t="n">
        <v>0</v>
      </c>
      <c r="G14619" t="inlineStr">
        <is>
          <t>XX</t>
        </is>
      </c>
      <c r="H14619" t="n">
        <v>5076</v>
      </c>
      <c r="I14619" t="n">
        <v>5082.55</v>
      </c>
      <c r="J14619" t="n">
        <v>4985.3</v>
      </c>
      <c r="K14619" t="n">
        <v>5001.95</v>
      </c>
      <c r="L14619" t="n">
        <v>5001.95</v>
      </c>
      <c r="M14619" t="n">
        <v>2243</v>
      </c>
      <c r="N14619" t="n">
        <v>22578.47</v>
      </c>
      <c r="O14619" t="n">
        <v>514600</v>
      </c>
      <c r="P14619" t="n">
        <v>289200</v>
      </c>
      <c r="Q14619" s="148" t="inlineStr">
        <is>
          <t>24-JUL-2023</t>
        </is>
      </c>
    </row>
    <row r="14620">
      <c r="C14620" t="inlineStr">
        <is>
          <t>FUTSTK</t>
        </is>
      </c>
      <c r="D14620" t="inlineStr">
        <is>
          <t>BRITANNIA</t>
        </is>
      </c>
      <c r="E14620" s="148" t="inlineStr">
        <is>
          <t>28-Sep-2023</t>
        </is>
      </c>
      <c r="F14620" t="n">
        <v>0</v>
      </c>
      <c r="G14620" t="inlineStr">
        <is>
          <t>XX</t>
        </is>
      </c>
      <c r="H14620" t="n">
        <v>5082</v>
      </c>
      <c r="I14620" t="n">
        <v>5100</v>
      </c>
      <c r="J14620" t="n">
        <v>5030</v>
      </c>
      <c r="K14620" t="n">
        <v>5036.1</v>
      </c>
      <c r="L14620" t="n">
        <v>5033.6</v>
      </c>
      <c r="M14620" t="n">
        <v>10</v>
      </c>
      <c r="N14620" t="n">
        <v>101.03</v>
      </c>
      <c r="O14620" t="n">
        <v>4200</v>
      </c>
      <c r="P14620" t="n">
        <v>800</v>
      </c>
      <c r="Q14620" s="148" t="inlineStr">
        <is>
          <t>24-JUL-2023</t>
        </is>
      </c>
    </row>
    <row r="14621">
      <c r="C14621" t="inlineStr">
        <is>
          <t>FUTSTK</t>
        </is>
      </c>
      <c r="D14621" t="inlineStr">
        <is>
          <t>BSOFT</t>
        </is>
      </c>
      <c r="E14621" s="148" t="inlineStr">
        <is>
          <t>27-Jul-2023</t>
        </is>
      </c>
      <c r="F14621" t="n">
        <v>0</v>
      </c>
      <c r="G14621" t="inlineStr">
        <is>
          <t>XX</t>
        </is>
      </c>
      <c r="H14621" t="n">
        <v>386.15</v>
      </c>
      <c r="I14621" t="n">
        <v>387.3</v>
      </c>
      <c r="J14621" t="n">
        <v>380.25</v>
      </c>
      <c r="K14621" t="n">
        <v>383.75</v>
      </c>
      <c r="L14621" t="n">
        <v>383.75</v>
      </c>
      <c r="M14621" t="n">
        <v>1952</v>
      </c>
      <c r="N14621" t="n">
        <v>14988.39</v>
      </c>
      <c r="O14621" t="n">
        <v>5798000</v>
      </c>
      <c r="P14621" t="n">
        <v>-992000</v>
      </c>
      <c r="Q14621" s="148" t="inlineStr">
        <is>
          <t>24-JUL-2023</t>
        </is>
      </c>
    </row>
    <row r="14622">
      <c r="C14622" t="inlineStr">
        <is>
          <t>FUTSTK</t>
        </is>
      </c>
      <c r="D14622" t="inlineStr">
        <is>
          <t>BSOFT</t>
        </is>
      </c>
      <c r="E14622" s="148" t="inlineStr">
        <is>
          <t>31-Aug-2023</t>
        </is>
      </c>
      <c r="F14622" t="n">
        <v>0</v>
      </c>
      <c r="G14622" t="inlineStr">
        <is>
          <t>XX</t>
        </is>
      </c>
      <c r="H14622" t="n">
        <v>388.75</v>
      </c>
      <c r="I14622" t="n">
        <v>390</v>
      </c>
      <c r="J14622" t="n">
        <v>382.85</v>
      </c>
      <c r="K14622" t="n">
        <v>386.35</v>
      </c>
      <c r="L14622" t="n">
        <v>386.35</v>
      </c>
      <c r="M14622" t="n">
        <v>1013</v>
      </c>
      <c r="N14622" t="n">
        <v>7842.45</v>
      </c>
      <c r="O14622" t="n">
        <v>2134000</v>
      </c>
      <c r="P14622" t="n">
        <v>1014000</v>
      </c>
      <c r="Q14622" s="148" t="inlineStr">
        <is>
          <t>24-JUL-2023</t>
        </is>
      </c>
    </row>
    <row r="14623">
      <c r="C14623" t="inlineStr">
        <is>
          <t>FUTSTK</t>
        </is>
      </c>
      <c r="D14623" t="inlineStr">
        <is>
          <t>BSOFT</t>
        </is>
      </c>
      <c r="E14623" s="148" t="inlineStr">
        <is>
          <t>28-Sep-2023</t>
        </is>
      </c>
      <c r="F14623" t="n">
        <v>0</v>
      </c>
      <c r="G14623" t="inlineStr">
        <is>
          <t>XX</t>
        </is>
      </c>
      <c r="H14623" t="n">
        <v>388.75</v>
      </c>
      <c r="I14623" t="n">
        <v>391.6</v>
      </c>
      <c r="J14623" t="n">
        <v>386</v>
      </c>
      <c r="K14623" t="n">
        <v>391.4</v>
      </c>
      <c r="L14623" t="n">
        <v>391.4</v>
      </c>
      <c r="M14623" t="n">
        <v>13</v>
      </c>
      <c r="N14623" t="n">
        <v>101.02</v>
      </c>
      <c r="O14623" t="n">
        <v>88000</v>
      </c>
      <c r="P14623" t="n">
        <v>8000</v>
      </c>
      <c r="Q14623" s="148" t="inlineStr">
        <is>
          <t>24-JUL-2023</t>
        </is>
      </c>
    </row>
    <row r="14624">
      <c r="C14624" t="inlineStr">
        <is>
          <t>FUTSTK</t>
        </is>
      </c>
      <c r="D14624" t="inlineStr">
        <is>
          <t>CANBK</t>
        </is>
      </c>
      <c r="E14624" s="148" t="inlineStr">
        <is>
          <t>27-Jul-2023</t>
        </is>
      </c>
      <c r="F14624" t="n">
        <v>0</v>
      </c>
      <c r="G14624" t="inlineStr">
        <is>
          <t>XX</t>
        </is>
      </c>
      <c r="H14624" t="n">
        <v>339.15</v>
      </c>
      <c r="I14624" t="n">
        <v>351.85</v>
      </c>
      <c r="J14624" t="n">
        <v>334.7</v>
      </c>
      <c r="K14624" t="n">
        <v>339.55</v>
      </c>
      <c r="L14624" t="n">
        <v>339.55</v>
      </c>
      <c r="M14624" t="n">
        <v>27545</v>
      </c>
      <c r="N14624" t="n">
        <v>254968.76</v>
      </c>
      <c r="O14624" t="n">
        <v>28757700</v>
      </c>
      <c r="P14624" t="n">
        <v>-15276600</v>
      </c>
      <c r="Q14624" s="148" t="inlineStr">
        <is>
          <t>24-JUL-2023</t>
        </is>
      </c>
    </row>
    <row r="14625">
      <c r="C14625" t="inlineStr">
        <is>
          <t>FUTSTK</t>
        </is>
      </c>
      <c r="D14625" t="inlineStr">
        <is>
          <t>CANBK</t>
        </is>
      </c>
      <c r="E14625" s="148" t="inlineStr">
        <is>
          <t>31-Aug-2023</t>
        </is>
      </c>
      <c r="F14625" t="n">
        <v>0</v>
      </c>
      <c r="G14625" t="inlineStr">
        <is>
          <t>XX</t>
        </is>
      </c>
      <c r="H14625" t="n">
        <v>342.85</v>
      </c>
      <c r="I14625" t="n">
        <v>354</v>
      </c>
      <c r="J14625" t="n">
        <v>336.95</v>
      </c>
      <c r="K14625" t="n">
        <v>341.9</v>
      </c>
      <c r="L14625" t="n">
        <v>341.9</v>
      </c>
      <c r="M14625" t="n">
        <v>15914</v>
      </c>
      <c r="N14625" t="n">
        <v>148028.35</v>
      </c>
      <c r="O14625" t="n">
        <v>30393900</v>
      </c>
      <c r="P14625" t="n">
        <v>15538500</v>
      </c>
      <c r="Q14625" s="148" t="inlineStr">
        <is>
          <t>24-JUL-2023</t>
        </is>
      </c>
    </row>
    <row r="14626">
      <c r="C14626" t="inlineStr">
        <is>
          <t>FUTSTK</t>
        </is>
      </c>
      <c r="D14626" t="inlineStr">
        <is>
          <t>CANBK</t>
        </is>
      </c>
      <c r="E14626" s="148" t="inlineStr">
        <is>
          <t>28-Sep-2023</t>
        </is>
      </c>
      <c r="F14626" t="n">
        <v>0</v>
      </c>
      <c r="G14626" t="inlineStr">
        <is>
          <t>XX</t>
        </is>
      </c>
      <c r="H14626" t="n">
        <v>342.65</v>
      </c>
      <c r="I14626" t="n">
        <v>356</v>
      </c>
      <c r="J14626" t="n">
        <v>341.9</v>
      </c>
      <c r="K14626" t="n">
        <v>344.3</v>
      </c>
      <c r="L14626" t="n">
        <v>344.3</v>
      </c>
      <c r="M14626" t="n">
        <v>207</v>
      </c>
      <c r="N14626" t="n">
        <v>1942.21</v>
      </c>
      <c r="O14626" t="n">
        <v>507600</v>
      </c>
      <c r="P14626" t="n">
        <v>121500</v>
      </c>
      <c r="Q14626" s="148" t="inlineStr">
        <is>
          <t>24-JUL-2023</t>
        </is>
      </c>
    </row>
    <row r="14627">
      <c r="C14627" t="inlineStr">
        <is>
          <t>FUTSTK</t>
        </is>
      </c>
      <c r="D14627" t="inlineStr">
        <is>
          <t>CANFINHOME</t>
        </is>
      </c>
      <c r="E14627" s="148" t="inlineStr">
        <is>
          <t>27-Jul-2023</t>
        </is>
      </c>
      <c r="F14627" t="n">
        <v>0</v>
      </c>
      <c r="G14627" t="inlineStr">
        <is>
          <t>XX</t>
        </is>
      </c>
      <c r="H14627" t="n">
        <v>846.2</v>
      </c>
      <c r="I14627" t="n">
        <v>897.35</v>
      </c>
      <c r="J14627" t="n">
        <v>846.2</v>
      </c>
      <c r="K14627" t="n">
        <v>892</v>
      </c>
      <c r="L14627" t="n">
        <v>892</v>
      </c>
      <c r="M14627" t="n">
        <v>4577</v>
      </c>
      <c r="N14627" t="n">
        <v>39369.94</v>
      </c>
      <c r="O14627" t="n">
        <v>2230800</v>
      </c>
      <c r="P14627" t="n">
        <v>-284700</v>
      </c>
      <c r="Q14627" s="148" t="inlineStr">
        <is>
          <t>24-JUL-2023</t>
        </is>
      </c>
    </row>
    <row r="14628">
      <c r="C14628" t="inlineStr">
        <is>
          <t>FUTSTK</t>
        </is>
      </c>
      <c r="D14628" t="inlineStr">
        <is>
          <t>CANFINHOME</t>
        </is>
      </c>
      <c r="E14628" s="148" t="inlineStr">
        <is>
          <t>31-Aug-2023</t>
        </is>
      </c>
      <c r="F14628" t="n">
        <v>0</v>
      </c>
      <c r="G14628" t="inlineStr">
        <is>
          <t>XX</t>
        </is>
      </c>
      <c r="H14628" t="n">
        <v>857.2</v>
      </c>
      <c r="I14628" t="n">
        <v>904.5</v>
      </c>
      <c r="J14628" t="n">
        <v>857.2</v>
      </c>
      <c r="K14628" t="n">
        <v>898.5</v>
      </c>
      <c r="L14628" t="n">
        <v>898.5</v>
      </c>
      <c r="M14628" t="n">
        <v>2978</v>
      </c>
      <c r="N14628" t="n">
        <v>25827.58</v>
      </c>
      <c r="O14628" t="n">
        <v>1809600</v>
      </c>
      <c r="P14628" t="n">
        <v>1091025</v>
      </c>
      <c r="Q14628" s="148" t="inlineStr">
        <is>
          <t>24-JUL-2023</t>
        </is>
      </c>
    </row>
    <row r="14629">
      <c r="C14629" t="inlineStr">
        <is>
          <t>FUTSTK</t>
        </is>
      </c>
      <c r="D14629" t="inlineStr">
        <is>
          <t>CANFINHOME</t>
        </is>
      </c>
      <c r="E14629" s="148" t="inlineStr">
        <is>
          <t>28-Sep-2023</t>
        </is>
      </c>
      <c r="F14629" t="n">
        <v>0</v>
      </c>
      <c r="G14629" t="inlineStr">
        <is>
          <t>XX</t>
        </is>
      </c>
      <c r="H14629" t="n">
        <v>874</v>
      </c>
      <c r="I14629" t="n">
        <v>905</v>
      </c>
      <c r="J14629" t="n">
        <v>874</v>
      </c>
      <c r="K14629" t="n">
        <v>900.85</v>
      </c>
      <c r="L14629" t="n">
        <v>900.85</v>
      </c>
      <c r="M14629" t="n">
        <v>31</v>
      </c>
      <c r="N14629" t="n">
        <v>270.68</v>
      </c>
      <c r="O14629" t="n">
        <v>34125</v>
      </c>
      <c r="P14629" t="n">
        <v>19500</v>
      </c>
      <c r="Q14629" s="148" t="inlineStr">
        <is>
          <t>24-JUL-2023</t>
        </is>
      </c>
    </row>
    <row r="14630">
      <c r="C14630" t="inlineStr">
        <is>
          <t>FUTSTK</t>
        </is>
      </c>
      <c r="D14630" t="inlineStr">
        <is>
          <t>CHAMBLFERT</t>
        </is>
      </c>
      <c r="E14630" s="148" t="inlineStr">
        <is>
          <t>27-Jul-2023</t>
        </is>
      </c>
      <c r="F14630" t="n">
        <v>0</v>
      </c>
      <c r="G14630" t="inlineStr">
        <is>
          <t>XX</t>
        </is>
      </c>
      <c r="H14630" t="n">
        <v>269.55</v>
      </c>
      <c r="I14630" t="n">
        <v>272.5</v>
      </c>
      <c r="J14630" t="n">
        <v>268.2</v>
      </c>
      <c r="K14630" t="n">
        <v>270.25</v>
      </c>
      <c r="L14630" t="n">
        <v>270.25</v>
      </c>
      <c r="M14630" t="n">
        <v>1996</v>
      </c>
      <c r="N14630" t="n">
        <v>10248.8</v>
      </c>
      <c r="O14630" t="n">
        <v>7294100</v>
      </c>
      <c r="P14630" t="n">
        <v>-1478200</v>
      </c>
      <c r="Q14630" s="148" t="inlineStr">
        <is>
          <t>24-JUL-2023</t>
        </is>
      </c>
    </row>
    <row r="14631">
      <c r="C14631" t="inlineStr">
        <is>
          <t>FUTSTK</t>
        </is>
      </c>
      <c r="D14631" t="inlineStr">
        <is>
          <t>CHAMBLFERT</t>
        </is>
      </c>
      <c r="E14631" s="148" t="inlineStr">
        <is>
          <t>31-Aug-2023</t>
        </is>
      </c>
      <c r="F14631" t="n">
        <v>0</v>
      </c>
      <c r="G14631" t="inlineStr">
        <is>
          <t>XX</t>
        </is>
      </c>
      <c r="H14631" t="n">
        <v>269.7</v>
      </c>
      <c r="I14631" t="n">
        <v>272</v>
      </c>
      <c r="J14631" t="n">
        <v>267.5</v>
      </c>
      <c r="K14631" t="n">
        <v>269.85</v>
      </c>
      <c r="L14631" t="n">
        <v>269.85</v>
      </c>
      <c r="M14631" t="n">
        <v>1712</v>
      </c>
      <c r="N14631" t="n">
        <v>8772.139999999999</v>
      </c>
      <c r="O14631" t="n">
        <v>5709500</v>
      </c>
      <c r="P14631" t="n">
        <v>1430700</v>
      </c>
      <c r="Q14631" s="148" t="inlineStr">
        <is>
          <t>24-JUL-2023</t>
        </is>
      </c>
    </row>
    <row r="14632">
      <c r="C14632" t="inlineStr">
        <is>
          <t>FUTSTK</t>
        </is>
      </c>
      <c r="D14632" t="inlineStr">
        <is>
          <t>CHAMBLFERT</t>
        </is>
      </c>
      <c r="E14632" s="148" t="inlineStr">
        <is>
          <t>28-Sep-2023</t>
        </is>
      </c>
      <c r="F14632" t="n">
        <v>0</v>
      </c>
      <c r="G14632" t="inlineStr">
        <is>
          <t>XX</t>
        </is>
      </c>
      <c r="H14632" t="n">
        <v>269.75</v>
      </c>
      <c r="I14632" t="n">
        <v>273</v>
      </c>
      <c r="J14632" t="n">
        <v>269.75</v>
      </c>
      <c r="K14632" t="n">
        <v>272.4</v>
      </c>
      <c r="L14632" t="n">
        <v>272.4</v>
      </c>
      <c r="M14632" t="n">
        <v>38</v>
      </c>
      <c r="N14632" t="n">
        <v>196.09</v>
      </c>
      <c r="O14632" t="n">
        <v>228000</v>
      </c>
      <c r="P14632" t="n">
        <v>24700</v>
      </c>
      <c r="Q14632" s="148" t="inlineStr">
        <is>
          <t>24-JUL-2023</t>
        </is>
      </c>
    </row>
    <row r="14633">
      <c r="C14633" t="inlineStr">
        <is>
          <t>FUTSTK</t>
        </is>
      </c>
      <c r="D14633" t="inlineStr">
        <is>
          <t>CHOLAFIN</t>
        </is>
      </c>
      <c r="E14633" s="148" t="inlineStr">
        <is>
          <t>27-Jul-2023</t>
        </is>
      </c>
      <c r="F14633" t="n">
        <v>0</v>
      </c>
      <c r="G14633" t="inlineStr">
        <is>
          <t>XX</t>
        </is>
      </c>
      <c r="H14633" t="n">
        <v>1135.15</v>
      </c>
      <c r="I14633" t="n">
        <v>1146</v>
      </c>
      <c r="J14633" t="n">
        <v>1130.45</v>
      </c>
      <c r="K14633" t="n">
        <v>1143.75</v>
      </c>
      <c r="L14633" t="n">
        <v>1143.75</v>
      </c>
      <c r="M14633" t="n">
        <v>3632</v>
      </c>
      <c r="N14633" t="n">
        <v>51610.46</v>
      </c>
      <c r="O14633" t="n">
        <v>8306250</v>
      </c>
      <c r="P14633" t="n">
        <v>-2023750</v>
      </c>
      <c r="Q14633" s="148" t="inlineStr">
        <is>
          <t>24-JUL-2023</t>
        </is>
      </c>
    </row>
    <row r="14634">
      <c r="C14634" t="inlineStr">
        <is>
          <t>FUTSTK</t>
        </is>
      </c>
      <c r="D14634" t="inlineStr">
        <is>
          <t>CHOLAFIN</t>
        </is>
      </c>
      <c r="E14634" s="148" t="inlineStr">
        <is>
          <t>31-Aug-2023</t>
        </is>
      </c>
      <c r="F14634" t="n">
        <v>0</v>
      </c>
      <c r="G14634" t="inlineStr">
        <is>
          <t>XX</t>
        </is>
      </c>
      <c r="H14634" t="n">
        <v>1143.75</v>
      </c>
      <c r="I14634" t="n">
        <v>1154</v>
      </c>
      <c r="J14634" t="n">
        <v>1138</v>
      </c>
      <c r="K14634" t="n">
        <v>1151.5</v>
      </c>
      <c r="L14634" t="n">
        <v>1151.5</v>
      </c>
      <c r="M14634" t="n">
        <v>2780</v>
      </c>
      <c r="N14634" t="n">
        <v>39772.25</v>
      </c>
      <c r="O14634" t="n">
        <v>4522500</v>
      </c>
      <c r="P14634" t="n">
        <v>2238750</v>
      </c>
      <c r="Q14634" s="148" t="inlineStr">
        <is>
          <t>24-JUL-2023</t>
        </is>
      </c>
    </row>
    <row r="14635">
      <c r="C14635" t="inlineStr">
        <is>
          <t>FUTSTK</t>
        </is>
      </c>
      <c r="D14635" t="inlineStr">
        <is>
          <t>CHOLAFIN</t>
        </is>
      </c>
      <c r="E14635" s="148" t="inlineStr">
        <is>
          <t>28-Sep-2023</t>
        </is>
      </c>
      <c r="F14635" t="n">
        <v>0</v>
      </c>
      <c r="G14635" t="inlineStr">
        <is>
          <t>XX</t>
        </is>
      </c>
      <c r="H14635" t="n">
        <v>1151</v>
      </c>
      <c r="I14635" t="n">
        <v>1160</v>
      </c>
      <c r="J14635" t="n">
        <v>1150</v>
      </c>
      <c r="K14635" t="n">
        <v>1156.85</v>
      </c>
      <c r="L14635" t="n">
        <v>1156.85</v>
      </c>
      <c r="M14635" t="n">
        <v>16</v>
      </c>
      <c r="N14635" t="n">
        <v>230.75</v>
      </c>
      <c r="O14635" t="n">
        <v>141250</v>
      </c>
      <c r="P14635" t="n">
        <v>0</v>
      </c>
      <c r="Q14635" s="148" t="inlineStr">
        <is>
          <t>24-JUL-2023</t>
        </is>
      </c>
    </row>
    <row r="14636">
      <c r="C14636" t="inlineStr">
        <is>
          <t>FUTSTK</t>
        </is>
      </c>
      <c r="D14636" t="inlineStr">
        <is>
          <t>CIPLA</t>
        </is>
      </c>
      <c r="E14636" s="148" t="inlineStr">
        <is>
          <t>27-Jul-2023</t>
        </is>
      </c>
      <c r="F14636" t="n">
        <v>0</v>
      </c>
      <c r="G14636" t="inlineStr">
        <is>
          <t>XX</t>
        </is>
      </c>
      <c r="H14636" t="n">
        <v>1048.75</v>
      </c>
      <c r="I14636" t="n">
        <v>1054.3</v>
      </c>
      <c r="J14636" t="n">
        <v>1039.35</v>
      </c>
      <c r="K14636" t="n">
        <v>1050.7</v>
      </c>
      <c r="L14636" t="n">
        <v>1050.7</v>
      </c>
      <c r="M14636" t="n">
        <v>3717</v>
      </c>
      <c r="N14636" t="n">
        <v>25341.04</v>
      </c>
      <c r="O14636" t="n">
        <v>9470500</v>
      </c>
      <c r="P14636" t="n">
        <v>-993850</v>
      </c>
      <c r="Q14636" s="148" t="inlineStr">
        <is>
          <t>24-JUL-2023</t>
        </is>
      </c>
    </row>
    <row r="14637">
      <c r="C14637" t="inlineStr">
        <is>
          <t>FUTSTK</t>
        </is>
      </c>
      <c r="D14637" t="inlineStr">
        <is>
          <t>CIPLA</t>
        </is>
      </c>
      <c r="E14637" s="148" t="inlineStr">
        <is>
          <t>31-Aug-2023</t>
        </is>
      </c>
      <c r="F14637" t="n">
        <v>0</v>
      </c>
      <c r="G14637" t="inlineStr">
        <is>
          <t>XX</t>
        </is>
      </c>
      <c r="H14637" t="n">
        <v>1056.55</v>
      </c>
      <c r="I14637" t="n">
        <v>1062.25</v>
      </c>
      <c r="J14637" t="n">
        <v>1046.85</v>
      </c>
      <c r="K14637" t="n">
        <v>1058</v>
      </c>
      <c r="L14637" t="n">
        <v>1058</v>
      </c>
      <c r="M14637" t="n">
        <v>3402</v>
      </c>
      <c r="N14637" t="n">
        <v>23357.5</v>
      </c>
      <c r="O14637" t="n">
        <v>2392000</v>
      </c>
      <c r="P14637" t="n">
        <v>1604850</v>
      </c>
      <c r="Q14637" s="148" t="inlineStr">
        <is>
          <t>24-JUL-2023</t>
        </is>
      </c>
    </row>
    <row r="14638">
      <c r="C14638" t="inlineStr">
        <is>
          <t>FUTSTK</t>
        </is>
      </c>
      <c r="D14638" t="inlineStr">
        <is>
          <t>CIPLA</t>
        </is>
      </c>
      <c r="E14638" s="148" t="inlineStr">
        <is>
          <t>28-Sep-2023</t>
        </is>
      </c>
      <c r="F14638" t="n">
        <v>0</v>
      </c>
      <c r="G14638" t="inlineStr">
        <is>
          <t>XX</t>
        </is>
      </c>
      <c r="H14638" t="n">
        <v>1066.5</v>
      </c>
      <c r="I14638" t="n">
        <v>1066.5</v>
      </c>
      <c r="J14638" t="n">
        <v>1065</v>
      </c>
      <c r="K14638" t="n">
        <v>1065</v>
      </c>
      <c r="L14638" t="n">
        <v>1065</v>
      </c>
      <c r="M14638" t="n">
        <v>10</v>
      </c>
      <c r="N14638" t="n">
        <v>69.23</v>
      </c>
      <c r="O14638" t="n">
        <v>16900</v>
      </c>
      <c r="P14638" t="n">
        <v>5850</v>
      </c>
      <c r="Q14638" s="148" t="inlineStr">
        <is>
          <t>24-JUL-2023</t>
        </is>
      </c>
    </row>
    <row r="14639">
      <c r="C14639" t="inlineStr">
        <is>
          <t>FUTSTK</t>
        </is>
      </c>
      <c r="D14639" t="inlineStr">
        <is>
          <t>COALINDIA</t>
        </is>
      </c>
      <c r="E14639" s="148" t="inlineStr">
        <is>
          <t>27-Jul-2023</t>
        </is>
      </c>
      <c r="F14639" t="n">
        <v>0</v>
      </c>
      <c r="G14639" t="inlineStr">
        <is>
          <t>XX</t>
        </is>
      </c>
      <c r="H14639" t="n">
        <v>230.2</v>
      </c>
      <c r="I14639" t="n">
        <v>232.4</v>
      </c>
      <c r="J14639" t="n">
        <v>228.8</v>
      </c>
      <c r="K14639" t="n">
        <v>231.45</v>
      </c>
      <c r="L14639" t="n">
        <v>231.45</v>
      </c>
      <c r="M14639" t="n">
        <v>4007</v>
      </c>
      <c r="N14639" t="n">
        <v>38880.92</v>
      </c>
      <c r="O14639" t="n">
        <v>31403400</v>
      </c>
      <c r="P14639" t="n">
        <v>-9298800</v>
      </c>
      <c r="Q14639" s="148" t="inlineStr">
        <is>
          <t>24-JUL-2023</t>
        </is>
      </c>
    </row>
    <row r="14640">
      <c r="C14640" t="inlineStr">
        <is>
          <t>FUTSTK</t>
        </is>
      </c>
      <c r="D14640" t="inlineStr">
        <is>
          <t>COALINDIA</t>
        </is>
      </c>
      <c r="E14640" s="148" t="inlineStr">
        <is>
          <t>31-Aug-2023</t>
        </is>
      </c>
      <c r="F14640" t="n">
        <v>0</v>
      </c>
      <c r="G14640" t="inlineStr">
        <is>
          <t>XX</t>
        </is>
      </c>
      <c r="H14640" t="n">
        <v>227.5</v>
      </c>
      <c r="I14640" t="n">
        <v>230.25</v>
      </c>
      <c r="J14640" t="n">
        <v>226.5</v>
      </c>
      <c r="K14640" t="n">
        <v>229.2</v>
      </c>
      <c r="L14640" t="n">
        <v>229.2</v>
      </c>
      <c r="M14640" t="n">
        <v>3753</v>
      </c>
      <c r="N14640" t="n">
        <v>36072.28</v>
      </c>
      <c r="O14640" t="n">
        <v>23797200</v>
      </c>
      <c r="P14640" t="n">
        <v>7677600</v>
      </c>
      <c r="Q14640" s="148" t="inlineStr">
        <is>
          <t>24-JUL-2023</t>
        </is>
      </c>
    </row>
    <row r="14641">
      <c r="C14641" t="inlineStr">
        <is>
          <t>FUTSTK</t>
        </is>
      </c>
      <c r="D14641" t="inlineStr">
        <is>
          <t>COALINDIA</t>
        </is>
      </c>
      <c r="E14641" s="148" t="inlineStr">
        <is>
          <t>28-Sep-2023</t>
        </is>
      </c>
      <c r="F14641" t="n">
        <v>0</v>
      </c>
      <c r="G14641" t="inlineStr">
        <is>
          <t>XX</t>
        </is>
      </c>
      <c r="H14641" t="n">
        <v>228.5</v>
      </c>
      <c r="I14641" t="n">
        <v>231.2</v>
      </c>
      <c r="J14641" t="n">
        <v>228.25</v>
      </c>
      <c r="K14641" t="n">
        <v>230.4</v>
      </c>
      <c r="L14641" t="n">
        <v>230.4</v>
      </c>
      <c r="M14641" t="n">
        <v>25</v>
      </c>
      <c r="N14641" t="n">
        <v>241.55</v>
      </c>
      <c r="O14641" t="n">
        <v>298200</v>
      </c>
      <c r="P14641" t="n">
        <v>12600</v>
      </c>
      <c r="Q14641" s="148" t="inlineStr">
        <is>
          <t>24-JUL-2023</t>
        </is>
      </c>
    </row>
    <row r="14642">
      <c r="C14642" t="inlineStr">
        <is>
          <t>FUTSTK</t>
        </is>
      </c>
      <c r="D14642" t="inlineStr">
        <is>
          <t>COFORGE</t>
        </is>
      </c>
      <c r="E14642" s="148" t="inlineStr">
        <is>
          <t>27-Jul-2023</t>
        </is>
      </c>
      <c r="F14642" t="n">
        <v>0</v>
      </c>
      <c r="G14642" t="inlineStr">
        <is>
          <t>XX</t>
        </is>
      </c>
      <c r="H14642" t="n">
        <v>4689.95</v>
      </c>
      <c r="I14642" t="n">
        <v>4741.9</v>
      </c>
      <c r="J14642" t="n">
        <v>4648.05</v>
      </c>
      <c r="K14642" t="n">
        <v>4709.3</v>
      </c>
      <c r="L14642" t="n">
        <v>4709.3</v>
      </c>
      <c r="M14642" t="n">
        <v>4351</v>
      </c>
      <c r="N14642" t="n">
        <v>30724.24</v>
      </c>
      <c r="O14642" t="n">
        <v>504600</v>
      </c>
      <c r="P14642" t="n">
        <v>-216900</v>
      </c>
      <c r="Q14642" s="148" t="inlineStr">
        <is>
          <t>24-JUL-2023</t>
        </is>
      </c>
    </row>
    <row r="14643">
      <c r="C14643" t="inlineStr">
        <is>
          <t>FUTSTK</t>
        </is>
      </c>
      <c r="D14643" t="inlineStr">
        <is>
          <t>COFORGE</t>
        </is>
      </c>
      <c r="E14643" s="148" t="inlineStr">
        <is>
          <t>31-Aug-2023</t>
        </is>
      </c>
      <c r="F14643" t="n">
        <v>0</v>
      </c>
      <c r="G14643" t="inlineStr">
        <is>
          <t>XX</t>
        </is>
      </c>
      <c r="H14643" t="n">
        <v>4611</v>
      </c>
      <c r="I14643" t="n">
        <v>4720.15</v>
      </c>
      <c r="J14643" t="n">
        <v>4611</v>
      </c>
      <c r="K14643" t="n">
        <v>4686.8</v>
      </c>
      <c r="L14643" t="n">
        <v>4686.8</v>
      </c>
      <c r="M14643" t="n">
        <v>2784</v>
      </c>
      <c r="N14643" t="n">
        <v>19577.65</v>
      </c>
      <c r="O14643" t="n">
        <v>358200</v>
      </c>
      <c r="P14643" t="n">
        <v>104850</v>
      </c>
      <c r="Q14643" s="148" t="inlineStr">
        <is>
          <t>24-JUL-2023</t>
        </is>
      </c>
    </row>
    <row r="14644">
      <c r="C14644" t="inlineStr">
        <is>
          <t>FUTSTK</t>
        </is>
      </c>
      <c r="D14644" t="inlineStr">
        <is>
          <t>COFORGE</t>
        </is>
      </c>
      <c r="E14644" s="148" t="inlineStr">
        <is>
          <t>28-Sep-2023</t>
        </is>
      </c>
      <c r="F14644" t="n">
        <v>0</v>
      </c>
      <c r="G14644" t="inlineStr">
        <is>
          <t>XX</t>
        </is>
      </c>
      <c r="H14644" t="n">
        <v>4650</v>
      </c>
      <c r="I14644" t="n">
        <v>4703</v>
      </c>
      <c r="J14644" t="n">
        <v>4650</v>
      </c>
      <c r="K14644" t="n">
        <v>4700</v>
      </c>
      <c r="L14644" t="n">
        <v>4787.2</v>
      </c>
      <c r="M14644" t="n">
        <v>11</v>
      </c>
      <c r="N14644" t="n">
        <v>77.33</v>
      </c>
      <c r="O14644" t="n">
        <v>6300</v>
      </c>
      <c r="P14644" t="n">
        <v>-1050</v>
      </c>
      <c r="Q14644" s="148" t="inlineStr">
        <is>
          <t>24-JUL-2023</t>
        </is>
      </c>
    </row>
    <row r="14645">
      <c r="C14645" t="inlineStr">
        <is>
          <t>FUTSTK</t>
        </is>
      </c>
      <c r="D14645" t="inlineStr">
        <is>
          <t>COLPAL</t>
        </is>
      </c>
      <c r="E14645" s="148" t="inlineStr">
        <is>
          <t>27-Jul-2023</t>
        </is>
      </c>
      <c r="F14645" t="n">
        <v>0</v>
      </c>
      <c r="G14645" t="inlineStr">
        <is>
          <t>XX</t>
        </is>
      </c>
      <c r="H14645" t="n">
        <v>1835.05</v>
      </c>
      <c r="I14645" t="n">
        <v>1896.15</v>
      </c>
      <c r="J14645" t="n">
        <v>1832.4</v>
      </c>
      <c r="K14645" t="n">
        <v>1888.35</v>
      </c>
      <c r="L14645" t="n">
        <v>1888.35</v>
      </c>
      <c r="M14645" t="n">
        <v>7441</v>
      </c>
      <c r="N14645" t="n">
        <v>48740.87</v>
      </c>
      <c r="O14645" t="n">
        <v>2701300</v>
      </c>
      <c r="P14645" t="n">
        <v>-1042300</v>
      </c>
      <c r="Q14645" s="148" t="inlineStr">
        <is>
          <t>24-JUL-2023</t>
        </is>
      </c>
    </row>
    <row r="14646">
      <c r="C14646" t="inlineStr">
        <is>
          <t>FUTSTK</t>
        </is>
      </c>
      <c r="D14646" t="inlineStr">
        <is>
          <t>COLPAL</t>
        </is>
      </c>
      <c r="E14646" s="148" t="inlineStr">
        <is>
          <t>31-Aug-2023</t>
        </is>
      </c>
      <c r="F14646" t="n">
        <v>0</v>
      </c>
      <c r="G14646" t="inlineStr">
        <is>
          <t>XX</t>
        </is>
      </c>
      <c r="H14646" t="n">
        <v>1848.4</v>
      </c>
      <c r="I14646" t="n">
        <v>1908.5</v>
      </c>
      <c r="J14646" t="n">
        <v>1845.15</v>
      </c>
      <c r="K14646" t="n">
        <v>1901.25</v>
      </c>
      <c r="L14646" t="n">
        <v>1901.25</v>
      </c>
      <c r="M14646" t="n">
        <v>3958</v>
      </c>
      <c r="N14646" t="n">
        <v>26063.06</v>
      </c>
      <c r="O14646" t="n">
        <v>1266650</v>
      </c>
      <c r="P14646" t="n">
        <v>878150</v>
      </c>
      <c r="Q14646" s="148" t="inlineStr">
        <is>
          <t>24-JUL-2023</t>
        </is>
      </c>
    </row>
    <row r="14647">
      <c r="C14647" t="inlineStr">
        <is>
          <t>FUTSTK</t>
        </is>
      </c>
      <c r="D14647" t="inlineStr">
        <is>
          <t>COLPAL</t>
        </is>
      </c>
      <c r="E14647" s="148" t="inlineStr">
        <is>
          <t>28-Sep-2023</t>
        </is>
      </c>
      <c r="F14647" t="n">
        <v>0</v>
      </c>
      <c r="G14647" t="inlineStr">
        <is>
          <t>XX</t>
        </is>
      </c>
      <c r="H14647" t="n">
        <v>1869.5</v>
      </c>
      <c r="I14647" t="n">
        <v>1910</v>
      </c>
      <c r="J14647" t="n">
        <v>1869.5</v>
      </c>
      <c r="K14647" t="n">
        <v>1909.3</v>
      </c>
      <c r="L14647" t="n">
        <v>1909.3</v>
      </c>
      <c r="M14647" t="n">
        <v>18</v>
      </c>
      <c r="N14647" t="n">
        <v>119.61</v>
      </c>
      <c r="O14647" t="n">
        <v>10850</v>
      </c>
      <c r="P14647" t="n">
        <v>4550</v>
      </c>
      <c r="Q14647" s="148" t="inlineStr">
        <is>
          <t>24-JUL-2023</t>
        </is>
      </c>
    </row>
    <row r="14648">
      <c r="C14648" t="inlineStr">
        <is>
          <t>FUTSTK</t>
        </is>
      </c>
      <c r="D14648" t="inlineStr">
        <is>
          <t>CONCOR</t>
        </is>
      </c>
      <c r="E14648" s="148" t="inlineStr">
        <is>
          <t>27-Jul-2023</t>
        </is>
      </c>
      <c r="F14648" t="n">
        <v>0</v>
      </c>
      <c r="G14648" t="inlineStr">
        <is>
          <t>XX</t>
        </is>
      </c>
      <c r="H14648" t="n">
        <v>673.45</v>
      </c>
      <c r="I14648" t="n">
        <v>689.3</v>
      </c>
      <c r="J14648" t="n">
        <v>667.45</v>
      </c>
      <c r="K14648" t="n">
        <v>681.8</v>
      </c>
      <c r="L14648" t="n">
        <v>681.8</v>
      </c>
      <c r="M14648" t="n">
        <v>1974</v>
      </c>
      <c r="N14648" t="n">
        <v>13450.58</v>
      </c>
      <c r="O14648" t="n">
        <v>3384000</v>
      </c>
      <c r="P14648" t="n">
        <v>-820000</v>
      </c>
      <c r="Q14648" s="148" t="inlineStr">
        <is>
          <t>24-JUL-2023</t>
        </is>
      </c>
    </row>
    <row r="14649">
      <c r="C14649" t="inlineStr">
        <is>
          <t>FUTSTK</t>
        </is>
      </c>
      <c r="D14649" t="inlineStr">
        <is>
          <t>CONCOR</t>
        </is>
      </c>
      <c r="E14649" s="148" t="inlineStr">
        <is>
          <t>31-Aug-2023</t>
        </is>
      </c>
      <c r="F14649" t="n">
        <v>0</v>
      </c>
      <c r="G14649" t="inlineStr">
        <is>
          <t>XX</t>
        </is>
      </c>
      <c r="H14649" t="n">
        <v>677.1</v>
      </c>
      <c r="I14649" t="n">
        <v>692.5</v>
      </c>
      <c r="J14649" t="n">
        <v>670.5</v>
      </c>
      <c r="K14649" t="n">
        <v>684.75</v>
      </c>
      <c r="L14649" t="n">
        <v>684.75</v>
      </c>
      <c r="M14649" t="n">
        <v>1487</v>
      </c>
      <c r="N14649" t="n">
        <v>10184.08</v>
      </c>
      <c r="O14649" t="n">
        <v>1564000</v>
      </c>
      <c r="P14649" t="n">
        <v>788000</v>
      </c>
      <c r="Q14649" s="148" t="inlineStr">
        <is>
          <t>24-JUL-2023</t>
        </is>
      </c>
    </row>
    <row r="14650">
      <c r="C14650" t="inlineStr">
        <is>
          <t>FUTSTK</t>
        </is>
      </c>
      <c r="D14650" t="inlineStr">
        <is>
          <t>CONCOR</t>
        </is>
      </c>
      <c r="E14650" s="148" t="inlineStr">
        <is>
          <t>28-Sep-2023</t>
        </is>
      </c>
      <c r="F14650" t="n">
        <v>0</v>
      </c>
      <c r="G14650" t="inlineStr">
        <is>
          <t>XX</t>
        </is>
      </c>
      <c r="H14650" t="n">
        <v>676.05</v>
      </c>
      <c r="I14650" t="n">
        <v>692</v>
      </c>
      <c r="J14650" t="n">
        <v>676.05</v>
      </c>
      <c r="K14650" t="n">
        <v>686</v>
      </c>
      <c r="L14650" t="n">
        <v>686</v>
      </c>
      <c r="M14650" t="n">
        <v>8</v>
      </c>
      <c r="N14650" t="n">
        <v>54.81</v>
      </c>
      <c r="O14650" t="n">
        <v>22000</v>
      </c>
      <c r="P14650" t="n">
        <v>3000</v>
      </c>
      <c r="Q14650" s="148" t="inlineStr">
        <is>
          <t>24-JUL-2023</t>
        </is>
      </c>
    </row>
    <row r="14651">
      <c r="C14651" t="inlineStr">
        <is>
          <t>FUTSTK</t>
        </is>
      </c>
      <c r="D14651" t="inlineStr">
        <is>
          <t>COROMANDEL</t>
        </is>
      </c>
      <c r="E14651" s="148" t="inlineStr">
        <is>
          <t>27-Jul-2023</t>
        </is>
      </c>
      <c r="F14651" t="n">
        <v>0</v>
      </c>
      <c r="G14651" t="inlineStr">
        <is>
          <t>XX</t>
        </is>
      </c>
      <c r="H14651" t="n">
        <v>981.55</v>
      </c>
      <c r="I14651" t="n">
        <v>987.45</v>
      </c>
      <c r="J14651" t="n">
        <v>960.25</v>
      </c>
      <c r="K14651" t="n">
        <v>968.6</v>
      </c>
      <c r="L14651" t="n">
        <v>968.6</v>
      </c>
      <c r="M14651" t="n">
        <v>2034</v>
      </c>
      <c r="N14651" t="n">
        <v>13903.9</v>
      </c>
      <c r="O14651" t="n">
        <v>1460200</v>
      </c>
      <c r="P14651" t="n">
        <v>-588700</v>
      </c>
      <c r="Q14651" s="148" t="inlineStr">
        <is>
          <t>24-JUL-2023</t>
        </is>
      </c>
    </row>
    <row r="14652">
      <c r="C14652" t="inlineStr">
        <is>
          <t>FUTSTK</t>
        </is>
      </c>
      <c r="D14652" t="inlineStr">
        <is>
          <t>COROMANDEL</t>
        </is>
      </c>
      <c r="E14652" s="148" t="inlineStr">
        <is>
          <t>31-Aug-2023</t>
        </is>
      </c>
      <c r="F14652" t="n">
        <v>0</v>
      </c>
      <c r="G14652" t="inlineStr">
        <is>
          <t>XX</t>
        </is>
      </c>
      <c r="H14652" t="n">
        <v>989.1</v>
      </c>
      <c r="I14652" t="n">
        <v>994.65</v>
      </c>
      <c r="J14652" t="n">
        <v>968</v>
      </c>
      <c r="K14652" t="n">
        <v>975.55</v>
      </c>
      <c r="L14652" t="n">
        <v>975.55</v>
      </c>
      <c r="M14652" t="n">
        <v>1498</v>
      </c>
      <c r="N14652" t="n">
        <v>10320.95</v>
      </c>
      <c r="O14652" t="n">
        <v>870800</v>
      </c>
      <c r="P14652" t="n">
        <v>534800</v>
      </c>
      <c r="Q14652" s="148" t="inlineStr">
        <is>
          <t>24-JUL-2023</t>
        </is>
      </c>
    </row>
    <row r="14653">
      <c r="C14653" t="inlineStr">
        <is>
          <t>FUTSTK</t>
        </is>
      </c>
      <c r="D14653" t="inlineStr">
        <is>
          <t>COROMANDEL</t>
        </is>
      </c>
      <c r="E14653" s="148" t="inlineStr">
        <is>
          <t>28-Sep-2023</t>
        </is>
      </c>
      <c r="F14653" t="n">
        <v>0</v>
      </c>
      <c r="G14653" t="inlineStr">
        <is>
          <t>XX</t>
        </is>
      </c>
      <c r="H14653" t="n">
        <v>994.5</v>
      </c>
      <c r="I14653" t="n">
        <v>994.5</v>
      </c>
      <c r="J14653" t="n">
        <v>993.75</v>
      </c>
      <c r="K14653" t="n">
        <v>993.75</v>
      </c>
      <c r="L14653" t="n">
        <v>982.75</v>
      </c>
      <c r="M14653" t="n">
        <v>4</v>
      </c>
      <c r="N14653" t="n">
        <v>27.83</v>
      </c>
      <c r="O14653" t="n">
        <v>4200</v>
      </c>
      <c r="P14653" t="n">
        <v>2800</v>
      </c>
      <c r="Q14653" s="148" t="inlineStr">
        <is>
          <t>24-JUL-2023</t>
        </is>
      </c>
    </row>
    <row r="14654">
      <c r="C14654" t="inlineStr">
        <is>
          <t>FUTSTK</t>
        </is>
      </c>
      <c r="D14654" t="inlineStr">
        <is>
          <t>CROMPTON</t>
        </is>
      </c>
      <c r="E14654" s="148" t="inlineStr">
        <is>
          <t>27-Jul-2023</t>
        </is>
      </c>
      <c r="F14654" t="n">
        <v>0</v>
      </c>
      <c r="G14654" t="inlineStr">
        <is>
          <t>XX</t>
        </is>
      </c>
      <c r="H14654" t="n">
        <v>291</v>
      </c>
      <c r="I14654" t="n">
        <v>293</v>
      </c>
      <c r="J14654" t="n">
        <v>289.45</v>
      </c>
      <c r="K14654" t="n">
        <v>290.55</v>
      </c>
      <c r="L14654" t="n">
        <v>290.55</v>
      </c>
      <c r="M14654" t="n">
        <v>2245</v>
      </c>
      <c r="N14654" t="n">
        <v>11757.3</v>
      </c>
      <c r="O14654" t="n">
        <v>8055000</v>
      </c>
      <c r="P14654" t="n">
        <v>-2973600</v>
      </c>
      <c r="Q14654" s="148" t="inlineStr">
        <is>
          <t>24-JUL-2023</t>
        </is>
      </c>
    </row>
    <row r="14655">
      <c r="C14655" t="inlineStr">
        <is>
          <t>FUTSTK</t>
        </is>
      </c>
      <c r="D14655" t="inlineStr">
        <is>
          <t>CROMPTON</t>
        </is>
      </c>
      <c r="E14655" s="148" t="inlineStr">
        <is>
          <t>31-Aug-2023</t>
        </is>
      </c>
      <c r="F14655" t="n">
        <v>0</v>
      </c>
      <c r="G14655" t="inlineStr">
        <is>
          <t>XX</t>
        </is>
      </c>
      <c r="H14655" t="n">
        <v>293.45</v>
      </c>
      <c r="I14655" t="n">
        <v>295.05</v>
      </c>
      <c r="J14655" t="n">
        <v>291.6</v>
      </c>
      <c r="K14655" t="n">
        <v>292.55</v>
      </c>
      <c r="L14655" t="n">
        <v>292.55</v>
      </c>
      <c r="M14655" t="n">
        <v>2008</v>
      </c>
      <c r="N14655" t="n">
        <v>10593.9</v>
      </c>
      <c r="O14655" t="n">
        <v>6964200</v>
      </c>
      <c r="P14655" t="n">
        <v>2536200</v>
      </c>
      <c r="Q14655" s="148" t="inlineStr">
        <is>
          <t>24-JUL-2023</t>
        </is>
      </c>
    </row>
    <row r="14656">
      <c r="C14656" t="inlineStr">
        <is>
          <t>FUTSTK</t>
        </is>
      </c>
      <c r="D14656" t="inlineStr">
        <is>
          <t>CROMPTON</t>
        </is>
      </c>
      <c r="E14656" s="148" t="inlineStr">
        <is>
          <t>28-Sep-2023</t>
        </is>
      </c>
      <c r="F14656" t="n">
        <v>0</v>
      </c>
      <c r="G14656" t="inlineStr">
        <is>
          <t>XX</t>
        </is>
      </c>
      <c r="H14656" t="n">
        <v>294.5</v>
      </c>
      <c r="I14656" t="n">
        <v>295</v>
      </c>
      <c r="J14656" t="n">
        <v>294.35</v>
      </c>
      <c r="K14656" t="n">
        <v>294.35</v>
      </c>
      <c r="L14656" t="n">
        <v>293.7</v>
      </c>
      <c r="M14656" t="n">
        <v>4</v>
      </c>
      <c r="N14656" t="n">
        <v>21.21</v>
      </c>
      <c r="O14656" t="n">
        <v>66600</v>
      </c>
      <c r="P14656" t="n">
        <v>-1800</v>
      </c>
      <c r="Q14656" s="148" t="inlineStr">
        <is>
          <t>24-JUL-2023</t>
        </is>
      </c>
    </row>
    <row r="14657">
      <c r="C14657" t="inlineStr">
        <is>
          <t>FUTSTK</t>
        </is>
      </c>
      <c r="D14657" t="inlineStr">
        <is>
          <t>CUB</t>
        </is>
      </c>
      <c r="E14657" s="148" t="inlineStr">
        <is>
          <t>27-Jul-2023</t>
        </is>
      </c>
      <c r="F14657" t="n">
        <v>0</v>
      </c>
      <c r="G14657" t="inlineStr">
        <is>
          <t>XX</t>
        </is>
      </c>
      <c r="H14657" t="n">
        <v>131.65</v>
      </c>
      <c r="I14657" t="n">
        <v>132.8</v>
      </c>
      <c r="J14657" t="n">
        <v>130.45</v>
      </c>
      <c r="K14657" t="n">
        <v>131.05</v>
      </c>
      <c r="L14657" t="n">
        <v>131.05</v>
      </c>
      <c r="M14657" t="n">
        <v>2366</v>
      </c>
      <c r="N14657" t="n">
        <v>15562.13</v>
      </c>
      <c r="O14657" t="n">
        <v>19225000</v>
      </c>
      <c r="P14657" t="n">
        <v>-4605000</v>
      </c>
      <c r="Q14657" s="148" t="inlineStr">
        <is>
          <t>24-JUL-2023</t>
        </is>
      </c>
    </row>
    <row r="14658">
      <c r="C14658" t="inlineStr">
        <is>
          <t>FUTSTK</t>
        </is>
      </c>
      <c r="D14658" t="inlineStr">
        <is>
          <t>CUB</t>
        </is>
      </c>
      <c r="E14658" s="148" t="inlineStr">
        <is>
          <t>31-Aug-2023</t>
        </is>
      </c>
      <c r="F14658" t="n">
        <v>0</v>
      </c>
      <c r="G14658" t="inlineStr">
        <is>
          <t>XX</t>
        </is>
      </c>
      <c r="H14658" t="n">
        <v>131.55</v>
      </c>
      <c r="I14658" t="n">
        <v>132.8</v>
      </c>
      <c r="J14658" t="n">
        <v>130.35</v>
      </c>
      <c r="K14658" t="n">
        <v>130.75</v>
      </c>
      <c r="L14658" t="n">
        <v>130.75</v>
      </c>
      <c r="M14658" t="n">
        <v>2174</v>
      </c>
      <c r="N14658" t="n">
        <v>14283.14</v>
      </c>
      <c r="O14658" t="n">
        <v>16900000</v>
      </c>
      <c r="P14658" t="n">
        <v>5570000</v>
      </c>
      <c r="Q14658" s="148" t="inlineStr">
        <is>
          <t>24-JUL-2023</t>
        </is>
      </c>
    </row>
    <row r="14659">
      <c r="C14659" t="inlineStr">
        <is>
          <t>FUTSTK</t>
        </is>
      </c>
      <c r="D14659" t="inlineStr">
        <is>
          <t>CUB</t>
        </is>
      </c>
      <c r="E14659" s="148" t="inlineStr">
        <is>
          <t>28-Sep-2023</t>
        </is>
      </c>
      <c r="F14659" t="n">
        <v>0</v>
      </c>
      <c r="G14659" t="inlineStr">
        <is>
          <t>XX</t>
        </is>
      </c>
      <c r="H14659" t="n">
        <v>133.4</v>
      </c>
      <c r="I14659" t="n">
        <v>133.5</v>
      </c>
      <c r="J14659" t="n">
        <v>131.5</v>
      </c>
      <c r="K14659" t="n">
        <v>131.65</v>
      </c>
      <c r="L14659" t="n">
        <v>131.65</v>
      </c>
      <c r="M14659" t="n">
        <v>30</v>
      </c>
      <c r="N14659" t="n">
        <v>198.57</v>
      </c>
      <c r="O14659" t="n">
        <v>940000</v>
      </c>
      <c r="P14659" t="n">
        <v>90000</v>
      </c>
      <c r="Q14659" s="148" t="inlineStr">
        <is>
          <t>24-JUL-2023</t>
        </is>
      </c>
    </row>
    <row r="14660">
      <c r="C14660" t="inlineStr">
        <is>
          <t>FUTSTK</t>
        </is>
      </c>
      <c r="D14660" t="inlineStr">
        <is>
          <t>CUMMINSIND</t>
        </is>
      </c>
      <c r="E14660" s="148" t="inlineStr">
        <is>
          <t>27-Jul-2023</t>
        </is>
      </c>
      <c r="F14660" t="n">
        <v>0</v>
      </c>
      <c r="G14660" t="inlineStr">
        <is>
          <t>XX</t>
        </is>
      </c>
      <c r="H14660" t="n">
        <v>1879.95</v>
      </c>
      <c r="I14660" t="n">
        <v>1903.6</v>
      </c>
      <c r="J14660" t="n">
        <v>1877.4</v>
      </c>
      <c r="K14660" t="n">
        <v>1892.9</v>
      </c>
      <c r="L14660" t="n">
        <v>1892.9</v>
      </c>
      <c r="M14660" t="n">
        <v>2652</v>
      </c>
      <c r="N14660" t="n">
        <v>30117.51</v>
      </c>
      <c r="O14660" t="n">
        <v>2213400</v>
      </c>
      <c r="P14660" t="n">
        <v>-821400</v>
      </c>
      <c r="Q14660" s="148" t="inlineStr">
        <is>
          <t>24-JUL-2023</t>
        </is>
      </c>
    </row>
    <row r="14661">
      <c r="C14661" t="inlineStr">
        <is>
          <t>FUTSTK</t>
        </is>
      </c>
      <c r="D14661" t="inlineStr">
        <is>
          <t>CUMMINSIND</t>
        </is>
      </c>
      <c r="E14661" s="148" t="inlineStr">
        <is>
          <t>31-Aug-2023</t>
        </is>
      </c>
      <c r="F14661" t="n">
        <v>0</v>
      </c>
      <c r="G14661" t="inlineStr">
        <is>
          <t>XX</t>
        </is>
      </c>
      <c r="H14661" t="n">
        <v>1906.5</v>
      </c>
      <c r="I14661" t="n">
        <v>1916</v>
      </c>
      <c r="J14661" t="n">
        <v>1890</v>
      </c>
      <c r="K14661" t="n">
        <v>1906.05</v>
      </c>
      <c r="L14661" t="n">
        <v>1906.05</v>
      </c>
      <c r="M14661" t="n">
        <v>2119</v>
      </c>
      <c r="N14661" t="n">
        <v>24236.76</v>
      </c>
      <c r="O14661" t="n">
        <v>1280400</v>
      </c>
      <c r="P14661" t="n">
        <v>867600</v>
      </c>
      <c r="Q14661" s="148" t="inlineStr">
        <is>
          <t>24-JUL-2023</t>
        </is>
      </c>
    </row>
    <row r="14662">
      <c r="C14662" t="inlineStr">
        <is>
          <t>FUTSTK</t>
        </is>
      </c>
      <c r="D14662" t="inlineStr">
        <is>
          <t>CUMMINSIND</t>
        </is>
      </c>
      <c r="E14662" s="148" t="inlineStr">
        <is>
          <t>28-Sep-2023</t>
        </is>
      </c>
      <c r="F14662" t="n">
        <v>0</v>
      </c>
      <c r="G14662" t="inlineStr">
        <is>
          <t>XX</t>
        </is>
      </c>
      <c r="H14662" t="n">
        <v>1918.7</v>
      </c>
      <c r="I14662" t="n">
        <v>1921.95</v>
      </c>
      <c r="J14662" t="n">
        <v>1903.9</v>
      </c>
      <c r="K14662" t="n">
        <v>1918.25</v>
      </c>
      <c r="L14662" t="n">
        <v>1926.85</v>
      </c>
      <c r="M14662" t="n">
        <v>14</v>
      </c>
      <c r="N14662" t="n">
        <v>160.98</v>
      </c>
      <c r="O14662" t="n">
        <v>12600</v>
      </c>
      <c r="P14662" t="n">
        <v>-5400</v>
      </c>
      <c r="Q14662" s="148" t="inlineStr">
        <is>
          <t>24-JUL-2023</t>
        </is>
      </c>
    </row>
    <row r="14663">
      <c r="C14663" t="inlineStr">
        <is>
          <t>FUTSTK</t>
        </is>
      </c>
      <c r="D14663" t="inlineStr">
        <is>
          <t>DABUR</t>
        </is>
      </c>
      <c r="E14663" s="148" t="inlineStr">
        <is>
          <t>27-Jul-2023</t>
        </is>
      </c>
      <c r="F14663" t="n">
        <v>0</v>
      </c>
      <c r="G14663" t="inlineStr">
        <is>
          <t>XX</t>
        </is>
      </c>
      <c r="H14663" t="n">
        <v>565</v>
      </c>
      <c r="I14663" t="n">
        <v>570</v>
      </c>
      <c r="J14663" t="n">
        <v>561.2</v>
      </c>
      <c r="K14663" t="n">
        <v>566.65</v>
      </c>
      <c r="L14663" t="n">
        <v>566.65</v>
      </c>
      <c r="M14663" t="n">
        <v>5707</v>
      </c>
      <c r="N14663" t="n">
        <v>40315.09</v>
      </c>
      <c r="O14663" t="n">
        <v>9276250</v>
      </c>
      <c r="P14663" t="n">
        <v>-3587500</v>
      </c>
      <c r="Q14663" s="148" t="inlineStr">
        <is>
          <t>24-JUL-2023</t>
        </is>
      </c>
    </row>
    <row r="14664">
      <c r="C14664" t="inlineStr">
        <is>
          <t>FUTSTK</t>
        </is>
      </c>
      <c r="D14664" t="inlineStr">
        <is>
          <t>DABUR</t>
        </is>
      </c>
      <c r="E14664" s="148" t="inlineStr">
        <is>
          <t>31-Aug-2023</t>
        </is>
      </c>
      <c r="F14664" t="n">
        <v>0</v>
      </c>
      <c r="G14664" t="inlineStr">
        <is>
          <t>XX</t>
        </is>
      </c>
      <c r="H14664" t="n">
        <v>569</v>
      </c>
      <c r="I14664" t="n">
        <v>574.3</v>
      </c>
      <c r="J14664" t="n">
        <v>564.85</v>
      </c>
      <c r="K14664" t="n">
        <v>571.2</v>
      </c>
      <c r="L14664" t="n">
        <v>571.2</v>
      </c>
      <c r="M14664" t="n">
        <v>5190</v>
      </c>
      <c r="N14664" t="n">
        <v>36931.3</v>
      </c>
      <c r="O14664" t="n">
        <v>5421250</v>
      </c>
      <c r="P14664" t="n">
        <v>4036250</v>
      </c>
      <c r="Q14664" s="148" t="inlineStr">
        <is>
          <t>24-JUL-2023</t>
        </is>
      </c>
    </row>
    <row r="14665">
      <c r="C14665" t="inlineStr">
        <is>
          <t>FUTSTK</t>
        </is>
      </c>
      <c r="D14665" t="inlineStr">
        <is>
          <t>DABUR</t>
        </is>
      </c>
      <c r="E14665" s="148" t="inlineStr">
        <is>
          <t>28-Sep-2023</t>
        </is>
      </c>
      <c r="F14665" t="n">
        <v>0</v>
      </c>
      <c r="G14665" t="inlineStr">
        <is>
          <t>XX</t>
        </is>
      </c>
      <c r="H14665" t="n">
        <v>571.5</v>
      </c>
      <c r="I14665" t="n">
        <v>576</v>
      </c>
      <c r="J14665" t="n">
        <v>571.5</v>
      </c>
      <c r="K14665" t="n">
        <v>576</v>
      </c>
      <c r="L14665" t="n">
        <v>576</v>
      </c>
      <c r="M14665" t="n">
        <v>14</v>
      </c>
      <c r="N14665" t="n">
        <v>100.52</v>
      </c>
      <c r="O14665" t="n">
        <v>18750</v>
      </c>
      <c r="P14665" t="n">
        <v>8750</v>
      </c>
      <c r="Q14665" s="148" t="inlineStr">
        <is>
          <t>24-JUL-2023</t>
        </is>
      </c>
    </row>
    <row r="14666">
      <c r="C14666" t="inlineStr">
        <is>
          <t>FUTSTK</t>
        </is>
      </c>
      <c r="D14666" t="inlineStr">
        <is>
          <t>DALBHARAT</t>
        </is>
      </c>
      <c r="E14666" s="148" t="inlineStr">
        <is>
          <t>27-Jul-2023</t>
        </is>
      </c>
      <c r="F14666" t="n">
        <v>0</v>
      </c>
      <c r="G14666" t="inlineStr">
        <is>
          <t>XX</t>
        </is>
      </c>
      <c r="H14666" t="n">
        <v>1925</v>
      </c>
      <c r="I14666" t="n">
        <v>1925</v>
      </c>
      <c r="J14666" t="n">
        <v>1877.15</v>
      </c>
      <c r="K14666" t="n">
        <v>1903.05</v>
      </c>
      <c r="L14666" t="n">
        <v>1903.05</v>
      </c>
      <c r="M14666" t="n">
        <v>1862</v>
      </c>
      <c r="N14666" t="n">
        <v>17730.67</v>
      </c>
      <c r="O14666" t="n">
        <v>1294000</v>
      </c>
      <c r="P14666" t="n">
        <v>-396500</v>
      </c>
      <c r="Q14666" s="148" t="inlineStr">
        <is>
          <t>24-JUL-2023</t>
        </is>
      </c>
    </row>
    <row r="14667">
      <c r="C14667" t="inlineStr">
        <is>
          <t>FUTSTK</t>
        </is>
      </c>
      <c r="D14667" t="inlineStr">
        <is>
          <t>DALBHARAT</t>
        </is>
      </c>
      <c r="E14667" s="148" t="inlineStr">
        <is>
          <t>31-Aug-2023</t>
        </is>
      </c>
      <c r="F14667" t="n">
        <v>0</v>
      </c>
      <c r="G14667" t="inlineStr">
        <is>
          <t>XX</t>
        </is>
      </c>
      <c r="H14667" t="n">
        <v>1933.9</v>
      </c>
      <c r="I14667" t="n">
        <v>1940.45</v>
      </c>
      <c r="J14667" t="n">
        <v>1890.85</v>
      </c>
      <c r="K14667" t="n">
        <v>1916.85</v>
      </c>
      <c r="L14667" t="n">
        <v>1916.85</v>
      </c>
      <c r="M14667" t="n">
        <v>1634</v>
      </c>
      <c r="N14667" t="n">
        <v>15673.44</v>
      </c>
      <c r="O14667" t="n">
        <v>709500</v>
      </c>
      <c r="P14667" t="n">
        <v>400500</v>
      </c>
      <c r="Q14667" s="148" t="inlineStr">
        <is>
          <t>24-JUL-2023</t>
        </is>
      </c>
    </row>
    <row r="14668">
      <c r="C14668" t="inlineStr">
        <is>
          <t>FUTSTK</t>
        </is>
      </c>
      <c r="D14668" t="inlineStr">
        <is>
          <t>DALBHARAT</t>
        </is>
      </c>
      <c r="E14668" s="148" t="inlineStr">
        <is>
          <t>28-Sep-2023</t>
        </is>
      </c>
      <c r="F14668" t="n">
        <v>0</v>
      </c>
      <c r="G14668" t="inlineStr">
        <is>
          <t>XX</t>
        </is>
      </c>
      <c r="H14668" t="n">
        <v>1924.75</v>
      </c>
      <c r="I14668" t="n">
        <v>1946</v>
      </c>
      <c r="J14668" t="n">
        <v>1920</v>
      </c>
      <c r="K14668" t="n">
        <v>1940</v>
      </c>
      <c r="L14668" t="n">
        <v>1925</v>
      </c>
      <c r="M14668" t="n">
        <v>8</v>
      </c>
      <c r="N14668" t="n">
        <v>77.27</v>
      </c>
      <c r="O14668" t="n">
        <v>7500</v>
      </c>
      <c r="P14668" t="n">
        <v>1500</v>
      </c>
      <c r="Q14668" s="148" t="inlineStr">
        <is>
          <t>24-JUL-2023</t>
        </is>
      </c>
    </row>
    <row r="14669">
      <c r="C14669" t="inlineStr">
        <is>
          <t>FUTSTK</t>
        </is>
      </c>
      <c r="D14669" t="inlineStr">
        <is>
          <t>DEEPAKNTR</t>
        </is>
      </c>
      <c r="E14669" s="148" t="inlineStr">
        <is>
          <t>27-Jul-2023</t>
        </is>
      </c>
      <c r="F14669" t="n">
        <v>0</v>
      </c>
      <c r="G14669" t="inlineStr">
        <is>
          <t>XX</t>
        </is>
      </c>
      <c r="H14669" t="n">
        <v>1972.05</v>
      </c>
      <c r="I14669" t="n">
        <v>1999.8</v>
      </c>
      <c r="J14669" t="n">
        <v>1958.2</v>
      </c>
      <c r="K14669" t="n">
        <v>1987.15</v>
      </c>
      <c r="L14669" t="n">
        <v>1987.15</v>
      </c>
      <c r="M14669" t="n">
        <v>4292</v>
      </c>
      <c r="N14669" t="n">
        <v>25472.63</v>
      </c>
      <c r="O14669" t="n">
        <v>1412100</v>
      </c>
      <c r="P14669" t="n">
        <v>-735300</v>
      </c>
      <c r="Q14669" s="148" t="inlineStr">
        <is>
          <t>24-JUL-2023</t>
        </is>
      </c>
    </row>
    <row r="14670">
      <c r="C14670" t="inlineStr">
        <is>
          <t>FUTSTK</t>
        </is>
      </c>
      <c r="D14670" t="inlineStr">
        <is>
          <t>DEEPAKNTR</t>
        </is>
      </c>
      <c r="E14670" s="148" t="inlineStr">
        <is>
          <t>31-Aug-2023</t>
        </is>
      </c>
      <c r="F14670" t="n">
        <v>0</v>
      </c>
      <c r="G14670" t="inlineStr">
        <is>
          <t>XX</t>
        </is>
      </c>
      <c r="H14670" t="n">
        <v>1966.55</v>
      </c>
      <c r="I14670" t="n">
        <v>1992.7</v>
      </c>
      <c r="J14670" t="n">
        <v>1952.45</v>
      </c>
      <c r="K14670" t="n">
        <v>1979.9</v>
      </c>
      <c r="L14670" t="n">
        <v>1979.9</v>
      </c>
      <c r="M14670" t="n">
        <v>3390</v>
      </c>
      <c r="N14670" t="n">
        <v>20046.12</v>
      </c>
      <c r="O14670" t="n">
        <v>1280700</v>
      </c>
      <c r="P14670" t="n">
        <v>443400</v>
      </c>
      <c r="Q14670" s="148" t="inlineStr">
        <is>
          <t>24-JUL-2023</t>
        </is>
      </c>
    </row>
    <row r="14671">
      <c r="C14671" t="inlineStr">
        <is>
          <t>FUTSTK</t>
        </is>
      </c>
      <c r="D14671" t="inlineStr">
        <is>
          <t>DEEPAKNTR</t>
        </is>
      </c>
      <c r="E14671" s="148" t="inlineStr">
        <is>
          <t>28-Sep-2023</t>
        </is>
      </c>
      <c r="F14671" t="n">
        <v>0</v>
      </c>
      <c r="G14671" t="inlineStr">
        <is>
          <t>XX</t>
        </is>
      </c>
      <c r="H14671" t="n">
        <v>1958</v>
      </c>
      <c r="I14671" t="n">
        <v>1988</v>
      </c>
      <c r="J14671" t="n">
        <v>1955</v>
      </c>
      <c r="K14671" t="n">
        <v>1974.5</v>
      </c>
      <c r="L14671" t="n">
        <v>1974.5</v>
      </c>
      <c r="M14671" t="n">
        <v>47</v>
      </c>
      <c r="N14671" t="n">
        <v>278.11</v>
      </c>
      <c r="O14671" t="n">
        <v>51900</v>
      </c>
      <c r="P14671" t="n">
        <v>7200</v>
      </c>
      <c r="Q14671" s="148" t="inlineStr">
        <is>
          <t>24-JUL-2023</t>
        </is>
      </c>
    </row>
    <row r="14672">
      <c r="C14672" t="inlineStr">
        <is>
          <t>FUTSTK</t>
        </is>
      </c>
      <c r="D14672" t="inlineStr">
        <is>
          <t>DELTACORP</t>
        </is>
      </c>
      <c r="E14672" s="148" t="inlineStr">
        <is>
          <t>27-Jul-2023</t>
        </is>
      </c>
      <c r="F14672" t="n">
        <v>0</v>
      </c>
      <c r="G14672" t="inlineStr">
        <is>
          <t>XX</t>
        </is>
      </c>
      <c r="H14672" t="n">
        <v>189.5</v>
      </c>
      <c r="I14672" t="n">
        <v>190.75</v>
      </c>
      <c r="J14672" t="n">
        <v>187.1</v>
      </c>
      <c r="K14672" t="n">
        <v>189.9</v>
      </c>
      <c r="L14672" t="n">
        <v>189.9</v>
      </c>
      <c r="M14672" t="n">
        <v>320</v>
      </c>
      <c r="N14672" t="n">
        <v>1698.09</v>
      </c>
      <c r="O14672" t="n">
        <v>12994800</v>
      </c>
      <c r="P14672" t="n">
        <v>-646800</v>
      </c>
      <c r="Q14672" s="148" t="inlineStr">
        <is>
          <t>24-JUL-2023</t>
        </is>
      </c>
    </row>
    <row r="14673">
      <c r="C14673" t="inlineStr">
        <is>
          <t>FUTSTK</t>
        </is>
      </c>
      <c r="D14673" t="inlineStr">
        <is>
          <t>DELTACORP</t>
        </is>
      </c>
      <c r="E14673" s="148" t="inlineStr">
        <is>
          <t>31-Aug-2023</t>
        </is>
      </c>
      <c r="F14673" t="n">
        <v>0</v>
      </c>
      <c r="G14673" t="inlineStr">
        <is>
          <t>XX</t>
        </is>
      </c>
      <c r="H14673" t="n">
        <v>188.6</v>
      </c>
      <c r="I14673" t="n">
        <v>191</v>
      </c>
      <c r="J14673" t="n">
        <v>187.8</v>
      </c>
      <c r="K14673" t="n">
        <v>190.7</v>
      </c>
      <c r="L14673" t="n">
        <v>190.7</v>
      </c>
      <c r="M14673" t="n">
        <v>70</v>
      </c>
      <c r="N14673" t="n">
        <v>374.04</v>
      </c>
      <c r="O14673" t="n">
        <v>2046800</v>
      </c>
      <c r="P14673" t="n">
        <v>-56000</v>
      </c>
      <c r="Q14673" s="148" t="inlineStr">
        <is>
          <t>24-JUL-2023</t>
        </is>
      </c>
    </row>
    <row r="14674">
      <c r="C14674" t="inlineStr">
        <is>
          <t>FUTSTK</t>
        </is>
      </c>
      <c r="D14674" t="inlineStr">
        <is>
          <t>DELTACORP</t>
        </is>
      </c>
      <c r="E14674" s="148" t="inlineStr">
        <is>
          <t>28-Sep-2023</t>
        </is>
      </c>
      <c r="F14674" t="n">
        <v>0</v>
      </c>
      <c r="G14674" t="inlineStr">
        <is>
          <t>XX</t>
        </is>
      </c>
      <c r="H14674" t="n">
        <v>192</v>
      </c>
      <c r="I14674" t="n">
        <v>192</v>
      </c>
      <c r="J14674" t="n">
        <v>191.95</v>
      </c>
      <c r="K14674" t="n">
        <v>192</v>
      </c>
      <c r="L14674" t="n">
        <v>191.1</v>
      </c>
      <c r="M14674" t="n">
        <v>3</v>
      </c>
      <c r="N14674" t="n">
        <v>16.12</v>
      </c>
      <c r="O14674" t="n">
        <v>229600</v>
      </c>
      <c r="P14674" t="n">
        <v>-8400</v>
      </c>
      <c r="Q14674" s="148" t="inlineStr">
        <is>
          <t>24-JUL-2023</t>
        </is>
      </c>
    </row>
    <row r="14675">
      <c r="C14675" t="inlineStr">
        <is>
          <t>FUTSTK</t>
        </is>
      </c>
      <c r="D14675" t="inlineStr">
        <is>
          <t>DIVISLAB</t>
        </is>
      </c>
      <c r="E14675" s="148" t="inlineStr">
        <is>
          <t>27-Jul-2023</t>
        </is>
      </c>
      <c r="F14675" t="n">
        <v>0</v>
      </c>
      <c r="G14675" t="inlineStr">
        <is>
          <t>XX</t>
        </is>
      </c>
      <c r="H14675" t="n">
        <v>3690.75</v>
      </c>
      <c r="I14675" t="n">
        <v>3720.15</v>
      </c>
      <c r="J14675" t="n">
        <v>3662.45</v>
      </c>
      <c r="K14675" t="n">
        <v>3695.9</v>
      </c>
      <c r="L14675" t="n">
        <v>3695.9</v>
      </c>
      <c r="M14675" t="n">
        <v>6339</v>
      </c>
      <c r="N14675" t="n">
        <v>46673.4</v>
      </c>
      <c r="O14675" t="n">
        <v>1422600</v>
      </c>
      <c r="P14675" t="n">
        <v>-923200</v>
      </c>
      <c r="Q14675" s="148" t="inlineStr">
        <is>
          <t>24-JUL-2023</t>
        </is>
      </c>
    </row>
    <row r="14676">
      <c r="C14676" t="inlineStr">
        <is>
          <t>FUTSTK</t>
        </is>
      </c>
      <c r="D14676" t="inlineStr">
        <is>
          <t>DIVISLAB</t>
        </is>
      </c>
      <c r="E14676" s="148" t="inlineStr">
        <is>
          <t>31-Aug-2023</t>
        </is>
      </c>
      <c r="F14676" t="n">
        <v>0</v>
      </c>
      <c r="G14676" t="inlineStr">
        <is>
          <t>XX</t>
        </is>
      </c>
      <c r="H14676" t="n">
        <v>3646.85</v>
      </c>
      <c r="I14676" t="n">
        <v>3700</v>
      </c>
      <c r="J14676" t="n">
        <v>3639.95</v>
      </c>
      <c r="K14676" t="n">
        <v>3674.15</v>
      </c>
      <c r="L14676" t="n">
        <v>3674.15</v>
      </c>
      <c r="M14676" t="n">
        <v>5769</v>
      </c>
      <c r="N14676" t="n">
        <v>42203.01</v>
      </c>
      <c r="O14676" t="n">
        <v>1401200</v>
      </c>
      <c r="P14676" t="n">
        <v>684000</v>
      </c>
      <c r="Q14676" s="148" t="inlineStr">
        <is>
          <t>24-JUL-2023</t>
        </is>
      </c>
    </row>
    <row r="14677">
      <c r="C14677" t="inlineStr">
        <is>
          <t>FUTSTK</t>
        </is>
      </c>
      <c r="D14677" t="inlineStr">
        <is>
          <t>DIVISLAB</t>
        </is>
      </c>
      <c r="E14677" s="148" t="inlineStr">
        <is>
          <t>28-Sep-2023</t>
        </is>
      </c>
      <c r="F14677" t="n">
        <v>0</v>
      </c>
      <c r="G14677" t="inlineStr">
        <is>
          <t>XX</t>
        </is>
      </c>
      <c r="H14677" t="n">
        <v>3676</v>
      </c>
      <c r="I14677" t="n">
        <v>3700</v>
      </c>
      <c r="J14677" t="n">
        <v>3654</v>
      </c>
      <c r="K14677" t="n">
        <v>3689.85</v>
      </c>
      <c r="L14677" t="n">
        <v>3689.85</v>
      </c>
      <c r="M14677" t="n">
        <v>26</v>
      </c>
      <c r="N14677" t="n">
        <v>190.94</v>
      </c>
      <c r="O14677" t="n">
        <v>20800</v>
      </c>
      <c r="P14677" t="n">
        <v>3200</v>
      </c>
      <c r="Q14677" s="148" t="inlineStr">
        <is>
          <t>24-JUL-2023</t>
        </is>
      </c>
    </row>
    <row r="14678">
      <c r="C14678" t="inlineStr">
        <is>
          <t>FUTSTK</t>
        </is>
      </c>
      <c r="D14678" t="inlineStr">
        <is>
          <t>DIXON</t>
        </is>
      </c>
      <c r="E14678" s="148" t="inlineStr">
        <is>
          <t>27-Jul-2023</t>
        </is>
      </c>
      <c r="F14678" t="n">
        <v>0</v>
      </c>
      <c r="G14678" t="inlineStr">
        <is>
          <t>XX</t>
        </is>
      </c>
      <c r="H14678" t="n">
        <v>4151</v>
      </c>
      <c r="I14678" t="n">
        <v>4162.6</v>
      </c>
      <c r="J14678" t="n">
        <v>3950</v>
      </c>
      <c r="K14678" t="n">
        <v>4008.55</v>
      </c>
      <c r="L14678" t="n">
        <v>4008.55</v>
      </c>
      <c r="M14678" t="n">
        <v>11276</v>
      </c>
      <c r="N14678" t="n">
        <v>90840.2</v>
      </c>
      <c r="O14678" t="n">
        <v>771200</v>
      </c>
      <c r="P14678" t="n">
        <v>-19800</v>
      </c>
      <c r="Q14678" s="148" t="inlineStr">
        <is>
          <t>24-JUL-2023</t>
        </is>
      </c>
    </row>
    <row r="14679">
      <c r="C14679" t="inlineStr">
        <is>
          <t>FUTSTK</t>
        </is>
      </c>
      <c r="D14679" t="inlineStr">
        <is>
          <t>DIXON</t>
        </is>
      </c>
      <c r="E14679" s="148" t="inlineStr">
        <is>
          <t>31-Aug-2023</t>
        </is>
      </c>
      <c r="F14679" t="n">
        <v>0</v>
      </c>
      <c r="G14679" t="inlineStr">
        <is>
          <t>XX</t>
        </is>
      </c>
      <c r="H14679" t="n">
        <v>4175</v>
      </c>
      <c r="I14679" t="n">
        <v>4175</v>
      </c>
      <c r="J14679" t="n">
        <v>3967.35</v>
      </c>
      <c r="K14679" t="n">
        <v>4022.2</v>
      </c>
      <c r="L14679" t="n">
        <v>4022.2</v>
      </c>
      <c r="M14679" t="n">
        <v>7318</v>
      </c>
      <c r="N14679" t="n">
        <v>59183.69</v>
      </c>
      <c r="O14679" t="n">
        <v>639200</v>
      </c>
      <c r="P14679" t="n">
        <v>424200</v>
      </c>
      <c r="Q14679" s="148" t="inlineStr">
        <is>
          <t>24-JUL-2023</t>
        </is>
      </c>
    </row>
    <row r="14680">
      <c r="C14680" t="inlineStr">
        <is>
          <t>FUTSTK</t>
        </is>
      </c>
      <c r="D14680" t="inlineStr">
        <is>
          <t>DIXON</t>
        </is>
      </c>
      <c r="E14680" s="148" t="inlineStr">
        <is>
          <t>28-Sep-2023</t>
        </is>
      </c>
      <c r="F14680" t="n">
        <v>0</v>
      </c>
      <c r="G14680" t="inlineStr">
        <is>
          <t>XX</t>
        </is>
      </c>
      <c r="H14680" t="n">
        <v>4135</v>
      </c>
      <c r="I14680" t="n">
        <v>4135</v>
      </c>
      <c r="J14680" t="n">
        <v>3988.1</v>
      </c>
      <c r="K14680" t="n">
        <v>4022.55</v>
      </c>
      <c r="L14680" t="n">
        <v>4022.55</v>
      </c>
      <c r="M14680" t="n">
        <v>64</v>
      </c>
      <c r="N14680" t="n">
        <v>517.65</v>
      </c>
      <c r="O14680" t="n">
        <v>12000</v>
      </c>
      <c r="P14680" t="n">
        <v>4800</v>
      </c>
      <c r="Q14680" s="148" t="inlineStr">
        <is>
          <t>24-JUL-2023</t>
        </is>
      </c>
    </row>
    <row r="14681">
      <c r="C14681" t="inlineStr">
        <is>
          <t>FUTSTK</t>
        </is>
      </c>
      <c r="D14681" t="inlineStr">
        <is>
          <t>DLF</t>
        </is>
      </c>
      <c r="E14681" s="148" t="inlineStr">
        <is>
          <t>27-Jul-2023</t>
        </is>
      </c>
      <c r="F14681" t="n">
        <v>0</v>
      </c>
      <c r="G14681" t="inlineStr">
        <is>
          <t>XX</t>
        </is>
      </c>
      <c r="H14681" t="n">
        <v>504.15</v>
      </c>
      <c r="I14681" t="n">
        <v>509.65</v>
      </c>
      <c r="J14681" t="n">
        <v>488.95</v>
      </c>
      <c r="K14681" t="n">
        <v>494.1</v>
      </c>
      <c r="L14681" t="n">
        <v>494.1</v>
      </c>
      <c r="M14681" t="n">
        <v>10407</v>
      </c>
      <c r="N14681" t="n">
        <v>85840.23</v>
      </c>
      <c r="O14681" t="n">
        <v>17801850</v>
      </c>
      <c r="P14681" t="n">
        <v>-4207500</v>
      </c>
      <c r="Q14681" s="148" t="inlineStr">
        <is>
          <t>24-JUL-2023</t>
        </is>
      </c>
    </row>
    <row r="14682">
      <c r="C14682" t="inlineStr">
        <is>
          <t>FUTSTK</t>
        </is>
      </c>
      <c r="D14682" t="inlineStr">
        <is>
          <t>DLF</t>
        </is>
      </c>
      <c r="E14682" s="148" t="inlineStr">
        <is>
          <t>31-Aug-2023</t>
        </is>
      </c>
      <c r="F14682" t="n">
        <v>0</v>
      </c>
      <c r="G14682" t="inlineStr">
        <is>
          <t>XX</t>
        </is>
      </c>
      <c r="H14682" t="n">
        <v>503.9</v>
      </c>
      <c r="I14682" t="n">
        <v>508.95</v>
      </c>
      <c r="J14682" t="n">
        <v>491.15</v>
      </c>
      <c r="K14682" t="n">
        <v>494.15</v>
      </c>
      <c r="L14682" t="n">
        <v>494.15</v>
      </c>
      <c r="M14682" t="n">
        <v>6382</v>
      </c>
      <c r="N14682" t="n">
        <v>52591.68</v>
      </c>
      <c r="O14682" t="n">
        <v>16297050</v>
      </c>
      <c r="P14682" t="n">
        <v>4813050</v>
      </c>
      <c r="Q14682" s="148" t="inlineStr">
        <is>
          <t>24-JUL-2023</t>
        </is>
      </c>
    </row>
    <row r="14683">
      <c r="C14683" t="inlineStr">
        <is>
          <t>FUTSTK</t>
        </is>
      </c>
      <c r="D14683" t="inlineStr">
        <is>
          <t>DLF</t>
        </is>
      </c>
      <c r="E14683" s="148" t="inlineStr">
        <is>
          <t>28-Sep-2023</t>
        </is>
      </c>
      <c r="F14683" t="n">
        <v>0</v>
      </c>
      <c r="G14683" t="inlineStr">
        <is>
          <t>XX</t>
        </is>
      </c>
      <c r="H14683" t="n">
        <v>496.05</v>
      </c>
      <c r="I14683" t="n">
        <v>509.35</v>
      </c>
      <c r="J14683" t="n">
        <v>496</v>
      </c>
      <c r="K14683" t="n">
        <v>497.35</v>
      </c>
      <c r="L14683" t="n">
        <v>497.35</v>
      </c>
      <c r="M14683" t="n">
        <v>41</v>
      </c>
      <c r="N14683" t="n">
        <v>338.74</v>
      </c>
      <c r="O14683" t="n">
        <v>211200</v>
      </c>
      <c r="P14683" t="n">
        <v>29700</v>
      </c>
      <c r="Q14683" s="148" t="inlineStr">
        <is>
          <t>24-JUL-2023</t>
        </is>
      </c>
    </row>
    <row r="14684">
      <c r="C14684" t="inlineStr">
        <is>
          <t>FUTSTK</t>
        </is>
      </c>
      <c r="D14684" t="inlineStr">
        <is>
          <t>DRREDDY</t>
        </is>
      </c>
      <c r="E14684" s="148" t="inlineStr">
        <is>
          <t>27-Jul-2023</t>
        </is>
      </c>
      <c r="F14684" t="n">
        <v>0</v>
      </c>
      <c r="G14684" t="inlineStr">
        <is>
          <t>XX</t>
        </is>
      </c>
      <c r="H14684" t="n">
        <v>5302.6</v>
      </c>
      <c r="I14684" t="n">
        <v>5449.65</v>
      </c>
      <c r="J14684" t="n">
        <v>5288</v>
      </c>
      <c r="K14684" t="n">
        <v>5401.2</v>
      </c>
      <c r="L14684" t="n">
        <v>5401.2</v>
      </c>
      <c r="M14684" t="n">
        <v>9990</v>
      </c>
      <c r="N14684" t="n">
        <v>67063.97</v>
      </c>
      <c r="O14684" t="n">
        <v>1916500</v>
      </c>
      <c r="P14684" t="n">
        <v>-494000</v>
      </c>
      <c r="Q14684" s="148" t="inlineStr">
        <is>
          <t>24-JUL-2023</t>
        </is>
      </c>
    </row>
    <row r="14685">
      <c r="C14685" t="inlineStr">
        <is>
          <t>FUTSTK</t>
        </is>
      </c>
      <c r="D14685" t="inlineStr">
        <is>
          <t>DRREDDY</t>
        </is>
      </c>
      <c r="E14685" s="148" t="inlineStr">
        <is>
          <t>31-Aug-2023</t>
        </is>
      </c>
      <c r="F14685" t="n">
        <v>0</v>
      </c>
      <c r="G14685" t="inlineStr">
        <is>
          <t>XX</t>
        </is>
      </c>
      <c r="H14685" t="n">
        <v>5345.75</v>
      </c>
      <c r="I14685" t="n">
        <v>5488</v>
      </c>
      <c r="J14685" t="n">
        <v>5324.5</v>
      </c>
      <c r="K14685" t="n">
        <v>5440.55</v>
      </c>
      <c r="L14685" t="n">
        <v>5440.55</v>
      </c>
      <c r="M14685" t="n">
        <v>7489</v>
      </c>
      <c r="N14685" t="n">
        <v>50585.83</v>
      </c>
      <c r="O14685" t="n">
        <v>1047000</v>
      </c>
      <c r="P14685" t="n">
        <v>692500</v>
      </c>
      <c r="Q14685" s="148" t="inlineStr">
        <is>
          <t>24-JUL-2023</t>
        </is>
      </c>
    </row>
    <row r="14686">
      <c r="C14686" t="inlineStr">
        <is>
          <t>FUTSTK</t>
        </is>
      </c>
      <c r="D14686" t="inlineStr">
        <is>
          <t>DRREDDY</t>
        </is>
      </c>
      <c r="E14686" s="148" t="inlineStr">
        <is>
          <t>28-Sep-2023</t>
        </is>
      </c>
      <c r="F14686" t="n">
        <v>0</v>
      </c>
      <c r="G14686" t="inlineStr">
        <is>
          <t>XX</t>
        </is>
      </c>
      <c r="H14686" t="n">
        <v>5395.4</v>
      </c>
      <c r="I14686" t="n">
        <v>5510</v>
      </c>
      <c r="J14686" t="n">
        <v>5375</v>
      </c>
      <c r="K14686" t="n">
        <v>5468.1</v>
      </c>
      <c r="L14686" t="n">
        <v>5468.1</v>
      </c>
      <c r="M14686" t="n">
        <v>45</v>
      </c>
      <c r="N14686" t="n">
        <v>306.65</v>
      </c>
      <c r="O14686" t="n">
        <v>7875</v>
      </c>
      <c r="P14686" t="n">
        <v>1000</v>
      </c>
      <c r="Q14686" s="148" t="inlineStr">
        <is>
          <t>24-JUL-2023</t>
        </is>
      </c>
    </row>
    <row r="14687">
      <c r="C14687" t="inlineStr">
        <is>
          <t>FUTSTK</t>
        </is>
      </c>
      <c r="D14687" t="inlineStr">
        <is>
          <t>EICHERMOT</t>
        </is>
      </c>
      <c r="E14687" s="148" t="inlineStr">
        <is>
          <t>27-Jul-2023</t>
        </is>
      </c>
      <c r="F14687" t="n">
        <v>0</v>
      </c>
      <c r="G14687" t="inlineStr">
        <is>
          <t>XX</t>
        </is>
      </c>
      <c r="H14687" t="n">
        <v>3299.75</v>
      </c>
      <c r="I14687" t="n">
        <v>3325.3</v>
      </c>
      <c r="J14687" t="n">
        <v>3287.5</v>
      </c>
      <c r="K14687" t="n">
        <v>3310.8</v>
      </c>
      <c r="L14687" t="n">
        <v>3310.8</v>
      </c>
      <c r="M14687" t="n">
        <v>12460</v>
      </c>
      <c r="N14687" t="n">
        <v>72197.57000000001</v>
      </c>
      <c r="O14687" t="n">
        <v>2716000</v>
      </c>
      <c r="P14687" t="n">
        <v>-1540175</v>
      </c>
      <c r="Q14687" s="148" t="inlineStr">
        <is>
          <t>24-JUL-2023</t>
        </is>
      </c>
    </row>
    <row r="14688">
      <c r="C14688" t="inlineStr">
        <is>
          <t>FUTSTK</t>
        </is>
      </c>
      <c r="D14688" t="inlineStr">
        <is>
          <t>EICHERMOT</t>
        </is>
      </c>
      <c r="E14688" s="148" t="inlineStr">
        <is>
          <t>31-Aug-2023</t>
        </is>
      </c>
      <c r="F14688" t="n">
        <v>0</v>
      </c>
      <c r="G14688" t="inlineStr">
        <is>
          <t>XX</t>
        </is>
      </c>
      <c r="H14688" t="n">
        <v>3290</v>
      </c>
      <c r="I14688" t="n">
        <v>3308.6</v>
      </c>
      <c r="J14688" t="n">
        <v>3274.1</v>
      </c>
      <c r="K14688" t="n">
        <v>3295.2</v>
      </c>
      <c r="L14688" t="n">
        <v>3295.2</v>
      </c>
      <c r="M14688" t="n">
        <v>11569</v>
      </c>
      <c r="N14688" t="n">
        <v>66726.8</v>
      </c>
      <c r="O14688" t="n">
        <v>2164400</v>
      </c>
      <c r="P14688" t="n">
        <v>1481725</v>
      </c>
      <c r="Q14688" s="148" t="inlineStr">
        <is>
          <t>24-JUL-2023</t>
        </is>
      </c>
    </row>
    <row r="14689">
      <c r="C14689" t="inlineStr">
        <is>
          <t>FUTSTK</t>
        </is>
      </c>
      <c r="D14689" t="inlineStr">
        <is>
          <t>EICHERMOT</t>
        </is>
      </c>
      <c r="E14689" s="148" t="inlineStr">
        <is>
          <t>28-Sep-2023</t>
        </is>
      </c>
      <c r="F14689" t="n">
        <v>0</v>
      </c>
      <c r="G14689" t="inlineStr">
        <is>
          <t>XX</t>
        </is>
      </c>
      <c r="H14689" t="n">
        <v>3310</v>
      </c>
      <c r="I14689" t="n">
        <v>3332.65</v>
      </c>
      <c r="J14689" t="n">
        <v>3293.25</v>
      </c>
      <c r="K14689" t="n">
        <v>3315</v>
      </c>
      <c r="L14689" t="n">
        <v>3315</v>
      </c>
      <c r="M14689" t="n">
        <v>35</v>
      </c>
      <c r="N14689" t="n">
        <v>202.88</v>
      </c>
      <c r="O14689" t="n">
        <v>35700</v>
      </c>
      <c r="P14689" t="n">
        <v>3150</v>
      </c>
      <c r="Q14689" s="148" t="inlineStr">
        <is>
          <t>24-JUL-2023</t>
        </is>
      </c>
    </row>
    <row r="14690">
      <c r="C14690" t="inlineStr">
        <is>
          <t>FUTSTK</t>
        </is>
      </c>
      <c r="D14690" t="inlineStr">
        <is>
          <t>ESCORTS</t>
        </is>
      </c>
      <c r="E14690" s="148" t="inlineStr">
        <is>
          <t>27-Jul-2023</t>
        </is>
      </c>
      <c r="F14690" t="n">
        <v>0</v>
      </c>
      <c r="G14690" t="inlineStr">
        <is>
          <t>XX</t>
        </is>
      </c>
      <c r="H14690" t="n">
        <v>2341.4</v>
      </c>
      <c r="I14690" t="n">
        <v>2369</v>
      </c>
      <c r="J14690" t="n">
        <v>2333.75</v>
      </c>
      <c r="K14690" t="n">
        <v>2361.15</v>
      </c>
      <c r="L14690" t="n">
        <v>2361.15</v>
      </c>
      <c r="M14690" t="n">
        <v>2765</v>
      </c>
      <c r="N14690" t="n">
        <v>17903.78</v>
      </c>
      <c r="O14690" t="n">
        <v>1257850</v>
      </c>
      <c r="P14690" t="n">
        <v>-286825</v>
      </c>
      <c r="Q14690" s="148" t="inlineStr">
        <is>
          <t>24-JUL-2023</t>
        </is>
      </c>
    </row>
    <row r="14691">
      <c r="C14691" t="inlineStr">
        <is>
          <t>FUTSTK</t>
        </is>
      </c>
      <c r="D14691" t="inlineStr">
        <is>
          <t>ESCORTS</t>
        </is>
      </c>
      <c r="E14691" s="148" t="inlineStr">
        <is>
          <t>31-Aug-2023</t>
        </is>
      </c>
      <c r="F14691" t="n">
        <v>0</v>
      </c>
      <c r="G14691" t="inlineStr">
        <is>
          <t>XX</t>
        </is>
      </c>
      <c r="H14691" t="n">
        <v>2352.9</v>
      </c>
      <c r="I14691" t="n">
        <v>2385</v>
      </c>
      <c r="J14691" t="n">
        <v>2350.05</v>
      </c>
      <c r="K14691" t="n">
        <v>2378.65</v>
      </c>
      <c r="L14691" t="n">
        <v>2378.65</v>
      </c>
      <c r="M14691" t="n">
        <v>1903</v>
      </c>
      <c r="N14691" t="n">
        <v>12413.59</v>
      </c>
      <c r="O14691" t="n">
        <v>537350</v>
      </c>
      <c r="P14691" t="n">
        <v>301950</v>
      </c>
      <c r="Q14691" s="148" t="inlineStr">
        <is>
          <t>24-JUL-2023</t>
        </is>
      </c>
    </row>
    <row r="14692">
      <c r="C14692" t="inlineStr">
        <is>
          <t>FUTSTK</t>
        </is>
      </c>
      <c r="D14692" t="inlineStr">
        <is>
          <t>ESCORTS</t>
        </is>
      </c>
      <c r="E14692" s="148" t="inlineStr">
        <is>
          <t>28-Sep-2023</t>
        </is>
      </c>
      <c r="F14692" t="n">
        <v>0</v>
      </c>
      <c r="G14692" t="inlineStr">
        <is>
          <t>XX</t>
        </is>
      </c>
      <c r="H14692" t="n">
        <v>0</v>
      </c>
      <c r="I14692" t="n">
        <v>0</v>
      </c>
      <c r="J14692" t="n">
        <v>0</v>
      </c>
      <c r="K14692" t="n">
        <v>2373.5</v>
      </c>
      <c r="L14692" t="n">
        <v>2389.45</v>
      </c>
      <c r="M14692" t="n">
        <v>0</v>
      </c>
      <c r="N14692" t="n">
        <v>0</v>
      </c>
      <c r="O14692" t="n">
        <v>2750</v>
      </c>
      <c r="P14692" t="n">
        <v>0</v>
      </c>
      <c r="Q14692" s="148" t="inlineStr">
        <is>
          <t>24-JUL-2023</t>
        </is>
      </c>
    </row>
    <row r="14693">
      <c r="C14693" t="inlineStr">
        <is>
          <t>FUTSTK</t>
        </is>
      </c>
      <c r="D14693" t="inlineStr">
        <is>
          <t>EXIDEIND</t>
        </is>
      </c>
      <c r="E14693" s="148" t="inlineStr">
        <is>
          <t>27-Jul-2023</t>
        </is>
      </c>
      <c r="F14693" t="n">
        <v>0</v>
      </c>
      <c r="G14693" t="inlineStr">
        <is>
          <t>XX</t>
        </is>
      </c>
      <c r="H14693" t="n">
        <v>252.85</v>
      </c>
      <c r="I14693" t="n">
        <v>253.9</v>
      </c>
      <c r="J14693" t="n">
        <v>249.45</v>
      </c>
      <c r="K14693" t="n">
        <v>251.15</v>
      </c>
      <c r="L14693" t="n">
        <v>251.15</v>
      </c>
      <c r="M14693" t="n">
        <v>2123</v>
      </c>
      <c r="N14693" t="n">
        <v>19254.56</v>
      </c>
      <c r="O14693" t="n">
        <v>11901600</v>
      </c>
      <c r="P14693" t="n">
        <v>-4161600</v>
      </c>
      <c r="Q14693" s="148" t="inlineStr">
        <is>
          <t>24-JUL-2023</t>
        </is>
      </c>
    </row>
    <row r="14694">
      <c r="C14694" t="inlineStr">
        <is>
          <t>FUTSTK</t>
        </is>
      </c>
      <c r="D14694" t="inlineStr">
        <is>
          <t>EXIDEIND</t>
        </is>
      </c>
      <c r="E14694" s="148" t="inlineStr">
        <is>
          <t>31-Aug-2023</t>
        </is>
      </c>
      <c r="F14694" t="n">
        <v>0</v>
      </c>
      <c r="G14694" t="inlineStr">
        <is>
          <t>XX</t>
        </is>
      </c>
      <c r="H14694" t="n">
        <v>252.4</v>
      </c>
      <c r="I14694" t="n">
        <v>253.75</v>
      </c>
      <c r="J14694" t="n">
        <v>249.3</v>
      </c>
      <c r="K14694" t="n">
        <v>251.05</v>
      </c>
      <c r="L14694" t="n">
        <v>251.05</v>
      </c>
      <c r="M14694" t="n">
        <v>1684</v>
      </c>
      <c r="N14694" t="n">
        <v>15265.37</v>
      </c>
      <c r="O14694" t="n">
        <v>9777600</v>
      </c>
      <c r="P14694" t="n">
        <v>2793600</v>
      </c>
      <c r="Q14694" s="148" t="inlineStr">
        <is>
          <t>24-JUL-2023</t>
        </is>
      </c>
    </row>
    <row r="14695">
      <c r="C14695" t="inlineStr">
        <is>
          <t>FUTSTK</t>
        </is>
      </c>
      <c r="D14695" t="inlineStr">
        <is>
          <t>EXIDEIND</t>
        </is>
      </c>
      <c r="E14695" s="148" t="inlineStr">
        <is>
          <t>28-Sep-2023</t>
        </is>
      </c>
      <c r="F14695" t="n">
        <v>0</v>
      </c>
      <c r="G14695" t="inlineStr">
        <is>
          <t>XX</t>
        </is>
      </c>
      <c r="H14695" t="n">
        <v>253.75</v>
      </c>
      <c r="I14695" t="n">
        <v>254.7</v>
      </c>
      <c r="J14695" t="n">
        <v>252</v>
      </c>
      <c r="K14695" t="n">
        <v>252</v>
      </c>
      <c r="L14695" t="n">
        <v>254.85</v>
      </c>
      <c r="M14695" t="n">
        <v>26</v>
      </c>
      <c r="N14695" t="n">
        <v>236.89</v>
      </c>
      <c r="O14695" t="n">
        <v>410400</v>
      </c>
      <c r="P14695" t="n">
        <v>18000</v>
      </c>
      <c r="Q14695" s="148" t="inlineStr">
        <is>
          <t>24-JUL-2023</t>
        </is>
      </c>
    </row>
    <row r="14696">
      <c r="C14696" t="inlineStr">
        <is>
          <t>FUTSTK</t>
        </is>
      </c>
      <c r="D14696" t="inlineStr">
        <is>
          <t>FEDERALBNK</t>
        </is>
      </c>
      <c r="E14696" s="148" t="inlineStr">
        <is>
          <t>27-Jul-2023</t>
        </is>
      </c>
      <c r="F14696" t="n">
        <v>0</v>
      </c>
      <c r="G14696" t="inlineStr">
        <is>
          <t>XX</t>
        </is>
      </c>
      <c r="H14696" t="n">
        <v>134.45</v>
      </c>
      <c r="I14696" t="n">
        <v>135.4</v>
      </c>
      <c r="J14696" t="n">
        <v>133.65</v>
      </c>
      <c r="K14696" t="n">
        <v>134</v>
      </c>
      <c r="L14696" t="n">
        <v>134</v>
      </c>
      <c r="M14696" t="n">
        <v>9281</v>
      </c>
      <c r="N14696" t="n">
        <v>62354.79</v>
      </c>
      <c r="O14696" t="n">
        <v>95485000</v>
      </c>
      <c r="P14696" t="n">
        <v>-23540000</v>
      </c>
      <c r="Q14696" s="148" t="inlineStr">
        <is>
          <t>24-JUL-2023</t>
        </is>
      </c>
    </row>
    <row r="14697">
      <c r="C14697" t="inlineStr">
        <is>
          <t>FUTSTK</t>
        </is>
      </c>
      <c r="D14697" t="inlineStr">
        <is>
          <t>FEDERALBNK</t>
        </is>
      </c>
      <c r="E14697" s="148" t="inlineStr">
        <is>
          <t>31-Aug-2023</t>
        </is>
      </c>
      <c r="F14697" t="n">
        <v>0</v>
      </c>
      <c r="G14697" t="inlineStr">
        <is>
          <t>XX</t>
        </is>
      </c>
      <c r="H14697" t="n">
        <v>134.5</v>
      </c>
      <c r="I14697" t="n">
        <v>135.25</v>
      </c>
      <c r="J14697" t="n">
        <v>133.5</v>
      </c>
      <c r="K14697" t="n">
        <v>133.9</v>
      </c>
      <c r="L14697" t="n">
        <v>133.9</v>
      </c>
      <c r="M14697" t="n">
        <v>7513</v>
      </c>
      <c r="N14697" t="n">
        <v>50467.99</v>
      </c>
      <c r="O14697" t="n">
        <v>53260000</v>
      </c>
      <c r="P14697" t="n">
        <v>19140000</v>
      </c>
      <c r="Q14697" s="148" t="inlineStr">
        <is>
          <t>24-JUL-2023</t>
        </is>
      </c>
    </row>
    <row r="14698">
      <c r="C14698" t="inlineStr">
        <is>
          <t>FUTSTK</t>
        </is>
      </c>
      <c r="D14698" t="inlineStr">
        <is>
          <t>FEDERALBNK</t>
        </is>
      </c>
      <c r="E14698" s="148" t="inlineStr">
        <is>
          <t>28-Sep-2023</t>
        </is>
      </c>
      <c r="F14698" t="n">
        <v>0</v>
      </c>
      <c r="G14698" t="inlineStr">
        <is>
          <t>XX</t>
        </is>
      </c>
      <c r="H14698" t="n">
        <v>135.6</v>
      </c>
      <c r="I14698" t="n">
        <v>135.95</v>
      </c>
      <c r="J14698" t="n">
        <v>134.5</v>
      </c>
      <c r="K14698" t="n">
        <v>134.7</v>
      </c>
      <c r="L14698" t="n">
        <v>134.7</v>
      </c>
      <c r="M14698" t="n">
        <v>57</v>
      </c>
      <c r="N14698" t="n">
        <v>385.5</v>
      </c>
      <c r="O14698" t="n">
        <v>1735000</v>
      </c>
      <c r="P14698" t="n">
        <v>115000</v>
      </c>
      <c r="Q14698" s="148" t="inlineStr">
        <is>
          <t>24-JUL-2023</t>
        </is>
      </c>
    </row>
    <row r="14699">
      <c r="C14699" t="inlineStr">
        <is>
          <t>FUTSTK</t>
        </is>
      </c>
      <c r="D14699" t="inlineStr">
        <is>
          <t>GAIL</t>
        </is>
      </c>
      <c r="E14699" s="148" t="inlineStr">
        <is>
          <t>27-Jul-2023</t>
        </is>
      </c>
      <c r="F14699" t="n">
        <v>0</v>
      </c>
      <c r="G14699" t="inlineStr">
        <is>
          <t>XX</t>
        </is>
      </c>
      <c r="H14699" t="n">
        <v>111.7</v>
      </c>
      <c r="I14699" t="n">
        <v>114.15</v>
      </c>
      <c r="J14699" t="n">
        <v>111.7</v>
      </c>
      <c r="K14699" t="n">
        <v>112.25</v>
      </c>
      <c r="L14699" t="n">
        <v>112.25</v>
      </c>
      <c r="M14699" t="n">
        <v>4691</v>
      </c>
      <c r="N14699" t="n">
        <v>48569.76</v>
      </c>
      <c r="O14699" t="n">
        <v>65751900</v>
      </c>
      <c r="P14699" t="n">
        <v>-16854300</v>
      </c>
      <c r="Q14699" s="148" t="inlineStr">
        <is>
          <t>24-JUL-2023</t>
        </is>
      </c>
    </row>
    <row r="14700">
      <c r="C14700" t="inlineStr">
        <is>
          <t>FUTSTK</t>
        </is>
      </c>
      <c r="D14700" t="inlineStr">
        <is>
          <t>GAIL</t>
        </is>
      </c>
      <c r="E14700" s="148" t="inlineStr">
        <is>
          <t>31-Aug-2023</t>
        </is>
      </c>
      <c r="F14700" t="n">
        <v>0</v>
      </c>
      <c r="G14700" t="inlineStr">
        <is>
          <t>XX</t>
        </is>
      </c>
      <c r="H14700" t="n">
        <v>113</v>
      </c>
      <c r="I14700" t="n">
        <v>115</v>
      </c>
      <c r="J14700" t="n">
        <v>112.5</v>
      </c>
      <c r="K14700" t="n">
        <v>113.1</v>
      </c>
      <c r="L14700" t="n">
        <v>113.1</v>
      </c>
      <c r="M14700" t="n">
        <v>4576</v>
      </c>
      <c r="N14700" t="n">
        <v>47747.81</v>
      </c>
      <c r="O14700" t="n">
        <v>54076500</v>
      </c>
      <c r="P14700" t="n">
        <v>21749550</v>
      </c>
      <c r="Q14700" s="148" t="inlineStr">
        <is>
          <t>24-JUL-2023</t>
        </is>
      </c>
    </row>
    <row r="14701">
      <c r="C14701" t="inlineStr">
        <is>
          <t>FUTSTK</t>
        </is>
      </c>
      <c r="D14701" t="inlineStr">
        <is>
          <t>GAIL</t>
        </is>
      </c>
      <c r="E14701" s="148" t="inlineStr">
        <is>
          <t>28-Sep-2023</t>
        </is>
      </c>
      <c r="F14701" t="n">
        <v>0</v>
      </c>
      <c r="G14701" t="inlineStr">
        <is>
          <t>XX</t>
        </is>
      </c>
      <c r="H14701" t="n">
        <v>114</v>
      </c>
      <c r="I14701" t="n">
        <v>115.45</v>
      </c>
      <c r="J14701" t="n">
        <v>114</v>
      </c>
      <c r="K14701" t="n">
        <v>114</v>
      </c>
      <c r="L14701" t="n">
        <v>114</v>
      </c>
      <c r="M14701" t="n">
        <v>31</v>
      </c>
      <c r="N14701" t="n">
        <v>325.66</v>
      </c>
      <c r="O14701" t="n">
        <v>1006500</v>
      </c>
      <c r="P14701" t="n">
        <v>54900</v>
      </c>
      <c r="Q14701" s="148" t="inlineStr">
        <is>
          <t>24-JUL-2023</t>
        </is>
      </c>
    </row>
    <row r="14702">
      <c r="C14702" t="inlineStr">
        <is>
          <t>FUTSTK</t>
        </is>
      </c>
      <c r="D14702" t="inlineStr">
        <is>
          <t>GLENMARK</t>
        </is>
      </c>
      <c r="E14702" s="148" t="inlineStr">
        <is>
          <t>27-Jul-2023</t>
        </is>
      </c>
      <c r="F14702" t="n">
        <v>0</v>
      </c>
      <c r="G14702" t="inlineStr">
        <is>
          <t>XX</t>
        </is>
      </c>
      <c r="H14702" t="n">
        <v>756.2</v>
      </c>
      <c r="I14702" t="n">
        <v>796.85</v>
      </c>
      <c r="J14702" t="n">
        <v>756.2</v>
      </c>
      <c r="K14702" t="n">
        <v>787.75</v>
      </c>
      <c r="L14702" t="n">
        <v>787.75</v>
      </c>
      <c r="M14702" t="n">
        <v>4309</v>
      </c>
      <c r="N14702" t="n">
        <v>48674.73</v>
      </c>
      <c r="O14702" t="n">
        <v>5276550</v>
      </c>
      <c r="P14702" t="n">
        <v>-1423900</v>
      </c>
      <c r="Q14702" s="148" t="inlineStr">
        <is>
          <t>24-JUL-2023</t>
        </is>
      </c>
    </row>
    <row r="14703">
      <c r="C14703" t="inlineStr">
        <is>
          <t>FUTSTK</t>
        </is>
      </c>
      <c r="D14703" t="inlineStr">
        <is>
          <t>GLENMARK</t>
        </is>
      </c>
      <c r="E14703" s="148" t="inlineStr">
        <is>
          <t>31-Aug-2023</t>
        </is>
      </c>
      <c r="F14703" t="n">
        <v>0</v>
      </c>
      <c r="G14703" t="inlineStr">
        <is>
          <t>XX</t>
        </is>
      </c>
      <c r="H14703" t="n">
        <v>759.75</v>
      </c>
      <c r="I14703" t="n">
        <v>801</v>
      </c>
      <c r="J14703" t="n">
        <v>759.75</v>
      </c>
      <c r="K14703" t="n">
        <v>792.05</v>
      </c>
      <c r="L14703" t="n">
        <v>792.05</v>
      </c>
      <c r="M14703" t="n">
        <v>2709</v>
      </c>
      <c r="N14703" t="n">
        <v>30837.51</v>
      </c>
      <c r="O14703" t="n">
        <v>2453400</v>
      </c>
      <c r="P14703" t="n">
        <v>1374600</v>
      </c>
      <c r="Q14703" s="148" t="inlineStr">
        <is>
          <t>24-JUL-2023</t>
        </is>
      </c>
    </row>
    <row r="14704">
      <c r="C14704" t="inlineStr">
        <is>
          <t>FUTSTK</t>
        </is>
      </c>
      <c r="D14704" t="inlineStr">
        <is>
          <t>GLENMARK</t>
        </is>
      </c>
      <c r="E14704" s="148" t="inlineStr">
        <is>
          <t>28-Sep-2023</t>
        </is>
      </c>
      <c r="F14704" t="n">
        <v>0</v>
      </c>
      <c r="G14704" t="inlineStr">
        <is>
          <t>XX</t>
        </is>
      </c>
      <c r="H14704" t="n">
        <v>771.9</v>
      </c>
      <c r="I14704" t="n">
        <v>801</v>
      </c>
      <c r="J14704" t="n">
        <v>771.9</v>
      </c>
      <c r="K14704" t="n">
        <v>793.85</v>
      </c>
      <c r="L14704" t="n">
        <v>793.85</v>
      </c>
      <c r="M14704" t="n">
        <v>36</v>
      </c>
      <c r="N14704" t="n">
        <v>409.21</v>
      </c>
      <c r="O14704" t="n">
        <v>87000</v>
      </c>
      <c r="P14704" t="n">
        <v>26100</v>
      </c>
      <c r="Q14704" s="148" t="inlineStr">
        <is>
          <t>24-JUL-2023</t>
        </is>
      </c>
    </row>
    <row r="14705">
      <c r="C14705" t="inlineStr">
        <is>
          <t>FUTSTK</t>
        </is>
      </c>
      <c r="D14705" t="inlineStr">
        <is>
          <t>GMRINFRA</t>
        </is>
      </c>
      <c r="E14705" s="148" t="inlineStr">
        <is>
          <t>27-Jul-2023</t>
        </is>
      </c>
      <c r="F14705" t="n">
        <v>0</v>
      </c>
      <c r="G14705" t="inlineStr">
        <is>
          <t>XX</t>
        </is>
      </c>
      <c r="H14705" t="n">
        <v>44.8</v>
      </c>
      <c r="I14705" t="n">
        <v>46.8</v>
      </c>
      <c r="J14705" t="n">
        <v>44.65</v>
      </c>
      <c r="K14705" t="n">
        <v>46.6</v>
      </c>
      <c r="L14705" t="n">
        <v>46.6</v>
      </c>
      <c r="M14705" t="n">
        <v>4341</v>
      </c>
      <c r="N14705" t="n">
        <v>44951.35</v>
      </c>
      <c r="O14705" t="n">
        <v>98707500</v>
      </c>
      <c r="P14705" t="n">
        <v>-16155000</v>
      </c>
      <c r="Q14705" s="148" t="inlineStr">
        <is>
          <t>24-JUL-2023</t>
        </is>
      </c>
    </row>
    <row r="14706">
      <c r="C14706" t="inlineStr">
        <is>
          <t>FUTSTK</t>
        </is>
      </c>
      <c r="D14706" t="inlineStr">
        <is>
          <t>GMRINFRA</t>
        </is>
      </c>
      <c r="E14706" s="148" t="inlineStr">
        <is>
          <t>31-Aug-2023</t>
        </is>
      </c>
      <c r="F14706" t="n">
        <v>0</v>
      </c>
      <c r="G14706" t="inlineStr">
        <is>
          <t>XX</t>
        </is>
      </c>
      <c r="H14706" t="n">
        <v>45.05</v>
      </c>
      <c r="I14706" t="n">
        <v>47.15</v>
      </c>
      <c r="J14706" t="n">
        <v>45.05</v>
      </c>
      <c r="K14706" t="n">
        <v>46.95</v>
      </c>
      <c r="L14706" t="n">
        <v>46.95</v>
      </c>
      <c r="M14706" t="n">
        <v>3030</v>
      </c>
      <c r="N14706" t="n">
        <v>31673.34</v>
      </c>
      <c r="O14706" t="n">
        <v>47497500</v>
      </c>
      <c r="P14706" t="n">
        <v>31995000</v>
      </c>
      <c r="Q14706" s="148" t="inlineStr">
        <is>
          <t>24-JUL-2023</t>
        </is>
      </c>
    </row>
    <row r="14707">
      <c r="C14707" t="inlineStr">
        <is>
          <t>FUTSTK</t>
        </is>
      </c>
      <c r="D14707" t="inlineStr">
        <is>
          <t>GMRINFRA</t>
        </is>
      </c>
      <c r="E14707" s="148" t="inlineStr">
        <is>
          <t>28-Sep-2023</t>
        </is>
      </c>
      <c r="F14707" t="n">
        <v>0</v>
      </c>
      <c r="G14707" t="inlineStr">
        <is>
          <t>XX</t>
        </is>
      </c>
      <c r="H14707" t="n">
        <v>45.6</v>
      </c>
      <c r="I14707" t="n">
        <v>47.4</v>
      </c>
      <c r="J14707" t="n">
        <v>45.6</v>
      </c>
      <c r="K14707" t="n">
        <v>47.3</v>
      </c>
      <c r="L14707" t="n">
        <v>47.3</v>
      </c>
      <c r="M14707" t="n">
        <v>28</v>
      </c>
      <c r="N14707" t="n">
        <v>294.75</v>
      </c>
      <c r="O14707" t="n">
        <v>877500</v>
      </c>
      <c r="P14707" t="n">
        <v>67500</v>
      </c>
      <c r="Q14707" s="148" t="inlineStr">
        <is>
          <t>24-JUL-2023</t>
        </is>
      </c>
    </row>
    <row r="14708">
      <c r="C14708" t="inlineStr">
        <is>
          <t>FUTSTK</t>
        </is>
      </c>
      <c r="D14708" t="inlineStr">
        <is>
          <t>GNFC</t>
        </is>
      </c>
      <c r="E14708" s="148" t="inlineStr">
        <is>
          <t>27-Jul-2023</t>
        </is>
      </c>
      <c r="F14708" t="n">
        <v>0</v>
      </c>
      <c r="G14708" t="inlineStr">
        <is>
          <t>XX</t>
        </is>
      </c>
      <c r="H14708" t="n">
        <v>594</v>
      </c>
      <c r="I14708" t="n">
        <v>597.2</v>
      </c>
      <c r="J14708" t="n">
        <v>588</v>
      </c>
      <c r="K14708" t="n">
        <v>591.05</v>
      </c>
      <c r="L14708" t="n">
        <v>591.05</v>
      </c>
      <c r="M14708" t="n">
        <v>1261</v>
      </c>
      <c r="N14708" t="n">
        <v>9708.08</v>
      </c>
      <c r="O14708" t="n">
        <v>6373900</v>
      </c>
      <c r="P14708" t="n">
        <v>-682500</v>
      </c>
      <c r="Q14708" s="148" t="inlineStr">
        <is>
          <t>24-JUL-2023</t>
        </is>
      </c>
    </row>
    <row r="14709">
      <c r="C14709" t="inlineStr">
        <is>
          <t>FUTSTK</t>
        </is>
      </c>
      <c r="D14709" t="inlineStr">
        <is>
          <t>GNFC</t>
        </is>
      </c>
      <c r="E14709" s="148" t="inlineStr">
        <is>
          <t>31-Aug-2023</t>
        </is>
      </c>
      <c r="F14709" t="n">
        <v>0</v>
      </c>
      <c r="G14709" t="inlineStr">
        <is>
          <t>XX</t>
        </is>
      </c>
      <c r="H14709" t="n">
        <v>598.4</v>
      </c>
      <c r="I14709" t="n">
        <v>601.45</v>
      </c>
      <c r="J14709" t="n">
        <v>592.35</v>
      </c>
      <c r="K14709" t="n">
        <v>595.35</v>
      </c>
      <c r="L14709" t="n">
        <v>595.35</v>
      </c>
      <c r="M14709" t="n">
        <v>895</v>
      </c>
      <c r="N14709" t="n">
        <v>6934.92</v>
      </c>
      <c r="O14709" t="n">
        <v>1488500</v>
      </c>
      <c r="P14709" t="n">
        <v>583700</v>
      </c>
      <c r="Q14709" s="148" t="inlineStr">
        <is>
          <t>24-JUL-2023</t>
        </is>
      </c>
    </row>
    <row r="14710">
      <c r="C14710" t="inlineStr">
        <is>
          <t>FUTSTK</t>
        </is>
      </c>
      <c r="D14710" t="inlineStr">
        <is>
          <t>GNFC</t>
        </is>
      </c>
      <c r="E14710" s="148" t="inlineStr">
        <is>
          <t>28-Sep-2023</t>
        </is>
      </c>
      <c r="F14710" t="n">
        <v>0</v>
      </c>
      <c r="G14710" t="inlineStr">
        <is>
          <t>XX</t>
        </is>
      </c>
      <c r="H14710" t="n">
        <v>599</v>
      </c>
      <c r="I14710" t="n">
        <v>603.35</v>
      </c>
      <c r="J14710" t="n">
        <v>597</v>
      </c>
      <c r="K14710" t="n">
        <v>601.5</v>
      </c>
      <c r="L14710" t="n">
        <v>601.5</v>
      </c>
      <c r="M14710" t="n">
        <v>5</v>
      </c>
      <c r="N14710" t="n">
        <v>38.99</v>
      </c>
      <c r="O14710" t="n">
        <v>26000</v>
      </c>
      <c r="P14710" t="n">
        <v>5200</v>
      </c>
      <c r="Q14710" s="148" t="inlineStr">
        <is>
          <t>24-JUL-2023</t>
        </is>
      </c>
    </row>
    <row r="14711">
      <c r="C14711" t="inlineStr">
        <is>
          <t>FUTSTK</t>
        </is>
      </c>
      <c r="D14711" t="inlineStr">
        <is>
          <t>GODREJCP</t>
        </is>
      </c>
      <c r="E14711" s="148" t="inlineStr">
        <is>
          <t>27-Jul-2023</t>
        </is>
      </c>
      <c r="F14711" t="n">
        <v>0</v>
      </c>
      <c r="G14711" t="inlineStr">
        <is>
          <t>XX</t>
        </is>
      </c>
      <c r="H14711" t="n">
        <v>1046.05</v>
      </c>
      <c r="I14711" t="n">
        <v>1049.75</v>
      </c>
      <c r="J14711" t="n">
        <v>1032.3</v>
      </c>
      <c r="K14711" t="n">
        <v>1036.45</v>
      </c>
      <c r="L14711" t="n">
        <v>1036.45</v>
      </c>
      <c r="M14711" t="n">
        <v>2178</v>
      </c>
      <c r="N14711" t="n">
        <v>22657.07</v>
      </c>
      <c r="O14711" t="n">
        <v>3982000</v>
      </c>
      <c r="P14711" t="n">
        <v>-1249000</v>
      </c>
      <c r="Q14711" s="148" t="inlineStr">
        <is>
          <t>24-JUL-2023</t>
        </is>
      </c>
    </row>
    <row r="14712">
      <c r="C14712" t="inlineStr">
        <is>
          <t>FUTSTK</t>
        </is>
      </c>
      <c r="D14712" t="inlineStr">
        <is>
          <t>GODREJCP</t>
        </is>
      </c>
      <c r="E14712" s="148" t="inlineStr">
        <is>
          <t>31-Aug-2023</t>
        </is>
      </c>
      <c r="F14712" t="n">
        <v>0</v>
      </c>
      <c r="G14712" t="inlineStr">
        <is>
          <t>XX</t>
        </is>
      </c>
      <c r="H14712" t="n">
        <v>1052.3</v>
      </c>
      <c r="I14712" t="n">
        <v>1058.2</v>
      </c>
      <c r="J14712" t="n">
        <v>1040</v>
      </c>
      <c r="K14712" t="n">
        <v>1044.45</v>
      </c>
      <c r="L14712" t="n">
        <v>1044.45</v>
      </c>
      <c r="M14712" t="n">
        <v>2067</v>
      </c>
      <c r="N14712" t="n">
        <v>21660.93</v>
      </c>
      <c r="O14712" t="n">
        <v>2029000</v>
      </c>
      <c r="P14712" t="n">
        <v>1379000</v>
      </c>
      <c r="Q14712" s="148" t="inlineStr">
        <is>
          <t>24-JUL-2023</t>
        </is>
      </c>
    </row>
    <row r="14713">
      <c r="C14713" t="inlineStr">
        <is>
          <t>FUTSTK</t>
        </is>
      </c>
      <c r="D14713" t="inlineStr">
        <is>
          <t>GODREJCP</t>
        </is>
      </c>
      <c r="E14713" s="148" t="inlineStr">
        <is>
          <t>28-Sep-2023</t>
        </is>
      </c>
      <c r="F14713" t="n">
        <v>0</v>
      </c>
      <c r="G14713" t="inlineStr">
        <is>
          <t>XX</t>
        </is>
      </c>
      <c r="H14713" t="n">
        <v>1061.5</v>
      </c>
      <c r="I14713" t="n">
        <v>1061.5</v>
      </c>
      <c r="J14713" t="n">
        <v>1052.9</v>
      </c>
      <c r="K14713" t="n">
        <v>1052.9</v>
      </c>
      <c r="L14713" t="n">
        <v>1049.9</v>
      </c>
      <c r="M14713" t="n">
        <v>10</v>
      </c>
      <c r="N14713" t="n">
        <v>105.58</v>
      </c>
      <c r="O14713" t="n">
        <v>25000</v>
      </c>
      <c r="P14713" t="n">
        <v>8000</v>
      </c>
      <c r="Q14713" s="148" t="inlineStr">
        <is>
          <t>24-JUL-2023</t>
        </is>
      </c>
    </row>
    <row r="14714">
      <c r="C14714" t="inlineStr">
        <is>
          <t>FUTSTK</t>
        </is>
      </c>
      <c r="D14714" t="inlineStr">
        <is>
          <t>GODREJPROP</t>
        </is>
      </c>
      <c r="E14714" s="148" t="inlineStr">
        <is>
          <t>27-Jul-2023</t>
        </is>
      </c>
      <c r="F14714" t="n">
        <v>0</v>
      </c>
      <c r="G14714" t="inlineStr">
        <is>
          <t>XX</t>
        </is>
      </c>
      <c r="H14714" t="n">
        <v>1625.3</v>
      </c>
      <c r="I14714" t="n">
        <v>1659.95</v>
      </c>
      <c r="J14714" t="n">
        <v>1617.45</v>
      </c>
      <c r="K14714" t="n">
        <v>1648.45</v>
      </c>
      <c r="L14714" t="n">
        <v>1648.45</v>
      </c>
      <c r="M14714" t="n">
        <v>3939</v>
      </c>
      <c r="N14714" t="n">
        <v>30825.91</v>
      </c>
      <c r="O14714" t="n">
        <v>1690525</v>
      </c>
      <c r="P14714" t="n">
        <v>-744325</v>
      </c>
      <c r="Q14714" s="148" t="inlineStr">
        <is>
          <t>24-JUL-2023</t>
        </is>
      </c>
    </row>
    <row r="14715">
      <c r="C14715" t="inlineStr">
        <is>
          <t>FUTSTK</t>
        </is>
      </c>
      <c r="D14715" t="inlineStr">
        <is>
          <t>GODREJPROP</t>
        </is>
      </c>
      <c r="E14715" s="148" t="inlineStr">
        <is>
          <t>31-Aug-2023</t>
        </is>
      </c>
      <c r="F14715" t="n">
        <v>0</v>
      </c>
      <c r="G14715" t="inlineStr">
        <is>
          <t>XX</t>
        </is>
      </c>
      <c r="H14715" t="n">
        <v>1629.9</v>
      </c>
      <c r="I14715" t="n">
        <v>1672</v>
      </c>
      <c r="J14715" t="n">
        <v>1629.9</v>
      </c>
      <c r="K14715" t="n">
        <v>1659.95</v>
      </c>
      <c r="L14715" t="n">
        <v>1659.95</v>
      </c>
      <c r="M14715" t="n">
        <v>2548</v>
      </c>
      <c r="N14715" t="n">
        <v>20065.4</v>
      </c>
      <c r="O14715" t="n">
        <v>1168975</v>
      </c>
      <c r="P14715" t="n">
        <v>684475</v>
      </c>
      <c r="Q14715" s="148" t="inlineStr">
        <is>
          <t>24-JUL-2023</t>
        </is>
      </c>
    </row>
    <row r="14716">
      <c r="C14716" t="inlineStr">
        <is>
          <t>FUTSTK</t>
        </is>
      </c>
      <c r="D14716" t="inlineStr">
        <is>
          <t>GODREJPROP</t>
        </is>
      </c>
      <c r="E14716" s="148" t="inlineStr">
        <is>
          <t>28-Sep-2023</t>
        </is>
      </c>
      <c r="F14716" t="n">
        <v>0</v>
      </c>
      <c r="G14716" t="inlineStr">
        <is>
          <t>XX</t>
        </is>
      </c>
      <c r="H14716" t="n">
        <v>1642.95</v>
      </c>
      <c r="I14716" t="n">
        <v>1674.95</v>
      </c>
      <c r="J14716" t="n">
        <v>1642.95</v>
      </c>
      <c r="K14716" t="n">
        <v>1672</v>
      </c>
      <c r="L14716" t="n">
        <v>1669.85</v>
      </c>
      <c r="M14716" t="n">
        <v>23</v>
      </c>
      <c r="N14716" t="n">
        <v>181.91</v>
      </c>
      <c r="O14716" t="n">
        <v>17100</v>
      </c>
      <c r="P14716" t="n">
        <v>1900</v>
      </c>
      <c r="Q14716" s="148" t="inlineStr">
        <is>
          <t>24-JUL-2023</t>
        </is>
      </c>
    </row>
    <row r="14717">
      <c r="C14717" t="inlineStr">
        <is>
          <t>FUTSTK</t>
        </is>
      </c>
      <c r="D14717" t="inlineStr">
        <is>
          <t>GRANULES</t>
        </is>
      </c>
      <c r="E14717" s="148" t="inlineStr">
        <is>
          <t>27-Jul-2023</t>
        </is>
      </c>
      <c r="F14717" t="n">
        <v>0</v>
      </c>
      <c r="G14717" t="inlineStr">
        <is>
          <t>XX</t>
        </is>
      </c>
      <c r="H14717" t="n">
        <v>310.6</v>
      </c>
      <c r="I14717" t="n">
        <v>311.95</v>
      </c>
      <c r="J14717" t="n">
        <v>305.75</v>
      </c>
      <c r="K14717" t="n">
        <v>306.5</v>
      </c>
      <c r="L14717" t="n">
        <v>306.5</v>
      </c>
      <c r="M14717" t="n">
        <v>1431</v>
      </c>
      <c r="N14717" t="n">
        <v>8813.280000000001</v>
      </c>
      <c r="O14717" t="n">
        <v>6598000</v>
      </c>
      <c r="P14717" t="n">
        <v>-1622000</v>
      </c>
      <c r="Q14717" s="148" t="inlineStr">
        <is>
          <t>24-JUL-2023</t>
        </is>
      </c>
    </row>
    <row r="14718">
      <c r="C14718" t="inlineStr">
        <is>
          <t>FUTSTK</t>
        </is>
      </c>
      <c r="D14718" t="inlineStr">
        <is>
          <t>GRANULES</t>
        </is>
      </c>
      <c r="E14718" s="148" t="inlineStr">
        <is>
          <t>31-Aug-2023</t>
        </is>
      </c>
      <c r="F14718" t="n">
        <v>0</v>
      </c>
      <c r="G14718" t="inlineStr">
        <is>
          <t>XX</t>
        </is>
      </c>
      <c r="H14718" t="n">
        <v>312</v>
      </c>
      <c r="I14718" t="n">
        <v>312.85</v>
      </c>
      <c r="J14718" t="n">
        <v>306.55</v>
      </c>
      <c r="K14718" t="n">
        <v>307.35</v>
      </c>
      <c r="L14718" t="n">
        <v>307.35</v>
      </c>
      <c r="M14718" t="n">
        <v>1107</v>
      </c>
      <c r="N14718" t="n">
        <v>6834.7</v>
      </c>
      <c r="O14718" t="n">
        <v>4400000</v>
      </c>
      <c r="P14718" t="n">
        <v>1332000</v>
      </c>
      <c r="Q14718" s="148" t="inlineStr">
        <is>
          <t>24-JUL-2023</t>
        </is>
      </c>
    </row>
    <row r="14719">
      <c r="C14719" t="inlineStr">
        <is>
          <t>FUTSTK</t>
        </is>
      </c>
      <c r="D14719" t="inlineStr">
        <is>
          <t>GRANULES</t>
        </is>
      </c>
      <c r="E14719" s="148" t="inlineStr">
        <is>
          <t>28-Sep-2023</t>
        </is>
      </c>
      <c r="F14719" t="n">
        <v>0</v>
      </c>
      <c r="G14719" t="inlineStr">
        <is>
          <t>XX</t>
        </is>
      </c>
      <c r="H14719" t="n">
        <v>312.25</v>
      </c>
      <c r="I14719" t="n">
        <v>312.5</v>
      </c>
      <c r="J14719" t="n">
        <v>309</v>
      </c>
      <c r="K14719" t="n">
        <v>309.7</v>
      </c>
      <c r="L14719" t="n">
        <v>309.7</v>
      </c>
      <c r="M14719" t="n">
        <v>16</v>
      </c>
      <c r="N14719" t="n">
        <v>99.48999999999999</v>
      </c>
      <c r="O14719" t="n">
        <v>120000</v>
      </c>
      <c r="P14719" t="n">
        <v>2000</v>
      </c>
      <c r="Q14719" s="148" t="inlineStr">
        <is>
          <t>24-JUL-2023</t>
        </is>
      </c>
    </row>
    <row r="14720">
      <c r="C14720" t="inlineStr">
        <is>
          <t>FUTSTK</t>
        </is>
      </c>
      <c r="D14720" t="inlineStr">
        <is>
          <t>GRASIM</t>
        </is>
      </c>
      <c r="E14720" s="148" t="inlineStr">
        <is>
          <t>27-Jul-2023</t>
        </is>
      </c>
      <c r="F14720" t="n">
        <v>0</v>
      </c>
      <c r="G14720" t="inlineStr">
        <is>
          <t>XX</t>
        </is>
      </c>
      <c r="H14720" t="n">
        <v>1800.4</v>
      </c>
      <c r="I14720" t="n">
        <v>1840.9</v>
      </c>
      <c r="J14720" t="n">
        <v>1798</v>
      </c>
      <c r="K14720" t="n">
        <v>1813.8</v>
      </c>
      <c r="L14720" t="n">
        <v>1813.8</v>
      </c>
      <c r="M14720" t="n">
        <v>6009</v>
      </c>
      <c r="N14720" t="n">
        <v>52025.52</v>
      </c>
      <c r="O14720" t="n">
        <v>4189975</v>
      </c>
      <c r="P14720" t="n">
        <v>-1369425</v>
      </c>
      <c r="Q14720" s="148" t="inlineStr">
        <is>
          <t>24-JUL-2023</t>
        </is>
      </c>
    </row>
    <row r="14721">
      <c r="C14721" t="inlineStr">
        <is>
          <t>FUTSTK</t>
        </is>
      </c>
      <c r="D14721" t="inlineStr">
        <is>
          <t>GRASIM</t>
        </is>
      </c>
      <c r="E14721" s="148" t="inlineStr">
        <is>
          <t>31-Aug-2023</t>
        </is>
      </c>
      <c r="F14721" t="n">
        <v>0</v>
      </c>
      <c r="G14721" t="inlineStr">
        <is>
          <t>XX</t>
        </is>
      </c>
      <c r="H14721" t="n">
        <v>1801</v>
      </c>
      <c r="I14721" t="n">
        <v>1845.45</v>
      </c>
      <c r="J14721" t="n">
        <v>1801</v>
      </c>
      <c r="K14721" t="n">
        <v>1817.75</v>
      </c>
      <c r="L14721" t="n">
        <v>1817.75</v>
      </c>
      <c r="M14721" t="n">
        <v>4850</v>
      </c>
      <c r="N14721" t="n">
        <v>42060.01</v>
      </c>
      <c r="O14721" t="n">
        <v>9201225</v>
      </c>
      <c r="P14721" t="n">
        <v>1342825</v>
      </c>
      <c r="Q14721" s="148" t="inlineStr">
        <is>
          <t>24-JUL-2023</t>
        </is>
      </c>
    </row>
    <row r="14722">
      <c r="C14722" t="inlineStr">
        <is>
          <t>FUTSTK</t>
        </is>
      </c>
      <c r="D14722" t="inlineStr">
        <is>
          <t>GRASIM</t>
        </is>
      </c>
      <c r="E14722" s="148" t="inlineStr">
        <is>
          <t>28-Sep-2023</t>
        </is>
      </c>
      <c r="F14722" t="n">
        <v>0</v>
      </c>
      <c r="G14722" t="inlineStr">
        <is>
          <t>XX</t>
        </is>
      </c>
      <c r="H14722" t="n">
        <v>1845</v>
      </c>
      <c r="I14722" t="n">
        <v>1853</v>
      </c>
      <c r="J14722" t="n">
        <v>1834</v>
      </c>
      <c r="K14722" t="n">
        <v>1837</v>
      </c>
      <c r="L14722" t="n">
        <v>1836.65</v>
      </c>
      <c r="M14722" t="n">
        <v>10</v>
      </c>
      <c r="N14722" t="n">
        <v>87.5</v>
      </c>
      <c r="O14722" t="n">
        <v>14725</v>
      </c>
      <c r="P14722" t="n">
        <v>3800</v>
      </c>
      <c r="Q14722" s="148" t="inlineStr">
        <is>
          <t>24-JUL-2023</t>
        </is>
      </c>
    </row>
    <row r="14723">
      <c r="C14723" t="inlineStr">
        <is>
          <t>FUTSTK</t>
        </is>
      </c>
      <c r="D14723" t="inlineStr">
        <is>
          <t>GUJGASLTD</t>
        </is>
      </c>
      <c r="E14723" s="148" t="inlineStr">
        <is>
          <t>27-Jul-2023</t>
        </is>
      </c>
      <c r="F14723" t="n">
        <v>0</v>
      </c>
      <c r="G14723" t="inlineStr">
        <is>
          <t>XX</t>
        </is>
      </c>
      <c r="H14723" t="n">
        <v>467.15</v>
      </c>
      <c r="I14723" t="n">
        <v>467.8</v>
      </c>
      <c r="J14723" t="n">
        <v>462.8</v>
      </c>
      <c r="K14723" t="n">
        <v>466.55</v>
      </c>
      <c r="L14723" t="n">
        <v>466.55</v>
      </c>
      <c r="M14723" t="n">
        <v>2387</v>
      </c>
      <c r="N14723" t="n">
        <v>13884.38</v>
      </c>
      <c r="O14723" t="n">
        <v>6382500</v>
      </c>
      <c r="P14723" t="n">
        <v>-1345000</v>
      </c>
      <c r="Q14723" s="148" t="inlineStr">
        <is>
          <t>24-JUL-2023</t>
        </is>
      </c>
    </row>
    <row r="14724">
      <c r="C14724" t="inlineStr">
        <is>
          <t>FUTSTK</t>
        </is>
      </c>
      <c r="D14724" t="inlineStr">
        <is>
          <t>GUJGASLTD</t>
        </is>
      </c>
      <c r="E14724" s="148" t="inlineStr">
        <is>
          <t>31-Aug-2023</t>
        </is>
      </c>
      <c r="F14724" t="n">
        <v>0</v>
      </c>
      <c r="G14724" t="inlineStr">
        <is>
          <t>XX</t>
        </is>
      </c>
      <c r="H14724" t="n">
        <v>469.05</v>
      </c>
      <c r="I14724" t="n">
        <v>469.05</v>
      </c>
      <c r="J14724" t="n">
        <v>460.55</v>
      </c>
      <c r="K14724" t="n">
        <v>463.55</v>
      </c>
      <c r="L14724" t="n">
        <v>463.55</v>
      </c>
      <c r="M14724" t="n">
        <v>1958</v>
      </c>
      <c r="N14724" t="n">
        <v>11328.94</v>
      </c>
      <c r="O14724" t="n">
        <v>2615000</v>
      </c>
      <c r="P14724" t="n">
        <v>865000</v>
      </c>
      <c r="Q14724" s="148" t="inlineStr">
        <is>
          <t>24-JUL-2023</t>
        </is>
      </c>
    </row>
    <row r="14725">
      <c r="C14725" t="inlineStr">
        <is>
          <t>FUTSTK</t>
        </is>
      </c>
      <c r="D14725" t="inlineStr">
        <is>
          <t>GUJGASLTD</t>
        </is>
      </c>
      <c r="E14725" s="148" t="inlineStr">
        <is>
          <t>28-Sep-2023</t>
        </is>
      </c>
      <c r="F14725" t="n">
        <v>0</v>
      </c>
      <c r="G14725" t="inlineStr">
        <is>
          <t>XX</t>
        </is>
      </c>
      <c r="H14725" t="n">
        <v>465</v>
      </c>
      <c r="I14725" t="n">
        <v>467</v>
      </c>
      <c r="J14725" t="n">
        <v>463.65</v>
      </c>
      <c r="K14725" t="n">
        <v>466.2</v>
      </c>
      <c r="L14725" t="n">
        <v>466.2</v>
      </c>
      <c r="M14725" t="n">
        <v>17</v>
      </c>
      <c r="N14725" t="n">
        <v>98.89</v>
      </c>
      <c r="O14725" t="n">
        <v>93750</v>
      </c>
      <c r="P14725" t="n">
        <v>11250</v>
      </c>
      <c r="Q14725" s="148" t="inlineStr">
        <is>
          <t>24-JUL-2023</t>
        </is>
      </c>
    </row>
    <row r="14726">
      <c r="C14726" t="inlineStr">
        <is>
          <t>FUTSTK</t>
        </is>
      </c>
      <c r="D14726" t="inlineStr">
        <is>
          <t>HAL</t>
        </is>
      </c>
      <c r="E14726" s="148" t="inlineStr">
        <is>
          <t>27-Jul-2023</t>
        </is>
      </c>
      <c r="F14726" t="n">
        <v>0</v>
      </c>
      <c r="G14726" t="inlineStr">
        <is>
          <t>XX</t>
        </is>
      </c>
      <c r="H14726" t="n">
        <v>3859.6</v>
      </c>
      <c r="I14726" t="n">
        <v>3925.5</v>
      </c>
      <c r="J14726" t="n">
        <v>3858.65</v>
      </c>
      <c r="K14726" t="n">
        <v>3890</v>
      </c>
      <c r="L14726" t="n">
        <v>3890</v>
      </c>
      <c r="M14726" t="n">
        <v>7019</v>
      </c>
      <c r="N14726" t="n">
        <v>82093.31</v>
      </c>
      <c r="O14726" t="n">
        <v>2770200</v>
      </c>
      <c r="P14726" t="n">
        <v>-745800</v>
      </c>
      <c r="Q14726" s="148" t="inlineStr">
        <is>
          <t>24-JUL-2023</t>
        </is>
      </c>
    </row>
    <row r="14727">
      <c r="C14727" t="inlineStr">
        <is>
          <t>FUTSTK</t>
        </is>
      </c>
      <c r="D14727" t="inlineStr">
        <is>
          <t>HAL</t>
        </is>
      </c>
      <c r="E14727" s="148" t="inlineStr">
        <is>
          <t>31-Aug-2023</t>
        </is>
      </c>
      <c r="F14727" t="n">
        <v>0</v>
      </c>
      <c r="G14727" t="inlineStr">
        <is>
          <t>XX</t>
        </is>
      </c>
      <c r="H14727" t="n">
        <v>3878</v>
      </c>
      <c r="I14727" t="n">
        <v>3940.9</v>
      </c>
      <c r="J14727" t="n">
        <v>3875.95</v>
      </c>
      <c r="K14727" t="n">
        <v>3904.7</v>
      </c>
      <c r="L14727" t="n">
        <v>3904.7</v>
      </c>
      <c r="M14727" t="n">
        <v>4812</v>
      </c>
      <c r="N14727" t="n">
        <v>56495.67</v>
      </c>
      <c r="O14727" t="n">
        <v>1589400</v>
      </c>
      <c r="P14727" t="n">
        <v>712800</v>
      </c>
      <c r="Q14727" s="148" t="inlineStr">
        <is>
          <t>24-JUL-2023</t>
        </is>
      </c>
    </row>
    <row r="14728">
      <c r="C14728" t="inlineStr">
        <is>
          <t>FUTSTK</t>
        </is>
      </c>
      <c r="D14728" t="inlineStr">
        <is>
          <t>HAL</t>
        </is>
      </c>
      <c r="E14728" s="148" t="inlineStr">
        <is>
          <t>28-Sep-2023</t>
        </is>
      </c>
      <c r="F14728" t="n">
        <v>0</v>
      </c>
      <c r="G14728" t="inlineStr">
        <is>
          <t>XX</t>
        </is>
      </c>
      <c r="H14728" t="n">
        <v>3912</v>
      </c>
      <c r="I14728" t="n">
        <v>3955</v>
      </c>
      <c r="J14728" t="n">
        <v>3908.9</v>
      </c>
      <c r="K14728" t="n">
        <v>3915</v>
      </c>
      <c r="L14728" t="n">
        <v>3915</v>
      </c>
      <c r="M14728" t="n">
        <v>42</v>
      </c>
      <c r="N14728" t="n">
        <v>495.63</v>
      </c>
      <c r="O14728" t="n">
        <v>39600</v>
      </c>
      <c r="P14728" t="n">
        <v>4500</v>
      </c>
      <c r="Q14728" s="148" t="inlineStr">
        <is>
          <t>24-JUL-2023</t>
        </is>
      </c>
    </row>
    <row r="14729">
      <c r="C14729" t="inlineStr">
        <is>
          <t>FUTSTK</t>
        </is>
      </c>
      <c r="D14729" t="inlineStr">
        <is>
          <t>HAVELLS</t>
        </is>
      </c>
      <c r="E14729" s="148" t="inlineStr">
        <is>
          <t>27-Jul-2023</t>
        </is>
      </c>
      <c r="F14729" t="n">
        <v>0</v>
      </c>
      <c r="G14729" t="inlineStr">
        <is>
          <t>XX</t>
        </is>
      </c>
      <c r="H14729" t="n">
        <v>1305</v>
      </c>
      <c r="I14729" t="n">
        <v>1311.2</v>
      </c>
      <c r="J14729" t="n">
        <v>1290.85</v>
      </c>
      <c r="K14729" t="n">
        <v>1299.15</v>
      </c>
      <c r="L14729" t="n">
        <v>1299.15</v>
      </c>
      <c r="M14729" t="n">
        <v>5006</v>
      </c>
      <c r="N14729" t="n">
        <v>32627.75</v>
      </c>
      <c r="O14729" t="n">
        <v>4153000</v>
      </c>
      <c r="P14729" t="n">
        <v>-1629000</v>
      </c>
      <c r="Q14729" s="148" t="inlineStr">
        <is>
          <t>24-JUL-2023</t>
        </is>
      </c>
    </row>
    <row r="14730">
      <c r="C14730" t="inlineStr">
        <is>
          <t>FUTSTK</t>
        </is>
      </c>
      <c r="D14730" t="inlineStr">
        <is>
          <t>HAVELLS</t>
        </is>
      </c>
      <c r="E14730" s="148" t="inlineStr">
        <is>
          <t>31-Aug-2023</t>
        </is>
      </c>
      <c r="F14730" t="n">
        <v>0</v>
      </c>
      <c r="G14730" t="inlineStr">
        <is>
          <t>XX</t>
        </is>
      </c>
      <c r="H14730" t="n">
        <v>1308.2</v>
      </c>
      <c r="I14730" t="n">
        <v>1320</v>
      </c>
      <c r="J14730" t="n">
        <v>1300.2</v>
      </c>
      <c r="K14730" t="n">
        <v>1308.8</v>
      </c>
      <c r="L14730" t="n">
        <v>1308.8</v>
      </c>
      <c r="M14730" t="n">
        <v>4329</v>
      </c>
      <c r="N14730" t="n">
        <v>28430.81</v>
      </c>
      <c r="O14730" t="n">
        <v>2324500</v>
      </c>
      <c r="P14730" t="n">
        <v>1168000</v>
      </c>
      <c r="Q14730" s="148" t="inlineStr">
        <is>
          <t>24-JUL-2023</t>
        </is>
      </c>
    </row>
    <row r="14731">
      <c r="C14731" t="inlineStr">
        <is>
          <t>FUTSTK</t>
        </is>
      </c>
      <c r="D14731" t="inlineStr">
        <is>
          <t>HAVELLS</t>
        </is>
      </c>
      <c r="E14731" s="148" t="inlineStr">
        <is>
          <t>28-Sep-2023</t>
        </is>
      </c>
      <c r="F14731" t="n">
        <v>0</v>
      </c>
      <c r="G14731" t="inlineStr">
        <is>
          <t>XX</t>
        </is>
      </c>
      <c r="H14731" t="n">
        <v>1320</v>
      </c>
      <c r="I14731" t="n">
        <v>1327.45</v>
      </c>
      <c r="J14731" t="n">
        <v>1311.55</v>
      </c>
      <c r="K14731" t="n">
        <v>1321</v>
      </c>
      <c r="L14731" t="n">
        <v>1313.6</v>
      </c>
      <c r="M14731" t="n">
        <v>20</v>
      </c>
      <c r="N14731" t="n">
        <v>132.21</v>
      </c>
      <c r="O14731" t="n">
        <v>34000</v>
      </c>
      <c r="P14731" t="n">
        <v>6500</v>
      </c>
      <c r="Q14731" s="148" t="inlineStr">
        <is>
          <t>24-JUL-2023</t>
        </is>
      </c>
    </row>
    <row r="14732">
      <c r="C14732" t="inlineStr">
        <is>
          <t>FUTSTK</t>
        </is>
      </c>
      <c r="D14732" t="inlineStr">
        <is>
          <t>HCLTECH</t>
        </is>
      </c>
      <c r="E14732" s="148" t="inlineStr">
        <is>
          <t>27-Jul-2023</t>
        </is>
      </c>
      <c r="F14732" t="n">
        <v>0</v>
      </c>
      <c r="G14732" t="inlineStr">
        <is>
          <t>XX</t>
        </is>
      </c>
      <c r="H14732" t="n">
        <v>1120.05</v>
      </c>
      <c r="I14732" t="n">
        <v>1127.5</v>
      </c>
      <c r="J14732" t="n">
        <v>1113.15</v>
      </c>
      <c r="K14732" t="n">
        <v>1114.8</v>
      </c>
      <c r="L14732" t="n">
        <v>1114.8</v>
      </c>
      <c r="M14732" t="n">
        <v>5920</v>
      </c>
      <c r="N14732" t="n">
        <v>46422.86</v>
      </c>
      <c r="O14732" t="n">
        <v>8333500</v>
      </c>
      <c r="P14732" t="n">
        <v>-1641500</v>
      </c>
      <c r="Q14732" s="148" t="inlineStr">
        <is>
          <t>24-JUL-2023</t>
        </is>
      </c>
    </row>
    <row r="14733">
      <c r="C14733" t="inlineStr">
        <is>
          <t>FUTSTK</t>
        </is>
      </c>
      <c r="D14733" t="inlineStr">
        <is>
          <t>HCLTECH</t>
        </is>
      </c>
      <c r="E14733" s="148" t="inlineStr">
        <is>
          <t>31-Aug-2023</t>
        </is>
      </c>
      <c r="F14733" t="n">
        <v>0</v>
      </c>
      <c r="G14733" t="inlineStr">
        <is>
          <t>XX</t>
        </is>
      </c>
      <c r="H14733" t="n">
        <v>1127.8</v>
      </c>
      <c r="I14733" t="n">
        <v>1135</v>
      </c>
      <c r="J14733" t="n">
        <v>1121.5</v>
      </c>
      <c r="K14733" t="n">
        <v>1123.05</v>
      </c>
      <c r="L14733" t="n">
        <v>1123.05</v>
      </c>
      <c r="M14733" t="n">
        <v>4805</v>
      </c>
      <c r="N14733" t="n">
        <v>37960.51</v>
      </c>
      <c r="O14733" t="n">
        <v>4313400</v>
      </c>
      <c r="P14733" t="n">
        <v>1939000</v>
      </c>
      <c r="Q14733" s="148" t="inlineStr">
        <is>
          <t>24-JUL-2023</t>
        </is>
      </c>
    </row>
    <row r="14734">
      <c r="C14734" t="inlineStr">
        <is>
          <t>FUTSTK</t>
        </is>
      </c>
      <c r="D14734" t="inlineStr">
        <is>
          <t>HCLTECH</t>
        </is>
      </c>
      <c r="E14734" s="148" t="inlineStr">
        <is>
          <t>28-Sep-2023</t>
        </is>
      </c>
      <c r="F14734" t="n">
        <v>0</v>
      </c>
      <c r="G14734" t="inlineStr">
        <is>
          <t>XX</t>
        </is>
      </c>
      <c r="H14734" t="n">
        <v>1138</v>
      </c>
      <c r="I14734" t="n">
        <v>1140.95</v>
      </c>
      <c r="J14734" t="n">
        <v>1130.45</v>
      </c>
      <c r="K14734" t="n">
        <v>1132.2</v>
      </c>
      <c r="L14734" t="n">
        <v>1132.2</v>
      </c>
      <c r="M14734" t="n">
        <v>35</v>
      </c>
      <c r="N14734" t="n">
        <v>278.46</v>
      </c>
      <c r="O14734" t="n">
        <v>119000</v>
      </c>
      <c r="P14734" t="n">
        <v>9800</v>
      </c>
      <c r="Q14734" s="148" t="inlineStr">
        <is>
          <t>24-JUL-2023</t>
        </is>
      </c>
    </row>
    <row r="14735">
      <c r="C14735" t="inlineStr">
        <is>
          <t>FUTSTK</t>
        </is>
      </c>
      <c r="D14735" t="inlineStr">
        <is>
          <t>HDFCAMC</t>
        </is>
      </c>
      <c r="E14735" s="148" t="inlineStr">
        <is>
          <t>27-Jul-2023</t>
        </is>
      </c>
      <c r="F14735" t="n">
        <v>0</v>
      </c>
      <c r="G14735" t="inlineStr">
        <is>
          <t>XX</t>
        </is>
      </c>
      <c r="H14735" t="n">
        <v>2489.95</v>
      </c>
      <c r="I14735" t="n">
        <v>2537.55</v>
      </c>
      <c r="J14735" t="n">
        <v>2441.55</v>
      </c>
      <c r="K14735" t="n">
        <v>2484.65</v>
      </c>
      <c r="L14735" t="n">
        <v>2484.65</v>
      </c>
      <c r="M14735" t="n">
        <v>8256</v>
      </c>
      <c r="N14735" t="n">
        <v>61802.94</v>
      </c>
      <c r="O14735" t="n">
        <v>1579500</v>
      </c>
      <c r="P14735" t="n">
        <v>-541800</v>
      </c>
      <c r="Q14735" s="148" t="inlineStr">
        <is>
          <t>24-JUL-2023</t>
        </is>
      </c>
    </row>
    <row r="14736">
      <c r="C14736" t="inlineStr">
        <is>
          <t>FUTSTK</t>
        </is>
      </c>
      <c r="D14736" t="inlineStr">
        <is>
          <t>HDFCAMC</t>
        </is>
      </c>
      <c r="E14736" s="148" t="inlineStr">
        <is>
          <t>31-Aug-2023</t>
        </is>
      </c>
      <c r="F14736" t="n">
        <v>0</v>
      </c>
      <c r="G14736" t="inlineStr">
        <is>
          <t>XX</t>
        </is>
      </c>
      <c r="H14736" t="n">
        <v>2481</v>
      </c>
      <c r="I14736" t="n">
        <v>2528.35</v>
      </c>
      <c r="J14736" t="n">
        <v>2435</v>
      </c>
      <c r="K14736" t="n">
        <v>2477.85</v>
      </c>
      <c r="L14736" t="n">
        <v>2477.85</v>
      </c>
      <c r="M14736" t="n">
        <v>4563</v>
      </c>
      <c r="N14736" t="n">
        <v>34058.14</v>
      </c>
      <c r="O14736" t="n">
        <v>1112100</v>
      </c>
      <c r="P14736" t="n">
        <v>512100</v>
      </c>
      <c r="Q14736" s="148" t="inlineStr">
        <is>
          <t>24-JUL-2023</t>
        </is>
      </c>
    </row>
    <row r="14737">
      <c r="C14737" t="inlineStr">
        <is>
          <t>FUTSTK</t>
        </is>
      </c>
      <c r="D14737" t="inlineStr">
        <is>
          <t>HDFCAMC</t>
        </is>
      </c>
      <c r="E14737" s="148" t="inlineStr">
        <is>
          <t>28-Sep-2023</t>
        </is>
      </c>
      <c r="F14737" t="n">
        <v>0</v>
      </c>
      <c r="G14737" t="inlineStr">
        <is>
          <t>XX</t>
        </is>
      </c>
      <c r="H14737" t="n">
        <v>2490</v>
      </c>
      <c r="I14737" t="n">
        <v>2520</v>
      </c>
      <c r="J14737" t="n">
        <v>2445</v>
      </c>
      <c r="K14737" t="n">
        <v>2475.6</v>
      </c>
      <c r="L14737" t="n">
        <v>2475.6</v>
      </c>
      <c r="M14737" t="n">
        <v>63</v>
      </c>
      <c r="N14737" t="n">
        <v>470.01</v>
      </c>
      <c r="O14737" t="n">
        <v>43200</v>
      </c>
      <c r="P14737" t="n">
        <v>9300</v>
      </c>
      <c r="Q14737" s="148" t="inlineStr">
        <is>
          <t>24-JUL-2023</t>
        </is>
      </c>
    </row>
    <row r="14738">
      <c r="C14738" t="inlineStr">
        <is>
          <t>FUTSTK</t>
        </is>
      </c>
      <c r="D14738" t="inlineStr">
        <is>
          <t>HDFCBANK</t>
        </is>
      </c>
      <c r="E14738" s="148" t="inlineStr">
        <is>
          <t>27-Jul-2023</t>
        </is>
      </c>
      <c r="F14738" t="n">
        <v>0</v>
      </c>
      <c r="G14738" t="inlineStr">
        <is>
          <t>XX</t>
        </is>
      </c>
      <c r="H14738" t="n">
        <v>1681.9</v>
      </c>
      <c r="I14738" t="n">
        <v>1687.5</v>
      </c>
      <c r="J14738" t="n">
        <v>1672</v>
      </c>
      <c r="K14738" t="n">
        <v>1680.9</v>
      </c>
      <c r="L14738" t="n">
        <v>1680.9</v>
      </c>
      <c r="M14738" t="n">
        <v>46510</v>
      </c>
      <c r="N14738" t="n">
        <v>430005.6</v>
      </c>
      <c r="O14738" t="n">
        <v>57289100</v>
      </c>
      <c r="P14738" t="n">
        <v>-18031750</v>
      </c>
      <c r="Q14738" s="148" t="inlineStr">
        <is>
          <t>24-JUL-2023</t>
        </is>
      </c>
    </row>
    <row r="14739">
      <c r="C14739" t="inlineStr">
        <is>
          <t>FUTSTK</t>
        </is>
      </c>
      <c r="D14739" t="inlineStr">
        <is>
          <t>HDFCBANK</t>
        </is>
      </c>
      <c r="E14739" s="148" t="inlineStr">
        <is>
          <t>31-Aug-2023</t>
        </is>
      </c>
      <c r="F14739" t="n">
        <v>0</v>
      </c>
      <c r="G14739" t="inlineStr">
        <is>
          <t>XX</t>
        </is>
      </c>
      <c r="H14739" t="n">
        <v>1692.45</v>
      </c>
      <c r="I14739" t="n">
        <v>1701.1</v>
      </c>
      <c r="J14739" t="n">
        <v>1685.1</v>
      </c>
      <c r="K14739" t="n">
        <v>1694.2</v>
      </c>
      <c r="L14739" t="n">
        <v>1694.2</v>
      </c>
      <c r="M14739" t="n">
        <v>40083</v>
      </c>
      <c r="N14739" t="n">
        <v>373451.4</v>
      </c>
      <c r="O14739" t="n">
        <v>53506200</v>
      </c>
      <c r="P14739" t="n">
        <v>15950000</v>
      </c>
      <c r="Q14739" s="148" t="inlineStr">
        <is>
          <t>24-JUL-2023</t>
        </is>
      </c>
    </row>
    <row r="14740">
      <c r="C14740" t="inlineStr">
        <is>
          <t>FUTSTK</t>
        </is>
      </c>
      <c r="D14740" t="inlineStr">
        <is>
          <t>HDFCBANK</t>
        </is>
      </c>
      <c r="E14740" s="148" t="inlineStr">
        <is>
          <t>28-Sep-2023</t>
        </is>
      </c>
      <c r="F14740" t="n">
        <v>0</v>
      </c>
      <c r="G14740" t="inlineStr">
        <is>
          <t>XX</t>
        </is>
      </c>
      <c r="H14740" t="n">
        <v>1706.25</v>
      </c>
      <c r="I14740" t="n">
        <v>1712.95</v>
      </c>
      <c r="J14740" t="n">
        <v>1698</v>
      </c>
      <c r="K14740" t="n">
        <v>1707.1</v>
      </c>
      <c r="L14740" t="n">
        <v>1707.1</v>
      </c>
      <c r="M14740" t="n">
        <v>329</v>
      </c>
      <c r="N14740" t="n">
        <v>3084.4</v>
      </c>
      <c r="O14740" t="n">
        <v>1334300</v>
      </c>
      <c r="P14740" t="n">
        <v>117700</v>
      </c>
      <c r="Q14740" s="148" t="inlineStr">
        <is>
          <t>24-JUL-2023</t>
        </is>
      </c>
    </row>
    <row r="14741">
      <c r="C14741" t="inlineStr">
        <is>
          <t>FUTSTK</t>
        </is>
      </c>
      <c r="D14741" t="inlineStr">
        <is>
          <t>HDFCLIFE</t>
        </is>
      </c>
      <c r="E14741" s="148" t="inlineStr">
        <is>
          <t>27-Jul-2023</t>
        </is>
      </c>
      <c r="F14741" t="n">
        <v>0</v>
      </c>
      <c r="G14741" t="inlineStr">
        <is>
          <t>XX</t>
        </is>
      </c>
      <c r="H14741" t="n">
        <v>654</v>
      </c>
      <c r="I14741" t="n">
        <v>662</v>
      </c>
      <c r="J14741" t="n">
        <v>647.4</v>
      </c>
      <c r="K14741" t="n">
        <v>654.3</v>
      </c>
      <c r="L14741" t="n">
        <v>654.3</v>
      </c>
      <c r="M14741" t="n">
        <v>9983</v>
      </c>
      <c r="N14741" t="n">
        <v>72055.69</v>
      </c>
      <c r="O14741" t="n">
        <v>16396600</v>
      </c>
      <c r="P14741" t="n">
        <v>-4695900</v>
      </c>
      <c r="Q14741" s="148" t="inlineStr">
        <is>
          <t>24-JUL-2023</t>
        </is>
      </c>
    </row>
    <row r="14742">
      <c r="C14742" t="inlineStr">
        <is>
          <t>FUTSTK</t>
        </is>
      </c>
      <c r="D14742" t="inlineStr">
        <is>
          <t>HDFCLIFE</t>
        </is>
      </c>
      <c r="E14742" s="148" t="inlineStr">
        <is>
          <t>31-Aug-2023</t>
        </is>
      </c>
      <c r="F14742" t="n">
        <v>0</v>
      </c>
      <c r="G14742" t="inlineStr">
        <is>
          <t>XX</t>
        </is>
      </c>
      <c r="H14742" t="n">
        <v>658.4</v>
      </c>
      <c r="I14742" t="n">
        <v>666</v>
      </c>
      <c r="J14742" t="n">
        <v>652.5</v>
      </c>
      <c r="K14742" t="n">
        <v>658.95</v>
      </c>
      <c r="L14742" t="n">
        <v>658.95</v>
      </c>
      <c r="M14742" t="n">
        <v>6617</v>
      </c>
      <c r="N14742" t="n">
        <v>48111.02</v>
      </c>
      <c r="O14742" t="n">
        <v>5820100</v>
      </c>
      <c r="P14742" t="n">
        <v>3806000</v>
      </c>
      <c r="Q14742" s="148" t="inlineStr">
        <is>
          <t>24-JUL-2023</t>
        </is>
      </c>
    </row>
    <row r="14743">
      <c r="C14743" t="inlineStr">
        <is>
          <t>FUTSTK</t>
        </is>
      </c>
      <c r="D14743" t="inlineStr">
        <is>
          <t>HDFCLIFE</t>
        </is>
      </c>
      <c r="E14743" s="148" t="inlineStr">
        <is>
          <t>28-Sep-2023</t>
        </is>
      </c>
      <c r="F14743" t="n">
        <v>0</v>
      </c>
      <c r="G14743" t="inlineStr">
        <is>
          <t>XX</t>
        </is>
      </c>
      <c r="H14743" t="n">
        <v>658.3</v>
      </c>
      <c r="I14743" t="n">
        <v>670</v>
      </c>
      <c r="J14743" t="n">
        <v>658.3</v>
      </c>
      <c r="K14743" t="n">
        <v>662.6</v>
      </c>
      <c r="L14743" t="n">
        <v>662.6</v>
      </c>
      <c r="M14743" t="n">
        <v>27</v>
      </c>
      <c r="N14743" t="n">
        <v>197.29</v>
      </c>
      <c r="O14743" t="n">
        <v>72600</v>
      </c>
      <c r="P14743" t="n">
        <v>17600</v>
      </c>
      <c r="Q14743" s="148" t="inlineStr">
        <is>
          <t>24-JUL-2023</t>
        </is>
      </c>
    </row>
    <row r="14744">
      <c r="C14744" t="inlineStr">
        <is>
          <t>FUTSTK</t>
        </is>
      </c>
      <c r="D14744" t="inlineStr">
        <is>
          <t>HEROMOTOCO</t>
        </is>
      </c>
      <c r="E14744" s="148" t="inlineStr">
        <is>
          <t>27-Jul-2023</t>
        </is>
      </c>
      <c r="F14744" t="n">
        <v>0</v>
      </c>
      <c r="G14744" t="inlineStr">
        <is>
          <t>XX</t>
        </is>
      </c>
      <c r="H14744" t="n">
        <v>3081.1</v>
      </c>
      <c r="I14744" t="n">
        <v>3127.95</v>
      </c>
      <c r="J14744" t="n">
        <v>3053</v>
      </c>
      <c r="K14744" t="n">
        <v>3103.1</v>
      </c>
      <c r="L14744" t="n">
        <v>3103.1</v>
      </c>
      <c r="M14744" t="n">
        <v>9675</v>
      </c>
      <c r="N14744" t="n">
        <v>89853.27</v>
      </c>
      <c r="O14744" t="n">
        <v>1990800</v>
      </c>
      <c r="P14744" t="n">
        <v>-1454700</v>
      </c>
      <c r="Q14744" s="148" t="inlineStr">
        <is>
          <t>24-JUL-2023</t>
        </is>
      </c>
    </row>
    <row r="14745">
      <c r="C14745" t="inlineStr">
        <is>
          <t>FUTSTK</t>
        </is>
      </c>
      <c r="D14745" t="inlineStr">
        <is>
          <t>HEROMOTOCO</t>
        </is>
      </c>
      <c r="E14745" s="148" t="inlineStr">
        <is>
          <t>31-Aug-2023</t>
        </is>
      </c>
      <c r="F14745" t="n">
        <v>0</v>
      </c>
      <c r="G14745" t="inlineStr">
        <is>
          <t>XX</t>
        </is>
      </c>
      <c r="H14745" t="n">
        <v>3104.3</v>
      </c>
      <c r="I14745" t="n">
        <v>3149.95</v>
      </c>
      <c r="J14745" t="n">
        <v>3076.75</v>
      </c>
      <c r="K14745" t="n">
        <v>3124.25</v>
      </c>
      <c r="L14745" t="n">
        <v>3124.25</v>
      </c>
      <c r="M14745" t="n">
        <v>8118</v>
      </c>
      <c r="N14745" t="n">
        <v>75911.74000000001</v>
      </c>
      <c r="O14745" t="n">
        <v>1809000</v>
      </c>
      <c r="P14745" t="n">
        <v>1407000</v>
      </c>
      <c r="Q14745" s="148" t="inlineStr">
        <is>
          <t>24-JUL-2023</t>
        </is>
      </c>
    </row>
    <row r="14746">
      <c r="C14746" t="inlineStr">
        <is>
          <t>FUTSTK</t>
        </is>
      </c>
      <c r="D14746" t="inlineStr">
        <is>
          <t>HEROMOTOCO</t>
        </is>
      </c>
      <c r="E14746" s="148" t="inlineStr">
        <is>
          <t>28-Sep-2023</t>
        </is>
      </c>
      <c r="F14746" t="n">
        <v>0</v>
      </c>
      <c r="G14746" t="inlineStr">
        <is>
          <t>XX</t>
        </is>
      </c>
      <c r="H14746" t="n">
        <v>3103</v>
      </c>
      <c r="I14746" t="n">
        <v>3160</v>
      </c>
      <c r="J14746" t="n">
        <v>3103</v>
      </c>
      <c r="K14746" t="n">
        <v>3148.1</v>
      </c>
      <c r="L14746" t="n">
        <v>3148.1</v>
      </c>
      <c r="M14746" t="n">
        <v>29</v>
      </c>
      <c r="N14746" t="n">
        <v>273.67</v>
      </c>
      <c r="O14746" t="n">
        <v>27600</v>
      </c>
      <c r="P14746" t="n">
        <v>0</v>
      </c>
      <c r="Q14746" s="148" t="inlineStr">
        <is>
          <t>24-JUL-2023</t>
        </is>
      </c>
    </row>
    <row r="14747">
      <c r="C14747" t="inlineStr">
        <is>
          <t>FUTSTK</t>
        </is>
      </c>
      <c r="D14747" t="inlineStr">
        <is>
          <t>HINDALCO</t>
        </is>
      </c>
      <c r="E14747" s="148" t="inlineStr">
        <is>
          <t>27-Jul-2023</t>
        </is>
      </c>
      <c r="F14747" t="n">
        <v>0</v>
      </c>
      <c r="G14747" t="inlineStr">
        <is>
          <t>XX</t>
        </is>
      </c>
      <c r="H14747" t="n">
        <v>435.75</v>
      </c>
      <c r="I14747" t="n">
        <v>438.5</v>
      </c>
      <c r="J14747" t="n">
        <v>432.15</v>
      </c>
      <c r="K14747" t="n">
        <v>433.75</v>
      </c>
      <c r="L14747" t="n">
        <v>433.75</v>
      </c>
      <c r="M14747" t="n">
        <v>4883</v>
      </c>
      <c r="N14747" t="n">
        <v>29764.64</v>
      </c>
      <c r="O14747" t="n">
        <v>23412200</v>
      </c>
      <c r="P14747" t="n">
        <v>-3448200</v>
      </c>
      <c r="Q14747" s="148" t="inlineStr">
        <is>
          <t>24-JUL-2023</t>
        </is>
      </c>
    </row>
    <row r="14748">
      <c r="C14748" t="inlineStr">
        <is>
          <t>FUTSTK</t>
        </is>
      </c>
      <c r="D14748" t="inlineStr">
        <is>
          <t>HINDALCO</t>
        </is>
      </c>
      <c r="E14748" s="148" t="inlineStr">
        <is>
          <t>31-Aug-2023</t>
        </is>
      </c>
      <c r="F14748" t="n">
        <v>0</v>
      </c>
      <c r="G14748" t="inlineStr">
        <is>
          <t>XX</t>
        </is>
      </c>
      <c r="H14748" t="n">
        <v>435.25</v>
      </c>
      <c r="I14748" t="n">
        <v>439</v>
      </c>
      <c r="J14748" t="n">
        <v>432.35</v>
      </c>
      <c r="K14748" t="n">
        <v>434.05</v>
      </c>
      <c r="L14748" t="n">
        <v>434.05</v>
      </c>
      <c r="M14748" t="n">
        <v>4311</v>
      </c>
      <c r="N14748" t="n">
        <v>26300.08</v>
      </c>
      <c r="O14748" t="n">
        <v>9101400</v>
      </c>
      <c r="P14748" t="n">
        <v>4120200</v>
      </c>
      <c r="Q14748" s="148" t="inlineStr">
        <is>
          <t>24-JUL-2023</t>
        </is>
      </c>
    </row>
    <row r="14749">
      <c r="C14749" t="inlineStr">
        <is>
          <t>FUTSTK</t>
        </is>
      </c>
      <c r="D14749" t="inlineStr">
        <is>
          <t>HINDALCO</t>
        </is>
      </c>
      <c r="E14749" s="148" t="inlineStr">
        <is>
          <t>28-Sep-2023</t>
        </is>
      </c>
      <c r="F14749" t="n">
        <v>0</v>
      </c>
      <c r="G14749" t="inlineStr">
        <is>
          <t>XX</t>
        </is>
      </c>
      <c r="H14749" t="n">
        <v>437.9</v>
      </c>
      <c r="I14749" t="n">
        <v>439.85</v>
      </c>
      <c r="J14749" t="n">
        <v>435.45</v>
      </c>
      <c r="K14749" t="n">
        <v>436.95</v>
      </c>
      <c r="L14749" t="n">
        <v>436.95</v>
      </c>
      <c r="M14749" t="n">
        <v>35</v>
      </c>
      <c r="N14749" t="n">
        <v>214.62</v>
      </c>
      <c r="O14749" t="n">
        <v>400400</v>
      </c>
      <c r="P14749" t="n">
        <v>25200</v>
      </c>
      <c r="Q14749" s="148" t="inlineStr">
        <is>
          <t>24-JUL-2023</t>
        </is>
      </c>
    </row>
    <row r="14750">
      <c r="C14750" t="inlineStr">
        <is>
          <t>FUTSTK</t>
        </is>
      </c>
      <c r="D14750" t="inlineStr">
        <is>
          <t>HINDCOPPER</t>
        </is>
      </c>
      <c r="E14750" s="148" t="inlineStr">
        <is>
          <t>27-Jul-2023</t>
        </is>
      </c>
      <c r="F14750" t="n">
        <v>0</v>
      </c>
      <c r="G14750" t="inlineStr">
        <is>
          <t>XX</t>
        </is>
      </c>
      <c r="H14750" t="n">
        <v>120.5</v>
      </c>
      <c r="I14750" t="n">
        <v>120.5</v>
      </c>
      <c r="J14750" t="n">
        <v>118.15</v>
      </c>
      <c r="K14750" t="n">
        <v>118.35</v>
      </c>
      <c r="L14750" t="n">
        <v>118.35</v>
      </c>
      <c r="M14750" t="n">
        <v>944</v>
      </c>
      <c r="N14750" t="n">
        <v>5952.96</v>
      </c>
      <c r="O14750" t="n">
        <v>20002200</v>
      </c>
      <c r="P14750" t="n">
        <v>-2623500</v>
      </c>
      <c r="Q14750" s="148" t="inlineStr">
        <is>
          <t>24-JUL-2023</t>
        </is>
      </c>
    </row>
    <row r="14751">
      <c r="C14751" t="inlineStr">
        <is>
          <t>FUTSTK</t>
        </is>
      </c>
      <c r="D14751" t="inlineStr">
        <is>
          <t>HINDCOPPER</t>
        </is>
      </c>
      <c r="E14751" s="148" t="inlineStr">
        <is>
          <t>31-Aug-2023</t>
        </is>
      </c>
      <c r="F14751" t="n">
        <v>0</v>
      </c>
      <c r="G14751" t="inlineStr">
        <is>
          <t>XX</t>
        </is>
      </c>
      <c r="H14751" t="n">
        <v>121.25</v>
      </c>
      <c r="I14751" t="n">
        <v>121.25</v>
      </c>
      <c r="J14751" t="n">
        <v>119</v>
      </c>
      <c r="K14751" t="n">
        <v>119.2</v>
      </c>
      <c r="L14751" t="n">
        <v>119.2</v>
      </c>
      <c r="M14751" t="n">
        <v>795</v>
      </c>
      <c r="N14751" t="n">
        <v>5046.49</v>
      </c>
      <c r="O14751" t="n">
        <v>7907600</v>
      </c>
      <c r="P14751" t="n">
        <v>3015700</v>
      </c>
      <c r="Q14751" s="148" t="inlineStr">
        <is>
          <t>24-JUL-2023</t>
        </is>
      </c>
    </row>
    <row r="14752">
      <c r="C14752" t="inlineStr">
        <is>
          <t>FUTSTK</t>
        </is>
      </c>
      <c r="D14752" t="inlineStr">
        <is>
          <t>HINDCOPPER</t>
        </is>
      </c>
      <c r="E14752" s="148" t="inlineStr">
        <is>
          <t>28-Sep-2023</t>
        </is>
      </c>
      <c r="F14752" t="n">
        <v>0</v>
      </c>
      <c r="G14752" t="inlineStr">
        <is>
          <t>XX</t>
        </is>
      </c>
      <c r="H14752" t="n">
        <v>121</v>
      </c>
      <c r="I14752" t="n">
        <v>121</v>
      </c>
      <c r="J14752" t="n">
        <v>119.65</v>
      </c>
      <c r="K14752" t="n">
        <v>119.8</v>
      </c>
      <c r="L14752" t="n">
        <v>119.7</v>
      </c>
      <c r="M14752" t="n">
        <v>17</v>
      </c>
      <c r="N14752" t="n">
        <v>108.2</v>
      </c>
      <c r="O14752" t="n">
        <v>620100</v>
      </c>
      <c r="P14752" t="n">
        <v>15900</v>
      </c>
      <c r="Q14752" s="148" t="inlineStr">
        <is>
          <t>24-JUL-2023</t>
        </is>
      </c>
    </row>
    <row r="14753">
      <c r="C14753" t="inlineStr">
        <is>
          <t>FUTSTK</t>
        </is>
      </c>
      <c r="D14753" t="inlineStr">
        <is>
          <t>HINDPETRO</t>
        </is>
      </c>
      <c r="E14753" s="148" t="inlineStr">
        <is>
          <t>27-Jul-2023</t>
        </is>
      </c>
      <c r="F14753" t="n">
        <v>0</v>
      </c>
      <c r="G14753" t="inlineStr">
        <is>
          <t>XX</t>
        </is>
      </c>
      <c r="H14753" t="n">
        <v>301.6</v>
      </c>
      <c r="I14753" t="n">
        <v>305.3</v>
      </c>
      <c r="J14753" t="n">
        <v>300.45</v>
      </c>
      <c r="K14753" t="n">
        <v>301.8</v>
      </c>
      <c r="L14753" t="n">
        <v>301.8</v>
      </c>
      <c r="M14753" t="n">
        <v>3422</v>
      </c>
      <c r="N14753" t="n">
        <v>27968.66</v>
      </c>
      <c r="O14753" t="n">
        <v>27180900</v>
      </c>
      <c r="P14753" t="n">
        <v>-6299100</v>
      </c>
      <c r="Q14753" s="148" t="inlineStr">
        <is>
          <t>24-JUL-2023</t>
        </is>
      </c>
    </row>
    <row r="14754">
      <c r="C14754" t="inlineStr">
        <is>
          <t>FUTSTK</t>
        </is>
      </c>
      <c r="D14754" t="inlineStr">
        <is>
          <t>HINDPETRO</t>
        </is>
      </c>
      <c r="E14754" s="148" t="inlineStr">
        <is>
          <t>31-Aug-2023</t>
        </is>
      </c>
      <c r="F14754" t="n">
        <v>0</v>
      </c>
      <c r="G14754" t="inlineStr">
        <is>
          <t>XX</t>
        </is>
      </c>
      <c r="H14754" t="n">
        <v>305</v>
      </c>
      <c r="I14754" t="n">
        <v>307.3</v>
      </c>
      <c r="J14754" t="n">
        <v>302.6</v>
      </c>
      <c r="K14754" t="n">
        <v>304.05</v>
      </c>
      <c r="L14754" t="n">
        <v>304.05</v>
      </c>
      <c r="M14754" t="n">
        <v>3229</v>
      </c>
      <c r="N14754" t="n">
        <v>26577.54</v>
      </c>
      <c r="O14754" t="n">
        <v>10686600</v>
      </c>
      <c r="P14754" t="n">
        <v>6550200</v>
      </c>
      <c r="Q14754" s="148" t="inlineStr">
        <is>
          <t>24-JUL-2023</t>
        </is>
      </c>
    </row>
    <row r="14755">
      <c r="C14755" t="inlineStr">
        <is>
          <t>FUTSTK</t>
        </is>
      </c>
      <c r="D14755" t="inlineStr">
        <is>
          <t>HINDPETRO</t>
        </is>
      </c>
      <c r="E14755" s="148" t="inlineStr">
        <is>
          <t>28-Sep-2023</t>
        </is>
      </c>
      <c r="F14755" t="n">
        <v>0</v>
      </c>
      <c r="G14755" t="inlineStr">
        <is>
          <t>XX</t>
        </is>
      </c>
      <c r="H14755" t="n">
        <v>305</v>
      </c>
      <c r="I14755" t="n">
        <v>306.5</v>
      </c>
      <c r="J14755" t="n">
        <v>305</v>
      </c>
      <c r="K14755" t="n">
        <v>305.15</v>
      </c>
      <c r="L14755" t="n">
        <v>305.15</v>
      </c>
      <c r="M14755" t="n">
        <v>5</v>
      </c>
      <c r="N14755" t="n">
        <v>41.25</v>
      </c>
      <c r="O14755" t="n">
        <v>51300</v>
      </c>
      <c r="P14755" t="n">
        <v>5400</v>
      </c>
      <c r="Q14755" s="148" t="inlineStr">
        <is>
          <t>24-JUL-2023</t>
        </is>
      </c>
    </row>
    <row r="14756">
      <c r="C14756" t="inlineStr">
        <is>
          <t>FUTSTK</t>
        </is>
      </c>
      <c r="D14756" t="inlineStr">
        <is>
          <t>HINDUNILVR</t>
        </is>
      </c>
      <c r="E14756" s="148" t="inlineStr">
        <is>
          <t>27-Jul-2023</t>
        </is>
      </c>
      <c r="F14756" t="n">
        <v>0</v>
      </c>
      <c r="G14756" t="inlineStr">
        <is>
          <t>XX</t>
        </is>
      </c>
      <c r="H14756" t="n">
        <v>2593</v>
      </c>
      <c r="I14756" t="n">
        <v>2608.45</v>
      </c>
      <c r="J14756" t="n">
        <v>2581</v>
      </c>
      <c r="K14756" t="n">
        <v>2584.55</v>
      </c>
      <c r="L14756" t="n">
        <v>2584.55</v>
      </c>
      <c r="M14756" t="n">
        <v>11482</v>
      </c>
      <c r="N14756" t="n">
        <v>89332.52</v>
      </c>
      <c r="O14756" t="n">
        <v>6477600</v>
      </c>
      <c r="P14756" t="n">
        <v>-2367900</v>
      </c>
      <c r="Q14756" s="148" t="inlineStr">
        <is>
          <t>24-JUL-2023</t>
        </is>
      </c>
    </row>
    <row r="14757">
      <c r="C14757" t="inlineStr">
        <is>
          <t>FUTSTK</t>
        </is>
      </c>
      <c r="D14757" t="inlineStr">
        <is>
          <t>HINDUNILVR</t>
        </is>
      </c>
      <c r="E14757" s="148" t="inlineStr">
        <is>
          <t>31-Aug-2023</t>
        </is>
      </c>
      <c r="F14757" t="n">
        <v>0</v>
      </c>
      <c r="G14757" t="inlineStr">
        <is>
          <t>XX</t>
        </is>
      </c>
      <c r="H14757" t="n">
        <v>2622.2</v>
      </c>
      <c r="I14757" t="n">
        <v>2627</v>
      </c>
      <c r="J14757" t="n">
        <v>2600.25</v>
      </c>
      <c r="K14757" t="n">
        <v>2603.35</v>
      </c>
      <c r="L14757" t="n">
        <v>2603.35</v>
      </c>
      <c r="M14757" t="n">
        <v>11021</v>
      </c>
      <c r="N14757" t="n">
        <v>86366.11</v>
      </c>
      <c r="O14757" t="n">
        <v>3504300</v>
      </c>
      <c r="P14757" t="n">
        <v>2424000</v>
      </c>
      <c r="Q14757" s="148" t="inlineStr">
        <is>
          <t>24-JUL-2023</t>
        </is>
      </c>
    </row>
    <row r="14758">
      <c r="C14758" t="inlineStr">
        <is>
          <t>FUTSTK</t>
        </is>
      </c>
      <c r="D14758" t="inlineStr">
        <is>
          <t>HINDUNILVR</t>
        </is>
      </c>
      <c r="E14758" s="148" t="inlineStr">
        <is>
          <t>28-Sep-2023</t>
        </is>
      </c>
      <c r="F14758" t="n">
        <v>0</v>
      </c>
      <c r="G14758" t="inlineStr">
        <is>
          <t>XX</t>
        </is>
      </c>
      <c r="H14758" t="n">
        <v>2640.05</v>
      </c>
      <c r="I14758" t="n">
        <v>2645</v>
      </c>
      <c r="J14758" t="n">
        <v>2620</v>
      </c>
      <c r="K14758" t="n">
        <v>2623.25</v>
      </c>
      <c r="L14758" t="n">
        <v>2623.25</v>
      </c>
      <c r="M14758" t="n">
        <v>111</v>
      </c>
      <c r="N14758" t="n">
        <v>876.28</v>
      </c>
      <c r="O14758" t="n">
        <v>104100</v>
      </c>
      <c r="P14758" t="n">
        <v>16500</v>
      </c>
      <c r="Q14758" s="148" t="inlineStr">
        <is>
          <t>24-JUL-2023</t>
        </is>
      </c>
    </row>
    <row r="14759">
      <c r="C14759" t="inlineStr">
        <is>
          <t>FUTSTK</t>
        </is>
      </c>
      <c r="D14759" t="inlineStr">
        <is>
          <t>IBULHSGFIN</t>
        </is>
      </c>
      <c r="E14759" s="148" t="inlineStr">
        <is>
          <t>27-Jul-2023</t>
        </is>
      </c>
      <c r="F14759" t="n">
        <v>0</v>
      </c>
      <c r="G14759" t="inlineStr">
        <is>
          <t>XX</t>
        </is>
      </c>
      <c r="H14759" t="n">
        <v>121.8</v>
      </c>
      <c r="I14759" t="n">
        <v>123.15</v>
      </c>
      <c r="J14759" t="n">
        <v>121.1</v>
      </c>
      <c r="K14759" t="n">
        <v>121.85</v>
      </c>
      <c r="L14759" t="n">
        <v>121.85</v>
      </c>
      <c r="M14759" t="n">
        <v>183</v>
      </c>
      <c r="N14759" t="n">
        <v>1142.15</v>
      </c>
      <c r="O14759" t="n">
        <v>54621000</v>
      </c>
      <c r="P14759" t="n">
        <v>-933300</v>
      </c>
      <c r="Q14759" s="148" t="inlineStr">
        <is>
          <t>24-JUL-2023</t>
        </is>
      </c>
    </row>
    <row r="14760">
      <c r="C14760" t="inlineStr">
        <is>
          <t>FUTSTK</t>
        </is>
      </c>
      <c r="D14760" t="inlineStr">
        <is>
          <t>IBULHSGFIN</t>
        </is>
      </c>
      <c r="E14760" s="148" t="inlineStr">
        <is>
          <t>31-Aug-2023</t>
        </is>
      </c>
      <c r="F14760" t="n">
        <v>0</v>
      </c>
      <c r="G14760" t="inlineStr">
        <is>
          <t>XX</t>
        </is>
      </c>
      <c r="H14760" t="n">
        <v>123.65</v>
      </c>
      <c r="I14760" t="n">
        <v>123.85</v>
      </c>
      <c r="J14760" t="n">
        <v>122.8</v>
      </c>
      <c r="K14760" t="n">
        <v>123.2</v>
      </c>
      <c r="L14760" t="n">
        <v>123.2</v>
      </c>
      <c r="M14760" t="n">
        <v>18</v>
      </c>
      <c r="N14760" t="n">
        <v>113.22</v>
      </c>
      <c r="O14760" t="n">
        <v>3809700</v>
      </c>
      <c r="P14760" t="n">
        <v>-91800</v>
      </c>
      <c r="Q14760" s="148" t="inlineStr">
        <is>
          <t>24-JUL-2023</t>
        </is>
      </c>
    </row>
    <row r="14761">
      <c r="C14761" t="inlineStr">
        <is>
          <t>FUTSTK</t>
        </is>
      </c>
      <c r="D14761" t="inlineStr">
        <is>
          <t>IBULHSGFIN</t>
        </is>
      </c>
      <c r="E14761" s="148" t="inlineStr">
        <is>
          <t>28-Sep-2023</t>
        </is>
      </c>
      <c r="F14761" t="n">
        <v>0</v>
      </c>
      <c r="G14761" t="inlineStr">
        <is>
          <t>XX</t>
        </is>
      </c>
      <c r="H14761" t="n">
        <v>0</v>
      </c>
      <c r="I14761" t="n">
        <v>0</v>
      </c>
      <c r="J14761" t="n">
        <v>0</v>
      </c>
      <c r="K14761" t="n">
        <v>123.2</v>
      </c>
      <c r="L14761" t="n">
        <v>123.2</v>
      </c>
      <c r="M14761" t="n">
        <v>0</v>
      </c>
      <c r="N14761" t="n">
        <v>0</v>
      </c>
      <c r="O14761" t="n">
        <v>382500</v>
      </c>
      <c r="P14761" t="n">
        <v>0</v>
      </c>
      <c r="Q14761" s="148" t="inlineStr">
        <is>
          <t>24-JUL-2023</t>
        </is>
      </c>
    </row>
    <row r="14762">
      <c r="C14762" t="inlineStr">
        <is>
          <t>FUTSTK</t>
        </is>
      </c>
      <c r="D14762" t="inlineStr">
        <is>
          <t>ICICIBANK</t>
        </is>
      </c>
      <c r="E14762" s="148" t="inlineStr">
        <is>
          <t>27-Jul-2023</t>
        </is>
      </c>
      <c r="F14762" t="n">
        <v>0</v>
      </c>
      <c r="G14762" t="inlineStr">
        <is>
          <t>XX</t>
        </is>
      </c>
      <c r="H14762" t="n">
        <v>1001.6</v>
      </c>
      <c r="I14762" t="n">
        <v>1009.3</v>
      </c>
      <c r="J14762" t="n">
        <v>991.25</v>
      </c>
      <c r="K14762" t="n">
        <v>993.55</v>
      </c>
      <c r="L14762" t="n">
        <v>993.55</v>
      </c>
      <c r="M14762" t="n">
        <v>42287</v>
      </c>
      <c r="N14762" t="n">
        <v>295397.67</v>
      </c>
      <c r="O14762" t="n">
        <v>31273900</v>
      </c>
      <c r="P14762" t="n">
        <v>-12040700</v>
      </c>
      <c r="Q14762" s="148" t="inlineStr">
        <is>
          <t>24-JUL-2023</t>
        </is>
      </c>
    </row>
    <row r="14763">
      <c r="C14763" t="inlineStr">
        <is>
          <t>FUTSTK</t>
        </is>
      </c>
      <c r="D14763" t="inlineStr">
        <is>
          <t>ICICIBANK</t>
        </is>
      </c>
      <c r="E14763" s="148" t="inlineStr">
        <is>
          <t>31-Aug-2023</t>
        </is>
      </c>
      <c r="F14763" t="n">
        <v>0</v>
      </c>
      <c r="G14763" t="inlineStr">
        <is>
          <t>XX</t>
        </is>
      </c>
      <c r="H14763" t="n">
        <v>1001.1</v>
      </c>
      <c r="I14763" t="n">
        <v>1007.85</v>
      </c>
      <c r="J14763" t="n">
        <v>991</v>
      </c>
      <c r="K14763" t="n">
        <v>993.35</v>
      </c>
      <c r="L14763" t="n">
        <v>993.35</v>
      </c>
      <c r="M14763" t="n">
        <v>30441</v>
      </c>
      <c r="N14763" t="n">
        <v>212615.62</v>
      </c>
      <c r="O14763" t="n">
        <v>53946900</v>
      </c>
      <c r="P14763" t="n">
        <v>11000500</v>
      </c>
      <c r="Q14763" s="148" t="inlineStr">
        <is>
          <t>24-JUL-2023</t>
        </is>
      </c>
    </row>
    <row r="14764">
      <c r="C14764" t="inlineStr">
        <is>
          <t>FUTSTK</t>
        </is>
      </c>
      <c r="D14764" t="inlineStr">
        <is>
          <t>ICICIBANK</t>
        </is>
      </c>
      <c r="E14764" s="148" t="inlineStr">
        <is>
          <t>28-Sep-2023</t>
        </is>
      </c>
      <c r="F14764" t="n">
        <v>0</v>
      </c>
      <c r="G14764" t="inlineStr">
        <is>
          <t>XX</t>
        </is>
      </c>
      <c r="H14764" t="n">
        <v>1013.95</v>
      </c>
      <c r="I14764" t="n">
        <v>1014</v>
      </c>
      <c r="J14764" t="n">
        <v>998</v>
      </c>
      <c r="K14764" t="n">
        <v>999.95</v>
      </c>
      <c r="L14764" t="n">
        <v>999.95</v>
      </c>
      <c r="M14764" t="n">
        <v>332</v>
      </c>
      <c r="N14764" t="n">
        <v>2336.44</v>
      </c>
      <c r="O14764" t="n">
        <v>212100</v>
      </c>
      <c r="P14764" t="n">
        <v>46900</v>
      </c>
      <c r="Q14764" s="148" t="inlineStr">
        <is>
          <t>24-JUL-2023</t>
        </is>
      </c>
    </row>
    <row r="14765">
      <c r="C14765" t="inlineStr">
        <is>
          <t>FUTSTK</t>
        </is>
      </c>
      <c r="D14765" t="inlineStr">
        <is>
          <t>ICICIGI</t>
        </is>
      </c>
      <c r="E14765" s="148" t="inlineStr">
        <is>
          <t>27-Jul-2023</t>
        </is>
      </c>
      <c r="F14765" t="n">
        <v>0</v>
      </c>
      <c r="G14765" t="inlineStr">
        <is>
          <t>XX</t>
        </is>
      </c>
      <c r="H14765" t="n">
        <v>1406.85</v>
      </c>
      <c r="I14765" t="n">
        <v>1412</v>
      </c>
      <c r="J14765" t="n">
        <v>1382.45</v>
      </c>
      <c r="K14765" t="n">
        <v>1388.7</v>
      </c>
      <c r="L14765" t="n">
        <v>1388.7</v>
      </c>
      <c r="M14765" t="n">
        <v>3457</v>
      </c>
      <c r="N14765" t="n">
        <v>24111.95</v>
      </c>
      <c r="O14765" t="n">
        <v>3417500</v>
      </c>
      <c r="P14765" t="n">
        <v>-1004000</v>
      </c>
      <c r="Q14765" s="148" t="inlineStr">
        <is>
          <t>24-JUL-2023</t>
        </is>
      </c>
    </row>
    <row r="14766">
      <c r="C14766" t="inlineStr">
        <is>
          <t>FUTSTK</t>
        </is>
      </c>
      <c r="D14766" t="inlineStr">
        <is>
          <t>ICICIGI</t>
        </is>
      </c>
      <c r="E14766" s="148" t="inlineStr">
        <is>
          <t>31-Aug-2023</t>
        </is>
      </c>
      <c r="F14766" t="n">
        <v>0</v>
      </c>
      <c r="G14766" t="inlineStr">
        <is>
          <t>XX</t>
        </is>
      </c>
      <c r="H14766" t="n">
        <v>1401.55</v>
      </c>
      <c r="I14766" t="n">
        <v>1421.25</v>
      </c>
      <c r="J14766" t="n">
        <v>1391.85</v>
      </c>
      <c r="K14766" t="n">
        <v>1398.5</v>
      </c>
      <c r="L14766" t="n">
        <v>1398.5</v>
      </c>
      <c r="M14766" t="n">
        <v>2174</v>
      </c>
      <c r="N14766" t="n">
        <v>15249.31</v>
      </c>
      <c r="O14766" t="n">
        <v>1329500</v>
      </c>
      <c r="P14766" t="n">
        <v>694500</v>
      </c>
      <c r="Q14766" s="148" t="inlineStr">
        <is>
          <t>24-JUL-2023</t>
        </is>
      </c>
    </row>
    <row r="14767">
      <c r="C14767" t="inlineStr">
        <is>
          <t>FUTSTK</t>
        </is>
      </c>
      <c r="D14767" t="inlineStr">
        <is>
          <t>ICICIGI</t>
        </is>
      </c>
      <c r="E14767" s="148" t="inlineStr">
        <is>
          <t>28-Sep-2023</t>
        </is>
      </c>
      <c r="F14767" t="n">
        <v>0</v>
      </c>
      <c r="G14767" t="inlineStr">
        <is>
          <t>XX</t>
        </is>
      </c>
      <c r="H14767" t="n">
        <v>1421.35</v>
      </c>
      <c r="I14767" t="n">
        <v>1421.35</v>
      </c>
      <c r="J14767" t="n">
        <v>1405.35</v>
      </c>
      <c r="K14767" t="n">
        <v>1406.55</v>
      </c>
      <c r="L14767" t="n">
        <v>1405.6</v>
      </c>
      <c r="M14767" t="n">
        <v>5</v>
      </c>
      <c r="N14767" t="n">
        <v>35.23</v>
      </c>
      <c r="O14767" t="n">
        <v>14500</v>
      </c>
      <c r="P14767" t="n">
        <v>1500</v>
      </c>
      <c r="Q14767" s="148" t="inlineStr">
        <is>
          <t>24-JUL-2023</t>
        </is>
      </c>
    </row>
    <row r="14768">
      <c r="C14768" t="inlineStr">
        <is>
          <t>FUTSTK</t>
        </is>
      </c>
      <c r="D14768" t="inlineStr">
        <is>
          <t>ICICIPRULI</t>
        </is>
      </c>
      <c r="E14768" s="148" t="inlineStr">
        <is>
          <t>27-Jul-2023</t>
        </is>
      </c>
      <c r="F14768" t="n">
        <v>0</v>
      </c>
      <c r="G14768" t="inlineStr">
        <is>
          <t>XX</t>
        </is>
      </c>
      <c r="H14768" t="n">
        <v>549</v>
      </c>
      <c r="I14768" t="n">
        <v>574.1</v>
      </c>
      <c r="J14768" t="n">
        <v>549</v>
      </c>
      <c r="K14768" t="n">
        <v>570.7</v>
      </c>
      <c r="L14768" t="n">
        <v>570.7</v>
      </c>
      <c r="M14768" t="n">
        <v>4649</v>
      </c>
      <c r="N14768" t="n">
        <v>39533.11</v>
      </c>
      <c r="O14768" t="n">
        <v>6664500</v>
      </c>
      <c r="P14768" t="n">
        <v>-3381000</v>
      </c>
      <c r="Q14768" s="148" t="inlineStr">
        <is>
          <t>24-JUL-2023</t>
        </is>
      </c>
    </row>
    <row r="14769">
      <c r="C14769" t="inlineStr">
        <is>
          <t>FUTSTK</t>
        </is>
      </c>
      <c r="D14769" t="inlineStr">
        <is>
          <t>ICICIPRULI</t>
        </is>
      </c>
      <c r="E14769" s="148" t="inlineStr">
        <is>
          <t>31-Aug-2023</t>
        </is>
      </c>
      <c r="F14769" t="n">
        <v>0</v>
      </c>
      <c r="G14769" t="inlineStr">
        <is>
          <t>XX</t>
        </is>
      </c>
      <c r="H14769" t="n">
        <v>558</v>
      </c>
      <c r="I14769" t="n">
        <v>578.05</v>
      </c>
      <c r="J14769" t="n">
        <v>556.3</v>
      </c>
      <c r="K14769" t="n">
        <v>574.9</v>
      </c>
      <c r="L14769" t="n">
        <v>574.9</v>
      </c>
      <c r="M14769" t="n">
        <v>3533</v>
      </c>
      <c r="N14769" t="n">
        <v>30272.76</v>
      </c>
      <c r="O14769" t="n">
        <v>5320500</v>
      </c>
      <c r="P14769" t="n">
        <v>3249000</v>
      </c>
      <c r="Q14769" s="148" t="inlineStr">
        <is>
          <t>24-JUL-2023</t>
        </is>
      </c>
    </row>
    <row r="14770">
      <c r="C14770" t="inlineStr">
        <is>
          <t>FUTSTK</t>
        </is>
      </c>
      <c r="D14770" t="inlineStr">
        <is>
          <t>ICICIPRULI</t>
        </is>
      </c>
      <c r="E14770" s="148" t="inlineStr">
        <is>
          <t>28-Sep-2023</t>
        </is>
      </c>
      <c r="F14770" t="n">
        <v>0</v>
      </c>
      <c r="G14770" t="inlineStr">
        <is>
          <t>XX</t>
        </is>
      </c>
      <c r="H14770" t="n">
        <v>571</v>
      </c>
      <c r="I14770" t="n">
        <v>580</v>
      </c>
      <c r="J14770" t="n">
        <v>571</v>
      </c>
      <c r="K14770" t="n">
        <v>577</v>
      </c>
      <c r="L14770" t="n">
        <v>577</v>
      </c>
      <c r="M14770" t="n">
        <v>19</v>
      </c>
      <c r="N14770" t="n">
        <v>163.71</v>
      </c>
      <c r="O14770" t="n">
        <v>25500</v>
      </c>
      <c r="P14770" t="n">
        <v>-4500</v>
      </c>
      <c r="Q14770" s="148" t="inlineStr">
        <is>
          <t>24-JUL-2023</t>
        </is>
      </c>
    </row>
    <row r="14771">
      <c r="C14771" t="inlineStr">
        <is>
          <t>FUTSTK</t>
        </is>
      </c>
      <c r="D14771" t="inlineStr">
        <is>
          <t>IDEA</t>
        </is>
      </c>
      <c r="E14771" s="148" t="inlineStr">
        <is>
          <t>27-Jul-2023</t>
        </is>
      </c>
      <c r="F14771" t="n">
        <v>0</v>
      </c>
      <c r="G14771" t="inlineStr">
        <is>
          <t>XX</t>
        </is>
      </c>
      <c r="H14771" t="n">
        <v>7.95</v>
      </c>
      <c r="I14771" t="n">
        <v>8.25</v>
      </c>
      <c r="J14771" t="n">
        <v>7.85</v>
      </c>
      <c r="K14771" t="n">
        <v>7.95</v>
      </c>
      <c r="L14771" t="n">
        <v>7.95</v>
      </c>
      <c r="M14771" t="n">
        <v>4843</v>
      </c>
      <c r="N14771" t="n">
        <v>31211.36</v>
      </c>
      <c r="O14771" t="n">
        <v>449680000</v>
      </c>
      <c r="P14771" t="n">
        <v>-114400000</v>
      </c>
      <c r="Q14771" s="148" t="inlineStr">
        <is>
          <t>24-JUL-2023</t>
        </is>
      </c>
    </row>
    <row r="14772">
      <c r="C14772" t="inlineStr">
        <is>
          <t>FUTSTK</t>
        </is>
      </c>
      <c r="D14772" t="inlineStr">
        <is>
          <t>IDEA</t>
        </is>
      </c>
      <c r="E14772" s="148" t="inlineStr">
        <is>
          <t>31-Aug-2023</t>
        </is>
      </c>
      <c r="F14772" t="n">
        <v>0</v>
      </c>
      <c r="G14772" t="inlineStr">
        <is>
          <t>XX</t>
        </is>
      </c>
      <c r="H14772" t="n">
        <v>8.1</v>
      </c>
      <c r="I14772" t="n">
        <v>8.300000000000001</v>
      </c>
      <c r="J14772" t="n">
        <v>7.95</v>
      </c>
      <c r="K14772" t="n">
        <v>8.050000000000001</v>
      </c>
      <c r="L14772" t="n">
        <v>8.050000000000001</v>
      </c>
      <c r="M14772" t="n">
        <v>4137</v>
      </c>
      <c r="N14772" t="n">
        <v>26898.28</v>
      </c>
      <c r="O14772" t="n">
        <v>338880000</v>
      </c>
      <c r="P14772" t="n">
        <v>108880000</v>
      </c>
      <c r="Q14772" s="148" t="inlineStr">
        <is>
          <t>24-JUL-2023</t>
        </is>
      </c>
    </row>
    <row r="14773">
      <c r="C14773" t="inlineStr">
        <is>
          <t>FUTSTK</t>
        </is>
      </c>
      <c r="D14773" t="inlineStr">
        <is>
          <t>IDEA</t>
        </is>
      </c>
      <c r="E14773" s="148" t="inlineStr">
        <is>
          <t>28-Sep-2023</t>
        </is>
      </c>
      <c r="F14773" t="n">
        <v>0</v>
      </c>
      <c r="G14773" t="inlineStr">
        <is>
          <t>XX</t>
        </is>
      </c>
      <c r="H14773" t="n">
        <v>8.15</v>
      </c>
      <c r="I14773" t="n">
        <v>8.300000000000001</v>
      </c>
      <c r="J14773" t="n">
        <v>8.050000000000001</v>
      </c>
      <c r="K14773" t="n">
        <v>8.15</v>
      </c>
      <c r="L14773" t="n">
        <v>8.15</v>
      </c>
      <c r="M14773" t="n">
        <v>123</v>
      </c>
      <c r="N14773" t="n">
        <v>803.52</v>
      </c>
      <c r="O14773" t="n">
        <v>16720000</v>
      </c>
      <c r="P14773" t="n">
        <v>5040000</v>
      </c>
      <c r="Q14773" s="148" t="inlineStr">
        <is>
          <t>24-JUL-2023</t>
        </is>
      </c>
    </row>
    <row r="14774">
      <c r="C14774" t="inlineStr">
        <is>
          <t>FUTSTK</t>
        </is>
      </c>
      <c r="D14774" t="inlineStr">
        <is>
          <t>IDFC</t>
        </is>
      </c>
      <c r="E14774" s="148" t="inlineStr">
        <is>
          <t>27-Jul-2023</t>
        </is>
      </c>
      <c r="F14774" t="n">
        <v>0</v>
      </c>
      <c r="G14774" t="inlineStr">
        <is>
          <t>XX</t>
        </is>
      </c>
      <c r="H14774" t="n">
        <v>113.75</v>
      </c>
      <c r="I14774" t="n">
        <v>115.9</v>
      </c>
      <c r="J14774" t="n">
        <v>113.25</v>
      </c>
      <c r="K14774" t="n">
        <v>113.55</v>
      </c>
      <c r="L14774" t="n">
        <v>113.55</v>
      </c>
      <c r="M14774" t="n">
        <v>4085</v>
      </c>
      <c r="N14774" t="n">
        <v>46844.42</v>
      </c>
      <c r="O14774" t="n">
        <v>105890000</v>
      </c>
      <c r="P14774" t="n">
        <v>-25700000</v>
      </c>
      <c r="Q14774" s="148" t="inlineStr">
        <is>
          <t>24-JUL-2023</t>
        </is>
      </c>
    </row>
    <row r="14775">
      <c r="C14775" t="inlineStr">
        <is>
          <t>FUTSTK</t>
        </is>
      </c>
      <c r="D14775" t="inlineStr">
        <is>
          <t>IDFC</t>
        </is>
      </c>
      <c r="E14775" s="148" t="inlineStr">
        <is>
          <t>31-Aug-2023</t>
        </is>
      </c>
      <c r="F14775" t="n">
        <v>0</v>
      </c>
      <c r="G14775" t="inlineStr">
        <is>
          <t>XX</t>
        </is>
      </c>
      <c r="H14775" t="n">
        <v>114.65</v>
      </c>
      <c r="I14775" t="n">
        <v>116.75</v>
      </c>
      <c r="J14775" t="n">
        <v>114.15</v>
      </c>
      <c r="K14775" t="n">
        <v>114.45</v>
      </c>
      <c r="L14775" t="n">
        <v>114.45</v>
      </c>
      <c r="M14775" t="n">
        <v>3541</v>
      </c>
      <c r="N14775" t="n">
        <v>40916.14</v>
      </c>
      <c r="O14775" t="n">
        <v>41470000</v>
      </c>
      <c r="P14775" t="n">
        <v>25900000</v>
      </c>
      <c r="Q14775" s="148" t="inlineStr">
        <is>
          <t>24-JUL-2023</t>
        </is>
      </c>
    </row>
    <row r="14776">
      <c r="C14776" t="inlineStr">
        <is>
          <t>FUTSTK</t>
        </is>
      </c>
      <c r="D14776" t="inlineStr">
        <is>
          <t>IDFC</t>
        </is>
      </c>
      <c r="E14776" s="148" t="inlineStr">
        <is>
          <t>28-Sep-2023</t>
        </is>
      </c>
      <c r="F14776" t="n">
        <v>0</v>
      </c>
      <c r="G14776" t="inlineStr">
        <is>
          <t>XX</t>
        </is>
      </c>
      <c r="H14776" t="n">
        <v>116.75</v>
      </c>
      <c r="I14776" t="n">
        <v>117.15</v>
      </c>
      <c r="J14776" t="n">
        <v>115.2</v>
      </c>
      <c r="K14776" t="n">
        <v>115.4</v>
      </c>
      <c r="L14776" t="n">
        <v>115.4</v>
      </c>
      <c r="M14776" t="n">
        <v>57</v>
      </c>
      <c r="N14776" t="n">
        <v>659.63</v>
      </c>
      <c r="O14776" t="n">
        <v>1050000</v>
      </c>
      <c r="P14776" t="n">
        <v>490000</v>
      </c>
      <c r="Q14776" s="148" t="inlineStr">
        <is>
          <t>24-JUL-2023</t>
        </is>
      </c>
    </row>
    <row r="14777">
      <c r="C14777" t="inlineStr">
        <is>
          <t>FUTSTK</t>
        </is>
      </c>
      <c r="D14777" t="inlineStr">
        <is>
          <t>IDFCFIRSTB</t>
        </is>
      </c>
      <c r="E14777" s="148" t="inlineStr">
        <is>
          <t>27-Jul-2023</t>
        </is>
      </c>
      <c r="F14777" t="n">
        <v>0</v>
      </c>
      <c r="G14777" t="inlineStr">
        <is>
          <t>XX</t>
        </is>
      </c>
      <c r="H14777" t="n">
        <v>82.84999999999999</v>
      </c>
      <c r="I14777" t="n">
        <v>85.40000000000001</v>
      </c>
      <c r="J14777" t="n">
        <v>82.84999999999999</v>
      </c>
      <c r="K14777" t="n">
        <v>83.8</v>
      </c>
      <c r="L14777" t="n">
        <v>83.8</v>
      </c>
      <c r="M14777" t="n">
        <v>8914</v>
      </c>
      <c r="N14777" t="n">
        <v>112719.82</v>
      </c>
      <c r="O14777" t="n">
        <v>112395000</v>
      </c>
      <c r="P14777" t="n">
        <v>-33480000</v>
      </c>
      <c r="Q14777" s="148" t="inlineStr">
        <is>
          <t>24-JUL-2023</t>
        </is>
      </c>
    </row>
    <row r="14778">
      <c r="C14778" t="inlineStr">
        <is>
          <t>FUTSTK</t>
        </is>
      </c>
      <c r="D14778" t="inlineStr">
        <is>
          <t>IDFCFIRSTB</t>
        </is>
      </c>
      <c r="E14778" s="148" t="inlineStr">
        <is>
          <t>31-Aug-2023</t>
        </is>
      </c>
      <c r="F14778" t="n">
        <v>0</v>
      </c>
      <c r="G14778" t="inlineStr">
        <is>
          <t>XX</t>
        </is>
      </c>
      <c r="H14778" t="n">
        <v>82.5</v>
      </c>
      <c r="I14778" t="n">
        <v>85.25</v>
      </c>
      <c r="J14778" t="n">
        <v>82.5</v>
      </c>
      <c r="K14778" t="n">
        <v>83.65000000000001</v>
      </c>
      <c r="L14778" t="n">
        <v>83.65000000000001</v>
      </c>
      <c r="M14778" t="n">
        <v>6946</v>
      </c>
      <c r="N14778" t="n">
        <v>87669.39</v>
      </c>
      <c r="O14778" t="n">
        <v>101280000</v>
      </c>
      <c r="P14778" t="n">
        <v>45195000</v>
      </c>
      <c r="Q14778" s="148" t="inlineStr">
        <is>
          <t>24-JUL-2023</t>
        </is>
      </c>
    </row>
    <row r="14779">
      <c r="C14779" t="inlineStr">
        <is>
          <t>FUTSTK</t>
        </is>
      </c>
      <c r="D14779" t="inlineStr">
        <is>
          <t>IDFCFIRSTB</t>
        </is>
      </c>
      <c r="E14779" s="148" t="inlineStr">
        <is>
          <t>28-Sep-2023</t>
        </is>
      </c>
      <c r="F14779" t="n">
        <v>0</v>
      </c>
      <c r="G14779" t="inlineStr">
        <is>
          <t>XX</t>
        </is>
      </c>
      <c r="H14779" t="n">
        <v>82.8</v>
      </c>
      <c r="I14779" t="n">
        <v>85</v>
      </c>
      <c r="J14779" t="n">
        <v>82.8</v>
      </c>
      <c r="K14779" t="n">
        <v>83.55</v>
      </c>
      <c r="L14779" t="n">
        <v>83.55</v>
      </c>
      <c r="M14779" t="n">
        <v>211</v>
      </c>
      <c r="N14779" t="n">
        <v>2660.4</v>
      </c>
      <c r="O14779" t="n">
        <v>5460000</v>
      </c>
      <c r="P14779" t="n">
        <v>840000</v>
      </c>
      <c r="Q14779" s="148" t="inlineStr">
        <is>
          <t>24-JUL-2023</t>
        </is>
      </c>
    </row>
    <row r="14780">
      <c r="C14780" t="inlineStr">
        <is>
          <t>FUTSTK</t>
        </is>
      </c>
      <c r="D14780" t="inlineStr">
        <is>
          <t>IEX</t>
        </is>
      </c>
      <c r="E14780" s="148" t="inlineStr">
        <is>
          <t>27-Jul-2023</t>
        </is>
      </c>
      <c r="F14780" t="n">
        <v>0</v>
      </c>
      <c r="G14780" t="inlineStr">
        <is>
          <t>XX</t>
        </is>
      </c>
      <c r="H14780" t="n">
        <v>123.65</v>
      </c>
      <c r="I14780" t="n">
        <v>125.15</v>
      </c>
      <c r="J14780" t="n">
        <v>122.7</v>
      </c>
      <c r="K14780" t="n">
        <v>123.8</v>
      </c>
      <c r="L14780" t="n">
        <v>123.8</v>
      </c>
      <c r="M14780" t="n">
        <v>4440</v>
      </c>
      <c r="N14780" t="n">
        <v>20609.7</v>
      </c>
      <c r="O14780" t="n">
        <v>28252500</v>
      </c>
      <c r="P14780" t="n">
        <v>-10593750</v>
      </c>
      <c r="Q14780" s="148" t="inlineStr">
        <is>
          <t>24-JUL-2023</t>
        </is>
      </c>
    </row>
    <row r="14781">
      <c r="C14781" t="inlineStr">
        <is>
          <t>FUTSTK</t>
        </is>
      </c>
      <c r="D14781" t="inlineStr">
        <is>
          <t>IEX</t>
        </is>
      </c>
      <c r="E14781" s="148" t="inlineStr">
        <is>
          <t>31-Aug-2023</t>
        </is>
      </c>
      <c r="F14781" t="n">
        <v>0</v>
      </c>
      <c r="G14781" t="inlineStr">
        <is>
          <t>XX</t>
        </is>
      </c>
      <c r="H14781" t="n">
        <v>123.65</v>
      </c>
      <c r="I14781" t="n">
        <v>124.9</v>
      </c>
      <c r="J14781" t="n">
        <v>122.6</v>
      </c>
      <c r="K14781" t="n">
        <v>123.6</v>
      </c>
      <c r="L14781" t="n">
        <v>123.6</v>
      </c>
      <c r="M14781" t="n">
        <v>4079</v>
      </c>
      <c r="N14781" t="n">
        <v>18903.93</v>
      </c>
      <c r="O14781" t="n">
        <v>22818750</v>
      </c>
      <c r="P14781" t="n">
        <v>6033750</v>
      </c>
      <c r="Q14781" s="148" t="inlineStr">
        <is>
          <t>24-JUL-2023</t>
        </is>
      </c>
    </row>
    <row r="14782">
      <c r="C14782" t="inlineStr">
        <is>
          <t>FUTSTK</t>
        </is>
      </c>
      <c r="D14782" t="inlineStr">
        <is>
          <t>IEX</t>
        </is>
      </c>
      <c r="E14782" s="148" t="inlineStr">
        <is>
          <t>28-Sep-2023</t>
        </is>
      </c>
      <c r="F14782" t="n">
        <v>0</v>
      </c>
      <c r="G14782" t="inlineStr">
        <is>
          <t>XX</t>
        </is>
      </c>
      <c r="H14782" t="n">
        <v>124.2</v>
      </c>
      <c r="I14782" t="n">
        <v>125.75</v>
      </c>
      <c r="J14782" t="n">
        <v>123.6</v>
      </c>
      <c r="K14782" t="n">
        <v>124.5</v>
      </c>
      <c r="L14782" t="n">
        <v>124.5</v>
      </c>
      <c r="M14782" t="n">
        <v>80</v>
      </c>
      <c r="N14782" t="n">
        <v>373.73</v>
      </c>
      <c r="O14782" t="n">
        <v>1091250</v>
      </c>
      <c r="P14782" t="n">
        <v>101250</v>
      </c>
      <c r="Q14782" s="148" t="inlineStr">
        <is>
          <t>24-JUL-2023</t>
        </is>
      </c>
    </row>
    <row r="14783">
      <c r="C14783" t="inlineStr">
        <is>
          <t>FUTSTK</t>
        </is>
      </c>
      <c r="D14783" t="inlineStr">
        <is>
          <t>IGL</t>
        </is>
      </c>
      <c r="E14783" s="148" t="inlineStr">
        <is>
          <t>27-Jul-2023</t>
        </is>
      </c>
      <c r="F14783" t="n">
        <v>0</v>
      </c>
      <c r="G14783" t="inlineStr">
        <is>
          <t>XX</t>
        </is>
      </c>
      <c r="H14783" t="n">
        <v>490</v>
      </c>
      <c r="I14783" t="n">
        <v>490.95</v>
      </c>
      <c r="J14783" t="n">
        <v>466.65</v>
      </c>
      <c r="K14783" t="n">
        <v>470.2</v>
      </c>
      <c r="L14783" t="n">
        <v>470.2</v>
      </c>
      <c r="M14783" t="n">
        <v>5660</v>
      </c>
      <c r="N14783" t="n">
        <v>36851.78</v>
      </c>
      <c r="O14783" t="n">
        <v>4829000</v>
      </c>
      <c r="P14783" t="n">
        <v>-2620750</v>
      </c>
      <c r="Q14783" s="148" t="inlineStr">
        <is>
          <t>24-JUL-2023</t>
        </is>
      </c>
    </row>
    <row r="14784">
      <c r="C14784" t="inlineStr">
        <is>
          <t>FUTSTK</t>
        </is>
      </c>
      <c r="D14784" t="inlineStr">
        <is>
          <t>IGL</t>
        </is>
      </c>
      <c r="E14784" s="148" t="inlineStr">
        <is>
          <t>31-Aug-2023</t>
        </is>
      </c>
      <c r="F14784" t="n">
        <v>0</v>
      </c>
      <c r="G14784" t="inlineStr">
        <is>
          <t>XX</t>
        </is>
      </c>
      <c r="H14784" t="n">
        <v>498.55</v>
      </c>
      <c r="I14784" t="n">
        <v>499</v>
      </c>
      <c r="J14784" t="n">
        <v>469.8</v>
      </c>
      <c r="K14784" t="n">
        <v>473.2</v>
      </c>
      <c r="L14784" t="n">
        <v>473.2</v>
      </c>
      <c r="M14784" t="n">
        <v>4222</v>
      </c>
      <c r="N14784" t="n">
        <v>27616.17</v>
      </c>
      <c r="O14784" t="n">
        <v>4061750</v>
      </c>
      <c r="P14784" t="n">
        <v>2846250</v>
      </c>
      <c r="Q14784" s="148" t="inlineStr">
        <is>
          <t>24-JUL-2023</t>
        </is>
      </c>
    </row>
    <row r="14785">
      <c r="C14785" t="inlineStr">
        <is>
          <t>FUTSTK</t>
        </is>
      </c>
      <c r="D14785" t="inlineStr">
        <is>
          <t>IGL</t>
        </is>
      </c>
      <c r="E14785" s="148" t="inlineStr">
        <is>
          <t>28-Sep-2023</t>
        </is>
      </c>
      <c r="F14785" t="n">
        <v>0</v>
      </c>
      <c r="G14785" t="inlineStr">
        <is>
          <t>XX</t>
        </is>
      </c>
      <c r="H14785" t="n">
        <v>500</v>
      </c>
      <c r="I14785" t="n">
        <v>500</v>
      </c>
      <c r="J14785" t="n">
        <v>472.75</v>
      </c>
      <c r="K14785" t="n">
        <v>477.15</v>
      </c>
      <c r="L14785" t="n">
        <v>477.15</v>
      </c>
      <c r="M14785" t="n">
        <v>60</v>
      </c>
      <c r="N14785" t="n">
        <v>394.1</v>
      </c>
      <c r="O14785" t="n">
        <v>90750</v>
      </c>
      <c r="P14785" t="n">
        <v>44000</v>
      </c>
      <c r="Q14785" s="148" t="inlineStr">
        <is>
          <t>24-JUL-2023</t>
        </is>
      </c>
    </row>
    <row r="14786">
      <c r="C14786" t="inlineStr">
        <is>
          <t>FUTSTK</t>
        </is>
      </c>
      <c r="D14786" t="inlineStr">
        <is>
          <t>INDHOTEL</t>
        </is>
      </c>
      <c r="E14786" s="148" t="inlineStr">
        <is>
          <t>27-Jul-2023</t>
        </is>
      </c>
      <c r="F14786" t="n">
        <v>0</v>
      </c>
      <c r="G14786" t="inlineStr">
        <is>
          <t>XX</t>
        </is>
      </c>
      <c r="H14786" t="n">
        <v>393.65</v>
      </c>
      <c r="I14786" t="n">
        <v>395.05</v>
      </c>
      <c r="J14786" t="n">
        <v>387.25</v>
      </c>
      <c r="K14786" t="n">
        <v>391.65</v>
      </c>
      <c r="L14786" t="n">
        <v>391.65</v>
      </c>
      <c r="M14786" t="n">
        <v>4125</v>
      </c>
      <c r="N14786" t="n">
        <v>32244.29</v>
      </c>
      <c r="O14786" t="n">
        <v>12080000</v>
      </c>
      <c r="P14786" t="n">
        <v>-4984000</v>
      </c>
      <c r="Q14786" s="148" t="inlineStr">
        <is>
          <t>24-JUL-2023</t>
        </is>
      </c>
    </row>
    <row r="14787">
      <c r="C14787" t="inlineStr">
        <is>
          <t>FUTSTK</t>
        </is>
      </c>
      <c r="D14787" t="inlineStr">
        <is>
          <t>INDHOTEL</t>
        </is>
      </c>
      <c r="E14787" s="148" t="inlineStr">
        <is>
          <t>31-Aug-2023</t>
        </is>
      </c>
      <c r="F14787" t="n">
        <v>0</v>
      </c>
      <c r="G14787" t="inlineStr">
        <is>
          <t>XX</t>
        </is>
      </c>
      <c r="H14787" t="n">
        <v>397.1</v>
      </c>
      <c r="I14787" t="n">
        <v>397.45</v>
      </c>
      <c r="J14787" t="n">
        <v>390.1</v>
      </c>
      <c r="K14787" t="n">
        <v>394.4</v>
      </c>
      <c r="L14787" t="n">
        <v>394.4</v>
      </c>
      <c r="M14787" t="n">
        <v>3380</v>
      </c>
      <c r="N14787" t="n">
        <v>26601.57</v>
      </c>
      <c r="O14787" t="n">
        <v>7942000</v>
      </c>
      <c r="P14787" t="n">
        <v>4246000</v>
      </c>
      <c r="Q14787" s="148" t="inlineStr">
        <is>
          <t>24-JUL-2023</t>
        </is>
      </c>
    </row>
    <row r="14788">
      <c r="C14788" t="inlineStr">
        <is>
          <t>FUTSTK</t>
        </is>
      </c>
      <c r="D14788" t="inlineStr">
        <is>
          <t>INDHOTEL</t>
        </is>
      </c>
      <c r="E14788" s="148" t="inlineStr">
        <is>
          <t>28-Sep-2023</t>
        </is>
      </c>
      <c r="F14788" t="n">
        <v>0</v>
      </c>
      <c r="G14788" t="inlineStr">
        <is>
          <t>XX</t>
        </is>
      </c>
      <c r="H14788" t="n">
        <v>396.95</v>
      </c>
      <c r="I14788" t="n">
        <v>398.45</v>
      </c>
      <c r="J14788" t="n">
        <v>393</v>
      </c>
      <c r="K14788" t="n">
        <v>398.45</v>
      </c>
      <c r="L14788" t="n">
        <v>396.7</v>
      </c>
      <c r="M14788" t="n">
        <v>11</v>
      </c>
      <c r="N14788" t="n">
        <v>87.22</v>
      </c>
      <c r="O14788" t="n">
        <v>104000</v>
      </c>
      <c r="P14788" t="n">
        <v>4000</v>
      </c>
      <c r="Q14788" s="148" t="inlineStr">
        <is>
          <t>24-JUL-2023</t>
        </is>
      </c>
    </row>
    <row r="14789">
      <c r="C14789" t="inlineStr">
        <is>
          <t>FUTSTK</t>
        </is>
      </c>
      <c r="D14789" t="inlineStr">
        <is>
          <t>INDIACEM</t>
        </is>
      </c>
      <c r="E14789" s="148" t="inlineStr">
        <is>
          <t>27-Jul-2023</t>
        </is>
      </c>
      <c r="F14789" t="n">
        <v>0</v>
      </c>
      <c r="G14789" t="inlineStr">
        <is>
          <t>XX</t>
        </is>
      </c>
      <c r="H14789" t="n">
        <v>207.7</v>
      </c>
      <c r="I14789" t="n">
        <v>213.7</v>
      </c>
      <c r="J14789" t="n">
        <v>207.6</v>
      </c>
      <c r="K14789" t="n">
        <v>208.3</v>
      </c>
      <c r="L14789" t="n">
        <v>208.3</v>
      </c>
      <c r="M14789" t="n">
        <v>2431</v>
      </c>
      <c r="N14789" t="n">
        <v>14833.9</v>
      </c>
      <c r="O14789" t="n">
        <v>11669600</v>
      </c>
      <c r="P14789" t="n">
        <v>-3529300</v>
      </c>
      <c r="Q14789" s="148" t="inlineStr">
        <is>
          <t>24-JUL-2023</t>
        </is>
      </c>
    </row>
    <row r="14790">
      <c r="C14790" t="inlineStr">
        <is>
          <t>FUTSTK</t>
        </is>
      </c>
      <c r="D14790" t="inlineStr">
        <is>
          <t>INDIACEM</t>
        </is>
      </c>
      <c r="E14790" s="148" t="inlineStr">
        <is>
          <t>31-Aug-2023</t>
        </is>
      </c>
      <c r="F14790" t="n">
        <v>0</v>
      </c>
      <c r="G14790" t="inlineStr">
        <is>
          <t>XX</t>
        </is>
      </c>
      <c r="H14790" t="n">
        <v>209.3</v>
      </c>
      <c r="I14790" t="n">
        <v>215.4</v>
      </c>
      <c r="J14790" t="n">
        <v>209.05</v>
      </c>
      <c r="K14790" t="n">
        <v>209.85</v>
      </c>
      <c r="L14790" t="n">
        <v>209.85</v>
      </c>
      <c r="M14790" t="n">
        <v>2179</v>
      </c>
      <c r="N14790" t="n">
        <v>13388.06</v>
      </c>
      <c r="O14790" t="n">
        <v>6864300</v>
      </c>
      <c r="P14790" t="n">
        <v>3453900</v>
      </c>
      <c r="Q14790" s="148" t="inlineStr">
        <is>
          <t>24-JUL-2023</t>
        </is>
      </c>
    </row>
    <row r="14791">
      <c r="C14791" t="inlineStr">
        <is>
          <t>FUTSTK</t>
        </is>
      </c>
      <c r="D14791" t="inlineStr">
        <is>
          <t>INDIACEM</t>
        </is>
      </c>
      <c r="E14791" s="148" t="inlineStr">
        <is>
          <t>28-Sep-2023</t>
        </is>
      </c>
      <c r="F14791" t="n">
        <v>0</v>
      </c>
      <c r="G14791" t="inlineStr">
        <is>
          <t>XX</t>
        </is>
      </c>
      <c r="H14791" t="n">
        <v>212.5</v>
      </c>
      <c r="I14791" t="n">
        <v>215.9</v>
      </c>
      <c r="J14791" t="n">
        <v>211</v>
      </c>
      <c r="K14791" t="n">
        <v>211.25</v>
      </c>
      <c r="L14791" t="n">
        <v>211.25</v>
      </c>
      <c r="M14791" t="n">
        <v>16</v>
      </c>
      <c r="N14791" t="n">
        <v>98.84</v>
      </c>
      <c r="O14791" t="n">
        <v>176900</v>
      </c>
      <c r="P14791" t="n">
        <v>26100</v>
      </c>
      <c r="Q14791" s="148" t="inlineStr">
        <is>
          <t>24-JUL-2023</t>
        </is>
      </c>
    </row>
    <row r="14792">
      <c r="C14792" t="inlineStr">
        <is>
          <t>FUTSTK</t>
        </is>
      </c>
      <c r="D14792" t="inlineStr">
        <is>
          <t>INDIAMART</t>
        </is>
      </c>
      <c r="E14792" s="148" t="inlineStr">
        <is>
          <t>27-Jul-2023</t>
        </is>
      </c>
      <c r="F14792" t="n">
        <v>0</v>
      </c>
      <c r="G14792" t="inlineStr">
        <is>
          <t>XX</t>
        </is>
      </c>
      <c r="H14792" t="n">
        <v>3158.25</v>
      </c>
      <c r="I14792" t="n">
        <v>3167</v>
      </c>
      <c r="J14792" t="n">
        <v>3035.55</v>
      </c>
      <c r="K14792" t="n">
        <v>3051.2</v>
      </c>
      <c r="L14792" t="n">
        <v>3051.2</v>
      </c>
      <c r="M14792" t="n">
        <v>2622</v>
      </c>
      <c r="N14792" t="n">
        <v>24370.64</v>
      </c>
      <c r="O14792" t="n">
        <v>686700</v>
      </c>
      <c r="P14792" t="n">
        <v>-211800</v>
      </c>
      <c r="Q14792" s="148" t="inlineStr">
        <is>
          <t>24-JUL-2023</t>
        </is>
      </c>
    </row>
    <row r="14793">
      <c r="C14793" t="inlineStr">
        <is>
          <t>FUTSTK</t>
        </is>
      </c>
      <c r="D14793" t="inlineStr">
        <is>
          <t>INDIAMART</t>
        </is>
      </c>
      <c r="E14793" s="148" t="inlineStr">
        <is>
          <t>31-Aug-2023</t>
        </is>
      </c>
      <c r="F14793" t="n">
        <v>0</v>
      </c>
      <c r="G14793" t="inlineStr">
        <is>
          <t>XX</t>
        </is>
      </c>
      <c r="H14793" t="n">
        <v>3182.05</v>
      </c>
      <c r="I14793" t="n">
        <v>3183.6</v>
      </c>
      <c r="J14793" t="n">
        <v>3054</v>
      </c>
      <c r="K14793" t="n">
        <v>3071.65</v>
      </c>
      <c r="L14793" t="n">
        <v>3071.65</v>
      </c>
      <c r="M14793" t="n">
        <v>1543</v>
      </c>
      <c r="N14793" t="n">
        <v>14391.36</v>
      </c>
      <c r="O14793" t="n">
        <v>345900</v>
      </c>
      <c r="P14793" t="n">
        <v>84900</v>
      </c>
      <c r="Q14793" s="148" t="inlineStr">
        <is>
          <t>24-JUL-2023</t>
        </is>
      </c>
    </row>
    <row r="14794">
      <c r="C14794" t="inlineStr">
        <is>
          <t>FUTSTK</t>
        </is>
      </c>
      <c r="D14794" t="inlineStr">
        <is>
          <t>INDIAMART</t>
        </is>
      </c>
      <c r="E14794" s="148" t="inlineStr">
        <is>
          <t>28-Sep-2023</t>
        </is>
      </c>
      <c r="F14794" t="n">
        <v>0</v>
      </c>
      <c r="G14794" t="inlineStr">
        <is>
          <t>XX</t>
        </is>
      </c>
      <c r="H14794" t="n">
        <v>3140</v>
      </c>
      <c r="I14794" t="n">
        <v>3158.5</v>
      </c>
      <c r="J14794" t="n">
        <v>3050</v>
      </c>
      <c r="K14794" t="n">
        <v>3072.55</v>
      </c>
      <c r="L14794" t="n">
        <v>3072.55</v>
      </c>
      <c r="M14794" t="n">
        <v>22</v>
      </c>
      <c r="N14794" t="n">
        <v>204.02</v>
      </c>
      <c r="O14794" t="n">
        <v>9300</v>
      </c>
      <c r="P14794" t="n">
        <v>3900</v>
      </c>
      <c r="Q14794" s="148" t="inlineStr">
        <is>
          <t>24-JUL-2023</t>
        </is>
      </c>
    </row>
    <row r="14795">
      <c r="C14795" t="inlineStr">
        <is>
          <t>FUTSTK</t>
        </is>
      </c>
      <c r="D14795" t="inlineStr">
        <is>
          <t>INDIGO</t>
        </is>
      </c>
      <c r="E14795" s="148" t="inlineStr">
        <is>
          <t>27-Jul-2023</t>
        </is>
      </c>
      <c r="F14795" t="n">
        <v>0</v>
      </c>
      <c r="G14795" t="inlineStr">
        <is>
          <t>XX</t>
        </is>
      </c>
      <c r="H14795" t="n">
        <v>2680</v>
      </c>
      <c r="I14795" t="n">
        <v>2705.8</v>
      </c>
      <c r="J14795" t="n">
        <v>2651.95</v>
      </c>
      <c r="K14795" t="n">
        <v>2673.65</v>
      </c>
      <c r="L14795" t="n">
        <v>2673.65</v>
      </c>
      <c r="M14795" t="n">
        <v>4520</v>
      </c>
      <c r="N14795" t="n">
        <v>36216.9</v>
      </c>
      <c r="O14795" t="n">
        <v>2527500</v>
      </c>
      <c r="P14795" t="n">
        <v>-740700</v>
      </c>
      <c r="Q14795" s="148" t="inlineStr">
        <is>
          <t>24-JUL-2023</t>
        </is>
      </c>
    </row>
    <row r="14796">
      <c r="C14796" t="inlineStr">
        <is>
          <t>FUTSTK</t>
        </is>
      </c>
      <c r="D14796" t="inlineStr">
        <is>
          <t>INDIGO</t>
        </is>
      </c>
      <c r="E14796" s="148" t="inlineStr">
        <is>
          <t>31-Aug-2023</t>
        </is>
      </c>
      <c r="F14796" t="n">
        <v>0</v>
      </c>
      <c r="G14796" t="inlineStr">
        <is>
          <t>XX</t>
        </is>
      </c>
      <c r="H14796" t="n">
        <v>2697.3</v>
      </c>
      <c r="I14796" t="n">
        <v>2716.45</v>
      </c>
      <c r="J14796" t="n">
        <v>2667.5</v>
      </c>
      <c r="K14796" t="n">
        <v>2692</v>
      </c>
      <c r="L14796" t="n">
        <v>2692</v>
      </c>
      <c r="M14796" t="n">
        <v>4198</v>
      </c>
      <c r="N14796" t="n">
        <v>33840.67</v>
      </c>
      <c r="O14796" t="n">
        <v>1221300</v>
      </c>
      <c r="P14796" t="n">
        <v>851100</v>
      </c>
      <c r="Q14796" s="148" t="inlineStr">
        <is>
          <t>24-JUL-2023</t>
        </is>
      </c>
    </row>
    <row r="14797">
      <c r="C14797" t="inlineStr">
        <is>
          <t>FUTSTK</t>
        </is>
      </c>
      <c r="D14797" t="inlineStr">
        <is>
          <t>INDIGO</t>
        </is>
      </c>
      <c r="E14797" s="148" t="inlineStr">
        <is>
          <t>28-Sep-2023</t>
        </is>
      </c>
      <c r="F14797" t="n">
        <v>0</v>
      </c>
      <c r="G14797" t="inlineStr">
        <is>
          <t>XX</t>
        </is>
      </c>
      <c r="H14797" t="n">
        <v>2695.5</v>
      </c>
      <c r="I14797" t="n">
        <v>2701.6</v>
      </c>
      <c r="J14797" t="n">
        <v>2680</v>
      </c>
      <c r="K14797" t="n">
        <v>2701.6</v>
      </c>
      <c r="L14797" t="n">
        <v>2705.35</v>
      </c>
      <c r="M14797" t="n">
        <v>10</v>
      </c>
      <c r="N14797" t="n">
        <v>80.54000000000001</v>
      </c>
      <c r="O14797" t="n">
        <v>9300</v>
      </c>
      <c r="P14797" t="n">
        <v>600</v>
      </c>
      <c r="Q14797" s="148" t="inlineStr">
        <is>
          <t>24-JUL-2023</t>
        </is>
      </c>
    </row>
    <row r="14798">
      <c r="C14798" t="inlineStr">
        <is>
          <t>FUTSTK</t>
        </is>
      </c>
      <c r="D14798" t="inlineStr">
        <is>
          <t>INDUSINDBK</t>
        </is>
      </c>
      <c r="E14798" s="148" t="inlineStr">
        <is>
          <t>27-Jul-2023</t>
        </is>
      </c>
      <c r="F14798" t="n">
        <v>0</v>
      </c>
      <c r="G14798" t="inlineStr">
        <is>
          <t>XX</t>
        </is>
      </c>
      <c r="H14798" t="n">
        <v>1409.05</v>
      </c>
      <c r="I14798" t="n">
        <v>1438.5</v>
      </c>
      <c r="J14798" t="n">
        <v>1407.85</v>
      </c>
      <c r="K14798" t="n">
        <v>1434.4</v>
      </c>
      <c r="L14798" t="n">
        <v>1434.4</v>
      </c>
      <c r="M14798" t="n">
        <v>17706</v>
      </c>
      <c r="N14798" t="n">
        <v>126475.14</v>
      </c>
      <c r="O14798" t="n">
        <v>14699500</v>
      </c>
      <c r="P14798" t="n">
        <v>-4977000</v>
      </c>
      <c r="Q14798" s="148" t="inlineStr">
        <is>
          <t>24-JUL-2023</t>
        </is>
      </c>
    </row>
    <row r="14799">
      <c r="C14799" t="inlineStr">
        <is>
          <t>FUTSTK</t>
        </is>
      </c>
      <c r="D14799" t="inlineStr">
        <is>
          <t>INDUSINDBK</t>
        </is>
      </c>
      <c r="E14799" s="148" t="inlineStr">
        <is>
          <t>31-Aug-2023</t>
        </is>
      </c>
      <c r="F14799" t="n">
        <v>0</v>
      </c>
      <c r="G14799" t="inlineStr">
        <is>
          <t>XX</t>
        </is>
      </c>
      <c r="H14799" t="n">
        <v>1422.6</v>
      </c>
      <c r="I14799" t="n">
        <v>1449</v>
      </c>
      <c r="J14799" t="n">
        <v>1418.75</v>
      </c>
      <c r="K14799" t="n">
        <v>1444.7</v>
      </c>
      <c r="L14799" t="n">
        <v>1444.7</v>
      </c>
      <c r="M14799" t="n">
        <v>12982</v>
      </c>
      <c r="N14799" t="n">
        <v>93414.25999999999</v>
      </c>
      <c r="O14799" t="n">
        <v>9081500</v>
      </c>
      <c r="P14799" t="n">
        <v>3959000</v>
      </c>
      <c r="Q14799" s="148" t="inlineStr">
        <is>
          <t>24-JUL-2023</t>
        </is>
      </c>
    </row>
    <row r="14800">
      <c r="C14800" t="inlineStr">
        <is>
          <t>FUTSTK</t>
        </is>
      </c>
      <c r="D14800" t="inlineStr">
        <is>
          <t>INDUSINDBK</t>
        </is>
      </c>
      <c r="E14800" s="148" t="inlineStr">
        <is>
          <t>28-Sep-2023</t>
        </is>
      </c>
      <c r="F14800" t="n">
        <v>0</v>
      </c>
      <c r="G14800" t="inlineStr">
        <is>
          <t>XX</t>
        </is>
      </c>
      <c r="H14800" t="n">
        <v>1436.2</v>
      </c>
      <c r="I14800" t="n">
        <v>1455.75</v>
      </c>
      <c r="J14800" t="n">
        <v>1434.75</v>
      </c>
      <c r="K14800" t="n">
        <v>1453.2</v>
      </c>
      <c r="L14800" t="n">
        <v>1453.2</v>
      </c>
      <c r="M14800" t="n">
        <v>127</v>
      </c>
      <c r="N14800" t="n">
        <v>918.29</v>
      </c>
      <c r="O14800" t="n">
        <v>196000</v>
      </c>
      <c r="P14800" t="n">
        <v>24000</v>
      </c>
      <c r="Q14800" s="148" t="inlineStr">
        <is>
          <t>24-JUL-2023</t>
        </is>
      </c>
    </row>
    <row r="14801">
      <c r="C14801" t="inlineStr">
        <is>
          <t>FUTSTK</t>
        </is>
      </c>
      <c r="D14801" t="inlineStr">
        <is>
          <t>INDUSTOWER</t>
        </is>
      </c>
      <c r="E14801" s="148" t="inlineStr">
        <is>
          <t>27-Jul-2023</t>
        </is>
      </c>
      <c r="F14801" t="n">
        <v>0</v>
      </c>
      <c r="G14801" t="inlineStr">
        <is>
          <t>XX</t>
        </is>
      </c>
      <c r="H14801" t="n">
        <v>169.5</v>
      </c>
      <c r="I14801" t="n">
        <v>172.1</v>
      </c>
      <c r="J14801" t="n">
        <v>168.9</v>
      </c>
      <c r="K14801" t="n">
        <v>169.55</v>
      </c>
      <c r="L14801" t="n">
        <v>169.55</v>
      </c>
      <c r="M14801" t="n">
        <v>14177</v>
      </c>
      <c r="N14801" t="n">
        <v>82086.85000000001</v>
      </c>
      <c r="O14801" t="n">
        <v>43839600</v>
      </c>
      <c r="P14801" t="n">
        <v>-34982600</v>
      </c>
      <c r="Q14801" s="148" t="inlineStr">
        <is>
          <t>24-JUL-2023</t>
        </is>
      </c>
    </row>
    <row r="14802">
      <c r="C14802" t="inlineStr">
        <is>
          <t>FUTSTK</t>
        </is>
      </c>
      <c r="D14802" t="inlineStr">
        <is>
          <t>INDUSTOWER</t>
        </is>
      </c>
      <c r="E14802" s="148" t="inlineStr">
        <is>
          <t>31-Aug-2023</t>
        </is>
      </c>
      <c r="F14802" t="n">
        <v>0</v>
      </c>
      <c r="G14802" t="inlineStr">
        <is>
          <t>XX</t>
        </is>
      </c>
      <c r="H14802" t="n">
        <v>171</v>
      </c>
      <c r="I14802" t="n">
        <v>173.4</v>
      </c>
      <c r="J14802" t="n">
        <v>170.3</v>
      </c>
      <c r="K14802" t="n">
        <v>170.85</v>
      </c>
      <c r="L14802" t="n">
        <v>170.85</v>
      </c>
      <c r="M14802" t="n">
        <v>13035</v>
      </c>
      <c r="N14802" t="n">
        <v>76043.07000000001</v>
      </c>
      <c r="O14802" t="n">
        <v>49504000</v>
      </c>
      <c r="P14802" t="n">
        <v>37818200</v>
      </c>
      <c r="Q14802" s="148" t="inlineStr">
        <is>
          <t>24-JUL-2023</t>
        </is>
      </c>
    </row>
    <row r="14803">
      <c r="C14803" t="inlineStr">
        <is>
          <t>FUTSTK</t>
        </is>
      </c>
      <c r="D14803" t="inlineStr">
        <is>
          <t>INDUSTOWER</t>
        </is>
      </c>
      <c r="E14803" s="148" t="inlineStr">
        <is>
          <t>28-Sep-2023</t>
        </is>
      </c>
      <c r="F14803" t="n">
        <v>0</v>
      </c>
      <c r="G14803" t="inlineStr">
        <is>
          <t>XX</t>
        </is>
      </c>
      <c r="H14803" t="n">
        <v>172.3</v>
      </c>
      <c r="I14803" t="n">
        <v>173.15</v>
      </c>
      <c r="J14803" t="n">
        <v>171.85</v>
      </c>
      <c r="K14803" t="n">
        <v>171.9</v>
      </c>
      <c r="L14803" t="n">
        <v>171.9</v>
      </c>
      <c r="M14803" t="n">
        <v>15</v>
      </c>
      <c r="N14803" t="n">
        <v>87.84</v>
      </c>
      <c r="O14803" t="n">
        <v>510000</v>
      </c>
      <c r="P14803" t="n">
        <v>44200</v>
      </c>
      <c r="Q14803" s="148" t="inlineStr">
        <is>
          <t>24-JUL-2023</t>
        </is>
      </c>
    </row>
    <row r="14804">
      <c r="C14804" t="inlineStr">
        <is>
          <t>FUTSTK</t>
        </is>
      </c>
      <c r="D14804" t="inlineStr">
        <is>
          <t>INFY</t>
        </is>
      </c>
      <c r="E14804" s="148" t="inlineStr">
        <is>
          <t>27-Jul-2023</t>
        </is>
      </c>
      <c r="F14804" t="n">
        <v>0</v>
      </c>
      <c r="G14804" t="inlineStr">
        <is>
          <t>XX</t>
        </is>
      </c>
      <c r="H14804" t="n">
        <v>1341.3</v>
      </c>
      <c r="I14804" t="n">
        <v>1350.5</v>
      </c>
      <c r="J14804" t="n">
        <v>1336.75</v>
      </c>
      <c r="K14804" t="n">
        <v>1339.75</v>
      </c>
      <c r="L14804" t="n">
        <v>1339.75</v>
      </c>
      <c r="M14804" t="n">
        <v>25535</v>
      </c>
      <c r="N14804" t="n">
        <v>136952.05</v>
      </c>
      <c r="O14804" t="n">
        <v>18866000</v>
      </c>
      <c r="P14804" t="n">
        <v>-5624400</v>
      </c>
      <c r="Q14804" s="148" t="inlineStr">
        <is>
          <t>24-JUL-2023</t>
        </is>
      </c>
    </row>
    <row r="14805">
      <c r="C14805" t="inlineStr">
        <is>
          <t>FUTSTK</t>
        </is>
      </c>
      <c r="D14805" t="inlineStr">
        <is>
          <t>INFY</t>
        </is>
      </c>
      <c r="E14805" s="148" t="inlineStr">
        <is>
          <t>31-Aug-2023</t>
        </is>
      </c>
      <c r="F14805" t="n">
        <v>0</v>
      </c>
      <c r="G14805" t="inlineStr">
        <is>
          <t>XX</t>
        </is>
      </c>
      <c r="H14805" t="n">
        <v>1349.5</v>
      </c>
      <c r="I14805" t="n">
        <v>1358.65</v>
      </c>
      <c r="J14805" t="n">
        <v>1346.25</v>
      </c>
      <c r="K14805" t="n">
        <v>1348.95</v>
      </c>
      <c r="L14805" t="n">
        <v>1348.95</v>
      </c>
      <c r="M14805" t="n">
        <v>22329</v>
      </c>
      <c r="N14805" t="n">
        <v>120561.9</v>
      </c>
      <c r="O14805" t="n">
        <v>20348000</v>
      </c>
      <c r="P14805" t="n">
        <v>4728400</v>
      </c>
      <c r="Q14805" s="148" t="inlineStr">
        <is>
          <t>24-JUL-2023</t>
        </is>
      </c>
    </row>
    <row r="14806">
      <c r="C14806" t="inlineStr">
        <is>
          <t>FUTSTK</t>
        </is>
      </c>
      <c r="D14806" t="inlineStr">
        <is>
          <t>INFY</t>
        </is>
      </c>
      <c r="E14806" s="148" t="inlineStr">
        <is>
          <t>28-Sep-2023</t>
        </is>
      </c>
      <c r="F14806" t="n">
        <v>0</v>
      </c>
      <c r="G14806" t="inlineStr">
        <is>
          <t>XX</t>
        </is>
      </c>
      <c r="H14806" t="n">
        <v>1365</v>
      </c>
      <c r="I14806" t="n">
        <v>1365</v>
      </c>
      <c r="J14806" t="n">
        <v>1351.55</v>
      </c>
      <c r="K14806" t="n">
        <v>1358.1</v>
      </c>
      <c r="L14806" t="n">
        <v>1358.1</v>
      </c>
      <c r="M14806" t="n">
        <v>483</v>
      </c>
      <c r="N14806" t="n">
        <v>2625.5</v>
      </c>
      <c r="O14806" t="n">
        <v>805200</v>
      </c>
      <c r="P14806" t="n">
        <v>24400</v>
      </c>
      <c r="Q14806" s="148" t="inlineStr">
        <is>
          <t>24-JUL-2023</t>
        </is>
      </c>
    </row>
    <row r="14807">
      <c r="C14807" t="inlineStr">
        <is>
          <t>FUTSTK</t>
        </is>
      </c>
      <c r="D14807" t="inlineStr">
        <is>
          <t>INTELLECT</t>
        </is>
      </c>
      <c r="E14807" s="148" t="inlineStr">
        <is>
          <t>27-Jul-2023</t>
        </is>
      </c>
      <c r="F14807" t="n">
        <v>0</v>
      </c>
      <c r="G14807" t="inlineStr">
        <is>
          <t>XX</t>
        </is>
      </c>
      <c r="H14807" t="n">
        <v>635</v>
      </c>
      <c r="I14807" t="n">
        <v>644</v>
      </c>
      <c r="J14807" t="n">
        <v>625.5</v>
      </c>
      <c r="K14807" t="n">
        <v>630.3</v>
      </c>
      <c r="L14807" t="n">
        <v>630.3</v>
      </c>
      <c r="M14807" t="n">
        <v>1431</v>
      </c>
      <c r="N14807" t="n">
        <v>11843.81</v>
      </c>
      <c r="O14807" t="n">
        <v>1794000</v>
      </c>
      <c r="P14807" t="n">
        <v>-522600</v>
      </c>
      <c r="Q14807" s="148" t="inlineStr">
        <is>
          <t>24-JUL-2023</t>
        </is>
      </c>
    </row>
    <row r="14808">
      <c r="C14808" t="inlineStr">
        <is>
          <t>FUTSTK</t>
        </is>
      </c>
      <c r="D14808" t="inlineStr">
        <is>
          <t>IOC</t>
        </is>
      </c>
      <c r="E14808" s="148" t="inlineStr">
        <is>
          <t>27-Jul-2023</t>
        </is>
      </c>
      <c r="F14808" t="n">
        <v>0</v>
      </c>
      <c r="G14808" t="inlineStr">
        <is>
          <t>XX</t>
        </is>
      </c>
      <c r="H14808" t="n">
        <v>100.05</v>
      </c>
      <c r="I14808" t="n">
        <v>100.8</v>
      </c>
      <c r="J14808" t="n">
        <v>99.45</v>
      </c>
      <c r="K14808" t="n">
        <v>99.7</v>
      </c>
      <c r="L14808" t="n">
        <v>99.7</v>
      </c>
      <c r="M14808" t="n">
        <v>3056</v>
      </c>
      <c r="N14808" t="n">
        <v>29801.91</v>
      </c>
      <c r="O14808" t="n">
        <v>41496000</v>
      </c>
      <c r="P14808" t="n">
        <v>-17520750</v>
      </c>
      <c r="Q14808" s="148" t="inlineStr">
        <is>
          <t>24-JUL-2023</t>
        </is>
      </c>
    </row>
    <row r="14809">
      <c r="C14809" t="inlineStr">
        <is>
          <t>FUTSTK</t>
        </is>
      </c>
      <c r="D14809" t="inlineStr">
        <is>
          <t>IOC</t>
        </is>
      </c>
      <c r="E14809" s="148" t="inlineStr">
        <is>
          <t>31-Aug-2023</t>
        </is>
      </c>
      <c r="F14809" t="n">
        <v>0</v>
      </c>
      <c r="G14809" t="inlineStr">
        <is>
          <t>XX</t>
        </is>
      </c>
      <c r="H14809" t="n">
        <v>100.9</v>
      </c>
      <c r="I14809" t="n">
        <v>101.55</v>
      </c>
      <c r="J14809" t="n">
        <v>100.15</v>
      </c>
      <c r="K14809" t="n">
        <v>100.4</v>
      </c>
      <c r="L14809" t="n">
        <v>100.4</v>
      </c>
      <c r="M14809" t="n">
        <v>2942</v>
      </c>
      <c r="N14809" t="n">
        <v>28902.3</v>
      </c>
      <c r="O14809" t="n">
        <v>61142250</v>
      </c>
      <c r="P14809" t="n">
        <v>20007000</v>
      </c>
      <c r="Q14809" s="148" t="inlineStr">
        <is>
          <t>24-JUL-2023</t>
        </is>
      </c>
    </row>
    <row r="14810">
      <c r="C14810" t="inlineStr">
        <is>
          <t>FUTSTK</t>
        </is>
      </c>
      <c r="D14810" t="inlineStr">
        <is>
          <t>IOC</t>
        </is>
      </c>
      <c r="E14810" s="148" t="inlineStr">
        <is>
          <t>28-Sep-2023</t>
        </is>
      </c>
      <c r="F14810" t="n">
        <v>0</v>
      </c>
      <c r="G14810" t="inlineStr">
        <is>
          <t>XX</t>
        </is>
      </c>
      <c r="H14810" t="n">
        <v>101.25</v>
      </c>
      <c r="I14810" t="n">
        <v>102.1</v>
      </c>
      <c r="J14810" t="n">
        <v>100.95</v>
      </c>
      <c r="K14810" t="n">
        <v>101.2</v>
      </c>
      <c r="L14810" t="n">
        <v>101.2</v>
      </c>
      <c r="M14810" t="n">
        <v>20</v>
      </c>
      <c r="N14810" t="n">
        <v>197.52</v>
      </c>
      <c r="O14810" t="n">
        <v>887250</v>
      </c>
      <c r="P14810" t="n">
        <v>97500</v>
      </c>
      <c r="Q14810" s="148" t="inlineStr">
        <is>
          <t>24-JUL-2023</t>
        </is>
      </c>
    </row>
    <row r="14811">
      <c r="C14811" t="inlineStr">
        <is>
          <t>FUTSTK</t>
        </is>
      </c>
      <c r="D14811" t="inlineStr">
        <is>
          <t>IPCALAB</t>
        </is>
      </c>
      <c r="E14811" s="148" t="inlineStr">
        <is>
          <t>27-Jul-2023</t>
        </is>
      </c>
      <c r="F14811" t="n">
        <v>0</v>
      </c>
      <c r="G14811" t="inlineStr">
        <is>
          <t>XX</t>
        </is>
      </c>
      <c r="H14811" t="n">
        <v>796.65</v>
      </c>
      <c r="I14811" t="n">
        <v>799.65</v>
      </c>
      <c r="J14811" t="n">
        <v>787.15</v>
      </c>
      <c r="K14811" t="n">
        <v>794.2</v>
      </c>
      <c r="L14811" t="n">
        <v>794.2</v>
      </c>
      <c r="M14811" t="n">
        <v>950</v>
      </c>
      <c r="N14811" t="n">
        <v>4907.17</v>
      </c>
      <c r="O14811" t="n">
        <v>2083250</v>
      </c>
      <c r="P14811" t="n">
        <v>-264550</v>
      </c>
      <c r="Q14811" s="148" t="inlineStr">
        <is>
          <t>24-JUL-2023</t>
        </is>
      </c>
    </row>
    <row r="14812">
      <c r="C14812" t="inlineStr">
        <is>
          <t>FUTSTK</t>
        </is>
      </c>
      <c r="D14812" t="inlineStr">
        <is>
          <t>IPCALAB</t>
        </is>
      </c>
      <c r="E14812" s="148" t="inlineStr">
        <is>
          <t>31-Aug-2023</t>
        </is>
      </c>
      <c r="F14812" t="n">
        <v>0</v>
      </c>
      <c r="G14812" t="inlineStr">
        <is>
          <t>XX</t>
        </is>
      </c>
      <c r="H14812" t="n">
        <v>799.8</v>
      </c>
      <c r="I14812" t="n">
        <v>804.5</v>
      </c>
      <c r="J14812" t="n">
        <v>793.55</v>
      </c>
      <c r="K14812" t="n">
        <v>798.75</v>
      </c>
      <c r="L14812" t="n">
        <v>798.75</v>
      </c>
      <c r="M14812" t="n">
        <v>642</v>
      </c>
      <c r="N14812" t="n">
        <v>3335.49</v>
      </c>
      <c r="O14812" t="n">
        <v>369850</v>
      </c>
      <c r="P14812" t="n">
        <v>169650</v>
      </c>
      <c r="Q14812" s="148" t="inlineStr">
        <is>
          <t>24-JUL-2023</t>
        </is>
      </c>
    </row>
    <row r="14813">
      <c r="C14813" t="inlineStr">
        <is>
          <t>FUTSTK</t>
        </is>
      </c>
      <c r="D14813" t="inlineStr">
        <is>
          <t>IPCALAB</t>
        </is>
      </c>
      <c r="E14813" s="148" t="inlineStr">
        <is>
          <t>28-Sep-2023</t>
        </is>
      </c>
      <c r="F14813" t="n">
        <v>0</v>
      </c>
      <c r="G14813" t="inlineStr">
        <is>
          <t>XX</t>
        </is>
      </c>
      <c r="H14813" t="n">
        <v>800.3</v>
      </c>
      <c r="I14813" t="n">
        <v>805</v>
      </c>
      <c r="J14813" t="n">
        <v>800.3</v>
      </c>
      <c r="K14813" t="n">
        <v>802.1</v>
      </c>
      <c r="L14813" t="n">
        <v>802.1</v>
      </c>
      <c r="M14813" t="n">
        <v>6</v>
      </c>
      <c r="N14813" t="n">
        <v>31.29</v>
      </c>
      <c r="O14813" t="n">
        <v>11050</v>
      </c>
      <c r="P14813" t="n">
        <v>650</v>
      </c>
      <c r="Q14813" s="148" t="inlineStr">
        <is>
          <t>24-JUL-2023</t>
        </is>
      </c>
    </row>
    <row r="14814">
      <c r="C14814" t="inlineStr">
        <is>
          <t>FUTSTK</t>
        </is>
      </c>
      <c r="D14814" t="inlineStr">
        <is>
          <t>IRCTC</t>
        </is>
      </c>
      <c r="E14814" s="148" t="inlineStr">
        <is>
          <t>27-Jul-2023</t>
        </is>
      </c>
      <c r="F14814" t="n">
        <v>0</v>
      </c>
      <c r="G14814" t="inlineStr">
        <is>
          <t>XX</t>
        </is>
      </c>
      <c r="H14814" t="n">
        <v>625.5</v>
      </c>
      <c r="I14814" t="n">
        <v>628.9</v>
      </c>
      <c r="J14814" t="n">
        <v>619.75</v>
      </c>
      <c r="K14814" t="n">
        <v>621.75</v>
      </c>
      <c r="L14814" t="n">
        <v>621.75</v>
      </c>
      <c r="M14814" t="n">
        <v>6527</v>
      </c>
      <c r="N14814" t="n">
        <v>35715.91</v>
      </c>
      <c r="O14814" t="n">
        <v>8917125</v>
      </c>
      <c r="P14814" t="n">
        <v>-3493875</v>
      </c>
      <c r="Q14814" s="148" t="inlineStr">
        <is>
          <t>24-JUL-2023</t>
        </is>
      </c>
    </row>
    <row r="14815">
      <c r="C14815" t="inlineStr">
        <is>
          <t>FUTSTK</t>
        </is>
      </c>
      <c r="D14815" t="inlineStr">
        <is>
          <t>IRCTC</t>
        </is>
      </c>
      <c r="E14815" s="148" t="inlineStr">
        <is>
          <t>31-Aug-2023</t>
        </is>
      </c>
      <c r="F14815" t="n">
        <v>0</v>
      </c>
      <c r="G14815" t="inlineStr">
        <is>
          <t>XX</t>
        </is>
      </c>
      <c r="H14815" t="n">
        <v>629.4</v>
      </c>
      <c r="I14815" t="n">
        <v>631.65</v>
      </c>
      <c r="J14815" t="n">
        <v>622.35</v>
      </c>
      <c r="K14815" t="n">
        <v>624.2</v>
      </c>
      <c r="L14815" t="n">
        <v>624.2</v>
      </c>
      <c r="M14815" t="n">
        <v>6036</v>
      </c>
      <c r="N14815" t="n">
        <v>33164.11</v>
      </c>
      <c r="O14815" t="n">
        <v>4964750</v>
      </c>
      <c r="P14815" t="n">
        <v>3052875</v>
      </c>
      <c r="Q14815" s="148" t="inlineStr">
        <is>
          <t>24-JUL-2023</t>
        </is>
      </c>
    </row>
    <row r="14816">
      <c r="C14816" t="inlineStr">
        <is>
          <t>FUTSTK</t>
        </is>
      </c>
      <c r="D14816" t="inlineStr">
        <is>
          <t>IRCTC</t>
        </is>
      </c>
      <c r="E14816" s="148" t="inlineStr">
        <is>
          <t>28-Sep-2023</t>
        </is>
      </c>
      <c r="F14816" t="n">
        <v>0</v>
      </c>
      <c r="G14816" t="inlineStr">
        <is>
          <t>XX</t>
        </is>
      </c>
      <c r="H14816" t="n">
        <v>631.55</v>
      </c>
      <c r="I14816" t="n">
        <v>635</v>
      </c>
      <c r="J14816" t="n">
        <v>626.5</v>
      </c>
      <c r="K14816" t="n">
        <v>627.1</v>
      </c>
      <c r="L14816" t="n">
        <v>627.1</v>
      </c>
      <c r="M14816" t="n">
        <v>58</v>
      </c>
      <c r="N14816" t="n">
        <v>320.5</v>
      </c>
      <c r="O14816" t="n">
        <v>130375</v>
      </c>
      <c r="P14816" t="n">
        <v>34125</v>
      </c>
      <c r="Q14816" s="148" t="inlineStr">
        <is>
          <t>24-JUL-2023</t>
        </is>
      </c>
    </row>
    <row r="14817">
      <c r="C14817" t="inlineStr">
        <is>
          <t>FUTSTK</t>
        </is>
      </c>
      <c r="D14817" t="inlineStr">
        <is>
          <t>ITC</t>
        </is>
      </c>
      <c r="E14817" s="148" t="inlineStr">
        <is>
          <t>27-Jul-2023</t>
        </is>
      </c>
      <c r="F14817" t="n">
        <v>0</v>
      </c>
      <c r="G14817" t="inlineStr">
        <is>
          <t>XX</t>
        </is>
      </c>
      <c r="H14817" t="n">
        <v>495.75</v>
      </c>
      <c r="I14817" t="n">
        <v>499.9</v>
      </c>
      <c r="J14817" t="n">
        <v>468</v>
      </c>
      <c r="K14817" t="n">
        <v>471</v>
      </c>
      <c r="L14817" t="n">
        <v>471</v>
      </c>
      <c r="M14817" t="n">
        <v>49246</v>
      </c>
      <c r="N14817" t="n">
        <v>381037.89</v>
      </c>
      <c r="O14817" t="n">
        <v>54851200</v>
      </c>
      <c r="P14817" t="n">
        <v>-17523200</v>
      </c>
      <c r="Q14817" s="148" t="inlineStr">
        <is>
          <t>24-JUL-2023</t>
        </is>
      </c>
    </row>
    <row r="14818">
      <c r="C14818" t="inlineStr">
        <is>
          <t>FUTSTK</t>
        </is>
      </c>
      <c r="D14818" t="inlineStr">
        <is>
          <t>ITC</t>
        </is>
      </c>
      <c r="E14818" s="148" t="inlineStr">
        <is>
          <t>31-Aug-2023</t>
        </is>
      </c>
      <c r="F14818" t="n">
        <v>0</v>
      </c>
      <c r="G14818" t="inlineStr">
        <is>
          <t>XX</t>
        </is>
      </c>
      <c r="H14818" t="n">
        <v>497.85</v>
      </c>
      <c r="I14818" t="n">
        <v>503.4</v>
      </c>
      <c r="J14818" t="n">
        <v>471.55</v>
      </c>
      <c r="K14818" t="n">
        <v>474.45</v>
      </c>
      <c r="L14818" t="n">
        <v>474.45</v>
      </c>
      <c r="M14818" t="n">
        <v>28142</v>
      </c>
      <c r="N14818" t="n">
        <v>219585.82</v>
      </c>
      <c r="O14818" t="n">
        <v>33145600</v>
      </c>
      <c r="P14818" t="n">
        <v>20812800</v>
      </c>
      <c r="Q14818" s="148" t="inlineStr">
        <is>
          <t>24-JUL-2023</t>
        </is>
      </c>
    </row>
    <row r="14819">
      <c r="C14819" t="inlineStr">
        <is>
          <t>FUTSTK</t>
        </is>
      </c>
      <c r="D14819" t="inlineStr">
        <is>
          <t>ITC</t>
        </is>
      </c>
      <c r="E14819" s="148" t="inlineStr">
        <is>
          <t>28-Sep-2023</t>
        </is>
      </c>
      <c r="F14819" t="n">
        <v>0</v>
      </c>
      <c r="G14819" t="inlineStr">
        <is>
          <t>XX</t>
        </is>
      </c>
      <c r="H14819" t="n">
        <v>501.5</v>
      </c>
      <c r="I14819" t="n">
        <v>505.6</v>
      </c>
      <c r="J14819" t="n">
        <v>474.6</v>
      </c>
      <c r="K14819" t="n">
        <v>477.3</v>
      </c>
      <c r="L14819" t="n">
        <v>477.3</v>
      </c>
      <c r="M14819" t="n">
        <v>673</v>
      </c>
      <c r="N14819" t="n">
        <v>5236.11</v>
      </c>
      <c r="O14819" t="n">
        <v>739200</v>
      </c>
      <c r="P14819" t="n">
        <v>334400</v>
      </c>
      <c r="Q14819" s="148" t="inlineStr">
        <is>
          <t>24-JUL-2023</t>
        </is>
      </c>
    </row>
    <row r="14820">
      <c r="C14820" t="inlineStr">
        <is>
          <t>FUTSTK</t>
        </is>
      </c>
      <c r="D14820" t="inlineStr">
        <is>
          <t>JINDALSTEL</t>
        </is>
      </c>
      <c r="E14820" s="148" t="inlineStr">
        <is>
          <t>27-Jul-2023</t>
        </is>
      </c>
      <c r="F14820" t="n">
        <v>0</v>
      </c>
      <c r="G14820" t="inlineStr">
        <is>
          <t>XX</t>
        </is>
      </c>
      <c r="H14820" t="n">
        <v>629.3</v>
      </c>
      <c r="I14820" t="n">
        <v>633.45</v>
      </c>
      <c r="J14820" t="n">
        <v>625</v>
      </c>
      <c r="K14820" t="n">
        <v>629.35</v>
      </c>
      <c r="L14820" t="n">
        <v>629.35</v>
      </c>
      <c r="M14820" t="n">
        <v>6317</v>
      </c>
      <c r="N14820" t="n">
        <v>49688.33</v>
      </c>
      <c r="O14820" t="n">
        <v>16168750</v>
      </c>
      <c r="P14820" t="n">
        <v>-5062500</v>
      </c>
      <c r="Q14820" s="148" t="inlineStr">
        <is>
          <t>24-JUL-2023</t>
        </is>
      </c>
    </row>
    <row r="14821">
      <c r="C14821" t="inlineStr">
        <is>
          <t>FUTSTK</t>
        </is>
      </c>
      <c r="D14821" t="inlineStr">
        <is>
          <t>JINDALSTEL</t>
        </is>
      </c>
      <c r="E14821" s="148" t="inlineStr">
        <is>
          <t>31-Aug-2023</t>
        </is>
      </c>
      <c r="F14821" t="n">
        <v>0</v>
      </c>
      <c r="G14821" t="inlineStr">
        <is>
          <t>XX</t>
        </is>
      </c>
      <c r="H14821" t="n">
        <v>631.25</v>
      </c>
      <c r="I14821" t="n">
        <v>637</v>
      </c>
      <c r="J14821" t="n">
        <v>628</v>
      </c>
      <c r="K14821" t="n">
        <v>632.9</v>
      </c>
      <c r="L14821" t="n">
        <v>632.9</v>
      </c>
      <c r="M14821" t="n">
        <v>5605</v>
      </c>
      <c r="N14821" t="n">
        <v>44324.48</v>
      </c>
      <c r="O14821" t="n">
        <v>8775000</v>
      </c>
      <c r="P14821" t="n">
        <v>5498750</v>
      </c>
      <c r="Q14821" s="148" t="inlineStr">
        <is>
          <t>24-JUL-2023</t>
        </is>
      </c>
    </row>
    <row r="14822">
      <c r="C14822" t="inlineStr">
        <is>
          <t>FUTSTK</t>
        </is>
      </c>
      <c r="D14822" t="inlineStr">
        <is>
          <t>JINDALSTEL</t>
        </is>
      </c>
      <c r="E14822" s="148" t="inlineStr">
        <is>
          <t>28-Sep-2023</t>
        </is>
      </c>
      <c r="F14822" t="n">
        <v>0</v>
      </c>
      <c r="G14822" t="inlineStr">
        <is>
          <t>XX</t>
        </is>
      </c>
      <c r="H14822" t="n">
        <v>632</v>
      </c>
      <c r="I14822" t="n">
        <v>639.45</v>
      </c>
      <c r="J14822" t="n">
        <v>632</v>
      </c>
      <c r="K14822" t="n">
        <v>634.6</v>
      </c>
      <c r="L14822" t="n">
        <v>634.6</v>
      </c>
      <c r="M14822" t="n">
        <v>11</v>
      </c>
      <c r="N14822" t="n">
        <v>87.22</v>
      </c>
      <c r="O14822" t="n">
        <v>41250</v>
      </c>
      <c r="P14822" t="n">
        <v>7500</v>
      </c>
      <c r="Q14822" s="148" t="inlineStr">
        <is>
          <t>24-JUL-2023</t>
        </is>
      </c>
    </row>
    <row r="14823">
      <c r="C14823" t="inlineStr">
        <is>
          <t>FUTSTK</t>
        </is>
      </c>
      <c r="D14823" t="inlineStr">
        <is>
          <t>JKCEMENT</t>
        </is>
      </c>
      <c r="E14823" s="148" t="inlineStr">
        <is>
          <t>27-Jul-2023</t>
        </is>
      </c>
      <c r="F14823" t="n">
        <v>0</v>
      </c>
      <c r="G14823" t="inlineStr">
        <is>
          <t>XX</t>
        </is>
      </c>
      <c r="H14823" t="n">
        <v>3167.05</v>
      </c>
      <c r="I14823" t="n">
        <v>3197</v>
      </c>
      <c r="J14823" t="n">
        <v>3150.45</v>
      </c>
      <c r="K14823" t="n">
        <v>3156.8</v>
      </c>
      <c r="L14823" t="n">
        <v>3156.8</v>
      </c>
      <c r="M14823" t="n">
        <v>1050</v>
      </c>
      <c r="N14823" t="n">
        <v>8315.190000000001</v>
      </c>
      <c r="O14823" t="n">
        <v>198500</v>
      </c>
      <c r="P14823" t="n">
        <v>-88750</v>
      </c>
      <c r="Q14823" s="148" t="inlineStr">
        <is>
          <t>24-JUL-2023</t>
        </is>
      </c>
    </row>
    <row r="14824">
      <c r="C14824" t="inlineStr">
        <is>
          <t>FUTSTK</t>
        </is>
      </c>
      <c r="D14824" t="inlineStr">
        <is>
          <t>JKCEMENT</t>
        </is>
      </c>
      <c r="E14824" s="148" t="inlineStr">
        <is>
          <t>31-Aug-2023</t>
        </is>
      </c>
      <c r="F14824" t="n">
        <v>0</v>
      </c>
      <c r="G14824" t="inlineStr">
        <is>
          <t>XX</t>
        </is>
      </c>
      <c r="H14824" t="n">
        <v>3117.95</v>
      </c>
      <c r="I14824" t="n">
        <v>3150</v>
      </c>
      <c r="J14824" t="n">
        <v>3114.05</v>
      </c>
      <c r="K14824" t="n">
        <v>3124.4</v>
      </c>
      <c r="L14824" t="n">
        <v>3124.4</v>
      </c>
      <c r="M14824" t="n">
        <v>911</v>
      </c>
      <c r="N14824" t="n">
        <v>7126.1</v>
      </c>
      <c r="O14824" t="n">
        <v>137750</v>
      </c>
      <c r="P14824" t="n">
        <v>67250</v>
      </c>
      <c r="Q14824" s="148" t="inlineStr">
        <is>
          <t>24-JUL-2023</t>
        </is>
      </c>
    </row>
    <row r="14825">
      <c r="C14825" t="inlineStr">
        <is>
          <t>FUTSTK</t>
        </is>
      </c>
      <c r="D14825" t="inlineStr">
        <is>
          <t>JKCEMENT</t>
        </is>
      </c>
      <c r="E14825" s="148" t="inlineStr">
        <is>
          <t>28-Sep-2023</t>
        </is>
      </c>
      <c r="F14825" t="n">
        <v>0</v>
      </c>
      <c r="G14825" t="inlineStr">
        <is>
          <t>XX</t>
        </is>
      </c>
      <c r="H14825" t="n">
        <v>0</v>
      </c>
      <c r="I14825" t="n">
        <v>0</v>
      </c>
      <c r="J14825" t="n">
        <v>0</v>
      </c>
      <c r="K14825" t="n">
        <v>3140.85</v>
      </c>
      <c r="L14825" t="n">
        <v>3188.85</v>
      </c>
      <c r="M14825" t="n">
        <v>0</v>
      </c>
      <c r="N14825" t="n">
        <v>0</v>
      </c>
      <c r="O14825" t="n">
        <v>2000</v>
      </c>
      <c r="P14825" t="n">
        <v>0</v>
      </c>
      <c r="Q14825" s="148" t="inlineStr">
        <is>
          <t>24-JUL-2023</t>
        </is>
      </c>
    </row>
    <row r="14826">
      <c r="C14826" t="inlineStr">
        <is>
          <t>FUTSTK</t>
        </is>
      </c>
      <c r="D14826" t="inlineStr">
        <is>
          <t>JSWSTEEL</t>
        </is>
      </c>
      <c r="E14826" s="148" t="inlineStr">
        <is>
          <t>27-Jul-2023</t>
        </is>
      </c>
      <c r="F14826" t="n">
        <v>0</v>
      </c>
      <c r="G14826" t="inlineStr">
        <is>
          <t>XX</t>
        </is>
      </c>
      <c r="H14826" t="n">
        <v>791.4</v>
      </c>
      <c r="I14826" t="n">
        <v>791.4</v>
      </c>
      <c r="J14826" t="n">
        <v>775</v>
      </c>
      <c r="K14826" t="n">
        <v>777.35</v>
      </c>
      <c r="L14826" t="n">
        <v>777.35</v>
      </c>
      <c r="M14826" t="n">
        <v>6051</v>
      </c>
      <c r="N14826" t="n">
        <v>63682.77</v>
      </c>
      <c r="O14826" t="n">
        <v>15138900</v>
      </c>
      <c r="P14826" t="n">
        <v>-4004100</v>
      </c>
      <c r="Q14826" s="148" t="inlineStr">
        <is>
          <t>24-JUL-2023</t>
        </is>
      </c>
    </row>
    <row r="14827">
      <c r="C14827" t="inlineStr">
        <is>
          <t>FUTSTK</t>
        </is>
      </c>
      <c r="D14827" t="inlineStr">
        <is>
          <t>JSWSTEEL</t>
        </is>
      </c>
      <c r="E14827" s="148" t="inlineStr">
        <is>
          <t>31-Aug-2023</t>
        </is>
      </c>
      <c r="F14827" t="n">
        <v>0</v>
      </c>
      <c r="G14827" t="inlineStr">
        <is>
          <t>XX</t>
        </is>
      </c>
      <c r="H14827" t="n">
        <v>798.25</v>
      </c>
      <c r="I14827" t="n">
        <v>798.25</v>
      </c>
      <c r="J14827" t="n">
        <v>780.45</v>
      </c>
      <c r="K14827" t="n">
        <v>782.8</v>
      </c>
      <c r="L14827" t="n">
        <v>782.8</v>
      </c>
      <c r="M14827" t="n">
        <v>5012</v>
      </c>
      <c r="N14827" t="n">
        <v>53114.27</v>
      </c>
      <c r="O14827" t="n">
        <v>9053100</v>
      </c>
      <c r="P14827" t="n">
        <v>3674700</v>
      </c>
      <c r="Q14827" s="148" t="inlineStr">
        <is>
          <t>24-JUL-2023</t>
        </is>
      </c>
    </row>
    <row r="14828">
      <c r="C14828" t="inlineStr">
        <is>
          <t>FUTSTK</t>
        </is>
      </c>
      <c r="D14828" t="inlineStr">
        <is>
          <t>JSWSTEEL</t>
        </is>
      </c>
      <c r="E14828" s="148" t="inlineStr">
        <is>
          <t>28-Sep-2023</t>
        </is>
      </c>
      <c r="F14828" t="n">
        <v>0</v>
      </c>
      <c r="G14828" t="inlineStr">
        <is>
          <t>XX</t>
        </is>
      </c>
      <c r="H14828" t="n">
        <v>794.05</v>
      </c>
      <c r="I14828" t="n">
        <v>794.65</v>
      </c>
      <c r="J14828" t="n">
        <v>785</v>
      </c>
      <c r="K14828" t="n">
        <v>786.65</v>
      </c>
      <c r="L14828" t="n">
        <v>786.65</v>
      </c>
      <c r="M14828" t="n">
        <v>46</v>
      </c>
      <c r="N14828" t="n">
        <v>489.59</v>
      </c>
      <c r="O14828" t="n">
        <v>67500</v>
      </c>
      <c r="P14828" t="n">
        <v>16200</v>
      </c>
      <c r="Q14828" s="148" t="inlineStr">
        <is>
          <t>24-JUL-2023</t>
        </is>
      </c>
    </row>
    <row r="14829">
      <c r="C14829" t="inlineStr">
        <is>
          <t>FUTSTK</t>
        </is>
      </c>
      <c r="D14829" t="inlineStr">
        <is>
          <t>JUBLFOOD</t>
        </is>
      </c>
      <c r="E14829" s="148" t="inlineStr">
        <is>
          <t>27-Jul-2023</t>
        </is>
      </c>
      <c r="F14829" t="n">
        <v>0</v>
      </c>
      <c r="G14829" t="inlineStr">
        <is>
          <t>XX</t>
        </is>
      </c>
      <c r="H14829" t="n">
        <v>465.95</v>
      </c>
      <c r="I14829" t="n">
        <v>471.3</v>
      </c>
      <c r="J14829" t="n">
        <v>464.85</v>
      </c>
      <c r="K14829" t="n">
        <v>466.45</v>
      </c>
      <c r="L14829" t="n">
        <v>466.45</v>
      </c>
      <c r="M14829" t="n">
        <v>6280</v>
      </c>
      <c r="N14829" t="n">
        <v>36784.62</v>
      </c>
      <c r="O14829" t="n">
        <v>13212500</v>
      </c>
      <c r="P14829" t="n">
        <v>-5626250</v>
      </c>
      <c r="Q14829" s="148" t="inlineStr">
        <is>
          <t>24-JUL-2023</t>
        </is>
      </c>
    </row>
    <row r="14830">
      <c r="C14830" t="inlineStr">
        <is>
          <t>FUTSTK</t>
        </is>
      </c>
      <c r="D14830" t="inlineStr">
        <is>
          <t>JUBLFOOD</t>
        </is>
      </c>
      <c r="E14830" s="148" t="inlineStr">
        <is>
          <t>31-Aug-2023</t>
        </is>
      </c>
      <c r="F14830" t="n">
        <v>0</v>
      </c>
      <c r="G14830" t="inlineStr">
        <is>
          <t>XX</t>
        </is>
      </c>
      <c r="H14830" t="n">
        <v>459.6</v>
      </c>
      <c r="I14830" t="n">
        <v>465.85</v>
      </c>
      <c r="J14830" t="n">
        <v>459.5</v>
      </c>
      <c r="K14830" t="n">
        <v>461.25</v>
      </c>
      <c r="L14830" t="n">
        <v>461.25</v>
      </c>
      <c r="M14830" t="n">
        <v>5806</v>
      </c>
      <c r="N14830" t="n">
        <v>33627.09</v>
      </c>
      <c r="O14830" t="n">
        <v>7343750</v>
      </c>
      <c r="P14830" t="n">
        <v>3545000</v>
      </c>
      <c r="Q14830" s="148" t="inlineStr">
        <is>
          <t>24-JUL-2023</t>
        </is>
      </c>
    </row>
    <row r="14831">
      <c r="C14831" t="inlineStr">
        <is>
          <t>FUTSTK</t>
        </is>
      </c>
      <c r="D14831" t="inlineStr">
        <is>
          <t>JUBLFOOD</t>
        </is>
      </c>
      <c r="E14831" s="148" t="inlineStr">
        <is>
          <t>28-Sep-2023</t>
        </is>
      </c>
      <c r="F14831" t="n">
        <v>0</v>
      </c>
      <c r="G14831" t="inlineStr">
        <is>
          <t>XX</t>
        </is>
      </c>
      <c r="H14831" t="n">
        <v>458.35</v>
      </c>
      <c r="I14831" t="n">
        <v>462.15</v>
      </c>
      <c r="J14831" t="n">
        <v>457.9</v>
      </c>
      <c r="K14831" t="n">
        <v>459</v>
      </c>
      <c r="L14831" t="n">
        <v>459</v>
      </c>
      <c r="M14831" t="n">
        <v>44</v>
      </c>
      <c r="N14831" t="n">
        <v>253.27</v>
      </c>
      <c r="O14831" t="n">
        <v>483750</v>
      </c>
      <c r="P14831" t="n">
        <v>25000</v>
      </c>
      <c r="Q14831" s="148" t="inlineStr">
        <is>
          <t>24-JUL-2023</t>
        </is>
      </c>
    </row>
    <row r="14832">
      <c r="C14832" t="inlineStr">
        <is>
          <t>FUTSTK</t>
        </is>
      </c>
      <c r="D14832" t="inlineStr">
        <is>
          <t>KOTAKBANK</t>
        </is>
      </c>
      <c r="E14832" s="148" t="inlineStr">
        <is>
          <t>27-Jul-2023</t>
        </is>
      </c>
      <c r="F14832" t="n">
        <v>0</v>
      </c>
      <c r="G14832" t="inlineStr">
        <is>
          <t>XX</t>
        </is>
      </c>
      <c r="H14832" t="n">
        <v>1951</v>
      </c>
      <c r="I14832" t="n">
        <v>1951</v>
      </c>
      <c r="J14832" t="n">
        <v>1891.15</v>
      </c>
      <c r="K14832" t="n">
        <v>1900</v>
      </c>
      <c r="L14832" t="n">
        <v>1900</v>
      </c>
      <c r="M14832" t="n">
        <v>30266</v>
      </c>
      <c r="N14832" t="n">
        <v>231089.09</v>
      </c>
      <c r="O14832" t="n">
        <v>16645600</v>
      </c>
      <c r="P14832" t="n">
        <v>-2565600</v>
      </c>
      <c r="Q14832" s="148" t="inlineStr">
        <is>
          <t>24-JUL-2023</t>
        </is>
      </c>
    </row>
    <row r="14833">
      <c r="C14833" t="inlineStr">
        <is>
          <t>FUTSTK</t>
        </is>
      </c>
      <c r="D14833" t="inlineStr">
        <is>
          <t>KOTAKBANK</t>
        </is>
      </c>
      <c r="E14833" s="148" t="inlineStr">
        <is>
          <t>31-Aug-2023</t>
        </is>
      </c>
      <c r="F14833" t="n">
        <v>0</v>
      </c>
      <c r="G14833" t="inlineStr">
        <is>
          <t>XX</t>
        </is>
      </c>
      <c r="H14833" t="n">
        <v>1962</v>
      </c>
      <c r="I14833" t="n">
        <v>1962</v>
      </c>
      <c r="J14833" t="n">
        <v>1904.1</v>
      </c>
      <c r="K14833" t="n">
        <v>1911.8</v>
      </c>
      <c r="L14833" t="n">
        <v>1911.8</v>
      </c>
      <c r="M14833" t="n">
        <v>22145</v>
      </c>
      <c r="N14833" t="n">
        <v>169977.28</v>
      </c>
      <c r="O14833" t="n">
        <v>7880800</v>
      </c>
      <c r="P14833" t="n">
        <v>4907600</v>
      </c>
      <c r="Q14833" s="148" t="inlineStr">
        <is>
          <t>24-JUL-2023</t>
        </is>
      </c>
    </row>
    <row r="14834">
      <c r="C14834" t="inlineStr">
        <is>
          <t>FUTSTK</t>
        </is>
      </c>
      <c r="D14834" t="inlineStr">
        <is>
          <t>KOTAKBANK</t>
        </is>
      </c>
      <c r="E14834" s="148" t="inlineStr">
        <is>
          <t>28-Sep-2023</t>
        </is>
      </c>
      <c r="F14834" t="n">
        <v>0</v>
      </c>
      <c r="G14834" t="inlineStr">
        <is>
          <t>XX</t>
        </is>
      </c>
      <c r="H14834" t="n">
        <v>1977.1</v>
      </c>
      <c r="I14834" t="n">
        <v>1990</v>
      </c>
      <c r="J14834" t="n">
        <v>1919</v>
      </c>
      <c r="K14834" t="n">
        <v>1925.9</v>
      </c>
      <c r="L14834" t="n">
        <v>1925.9</v>
      </c>
      <c r="M14834" t="n">
        <v>596</v>
      </c>
      <c r="N14834" t="n">
        <v>4606.25</v>
      </c>
      <c r="O14834" t="n">
        <v>242000</v>
      </c>
      <c r="P14834" t="n">
        <v>165600</v>
      </c>
      <c r="Q14834" s="148" t="inlineStr">
        <is>
          <t>24-JUL-2023</t>
        </is>
      </c>
    </row>
    <row r="14835">
      <c r="C14835" t="inlineStr">
        <is>
          <t>FUTSTK</t>
        </is>
      </c>
      <c r="D14835" t="inlineStr">
        <is>
          <t>L&amp;TFH</t>
        </is>
      </c>
      <c r="E14835" s="148" t="inlineStr">
        <is>
          <t>27-Jul-2023</t>
        </is>
      </c>
      <c r="F14835" t="n">
        <v>0</v>
      </c>
      <c r="G14835" t="inlineStr">
        <is>
          <t>XX</t>
        </is>
      </c>
      <c r="H14835" t="n">
        <v>129.3</v>
      </c>
      <c r="I14835" t="n">
        <v>132.9</v>
      </c>
      <c r="J14835" t="n">
        <v>127.95</v>
      </c>
      <c r="K14835" t="n">
        <v>131.6</v>
      </c>
      <c r="L14835" t="n">
        <v>131.6</v>
      </c>
      <c r="M14835" t="n">
        <v>595</v>
      </c>
      <c r="N14835" t="n">
        <v>6975.9</v>
      </c>
      <c r="O14835" t="n">
        <v>50536612</v>
      </c>
      <c r="P14835" t="n">
        <v>-3694536</v>
      </c>
      <c r="Q14835" s="148" t="inlineStr">
        <is>
          <t>24-JUL-2023</t>
        </is>
      </c>
    </row>
    <row r="14836">
      <c r="C14836" t="inlineStr">
        <is>
          <t>FUTSTK</t>
        </is>
      </c>
      <c r="D14836" t="inlineStr">
        <is>
          <t>L&amp;TFH</t>
        </is>
      </c>
      <c r="E14836" s="148" t="inlineStr">
        <is>
          <t>31-Aug-2023</t>
        </is>
      </c>
      <c r="F14836" t="n">
        <v>0</v>
      </c>
      <c r="G14836" t="inlineStr">
        <is>
          <t>XX</t>
        </is>
      </c>
      <c r="H14836" t="n">
        <v>129.2</v>
      </c>
      <c r="I14836" t="n">
        <v>133.5</v>
      </c>
      <c r="J14836" t="n">
        <v>129.2</v>
      </c>
      <c r="K14836" t="n">
        <v>132.55</v>
      </c>
      <c r="L14836" t="n">
        <v>132.55</v>
      </c>
      <c r="M14836" t="n">
        <v>22</v>
      </c>
      <c r="N14836" t="n">
        <v>259.55</v>
      </c>
      <c r="O14836" t="n">
        <v>19891596</v>
      </c>
      <c r="P14836" t="n">
        <v>-160632</v>
      </c>
      <c r="Q14836" s="148" t="inlineStr">
        <is>
          <t>24-JUL-2023</t>
        </is>
      </c>
    </row>
    <row r="14837">
      <c r="C14837" t="inlineStr">
        <is>
          <t>FUTSTK</t>
        </is>
      </c>
      <c r="D14837" t="inlineStr">
        <is>
          <t>L&amp;TFH</t>
        </is>
      </c>
      <c r="E14837" s="148" t="inlineStr">
        <is>
          <t>28-Sep-2023</t>
        </is>
      </c>
      <c r="F14837" t="n">
        <v>0</v>
      </c>
      <c r="G14837" t="inlineStr">
        <is>
          <t>XX</t>
        </is>
      </c>
      <c r="H14837" t="n">
        <v>0</v>
      </c>
      <c r="I14837" t="n">
        <v>0</v>
      </c>
      <c r="J14837" t="n">
        <v>0</v>
      </c>
      <c r="K14837" t="n">
        <v>133.1</v>
      </c>
      <c r="L14837" t="n">
        <v>133.45</v>
      </c>
      <c r="M14837" t="n">
        <v>0</v>
      </c>
      <c r="N14837" t="n">
        <v>0</v>
      </c>
      <c r="O14837" t="n">
        <v>526516</v>
      </c>
      <c r="P14837" t="n">
        <v>0</v>
      </c>
      <c r="Q14837" s="148" t="inlineStr">
        <is>
          <t>24-JUL-2023</t>
        </is>
      </c>
    </row>
    <row r="14838">
      <c r="C14838" t="inlineStr">
        <is>
          <t>FUTSTK</t>
        </is>
      </c>
      <c r="D14838" t="inlineStr">
        <is>
          <t>LALPATHLAB</t>
        </is>
      </c>
      <c r="E14838" s="148" t="inlineStr">
        <is>
          <t>27-Jul-2023</t>
        </is>
      </c>
      <c r="F14838" t="n">
        <v>0</v>
      </c>
      <c r="G14838" t="inlineStr">
        <is>
          <t>XX</t>
        </is>
      </c>
      <c r="H14838" t="n">
        <v>2302.8</v>
      </c>
      <c r="I14838" t="n">
        <v>2369.9</v>
      </c>
      <c r="J14838" t="n">
        <v>2300.6</v>
      </c>
      <c r="K14838" t="n">
        <v>2354.35</v>
      </c>
      <c r="L14838" t="n">
        <v>2354.35</v>
      </c>
      <c r="M14838" t="n">
        <v>1668</v>
      </c>
      <c r="N14838" t="n">
        <v>11671.07</v>
      </c>
      <c r="O14838" t="n">
        <v>445800</v>
      </c>
      <c r="P14838" t="n">
        <v>-111900</v>
      </c>
      <c r="Q14838" s="148" t="inlineStr">
        <is>
          <t>24-JUL-2023</t>
        </is>
      </c>
    </row>
    <row r="14839">
      <c r="C14839" t="inlineStr">
        <is>
          <t>FUTSTK</t>
        </is>
      </c>
      <c r="D14839" t="inlineStr">
        <is>
          <t>LALPATHLAB</t>
        </is>
      </c>
      <c r="E14839" s="148" t="inlineStr">
        <is>
          <t>31-Aug-2023</t>
        </is>
      </c>
      <c r="F14839" t="n">
        <v>0</v>
      </c>
      <c r="G14839" t="inlineStr">
        <is>
          <t>XX</t>
        </is>
      </c>
      <c r="H14839" t="n">
        <v>2278.85</v>
      </c>
      <c r="I14839" t="n">
        <v>2350</v>
      </c>
      <c r="J14839" t="n">
        <v>2278.85</v>
      </c>
      <c r="K14839" t="n">
        <v>2337.65</v>
      </c>
      <c r="L14839" t="n">
        <v>2337.65</v>
      </c>
      <c r="M14839" t="n">
        <v>1086</v>
      </c>
      <c r="N14839" t="n">
        <v>7525.34</v>
      </c>
      <c r="O14839" t="n">
        <v>259200</v>
      </c>
      <c r="P14839" t="n">
        <v>147900</v>
      </c>
      <c r="Q14839" s="148" t="inlineStr">
        <is>
          <t>24-JUL-2023</t>
        </is>
      </c>
    </row>
    <row r="14840">
      <c r="C14840" t="inlineStr">
        <is>
          <t>FUTSTK</t>
        </is>
      </c>
      <c r="D14840" t="inlineStr">
        <is>
          <t>LALPATHLAB</t>
        </is>
      </c>
      <c r="E14840" s="148" t="inlineStr">
        <is>
          <t>28-Sep-2023</t>
        </is>
      </c>
      <c r="F14840" t="n">
        <v>0</v>
      </c>
      <c r="G14840" t="inlineStr">
        <is>
          <t>XX</t>
        </is>
      </c>
      <c r="H14840" t="n">
        <v>2287.2</v>
      </c>
      <c r="I14840" t="n">
        <v>2293.25</v>
      </c>
      <c r="J14840" t="n">
        <v>2287.2</v>
      </c>
      <c r="K14840" t="n">
        <v>2293.25</v>
      </c>
      <c r="L14840" t="n">
        <v>2376.85</v>
      </c>
      <c r="M14840" t="n">
        <v>2</v>
      </c>
      <c r="N14840" t="n">
        <v>13.74</v>
      </c>
      <c r="O14840" t="n">
        <v>7200</v>
      </c>
      <c r="P14840" t="n">
        <v>300</v>
      </c>
      <c r="Q14840" s="148" t="inlineStr">
        <is>
          <t>24-JUL-2023</t>
        </is>
      </c>
    </row>
    <row r="14841">
      <c r="C14841" t="inlineStr">
        <is>
          <t>FUTSTK</t>
        </is>
      </c>
      <c r="D14841" t="inlineStr">
        <is>
          <t>LAURUSLABS</t>
        </is>
      </c>
      <c r="E14841" s="148" t="inlineStr">
        <is>
          <t>27-Jul-2023</t>
        </is>
      </c>
      <c r="F14841" t="n">
        <v>0</v>
      </c>
      <c r="G14841" t="inlineStr">
        <is>
          <t>XX</t>
        </is>
      </c>
      <c r="H14841" t="n">
        <v>350.65</v>
      </c>
      <c r="I14841" t="n">
        <v>353</v>
      </c>
      <c r="J14841" t="n">
        <v>347.05</v>
      </c>
      <c r="K14841" t="n">
        <v>348.75</v>
      </c>
      <c r="L14841" t="n">
        <v>348.75</v>
      </c>
      <c r="M14841" t="n">
        <v>2378</v>
      </c>
      <c r="N14841" t="n">
        <v>14127.54</v>
      </c>
      <c r="O14841" t="n">
        <v>10818800</v>
      </c>
      <c r="P14841" t="n">
        <v>-1829200</v>
      </c>
      <c r="Q14841" s="148" t="inlineStr">
        <is>
          <t>24-JUL-2023</t>
        </is>
      </c>
    </row>
    <row r="14842">
      <c r="C14842" t="inlineStr">
        <is>
          <t>FUTSTK</t>
        </is>
      </c>
      <c r="D14842" t="inlineStr">
        <is>
          <t>LAURUSLABS</t>
        </is>
      </c>
      <c r="E14842" s="148" t="inlineStr">
        <is>
          <t>31-Aug-2023</t>
        </is>
      </c>
      <c r="F14842" t="n">
        <v>0</v>
      </c>
      <c r="G14842" t="inlineStr">
        <is>
          <t>XX</t>
        </is>
      </c>
      <c r="H14842" t="n">
        <v>346.75</v>
      </c>
      <c r="I14842" t="n">
        <v>349.95</v>
      </c>
      <c r="J14842" t="n">
        <v>343.3</v>
      </c>
      <c r="K14842" t="n">
        <v>346.4</v>
      </c>
      <c r="L14842" t="n">
        <v>346.4</v>
      </c>
      <c r="M14842" t="n">
        <v>1973</v>
      </c>
      <c r="N14842" t="n">
        <v>11615.23</v>
      </c>
      <c r="O14842" t="n">
        <v>5834400</v>
      </c>
      <c r="P14842" t="n">
        <v>984300</v>
      </c>
      <c r="Q14842" s="148" t="inlineStr">
        <is>
          <t>24-JUL-2023</t>
        </is>
      </c>
    </row>
    <row r="14843">
      <c r="C14843" t="inlineStr">
        <is>
          <t>FUTSTK</t>
        </is>
      </c>
      <c r="D14843" t="inlineStr">
        <is>
          <t>LAURUSLABS</t>
        </is>
      </c>
      <c r="E14843" s="148" t="inlineStr">
        <is>
          <t>28-Sep-2023</t>
        </is>
      </c>
      <c r="F14843" t="n">
        <v>0</v>
      </c>
      <c r="G14843" t="inlineStr">
        <is>
          <t>XX</t>
        </is>
      </c>
      <c r="H14843" t="n">
        <v>344</v>
      </c>
      <c r="I14843" t="n">
        <v>347.5</v>
      </c>
      <c r="J14843" t="n">
        <v>341.85</v>
      </c>
      <c r="K14843" t="n">
        <v>345.05</v>
      </c>
      <c r="L14843" t="n">
        <v>345.05</v>
      </c>
      <c r="M14843" t="n">
        <v>39</v>
      </c>
      <c r="N14843" t="n">
        <v>228.61</v>
      </c>
      <c r="O14843" t="n">
        <v>436900</v>
      </c>
      <c r="P14843" t="n">
        <v>32300</v>
      </c>
      <c r="Q14843" s="148" t="inlineStr">
        <is>
          <t>24-JUL-2023</t>
        </is>
      </c>
    </row>
    <row r="14844">
      <c r="C14844" t="inlineStr">
        <is>
          <t>FUTSTK</t>
        </is>
      </c>
      <c r="D14844" t="inlineStr">
        <is>
          <t>LICHSGFIN</t>
        </is>
      </c>
      <c r="E14844" s="148" t="inlineStr">
        <is>
          <t>27-Jul-2023</t>
        </is>
      </c>
      <c r="F14844" t="n">
        <v>0</v>
      </c>
      <c r="G14844" t="inlineStr">
        <is>
          <t>XX</t>
        </is>
      </c>
      <c r="H14844" t="n">
        <v>386</v>
      </c>
      <c r="I14844" t="n">
        <v>394.45</v>
      </c>
      <c r="J14844" t="n">
        <v>384.85</v>
      </c>
      <c r="K14844" t="n">
        <v>390.9</v>
      </c>
      <c r="L14844" t="n">
        <v>390.9</v>
      </c>
      <c r="M14844" t="n">
        <v>5458</v>
      </c>
      <c r="N14844" t="n">
        <v>42680.02</v>
      </c>
      <c r="O14844" t="n">
        <v>13064000</v>
      </c>
      <c r="P14844" t="n">
        <v>-5182000</v>
      </c>
      <c r="Q14844" s="148" t="inlineStr">
        <is>
          <t>24-JUL-2023</t>
        </is>
      </c>
    </row>
    <row r="14845">
      <c r="C14845" t="inlineStr">
        <is>
          <t>FUTSTK</t>
        </is>
      </c>
      <c r="D14845" t="inlineStr">
        <is>
          <t>LICHSGFIN</t>
        </is>
      </c>
      <c r="E14845" s="148" t="inlineStr">
        <is>
          <t>31-Aug-2023</t>
        </is>
      </c>
      <c r="F14845" t="n">
        <v>0</v>
      </c>
      <c r="G14845" t="inlineStr">
        <is>
          <t>XX</t>
        </is>
      </c>
      <c r="H14845" t="n">
        <v>389.85</v>
      </c>
      <c r="I14845" t="n">
        <v>397.45</v>
      </c>
      <c r="J14845" t="n">
        <v>388.85</v>
      </c>
      <c r="K14845" t="n">
        <v>393.5</v>
      </c>
      <c r="L14845" t="n">
        <v>393.5</v>
      </c>
      <c r="M14845" t="n">
        <v>4290</v>
      </c>
      <c r="N14845" t="n">
        <v>33800.36</v>
      </c>
      <c r="O14845" t="n">
        <v>7920000</v>
      </c>
      <c r="P14845" t="n">
        <v>4364000</v>
      </c>
      <c r="Q14845" s="148" t="inlineStr">
        <is>
          <t>24-JUL-2023</t>
        </is>
      </c>
    </row>
    <row r="14846">
      <c r="C14846" t="inlineStr">
        <is>
          <t>FUTSTK</t>
        </is>
      </c>
      <c r="D14846" t="inlineStr">
        <is>
          <t>LICHSGFIN</t>
        </is>
      </c>
      <c r="E14846" s="148" t="inlineStr">
        <is>
          <t>28-Sep-2023</t>
        </is>
      </c>
      <c r="F14846" t="n">
        <v>0</v>
      </c>
      <c r="G14846" t="inlineStr">
        <is>
          <t>XX</t>
        </is>
      </c>
      <c r="H14846" t="n">
        <v>396</v>
      </c>
      <c r="I14846" t="n">
        <v>400</v>
      </c>
      <c r="J14846" t="n">
        <v>395</v>
      </c>
      <c r="K14846" t="n">
        <v>396.3</v>
      </c>
      <c r="L14846" t="n">
        <v>396.3</v>
      </c>
      <c r="M14846" t="n">
        <v>32</v>
      </c>
      <c r="N14846" t="n">
        <v>254.55</v>
      </c>
      <c r="O14846" t="n">
        <v>174000</v>
      </c>
      <c r="P14846" t="n">
        <v>12000</v>
      </c>
      <c r="Q14846" s="148" t="inlineStr">
        <is>
          <t>24-JUL-2023</t>
        </is>
      </c>
    </row>
    <row r="14847">
      <c r="C14847" t="inlineStr">
        <is>
          <t>FUTSTK</t>
        </is>
      </c>
      <c r="D14847" t="inlineStr">
        <is>
          <t>LT</t>
        </is>
      </c>
      <c r="E14847" s="148" t="inlineStr">
        <is>
          <t>27-Jul-2023</t>
        </is>
      </c>
      <c r="F14847" t="n">
        <v>0</v>
      </c>
      <c r="G14847" t="inlineStr">
        <is>
          <t>XX</t>
        </is>
      </c>
      <c r="H14847" t="n">
        <v>2625.55</v>
      </c>
      <c r="I14847" t="n">
        <v>2631</v>
      </c>
      <c r="J14847" t="n">
        <v>2584.55</v>
      </c>
      <c r="K14847" t="n">
        <v>2608.65</v>
      </c>
      <c r="L14847" t="n">
        <v>2608.65</v>
      </c>
      <c r="M14847" t="n">
        <v>15043</v>
      </c>
      <c r="N14847" t="n">
        <v>117707.98</v>
      </c>
      <c r="O14847" t="n">
        <v>8004600</v>
      </c>
      <c r="P14847" t="n">
        <v>-1584300</v>
      </c>
      <c r="Q14847" s="148" t="inlineStr">
        <is>
          <t>24-JUL-2023</t>
        </is>
      </c>
    </row>
    <row r="14848">
      <c r="C14848" t="inlineStr">
        <is>
          <t>FUTSTK</t>
        </is>
      </c>
      <c r="D14848" t="inlineStr">
        <is>
          <t>LT</t>
        </is>
      </c>
      <c r="E14848" s="148" t="inlineStr">
        <is>
          <t>31-Aug-2023</t>
        </is>
      </c>
      <c r="F14848" t="n">
        <v>0</v>
      </c>
      <c r="G14848" t="inlineStr">
        <is>
          <t>XX</t>
        </is>
      </c>
      <c r="H14848" t="n">
        <v>2613.95</v>
      </c>
      <c r="I14848" t="n">
        <v>2622</v>
      </c>
      <c r="J14848" t="n">
        <v>2578.15</v>
      </c>
      <c r="K14848" t="n">
        <v>2607.25</v>
      </c>
      <c r="L14848" t="n">
        <v>2607.25</v>
      </c>
      <c r="M14848" t="n">
        <v>12664</v>
      </c>
      <c r="N14848" t="n">
        <v>98956.73</v>
      </c>
      <c r="O14848" t="n">
        <v>3121500</v>
      </c>
      <c r="P14848" t="n">
        <v>1943700</v>
      </c>
      <c r="Q14848" s="148" t="inlineStr">
        <is>
          <t>24-JUL-2023</t>
        </is>
      </c>
    </row>
    <row r="14849">
      <c r="C14849" t="inlineStr">
        <is>
          <t>FUTSTK</t>
        </is>
      </c>
      <c r="D14849" t="inlineStr">
        <is>
          <t>LT</t>
        </is>
      </c>
      <c r="E14849" s="148" t="inlineStr">
        <is>
          <t>28-Sep-2023</t>
        </is>
      </c>
      <c r="F14849" t="n">
        <v>0</v>
      </c>
      <c r="G14849" t="inlineStr">
        <is>
          <t>XX</t>
        </is>
      </c>
      <c r="H14849" t="n">
        <v>2595</v>
      </c>
      <c r="I14849" t="n">
        <v>2611</v>
      </c>
      <c r="J14849" t="n">
        <v>2573</v>
      </c>
      <c r="K14849" t="n">
        <v>2604.35</v>
      </c>
      <c r="L14849" t="n">
        <v>2604.35</v>
      </c>
      <c r="M14849" t="n">
        <v>99</v>
      </c>
      <c r="N14849" t="n">
        <v>772.01</v>
      </c>
      <c r="O14849" t="n">
        <v>48300</v>
      </c>
      <c r="P14849" t="n">
        <v>300</v>
      </c>
      <c r="Q14849" s="148" t="inlineStr">
        <is>
          <t>24-JUL-2023</t>
        </is>
      </c>
    </row>
    <row r="14850">
      <c r="C14850" t="inlineStr">
        <is>
          <t>FUTSTK</t>
        </is>
      </c>
      <c r="D14850" t="inlineStr">
        <is>
          <t>LTIM</t>
        </is>
      </c>
      <c r="E14850" s="148" t="inlineStr">
        <is>
          <t>27-Jul-2023</t>
        </is>
      </c>
      <c r="F14850" t="n">
        <v>0</v>
      </c>
      <c r="G14850" t="inlineStr">
        <is>
          <t>XX</t>
        </is>
      </c>
      <c r="H14850" t="n">
        <v>4936.05</v>
      </c>
      <c r="I14850" t="n">
        <v>4965.85</v>
      </c>
      <c r="J14850" t="n">
        <v>4876.9</v>
      </c>
      <c r="K14850" t="n">
        <v>4886.55</v>
      </c>
      <c r="L14850" t="n">
        <v>4886.55</v>
      </c>
      <c r="M14850" t="n">
        <v>6498</v>
      </c>
      <c r="N14850" t="n">
        <v>47889.77</v>
      </c>
      <c r="O14850" t="n">
        <v>1435650</v>
      </c>
      <c r="P14850" t="n">
        <v>-541800</v>
      </c>
      <c r="Q14850" s="148" t="inlineStr">
        <is>
          <t>24-JUL-2023</t>
        </is>
      </c>
    </row>
    <row r="14851">
      <c r="C14851" t="inlineStr">
        <is>
          <t>FUTSTK</t>
        </is>
      </c>
      <c r="D14851" t="inlineStr">
        <is>
          <t>LTIM</t>
        </is>
      </c>
      <c r="E14851" s="148" t="inlineStr">
        <is>
          <t>31-Aug-2023</t>
        </is>
      </c>
      <c r="F14851" t="n">
        <v>0</v>
      </c>
      <c r="G14851" t="inlineStr">
        <is>
          <t>XX</t>
        </is>
      </c>
      <c r="H14851" t="n">
        <v>4960</v>
      </c>
      <c r="I14851" t="n">
        <v>4996.45</v>
      </c>
      <c r="J14851" t="n">
        <v>4905.45</v>
      </c>
      <c r="K14851" t="n">
        <v>4915.15</v>
      </c>
      <c r="L14851" t="n">
        <v>4915.15</v>
      </c>
      <c r="M14851" t="n">
        <v>5614</v>
      </c>
      <c r="N14851" t="n">
        <v>41631.09</v>
      </c>
      <c r="O14851" t="n">
        <v>927750</v>
      </c>
      <c r="P14851" t="n">
        <v>486750</v>
      </c>
      <c r="Q14851" s="148" t="inlineStr">
        <is>
          <t>24-JUL-2023</t>
        </is>
      </c>
    </row>
    <row r="14852">
      <c r="C14852" t="inlineStr">
        <is>
          <t>FUTSTK</t>
        </is>
      </c>
      <c r="D14852" t="inlineStr">
        <is>
          <t>LTIM</t>
        </is>
      </c>
      <c r="E14852" s="148" t="inlineStr">
        <is>
          <t>28-Sep-2023</t>
        </is>
      </c>
      <c r="F14852" t="n">
        <v>0</v>
      </c>
      <c r="G14852" t="inlineStr">
        <is>
          <t>XX</t>
        </is>
      </c>
      <c r="H14852" t="n">
        <v>4997.85</v>
      </c>
      <c r="I14852" t="n">
        <v>4997.85</v>
      </c>
      <c r="J14852" t="n">
        <v>4947.1</v>
      </c>
      <c r="K14852" t="n">
        <v>4952.05</v>
      </c>
      <c r="L14852" t="n">
        <v>4952.05</v>
      </c>
      <c r="M14852" t="n">
        <v>27</v>
      </c>
      <c r="N14852" t="n">
        <v>201.19</v>
      </c>
      <c r="O14852" t="n">
        <v>26850</v>
      </c>
      <c r="P14852" t="n">
        <v>2550</v>
      </c>
      <c r="Q14852" s="148" t="inlineStr">
        <is>
          <t>24-JUL-2023</t>
        </is>
      </c>
    </row>
    <row r="14853">
      <c r="C14853" t="inlineStr">
        <is>
          <t>FUTSTK</t>
        </is>
      </c>
      <c r="D14853" t="inlineStr">
        <is>
          <t>LTTS</t>
        </is>
      </c>
      <c r="E14853" s="148" t="inlineStr">
        <is>
          <t>27-Jul-2023</t>
        </is>
      </c>
      <c r="F14853" t="n">
        <v>0</v>
      </c>
      <c r="G14853" t="inlineStr">
        <is>
          <t>XX</t>
        </is>
      </c>
      <c r="H14853" t="n">
        <v>4035.7</v>
      </c>
      <c r="I14853" t="n">
        <v>4066.15</v>
      </c>
      <c r="J14853" t="n">
        <v>3989</v>
      </c>
      <c r="K14853" t="n">
        <v>4006.4</v>
      </c>
      <c r="L14853" t="n">
        <v>4006.4</v>
      </c>
      <c r="M14853" t="n">
        <v>3049</v>
      </c>
      <c r="N14853" t="n">
        <v>24505.41</v>
      </c>
      <c r="O14853" t="n">
        <v>572800</v>
      </c>
      <c r="P14853" t="n">
        <v>-218200</v>
      </c>
      <c r="Q14853" s="148" t="inlineStr">
        <is>
          <t>24-JUL-2023</t>
        </is>
      </c>
    </row>
    <row r="14854">
      <c r="C14854" t="inlineStr">
        <is>
          <t>FUTSTK</t>
        </is>
      </c>
      <c r="D14854" t="inlineStr">
        <is>
          <t>LTTS</t>
        </is>
      </c>
      <c r="E14854" s="148" t="inlineStr">
        <is>
          <t>31-Aug-2023</t>
        </is>
      </c>
      <c r="F14854" t="n">
        <v>0</v>
      </c>
      <c r="G14854" t="inlineStr">
        <is>
          <t>XX</t>
        </is>
      </c>
      <c r="H14854" t="n">
        <v>3977.65</v>
      </c>
      <c r="I14854" t="n">
        <v>4049.55</v>
      </c>
      <c r="J14854" t="n">
        <v>3977.65</v>
      </c>
      <c r="K14854" t="n">
        <v>3991</v>
      </c>
      <c r="L14854" t="n">
        <v>3991</v>
      </c>
      <c r="M14854" t="n">
        <v>2445</v>
      </c>
      <c r="N14854" t="n">
        <v>19588.59</v>
      </c>
      <c r="O14854" t="n">
        <v>583200</v>
      </c>
      <c r="P14854" t="n">
        <v>191400</v>
      </c>
      <c r="Q14854" s="148" t="inlineStr">
        <is>
          <t>24-JUL-2023</t>
        </is>
      </c>
    </row>
    <row r="14855">
      <c r="C14855" t="inlineStr">
        <is>
          <t>FUTSTK</t>
        </is>
      </c>
      <c r="D14855" t="inlineStr">
        <is>
          <t>LTTS</t>
        </is>
      </c>
      <c r="E14855" s="148" t="inlineStr">
        <is>
          <t>28-Sep-2023</t>
        </is>
      </c>
      <c r="F14855" t="n">
        <v>0</v>
      </c>
      <c r="G14855" t="inlineStr">
        <is>
          <t>XX</t>
        </is>
      </c>
      <c r="H14855" t="n">
        <v>4040.2</v>
      </c>
      <c r="I14855" t="n">
        <v>4040.2</v>
      </c>
      <c r="J14855" t="n">
        <v>3988.1</v>
      </c>
      <c r="K14855" t="n">
        <v>3998</v>
      </c>
      <c r="L14855" t="n">
        <v>3998</v>
      </c>
      <c r="M14855" t="n">
        <v>29</v>
      </c>
      <c r="N14855" t="n">
        <v>232.3</v>
      </c>
      <c r="O14855" t="n">
        <v>29400</v>
      </c>
      <c r="P14855" t="n">
        <v>4000</v>
      </c>
      <c r="Q14855" s="148" t="inlineStr">
        <is>
          <t>24-JUL-2023</t>
        </is>
      </c>
    </row>
    <row r="14856">
      <c r="C14856" t="inlineStr">
        <is>
          <t>FUTSTK</t>
        </is>
      </c>
      <c r="D14856" t="inlineStr">
        <is>
          <t>LUPIN</t>
        </is>
      </c>
      <c r="E14856" s="148" t="inlineStr">
        <is>
          <t>27-Jul-2023</t>
        </is>
      </c>
      <c r="F14856" t="n">
        <v>0</v>
      </c>
      <c r="G14856" t="inlineStr">
        <is>
          <t>XX</t>
        </is>
      </c>
      <c r="H14856" t="n">
        <v>940.25</v>
      </c>
      <c r="I14856" t="n">
        <v>946.45</v>
      </c>
      <c r="J14856" t="n">
        <v>935.9</v>
      </c>
      <c r="K14856" t="n">
        <v>938.7</v>
      </c>
      <c r="L14856" t="n">
        <v>938.7</v>
      </c>
      <c r="M14856" t="n">
        <v>1771</v>
      </c>
      <c r="N14856" t="n">
        <v>14167.42</v>
      </c>
      <c r="O14856" t="n">
        <v>4270400</v>
      </c>
      <c r="P14856" t="n">
        <v>-514250</v>
      </c>
      <c r="Q14856" s="148" t="inlineStr">
        <is>
          <t>24-JUL-2023</t>
        </is>
      </c>
    </row>
    <row r="14857">
      <c r="C14857" t="inlineStr">
        <is>
          <t>FUTSTK</t>
        </is>
      </c>
      <c r="D14857" t="inlineStr">
        <is>
          <t>LUPIN</t>
        </is>
      </c>
      <c r="E14857" s="148" t="inlineStr">
        <is>
          <t>31-Aug-2023</t>
        </is>
      </c>
      <c r="F14857" t="n">
        <v>0</v>
      </c>
      <c r="G14857" t="inlineStr">
        <is>
          <t>XX</t>
        </is>
      </c>
      <c r="H14857" t="n">
        <v>946.1</v>
      </c>
      <c r="I14857" t="n">
        <v>952.75</v>
      </c>
      <c r="J14857" t="n">
        <v>943.25</v>
      </c>
      <c r="K14857" t="n">
        <v>945.7</v>
      </c>
      <c r="L14857" t="n">
        <v>945.7</v>
      </c>
      <c r="M14857" t="n">
        <v>1132</v>
      </c>
      <c r="N14857" t="n">
        <v>9123.870000000001</v>
      </c>
      <c r="O14857" t="n">
        <v>1352350</v>
      </c>
      <c r="P14857" t="n">
        <v>520200</v>
      </c>
      <c r="Q14857" s="148" t="inlineStr">
        <is>
          <t>24-JUL-2023</t>
        </is>
      </c>
    </row>
    <row r="14858">
      <c r="C14858" t="inlineStr">
        <is>
          <t>FUTSTK</t>
        </is>
      </c>
      <c r="D14858" t="inlineStr">
        <is>
          <t>LUPIN</t>
        </is>
      </c>
      <c r="E14858" s="148" t="inlineStr">
        <is>
          <t>28-Sep-2023</t>
        </is>
      </c>
      <c r="F14858" t="n">
        <v>0</v>
      </c>
      <c r="G14858" t="inlineStr">
        <is>
          <t>XX</t>
        </is>
      </c>
      <c r="H14858" t="n">
        <v>0</v>
      </c>
      <c r="I14858" t="n">
        <v>0</v>
      </c>
      <c r="J14858" t="n">
        <v>0</v>
      </c>
      <c r="K14858" t="n">
        <v>948.25</v>
      </c>
      <c r="L14858" t="n">
        <v>949.05</v>
      </c>
      <c r="M14858" t="n">
        <v>0</v>
      </c>
      <c r="N14858" t="n">
        <v>0</v>
      </c>
      <c r="O14858" t="n">
        <v>32300</v>
      </c>
      <c r="P14858" t="n">
        <v>0</v>
      </c>
      <c r="Q14858" s="148" t="inlineStr">
        <is>
          <t>24-JUL-2023</t>
        </is>
      </c>
    </row>
    <row r="14859">
      <c r="C14859" t="inlineStr">
        <is>
          <t>FUTSTK</t>
        </is>
      </c>
      <c r="D14859" t="inlineStr">
        <is>
          <t>M&amp;M</t>
        </is>
      </c>
      <c r="E14859" s="148" t="inlineStr">
        <is>
          <t>27-Jul-2023</t>
        </is>
      </c>
      <c r="F14859" t="n">
        <v>0</v>
      </c>
      <c r="G14859" t="inlineStr">
        <is>
          <t>XX</t>
        </is>
      </c>
      <c r="H14859" t="n">
        <v>1523.5</v>
      </c>
      <c r="I14859" t="n">
        <v>1560</v>
      </c>
      <c r="J14859" t="n">
        <v>1519.7</v>
      </c>
      <c r="K14859" t="n">
        <v>1549.6</v>
      </c>
      <c r="L14859" t="n">
        <v>1549.6</v>
      </c>
      <c r="M14859" t="n">
        <v>5613</v>
      </c>
      <c r="N14859" t="n">
        <v>60856.91</v>
      </c>
      <c r="O14859" t="n">
        <v>11976300</v>
      </c>
      <c r="P14859" t="n">
        <v>-1511300</v>
      </c>
      <c r="Q14859" s="148" t="inlineStr">
        <is>
          <t>24-JUL-2023</t>
        </is>
      </c>
    </row>
    <row r="14860">
      <c r="C14860" t="inlineStr">
        <is>
          <t>FUTSTK</t>
        </is>
      </c>
      <c r="D14860" t="inlineStr">
        <is>
          <t>M&amp;M</t>
        </is>
      </c>
      <c r="E14860" s="148" t="inlineStr">
        <is>
          <t>31-Aug-2023</t>
        </is>
      </c>
      <c r="F14860" t="n">
        <v>0</v>
      </c>
      <c r="G14860" t="inlineStr">
        <is>
          <t>XX</t>
        </is>
      </c>
      <c r="H14860" t="n">
        <v>1534</v>
      </c>
      <c r="I14860" t="n">
        <v>1572.15</v>
      </c>
      <c r="J14860" t="n">
        <v>1530</v>
      </c>
      <c r="K14860" t="n">
        <v>1560.45</v>
      </c>
      <c r="L14860" t="n">
        <v>1560.45</v>
      </c>
      <c r="M14860" t="n">
        <v>4635</v>
      </c>
      <c r="N14860" t="n">
        <v>50611.74</v>
      </c>
      <c r="O14860" t="n">
        <v>3371900</v>
      </c>
      <c r="P14860" t="n">
        <v>1866900</v>
      </c>
      <c r="Q14860" s="148" t="inlineStr">
        <is>
          <t>24-JUL-2023</t>
        </is>
      </c>
    </row>
    <row r="14861">
      <c r="C14861" t="inlineStr">
        <is>
          <t>FUTSTK</t>
        </is>
      </c>
      <c r="D14861" t="inlineStr">
        <is>
          <t>M&amp;M</t>
        </is>
      </c>
      <c r="E14861" s="148" t="inlineStr">
        <is>
          <t>28-Sep-2023</t>
        </is>
      </c>
      <c r="F14861" t="n">
        <v>0</v>
      </c>
      <c r="G14861" t="inlineStr">
        <is>
          <t>XX</t>
        </is>
      </c>
      <c r="H14861" t="n">
        <v>1546</v>
      </c>
      <c r="I14861" t="n">
        <v>1580</v>
      </c>
      <c r="J14861" t="n">
        <v>1545</v>
      </c>
      <c r="K14861" t="n">
        <v>1569.45</v>
      </c>
      <c r="L14861" t="n">
        <v>1569.45</v>
      </c>
      <c r="M14861" t="n">
        <v>36</v>
      </c>
      <c r="N14861" t="n">
        <v>394.21</v>
      </c>
      <c r="O14861" t="n">
        <v>83300</v>
      </c>
      <c r="P14861" t="n">
        <v>2800</v>
      </c>
      <c r="Q14861" s="148" t="inlineStr">
        <is>
          <t>24-JUL-2023</t>
        </is>
      </c>
    </row>
    <row r="14862">
      <c r="C14862" t="inlineStr">
        <is>
          <t>FUTSTK</t>
        </is>
      </c>
      <c r="D14862" t="inlineStr">
        <is>
          <t>M&amp;MFIN</t>
        </is>
      </c>
      <c r="E14862" s="148" t="inlineStr">
        <is>
          <t>27-Jul-2023</t>
        </is>
      </c>
      <c r="F14862" t="n">
        <v>0</v>
      </c>
      <c r="G14862" t="inlineStr">
        <is>
          <t>XX</t>
        </is>
      </c>
      <c r="H14862" t="n">
        <v>314.5</v>
      </c>
      <c r="I14862" t="n">
        <v>321.85</v>
      </c>
      <c r="J14862" t="n">
        <v>312.7</v>
      </c>
      <c r="K14862" t="n">
        <v>320.85</v>
      </c>
      <c r="L14862" t="n">
        <v>320.85</v>
      </c>
      <c r="M14862" t="n">
        <v>3983</v>
      </c>
      <c r="N14862" t="n">
        <v>50719.31</v>
      </c>
      <c r="O14862" t="n">
        <v>18920000</v>
      </c>
      <c r="P14862" t="n">
        <v>-9236000</v>
      </c>
      <c r="Q14862" s="148" t="inlineStr">
        <is>
          <t>24-JUL-2023</t>
        </is>
      </c>
    </row>
    <row r="14863">
      <c r="C14863" t="inlineStr">
        <is>
          <t>FUTSTK</t>
        </is>
      </c>
      <c r="D14863" t="inlineStr">
        <is>
          <t>M&amp;MFIN</t>
        </is>
      </c>
      <c r="E14863" s="148" t="inlineStr">
        <is>
          <t>31-Aug-2023</t>
        </is>
      </c>
      <c r="F14863" t="n">
        <v>0</v>
      </c>
      <c r="G14863" t="inlineStr">
        <is>
          <t>XX</t>
        </is>
      </c>
      <c r="H14863" t="n">
        <v>312.3</v>
      </c>
      <c r="I14863" t="n">
        <v>319.2</v>
      </c>
      <c r="J14863" t="n">
        <v>312.3</v>
      </c>
      <c r="K14863" t="n">
        <v>318.4</v>
      </c>
      <c r="L14863" t="n">
        <v>318.4</v>
      </c>
      <c r="M14863" t="n">
        <v>3364</v>
      </c>
      <c r="N14863" t="n">
        <v>42668.31</v>
      </c>
      <c r="O14863" t="n">
        <v>11552000</v>
      </c>
      <c r="P14863" t="n">
        <v>3252000</v>
      </c>
      <c r="Q14863" s="148" t="inlineStr">
        <is>
          <t>24-JUL-2023</t>
        </is>
      </c>
    </row>
    <row r="14864">
      <c r="C14864" t="inlineStr">
        <is>
          <t>FUTSTK</t>
        </is>
      </c>
      <c r="D14864" t="inlineStr">
        <is>
          <t>M&amp;MFIN</t>
        </is>
      </c>
      <c r="E14864" s="148" t="inlineStr">
        <is>
          <t>28-Sep-2023</t>
        </is>
      </c>
      <c r="F14864" t="n">
        <v>0</v>
      </c>
      <c r="G14864" t="inlineStr">
        <is>
          <t>XX</t>
        </is>
      </c>
      <c r="H14864" t="n">
        <v>314.5</v>
      </c>
      <c r="I14864" t="n">
        <v>319.75</v>
      </c>
      <c r="J14864" t="n">
        <v>314.5</v>
      </c>
      <c r="K14864" t="n">
        <v>318.05</v>
      </c>
      <c r="L14864" t="n">
        <v>318.05</v>
      </c>
      <c r="M14864" t="n">
        <v>51</v>
      </c>
      <c r="N14864" t="n">
        <v>647.39</v>
      </c>
      <c r="O14864" t="n">
        <v>368000</v>
      </c>
      <c r="P14864" t="n">
        <v>116000</v>
      </c>
      <c r="Q14864" s="148" t="inlineStr">
        <is>
          <t>24-JUL-2023</t>
        </is>
      </c>
    </row>
    <row r="14865">
      <c r="C14865" t="inlineStr">
        <is>
          <t>FUTSTK</t>
        </is>
      </c>
      <c r="D14865" t="inlineStr">
        <is>
          <t>MANAPPURAM</t>
        </is>
      </c>
      <c r="E14865" s="148" t="inlineStr">
        <is>
          <t>27-Jul-2023</t>
        </is>
      </c>
      <c r="F14865" t="n">
        <v>0</v>
      </c>
      <c r="G14865" t="inlineStr">
        <is>
          <t>XX</t>
        </is>
      </c>
      <c r="H14865" t="n">
        <v>129.8</v>
      </c>
      <c r="I14865" t="n">
        <v>129.8</v>
      </c>
      <c r="J14865" t="n">
        <v>125.5</v>
      </c>
      <c r="K14865" t="n">
        <v>126.45</v>
      </c>
      <c r="L14865" t="n">
        <v>126.45</v>
      </c>
      <c r="M14865" t="n">
        <v>402</v>
      </c>
      <c r="N14865" t="n">
        <v>3050.5</v>
      </c>
      <c r="O14865" t="n">
        <v>58722000</v>
      </c>
      <c r="P14865" t="n">
        <v>-2238000</v>
      </c>
      <c r="Q14865" s="148" t="inlineStr">
        <is>
          <t>24-JUL-2023</t>
        </is>
      </c>
    </row>
    <row r="14866">
      <c r="C14866" t="inlineStr">
        <is>
          <t>FUTSTK</t>
        </is>
      </c>
      <c r="D14866" t="inlineStr">
        <is>
          <t>MANAPPURAM</t>
        </is>
      </c>
      <c r="E14866" s="148" t="inlineStr">
        <is>
          <t>31-Aug-2023</t>
        </is>
      </c>
      <c r="F14866" t="n">
        <v>0</v>
      </c>
      <c r="G14866" t="inlineStr">
        <is>
          <t>XX</t>
        </is>
      </c>
      <c r="H14866" t="n">
        <v>126.75</v>
      </c>
      <c r="I14866" t="n">
        <v>127.15</v>
      </c>
      <c r="J14866" t="n">
        <v>126.75</v>
      </c>
      <c r="K14866" t="n">
        <v>127</v>
      </c>
      <c r="L14866" t="n">
        <v>127</v>
      </c>
      <c r="M14866" t="n">
        <v>3</v>
      </c>
      <c r="N14866" t="n">
        <v>22.85</v>
      </c>
      <c r="O14866" t="n">
        <v>4878000</v>
      </c>
      <c r="P14866" t="n">
        <v>-18000</v>
      </c>
      <c r="Q14866" s="148" t="inlineStr">
        <is>
          <t>24-JUL-2023</t>
        </is>
      </c>
    </row>
    <row r="14867">
      <c r="C14867" t="inlineStr">
        <is>
          <t>FUTSTK</t>
        </is>
      </c>
      <c r="D14867" t="inlineStr">
        <is>
          <t>MANAPPURAM</t>
        </is>
      </c>
      <c r="E14867" s="148" t="inlineStr">
        <is>
          <t>28-Sep-2023</t>
        </is>
      </c>
      <c r="F14867" t="n">
        <v>0</v>
      </c>
      <c r="G14867" t="inlineStr">
        <is>
          <t>XX</t>
        </is>
      </c>
      <c r="H14867" t="n">
        <v>0</v>
      </c>
      <c r="I14867" t="n">
        <v>0</v>
      </c>
      <c r="J14867" t="n">
        <v>0</v>
      </c>
      <c r="K14867" t="n">
        <v>125.5</v>
      </c>
      <c r="L14867" t="n">
        <v>127.75</v>
      </c>
      <c r="M14867" t="n">
        <v>0</v>
      </c>
      <c r="N14867" t="n">
        <v>0</v>
      </c>
      <c r="O14867" t="n">
        <v>204000</v>
      </c>
      <c r="P14867" t="n">
        <v>0</v>
      </c>
      <c r="Q14867" s="148" t="inlineStr">
        <is>
          <t>24-JUL-2023</t>
        </is>
      </c>
    </row>
    <row r="14868">
      <c r="C14868" t="inlineStr">
        <is>
          <t>FUTSTK</t>
        </is>
      </c>
      <c r="D14868" t="inlineStr">
        <is>
          <t>MARICO</t>
        </is>
      </c>
      <c r="E14868" s="148" t="inlineStr">
        <is>
          <t>27-Jul-2023</t>
        </is>
      </c>
      <c r="F14868" t="n">
        <v>0</v>
      </c>
      <c r="G14868" t="inlineStr">
        <is>
          <t>XX</t>
        </is>
      </c>
      <c r="H14868" t="n">
        <v>538.95</v>
      </c>
      <c r="I14868" t="n">
        <v>540.6</v>
      </c>
      <c r="J14868" t="n">
        <v>530.9</v>
      </c>
      <c r="K14868" t="n">
        <v>536.35</v>
      </c>
      <c r="L14868" t="n">
        <v>536.35</v>
      </c>
      <c r="M14868" t="n">
        <v>2533</v>
      </c>
      <c r="N14868" t="n">
        <v>16294.68</v>
      </c>
      <c r="O14868" t="n">
        <v>7266000</v>
      </c>
      <c r="P14868" t="n">
        <v>-2120400</v>
      </c>
      <c r="Q14868" s="148" t="inlineStr">
        <is>
          <t>24-JUL-2023</t>
        </is>
      </c>
    </row>
    <row r="14869">
      <c r="C14869" t="inlineStr">
        <is>
          <t>FUTSTK</t>
        </is>
      </c>
      <c r="D14869" t="inlineStr">
        <is>
          <t>MARICO</t>
        </is>
      </c>
      <c r="E14869" s="148" t="inlineStr">
        <is>
          <t>31-Aug-2023</t>
        </is>
      </c>
      <c r="F14869" t="n">
        <v>0</v>
      </c>
      <c r="G14869" t="inlineStr">
        <is>
          <t>XX</t>
        </is>
      </c>
      <c r="H14869" t="n">
        <v>542.3</v>
      </c>
      <c r="I14869" t="n">
        <v>544.65</v>
      </c>
      <c r="J14869" t="n">
        <v>535</v>
      </c>
      <c r="K14869" t="n">
        <v>540</v>
      </c>
      <c r="L14869" t="n">
        <v>540</v>
      </c>
      <c r="M14869" t="n">
        <v>1981</v>
      </c>
      <c r="N14869" t="n">
        <v>12836.2</v>
      </c>
      <c r="O14869" t="n">
        <v>2295600</v>
      </c>
      <c r="P14869" t="n">
        <v>1894800</v>
      </c>
      <c r="Q14869" s="148" t="inlineStr">
        <is>
          <t>24-JUL-2023</t>
        </is>
      </c>
    </row>
    <row r="14870">
      <c r="C14870" t="inlineStr">
        <is>
          <t>FUTSTK</t>
        </is>
      </c>
      <c r="D14870" t="inlineStr">
        <is>
          <t>MARICO</t>
        </is>
      </c>
      <c r="E14870" s="148" t="inlineStr">
        <is>
          <t>28-Sep-2023</t>
        </is>
      </c>
      <c r="F14870" t="n">
        <v>0</v>
      </c>
      <c r="G14870" t="inlineStr">
        <is>
          <t>XX</t>
        </is>
      </c>
      <c r="H14870" t="n">
        <v>543.5</v>
      </c>
      <c r="I14870" t="n">
        <v>546.65</v>
      </c>
      <c r="J14870" t="n">
        <v>543.5</v>
      </c>
      <c r="K14870" t="n">
        <v>546.65</v>
      </c>
      <c r="L14870" t="n">
        <v>542.4</v>
      </c>
      <c r="M14870" t="n">
        <v>2</v>
      </c>
      <c r="N14870" t="n">
        <v>13.08</v>
      </c>
      <c r="O14870" t="n">
        <v>16800</v>
      </c>
      <c r="P14870" t="n">
        <v>1200</v>
      </c>
      <c r="Q14870" s="148" t="inlineStr">
        <is>
          <t>24-JUL-2023</t>
        </is>
      </c>
    </row>
    <row r="14871">
      <c r="C14871" t="inlineStr">
        <is>
          <t>FUTSTK</t>
        </is>
      </c>
      <c r="D14871" t="inlineStr">
        <is>
          <t>MARUTI</t>
        </is>
      </c>
      <c r="E14871" s="148" t="inlineStr">
        <is>
          <t>27-Jul-2023</t>
        </is>
      </c>
      <c r="F14871" t="n">
        <v>0</v>
      </c>
      <c r="G14871" t="inlineStr">
        <is>
          <t>XX</t>
        </is>
      </c>
      <c r="H14871" t="n">
        <v>9771.049999999999</v>
      </c>
      <c r="I14871" t="n">
        <v>9827.5</v>
      </c>
      <c r="J14871" t="n">
        <v>9700.1</v>
      </c>
      <c r="K14871" t="n">
        <v>9712.799999999999</v>
      </c>
      <c r="L14871" t="n">
        <v>9712.799999999999</v>
      </c>
      <c r="M14871" t="n">
        <v>10802</v>
      </c>
      <c r="N14871" t="n">
        <v>105533.5</v>
      </c>
      <c r="O14871" t="n">
        <v>1512100</v>
      </c>
      <c r="P14871" t="n">
        <v>-482500</v>
      </c>
      <c r="Q14871" s="148" t="inlineStr">
        <is>
          <t>24-JUL-2023</t>
        </is>
      </c>
    </row>
    <row r="14872">
      <c r="C14872" t="inlineStr">
        <is>
          <t>FUTSTK</t>
        </is>
      </c>
      <c r="D14872" t="inlineStr">
        <is>
          <t>MARUTI</t>
        </is>
      </c>
      <c r="E14872" s="148" t="inlineStr">
        <is>
          <t>31-Aug-2023</t>
        </is>
      </c>
      <c r="F14872" t="n">
        <v>0</v>
      </c>
      <c r="G14872" t="inlineStr">
        <is>
          <t>XX</t>
        </is>
      </c>
      <c r="H14872" t="n">
        <v>9752.65</v>
      </c>
      <c r="I14872" t="n">
        <v>9812.200000000001</v>
      </c>
      <c r="J14872" t="n">
        <v>9682.549999999999</v>
      </c>
      <c r="K14872" t="n">
        <v>9694.5</v>
      </c>
      <c r="L14872" t="n">
        <v>9694.5</v>
      </c>
      <c r="M14872" t="n">
        <v>10071</v>
      </c>
      <c r="N14872" t="n">
        <v>98223.85000000001</v>
      </c>
      <c r="O14872" t="n">
        <v>1089300</v>
      </c>
      <c r="P14872" t="n">
        <v>633200</v>
      </c>
      <c r="Q14872" s="148" t="inlineStr">
        <is>
          <t>24-JUL-2023</t>
        </is>
      </c>
    </row>
    <row r="14873">
      <c r="C14873" t="inlineStr">
        <is>
          <t>FUTSTK</t>
        </is>
      </c>
      <c r="D14873" t="inlineStr">
        <is>
          <t>MARUTI</t>
        </is>
      </c>
      <c r="E14873" s="148" t="inlineStr">
        <is>
          <t>28-Sep-2023</t>
        </is>
      </c>
      <c r="F14873" t="n">
        <v>0</v>
      </c>
      <c r="G14873" t="inlineStr">
        <is>
          <t>XX</t>
        </is>
      </c>
      <c r="H14873" t="n">
        <v>9815.299999999999</v>
      </c>
      <c r="I14873" t="n">
        <v>9873.25</v>
      </c>
      <c r="J14873" t="n">
        <v>9751</v>
      </c>
      <c r="K14873" t="n">
        <v>9755.799999999999</v>
      </c>
      <c r="L14873" t="n">
        <v>9755.799999999999</v>
      </c>
      <c r="M14873" t="n">
        <v>57</v>
      </c>
      <c r="N14873" t="n">
        <v>559.5599999999999</v>
      </c>
      <c r="O14873" t="n">
        <v>12500</v>
      </c>
      <c r="P14873" t="n">
        <v>1300</v>
      </c>
      <c r="Q14873" s="148" t="inlineStr">
        <is>
          <t>24-JUL-2023</t>
        </is>
      </c>
    </row>
    <row r="14874">
      <c r="C14874" t="inlineStr">
        <is>
          <t>FUTSTK</t>
        </is>
      </c>
      <c r="D14874" t="inlineStr">
        <is>
          <t>MCDOWELL-N</t>
        </is>
      </c>
      <c r="E14874" s="148" t="inlineStr">
        <is>
          <t>27-Jul-2023</t>
        </is>
      </c>
      <c r="F14874" t="n">
        <v>0</v>
      </c>
      <c r="G14874" t="inlineStr">
        <is>
          <t>XX</t>
        </is>
      </c>
      <c r="H14874" t="n">
        <v>1045</v>
      </c>
      <c r="I14874" t="n">
        <v>1045</v>
      </c>
      <c r="J14874" t="n">
        <v>974.15</v>
      </c>
      <c r="K14874" t="n">
        <v>977</v>
      </c>
      <c r="L14874" t="n">
        <v>977</v>
      </c>
      <c r="M14874" t="n">
        <v>15061</v>
      </c>
      <c r="N14874" t="n">
        <v>104789.66</v>
      </c>
      <c r="O14874" t="n">
        <v>7581000</v>
      </c>
      <c r="P14874" t="n">
        <v>-2937200</v>
      </c>
      <c r="Q14874" s="148" t="inlineStr">
        <is>
          <t>24-JUL-2023</t>
        </is>
      </c>
    </row>
    <row r="14875">
      <c r="C14875" t="inlineStr">
        <is>
          <t>FUTSTK</t>
        </is>
      </c>
      <c r="D14875" t="inlineStr">
        <is>
          <t>MCDOWELL-N</t>
        </is>
      </c>
      <c r="E14875" s="148" t="inlineStr">
        <is>
          <t>31-Aug-2023</t>
        </is>
      </c>
      <c r="F14875" t="n">
        <v>0</v>
      </c>
      <c r="G14875" t="inlineStr">
        <is>
          <t>XX</t>
        </is>
      </c>
      <c r="H14875" t="n">
        <v>1053.9</v>
      </c>
      <c r="I14875" t="n">
        <v>1053.95</v>
      </c>
      <c r="J14875" t="n">
        <v>981.1</v>
      </c>
      <c r="K14875" t="n">
        <v>984.25</v>
      </c>
      <c r="L14875" t="n">
        <v>984.25</v>
      </c>
      <c r="M14875" t="n">
        <v>8748</v>
      </c>
      <c r="N14875" t="n">
        <v>61014.9</v>
      </c>
      <c r="O14875" t="n">
        <v>5131700</v>
      </c>
      <c r="P14875" t="n">
        <v>2342200</v>
      </c>
      <c r="Q14875" s="148" t="inlineStr">
        <is>
          <t>24-JUL-2023</t>
        </is>
      </c>
    </row>
    <row r="14876">
      <c r="C14876" t="inlineStr">
        <is>
          <t>FUTSTK</t>
        </is>
      </c>
      <c r="D14876" t="inlineStr">
        <is>
          <t>MCDOWELL-N</t>
        </is>
      </c>
      <c r="E14876" s="148" t="inlineStr">
        <is>
          <t>28-Sep-2023</t>
        </is>
      </c>
      <c r="F14876" t="n">
        <v>0</v>
      </c>
      <c r="G14876" t="inlineStr">
        <is>
          <t>XX</t>
        </is>
      </c>
      <c r="H14876" t="n">
        <v>1051.7</v>
      </c>
      <c r="I14876" t="n">
        <v>1051.7</v>
      </c>
      <c r="J14876" t="n">
        <v>990</v>
      </c>
      <c r="K14876" t="n">
        <v>991.1</v>
      </c>
      <c r="L14876" t="n">
        <v>991.1</v>
      </c>
      <c r="M14876" t="n">
        <v>68</v>
      </c>
      <c r="N14876" t="n">
        <v>480.83</v>
      </c>
      <c r="O14876" t="n">
        <v>49700</v>
      </c>
      <c r="P14876" t="n">
        <v>5600</v>
      </c>
      <c r="Q14876" s="148" t="inlineStr">
        <is>
          <t>24-JUL-2023</t>
        </is>
      </c>
    </row>
    <row r="14877">
      <c r="C14877" t="inlineStr">
        <is>
          <t>FUTSTK</t>
        </is>
      </c>
      <c r="D14877" t="inlineStr">
        <is>
          <t>MCX</t>
        </is>
      </c>
      <c r="E14877" s="148" t="inlineStr">
        <is>
          <t>27-Jul-2023</t>
        </is>
      </c>
      <c r="F14877" t="n">
        <v>0</v>
      </c>
      <c r="G14877" t="inlineStr">
        <is>
          <t>XX</t>
        </is>
      </c>
      <c r="H14877" t="n">
        <v>1625.45</v>
      </c>
      <c r="I14877" t="n">
        <v>1704.5</v>
      </c>
      <c r="J14877" t="n">
        <v>1620.8</v>
      </c>
      <c r="K14877" t="n">
        <v>1663.35</v>
      </c>
      <c r="L14877" t="n">
        <v>1663.35</v>
      </c>
      <c r="M14877" t="n">
        <v>3329</v>
      </c>
      <c r="N14877" t="n">
        <v>22105.76</v>
      </c>
      <c r="O14877" t="n">
        <v>2122400</v>
      </c>
      <c r="P14877" t="n">
        <v>-103600</v>
      </c>
      <c r="Q14877" s="148" t="inlineStr">
        <is>
          <t>24-JUL-2023</t>
        </is>
      </c>
    </row>
    <row r="14878">
      <c r="C14878" t="inlineStr">
        <is>
          <t>FUTSTK</t>
        </is>
      </c>
      <c r="D14878" t="inlineStr">
        <is>
          <t>MCX</t>
        </is>
      </c>
      <c r="E14878" s="148" t="inlineStr">
        <is>
          <t>31-Aug-2023</t>
        </is>
      </c>
      <c r="F14878" t="n">
        <v>0</v>
      </c>
      <c r="G14878" t="inlineStr">
        <is>
          <t>XX</t>
        </is>
      </c>
      <c r="H14878" t="n">
        <v>1625.05</v>
      </c>
      <c r="I14878" t="n">
        <v>1713.95</v>
      </c>
      <c r="J14878" t="n">
        <v>1625.05</v>
      </c>
      <c r="K14878" t="n">
        <v>1671.6</v>
      </c>
      <c r="L14878" t="n">
        <v>1671.6</v>
      </c>
      <c r="M14878" t="n">
        <v>2515</v>
      </c>
      <c r="N14878" t="n">
        <v>16791.01</v>
      </c>
      <c r="O14878" t="n">
        <v>786800</v>
      </c>
      <c r="P14878" t="n">
        <v>438800</v>
      </c>
      <c r="Q14878" s="148" t="inlineStr">
        <is>
          <t>24-JUL-2023</t>
        </is>
      </c>
    </row>
    <row r="14879">
      <c r="C14879" t="inlineStr">
        <is>
          <t>FUTSTK</t>
        </is>
      </c>
      <c r="D14879" t="inlineStr">
        <is>
          <t>MCX</t>
        </is>
      </c>
      <c r="E14879" s="148" t="inlineStr">
        <is>
          <t>28-Sep-2023</t>
        </is>
      </c>
      <c r="F14879" t="n">
        <v>0</v>
      </c>
      <c r="G14879" t="inlineStr">
        <is>
          <t>XX</t>
        </is>
      </c>
      <c r="H14879" t="n">
        <v>1626.85</v>
      </c>
      <c r="I14879" t="n">
        <v>1699</v>
      </c>
      <c r="J14879" t="n">
        <v>1626.85</v>
      </c>
      <c r="K14879" t="n">
        <v>1663.95</v>
      </c>
      <c r="L14879" t="n">
        <v>1663.95</v>
      </c>
      <c r="M14879" t="n">
        <v>34</v>
      </c>
      <c r="N14879" t="n">
        <v>225.92</v>
      </c>
      <c r="O14879" t="n">
        <v>14400</v>
      </c>
      <c r="P14879" t="n">
        <v>-2000</v>
      </c>
      <c r="Q14879" s="148" t="inlineStr">
        <is>
          <t>24-JUL-2023</t>
        </is>
      </c>
    </row>
    <row r="14880">
      <c r="C14880" t="inlineStr">
        <is>
          <t>FUTSTK</t>
        </is>
      </c>
      <c r="D14880" t="inlineStr">
        <is>
          <t>METROPOLIS</t>
        </is>
      </c>
      <c r="E14880" s="148" t="inlineStr">
        <is>
          <t>27-Jul-2023</t>
        </is>
      </c>
      <c r="F14880" t="n">
        <v>0</v>
      </c>
      <c r="G14880" t="inlineStr">
        <is>
          <t>XX</t>
        </is>
      </c>
      <c r="H14880" t="n">
        <v>1380</v>
      </c>
      <c r="I14880" t="n">
        <v>1421.95</v>
      </c>
      <c r="J14880" t="n">
        <v>1371.3</v>
      </c>
      <c r="K14880" t="n">
        <v>1411.85</v>
      </c>
      <c r="L14880" t="n">
        <v>1411.85</v>
      </c>
      <c r="M14880" t="n">
        <v>1969</v>
      </c>
      <c r="N14880" t="n">
        <v>11063.76</v>
      </c>
      <c r="O14880" t="n">
        <v>1086000</v>
      </c>
      <c r="P14880" t="n">
        <v>-291600</v>
      </c>
      <c r="Q14880" s="148" t="inlineStr">
        <is>
          <t>24-JUL-2023</t>
        </is>
      </c>
    </row>
    <row r="14881">
      <c r="C14881" t="inlineStr">
        <is>
          <t>FUTSTK</t>
        </is>
      </c>
      <c r="D14881" t="inlineStr">
        <is>
          <t>METROPOLIS</t>
        </is>
      </c>
      <c r="E14881" s="148" t="inlineStr">
        <is>
          <t>31-Aug-2023</t>
        </is>
      </c>
      <c r="F14881" t="n">
        <v>0</v>
      </c>
      <c r="G14881" t="inlineStr">
        <is>
          <t>XX</t>
        </is>
      </c>
      <c r="H14881" t="n">
        <v>1392.4</v>
      </c>
      <c r="I14881" t="n">
        <v>1428</v>
      </c>
      <c r="J14881" t="n">
        <v>1388</v>
      </c>
      <c r="K14881" t="n">
        <v>1419.6</v>
      </c>
      <c r="L14881" t="n">
        <v>1419.6</v>
      </c>
      <c r="M14881" t="n">
        <v>1268</v>
      </c>
      <c r="N14881" t="n">
        <v>7167.44</v>
      </c>
      <c r="O14881" t="n">
        <v>482400</v>
      </c>
      <c r="P14881" t="n">
        <v>184400</v>
      </c>
      <c r="Q14881" s="148" t="inlineStr">
        <is>
          <t>24-JUL-2023</t>
        </is>
      </c>
    </row>
    <row r="14882">
      <c r="C14882" t="inlineStr">
        <is>
          <t>FUTSTK</t>
        </is>
      </c>
      <c r="D14882" t="inlineStr">
        <is>
          <t>METROPOLIS</t>
        </is>
      </c>
      <c r="E14882" s="148" t="inlineStr">
        <is>
          <t>28-Sep-2023</t>
        </is>
      </c>
      <c r="F14882" t="n">
        <v>0</v>
      </c>
      <c r="G14882" t="inlineStr">
        <is>
          <t>XX</t>
        </is>
      </c>
      <c r="H14882" t="n">
        <v>1408</v>
      </c>
      <c r="I14882" t="n">
        <v>1428.05</v>
      </c>
      <c r="J14882" t="n">
        <v>1408</v>
      </c>
      <c r="K14882" t="n">
        <v>1428.05</v>
      </c>
      <c r="L14882" t="n">
        <v>1428.05</v>
      </c>
      <c r="M14882" t="n">
        <v>10</v>
      </c>
      <c r="N14882" t="n">
        <v>56.7</v>
      </c>
      <c r="O14882" t="n">
        <v>8400</v>
      </c>
      <c r="P14882" t="n">
        <v>1200</v>
      </c>
      <c r="Q14882" s="148" t="inlineStr">
        <is>
          <t>24-JUL-2023</t>
        </is>
      </c>
    </row>
    <row r="14883">
      <c r="C14883" t="inlineStr">
        <is>
          <t>FUTSTK</t>
        </is>
      </c>
      <c r="D14883" t="inlineStr">
        <is>
          <t>MFSL</t>
        </is>
      </c>
      <c r="E14883" s="148" t="inlineStr">
        <is>
          <t>27-Jul-2023</t>
        </is>
      </c>
      <c r="F14883" t="n">
        <v>0</v>
      </c>
      <c r="G14883" t="inlineStr">
        <is>
          <t>XX</t>
        </is>
      </c>
      <c r="H14883" t="n">
        <v>797.4</v>
      </c>
      <c r="I14883" t="n">
        <v>817.95</v>
      </c>
      <c r="J14883" t="n">
        <v>793</v>
      </c>
      <c r="K14883" t="n">
        <v>807.65</v>
      </c>
      <c r="L14883" t="n">
        <v>807.65</v>
      </c>
      <c r="M14883" t="n">
        <v>3154</v>
      </c>
      <c r="N14883" t="n">
        <v>20407.19</v>
      </c>
      <c r="O14883" t="n">
        <v>3333600</v>
      </c>
      <c r="P14883" t="n">
        <v>-1260800</v>
      </c>
      <c r="Q14883" s="148" t="inlineStr">
        <is>
          <t>24-JUL-2023</t>
        </is>
      </c>
    </row>
    <row r="14884">
      <c r="C14884" t="inlineStr">
        <is>
          <t>FUTSTK</t>
        </is>
      </c>
      <c r="D14884" t="inlineStr">
        <is>
          <t>MFSL</t>
        </is>
      </c>
      <c r="E14884" s="148" t="inlineStr">
        <is>
          <t>31-Aug-2023</t>
        </is>
      </c>
      <c r="F14884" t="n">
        <v>0</v>
      </c>
      <c r="G14884" t="inlineStr">
        <is>
          <t>XX</t>
        </is>
      </c>
      <c r="H14884" t="n">
        <v>799.65</v>
      </c>
      <c r="I14884" t="n">
        <v>823.65</v>
      </c>
      <c r="J14884" t="n">
        <v>799.1</v>
      </c>
      <c r="K14884" t="n">
        <v>813.85</v>
      </c>
      <c r="L14884" t="n">
        <v>813.85</v>
      </c>
      <c r="M14884" t="n">
        <v>2169</v>
      </c>
      <c r="N14884" t="n">
        <v>14133.5</v>
      </c>
      <c r="O14884" t="n">
        <v>1728800</v>
      </c>
      <c r="P14884" t="n">
        <v>1245600</v>
      </c>
      <c r="Q14884" s="148" t="inlineStr">
        <is>
          <t>24-JUL-2023</t>
        </is>
      </c>
    </row>
    <row r="14885">
      <c r="C14885" t="inlineStr">
        <is>
          <t>FUTSTK</t>
        </is>
      </c>
      <c r="D14885" t="inlineStr">
        <is>
          <t>MFSL</t>
        </is>
      </c>
      <c r="E14885" s="148" t="inlineStr">
        <is>
          <t>28-Sep-2023</t>
        </is>
      </c>
      <c r="F14885" t="n">
        <v>0</v>
      </c>
      <c r="G14885" t="inlineStr">
        <is>
          <t>XX</t>
        </is>
      </c>
      <c r="H14885" t="n">
        <v>811</v>
      </c>
      <c r="I14885" t="n">
        <v>811</v>
      </c>
      <c r="J14885" t="n">
        <v>811</v>
      </c>
      <c r="K14885" t="n">
        <v>811</v>
      </c>
      <c r="L14885" t="n">
        <v>817.2</v>
      </c>
      <c r="M14885" t="n">
        <v>5</v>
      </c>
      <c r="N14885" t="n">
        <v>32.8</v>
      </c>
      <c r="O14885" t="n">
        <v>4000</v>
      </c>
      <c r="P14885" t="n">
        <v>800</v>
      </c>
      <c r="Q14885" s="148" t="inlineStr">
        <is>
          <t>24-JUL-2023</t>
        </is>
      </c>
    </row>
    <row r="14886">
      <c r="C14886" t="inlineStr">
        <is>
          <t>FUTSTK</t>
        </is>
      </c>
      <c r="D14886" t="inlineStr">
        <is>
          <t>MGL</t>
        </is>
      </c>
      <c r="E14886" s="148" t="inlineStr">
        <is>
          <t>27-Jul-2023</t>
        </is>
      </c>
      <c r="F14886" t="n">
        <v>0</v>
      </c>
      <c r="G14886" t="inlineStr">
        <is>
          <t>XX</t>
        </is>
      </c>
      <c r="H14886" t="n">
        <v>1073.4</v>
      </c>
      <c r="I14886" t="n">
        <v>1073.4</v>
      </c>
      <c r="J14886" t="n">
        <v>1045.55</v>
      </c>
      <c r="K14886" t="n">
        <v>1050.55</v>
      </c>
      <c r="L14886" t="n">
        <v>1050.55</v>
      </c>
      <c r="M14886" t="n">
        <v>1346</v>
      </c>
      <c r="N14886" t="n">
        <v>11369.72</v>
      </c>
      <c r="O14886" t="n">
        <v>1913600</v>
      </c>
      <c r="P14886" t="n">
        <v>-408800</v>
      </c>
      <c r="Q14886" s="148" t="inlineStr">
        <is>
          <t>24-JUL-2023</t>
        </is>
      </c>
    </row>
    <row r="14887">
      <c r="C14887" t="inlineStr">
        <is>
          <t>FUTSTK</t>
        </is>
      </c>
      <c r="D14887" t="inlineStr">
        <is>
          <t>MGL</t>
        </is>
      </c>
      <c r="E14887" s="148" t="inlineStr">
        <is>
          <t>31-Aug-2023</t>
        </is>
      </c>
      <c r="F14887" t="n">
        <v>0</v>
      </c>
      <c r="G14887" t="inlineStr">
        <is>
          <t>XX</t>
        </is>
      </c>
      <c r="H14887" t="n">
        <v>1073.4</v>
      </c>
      <c r="I14887" t="n">
        <v>1075.65</v>
      </c>
      <c r="J14887" t="n">
        <v>1048.85</v>
      </c>
      <c r="K14887" t="n">
        <v>1052.4</v>
      </c>
      <c r="L14887" t="n">
        <v>1052.4</v>
      </c>
      <c r="M14887" t="n">
        <v>1093</v>
      </c>
      <c r="N14887" t="n">
        <v>9256.9</v>
      </c>
      <c r="O14887" t="n">
        <v>896800</v>
      </c>
      <c r="P14887" t="n">
        <v>496800</v>
      </c>
      <c r="Q14887" s="148" t="inlineStr">
        <is>
          <t>24-JUL-2023</t>
        </is>
      </c>
    </row>
    <row r="14888">
      <c r="C14888" t="inlineStr">
        <is>
          <t>FUTSTK</t>
        </is>
      </c>
      <c r="D14888" t="inlineStr">
        <is>
          <t>MGL</t>
        </is>
      </c>
      <c r="E14888" s="148" t="inlineStr">
        <is>
          <t>28-Sep-2023</t>
        </is>
      </c>
      <c r="F14888" t="n">
        <v>0</v>
      </c>
      <c r="G14888" t="inlineStr">
        <is>
          <t>XX</t>
        </is>
      </c>
      <c r="H14888" t="n">
        <v>1065</v>
      </c>
      <c r="I14888" t="n">
        <v>1068</v>
      </c>
      <c r="J14888" t="n">
        <v>1049.35</v>
      </c>
      <c r="K14888" t="n">
        <v>1049.45</v>
      </c>
      <c r="L14888" t="n">
        <v>1049.45</v>
      </c>
      <c r="M14888" t="n">
        <v>9</v>
      </c>
      <c r="N14888" t="n">
        <v>76.41</v>
      </c>
      <c r="O14888" t="n">
        <v>9600</v>
      </c>
      <c r="P14888" t="n">
        <v>5600</v>
      </c>
      <c r="Q14888" s="148" t="inlineStr">
        <is>
          <t>24-JUL-2023</t>
        </is>
      </c>
    </row>
    <row r="14889">
      <c r="C14889" t="inlineStr">
        <is>
          <t>FUTSTK</t>
        </is>
      </c>
      <c r="D14889" t="inlineStr">
        <is>
          <t>MOTHERSON</t>
        </is>
      </c>
      <c r="E14889" s="148" t="inlineStr">
        <is>
          <t>27-Jul-2023</t>
        </is>
      </c>
      <c r="F14889" t="n">
        <v>0</v>
      </c>
      <c r="G14889" t="inlineStr">
        <is>
          <t>XX</t>
        </is>
      </c>
      <c r="H14889" t="n">
        <v>96.65000000000001</v>
      </c>
      <c r="I14889" t="n">
        <v>97.45</v>
      </c>
      <c r="J14889" t="n">
        <v>96.5</v>
      </c>
      <c r="K14889" t="n">
        <v>96.95</v>
      </c>
      <c r="L14889" t="n">
        <v>96.95</v>
      </c>
      <c r="M14889" t="n">
        <v>1766</v>
      </c>
      <c r="N14889" t="n">
        <v>12160.78</v>
      </c>
      <c r="O14889" t="n">
        <v>56871000</v>
      </c>
      <c r="P14889" t="n">
        <v>-4913200</v>
      </c>
      <c r="Q14889" s="148" t="inlineStr">
        <is>
          <t>24-JUL-2023</t>
        </is>
      </c>
    </row>
    <row r="14890">
      <c r="C14890" t="inlineStr">
        <is>
          <t>FUTSTK</t>
        </is>
      </c>
      <c r="D14890" t="inlineStr">
        <is>
          <t>MOTHERSON</t>
        </is>
      </c>
      <c r="E14890" s="148" t="inlineStr">
        <is>
          <t>31-Aug-2023</t>
        </is>
      </c>
      <c r="F14890" t="n">
        <v>0</v>
      </c>
      <c r="G14890" t="inlineStr">
        <is>
          <t>XX</t>
        </is>
      </c>
      <c r="H14890" t="n">
        <v>96.55</v>
      </c>
      <c r="I14890" t="n">
        <v>97.59999999999999</v>
      </c>
      <c r="J14890" t="n">
        <v>96.55</v>
      </c>
      <c r="K14890" t="n">
        <v>97.05</v>
      </c>
      <c r="L14890" t="n">
        <v>97.05</v>
      </c>
      <c r="M14890" t="n">
        <v>1456</v>
      </c>
      <c r="N14890" t="n">
        <v>10036.06</v>
      </c>
      <c r="O14890" t="n">
        <v>13163400</v>
      </c>
      <c r="P14890" t="n">
        <v>5715500</v>
      </c>
      <c r="Q14890" s="148" t="inlineStr">
        <is>
          <t>24-JUL-2023</t>
        </is>
      </c>
    </row>
    <row r="14891">
      <c r="C14891" t="inlineStr">
        <is>
          <t>FUTSTK</t>
        </is>
      </c>
      <c r="D14891" t="inlineStr">
        <is>
          <t>MOTHERSON</t>
        </is>
      </c>
      <c r="E14891" s="148" t="inlineStr">
        <is>
          <t>28-Sep-2023</t>
        </is>
      </c>
      <c r="F14891" t="n">
        <v>0</v>
      </c>
      <c r="G14891" t="inlineStr">
        <is>
          <t>XX</t>
        </is>
      </c>
      <c r="H14891" t="n">
        <v>97.15000000000001</v>
      </c>
      <c r="I14891" t="n">
        <v>98.2</v>
      </c>
      <c r="J14891" t="n">
        <v>97.15000000000001</v>
      </c>
      <c r="K14891" t="n">
        <v>98.2</v>
      </c>
      <c r="L14891" t="n">
        <v>98.34999999999999</v>
      </c>
      <c r="M14891" t="n">
        <v>27</v>
      </c>
      <c r="N14891" t="n">
        <v>187.12</v>
      </c>
      <c r="O14891" t="n">
        <v>426000</v>
      </c>
      <c r="P14891" t="n">
        <v>7100</v>
      </c>
      <c r="Q14891" s="148" t="inlineStr">
        <is>
          <t>24-JUL-2023</t>
        </is>
      </c>
    </row>
    <row r="14892">
      <c r="C14892" t="inlineStr">
        <is>
          <t>FUTSTK</t>
        </is>
      </c>
      <c r="D14892" t="inlineStr">
        <is>
          <t>MPHASIS</t>
        </is>
      </c>
      <c r="E14892" s="148" t="inlineStr">
        <is>
          <t>27-Jul-2023</t>
        </is>
      </c>
      <c r="F14892" t="n">
        <v>0</v>
      </c>
      <c r="G14892" t="inlineStr">
        <is>
          <t>XX</t>
        </is>
      </c>
      <c r="H14892" t="n">
        <v>2324.95</v>
      </c>
      <c r="I14892" t="n">
        <v>2324.95</v>
      </c>
      <c r="J14892" t="n">
        <v>2225.05</v>
      </c>
      <c r="K14892" t="n">
        <v>2272.45</v>
      </c>
      <c r="L14892" t="n">
        <v>2272.45</v>
      </c>
      <c r="M14892" t="n">
        <v>8234</v>
      </c>
      <c r="N14892" t="n">
        <v>51561.62</v>
      </c>
      <c r="O14892" t="n">
        <v>1595000</v>
      </c>
      <c r="P14892" t="n">
        <v>-676225</v>
      </c>
      <c r="Q14892" s="148" t="inlineStr">
        <is>
          <t>24-JUL-2023</t>
        </is>
      </c>
    </row>
    <row r="14893">
      <c r="C14893" t="inlineStr">
        <is>
          <t>FUTSTK</t>
        </is>
      </c>
      <c r="D14893" t="inlineStr">
        <is>
          <t>MPHASIS</t>
        </is>
      </c>
      <c r="E14893" s="148" t="inlineStr">
        <is>
          <t>31-Aug-2023</t>
        </is>
      </c>
      <c r="F14893" t="n">
        <v>0</v>
      </c>
      <c r="G14893" t="inlineStr">
        <is>
          <t>XX</t>
        </is>
      </c>
      <c r="H14893" t="n">
        <v>2321.75</v>
      </c>
      <c r="I14893" t="n">
        <v>2321.75</v>
      </c>
      <c r="J14893" t="n">
        <v>2225.05</v>
      </c>
      <c r="K14893" t="n">
        <v>2277.65</v>
      </c>
      <c r="L14893" t="n">
        <v>2277.65</v>
      </c>
      <c r="M14893" t="n">
        <v>5497</v>
      </c>
      <c r="N14893" t="n">
        <v>34502.31</v>
      </c>
      <c r="O14893" t="n">
        <v>1311475</v>
      </c>
      <c r="P14893" t="n">
        <v>513975</v>
      </c>
      <c r="Q14893" s="148" t="inlineStr">
        <is>
          <t>24-JUL-2023</t>
        </is>
      </c>
    </row>
    <row r="14894">
      <c r="C14894" t="inlineStr">
        <is>
          <t>FUTSTK</t>
        </is>
      </c>
      <c r="D14894" t="inlineStr">
        <is>
          <t>MPHASIS</t>
        </is>
      </c>
      <c r="E14894" s="148" t="inlineStr">
        <is>
          <t>28-Sep-2023</t>
        </is>
      </c>
      <c r="F14894" t="n">
        <v>0</v>
      </c>
      <c r="G14894" t="inlineStr">
        <is>
          <t>XX</t>
        </is>
      </c>
      <c r="H14894" t="n">
        <v>2328</v>
      </c>
      <c r="I14894" t="n">
        <v>2328</v>
      </c>
      <c r="J14894" t="n">
        <v>2238.35</v>
      </c>
      <c r="K14894" t="n">
        <v>2275.9</v>
      </c>
      <c r="L14894" t="n">
        <v>2275.9</v>
      </c>
      <c r="M14894" t="n">
        <v>38</v>
      </c>
      <c r="N14894" t="n">
        <v>238.3</v>
      </c>
      <c r="O14894" t="n">
        <v>19525</v>
      </c>
      <c r="P14894" t="n">
        <v>2200</v>
      </c>
      <c r="Q14894" s="148" t="inlineStr">
        <is>
          <t>24-JUL-2023</t>
        </is>
      </c>
    </row>
    <row r="14895">
      <c r="C14895" t="inlineStr">
        <is>
          <t>FUTSTK</t>
        </is>
      </c>
      <c r="D14895" t="inlineStr">
        <is>
          <t>MRF</t>
        </is>
      </c>
      <c r="E14895" s="148" t="inlineStr">
        <is>
          <t>27-Jul-2023</t>
        </is>
      </c>
      <c r="F14895" t="n">
        <v>0</v>
      </c>
      <c r="G14895" t="inlineStr">
        <is>
          <t>XX</t>
        </is>
      </c>
      <c r="H14895" t="n">
        <v>102057.75</v>
      </c>
      <c r="I14895" t="n">
        <v>103301.5</v>
      </c>
      <c r="J14895" t="n">
        <v>101914</v>
      </c>
      <c r="K14895" t="n">
        <v>102747.3</v>
      </c>
      <c r="L14895" t="n">
        <v>102747.3</v>
      </c>
      <c r="M14895" t="n">
        <v>2497</v>
      </c>
      <c r="N14895" t="n">
        <v>25638.9</v>
      </c>
      <c r="O14895" t="n">
        <v>28480</v>
      </c>
      <c r="P14895" t="n">
        <v>-15300</v>
      </c>
      <c r="Q14895" s="148" t="inlineStr">
        <is>
          <t>24-JUL-2023</t>
        </is>
      </c>
    </row>
    <row r="14896">
      <c r="C14896" t="inlineStr">
        <is>
          <t>FUTSTK</t>
        </is>
      </c>
      <c r="D14896" t="inlineStr">
        <is>
          <t>MRF</t>
        </is>
      </c>
      <c r="E14896" s="148" t="inlineStr">
        <is>
          <t>31-Aug-2023</t>
        </is>
      </c>
      <c r="F14896" t="n">
        <v>0</v>
      </c>
      <c r="G14896" t="inlineStr">
        <is>
          <t>XX</t>
        </is>
      </c>
      <c r="H14896" t="n">
        <v>102837.5</v>
      </c>
      <c r="I14896" t="n">
        <v>103998.95</v>
      </c>
      <c r="J14896" t="n">
        <v>102639.85</v>
      </c>
      <c r="K14896" t="n">
        <v>103492.65</v>
      </c>
      <c r="L14896" t="n">
        <v>103492.65</v>
      </c>
      <c r="M14896" t="n">
        <v>1872</v>
      </c>
      <c r="N14896" t="n">
        <v>19360.87</v>
      </c>
      <c r="O14896" t="n">
        <v>23280</v>
      </c>
      <c r="P14896" t="n">
        <v>14460</v>
      </c>
      <c r="Q14896" s="148" t="inlineStr">
        <is>
          <t>24-JUL-2023</t>
        </is>
      </c>
    </row>
    <row r="14897">
      <c r="C14897" t="inlineStr">
        <is>
          <t>FUTSTK</t>
        </is>
      </c>
      <c r="D14897" t="inlineStr">
        <is>
          <t>MRF</t>
        </is>
      </c>
      <c r="E14897" s="148" t="inlineStr">
        <is>
          <t>28-Sep-2023</t>
        </is>
      </c>
      <c r="F14897" t="n">
        <v>0</v>
      </c>
      <c r="G14897" t="inlineStr">
        <is>
          <t>XX</t>
        </is>
      </c>
      <c r="H14897" t="n">
        <v>103050</v>
      </c>
      <c r="I14897" t="n">
        <v>104199</v>
      </c>
      <c r="J14897" t="n">
        <v>103050</v>
      </c>
      <c r="K14897" t="n">
        <v>103830</v>
      </c>
      <c r="L14897" t="n">
        <v>103830</v>
      </c>
      <c r="M14897" t="n">
        <v>21</v>
      </c>
      <c r="N14897" t="n">
        <v>218.11</v>
      </c>
      <c r="O14897" t="n">
        <v>490</v>
      </c>
      <c r="P14897" t="n">
        <v>100</v>
      </c>
      <c r="Q14897" s="148" t="inlineStr">
        <is>
          <t>24-JUL-2023</t>
        </is>
      </c>
    </row>
    <row r="14898">
      <c r="C14898" t="inlineStr">
        <is>
          <t>FUTSTK</t>
        </is>
      </c>
      <c r="D14898" t="inlineStr">
        <is>
          <t>MUTHOOTFIN</t>
        </is>
      </c>
      <c r="E14898" s="148" t="inlineStr">
        <is>
          <t>27-Jul-2023</t>
        </is>
      </c>
      <c r="F14898" t="n">
        <v>0</v>
      </c>
      <c r="G14898" t="inlineStr">
        <is>
          <t>XX</t>
        </is>
      </c>
      <c r="H14898" t="n">
        <v>1284.5</v>
      </c>
      <c r="I14898" t="n">
        <v>1303.5</v>
      </c>
      <c r="J14898" t="n">
        <v>1284.5</v>
      </c>
      <c r="K14898" t="n">
        <v>1297.3</v>
      </c>
      <c r="L14898" t="n">
        <v>1297.3</v>
      </c>
      <c r="M14898" t="n">
        <v>4691</v>
      </c>
      <c r="N14898" t="n">
        <v>33446.57</v>
      </c>
      <c r="O14898" t="n">
        <v>3588200</v>
      </c>
      <c r="P14898" t="n">
        <v>-1079650</v>
      </c>
      <c r="Q14898" s="148" t="inlineStr">
        <is>
          <t>24-JUL-2023</t>
        </is>
      </c>
    </row>
    <row r="14899">
      <c r="C14899" t="inlineStr">
        <is>
          <t>FUTSTK</t>
        </is>
      </c>
      <c r="D14899" t="inlineStr">
        <is>
          <t>MUTHOOTFIN</t>
        </is>
      </c>
      <c r="E14899" s="148" t="inlineStr">
        <is>
          <t>31-Aug-2023</t>
        </is>
      </c>
      <c r="F14899" t="n">
        <v>0</v>
      </c>
      <c r="G14899" t="inlineStr">
        <is>
          <t>XX</t>
        </is>
      </c>
      <c r="H14899" t="n">
        <v>1283.3</v>
      </c>
      <c r="I14899" t="n">
        <v>1301.2</v>
      </c>
      <c r="J14899" t="n">
        <v>1282</v>
      </c>
      <c r="K14899" t="n">
        <v>1295.75</v>
      </c>
      <c r="L14899" t="n">
        <v>1295.75</v>
      </c>
      <c r="M14899" t="n">
        <v>3981</v>
      </c>
      <c r="N14899" t="n">
        <v>28326.44</v>
      </c>
      <c r="O14899" t="n">
        <v>2320450</v>
      </c>
      <c r="P14899" t="n">
        <v>1280400</v>
      </c>
      <c r="Q14899" s="148" t="inlineStr">
        <is>
          <t>24-JUL-2023</t>
        </is>
      </c>
    </row>
    <row r="14900">
      <c r="C14900" t="inlineStr">
        <is>
          <t>FUTSTK</t>
        </is>
      </c>
      <c r="D14900" t="inlineStr">
        <is>
          <t>MUTHOOTFIN</t>
        </is>
      </c>
      <c r="E14900" s="148" t="inlineStr">
        <is>
          <t>28-Sep-2023</t>
        </is>
      </c>
      <c r="F14900" t="n">
        <v>0</v>
      </c>
      <c r="G14900" t="inlineStr">
        <is>
          <t>XX</t>
        </is>
      </c>
      <c r="H14900" t="n">
        <v>1285.6</v>
      </c>
      <c r="I14900" t="n">
        <v>1294</v>
      </c>
      <c r="J14900" t="n">
        <v>1285.6</v>
      </c>
      <c r="K14900" t="n">
        <v>1296.45</v>
      </c>
      <c r="L14900" t="n">
        <v>1296.45</v>
      </c>
      <c r="M14900" t="n">
        <v>7</v>
      </c>
      <c r="N14900" t="n">
        <v>49.76</v>
      </c>
      <c r="O14900" t="n">
        <v>31350</v>
      </c>
      <c r="P14900" t="n">
        <v>1650</v>
      </c>
      <c r="Q14900" s="148" t="inlineStr">
        <is>
          <t>24-JUL-2023</t>
        </is>
      </c>
    </row>
    <row r="14901">
      <c r="C14901" t="inlineStr">
        <is>
          <t>FUTSTK</t>
        </is>
      </c>
      <c r="D14901" t="inlineStr">
        <is>
          <t>NATIONALUM</t>
        </is>
      </c>
      <c r="E14901" s="148" t="inlineStr">
        <is>
          <t>27-Jul-2023</t>
        </is>
      </c>
      <c r="F14901" t="n">
        <v>0</v>
      </c>
      <c r="G14901" t="inlineStr">
        <is>
          <t>XX</t>
        </is>
      </c>
      <c r="H14901" t="n">
        <v>92.5</v>
      </c>
      <c r="I14901" t="n">
        <v>92.59999999999999</v>
      </c>
      <c r="J14901" t="n">
        <v>91.84999999999999</v>
      </c>
      <c r="K14901" t="n">
        <v>92.3</v>
      </c>
      <c r="L14901" t="n">
        <v>92.3</v>
      </c>
      <c r="M14901" t="n">
        <v>2594</v>
      </c>
      <c r="N14901" t="n">
        <v>17954.04</v>
      </c>
      <c r="O14901" t="n">
        <v>39420000</v>
      </c>
      <c r="P14901" t="n">
        <v>-8752500</v>
      </c>
      <c r="Q14901" s="148" t="inlineStr">
        <is>
          <t>24-JUL-2023</t>
        </is>
      </c>
    </row>
    <row r="14902">
      <c r="C14902" t="inlineStr">
        <is>
          <t>FUTSTK</t>
        </is>
      </c>
      <c r="D14902" t="inlineStr">
        <is>
          <t>NATIONALUM</t>
        </is>
      </c>
      <c r="E14902" s="148" t="inlineStr">
        <is>
          <t>31-Aug-2023</t>
        </is>
      </c>
      <c r="F14902" t="n">
        <v>0</v>
      </c>
      <c r="G14902" t="inlineStr">
        <is>
          <t>XX</t>
        </is>
      </c>
      <c r="H14902" t="n">
        <v>93.2</v>
      </c>
      <c r="I14902" t="n">
        <v>93.25</v>
      </c>
      <c r="J14902" t="n">
        <v>92.45</v>
      </c>
      <c r="K14902" t="n">
        <v>92.95</v>
      </c>
      <c r="L14902" t="n">
        <v>92.95</v>
      </c>
      <c r="M14902" t="n">
        <v>2168</v>
      </c>
      <c r="N14902" t="n">
        <v>15115.86</v>
      </c>
      <c r="O14902" t="n">
        <v>18037500</v>
      </c>
      <c r="P14902" t="n">
        <v>11505000</v>
      </c>
      <c r="Q14902" s="148" t="inlineStr">
        <is>
          <t>24-JUL-2023</t>
        </is>
      </c>
    </row>
    <row r="14903">
      <c r="C14903" t="inlineStr">
        <is>
          <t>FUTSTK</t>
        </is>
      </c>
      <c r="D14903" t="inlineStr">
        <is>
          <t>NATIONALUM</t>
        </is>
      </c>
      <c r="E14903" s="148" t="inlineStr">
        <is>
          <t>28-Sep-2023</t>
        </is>
      </c>
      <c r="F14903" t="n">
        <v>0</v>
      </c>
      <c r="G14903" t="inlineStr">
        <is>
          <t>XX</t>
        </is>
      </c>
      <c r="H14903" t="n">
        <v>92.90000000000001</v>
      </c>
      <c r="I14903" t="n">
        <v>93.55</v>
      </c>
      <c r="J14903" t="n">
        <v>92.84999999999999</v>
      </c>
      <c r="K14903" t="n">
        <v>93.40000000000001</v>
      </c>
      <c r="L14903" t="n">
        <v>93.40000000000001</v>
      </c>
      <c r="M14903" t="n">
        <v>57</v>
      </c>
      <c r="N14903" t="n">
        <v>398.82</v>
      </c>
      <c r="O14903" t="n">
        <v>1942500</v>
      </c>
      <c r="P14903" t="n">
        <v>382500</v>
      </c>
      <c r="Q14903" s="148" t="inlineStr">
        <is>
          <t>24-JUL-2023</t>
        </is>
      </c>
    </row>
    <row r="14904">
      <c r="C14904" t="inlineStr">
        <is>
          <t>FUTSTK</t>
        </is>
      </c>
      <c r="D14904" t="inlineStr">
        <is>
          <t>NAUKRI</t>
        </is>
      </c>
      <c r="E14904" s="148" t="inlineStr">
        <is>
          <t>27-Jul-2023</t>
        </is>
      </c>
      <c r="F14904" t="n">
        <v>0</v>
      </c>
      <c r="G14904" t="inlineStr">
        <is>
          <t>XX</t>
        </is>
      </c>
      <c r="H14904" t="n">
        <v>4656.95</v>
      </c>
      <c r="I14904" t="n">
        <v>4668.05</v>
      </c>
      <c r="J14904" t="n">
        <v>4570</v>
      </c>
      <c r="K14904" t="n">
        <v>4578.4</v>
      </c>
      <c r="L14904" t="n">
        <v>4578.4</v>
      </c>
      <c r="M14904" t="n">
        <v>3126</v>
      </c>
      <c r="N14904" t="n">
        <v>21646.05</v>
      </c>
      <c r="O14904" t="n">
        <v>787650</v>
      </c>
      <c r="P14904" t="n">
        <v>-352200</v>
      </c>
      <c r="Q14904" s="148" t="inlineStr">
        <is>
          <t>24-JUL-2023</t>
        </is>
      </c>
    </row>
    <row r="14905">
      <c r="C14905" t="inlineStr">
        <is>
          <t>FUTSTK</t>
        </is>
      </c>
      <c r="D14905" t="inlineStr">
        <is>
          <t>NAUKRI</t>
        </is>
      </c>
      <c r="E14905" s="148" t="inlineStr">
        <is>
          <t>31-Aug-2023</t>
        </is>
      </c>
      <c r="F14905" t="n">
        <v>0</v>
      </c>
      <c r="G14905" t="inlineStr">
        <is>
          <t>XX</t>
        </is>
      </c>
      <c r="H14905" t="n">
        <v>4669.85</v>
      </c>
      <c r="I14905" t="n">
        <v>4682</v>
      </c>
      <c r="J14905" t="n">
        <v>4595.55</v>
      </c>
      <c r="K14905" t="n">
        <v>4601.8</v>
      </c>
      <c r="L14905" t="n">
        <v>4601.8</v>
      </c>
      <c r="M14905" t="n">
        <v>2912</v>
      </c>
      <c r="N14905" t="n">
        <v>20255.47</v>
      </c>
      <c r="O14905" t="n">
        <v>498750</v>
      </c>
      <c r="P14905" t="n">
        <v>351150</v>
      </c>
      <c r="Q14905" s="148" t="inlineStr">
        <is>
          <t>24-JUL-2023</t>
        </is>
      </c>
    </row>
    <row r="14906">
      <c r="C14906" t="inlineStr">
        <is>
          <t>FUTSTK</t>
        </is>
      </c>
      <c r="D14906" t="inlineStr">
        <is>
          <t>NAUKRI</t>
        </is>
      </c>
      <c r="E14906" s="148" t="inlineStr">
        <is>
          <t>28-Sep-2023</t>
        </is>
      </c>
      <c r="F14906" t="n">
        <v>0</v>
      </c>
      <c r="G14906" t="inlineStr">
        <is>
          <t>XX</t>
        </is>
      </c>
      <c r="H14906" t="n">
        <v>4701.35</v>
      </c>
      <c r="I14906" t="n">
        <v>4702</v>
      </c>
      <c r="J14906" t="n">
        <v>4655</v>
      </c>
      <c r="K14906" t="n">
        <v>4655</v>
      </c>
      <c r="L14906" t="n">
        <v>4627.45</v>
      </c>
      <c r="M14906" t="n">
        <v>11</v>
      </c>
      <c r="N14906" t="n">
        <v>77.08</v>
      </c>
      <c r="O14906" t="n">
        <v>5700</v>
      </c>
      <c r="P14906" t="n">
        <v>150</v>
      </c>
      <c r="Q14906" s="148" t="inlineStr">
        <is>
          <t>24-JUL-2023</t>
        </is>
      </c>
    </row>
    <row r="14907">
      <c r="C14907" t="inlineStr">
        <is>
          <t>FUTSTK</t>
        </is>
      </c>
      <c r="D14907" t="inlineStr">
        <is>
          <t>NAVINFLUOR</t>
        </is>
      </c>
      <c r="E14907" s="148" t="inlineStr">
        <is>
          <t>27-Jul-2023</t>
        </is>
      </c>
      <c r="F14907" t="n">
        <v>0</v>
      </c>
      <c r="G14907" t="inlineStr">
        <is>
          <t>XX</t>
        </is>
      </c>
      <c r="H14907" t="n">
        <v>4402</v>
      </c>
      <c r="I14907" t="n">
        <v>4417.1</v>
      </c>
      <c r="J14907" t="n">
        <v>4336.4</v>
      </c>
      <c r="K14907" t="n">
        <v>4404.7</v>
      </c>
      <c r="L14907" t="n">
        <v>4404.7</v>
      </c>
      <c r="M14907" t="n">
        <v>3536</v>
      </c>
      <c r="N14907" t="n">
        <v>23210.28</v>
      </c>
      <c r="O14907" t="n">
        <v>582600</v>
      </c>
      <c r="P14907" t="n">
        <v>-118950</v>
      </c>
      <c r="Q14907" s="148" t="inlineStr">
        <is>
          <t>24-JUL-2023</t>
        </is>
      </c>
    </row>
    <row r="14908">
      <c r="C14908" t="inlineStr">
        <is>
          <t>FUTSTK</t>
        </is>
      </c>
      <c r="D14908" t="inlineStr">
        <is>
          <t>NAVINFLUOR</t>
        </is>
      </c>
      <c r="E14908" s="148" t="inlineStr">
        <is>
          <t>31-Aug-2023</t>
        </is>
      </c>
      <c r="F14908" t="n">
        <v>0</v>
      </c>
      <c r="G14908" t="inlineStr">
        <is>
          <t>XX</t>
        </is>
      </c>
      <c r="H14908" t="n">
        <v>4388.35</v>
      </c>
      <c r="I14908" t="n">
        <v>4417.25</v>
      </c>
      <c r="J14908" t="n">
        <v>4303.85</v>
      </c>
      <c r="K14908" t="n">
        <v>4378.25</v>
      </c>
      <c r="L14908" t="n">
        <v>4378.25</v>
      </c>
      <c r="M14908" t="n">
        <v>4030</v>
      </c>
      <c r="N14908" t="n">
        <v>26298.09</v>
      </c>
      <c r="O14908" t="n">
        <v>483600</v>
      </c>
      <c r="P14908" t="n">
        <v>303750</v>
      </c>
      <c r="Q14908" s="148" t="inlineStr">
        <is>
          <t>24-JUL-2023</t>
        </is>
      </c>
    </row>
    <row r="14909">
      <c r="C14909" t="inlineStr">
        <is>
          <t>FUTSTK</t>
        </is>
      </c>
      <c r="D14909" t="inlineStr">
        <is>
          <t>NAVINFLUOR</t>
        </is>
      </c>
      <c r="E14909" s="148" t="inlineStr">
        <is>
          <t>28-Sep-2023</t>
        </is>
      </c>
      <c r="F14909" t="n">
        <v>0</v>
      </c>
      <c r="G14909" t="inlineStr">
        <is>
          <t>XX</t>
        </is>
      </c>
      <c r="H14909" t="n">
        <v>4372.3</v>
      </c>
      <c r="I14909" t="n">
        <v>4380</v>
      </c>
      <c r="J14909" t="n">
        <v>4327</v>
      </c>
      <c r="K14909" t="n">
        <v>4375</v>
      </c>
      <c r="L14909" t="n">
        <v>4375</v>
      </c>
      <c r="M14909" t="n">
        <v>29</v>
      </c>
      <c r="N14909" t="n">
        <v>189.17</v>
      </c>
      <c r="O14909" t="n">
        <v>3600</v>
      </c>
      <c r="P14909" t="n">
        <v>1350</v>
      </c>
      <c r="Q14909" s="148" t="inlineStr">
        <is>
          <t>24-JUL-2023</t>
        </is>
      </c>
    </row>
    <row r="14910">
      <c r="C14910" t="inlineStr">
        <is>
          <t>FUTSTK</t>
        </is>
      </c>
      <c r="D14910" t="inlineStr">
        <is>
          <t>NESTLEIND</t>
        </is>
      </c>
      <c r="E14910" s="148" t="inlineStr">
        <is>
          <t>27-Jul-2023</t>
        </is>
      </c>
      <c r="F14910" t="n">
        <v>0</v>
      </c>
      <c r="G14910" t="inlineStr">
        <is>
          <t>XX</t>
        </is>
      </c>
      <c r="H14910" t="n">
        <v>23075.25</v>
      </c>
      <c r="I14910" t="n">
        <v>23075.25</v>
      </c>
      <c r="J14910" t="n">
        <v>22755</v>
      </c>
      <c r="K14910" t="n">
        <v>22879.45</v>
      </c>
      <c r="L14910" t="n">
        <v>22879.45</v>
      </c>
      <c r="M14910" t="n">
        <v>2343</v>
      </c>
      <c r="N14910" t="n">
        <v>21447.92</v>
      </c>
      <c r="O14910" t="n">
        <v>236840</v>
      </c>
      <c r="P14910" t="n">
        <v>-68640</v>
      </c>
      <c r="Q14910" s="148" t="inlineStr">
        <is>
          <t>24-JUL-2023</t>
        </is>
      </c>
    </row>
    <row r="14911">
      <c r="C14911" t="inlineStr">
        <is>
          <t>FUTSTK</t>
        </is>
      </c>
      <c r="D14911" t="inlineStr">
        <is>
          <t>NESTLEIND</t>
        </is>
      </c>
      <c r="E14911" s="148" t="inlineStr">
        <is>
          <t>31-Aug-2023</t>
        </is>
      </c>
      <c r="F14911" t="n">
        <v>0</v>
      </c>
      <c r="G14911" t="inlineStr">
        <is>
          <t>XX</t>
        </is>
      </c>
      <c r="H14911" t="n">
        <v>23223.3</v>
      </c>
      <c r="I14911" t="n">
        <v>23226.6</v>
      </c>
      <c r="J14911" t="n">
        <v>22922.05</v>
      </c>
      <c r="K14911" t="n">
        <v>23047.35</v>
      </c>
      <c r="L14911" t="n">
        <v>23047.35</v>
      </c>
      <c r="M14911" t="n">
        <v>2163</v>
      </c>
      <c r="N14911" t="n">
        <v>19944.48</v>
      </c>
      <c r="O14911" t="n">
        <v>106000</v>
      </c>
      <c r="P14911" t="n">
        <v>70600</v>
      </c>
      <c r="Q14911" s="148" t="inlineStr">
        <is>
          <t>24-JUL-2023</t>
        </is>
      </c>
    </row>
    <row r="14912">
      <c r="C14912" t="inlineStr">
        <is>
          <t>FUTSTK</t>
        </is>
      </c>
      <c r="D14912" t="inlineStr">
        <is>
          <t>NESTLEIND</t>
        </is>
      </c>
      <c r="E14912" s="148" t="inlineStr">
        <is>
          <t>28-Sep-2023</t>
        </is>
      </c>
      <c r="F14912" t="n">
        <v>0</v>
      </c>
      <c r="G14912" t="inlineStr">
        <is>
          <t>XX</t>
        </is>
      </c>
      <c r="H14912" t="n">
        <v>23240.3</v>
      </c>
      <c r="I14912" t="n">
        <v>23240.3</v>
      </c>
      <c r="J14912" t="n">
        <v>23088</v>
      </c>
      <c r="K14912" t="n">
        <v>23088</v>
      </c>
      <c r="L14912" t="n">
        <v>23117.25</v>
      </c>
      <c r="M14912" t="n">
        <v>3</v>
      </c>
      <c r="N14912" t="n">
        <v>27.8</v>
      </c>
      <c r="O14912" t="n">
        <v>200</v>
      </c>
      <c r="P14912" t="n">
        <v>40</v>
      </c>
      <c r="Q14912" s="148" t="inlineStr">
        <is>
          <t>24-JUL-2023</t>
        </is>
      </c>
    </row>
    <row r="14913">
      <c r="C14913" t="inlineStr">
        <is>
          <t>FUTSTK</t>
        </is>
      </c>
      <c r="D14913" t="inlineStr">
        <is>
          <t>NMDC</t>
        </is>
      </c>
      <c r="E14913" s="148" t="inlineStr">
        <is>
          <t>27-Jul-2023</t>
        </is>
      </c>
      <c r="F14913" t="n">
        <v>0</v>
      </c>
      <c r="G14913" t="inlineStr">
        <is>
          <t>XX</t>
        </is>
      </c>
      <c r="H14913" t="n">
        <v>110.95</v>
      </c>
      <c r="I14913" t="n">
        <v>111.4</v>
      </c>
      <c r="J14913" t="n">
        <v>110.4</v>
      </c>
      <c r="K14913" t="n">
        <v>110.95</v>
      </c>
      <c r="L14913" t="n">
        <v>110.95</v>
      </c>
      <c r="M14913" t="n">
        <v>3595</v>
      </c>
      <c r="N14913" t="n">
        <v>17942.31</v>
      </c>
      <c r="O14913" t="n">
        <v>56304000</v>
      </c>
      <c r="P14913" t="n">
        <v>-11601000</v>
      </c>
      <c r="Q14913" s="148" t="inlineStr">
        <is>
          <t>24-JUL-2023</t>
        </is>
      </c>
    </row>
    <row r="14914">
      <c r="C14914" t="inlineStr">
        <is>
          <t>FUTSTK</t>
        </is>
      </c>
      <c r="D14914" t="inlineStr">
        <is>
          <t>NMDC</t>
        </is>
      </c>
      <c r="E14914" s="148" t="inlineStr">
        <is>
          <t>31-Aug-2023</t>
        </is>
      </c>
      <c r="F14914" t="n">
        <v>0</v>
      </c>
      <c r="G14914" t="inlineStr">
        <is>
          <t>XX</t>
        </is>
      </c>
      <c r="H14914" t="n">
        <v>112</v>
      </c>
      <c r="I14914" t="n">
        <v>112.25</v>
      </c>
      <c r="J14914" t="n">
        <v>111.3</v>
      </c>
      <c r="K14914" t="n">
        <v>111.8</v>
      </c>
      <c r="L14914" t="n">
        <v>111.8</v>
      </c>
      <c r="M14914" t="n">
        <v>3220</v>
      </c>
      <c r="N14914" t="n">
        <v>16192.38</v>
      </c>
      <c r="O14914" t="n">
        <v>26761500</v>
      </c>
      <c r="P14914" t="n">
        <v>9936000</v>
      </c>
      <c r="Q14914" s="148" t="inlineStr">
        <is>
          <t>24-JUL-2023</t>
        </is>
      </c>
    </row>
    <row r="14915">
      <c r="C14915" t="inlineStr">
        <is>
          <t>FUTSTK</t>
        </is>
      </c>
      <c r="D14915" t="inlineStr">
        <is>
          <t>NMDC</t>
        </is>
      </c>
      <c r="E14915" s="148" t="inlineStr">
        <is>
          <t>28-Sep-2023</t>
        </is>
      </c>
      <c r="F14915" t="n">
        <v>0</v>
      </c>
      <c r="G14915" t="inlineStr">
        <is>
          <t>XX</t>
        </is>
      </c>
      <c r="H14915" t="n">
        <v>112.45</v>
      </c>
      <c r="I14915" t="n">
        <v>113.1</v>
      </c>
      <c r="J14915" t="n">
        <v>112.25</v>
      </c>
      <c r="K14915" t="n">
        <v>112.6</v>
      </c>
      <c r="L14915" t="n">
        <v>112.6</v>
      </c>
      <c r="M14915" t="n">
        <v>39</v>
      </c>
      <c r="N14915" t="n">
        <v>197.75</v>
      </c>
      <c r="O14915" t="n">
        <v>954000</v>
      </c>
      <c r="P14915" t="n">
        <v>126000</v>
      </c>
      <c r="Q14915" s="148" t="inlineStr">
        <is>
          <t>24-JUL-2023</t>
        </is>
      </c>
    </row>
    <row r="14916">
      <c r="C14916" t="inlineStr">
        <is>
          <t>FUTSTK</t>
        </is>
      </c>
      <c r="D14916" t="inlineStr">
        <is>
          <t>NTPC</t>
        </is>
      </c>
      <c r="E14916" s="148" t="inlineStr">
        <is>
          <t>27-Jul-2023</t>
        </is>
      </c>
      <c r="F14916" t="n">
        <v>0</v>
      </c>
      <c r="G14916" t="inlineStr">
        <is>
          <t>XX</t>
        </is>
      </c>
      <c r="H14916" t="n">
        <v>194</v>
      </c>
      <c r="I14916" t="n">
        <v>197.2</v>
      </c>
      <c r="J14916" t="n">
        <v>193.4</v>
      </c>
      <c r="K14916" t="n">
        <v>195.7</v>
      </c>
      <c r="L14916" t="n">
        <v>195.7</v>
      </c>
      <c r="M14916" t="n">
        <v>7492</v>
      </c>
      <c r="N14916" t="n">
        <v>43930.06</v>
      </c>
      <c r="O14916" t="n">
        <v>44295000</v>
      </c>
      <c r="P14916" t="n">
        <v>-10437000</v>
      </c>
      <c r="Q14916" s="148" t="inlineStr">
        <is>
          <t>24-JUL-2023</t>
        </is>
      </c>
    </row>
    <row r="14917">
      <c r="C14917" t="inlineStr">
        <is>
          <t>FUTSTK</t>
        </is>
      </c>
      <c r="D14917" t="inlineStr">
        <is>
          <t>NTPC</t>
        </is>
      </c>
      <c r="E14917" s="148" t="inlineStr">
        <is>
          <t>31-Aug-2023</t>
        </is>
      </c>
      <c r="F14917" t="n">
        <v>0</v>
      </c>
      <c r="G14917" t="inlineStr">
        <is>
          <t>XX</t>
        </is>
      </c>
      <c r="H14917" t="n">
        <v>194.4</v>
      </c>
      <c r="I14917" t="n">
        <v>195.5</v>
      </c>
      <c r="J14917" t="n">
        <v>191.8</v>
      </c>
      <c r="K14917" t="n">
        <v>194.35</v>
      </c>
      <c r="L14917" t="n">
        <v>194.35</v>
      </c>
      <c r="M14917" t="n">
        <v>6938</v>
      </c>
      <c r="N14917" t="n">
        <v>40375.77</v>
      </c>
      <c r="O14917" t="n">
        <v>29232000</v>
      </c>
      <c r="P14917" t="n">
        <v>13626000</v>
      </c>
      <c r="Q14917" s="148" t="inlineStr">
        <is>
          <t>24-JUL-2023</t>
        </is>
      </c>
    </row>
    <row r="14918">
      <c r="C14918" t="inlineStr">
        <is>
          <t>FUTSTK</t>
        </is>
      </c>
      <c r="D14918" t="inlineStr">
        <is>
          <t>NTPC</t>
        </is>
      </c>
      <c r="E14918" s="148" t="inlineStr">
        <is>
          <t>28-Sep-2023</t>
        </is>
      </c>
      <c r="F14918" t="n">
        <v>0</v>
      </c>
      <c r="G14918" t="inlineStr">
        <is>
          <t>XX</t>
        </is>
      </c>
      <c r="H14918" t="n">
        <v>195.6</v>
      </c>
      <c r="I14918" t="n">
        <v>196.1</v>
      </c>
      <c r="J14918" t="n">
        <v>193.5</v>
      </c>
      <c r="K14918" t="n">
        <v>195.7</v>
      </c>
      <c r="L14918" t="n">
        <v>195.7</v>
      </c>
      <c r="M14918" t="n">
        <v>56</v>
      </c>
      <c r="N14918" t="n">
        <v>327.92</v>
      </c>
      <c r="O14918" t="n">
        <v>384000</v>
      </c>
      <c r="P14918" t="n">
        <v>33000</v>
      </c>
      <c r="Q14918" s="148" t="inlineStr">
        <is>
          <t>24-JUL-2023</t>
        </is>
      </c>
    </row>
    <row r="14919">
      <c r="C14919" t="inlineStr">
        <is>
          <t>FUTSTK</t>
        </is>
      </c>
      <c r="D14919" t="inlineStr">
        <is>
          <t>OBEROIRLTY</t>
        </is>
      </c>
      <c r="E14919" s="148" t="inlineStr">
        <is>
          <t>27-Jul-2023</t>
        </is>
      </c>
      <c r="F14919" t="n">
        <v>0</v>
      </c>
      <c r="G14919" t="inlineStr">
        <is>
          <t>XX</t>
        </is>
      </c>
      <c r="H14919" t="n">
        <v>1057.9</v>
      </c>
      <c r="I14919" t="n">
        <v>1071</v>
      </c>
      <c r="J14919" t="n">
        <v>1050.1</v>
      </c>
      <c r="K14919" t="n">
        <v>1066.25</v>
      </c>
      <c r="L14919" t="n">
        <v>1066.25</v>
      </c>
      <c r="M14919" t="n">
        <v>3408</v>
      </c>
      <c r="N14919" t="n">
        <v>25355.05</v>
      </c>
      <c r="O14919" t="n">
        <v>3337600</v>
      </c>
      <c r="P14919" t="n">
        <v>-852600</v>
      </c>
      <c r="Q14919" s="148" t="inlineStr">
        <is>
          <t>24-JUL-2023</t>
        </is>
      </c>
    </row>
    <row r="14920">
      <c r="C14920" t="inlineStr">
        <is>
          <t>FUTSTK</t>
        </is>
      </c>
      <c r="D14920" t="inlineStr">
        <is>
          <t>OBEROIRLTY</t>
        </is>
      </c>
      <c r="E14920" s="148" t="inlineStr">
        <is>
          <t>31-Aug-2023</t>
        </is>
      </c>
      <c r="F14920" t="n">
        <v>0</v>
      </c>
      <c r="G14920" t="inlineStr">
        <is>
          <t>XX</t>
        </is>
      </c>
      <c r="H14920" t="n">
        <v>1056.2</v>
      </c>
      <c r="I14920" t="n">
        <v>1075.85</v>
      </c>
      <c r="J14920" t="n">
        <v>1052.55</v>
      </c>
      <c r="K14920" t="n">
        <v>1070.4</v>
      </c>
      <c r="L14920" t="n">
        <v>1070.4</v>
      </c>
      <c r="M14920" t="n">
        <v>2693</v>
      </c>
      <c r="N14920" t="n">
        <v>20103.62</v>
      </c>
      <c r="O14920" t="n">
        <v>1732500</v>
      </c>
      <c r="P14920" t="n">
        <v>1203300</v>
      </c>
      <c r="Q14920" s="148" t="inlineStr">
        <is>
          <t>24-JUL-2023</t>
        </is>
      </c>
    </row>
    <row r="14921">
      <c r="C14921" t="inlineStr">
        <is>
          <t>FUTSTK</t>
        </is>
      </c>
      <c r="D14921" t="inlineStr">
        <is>
          <t>OBEROIRLTY</t>
        </is>
      </c>
      <c r="E14921" s="148" t="inlineStr">
        <is>
          <t>28-Sep-2023</t>
        </is>
      </c>
      <c r="F14921" t="n">
        <v>0</v>
      </c>
      <c r="G14921" t="inlineStr">
        <is>
          <t>XX</t>
        </is>
      </c>
      <c r="H14921" t="n">
        <v>1067.35</v>
      </c>
      <c r="I14921" t="n">
        <v>1067.35</v>
      </c>
      <c r="J14921" t="n">
        <v>1062</v>
      </c>
      <c r="K14921" t="n">
        <v>1062</v>
      </c>
      <c r="L14921" t="n">
        <v>1081.2</v>
      </c>
      <c r="M14921" t="n">
        <v>2</v>
      </c>
      <c r="N14921" t="n">
        <v>14.9</v>
      </c>
      <c r="O14921" t="n">
        <v>6300</v>
      </c>
      <c r="P14921" t="n">
        <v>0</v>
      </c>
      <c r="Q14921" s="148" t="inlineStr">
        <is>
          <t>24-JUL-2023</t>
        </is>
      </c>
    </row>
    <row r="14922">
      <c r="C14922" t="inlineStr">
        <is>
          <t>FUTSTK</t>
        </is>
      </c>
      <c r="D14922" t="inlineStr">
        <is>
          <t>OFSS</t>
        </is>
      </c>
      <c r="E14922" s="148" t="inlineStr">
        <is>
          <t>27-Jul-2023</t>
        </is>
      </c>
      <c r="F14922" t="n">
        <v>0</v>
      </c>
      <c r="G14922" t="inlineStr">
        <is>
          <t>XX</t>
        </is>
      </c>
      <c r="H14922" t="n">
        <v>3848.9</v>
      </c>
      <c r="I14922" t="n">
        <v>3895.25</v>
      </c>
      <c r="J14922" t="n">
        <v>3805.2</v>
      </c>
      <c r="K14922" t="n">
        <v>3863</v>
      </c>
      <c r="L14922" t="n">
        <v>3863</v>
      </c>
      <c r="M14922" t="n">
        <v>966</v>
      </c>
      <c r="N14922" t="n">
        <v>7453.46</v>
      </c>
      <c r="O14922" t="n">
        <v>219600</v>
      </c>
      <c r="P14922" t="n">
        <v>-57600</v>
      </c>
      <c r="Q14922" s="148" t="inlineStr">
        <is>
          <t>24-JUL-2023</t>
        </is>
      </c>
    </row>
    <row r="14923">
      <c r="C14923" t="inlineStr">
        <is>
          <t>FUTSTK</t>
        </is>
      </c>
      <c r="D14923" t="inlineStr">
        <is>
          <t>OFSS</t>
        </is>
      </c>
      <c r="E14923" s="148" t="inlineStr">
        <is>
          <t>31-Aug-2023</t>
        </is>
      </c>
      <c r="F14923" t="n">
        <v>0</v>
      </c>
      <c r="G14923" t="inlineStr">
        <is>
          <t>XX</t>
        </is>
      </c>
      <c r="H14923" t="n">
        <v>3874.9</v>
      </c>
      <c r="I14923" t="n">
        <v>3920.4</v>
      </c>
      <c r="J14923" t="n">
        <v>3834.2</v>
      </c>
      <c r="K14923" t="n">
        <v>3887.15</v>
      </c>
      <c r="L14923" t="n">
        <v>3887.15</v>
      </c>
      <c r="M14923" t="n">
        <v>670</v>
      </c>
      <c r="N14923" t="n">
        <v>5205.53</v>
      </c>
      <c r="O14923" t="n">
        <v>77600</v>
      </c>
      <c r="P14923" t="n">
        <v>45200</v>
      </c>
      <c r="Q14923" s="148" t="inlineStr">
        <is>
          <t>24-JUL-2023</t>
        </is>
      </c>
    </row>
    <row r="14924">
      <c r="C14924" t="inlineStr">
        <is>
          <t>FUTSTK</t>
        </is>
      </c>
      <c r="D14924" t="inlineStr">
        <is>
          <t>OFSS</t>
        </is>
      </c>
      <c r="E14924" s="148" t="inlineStr">
        <is>
          <t>28-Sep-2023</t>
        </is>
      </c>
      <c r="F14924" t="n">
        <v>0</v>
      </c>
      <c r="G14924" t="inlineStr">
        <is>
          <t>XX</t>
        </is>
      </c>
      <c r="H14924" t="n">
        <v>3905</v>
      </c>
      <c r="I14924" t="n">
        <v>3905</v>
      </c>
      <c r="J14924" t="n">
        <v>3885.25</v>
      </c>
      <c r="K14924" t="n">
        <v>3885.25</v>
      </c>
      <c r="L14924" t="n">
        <v>3900.95</v>
      </c>
      <c r="M14924" t="n">
        <v>2</v>
      </c>
      <c r="N14924" t="n">
        <v>15.58</v>
      </c>
      <c r="O14924" t="n">
        <v>800</v>
      </c>
      <c r="P14924" t="n">
        <v>200</v>
      </c>
      <c r="Q14924" s="148" t="inlineStr">
        <is>
          <t>24-JUL-2023</t>
        </is>
      </c>
    </row>
    <row r="14925">
      <c r="C14925" t="inlineStr">
        <is>
          <t>FUTSTK</t>
        </is>
      </c>
      <c r="D14925" t="inlineStr">
        <is>
          <t>ONGC</t>
        </is>
      </c>
      <c r="E14925" s="148" t="inlineStr">
        <is>
          <t>27-Jul-2023</t>
        </is>
      </c>
      <c r="F14925" t="n">
        <v>0</v>
      </c>
      <c r="G14925" t="inlineStr">
        <is>
          <t>XX</t>
        </is>
      </c>
      <c r="H14925" t="n">
        <v>170.95</v>
      </c>
      <c r="I14925" t="n">
        <v>171.95</v>
      </c>
      <c r="J14925" t="n">
        <v>170.05</v>
      </c>
      <c r="K14925" t="n">
        <v>170.85</v>
      </c>
      <c r="L14925" t="n">
        <v>170.85</v>
      </c>
      <c r="M14925" t="n">
        <v>5608</v>
      </c>
      <c r="N14925" t="n">
        <v>36982.54</v>
      </c>
      <c r="O14925" t="n">
        <v>33510400</v>
      </c>
      <c r="P14925" t="n">
        <v>-4235000</v>
      </c>
      <c r="Q14925" s="148" t="inlineStr">
        <is>
          <t>24-JUL-2023</t>
        </is>
      </c>
    </row>
    <row r="14926">
      <c r="C14926" t="inlineStr">
        <is>
          <t>FUTSTK</t>
        </is>
      </c>
      <c r="D14926" t="inlineStr">
        <is>
          <t>ONGC</t>
        </is>
      </c>
      <c r="E14926" s="148" t="inlineStr">
        <is>
          <t>31-Aug-2023</t>
        </is>
      </c>
      <c r="F14926" t="n">
        <v>0</v>
      </c>
      <c r="G14926" t="inlineStr">
        <is>
          <t>XX</t>
        </is>
      </c>
      <c r="H14926" t="n">
        <v>171.8</v>
      </c>
      <c r="I14926" t="n">
        <v>172.75</v>
      </c>
      <c r="J14926" t="n">
        <v>171</v>
      </c>
      <c r="K14926" t="n">
        <v>171.7</v>
      </c>
      <c r="L14926" t="n">
        <v>171.7</v>
      </c>
      <c r="M14926" t="n">
        <v>3899</v>
      </c>
      <c r="N14926" t="n">
        <v>25833.23</v>
      </c>
      <c r="O14926" t="n">
        <v>13390300</v>
      </c>
      <c r="P14926" t="n">
        <v>7981050</v>
      </c>
      <c r="Q14926" s="148" t="inlineStr">
        <is>
          <t>24-JUL-2023</t>
        </is>
      </c>
    </row>
    <row r="14927">
      <c r="C14927" t="inlineStr">
        <is>
          <t>FUTSTK</t>
        </is>
      </c>
      <c r="D14927" t="inlineStr">
        <is>
          <t>ONGC</t>
        </is>
      </c>
      <c r="E14927" s="148" t="inlineStr">
        <is>
          <t>28-Sep-2023</t>
        </is>
      </c>
      <c r="F14927" t="n">
        <v>0</v>
      </c>
      <c r="G14927" t="inlineStr">
        <is>
          <t>XX</t>
        </is>
      </c>
      <c r="H14927" t="n">
        <v>172.05</v>
      </c>
      <c r="I14927" t="n">
        <v>173.25</v>
      </c>
      <c r="J14927" t="n">
        <v>172.05</v>
      </c>
      <c r="K14927" t="n">
        <v>172.3</v>
      </c>
      <c r="L14927" t="n">
        <v>172.3</v>
      </c>
      <c r="M14927" t="n">
        <v>13</v>
      </c>
      <c r="N14927" t="n">
        <v>86.51000000000001</v>
      </c>
      <c r="O14927" t="n">
        <v>80850</v>
      </c>
      <c r="P14927" t="n">
        <v>0</v>
      </c>
      <c r="Q14927" s="148" t="inlineStr">
        <is>
          <t>24-JUL-2023</t>
        </is>
      </c>
    </row>
    <row r="14928">
      <c r="C14928" t="inlineStr">
        <is>
          <t>FUTSTK</t>
        </is>
      </c>
      <c r="D14928" t="inlineStr">
        <is>
          <t>PAGEIND</t>
        </is>
      </c>
      <c r="E14928" s="148" t="inlineStr">
        <is>
          <t>27-Jul-2023</t>
        </is>
      </c>
      <c r="F14928" t="n">
        <v>0</v>
      </c>
      <c r="G14928" t="inlineStr">
        <is>
          <t>XX</t>
        </is>
      </c>
      <c r="H14928" t="n">
        <v>36557.5</v>
      </c>
      <c r="I14928" t="n">
        <v>38089.85</v>
      </c>
      <c r="J14928" t="n">
        <v>36557.5</v>
      </c>
      <c r="K14928" t="n">
        <v>37530.55</v>
      </c>
      <c r="L14928" t="n">
        <v>37530.55</v>
      </c>
      <c r="M14928" t="n">
        <v>7426</v>
      </c>
      <c r="N14928" t="n">
        <v>41794.58</v>
      </c>
      <c r="O14928" t="n">
        <v>87090</v>
      </c>
      <c r="P14928" t="n">
        <v>-65430</v>
      </c>
      <c r="Q14928" s="148" t="inlineStr">
        <is>
          <t>24-JUL-2023</t>
        </is>
      </c>
    </row>
    <row r="14929">
      <c r="C14929" t="inlineStr">
        <is>
          <t>FUTSTK</t>
        </is>
      </c>
      <c r="D14929" t="inlineStr">
        <is>
          <t>PAGEIND</t>
        </is>
      </c>
      <c r="E14929" s="148" t="inlineStr">
        <is>
          <t>31-Aug-2023</t>
        </is>
      </c>
      <c r="F14929" t="n">
        <v>0</v>
      </c>
      <c r="G14929" t="inlineStr">
        <is>
          <t>XX</t>
        </is>
      </c>
      <c r="H14929" t="n">
        <v>36847.15</v>
      </c>
      <c r="I14929" t="n">
        <v>38300</v>
      </c>
      <c r="J14929" t="n">
        <v>36790</v>
      </c>
      <c r="K14929" t="n">
        <v>37693.85</v>
      </c>
      <c r="L14929" t="n">
        <v>37693.85</v>
      </c>
      <c r="M14929" t="n">
        <v>6194</v>
      </c>
      <c r="N14929" t="n">
        <v>35054.87</v>
      </c>
      <c r="O14929" t="n">
        <v>81915</v>
      </c>
      <c r="P14929" t="n">
        <v>64665</v>
      </c>
      <c r="Q14929" s="148" t="inlineStr">
        <is>
          <t>24-JUL-2023</t>
        </is>
      </c>
    </row>
    <row r="14930">
      <c r="C14930" t="inlineStr">
        <is>
          <t>FUTSTK</t>
        </is>
      </c>
      <c r="D14930" t="inlineStr">
        <is>
          <t>PAGEIND</t>
        </is>
      </c>
      <c r="E14930" s="148" t="inlineStr">
        <is>
          <t>28-Sep-2023</t>
        </is>
      </c>
      <c r="F14930" t="n">
        <v>0</v>
      </c>
      <c r="G14930" t="inlineStr">
        <is>
          <t>XX</t>
        </is>
      </c>
      <c r="H14930" t="n">
        <v>37050</v>
      </c>
      <c r="I14930" t="n">
        <v>38354.95</v>
      </c>
      <c r="J14930" t="n">
        <v>37050</v>
      </c>
      <c r="K14930" t="n">
        <v>37953.1</v>
      </c>
      <c r="L14930" t="n">
        <v>37953.1</v>
      </c>
      <c r="M14930" t="n">
        <v>43</v>
      </c>
      <c r="N14930" t="n">
        <v>244.95</v>
      </c>
      <c r="O14930" t="n">
        <v>1365</v>
      </c>
      <c r="P14930" t="n">
        <v>-60</v>
      </c>
      <c r="Q14930" s="148" t="inlineStr">
        <is>
          <t>24-JUL-2023</t>
        </is>
      </c>
    </row>
    <row r="14931">
      <c r="C14931" t="inlineStr">
        <is>
          <t>FUTSTK</t>
        </is>
      </c>
      <c r="D14931" t="inlineStr">
        <is>
          <t>PEL</t>
        </is>
      </c>
      <c r="E14931" s="148" t="inlineStr">
        <is>
          <t>27-Jul-2023</t>
        </is>
      </c>
      <c r="F14931" t="n">
        <v>0</v>
      </c>
      <c r="G14931" t="inlineStr">
        <is>
          <t>XX</t>
        </is>
      </c>
      <c r="H14931" t="n">
        <v>995.6</v>
      </c>
      <c r="I14931" t="n">
        <v>1021.35</v>
      </c>
      <c r="J14931" t="n">
        <v>991.85</v>
      </c>
      <c r="K14931" t="n">
        <v>994</v>
      </c>
      <c r="L14931" t="n">
        <v>994</v>
      </c>
      <c r="M14931" t="n">
        <v>5331</v>
      </c>
      <c r="N14931" t="n">
        <v>40145.86</v>
      </c>
      <c r="O14931" t="n">
        <v>8093250</v>
      </c>
      <c r="P14931" t="n">
        <v>-1470000</v>
      </c>
      <c r="Q14931" s="148" t="inlineStr">
        <is>
          <t>24-JUL-2023</t>
        </is>
      </c>
    </row>
    <row r="14932">
      <c r="C14932" t="inlineStr">
        <is>
          <t>FUTSTK</t>
        </is>
      </c>
      <c r="D14932" t="inlineStr">
        <is>
          <t>PEL</t>
        </is>
      </c>
      <c r="E14932" s="148" t="inlineStr">
        <is>
          <t>31-Aug-2023</t>
        </is>
      </c>
      <c r="F14932" t="n">
        <v>0</v>
      </c>
      <c r="G14932" t="inlineStr">
        <is>
          <t>XX</t>
        </is>
      </c>
      <c r="H14932" t="n">
        <v>1010</v>
      </c>
      <c r="I14932" t="n">
        <v>1028.35</v>
      </c>
      <c r="J14932" t="n">
        <v>999.05</v>
      </c>
      <c r="K14932" t="n">
        <v>1001.55</v>
      </c>
      <c r="L14932" t="n">
        <v>1001.55</v>
      </c>
      <c r="M14932" t="n">
        <v>3857</v>
      </c>
      <c r="N14932" t="n">
        <v>29209.97</v>
      </c>
      <c r="O14932" t="n">
        <v>3169500</v>
      </c>
      <c r="P14932" t="n">
        <v>1483500</v>
      </c>
      <c r="Q14932" s="148" t="inlineStr">
        <is>
          <t>24-JUL-2023</t>
        </is>
      </c>
    </row>
    <row r="14933">
      <c r="C14933" t="inlineStr">
        <is>
          <t>FUTSTK</t>
        </is>
      </c>
      <c r="D14933" t="inlineStr">
        <is>
          <t>PEL</t>
        </is>
      </c>
      <c r="E14933" s="148" t="inlineStr">
        <is>
          <t>28-Sep-2023</t>
        </is>
      </c>
      <c r="F14933" t="n">
        <v>0</v>
      </c>
      <c r="G14933" t="inlineStr">
        <is>
          <t>XX</t>
        </is>
      </c>
      <c r="H14933" t="n">
        <v>1033</v>
      </c>
      <c r="I14933" t="n">
        <v>1033</v>
      </c>
      <c r="J14933" t="n">
        <v>1006</v>
      </c>
      <c r="K14933" t="n">
        <v>1007.45</v>
      </c>
      <c r="L14933" t="n">
        <v>1007.45</v>
      </c>
      <c r="M14933" t="n">
        <v>24</v>
      </c>
      <c r="N14933" t="n">
        <v>182.78</v>
      </c>
      <c r="O14933" t="n">
        <v>33000</v>
      </c>
      <c r="P14933" t="n">
        <v>6750</v>
      </c>
      <c r="Q14933" s="148" t="inlineStr">
        <is>
          <t>24-JUL-2023</t>
        </is>
      </c>
    </row>
    <row r="14934">
      <c r="C14934" t="inlineStr">
        <is>
          <t>FUTSTK</t>
        </is>
      </c>
      <c r="D14934" t="inlineStr">
        <is>
          <t>PERSISTENT</t>
        </is>
      </c>
      <c r="E14934" s="148" t="inlineStr">
        <is>
          <t>27-Jul-2023</t>
        </is>
      </c>
      <c r="F14934" t="n">
        <v>0</v>
      </c>
      <c r="G14934" t="inlineStr">
        <is>
          <t>XX</t>
        </is>
      </c>
      <c r="H14934" t="n">
        <v>4751</v>
      </c>
      <c r="I14934" t="n">
        <v>4828.3</v>
      </c>
      <c r="J14934" t="n">
        <v>4680.35</v>
      </c>
      <c r="K14934" t="n">
        <v>4783.85</v>
      </c>
      <c r="L14934" t="n">
        <v>4783.85</v>
      </c>
      <c r="M14934" t="n">
        <v>5449</v>
      </c>
      <c r="N14934" t="n">
        <v>45601.72</v>
      </c>
      <c r="O14934" t="n">
        <v>647850</v>
      </c>
      <c r="P14934" t="n">
        <v>-359450</v>
      </c>
      <c r="Q14934" s="148" t="inlineStr">
        <is>
          <t>24-JUL-2023</t>
        </is>
      </c>
    </row>
    <row r="14935">
      <c r="C14935" t="inlineStr">
        <is>
          <t>FUTSTK</t>
        </is>
      </c>
      <c r="D14935" t="inlineStr">
        <is>
          <t>PERSISTENT</t>
        </is>
      </c>
      <c r="E14935" s="148" t="inlineStr">
        <is>
          <t>31-Aug-2023</t>
        </is>
      </c>
      <c r="F14935" t="n">
        <v>0</v>
      </c>
      <c r="G14935" t="inlineStr">
        <is>
          <t>XX</t>
        </is>
      </c>
      <c r="H14935" t="n">
        <v>4745.5</v>
      </c>
      <c r="I14935" t="n">
        <v>4799.9</v>
      </c>
      <c r="J14935" t="n">
        <v>4670</v>
      </c>
      <c r="K14935" t="n">
        <v>4762.55</v>
      </c>
      <c r="L14935" t="n">
        <v>4762.55</v>
      </c>
      <c r="M14935" t="n">
        <v>4899</v>
      </c>
      <c r="N14935" t="n">
        <v>40814.68</v>
      </c>
      <c r="O14935" t="n">
        <v>709975</v>
      </c>
      <c r="P14935" t="n">
        <v>232925</v>
      </c>
      <c r="Q14935" s="148" t="inlineStr">
        <is>
          <t>24-JUL-2023</t>
        </is>
      </c>
    </row>
    <row r="14936">
      <c r="C14936" t="inlineStr">
        <is>
          <t>FUTSTK</t>
        </is>
      </c>
      <c r="D14936" t="inlineStr">
        <is>
          <t>PERSISTENT</t>
        </is>
      </c>
      <c r="E14936" s="148" t="inlineStr">
        <is>
          <t>28-Sep-2023</t>
        </is>
      </c>
      <c r="F14936" t="n">
        <v>0</v>
      </c>
      <c r="G14936" t="inlineStr">
        <is>
          <t>XX</t>
        </is>
      </c>
      <c r="H14936" t="n">
        <v>4729.8</v>
      </c>
      <c r="I14936" t="n">
        <v>4786.05</v>
      </c>
      <c r="J14936" t="n">
        <v>4700</v>
      </c>
      <c r="K14936" t="n">
        <v>4775</v>
      </c>
      <c r="L14936" t="n">
        <v>4836.1</v>
      </c>
      <c r="M14936" t="n">
        <v>39</v>
      </c>
      <c r="N14936" t="n">
        <v>324.05</v>
      </c>
      <c r="O14936" t="n">
        <v>28350</v>
      </c>
      <c r="P14936" t="n">
        <v>2100</v>
      </c>
      <c r="Q14936" s="148" t="inlineStr">
        <is>
          <t>24-JUL-2023</t>
        </is>
      </c>
    </row>
    <row r="14937">
      <c r="C14937" t="inlineStr">
        <is>
          <t>FUTSTK</t>
        </is>
      </c>
      <c r="D14937" t="inlineStr">
        <is>
          <t>PETRONET</t>
        </is>
      </c>
      <c r="E14937" s="148" t="inlineStr">
        <is>
          <t>27-Jul-2023</t>
        </is>
      </c>
      <c r="F14937" t="n">
        <v>0</v>
      </c>
      <c r="G14937" t="inlineStr">
        <is>
          <t>XX</t>
        </is>
      </c>
      <c r="H14937" t="n">
        <v>223.55</v>
      </c>
      <c r="I14937" t="n">
        <v>225.3</v>
      </c>
      <c r="J14937" t="n">
        <v>223.05</v>
      </c>
      <c r="K14937" t="n">
        <v>224.6</v>
      </c>
      <c r="L14937" t="n">
        <v>224.6</v>
      </c>
      <c r="M14937" t="n">
        <v>1741</v>
      </c>
      <c r="N14937" t="n">
        <v>11723.1</v>
      </c>
      <c r="O14937" t="n">
        <v>6201000</v>
      </c>
      <c r="P14937" t="n">
        <v>-2781000</v>
      </c>
      <c r="Q14937" s="148" t="inlineStr">
        <is>
          <t>24-JUL-2023</t>
        </is>
      </c>
    </row>
    <row r="14938">
      <c r="C14938" t="inlineStr">
        <is>
          <t>FUTSTK</t>
        </is>
      </c>
      <c r="D14938" t="inlineStr">
        <is>
          <t>PETRONET</t>
        </is>
      </c>
      <c r="E14938" s="148" t="inlineStr">
        <is>
          <t>31-Aug-2023</t>
        </is>
      </c>
      <c r="F14938" t="n">
        <v>0</v>
      </c>
      <c r="G14938" t="inlineStr">
        <is>
          <t>XX</t>
        </is>
      </c>
      <c r="H14938" t="n">
        <v>224</v>
      </c>
      <c r="I14938" t="n">
        <v>224.7</v>
      </c>
      <c r="J14938" t="n">
        <v>222.7</v>
      </c>
      <c r="K14938" t="n">
        <v>223.7</v>
      </c>
      <c r="L14938" t="n">
        <v>223.7</v>
      </c>
      <c r="M14938" t="n">
        <v>1632</v>
      </c>
      <c r="N14938" t="n">
        <v>10959.13</v>
      </c>
      <c r="O14938" t="n">
        <v>5841000</v>
      </c>
      <c r="P14938" t="n">
        <v>2652000</v>
      </c>
      <c r="Q14938" s="148" t="inlineStr">
        <is>
          <t>24-JUL-2023</t>
        </is>
      </c>
    </row>
    <row r="14939">
      <c r="C14939" t="inlineStr">
        <is>
          <t>FUTSTK</t>
        </is>
      </c>
      <c r="D14939" t="inlineStr">
        <is>
          <t>PETRONET</t>
        </is>
      </c>
      <c r="E14939" s="148" t="inlineStr">
        <is>
          <t>28-Sep-2023</t>
        </is>
      </c>
      <c r="F14939" t="n">
        <v>0</v>
      </c>
      <c r="G14939" t="inlineStr">
        <is>
          <t>XX</t>
        </is>
      </c>
      <c r="H14939" t="n">
        <v>0</v>
      </c>
      <c r="I14939" t="n">
        <v>0</v>
      </c>
      <c r="J14939" t="n">
        <v>0</v>
      </c>
      <c r="K14939" t="n">
        <v>224.6</v>
      </c>
      <c r="L14939" t="n">
        <v>226.8</v>
      </c>
      <c r="M14939" t="n">
        <v>0</v>
      </c>
      <c r="N14939" t="n">
        <v>0</v>
      </c>
      <c r="O14939" t="n">
        <v>216000</v>
      </c>
      <c r="P14939" t="n">
        <v>0</v>
      </c>
      <c r="Q14939" s="148" t="inlineStr">
        <is>
          <t>24-JUL-2023</t>
        </is>
      </c>
    </row>
    <row r="14940">
      <c r="C14940" t="inlineStr">
        <is>
          <t>FUTSTK</t>
        </is>
      </c>
      <c r="D14940" t="inlineStr">
        <is>
          <t>PFC</t>
        </is>
      </c>
      <c r="E14940" s="148" t="inlineStr">
        <is>
          <t>27-Jul-2023</t>
        </is>
      </c>
      <c r="F14940" t="n">
        <v>0</v>
      </c>
      <c r="G14940" t="inlineStr">
        <is>
          <t>XX</t>
        </is>
      </c>
      <c r="H14940" t="n">
        <v>228.8</v>
      </c>
      <c r="I14940" t="n">
        <v>244</v>
      </c>
      <c r="J14940" t="n">
        <v>228.75</v>
      </c>
      <c r="K14940" t="n">
        <v>240.1</v>
      </c>
      <c r="L14940" t="n">
        <v>240.1</v>
      </c>
      <c r="M14940" t="n">
        <v>9101</v>
      </c>
      <c r="N14940" t="n">
        <v>134713.99</v>
      </c>
      <c r="O14940" t="n">
        <v>38867800</v>
      </c>
      <c r="P14940" t="n">
        <v>-5301000</v>
      </c>
      <c r="Q14940" s="148" t="inlineStr">
        <is>
          <t>24-JUL-2023</t>
        </is>
      </c>
    </row>
    <row r="14941">
      <c r="C14941" t="inlineStr">
        <is>
          <t>FUTSTK</t>
        </is>
      </c>
      <c r="D14941" t="inlineStr">
        <is>
          <t>PFC</t>
        </is>
      </c>
      <c r="E14941" s="148" t="inlineStr">
        <is>
          <t>31-Aug-2023</t>
        </is>
      </c>
      <c r="F14941" t="n">
        <v>0</v>
      </c>
      <c r="G14941" t="inlineStr">
        <is>
          <t>XX</t>
        </is>
      </c>
      <c r="H14941" t="n">
        <v>229.8</v>
      </c>
      <c r="I14941" t="n">
        <v>244.25</v>
      </c>
      <c r="J14941" t="n">
        <v>229.75</v>
      </c>
      <c r="K14941" t="n">
        <v>240.45</v>
      </c>
      <c r="L14941" t="n">
        <v>240.45</v>
      </c>
      <c r="M14941" t="n">
        <v>5824</v>
      </c>
      <c r="N14941" t="n">
        <v>86467.03999999999</v>
      </c>
      <c r="O14941" t="n">
        <v>21898400</v>
      </c>
      <c r="P14941" t="n">
        <v>12927000</v>
      </c>
      <c r="Q14941" s="148" t="inlineStr">
        <is>
          <t>24-JUL-2023</t>
        </is>
      </c>
    </row>
    <row r="14942">
      <c r="C14942" t="inlineStr">
        <is>
          <t>FUTSTK</t>
        </is>
      </c>
      <c r="D14942" t="inlineStr">
        <is>
          <t>PFC</t>
        </is>
      </c>
      <c r="E14942" s="148" t="inlineStr">
        <is>
          <t>28-Sep-2023</t>
        </is>
      </c>
      <c r="F14942" t="n">
        <v>0</v>
      </c>
      <c r="G14942" t="inlineStr">
        <is>
          <t>XX</t>
        </is>
      </c>
      <c r="H14942" t="n">
        <v>231.1</v>
      </c>
      <c r="I14942" t="n">
        <v>244.35</v>
      </c>
      <c r="J14942" t="n">
        <v>231.1</v>
      </c>
      <c r="K14942" t="n">
        <v>240.8</v>
      </c>
      <c r="L14942" t="n">
        <v>240.8</v>
      </c>
      <c r="M14942" t="n">
        <v>134</v>
      </c>
      <c r="N14942" t="n">
        <v>1990.23</v>
      </c>
      <c r="O14942" t="n">
        <v>403000</v>
      </c>
      <c r="P14942" t="n">
        <v>161200</v>
      </c>
      <c r="Q14942" s="148" t="inlineStr">
        <is>
          <t>24-JUL-2023</t>
        </is>
      </c>
    </row>
    <row r="14943">
      <c r="C14943" t="inlineStr">
        <is>
          <t>FUTSTK</t>
        </is>
      </c>
      <c r="D14943" t="inlineStr">
        <is>
          <t>PIDILITIND</t>
        </is>
      </c>
      <c r="E14943" s="148" t="inlineStr">
        <is>
          <t>27-Jul-2023</t>
        </is>
      </c>
      <c r="F14943" t="n">
        <v>0</v>
      </c>
      <c r="G14943" t="inlineStr">
        <is>
          <t>XX</t>
        </is>
      </c>
      <c r="H14943" t="n">
        <v>2649.55</v>
      </c>
      <c r="I14943" t="n">
        <v>2658.55</v>
      </c>
      <c r="J14943" t="n">
        <v>2631</v>
      </c>
      <c r="K14943" t="n">
        <v>2640.2</v>
      </c>
      <c r="L14943" t="n">
        <v>2640.2</v>
      </c>
      <c r="M14943" t="n">
        <v>3313</v>
      </c>
      <c r="N14943" t="n">
        <v>21890.49</v>
      </c>
      <c r="O14943" t="n">
        <v>2472250</v>
      </c>
      <c r="P14943" t="n">
        <v>-395500</v>
      </c>
      <c r="Q14943" s="148" t="inlineStr">
        <is>
          <t>24-JUL-2023</t>
        </is>
      </c>
    </row>
    <row r="14944">
      <c r="C14944" t="inlineStr">
        <is>
          <t>FUTSTK</t>
        </is>
      </c>
      <c r="D14944" t="inlineStr">
        <is>
          <t>PIDILITIND</t>
        </is>
      </c>
      <c r="E14944" s="148" t="inlineStr">
        <is>
          <t>31-Aug-2023</t>
        </is>
      </c>
      <c r="F14944" t="n">
        <v>0</v>
      </c>
      <c r="G14944" t="inlineStr">
        <is>
          <t>XX</t>
        </is>
      </c>
      <c r="H14944" t="n">
        <v>2669.55</v>
      </c>
      <c r="I14944" t="n">
        <v>2678.05</v>
      </c>
      <c r="J14944" t="n">
        <v>2651</v>
      </c>
      <c r="K14944" t="n">
        <v>2659.45</v>
      </c>
      <c r="L14944" t="n">
        <v>2659.45</v>
      </c>
      <c r="M14944" t="n">
        <v>2599</v>
      </c>
      <c r="N14944" t="n">
        <v>17297.96</v>
      </c>
      <c r="O14944" t="n">
        <v>1053500</v>
      </c>
      <c r="P14944" t="n">
        <v>462750</v>
      </c>
      <c r="Q14944" s="148" t="inlineStr">
        <is>
          <t>24-JUL-2023</t>
        </is>
      </c>
    </row>
    <row r="14945">
      <c r="C14945" t="inlineStr">
        <is>
          <t>FUTSTK</t>
        </is>
      </c>
      <c r="D14945" t="inlineStr">
        <is>
          <t>PIDILITIND</t>
        </is>
      </c>
      <c r="E14945" s="148" t="inlineStr">
        <is>
          <t>28-Sep-2023</t>
        </is>
      </c>
      <c r="F14945" t="n">
        <v>0</v>
      </c>
      <c r="G14945" t="inlineStr">
        <is>
          <t>XX</t>
        </is>
      </c>
      <c r="H14945" t="n">
        <v>2677.35</v>
      </c>
      <c r="I14945" t="n">
        <v>2677.35</v>
      </c>
      <c r="J14945" t="n">
        <v>2667.2</v>
      </c>
      <c r="K14945" t="n">
        <v>2667.2</v>
      </c>
      <c r="L14945" t="n">
        <v>2667.2</v>
      </c>
      <c r="M14945" t="n">
        <v>5</v>
      </c>
      <c r="N14945" t="n">
        <v>33.4</v>
      </c>
      <c r="O14945" t="n">
        <v>4750</v>
      </c>
      <c r="P14945" t="n">
        <v>250</v>
      </c>
      <c r="Q14945" s="148" t="inlineStr">
        <is>
          <t>24-JUL-2023</t>
        </is>
      </c>
    </row>
    <row r="14946">
      <c r="C14946" t="inlineStr">
        <is>
          <t>FUTSTK</t>
        </is>
      </c>
      <c r="D14946" t="inlineStr">
        <is>
          <t>PIIND</t>
        </is>
      </c>
      <c r="E14946" s="148" t="inlineStr">
        <is>
          <t>27-Jul-2023</t>
        </is>
      </c>
      <c r="F14946" t="n">
        <v>0</v>
      </c>
      <c r="G14946" t="inlineStr">
        <is>
          <t>XX</t>
        </is>
      </c>
      <c r="H14946" t="n">
        <v>3675.3</v>
      </c>
      <c r="I14946" t="n">
        <v>3680.95</v>
      </c>
      <c r="J14946" t="n">
        <v>3625.6</v>
      </c>
      <c r="K14946" t="n">
        <v>3637.15</v>
      </c>
      <c r="L14946" t="n">
        <v>3637.15</v>
      </c>
      <c r="M14946" t="n">
        <v>3299</v>
      </c>
      <c r="N14946" t="n">
        <v>30107.37</v>
      </c>
      <c r="O14946" t="n">
        <v>1118750</v>
      </c>
      <c r="P14946" t="n">
        <v>-555000</v>
      </c>
      <c r="Q14946" s="148" t="inlineStr">
        <is>
          <t>24-JUL-2023</t>
        </is>
      </c>
    </row>
    <row r="14947">
      <c r="C14947" t="inlineStr">
        <is>
          <t>FUTSTK</t>
        </is>
      </c>
      <c r="D14947" t="inlineStr">
        <is>
          <t>PIIND</t>
        </is>
      </c>
      <c r="E14947" s="148" t="inlineStr">
        <is>
          <t>31-Aug-2023</t>
        </is>
      </c>
      <c r="F14947" t="n">
        <v>0</v>
      </c>
      <c r="G14947" t="inlineStr">
        <is>
          <t>XX</t>
        </is>
      </c>
      <c r="H14947" t="n">
        <v>3701.3</v>
      </c>
      <c r="I14947" t="n">
        <v>3701.3</v>
      </c>
      <c r="J14947" t="n">
        <v>3650</v>
      </c>
      <c r="K14947" t="n">
        <v>3661.3</v>
      </c>
      <c r="L14947" t="n">
        <v>3661.3</v>
      </c>
      <c r="M14947" t="n">
        <v>2989</v>
      </c>
      <c r="N14947" t="n">
        <v>27450.14</v>
      </c>
      <c r="O14947" t="n">
        <v>1135250</v>
      </c>
      <c r="P14947" t="n">
        <v>599000</v>
      </c>
      <c r="Q14947" s="148" t="inlineStr">
        <is>
          <t>24-JUL-2023</t>
        </is>
      </c>
    </row>
    <row r="14948">
      <c r="C14948" t="inlineStr">
        <is>
          <t>FUTSTK</t>
        </is>
      </c>
      <c r="D14948" t="inlineStr">
        <is>
          <t>PIIND</t>
        </is>
      </c>
      <c r="E14948" s="148" t="inlineStr">
        <is>
          <t>28-Sep-2023</t>
        </is>
      </c>
      <c r="F14948" t="n">
        <v>0</v>
      </c>
      <c r="G14948" t="inlineStr">
        <is>
          <t>XX</t>
        </is>
      </c>
      <c r="H14948" t="n">
        <v>3711.8</v>
      </c>
      <c r="I14948" t="n">
        <v>3711.8</v>
      </c>
      <c r="J14948" t="n">
        <v>3711.8</v>
      </c>
      <c r="K14948" t="n">
        <v>3711.8</v>
      </c>
      <c r="L14948" t="n">
        <v>3678.3</v>
      </c>
      <c r="M14948" t="n">
        <v>2</v>
      </c>
      <c r="N14948" t="n">
        <v>18.54</v>
      </c>
      <c r="O14948" t="n">
        <v>5000</v>
      </c>
      <c r="P14948" t="n">
        <v>250</v>
      </c>
      <c r="Q14948" s="148" t="inlineStr">
        <is>
          <t>24-JUL-2023</t>
        </is>
      </c>
    </row>
    <row r="14949">
      <c r="C14949" t="inlineStr">
        <is>
          <t>FUTSTK</t>
        </is>
      </c>
      <c r="D14949" t="inlineStr">
        <is>
          <t>PNB</t>
        </is>
      </c>
      <c r="E14949" s="148" t="inlineStr">
        <is>
          <t>27-Jul-2023</t>
        </is>
      </c>
      <c r="F14949" t="n">
        <v>0</v>
      </c>
      <c r="G14949" t="inlineStr">
        <is>
          <t>XX</t>
        </is>
      </c>
      <c r="H14949" t="n">
        <v>62.9</v>
      </c>
      <c r="I14949" t="n">
        <v>63.9</v>
      </c>
      <c r="J14949" t="n">
        <v>61.75</v>
      </c>
      <c r="K14949" t="n">
        <v>62.15</v>
      </c>
      <c r="L14949" t="n">
        <v>62.15</v>
      </c>
      <c r="M14949" t="n">
        <v>1357</v>
      </c>
      <c r="N14949" t="n">
        <v>13663.59</v>
      </c>
      <c r="O14949" t="n">
        <v>212816000</v>
      </c>
      <c r="P14949" t="n">
        <v>-21696000</v>
      </c>
      <c r="Q14949" s="148" t="inlineStr">
        <is>
          <t>24-JUL-2023</t>
        </is>
      </c>
    </row>
    <row r="14950">
      <c r="C14950" t="inlineStr">
        <is>
          <t>FUTSTK</t>
        </is>
      </c>
      <c r="D14950" t="inlineStr">
        <is>
          <t>PNB</t>
        </is>
      </c>
      <c r="E14950" s="148" t="inlineStr">
        <is>
          <t>31-Aug-2023</t>
        </is>
      </c>
      <c r="F14950" t="n">
        <v>0</v>
      </c>
      <c r="G14950" t="inlineStr">
        <is>
          <t>XX</t>
        </is>
      </c>
      <c r="H14950" t="n">
        <v>63.9</v>
      </c>
      <c r="I14950" t="n">
        <v>64.3</v>
      </c>
      <c r="J14950" t="n">
        <v>62.55</v>
      </c>
      <c r="K14950" t="n">
        <v>62.8</v>
      </c>
      <c r="L14950" t="n">
        <v>62.8</v>
      </c>
      <c r="M14950" t="n">
        <v>149</v>
      </c>
      <c r="N14950" t="n">
        <v>1515.39</v>
      </c>
      <c r="O14950" t="n">
        <v>61488000</v>
      </c>
      <c r="P14950" t="n">
        <v>-2256000</v>
      </c>
      <c r="Q14950" s="148" t="inlineStr">
        <is>
          <t>24-JUL-2023</t>
        </is>
      </c>
    </row>
    <row r="14951">
      <c r="C14951" t="inlineStr">
        <is>
          <t>FUTSTK</t>
        </is>
      </c>
      <c r="D14951" t="inlineStr">
        <is>
          <t>PNB</t>
        </is>
      </c>
      <c r="E14951" s="148" t="inlineStr">
        <is>
          <t>28-Sep-2023</t>
        </is>
      </c>
      <c r="F14951" t="n">
        <v>0</v>
      </c>
      <c r="G14951" t="inlineStr">
        <is>
          <t>XX</t>
        </is>
      </c>
      <c r="H14951" t="n">
        <v>64.2</v>
      </c>
      <c r="I14951" t="n">
        <v>64.7</v>
      </c>
      <c r="J14951" t="n">
        <v>63</v>
      </c>
      <c r="K14951" t="n">
        <v>63.25</v>
      </c>
      <c r="L14951" t="n">
        <v>63.25</v>
      </c>
      <c r="M14951" t="n">
        <v>73</v>
      </c>
      <c r="N14951" t="n">
        <v>746.64</v>
      </c>
      <c r="O14951" t="n">
        <v>4000000</v>
      </c>
      <c r="P14951" t="n">
        <v>-1168000</v>
      </c>
      <c r="Q14951" s="148" t="inlineStr">
        <is>
          <t>24-JUL-2023</t>
        </is>
      </c>
    </row>
    <row r="14952">
      <c r="C14952" t="inlineStr">
        <is>
          <t>FUTSTK</t>
        </is>
      </c>
      <c r="D14952" t="inlineStr">
        <is>
          <t>POLYCAB</t>
        </is>
      </c>
      <c r="E14952" s="148" t="inlineStr">
        <is>
          <t>27-Jul-2023</t>
        </is>
      </c>
      <c r="F14952" t="n">
        <v>0</v>
      </c>
      <c r="G14952" t="inlineStr">
        <is>
          <t>XX</t>
        </is>
      </c>
      <c r="H14952" t="n">
        <v>4601.85</v>
      </c>
      <c r="I14952" t="n">
        <v>4758.95</v>
      </c>
      <c r="J14952" t="n">
        <v>4587.45</v>
      </c>
      <c r="K14952" t="n">
        <v>4687.4</v>
      </c>
      <c r="L14952" t="n">
        <v>4687.4</v>
      </c>
      <c r="M14952" t="n">
        <v>5472</v>
      </c>
      <c r="N14952" t="n">
        <v>77017.86</v>
      </c>
      <c r="O14952" t="n">
        <v>1149000</v>
      </c>
      <c r="P14952" t="n">
        <v>-274800</v>
      </c>
      <c r="Q14952" s="148" t="inlineStr">
        <is>
          <t>24-JUL-2023</t>
        </is>
      </c>
    </row>
    <row r="14953">
      <c r="C14953" t="inlineStr">
        <is>
          <t>FUTSTK</t>
        </is>
      </c>
      <c r="D14953" t="inlineStr">
        <is>
          <t>POLYCAB</t>
        </is>
      </c>
      <c r="E14953" s="148" t="inlineStr">
        <is>
          <t>31-Aug-2023</t>
        </is>
      </c>
      <c r="F14953" t="n">
        <v>0</v>
      </c>
      <c r="G14953" t="inlineStr">
        <is>
          <t>XX</t>
        </is>
      </c>
      <c r="H14953" t="n">
        <v>4596.55</v>
      </c>
      <c r="I14953" t="n">
        <v>4754</v>
      </c>
      <c r="J14953" t="n">
        <v>4582.85</v>
      </c>
      <c r="K14953" t="n">
        <v>4699.55</v>
      </c>
      <c r="L14953" t="n">
        <v>4699.55</v>
      </c>
      <c r="M14953" t="n">
        <v>3636</v>
      </c>
      <c r="N14953" t="n">
        <v>51262.52</v>
      </c>
      <c r="O14953" t="n">
        <v>907800</v>
      </c>
      <c r="P14953" t="n">
        <v>359400</v>
      </c>
      <c r="Q14953" s="148" t="inlineStr">
        <is>
          <t>24-JUL-2023</t>
        </is>
      </c>
    </row>
    <row r="14954">
      <c r="C14954" t="inlineStr">
        <is>
          <t>FUTSTK</t>
        </is>
      </c>
      <c r="D14954" t="inlineStr">
        <is>
          <t>POLYCAB</t>
        </is>
      </c>
      <c r="E14954" s="148" t="inlineStr">
        <is>
          <t>28-Sep-2023</t>
        </is>
      </c>
      <c r="F14954" t="n">
        <v>0</v>
      </c>
      <c r="G14954" t="inlineStr">
        <is>
          <t>XX</t>
        </is>
      </c>
      <c r="H14954" t="n">
        <v>4600</v>
      </c>
      <c r="I14954" t="n">
        <v>4724</v>
      </c>
      <c r="J14954" t="n">
        <v>4600</v>
      </c>
      <c r="K14954" t="n">
        <v>4688.7</v>
      </c>
      <c r="L14954" t="n">
        <v>4688.7</v>
      </c>
      <c r="M14954" t="n">
        <v>36</v>
      </c>
      <c r="N14954" t="n">
        <v>505.41</v>
      </c>
      <c r="O14954" t="n">
        <v>24600</v>
      </c>
      <c r="P14954" t="n">
        <v>900</v>
      </c>
      <c r="Q14954" s="148" t="inlineStr">
        <is>
          <t>24-JUL-2023</t>
        </is>
      </c>
    </row>
    <row r="14955">
      <c r="C14955" t="inlineStr">
        <is>
          <t>FUTSTK</t>
        </is>
      </c>
      <c r="D14955" t="inlineStr">
        <is>
          <t>POWERGRID</t>
        </is>
      </c>
      <c r="E14955" s="148" t="inlineStr">
        <is>
          <t>27-Jul-2023</t>
        </is>
      </c>
      <c r="F14955" t="n">
        <v>0</v>
      </c>
      <c r="G14955" t="inlineStr">
        <is>
          <t>XX</t>
        </is>
      </c>
      <c r="H14955" t="n">
        <v>244.75</v>
      </c>
      <c r="I14955" t="n">
        <v>247.95</v>
      </c>
      <c r="J14955" t="n">
        <v>243.4</v>
      </c>
      <c r="K14955" t="n">
        <v>247.25</v>
      </c>
      <c r="L14955" t="n">
        <v>247.25</v>
      </c>
      <c r="M14955" t="n">
        <v>5471</v>
      </c>
      <c r="N14955" t="n">
        <v>36265.46</v>
      </c>
      <c r="O14955" t="n">
        <v>32132700</v>
      </c>
      <c r="P14955" t="n">
        <v>-8216100</v>
      </c>
      <c r="Q14955" s="148" t="inlineStr">
        <is>
          <t>24-JUL-2023</t>
        </is>
      </c>
    </row>
    <row r="14956">
      <c r="C14956" t="inlineStr">
        <is>
          <t>FUTSTK</t>
        </is>
      </c>
      <c r="D14956" t="inlineStr">
        <is>
          <t>POWERGRID</t>
        </is>
      </c>
      <c r="E14956" s="148" t="inlineStr">
        <is>
          <t>31-Aug-2023</t>
        </is>
      </c>
      <c r="F14956" t="n">
        <v>0</v>
      </c>
      <c r="G14956" t="inlineStr">
        <is>
          <t>XX</t>
        </is>
      </c>
      <c r="H14956" t="n">
        <v>246.1</v>
      </c>
      <c r="I14956" t="n">
        <v>250</v>
      </c>
      <c r="J14956" t="n">
        <v>245.15</v>
      </c>
      <c r="K14956" t="n">
        <v>249</v>
      </c>
      <c r="L14956" t="n">
        <v>249</v>
      </c>
      <c r="M14956" t="n">
        <v>4722</v>
      </c>
      <c r="N14956" t="n">
        <v>31514.51</v>
      </c>
      <c r="O14956" t="n">
        <v>13937400</v>
      </c>
      <c r="P14956" t="n">
        <v>7076700</v>
      </c>
      <c r="Q14956" s="148" t="inlineStr">
        <is>
          <t>24-JUL-2023</t>
        </is>
      </c>
    </row>
    <row r="14957">
      <c r="C14957" t="inlineStr">
        <is>
          <t>FUTSTK</t>
        </is>
      </c>
      <c r="D14957" t="inlineStr">
        <is>
          <t>POWERGRID</t>
        </is>
      </c>
      <c r="E14957" s="148" t="inlineStr">
        <is>
          <t>28-Sep-2023</t>
        </is>
      </c>
      <c r="F14957" t="n">
        <v>0</v>
      </c>
      <c r="G14957" t="inlineStr">
        <is>
          <t>XX</t>
        </is>
      </c>
      <c r="H14957" t="n">
        <v>247.45</v>
      </c>
      <c r="I14957" t="n">
        <v>251</v>
      </c>
      <c r="J14957" t="n">
        <v>247.45</v>
      </c>
      <c r="K14957" t="n">
        <v>250.9</v>
      </c>
      <c r="L14957" t="n">
        <v>250.9</v>
      </c>
      <c r="M14957" t="n">
        <v>26</v>
      </c>
      <c r="N14957" t="n">
        <v>175.07</v>
      </c>
      <c r="O14957" t="n">
        <v>159300</v>
      </c>
      <c r="P14957" t="n">
        <v>-10800</v>
      </c>
      <c r="Q14957" s="148" t="inlineStr">
        <is>
          <t>24-JUL-2023</t>
        </is>
      </c>
    </row>
    <row r="14958">
      <c r="C14958" t="inlineStr">
        <is>
          <t>FUTSTK</t>
        </is>
      </c>
      <c r="D14958" t="inlineStr">
        <is>
          <t>PVRINOX</t>
        </is>
      </c>
      <c r="E14958" s="148" t="inlineStr">
        <is>
          <t>27-Jul-2023</t>
        </is>
      </c>
      <c r="F14958" t="n">
        <v>0</v>
      </c>
      <c r="G14958" t="inlineStr">
        <is>
          <t>XX</t>
        </is>
      </c>
      <c r="H14958" t="n">
        <v>1525</v>
      </c>
      <c r="I14958" t="n">
        <v>1530.05</v>
      </c>
      <c r="J14958" t="n">
        <v>1464.5</v>
      </c>
      <c r="K14958" t="n">
        <v>1493.1</v>
      </c>
      <c r="L14958" t="n">
        <v>1493.1</v>
      </c>
      <c r="M14958" t="n">
        <v>5459</v>
      </c>
      <c r="N14958" t="n">
        <v>33152.24</v>
      </c>
      <c r="O14958" t="n">
        <v>2753762</v>
      </c>
      <c r="P14958" t="n">
        <v>-680097</v>
      </c>
      <c r="Q14958" s="148" t="inlineStr">
        <is>
          <t>24-JUL-2023</t>
        </is>
      </c>
    </row>
    <row r="14959">
      <c r="C14959" t="inlineStr">
        <is>
          <t>FUTSTK</t>
        </is>
      </c>
      <c r="D14959" t="inlineStr">
        <is>
          <t>PVRINOX</t>
        </is>
      </c>
      <c r="E14959" s="148" t="inlineStr">
        <is>
          <t>31-Aug-2023</t>
        </is>
      </c>
      <c r="F14959" t="n">
        <v>0</v>
      </c>
      <c r="G14959" t="inlineStr">
        <is>
          <t>XX</t>
        </is>
      </c>
      <c r="H14959" t="n">
        <v>1534</v>
      </c>
      <c r="I14959" t="n">
        <v>1541.95</v>
      </c>
      <c r="J14959" t="n">
        <v>1476.05</v>
      </c>
      <c r="K14959" t="n">
        <v>1503.95</v>
      </c>
      <c r="L14959" t="n">
        <v>1503.95</v>
      </c>
      <c r="M14959" t="n">
        <v>3530</v>
      </c>
      <c r="N14959" t="n">
        <v>21553.33</v>
      </c>
      <c r="O14959" t="n">
        <v>1293446</v>
      </c>
      <c r="P14959" t="n">
        <v>463980</v>
      </c>
      <c r="Q14959" s="148" t="inlineStr">
        <is>
          <t>24-JUL-2023</t>
        </is>
      </c>
    </row>
    <row r="14960">
      <c r="C14960" t="inlineStr">
        <is>
          <t>FUTSTK</t>
        </is>
      </c>
      <c r="D14960" t="inlineStr">
        <is>
          <t>PVRINOX</t>
        </is>
      </c>
      <c r="E14960" s="148" t="inlineStr">
        <is>
          <t>28-Sep-2023</t>
        </is>
      </c>
      <c r="F14960" t="n">
        <v>0</v>
      </c>
      <c r="G14960" t="inlineStr">
        <is>
          <t>XX</t>
        </is>
      </c>
      <c r="H14960" t="n">
        <v>1532.9</v>
      </c>
      <c r="I14960" t="n">
        <v>1545.05</v>
      </c>
      <c r="J14960" t="n">
        <v>1490</v>
      </c>
      <c r="K14960" t="n">
        <v>1514.9</v>
      </c>
      <c r="L14960" t="n">
        <v>1514.9</v>
      </c>
      <c r="M14960" t="n">
        <v>221</v>
      </c>
      <c r="N14960" t="n">
        <v>1356.31</v>
      </c>
      <c r="O14960" t="n">
        <v>93203</v>
      </c>
      <c r="P14960" t="n">
        <v>-30525</v>
      </c>
      <c r="Q14960" s="148" t="inlineStr">
        <is>
          <t>24-JUL-2023</t>
        </is>
      </c>
    </row>
    <row r="14961">
      <c r="C14961" t="inlineStr">
        <is>
          <t>FUTSTK</t>
        </is>
      </c>
      <c r="D14961" t="inlineStr">
        <is>
          <t>RAMCOCEM</t>
        </is>
      </c>
      <c r="E14961" s="148" t="inlineStr">
        <is>
          <t>27-Jul-2023</t>
        </is>
      </c>
      <c r="F14961" t="n">
        <v>0</v>
      </c>
      <c r="G14961" t="inlineStr">
        <is>
          <t>XX</t>
        </is>
      </c>
      <c r="H14961" t="n">
        <v>888.95</v>
      </c>
      <c r="I14961" t="n">
        <v>895.85</v>
      </c>
      <c r="J14961" t="n">
        <v>880.55</v>
      </c>
      <c r="K14961" t="n">
        <v>882.9</v>
      </c>
      <c r="L14961" t="n">
        <v>882.9</v>
      </c>
      <c r="M14961" t="n">
        <v>1125</v>
      </c>
      <c r="N14961" t="n">
        <v>8486.09</v>
      </c>
      <c r="O14961" t="n">
        <v>1973700</v>
      </c>
      <c r="P14961" t="n">
        <v>-351900</v>
      </c>
      <c r="Q14961" s="148" t="inlineStr">
        <is>
          <t>24-JUL-2023</t>
        </is>
      </c>
    </row>
    <row r="14962">
      <c r="C14962" t="inlineStr">
        <is>
          <t>FUTSTK</t>
        </is>
      </c>
      <c r="D14962" t="inlineStr">
        <is>
          <t>RAMCOCEM</t>
        </is>
      </c>
      <c r="E14962" s="148" t="inlineStr">
        <is>
          <t>31-Aug-2023</t>
        </is>
      </c>
      <c r="F14962" t="n">
        <v>0</v>
      </c>
      <c r="G14962" t="inlineStr">
        <is>
          <t>XX</t>
        </is>
      </c>
      <c r="H14962" t="n">
        <v>892.15</v>
      </c>
      <c r="I14962" t="n">
        <v>899.1</v>
      </c>
      <c r="J14962" t="n">
        <v>883.6</v>
      </c>
      <c r="K14962" t="n">
        <v>886.9</v>
      </c>
      <c r="L14962" t="n">
        <v>886.9</v>
      </c>
      <c r="M14962" t="n">
        <v>860</v>
      </c>
      <c r="N14962" t="n">
        <v>6516.2</v>
      </c>
      <c r="O14962" t="n">
        <v>973250</v>
      </c>
      <c r="P14962" t="n">
        <v>385050</v>
      </c>
      <c r="Q14962" s="148" t="inlineStr">
        <is>
          <t>24-JUL-2023</t>
        </is>
      </c>
    </row>
    <row r="14963">
      <c r="C14963" t="inlineStr">
        <is>
          <t>FUTSTK</t>
        </is>
      </c>
      <c r="D14963" t="inlineStr">
        <is>
          <t>RAMCOCEM</t>
        </is>
      </c>
      <c r="E14963" s="148" t="inlineStr">
        <is>
          <t>28-Sep-2023</t>
        </is>
      </c>
      <c r="F14963" t="n">
        <v>0</v>
      </c>
      <c r="G14963" t="inlineStr">
        <is>
          <t>XX</t>
        </is>
      </c>
      <c r="H14963" t="n">
        <v>899.45</v>
      </c>
      <c r="I14963" t="n">
        <v>899.45</v>
      </c>
      <c r="J14963" t="n">
        <v>890</v>
      </c>
      <c r="K14963" t="n">
        <v>890</v>
      </c>
      <c r="L14963" t="n">
        <v>890</v>
      </c>
      <c r="M14963" t="n">
        <v>3</v>
      </c>
      <c r="N14963" t="n">
        <v>22.77</v>
      </c>
      <c r="O14963" t="n">
        <v>9350</v>
      </c>
      <c r="P14963" t="n">
        <v>1700</v>
      </c>
      <c r="Q14963" s="148" t="inlineStr">
        <is>
          <t>24-JUL-2023</t>
        </is>
      </c>
    </row>
    <row r="14964">
      <c r="C14964" t="inlineStr">
        <is>
          <t>FUTSTK</t>
        </is>
      </c>
      <c r="D14964" t="inlineStr">
        <is>
          <t>RBLBANK</t>
        </is>
      </c>
      <c r="E14964" s="148" t="inlineStr">
        <is>
          <t>27-Jul-2023</t>
        </is>
      </c>
      <c r="F14964" t="n">
        <v>0</v>
      </c>
      <c r="G14964" t="inlineStr">
        <is>
          <t>XX</t>
        </is>
      </c>
      <c r="H14964" t="n">
        <v>222.5</v>
      </c>
      <c r="I14964" t="n">
        <v>227.45</v>
      </c>
      <c r="J14964" t="n">
        <v>214.2</v>
      </c>
      <c r="K14964" t="n">
        <v>222.75</v>
      </c>
      <c r="L14964" t="n">
        <v>222.75</v>
      </c>
      <c r="M14964" t="n">
        <v>13800</v>
      </c>
      <c r="N14964" t="n">
        <v>152829.56</v>
      </c>
      <c r="O14964" t="n">
        <v>28370000</v>
      </c>
      <c r="P14964" t="n">
        <v>-12140000</v>
      </c>
      <c r="Q14964" s="148" t="inlineStr">
        <is>
          <t>24-JUL-2023</t>
        </is>
      </c>
    </row>
    <row r="14965">
      <c r="C14965" t="inlineStr">
        <is>
          <t>FUTSTK</t>
        </is>
      </c>
      <c r="D14965" t="inlineStr">
        <is>
          <t>RBLBANK</t>
        </is>
      </c>
      <c r="E14965" s="148" t="inlineStr">
        <is>
          <t>31-Aug-2023</t>
        </is>
      </c>
      <c r="F14965" t="n">
        <v>0</v>
      </c>
      <c r="G14965" t="inlineStr">
        <is>
          <t>XX</t>
        </is>
      </c>
      <c r="H14965" t="n">
        <v>224</v>
      </c>
      <c r="I14965" t="n">
        <v>228.7</v>
      </c>
      <c r="J14965" t="n">
        <v>215.45</v>
      </c>
      <c r="K14965" t="n">
        <v>223.65</v>
      </c>
      <c r="L14965" t="n">
        <v>223.65</v>
      </c>
      <c r="M14965" t="n">
        <v>11361</v>
      </c>
      <c r="N14965" t="n">
        <v>126490.71</v>
      </c>
      <c r="O14965" t="n">
        <v>38020000</v>
      </c>
      <c r="P14965" t="n">
        <v>33815000</v>
      </c>
      <c r="Q14965" s="148" t="inlineStr">
        <is>
          <t>24-JUL-2023</t>
        </is>
      </c>
    </row>
    <row r="14966">
      <c r="C14966" t="inlineStr">
        <is>
          <t>FUTSTK</t>
        </is>
      </c>
      <c r="D14966" t="inlineStr">
        <is>
          <t>RBLBANK</t>
        </is>
      </c>
      <c r="E14966" s="148" t="inlineStr">
        <is>
          <t>28-Sep-2023</t>
        </is>
      </c>
      <c r="F14966" t="n">
        <v>0</v>
      </c>
      <c r="G14966" t="inlineStr">
        <is>
          <t>XX</t>
        </is>
      </c>
      <c r="H14966" t="n">
        <v>224</v>
      </c>
      <c r="I14966" t="n">
        <v>228.65</v>
      </c>
      <c r="J14966" t="n">
        <v>218</v>
      </c>
      <c r="K14966" t="n">
        <v>224.45</v>
      </c>
      <c r="L14966" t="n">
        <v>224.45</v>
      </c>
      <c r="M14966" t="n">
        <v>131</v>
      </c>
      <c r="N14966" t="n">
        <v>1467.43</v>
      </c>
      <c r="O14966" t="n">
        <v>725000</v>
      </c>
      <c r="P14966" t="n">
        <v>435000</v>
      </c>
      <c r="Q14966" s="148" t="inlineStr">
        <is>
          <t>24-JUL-2023</t>
        </is>
      </c>
    </row>
    <row r="14967">
      <c r="C14967" t="inlineStr">
        <is>
          <t>FUTSTK</t>
        </is>
      </c>
      <c r="D14967" t="inlineStr">
        <is>
          <t>RECLTD</t>
        </is>
      </c>
      <c r="E14967" s="148" t="inlineStr">
        <is>
          <t>27-Jul-2023</t>
        </is>
      </c>
      <c r="F14967" t="n">
        <v>0</v>
      </c>
      <c r="G14967" t="inlineStr">
        <is>
          <t>XX</t>
        </is>
      </c>
      <c r="H14967" t="n">
        <v>162.8</v>
      </c>
      <c r="I14967" t="n">
        <v>176.2</v>
      </c>
      <c r="J14967" t="n">
        <v>162.6</v>
      </c>
      <c r="K14967" t="n">
        <v>173.65</v>
      </c>
      <c r="L14967" t="n">
        <v>173.65</v>
      </c>
      <c r="M14967" t="n">
        <v>9338</v>
      </c>
      <c r="N14967" t="n">
        <v>128113.56</v>
      </c>
      <c r="O14967" t="n">
        <v>44640000</v>
      </c>
      <c r="P14967" t="n">
        <v>624000</v>
      </c>
      <c r="Q14967" s="148" t="inlineStr">
        <is>
          <t>24-JUL-2023</t>
        </is>
      </c>
    </row>
    <row r="14968">
      <c r="C14968" t="inlineStr">
        <is>
          <t>FUTSTK</t>
        </is>
      </c>
      <c r="D14968" t="inlineStr">
        <is>
          <t>RECLTD</t>
        </is>
      </c>
      <c r="E14968" s="148" t="inlineStr">
        <is>
          <t>31-Aug-2023</t>
        </is>
      </c>
      <c r="F14968" t="n">
        <v>0</v>
      </c>
      <c r="G14968" t="inlineStr">
        <is>
          <t>XX</t>
        </is>
      </c>
      <c r="H14968" t="n">
        <v>163.85</v>
      </c>
      <c r="I14968" t="n">
        <v>175.7</v>
      </c>
      <c r="J14968" t="n">
        <v>163.55</v>
      </c>
      <c r="K14968" t="n">
        <v>173.65</v>
      </c>
      <c r="L14968" t="n">
        <v>173.65</v>
      </c>
      <c r="M14968" t="n">
        <v>6417</v>
      </c>
      <c r="N14968" t="n">
        <v>88033.35000000001</v>
      </c>
      <c r="O14968" t="n">
        <v>34576000</v>
      </c>
      <c r="P14968" t="n">
        <v>22344000</v>
      </c>
      <c r="Q14968" s="148" t="inlineStr">
        <is>
          <t>24-JUL-2023</t>
        </is>
      </c>
    </row>
    <row r="14969">
      <c r="C14969" t="inlineStr">
        <is>
          <t>FUTSTK</t>
        </is>
      </c>
      <c r="D14969" t="inlineStr">
        <is>
          <t>RECLTD</t>
        </is>
      </c>
      <c r="E14969" s="148" t="inlineStr">
        <is>
          <t>28-Sep-2023</t>
        </is>
      </c>
      <c r="F14969" t="n">
        <v>0</v>
      </c>
      <c r="G14969" t="inlineStr">
        <is>
          <t>XX</t>
        </is>
      </c>
      <c r="H14969" t="n">
        <v>167.05</v>
      </c>
      <c r="I14969" t="n">
        <v>175.55</v>
      </c>
      <c r="J14969" t="n">
        <v>167.05</v>
      </c>
      <c r="K14969" t="n">
        <v>174.4</v>
      </c>
      <c r="L14969" t="n">
        <v>174.4</v>
      </c>
      <c r="M14969" t="n">
        <v>88</v>
      </c>
      <c r="N14969" t="n">
        <v>1218.6</v>
      </c>
      <c r="O14969" t="n">
        <v>424000</v>
      </c>
      <c r="P14969" t="n">
        <v>136000</v>
      </c>
      <c r="Q14969" s="148" t="inlineStr">
        <is>
          <t>24-JUL-2023</t>
        </is>
      </c>
    </row>
    <row r="14970">
      <c r="C14970" t="inlineStr">
        <is>
          <t>FUTSTK</t>
        </is>
      </c>
      <c r="D14970" t="inlineStr">
        <is>
          <t>RELIANCE</t>
        </is>
      </c>
      <c r="E14970" s="148" t="inlineStr">
        <is>
          <t>27-Jul-2023</t>
        </is>
      </c>
      <c r="F14970" t="n">
        <v>0</v>
      </c>
      <c r="G14970" t="inlineStr">
        <is>
          <t>XX</t>
        </is>
      </c>
      <c r="H14970" t="n">
        <v>2500</v>
      </c>
      <c r="I14970" t="n">
        <v>2522.85</v>
      </c>
      <c r="J14970" t="n">
        <v>2476.85</v>
      </c>
      <c r="K14970" t="n">
        <v>2494.6</v>
      </c>
      <c r="L14970" t="n">
        <v>2494.6</v>
      </c>
      <c r="M14970" t="n">
        <v>32136</v>
      </c>
      <c r="N14970" t="n">
        <v>200839.07</v>
      </c>
      <c r="O14970" t="n">
        <v>4552500</v>
      </c>
      <c r="P14970" t="n">
        <v>359000</v>
      </c>
      <c r="Q14970" s="148" t="inlineStr">
        <is>
          <t>24-JUL-2023</t>
        </is>
      </c>
    </row>
    <row r="14971">
      <c r="C14971" t="inlineStr">
        <is>
          <t>FUTSTK</t>
        </is>
      </c>
      <c r="D14971" t="inlineStr">
        <is>
          <t>RELIANCE</t>
        </is>
      </c>
      <c r="E14971" s="148" t="inlineStr">
        <is>
          <t>31-Aug-2023</t>
        </is>
      </c>
      <c r="F14971" t="n">
        <v>0</v>
      </c>
      <c r="G14971" t="inlineStr">
        <is>
          <t>XX</t>
        </is>
      </c>
      <c r="H14971" t="n">
        <v>2527</v>
      </c>
      <c r="I14971" t="n">
        <v>2531.6</v>
      </c>
      <c r="J14971" t="n">
        <v>2485</v>
      </c>
      <c r="K14971" t="n">
        <v>2503.75</v>
      </c>
      <c r="L14971" t="n">
        <v>2503.75</v>
      </c>
      <c r="M14971" t="n">
        <v>28750</v>
      </c>
      <c r="N14971" t="n">
        <v>180288.08</v>
      </c>
      <c r="O14971" t="n">
        <v>9302500</v>
      </c>
      <c r="P14971" t="n">
        <v>3737500</v>
      </c>
      <c r="Q14971" s="148" t="inlineStr">
        <is>
          <t>24-JUL-2023</t>
        </is>
      </c>
    </row>
    <row r="14972">
      <c r="C14972" t="inlineStr">
        <is>
          <t>FUTSTK</t>
        </is>
      </c>
      <c r="D14972" t="inlineStr">
        <is>
          <t>RELIANCE</t>
        </is>
      </c>
      <c r="E14972" s="148" t="inlineStr">
        <is>
          <t>28-Sep-2023</t>
        </is>
      </c>
      <c r="F14972" t="n">
        <v>0</v>
      </c>
      <c r="G14972" t="inlineStr">
        <is>
          <t>XX</t>
        </is>
      </c>
      <c r="H14972" t="n">
        <v>2531.55</v>
      </c>
      <c r="I14972" t="n">
        <v>2548</v>
      </c>
      <c r="J14972" t="n">
        <v>2501.05</v>
      </c>
      <c r="K14972" t="n">
        <v>2521.05</v>
      </c>
      <c r="L14972" t="n">
        <v>2521.05</v>
      </c>
      <c r="M14972" t="n">
        <v>550</v>
      </c>
      <c r="N14972" t="n">
        <v>3473.04</v>
      </c>
      <c r="O14972" t="n">
        <v>242250</v>
      </c>
      <c r="P14972" t="n">
        <v>80000</v>
      </c>
      <c r="Q14972" s="148" t="inlineStr">
        <is>
          <t>24-JUL-2023</t>
        </is>
      </c>
    </row>
    <row r="14973">
      <c r="C14973" t="inlineStr">
        <is>
          <t>FUTSTK</t>
        </is>
      </c>
      <c r="D14973" t="inlineStr">
        <is>
          <t>SAIL</t>
        </is>
      </c>
      <c r="E14973" s="148" t="inlineStr">
        <is>
          <t>27-Jul-2023</t>
        </is>
      </c>
      <c r="F14973" t="n">
        <v>0</v>
      </c>
      <c r="G14973" t="inlineStr">
        <is>
          <t>XX</t>
        </is>
      </c>
      <c r="H14973" t="n">
        <v>90.34999999999999</v>
      </c>
      <c r="I14973" t="n">
        <v>90.34999999999999</v>
      </c>
      <c r="J14973" t="n">
        <v>89.2</v>
      </c>
      <c r="K14973" t="n">
        <v>89.90000000000001</v>
      </c>
      <c r="L14973" t="n">
        <v>89.90000000000001</v>
      </c>
      <c r="M14973" t="n">
        <v>3377</v>
      </c>
      <c r="N14973" t="n">
        <v>24260.43</v>
      </c>
      <c r="O14973" t="n">
        <v>63584000</v>
      </c>
      <c r="P14973" t="n">
        <v>-11936000</v>
      </c>
      <c r="Q14973" s="148" t="inlineStr">
        <is>
          <t>24-JUL-2023</t>
        </is>
      </c>
    </row>
    <row r="14974">
      <c r="C14974" t="inlineStr">
        <is>
          <t>FUTSTK</t>
        </is>
      </c>
      <c r="D14974" t="inlineStr">
        <is>
          <t>SAIL</t>
        </is>
      </c>
      <c r="E14974" s="148" t="inlineStr">
        <is>
          <t>31-Aug-2023</t>
        </is>
      </c>
      <c r="F14974" t="n">
        <v>0</v>
      </c>
      <c r="G14974" t="inlineStr">
        <is>
          <t>XX</t>
        </is>
      </c>
      <c r="H14974" t="n">
        <v>90.55</v>
      </c>
      <c r="I14974" t="n">
        <v>90.90000000000001</v>
      </c>
      <c r="J14974" t="n">
        <v>89.75</v>
      </c>
      <c r="K14974" t="n">
        <v>90.40000000000001</v>
      </c>
      <c r="L14974" t="n">
        <v>90.40000000000001</v>
      </c>
      <c r="M14974" t="n">
        <v>2666</v>
      </c>
      <c r="N14974" t="n">
        <v>19262.72</v>
      </c>
      <c r="O14974" t="n">
        <v>41600000</v>
      </c>
      <c r="P14974" t="n">
        <v>13312000</v>
      </c>
      <c r="Q14974" s="148" t="inlineStr">
        <is>
          <t>24-JUL-2023</t>
        </is>
      </c>
    </row>
    <row r="14975">
      <c r="C14975" t="inlineStr">
        <is>
          <t>FUTSTK</t>
        </is>
      </c>
      <c r="D14975" t="inlineStr">
        <is>
          <t>SAIL</t>
        </is>
      </c>
      <c r="E14975" s="148" t="inlineStr">
        <is>
          <t>28-Sep-2023</t>
        </is>
      </c>
      <c r="F14975" t="n">
        <v>0</v>
      </c>
      <c r="G14975" t="inlineStr">
        <is>
          <t>XX</t>
        </is>
      </c>
      <c r="H14975" t="n">
        <v>90.8</v>
      </c>
      <c r="I14975" t="n">
        <v>91.25</v>
      </c>
      <c r="J14975" t="n">
        <v>90.3</v>
      </c>
      <c r="K14975" t="n">
        <v>90.7</v>
      </c>
      <c r="L14975" t="n">
        <v>90.7</v>
      </c>
      <c r="M14975" t="n">
        <v>41</v>
      </c>
      <c r="N14975" t="n">
        <v>297.56</v>
      </c>
      <c r="O14975" t="n">
        <v>1704000</v>
      </c>
      <c r="P14975" t="n">
        <v>40000</v>
      </c>
      <c r="Q14975" s="148" t="inlineStr">
        <is>
          <t>24-JUL-2023</t>
        </is>
      </c>
    </row>
    <row r="14976">
      <c r="C14976" t="inlineStr">
        <is>
          <t>FUTSTK</t>
        </is>
      </c>
      <c r="D14976" t="inlineStr">
        <is>
          <t>SBICARD</t>
        </is>
      </c>
      <c r="E14976" s="148" t="inlineStr">
        <is>
          <t>27-Jul-2023</t>
        </is>
      </c>
      <c r="F14976" t="n">
        <v>0</v>
      </c>
      <c r="G14976" t="inlineStr">
        <is>
          <t>XX</t>
        </is>
      </c>
      <c r="H14976" t="n">
        <v>848.45</v>
      </c>
      <c r="I14976" t="n">
        <v>863.15</v>
      </c>
      <c r="J14976" t="n">
        <v>844.8</v>
      </c>
      <c r="K14976" t="n">
        <v>858.65</v>
      </c>
      <c r="L14976" t="n">
        <v>858.65</v>
      </c>
      <c r="M14976" t="n">
        <v>6191</v>
      </c>
      <c r="N14976" t="n">
        <v>42387.28</v>
      </c>
      <c r="O14976" t="n">
        <v>6552800</v>
      </c>
      <c r="P14976" t="n">
        <v>-2648800</v>
      </c>
      <c r="Q14976" s="148" t="inlineStr">
        <is>
          <t>24-JUL-2023</t>
        </is>
      </c>
    </row>
    <row r="14977">
      <c r="C14977" t="inlineStr">
        <is>
          <t>FUTSTK</t>
        </is>
      </c>
      <c r="D14977" t="inlineStr">
        <is>
          <t>SBICARD</t>
        </is>
      </c>
      <c r="E14977" s="148" t="inlineStr">
        <is>
          <t>31-Aug-2023</t>
        </is>
      </c>
      <c r="F14977" t="n">
        <v>0</v>
      </c>
      <c r="G14977" t="inlineStr">
        <is>
          <t>XX</t>
        </is>
      </c>
      <c r="H14977" t="n">
        <v>844.95</v>
      </c>
      <c r="I14977" t="n">
        <v>862.55</v>
      </c>
      <c r="J14977" t="n">
        <v>842.2</v>
      </c>
      <c r="K14977" t="n">
        <v>857.45</v>
      </c>
      <c r="L14977" t="n">
        <v>857.45</v>
      </c>
      <c r="M14977" t="n">
        <v>5636</v>
      </c>
      <c r="N14977" t="n">
        <v>38496.6</v>
      </c>
      <c r="O14977" t="n">
        <v>4652800</v>
      </c>
      <c r="P14977" t="n">
        <v>2416800</v>
      </c>
      <c r="Q14977" s="148" t="inlineStr">
        <is>
          <t>24-JUL-2023</t>
        </is>
      </c>
    </row>
    <row r="14978">
      <c r="C14978" t="inlineStr">
        <is>
          <t>FUTSTK</t>
        </is>
      </c>
      <c r="D14978" t="inlineStr">
        <is>
          <t>SBICARD</t>
        </is>
      </c>
      <c r="E14978" s="148" t="inlineStr">
        <is>
          <t>28-Sep-2023</t>
        </is>
      </c>
      <c r="F14978" t="n">
        <v>0</v>
      </c>
      <c r="G14978" t="inlineStr">
        <is>
          <t>XX</t>
        </is>
      </c>
      <c r="H14978" t="n">
        <v>844</v>
      </c>
      <c r="I14978" t="n">
        <v>858</v>
      </c>
      <c r="J14978" t="n">
        <v>843.75</v>
      </c>
      <c r="K14978" t="n">
        <v>856.5</v>
      </c>
      <c r="L14978" t="n">
        <v>856.5</v>
      </c>
      <c r="M14978" t="n">
        <v>61</v>
      </c>
      <c r="N14978" t="n">
        <v>415.63</v>
      </c>
      <c r="O14978" t="n">
        <v>177600</v>
      </c>
      <c r="P14978" t="n">
        <v>-6400</v>
      </c>
      <c r="Q14978" s="148" t="inlineStr">
        <is>
          <t>24-JUL-2023</t>
        </is>
      </c>
    </row>
    <row r="14979">
      <c r="C14979" t="inlineStr">
        <is>
          <t>FUTSTK</t>
        </is>
      </c>
      <c r="D14979" t="inlineStr">
        <is>
          <t>SBILIFE</t>
        </is>
      </c>
      <c r="E14979" s="148" t="inlineStr">
        <is>
          <t>27-Jul-2023</t>
        </is>
      </c>
      <c r="F14979" t="n">
        <v>0</v>
      </c>
      <c r="G14979" t="inlineStr">
        <is>
          <t>XX</t>
        </is>
      </c>
      <c r="H14979" t="n">
        <v>1292.9</v>
      </c>
      <c r="I14979" t="n">
        <v>1325.6</v>
      </c>
      <c r="J14979" t="n">
        <v>1290.95</v>
      </c>
      <c r="K14979" t="n">
        <v>1319.35</v>
      </c>
      <c r="L14979" t="n">
        <v>1319.35</v>
      </c>
      <c r="M14979" t="n">
        <v>4772</v>
      </c>
      <c r="N14979" t="n">
        <v>47001.6</v>
      </c>
      <c r="O14979" t="n">
        <v>5353500</v>
      </c>
      <c r="P14979" t="n">
        <v>-2137500</v>
      </c>
      <c r="Q14979" s="148" t="inlineStr">
        <is>
          <t>24-JUL-2023</t>
        </is>
      </c>
    </row>
    <row r="14980">
      <c r="C14980" t="inlineStr">
        <is>
          <t>FUTSTK</t>
        </is>
      </c>
      <c r="D14980" t="inlineStr">
        <is>
          <t>SBILIFE</t>
        </is>
      </c>
      <c r="E14980" s="148" t="inlineStr">
        <is>
          <t>31-Aug-2023</t>
        </is>
      </c>
      <c r="F14980" t="n">
        <v>0</v>
      </c>
      <c r="G14980" t="inlineStr">
        <is>
          <t>XX</t>
        </is>
      </c>
      <c r="H14980" t="n">
        <v>1302.35</v>
      </c>
      <c r="I14980" t="n">
        <v>1334.95</v>
      </c>
      <c r="J14980" t="n">
        <v>1299.6</v>
      </c>
      <c r="K14980" t="n">
        <v>1328.8</v>
      </c>
      <c r="L14980" t="n">
        <v>1328.8</v>
      </c>
      <c r="M14980" t="n">
        <v>4192</v>
      </c>
      <c r="N14980" t="n">
        <v>41588.44</v>
      </c>
      <c r="O14980" t="n">
        <v>2669250</v>
      </c>
      <c r="P14980" t="n">
        <v>2253750</v>
      </c>
      <c r="Q14980" s="148" t="inlineStr">
        <is>
          <t>24-JUL-2023</t>
        </is>
      </c>
    </row>
    <row r="14981">
      <c r="C14981" t="inlineStr">
        <is>
          <t>FUTSTK</t>
        </is>
      </c>
      <c r="D14981" t="inlineStr">
        <is>
          <t>SBILIFE</t>
        </is>
      </c>
      <c r="E14981" s="148" t="inlineStr">
        <is>
          <t>28-Sep-2023</t>
        </is>
      </c>
      <c r="F14981" t="n">
        <v>0</v>
      </c>
      <c r="G14981" t="inlineStr">
        <is>
          <t>XX</t>
        </is>
      </c>
      <c r="H14981" t="n">
        <v>1331.6</v>
      </c>
      <c r="I14981" t="n">
        <v>1338.6</v>
      </c>
      <c r="J14981" t="n">
        <v>1321</v>
      </c>
      <c r="K14981" t="n">
        <v>1336.1</v>
      </c>
      <c r="L14981" t="n">
        <v>1336.1</v>
      </c>
      <c r="M14981" t="n">
        <v>22</v>
      </c>
      <c r="N14981" t="n">
        <v>219.53</v>
      </c>
      <c r="O14981" t="n">
        <v>13500</v>
      </c>
      <c r="P14981" t="n">
        <v>3750</v>
      </c>
      <c r="Q14981" s="148" t="inlineStr">
        <is>
          <t>24-JUL-2023</t>
        </is>
      </c>
    </row>
    <row r="14982">
      <c r="C14982" t="inlineStr">
        <is>
          <t>FUTSTK</t>
        </is>
      </c>
      <c r="D14982" t="inlineStr">
        <is>
          <t>SBIN</t>
        </is>
      </c>
      <c r="E14982" s="148" t="inlineStr">
        <is>
          <t>27-Jul-2023</t>
        </is>
      </c>
      <c r="F14982" t="n">
        <v>0</v>
      </c>
      <c r="G14982" t="inlineStr">
        <is>
          <t>XX</t>
        </is>
      </c>
      <c r="H14982" t="n">
        <v>615.5</v>
      </c>
      <c r="I14982" t="n">
        <v>623.55</v>
      </c>
      <c r="J14982" t="n">
        <v>615.5</v>
      </c>
      <c r="K14982" t="n">
        <v>618.9</v>
      </c>
      <c r="L14982" t="n">
        <v>618.9</v>
      </c>
      <c r="M14982" t="n">
        <v>21829</v>
      </c>
      <c r="N14982" t="n">
        <v>202850.53</v>
      </c>
      <c r="O14982" t="n">
        <v>53442000</v>
      </c>
      <c r="P14982" t="n">
        <v>-8508000</v>
      </c>
      <c r="Q14982" s="148" t="inlineStr">
        <is>
          <t>24-JUL-2023</t>
        </is>
      </c>
    </row>
    <row r="14983">
      <c r="C14983" t="inlineStr">
        <is>
          <t>FUTSTK</t>
        </is>
      </c>
      <c r="D14983" t="inlineStr">
        <is>
          <t>SBIN</t>
        </is>
      </c>
      <c r="E14983" s="148" t="inlineStr">
        <is>
          <t>31-Aug-2023</t>
        </is>
      </c>
      <c r="F14983" t="n">
        <v>0</v>
      </c>
      <c r="G14983" t="inlineStr">
        <is>
          <t>XX</t>
        </is>
      </c>
      <c r="H14983" t="n">
        <v>621.15</v>
      </c>
      <c r="I14983" t="n">
        <v>627.5</v>
      </c>
      <c r="J14983" t="n">
        <v>620.5</v>
      </c>
      <c r="K14983" t="n">
        <v>623.2</v>
      </c>
      <c r="L14983" t="n">
        <v>623.2</v>
      </c>
      <c r="M14983" t="n">
        <v>13634</v>
      </c>
      <c r="N14983" t="n">
        <v>127544.4</v>
      </c>
      <c r="O14983" t="n">
        <v>24487500</v>
      </c>
      <c r="P14983" t="n">
        <v>9186000</v>
      </c>
      <c r="Q14983" s="148" t="inlineStr">
        <is>
          <t>24-JUL-2023</t>
        </is>
      </c>
    </row>
    <row r="14984">
      <c r="C14984" t="inlineStr">
        <is>
          <t>FUTSTK</t>
        </is>
      </c>
      <c r="D14984" t="inlineStr">
        <is>
          <t>SBIN</t>
        </is>
      </c>
      <c r="E14984" s="148" t="inlineStr">
        <is>
          <t>28-Sep-2023</t>
        </is>
      </c>
      <c r="F14984" t="n">
        <v>0</v>
      </c>
      <c r="G14984" t="inlineStr">
        <is>
          <t>XX</t>
        </is>
      </c>
      <c r="H14984" t="n">
        <v>626.3</v>
      </c>
      <c r="I14984" t="n">
        <v>631</v>
      </c>
      <c r="J14984" t="n">
        <v>625.45</v>
      </c>
      <c r="K14984" t="n">
        <v>627.25</v>
      </c>
      <c r="L14984" t="n">
        <v>627.25</v>
      </c>
      <c r="M14984" t="n">
        <v>262</v>
      </c>
      <c r="N14984" t="n">
        <v>2467.5</v>
      </c>
      <c r="O14984" t="n">
        <v>526500</v>
      </c>
      <c r="P14984" t="n">
        <v>63000</v>
      </c>
      <c r="Q14984" s="148" t="inlineStr">
        <is>
          <t>24-JUL-2023</t>
        </is>
      </c>
    </row>
    <row r="14985">
      <c r="C14985" t="inlineStr">
        <is>
          <t>FUTSTK</t>
        </is>
      </c>
      <c r="D14985" t="inlineStr">
        <is>
          <t>SHREECEM</t>
        </is>
      </c>
      <c r="E14985" s="148" t="inlineStr">
        <is>
          <t>27-Jul-2023</t>
        </is>
      </c>
      <c r="F14985" t="n">
        <v>0</v>
      </c>
      <c r="G14985" t="inlineStr">
        <is>
          <t>XX</t>
        </is>
      </c>
      <c r="H14985" t="n">
        <v>23167.5</v>
      </c>
      <c r="I14985" t="n">
        <v>23388.05</v>
      </c>
      <c r="J14985" t="n">
        <v>23126.2</v>
      </c>
      <c r="K14985" t="n">
        <v>23246.1</v>
      </c>
      <c r="L14985" t="n">
        <v>23246.1</v>
      </c>
      <c r="M14985" t="n">
        <v>3860</v>
      </c>
      <c r="N14985" t="n">
        <v>22442.57</v>
      </c>
      <c r="O14985" t="n">
        <v>208450</v>
      </c>
      <c r="P14985" t="n">
        <v>-52175</v>
      </c>
      <c r="Q14985" s="148" t="inlineStr">
        <is>
          <t>24-JUL-2023</t>
        </is>
      </c>
    </row>
    <row r="14986">
      <c r="C14986" t="inlineStr">
        <is>
          <t>FUTSTK</t>
        </is>
      </c>
      <c r="D14986" t="inlineStr">
        <is>
          <t>SHREECEM</t>
        </is>
      </c>
      <c r="E14986" s="148" t="inlineStr">
        <is>
          <t>31-Aug-2023</t>
        </is>
      </c>
      <c r="F14986" t="n">
        <v>0</v>
      </c>
      <c r="G14986" t="inlineStr">
        <is>
          <t>XX</t>
        </is>
      </c>
      <c r="H14986" t="n">
        <v>23299.85</v>
      </c>
      <c r="I14986" t="n">
        <v>23550</v>
      </c>
      <c r="J14986" t="n">
        <v>23270</v>
      </c>
      <c r="K14986" t="n">
        <v>23397.05</v>
      </c>
      <c r="L14986" t="n">
        <v>23397.05</v>
      </c>
      <c r="M14986" t="n">
        <v>2997</v>
      </c>
      <c r="N14986" t="n">
        <v>17532.66</v>
      </c>
      <c r="O14986" t="n">
        <v>74275</v>
      </c>
      <c r="P14986" t="n">
        <v>44525</v>
      </c>
      <c r="Q14986" s="148" t="inlineStr">
        <is>
          <t>24-JUL-2023</t>
        </is>
      </c>
    </row>
    <row r="14987">
      <c r="C14987" t="inlineStr">
        <is>
          <t>FUTSTK</t>
        </is>
      </c>
      <c r="D14987" t="inlineStr">
        <is>
          <t>SHREECEM</t>
        </is>
      </c>
      <c r="E14987" s="148" t="inlineStr">
        <is>
          <t>28-Sep-2023</t>
        </is>
      </c>
      <c r="F14987" t="n">
        <v>0</v>
      </c>
      <c r="G14987" t="inlineStr">
        <is>
          <t>XX</t>
        </is>
      </c>
      <c r="H14987" t="n">
        <v>23420</v>
      </c>
      <c r="I14987" t="n">
        <v>23585</v>
      </c>
      <c r="J14987" t="n">
        <v>23370</v>
      </c>
      <c r="K14987" t="n">
        <v>23512.5</v>
      </c>
      <c r="L14987" t="n">
        <v>23512.5</v>
      </c>
      <c r="M14987" t="n">
        <v>27</v>
      </c>
      <c r="N14987" t="n">
        <v>158.8</v>
      </c>
      <c r="O14987" t="n">
        <v>950</v>
      </c>
      <c r="P14987" t="n">
        <v>100</v>
      </c>
      <c r="Q14987" s="148" t="inlineStr">
        <is>
          <t>24-JUL-2023</t>
        </is>
      </c>
    </row>
    <row r="14988">
      <c r="C14988" t="inlineStr">
        <is>
          <t>FUTSTK</t>
        </is>
      </c>
      <c r="D14988" t="inlineStr">
        <is>
          <t>SHRIRAMFIN</t>
        </is>
      </c>
      <c r="E14988" s="148" t="inlineStr">
        <is>
          <t>27-Jul-2023</t>
        </is>
      </c>
      <c r="F14988" t="n">
        <v>0</v>
      </c>
      <c r="G14988" t="inlineStr">
        <is>
          <t>XX</t>
        </is>
      </c>
      <c r="H14988" t="n">
        <v>1849.05</v>
      </c>
      <c r="I14988" t="n">
        <v>1849.05</v>
      </c>
      <c r="J14988" t="n">
        <v>1781.25</v>
      </c>
      <c r="K14988" t="n">
        <v>1795.35</v>
      </c>
      <c r="L14988" t="n">
        <v>1795.35</v>
      </c>
      <c r="M14988" t="n">
        <v>9483</v>
      </c>
      <c r="N14988" t="n">
        <v>102872.8</v>
      </c>
      <c r="O14988" t="n">
        <v>4050600</v>
      </c>
      <c r="P14988" t="n">
        <v>-1435800</v>
      </c>
      <c r="Q14988" s="148" t="inlineStr">
        <is>
          <t>24-JUL-2023</t>
        </is>
      </c>
    </row>
    <row r="14989">
      <c r="C14989" t="inlineStr">
        <is>
          <t>FUTSTK</t>
        </is>
      </c>
      <c r="D14989" t="inlineStr">
        <is>
          <t>SHRIRAMFIN</t>
        </is>
      </c>
      <c r="E14989" s="148" t="inlineStr">
        <is>
          <t>31-Aug-2023</t>
        </is>
      </c>
      <c r="F14989" t="n">
        <v>0</v>
      </c>
      <c r="G14989" t="inlineStr">
        <is>
          <t>XX</t>
        </is>
      </c>
      <c r="H14989" t="n">
        <v>1861.5</v>
      </c>
      <c r="I14989" t="n">
        <v>1861.5</v>
      </c>
      <c r="J14989" t="n">
        <v>1792.85</v>
      </c>
      <c r="K14989" t="n">
        <v>1806.95</v>
      </c>
      <c r="L14989" t="n">
        <v>1806.95</v>
      </c>
      <c r="M14989" t="n">
        <v>6579</v>
      </c>
      <c r="N14989" t="n">
        <v>71872.28999999999</v>
      </c>
      <c r="O14989" t="n">
        <v>3051000</v>
      </c>
      <c r="P14989" t="n">
        <v>2221200</v>
      </c>
      <c r="Q14989" s="148" t="inlineStr">
        <is>
          <t>24-JUL-2023</t>
        </is>
      </c>
    </row>
    <row r="14990">
      <c r="C14990" t="inlineStr">
        <is>
          <t>FUTSTK</t>
        </is>
      </c>
      <c r="D14990" t="inlineStr">
        <is>
          <t>SHRIRAMFIN</t>
        </is>
      </c>
      <c r="E14990" s="148" t="inlineStr">
        <is>
          <t>28-Sep-2023</t>
        </is>
      </c>
      <c r="F14990" t="n">
        <v>0</v>
      </c>
      <c r="G14990" t="inlineStr">
        <is>
          <t>XX</t>
        </is>
      </c>
      <c r="H14990" t="n">
        <v>1831</v>
      </c>
      <c r="I14990" t="n">
        <v>1854</v>
      </c>
      <c r="J14990" t="n">
        <v>1806</v>
      </c>
      <c r="K14990" t="n">
        <v>1815.45</v>
      </c>
      <c r="L14990" t="n">
        <v>1815.45</v>
      </c>
      <c r="M14990" t="n">
        <v>13</v>
      </c>
      <c r="N14990" t="n">
        <v>143.13</v>
      </c>
      <c r="O14990" t="n">
        <v>6600</v>
      </c>
      <c r="P14990" t="n">
        <v>-600</v>
      </c>
      <c r="Q14990" s="148" t="inlineStr">
        <is>
          <t>24-JUL-2023</t>
        </is>
      </c>
    </row>
    <row r="14991">
      <c r="C14991" t="inlineStr">
        <is>
          <t>FUTSTK</t>
        </is>
      </c>
      <c r="D14991" t="inlineStr">
        <is>
          <t>SIEMENS</t>
        </is>
      </c>
      <c r="E14991" s="148" t="inlineStr">
        <is>
          <t>27-Jul-2023</t>
        </is>
      </c>
      <c r="F14991" t="n">
        <v>0</v>
      </c>
      <c r="G14991" t="inlineStr">
        <is>
          <t>XX</t>
        </is>
      </c>
      <c r="H14991" t="n">
        <v>3614.65</v>
      </c>
      <c r="I14991" t="n">
        <v>3712</v>
      </c>
      <c r="J14991" t="n">
        <v>3614.65</v>
      </c>
      <c r="K14991" t="n">
        <v>3692</v>
      </c>
      <c r="L14991" t="n">
        <v>3692</v>
      </c>
      <c r="M14991" t="n">
        <v>2998</v>
      </c>
      <c r="N14991" t="n">
        <v>30271.15</v>
      </c>
      <c r="O14991" t="n">
        <v>1268300</v>
      </c>
      <c r="P14991" t="n">
        <v>-472725</v>
      </c>
      <c r="Q14991" s="148" t="inlineStr">
        <is>
          <t>24-JUL-2023</t>
        </is>
      </c>
    </row>
    <row r="14992">
      <c r="C14992" t="inlineStr">
        <is>
          <t>FUTSTK</t>
        </is>
      </c>
      <c r="D14992" t="inlineStr">
        <is>
          <t>SIEMENS</t>
        </is>
      </c>
      <c r="E14992" s="148" t="inlineStr">
        <is>
          <t>31-Aug-2023</t>
        </is>
      </c>
      <c r="F14992" t="n">
        <v>0</v>
      </c>
      <c r="G14992" t="inlineStr">
        <is>
          <t>XX</t>
        </is>
      </c>
      <c r="H14992" t="n">
        <v>3635.95</v>
      </c>
      <c r="I14992" t="n">
        <v>3734.25</v>
      </c>
      <c r="J14992" t="n">
        <v>3635.95</v>
      </c>
      <c r="K14992" t="n">
        <v>3716.45</v>
      </c>
      <c r="L14992" t="n">
        <v>3716.45</v>
      </c>
      <c r="M14992" t="n">
        <v>2230</v>
      </c>
      <c r="N14992" t="n">
        <v>22652.65</v>
      </c>
      <c r="O14992" t="n">
        <v>596200</v>
      </c>
      <c r="P14992" t="n">
        <v>386925</v>
      </c>
      <c r="Q14992" s="148" t="inlineStr">
        <is>
          <t>24-JUL-2023</t>
        </is>
      </c>
    </row>
    <row r="14993">
      <c r="C14993" t="inlineStr">
        <is>
          <t>FUTSTK</t>
        </is>
      </c>
      <c r="D14993" t="inlineStr">
        <is>
          <t>SIEMENS</t>
        </is>
      </c>
      <c r="E14993" s="148" t="inlineStr">
        <is>
          <t>28-Sep-2023</t>
        </is>
      </c>
      <c r="F14993" t="n">
        <v>0</v>
      </c>
      <c r="G14993" t="inlineStr">
        <is>
          <t>XX</t>
        </is>
      </c>
      <c r="H14993" t="n">
        <v>3694.75</v>
      </c>
      <c r="I14993" t="n">
        <v>3745</v>
      </c>
      <c r="J14993" t="n">
        <v>3694.75</v>
      </c>
      <c r="K14993" t="n">
        <v>3733</v>
      </c>
      <c r="L14993" t="n">
        <v>3733</v>
      </c>
      <c r="M14993" t="n">
        <v>16</v>
      </c>
      <c r="N14993" t="n">
        <v>164.43</v>
      </c>
      <c r="O14993" t="n">
        <v>9075</v>
      </c>
      <c r="P14993" t="n">
        <v>-275</v>
      </c>
      <c r="Q14993" s="148" t="inlineStr">
        <is>
          <t>24-JUL-2023</t>
        </is>
      </c>
    </row>
    <row r="14994">
      <c r="C14994" t="inlineStr">
        <is>
          <t>FUTSTK</t>
        </is>
      </c>
      <c r="D14994" t="inlineStr">
        <is>
          <t>SRF</t>
        </is>
      </c>
      <c r="E14994" s="148" t="inlineStr">
        <is>
          <t>27-Jul-2023</t>
        </is>
      </c>
      <c r="F14994" t="n">
        <v>0</v>
      </c>
      <c r="G14994" t="inlineStr">
        <is>
          <t>XX</t>
        </is>
      </c>
      <c r="H14994" t="n">
        <v>2215</v>
      </c>
      <c r="I14994" t="n">
        <v>2220.8</v>
      </c>
      <c r="J14994" t="n">
        <v>2128.5</v>
      </c>
      <c r="K14994" t="n">
        <v>2142.15</v>
      </c>
      <c r="L14994" t="n">
        <v>2142.15</v>
      </c>
      <c r="M14994" t="n">
        <v>18793</v>
      </c>
      <c r="N14994" t="n">
        <v>153623.09</v>
      </c>
      <c r="O14994" t="n">
        <v>2897625</v>
      </c>
      <c r="P14994" t="n">
        <v>-1282875</v>
      </c>
      <c r="Q14994" s="148" t="inlineStr">
        <is>
          <t>24-JUL-2023</t>
        </is>
      </c>
    </row>
    <row r="14995">
      <c r="C14995" t="inlineStr">
        <is>
          <t>FUTSTK</t>
        </is>
      </c>
      <c r="D14995" t="inlineStr">
        <is>
          <t>SRF</t>
        </is>
      </c>
      <c r="E14995" s="148" t="inlineStr">
        <is>
          <t>31-Aug-2023</t>
        </is>
      </c>
      <c r="F14995" t="n">
        <v>0</v>
      </c>
      <c r="G14995" t="inlineStr">
        <is>
          <t>XX</t>
        </is>
      </c>
      <c r="H14995" t="n">
        <v>2231.85</v>
      </c>
      <c r="I14995" t="n">
        <v>2233</v>
      </c>
      <c r="J14995" t="n">
        <v>2141</v>
      </c>
      <c r="K14995" t="n">
        <v>2153.1</v>
      </c>
      <c r="L14995" t="n">
        <v>2153.1</v>
      </c>
      <c r="M14995" t="n">
        <v>12351</v>
      </c>
      <c r="N14995" t="n">
        <v>101621.04</v>
      </c>
      <c r="O14995" t="n">
        <v>2378250</v>
      </c>
      <c r="P14995" t="n">
        <v>1482375</v>
      </c>
      <c r="Q14995" s="148" t="inlineStr">
        <is>
          <t>24-JUL-2023</t>
        </is>
      </c>
    </row>
    <row r="14996">
      <c r="C14996" t="inlineStr">
        <is>
          <t>FUTSTK</t>
        </is>
      </c>
      <c r="D14996" t="inlineStr">
        <is>
          <t>SRF</t>
        </is>
      </c>
      <c r="E14996" s="148" t="inlineStr">
        <is>
          <t>28-Sep-2023</t>
        </is>
      </c>
      <c r="F14996" t="n">
        <v>0</v>
      </c>
      <c r="G14996" t="inlineStr">
        <is>
          <t>XX</t>
        </is>
      </c>
      <c r="H14996" t="n">
        <v>2250</v>
      </c>
      <c r="I14996" t="n">
        <v>2266.65</v>
      </c>
      <c r="J14996" t="n">
        <v>2155.85</v>
      </c>
      <c r="K14996" t="n">
        <v>2169.15</v>
      </c>
      <c r="L14996" t="n">
        <v>2169.15</v>
      </c>
      <c r="M14996" t="n">
        <v>121</v>
      </c>
      <c r="N14996" t="n">
        <v>1000.49</v>
      </c>
      <c r="O14996" t="n">
        <v>61500</v>
      </c>
      <c r="P14996" t="n">
        <v>18375</v>
      </c>
      <c r="Q14996" s="148" t="inlineStr">
        <is>
          <t>24-JUL-2023</t>
        </is>
      </c>
    </row>
    <row r="14997">
      <c r="C14997" t="inlineStr">
        <is>
          <t>FUTSTK</t>
        </is>
      </c>
      <c r="D14997" t="inlineStr">
        <is>
          <t>SUNPHARMA</t>
        </is>
      </c>
      <c r="E14997" s="148" t="inlineStr">
        <is>
          <t>27-Jul-2023</t>
        </is>
      </c>
      <c r="F14997" t="n">
        <v>0</v>
      </c>
      <c r="G14997" t="inlineStr">
        <is>
          <t>XX</t>
        </is>
      </c>
      <c r="H14997" t="n">
        <v>1093.35</v>
      </c>
      <c r="I14997" t="n">
        <v>1108.4</v>
      </c>
      <c r="J14997" t="n">
        <v>1093.35</v>
      </c>
      <c r="K14997" t="n">
        <v>1101.6</v>
      </c>
      <c r="L14997" t="n">
        <v>1101.6</v>
      </c>
      <c r="M14997" t="n">
        <v>5829</v>
      </c>
      <c r="N14997" t="n">
        <v>44993.69</v>
      </c>
      <c r="O14997" t="n">
        <v>24012100</v>
      </c>
      <c r="P14997" t="n">
        <v>-1528800</v>
      </c>
      <c r="Q14997" s="148" t="inlineStr">
        <is>
          <t>24-JUL-2023</t>
        </is>
      </c>
    </row>
    <row r="14998">
      <c r="C14998" t="inlineStr">
        <is>
          <t>FUTSTK</t>
        </is>
      </c>
      <c r="D14998" t="inlineStr">
        <is>
          <t>SUNPHARMA</t>
        </is>
      </c>
      <c r="E14998" s="148" t="inlineStr">
        <is>
          <t>31-Aug-2023</t>
        </is>
      </c>
      <c r="F14998" t="n">
        <v>0</v>
      </c>
      <c r="G14998" t="inlineStr">
        <is>
          <t>XX</t>
        </is>
      </c>
      <c r="H14998" t="n">
        <v>1098.6</v>
      </c>
      <c r="I14998" t="n">
        <v>1112.75</v>
      </c>
      <c r="J14998" t="n">
        <v>1097.25</v>
      </c>
      <c r="K14998" t="n">
        <v>1105.95</v>
      </c>
      <c r="L14998" t="n">
        <v>1105.95</v>
      </c>
      <c r="M14998" t="n">
        <v>4184</v>
      </c>
      <c r="N14998" t="n">
        <v>32442.77</v>
      </c>
      <c r="O14998" t="n">
        <v>3533600</v>
      </c>
      <c r="P14998" t="n">
        <v>1523900</v>
      </c>
      <c r="Q14998" s="148" t="inlineStr">
        <is>
          <t>24-JUL-2023</t>
        </is>
      </c>
    </row>
    <row r="14999">
      <c r="C14999" t="inlineStr">
        <is>
          <t>FUTSTK</t>
        </is>
      </c>
      <c r="D14999" t="inlineStr">
        <is>
          <t>SUNPHARMA</t>
        </is>
      </c>
      <c r="E14999" s="148" t="inlineStr">
        <is>
          <t>28-Sep-2023</t>
        </is>
      </c>
      <c r="F14999" t="n">
        <v>0</v>
      </c>
      <c r="G14999" t="inlineStr">
        <is>
          <t>XX</t>
        </is>
      </c>
      <c r="H14999" t="n">
        <v>1108.5</v>
      </c>
      <c r="I14999" t="n">
        <v>1118.75</v>
      </c>
      <c r="J14999" t="n">
        <v>1108.5</v>
      </c>
      <c r="K14999" t="n">
        <v>1118.75</v>
      </c>
      <c r="L14999" t="n">
        <v>1114.75</v>
      </c>
      <c r="M14999" t="n">
        <v>26</v>
      </c>
      <c r="N14999" t="n">
        <v>202.85</v>
      </c>
      <c r="O14999" t="n">
        <v>44800</v>
      </c>
      <c r="P14999" t="n">
        <v>8400</v>
      </c>
      <c r="Q14999" s="148" t="inlineStr">
        <is>
          <t>24-JUL-2023</t>
        </is>
      </c>
    </row>
    <row r="15000">
      <c r="C15000" t="inlineStr">
        <is>
          <t>FUTSTK</t>
        </is>
      </c>
      <c r="D15000" t="inlineStr">
        <is>
          <t>SUNTV</t>
        </is>
      </c>
      <c r="E15000" s="148" t="inlineStr">
        <is>
          <t>27-Jul-2023</t>
        </is>
      </c>
      <c r="F15000" t="n">
        <v>0</v>
      </c>
      <c r="G15000" t="inlineStr">
        <is>
          <t>XX</t>
        </is>
      </c>
      <c r="H15000" t="n">
        <v>531</v>
      </c>
      <c r="I15000" t="n">
        <v>546.35</v>
      </c>
      <c r="J15000" t="n">
        <v>521.55</v>
      </c>
      <c r="K15000" t="n">
        <v>541.3</v>
      </c>
      <c r="L15000" t="n">
        <v>541.3</v>
      </c>
      <c r="M15000" t="n">
        <v>4120</v>
      </c>
      <c r="N15000" t="n">
        <v>33204.16</v>
      </c>
      <c r="O15000" t="n">
        <v>6955500</v>
      </c>
      <c r="P15000" t="n">
        <v>-1210500</v>
      </c>
      <c r="Q15000" s="148" t="inlineStr">
        <is>
          <t>24-JUL-2023</t>
        </is>
      </c>
    </row>
    <row r="15001">
      <c r="C15001" t="inlineStr">
        <is>
          <t>FUTSTK</t>
        </is>
      </c>
      <c r="D15001" t="inlineStr">
        <is>
          <t>SUNTV</t>
        </is>
      </c>
      <c r="E15001" s="148" t="inlineStr">
        <is>
          <t>31-Aug-2023</t>
        </is>
      </c>
      <c r="F15001" t="n">
        <v>0</v>
      </c>
      <c r="G15001" t="inlineStr">
        <is>
          <t>XX</t>
        </is>
      </c>
      <c r="H15001" t="n">
        <v>529.2</v>
      </c>
      <c r="I15001" t="n">
        <v>546.4</v>
      </c>
      <c r="J15001" t="n">
        <v>521.25</v>
      </c>
      <c r="K15001" t="n">
        <v>541.9</v>
      </c>
      <c r="L15001" t="n">
        <v>541.9</v>
      </c>
      <c r="M15001" t="n">
        <v>3108</v>
      </c>
      <c r="N15001" t="n">
        <v>25101.58</v>
      </c>
      <c r="O15001" t="n">
        <v>4371000</v>
      </c>
      <c r="P15001" t="n">
        <v>2683500</v>
      </c>
      <c r="Q15001" s="148" t="inlineStr">
        <is>
          <t>24-JUL-2023</t>
        </is>
      </c>
    </row>
    <row r="15002">
      <c r="C15002" t="inlineStr">
        <is>
          <t>FUTSTK</t>
        </is>
      </c>
      <c r="D15002" t="inlineStr">
        <is>
          <t>SUNTV</t>
        </is>
      </c>
      <c r="E15002" s="148" t="inlineStr">
        <is>
          <t>28-Sep-2023</t>
        </is>
      </c>
      <c r="F15002" t="n">
        <v>0</v>
      </c>
      <c r="G15002" t="inlineStr">
        <is>
          <t>XX</t>
        </is>
      </c>
      <c r="H15002" t="n">
        <v>532</v>
      </c>
      <c r="I15002" t="n">
        <v>548.1</v>
      </c>
      <c r="J15002" t="n">
        <v>526</v>
      </c>
      <c r="K15002" t="n">
        <v>546.1</v>
      </c>
      <c r="L15002" t="n">
        <v>548.35</v>
      </c>
      <c r="M15002" t="n">
        <v>20</v>
      </c>
      <c r="N15002" t="n">
        <v>160.91</v>
      </c>
      <c r="O15002" t="n">
        <v>24000</v>
      </c>
      <c r="P15002" t="n">
        <v>4500</v>
      </c>
      <c r="Q15002" s="148" t="inlineStr">
        <is>
          <t>24-JUL-2023</t>
        </is>
      </c>
    </row>
    <row r="15003">
      <c r="C15003" t="inlineStr">
        <is>
          <t>FUTSTK</t>
        </is>
      </c>
      <c r="D15003" t="inlineStr">
        <is>
          <t>SYNGENE</t>
        </is>
      </c>
      <c r="E15003" s="148" t="inlineStr">
        <is>
          <t>27-Jul-2023</t>
        </is>
      </c>
      <c r="F15003" t="n">
        <v>0</v>
      </c>
      <c r="G15003" t="inlineStr">
        <is>
          <t>XX</t>
        </is>
      </c>
      <c r="H15003" t="n">
        <v>777.25</v>
      </c>
      <c r="I15003" t="n">
        <v>783.5</v>
      </c>
      <c r="J15003" t="n">
        <v>774.4</v>
      </c>
      <c r="K15003" t="n">
        <v>775.95</v>
      </c>
      <c r="L15003" t="n">
        <v>775.95</v>
      </c>
      <c r="M15003" t="n">
        <v>867</v>
      </c>
      <c r="N15003" t="n">
        <v>6751.9</v>
      </c>
      <c r="O15003" t="n">
        <v>2261000</v>
      </c>
      <c r="P15003" t="n">
        <v>-325000</v>
      </c>
      <c r="Q15003" s="148" t="inlineStr">
        <is>
          <t>24-JUL-2023</t>
        </is>
      </c>
    </row>
    <row r="15004">
      <c r="C15004" t="inlineStr">
        <is>
          <t>FUTSTK</t>
        </is>
      </c>
      <c r="D15004" t="inlineStr">
        <is>
          <t>SYNGENE</t>
        </is>
      </c>
      <c r="E15004" s="148" t="inlineStr">
        <is>
          <t>31-Aug-2023</t>
        </is>
      </c>
      <c r="F15004" t="n">
        <v>0</v>
      </c>
      <c r="G15004" t="inlineStr">
        <is>
          <t>XX</t>
        </is>
      </c>
      <c r="H15004" t="n">
        <v>781.95</v>
      </c>
      <c r="I15004" t="n">
        <v>789</v>
      </c>
      <c r="J15004" t="n">
        <v>779.65</v>
      </c>
      <c r="K15004" t="n">
        <v>781.65</v>
      </c>
      <c r="L15004" t="n">
        <v>781.65</v>
      </c>
      <c r="M15004" t="n">
        <v>591</v>
      </c>
      <c r="N15004" t="n">
        <v>4635.95</v>
      </c>
      <c r="O15004" t="n">
        <v>503000</v>
      </c>
      <c r="P15004" t="n">
        <v>335000</v>
      </c>
      <c r="Q15004" s="148" t="inlineStr">
        <is>
          <t>24-JUL-2023</t>
        </is>
      </c>
    </row>
    <row r="15005">
      <c r="C15005" t="inlineStr">
        <is>
          <t>FUTSTK</t>
        </is>
      </c>
      <c r="D15005" t="inlineStr">
        <is>
          <t>SYNGENE</t>
        </is>
      </c>
      <c r="E15005" s="148" t="inlineStr">
        <is>
          <t>28-Sep-2023</t>
        </is>
      </c>
      <c r="F15005" t="n">
        <v>0</v>
      </c>
      <c r="G15005" t="inlineStr">
        <is>
          <t>XX</t>
        </is>
      </c>
      <c r="H15005" t="n">
        <v>786.05</v>
      </c>
      <c r="I15005" t="n">
        <v>791.6</v>
      </c>
      <c r="J15005" t="n">
        <v>786.05</v>
      </c>
      <c r="K15005" t="n">
        <v>791</v>
      </c>
      <c r="L15005" t="n">
        <v>783.35</v>
      </c>
      <c r="M15005" t="n">
        <v>7</v>
      </c>
      <c r="N15005" t="n">
        <v>55.3</v>
      </c>
      <c r="O15005" t="n">
        <v>11000</v>
      </c>
      <c r="P15005" t="n">
        <v>5000</v>
      </c>
      <c r="Q15005" s="148" t="inlineStr">
        <is>
          <t>24-JUL-2023</t>
        </is>
      </c>
    </row>
    <row r="15006">
      <c r="C15006" t="inlineStr">
        <is>
          <t>FUTSTK</t>
        </is>
      </c>
      <c r="D15006" t="inlineStr">
        <is>
          <t>TATACHEM</t>
        </is>
      </c>
      <c r="E15006" s="148" t="inlineStr">
        <is>
          <t>27-Jul-2023</t>
        </is>
      </c>
      <c r="F15006" t="n">
        <v>0</v>
      </c>
      <c r="G15006" t="inlineStr">
        <is>
          <t>XX</t>
        </is>
      </c>
      <c r="H15006" t="n">
        <v>972</v>
      </c>
      <c r="I15006" t="n">
        <v>990.5</v>
      </c>
      <c r="J15006" t="n">
        <v>972</v>
      </c>
      <c r="K15006" t="n">
        <v>981.9</v>
      </c>
      <c r="L15006" t="n">
        <v>981.9</v>
      </c>
      <c r="M15006" t="n">
        <v>7849</v>
      </c>
      <c r="N15006" t="n">
        <v>42491.4</v>
      </c>
      <c r="O15006" t="n">
        <v>5834400</v>
      </c>
      <c r="P15006" t="n">
        <v>-2769250</v>
      </c>
      <c r="Q15006" s="148" t="inlineStr">
        <is>
          <t>24-JUL-2023</t>
        </is>
      </c>
    </row>
    <row r="15007">
      <c r="C15007" t="inlineStr">
        <is>
          <t>FUTSTK</t>
        </is>
      </c>
      <c r="D15007" t="inlineStr">
        <is>
          <t>TATACHEM</t>
        </is>
      </c>
      <c r="E15007" s="148" t="inlineStr">
        <is>
          <t>31-Aug-2023</t>
        </is>
      </c>
      <c r="F15007" t="n">
        <v>0</v>
      </c>
      <c r="G15007" t="inlineStr">
        <is>
          <t>XX</t>
        </is>
      </c>
      <c r="H15007" t="n">
        <v>977.1</v>
      </c>
      <c r="I15007" t="n">
        <v>981.75</v>
      </c>
      <c r="J15007" t="n">
        <v>971</v>
      </c>
      <c r="K15007" t="n">
        <v>973</v>
      </c>
      <c r="L15007" t="n">
        <v>973</v>
      </c>
      <c r="M15007" t="n">
        <v>7183</v>
      </c>
      <c r="N15007" t="n">
        <v>38575.98</v>
      </c>
      <c r="O15007" t="n">
        <v>4080450</v>
      </c>
      <c r="P15007" t="n">
        <v>1208350</v>
      </c>
      <c r="Q15007" s="148" t="inlineStr">
        <is>
          <t>24-JUL-2023</t>
        </is>
      </c>
    </row>
    <row r="15008">
      <c r="C15008" t="inlineStr">
        <is>
          <t>FUTSTK</t>
        </is>
      </c>
      <c r="D15008" t="inlineStr">
        <is>
          <t>TATACHEM</t>
        </is>
      </c>
      <c r="E15008" s="148" t="inlineStr">
        <is>
          <t>28-Sep-2023</t>
        </is>
      </c>
      <c r="F15008" t="n">
        <v>0</v>
      </c>
      <c r="G15008" t="inlineStr">
        <is>
          <t>XX</t>
        </is>
      </c>
      <c r="H15008" t="n">
        <v>976.95</v>
      </c>
      <c r="I15008" t="n">
        <v>979.4</v>
      </c>
      <c r="J15008" t="n">
        <v>966.15</v>
      </c>
      <c r="K15008" t="n">
        <v>968.2</v>
      </c>
      <c r="L15008" t="n">
        <v>968.2</v>
      </c>
      <c r="M15008" t="n">
        <v>90</v>
      </c>
      <c r="N15008" t="n">
        <v>481.7</v>
      </c>
      <c r="O15008" t="n">
        <v>162800</v>
      </c>
      <c r="P15008" t="n">
        <v>23650</v>
      </c>
      <c r="Q15008" s="148" t="inlineStr">
        <is>
          <t>24-JUL-2023</t>
        </is>
      </c>
    </row>
    <row r="15009">
      <c r="C15009" t="inlineStr">
        <is>
          <t>FUTSTK</t>
        </is>
      </c>
      <c r="D15009" t="inlineStr">
        <is>
          <t>TATACOMM</t>
        </is>
      </c>
      <c r="E15009" s="148" t="inlineStr">
        <is>
          <t>27-Jul-2023</t>
        </is>
      </c>
      <c r="F15009" t="n">
        <v>0</v>
      </c>
      <c r="G15009" t="inlineStr">
        <is>
          <t>XX</t>
        </is>
      </c>
      <c r="H15009" t="n">
        <v>1563.9</v>
      </c>
      <c r="I15009" t="n">
        <v>1634.35</v>
      </c>
      <c r="J15009" t="n">
        <v>1561.95</v>
      </c>
      <c r="K15009" t="n">
        <v>1625.05</v>
      </c>
      <c r="L15009" t="n">
        <v>1625.05</v>
      </c>
      <c r="M15009" t="n">
        <v>4285</v>
      </c>
      <c r="N15009" t="n">
        <v>34537.27</v>
      </c>
      <c r="O15009" t="n">
        <v>3165500</v>
      </c>
      <c r="P15009" t="n">
        <v>-676000</v>
      </c>
      <c r="Q15009" s="148" t="inlineStr">
        <is>
          <t>24-JUL-2023</t>
        </is>
      </c>
    </row>
    <row r="15010">
      <c r="C15010" t="inlineStr">
        <is>
          <t>FUTSTK</t>
        </is>
      </c>
      <c r="D15010" t="inlineStr">
        <is>
          <t>TATACOMM</t>
        </is>
      </c>
      <c r="E15010" s="148" t="inlineStr">
        <is>
          <t>31-Aug-2023</t>
        </is>
      </c>
      <c r="F15010" t="n">
        <v>0</v>
      </c>
      <c r="G15010" t="inlineStr">
        <is>
          <t>XX</t>
        </is>
      </c>
      <c r="H15010" t="n">
        <v>1562</v>
      </c>
      <c r="I15010" t="n">
        <v>1646.8</v>
      </c>
      <c r="J15010" t="n">
        <v>1562</v>
      </c>
      <c r="K15010" t="n">
        <v>1637.05</v>
      </c>
      <c r="L15010" t="n">
        <v>1637.05</v>
      </c>
      <c r="M15010" t="n">
        <v>2567</v>
      </c>
      <c r="N15010" t="n">
        <v>20855.99</v>
      </c>
      <c r="O15010" t="n">
        <v>1211500</v>
      </c>
      <c r="P15010" t="n">
        <v>606500</v>
      </c>
      <c r="Q15010" s="148" t="inlineStr">
        <is>
          <t>24-JUL-2023</t>
        </is>
      </c>
    </row>
    <row r="15011">
      <c r="C15011" t="inlineStr">
        <is>
          <t>FUTSTK</t>
        </is>
      </c>
      <c r="D15011" t="inlineStr">
        <is>
          <t>TATACOMM</t>
        </is>
      </c>
      <c r="E15011" s="148" t="inlineStr">
        <is>
          <t>28-Sep-2023</t>
        </is>
      </c>
      <c r="F15011" t="n">
        <v>0</v>
      </c>
      <c r="G15011" t="inlineStr">
        <is>
          <t>XX</t>
        </is>
      </c>
      <c r="H15011" t="n">
        <v>1585</v>
      </c>
      <c r="I15011" t="n">
        <v>1650</v>
      </c>
      <c r="J15011" t="n">
        <v>1583.7</v>
      </c>
      <c r="K15011" t="n">
        <v>1648</v>
      </c>
      <c r="L15011" t="n">
        <v>1644.75</v>
      </c>
      <c r="M15011" t="n">
        <v>15</v>
      </c>
      <c r="N15011" t="n">
        <v>122.36</v>
      </c>
      <c r="O15011" t="n">
        <v>27500</v>
      </c>
      <c r="P15011" t="n">
        <v>4000</v>
      </c>
      <c r="Q15011" s="148" t="inlineStr">
        <is>
          <t>24-JUL-2023</t>
        </is>
      </c>
    </row>
    <row r="15012">
      <c r="C15012" t="inlineStr">
        <is>
          <t>FUTSTK</t>
        </is>
      </c>
      <c r="D15012" t="inlineStr">
        <is>
          <t>TATACONSUM</t>
        </is>
      </c>
      <c r="E15012" s="148" t="inlineStr">
        <is>
          <t>27-Jul-2023</t>
        </is>
      </c>
      <c r="F15012" t="n">
        <v>0</v>
      </c>
      <c r="G15012" t="inlineStr">
        <is>
          <t>XX</t>
        </is>
      </c>
      <c r="H15012" t="n">
        <v>852.25</v>
      </c>
      <c r="I15012" t="n">
        <v>866.6</v>
      </c>
      <c r="J15012" t="n">
        <v>849.3</v>
      </c>
      <c r="K15012" t="n">
        <v>862.4</v>
      </c>
      <c r="L15012" t="n">
        <v>862.4</v>
      </c>
      <c r="M15012" t="n">
        <v>5148</v>
      </c>
      <c r="N15012" t="n">
        <v>39886.88</v>
      </c>
      <c r="O15012" t="n">
        <v>7631100</v>
      </c>
      <c r="P15012" t="n">
        <v>-2578500</v>
      </c>
      <c r="Q15012" s="148" t="inlineStr">
        <is>
          <t>24-JUL-2023</t>
        </is>
      </c>
    </row>
    <row r="15013">
      <c r="C15013" t="inlineStr">
        <is>
          <t>FUTSTK</t>
        </is>
      </c>
      <c r="D15013" t="inlineStr">
        <is>
          <t>TATACONSUM</t>
        </is>
      </c>
      <c r="E15013" s="148" t="inlineStr">
        <is>
          <t>31-Aug-2023</t>
        </is>
      </c>
      <c r="F15013" t="n">
        <v>0</v>
      </c>
      <c r="G15013" t="inlineStr">
        <is>
          <t>XX</t>
        </is>
      </c>
      <c r="H15013" t="n">
        <v>857.75</v>
      </c>
      <c r="I15013" t="n">
        <v>872.6</v>
      </c>
      <c r="J15013" t="n">
        <v>855.2</v>
      </c>
      <c r="K15013" t="n">
        <v>868.9</v>
      </c>
      <c r="L15013" t="n">
        <v>868.9</v>
      </c>
      <c r="M15013" t="n">
        <v>4153</v>
      </c>
      <c r="N15013" t="n">
        <v>32420.65</v>
      </c>
      <c r="O15013" t="n">
        <v>4590900</v>
      </c>
      <c r="P15013" t="n">
        <v>2658600</v>
      </c>
      <c r="Q15013" s="148" t="inlineStr">
        <is>
          <t>24-JUL-2023</t>
        </is>
      </c>
    </row>
    <row r="15014">
      <c r="C15014" t="inlineStr">
        <is>
          <t>FUTSTK</t>
        </is>
      </c>
      <c r="D15014" t="inlineStr">
        <is>
          <t>TATACONSUM</t>
        </is>
      </c>
      <c r="E15014" s="148" t="inlineStr">
        <is>
          <t>28-Sep-2023</t>
        </is>
      </c>
      <c r="F15014" t="n">
        <v>0</v>
      </c>
      <c r="G15014" t="inlineStr">
        <is>
          <t>XX</t>
        </is>
      </c>
      <c r="H15014" t="n">
        <v>870</v>
      </c>
      <c r="I15014" t="n">
        <v>873</v>
      </c>
      <c r="J15014" t="n">
        <v>870</v>
      </c>
      <c r="K15014" t="n">
        <v>873</v>
      </c>
      <c r="L15014" t="n">
        <v>873</v>
      </c>
      <c r="M15014" t="n">
        <v>3</v>
      </c>
      <c r="N15014" t="n">
        <v>23.54</v>
      </c>
      <c r="O15014" t="n">
        <v>9900</v>
      </c>
      <c r="P15014" t="n">
        <v>1800</v>
      </c>
      <c r="Q15014" s="148" t="inlineStr">
        <is>
          <t>24-JUL-2023</t>
        </is>
      </c>
    </row>
    <row r="15015">
      <c r="C15015" t="inlineStr">
        <is>
          <t>FUTSTK</t>
        </is>
      </c>
      <c r="D15015" t="inlineStr">
        <is>
          <t>TATAMOTORS</t>
        </is>
      </c>
      <c r="E15015" s="148" t="inlineStr">
        <is>
          <t>27-Jul-2023</t>
        </is>
      </c>
      <c r="F15015" t="n">
        <v>0</v>
      </c>
      <c r="G15015" t="inlineStr">
        <is>
          <t>XX</t>
        </is>
      </c>
      <c r="H15015" t="n">
        <v>627.2</v>
      </c>
      <c r="I15015" t="n">
        <v>635.7</v>
      </c>
      <c r="J15015" t="n">
        <v>626.15</v>
      </c>
      <c r="K15015" t="n">
        <v>630.3</v>
      </c>
      <c r="L15015" t="n">
        <v>630.3</v>
      </c>
      <c r="M15015" t="n">
        <v>13526</v>
      </c>
      <c r="N15015" t="n">
        <v>121710.09</v>
      </c>
      <c r="O15015" t="n">
        <v>36401625</v>
      </c>
      <c r="P15015" t="n">
        <v>-3635175</v>
      </c>
      <c r="Q15015" s="148" t="inlineStr">
        <is>
          <t>24-JUL-2023</t>
        </is>
      </c>
    </row>
    <row r="15016">
      <c r="C15016" t="inlineStr">
        <is>
          <t>FUTSTK</t>
        </is>
      </c>
      <c r="D15016" t="inlineStr">
        <is>
          <t>TATAMOTORS</t>
        </is>
      </c>
      <c r="E15016" s="148" t="inlineStr">
        <is>
          <t>31-Aug-2023</t>
        </is>
      </c>
      <c r="F15016" t="n">
        <v>0</v>
      </c>
      <c r="G15016" t="inlineStr">
        <is>
          <t>XX</t>
        </is>
      </c>
      <c r="H15016" t="n">
        <v>630.45</v>
      </c>
      <c r="I15016" t="n">
        <v>638.4</v>
      </c>
      <c r="J15016" t="n">
        <v>630.4</v>
      </c>
      <c r="K15016" t="n">
        <v>633.2</v>
      </c>
      <c r="L15016" t="n">
        <v>633.2</v>
      </c>
      <c r="M15016" t="n">
        <v>10975</v>
      </c>
      <c r="N15016" t="n">
        <v>99188.66</v>
      </c>
      <c r="O15016" t="n">
        <v>23379975</v>
      </c>
      <c r="P15016" t="n">
        <v>7053750</v>
      </c>
      <c r="Q15016" s="148" t="inlineStr">
        <is>
          <t>24-JUL-2023</t>
        </is>
      </c>
    </row>
    <row r="15017">
      <c r="C15017" t="inlineStr">
        <is>
          <t>FUTSTK</t>
        </is>
      </c>
      <c r="D15017" t="inlineStr">
        <is>
          <t>TATAMOTORS</t>
        </is>
      </c>
      <c r="E15017" s="148" t="inlineStr">
        <is>
          <t>28-Sep-2023</t>
        </is>
      </c>
      <c r="F15017" t="n">
        <v>0</v>
      </c>
      <c r="G15017" t="inlineStr">
        <is>
          <t>XX</t>
        </is>
      </c>
      <c r="H15017" t="n">
        <v>635.8</v>
      </c>
      <c r="I15017" t="n">
        <v>642.15</v>
      </c>
      <c r="J15017" t="n">
        <v>635.55</v>
      </c>
      <c r="K15017" t="n">
        <v>637.6</v>
      </c>
      <c r="L15017" t="n">
        <v>637.6</v>
      </c>
      <c r="M15017" t="n">
        <v>247</v>
      </c>
      <c r="N15017" t="n">
        <v>2249</v>
      </c>
      <c r="O15017" t="n">
        <v>1074450</v>
      </c>
      <c r="P15017" t="n">
        <v>94050</v>
      </c>
      <c r="Q15017" s="148" t="inlineStr">
        <is>
          <t>24-JUL-2023</t>
        </is>
      </c>
    </row>
    <row r="15018">
      <c r="C15018" t="inlineStr">
        <is>
          <t>FUTSTK</t>
        </is>
      </c>
      <c r="D15018" t="inlineStr">
        <is>
          <t>TATAPOWER</t>
        </is>
      </c>
      <c r="E15018" s="148" t="inlineStr">
        <is>
          <t>27-Jul-2023</t>
        </is>
      </c>
      <c r="F15018" t="n">
        <v>0</v>
      </c>
      <c r="G15018" t="inlineStr">
        <is>
          <t>XX</t>
        </is>
      </c>
      <c r="H15018" t="n">
        <v>216</v>
      </c>
      <c r="I15018" t="n">
        <v>219.05</v>
      </c>
      <c r="J15018" t="n">
        <v>216</v>
      </c>
      <c r="K15018" t="n">
        <v>217.75</v>
      </c>
      <c r="L15018" t="n">
        <v>217.75</v>
      </c>
      <c r="M15018" t="n">
        <v>7043</v>
      </c>
      <c r="N15018" t="n">
        <v>51854.37</v>
      </c>
      <c r="O15018" t="n">
        <v>60091875</v>
      </c>
      <c r="P15018" t="n">
        <v>-15359625</v>
      </c>
      <c r="Q15018" s="148" t="inlineStr">
        <is>
          <t>24-JUL-2023</t>
        </is>
      </c>
    </row>
    <row r="15019">
      <c r="C15019" t="inlineStr">
        <is>
          <t>FUTSTK</t>
        </is>
      </c>
      <c r="D15019" t="inlineStr">
        <is>
          <t>TATAPOWER</t>
        </is>
      </c>
      <c r="E15019" s="148" t="inlineStr">
        <is>
          <t>31-Aug-2023</t>
        </is>
      </c>
      <c r="F15019" t="n">
        <v>0</v>
      </c>
      <c r="G15019" t="inlineStr">
        <is>
          <t>XX</t>
        </is>
      </c>
      <c r="H15019" t="n">
        <v>220</v>
      </c>
      <c r="I15019" t="n">
        <v>220.75</v>
      </c>
      <c r="J15019" t="n">
        <v>218.4</v>
      </c>
      <c r="K15019" t="n">
        <v>219.3</v>
      </c>
      <c r="L15019" t="n">
        <v>219.3</v>
      </c>
      <c r="M15019" t="n">
        <v>6116</v>
      </c>
      <c r="N15019" t="n">
        <v>45356.72</v>
      </c>
      <c r="O15019" t="n">
        <v>34644375</v>
      </c>
      <c r="P15019" t="n">
        <v>13793625</v>
      </c>
      <c r="Q15019" s="148" t="inlineStr">
        <is>
          <t>24-JUL-2023</t>
        </is>
      </c>
    </row>
    <row r="15020">
      <c r="C15020" t="inlineStr">
        <is>
          <t>FUTSTK</t>
        </is>
      </c>
      <c r="D15020" t="inlineStr">
        <is>
          <t>TATAPOWER</t>
        </is>
      </c>
      <c r="E15020" s="148" t="inlineStr">
        <is>
          <t>28-Sep-2023</t>
        </is>
      </c>
      <c r="F15020" t="n">
        <v>0</v>
      </c>
      <c r="G15020" t="inlineStr">
        <is>
          <t>XX</t>
        </is>
      </c>
      <c r="H15020" t="n">
        <v>220.85</v>
      </c>
      <c r="I15020" t="n">
        <v>222.3</v>
      </c>
      <c r="J15020" t="n">
        <v>220.4</v>
      </c>
      <c r="K15020" t="n">
        <v>221.05</v>
      </c>
      <c r="L15020" t="n">
        <v>221.05</v>
      </c>
      <c r="M15020" t="n">
        <v>71</v>
      </c>
      <c r="N15020" t="n">
        <v>530.53</v>
      </c>
      <c r="O15020" t="n">
        <v>1073250</v>
      </c>
      <c r="P15020" t="n">
        <v>168750</v>
      </c>
      <c r="Q15020" s="148" t="inlineStr">
        <is>
          <t>24-JUL-2023</t>
        </is>
      </c>
    </row>
    <row r="15021">
      <c r="C15021" t="inlineStr">
        <is>
          <t>FUTSTK</t>
        </is>
      </c>
      <c r="D15021" t="inlineStr">
        <is>
          <t>TATASTEEL</t>
        </is>
      </c>
      <c r="E15021" s="148" t="inlineStr">
        <is>
          <t>27-Jul-2023</t>
        </is>
      </c>
      <c r="F15021" t="n">
        <v>0</v>
      </c>
      <c r="G15021" t="inlineStr">
        <is>
          <t>XX</t>
        </is>
      </c>
      <c r="H15021" t="n">
        <v>116.25</v>
      </c>
      <c r="I15021" t="n">
        <v>116.3</v>
      </c>
      <c r="J15021" t="n">
        <v>114.3</v>
      </c>
      <c r="K15021" t="n">
        <v>115.35</v>
      </c>
      <c r="L15021" t="n">
        <v>115.35</v>
      </c>
      <c r="M15021" t="n">
        <v>12659</v>
      </c>
      <c r="N15021" t="n">
        <v>80266.07000000001</v>
      </c>
      <c r="O15021" t="n">
        <v>175945000</v>
      </c>
      <c r="P15021" t="n">
        <v>-31806500</v>
      </c>
      <c r="Q15021" s="148" t="inlineStr">
        <is>
          <t>24-JUL-2023</t>
        </is>
      </c>
    </row>
    <row r="15022">
      <c r="C15022" t="inlineStr">
        <is>
          <t>FUTSTK</t>
        </is>
      </c>
      <c r="D15022" t="inlineStr">
        <is>
          <t>TATASTEEL</t>
        </is>
      </c>
      <c r="E15022" s="148" t="inlineStr">
        <is>
          <t>31-Aug-2023</t>
        </is>
      </c>
      <c r="F15022" t="n">
        <v>0</v>
      </c>
      <c r="G15022" t="inlineStr">
        <is>
          <t>XX</t>
        </is>
      </c>
      <c r="H15022" t="n">
        <v>116.95</v>
      </c>
      <c r="I15022" t="n">
        <v>117.1</v>
      </c>
      <c r="J15022" t="n">
        <v>115.15</v>
      </c>
      <c r="K15022" t="n">
        <v>116.2</v>
      </c>
      <c r="L15022" t="n">
        <v>116.2</v>
      </c>
      <c r="M15022" t="n">
        <v>8588</v>
      </c>
      <c r="N15022" t="n">
        <v>54849.06</v>
      </c>
      <c r="O15022" t="n">
        <v>70086500</v>
      </c>
      <c r="P15022" t="n">
        <v>28589000</v>
      </c>
      <c r="Q15022" s="148" t="inlineStr">
        <is>
          <t>24-JUL-2023</t>
        </is>
      </c>
    </row>
    <row r="15023">
      <c r="C15023" t="inlineStr">
        <is>
          <t>FUTSTK</t>
        </is>
      </c>
      <c r="D15023" t="inlineStr">
        <is>
          <t>TATASTEEL</t>
        </is>
      </c>
      <c r="E15023" s="148" t="inlineStr">
        <is>
          <t>28-Sep-2023</t>
        </is>
      </c>
      <c r="F15023" t="n">
        <v>0</v>
      </c>
      <c r="G15023" t="inlineStr">
        <is>
          <t>XX</t>
        </is>
      </c>
      <c r="H15023" t="n">
        <v>118</v>
      </c>
      <c r="I15023" t="n">
        <v>118</v>
      </c>
      <c r="J15023" t="n">
        <v>115.35</v>
      </c>
      <c r="K15023" t="n">
        <v>116.85</v>
      </c>
      <c r="L15023" t="n">
        <v>116.85</v>
      </c>
      <c r="M15023" t="n">
        <v>476</v>
      </c>
      <c r="N15023" t="n">
        <v>3053.82</v>
      </c>
      <c r="O15023" t="n">
        <v>2480500</v>
      </c>
      <c r="P15023" t="n">
        <v>704000</v>
      </c>
      <c r="Q15023" s="148" t="inlineStr">
        <is>
          <t>24-JUL-2023</t>
        </is>
      </c>
    </row>
    <row r="15024">
      <c r="C15024" t="inlineStr">
        <is>
          <t>FUTSTK</t>
        </is>
      </c>
      <c r="D15024" t="inlineStr">
        <is>
          <t>TCS</t>
        </is>
      </c>
      <c r="E15024" s="148" t="inlineStr">
        <is>
          <t>27-Jul-2023</t>
        </is>
      </c>
      <c r="F15024" t="n">
        <v>0</v>
      </c>
      <c r="G15024" t="inlineStr">
        <is>
          <t>XX</t>
        </is>
      </c>
      <c r="H15024" t="n">
        <v>3360.1</v>
      </c>
      <c r="I15024" t="n">
        <v>3413.85</v>
      </c>
      <c r="J15024" t="n">
        <v>3360.1</v>
      </c>
      <c r="K15024" t="n">
        <v>3395.8</v>
      </c>
      <c r="L15024" t="n">
        <v>3395.8</v>
      </c>
      <c r="M15024" t="n">
        <v>21402</v>
      </c>
      <c r="N15024" t="n">
        <v>127415.48</v>
      </c>
      <c r="O15024" t="n">
        <v>7831600</v>
      </c>
      <c r="P15024" t="n">
        <v>-2709875</v>
      </c>
      <c r="Q15024" s="148" t="inlineStr">
        <is>
          <t>24-JUL-2023</t>
        </is>
      </c>
    </row>
    <row r="15025">
      <c r="C15025" t="inlineStr">
        <is>
          <t>FUTSTK</t>
        </is>
      </c>
      <c r="D15025" t="inlineStr">
        <is>
          <t>TCS</t>
        </is>
      </c>
      <c r="E15025" s="148" t="inlineStr">
        <is>
          <t>31-Aug-2023</t>
        </is>
      </c>
      <c r="F15025" t="n">
        <v>0</v>
      </c>
      <c r="G15025" t="inlineStr">
        <is>
          <t>XX</t>
        </is>
      </c>
      <c r="H15025" t="n">
        <v>3405.15</v>
      </c>
      <c r="I15025" t="n">
        <v>3438</v>
      </c>
      <c r="J15025" t="n">
        <v>3399.6</v>
      </c>
      <c r="K15025" t="n">
        <v>3419.95</v>
      </c>
      <c r="L15025" t="n">
        <v>3419.95</v>
      </c>
      <c r="M15025" t="n">
        <v>19196</v>
      </c>
      <c r="N15025" t="n">
        <v>115105.23</v>
      </c>
      <c r="O15025" t="n">
        <v>4946550</v>
      </c>
      <c r="P15025" t="n">
        <v>2570050</v>
      </c>
      <c r="Q15025" s="148" t="inlineStr">
        <is>
          <t>24-JUL-2023</t>
        </is>
      </c>
    </row>
    <row r="15026">
      <c r="C15026" t="inlineStr">
        <is>
          <t>FUTSTK</t>
        </is>
      </c>
      <c r="D15026" t="inlineStr">
        <is>
          <t>TCS</t>
        </is>
      </c>
      <c r="E15026" s="148" t="inlineStr">
        <is>
          <t>28-Sep-2023</t>
        </is>
      </c>
      <c r="F15026" t="n">
        <v>0</v>
      </c>
      <c r="G15026" t="inlineStr">
        <is>
          <t>XX</t>
        </is>
      </c>
      <c r="H15026" t="n">
        <v>3435.85</v>
      </c>
      <c r="I15026" t="n">
        <v>3460</v>
      </c>
      <c r="J15026" t="n">
        <v>3430</v>
      </c>
      <c r="K15026" t="n">
        <v>3444.1</v>
      </c>
      <c r="L15026" t="n">
        <v>3444.1</v>
      </c>
      <c r="M15026" t="n">
        <v>123</v>
      </c>
      <c r="N15026" t="n">
        <v>742.28</v>
      </c>
      <c r="O15026" t="n">
        <v>89775</v>
      </c>
      <c r="P15026" t="n">
        <v>3675</v>
      </c>
      <c r="Q15026" s="148" t="inlineStr">
        <is>
          <t>24-JUL-2023</t>
        </is>
      </c>
    </row>
    <row r="15027">
      <c r="C15027" t="inlineStr">
        <is>
          <t>FUTSTK</t>
        </is>
      </c>
      <c r="D15027" t="inlineStr">
        <is>
          <t>TECHM</t>
        </is>
      </c>
      <c r="E15027" s="148" t="inlineStr">
        <is>
          <t>27-Jul-2023</t>
        </is>
      </c>
      <c r="F15027" t="n">
        <v>0</v>
      </c>
      <c r="G15027" t="inlineStr">
        <is>
          <t>XX</t>
        </is>
      </c>
      <c r="H15027" t="n">
        <v>1195.85</v>
      </c>
      <c r="I15027" t="n">
        <v>1202.3</v>
      </c>
      <c r="J15027" t="n">
        <v>1153.9</v>
      </c>
      <c r="K15027" t="n">
        <v>1160</v>
      </c>
      <c r="L15027" t="n">
        <v>1160</v>
      </c>
      <c r="M15027" t="n">
        <v>12178</v>
      </c>
      <c r="N15027" t="n">
        <v>86269.34</v>
      </c>
      <c r="O15027" t="n">
        <v>10779600</v>
      </c>
      <c r="P15027" t="n">
        <v>-2718600</v>
      </c>
      <c r="Q15027" s="148" t="inlineStr">
        <is>
          <t>24-JUL-2023</t>
        </is>
      </c>
    </row>
    <row r="15028">
      <c r="C15028" t="inlineStr">
        <is>
          <t>FUTSTK</t>
        </is>
      </c>
      <c r="D15028" t="inlineStr">
        <is>
          <t>TECHM</t>
        </is>
      </c>
      <c r="E15028" s="148" t="inlineStr">
        <is>
          <t>31-Aug-2023</t>
        </is>
      </c>
      <c r="F15028" t="n">
        <v>0</v>
      </c>
      <c r="G15028" t="inlineStr">
        <is>
          <t>XX</t>
        </is>
      </c>
      <c r="H15028" t="n">
        <v>1207.9</v>
      </c>
      <c r="I15028" t="n">
        <v>1210.95</v>
      </c>
      <c r="J15028" t="n">
        <v>1161.9</v>
      </c>
      <c r="K15028" t="n">
        <v>1168.2</v>
      </c>
      <c r="L15028" t="n">
        <v>1168.2</v>
      </c>
      <c r="M15028" t="n">
        <v>11110</v>
      </c>
      <c r="N15028" t="n">
        <v>79217.53</v>
      </c>
      <c r="O15028" t="n">
        <v>6353400</v>
      </c>
      <c r="P15028" t="n">
        <v>3792000</v>
      </c>
      <c r="Q15028" s="148" t="inlineStr">
        <is>
          <t>24-JUL-2023</t>
        </is>
      </c>
    </row>
    <row r="15029">
      <c r="C15029" t="inlineStr">
        <is>
          <t>FUTSTK</t>
        </is>
      </c>
      <c r="D15029" t="inlineStr">
        <is>
          <t>TECHM</t>
        </is>
      </c>
      <c r="E15029" s="148" t="inlineStr">
        <is>
          <t>28-Sep-2023</t>
        </is>
      </c>
      <c r="F15029" t="n">
        <v>0</v>
      </c>
      <c r="G15029" t="inlineStr">
        <is>
          <t>XX</t>
        </is>
      </c>
      <c r="H15029" t="n">
        <v>1213.25</v>
      </c>
      <c r="I15029" t="n">
        <v>1219</v>
      </c>
      <c r="J15029" t="n">
        <v>1172.85</v>
      </c>
      <c r="K15029" t="n">
        <v>1177.85</v>
      </c>
      <c r="L15029" t="n">
        <v>1177.85</v>
      </c>
      <c r="M15029" t="n">
        <v>118</v>
      </c>
      <c r="N15029" t="n">
        <v>844.64</v>
      </c>
      <c r="O15029" t="n">
        <v>166800</v>
      </c>
      <c r="P15029" t="n">
        <v>32400</v>
      </c>
      <c r="Q15029" s="148" t="inlineStr">
        <is>
          <t>24-JUL-2023</t>
        </is>
      </c>
    </row>
    <row r="15030">
      <c r="C15030" t="inlineStr">
        <is>
          <t>FUTSTK</t>
        </is>
      </c>
      <c r="D15030" t="inlineStr">
        <is>
          <t>TITAN</t>
        </is>
      </c>
      <c r="E15030" s="148" t="inlineStr">
        <is>
          <t>27-Jul-2023</t>
        </is>
      </c>
      <c r="F15030" t="n">
        <v>0</v>
      </c>
      <c r="G15030" t="inlineStr">
        <is>
          <t>XX</t>
        </is>
      </c>
      <c r="H15030" t="n">
        <v>2970.1</v>
      </c>
      <c r="I15030" t="n">
        <v>2994.95</v>
      </c>
      <c r="J15030" t="n">
        <v>2951.8</v>
      </c>
      <c r="K15030" t="n">
        <v>2982.4</v>
      </c>
      <c r="L15030" t="n">
        <v>2982.4</v>
      </c>
      <c r="M15030" t="n">
        <v>4537</v>
      </c>
      <c r="N15030" t="n">
        <v>50633.75</v>
      </c>
      <c r="O15030" t="n">
        <v>4159500</v>
      </c>
      <c r="P15030" t="n">
        <v>-610500</v>
      </c>
      <c r="Q15030" s="148" t="inlineStr">
        <is>
          <t>24-JUL-2023</t>
        </is>
      </c>
    </row>
    <row r="15031">
      <c r="C15031" t="inlineStr">
        <is>
          <t>FUTSTK</t>
        </is>
      </c>
      <c r="D15031" t="inlineStr">
        <is>
          <t>TITAN</t>
        </is>
      </c>
      <c r="E15031" s="148" t="inlineStr">
        <is>
          <t>31-Aug-2023</t>
        </is>
      </c>
      <c r="F15031" t="n">
        <v>0</v>
      </c>
      <c r="G15031" t="inlineStr">
        <is>
          <t>XX</t>
        </is>
      </c>
      <c r="H15031" t="n">
        <v>2970</v>
      </c>
      <c r="I15031" t="n">
        <v>3016.3</v>
      </c>
      <c r="J15031" t="n">
        <v>2963.7</v>
      </c>
      <c r="K15031" t="n">
        <v>3005.55</v>
      </c>
      <c r="L15031" t="n">
        <v>3005.55</v>
      </c>
      <c r="M15031" t="n">
        <v>3063</v>
      </c>
      <c r="N15031" t="n">
        <v>34452.09</v>
      </c>
      <c r="O15031" t="n">
        <v>2240625</v>
      </c>
      <c r="P15031" t="n">
        <v>510375</v>
      </c>
      <c r="Q15031" s="148" t="inlineStr">
        <is>
          <t>24-JUL-2023</t>
        </is>
      </c>
    </row>
    <row r="15032">
      <c r="C15032" t="inlineStr">
        <is>
          <t>FUTSTK</t>
        </is>
      </c>
      <c r="D15032" t="inlineStr">
        <is>
          <t>TITAN</t>
        </is>
      </c>
      <c r="E15032" s="148" t="inlineStr">
        <is>
          <t>28-Sep-2023</t>
        </is>
      </c>
      <c r="F15032" t="n">
        <v>0</v>
      </c>
      <c r="G15032" t="inlineStr">
        <is>
          <t>XX</t>
        </is>
      </c>
      <c r="H15032" t="n">
        <v>3029</v>
      </c>
      <c r="I15032" t="n">
        <v>3031.4</v>
      </c>
      <c r="J15032" t="n">
        <v>2995.6</v>
      </c>
      <c r="K15032" t="n">
        <v>3026.7</v>
      </c>
      <c r="L15032" t="n">
        <v>3026.7</v>
      </c>
      <c r="M15032" t="n">
        <v>47</v>
      </c>
      <c r="N15032" t="n">
        <v>532.67</v>
      </c>
      <c r="O15032" t="n">
        <v>40500</v>
      </c>
      <c r="P15032" t="n">
        <v>7875</v>
      </c>
      <c r="Q15032" s="148" t="inlineStr">
        <is>
          <t>24-JUL-2023</t>
        </is>
      </c>
    </row>
    <row r="15033">
      <c r="C15033" t="inlineStr">
        <is>
          <t>FUTSTK</t>
        </is>
      </c>
      <c r="D15033" t="inlineStr">
        <is>
          <t>TORNTPHARM</t>
        </is>
      </c>
      <c r="E15033" s="148" t="inlineStr">
        <is>
          <t>27-Jul-2023</t>
        </is>
      </c>
      <c r="F15033" t="n">
        <v>0</v>
      </c>
      <c r="G15033" t="inlineStr">
        <is>
          <t>XX</t>
        </is>
      </c>
      <c r="H15033" t="n">
        <v>1946.8</v>
      </c>
      <c r="I15033" t="n">
        <v>1954.5</v>
      </c>
      <c r="J15033" t="n">
        <v>1932.15</v>
      </c>
      <c r="K15033" t="n">
        <v>1945.55</v>
      </c>
      <c r="L15033" t="n">
        <v>1945.55</v>
      </c>
      <c r="M15033" t="n">
        <v>1328</v>
      </c>
      <c r="N15033" t="n">
        <v>12904.67</v>
      </c>
      <c r="O15033" t="n">
        <v>1442500</v>
      </c>
      <c r="P15033" t="n">
        <v>-309500</v>
      </c>
      <c r="Q15033" s="148" t="inlineStr">
        <is>
          <t>24-JUL-2023</t>
        </is>
      </c>
    </row>
    <row r="15034">
      <c r="C15034" t="inlineStr">
        <is>
          <t>FUTSTK</t>
        </is>
      </c>
      <c r="D15034" t="inlineStr">
        <is>
          <t>TORNTPHARM</t>
        </is>
      </c>
      <c r="E15034" s="148" t="inlineStr">
        <is>
          <t>31-Aug-2023</t>
        </is>
      </c>
      <c r="F15034" t="n">
        <v>0</v>
      </c>
      <c r="G15034" t="inlineStr">
        <is>
          <t>XX</t>
        </is>
      </c>
      <c r="H15034" t="n">
        <v>1955.5</v>
      </c>
      <c r="I15034" t="n">
        <v>1971.05</v>
      </c>
      <c r="J15034" t="n">
        <v>1947.5</v>
      </c>
      <c r="K15034" t="n">
        <v>1959.9</v>
      </c>
      <c r="L15034" t="n">
        <v>1959.9</v>
      </c>
      <c r="M15034" t="n">
        <v>982</v>
      </c>
      <c r="N15034" t="n">
        <v>9612.85</v>
      </c>
      <c r="O15034" t="n">
        <v>427000</v>
      </c>
      <c r="P15034" t="n">
        <v>350000</v>
      </c>
      <c r="Q15034" s="148" t="inlineStr">
        <is>
          <t>24-JUL-2023</t>
        </is>
      </c>
    </row>
    <row r="15035">
      <c r="C15035" t="inlineStr">
        <is>
          <t>FUTSTK</t>
        </is>
      </c>
      <c r="D15035" t="inlineStr">
        <is>
          <t>TORNTPHARM</t>
        </is>
      </c>
      <c r="E15035" s="148" t="inlineStr">
        <is>
          <t>28-Sep-2023</t>
        </is>
      </c>
      <c r="F15035" t="n">
        <v>0</v>
      </c>
      <c r="G15035" t="inlineStr">
        <is>
          <t>XX</t>
        </is>
      </c>
      <c r="H15035" t="n">
        <v>1970</v>
      </c>
      <c r="I15035" t="n">
        <v>1970</v>
      </c>
      <c r="J15035" t="n">
        <v>1970</v>
      </c>
      <c r="K15035" t="n">
        <v>1970</v>
      </c>
      <c r="L15035" t="n">
        <v>1966.3</v>
      </c>
      <c r="M15035" t="n">
        <v>1</v>
      </c>
      <c r="N15035" t="n">
        <v>9.85</v>
      </c>
      <c r="O15035" t="n">
        <v>500</v>
      </c>
      <c r="P15035" t="n">
        <v>500</v>
      </c>
      <c r="Q15035" s="148" t="inlineStr">
        <is>
          <t>24-JUL-2023</t>
        </is>
      </c>
    </row>
    <row r="15036">
      <c r="C15036" t="inlineStr">
        <is>
          <t>FUTSTK</t>
        </is>
      </c>
      <c r="D15036" t="inlineStr">
        <is>
          <t>TRENT</t>
        </is>
      </c>
      <c r="E15036" s="148" t="inlineStr">
        <is>
          <t>27-Jul-2023</t>
        </is>
      </c>
      <c r="F15036" t="n">
        <v>0</v>
      </c>
      <c r="G15036" t="inlineStr">
        <is>
          <t>XX</t>
        </is>
      </c>
      <c r="H15036" t="n">
        <v>1719.9</v>
      </c>
      <c r="I15036" t="n">
        <v>1739.45</v>
      </c>
      <c r="J15036" t="n">
        <v>1706.6</v>
      </c>
      <c r="K15036" t="n">
        <v>1712.8</v>
      </c>
      <c r="L15036" t="n">
        <v>1712.8</v>
      </c>
      <c r="M15036" t="n">
        <v>3655</v>
      </c>
      <c r="N15036" t="n">
        <v>25223.68</v>
      </c>
      <c r="O15036" t="n">
        <v>2757200</v>
      </c>
      <c r="P15036" t="n">
        <v>-1011600</v>
      </c>
      <c r="Q15036" s="148" t="inlineStr">
        <is>
          <t>24-JUL-2023</t>
        </is>
      </c>
    </row>
    <row r="15037">
      <c r="C15037" t="inlineStr">
        <is>
          <t>FUTSTK</t>
        </is>
      </c>
      <c r="D15037" t="inlineStr">
        <is>
          <t>TRENT</t>
        </is>
      </c>
      <c r="E15037" s="148" t="inlineStr">
        <is>
          <t>31-Aug-2023</t>
        </is>
      </c>
      <c r="F15037" t="n">
        <v>0</v>
      </c>
      <c r="G15037" t="inlineStr">
        <is>
          <t>XX</t>
        </is>
      </c>
      <c r="H15037" t="n">
        <v>1731.55</v>
      </c>
      <c r="I15037" t="n">
        <v>1751.9</v>
      </c>
      <c r="J15037" t="n">
        <v>1720.25</v>
      </c>
      <c r="K15037" t="n">
        <v>1725.25</v>
      </c>
      <c r="L15037" t="n">
        <v>1725.25</v>
      </c>
      <c r="M15037" t="n">
        <v>3329</v>
      </c>
      <c r="N15037" t="n">
        <v>23146.43</v>
      </c>
      <c r="O15037" t="n">
        <v>1324000</v>
      </c>
      <c r="P15037" t="n">
        <v>1080400</v>
      </c>
      <c r="Q15037" s="148" t="inlineStr">
        <is>
          <t>24-JUL-2023</t>
        </is>
      </c>
    </row>
    <row r="15038">
      <c r="C15038" t="inlineStr">
        <is>
          <t>FUTSTK</t>
        </is>
      </c>
      <c r="D15038" t="inlineStr">
        <is>
          <t>TRENT</t>
        </is>
      </c>
      <c r="E15038" s="148" t="inlineStr">
        <is>
          <t>28-Sep-2023</t>
        </is>
      </c>
      <c r="F15038" t="n">
        <v>0</v>
      </c>
      <c r="G15038" t="inlineStr">
        <is>
          <t>XX</t>
        </is>
      </c>
      <c r="H15038" t="n">
        <v>1738.5</v>
      </c>
      <c r="I15038" t="n">
        <v>1754.5</v>
      </c>
      <c r="J15038" t="n">
        <v>1738.5</v>
      </c>
      <c r="K15038" t="n">
        <v>1745</v>
      </c>
      <c r="L15038" t="n">
        <v>1731.45</v>
      </c>
      <c r="M15038" t="n">
        <v>4</v>
      </c>
      <c r="N15038" t="n">
        <v>27.95</v>
      </c>
      <c r="O15038" t="n">
        <v>8400</v>
      </c>
      <c r="P15038" t="n">
        <v>1600</v>
      </c>
      <c r="Q15038" s="148" t="inlineStr">
        <is>
          <t>24-JUL-2023</t>
        </is>
      </c>
    </row>
    <row r="15039">
      <c r="C15039" t="inlineStr">
        <is>
          <t>FUTSTK</t>
        </is>
      </c>
      <c r="D15039" t="inlineStr">
        <is>
          <t>TVSMOTOR</t>
        </is>
      </c>
      <c r="E15039" s="148" t="inlineStr">
        <is>
          <t>27-Jul-2023</t>
        </is>
      </c>
      <c r="F15039" t="n">
        <v>0</v>
      </c>
      <c r="G15039" t="inlineStr">
        <is>
          <t>XX</t>
        </is>
      </c>
      <c r="H15039" t="n">
        <v>1340.95</v>
      </c>
      <c r="I15039" t="n">
        <v>1376.9</v>
      </c>
      <c r="J15039" t="n">
        <v>1297.1</v>
      </c>
      <c r="K15039" t="n">
        <v>1309.5</v>
      </c>
      <c r="L15039" t="n">
        <v>1309.5</v>
      </c>
      <c r="M15039" t="n">
        <v>11825</v>
      </c>
      <c r="N15039" t="n">
        <v>110776.09</v>
      </c>
      <c r="O15039" t="n">
        <v>5319300</v>
      </c>
      <c r="P15039" t="n">
        <v>-1254400</v>
      </c>
      <c r="Q15039" s="148" t="inlineStr">
        <is>
          <t>24-JUL-2023</t>
        </is>
      </c>
    </row>
    <row r="15040">
      <c r="C15040" t="inlineStr">
        <is>
          <t>FUTSTK</t>
        </is>
      </c>
      <c r="D15040" t="inlineStr">
        <is>
          <t>TVSMOTOR</t>
        </is>
      </c>
      <c r="E15040" s="148" t="inlineStr">
        <is>
          <t>31-Aug-2023</t>
        </is>
      </c>
      <c r="F15040" t="n">
        <v>0</v>
      </c>
      <c r="G15040" t="inlineStr">
        <is>
          <t>XX</t>
        </is>
      </c>
      <c r="H15040" t="n">
        <v>1354.55</v>
      </c>
      <c r="I15040" t="n">
        <v>1385</v>
      </c>
      <c r="J15040" t="n">
        <v>1305.85</v>
      </c>
      <c r="K15040" t="n">
        <v>1318.75</v>
      </c>
      <c r="L15040" t="n">
        <v>1318.75</v>
      </c>
      <c r="M15040" t="n">
        <v>7189</v>
      </c>
      <c r="N15040" t="n">
        <v>67918.78</v>
      </c>
      <c r="O15040" t="n">
        <v>3409700</v>
      </c>
      <c r="P15040" t="n">
        <v>2018800</v>
      </c>
      <c r="Q15040" s="148" t="inlineStr">
        <is>
          <t>24-JUL-2023</t>
        </is>
      </c>
    </row>
    <row r="15041">
      <c r="C15041" t="inlineStr">
        <is>
          <t>FUTSTK</t>
        </is>
      </c>
      <c r="D15041" t="inlineStr">
        <is>
          <t>TVSMOTOR</t>
        </is>
      </c>
      <c r="E15041" s="148" t="inlineStr">
        <is>
          <t>28-Sep-2023</t>
        </is>
      </c>
      <c r="F15041" t="n">
        <v>0</v>
      </c>
      <c r="G15041" t="inlineStr">
        <is>
          <t>XX</t>
        </is>
      </c>
      <c r="H15041" t="n">
        <v>1358</v>
      </c>
      <c r="I15041" t="n">
        <v>1386.5</v>
      </c>
      <c r="J15041" t="n">
        <v>1312.25</v>
      </c>
      <c r="K15041" t="n">
        <v>1321.75</v>
      </c>
      <c r="L15041" t="n">
        <v>1321.75</v>
      </c>
      <c r="M15041" t="n">
        <v>54</v>
      </c>
      <c r="N15041" t="n">
        <v>512.28</v>
      </c>
      <c r="O15041" t="n">
        <v>30800</v>
      </c>
      <c r="P15041" t="n">
        <v>2800</v>
      </c>
      <c r="Q15041" s="148" t="inlineStr">
        <is>
          <t>24-JUL-2023</t>
        </is>
      </c>
    </row>
    <row r="15042">
      <c r="C15042" t="inlineStr">
        <is>
          <t>FUTSTK</t>
        </is>
      </c>
      <c r="D15042" t="inlineStr">
        <is>
          <t>UBL</t>
        </is>
      </c>
      <c r="E15042" s="148" t="inlineStr">
        <is>
          <t>27-Jul-2023</t>
        </is>
      </c>
      <c r="F15042" t="n">
        <v>0</v>
      </c>
      <c r="G15042" t="inlineStr">
        <is>
          <t>XX</t>
        </is>
      </c>
      <c r="H15042" t="n">
        <v>1527.4</v>
      </c>
      <c r="I15042" t="n">
        <v>1536.05</v>
      </c>
      <c r="J15042" t="n">
        <v>1486.95</v>
      </c>
      <c r="K15042" t="n">
        <v>1495.15</v>
      </c>
      <c r="L15042" t="n">
        <v>1495.15</v>
      </c>
      <c r="M15042" t="n">
        <v>3053</v>
      </c>
      <c r="N15042" t="n">
        <v>18331.87</v>
      </c>
      <c r="O15042" t="n">
        <v>1619600</v>
      </c>
      <c r="P15042" t="n">
        <v>-362000</v>
      </c>
      <c r="Q15042" s="148" t="inlineStr">
        <is>
          <t>24-JUL-2023</t>
        </is>
      </c>
    </row>
    <row r="15043">
      <c r="C15043" t="inlineStr">
        <is>
          <t>FUTSTK</t>
        </is>
      </c>
      <c r="D15043" t="inlineStr">
        <is>
          <t>UBL</t>
        </is>
      </c>
      <c r="E15043" s="148" t="inlineStr">
        <is>
          <t>31-Aug-2023</t>
        </is>
      </c>
      <c r="F15043" t="n">
        <v>0</v>
      </c>
      <c r="G15043" t="inlineStr">
        <is>
          <t>XX</t>
        </is>
      </c>
      <c r="H15043" t="n">
        <v>1539.45</v>
      </c>
      <c r="I15043" t="n">
        <v>1539.45</v>
      </c>
      <c r="J15043" t="n">
        <v>1490.6</v>
      </c>
      <c r="K15043" t="n">
        <v>1498.2</v>
      </c>
      <c r="L15043" t="n">
        <v>1498.2</v>
      </c>
      <c r="M15043" t="n">
        <v>2090</v>
      </c>
      <c r="N15043" t="n">
        <v>12571.33</v>
      </c>
      <c r="O15043" t="n">
        <v>782800</v>
      </c>
      <c r="P15043" t="n">
        <v>488800</v>
      </c>
      <c r="Q15043" s="148" t="inlineStr">
        <is>
          <t>24-JUL-2023</t>
        </is>
      </c>
    </row>
    <row r="15044">
      <c r="C15044" t="inlineStr">
        <is>
          <t>FUTSTK</t>
        </is>
      </c>
      <c r="D15044" t="inlineStr">
        <is>
          <t>UBL</t>
        </is>
      </c>
      <c r="E15044" s="148" t="inlineStr">
        <is>
          <t>28-Sep-2023</t>
        </is>
      </c>
      <c r="F15044" t="n">
        <v>0</v>
      </c>
      <c r="G15044" t="inlineStr">
        <is>
          <t>XX</t>
        </is>
      </c>
      <c r="H15044" t="n">
        <v>1520.65</v>
      </c>
      <c r="I15044" t="n">
        <v>1520.65</v>
      </c>
      <c r="J15044" t="n">
        <v>1500</v>
      </c>
      <c r="K15044" t="n">
        <v>1511.3</v>
      </c>
      <c r="L15044" t="n">
        <v>1516.05</v>
      </c>
      <c r="M15044" t="n">
        <v>10</v>
      </c>
      <c r="N15044" t="n">
        <v>60.37</v>
      </c>
      <c r="O15044" t="n">
        <v>10000</v>
      </c>
      <c r="P15044" t="n">
        <v>1600</v>
      </c>
      <c r="Q15044" s="148" t="inlineStr">
        <is>
          <t>24-JUL-2023</t>
        </is>
      </c>
    </row>
    <row r="15045">
      <c r="C15045" t="inlineStr">
        <is>
          <t>FUTSTK</t>
        </is>
      </c>
      <c r="D15045" t="inlineStr">
        <is>
          <t>ULTRACEMCO</t>
        </is>
      </c>
      <c r="E15045" s="148" t="inlineStr">
        <is>
          <t>27-Jul-2023</t>
        </is>
      </c>
      <c r="F15045" t="n">
        <v>0</v>
      </c>
      <c r="G15045" t="inlineStr">
        <is>
          <t>XX</t>
        </is>
      </c>
      <c r="H15045" t="n">
        <v>8199.75</v>
      </c>
      <c r="I15045" t="n">
        <v>8205.799999999999</v>
      </c>
      <c r="J15045" t="n">
        <v>8062.45</v>
      </c>
      <c r="K15045" t="n">
        <v>8182.7</v>
      </c>
      <c r="L15045" t="n">
        <v>8182.7</v>
      </c>
      <c r="M15045" t="n">
        <v>12076</v>
      </c>
      <c r="N15045" t="n">
        <v>98224.33</v>
      </c>
      <c r="O15045" t="n">
        <v>785700</v>
      </c>
      <c r="P15045" t="n">
        <v>-579100</v>
      </c>
      <c r="Q15045" s="148" t="inlineStr">
        <is>
          <t>24-JUL-2023</t>
        </is>
      </c>
    </row>
    <row r="15046">
      <c r="C15046" t="inlineStr">
        <is>
          <t>FUTSTK</t>
        </is>
      </c>
      <c r="D15046" t="inlineStr">
        <is>
          <t>ULTRACEMCO</t>
        </is>
      </c>
      <c r="E15046" s="148" t="inlineStr">
        <is>
          <t>31-Aug-2023</t>
        </is>
      </c>
      <c r="F15046" t="n">
        <v>0</v>
      </c>
      <c r="G15046" t="inlineStr">
        <is>
          <t>XX</t>
        </is>
      </c>
      <c r="H15046" t="n">
        <v>8208.6</v>
      </c>
      <c r="I15046" t="n">
        <v>8257</v>
      </c>
      <c r="J15046" t="n">
        <v>8118.25</v>
      </c>
      <c r="K15046" t="n">
        <v>8232.25</v>
      </c>
      <c r="L15046" t="n">
        <v>8232.25</v>
      </c>
      <c r="M15046" t="n">
        <v>7865</v>
      </c>
      <c r="N15046" t="n">
        <v>64371.52</v>
      </c>
      <c r="O15046" t="n">
        <v>915100</v>
      </c>
      <c r="P15046" t="n">
        <v>503500</v>
      </c>
      <c r="Q15046" s="148" t="inlineStr">
        <is>
          <t>24-JUL-2023</t>
        </is>
      </c>
    </row>
    <row r="15047">
      <c r="C15047" t="inlineStr">
        <is>
          <t>FUTSTK</t>
        </is>
      </c>
      <c r="D15047" t="inlineStr">
        <is>
          <t>ULTRACEMCO</t>
        </is>
      </c>
      <c r="E15047" s="148" t="inlineStr">
        <is>
          <t>28-Sep-2023</t>
        </is>
      </c>
      <c r="F15047" t="n">
        <v>0</v>
      </c>
      <c r="G15047" t="inlineStr">
        <is>
          <t>XX</t>
        </is>
      </c>
      <c r="H15047" t="n">
        <v>8240</v>
      </c>
      <c r="I15047" t="n">
        <v>8290</v>
      </c>
      <c r="J15047" t="n">
        <v>8185.25</v>
      </c>
      <c r="K15047" t="n">
        <v>8284.85</v>
      </c>
      <c r="L15047" t="n">
        <v>8284.85</v>
      </c>
      <c r="M15047" t="n">
        <v>17</v>
      </c>
      <c r="N15047" t="n">
        <v>140.32</v>
      </c>
      <c r="O15047" t="n">
        <v>11200</v>
      </c>
      <c r="P15047" t="n">
        <v>800</v>
      </c>
      <c r="Q15047" s="148" t="inlineStr">
        <is>
          <t>24-JUL-2023</t>
        </is>
      </c>
    </row>
    <row r="15048">
      <c r="C15048" t="inlineStr">
        <is>
          <t>FUTSTK</t>
        </is>
      </c>
      <c r="D15048" t="inlineStr">
        <is>
          <t>UPL</t>
        </is>
      </c>
      <c r="E15048" s="148" t="inlineStr">
        <is>
          <t>27-Jul-2023</t>
        </is>
      </c>
      <c r="F15048" t="n">
        <v>0</v>
      </c>
      <c r="G15048" t="inlineStr">
        <is>
          <t>XX</t>
        </is>
      </c>
      <c r="H15048" t="n">
        <v>637.8</v>
      </c>
      <c r="I15048" t="n">
        <v>637.8</v>
      </c>
      <c r="J15048" t="n">
        <v>631.65</v>
      </c>
      <c r="K15048" t="n">
        <v>633.65</v>
      </c>
      <c r="L15048" t="n">
        <v>633.65</v>
      </c>
      <c r="M15048" t="n">
        <v>5045</v>
      </c>
      <c r="N15048" t="n">
        <v>41672.98</v>
      </c>
      <c r="O15048" t="n">
        <v>11982100</v>
      </c>
      <c r="P15048" t="n">
        <v>-3096600</v>
      </c>
      <c r="Q15048" s="148" t="inlineStr">
        <is>
          <t>24-JUL-2023</t>
        </is>
      </c>
    </row>
    <row r="15049">
      <c r="C15049" t="inlineStr">
        <is>
          <t>FUTSTK</t>
        </is>
      </c>
      <c r="D15049" t="inlineStr">
        <is>
          <t>UPL</t>
        </is>
      </c>
      <c r="E15049" s="148" t="inlineStr">
        <is>
          <t>31-Aug-2023</t>
        </is>
      </c>
      <c r="F15049" t="n">
        <v>0</v>
      </c>
      <c r="G15049" t="inlineStr">
        <is>
          <t>XX</t>
        </is>
      </c>
      <c r="H15049" t="n">
        <v>631.9</v>
      </c>
      <c r="I15049" t="n">
        <v>631.95</v>
      </c>
      <c r="J15049" t="n">
        <v>626.45</v>
      </c>
      <c r="K15049" t="n">
        <v>628.1</v>
      </c>
      <c r="L15049" t="n">
        <v>628.1</v>
      </c>
      <c r="M15049" t="n">
        <v>5448</v>
      </c>
      <c r="N15049" t="n">
        <v>44596.11</v>
      </c>
      <c r="O15049" t="n">
        <v>18752500</v>
      </c>
      <c r="P15049" t="n">
        <v>4082000</v>
      </c>
      <c r="Q15049" s="148" t="inlineStr">
        <is>
          <t>24-JUL-2023</t>
        </is>
      </c>
    </row>
    <row r="15050">
      <c r="C15050" t="inlineStr">
        <is>
          <t>FUTSTK</t>
        </is>
      </c>
      <c r="D15050" t="inlineStr">
        <is>
          <t>UPL</t>
        </is>
      </c>
      <c r="E15050" s="148" t="inlineStr">
        <is>
          <t>28-Sep-2023</t>
        </is>
      </c>
      <c r="F15050" t="n">
        <v>0</v>
      </c>
      <c r="G15050" t="inlineStr">
        <is>
          <t>XX</t>
        </is>
      </c>
      <c r="H15050" t="n">
        <v>633.9</v>
      </c>
      <c r="I15050" t="n">
        <v>636.15</v>
      </c>
      <c r="J15050" t="n">
        <v>631.5</v>
      </c>
      <c r="K15050" t="n">
        <v>632.75</v>
      </c>
      <c r="L15050" t="n">
        <v>632.75</v>
      </c>
      <c r="M15050" t="n">
        <v>119</v>
      </c>
      <c r="N15050" t="n">
        <v>981.87</v>
      </c>
      <c r="O15050" t="n">
        <v>851500</v>
      </c>
      <c r="P15050" t="n">
        <v>92300</v>
      </c>
      <c r="Q15050" s="148" t="inlineStr">
        <is>
          <t>24-JUL-2023</t>
        </is>
      </c>
    </row>
    <row r="15051">
      <c r="C15051" t="inlineStr">
        <is>
          <t>FUTSTK</t>
        </is>
      </c>
      <c r="D15051" t="inlineStr">
        <is>
          <t>VEDL</t>
        </is>
      </c>
      <c r="E15051" s="148" t="inlineStr">
        <is>
          <t>27-Jul-2023</t>
        </is>
      </c>
      <c r="F15051" t="n">
        <v>0</v>
      </c>
      <c r="G15051" t="inlineStr">
        <is>
          <t>XX</t>
        </is>
      </c>
      <c r="H15051" t="n">
        <v>272.15</v>
      </c>
      <c r="I15051" t="n">
        <v>272.9</v>
      </c>
      <c r="J15051" t="n">
        <v>267.15</v>
      </c>
      <c r="K15051" t="n">
        <v>269.45</v>
      </c>
      <c r="L15051" t="n">
        <v>269.45</v>
      </c>
      <c r="M15051" t="n">
        <v>20042</v>
      </c>
      <c r="N15051" t="n">
        <v>108058.24</v>
      </c>
      <c r="O15051" t="n">
        <v>26274000</v>
      </c>
      <c r="P15051" t="n">
        <v>-16666000</v>
      </c>
      <c r="Q15051" s="148" t="inlineStr">
        <is>
          <t>24-JUL-2023</t>
        </is>
      </c>
    </row>
    <row r="15052">
      <c r="C15052" t="inlineStr">
        <is>
          <t>FUTSTK</t>
        </is>
      </c>
      <c r="D15052" t="inlineStr">
        <is>
          <t>VEDL</t>
        </is>
      </c>
      <c r="E15052" s="148" t="inlineStr">
        <is>
          <t>31-Aug-2023</t>
        </is>
      </c>
      <c r="F15052" t="n">
        <v>0</v>
      </c>
      <c r="G15052" t="inlineStr">
        <is>
          <t>XX</t>
        </is>
      </c>
      <c r="H15052" t="n">
        <v>270.05</v>
      </c>
      <c r="I15052" t="n">
        <v>271</v>
      </c>
      <c r="J15052" t="n">
        <v>262.05</v>
      </c>
      <c r="K15052" t="n">
        <v>264.5</v>
      </c>
      <c r="L15052" t="n">
        <v>264.5</v>
      </c>
      <c r="M15052" t="n">
        <v>18432</v>
      </c>
      <c r="N15052" t="n">
        <v>97460.88</v>
      </c>
      <c r="O15052" t="n">
        <v>31290000</v>
      </c>
      <c r="P15052" t="n">
        <v>18768000</v>
      </c>
      <c r="Q15052" s="148" t="inlineStr">
        <is>
          <t>24-JUL-2023</t>
        </is>
      </c>
    </row>
    <row r="15053">
      <c r="C15053" t="inlineStr">
        <is>
          <t>FUTSTK</t>
        </is>
      </c>
      <c r="D15053" t="inlineStr">
        <is>
          <t>VEDL</t>
        </is>
      </c>
      <c r="E15053" s="148" t="inlineStr">
        <is>
          <t>28-Sep-2023</t>
        </is>
      </c>
      <c r="F15053" t="n">
        <v>0</v>
      </c>
      <c r="G15053" t="inlineStr">
        <is>
          <t>XX</t>
        </is>
      </c>
      <c r="H15053" t="n">
        <v>270.5</v>
      </c>
      <c r="I15053" t="n">
        <v>270.5</v>
      </c>
      <c r="J15053" t="n">
        <v>259.25</v>
      </c>
      <c r="K15053" t="n">
        <v>261.6</v>
      </c>
      <c r="L15053" t="n">
        <v>261.6</v>
      </c>
      <c r="M15053" t="n">
        <v>1019</v>
      </c>
      <c r="N15053" t="n">
        <v>5337.04</v>
      </c>
      <c r="O15053" t="n">
        <v>2336000</v>
      </c>
      <c r="P15053" t="n">
        <v>572000</v>
      </c>
      <c r="Q15053" s="148" t="inlineStr">
        <is>
          <t>24-JUL-2023</t>
        </is>
      </c>
    </row>
    <row r="15054">
      <c r="C15054" t="inlineStr">
        <is>
          <t>FUTSTK</t>
        </is>
      </c>
      <c r="D15054" t="inlineStr">
        <is>
          <t>VOLTAS</t>
        </is>
      </c>
      <c r="E15054" s="148" t="inlineStr">
        <is>
          <t>27-Jul-2023</t>
        </is>
      </c>
      <c r="F15054" t="n">
        <v>0</v>
      </c>
      <c r="G15054" t="inlineStr">
        <is>
          <t>XX</t>
        </is>
      </c>
      <c r="H15054" t="n">
        <v>767.95</v>
      </c>
      <c r="I15054" t="n">
        <v>769.6</v>
      </c>
      <c r="J15054" t="n">
        <v>758.4</v>
      </c>
      <c r="K15054" t="n">
        <v>765.45</v>
      </c>
      <c r="L15054" t="n">
        <v>765.45</v>
      </c>
      <c r="M15054" t="n">
        <v>7536</v>
      </c>
      <c r="N15054" t="n">
        <v>34613.09</v>
      </c>
      <c r="O15054" t="n">
        <v>7956600</v>
      </c>
      <c r="P15054" t="n">
        <v>-2543400</v>
      </c>
      <c r="Q15054" s="148" t="inlineStr">
        <is>
          <t>24-JUL-2023</t>
        </is>
      </c>
    </row>
    <row r="15055">
      <c r="C15055" t="inlineStr">
        <is>
          <t>FUTSTK</t>
        </is>
      </c>
      <c r="D15055" t="inlineStr">
        <is>
          <t>VOLTAS</t>
        </is>
      </c>
      <c r="E15055" s="148" t="inlineStr">
        <is>
          <t>31-Aug-2023</t>
        </is>
      </c>
      <c r="F15055" t="n">
        <v>0</v>
      </c>
      <c r="G15055" t="inlineStr">
        <is>
          <t>XX</t>
        </is>
      </c>
      <c r="H15055" t="n">
        <v>765.75</v>
      </c>
      <c r="I15055" t="n">
        <v>773.75</v>
      </c>
      <c r="J15055" t="n">
        <v>762.5</v>
      </c>
      <c r="K15055" t="n">
        <v>768.35</v>
      </c>
      <c r="L15055" t="n">
        <v>768.35</v>
      </c>
      <c r="M15055" t="n">
        <v>6481</v>
      </c>
      <c r="N15055" t="n">
        <v>29896.18</v>
      </c>
      <c r="O15055" t="n">
        <v>4654800</v>
      </c>
      <c r="P15055" t="n">
        <v>1657200</v>
      </c>
      <c r="Q15055" s="148" t="inlineStr">
        <is>
          <t>24-JUL-2023</t>
        </is>
      </c>
    </row>
    <row r="15056">
      <c r="C15056" t="inlineStr">
        <is>
          <t>FUTSTK</t>
        </is>
      </c>
      <c r="D15056" t="inlineStr">
        <is>
          <t>VOLTAS</t>
        </is>
      </c>
      <c r="E15056" s="148" t="inlineStr">
        <is>
          <t>28-Sep-2023</t>
        </is>
      </c>
      <c r="F15056" t="n">
        <v>0</v>
      </c>
      <c r="G15056" t="inlineStr">
        <is>
          <t>XX</t>
        </is>
      </c>
      <c r="H15056" t="n">
        <v>772.8</v>
      </c>
      <c r="I15056" t="n">
        <v>776.75</v>
      </c>
      <c r="J15056" t="n">
        <v>768.7</v>
      </c>
      <c r="K15056" t="n">
        <v>773.55</v>
      </c>
      <c r="L15056" t="n">
        <v>773.55</v>
      </c>
      <c r="M15056" t="n">
        <v>104</v>
      </c>
      <c r="N15056" t="n">
        <v>482.53</v>
      </c>
      <c r="O15056" t="n">
        <v>169200</v>
      </c>
      <c r="P15056" t="n">
        <v>38400</v>
      </c>
      <c r="Q15056" s="148" t="inlineStr">
        <is>
          <t>24-JUL-2023</t>
        </is>
      </c>
    </row>
    <row r="15057">
      <c r="C15057" t="inlineStr">
        <is>
          <t>FUTSTK</t>
        </is>
      </c>
      <c r="D15057" t="inlineStr">
        <is>
          <t>WIPRO</t>
        </is>
      </c>
      <c r="E15057" s="148" t="inlineStr">
        <is>
          <t>27-Jul-2023</t>
        </is>
      </c>
      <c r="F15057" t="n">
        <v>0</v>
      </c>
      <c r="G15057" t="inlineStr">
        <is>
          <t>XX</t>
        </is>
      </c>
      <c r="H15057" t="n">
        <v>407.7</v>
      </c>
      <c r="I15057" t="n">
        <v>409.2</v>
      </c>
      <c r="J15057" t="n">
        <v>403.9</v>
      </c>
      <c r="K15057" t="n">
        <v>404.5</v>
      </c>
      <c r="L15057" t="n">
        <v>404.5</v>
      </c>
      <c r="M15057" t="n">
        <v>9653</v>
      </c>
      <c r="N15057" t="n">
        <v>58893.74</v>
      </c>
      <c r="O15057" t="n">
        <v>22828500</v>
      </c>
      <c r="P15057" t="n">
        <v>-9166500</v>
      </c>
      <c r="Q15057" s="148" t="inlineStr">
        <is>
          <t>24-JUL-2023</t>
        </is>
      </c>
    </row>
    <row r="15058">
      <c r="C15058" t="inlineStr">
        <is>
          <t>FUTSTK</t>
        </is>
      </c>
      <c r="D15058" t="inlineStr">
        <is>
          <t>WIPRO</t>
        </is>
      </c>
      <c r="E15058" s="148" t="inlineStr">
        <is>
          <t>31-Aug-2023</t>
        </is>
      </c>
      <c r="F15058" t="n">
        <v>0</v>
      </c>
      <c r="G15058" t="inlineStr">
        <is>
          <t>XX</t>
        </is>
      </c>
      <c r="H15058" t="n">
        <v>410.15</v>
      </c>
      <c r="I15058" t="n">
        <v>411.8</v>
      </c>
      <c r="J15058" t="n">
        <v>406.2</v>
      </c>
      <c r="K15058" t="n">
        <v>406.7</v>
      </c>
      <c r="L15058" t="n">
        <v>406.7</v>
      </c>
      <c r="M15058" t="n">
        <v>8392</v>
      </c>
      <c r="N15058" t="n">
        <v>51486.32</v>
      </c>
      <c r="O15058" t="n">
        <v>16411500</v>
      </c>
      <c r="P15058" t="n">
        <v>7386000</v>
      </c>
      <c r="Q15058" s="148" t="inlineStr">
        <is>
          <t>24-JUL-2023</t>
        </is>
      </c>
    </row>
    <row r="15059">
      <c r="C15059" t="inlineStr">
        <is>
          <t>FUTSTK</t>
        </is>
      </c>
      <c r="D15059" t="inlineStr">
        <is>
          <t>WIPRO</t>
        </is>
      </c>
      <c r="E15059" s="148" t="inlineStr">
        <is>
          <t>28-Sep-2023</t>
        </is>
      </c>
      <c r="F15059" t="n">
        <v>0</v>
      </c>
      <c r="G15059" t="inlineStr">
        <is>
          <t>XX</t>
        </is>
      </c>
      <c r="H15059" t="n">
        <v>412</v>
      </c>
      <c r="I15059" t="n">
        <v>414.35</v>
      </c>
      <c r="J15059" t="n">
        <v>409.05</v>
      </c>
      <c r="K15059" t="n">
        <v>409.3</v>
      </c>
      <c r="L15059" t="n">
        <v>409.3</v>
      </c>
      <c r="M15059" t="n">
        <v>89</v>
      </c>
      <c r="N15059" t="n">
        <v>549.5</v>
      </c>
      <c r="O15059" t="n">
        <v>544500</v>
      </c>
      <c r="P15059" t="n">
        <v>49500</v>
      </c>
      <c r="Q15059" s="148" t="inlineStr">
        <is>
          <t>24-JUL-2023</t>
        </is>
      </c>
    </row>
    <row r="15060">
      <c r="C15060" t="inlineStr">
        <is>
          <t>FUTSTK</t>
        </is>
      </c>
      <c r="D15060" t="inlineStr">
        <is>
          <t>ZEEL</t>
        </is>
      </c>
      <c r="E15060" s="148" t="inlineStr">
        <is>
          <t>27-Jul-2023</t>
        </is>
      </c>
      <c r="F15060" t="n">
        <v>0</v>
      </c>
      <c r="G15060" t="inlineStr">
        <is>
          <t>XX</t>
        </is>
      </c>
      <c r="H15060" t="n">
        <v>221.8</v>
      </c>
      <c r="I15060" t="n">
        <v>224.8</v>
      </c>
      <c r="J15060" t="n">
        <v>215.9</v>
      </c>
      <c r="K15060" t="n">
        <v>222.1</v>
      </c>
      <c r="L15060" t="n">
        <v>222.1</v>
      </c>
      <c r="M15060" t="n">
        <v>9721</v>
      </c>
      <c r="N15060" t="n">
        <v>64671.22</v>
      </c>
      <c r="O15060" t="n">
        <v>47190000</v>
      </c>
      <c r="P15060" t="n">
        <v>-17931000</v>
      </c>
      <c r="Q15060" s="148" t="inlineStr">
        <is>
          <t>24-JUL-2023</t>
        </is>
      </c>
    </row>
    <row r="15061">
      <c r="C15061" t="inlineStr">
        <is>
          <t>FUTSTK</t>
        </is>
      </c>
      <c r="D15061" t="inlineStr">
        <is>
          <t>ZEEL</t>
        </is>
      </c>
      <c r="E15061" s="148" t="inlineStr">
        <is>
          <t>31-Aug-2023</t>
        </is>
      </c>
      <c r="F15061" t="n">
        <v>0</v>
      </c>
      <c r="G15061" t="inlineStr">
        <is>
          <t>XX</t>
        </is>
      </c>
      <c r="H15061" t="n">
        <v>223.5</v>
      </c>
      <c r="I15061" t="n">
        <v>226.5</v>
      </c>
      <c r="J15061" t="n">
        <v>217.6</v>
      </c>
      <c r="K15061" t="n">
        <v>223.85</v>
      </c>
      <c r="L15061" t="n">
        <v>223.85</v>
      </c>
      <c r="M15061" t="n">
        <v>7969</v>
      </c>
      <c r="N15061" t="n">
        <v>53473.94</v>
      </c>
      <c r="O15061" t="n">
        <v>56895000</v>
      </c>
      <c r="P15061" t="n">
        <v>18513000</v>
      </c>
      <c r="Q15061" s="148" t="inlineStr">
        <is>
          <t>24-JUL-2023</t>
        </is>
      </c>
    </row>
    <row r="15062">
      <c r="C15062" t="inlineStr">
        <is>
          <t>FUTSTK</t>
        </is>
      </c>
      <c r="D15062" t="inlineStr">
        <is>
          <t>ZEEL</t>
        </is>
      </c>
      <c r="E15062" s="148" t="inlineStr">
        <is>
          <t>28-Sep-2023</t>
        </is>
      </c>
      <c r="F15062" t="n">
        <v>0</v>
      </c>
      <c r="G15062" t="inlineStr">
        <is>
          <t>XX</t>
        </is>
      </c>
      <c r="H15062" t="n">
        <v>224.7</v>
      </c>
      <c r="I15062" t="n">
        <v>227.85</v>
      </c>
      <c r="J15062" t="n">
        <v>219.6</v>
      </c>
      <c r="K15062" t="n">
        <v>224.65</v>
      </c>
      <c r="L15062" t="n">
        <v>224.65</v>
      </c>
      <c r="M15062" t="n">
        <v>54</v>
      </c>
      <c r="N15062" t="n">
        <v>364.64</v>
      </c>
      <c r="O15062" t="n">
        <v>792000</v>
      </c>
      <c r="P15062" t="n">
        <v>66000</v>
      </c>
      <c r="Q15062" s="148" t="inlineStr">
        <is>
          <t>24-JUL-2023</t>
        </is>
      </c>
    </row>
    <row r="15063">
      <c r="C15063" t="inlineStr">
        <is>
          <t>FUTSTK</t>
        </is>
      </c>
      <c r="D15063" t="inlineStr">
        <is>
          <t>ZYDUSLIFE</t>
        </is>
      </c>
      <c r="E15063" s="148" t="inlineStr">
        <is>
          <t>27-Jul-2023</t>
        </is>
      </c>
      <c r="F15063" t="n">
        <v>0</v>
      </c>
      <c r="G15063" t="inlineStr">
        <is>
          <t>XX</t>
        </is>
      </c>
      <c r="H15063" t="n">
        <v>616.15</v>
      </c>
      <c r="I15063" t="n">
        <v>617.8</v>
      </c>
      <c r="J15063" t="n">
        <v>613.55</v>
      </c>
      <c r="K15063" t="n">
        <v>615.25</v>
      </c>
      <c r="L15063" t="n">
        <v>615.25</v>
      </c>
      <c r="M15063" t="n">
        <v>885</v>
      </c>
      <c r="N15063" t="n">
        <v>9807.799999999999</v>
      </c>
      <c r="O15063" t="n">
        <v>4950000</v>
      </c>
      <c r="P15063" t="n">
        <v>-952200</v>
      </c>
      <c r="Q15063" s="148" t="inlineStr">
        <is>
          <t>24-JUL-2023</t>
        </is>
      </c>
    </row>
    <row r="15064">
      <c r="C15064" t="inlineStr">
        <is>
          <t>FUTSTK</t>
        </is>
      </c>
      <c r="D15064" t="inlineStr">
        <is>
          <t>ZYDUSLIFE</t>
        </is>
      </c>
      <c r="E15064" s="148" t="inlineStr">
        <is>
          <t>31-Aug-2023</t>
        </is>
      </c>
      <c r="F15064" t="n">
        <v>0</v>
      </c>
      <c r="G15064" t="inlineStr">
        <is>
          <t>XX</t>
        </is>
      </c>
      <c r="H15064" t="n">
        <v>614.75</v>
      </c>
      <c r="I15064" t="n">
        <v>616.4</v>
      </c>
      <c r="J15064" t="n">
        <v>611.35</v>
      </c>
      <c r="K15064" t="n">
        <v>613.8</v>
      </c>
      <c r="L15064" t="n">
        <v>613.8</v>
      </c>
      <c r="M15064" t="n">
        <v>831</v>
      </c>
      <c r="N15064" t="n">
        <v>9188.559999999999</v>
      </c>
      <c r="O15064" t="n">
        <v>1967400</v>
      </c>
      <c r="P15064" t="n">
        <v>950400</v>
      </c>
      <c r="Q15064" s="148" t="inlineStr">
        <is>
          <t>24-JUL-2023</t>
        </is>
      </c>
    </row>
    <row r="15065">
      <c r="C15065" t="inlineStr">
        <is>
          <t>FUTSTK</t>
        </is>
      </c>
      <c r="D15065" t="inlineStr">
        <is>
          <t>ZYDUSLIFE</t>
        </is>
      </c>
      <c r="E15065" s="148" t="inlineStr">
        <is>
          <t>28-Sep-2023</t>
        </is>
      </c>
      <c r="F15065" t="n">
        <v>0</v>
      </c>
      <c r="G15065" t="inlineStr">
        <is>
          <t>XX</t>
        </is>
      </c>
      <c r="H15065" t="n">
        <v>619.7</v>
      </c>
      <c r="I15065" t="n">
        <v>619.7</v>
      </c>
      <c r="J15065" t="n">
        <v>619</v>
      </c>
      <c r="K15065" t="n">
        <v>619</v>
      </c>
      <c r="L15065" t="n">
        <v>621.8</v>
      </c>
      <c r="M15065" t="n">
        <v>3</v>
      </c>
      <c r="N15065" t="n">
        <v>33.45</v>
      </c>
      <c r="O15065" t="n">
        <v>46800</v>
      </c>
      <c r="P15065" t="n">
        <v>3600</v>
      </c>
      <c r="Q15065" s="148" t="inlineStr">
        <is>
          <t>24-JUL-2023</t>
        </is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>
  <sheetPr>
    <tabColor rgb="FF548DD4"/>
    <outlinePr summaryBelow="1" summaryRight="1"/>
    <pageSetUpPr/>
  </sheetPr>
  <dimension ref="C9:H15"/>
  <sheetViews>
    <sheetView showGridLines="0" workbookViewId="0">
      <selection activeCell="A1" sqref="A1"/>
    </sheetView>
  </sheetViews>
  <sheetFormatPr baseColWidth="8" defaultColWidth="14.453125" defaultRowHeight="15" customHeight="1"/>
  <cols>
    <col width="9.08984375" customWidth="1" style="121" min="1" max="3"/>
    <col width="15.453125" customWidth="1" style="121" min="4" max="4"/>
    <col width="12.26953125" customWidth="1" style="121" min="5" max="5"/>
    <col width="22.08984375" customWidth="1" style="121" min="6" max="6"/>
    <col width="9.08984375" customWidth="1" style="121" min="7" max="8"/>
    <col width="8.7265625" customWidth="1" style="121" min="9" max="26"/>
  </cols>
  <sheetData>
    <row r="1" ht="14.5" customHeight="1" s="121"/>
    <row r="2" ht="14.5" customHeight="1" s="121"/>
    <row r="3" ht="14.5" customHeight="1" s="121"/>
    <row r="4" ht="14.5" customHeight="1" s="121"/>
    <row r="5" ht="14.5" customHeight="1" s="121"/>
    <row r="6" ht="14.5" customHeight="1" s="121"/>
    <row r="7" ht="14.5" customHeight="1" s="121"/>
    <row r="8" ht="14.5" customHeight="1" s="121"/>
    <row r="9" ht="14.5" customHeight="1" s="121">
      <c r="C9" s="80" t="n"/>
      <c r="D9" s="81" t="n"/>
      <c r="E9" s="81" t="n"/>
      <c r="F9" s="81" t="n"/>
      <c r="G9" s="81" t="n"/>
      <c r="H9" s="82" t="n"/>
    </row>
    <row r="10" ht="14.5" customHeight="1" s="121">
      <c r="C10" s="83" t="n"/>
      <c r="D10" s="84" t="inlineStr">
        <is>
          <t>File authored by -</t>
        </is>
      </c>
      <c r="E10" s="84" t="n"/>
      <c r="F10" s="84" t="inlineStr">
        <is>
          <t>Dulcet John</t>
        </is>
      </c>
      <c r="G10" s="84" t="n"/>
      <c r="H10" s="85" t="n"/>
    </row>
    <row r="11" ht="14.5" customHeight="1" s="121">
      <c r="C11" s="83" t="n"/>
      <c r="D11" s="84" t="n"/>
      <c r="E11" s="84" t="n"/>
      <c r="F11" s="84" t="n"/>
      <c r="G11" s="84" t="n"/>
      <c r="H11" s="85" t="n"/>
    </row>
    <row r="12" ht="14.5" customHeight="1" s="121">
      <c r="C12" s="83" t="n"/>
      <c r="D12" s="84" t="inlineStr">
        <is>
          <t>Contact details -</t>
        </is>
      </c>
      <c r="E12" s="84" t="inlineStr">
        <is>
          <t>Twitter/ Koo</t>
        </is>
      </c>
      <c r="F12" s="86" t="inlineStr">
        <is>
          <t>@dulcet</t>
        </is>
      </c>
      <c r="G12" s="84" t="n"/>
      <c r="H12" s="85" t="n"/>
    </row>
    <row r="13" ht="14.5" customHeight="1" s="121">
      <c r="C13" s="83" t="n"/>
      <c r="D13" s="84" t="n"/>
      <c r="E13" s="84" t="inlineStr">
        <is>
          <t>E-mail:</t>
        </is>
      </c>
      <c r="F13" s="87" t="inlineStr">
        <is>
          <t>dulcet2010@gmail.com</t>
        </is>
      </c>
      <c r="G13" s="84" t="n"/>
      <c r="H13" s="85" t="n"/>
    </row>
    <row r="14" ht="14.5" customHeight="1" s="121">
      <c r="C14" s="83" t="n"/>
      <c r="D14" s="84" t="n"/>
      <c r="E14" s="84" t="inlineStr">
        <is>
          <t>Website:</t>
        </is>
      </c>
      <c r="F14" s="88" t="inlineStr">
        <is>
          <t>https://www.Excell.com</t>
        </is>
      </c>
      <c r="G14" s="84" t="n"/>
      <c r="H14" s="85" t="n"/>
    </row>
    <row r="15" ht="14.5" customHeight="1" s="121">
      <c r="C15" s="89" t="n"/>
      <c r="D15" s="90" t="n"/>
      <c r="E15" s="90" t="n"/>
      <c r="F15" s="90" t="n"/>
      <c r="G15" s="90" t="n"/>
      <c r="H15" s="91" t="n"/>
    </row>
    <row r="16" ht="14.5" customHeight="1" s="121"/>
    <row r="17" ht="14.5" customHeight="1" s="121"/>
    <row r="18" ht="14.5" customHeight="1" s="121"/>
    <row r="19" ht="14.5" customHeight="1" s="121"/>
    <row r="20" ht="14.5" customHeight="1" s="121"/>
    <row r="21" ht="15.75" customHeight="1" s="121"/>
    <row r="22" ht="15.75" customHeight="1" s="121"/>
    <row r="23" ht="15.75" customHeight="1" s="121"/>
    <row r="24" ht="15.75" customHeight="1" s="121"/>
    <row r="25" ht="15.75" customHeight="1" s="121"/>
    <row r="26" ht="15.75" customHeight="1" s="121"/>
    <row r="27" ht="15.75" customHeight="1" s="121"/>
    <row r="28" ht="15.75" customHeight="1" s="121"/>
    <row r="29" ht="15.75" customHeight="1" s="121"/>
    <row r="30" ht="15.75" customHeight="1" s="121"/>
    <row r="31" ht="15.75" customHeight="1" s="121"/>
    <row r="32" ht="15.75" customHeight="1" s="121"/>
    <row r="33" ht="15.75" customHeight="1" s="121"/>
    <row r="34" ht="15.75" customHeight="1" s="121"/>
    <row r="35" ht="15.75" customHeight="1" s="121"/>
    <row r="36" ht="15.75" customHeight="1" s="121"/>
    <row r="37" ht="15.75" customHeight="1" s="121"/>
    <row r="38" ht="15.75" customHeight="1" s="121"/>
    <row r="39" ht="15.75" customHeight="1" s="121"/>
    <row r="40" ht="15.75" customHeight="1" s="121"/>
    <row r="41" ht="15.75" customHeight="1" s="121"/>
    <row r="42" ht="15.75" customHeight="1" s="121"/>
    <row r="43" ht="15.75" customHeight="1" s="121"/>
    <row r="44" ht="15.75" customHeight="1" s="121"/>
    <row r="45" ht="15.75" customHeight="1" s="121"/>
    <row r="46" ht="15.75" customHeight="1" s="121"/>
    <row r="47" ht="15.75" customHeight="1" s="121"/>
    <row r="48" ht="15.75" customHeight="1" s="121"/>
    <row r="49" ht="15.75" customHeight="1" s="121"/>
    <row r="50" ht="15.75" customHeight="1" s="121"/>
    <row r="51" ht="15.75" customHeight="1" s="121"/>
    <row r="52" ht="15.75" customHeight="1" s="121"/>
    <row r="53" ht="15.75" customHeight="1" s="121"/>
    <row r="54" ht="15.75" customHeight="1" s="121"/>
    <row r="55" ht="15.75" customHeight="1" s="121"/>
    <row r="56" ht="15.75" customHeight="1" s="121"/>
    <row r="57" ht="15.75" customHeight="1" s="121"/>
    <row r="58" ht="15.75" customHeight="1" s="121"/>
    <row r="59" ht="15.75" customHeight="1" s="121"/>
    <row r="60" ht="15.75" customHeight="1" s="121"/>
    <row r="61" ht="15.75" customHeight="1" s="121"/>
    <row r="62" ht="15.75" customHeight="1" s="121"/>
    <row r="63" ht="15.75" customHeight="1" s="121"/>
    <row r="64" ht="15.75" customHeight="1" s="121"/>
    <row r="65" ht="15.75" customHeight="1" s="121"/>
    <row r="66" ht="15.75" customHeight="1" s="121"/>
    <row r="67" ht="15.75" customHeight="1" s="121"/>
    <row r="68" ht="15.75" customHeight="1" s="121"/>
    <row r="69" ht="15.75" customHeight="1" s="121"/>
    <row r="70" ht="15.75" customHeight="1" s="121"/>
    <row r="71" ht="15.75" customHeight="1" s="121"/>
    <row r="72" ht="15.75" customHeight="1" s="121"/>
    <row r="73" ht="15.75" customHeight="1" s="121"/>
    <row r="74" ht="15.75" customHeight="1" s="121"/>
    <row r="75" ht="15.75" customHeight="1" s="121"/>
    <row r="76" ht="15.75" customHeight="1" s="121"/>
    <row r="77" ht="15.75" customHeight="1" s="121"/>
    <row r="78" ht="15.75" customHeight="1" s="121"/>
    <row r="79" ht="15.75" customHeight="1" s="121"/>
    <row r="80" ht="15.75" customHeight="1" s="121"/>
    <row r="81" ht="15.75" customHeight="1" s="121"/>
    <row r="82" ht="15.75" customHeight="1" s="121"/>
    <row r="83" ht="15.75" customHeight="1" s="121"/>
    <row r="84" ht="15.75" customHeight="1" s="121"/>
    <row r="85" ht="15.75" customHeight="1" s="121"/>
    <row r="86" ht="15.75" customHeight="1" s="121"/>
    <row r="87" ht="15.75" customHeight="1" s="121"/>
    <row r="88" ht="15.75" customHeight="1" s="121"/>
    <row r="89" ht="15.75" customHeight="1" s="121"/>
    <row r="90" ht="15.75" customHeight="1" s="121"/>
    <row r="91" ht="15.75" customHeight="1" s="121"/>
    <row r="92" ht="15.75" customHeight="1" s="121"/>
    <row r="93" ht="15.75" customHeight="1" s="121"/>
    <row r="94" ht="15.75" customHeight="1" s="121"/>
    <row r="95" ht="15.75" customHeight="1" s="121"/>
    <row r="96" ht="15.75" customHeight="1" s="121"/>
    <row r="97" ht="15.75" customHeight="1" s="121"/>
    <row r="98" ht="15.75" customHeight="1" s="121"/>
    <row r="99" ht="15.75" customHeight="1" s="121"/>
    <row r="100" ht="15.75" customHeight="1" s="121"/>
    <row r="101" ht="15.75" customHeight="1" s="121"/>
    <row r="102" ht="15.75" customHeight="1" s="121"/>
    <row r="103" ht="15.75" customHeight="1" s="121"/>
    <row r="104" ht="15.75" customHeight="1" s="121"/>
    <row r="105" ht="15.75" customHeight="1" s="121"/>
    <row r="106" ht="15.75" customHeight="1" s="121"/>
    <row r="107" ht="15.75" customHeight="1" s="121"/>
    <row r="108" ht="15.75" customHeight="1" s="121"/>
    <row r="109" ht="15.75" customHeight="1" s="121"/>
    <row r="110" ht="15.75" customHeight="1" s="121"/>
    <row r="111" ht="15.75" customHeight="1" s="121"/>
    <row r="112" ht="15.75" customHeight="1" s="121"/>
    <row r="113" ht="15.75" customHeight="1" s="121"/>
    <row r="114" ht="15.75" customHeight="1" s="121"/>
    <row r="115" ht="15.75" customHeight="1" s="121"/>
    <row r="116" ht="15.75" customHeight="1" s="121"/>
    <row r="117" ht="15.75" customHeight="1" s="121"/>
    <row r="118" ht="15.75" customHeight="1" s="121"/>
    <row r="119" ht="15.75" customHeight="1" s="121"/>
    <row r="120" ht="15.75" customHeight="1" s="121"/>
    <row r="121" ht="15.75" customHeight="1" s="121"/>
    <row r="122" ht="15.75" customHeight="1" s="121"/>
    <row r="123" ht="15.75" customHeight="1" s="121"/>
    <row r="124" ht="15.75" customHeight="1" s="121"/>
    <row r="125" ht="15.75" customHeight="1" s="121"/>
    <row r="126" ht="15.75" customHeight="1" s="121"/>
    <row r="127" ht="15.75" customHeight="1" s="121"/>
    <row r="128" ht="15.75" customHeight="1" s="121"/>
    <row r="129" ht="15.75" customHeight="1" s="121"/>
    <row r="130" ht="15.75" customHeight="1" s="121"/>
    <row r="131" ht="15.75" customHeight="1" s="121"/>
    <row r="132" ht="15.75" customHeight="1" s="121"/>
    <row r="133" ht="15.75" customHeight="1" s="121"/>
    <row r="134" ht="15.75" customHeight="1" s="121"/>
    <row r="135" ht="15.75" customHeight="1" s="121"/>
    <row r="136" ht="15.75" customHeight="1" s="121"/>
    <row r="137" ht="15.75" customHeight="1" s="121"/>
    <row r="138" ht="15.75" customHeight="1" s="121"/>
    <row r="139" ht="15.75" customHeight="1" s="121"/>
    <row r="140" ht="15.75" customHeight="1" s="121"/>
    <row r="141" ht="15.75" customHeight="1" s="121"/>
    <row r="142" ht="15.75" customHeight="1" s="121"/>
    <row r="143" ht="15.75" customHeight="1" s="121"/>
    <row r="144" ht="15.75" customHeight="1" s="121"/>
    <row r="145" ht="15.75" customHeight="1" s="121"/>
    <row r="146" ht="15.75" customHeight="1" s="121"/>
    <row r="147" ht="15.75" customHeight="1" s="121"/>
    <row r="148" ht="15.75" customHeight="1" s="121"/>
    <row r="149" ht="15.75" customHeight="1" s="121"/>
    <row r="150" ht="15.75" customHeight="1" s="121"/>
    <row r="151" ht="15.75" customHeight="1" s="121"/>
    <row r="152" ht="15.75" customHeight="1" s="121"/>
    <row r="153" ht="15.75" customHeight="1" s="121"/>
    <row r="154" ht="15.75" customHeight="1" s="121"/>
    <row r="155" ht="15.75" customHeight="1" s="121"/>
    <row r="156" ht="15.75" customHeight="1" s="121"/>
    <row r="157" ht="15.75" customHeight="1" s="121"/>
    <row r="158" ht="15.75" customHeight="1" s="121"/>
    <row r="159" ht="15.75" customHeight="1" s="121"/>
    <row r="160" ht="15.75" customHeight="1" s="121"/>
    <row r="161" ht="15.75" customHeight="1" s="121"/>
    <row r="162" ht="15.75" customHeight="1" s="121"/>
    <row r="163" ht="15.75" customHeight="1" s="121"/>
    <row r="164" ht="15.75" customHeight="1" s="121"/>
    <row r="165" ht="15.75" customHeight="1" s="121"/>
    <row r="166" ht="15.75" customHeight="1" s="121"/>
    <row r="167" ht="15.75" customHeight="1" s="121"/>
    <row r="168" ht="15.75" customHeight="1" s="121"/>
    <row r="169" ht="15.75" customHeight="1" s="121"/>
    <row r="170" ht="15.75" customHeight="1" s="121"/>
    <row r="171" ht="15.75" customHeight="1" s="121"/>
    <row r="172" ht="15.75" customHeight="1" s="121"/>
    <row r="173" ht="15.75" customHeight="1" s="121"/>
    <row r="174" ht="15.75" customHeight="1" s="121"/>
    <row r="175" ht="15.75" customHeight="1" s="121"/>
    <row r="176" ht="15.75" customHeight="1" s="121"/>
    <row r="177" ht="15.75" customHeight="1" s="121"/>
    <row r="178" ht="15.75" customHeight="1" s="121"/>
    <row r="179" ht="15.75" customHeight="1" s="121"/>
    <row r="180" ht="15.75" customHeight="1" s="121"/>
    <row r="181" ht="15.75" customHeight="1" s="121"/>
    <row r="182" ht="15.75" customHeight="1" s="121"/>
    <row r="183" ht="15.75" customHeight="1" s="121"/>
    <row r="184" ht="15.75" customHeight="1" s="121"/>
    <row r="185" ht="15.75" customHeight="1" s="121"/>
    <row r="186" ht="15.75" customHeight="1" s="121"/>
    <row r="187" ht="15.75" customHeight="1" s="121"/>
    <row r="188" ht="15.75" customHeight="1" s="121"/>
    <row r="189" ht="15.75" customHeight="1" s="121"/>
    <row r="190" ht="15.75" customHeight="1" s="121"/>
    <row r="191" ht="15.75" customHeight="1" s="121"/>
    <row r="192" ht="15.75" customHeight="1" s="121"/>
    <row r="193" ht="15.75" customHeight="1" s="121"/>
    <row r="194" ht="15.75" customHeight="1" s="121"/>
    <row r="195" ht="15.75" customHeight="1" s="121"/>
    <row r="196" ht="15.75" customHeight="1" s="121"/>
    <row r="197" ht="15.75" customHeight="1" s="121"/>
    <row r="198" ht="15.75" customHeight="1" s="121"/>
    <row r="199" ht="15.75" customHeight="1" s="121"/>
    <row r="200" ht="15.75" customHeight="1" s="121"/>
    <row r="201" ht="15.75" customHeight="1" s="121"/>
    <row r="202" ht="15.75" customHeight="1" s="121"/>
    <row r="203" ht="15.75" customHeight="1" s="121"/>
    <row r="204" ht="15.75" customHeight="1" s="121"/>
    <row r="205" ht="15.75" customHeight="1" s="121"/>
    <row r="206" ht="15.75" customHeight="1" s="121"/>
    <row r="207" ht="15.75" customHeight="1" s="121"/>
    <row r="208" ht="15.75" customHeight="1" s="121"/>
    <row r="209" ht="15.75" customHeight="1" s="121"/>
    <row r="210" ht="15.75" customHeight="1" s="121"/>
    <row r="211" ht="15.75" customHeight="1" s="121"/>
    <row r="212" ht="15.75" customHeight="1" s="121"/>
    <row r="213" ht="15.75" customHeight="1" s="121"/>
    <row r="214" ht="15.75" customHeight="1" s="121"/>
    <row r="215" ht="15.75" customHeight="1" s="121"/>
    <row r="216" ht="15.75" customHeight="1" s="121"/>
    <row r="217" ht="15.75" customHeight="1" s="121"/>
    <row r="218" ht="15.75" customHeight="1" s="121"/>
    <row r="219" ht="15.75" customHeight="1" s="121"/>
    <row r="220" ht="15.75" customHeight="1" s="121"/>
    <row r="221" ht="15.75" customHeight="1" s="121"/>
    <row r="222" ht="15.75" customHeight="1" s="121"/>
    <row r="223" ht="15.75" customHeight="1" s="121"/>
    <row r="224" ht="15.75" customHeight="1" s="121"/>
    <row r="225" ht="15.75" customHeight="1" s="121"/>
    <row r="226" ht="15.75" customHeight="1" s="121"/>
    <row r="227" ht="15.75" customHeight="1" s="121"/>
    <row r="228" ht="15.75" customHeight="1" s="121"/>
    <row r="229" ht="15.75" customHeight="1" s="121"/>
    <row r="230" ht="15.75" customHeight="1" s="121"/>
    <row r="231" ht="15.75" customHeight="1" s="121"/>
    <row r="232" ht="15.75" customHeight="1" s="121"/>
    <row r="233" ht="15.75" customHeight="1" s="121"/>
    <row r="234" ht="15.75" customHeight="1" s="121"/>
    <row r="235" ht="15.75" customHeight="1" s="121"/>
    <row r="236" ht="15.75" customHeight="1" s="121"/>
    <row r="237" ht="15.75" customHeight="1" s="121"/>
    <row r="238" ht="15.75" customHeight="1" s="121"/>
    <row r="239" ht="15.75" customHeight="1" s="121"/>
    <row r="240" ht="15.75" customHeight="1" s="121"/>
    <row r="241" ht="15.75" customHeight="1" s="121"/>
    <row r="242" ht="15.75" customHeight="1" s="121"/>
    <row r="243" ht="15.75" customHeight="1" s="121"/>
    <row r="244" ht="15.75" customHeight="1" s="121"/>
    <row r="245" ht="15.75" customHeight="1" s="121"/>
    <row r="246" ht="15.75" customHeight="1" s="121"/>
    <row r="247" ht="15.75" customHeight="1" s="121"/>
    <row r="248" ht="15.75" customHeight="1" s="121"/>
    <row r="249" ht="15.75" customHeight="1" s="121"/>
    <row r="250" ht="15.75" customHeight="1" s="121"/>
    <row r="251" ht="15.75" customHeight="1" s="121"/>
    <row r="252" ht="15.75" customHeight="1" s="121"/>
    <row r="253" ht="15.75" customHeight="1" s="121"/>
    <row r="254" ht="15.75" customHeight="1" s="121"/>
    <row r="255" ht="15.75" customHeight="1" s="121"/>
    <row r="256" ht="15.75" customHeight="1" s="121"/>
    <row r="257" ht="15.75" customHeight="1" s="121"/>
    <row r="258" ht="15.75" customHeight="1" s="121"/>
    <row r="259" ht="15.75" customHeight="1" s="121"/>
    <row r="260" ht="15.75" customHeight="1" s="121"/>
    <row r="261" ht="15.75" customHeight="1" s="121"/>
    <row r="262" ht="15.75" customHeight="1" s="121"/>
    <row r="263" ht="15.75" customHeight="1" s="121"/>
    <row r="264" ht="15.75" customHeight="1" s="121"/>
    <row r="265" ht="15.75" customHeight="1" s="121"/>
    <row r="266" ht="15.75" customHeight="1" s="121"/>
    <row r="267" ht="15.75" customHeight="1" s="121"/>
    <row r="268" ht="15.75" customHeight="1" s="121"/>
    <row r="269" ht="15.75" customHeight="1" s="121"/>
    <row r="270" ht="15.75" customHeight="1" s="121"/>
    <row r="271" ht="15.75" customHeight="1" s="121"/>
    <row r="272" ht="15.75" customHeight="1" s="121"/>
    <row r="273" ht="15.75" customHeight="1" s="121"/>
    <row r="274" ht="15.75" customHeight="1" s="121"/>
    <row r="275" ht="15.75" customHeight="1" s="121"/>
    <row r="276" ht="15.75" customHeight="1" s="121"/>
    <row r="277" ht="15.75" customHeight="1" s="121"/>
    <row r="278" ht="15.75" customHeight="1" s="121"/>
    <row r="279" ht="15.75" customHeight="1" s="121"/>
    <row r="280" ht="15.75" customHeight="1" s="121"/>
    <row r="281" ht="15.75" customHeight="1" s="121"/>
    <row r="282" ht="15.75" customHeight="1" s="121"/>
    <row r="283" ht="15.75" customHeight="1" s="121"/>
    <row r="284" ht="15.75" customHeight="1" s="121"/>
    <row r="285" ht="15.75" customHeight="1" s="121"/>
    <row r="286" ht="15.75" customHeight="1" s="121"/>
    <row r="287" ht="15.75" customHeight="1" s="121"/>
    <row r="288" ht="15.75" customHeight="1" s="121"/>
    <row r="289" ht="15.75" customHeight="1" s="121"/>
    <row r="290" ht="15.75" customHeight="1" s="121"/>
    <row r="291" ht="15.75" customHeight="1" s="121"/>
    <row r="292" ht="15.75" customHeight="1" s="121"/>
    <row r="293" ht="15.75" customHeight="1" s="121"/>
    <row r="294" ht="15.75" customHeight="1" s="121"/>
    <row r="295" ht="15.75" customHeight="1" s="121"/>
    <row r="296" ht="15.75" customHeight="1" s="121"/>
    <row r="297" ht="15.75" customHeight="1" s="121"/>
    <row r="298" ht="15.75" customHeight="1" s="121"/>
    <row r="299" ht="15.75" customHeight="1" s="121"/>
    <row r="300" ht="15.75" customHeight="1" s="121"/>
    <row r="301" ht="15.75" customHeight="1" s="121"/>
    <row r="302" ht="15.75" customHeight="1" s="121"/>
    <row r="303" ht="15.75" customHeight="1" s="121"/>
    <row r="304" ht="15.75" customHeight="1" s="121"/>
    <row r="305" ht="15.75" customHeight="1" s="121"/>
    <row r="306" ht="15.75" customHeight="1" s="121"/>
    <row r="307" ht="15.75" customHeight="1" s="121"/>
    <row r="308" ht="15.75" customHeight="1" s="121"/>
    <row r="309" ht="15.75" customHeight="1" s="121"/>
    <row r="310" ht="15.75" customHeight="1" s="121"/>
    <row r="311" ht="15.75" customHeight="1" s="121"/>
    <row r="312" ht="15.75" customHeight="1" s="121"/>
    <row r="313" ht="15.75" customHeight="1" s="121"/>
    <row r="314" ht="15.75" customHeight="1" s="121"/>
    <row r="315" ht="15.75" customHeight="1" s="121"/>
    <row r="316" ht="15.75" customHeight="1" s="121"/>
    <row r="317" ht="15.75" customHeight="1" s="121"/>
    <row r="318" ht="15.75" customHeight="1" s="121"/>
    <row r="319" ht="15.75" customHeight="1" s="121"/>
    <row r="320" ht="15.75" customHeight="1" s="121"/>
    <row r="321" ht="15.75" customHeight="1" s="121"/>
    <row r="322" ht="15.75" customHeight="1" s="121"/>
    <row r="323" ht="15.75" customHeight="1" s="121"/>
    <row r="324" ht="15.75" customHeight="1" s="121"/>
    <row r="325" ht="15.75" customHeight="1" s="121"/>
    <row r="326" ht="15.75" customHeight="1" s="121"/>
    <row r="327" ht="15.75" customHeight="1" s="121"/>
    <row r="328" ht="15.75" customHeight="1" s="121"/>
    <row r="329" ht="15.75" customHeight="1" s="121"/>
    <row r="330" ht="15.75" customHeight="1" s="121"/>
    <row r="331" ht="15.75" customHeight="1" s="121"/>
    <row r="332" ht="15.75" customHeight="1" s="121"/>
    <row r="333" ht="15.75" customHeight="1" s="121"/>
    <row r="334" ht="15.75" customHeight="1" s="121"/>
    <row r="335" ht="15.75" customHeight="1" s="121"/>
    <row r="336" ht="15.75" customHeight="1" s="121"/>
    <row r="337" ht="15.75" customHeight="1" s="121"/>
    <row r="338" ht="15.75" customHeight="1" s="121"/>
    <row r="339" ht="15.75" customHeight="1" s="121"/>
    <row r="340" ht="15.75" customHeight="1" s="121"/>
    <row r="341" ht="15.75" customHeight="1" s="121"/>
    <row r="342" ht="15.75" customHeight="1" s="121"/>
    <row r="343" ht="15.75" customHeight="1" s="121"/>
    <row r="344" ht="15.75" customHeight="1" s="121"/>
    <row r="345" ht="15.75" customHeight="1" s="121"/>
    <row r="346" ht="15.75" customHeight="1" s="121"/>
    <row r="347" ht="15.75" customHeight="1" s="121"/>
    <row r="348" ht="15.75" customHeight="1" s="121"/>
    <row r="349" ht="15.75" customHeight="1" s="121"/>
    <row r="350" ht="15.75" customHeight="1" s="121"/>
    <row r="351" ht="15.75" customHeight="1" s="121"/>
    <row r="352" ht="15.75" customHeight="1" s="121"/>
    <row r="353" ht="15.75" customHeight="1" s="121"/>
    <row r="354" ht="15.75" customHeight="1" s="121"/>
    <row r="355" ht="15.75" customHeight="1" s="121"/>
    <row r="356" ht="15.75" customHeight="1" s="121"/>
    <row r="357" ht="15.75" customHeight="1" s="121"/>
    <row r="358" ht="15.75" customHeight="1" s="121"/>
    <row r="359" ht="15.75" customHeight="1" s="121"/>
    <row r="360" ht="15.75" customHeight="1" s="121"/>
    <row r="361" ht="15.75" customHeight="1" s="121"/>
    <row r="362" ht="15.75" customHeight="1" s="121"/>
    <row r="363" ht="15.75" customHeight="1" s="121"/>
    <row r="364" ht="15.75" customHeight="1" s="121"/>
    <row r="365" ht="15.75" customHeight="1" s="121"/>
    <row r="366" ht="15.75" customHeight="1" s="121"/>
    <row r="367" ht="15.75" customHeight="1" s="121"/>
    <row r="368" ht="15.75" customHeight="1" s="121"/>
    <row r="369" ht="15.75" customHeight="1" s="121"/>
    <row r="370" ht="15.75" customHeight="1" s="121"/>
    <row r="371" ht="15.75" customHeight="1" s="121"/>
    <row r="372" ht="15.75" customHeight="1" s="121"/>
    <row r="373" ht="15.75" customHeight="1" s="121"/>
    <row r="374" ht="15.75" customHeight="1" s="121"/>
    <row r="375" ht="15.75" customHeight="1" s="121"/>
    <row r="376" ht="15.75" customHeight="1" s="121"/>
    <row r="377" ht="15.75" customHeight="1" s="121"/>
    <row r="378" ht="15.75" customHeight="1" s="121"/>
    <row r="379" ht="15.75" customHeight="1" s="121"/>
    <row r="380" ht="15.75" customHeight="1" s="121"/>
    <row r="381" ht="15.75" customHeight="1" s="121"/>
    <row r="382" ht="15.75" customHeight="1" s="121"/>
    <row r="383" ht="15.75" customHeight="1" s="121"/>
    <row r="384" ht="15.75" customHeight="1" s="121"/>
    <row r="385" ht="15.75" customHeight="1" s="121"/>
    <row r="386" ht="15.75" customHeight="1" s="121"/>
    <row r="387" ht="15.75" customHeight="1" s="121"/>
    <row r="388" ht="15.75" customHeight="1" s="121"/>
    <row r="389" ht="15.75" customHeight="1" s="121"/>
    <row r="390" ht="15.75" customHeight="1" s="121"/>
    <row r="391" ht="15.75" customHeight="1" s="121"/>
    <row r="392" ht="15.75" customHeight="1" s="121"/>
    <row r="393" ht="15.75" customHeight="1" s="121"/>
    <row r="394" ht="15.75" customHeight="1" s="121"/>
    <row r="395" ht="15.75" customHeight="1" s="121"/>
    <row r="396" ht="15.75" customHeight="1" s="121"/>
    <row r="397" ht="15.75" customHeight="1" s="121"/>
    <row r="398" ht="15.75" customHeight="1" s="121"/>
    <row r="399" ht="15.75" customHeight="1" s="121"/>
    <row r="400" ht="15.75" customHeight="1" s="121"/>
    <row r="401" ht="15.75" customHeight="1" s="121"/>
    <row r="402" ht="15.75" customHeight="1" s="121"/>
    <row r="403" ht="15.75" customHeight="1" s="121"/>
    <row r="404" ht="15.75" customHeight="1" s="121"/>
    <row r="405" ht="15.75" customHeight="1" s="121"/>
    <row r="406" ht="15.75" customHeight="1" s="121"/>
    <row r="407" ht="15.75" customHeight="1" s="121"/>
    <row r="408" ht="15.75" customHeight="1" s="121"/>
    <row r="409" ht="15.75" customHeight="1" s="121"/>
    <row r="410" ht="15.75" customHeight="1" s="121"/>
    <row r="411" ht="15.75" customHeight="1" s="121"/>
    <row r="412" ht="15.75" customHeight="1" s="121"/>
    <row r="413" ht="15.75" customHeight="1" s="121"/>
    <row r="414" ht="15.75" customHeight="1" s="121"/>
    <row r="415" ht="15.75" customHeight="1" s="121"/>
    <row r="416" ht="15.75" customHeight="1" s="121"/>
    <row r="417" ht="15.75" customHeight="1" s="121"/>
    <row r="418" ht="15.75" customHeight="1" s="121"/>
    <row r="419" ht="15.75" customHeight="1" s="121"/>
    <row r="420" ht="15.75" customHeight="1" s="121"/>
    <row r="421" ht="15.75" customHeight="1" s="121"/>
    <row r="422" ht="15.75" customHeight="1" s="121"/>
    <row r="423" ht="15.75" customHeight="1" s="121"/>
    <row r="424" ht="15.75" customHeight="1" s="121"/>
    <row r="425" ht="15.75" customHeight="1" s="121"/>
    <row r="426" ht="15.75" customHeight="1" s="121"/>
    <row r="427" ht="15.75" customHeight="1" s="121"/>
    <row r="428" ht="15.75" customHeight="1" s="121"/>
    <row r="429" ht="15.75" customHeight="1" s="121"/>
    <row r="430" ht="15.75" customHeight="1" s="121"/>
    <row r="431" ht="15.75" customHeight="1" s="121"/>
    <row r="432" ht="15.75" customHeight="1" s="121"/>
    <row r="433" ht="15.75" customHeight="1" s="121"/>
    <row r="434" ht="15.75" customHeight="1" s="121"/>
    <row r="435" ht="15.75" customHeight="1" s="121"/>
    <row r="436" ht="15.75" customHeight="1" s="121"/>
    <row r="437" ht="15.75" customHeight="1" s="121"/>
    <row r="438" ht="15.75" customHeight="1" s="121"/>
    <row r="439" ht="15.75" customHeight="1" s="121"/>
    <row r="440" ht="15.75" customHeight="1" s="121"/>
    <row r="441" ht="15.75" customHeight="1" s="121"/>
    <row r="442" ht="15.75" customHeight="1" s="121"/>
    <row r="443" ht="15.75" customHeight="1" s="121"/>
    <row r="444" ht="15.75" customHeight="1" s="121"/>
    <row r="445" ht="15.75" customHeight="1" s="121"/>
    <row r="446" ht="15.75" customHeight="1" s="121"/>
    <row r="447" ht="15.75" customHeight="1" s="121"/>
    <row r="448" ht="15.75" customHeight="1" s="121"/>
    <row r="449" ht="15.75" customHeight="1" s="121"/>
    <row r="450" ht="15.75" customHeight="1" s="121"/>
    <row r="451" ht="15.75" customHeight="1" s="121"/>
    <row r="452" ht="15.75" customHeight="1" s="121"/>
    <row r="453" ht="15.75" customHeight="1" s="121"/>
    <row r="454" ht="15.75" customHeight="1" s="121"/>
    <row r="455" ht="15.75" customHeight="1" s="121"/>
    <row r="456" ht="15.75" customHeight="1" s="121"/>
    <row r="457" ht="15.75" customHeight="1" s="121"/>
    <row r="458" ht="15.75" customHeight="1" s="121"/>
    <row r="459" ht="15.75" customHeight="1" s="121"/>
    <row r="460" ht="15.75" customHeight="1" s="121"/>
    <row r="461" ht="15.75" customHeight="1" s="121"/>
    <row r="462" ht="15.75" customHeight="1" s="121"/>
    <row r="463" ht="15.75" customHeight="1" s="121"/>
    <row r="464" ht="15.75" customHeight="1" s="121"/>
    <row r="465" ht="15.75" customHeight="1" s="121"/>
    <row r="466" ht="15.75" customHeight="1" s="121"/>
    <row r="467" ht="15.75" customHeight="1" s="121"/>
    <row r="468" ht="15.75" customHeight="1" s="121"/>
    <row r="469" ht="15.75" customHeight="1" s="121"/>
    <row r="470" ht="15.75" customHeight="1" s="121"/>
    <row r="471" ht="15.75" customHeight="1" s="121"/>
    <row r="472" ht="15.75" customHeight="1" s="121"/>
    <row r="473" ht="15.75" customHeight="1" s="121"/>
    <row r="474" ht="15.75" customHeight="1" s="121"/>
    <row r="475" ht="15.75" customHeight="1" s="121"/>
    <row r="476" ht="15.75" customHeight="1" s="121"/>
    <row r="477" ht="15.75" customHeight="1" s="121"/>
    <row r="478" ht="15.75" customHeight="1" s="121"/>
    <row r="479" ht="15.75" customHeight="1" s="121"/>
    <row r="480" ht="15.75" customHeight="1" s="121"/>
    <row r="481" ht="15.75" customHeight="1" s="121"/>
    <row r="482" ht="15.75" customHeight="1" s="121"/>
    <row r="483" ht="15.75" customHeight="1" s="121"/>
    <row r="484" ht="15.75" customHeight="1" s="121"/>
    <row r="485" ht="15.75" customHeight="1" s="121"/>
    <row r="486" ht="15.75" customHeight="1" s="121"/>
    <row r="487" ht="15.75" customHeight="1" s="121"/>
    <row r="488" ht="15.75" customHeight="1" s="121"/>
    <row r="489" ht="15.75" customHeight="1" s="121"/>
    <row r="490" ht="15.75" customHeight="1" s="121"/>
    <row r="491" ht="15.75" customHeight="1" s="121"/>
    <row r="492" ht="15.75" customHeight="1" s="121"/>
    <row r="493" ht="15.75" customHeight="1" s="121"/>
    <row r="494" ht="15.75" customHeight="1" s="121"/>
    <row r="495" ht="15.75" customHeight="1" s="121"/>
    <row r="496" ht="15.75" customHeight="1" s="121"/>
    <row r="497" ht="15.75" customHeight="1" s="121"/>
    <row r="498" ht="15.75" customHeight="1" s="121"/>
    <row r="499" ht="15.75" customHeight="1" s="121"/>
    <row r="500" ht="15.75" customHeight="1" s="121"/>
    <row r="501" ht="15.75" customHeight="1" s="121"/>
    <row r="502" ht="15.75" customHeight="1" s="121"/>
    <row r="503" ht="15.75" customHeight="1" s="121"/>
    <row r="504" ht="15.75" customHeight="1" s="121"/>
    <row r="505" ht="15.75" customHeight="1" s="121"/>
    <row r="506" ht="15.75" customHeight="1" s="121"/>
    <row r="507" ht="15.75" customHeight="1" s="121"/>
    <row r="508" ht="15.75" customHeight="1" s="121"/>
    <row r="509" ht="15.75" customHeight="1" s="121"/>
    <row r="510" ht="15.75" customHeight="1" s="121"/>
    <row r="511" ht="15.75" customHeight="1" s="121"/>
    <row r="512" ht="15.75" customHeight="1" s="121"/>
    <row r="513" ht="15.75" customHeight="1" s="121"/>
    <row r="514" ht="15.75" customHeight="1" s="121"/>
    <row r="515" ht="15.75" customHeight="1" s="121"/>
    <row r="516" ht="15.75" customHeight="1" s="121"/>
    <row r="517" ht="15.75" customHeight="1" s="121"/>
    <row r="518" ht="15.75" customHeight="1" s="121"/>
    <row r="519" ht="15.75" customHeight="1" s="121"/>
    <row r="520" ht="15.75" customHeight="1" s="121"/>
    <row r="521" ht="15.75" customHeight="1" s="121"/>
    <row r="522" ht="15.75" customHeight="1" s="121"/>
    <row r="523" ht="15.75" customHeight="1" s="121"/>
    <row r="524" ht="15.75" customHeight="1" s="121"/>
    <row r="525" ht="15.75" customHeight="1" s="121"/>
    <row r="526" ht="15.75" customHeight="1" s="121"/>
    <row r="527" ht="15.75" customHeight="1" s="121"/>
    <row r="528" ht="15.75" customHeight="1" s="121"/>
    <row r="529" ht="15.75" customHeight="1" s="121"/>
    <row r="530" ht="15.75" customHeight="1" s="121"/>
    <row r="531" ht="15.75" customHeight="1" s="121"/>
    <row r="532" ht="15.75" customHeight="1" s="121"/>
    <row r="533" ht="15.75" customHeight="1" s="121"/>
    <row r="534" ht="15.75" customHeight="1" s="121"/>
    <row r="535" ht="15.75" customHeight="1" s="121"/>
    <row r="536" ht="15.75" customHeight="1" s="121"/>
    <row r="537" ht="15.75" customHeight="1" s="121"/>
    <row r="538" ht="15.75" customHeight="1" s="121"/>
    <row r="539" ht="15.75" customHeight="1" s="121"/>
    <row r="540" ht="15.75" customHeight="1" s="121"/>
    <row r="541" ht="15.75" customHeight="1" s="121"/>
    <row r="542" ht="15.75" customHeight="1" s="121"/>
    <row r="543" ht="15.75" customHeight="1" s="121"/>
    <row r="544" ht="15.75" customHeight="1" s="121"/>
    <row r="545" ht="15.75" customHeight="1" s="121"/>
    <row r="546" ht="15.75" customHeight="1" s="121"/>
    <row r="547" ht="15.75" customHeight="1" s="121"/>
    <row r="548" ht="15.75" customHeight="1" s="121"/>
    <row r="549" ht="15.75" customHeight="1" s="121"/>
    <row r="550" ht="15.75" customHeight="1" s="121"/>
    <row r="551" ht="15.75" customHeight="1" s="121"/>
    <row r="552" ht="15.75" customHeight="1" s="121"/>
    <row r="553" ht="15.75" customHeight="1" s="121"/>
    <row r="554" ht="15.75" customHeight="1" s="121"/>
    <row r="555" ht="15.75" customHeight="1" s="121"/>
    <row r="556" ht="15.75" customHeight="1" s="121"/>
    <row r="557" ht="15.75" customHeight="1" s="121"/>
    <row r="558" ht="15.75" customHeight="1" s="121"/>
    <row r="559" ht="15.75" customHeight="1" s="121"/>
    <row r="560" ht="15.75" customHeight="1" s="121"/>
    <row r="561" ht="15.75" customHeight="1" s="121"/>
    <row r="562" ht="15.75" customHeight="1" s="121"/>
    <row r="563" ht="15.75" customHeight="1" s="121"/>
    <row r="564" ht="15.75" customHeight="1" s="121"/>
    <row r="565" ht="15.75" customHeight="1" s="121"/>
    <row r="566" ht="15.75" customHeight="1" s="121"/>
    <row r="567" ht="15.75" customHeight="1" s="121"/>
    <row r="568" ht="15.75" customHeight="1" s="121"/>
    <row r="569" ht="15.75" customHeight="1" s="121"/>
    <row r="570" ht="15.75" customHeight="1" s="121"/>
    <row r="571" ht="15.75" customHeight="1" s="121"/>
    <row r="572" ht="15.75" customHeight="1" s="121"/>
    <row r="573" ht="15.75" customHeight="1" s="121"/>
    <row r="574" ht="15.75" customHeight="1" s="121"/>
    <row r="575" ht="15.75" customHeight="1" s="121"/>
    <row r="576" ht="15.75" customHeight="1" s="121"/>
    <row r="577" ht="15.75" customHeight="1" s="121"/>
    <row r="578" ht="15.75" customHeight="1" s="121"/>
    <row r="579" ht="15.75" customHeight="1" s="121"/>
    <row r="580" ht="15.75" customHeight="1" s="121"/>
    <row r="581" ht="15.75" customHeight="1" s="121"/>
    <row r="582" ht="15.75" customHeight="1" s="121"/>
    <row r="583" ht="15.75" customHeight="1" s="121"/>
    <row r="584" ht="15.75" customHeight="1" s="121"/>
    <row r="585" ht="15.75" customHeight="1" s="121"/>
    <row r="586" ht="15.75" customHeight="1" s="121"/>
    <row r="587" ht="15.75" customHeight="1" s="121"/>
    <row r="588" ht="15.75" customHeight="1" s="121"/>
    <row r="589" ht="15.75" customHeight="1" s="121"/>
    <row r="590" ht="15.75" customHeight="1" s="121"/>
    <row r="591" ht="15.75" customHeight="1" s="121"/>
    <row r="592" ht="15.75" customHeight="1" s="121"/>
    <row r="593" ht="15.75" customHeight="1" s="121"/>
    <row r="594" ht="15.75" customHeight="1" s="121"/>
    <row r="595" ht="15.75" customHeight="1" s="121"/>
    <row r="596" ht="15.75" customHeight="1" s="121"/>
    <row r="597" ht="15.75" customHeight="1" s="121"/>
    <row r="598" ht="15.75" customHeight="1" s="121"/>
    <row r="599" ht="15.75" customHeight="1" s="121"/>
    <row r="600" ht="15.75" customHeight="1" s="121"/>
    <row r="601" ht="15.75" customHeight="1" s="121"/>
    <row r="602" ht="15.75" customHeight="1" s="121"/>
    <row r="603" ht="15.75" customHeight="1" s="121"/>
    <row r="604" ht="15.75" customHeight="1" s="121"/>
    <row r="605" ht="15.75" customHeight="1" s="121"/>
    <row r="606" ht="15.75" customHeight="1" s="121"/>
    <row r="607" ht="15.75" customHeight="1" s="121"/>
    <row r="608" ht="15.75" customHeight="1" s="121"/>
    <row r="609" ht="15.75" customHeight="1" s="121"/>
    <row r="610" ht="15.75" customHeight="1" s="121"/>
    <row r="611" ht="15.75" customHeight="1" s="121"/>
    <row r="612" ht="15.75" customHeight="1" s="121"/>
    <row r="613" ht="15.75" customHeight="1" s="121"/>
    <row r="614" ht="15.75" customHeight="1" s="121"/>
    <row r="615" ht="15.75" customHeight="1" s="121"/>
    <row r="616" ht="15.75" customHeight="1" s="121"/>
    <row r="617" ht="15.75" customHeight="1" s="121"/>
    <row r="618" ht="15.75" customHeight="1" s="121"/>
    <row r="619" ht="15.75" customHeight="1" s="121"/>
    <row r="620" ht="15.75" customHeight="1" s="121"/>
    <row r="621" ht="15.75" customHeight="1" s="121"/>
    <row r="622" ht="15.75" customHeight="1" s="121"/>
    <row r="623" ht="15.75" customHeight="1" s="121"/>
    <row r="624" ht="15.75" customHeight="1" s="121"/>
    <row r="625" ht="15.75" customHeight="1" s="121"/>
    <row r="626" ht="15.75" customHeight="1" s="121"/>
    <row r="627" ht="15.75" customHeight="1" s="121"/>
    <row r="628" ht="15.75" customHeight="1" s="121"/>
    <row r="629" ht="15.75" customHeight="1" s="121"/>
    <row r="630" ht="15.75" customHeight="1" s="121"/>
    <row r="631" ht="15.75" customHeight="1" s="121"/>
    <row r="632" ht="15.75" customHeight="1" s="121"/>
    <row r="633" ht="15.75" customHeight="1" s="121"/>
    <row r="634" ht="15.75" customHeight="1" s="121"/>
    <row r="635" ht="15.75" customHeight="1" s="121"/>
    <row r="636" ht="15.75" customHeight="1" s="121"/>
    <row r="637" ht="15.75" customHeight="1" s="121"/>
    <row r="638" ht="15.75" customHeight="1" s="121"/>
    <row r="639" ht="15.75" customHeight="1" s="121"/>
    <row r="640" ht="15.75" customHeight="1" s="121"/>
    <row r="641" ht="15.75" customHeight="1" s="121"/>
    <row r="642" ht="15.75" customHeight="1" s="121"/>
    <row r="643" ht="15.75" customHeight="1" s="121"/>
    <row r="644" ht="15.75" customHeight="1" s="121"/>
    <row r="645" ht="15.75" customHeight="1" s="121"/>
    <row r="646" ht="15.75" customHeight="1" s="121"/>
    <row r="647" ht="15.75" customHeight="1" s="121"/>
    <row r="648" ht="15.75" customHeight="1" s="121"/>
    <row r="649" ht="15.75" customHeight="1" s="121"/>
    <row r="650" ht="15.75" customHeight="1" s="121"/>
    <row r="651" ht="15.75" customHeight="1" s="121"/>
    <row r="652" ht="15.75" customHeight="1" s="121"/>
    <row r="653" ht="15.75" customHeight="1" s="121"/>
    <row r="654" ht="15.75" customHeight="1" s="121"/>
    <row r="655" ht="15.75" customHeight="1" s="121"/>
    <row r="656" ht="15.75" customHeight="1" s="121"/>
    <row r="657" ht="15.75" customHeight="1" s="121"/>
    <row r="658" ht="15.75" customHeight="1" s="121"/>
    <row r="659" ht="15.75" customHeight="1" s="121"/>
    <row r="660" ht="15.75" customHeight="1" s="121"/>
    <row r="661" ht="15.75" customHeight="1" s="121"/>
    <row r="662" ht="15.75" customHeight="1" s="121"/>
    <row r="663" ht="15.75" customHeight="1" s="121"/>
    <row r="664" ht="15.75" customHeight="1" s="121"/>
    <row r="665" ht="15.75" customHeight="1" s="121"/>
    <row r="666" ht="15.75" customHeight="1" s="121"/>
    <row r="667" ht="15.75" customHeight="1" s="121"/>
    <row r="668" ht="15.75" customHeight="1" s="121"/>
    <row r="669" ht="15.75" customHeight="1" s="121"/>
    <row r="670" ht="15.75" customHeight="1" s="121"/>
    <row r="671" ht="15.75" customHeight="1" s="121"/>
    <row r="672" ht="15.75" customHeight="1" s="121"/>
    <row r="673" ht="15.75" customHeight="1" s="121"/>
    <row r="674" ht="15.75" customHeight="1" s="121"/>
    <row r="675" ht="15.75" customHeight="1" s="121"/>
    <row r="676" ht="15.75" customHeight="1" s="121"/>
    <row r="677" ht="15.75" customHeight="1" s="121"/>
    <row r="678" ht="15.75" customHeight="1" s="121"/>
    <row r="679" ht="15.75" customHeight="1" s="121"/>
    <row r="680" ht="15.75" customHeight="1" s="121"/>
    <row r="681" ht="15.75" customHeight="1" s="121"/>
    <row r="682" ht="15.75" customHeight="1" s="121"/>
    <row r="683" ht="15.75" customHeight="1" s="121"/>
    <row r="684" ht="15.75" customHeight="1" s="121"/>
    <row r="685" ht="15.75" customHeight="1" s="121"/>
    <row r="686" ht="15.75" customHeight="1" s="121"/>
    <row r="687" ht="15.75" customHeight="1" s="121"/>
    <row r="688" ht="15.75" customHeight="1" s="121"/>
    <row r="689" ht="15.75" customHeight="1" s="121"/>
    <row r="690" ht="15.75" customHeight="1" s="121"/>
    <row r="691" ht="15.75" customHeight="1" s="121"/>
    <row r="692" ht="15.75" customHeight="1" s="121"/>
    <row r="693" ht="15.75" customHeight="1" s="121"/>
    <row r="694" ht="15.75" customHeight="1" s="121"/>
    <row r="695" ht="15.75" customHeight="1" s="121"/>
    <row r="696" ht="15.75" customHeight="1" s="121"/>
    <row r="697" ht="15.75" customHeight="1" s="121"/>
    <row r="698" ht="15.75" customHeight="1" s="121"/>
    <row r="699" ht="15.75" customHeight="1" s="121"/>
    <row r="700" ht="15.75" customHeight="1" s="121"/>
    <row r="701" ht="15.75" customHeight="1" s="121"/>
    <row r="702" ht="15.75" customHeight="1" s="121"/>
    <row r="703" ht="15.75" customHeight="1" s="121"/>
    <row r="704" ht="15.75" customHeight="1" s="121"/>
    <row r="705" ht="15.75" customHeight="1" s="121"/>
    <row r="706" ht="15.75" customHeight="1" s="121"/>
    <row r="707" ht="15.75" customHeight="1" s="121"/>
    <row r="708" ht="15.75" customHeight="1" s="121"/>
    <row r="709" ht="15.75" customHeight="1" s="121"/>
    <row r="710" ht="15.75" customHeight="1" s="121"/>
    <row r="711" ht="15.75" customHeight="1" s="121"/>
    <row r="712" ht="15.75" customHeight="1" s="121"/>
    <row r="713" ht="15.75" customHeight="1" s="121"/>
    <row r="714" ht="15.75" customHeight="1" s="121"/>
    <row r="715" ht="15.75" customHeight="1" s="121"/>
    <row r="716" ht="15.75" customHeight="1" s="121"/>
    <row r="717" ht="15.75" customHeight="1" s="121"/>
    <row r="718" ht="15.75" customHeight="1" s="121"/>
    <row r="719" ht="15.75" customHeight="1" s="121"/>
    <row r="720" ht="15.75" customHeight="1" s="121"/>
    <row r="721" ht="15.75" customHeight="1" s="121"/>
    <row r="722" ht="15.75" customHeight="1" s="121"/>
    <row r="723" ht="15.75" customHeight="1" s="121"/>
    <row r="724" ht="15.75" customHeight="1" s="121"/>
    <row r="725" ht="15.75" customHeight="1" s="121"/>
    <row r="726" ht="15.75" customHeight="1" s="121"/>
    <row r="727" ht="15.75" customHeight="1" s="121"/>
    <row r="728" ht="15.75" customHeight="1" s="121"/>
    <row r="729" ht="15.75" customHeight="1" s="121"/>
    <row r="730" ht="15.75" customHeight="1" s="121"/>
    <row r="731" ht="15.75" customHeight="1" s="121"/>
    <row r="732" ht="15.75" customHeight="1" s="121"/>
    <row r="733" ht="15.75" customHeight="1" s="121"/>
    <row r="734" ht="15.75" customHeight="1" s="121"/>
    <row r="735" ht="15.75" customHeight="1" s="121"/>
    <row r="736" ht="15.75" customHeight="1" s="121"/>
    <row r="737" ht="15.75" customHeight="1" s="121"/>
    <row r="738" ht="15.75" customHeight="1" s="121"/>
    <row r="739" ht="15.75" customHeight="1" s="121"/>
    <row r="740" ht="15.75" customHeight="1" s="121"/>
    <row r="741" ht="15.75" customHeight="1" s="121"/>
    <row r="742" ht="15.75" customHeight="1" s="121"/>
    <row r="743" ht="15.75" customHeight="1" s="121"/>
    <row r="744" ht="15.75" customHeight="1" s="121"/>
    <row r="745" ht="15.75" customHeight="1" s="121"/>
    <row r="746" ht="15.75" customHeight="1" s="121"/>
    <row r="747" ht="15.75" customHeight="1" s="121"/>
    <row r="748" ht="15.75" customHeight="1" s="121"/>
    <row r="749" ht="15.75" customHeight="1" s="121"/>
    <row r="750" ht="15.75" customHeight="1" s="121"/>
    <row r="751" ht="15.75" customHeight="1" s="121"/>
    <row r="752" ht="15.75" customHeight="1" s="121"/>
    <row r="753" ht="15.75" customHeight="1" s="121"/>
    <row r="754" ht="15.75" customHeight="1" s="121"/>
    <row r="755" ht="15.75" customHeight="1" s="121"/>
    <row r="756" ht="15.75" customHeight="1" s="121"/>
    <row r="757" ht="15.75" customHeight="1" s="121"/>
    <row r="758" ht="15.75" customHeight="1" s="121"/>
    <row r="759" ht="15.75" customHeight="1" s="121"/>
    <row r="760" ht="15.75" customHeight="1" s="121"/>
    <row r="761" ht="15.75" customHeight="1" s="121"/>
    <row r="762" ht="15.75" customHeight="1" s="121"/>
    <row r="763" ht="15.75" customHeight="1" s="121"/>
    <row r="764" ht="15.75" customHeight="1" s="121"/>
    <row r="765" ht="15.75" customHeight="1" s="121"/>
    <row r="766" ht="15.75" customHeight="1" s="121"/>
    <row r="767" ht="15.75" customHeight="1" s="121"/>
    <row r="768" ht="15.75" customHeight="1" s="121"/>
    <row r="769" ht="15.75" customHeight="1" s="121"/>
    <row r="770" ht="15.75" customHeight="1" s="121"/>
    <row r="771" ht="15.75" customHeight="1" s="121"/>
    <row r="772" ht="15.75" customHeight="1" s="121"/>
    <row r="773" ht="15.75" customHeight="1" s="121"/>
    <row r="774" ht="15.75" customHeight="1" s="121"/>
    <row r="775" ht="15.75" customHeight="1" s="121"/>
    <row r="776" ht="15.75" customHeight="1" s="121"/>
    <row r="777" ht="15.75" customHeight="1" s="121"/>
    <row r="778" ht="15.75" customHeight="1" s="121"/>
    <row r="779" ht="15.75" customHeight="1" s="121"/>
    <row r="780" ht="15.75" customHeight="1" s="121"/>
    <row r="781" ht="15.75" customHeight="1" s="121"/>
    <row r="782" ht="15.75" customHeight="1" s="121"/>
    <row r="783" ht="15.75" customHeight="1" s="121"/>
    <row r="784" ht="15.75" customHeight="1" s="121"/>
    <row r="785" ht="15.75" customHeight="1" s="121"/>
    <row r="786" ht="15.75" customHeight="1" s="121"/>
    <row r="787" ht="15.75" customHeight="1" s="121"/>
    <row r="788" ht="15.75" customHeight="1" s="121"/>
    <row r="789" ht="15.75" customHeight="1" s="121"/>
    <row r="790" ht="15.75" customHeight="1" s="121"/>
    <row r="791" ht="15.75" customHeight="1" s="121"/>
    <row r="792" ht="15.75" customHeight="1" s="121"/>
    <row r="793" ht="15.75" customHeight="1" s="121"/>
    <row r="794" ht="15.75" customHeight="1" s="121"/>
    <row r="795" ht="15.75" customHeight="1" s="121"/>
    <row r="796" ht="15.75" customHeight="1" s="121"/>
    <row r="797" ht="15.75" customHeight="1" s="121"/>
    <row r="798" ht="15.75" customHeight="1" s="121"/>
    <row r="799" ht="15.75" customHeight="1" s="121"/>
    <row r="800" ht="15.75" customHeight="1" s="121"/>
    <row r="801" ht="15.75" customHeight="1" s="121"/>
    <row r="802" ht="15.75" customHeight="1" s="121"/>
    <row r="803" ht="15.75" customHeight="1" s="121"/>
    <row r="804" ht="15.75" customHeight="1" s="121"/>
    <row r="805" ht="15.75" customHeight="1" s="121"/>
    <row r="806" ht="15.75" customHeight="1" s="121"/>
    <row r="807" ht="15.75" customHeight="1" s="121"/>
    <row r="808" ht="15.75" customHeight="1" s="121"/>
    <row r="809" ht="15.75" customHeight="1" s="121"/>
    <row r="810" ht="15.75" customHeight="1" s="121"/>
    <row r="811" ht="15.75" customHeight="1" s="121"/>
    <row r="812" ht="15.75" customHeight="1" s="121"/>
    <row r="813" ht="15.75" customHeight="1" s="121"/>
    <row r="814" ht="15.75" customHeight="1" s="121"/>
    <row r="815" ht="15.75" customHeight="1" s="121"/>
    <row r="816" ht="15.75" customHeight="1" s="121"/>
    <row r="817" ht="15.75" customHeight="1" s="121"/>
    <row r="818" ht="15.75" customHeight="1" s="121"/>
    <row r="819" ht="15.75" customHeight="1" s="121"/>
    <row r="820" ht="15.75" customHeight="1" s="121"/>
    <row r="821" ht="15.75" customHeight="1" s="121"/>
    <row r="822" ht="15.75" customHeight="1" s="121"/>
    <row r="823" ht="15.75" customHeight="1" s="121"/>
    <row r="824" ht="15.75" customHeight="1" s="121"/>
    <row r="825" ht="15.75" customHeight="1" s="121"/>
    <row r="826" ht="15.75" customHeight="1" s="121"/>
    <row r="827" ht="15.75" customHeight="1" s="121"/>
    <row r="828" ht="15.75" customHeight="1" s="121"/>
    <row r="829" ht="15.75" customHeight="1" s="121"/>
    <row r="830" ht="15.75" customHeight="1" s="121"/>
    <row r="831" ht="15.75" customHeight="1" s="121"/>
    <row r="832" ht="15.75" customHeight="1" s="121"/>
    <row r="833" ht="15.75" customHeight="1" s="121"/>
    <row r="834" ht="15.75" customHeight="1" s="121"/>
    <row r="835" ht="15.75" customHeight="1" s="121"/>
    <row r="836" ht="15.75" customHeight="1" s="121"/>
    <row r="837" ht="15.75" customHeight="1" s="121"/>
    <row r="838" ht="15.75" customHeight="1" s="121"/>
    <row r="839" ht="15.75" customHeight="1" s="121"/>
    <row r="840" ht="15.75" customHeight="1" s="121"/>
    <row r="841" ht="15.75" customHeight="1" s="121"/>
    <row r="842" ht="15.75" customHeight="1" s="121"/>
    <row r="843" ht="15.75" customHeight="1" s="121"/>
    <row r="844" ht="15.75" customHeight="1" s="121"/>
    <row r="845" ht="15.75" customHeight="1" s="121"/>
    <row r="846" ht="15.75" customHeight="1" s="121"/>
    <row r="847" ht="15.75" customHeight="1" s="121"/>
    <row r="848" ht="15.75" customHeight="1" s="121"/>
    <row r="849" ht="15.75" customHeight="1" s="121"/>
    <row r="850" ht="15.75" customHeight="1" s="121"/>
    <row r="851" ht="15.75" customHeight="1" s="121"/>
    <row r="852" ht="15.75" customHeight="1" s="121"/>
    <row r="853" ht="15.75" customHeight="1" s="121"/>
    <row r="854" ht="15.75" customHeight="1" s="121"/>
    <row r="855" ht="15.75" customHeight="1" s="121"/>
    <row r="856" ht="15.75" customHeight="1" s="121"/>
    <row r="857" ht="15.75" customHeight="1" s="121"/>
    <row r="858" ht="15.75" customHeight="1" s="121"/>
    <row r="859" ht="15.75" customHeight="1" s="121"/>
    <row r="860" ht="15.75" customHeight="1" s="121"/>
    <row r="861" ht="15.75" customHeight="1" s="121"/>
    <row r="862" ht="15.75" customHeight="1" s="121"/>
    <row r="863" ht="15.75" customHeight="1" s="121"/>
    <row r="864" ht="15.75" customHeight="1" s="121"/>
    <row r="865" ht="15.75" customHeight="1" s="121"/>
    <row r="866" ht="15.75" customHeight="1" s="121"/>
    <row r="867" ht="15.75" customHeight="1" s="121"/>
    <row r="868" ht="15.75" customHeight="1" s="121"/>
    <row r="869" ht="15.75" customHeight="1" s="121"/>
    <row r="870" ht="15.75" customHeight="1" s="121"/>
    <row r="871" ht="15.75" customHeight="1" s="121"/>
    <row r="872" ht="15.75" customHeight="1" s="121"/>
    <row r="873" ht="15.75" customHeight="1" s="121"/>
    <row r="874" ht="15.75" customHeight="1" s="121"/>
    <row r="875" ht="15.75" customHeight="1" s="121"/>
    <row r="876" ht="15.75" customHeight="1" s="121"/>
    <row r="877" ht="15.75" customHeight="1" s="121"/>
    <row r="878" ht="15.75" customHeight="1" s="121"/>
    <row r="879" ht="15.75" customHeight="1" s="121"/>
    <row r="880" ht="15.75" customHeight="1" s="121"/>
    <row r="881" ht="15.75" customHeight="1" s="121"/>
    <row r="882" ht="15.75" customHeight="1" s="121"/>
    <row r="883" ht="15.75" customHeight="1" s="121"/>
    <row r="884" ht="15.75" customHeight="1" s="121"/>
    <row r="885" ht="15.75" customHeight="1" s="121"/>
    <row r="886" ht="15.75" customHeight="1" s="121"/>
    <row r="887" ht="15.75" customHeight="1" s="121"/>
    <row r="888" ht="15.75" customHeight="1" s="121"/>
    <row r="889" ht="15.75" customHeight="1" s="121"/>
    <row r="890" ht="15.75" customHeight="1" s="121"/>
    <row r="891" ht="15.75" customHeight="1" s="121"/>
    <row r="892" ht="15.75" customHeight="1" s="121"/>
    <row r="893" ht="15.75" customHeight="1" s="121"/>
    <row r="894" ht="15.75" customHeight="1" s="121"/>
    <row r="895" ht="15.75" customHeight="1" s="121"/>
    <row r="896" ht="15.75" customHeight="1" s="121"/>
    <row r="897" ht="15.75" customHeight="1" s="121"/>
    <row r="898" ht="15.75" customHeight="1" s="121"/>
    <row r="899" ht="15.75" customHeight="1" s="121"/>
    <row r="900" ht="15.75" customHeight="1" s="121"/>
    <row r="901" ht="15.75" customHeight="1" s="121"/>
    <row r="902" ht="15.75" customHeight="1" s="121"/>
    <row r="903" ht="15.75" customHeight="1" s="121"/>
    <row r="904" ht="15.75" customHeight="1" s="121"/>
    <row r="905" ht="15.75" customHeight="1" s="121"/>
    <row r="906" ht="15.75" customHeight="1" s="121"/>
    <row r="907" ht="15.75" customHeight="1" s="121"/>
    <row r="908" ht="15.75" customHeight="1" s="121"/>
    <row r="909" ht="15.75" customHeight="1" s="121"/>
    <row r="910" ht="15.75" customHeight="1" s="121"/>
    <row r="911" ht="15.75" customHeight="1" s="121"/>
    <row r="912" ht="15.75" customHeight="1" s="121"/>
    <row r="913" ht="15.75" customHeight="1" s="121"/>
    <row r="914" ht="15.75" customHeight="1" s="121"/>
    <row r="915" ht="15.75" customHeight="1" s="121"/>
    <row r="916" ht="15.75" customHeight="1" s="121"/>
    <row r="917" ht="15.75" customHeight="1" s="121"/>
    <row r="918" ht="15.75" customHeight="1" s="121"/>
    <row r="919" ht="15.75" customHeight="1" s="121"/>
    <row r="920" ht="15.75" customHeight="1" s="121"/>
    <row r="921" ht="15.75" customHeight="1" s="121"/>
    <row r="922" ht="15.75" customHeight="1" s="121"/>
    <row r="923" ht="15.75" customHeight="1" s="121"/>
    <row r="924" ht="15.75" customHeight="1" s="121"/>
    <row r="925" ht="15.75" customHeight="1" s="121"/>
    <row r="926" ht="15.75" customHeight="1" s="121"/>
    <row r="927" ht="15.75" customHeight="1" s="121"/>
    <row r="928" ht="15.75" customHeight="1" s="121"/>
    <row r="929" ht="15.75" customHeight="1" s="121"/>
    <row r="930" ht="15.75" customHeight="1" s="121"/>
    <row r="931" ht="15.75" customHeight="1" s="121"/>
    <row r="932" ht="15.75" customHeight="1" s="121"/>
    <row r="933" ht="15.75" customHeight="1" s="121"/>
    <row r="934" ht="15.75" customHeight="1" s="121"/>
    <row r="935" ht="15.75" customHeight="1" s="121"/>
    <row r="936" ht="15.75" customHeight="1" s="121"/>
    <row r="937" ht="15.75" customHeight="1" s="121"/>
    <row r="938" ht="15.75" customHeight="1" s="121"/>
    <row r="939" ht="15.75" customHeight="1" s="121"/>
    <row r="940" ht="15.75" customHeight="1" s="121"/>
    <row r="941" ht="15.75" customHeight="1" s="121"/>
    <row r="942" ht="15.75" customHeight="1" s="121"/>
    <row r="943" ht="15.75" customHeight="1" s="121"/>
    <row r="944" ht="15.75" customHeight="1" s="121"/>
    <row r="945" ht="15.75" customHeight="1" s="121"/>
    <row r="946" ht="15.75" customHeight="1" s="121"/>
    <row r="947" ht="15.75" customHeight="1" s="121"/>
    <row r="948" ht="15.75" customHeight="1" s="121"/>
    <row r="949" ht="15.75" customHeight="1" s="121"/>
    <row r="950" ht="15.75" customHeight="1" s="121"/>
    <row r="951" ht="15.75" customHeight="1" s="121"/>
    <row r="952" ht="15.75" customHeight="1" s="121"/>
    <row r="953" ht="15.75" customHeight="1" s="121"/>
    <row r="954" ht="15.75" customHeight="1" s="121"/>
    <row r="955" ht="15.75" customHeight="1" s="121"/>
    <row r="956" ht="15.75" customHeight="1" s="121"/>
    <row r="957" ht="15.75" customHeight="1" s="121"/>
    <row r="958" ht="15.75" customHeight="1" s="121"/>
    <row r="959" ht="15.75" customHeight="1" s="121"/>
    <row r="960" ht="15.75" customHeight="1" s="121"/>
    <row r="961" ht="15.75" customHeight="1" s="121"/>
    <row r="962" ht="15.75" customHeight="1" s="121"/>
    <row r="963" ht="15.75" customHeight="1" s="121"/>
    <row r="964" ht="15.75" customHeight="1" s="121"/>
    <row r="965" ht="15.75" customHeight="1" s="121"/>
    <row r="966" ht="15.75" customHeight="1" s="121"/>
    <row r="967" ht="15.75" customHeight="1" s="121"/>
    <row r="968" ht="15.75" customHeight="1" s="121"/>
    <row r="969" ht="15.75" customHeight="1" s="121"/>
    <row r="970" ht="15.75" customHeight="1" s="121"/>
    <row r="971" ht="15.75" customHeight="1" s="121"/>
    <row r="972" ht="15.75" customHeight="1" s="121"/>
    <row r="973" ht="15.75" customHeight="1" s="121"/>
    <row r="974" ht="15.75" customHeight="1" s="121"/>
    <row r="975" ht="15.75" customHeight="1" s="121"/>
    <row r="976" ht="15.75" customHeight="1" s="121"/>
    <row r="977" ht="15.75" customHeight="1" s="121"/>
    <row r="978" ht="15.75" customHeight="1" s="121"/>
    <row r="979" ht="15.75" customHeight="1" s="121"/>
    <row r="980" ht="15.75" customHeight="1" s="121"/>
    <row r="981" ht="15.75" customHeight="1" s="121"/>
    <row r="982" ht="15.75" customHeight="1" s="121"/>
    <row r="983" ht="15.75" customHeight="1" s="121"/>
    <row r="984" ht="15.75" customHeight="1" s="121"/>
    <row r="985" ht="15.75" customHeight="1" s="121"/>
    <row r="986" ht="15.75" customHeight="1" s="121"/>
    <row r="987" ht="15.75" customHeight="1" s="121"/>
    <row r="988" ht="15.75" customHeight="1" s="121"/>
    <row r="989" ht="15.75" customHeight="1" s="121"/>
    <row r="990" ht="15.75" customHeight="1" s="121"/>
    <row r="991" ht="15.75" customHeight="1" s="121"/>
    <row r="992" ht="15.75" customHeight="1" s="121"/>
    <row r="993" ht="15.75" customHeight="1" s="121"/>
    <row r="994" ht="15.75" customHeight="1" s="121"/>
    <row r="995" ht="15.75" customHeight="1" s="121"/>
    <row r="996" ht="15.75" customHeight="1" s="121"/>
    <row r="997" ht="15.75" customHeight="1" s="121"/>
    <row r="998" ht="15.75" customHeight="1" s="121"/>
    <row r="999" ht="15.75" customHeight="1" s="121"/>
    <row r="1000" ht="15.75" customHeight="1" s="121"/>
  </sheetData>
  <hyperlinks>
    <hyperlink xmlns:r="http://schemas.openxmlformats.org/officeDocument/2006/relationships" ref="F13" r:id="rId1"/>
    <hyperlink xmlns:r="http://schemas.openxmlformats.org/officeDocument/2006/relationships" ref="F14" r:id="rId2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tabColor rgb="FFB2A1C7"/>
    <outlinePr summaryBelow="1" summaryRight="1"/>
    <pageSetUpPr/>
  </sheetPr>
  <dimension ref="D2:F15"/>
  <sheetViews>
    <sheetView showGridLines="0" workbookViewId="0">
      <selection activeCell="A1" sqref="A1"/>
    </sheetView>
  </sheetViews>
  <sheetFormatPr baseColWidth="8" defaultColWidth="14.453125" defaultRowHeight="15" customHeight="1"/>
  <cols>
    <col width="2.81640625" customWidth="1" style="121" min="1" max="3"/>
    <col width="19" customWidth="1" style="121" min="4" max="4"/>
    <col width="12.81640625" customWidth="1" style="121" min="5" max="5"/>
    <col width="14.08984375" customWidth="1" style="121" min="6" max="6"/>
    <col width="8.7265625" customWidth="1" style="121" min="7" max="26"/>
  </cols>
  <sheetData>
    <row r="1" ht="14.5" customHeight="1" s="121"/>
    <row r="2" ht="14.5" customHeight="1" s="121">
      <c r="D2" s="149" t="inlineStr">
        <is>
          <t>https://www.Excell.com</t>
        </is>
      </c>
    </row>
    <row r="3" ht="14.5" customHeight="1" s="121"/>
    <row r="4" ht="24" customHeight="1" s="121">
      <c r="D4" s="150" t="inlineStr">
        <is>
          <t>Cumulative Open Interest (COI)</t>
        </is>
      </c>
      <c r="E4" s="139" t="n"/>
      <c r="F4" s="140" t="n"/>
    </row>
    <row r="5" ht="9.75" customHeight="1" s="121"/>
    <row r="6" ht="18.75" customHeight="1" s="121">
      <c r="D6" s="151" t="inlineStr">
        <is>
          <t>Series</t>
        </is>
      </c>
      <c r="E6" s="152" t="n"/>
      <c r="F6" s="92" t="inlineStr">
        <is>
          <t>Open Interest</t>
        </is>
      </c>
    </row>
    <row r="7" ht="18.75" customHeight="1" s="121">
      <c r="D7" s="93" t="inlineStr">
        <is>
          <t>Current</t>
        </is>
      </c>
      <c r="E7" s="94" t="inlineStr">
        <is>
          <t>May</t>
        </is>
      </c>
      <c r="F7" s="95" t="n">
        <v>1000</v>
      </c>
    </row>
    <row r="8" ht="18.75" customHeight="1" s="121">
      <c r="D8" s="96" t="inlineStr">
        <is>
          <t>Next</t>
        </is>
      </c>
      <c r="E8" s="94" t="inlineStr">
        <is>
          <t>June</t>
        </is>
      </c>
      <c r="F8" s="95" t="n">
        <v>400</v>
      </c>
    </row>
    <row r="9" ht="18.75" customHeight="1" s="121">
      <c r="D9" s="97" t="inlineStr">
        <is>
          <t>Far</t>
        </is>
      </c>
      <c r="E9" s="98" t="inlineStr">
        <is>
          <t>July</t>
        </is>
      </c>
      <c r="F9" s="99" t="n">
        <v>200</v>
      </c>
    </row>
    <row r="10" ht="18.75" customHeight="1" s="121">
      <c r="D10" s="133" t="inlineStr">
        <is>
          <t>Cumulative Open Interest:</t>
        </is>
      </c>
      <c r="E10" s="144" t="n"/>
      <c r="F10" s="100">
        <f>SUM(F7:F9)</f>
        <v/>
      </c>
    </row>
    <row r="11" ht="18.75" customHeight="1" s="121">
      <c r="D11" s="101" t="n"/>
      <c r="E11" s="101" t="n"/>
      <c r="F11" s="101" t="n"/>
    </row>
    <row r="12" ht="18.75" customHeight="1" s="121">
      <c r="D12" s="101" t="n"/>
      <c r="E12" s="101" t="n"/>
      <c r="F12" s="101" t="n"/>
    </row>
    <row r="13" ht="18.75" customHeight="1" s="121">
      <c r="D13" s="101" t="n"/>
      <c r="E13" s="101" t="n"/>
      <c r="F13" s="101" t="n"/>
    </row>
    <row r="14" ht="18.75" customHeight="1" s="121">
      <c r="D14" s="101" t="n"/>
      <c r="E14" s="101" t="n"/>
      <c r="F14" s="101" t="n"/>
    </row>
    <row r="15" ht="18.75" customHeight="1" s="121">
      <c r="D15" s="101" t="n"/>
      <c r="E15" s="101" t="n"/>
      <c r="F15" s="101" t="n"/>
    </row>
    <row r="16" ht="14.5" customHeight="1" s="121"/>
    <row r="17" ht="14.5" customHeight="1" s="121"/>
    <row r="18" ht="14.5" customHeight="1" s="121"/>
    <row r="19" ht="14.5" customHeight="1" s="121"/>
    <row r="20" ht="14.5" customHeight="1" s="121"/>
    <row r="21" ht="15.75" customHeight="1" s="121"/>
    <row r="22" ht="15.75" customHeight="1" s="121"/>
    <row r="23" ht="15.75" customHeight="1" s="121"/>
    <row r="24" ht="15.75" customHeight="1" s="121"/>
    <row r="25" ht="15.75" customHeight="1" s="121"/>
    <row r="26" ht="15.75" customHeight="1" s="121"/>
    <row r="27" ht="15.75" customHeight="1" s="121"/>
    <row r="28" ht="15.75" customHeight="1" s="121"/>
    <row r="29" ht="15.75" customHeight="1" s="121"/>
    <row r="30" ht="15.75" customHeight="1" s="121"/>
    <row r="31" ht="15.75" customHeight="1" s="121"/>
    <row r="32" ht="15.75" customHeight="1" s="121"/>
    <row r="33" ht="15.75" customHeight="1" s="121"/>
    <row r="34" ht="15.75" customHeight="1" s="121"/>
    <row r="35" ht="15.75" customHeight="1" s="121"/>
    <row r="36" ht="15.75" customHeight="1" s="121"/>
    <row r="37" ht="15.75" customHeight="1" s="121"/>
    <row r="38" ht="15.75" customHeight="1" s="121"/>
    <row r="39" ht="15.75" customHeight="1" s="121"/>
    <row r="40" ht="15.75" customHeight="1" s="121"/>
    <row r="41" ht="15.75" customHeight="1" s="121"/>
    <row r="42" ht="15.75" customHeight="1" s="121"/>
    <row r="43" ht="15.75" customHeight="1" s="121"/>
    <row r="44" ht="15.75" customHeight="1" s="121"/>
    <row r="45" ht="15.75" customHeight="1" s="121"/>
    <row r="46" ht="15.75" customHeight="1" s="121"/>
    <row r="47" ht="15.75" customHeight="1" s="121"/>
    <row r="48" ht="15.75" customHeight="1" s="121"/>
    <row r="49" ht="15.75" customHeight="1" s="121"/>
    <row r="50" ht="15.75" customHeight="1" s="121"/>
    <row r="51" ht="15.75" customHeight="1" s="121"/>
    <row r="52" ht="15.75" customHeight="1" s="121"/>
    <row r="53" ht="15.75" customHeight="1" s="121"/>
    <row r="54" ht="15.75" customHeight="1" s="121"/>
    <row r="55" ht="15.75" customHeight="1" s="121"/>
    <row r="56" ht="15.75" customHeight="1" s="121"/>
    <row r="57" ht="15.75" customHeight="1" s="121"/>
    <row r="58" ht="15.75" customHeight="1" s="121"/>
    <row r="59" ht="15.75" customHeight="1" s="121"/>
    <row r="60" ht="15.75" customHeight="1" s="121"/>
    <row r="61" ht="15.75" customHeight="1" s="121"/>
    <row r="62" ht="15.75" customHeight="1" s="121"/>
    <row r="63" ht="15.75" customHeight="1" s="121"/>
    <row r="64" ht="15.75" customHeight="1" s="121"/>
    <row r="65" ht="15.75" customHeight="1" s="121"/>
    <row r="66" ht="15.75" customHeight="1" s="121"/>
    <row r="67" ht="15.75" customHeight="1" s="121"/>
    <row r="68" ht="15.75" customHeight="1" s="121"/>
    <row r="69" ht="15.75" customHeight="1" s="121"/>
    <row r="70" ht="15.75" customHeight="1" s="121"/>
    <row r="71" ht="15.75" customHeight="1" s="121"/>
    <row r="72" ht="15.75" customHeight="1" s="121"/>
    <row r="73" ht="15.75" customHeight="1" s="121"/>
    <row r="74" ht="15.75" customHeight="1" s="121"/>
    <row r="75" ht="15.75" customHeight="1" s="121"/>
    <row r="76" ht="15.75" customHeight="1" s="121"/>
    <row r="77" ht="15.75" customHeight="1" s="121"/>
    <row r="78" ht="15.75" customHeight="1" s="121"/>
    <row r="79" ht="15.75" customHeight="1" s="121"/>
    <row r="80" ht="15.75" customHeight="1" s="121"/>
    <row r="81" ht="15.75" customHeight="1" s="121"/>
    <row r="82" ht="15.75" customHeight="1" s="121"/>
    <row r="83" ht="15.75" customHeight="1" s="121"/>
    <row r="84" ht="15.75" customHeight="1" s="121"/>
    <row r="85" ht="15.75" customHeight="1" s="121"/>
    <row r="86" ht="15.75" customHeight="1" s="121"/>
    <row r="87" ht="15.75" customHeight="1" s="121"/>
    <row r="88" ht="15.75" customHeight="1" s="121"/>
    <row r="89" ht="15.75" customHeight="1" s="121"/>
    <row r="90" ht="15.75" customHeight="1" s="121"/>
    <row r="91" ht="15.75" customHeight="1" s="121"/>
    <row r="92" ht="15.75" customHeight="1" s="121"/>
    <row r="93" ht="15.75" customHeight="1" s="121"/>
    <row r="94" ht="15.75" customHeight="1" s="121"/>
    <row r="95" ht="15.75" customHeight="1" s="121"/>
    <row r="96" ht="15.75" customHeight="1" s="121"/>
    <row r="97" ht="15.75" customHeight="1" s="121"/>
    <row r="98" ht="15.75" customHeight="1" s="121"/>
    <row r="99" ht="15.75" customHeight="1" s="121"/>
    <row r="100" ht="15.75" customHeight="1" s="121"/>
    <row r="101" ht="15.75" customHeight="1" s="121"/>
    <row r="102" ht="15.75" customHeight="1" s="121"/>
    <row r="103" ht="15.75" customHeight="1" s="121"/>
    <row r="104" ht="15.75" customHeight="1" s="121"/>
    <row r="105" ht="15.75" customHeight="1" s="121"/>
    <row r="106" ht="15.75" customHeight="1" s="121"/>
    <row r="107" ht="15.75" customHeight="1" s="121"/>
    <row r="108" ht="15.75" customHeight="1" s="121"/>
    <row r="109" ht="15.75" customHeight="1" s="121"/>
    <row r="110" ht="15.75" customHeight="1" s="121"/>
    <row r="111" ht="15.75" customHeight="1" s="121"/>
    <row r="112" ht="15.75" customHeight="1" s="121"/>
    <row r="113" ht="15.75" customHeight="1" s="121"/>
    <row r="114" ht="15.75" customHeight="1" s="121"/>
    <row r="115" ht="15.75" customHeight="1" s="121"/>
    <row r="116" ht="15.75" customHeight="1" s="121"/>
    <row r="117" ht="15.75" customHeight="1" s="121"/>
    <row r="118" ht="15.75" customHeight="1" s="121"/>
    <row r="119" ht="15.75" customHeight="1" s="121"/>
    <row r="120" ht="15.75" customHeight="1" s="121"/>
    <row r="121" ht="15.75" customHeight="1" s="121"/>
    <row r="122" ht="15.75" customHeight="1" s="121"/>
    <row r="123" ht="15.75" customHeight="1" s="121"/>
    <row r="124" ht="15.75" customHeight="1" s="121"/>
    <row r="125" ht="15.75" customHeight="1" s="121"/>
    <row r="126" ht="15.75" customHeight="1" s="121"/>
    <row r="127" ht="15.75" customHeight="1" s="121"/>
    <row r="128" ht="15.75" customHeight="1" s="121"/>
    <row r="129" ht="15.75" customHeight="1" s="121"/>
    <row r="130" ht="15.75" customHeight="1" s="121"/>
    <row r="131" ht="15.75" customHeight="1" s="121"/>
    <row r="132" ht="15.75" customHeight="1" s="121"/>
    <row r="133" ht="15.75" customHeight="1" s="121"/>
    <row r="134" ht="15.75" customHeight="1" s="121"/>
    <row r="135" ht="15.75" customHeight="1" s="121"/>
    <row r="136" ht="15.75" customHeight="1" s="121"/>
    <row r="137" ht="15.75" customHeight="1" s="121"/>
    <row r="138" ht="15.75" customHeight="1" s="121"/>
    <row r="139" ht="15.75" customHeight="1" s="121"/>
    <row r="140" ht="15.75" customHeight="1" s="121"/>
    <row r="141" ht="15.75" customHeight="1" s="121"/>
    <row r="142" ht="15.75" customHeight="1" s="121"/>
    <row r="143" ht="15.75" customHeight="1" s="121"/>
    <row r="144" ht="15.75" customHeight="1" s="121"/>
    <row r="145" ht="15.75" customHeight="1" s="121"/>
    <row r="146" ht="15.75" customHeight="1" s="121"/>
    <row r="147" ht="15.75" customHeight="1" s="121"/>
    <row r="148" ht="15.75" customHeight="1" s="121"/>
    <row r="149" ht="15.75" customHeight="1" s="121"/>
    <row r="150" ht="15.75" customHeight="1" s="121"/>
    <row r="151" ht="15.75" customHeight="1" s="121"/>
    <row r="152" ht="15.75" customHeight="1" s="121"/>
    <row r="153" ht="15.75" customHeight="1" s="121"/>
    <row r="154" ht="15.75" customHeight="1" s="121"/>
    <row r="155" ht="15.75" customHeight="1" s="121"/>
    <row r="156" ht="15.75" customHeight="1" s="121"/>
    <row r="157" ht="15.75" customHeight="1" s="121"/>
    <row r="158" ht="15.75" customHeight="1" s="121"/>
    <row r="159" ht="15.75" customHeight="1" s="121"/>
    <row r="160" ht="15.75" customHeight="1" s="121"/>
    <row r="161" ht="15.75" customHeight="1" s="121"/>
    <row r="162" ht="15.75" customHeight="1" s="121"/>
    <row r="163" ht="15.75" customHeight="1" s="121"/>
    <row r="164" ht="15.75" customHeight="1" s="121"/>
    <row r="165" ht="15.75" customHeight="1" s="121"/>
    <row r="166" ht="15.75" customHeight="1" s="121"/>
    <row r="167" ht="15.75" customHeight="1" s="121"/>
    <row r="168" ht="15.75" customHeight="1" s="121"/>
    <row r="169" ht="15.75" customHeight="1" s="121"/>
    <row r="170" ht="15.75" customHeight="1" s="121"/>
    <row r="171" ht="15.75" customHeight="1" s="121"/>
    <row r="172" ht="15.75" customHeight="1" s="121"/>
    <row r="173" ht="15.75" customHeight="1" s="121"/>
    <row r="174" ht="15.75" customHeight="1" s="121"/>
    <row r="175" ht="15.75" customHeight="1" s="121"/>
    <row r="176" ht="15.75" customHeight="1" s="121"/>
    <row r="177" ht="15.75" customHeight="1" s="121"/>
    <row r="178" ht="15.75" customHeight="1" s="121"/>
    <row r="179" ht="15.75" customHeight="1" s="121"/>
    <row r="180" ht="15.75" customHeight="1" s="121"/>
    <row r="181" ht="15.75" customHeight="1" s="121"/>
    <row r="182" ht="15.75" customHeight="1" s="121"/>
    <row r="183" ht="15.75" customHeight="1" s="121"/>
    <row r="184" ht="15.75" customHeight="1" s="121"/>
    <row r="185" ht="15.75" customHeight="1" s="121"/>
    <row r="186" ht="15.75" customHeight="1" s="121"/>
    <row r="187" ht="15.75" customHeight="1" s="121"/>
    <row r="188" ht="15.75" customHeight="1" s="121"/>
    <row r="189" ht="15.75" customHeight="1" s="121"/>
    <row r="190" ht="15.75" customHeight="1" s="121"/>
    <row r="191" ht="15.75" customHeight="1" s="121"/>
    <row r="192" ht="15.75" customHeight="1" s="121"/>
    <row r="193" ht="15.75" customHeight="1" s="121"/>
    <row r="194" ht="15.75" customHeight="1" s="121"/>
    <row r="195" ht="15.75" customHeight="1" s="121"/>
    <row r="196" ht="15.75" customHeight="1" s="121"/>
    <row r="197" ht="15.75" customHeight="1" s="121"/>
    <row r="198" ht="15.75" customHeight="1" s="121"/>
    <row r="199" ht="15.75" customHeight="1" s="121"/>
    <row r="200" ht="15.75" customHeight="1" s="121"/>
    <row r="201" ht="15.75" customHeight="1" s="121"/>
    <row r="202" ht="15.75" customHeight="1" s="121"/>
    <row r="203" ht="15.75" customHeight="1" s="121"/>
    <row r="204" ht="15.75" customHeight="1" s="121"/>
    <row r="205" ht="15.75" customHeight="1" s="121"/>
    <row r="206" ht="15.75" customHeight="1" s="121"/>
    <row r="207" ht="15.75" customHeight="1" s="121"/>
    <row r="208" ht="15.75" customHeight="1" s="121"/>
    <row r="209" ht="15.75" customHeight="1" s="121"/>
    <row r="210" ht="15.75" customHeight="1" s="121"/>
    <row r="211" ht="15.75" customHeight="1" s="121"/>
    <row r="212" ht="15.75" customHeight="1" s="121"/>
    <row r="213" ht="15.75" customHeight="1" s="121"/>
    <row r="214" ht="15.75" customHeight="1" s="121"/>
    <row r="215" ht="15.75" customHeight="1" s="121"/>
    <row r="216" ht="15.75" customHeight="1" s="121"/>
    <row r="217" ht="15.75" customHeight="1" s="121"/>
    <row r="218" ht="15.75" customHeight="1" s="121"/>
    <row r="219" ht="15.75" customHeight="1" s="121"/>
    <row r="220" ht="15.75" customHeight="1" s="121"/>
    <row r="221" ht="15.75" customHeight="1" s="121"/>
    <row r="222" ht="15.75" customHeight="1" s="121"/>
    <row r="223" ht="15.75" customHeight="1" s="121"/>
    <row r="224" ht="15.75" customHeight="1" s="121"/>
    <row r="225" ht="15.75" customHeight="1" s="121"/>
    <row r="226" ht="15.75" customHeight="1" s="121"/>
    <row r="227" ht="15.75" customHeight="1" s="121"/>
    <row r="228" ht="15.75" customHeight="1" s="121"/>
    <row r="229" ht="15.75" customHeight="1" s="121"/>
    <row r="230" ht="15.75" customHeight="1" s="121"/>
    <row r="231" ht="15.75" customHeight="1" s="121"/>
    <row r="232" ht="15.75" customHeight="1" s="121"/>
    <row r="233" ht="15.75" customHeight="1" s="121"/>
    <row r="234" ht="15.75" customHeight="1" s="121"/>
    <row r="235" ht="15.75" customHeight="1" s="121"/>
    <row r="236" ht="15.75" customHeight="1" s="121"/>
    <row r="237" ht="15.75" customHeight="1" s="121"/>
    <row r="238" ht="15.75" customHeight="1" s="121"/>
    <row r="239" ht="15.75" customHeight="1" s="121"/>
    <row r="240" ht="15.75" customHeight="1" s="121"/>
    <row r="241" ht="15.75" customHeight="1" s="121"/>
    <row r="242" ht="15.75" customHeight="1" s="121"/>
    <row r="243" ht="15.75" customHeight="1" s="121"/>
    <row r="244" ht="15.75" customHeight="1" s="121"/>
    <row r="245" ht="15.75" customHeight="1" s="121"/>
    <row r="246" ht="15.75" customHeight="1" s="121"/>
    <row r="247" ht="15.75" customHeight="1" s="121"/>
    <row r="248" ht="15.75" customHeight="1" s="121"/>
    <row r="249" ht="15.75" customHeight="1" s="121"/>
    <row r="250" ht="15.75" customHeight="1" s="121"/>
    <row r="251" ht="15.75" customHeight="1" s="121"/>
    <row r="252" ht="15.75" customHeight="1" s="121"/>
    <row r="253" ht="15.75" customHeight="1" s="121"/>
    <row r="254" ht="15.75" customHeight="1" s="121"/>
    <row r="255" ht="15.75" customHeight="1" s="121"/>
    <row r="256" ht="15.75" customHeight="1" s="121"/>
    <row r="257" ht="15.75" customHeight="1" s="121"/>
    <row r="258" ht="15.75" customHeight="1" s="121"/>
    <row r="259" ht="15.75" customHeight="1" s="121"/>
    <row r="260" ht="15.75" customHeight="1" s="121"/>
    <row r="261" ht="15.75" customHeight="1" s="121"/>
    <row r="262" ht="15.75" customHeight="1" s="121"/>
    <row r="263" ht="15.75" customHeight="1" s="121"/>
    <row r="264" ht="15.75" customHeight="1" s="121"/>
    <row r="265" ht="15.75" customHeight="1" s="121"/>
    <row r="266" ht="15.75" customHeight="1" s="121"/>
    <row r="267" ht="15.75" customHeight="1" s="121"/>
    <row r="268" ht="15.75" customHeight="1" s="121"/>
    <row r="269" ht="15.75" customHeight="1" s="121"/>
    <row r="270" ht="15.75" customHeight="1" s="121"/>
    <row r="271" ht="15.75" customHeight="1" s="121"/>
    <row r="272" ht="15.75" customHeight="1" s="121"/>
    <row r="273" ht="15.75" customHeight="1" s="121"/>
    <row r="274" ht="15.75" customHeight="1" s="121"/>
    <row r="275" ht="15.75" customHeight="1" s="121"/>
    <row r="276" ht="15.75" customHeight="1" s="121"/>
    <row r="277" ht="15.75" customHeight="1" s="121"/>
    <row r="278" ht="15.75" customHeight="1" s="121"/>
    <row r="279" ht="15.75" customHeight="1" s="121"/>
    <row r="280" ht="15.75" customHeight="1" s="121"/>
    <row r="281" ht="15.75" customHeight="1" s="121"/>
    <row r="282" ht="15.75" customHeight="1" s="121"/>
    <row r="283" ht="15.75" customHeight="1" s="121"/>
    <row r="284" ht="15.75" customHeight="1" s="121"/>
    <row r="285" ht="15.75" customHeight="1" s="121"/>
    <row r="286" ht="15.75" customHeight="1" s="121"/>
    <row r="287" ht="15.75" customHeight="1" s="121"/>
    <row r="288" ht="15.75" customHeight="1" s="121"/>
    <row r="289" ht="15.75" customHeight="1" s="121"/>
    <row r="290" ht="15.75" customHeight="1" s="121"/>
    <row r="291" ht="15.75" customHeight="1" s="121"/>
    <row r="292" ht="15.75" customHeight="1" s="121"/>
    <row r="293" ht="15.75" customHeight="1" s="121"/>
    <row r="294" ht="15.75" customHeight="1" s="121"/>
    <row r="295" ht="15.75" customHeight="1" s="121"/>
    <row r="296" ht="15.75" customHeight="1" s="121"/>
    <row r="297" ht="15.75" customHeight="1" s="121"/>
    <row r="298" ht="15.75" customHeight="1" s="121"/>
    <row r="299" ht="15.75" customHeight="1" s="121"/>
    <row r="300" ht="15.75" customHeight="1" s="121"/>
    <row r="301" ht="15.75" customHeight="1" s="121"/>
    <row r="302" ht="15.75" customHeight="1" s="121"/>
    <row r="303" ht="15.75" customHeight="1" s="121"/>
    <row r="304" ht="15.75" customHeight="1" s="121"/>
    <row r="305" ht="15.75" customHeight="1" s="121"/>
    <row r="306" ht="15.75" customHeight="1" s="121"/>
    <row r="307" ht="15.75" customHeight="1" s="121"/>
    <row r="308" ht="15.75" customHeight="1" s="121"/>
    <row r="309" ht="15.75" customHeight="1" s="121"/>
    <row r="310" ht="15.75" customHeight="1" s="121"/>
    <row r="311" ht="15.75" customHeight="1" s="121"/>
    <row r="312" ht="15.75" customHeight="1" s="121"/>
    <row r="313" ht="15.75" customHeight="1" s="121"/>
    <row r="314" ht="15.75" customHeight="1" s="121"/>
    <row r="315" ht="15.75" customHeight="1" s="121"/>
    <row r="316" ht="15.75" customHeight="1" s="121"/>
    <row r="317" ht="15.75" customHeight="1" s="121"/>
    <row r="318" ht="15.75" customHeight="1" s="121"/>
    <row r="319" ht="15.75" customHeight="1" s="121"/>
    <row r="320" ht="15.75" customHeight="1" s="121"/>
    <row r="321" ht="15.75" customHeight="1" s="121"/>
    <row r="322" ht="15.75" customHeight="1" s="121"/>
    <row r="323" ht="15.75" customHeight="1" s="121"/>
    <row r="324" ht="15.75" customHeight="1" s="121"/>
    <row r="325" ht="15.75" customHeight="1" s="121"/>
    <row r="326" ht="15.75" customHeight="1" s="121"/>
    <row r="327" ht="15.75" customHeight="1" s="121"/>
    <row r="328" ht="15.75" customHeight="1" s="121"/>
    <row r="329" ht="15.75" customHeight="1" s="121"/>
    <row r="330" ht="15.75" customHeight="1" s="121"/>
    <row r="331" ht="15.75" customHeight="1" s="121"/>
    <row r="332" ht="15.75" customHeight="1" s="121"/>
    <row r="333" ht="15.75" customHeight="1" s="121"/>
    <row r="334" ht="15.75" customHeight="1" s="121"/>
    <row r="335" ht="15.75" customHeight="1" s="121"/>
    <row r="336" ht="15.75" customHeight="1" s="121"/>
    <row r="337" ht="15.75" customHeight="1" s="121"/>
    <row r="338" ht="15.75" customHeight="1" s="121"/>
    <row r="339" ht="15.75" customHeight="1" s="121"/>
    <row r="340" ht="15.75" customHeight="1" s="121"/>
    <row r="341" ht="15.75" customHeight="1" s="121"/>
    <row r="342" ht="15.75" customHeight="1" s="121"/>
    <row r="343" ht="15.75" customHeight="1" s="121"/>
    <row r="344" ht="15.75" customHeight="1" s="121"/>
    <row r="345" ht="15.75" customHeight="1" s="121"/>
    <row r="346" ht="15.75" customHeight="1" s="121"/>
    <row r="347" ht="15.75" customHeight="1" s="121"/>
    <row r="348" ht="15.75" customHeight="1" s="121"/>
    <row r="349" ht="15.75" customHeight="1" s="121"/>
    <row r="350" ht="15.75" customHeight="1" s="121"/>
    <row r="351" ht="15.75" customHeight="1" s="121"/>
    <row r="352" ht="15.75" customHeight="1" s="121"/>
    <row r="353" ht="15.75" customHeight="1" s="121"/>
    <row r="354" ht="15.75" customHeight="1" s="121"/>
    <row r="355" ht="15.75" customHeight="1" s="121"/>
    <row r="356" ht="15.75" customHeight="1" s="121"/>
    <row r="357" ht="15.75" customHeight="1" s="121"/>
    <row r="358" ht="15.75" customHeight="1" s="121"/>
    <row r="359" ht="15.75" customHeight="1" s="121"/>
    <row r="360" ht="15.75" customHeight="1" s="121"/>
    <row r="361" ht="15.75" customHeight="1" s="121"/>
    <row r="362" ht="15.75" customHeight="1" s="121"/>
    <row r="363" ht="15.75" customHeight="1" s="121"/>
    <row r="364" ht="15.75" customHeight="1" s="121"/>
    <row r="365" ht="15.75" customHeight="1" s="121"/>
    <row r="366" ht="15.75" customHeight="1" s="121"/>
    <row r="367" ht="15.75" customHeight="1" s="121"/>
    <row r="368" ht="15.75" customHeight="1" s="121"/>
    <row r="369" ht="15.75" customHeight="1" s="121"/>
    <row r="370" ht="15.75" customHeight="1" s="121"/>
    <row r="371" ht="15.75" customHeight="1" s="121"/>
    <row r="372" ht="15.75" customHeight="1" s="121"/>
    <row r="373" ht="15.75" customHeight="1" s="121"/>
    <row r="374" ht="15.75" customHeight="1" s="121"/>
    <row r="375" ht="15.75" customHeight="1" s="121"/>
    <row r="376" ht="15.75" customHeight="1" s="121"/>
    <row r="377" ht="15.75" customHeight="1" s="121"/>
    <row r="378" ht="15.75" customHeight="1" s="121"/>
    <row r="379" ht="15.75" customHeight="1" s="121"/>
    <row r="380" ht="15.75" customHeight="1" s="121"/>
    <row r="381" ht="15.75" customHeight="1" s="121"/>
    <row r="382" ht="15.75" customHeight="1" s="121"/>
    <row r="383" ht="15.75" customHeight="1" s="121"/>
    <row r="384" ht="15.75" customHeight="1" s="121"/>
    <row r="385" ht="15.75" customHeight="1" s="121"/>
    <row r="386" ht="15.75" customHeight="1" s="121"/>
    <row r="387" ht="15.75" customHeight="1" s="121"/>
    <row r="388" ht="15.75" customHeight="1" s="121"/>
    <row r="389" ht="15.75" customHeight="1" s="121"/>
    <row r="390" ht="15.75" customHeight="1" s="121"/>
    <row r="391" ht="15.75" customHeight="1" s="121"/>
    <row r="392" ht="15.75" customHeight="1" s="121"/>
    <row r="393" ht="15.75" customHeight="1" s="121"/>
    <row r="394" ht="15.75" customHeight="1" s="121"/>
    <row r="395" ht="15.75" customHeight="1" s="121"/>
    <row r="396" ht="15.75" customHeight="1" s="121"/>
    <row r="397" ht="15.75" customHeight="1" s="121"/>
    <row r="398" ht="15.75" customHeight="1" s="121"/>
    <row r="399" ht="15.75" customHeight="1" s="121"/>
    <row r="400" ht="15.75" customHeight="1" s="121"/>
    <row r="401" ht="15.75" customHeight="1" s="121"/>
    <row r="402" ht="15.75" customHeight="1" s="121"/>
    <row r="403" ht="15.75" customHeight="1" s="121"/>
    <row r="404" ht="15.75" customHeight="1" s="121"/>
    <row r="405" ht="15.75" customHeight="1" s="121"/>
    <row r="406" ht="15.75" customHeight="1" s="121"/>
    <row r="407" ht="15.75" customHeight="1" s="121"/>
    <row r="408" ht="15.75" customHeight="1" s="121"/>
    <row r="409" ht="15.75" customHeight="1" s="121"/>
    <row r="410" ht="15.75" customHeight="1" s="121"/>
    <row r="411" ht="15.75" customHeight="1" s="121"/>
    <row r="412" ht="15.75" customHeight="1" s="121"/>
    <row r="413" ht="15.75" customHeight="1" s="121"/>
    <row r="414" ht="15.75" customHeight="1" s="121"/>
    <row r="415" ht="15.75" customHeight="1" s="121"/>
    <row r="416" ht="15.75" customHeight="1" s="121"/>
    <row r="417" ht="15.75" customHeight="1" s="121"/>
    <row r="418" ht="15.75" customHeight="1" s="121"/>
    <row r="419" ht="15.75" customHeight="1" s="121"/>
    <row r="420" ht="15.75" customHeight="1" s="121"/>
    <row r="421" ht="15.75" customHeight="1" s="121"/>
    <row r="422" ht="15.75" customHeight="1" s="121"/>
    <row r="423" ht="15.75" customHeight="1" s="121"/>
    <row r="424" ht="15.75" customHeight="1" s="121"/>
    <row r="425" ht="15.75" customHeight="1" s="121"/>
    <row r="426" ht="15.75" customHeight="1" s="121"/>
    <row r="427" ht="15.75" customHeight="1" s="121"/>
    <row r="428" ht="15.75" customHeight="1" s="121"/>
    <row r="429" ht="15.75" customHeight="1" s="121"/>
    <row r="430" ht="15.75" customHeight="1" s="121"/>
    <row r="431" ht="15.75" customHeight="1" s="121"/>
    <row r="432" ht="15.75" customHeight="1" s="121"/>
    <row r="433" ht="15.75" customHeight="1" s="121"/>
    <row r="434" ht="15.75" customHeight="1" s="121"/>
    <row r="435" ht="15.75" customHeight="1" s="121"/>
    <row r="436" ht="15.75" customHeight="1" s="121"/>
    <row r="437" ht="15.75" customHeight="1" s="121"/>
    <row r="438" ht="15.75" customHeight="1" s="121"/>
    <row r="439" ht="15.75" customHeight="1" s="121"/>
    <row r="440" ht="15.75" customHeight="1" s="121"/>
    <row r="441" ht="15.75" customHeight="1" s="121"/>
    <row r="442" ht="15.75" customHeight="1" s="121"/>
    <row r="443" ht="15.75" customHeight="1" s="121"/>
    <row r="444" ht="15.75" customHeight="1" s="121"/>
    <row r="445" ht="15.75" customHeight="1" s="121"/>
    <row r="446" ht="15.75" customHeight="1" s="121"/>
    <row r="447" ht="15.75" customHeight="1" s="121"/>
    <row r="448" ht="15.75" customHeight="1" s="121"/>
    <row r="449" ht="15.75" customHeight="1" s="121"/>
    <row r="450" ht="15.75" customHeight="1" s="121"/>
    <row r="451" ht="15.75" customHeight="1" s="121"/>
    <row r="452" ht="15.75" customHeight="1" s="121"/>
    <row r="453" ht="15.75" customHeight="1" s="121"/>
    <row r="454" ht="15.75" customHeight="1" s="121"/>
    <row r="455" ht="15.75" customHeight="1" s="121"/>
    <row r="456" ht="15.75" customHeight="1" s="121"/>
    <row r="457" ht="15.75" customHeight="1" s="121"/>
    <row r="458" ht="15.75" customHeight="1" s="121"/>
    <row r="459" ht="15.75" customHeight="1" s="121"/>
    <row r="460" ht="15.75" customHeight="1" s="121"/>
    <row r="461" ht="15.75" customHeight="1" s="121"/>
    <row r="462" ht="15.75" customHeight="1" s="121"/>
    <row r="463" ht="15.75" customHeight="1" s="121"/>
    <row r="464" ht="15.75" customHeight="1" s="121"/>
    <row r="465" ht="15.75" customHeight="1" s="121"/>
    <row r="466" ht="15.75" customHeight="1" s="121"/>
    <row r="467" ht="15.75" customHeight="1" s="121"/>
    <row r="468" ht="15.75" customHeight="1" s="121"/>
    <row r="469" ht="15.75" customHeight="1" s="121"/>
    <row r="470" ht="15.75" customHeight="1" s="121"/>
    <row r="471" ht="15.75" customHeight="1" s="121"/>
    <row r="472" ht="15.75" customHeight="1" s="121"/>
    <row r="473" ht="15.75" customHeight="1" s="121"/>
    <row r="474" ht="15.75" customHeight="1" s="121"/>
    <row r="475" ht="15.75" customHeight="1" s="121"/>
    <row r="476" ht="15.75" customHeight="1" s="121"/>
    <row r="477" ht="15.75" customHeight="1" s="121"/>
    <row r="478" ht="15.75" customHeight="1" s="121"/>
    <row r="479" ht="15.75" customHeight="1" s="121"/>
    <row r="480" ht="15.75" customHeight="1" s="121"/>
    <row r="481" ht="15.75" customHeight="1" s="121"/>
    <row r="482" ht="15.75" customHeight="1" s="121"/>
    <row r="483" ht="15.75" customHeight="1" s="121"/>
    <row r="484" ht="15.75" customHeight="1" s="121"/>
    <row r="485" ht="15.75" customHeight="1" s="121"/>
    <row r="486" ht="15.75" customHeight="1" s="121"/>
    <row r="487" ht="15.75" customHeight="1" s="121"/>
    <row r="488" ht="15.75" customHeight="1" s="121"/>
    <row r="489" ht="15.75" customHeight="1" s="121"/>
    <row r="490" ht="15.75" customHeight="1" s="121"/>
    <row r="491" ht="15.75" customHeight="1" s="121"/>
    <row r="492" ht="15.75" customHeight="1" s="121"/>
    <row r="493" ht="15.75" customHeight="1" s="121"/>
    <row r="494" ht="15.75" customHeight="1" s="121"/>
    <row r="495" ht="15.75" customHeight="1" s="121"/>
    <row r="496" ht="15.75" customHeight="1" s="121"/>
    <row r="497" ht="15.75" customHeight="1" s="121"/>
    <row r="498" ht="15.75" customHeight="1" s="121"/>
    <row r="499" ht="15.75" customHeight="1" s="121"/>
    <row r="500" ht="15.75" customHeight="1" s="121"/>
    <row r="501" ht="15.75" customHeight="1" s="121"/>
    <row r="502" ht="15.75" customHeight="1" s="121"/>
    <row r="503" ht="15.75" customHeight="1" s="121"/>
    <row r="504" ht="15.75" customHeight="1" s="121"/>
    <row r="505" ht="15.75" customHeight="1" s="121"/>
    <row r="506" ht="15.75" customHeight="1" s="121"/>
    <row r="507" ht="15.75" customHeight="1" s="121"/>
    <row r="508" ht="15.75" customHeight="1" s="121"/>
    <row r="509" ht="15.75" customHeight="1" s="121"/>
    <row r="510" ht="15.75" customHeight="1" s="121"/>
    <row r="511" ht="15.75" customHeight="1" s="121"/>
    <row r="512" ht="15.75" customHeight="1" s="121"/>
    <row r="513" ht="15.75" customHeight="1" s="121"/>
    <row r="514" ht="15.75" customHeight="1" s="121"/>
    <row r="515" ht="15.75" customHeight="1" s="121"/>
    <row r="516" ht="15.75" customHeight="1" s="121"/>
    <row r="517" ht="15.75" customHeight="1" s="121"/>
    <row r="518" ht="15.75" customHeight="1" s="121"/>
    <row r="519" ht="15.75" customHeight="1" s="121"/>
    <row r="520" ht="15.75" customHeight="1" s="121"/>
    <row r="521" ht="15.75" customHeight="1" s="121"/>
    <row r="522" ht="15.75" customHeight="1" s="121"/>
    <row r="523" ht="15.75" customHeight="1" s="121"/>
    <row r="524" ht="15.75" customHeight="1" s="121"/>
    <row r="525" ht="15.75" customHeight="1" s="121"/>
    <row r="526" ht="15.75" customHeight="1" s="121"/>
    <row r="527" ht="15.75" customHeight="1" s="121"/>
    <row r="528" ht="15.75" customHeight="1" s="121"/>
    <row r="529" ht="15.75" customHeight="1" s="121"/>
    <row r="530" ht="15.75" customHeight="1" s="121"/>
    <row r="531" ht="15.75" customHeight="1" s="121"/>
    <row r="532" ht="15.75" customHeight="1" s="121"/>
    <row r="533" ht="15.75" customHeight="1" s="121"/>
    <row r="534" ht="15.75" customHeight="1" s="121"/>
    <row r="535" ht="15.75" customHeight="1" s="121"/>
    <row r="536" ht="15.75" customHeight="1" s="121"/>
    <row r="537" ht="15.75" customHeight="1" s="121"/>
    <row r="538" ht="15.75" customHeight="1" s="121"/>
    <row r="539" ht="15.75" customHeight="1" s="121"/>
    <row r="540" ht="15.75" customHeight="1" s="121"/>
    <row r="541" ht="15.75" customHeight="1" s="121"/>
    <row r="542" ht="15.75" customHeight="1" s="121"/>
    <row r="543" ht="15.75" customHeight="1" s="121"/>
    <row r="544" ht="15.75" customHeight="1" s="121"/>
    <row r="545" ht="15.75" customHeight="1" s="121"/>
    <row r="546" ht="15.75" customHeight="1" s="121"/>
    <row r="547" ht="15.75" customHeight="1" s="121"/>
    <row r="548" ht="15.75" customHeight="1" s="121"/>
    <row r="549" ht="15.75" customHeight="1" s="121"/>
    <row r="550" ht="15.75" customHeight="1" s="121"/>
    <row r="551" ht="15.75" customHeight="1" s="121"/>
    <row r="552" ht="15.75" customHeight="1" s="121"/>
    <row r="553" ht="15.75" customHeight="1" s="121"/>
    <row r="554" ht="15.75" customHeight="1" s="121"/>
    <row r="555" ht="15.75" customHeight="1" s="121"/>
    <row r="556" ht="15.75" customHeight="1" s="121"/>
    <row r="557" ht="15.75" customHeight="1" s="121"/>
    <row r="558" ht="15.75" customHeight="1" s="121"/>
    <row r="559" ht="15.75" customHeight="1" s="121"/>
    <row r="560" ht="15.75" customHeight="1" s="121"/>
    <row r="561" ht="15.75" customHeight="1" s="121"/>
    <row r="562" ht="15.75" customHeight="1" s="121"/>
    <row r="563" ht="15.75" customHeight="1" s="121"/>
    <row r="564" ht="15.75" customHeight="1" s="121"/>
    <row r="565" ht="15.75" customHeight="1" s="121"/>
    <row r="566" ht="15.75" customHeight="1" s="121"/>
    <row r="567" ht="15.75" customHeight="1" s="121"/>
    <row r="568" ht="15.75" customHeight="1" s="121"/>
    <row r="569" ht="15.75" customHeight="1" s="121"/>
    <row r="570" ht="15.75" customHeight="1" s="121"/>
    <row r="571" ht="15.75" customHeight="1" s="121"/>
    <row r="572" ht="15.75" customHeight="1" s="121"/>
    <row r="573" ht="15.75" customHeight="1" s="121"/>
    <row r="574" ht="15.75" customHeight="1" s="121"/>
    <row r="575" ht="15.75" customHeight="1" s="121"/>
    <row r="576" ht="15.75" customHeight="1" s="121"/>
    <row r="577" ht="15.75" customHeight="1" s="121"/>
    <row r="578" ht="15.75" customHeight="1" s="121"/>
    <row r="579" ht="15.75" customHeight="1" s="121"/>
    <row r="580" ht="15.75" customHeight="1" s="121"/>
    <row r="581" ht="15.75" customHeight="1" s="121"/>
    <row r="582" ht="15.75" customHeight="1" s="121"/>
    <row r="583" ht="15.75" customHeight="1" s="121"/>
    <row r="584" ht="15.75" customHeight="1" s="121"/>
    <row r="585" ht="15.75" customHeight="1" s="121"/>
    <row r="586" ht="15.75" customHeight="1" s="121"/>
    <row r="587" ht="15.75" customHeight="1" s="121"/>
    <row r="588" ht="15.75" customHeight="1" s="121"/>
    <row r="589" ht="15.75" customHeight="1" s="121"/>
    <row r="590" ht="15.75" customHeight="1" s="121"/>
    <row r="591" ht="15.75" customHeight="1" s="121"/>
    <row r="592" ht="15.75" customHeight="1" s="121"/>
    <row r="593" ht="15.75" customHeight="1" s="121"/>
    <row r="594" ht="15.75" customHeight="1" s="121"/>
    <row r="595" ht="15.75" customHeight="1" s="121"/>
    <row r="596" ht="15.75" customHeight="1" s="121"/>
    <row r="597" ht="15.75" customHeight="1" s="121"/>
    <row r="598" ht="15.75" customHeight="1" s="121"/>
    <row r="599" ht="15.75" customHeight="1" s="121"/>
    <row r="600" ht="15.75" customHeight="1" s="121"/>
    <row r="601" ht="15.75" customHeight="1" s="121"/>
    <row r="602" ht="15.75" customHeight="1" s="121"/>
    <row r="603" ht="15.75" customHeight="1" s="121"/>
    <row r="604" ht="15.75" customHeight="1" s="121"/>
    <row r="605" ht="15.75" customHeight="1" s="121"/>
    <row r="606" ht="15.75" customHeight="1" s="121"/>
    <row r="607" ht="15.75" customHeight="1" s="121"/>
    <row r="608" ht="15.75" customHeight="1" s="121"/>
    <row r="609" ht="15.75" customHeight="1" s="121"/>
    <row r="610" ht="15.75" customHeight="1" s="121"/>
    <row r="611" ht="15.75" customHeight="1" s="121"/>
    <row r="612" ht="15.75" customHeight="1" s="121"/>
    <row r="613" ht="15.75" customHeight="1" s="121"/>
    <row r="614" ht="15.75" customHeight="1" s="121"/>
    <row r="615" ht="15.75" customHeight="1" s="121"/>
    <row r="616" ht="15.75" customHeight="1" s="121"/>
    <row r="617" ht="15.75" customHeight="1" s="121"/>
    <row r="618" ht="15.75" customHeight="1" s="121"/>
    <row r="619" ht="15.75" customHeight="1" s="121"/>
    <row r="620" ht="15.75" customHeight="1" s="121"/>
    <row r="621" ht="15.75" customHeight="1" s="121"/>
    <row r="622" ht="15.75" customHeight="1" s="121"/>
    <row r="623" ht="15.75" customHeight="1" s="121"/>
    <row r="624" ht="15.75" customHeight="1" s="121"/>
    <row r="625" ht="15.75" customHeight="1" s="121"/>
    <row r="626" ht="15.75" customHeight="1" s="121"/>
    <row r="627" ht="15.75" customHeight="1" s="121"/>
    <row r="628" ht="15.75" customHeight="1" s="121"/>
    <row r="629" ht="15.75" customHeight="1" s="121"/>
    <row r="630" ht="15.75" customHeight="1" s="121"/>
    <row r="631" ht="15.75" customHeight="1" s="121"/>
    <row r="632" ht="15.75" customHeight="1" s="121"/>
    <row r="633" ht="15.75" customHeight="1" s="121"/>
    <row r="634" ht="15.75" customHeight="1" s="121"/>
    <row r="635" ht="15.75" customHeight="1" s="121"/>
    <row r="636" ht="15.75" customHeight="1" s="121"/>
    <row r="637" ht="15.75" customHeight="1" s="121"/>
    <row r="638" ht="15.75" customHeight="1" s="121"/>
    <row r="639" ht="15.75" customHeight="1" s="121"/>
    <row r="640" ht="15.75" customHeight="1" s="121"/>
    <row r="641" ht="15.75" customHeight="1" s="121"/>
    <row r="642" ht="15.75" customHeight="1" s="121"/>
    <row r="643" ht="15.75" customHeight="1" s="121"/>
    <row r="644" ht="15.75" customHeight="1" s="121"/>
    <row r="645" ht="15.75" customHeight="1" s="121"/>
    <row r="646" ht="15.75" customHeight="1" s="121"/>
    <row r="647" ht="15.75" customHeight="1" s="121"/>
    <row r="648" ht="15.75" customHeight="1" s="121"/>
    <row r="649" ht="15.75" customHeight="1" s="121"/>
    <row r="650" ht="15.75" customHeight="1" s="121"/>
    <row r="651" ht="15.75" customHeight="1" s="121"/>
    <row r="652" ht="15.75" customHeight="1" s="121"/>
    <row r="653" ht="15.75" customHeight="1" s="121"/>
    <row r="654" ht="15.75" customHeight="1" s="121"/>
    <row r="655" ht="15.75" customHeight="1" s="121"/>
    <row r="656" ht="15.75" customHeight="1" s="121"/>
    <row r="657" ht="15.75" customHeight="1" s="121"/>
    <row r="658" ht="15.75" customHeight="1" s="121"/>
    <row r="659" ht="15.75" customHeight="1" s="121"/>
    <row r="660" ht="15.75" customHeight="1" s="121"/>
    <row r="661" ht="15.75" customHeight="1" s="121"/>
    <row r="662" ht="15.75" customHeight="1" s="121"/>
    <row r="663" ht="15.75" customHeight="1" s="121"/>
    <row r="664" ht="15.75" customHeight="1" s="121"/>
    <row r="665" ht="15.75" customHeight="1" s="121"/>
    <row r="666" ht="15.75" customHeight="1" s="121"/>
    <row r="667" ht="15.75" customHeight="1" s="121"/>
    <row r="668" ht="15.75" customHeight="1" s="121"/>
    <row r="669" ht="15.75" customHeight="1" s="121"/>
    <row r="670" ht="15.75" customHeight="1" s="121"/>
    <row r="671" ht="15.75" customHeight="1" s="121"/>
    <row r="672" ht="15.75" customHeight="1" s="121"/>
    <row r="673" ht="15.75" customHeight="1" s="121"/>
    <row r="674" ht="15.75" customHeight="1" s="121"/>
    <row r="675" ht="15.75" customHeight="1" s="121"/>
    <row r="676" ht="15.75" customHeight="1" s="121"/>
    <row r="677" ht="15.75" customHeight="1" s="121"/>
    <row r="678" ht="15.75" customHeight="1" s="121"/>
    <row r="679" ht="15.75" customHeight="1" s="121"/>
    <row r="680" ht="15.75" customHeight="1" s="121"/>
    <row r="681" ht="15.75" customHeight="1" s="121"/>
    <row r="682" ht="15.75" customHeight="1" s="121"/>
    <row r="683" ht="15.75" customHeight="1" s="121"/>
    <row r="684" ht="15.75" customHeight="1" s="121"/>
    <row r="685" ht="15.75" customHeight="1" s="121"/>
    <row r="686" ht="15.75" customHeight="1" s="121"/>
    <row r="687" ht="15.75" customHeight="1" s="121"/>
    <row r="688" ht="15.75" customHeight="1" s="121"/>
    <row r="689" ht="15.75" customHeight="1" s="121"/>
    <row r="690" ht="15.75" customHeight="1" s="121"/>
    <row r="691" ht="15.75" customHeight="1" s="121"/>
    <row r="692" ht="15.75" customHeight="1" s="121"/>
    <row r="693" ht="15.75" customHeight="1" s="121"/>
    <row r="694" ht="15.75" customHeight="1" s="121"/>
    <row r="695" ht="15.75" customHeight="1" s="121"/>
    <row r="696" ht="15.75" customHeight="1" s="121"/>
    <row r="697" ht="15.75" customHeight="1" s="121"/>
    <row r="698" ht="15.75" customHeight="1" s="121"/>
    <row r="699" ht="15.75" customHeight="1" s="121"/>
    <row r="700" ht="15.75" customHeight="1" s="121"/>
    <row r="701" ht="15.75" customHeight="1" s="121"/>
    <row r="702" ht="15.75" customHeight="1" s="121"/>
    <row r="703" ht="15.75" customHeight="1" s="121"/>
    <row r="704" ht="15.75" customHeight="1" s="121"/>
    <row r="705" ht="15.75" customHeight="1" s="121"/>
    <row r="706" ht="15.75" customHeight="1" s="121"/>
    <row r="707" ht="15.75" customHeight="1" s="121"/>
    <row r="708" ht="15.75" customHeight="1" s="121"/>
    <row r="709" ht="15.75" customHeight="1" s="121"/>
    <row r="710" ht="15.75" customHeight="1" s="121"/>
    <row r="711" ht="15.75" customHeight="1" s="121"/>
    <row r="712" ht="15.75" customHeight="1" s="121"/>
    <row r="713" ht="15.75" customHeight="1" s="121"/>
    <row r="714" ht="15.75" customHeight="1" s="121"/>
    <row r="715" ht="15.75" customHeight="1" s="121"/>
    <row r="716" ht="15.75" customHeight="1" s="121"/>
    <row r="717" ht="15.75" customHeight="1" s="121"/>
    <row r="718" ht="15.75" customHeight="1" s="121"/>
    <row r="719" ht="15.75" customHeight="1" s="121"/>
    <row r="720" ht="15.75" customHeight="1" s="121"/>
    <row r="721" ht="15.75" customHeight="1" s="121"/>
    <row r="722" ht="15.75" customHeight="1" s="121"/>
    <row r="723" ht="15.75" customHeight="1" s="121"/>
    <row r="724" ht="15.75" customHeight="1" s="121"/>
    <row r="725" ht="15.75" customHeight="1" s="121"/>
    <row r="726" ht="15.75" customHeight="1" s="121"/>
    <row r="727" ht="15.75" customHeight="1" s="121"/>
    <row r="728" ht="15.75" customHeight="1" s="121"/>
    <row r="729" ht="15.75" customHeight="1" s="121"/>
    <row r="730" ht="15.75" customHeight="1" s="121"/>
    <row r="731" ht="15.75" customHeight="1" s="121"/>
    <row r="732" ht="15.75" customHeight="1" s="121"/>
    <row r="733" ht="15.75" customHeight="1" s="121"/>
    <row r="734" ht="15.75" customHeight="1" s="121"/>
    <row r="735" ht="15.75" customHeight="1" s="121"/>
    <row r="736" ht="15.75" customHeight="1" s="121"/>
    <row r="737" ht="15.75" customHeight="1" s="121"/>
    <row r="738" ht="15.75" customHeight="1" s="121"/>
    <row r="739" ht="15.75" customHeight="1" s="121"/>
    <row r="740" ht="15.75" customHeight="1" s="121"/>
    <row r="741" ht="15.75" customHeight="1" s="121"/>
    <row r="742" ht="15.75" customHeight="1" s="121"/>
    <row r="743" ht="15.75" customHeight="1" s="121"/>
    <row r="744" ht="15.75" customHeight="1" s="121"/>
    <row r="745" ht="15.75" customHeight="1" s="121"/>
    <row r="746" ht="15.75" customHeight="1" s="121"/>
    <row r="747" ht="15.75" customHeight="1" s="121"/>
    <row r="748" ht="15.75" customHeight="1" s="121"/>
    <row r="749" ht="15.75" customHeight="1" s="121"/>
    <row r="750" ht="15.75" customHeight="1" s="121"/>
    <row r="751" ht="15.75" customHeight="1" s="121"/>
    <row r="752" ht="15.75" customHeight="1" s="121"/>
    <row r="753" ht="15.75" customHeight="1" s="121"/>
    <row r="754" ht="15.75" customHeight="1" s="121"/>
    <row r="755" ht="15.75" customHeight="1" s="121"/>
    <row r="756" ht="15.75" customHeight="1" s="121"/>
    <row r="757" ht="15.75" customHeight="1" s="121"/>
    <row r="758" ht="15.75" customHeight="1" s="121"/>
    <row r="759" ht="15.75" customHeight="1" s="121"/>
    <row r="760" ht="15.75" customHeight="1" s="121"/>
    <row r="761" ht="15.75" customHeight="1" s="121"/>
    <row r="762" ht="15.75" customHeight="1" s="121"/>
    <row r="763" ht="15.75" customHeight="1" s="121"/>
    <row r="764" ht="15.75" customHeight="1" s="121"/>
    <row r="765" ht="15.75" customHeight="1" s="121"/>
    <row r="766" ht="15.75" customHeight="1" s="121"/>
    <row r="767" ht="15.75" customHeight="1" s="121"/>
    <row r="768" ht="15.75" customHeight="1" s="121"/>
    <row r="769" ht="15.75" customHeight="1" s="121"/>
    <row r="770" ht="15.75" customHeight="1" s="121"/>
    <row r="771" ht="15.75" customHeight="1" s="121"/>
    <row r="772" ht="15.75" customHeight="1" s="121"/>
    <row r="773" ht="15.75" customHeight="1" s="121"/>
    <row r="774" ht="15.75" customHeight="1" s="121"/>
    <row r="775" ht="15.75" customHeight="1" s="121"/>
    <row r="776" ht="15.75" customHeight="1" s="121"/>
    <row r="777" ht="15.75" customHeight="1" s="121"/>
    <row r="778" ht="15.75" customHeight="1" s="121"/>
    <row r="779" ht="15.75" customHeight="1" s="121"/>
    <row r="780" ht="15.75" customHeight="1" s="121"/>
    <row r="781" ht="15.75" customHeight="1" s="121"/>
    <row r="782" ht="15.75" customHeight="1" s="121"/>
    <row r="783" ht="15.75" customHeight="1" s="121"/>
    <row r="784" ht="15.75" customHeight="1" s="121"/>
    <row r="785" ht="15.75" customHeight="1" s="121"/>
    <row r="786" ht="15.75" customHeight="1" s="121"/>
    <row r="787" ht="15.75" customHeight="1" s="121"/>
    <row r="788" ht="15.75" customHeight="1" s="121"/>
    <row r="789" ht="15.75" customHeight="1" s="121"/>
    <row r="790" ht="15.75" customHeight="1" s="121"/>
    <row r="791" ht="15.75" customHeight="1" s="121"/>
    <row r="792" ht="15.75" customHeight="1" s="121"/>
    <row r="793" ht="15.75" customHeight="1" s="121"/>
    <row r="794" ht="15.75" customHeight="1" s="121"/>
    <row r="795" ht="15.75" customHeight="1" s="121"/>
    <row r="796" ht="15.75" customHeight="1" s="121"/>
    <row r="797" ht="15.75" customHeight="1" s="121"/>
    <row r="798" ht="15.75" customHeight="1" s="121"/>
    <row r="799" ht="15.75" customHeight="1" s="121"/>
    <row r="800" ht="15.75" customHeight="1" s="121"/>
    <row r="801" ht="15.75" customHeight="1" s="121"/>
    <row r="802" ht="15.75" customHeight="1" s="121"/>
    <row r="803" ht="15.75" customHeight="1" s="121"/>
    <row r="804" ht="15.75" customHeight="1" s="121"/>
    <row r="805" ht="15.75" customHeight="1" s="121"/>
    <row r="806" ht="15.75" customHeight="1" s="121"/>
    <row r="807" ht="15.75" customHeight="1" s="121"/>
    <row r="808" ht="15.75" customHeight="1" s="121"/>
    <row r="809" ht="15.75" customHeight="1" s="121"/>
    <row r="810" ht="15.75" customHeight="1" s="121"/>
    <row r="811" ht="15.75" customHeight="1" s="121"/>
    <row r="812" ht="15.75" customHeight="1" s="121"/>
    <row r="813" ht="15.75" customHeight="1" s="121"/>
    <row r="814" ht="15.75" customHeight="1" s="121"/>
    <row r="815" ht="15.75" customHeight="1" s="121"/>
    <row r="816" ht="15.75" customHeight="1" s="121"/>
    <row r="817" ht="15.75" customHeight="1" s="121"/>
    <row r="818" ht="15.75" customHeight="1" s="121"/>
    <row r="819" ht="15.75" customHeight="1" s="121"/>
    <row r="820" ht="15.75" customHeight="1" s="121"/>
    <row r="821" ht="15.75" customHeight="1" s="121"/>
    <row r="822" ht="15.75" customHeight="1" s="121"/>
    <row r="823" ht="15.75" customHeight="1" s="121"/>
    <row r="824" ht="15.75" customHeight="1" s="121"/>
    <row r="825" ht="15.75" customHeight="1" s="121"/>
    <row r="826" ht="15.75" customHeight="1" s="121"/>
    <row r="827" ht="15.75" customHeight="1" s="121"/>
    <row r="828" ht="15.75" customHeight="1" s="121"/>
    <row r="829" ht="15.75" customHeight="1" s="121"/>
    <row r="830" ht="15.75" customHeight="1" s="121"/>
    <row r="831" ht="15.75" customHeight="1" s="121"/>
    <row r="832" ht="15.75" customHeight="1" s="121"/>
    <row r="833" ht="15.75" customHeight="1" s="121"/>
    <row r="834" ht="15.75" customHeight="1" s="121"/>
    <row r="835" ht="15.75" customHeight="1" s="121"/>
    <row r="836" ht="15.75" customHeight="1" s="121"/>
    <row r="837" ht="15.75" customHeight="1" s="121"/>
    <row r="838" ht="15.75" customHeight="1" s="121"/>
    <row r="839" ht="15.75" customHeight="1" s="121"/>
    <row r="840" ht="15.75" customHeight="1" s="121"/>
    <row r="841" ht="15.75" customHeight="1" s="121"/>
    <row r="842" ht="15.75" customHeight="1" s="121"/>
    <row r="843" ht="15.75" customHeight="1" s="121"/>
    <row r="844" ht="15.75" customHeight="1" s="121"/>
    <row r="845" ht="15.75" customHeight="1" s="121"/>
    <row r="846" ht="15.75" customHeight="1" s="121"/>
    <row r="847" ht="15.75" customHeight="1" s="121"/>
    <row r="848" ht="15.75" customHeight="1" s="121"/>
    <row r="849" ht="15.75" customHeight="1" s="121"/>
    <row r="850" ht="15.75" customHeight="1" s="121"/>
    <row r="851" ht="15.75" customHeight="1" s="121"/>
    <row r="852" ht="15.75" customHeight="1" s="121"/>
    <row r="853" ht="15.75" customHeight="1" s="121"/>
    <row r="854" ht="15.75" customHeight="1" s="121"/>
    <row r="855" ht="15.75" customHeight="1" s="121"/>
    <row r="856" ht="15.75" customHeight="1" s="121"/>
    <row r="857" ht="15.75" customHeight="1" s="121"/>
    <row r="858" ht="15.75" customHeight="1" s="121"/>
    <row r="859" ht="15.75" customHeight="1" s="121"/>
    <row r="860" ht="15.75" customHeight="1" s="121"/>
    <row r="861" ht="15.75" customHeight="1" s="121"/>
    <row r="862" ht="15.75" customHeight="1" s="121"/>
    <row r="863" ht="15.75" customHeight="1" s="121"/>
    <row r="864" ht="15.75" customHeight="1" s="121"/>
    <row r="865" ht="15.75" customHeight="1" s="121"/>
    <row r="866" ht="15.75" customHeight="1" s="121"/>
    <row r="867" ht="15.75" customHeight="1" s="121"/>
    <row r="868" ht="15.75" customHeight="1" s="121"/>
    <row r="869" ht="15.75" customHeight="1" s="121"/>
    <row r="870" ht="15.75" customHeight="1" s="121"/>
    <row r="871" ht="15.75" customHeight="1" s="121"/>
    <row r="872" ht="15.75" customHeight="1" s="121"/>
    <row r="873" ht="15.75" customHeight="1" s="121"/>
    <row r="874" ht="15.75" customHeight="1" s="121"/>
    <row r="875" ht="15.75" customHeight="1" s="121"/>
    <row r="876" ht="15.75" customHeight="1" s="121"/>
    <row r="877" ht="15.75" customHeight="1" s="121"/>
    <row r="878" ht="15.75" customHeight="1" s="121"/>
    <row r="879" ht="15.75" customHeight="1" s="121"/>
    <row r="880" ht="15.75" customHeight="1" s="121"/>
    <row r="881" ht="15.75" customHeight="1" s="121"/>
    <row r="882" ht="15.75" customHeight="1" s="121"/>
    <row r="883" ht="15.75" customHeight="1" s="121"/>
    <row r="884" ht="15.75" customHeight="1" s="121"/>
    <row r="885" ht="15.75" customHeight="1" s="121"/>
    <row r="886" ht="15.75" customHeight="1" s="121"/>
    <row r="887" ht="15.75" customHeight="1" s="121"/>
    <row r="888" ht="15.75" customHeight="1" s="121"/>
    <row r="889" ht="15.75" customHeight="1" s="121"/>
    <row r="890" ht="15.75" customHeight="1" s="121"/>
    <row r="891" ht="15.75" customHeight="1" s="121"/>
    <row r="892" ht="15.75" customHeight="1" s="121"/>
    <row r="893" ht="15.75" customHeight="1" s="121"/>
    <row r="894" ht="15.75" customHeight="1" s="121"/>
    <row r="895" ht="15.75" customHeight="1" s="121"/>
    <row r="896" ht="15.75" customHeight="1" s="121"/>
    <row r="897" ht="15.75" customHeight="1" s="121"/>
    <row r="898" ht="15.75" customHeight="1" s="121"/>
    <row r="899" ht="15.75" customHeight="1" s="121"/>
    <row r="900" ht="15.75" customHeight="1" s="121"/>
    <row r="901" ht="15.75" customHeight="1" s="121"/>
    <row r="902" ht="15.75" customHeight="1" s="121"/>
    <row r="903" ht="15.75" customHeight="1" s="121"/>
    <row r="904" ht="15.75" customHeight="1" s="121"/>
    <row r="905" ht="15.75" customHeight="1" s="121"/>
    <row r="906" ht="15.75" customHeight="1" s="121"/>
    <row r="907" ht="15.75" customHeight="1" s="121"/>
    <row r="908" ht="15.75" customHeight="1" s="121"/>
    <row r="909" ht="15.75" customHeight="1" s="121"/>
    <row r="910" ht="15.75" customHeight="1" s="121"/>
    <row r="911" ht="15.75" customHeight="1" s="121"/>
    <row r="912" ht="15.75" customHeight="1" s="121"/>
    <row r="913" ht="15.75" customHeight="1" s="121"/>
    <row r="914" ht="15.75" customHeight="1" s="121"/>
    <row r="915" ht="15.75" customHeight="1" s="121"/>
    <row r="916" ht="15.75" customHeight="1" s="121"/>
    <row r="917" ht="15.75" customHeight="1" s="121"/>
    <row r="918" ht="15.75" customHeight="1" s="121"/>
    <row r="919" ht="15.75" customHeight="1" s="121"/>
    <row r="920" ht="15.75" customHeight="1" s="121"/>
    <row r="921" ht="15.75" customHeight="1" s="121"/>
    <row r="922" ht="15.75" customHeight="1" s="121"/>
    <row r="923" ht="15.75" customHeight="1" s="121"/>
    <row r="924" ht="15.75" customHeight="1" s="121"/>
    <row r="925" ht="15.75" customHeight="1" s="121"/>
    <row r="926" ht="15.75" customHeight="1" s="121"/>
    <row r="927" ht="15.75" customHeight="1" s="121"/>
    <row r="928" ht="15.75" customHeight="1" s="121"/>
    <row r="929" ht="15.75" customHeight="1" s="121"/>
    <row r="930" ht="15.75" customHeight="1" s="121"/>
    <row r="931" ht="15.75" customHeight="1" s="121"/>
    <row r="932" ht="15.75" customHeight="1" s="121"/>
    <row r="933" ht="15.75" customHeight="1" s="121"/>
    <row r="934" ht="15.75" customHeight="1" s="121"/>
    <row r="935" ht="15.75" customHeight="1" s="121"/>
    <row r="936" ht="15.75" customHeight="1" s="121"/>
    <row r="937" ht="15.75" customHeight="1" s="121"/>
    <row r="938" ht="15.75" customHeight="1" s="121"/>
    <row r="939" ht="15.75" customHeight="1" s="121"/>
    <row r="940" ht="15.75" customHeight="1" s="121"/>
    <row r="941" ht="15.75" customHeight="1" s="121"/>
    <row r="942" ht="15.75" customHeight="1" s="121"/>
    <row r="943" ht="15.75" customHeight="1" s="121"/>
    <row r="944" ht="15.75" customHeight="1" s="121"/>
    <row r="945" ht="15.75" customHeight="1" s="121"/>
    <row r="946" ht="15.75" customHeight="1" s="121"/>
    <row r="947" ht="15.75" customHeight="1" s="121"/>
    <row r="948" ht="15.75" customHeight="1" s="121"/>
    <row r="949" ht="15.75" customHeight="1" s="121"/>
    <row r="950" ht="15.75" customHeight="1" s="121"/>
    <row r="951" ht="15.75" customHeight="1" s="121"/>
    <row r="952" ht="15.75" customHeight="1" s="121"/>
    <row r="953" ht="15.75" customHeight="1" s="121"/>
    <row r="954" ht="15.75" customHeight="1" s="121"/>
    <row r="955" ht="15.75" customHeight="1" s="121"/>
    <row r="956" ht="15.75" customHeight="1" s="121"/>
    <row r="957" ht="15.75" customHeight="1" s="121"/>
    <row r="958" ht="15.75" customHeight="1" s="121"/>
    <row r="959" ht="15.75" customHeight="1" s="121"/>
    <row r="960" ht="15.75" customHeight="1" s="121"/>
    <row r="961" ht="15.75" customHeight="1" s="121"/>
    <row r="962" ht="15.75" customHeight="1" s="121"/>
    <row r="963" ht="15.75" customHeight="1" s="121"/>
    <row r="964" ht="15.75" customHeight="1" s="121"/>
    <row r="965" ht="15.75" customHeight="1" s="121"/>
    <row r="966" ht="15.75" customHeight="1" s="121"/>
    <row r="967" ht="15.75" customHeight="1" s="121"/>
    <row r="968" ht="15.75" customHeight="1" s="121"/>
    <row r="969" ht="15.75" customHeight="1" s="121"/>
    <row r="970" ht="15.75" customHeight="1" s="121"/>
    <row r="971" ht="15.75" customHeight="1" s="121"/>
    <row r="972" ht="15.75" customHeight="1" s="121"/>
    <row r="973" ht="15.75" customHeight="1" s="121"/>
    <row r="974" ht="15.75" customHeight="1" s="121"/>
    <row r="975" ht="15.75" customHeight="1" s="121"/>
    <row r="976" ht="15.75" customHeight="1" s="121"/>
    <row r="977" ht="15.75" customHeight="1" s="121"/>
    <row r="978" ht="15.75" customHeight="1" s="121"/>
    <row r="979" ht="15.75" customHeight="1" s="121"/>
    <row r="980" ht="15.75" customHeight="1" s="121"/>
    <row r="981" ht="15.75" customHeight="1" s="121"/>
    <row r="982" ht="15.75" customHeight="1" s="121"/>
    <row r="983" ht="15.75" customHeight="1" s="121"/>
    <row r="984" ht="15.75" customHeight="1" s="121"/>
    <row r="985" ht="15.75" customHeight="1" s="121"/>
    <row r="986" ht="15.75" customHeight="1" s="121"/>
    <row r="987" ht="15.75" customHeight="1" s="121"/>
    <row r="988" ht="15.75" customHeight="1" s="121"/>
    <row r="989" ht="15.75" customHeight="1" s="121"/>
    <row r="990" ht="15.75" customHeight="1" s="121"/>
    <row r="991" ht="15.75" customHeight="1" s="121"/>
    <row r="992" ht="15.75" customHeight="1" s="121"/>
    <row r="993" ht="15.75" customHeight="1" s="121"/>
    <row r="994" ht="15.75" customHeight="1" s="121"/>
    <row r="995" ht="15.75" customHeight="1" s="121"/>
    <row r="996" ht="15.75" customHeight="1" s="121"/>
    <row r="997" ht="15.75" customHeight="1" s="121"/>
    <row r="998" ht="15.75" customHeight="1" s="121"/>
    <row r="999" ht="15.75" customHeight="1" s="121"/>
    <row r="1000" ht="15.75" customHeight="1" s="121"/>
  </sheetData>
  <mergeCells count="4">
    <mergeCell ref="D2:F2"/>
    <mergeCell ref="D6:E6"/>
    <mergeCell ref="D4:F4"/>
    <mergeCell ref="D10:E10"/>
  </mergeCells>
  <hyperlinks>
    <hyperlink xmlns:r="http://schemas.openxmlformats.org/officeDocument/2006/relationships" ref="D2" r:id="rId1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>
  <sheetPr>
    <tabColor rgb="FFB2A1C7"/>
    <outlinePr summaryBelow="1" summaryRight="1"/>
    <pageSetUpPr/>
  </sheetPr>
  <dimension ref="D2:H14"/>
  <sheetViews>
    <sheetView showGridLines="0" workbookViewId="0">
      <selection activeCell="A1" sqref="A1"/>
    </sheetView>
  </sheetViews>
  <sheetFormatPr baseColWidth="8" defaultColWidth="14.453125" defaultRowHeight="15" customHeight="1"/>
  <cols>
    <col width="2.81640625" customWidth="1" style="121" min="1" max="3"/>
    <col width="9.08984375" customWidth="1" style="121" min="4" max="4"/>
    <col width="29.453125" customWidth="1" style="121" min="5" max="5"/>
    <col width="9.08984375" customWidth="1" style="121" min="6" max="6"/>
    <col width="30.7265625" customWidth="1" style="121" min="7" max="7"/>
    <col width="22.81640625" customWidth="1" style="121" min="8" max="8"/>
    <col width="8.7265625" customWidth="1" style="121" min="9" max="26"/>
  </cols>
  <sheetData>
    <row r="1" ht="14.5" customHeight="1" s="121"/>
    <row r="2" ht="14.5" customHeight="1" s="121">
      <c r="D2" s="150" t="inlineStr">
        <is>
          <t>Relation between Cumulative Open Interest &amp; Price</t>
        </is>
      </c>
      <c r="E2" s="139" t="n"/>
      <c r="F2" s="139" t="n"/>
      <c r="G2" s="139" t="n"/>
      <c r="H2" s="140" t="n"/>
    </row>
    <row r="3" ht="14.5" customHeight="1" s="121">
      <c r="D3" s="102" t="n"/>
      <c r="E3" s="102" t="n"/>
      <c r="F3" s="102" t="n"/>
      <c r="G3" s="102" t="n"/>
      <c r="H3" s="102" t="n"/>
    </row>
    <row r="4" ht="14.5" customHeight="1" s="121">
      <c r="D4" s="153" t="inlineStr">
        <is>
          <t>https://www.Excell.com</t>
        </is>
      </c>
      <c r="E4" s="137" t="n"/>
      <c r="F4" s="137" t="n"/>
      <c r="G4" s="137" t="n"/>
      <c r="H4" s="137" t="n"/>
    </row>
    <row r="5" ht="18.75" customHeight="1" s="121">
      <c r="D5" s="103" t="inlineStr">
        <is>
          <t>Sr. No.</t>
        </is>
      </c>
      <c r="E5" s="104" t="inlineStr">
        <is>
          <t>COI</t>
        </is>
      </c>
      <c r="F5" s="104" t="inlineStr">
        <is>
          <t>Price</t>
        </is>
      </c>
      <c r="G5" s="104" t="inlineStr">
        <is>
          <t>Interpretation</t>
        </is>
      </c>
      <c r="H5" s="105" t="inlineStr">
        <is>
          <t>Day</t>
        </is>
      </c>
    </row>
    <row r="6" ht="18.75" customHeight="1" s="121">
      <c r="D6" s="106" t="n">
        <v>1</v>
      </c>
      <c r="E6" s="107" t="inlineStr">
        <is>
          <t>Increase</t>
        </is>
      </c>
      <c r="F6" s="107" t="inlineStr">
        <is>
          <t>Rise</t>
        </is>
      </c>
      <c r="G6" s="107" t="inlineStr">
        <is>
          <t>Long Built-up</t>
        </is>
      </c>
      <c r="H6" s="108" t="inlineStr">
        <is>
          <t>Uptrend</t>
        </is>
      </c>
    </row>
    <row r="7" ht="18.75" customHeight="1" s="121">
      <c r="D7" s="106" t="n">
        <v>2</v>
      </c>
      <c r="E7" s="107" t="inlineStr">
        <is>
          <t>Increase</t>
        </is>
      </c>
      <c r="F7" s="107" t="inlineStr">
        <is>
          <t>Fall</t>
        </is>
      </c>
      <c r="G7" s="107" t="inlineStr">
        <is>
          <t>Short Built-up</t>
        </is>
      </c>
      <c r="H7" s="108" t="inlineStr">
        <is>
          <t>Downtrend</t>
        </is>
      </c>
    </row>
    <row r="8" ht="18.75" customHeight="1" s="121">
      <c r="D8" s="106" t="n">
        <v>3</v>
      </c>
      <c r="E8" s="107" t="inlineStr">
        <is>
          <t>Decrease</t>
        </is>
      </c>
      <c r="F8" s="107" t="inlineStr">
        <is>
          <t>Rise</t>
        </is>
      </c>
      <c r="G8" s="107" t="inlineStr">
        <is>
          <t>Short Covering</t>
        </is>
      </c>
      <c r="H8" s="108" t="inlineStr">
        <is>
          <t>Moderate Uptrend</t>
        </is>
      </c>
    </row>
    <row r="9" ht="18.75" customHeight="1" s="121">
      <c r="D9" s="106" t="n">
        <v>4</v>
      </c>
      <c r="E9" s="107" t="inlineStr">
        <is>
          <t>Decrease</t>
        </is>
      </c>
      <c r="F9" s="107" t="inlineStr">
        <is>
          <t>Fall</t>
        </is>
      </c>
      <c r="G9" s="107" t="inlineStr">
        <is>
          <t>Long Unwinding</t>
        </is>
      </c>
      <c r="H9" s="108" t="inlineStr">
        <is>
          <t>Moderate Downtrend</t>
        </is>
      </c>
    </row>
    <row r="10" ht="18.75" customHeight="1" s="121">
      <c r="D10" s="106" t="n">
        <v>5</v>
      </c>
      <c r="E10" s="107" t="inlineStr">
        <is>
          <t>Decrease</t>
        </is>
      </c>
      <c r="F10" s="107" t="inlineStr">
        <is>
          <t>Flat</t>
        </is>
      </c>
      <c r="G10" s="107" t="inlineStr">
        <is>
          <t>Short Covering + Long Unwinding</t>
        </is>
      </c>
      <c r="H10" s="108" t="inlineStr">
        <is>
          <t>Indecisive</t>
        </is>
      </c>
    </row>
    <row r="11" ht="18.75" customHeight="1" s="121">
      <c r="D11" s="106" t="n">
        <v>6</v>
      </c>
      <c r="E11" s="107" t="inlineStr">
        <is>
          <t>Increase</t>
        </is>
      </c>
      <c r="F11" s="107" t="inlineStr">
        <is>
          <t>Flat</t>
        </is>
      </c>
      <c r="G11" s="107" t="inlineStr">
        <is>
          <t>Short Builtup + Long Builtup</t>
        </is>
      </c>
      <c r="H11" s="108" t="inlineStr">
        <is>
          <t>Volatile, Indecisive</t>
        </is>
      </c>
    </row>
    <row r="12" ht="18.75" customHeight="1" s="121">
      <c r="D12" s="106" t="n">
        <v>7</v>
      </c>
      <c r="E12" s="107" t="inlineStr">
        <is>
          <t>No change</t>
        </is>
      </c>
      <c r="F12" s="107" t="inlineStr">
        <is>
          <t>Rise</t>
        </is>
      </c>
      <c r="G12" s="107" t="inlineStr">
        <is>
          <t>Short Covering + Long Builtup</t>
        </is>
      </c>
      <c r="H12" s="108" t="inlineStr">
        <is>
          <t>Quick Upmove</t>
        </is>
      </c>
    </row>
    <row r="13" ht="18.75" customHeight="1" s="121">
      <c r="D13" s="106" t="n">
        <v>8</v>
      </c>
      <c r="E13" s="107" t="inlineStr">
        <is>
          <t>No change</t>
        </is>
      </c>
      <c r="F13" s="107" t="inlineStr">
        <is>
          <t>Fall</t>
        </is>
      </c>
      <c r="G13" s="107" t="inlineStr">
        <is>
          <t>Long Unwinding + Short Builtup</t>
        </is>
      </c>
      <c r="H13" s="108" t="inlineStr">
        <is>
          <t>Quick Downmove</t>
        </is>
      </c>
    </row>
    <row r="14" ht="18.75" customHeight="1" s="121">
      <c r="D14" s="109" t="n">
        <v>9</v>
      </c>
      <c r="E14" s="110" t="inlineStr">
        <is>
          <t>No change</t>
        </is>
      </c>
      <c r="F14" s="110" t="inlineStr">
        <is>
          <t>Flat</t>
        </is>
      </c>
      <c r="G14" s="110" t="inlineStr">
        <is>
          <t>No participation</t>
        </is>
      </c>
      <c r="H14" s="111" t="inlineStr">
        <is>
          <t>Narrow range, Indecisive</t>
        </is>
      </c>
    </row>
    <row r="15" ht="14.5" customHeight="1" s="121"/>
    <row r="16" ht="14.5" customHeight="1" s="121"/>
    <row r="17" ht="14.5" customHeight="1" s="121"/>
    <row r="18" ht="14.5" customHeight="1" s="121"/>
    <row r="19" ht="14.5" customHeight="1" s="121"/>
    <row r="20" ht="14.5" customHeight="1" s="121"/>
    <row r="21" ht="15.75" customHeight="1" s="121"/>
    <row r="22" ht="15.75" customHeight="1" s="121"/>
    <row r="23" ht="15.75" customHeight="1" s="121"/>
    <row r="24" ht="15.75" customHeight="1" s="121"/>
    <row r="25" ht="15.75" customHeight="1" s="121"/>
    <row r="26" ht="15.75" customHeight="1" s="121"/>
    <row r="27" ht="15.75" customHeight="1" s="121"/>
    <row r="28" ht="15.75" customHeight="1" s="121"/>
    <row r="29" ht="15.75" customHeight="1" s="121"/>
    <row r="30" ht="15.75" customHeight="1" s="121"/>
    <row r="31" ht="15.75" customHeight="1" s="121"/>
    <row r="32" ht="15.75" customHeight="1" s="121"/>
    <row r="33" ht="15.75" customHeight="1" s="121"/>
    <row r="34" ht="15.75" customHeight="1" s="121"/>
    <row r="35" ht="15.75" customHeight="1" s="121"/>
    <row r="36" ht="15.75" customHeight="1" s="121"/>
    <row r="37" ht="15.75" customHeight="1" s="121"/>
    <row r="38" ht="15.75" customHeight="1" s="121"/>
    <row r="39" ht="15.75" customHeight="1" s="121"/>
    <row r="40" ht="15.75" customHeight="1" s="121"/>
    <row r="41" ht="15.75" customHeight="1" s="121"/>
    <row r="42" ht="15.75" customHeight="1" s="121"/>
    <row r="43" ht="15.75" customHeight="1" s="121"/>
    <row r="44" ht="15.75" customHeight="1" s="121"/>
    <row r="45" ht="15.75" customHeight="1" s="121"/>
    <row r="46" ht="15.75" customHeight="1" s="121"/>
    <row r="47" ht="15.75" customHeight="1" s="121"/>
    <row r="48" ht="15.75" customHeight="1" s="121"/>
    <row r="49" ht="15.75" customHeight="1" s="121"/>
    <row r="50" ht="15.75" customHeight="1" s="121"/>
    <row r="51" ht="15.75" customHeight="1" s="121"/>
    <row r="52" ht="15.75" customHeight="1" s="121"/>
    <row r="53" ht="15.75" customHeight="1" s="121"/>
    <row r="54" ht="15.75" customHeight="1" s="121"/>
    <row r="55" ht="15.75" customHeight="1" s="121"/>
    <row r="56" ht="15.75" customHeight="1" s="121"/>
    <row r="57" ht="15.75" customHeight="1" s="121"/>
    <row r="58" ht="15.75" customHeight="1" s="121"/>
    <row r="59" ht="15.75" customHeight="1" s="121"/>
    <row r="60" ht="15.75" customHeight="1" s="121"/>
    <row r="61" ht="15.75" customHeight="1" s="121"/>
    <row r="62" ht="15.75" customHeight="1" s="121"/>
    <row r="63" ht="15.75" customHeight="1" s="121"/>
    <row r="64" ht="15.75" customHeight="1" s="121"/>
    <row r="65" ht="15.75" customHeight="1" s="121"/>
    <row r="66" ht="15.75" customHeight="1" s="121"/>
    <row r="67" ht="15.75" customHeight="1" s="121"/>
    <row r="68" ht="15.75" customHeight="1" s="121"/>
    <row r="69" ht="15.75" customHeight="1" s="121"/>
    <row r="70" ht="15.75" customHeight="1" s="121"/>
    <row r="71" ht="15.75" customHeight="1" s="121"/>
    <row r="72" ht="15.75" customHeight="1" s="121"/>
    <row r="73" ht="15.75" customHeight="1" s="121"/>
    <row r="74" ht="15.75" customHeight="1" s="121"/>
    <row r="75" ht="15.75" customHeight="1" s="121"/>
    <row r="76" ht="15.75" customHeight="1" s="121"/>
    <row r="77" ht="15.75" customHeight="1" s="121"/>
    <row r="78" ht="15.75" customHeight="1" s="121"/>
    <row r="79" ht="15.75" customHeight="1" s="121"/>
    <row r="80" ht="15.75" customHeight="1" s="121"/>
    <row r="81" ht="15.75" customHeight="1" s="121"/>
    <row r="82" ht="15.75" customHeight="1" s="121"/>
    <row r="83" ht="15.75" customHeight="1" s="121"/>
    <row r="84" ht="15.75" customHeight="1" s="121"/>
    <row r="85" ht="15.75" customHeight="1" s="121"/>
    <row r="86" ht="15.75" customHeight="1" s="121"/>
    <row r="87" ht="15.75" customHeight="1" s="121"/>
    <row r="88" ht="15.75" customHeight="1" s="121"/>
    <row r="89" ht="15.75" customHeight="1" s="121"/>
    <row r="90" ht="15.75" customHeight="1" s="121"/>
    <row r="91" ht="15.75" customHeight="1" s="121"/>
    <row r="92" ht="15.75" customHeight="1" s="121"/>
    <row r="93" ht="15.75" customHeight="1" s="121"/>
    <row r="94" ht="15.75" customHeight="1" s="121"/>
    <row r="95" ht="15.75" customHeight="1" s="121"/>
    <row r="96" ht="15.75" customHeight="1" s="121"/>
    <row r="97" ht="15.75" customHeight="1" s="121"/>
    <row r="98" ht="15.75" customHeight="1" s="121"/>
    <row r="99" ht="15.75" customHeight="1" s="121"/>
    <row r="100" ht="15.75" customHeight="1" s="121"/>
    <row r="101" ht="15.75" customHeight="1" s="121"/>
    <row r="102" ht="15.75" customHeight="1" s="121"/>
    <row r="103" ht="15.75" customHeight="1" s="121"/>
    <row r="104" ht="15.75" customHeight="1" s="121"/>
    <row r="105" ht="15.75" customHeight="1" s="121"/>
    <row r="106" ht="15.75" customHeight="1" s="121"/>
    <row r="107" ht="15.75" customHeight="1" s="121"/>
    <row r="108" ht="15.75" customHeight="1" s="121"/>
    <row r="109" ht="15.75" customHeight="1" s="121"/>
    <row r="110" ht="15.75" customHeight="1" s="121"/>
    <row r="111" ht="15.75" customHeight="1" s="121"/>
    <row r="112" ht="15.75" customHeight="1" s="121"/>
    <row r="113" ht="15.75" customHeight="1" s="121"/>
    <row r="114" ht="15.75" customHeight="1" s="121"/>
    <row r="115" ht="15.75" customHeight="1" s="121"/>
    <row r="116" ht="15.75" customHeight="1" s="121"/>
    <row r="117" ht="15.75" customHeight="1" s="121"/>
    <row r="118" ht="15.75" customHeight="1" s="121"/>
    <row r="119" ht="15.75" customHeight="1" s="121"/>
    <row r="120" ht="15.75" customHeight="1" s="121"/>
    <row r="121" ht="15.75" customHeight="1" s="121"/>
    <row r="122" ht="15.75" customHeight="1" s="121"/>
    <row r="123" ht="15.75" customHeight="1" s="121"/>
    <row r="124" ht="15.75" customHeight="1" s="121"/>
    <row r="125" ht="15.75" customHeight="1" s="121"/>
    <row r="126" ht="15.75" customHeight="1" s="121"/>
    <row r="127" ht="15.75" customHeight="1" s="121"/>
    <row r="128" ht="15.75" customHeight="1" s="121"/>
    <row r="129" ht="15.75" customHeight="1" s="121"/>
    <row r="130" ht="15.75" customHeight="1" s="121"/>
    <row r="131" ht="15.75" customHeight="1" s="121"/>
    <row r="132" ht="15.75" customHeight="1" s="121"/>
    <row r="133" ht="15.75" customHeight="1" s="121"/>
    <row r="134" ht="15.75" customHeight="1" s="121"/>
    <row r="135" ht="15.75" customHeight="1" s="121"/>
    <row r="136" ht="15.75" customHeight="1" s="121"/>
    <row r="137" ht="15.75" customHeight="1" s="121"/>
    <row r="138" ht="15.75" customHeight="1" s="121"/>
    <row r="139" ht="15.75" customHeight="1" s="121"/>
    <row r="140" ht="15.75" customHeight="1" s="121"/>
    <row r="141" ht="15.75" customHeight="1" s="121"/>
    <row r="142" ht="15.75" customHeight="1" s="121"/>
    <row r="143" ht="15.75" customHeight="1" s="121"/>
    <row r="144" ht="15.75" customHeight="1" s="121"/>
    <row r="145" ht="15.75" customHeight="1" s="121"/>
    <row r="146" ht="15.75" customHeight="1" s="121"/>
    <row r="147" ht="15.75" customHeight="1" s="121"/>
    <row r="148" ht="15.75" customHeight="1" s="121"/>
    <row r="149" ht="15.75" customHeight="1" s="121"/>
    <row r="150" ht="15.75" customHeight="1" s="121"/>
    <row r="151" ht="15.75" customHeight="1" s="121"/>
    <row r="152" ht="15.75" customHeight="1" s="121"/>
    <row r="153" ht="15.75" customHeight="1" s="121"/>
    <row r="154" ht="15.75" customHeight="1" s="121"/>
    <row r="155" ht="15.75" customHeight="1" s="121"/>
    <row r="156" ht="15.75" customHeight="1" s="121"/>
    <row r="157" ht="15.75" customHeight="1" s="121"/>
    <row r="158" ht="15.75" customHeight="1" s="121"/>
    <row r="159" ht="15.75" customHeight="1" s="121"/>
    <row r="160" ht="15.75" customHeight="1" s="121"/>
    <row r="161" ht="15.75" customHeight="1" s="121"/>
    <row r="162" ht="15.75" customHeight="1" s="121"/>
    <row r="163" ht="15.75" customHeight="1" s="121"/>
    <row r="164" ht="15.75" customHeight="1" s="121"/>
    <row r="165" ht="15.75" customHeight="1" s="121"/>
    <row r="166" ht="15.75" customHeight="1" s="121"/>
    <row r="167" ht="15.75" customHeight="1" s="121"/>
    <row r="168" ht="15.75" customHeight="1" s="121"/>
    <row r="169" ht="15.75" customHeight="1" s="121"/>
    <row r="170" ht="15.75" customHeight="1" s="121"/>
    <row r="171" ht="15.75" customHeight="1" s="121"/>
    <row r="172" ht="15.75" customHeight="1" s="121"/>
    <row r="173" ht="15.75" customHeight="1" s="121"/>
    <row r="174" ht="15.75" customHeight="1" s="121"/>
    <row r="175" ht="15.75" customHeight="1" s="121"/>
    <row r="176" ht="15.75" customHeight="1" s="121"/>
    <row r="177" ht="15.75" customHeight="1" s="121"/>
    <row r="178" ht="15.75" customHeight="1" s="121"/>
    <row r="179" ht="15.75" customHeight="1" s="121"/>
    <row r="180" ht="15.75" customHeight="1" s="121"/>
    <row r="181" ht="15.75" customHeight="1" s="121"/>
    <row r="182" ht="15.75" customHeight="1" s="121"/>
    <row r="183" ht="15.75" customHeight="1" s="121"/>
    <row r="184" ht="15.75" customHeight="1" s="121"/>
    <row r="185" ht="15.75" customHeight="1" s="121"/>
    <row r="186" ht="15.75" customHeight="1" s="121"/>
    <row r="187" ht="15.75" customHeight="1" s="121"/>
    <row r="188" ht="15.75" customHeight="1" s="121"/>
    <row r="189" ht="15.75" customHeight="1" s="121"/>
    <row r="190" ht="15.75" customHeight="1" s="121"/>
    <row r="191" ht="15.75" customHeight="1" s="121"/>
    <row r="192" ht="15.75" customHeight="1" s="121"/>
    <row r="193" ht="15.75" customHeight="1" s="121"/>
    <row r="194" ht="15.75" customHeight="1" s="121"/>
    <row r="195" ht="15.75" customHeight="1" s="121"/>
    <row r="196" ht="15.75" customHeight="1" s="121"/>
    <row r="197" ht="15.75" customHeight="1" s="121"/>
    <row r="198" ht="15.75" customHeight="1" s="121"/>
    <row r="199" ht="15.75" customHeight="1" s="121"/>
    <row r="200" ht="15.75" customHeight="1" s="121"/>
    <row r="201" ht="15.75" customHeight="1" s="121"/>
    <row r="202" ht="15.75" customHeight="1" s="121"/>
    <row r="203" ht="15.75" customHeight="1" s="121"/>
    <row r="204" ht="15.75" customHeight="1" s="121"/>
    <row r="205" ht="15.75" customHeight="1" s="121"/>
    <row r="206" ht="15.75" customHeight="1" s="121"/>
    <row r="207" ht="15.75" customHeight="1" s="121"/>
    <row r="208" ht="15.75" customHeight="1" s="121"/>
    <row r="209" ht="15.75" customHeight="1" s="121"/>
    <row r="210" ht="15.75" customHeight="1" s="121"/>
    <row r="211" ht="15.75" customHeight="1" s="121"/>
    <row r="212" ht="15.75" customHeight="1" s="121"/>
    <row r="213" ht="15.75" customHeight="1" s="121"/>
    <row r="214" ht="15.75" customHeight="1" s="121"/>
    <row r="215" ht="15.75" customHeight="1" s="121"/>
    <row r="216" ht="15.75" customHeight="1" s="121"/>
    <row r="217" ht="15.75" customHeight="1" s="121"/>
    <row r="218" ht="15.75" customHeight="1" s="121"/>
    <row r="219" ht="15.75" customHeight="1" s="121"/>
    <row r="220" ht="15.75" customHeight="1" s="121"/>
    <row r="221" ht="15.75" customHeight="1" s="121"/>
    <row r="222" ht="15.75" customHeight="1" s="121"/>
    <row r="223" ht="15.75" customHeight="1" s="121"/>
    <row r="224" ht="15.75" customHeight="1" s="121"/>
    <row r="225" ht="15.75" customHeight="1" s="121"/>
    <row r="226" ht="15.75" customHeight="1" s="121"/>
    <row r="227" ht="15.75" customHeight="1" s="121"/>
    <row r="228" ht="15.75" customHeight="1" s="121"/>
    <row r="229" ht="15.75" customHeight="1" s="121"/>
    <row r="230" ht="15.75" customHeight="1" s="121"/>
    <row r="231" ht="15.75" customHeight="1" s="121"/>
    <row r="232" ht="15.75" customHeight="1" s="121"/>
    <row r="233" ht="15.75" customHeight="1" s="121"/>
    <row r="234" ht="15.75" customHeight="1" s="121"/>
    <row r="235" ht="15.75" customHeight="1" s="121"/>
    <row r="236" ht="15.75" customHeight="1" s="121"/>
    <row r="237" ht="15.75" customHeight="1" s="121"/>
    <row r="238" ht="15.75" customHeight="1" s="121"/>
    <row r="239" ht="15.75" customHeight="1" s="121"/>
    <row r="240" ht="15.75" customHeight="1" s="121"/>
    <row r="241" ht="15.75" customHeight="1" s="121"/>
    <row r="242" ht="15.75" customHeight="1" s="121"/>
    <row r="243" ht="15.75" customHeight="1" s="121"/>
    <row r="244" ht="15.75" customHeight="1" s="121"/>
    <row r="245" ht="15.75" customHeight="1" s="121"/>
    <row r="246" ht="15.75" customHeight="1" s="121"/>
    <row r="247" ht="15.75" customHeight="1" s="121"/>
    <row r="248" ht="15.75" customHeight="1" s="121"/>
    <row r="249" ht="15.75" customHeight="1" s="121"/>
    <row r="250" ht="15.75" customHeight="1" s="121"/>
    <row r="251" ht="15.75" customHeight="1" s="121"/>
    <row r="252" ht="15.75" customHeight="1" s="121"/>
    <row r="253" ht="15.75" customHeight="1" s="121"/>
    <row r="254" ht="15.75" customHeight="1" s="121"/>
    <row r="255" ht="15.75" customHeight="1" s="121"/>
    <row r="256" ht="15.75" customHeight="1" s="121"/>
    <row r="257" ht="15.75" customHeight="1" s="121"/>
    <row r="258" ht="15.75" customHeight="1" s="121"/>
    <row r="259" ht="15.75" customHeight="1" s="121"/>
    <row r="260" ht="15.75" customHeight="1" s="121"/>
    <row r="261" ht="15.75" customHeight="1" s="121"/>
    <row r="262" ht="15.75" customHeight="1" s="121"/>
    <row r="263" ht="15.75" customHeight="1" s="121"/>
    <row r="264" ht="15.75" customHeight="1" s="121"/>
    <row r="265" ht="15.75" customHeight="1" s="121"/>
    <row r="266" ht="15.75" customHeight="1" s="121"/>
    <row r="267" ht="15.75" customHeight="1" s="121"/>
    <row r="268" ht="15.75" customHeight="1" s="121"/>
    <row r="269" ht="15.75" customHeight="1" s="121"/>
    <row r="270" ht="15.75" customHeight="1" s="121"/>
    <row r="271" ht="15.75" customHeight="1" s="121"/>
    <row r="272" ht="15.75" customHeight="1" s="121"/>
    <row r="273" ht="15.75" customHeight="1" s="121"/>
    <row r="274" ht="15.75" customHeight="1" s="121"/>
    <row r="275" ht="15.75" customHeight="1" s="121"/>
    <row r="276" ht="15.75" customHeight="1" s="121"/>
    <row r="277" ht="15.75" customHeight="1" s="121"/>
    <row r="278" ht="15.75" customHeight="1" s="121"/>
    <row r="279" ht="15.75" customHeight="1" s="121"/>
    <row r="280" ht="15.75" customHeight="1" s="121"/>
    <row r="281" ht="15.75" customHeight="1" s="121"/>
    <row r="282" ht="15.75" customHeight="1" s="121"/>
    <row r="283" ht="15.75" customHeight="1" s="121"/>
    <row r="284" ht="15.75" customHeight="1" s="121"/>
    <row r="285" ht="15.75" customHeight="1" s="121"/>
    <row r="286" ht="15.75" customHeight="1" s="121"/>
    <row r="287" ht="15.75" customHeight="1" s="121"/>
    <row r="288" ht="15.75" customHeight="1" s="121"/>
    <row r="289" ht="15.75" customHeight="1" s="121"/>
    <row r="290" ht="15.75" customHeight="1" s="121"/>
    <row r="291" ht="15.75" customHeight="1" s="121"/>
    <row r="292" ht="15.75" customHeight="1" s="121"/>
    <row r="293" ht="15.75" customHeight="1" s="121"/>
    <row r="294" ht="15.75" customHeight="1" s="121"/>
    <row r="295" ht="15.75" customHeight="1" s="121"/>
    <row r="296" ht="15.75" customHeight="1" s="121"/>
    <row r="297" ht="15.75" customHeight="1" s="121"/>
    <row r="298" ht="15.75" customHeight="1" s="121"/>
    <row r="299" ht="15.75" customHeight="1" s="121"/>
    <row r="300" ht="15.75" customHeight="1" s="121"/>
    <row r="301" ht="15.75" customHeight="1" s="121"/>
    <row r="302" ht="15.75" customHeight="1" s="121"/>
    <row r="303" ht="15.75" customHeight="1" s="121"/>
    <row r="304" ht="15.75" customHeight="1" s="121"/>
    <row r="305" ht="15.75" customHeight="1" s="121"/>
    <row r="306" ht="15.75" customHeight="1" s="121"/>
    <row r="307" ht="15.75" customHeight="1" s="121"/>
    <row r="308" ht="15.75" customHeight="1" s="121"/>
    <row r="309" ht="15.75" customHeight="1" s="121"/>
    <row r="310" ht="15.75" customHeight="1" s="121"/>
    <row r="311" ht="15.75" customHeight="1" s="121"/>
    <row r="312" ht="15.75" customHeight="1" s="121"/>
    <row r="313" ht="15.75" customHeight="1" s="121"/>
    <row r="314" ht="15.75" customHeight="1" s="121"/>
    <row r="315" ht="15.75" customHeight="1" s="121"/>
    <row r="316" ht="15.75" customHeight="1" s="121"/>
    <row r="317" ht="15.75" customHeight="1" s="121"/>
    <row r="318" ht="15.75" customHeight="1" s="121"/>
    <row r="319" ht="15.75" customHeight="1" s="121"/>
    <row r="320" ht="15.75" customHeight="1" s="121"/>
    <row r="321" ht="15.75" customHeight="1" s="121"/>
    <row r="322" ht="15.75" customHeight="1" s="121"/>
    <row r="323" ht="15.75" customHeight="1" s="121"/>
    <row r="324" ht="15.75" customHeight="1" s="121"/>
    <row r="325" ht="15.75" customHeight="1" s="121"/>
    <row r="326" ht="15.75" customHeight="1" s="121"/>
    <row r="327" ht="15.75" customHeight="1" s="121"/>
    <row r="328" ht="15.75" customHeight="1" s="121"/>
    <row r="329" ht="15.75" customHeight="1" s="121"/>
    <row r="330" ht="15.75" customHeight="1" s="121"/>
    <row r="331" ht="15.75" customHeight="1" s="121"/>
    <row r="332" ht="15.75" customHeight="1" s="121"/>
    <row r="333" ht="15.75" customHeight="1" s="121"/>
    <row r="334" ht="15.75" customHeight="1" s="121"/>
    <row r="335" ht="15.75" customHeight="1" s="121"/>
    <row r="336" ht="15.75" customHeight="1" s="121"/>
    <row r="337" ht="15.75" customHeight="1" s="121"/>
    <row r="338" ht="15.75" customHeight="1" s="121"/>
    <row r="339" ht="15.75" customHeight="1" s="121"/>
    <row r="340" ht="15.75" customHeight="1" s="121"/>
    <row r="341" ht="15.75" customHeight="1" s="121"/>
    <row r="342" ht="15.75" customHeight="1" s="121"/>
    <row r="343" ht="15.75" customHeight="1" s="121"/>
    <row r="344" ht="15.75" customHeight="1" s="121"/>
    <row r="345" ht="15.75" customHeight="1" s="121"/>
    <row r="346" ht="15.75" customHeight="1" s="121"/>
    <row r="347" ht="15.75" customHeight="1" s="121"/>
    <row r="348" ht="15.75" customHeight="1" s="121"/>
    <row r="349" ht="15.75" customHeight="1" s="121"/>
    <row r="350" ht="15.75" customHeight="1" s="121"/>
    <row r="351" ht="15.75" customHeight="1" s="121"/>
    <row r="352" ht="15.75" customHeight="1" s="121"/>
    <row r="353" ht="15.75" customHeight="1" s="121"/>
    <row r="354" ht="15.75" customHeight="1" s="121"/>
    <row r="355" ht="15.75" customHeight="1" s="121"/>
    <row r="356" ht="15.75" customHeight="1" s="121"/>
    <row r="357" ht="15.75" customHeight="1" s="121"/>
    <row r="358" ht="15.75" customHeight="1" s="121"/>
    <row r="359" ht="15.75" customHeight="1" s="121"/>
    <row r="360" ht="15.75" customHeight="1" s="121"/>
    <row r="361" ht="15.75" customHeight="1" s="121"/>
    <row r="362" ht="15.75" customHeight="1" s="121"/>
    <row r="363" ht="15.75" customHeight="1" s="121"/>
    <row r="364" ht="15.75" customHeight="1" s="121"/>
    <row r="365" ht="15.75" customHeight="1" s="121"/>
    <row r="366" ht="15.75" customHeight="1" s="121"/>
    <row r="367" ht="15.75" customHeight="1" s="121"/>
    <row r="368" ht="15.75" customHeight="1" s="121"/>
    <row r="369" ht="15.75" customHeight="1" s="121"/>
    <row r="370" ht="15.75" customHeight="1" s="121"/>
    <row r="371" ht="15.75" customHeight="1" s="121"/>
    <row r="372" ht="15.75" customHeight="1" s="121"/>
    <row r="373" ht="15.75" customHeight="1" s="121"/>
    <row r="374" ht="15.75" customHeight="1" s="121"/>
    <row r="375" ht="15.75" customHeight="1" s="121"/>
    <row r="376" ht="15.75" customHeight="1" s="121"/>
    <row r="377" ht="15.75" customHeight="1" s="121"/>
    <row r="378" ht="15.75" customHeight="1" s="121"/>
    <row r="379" ht="15.75" customHeight="1" s="121"/>
    <row r="380" ht="15.75" customHeight="1" s="121"/>
    <row r="381" ht="15.75" customHeight="1" s="121"/>
    <row r="382" ht="15.75" customHeight="1" s="121"/>
    <row r="383" ht="15.75" customHeight="1" s="121"/>
    <row r="384" ht="15.75" customHeight="1" s="121"/>
    <row r="385" ht="15.75" customHeight="1" s="121"/>
    <row r="386" ht="15.75" customHeight="1" s="121"/>
    <row r="387" ht="15.75" customHeight="1" s="121"/>
    <row r="388" ht="15.75" customHeight="1" s="121"/>
    <row r="389" ht="15.75" customHeight="1" s="121"/>
    <row r="390" ht="15.75" customHeight="1" s="121"/>
    <row r="391" ht="15.75" customHeight="1" s="121"/>
    <row r="392" ht="15.75" customHeight="1" s="121"/>
    <row r="393" ht="15.75" customHeight="1" s="121"/>
    <row r="394" ht="15.75" customHeight="1" s="121"/>
    <row r="395" ht="15.75" customHeight="1" s="121"/>
    <row r="396" ht="15.75" customHeight="1" s="121"/>
    <row r="397" ht="15.75" customHeight="1" s="121"/>
    <row r="398" ht="15.75" customHeight="1" s="121"/>
    <row r="399" ht="15.75" customHeight="1" s="121"/>
    <row r="400" ht="15.75" customHeight="1" s="121"/>
    <row r="401" ht="15.75" customHeight="1" s="121"/>
    <row r="402" ht="15.75" customHeight="1" s="121"/>
    <row r="403" ht="15.75" customHeight="1" s="121"/>
    <row r="404" ht="15.75" customHeight="1" s="121"/>
    <row r="405" ht="15.75" customHeight="1" s="121"/>
    <row r="406" ht="15.75" customHeight="1" s="121"/>
    <row r="407" ht="15.75" customHeight="1" s="121"/>
    <row r="408" ht="15.75" customHeight="1" s="121"/>
    <row r="409" ht="15.75" customHeight="1" s="121"/>
    <row r="410" ht="15.75" customHeight="1" s="121"/>
    <row r="411" ht="15.75" customHeight="1" s="121"/>
    <row r="412" ht="15.75" customHeight="1" s="121"/>
    <row r="413" ht="15.75" customHeight="1" s="121"/>
    <row r="414" ht="15.75" customHeight="1" s="121"/>
    <row r="415" ht="15.75" customHeight="1" s="121"/>
    <row r="416" ht="15.75" customHeight="1" s="121"/>
    <row r="417" ht="15.75" customHeight="1" s="121"/>
    <row r="418" ht="15.75" customHeight="1" s="121"/>
    <row r="419" ht="15.75" customHeight="1" s="121"/>
    <row r="420" ht="15.75" customHeight="1" s="121"/>
    <row r="421" ht="15.75" customHeight="1" s="121"/>
    <row r="422" ht="15.75" customHeight="1" s="121"/>
    <row r="423" ht="15.75" customHeight="1" s="121"/>
    <row r="424" ht="15.75" customHeight="1" s="121"/>
    <row r="425" ht="15.75" customHeight="1" s="121"/>
    <row r="426" ht="15.75" customHeight="1" s="121"/>
    <row r="427" ht="15.75" customHeight="1" s="121"/>
    <row r="428" ht="15.75" customHeight="1" s="121"/>
    <row r="429" ht="15.75" customHeight="1" s="121"/>
    <row r="430" ht="15.75" customHeight="1" s="121"/>
    <row r="431" ht="15.75" customHeight="1" s="121"/>
    <row r="432" ht="15.75" customHeight="1" s="121"/>
    <row r="433" ht="15.75" customHeight="1" s="121"/>
    <row r="434" ht="15.75" customHeight="1" s="121"/>
    <row r="435" ht="15.75" customHeight="1" s="121"/>
    <row r="436" ht="15.75" customHeight="1" s="121"/>
    <row r="437" ht="15.75" customHeight="1" s="121"/>
    <row r="438" ht="15.75" customHeight="1" s="121"/>
    <row r="439" ht="15.75" customHeight="1" s="121"/>
    <row r="440" ht="15.75" customHeight="1" s="121"/>
    <row r="441" ht="15.75" customHeight="1" s="121"/>
    <row r="442" ht="15.75" customHeight="1" s="121"/>
    <row r="443" ht="15.75" customHeight="1" s="121"/>
    <row r="444" ht="15.75" customHeight="1" s="121"/>
    <row r="445" ht="15.75" customHeight="1" s="121"/>
    <row r="446" ht="15.75" customHeight="1" s="121"/>
    <row r="447" ht="15.75" customHeight="1" s="121"/>
    <row r="448" ht="15.75" customHeight="1" s="121"/>
    <row r="449" ht="15.75" customHeight="1" s="121"/>
    <row r="450" ht="15.75" customHeight="1" s="121"/>
    <row r="451" ht="15.75" customHeight="1" s="121"/>
    <row r="452" ht="15.75" customHeight="1" s="121"/>
    <row r="453" ht="15.75" customHeight="1" s="121"/>
    <row r="454" ht="15.75" customHeight="1" s="121"/>
    <row r="455" ht="15.75" customHeight="1" s="121"/>
    <row r="456" ht="15.75" customHeight="1" s="121"/>
    <row r="457" ht="15.75" customHeight="1" s="121"/>
    <row r="458" ht="15.75" customHeight="1" s="121"/>
    <row r="459" ht="15.75" customHeight="1" s="121"/>
    <row r="460" ht="15.75" customHeight="1" s="121"/>
    <row r="461" ht="15.75" customHeight="1" s="121"/>
    <row r="462" ht="15.75" customHeight="1" s="121"/>
    <row r="463" ht="15.75" customHeight="1" s="121"/>
    <row r="464" ht="15.75" customHeight="1" s="121"/>
    <row r="465" ht="15.75" customHeight="1" s="121"/>
    <row r="466" ht="15.75" customHeight="1" s="121"/>
    <row r="467" ht="15.75" customHeight="1" s="121"/>
    <row r="468" ht="15.75" customHeight="1" s="121"/>
    <row r="469" ht="15.75" customHeight="1" s="121"/>
    <row r="470" ht="15.75" customHeight="1" s="121"/>
    <row r="471" ht="15.75" customHeight="1" s="121"/>
    <row r="472" ht="15.75" customHeight="1" s="121"/>
    <row r="473" ht="15.75" customHeight="1" s="121"/>
    <row r="474" ht="15.75" customHeight="1" s="121"/>
    <row r="475" ht="15.75" customHeight="1" s="121"/>
    <row r="476" ht="15.75" customHeight="1" s="121"/>
    <row r="477" ht="15.75" customHeight="1" s="121"/>
    <row r="478" ht="15.75" customHeight="1" s="121"/>
    <row r="479" ht="15.75" customHeight="1" s="121"/>
    <row r="480" ht="15.75" customHeight="1" s="121"/>
    <row r="481" ht="15.75" customHeight="1" s="121"/>
    <row r="482" ht="15.75" customHeight="1" s="121"/>
    <row r="483" ht="15.75" customHeight="1" s="121"/>
    <row r="484" ht="15.75" customHeight="1" s="121"/>
    <row r="485" ht="15.75" customHeight="1" s="121"/>
    <row r="486" ht="15.75" customHeight="1" s="121"/>
    <row r="487" ht="15.75" customHeight="1" s="121"/>
    <row r="488" ht="15.75" customHeight="1" s="121"/>
    <row r="489" ht="15.75" customHeight="1" s="121"/>
    <row r="490" ht="15.75" customHeight="1" s="121"/>
    <row r="491" ht="15.75" customHeight="1" s="121"/>
    <row r="492" ht="15.75" customHeight="1" s="121"/>
    <row r="493" ht="15.75" customHeight="1" s="121"/>
    <row r="494" ht="15.75" customHeight="1" s="121"/>
    <row r="495" ht="15.75" customHeight="1" s="121"/>
    <row r="496" ht="15.75" customHeight="1" s="121"/>
    <row r="497" ht="15.75" customHeight="1" s="121"/>
    <row r="498" ht="15.75" customHeight="1" s="121"/>
    <row r="499" ht="15.75" customHeight="1" s="121"/>
    <row r="500" ht="15.75" customHeight="1" s="121"/>
    <row r="501" ht="15.75" customHeight="1" s="121"/>
    <row r="502" ht="15.75" customHeight="1" s="121"/>
    <row r="503" ht="15.75" customHeight="1" s="121"/>
    <row r="504" ht="15.75" customHeight="1" s="121"/>
    <row r="505" ht="15.75" customHeight="1" s="121"/>
    <row r="506" ht="15.75" customHeight="1" s="121"/>
    <row r="507" ht="15.75" customHeight="1" s="121"/>
    <row r="508" ht="15.75" customHeight="1" s="121"/>
    <row r="509" ht="15.75" customHeight="1" s="121"/>
    <row r="510" ht="15.75" customHeight="1" s="121"/>
    <row r="511" ht="15.75" customHeight="1" s="121"/>
    <row r="512" ht="15.75" customHeight="1" s="121"/>
    <row r="513" ht="15.75" customHeight="1" s="121"/>
    <row r="514" ht="15.75" customHeight="1" s="121"/>
    <row r="515" ht="15.75" customHeight="1" s="121"/>
    <row r="516" ht="15.75" customHeight="1" s="121"/>
    <row r="517" ht="15.75" customHeight="1" s="121"/>
    <row r="518" ht="15.75" customHeight="1" s="121"/>
    <row r="519" ht="15.75" customHeight="1" s="121"/>
    <row r="520" ht="15.75" customHeight="1" s="121"/>
    <row r="521" ht="15.75" customHeight="1" s="121"/>
    <row r="522" ht="15.75" customHeight="1" s="121"/>
    <row r="523" ht="15.75" customHeight="1" s="121"/>
    <row r="524" ht="15.75" customHeight="1" s="121"/>
    <row r="525" ht="15.75" customHeight="1" s="121"/>
    <row r="526" ht="15.75" customHeight="1" s="121"/>
    <row r="527" ht="15.75" customHeight="1" s="121"/>
    <row r="528" ht="15.75" customHeight="1" s="121"/>
    <row r="529" ht="15.75" customHeight="1" s="121"/>
    <row r="530" ht="15.75" customHeight="1" s="121"/>
    <row r="531" ht="15.75" customHeight="1" s="121"/>
    <row r="532" ht="15.75" customHeight="1" s="121"/>
    <row r="533" ht="15.75" customHeight="1" s="121"/>
    <row r="534" ht="15.75" customHeight="1" s="121"/>
    <row r="535" ht="15.75" customHeight="1" s="121"/>
    <row r="536" ht="15.75" customHeight="1" s="121"/>
    <row r="537" ht="15.75" customHeight="1" s="121"/>
    <row r="538" ht="15.75" customHeight="1" s="121"/>
    <row r="539" ht="15.75" customHeight="1" s="121"/>
    <row r="540" ht="15.75" customHeight="1" s="121"/>
    <row r="541" ht="15.75" customHeight="1" s="121"/>
    <row r="542" ht="15.75" customHeight="1" s="121"/>
    <row r="543" ht="15.75" customHeight="1" s="121"/>
    <row r="544" ht="15.75" customHeight="1" s="121"/>
    <row r="545" ht="15.75" customHeight="1" s="121"/>
    <row r="546" ht="15.75" customHeight="1" s="121"/>
    <row r="547" ht="15.75" customHeight="1" s="121"/>
    <row r="548" ht="15.75" customHeight="1" s="121"/>
    <row r="549" ht="15.75" customHeight="1" s="121"/>
    <row r="550" ht="15.75" customHeight="1" s="121"/>
    <row r="551" ht="15.75" customHeight="1" s="121"/>
    <row r="552" ht="15.75" customHeight="1" s="121"/>
    <row r="553" ht="15.75" customHeight="1" s="121"/>
    <row r="554" ht="15.75" customHeight="1" s="121"/>
    <row r="555" ht="15.75" customHeight="1" s="121"/>
    <row r="556" ht="15.75" customHeight="1" s="121"/>
    <row r="557" ht="15.75" customHeight="1" s="121"/>
    <row r="558" ht="15.75" customHeight="1" s="121"/>
    <row r="559" ht="15.75" customHeight="1" s="121"/>
    <row r="560" ht="15.75" customHeight="1" s="121"/>
    <row r="561" ht="15.75" customHeight="1" s="121"/>
    <row r="562" ht="15.75" customHeight="1" s="121"/>
    <row r="563" ht="15.75" customHeight="1" s="121"/>
    <row r="564" ht="15.75" customHeight="1" s="121"/>
    <row r="565" ht="15.75" customHeight="1" s="121"/>
    <row r="566" ht="15.75" customHeight="1" s="121"/>
    <row r="567" ht="15.75" customHeight="1" s="121"/>
    <row r="568" ht="15.75" customHeight="1" s="121"/>
    <row r="569" ht="15.75" customHeight="1" s="121"/>
    <row r="570" ht="15.75" customHeight="1" s="121"/>
    <row r="571" ht="15.75" customHeight="1" s="121"/>
    <row r="572" ht="15.75" customHeight="1" s="121"/>
    <row r="573" ht="15.75" customHeight="1" s="121"/>
    <row r="574" ht="15.75" customHeight="1" s="121"/>
    <row r="575" ht="15.75" customHeight="1" s="121"/>
    <row r="576" ht="15.75" customHeight="1" s="121"/>
    <row r="577" ht="15.75" customHeight="1" s="121"/>
    <row r="578" ht="15.75" customHeight="1" s="121"/>
    <row r="579" ht="15.75" customHeight="1" s="121"/>
    <row r="580" ht="15.75" customHeight="1" s="121"/>
    <row r="581" ht="15.75" customHeight="1" s="121"/>
    <row r="582" ht="15.75" customHeight="1" s="121"/>
    <row r="583" ht="15.75" customHeight="1" s="121"/>
    <row r="584" ht="15.75" customHeight="1" s="121"/>
    <row r="585" ht="15.75" customHeight="1" s="121"/>
    <row r="586" ht="15.75" customHeight="1" s="121"/>
    <row r="587" ht="15.75" customHeight="1" s="121"/>
    <row r="588" ht="15.75" customHeight="1" s="121"/>
    <row r="589" ht="15.75" customHeight="1" s="121"/>
    <row r="590" ht="15.75" customHeight="1" s="121"/>
    <row r="591" ht="15.75" customHeight="1" s="121"/>
    <row r="592" ht="15.75" customHeight="1" s="121"/>
    <row r="593" ht="15.75" customHeight="1" s="121"/>
    <row r="594" ht="15.75" customHeight="1" s="121"/>
    <row r="595" ht="15.75" customHeight="1" s="121"/>
    <row r="596" ht="15.75" customHeight="1" s="121"/>
    <row r="597" ht="15.75" customHeight="1" s="121"/>
    <row r="598" ht="15.75" customHeight="1" s="121"/>
    <row r="599" ht="15.75" customHeight="1" s="121"/>
    <row r="600" ht="15.75" customHeight="1" s="121"/>
    <row r="601" ht="15.75" customHeight="1" s="121"/>
    <row r="602" ht="15.75" customHeight="1" s="121"/>
    <row r="603" ht="15.75" customHeight="1" s="121"/>
    <row r="604" ht="15.75" customHeight="1" s="121"/>
    <row r="605" ht="15.75" customHeight="1" s="121"/>
    <row r="606" ht="15.75" customHeight="1" s="121"/>
    <row r="607" ht="15.75" customHeight="1" s="121"/>
    <row r="608" ht="15.75" customHeight="1" s="121"/>
    <row r="609" ht="15.75" customHeight="1" s="121"/>
    <row r="610" ht="15.75" customHeight="1" s="121"/>
    <row r="611" ht="15.75" customHeight="1" s="121"/>
    <row r="612" ht="15.75" customHeight="1" s="121"/>
    <row r="613" ht="15.75" customHeight="1" s="121"/>
    <row r="614" ht="15.75" customHeight="1" s="121"/>
    <row r="615" ht="15.75" customHeight="1" s="121"/>
    <row r="616" ht="15.75" customHeight="1" s="121"/>
    <row r="617" ht="15.75" customHeight="1" s="121"/>
    <row r="618" ht="15.75" customHeight="1" s="121"/>
    <row r="619" ht="15.75" customHeight="1" s="121"/>
    <row r="620" ht="15.75" customHeight="1" s="121"/>
    <row r="621" ht="15.75" customHeight="1" s="121"/>
    <row r="622" ht="15.75" customHeight="1" s="121"/>
    <row r="623" ht="15.75" customHeight="1" s="121"/>
    <row r="624" ht="15.75" customHeight="1" s="121"/>
    <row r="625" ht="15.75" customHeight="1" s="121"/>
    <row r="626" ht="15.75" customHeight="1" s="121"/>
    <row r="627" ht="15.75" customHeight="1" s="121"/>
    <row r="628" ht="15.75" customHeight="1" s="121"/>
    <row r="629" ht="15.75" customHeight="1" s="121"/>
    <row r="630" ht="15.75" customHeight="1" s="121"/>
    <row r="631" ht="15.75" customHeight="1" s="121"/>
    <row r="632" ht="15.75" customHeight="1" s="121"/>
    <row r="633" ht="15.75" customHeight="1" s="121"/>
    <row r="634" ht="15.75" customHeight="1" s="121"/>
    <row r="635" ht="15.75" customHeight="1" s="121"/>
    <row r="636" ht="15.75" customHeight="1" s="121"/>
    <row r="637" ht="15.75" customHeight="1" s="121"/>
    <row r="638" ht="15.75" customHeight="1" s="121"/>
    <row r="639" ht="15.75" customHeight="1" s="121"/>
    <row r="640" ht="15.75" customHeight="1" s="121"/>
    <row r="641" ht="15.75" customHeight="1" s="121"/>
    <row r="642" ht="15.75" customHeight="1" s="121"/>
    <row r="643" ht="15.75" customHeight="1" s="121"/>
    <row r="644" ht="15.75" customHeight="1" s="121"/>
    <row r="645" ht="15.75" customHeight="1" s="121"/>
    <row r="646" ht="15.75" customHeight="1" s="121"/>
    <row r="647" ht="15.75" customHeight="1" s="121"/>
    <row r="648" ht="15.75" customHeight="1" s="121"/>
    <row r="649" ht="15.75" customHeight="1" s="121"/>
    <row r="650" ht="15.75" customHeight="1" s="121"/>
    <row r="651" ht="15.75" customHeight="1" s="121"/>
    <row r="652" ht="15.75" customHeight="1" s="121"/>
    <row r="653" ht="15.75" customHeight="1" s="121"/>
    <row r="654" ht="15.75" customHeight="1" s="121"/>
    <row r="655" ht="15.75" customHeight="1" s="121"/>
    <row r="656" ht="15.75" customHeight="1" s="121"/>
    <row r="657" ht="15.75" customHeight="1" s="121"/>
    <row r="658" ht="15.75" customHeight="1" s="121"/>
    <row r="659" ht="15.75" customHeight="1" s="121"/>
    <row r="660" ht="15.75" customHeight="1" s="121"/>
    <row r="661" ht="15.75" customHeight="1" s="121"/>
    <row r="662" ht="15.75" customHeight="1" s="121"/>
    <row r="663" ht="15.75" customHeight="1" s="121"/>
    <row r="664" ht="15.75" customHeight="1" s="121"/>
    <row r="665" ht="15.75" customHeight="1" s="121"/>
    <row r="666" ht="15.75" customHeight="1" s="121"/>
    <row r="667" ht="15.75" customHeight="1" s="121"/>
    <row r="668" ht="15.75" customHeight="1" s="121"/>
    <row r="669" ht="15.75" customHeight="1" s="121"/>
    <row r="670" ht="15.75" customHeight="1" s="121"/>
    <row r="671" ht="15.75" customHeight="1" s="121"/>
    <row r="672" ht="15.75" customHeight="1" s="121"/>
    <row r="673" ht="15.75" customHeight="1" s="121"/>
    <row r="674" ht="15.75" customHeight="1" s="121"/>
    <row r="675" ht="15.75" customHeight="1" s="121"/>
    <row r="676" ht="15.75" customHeight="1" s="121"/>
    <row r="677" ht="15.75" customHeight="1" s="121"/>
    <row r="678" ht="15.75" customHeight="1" s="121"/>
    <row r="679" ht="15.75" customHeight="1" s="121"/>
    <row r="680" ht="15.75" customHeight="1" s="121"/>
    <row r="681" ht="15.75" customHeight="1" s="121"/>
    <row r="682" ht="15.75" customHeight="1" s="121"/>
    <row r="683" ht="15.75" customHeight="1" s="121"/>
    <row r="684" ht="15.75" customHeight="1" s="121"/>
    <row r="685" ht="15.75" customHeight="1" s="121"/>
    <row r="686" ht="15.75" customHeight="1" s="121"/>
    <row r="687" ht="15.75" customHeight="1" s="121"/>
    <row r="688" ht="15.75" customHeight="1" s="121"/>
    <row r="689" ht="15.75" customHeight="1" s="121"/>
    <row r="690" ht="15.75" customHeight="1" s="121"/>
    <row r="691" ht="15.75" customHeight="1" s="121"/>
    <row r="692" ht="15.75" customHeight="1" s="121"/>
    <row r="693" ht="15.75" customHeight="1" s="121"/>
    <row r="694" ht="15.75" customHeight="1" s="121"/>
    <row r="695" ht="15.75" customHeight="1" s="121"/>
    <row r="696" ht="15.75" customHeight="1" s="121"/>
    <row r="697" ht="15.75" customHeight="1" s="121"/>
    <row r="698" ht="15.75" customHeight="1" s="121"/>
    <row r="699" ht="15.75" customHeight="1" s="121"/>
    <row r="700" ht="15.75" customHeight="1" s="121"/>
    <row r="701" ht="15.75" customHeight="1" s="121"/>
    <row r="702" ht="15.75" customHeight="1" s="121"/>
    <row r="703" ht="15.75" customHeight="1" s="121"/>
    <row r="704" ht="15.75" customHeight="1" s="121"/>
    <row r="705" ht="15.75" customHeight="1" s="121"/>
    <row r="706" ht="15.75" customHeight="1" s="121"/>
    <row r="707" ht="15.75" customHeight="1" s="121"/>
    <row r="708" ht="15.75" customHeight="1" s="121"/>
    <row r="709" ht="15.75" customHeight="1" s="121"/>
    <row r="710" ht="15.75" customHeight="1" s="121"/>
    <row r="711" ht="15.75" customHeight="1" s="121"/>
    <row r="712" ht="15.75" customHeight="1" s="121"/>
    <row r="713" ht="15.75" customHeight="1" s="121"/>
    <row r="714" ht="15.75" customHeight="1" s="121"/>
    <row r="715" ht="15.75" customHeight="1" s="121"/>
    <row r="716" ht="15.75" customHeight="1" s="121"/>
    <row r="717" ht="15.75" customHeight="1" s="121"/>
    <row r="718" ht="15.75" customHeight="1" s="121"/>
    <row r="719" ht="15.75" customHeight="1" s="121"/>
    <row r="720" ht="15.75" customHeight="1" s="121"/>
    <row r="721" ht="15.75" customHeight="1" s="121"/>
    <row r="722" ht="15.75" customHeight="1" s="121"/>
    <row r="723" ht="15.75" customHeight="1" s="121"/>
    <row r="724" ht="15.75" customHeight="1" s="121"/>
    <row r="725" ht="15.75" customHeight="1" s="121"/>
    <row r="726" ht="15.75" customHeight="1" s="121"/>
    <row r="727" ht="15.75" customHeight="1" s="121"/>
    <row r="728" ht="15.75" customHeight="1" s="121"/>
    <row r="729" ht="15.75" customHeight="1" s="121"/>
    <row r="730" ht="15.75" customHeight="1" s="121"/>
    <row r="731" ht="15.75" customHeight="1" s="121"/>
    <row r="732" ht="15.75" customHeight="1" s="121"/>
    <row r="733" ht="15.75" customHeight="1" s="121"/>
    <row r="734" ht="15.75" customHeight="1" s="121"/>
    <row r="735" ht="15.75" customHeight="1" s="121"/>
    <row r="736" ht="15.75" customHeight="1" s="121"/>
    <row r="737" ht="15.75" customHeight="1" s="121"/>
    <row r="738" ht="15.75" customHeight="1" s="121"/>
    <row r="739" ht="15.75" customHeight="1" s="121"/>
    <row r="740" ht="15.75" customHeight="1" s="121"/>
    <row r="741" ht="15.75" customHeight="1" s="121"/>
    <row r="742" ht="15.75" customHeight="1" s="121"/>
    <row r="743" ht="15.75" customHeight="1" s="121"/>
    <row r="744" ht="15.75" customHeight="1" s="121"/>
    <row r="745" ht="15.75" customHeight="1" s="121"/>
    <row r="746" ht="15.75" customHeight="1" s="121"/>
    <row r="747" ht="15.75" customHeight="1" s="121"/>
    <row r="748" ht="15.75" customHeight="1" s="121"/>
    <row r="749" ht="15.75" customHeight="1" s="121"/>
    <row r="750" ht="15.75" customHeight="1" s="121"/>
    <row r="751" ht="15.75" customHeight="1" s="121"/>
    <row r="752" ht="15.75" customHeight="1" s="121"/>
    <row r="753" ht="15.75" customHeight="1" s="121"/>
    <row r="754" ht="15.75" customHeight="1" s="121"/>
    <row r="755" ht="15.75" customHeight="1" s="121"/>
    <row r="756" ht="15.75" customHeight="1" s="121"/>
    <row r="757" ht="15.75" customHeight="1" s="121"/>
    <row r="758" ht="15.75" customHeight="1" s="121"/>
    <row r="759" ht="15.75" customHeight="1" s="121"/>
    <row r="760" ht="15.75" customHeight="1" s="121"/>
    <row r="761" ht="15.75" customHeight="1" s="121"/>
    <row r="762" ht="15.75" customHeight="1" s="121"/>
    <row r="763" ht="15.75" customHeight="1" s="121"/>
    <row r="764" ht="15.75" customHeight="1" s="121"/>
    <row r="765" ht="15.75" customHeight="1" s="121"/>
    <row r="766" ht="15.75" customHeight="1" s="121"/>
    <row r="767" ht="15.75" customHeight="1" s="121"/>
    <row r="768" ht="15.75" customHeight="1" s="121"/>
    <row r="769" ht="15.75" customHeight="1" s="121"/>
    <row r="770" ht="15.75" customHeight="1" s="121"/>
    <row r="771" ht="15.75" customHeight="1" s="121"/>
    <row r="772" ht="15.75" customHeight="1" s="121"/>
    <row r="773" ht="15.75" customHeight="1" s="121"/>
    <row r="774" ht="15.75" customHeight="1" s="121"/>
    <row r="775" ht="15.75" customHeight="1" s="121"/>
    <row r="776" ht="15.75" customHeight="1" s="121"/>
    <row r="777" ht="15.75" customHeight="1" s="121"/>
    <row r="778" ht="15.75" customHeight="1" s="121"/>
    <row r="779" ht="15.75" customHeight="1" s="121"/>
    <row r="780" ht="15.75" customHeight="1" s="121"/>
    <row r="781" ht="15.75" customHeight="1" s="121"/>
    <row r="782" ht="15.75" customHeight="1" s="121"/>
    <row r="783" ht="15.75" customHeight="1" s="121"/>
    <row r="784" ht="15.75" customHeight="1" s="121"/>
    <row r="785" ht="15.75" customHeight="1" s="121"/>
    <row r="786" ht="15.75" customHeight="1" s="121"/>
    <row r="787" ht="15.75" customHeight="1" s="121"/>
    <row r="788" ht="15.75" customHeight="1" s="121"/>
    <row r="789" ht="15.75" customHeight="1" s="121"/>
    <row r="790" ht="15.75" customHeight="1" s="121"/>
    <row r="791" ht="15.75" customHeight="1" s="121"/>
    <row r="792" ht="15.75" customHeight="1" s="121"/>
    <row r="793" ht="15.75" customHeight="1" s="121"/>
    <row r="794" ht="15.75" customHeight="1" s="121"/>
    <row r="795" ht="15.75" customHeight="1" s="121"/>
    <row r="796" ht="15.75" customHeight="1" s="121"/>
    <row r="797" ht="15.75" customHeight="1" s="121"/>
    <row r="798" ht="15.75" customHeight="1" s="121"/>
    <row r="799" ht="15.75" customHeight="1" s="121"/>
    <row r="800" ht="15.75" customHeight="1" s="121"/>
    <row r="801" ht="15.75" customHeight="1" s="121"/>
    <row r="802" ht="15.75" customHeight="1" s="121"/>
    <row r="803" ht="15.75" customHeight="1" s="121"/>
    <row r="804" ht="15.75" customHeight="1" s="121"/>
    <row r="805" ht="15.75" customHeight="1" s="121"/>
    <row r="806" ht="15.75" customHeight="1" s="121"/>
    <row r="807" ht="15.75" customHeight="1" s="121"/>
    <row r="808" ht="15.75" customHeight="1" s="121"/>
    <row r="809" ht="15.75" customHeight="1" s="121"/>
    <row r="810" ht="15.75" customHeight="1" s="121"/>
    <row r="811" ht="15.75" customHeight="1" s="121"/>
    <row r="812" ht="15.75" customHeight="1" s="121"/>
    <row r="813" ht="15.75" customHeight="1" s="121"/>
    <row r="814" ht="15.75" customHeight="1" s="121"/>
    <row r="815" ht="15.75" customHeight="1" s="121"/>
    <row r="816" ht="15.75" customHeight="1" s="121"/>
    <row r="817" ht="15.75" customHeight="1" s="121"/>
    <row r="818" ht="15.75" customHeight="1" s="121"/>
    <row r="819" ht="15.75" customHeight="1" s="121"/>
    <row r="820" ht="15.75" customHeight="1" s="121"/>
    <row r="821" ht="15.75" customHeight="1" s="121"/>
    <row r="822" ht="15.75" customHeight="1" s="121"/>
    <row r="823" ht="15.75" customHeight="1" s="121"/>
    <row r="824" ht="15.75" customHeight="1" s="121"/>
    <row r="825" ht="15.75" customHeight="1" s="121"/>
    <row r="826" ht="15.75" customHeight="1" s="121"/>
    <row r="827" ht="15.75" customHeight="1" s="121"/>
    <row r="828" ht="15.75" customHeight="1" s="121"/>
    <row r="829" ht="15.75" customHeight="1" s="121"/>
    <row r="830" ht="15.75" customHeight="1" s="121"/>
    <row r="831" ht="15.75" customHeight="1" s="121"/>
    <row r="832" ht="15.75" customHeight="1" s="121"/>
    <row r="833" ht="15.75" customHeight="1" s="121"/>
    <row r="834" ht="15.75" customHeight="1" s="121"/>
    <row r="835" ht="15.75" customHeight="1" s="121"/>
    <row r="836" ht="15.75" customHeight="1" s="121"/>
    <row r="837" ht="15.75" customHeight="1" s="121"/>
    <row r="838" ht="15.75" customHeight="1" s="121"/>
    <row r="839" ht="15.75" customHeight="1" s="121"/>
    <row r="840" ht="15.75" customHeight="1" s="121"/>
    <row r="841" ht="15.75" customHeight="1" s="121"/>
    <row r="842" ht="15.75" customHeight="1" s="121"/>
    <row r="843" ht="15.75" customHeight="1" s="121"/>
    <row r="844" ht="15.75" customHeight="1" s="121"/>
    <row r="845" ht="15.75" customHeight="1" s="121"/>
    <row r="846" ht="15.75" customHeight="1" s="121"/>
    <row r="847" ht="15.75" customHeight="1" s="121"/>
    <row r="848" ht="15.75" customHeight="1" s="121"/>
    <row r="849" ht="15.75" customHeight="1" s="121"/>
    <row r="850" ht="15.75" customHeight="1" s="121"/>
    <row r="851" ht="15.75" customHeight="1" s="121"/>
    <row r="852" ht="15.75" customHeight="1" s="121"/>
    <row r="853" ht="15.75" customHeight="1" s="121"/>
    <row r="854" ht="15.75" customHeight="1" s="121"/>
    <row r="855" ht="15.75" customHeight="1" s="121"/>
    <row r="856" ht="15.75" customHeight="1" s="121"/>
    <row r="857" ht="15.75" customHeight="1" s="121"/>
    <row r="858" ht="15.75" customHeight="1" s="121"/>
    <row r="859" ht="15.75" customHeight="1" s="121"/>
    <row r="860" ht="15.75" customHeight="1" s="121"/>
    <row r="861" ht="15.75" customHeight="1" s="121"/>
    <row r="862" ht="15.75" customHeight="1" s="121"/>
    <row r="863" ht="15.75" customHeight="1" s="121"/>
    <row r="864" ht="15.75" customHeight="1" s="121"/>
    <row r="865" ht="15.75" customHeight="1" s="121"/>
    <row r="866" ht="15.75" customHeight="1" s="121"/>
    <row r="867" ht="15.75" customHeight="1" s="121"/>
    <row r="868" ht="15.75" customHeight="1" s="121"/>
    <row r="869" ht="15.75" customHeight="1" s="121"/>
    <row r="870" ht="15.75" customHeight="1" s="121"/>
    <row r="871" ht="15.75" customHeight="1" s="121"/>
    <row r="872" ht="15.75" customHeight="1" s="121"/>
    <row r="873" ht="15.75" customHeight="1" s="121"/>
    <row r="874" ht="15.75" customHeight="1" s="121"/>
    <row r="875" ht="15.75" customHeight="1" s="121"/>
    <row r="876" ht="15.75" customHeight="1" s="121"/>
    <row r="877" ht="15.75" customHeight="1" s="121"/>
    <row r="878" ht="15.75" customHeight="1" s="121"/>
    <row r="879" ht="15.75" customHeight="1" s="121"/>
    <row r="880" ht="15.75" customHeight="1" s="121"/>
    <row r="881" ht="15.75" customHeight="1" s="121"/>
    <row r="882" ht="15.75" customHeight="1" s="121"/>
    <row r="883" ht="15.75" customHeight="1" s="121"/>
    <row r="884" ht="15.75" customHeight="1" s="121"/>
    <row r="885" ht="15.75" customHeight="1" s="121"/>
    <row r="886" ht="15.75" customHeight="1" s="121"/>
    <row r="887" ht="15.75" customHeight="1" s="121"/>
    <row r="888" ht="15.75" customHeight="1" s="121"/>
    <row r="889" ht="15.75" customHeight="1" s="121"/>
    <row r="890" ht="15.75" customHeight="1" s="121"/>
    <row r="891" ht="15.75" customHeight="1" s="121"/>
    <row r="892" ht="15.75" customHeight="1" s="121"/>
    <row r="893" ht="15.75" customHeight="1" s="121"/>
    <row r="894" ht="15.75" customHeight="1" s="121"/>
    <row r="895" ht="15.75" customHeight="1" s="121"/>
    <row r="896" ht="15.75" customHeight="1" s="121"/>
    <row r="897" ht="15.75" customHeight="1" s="121"/>
    <row r="898" ht="15.75" customHeight="1" s="121"/>
    <row r="899" ht="15.75" customHeight="1" s="121"/>
    <row r="900" ht="15.75" customHeight="1" s="121"/>
    <row r="901" ht="15.75" customHeight="1" s="121"/>
    <row r="902" ht="15.75" customHeight="1" s="121"/>
    <row r="903" ht="15.75" customHeight="1" s="121"/>
    <row r="904" ht="15.75" customHeight="1" s="121"/>
    <row r="905" ht="15.75" customHeight="1" s="121"/>
    <row r="906" ht="15.75" customHeight="1" s="121"/>
    <row r="907" ht="15.75" customHeight="1" s="121"/>
    <row r="908" ht="15.75" customHeight="1" s="121"/>
    <row r="909" ht="15.75" customHeight="1" s="121"/>
    <row r="910" ht="15.75" customHeight="1" s="121"/>
    <row r="911" ht="15.75" customHeight="1" s="121"/>
    <row r="912" ht="15.75" customHeight="1" s="121"/>
    <row r="913" ht="15.75" customHeight="1" s="121"/>
    <row r="914" ht="15.75" customHeight="1" s="121"/>
    <row r="915" ht="15.75" customHeight="1" s="121"/>
    <row r="916" ht="15.75" customHeight="1" s="121"/>
    <row r="917" ht="15.75" customHeight="1" s="121"/>
    <row r="918" ht="15.75" customHeight="1" s="121"/>
    <row r="919" ht="15.75" customHeight="1" s="121"/>
    <row r="920" ht="15.75" customHeight="1" s="121"/>
    <row r="921" ht="15.75" customHeight="1" s="121"/>
    <row r="922" ht="15.75" customHeight="1" s="121"/>
    <row r="923" ht="15.75" customHeight="1" s="121"/>
    <row r="924" ht="15.75" customHeight="1" s="121"/>
    <row r="925" ht="15.75" customHeight="1" s="121"/>
    <row r="926" ht="15.75" customHeight="1" s="121"/>
    <row r="927" ht="15.75" customHeight="1" s="121"/>
    <row r="928" ht="15.75" customHeight="1" s="121"/>
    <row r="929" ht="15.75" customHeight="1" s="121"/>
    <row r="930" ht="15.75" customHeight="1" s="121"/>
    <row r="931" ht="15.75" customHeight="1" s="121"/>
    <row r="932" ht="15.75" customHeight="1" s="121"/>
    <row r="933" ht="15.75" customHeight="1" s="121"/>
    <row r="934" ht="15.75" customHeight="1" s="121"/>
    <row r="935" ht="15.75" customHeight="1" s="121"/>
    <row r="936" ht="15.75" customHeight="1" s="121"/>
    <row r="937" ht="15.75" customHeight="1" s="121"/>
    <row r="938" ht="15.75" customHeight="1" s="121"/>
    <row r="939" ht="15.75" customHeight="1" s="121"/>
    <row r="940" ht="15.75" customHeight="1" s="121"/>
    <row r="941" ht="15.75" customHeight="1" s="121"/>
    <row r="942" ht="15.75" customHeight="1" s="121"/>
    <row r="943" ht="15.75" customHeight="1" s="121"/>
    <row r="944" ht="15.75" customHeight="1" s="121"/>
    <row r="945" ht="15.75" customHeight="1" s="121"/>
    <row r="946" ht="15.75" customHeight="1" s="121"/>
    <row r="947" ht="15.75" customHeight="1" s="121"/>
    <row r="948" ht="15.75" customHeight="1" s="121"/>
    <row r="949" ht="15.75" customHeight="1" s="121"/>
    <row r="950" ht="15.75" customHeight="1" s="121"/>
    <row r="951" ht="15.75" customHeight="1" s="121"/>
    <row r="952" ht="15.75" customHeight="1" s="121"/>
    <row r="953" ht="15.75" customHeight="1" s="121"/>
    <row r="954" ht="15.75" customHeight="1" s="121"/>
    <row r="955" ht="15.75" customHeight="1" s="121"/>
    <row r="956" ht="15.75" customHeight="1" s="121"/>
    <row r="957" ht="15.75" customHeight="1" s="121"/>
    <row r="958" ht="15.75" customHeight="1" s="121"/>
    <row r="959" ht="15.75" customHeight="1" s="121"/>
    <row r="960" ht="15.75" customHeight="1" s="121"/>
    <row r="961" ht="15.75" customHeight="1" s="121"/>
    <row r="962" ht="15.75" customHeight="1" s="121"/>
    <row r="963" ht="15.75" customHeight="1" s="121"/>
    <row r="964" ht="15.75" customHeight="1" s="121"/>
    <row r="965" ht="15.75" customHeight="1" s="121"/>
    <row r="966" ht="15.75" customHeight="1" s="121"/>
    <row r="967" ht="15.75" customHeight="1" s="121"/>
    <row r="968" ht="15.75" customHeight="1" s="121"/>
    <row r="969" ht="15.75" customHeight="1" s="121"/>
    <row r="970" ht="15.75" customHeight="1" s="121"/>
    <row r="971" ht="15.75" customHeight="1" s="121"/>
    <row r="972" ht="15.75" customHeight="1" s="121"/>
    <row r="973" ht="15.75" customHeight="1" s="121"/>
    <row r="974" ht="15.75" customHeight="1" s="121"/>
    <row r="975" ht="15.75" customHeight="1" s="121"/>
    <row r="976" ht="15.75" customHeight="1" s="121"/>
    <row r="977" ht="15.75" customHeight="1" s="121"/>
    <row r="978" ht="15.75" customHeight="1" s="121"/>
    <row r="979" ht="15.75" customHeight="1" s="121"/>
    <row r="980" ht="15.75" customHeight="1" s="121"/>
    <row r="981" ht="15.75" customHeight="1" s="121"/>
    <row r="982" ht="15.75" customHeight="1" s="121"/>
    <row r="983" ht="15.75" customHeight="1" s="121"/>
    <row r="984" ht="15.75" customHeight="1" s="121"/>
    <row r="985" ht="15.75" customHeight="1" s="121"/>
    <row r="986" ht="15.75" customHeight="1" s="121"/>
    <row r="987" ht="15.75" customHeight="1" s="121"/>
    <row r="988" ht="15.75" customHeight="1" s="121"/>
    <row r="989" ht="15.75" customHeight="1" s="121"/>
    <row r="990" ht="15.75" customHeight="1" s="121"/>
    <row r="991" ht="15.75" customHeight="1" s="121"/>
    <row r="992" ht="15.75" customHeight="1" s="121"/>
    <row r="993" ht="15.75" customHeight="1" s="121"/>
    <row r="994" ht="15.75" customHeight="1" s="121"/>
    <row r="995" ht="15.75" customHeight="1" s="121"/>
    <row r="996" ht="15.75" customHeight="1" s="121"/>
    <row r="997" ht="15.75" customHeight="1" s="121"/>
    <row r="998" ht="15.75" customHeight="1" s="121"/>
    <row r="999" ht="15.75" customHeight="1" s="121"/>
    <row r="1000" ht="15.75" customHeight="1" s="121"/>
  </sheetData>
  <mergeCells count="2">
    <mergeCell ref="D4:H4"/>
    <mergeCell ref="D2:H2"/>
  </mergeCells>
  <hyperlinks>
    <hyperlink xmlns:r="http://schemas.openxmlformats.org/officeDocument/2006/relationships" ref="D4" r:id="rId1"/>
  </hyperlinks>
  <pageMargins left="0.7" right="0.7" top="0.75" bottom="0.75" header="0" footer="0"/>
  <pageSetup orientation="landscape"/>
  <legacyDrawing xmlns:r="http://schemas.openxmlformats.org/officeDocument/2006/relationships" r:id="anysvml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H13:BH18"/>
  <sheetViews>
    <sheetView workbookViewId="0">
      <selection activeCell="A1" sqref="A1"/>
    </sheetView>
  </sheetViews>
  <sheetFormatPr baseColWidth="8" defaultColWidth="14.453125" defaultRowHeight="15" customHeight="1"/>
  <cols>
    <col width="9.08984375" customWidth="1" style="121" min="1" max="59"/>
    <col width="30.08984375" customWidth="1" style="121" min="60" max="60"/>
  </cols>
  <sheetData>
    <row r="1" ht="14.5" customHeight="1" s="121"/>
    <row r="2" ht="14.5" customHeight="1" s="121"/>
    <row r="3" ht="14.5" customHeight="1" s="121"/>
    <row r="4" ht="14.5" customHeight="1" s="121"/>
    <row r="5" ht="14.5" customHeight="1" s="121"/>
    <row r="6" ht="14.5" customHeight="1" s="121"/>
    <row r="7" ht="14.5" customHeight="1" s="121"/>
    <row r="8" ht="14.5" customHeight="1" s="121"/>
    <row r="9" ht="14.5" customHeight="1" s="121"/>
    <row r="10" ht="14.5" customHeight="1" s="121"/>
    <row r="11" ht="14.5" customHeight="1" s="121"/>
    <row r="12" ht="14.5" customHeight="1" s="121"/>
    <row r="13" ht="14.5" customHeight="1" s="121">
      <c r="BH13" s="112">
        <f>Concept2!D4</f>
        <v/>
      </c>
    </row>
    <row r="14" ht="14.5" customHeight="1" s="121">
      <c r="BH14" s="112">
        <f>'Nifty 50 Analysis'!H11</f>
        <v/>
      </c>
    </row>
    <row r="15" ht="14.5" customHeight="1" s="121">
      <c r="BH15" s="112">
        <f>'1'!F14</f>
        <v/>
      </c>
    </row>
    <row r="16" ht="14.5" customHeight="1" s="121">
      <c r="BH16" s="112">
        <f>Concept1!D2</f>
        <v/>
      </c>
    </row>
    <row r="17" ht="14.5" customHeight="1" s="121">
      <c r="BH17" s="113" t="inlineStr">
        <is>
          <t>https://www.Excell.com</t>
        </is>
      </c>
    </row>
    <row r="18" ht="14.5" customHeight="1" s="121">
      <c r="BH18">
        <f>IF(AND(BH17=BH16,BH17=BH15,BH17=BH14,BH17=BH13),5,3)</f>
        <v/>
      </c>
    </row>
    <row r="19" ht="14.5" customHeight="1" s="121"/>
    <row r="20" ht="14.5" customHeight="1" s="121"/>
    <row r="21" ht="15.75" customHeight="1" s="121"/>
    <row r="22" ht="15.75" customHeight="1" s="121"/>
    <row r="23" ht="15.75" customHeight="1" s="121"/>
    <row r="24" ht="15.75" customHeight="1" s="121"/>
    <row r="25" ht="15.75" customHeight="1" s="121"/>
    <row r="26" ht="15.75" customHeight="1" s="121"/>
    <row r="27" ht="15.75" customHeight="1" s="121"/>
    <row r="28" ht="15.75" customHeight="1" s="121"/>
    <row r="29" ht="15.75" customHeight="1" s="121"/>
    <row r="30" ht="15.75" customHeight="1" s="121"/>
    <row r="31" ht="15.75" customHeight="1" s="121"/>
    <row r="32" ht="15.75" customHeight="1" s="121"/>
    <row r="33" ht="15.75" customHeight="1" s="121"/>
    <row r="34" ht="15.75" customHeight="1" s="121"/>
    <row r="35" ht="15.75" customHeight="1" s="121"/>
    <row r="36" ht="15.75" customHeight="1" s="121"/>
    <row r="37" ht="15.75" customHeight="1" s="121"/>
    <row r="38" ht="15.75" customHeight="1" s="121"/>
    <row r="39" ht="15.75" customHeight="1" s="121"/>
    <row r="40" ht="15.75" customHeight="1" s="121"/>
    <row r="41" ht="15.75" customHeight="1" s="121"/>
    <row r="42" ht="15.75" customHeight="1" s="121"/>
    <row r="43" ht="15.75" customHeight="1" s="121"/>
    <row r="44" ht="15.75" customHeight="1" s="121"/>
    <row r="45" ht="15.75" customHeight="1" s="121"/>
    <row r="46" ht="15.75" customHeight="1" s="121"/>
    <row r="47" ht="15.75" customHeight="1" s="121"/>
    <row r="48" ht="15.75" customHeight="1" s="121"/>
    <row r="49" ht="15.75" customHeight="1" s="121"/>
    <row r="50" ht="15.75" customHeight="1" s="121"/>
    <row r="51" ht="15.75" customHeight="1" s="121"/>
    <row r="52" ht="15.75" customHeight="1" s="121"/>
    <row r="53" ht="15.75" customHeight="1" s="121"/>
    <row r="54" ht="15.75" customHeight="1" s="121"/>
    <row r="55" ht="15.75" customHeight="1" s="121"/>
    <row r="56" ht="15.75" customHeight="1" s="121"/>
    <row r="57" ht="15.75" customHeight="1" s="121"/>
    <row r="58" ht="15.75" customHeight="1" s="121"/>
    <row r="59" ht="15.75" customHeight="1" s="121"/>
    <row r="60" ht="15.75" customHeight="1" s="121"/>
    <row r="61" ht="15.75" customHeight="1" s="121"/>
    <row r="62" ht="15.75" customHeight="1" s="121"/>
    <row r="63" ht="15.75" customHeight="1" s="121"/>
    <row r="64" ht="15.75" customHeight="1" s="121"/>
    <row r="65" ht="15.75" customHeight="1" s="121"/>
    <row r="66" ht="15.75" customHeight="1" s="121"/>
    <row r="67" ht="15.75" customHeight="1" s="121"/>
    <row r="68" ht="15.75" customHeight="1" s="121"/>
    <row r="69" ht="15.75" customHeight="1" s="121"/>
    <row r="70" ht="15.75" customHeight="1" s="121"/>
    <row r="71" ht="15.75" customHeight="1" s="121"/>
    <row r="72" ht="15.75" customHeight="1" s="121"/>
    <row r="73" ht="15.75" customHeight="1" s="121"/>
    <row r="74" ht="15.75" customHeight="1" s="121"/>
    <row r="75" ht="15.75" customHeight="1" s="121"/>
    <row r="76" ht="15.75" customHeight="1" s="121"/>
    <row r="77" ht="15.75" customHeight="1" s="121"/>
    <row r="78" ht="15.75" customHeight="1" s="121"/>
    <row r="79" ht="15.75" customHeight="1" s="121"/>
    <row r="80" ht="15.75" customHeight="1" s="121"/>
    <row r="81" ht="15.75" customHeight="1" s="121"/>
    <row r="82" ht="15.75" customHeight="1" s="121"/>
    <row r="83" ht="15.75" customHeight="1" s="121"/>
    <row r="84" ht="15.75" customHeight="1" s="121"/>
    <row r="85" ht="15.75" customHeight="1" s="121"/>
    <row r="86" ht="15.75" customHeight="1" s="121"/>
    <row r="87" ht="15.75" customHeight="1" s="121"/>
    <row r="88" ht="15.75" customHeight="1" s="121"/>
    <row r="89" ht="15.75" customHeight="1" s="121"/>
    <row r="90" ht="15.75" customHeight="1" s="121"/>
    <row r="91" ht="15.75" customHeight="1" s="121"/>
    <row r="92" ht="15.75" customHeight="1" s="121"/>
    <row r="93" ht="15.75" customHeight="1" s="121"/>
    <row r="94" ht="15.75" customHeight="1" s="121"/>
    <row r="95" ht="15.75" customHeight="1" s="121"/>
    <row r="96" ht="15.75" customHeight="1" s="121"/>
    <row r="97" ht="15.75" customHeight="1" s="121"/>
    <row r="98" ht="15.75" customHeight="1" s="121"/>
    <row r="99" ht="15.75" customHeight="1" s="121"/>
    <row r="100" ht="15.75" customHeight="1" s="121"/>
    <row r="101" ht="15.75" customHeight="1" s="121"/>
    <row r="102" ht="15.75" customHeight="1" s="121"/>
    <row r="103" ht="15.75" customHeight="1" s="121"/>
    <row r="104" ht="15.75" customHeight="1" s="121"/>
    <row r="105" ht="15.75" customHeight="1" s="121"/>
    <row r="106" ht="15.75" customHeight="1" s="121"/>
    <row r="107" ht="15.75" customHeight="1" s="121"/>
    <row r="108" ht="15.75" customHeight="1" s="121"/>
    <row r="109" ht="15.75" customHeight="1" s="121"/>
    <row r="110" ht="15.75" customHeight="1" s="121"/>
    <row r="111" ht="15.75" customHeight="1" s="121"/>
    <row r="112" ht="15.75" customHeight="1" s="121"/>
    <row r="113" ht="15.75" customHeight="1" s="121"/>
    <row r="114" ht="15.75" customHeight="1" s="121"/>
    <row r="115" ht="15.75" customHeight="1" s="121"/>
    <row r="116" ht="15.75" customHeight="1" s="121"/>
    <row r="117" ht="15.75" customHeight="1" s="121"/>
    <row r="118" ht="15.75" customHeight="1" s="121"/>
    <row r="119" ht="15.75" customHeight="1" s="121"/>
    <row r="120" ht="15.75" customHeight="1" s="121"/>
    <row r="121" ht="15.75" customHeight="1" s="121"/>
    <row r="122" ht="15.75" customHeight="1" s="121"/>
    <row r="123" ht="15.75" customHeight="1" s="121"/>
    <row r="124" ht="15.75" customHeight="1" s="121"/>
    <row r="125" ht="15.75" customHeight="1" s="121"/>
    <row r="126" ht="15.75" customHeight="1" s="121"/>
    <row r="127" ht="15.75" customHeight="1" s="121"/>
    <row r="128" ht="15.75" customHeight="1" s="121"/>
    <row r="129" ht="15.75" customHeight="1" s="121"/>
    <row r="130" ht="15.75" customHeight="1" s="121"/>
    <row r="131" ht="15.75" customHeight="1" s="121"/>
    <row r="132" ht="15.75" customHeight="1" s="121"/>
    <row r="133" ht="15.75" customHeight="1" s="121"/>
    <row r="134" ht="15.75" customHeight="1" s="121"/>
    <row r="135" ht="15.75" customHeight="1" s="121"/>
    <row r="136" ht="15.75" customHeight="1" s="121"/>
    <row r="137" ht="15.75" customHeight="1" s="121"/>
    <row r="138" ht="15.75" customHeight="1" s="121"/>
    <row r="139" ht="15.75" customHeight="1" s="121"/>
    <row r="140" ht="15.75" customHeight="1" s="121"/>
    <row r="141" ht="15.75" customHeight="1" s="121"/>
    <row r="142" ht="15.75" customHeight="1" s="121"/>
    <row r="143" ht="15.75" customHeight="1" s="121"/>
    <row r="144" ht="15.75" customHeight="1" s="121"/>
    <row r="145" ht="15.75" customHeight="1" s="121"/>
    <row r="146" ht="15.75" customHeight="1" s="121"/>
    <row r="147" ht="15.75" customHeight="1" s="121"/>
    <row r="148" ht="15.75" customHeight="1" s="121"/>
    <row r="149" ht="15.75" customHeight="1" s="121"/>
    <row r="150" ht="15.75" customHeight="1" s="121"/>
    <row r="151" ht="15.75" customHeight="1" s="121"/>
    <row r="152" ht="15.75" customHeight="1" s="121"/>
    <row r="153" ht="15.75" customHeight="1" s="121"/>
    <row r="154" ht="15.75" customHeight="1" s="121"/>
    <row r="155" ht="15.75" customHeight="1" s="121"/>
    <row r="156" ht="15.75" customHeight="1" s="121"/>
    <row r="157" ht="15.75" customHeight="1" s="121"/>
    <row r="158" ht="15.75" customHeight="1" s="121"/>
    <row r="159" ht="15.75" customHeight="1" s="121"/>
    <row r="160" ht="15.75" customHeight="1" s="121"/>
    <row r="161" ht="15.75" customHeight="1" s="121"/>
    <row r="162" ht="15.75" customHeight="1" s="121"/>
    <row r="163" ht="15.75" customHeight="1" s="121"/>
    <row r="164" ht="15.75" customHeight="1" s="121"/>
    <row r="165" ht="15.75" customHeight="1" s="121"/>
    <row r="166" ht="15.75" customHeight="1" s="121"/>
    <row r="167" ht="15.75" customHeight="1" s="121"/>
    <row r="168" ht="15.75" customHeight="1" s="121"/>
    <row r="169" ht="15.75" customHeight="1" s="121"/>
    <row r="170" ht="15.75" customHeight="1" s="121"/>
    <row r="171" ht="15.75" customHeight="1" s="121"/>
    <row r="172" ht="15.75" customHeight="1" s="121"/>
    <row r="173" ht="15.75" customHeight="1" s="121"/>
    <row r="174" ht="15.75" customHeight="1" s="121"/>
    <row r="175" ht="15.75" customHeight="1" s="121"/>
    <row r="176" ht="15.75" customHeight="1" s="121"/>
    <row r="177" ht="15.75" customHeight="1" s="121"/>
    <row r="178" ht="15.75" customHeight="1" s="121"/>
    <row r="179" ht="15.75" customHeight="1" s="121"/>
    <row r="180" ht="15.75" customHeight="1" s="121"/>
    <row r="181" ht="15.75" customHeight="1" s="121"/>
    <row r="182" ht="15.75" customHeight="1" s="121"/>
    <row r="183" ht="15.75" customHeight="1" s="121"/>
    <row r="184" ht="15.75" customHeight="1" s="121"/>
    <row r="185" ht="15.75" customHeight="1" s="121"/>
    <row r="186" ht="15.75" customHeight="1" s="121"/>
    <row r="187" ht="15.75" customHeight="1" s="121"/>
    <row r="188" ht="15.75" customHeight="1" s="121"/>
    <row r="189" ht="15.75" customHeight="1" s="121"/>
    <row r="190" ht="15.75" customHeight="1" s="121"/>
    <row r="191" ht="15.75" customHeight="1" s="121"/>
    <row r="192" ht="15.75" customHeight="1" s="121"/>
    <row r="193" ht="15.75" customHeight="1" s="121"/>
    <row r="194" ht="15.75" customHeight="1" s="121"/>
    <row r="195" ht="15.75" customHeight="1" s="121"/>
    <row r="196" ht="15.75" customHeight="1" s="121"/>
    <row r="197" ht="15.75" customHeight="1" s="121"/>
    <row r="198" ht="15.75" customHeight="1" s="121"/>
    <row r="199" ht="15.75" customHeight="1" s="121"/>
    <row r="200" ht="15.75" customHeight="1" s="121"/>
    <row r="201" ht="15.75" customHeight="1" s="121"/>
    <row r="202" ht="15.75" customHeight="1" s="121"/>
    <row r="203" ht="15.75" customHeight="1" s="121"/>
    <row r="204" ht="15.75" customHeight="1" s="121"/>
    <row r="205" ht="15.75" customHeight="1" s="121"/>
    <row r="206" ht="15.75" customHeight="1" s="121"/>
    <row r="207" ht="15.75" customHeight="1" s="121"/>
    <row r="208" ht="15.75" customHeight="1" s="121"/>
    <row r="209" ht="15.75" customHeight="1" s="121"/>
    <row r="210" ht="15.75" customHeight="1" s="121"/>
    <row r="211" ht="15.75" customHeight="1" s="121"/>
    <row r="212" ht="15.75" customHeight="1" s="121"/>
    <row r="213" ht="15.75" customHeight="1" s="121"/>
    <row r="214" ht="15.75" customHeight="1" s="121"/>
    <row r="215" ht="15.75" customHeight="1" s="121"/>
    <row r="216" ht="15.75" customHeight="1" s="121"/>
    <row r="217" ht="15.75" customHeight="1" s="121"/>
    <row r="218" ht="15.75" customHeight="1" s="121"/>
    <row r="219" ht="15.75" customHeight="1" s="121"/>
    <row r="220" ht="15.75" customHeight="1" s="121"/>
    <row r="221" ht="15.75" customHeight="1" s="121"/>
    <row r="222" ht="15.75" customHeight="1" s="121"/>
    <row r="223" ht="15.75" customHeight="1" s="121"/>
    <row r="224" ht="15.75" customHeight="1" s="121"/>
    <row r="225" ht="15.75" customHeight="1" s="121"/>
    <row r="226" ht="15.75" customHeight="1" s="121"/>
    <row r="227" ht="15.75" customHeight="1" s="121"/>
    <row r="228" ht="15.75" customHeight="1" s="121"/>
    <row r="229" ht="15.75" customHeight="1" s="121"/>
    <row r="230" ht="15.75" customHeight="1" s="121"/>
    <row r="231" ht="15.75" customHeight="1" s="121"/>
    <row r="232" ht="15.75" customHeight="1" s="121"/>
    <row r="233" ht="15.75" customHeight="1" s="121"/>
    <row r="234" ht="15.75" customHeight="1" s="121"/>
    <row r="235" ht="15.75" customHeight="1" s="121"/>
    <row r="236" ht="15.75" customHeight="1" s="121"/>
    <row r="237" ht="15.75" customHeight="1" s="121"/>
    <row r="238" ht="15.75" customHeight="1" s="121"/>
    <row r="239" ht="15.75" customHeight="1" s="121"/>
    <row r="240" ht="15.75" customHeight="1" s="121"/>
    <row r="241" ht="15.75" customHeight="1" s="121"/>
    <row r="242" ht="15.75" customHeight="1" s="121"/>
    <row r="243" ht="15.75" customHeight="1" s="121"/>
    <row r="244" ht="15.75" customHeight="1" s="121"/>
    <row r="245" ht="15.75" customHeight="1" s="121"/>
    <row r="246" ht="15.75" customHeight="1" s="121"/>
    <row r="247" ht="15.75" customHeight="1" s="121"/>
    <row r="248" ht="15.75" customHeight="1" s="121"/>
    <row r="249" ht="15.75" customHeight="1" s="121"/>
    <row r="250" ht="15.75" customHeight="1" s="121"/>
    <row r="251" ht="15.75" customHeight="1" s="121"/>
    <row r="252" ht="15.75" customHeight="1" s="121"/>
    <row r="253" ht="15.75" customHeight="1" s="121"/>
    <row r="254" ht="15.75" customHeight="1" s="121"/>
    <row r="255" ht="15.75" customHeight="1" s="121"/>
    <row r="256" ht="15.75" customHeight="1" s="121"/>
    <row r="257" ht="15.75" customHeight="1" s="121"/>
    <row r="258" ht="15.75" customHeight="1" s="121"/>
    <row r="259" ht="15.75" customHeight="1" s="121"/>
    <row r="260" ht="15.75" customHeight="1" s="121"/>
    <row r="261" ht="15.75" customHeight="1" s="121"/>
    <row r="262" ht="15.75" customHeight="1" s="121"/>
    <row r="263" ht="15.75" customHeight="1" s="121"/>
    <row r="264" ht="15.75" customHeight="1" s="121"/>
    <row r="265" ht="15.75" customHeight="1" s="121"/>
    <row r="266" ht="15.75" customHeight="1" s="121"/>
    <row r="267" ht="15.75" customHeight="1" s="121"/>
    <row r="268" ht="15.75" customHeight="1" s="121"/>
    <row r="269" ht="15.75" customHeight="1" s="121"/>
    <row r="270" ht="15.75" customHeight="1" s="121"/>
    <row r="271" ht="15.75" customHeight="1" s="121"/>
    <row r="272" ht="15.75" customHeight="1" s="121"/>
    <row r="273" ht="15.75" customHeight="1" s="121"/>
    <row r="274" ht="15.75" customHeight="1" s="121"/>
    <row r="275" ht="15.75" customHeight="1" s="121"/>
    <row r="276" ht="15.75" customHeight="1" s="121"/>
    <row r="277" ht="15.75" customHeight="1" s="121"/>
    <row r="278" ht="15.75" customHeight="1" s="121"/>
    <row r="279" ht="15.75" customHeight="1" s="121"/>
    <row r="280" ht="15.75" customHeight="1" s="121"/>
    <row r="281" ht="15.75" customHeight="1" s="121"/>
    <row r="282" ht="15.75" customHeight="1" s="121"/>
    <row r="283" ht="15.75" customHeight="1" s="121"/>
    <row r="284" ht="15.75" customHeight="1" s="121"/>
    <row r="285" ht="15.75" customHeight="1" s="121"/>
    <row r="286" ht="15.75" customHeight="1" s="121"/>
    <row r="287" ht="15.75" customHeight="1" s="121"/>
    <row r="288" ht="15.75" customHeight="1" s="121"/>
    <row r="289" ht="15.75" customHeight="1" s="121"/>
    <row r="290" ht="15.75" customHeight="1" s="121"/>
    <row r="291" ht="15.75" customHeight="1" s="121"/>
    <row r="292" ht="15.75" customHeight="1" s="121"/>
    <row r="293" ht="15.75" customHeight="1" s="121"/>
    <row r="294" ht="15.75" customHeight="1" s="121"/>
    <row r="295" ht="15.75" customHeight="1" s="121"/>
    <row r="296" ht="15.75" customHeight="1" s="121"/>
    <row r="297" ht="15.75" customHeight="1" s="121"/>
    <row r="298" ht="15.75" customHeight="1" s="121"/>
    <row r="299" ht="15.75" customHeight="1" s="121"/>
    <row r="300" ht="15.75" customHeight="1" s="121"/>
    <row r="301" ht="15.75" customHeight="1" s="121"/>
    <row r="302" ht="15.75" customHeight="1" s="121"/>
    <row r="303" ht="15.75" customHeight="1" s="121"/>
    <row r="304" ht="15.75" customHeight="1" s="121"/>
    <row r="305" ht="15.75" customHeight="1" s="121"/>
    <row r="306" ht="15.75" customHeight="1" s="121"/>
    <row r="307" ht="15.75" customHeight="1" s="121"/>
    <row r="308" ht="15.75" customHeight="1" s="121"/>
    <row r="309" ht="15.75" customHeight="1" s="121"/>
    <row r="310" ht="15.75" customHeight="1" s="121"/>
    <row r="311" ht="15.75" customHeight="1" s="121"/>
    <row r="312" ht="15.75" customHeight="1" s="121"/>
    <row r="313" ht="15.75" customHeight="1" s="121"/>
    <row r="314" ht="15.75" customHeight="1" s="121"/>
    <row r="315" ht="15.75" customHeight="1" s="121"/>
    <row r="316" ht="15.75" customHeight="1" s="121"/>
    <row r="317" ht="15.75" customHeight="1" s="121"/>
    <row r="318" ht="15.75" customHeight="1" s="121"/>
    <row r="319" ht="15.75" customHeight="1" s="121"/>
    <row r="320" ht="15.75" customHeight="1" s="121"/>
    <row r="321" ht="15.75" customHeight="1" s="121"/>
    <row r="322" ht="15.75" customHeight="1" s="121"/>
    <row r="323" ht="15.75" customHeight="1" s="121"/>
    <row r="324" ht="15.75" customHeight="1" s="121"/>
    <row r="325" ht="15.75" customHeight="1" s="121"/>
    <row r="326" ht="15.75" customHeight="1" s="121"/>
    <row r="327" ht="15.75" customHeight="1" s="121"/>
    <row r="328" ht="15.75" customHeight="1" s="121"/>
    <row r="329" ht="15.75" customHeight="1" s="121"/>
    <row r="330" ht="15.75" customHeight="1" s="121"/>
    <row r="331" ht="15.75" customHeight="1" s="121"/>
    <row r="332" ht="15.75" customHeight="1" s="121"/>
    <row r="333" ht="15.75" customHeight="1" s="121"/>
    <row r="334" ht="15.75" customHeight="1" s="121"/>
    <row r="335" ht="15.75" customHeight="1" s="121"/>
    <row r="336" ht="15.75" customHeight="1" s="121"/>
    <row r="337" ht="15.75" customHeight="1" s="121"/>
    <row r="338" ht="15.75" customHeight="1" s="121"/>
    <row r="339" ht="15.75" customHeight="1" s="121"/>
    <row r="340" ht="15.75" customHeight="1" s="121"/>
    <row r="341" ht="15.75" customHeight="1" s="121"/>
    <row r="342" ht="15.75" customHeight="1" s="121"/>
    <row r="343" ht="15.75" customHeight="1" s="121"/>
    <row r="344" ht="15.75" customHeight="1" s="121"/>
    <row r="345" ht="15.75" customHeight="1" s="121"/>
    <row r="346" ht="15.75" customHeight="1" s="121"/>
    <row r="347" ht="15.75" customHeight="1" s="121"/>
    <row r="348" ht="15.75" customHeight="1" s="121"/>
    <row r="349" ht="15.75" customHeight="1" s="121"/>
    <row r="350" ht="15.75" customHeight="1" s="121"/>
    <row r="351" ht="15.75" customHeight="1" s="121"/>
    <row r="352" ht="15.75" customHeight="1" s="121"/>
    <row r="353" ht="15.75" customHeight="1" s="121"/>
    <row r="354" ht="15.75" customHeight="1" s="121"/>
    <row r="355" ht="15.75" customHeight="1" s="121"/>
    <row r="356" ht="15.75" customHeight="1" s="121"/>
    <row r="357" ht="15.75" customHeight="1" s="121"/>
    <row r="358" ht="15.75" customHeight="1" s="121"/>
    <row r="359" ht="15.75" customHeight="1" s="121"/>
    <row r="360" ht="15.75" customHeight="1" s="121"/>
    <row r="361" ht="15.75" customHeight="1" s="121"/>
    <row r="362" ht="15.75" customHeight="1" s="121"/>
    <row r="363" ht="15.75" customHeight="1" s="121"/>
    <row r="364" ht="15.75" customHeight="1" s="121"/>
    <row r="365" ht="15.75" customHeight="1" s="121"/>
    <row r="366" ht="15.75" customHeight="1" s="121"/>
    <row r="367" ht="15.75" customHeight="1" s="121"/>
    <row r="368" ht="15.75" customHeight="1" s="121"/>
    <row r="369" ht="15.75" customHeight="1" s="121"/>
    <row r="370" ht="15.75" customHeight="1" s="121"/>
    <row r="371" ht="15.75" customHeight="1" s="121"/>
    <row r="372" ht="15.75" customHeight="1" s="121"/>
    <row r="373" ht="15.75" customHeight="1" s="121"/>
    <row r="374" ht="15.75" customHeight="1" s="121"/>
    <row r="375" ht="15.75" customHeight="1" s="121"/>
    <row r="376" ht="15.75" customHeight="1" s="121"/>
    <row r="377" ht="15.75" customHeight="1" s="121"/>
    <row r="378" ht="15.75" customHeight="1" s="121"/>
    <row r="379" ht="15.75" customHeight="1" s="121"/>
    <row r="380" ht="15.75" customHeight="1" s="121"/>
    <row r="381" ht="15.75" customHeight="1" s="121"/>
    <row r="382" ht="15.75" customHeight="1" s="121"/>
    <row r="383" ht="15.75" customHeight="1" s="121"/>
    <row r="384" ht="15.75" customHeight="1" s="121"/>
    <row r="385" ht="15.75" customHeight="1" s="121"/>
    <row r="386" ht="15.75" customHeight="1" s="121"/>
    <row r="387" ht="15.75" customHeight="1" s="121"/>
    <row r="388" ht="15.75" customHeight="1" s="121"/>
    <row r="389" ht="15.75" customHeight="1" s="121"/>
    <row r="390" ht="15.75" customHeight="1" s="121"/>
    <row r="391" ht="15.75" customHeight="1" s="121"/>
    <row r="392" ht="15.75" customHeight="1" s="121"/>
    <row r="393" ht="15.75" customHeight="1" s="121"/>
    <row r="394" ht="15.75" customHeight="1" s="121"/>
    <row r="395" ht="15.75" customHeight="1" s="121"/>
    <row r="396" ht="15.75" customHeight="1" s="121"/>
    <row r="397" ht="15.75" customHeight="1" s="121"/>
    <row r="398" ht="15.75" customHeight="1" s="121"/>
    <row r="399" ht="15.75" customHeight="1" s="121"/>
    <row r="400" ht="15.75" customHeight="1" s="121"/>
    <row r="401" ht="15.75" customHeight="1" s="121"/>
    <row r="402" ht="15.75" customHeight="1" s="121"/>
    <row r="403" ht="15.75" customHeight="1" s="121"/>
    <row r="404" ht="15.75" customHeight="1" s="121"/>
    <row r="405" ht="15.75" customHeight="1" s="121"/>
    <row r="406" ht="15.75" customHeight="1" s="121"/>
    <row r="407" ht="15.75" customHeight="1" s="121"/>
    <row r="408" ht="15.75" customHeight="1" s="121"/>
    <row r="409" ht="15.75" customHeight="1" s="121"/>
    <row r="410" ht="15.75" customHeight="1" s="121"/>
    <row r="411" ht="15.75" customHeight="1" s="121"/>
    <row r="412" ht="15.75" customHeight="1" s="121"/>
    <row r="413" ht="15.75" customHeight="1" s="121"/>
    <row r="414" ht="15.75" customHeight="1" s="121"/>
    <row r="415" ht="15.75" customHeight="1" s="121"/>
    <row r="416" ht="15.75" customHeight="1" s="121"/>
    <row r="417" ht="15.75" customHeight="1" s="121"/>
    <row r="418" ht="15.75" customHeight="1" s="121"/>
    <row r="419" ht="15.75" customHeight="1" s="121"/>
    <row r="420" ht="15.75" customHeight="1" s="121"/>
    <row r="421" ht="15.75" customHeight="1" s="121"/>
    <row r="422" ht="15.75" customHeight="1" s="121"/>
    <row r="423" ht="15.75" customHeight="1" s="121"/>
    <row r="424" ht="15.75" customHeight="1" s="121"/>
    <row r="425" ht="15.75" customHeight="1" s="121"/>
    <row r="426" ht="15.75" customHeight="1" s="121"/>
    <row r="427" ht="15.75" customHeight="1" s="121"/>
    <row r="428" ht="15.75" customHeight="1" s="121"/>
    <row r="429" ht="15.75" customHeight="1" s="121"/>
    <row r="430" ht="15.75" customHeight="1" s="121"/>
    <row r="431" ht="15.75" customHeight="1" s="121"/>
    <row r="432" ht="15.75" customHeight="1" s="121"/>
    <row r="433" ht="15.75" customHeight="1" s="121"/>
    <row r="434" ht="15.75" customHeight="1" s="121"/>
    <row r="435" ht="15.75" customHeight="1" s="121"/>
    <row r="436" ht="15.75" customHeight="1" s="121"/>
    <row r="437" ht="15.75" customHeight="1" s="121"/>
    <row r="438" ht="15.75" customHeight="1" s="121"/>
    <row r="439" ht="15.75" customHeight="1" s="121"/>
    <row r="440" ht="15.75" customHeight="1" s="121"/>
    <row r="441" ht="15.75" customHeight="1" s="121"/>
    <row r="442" ht="15.75" customHeight="1" s="121"/>
    <row r="443" ht="15.75" customHeight="1" s="121"/>
    <row r="444" ht="15.75" customHeight="1" s="121"/>
    <row r="445" ht="15.75" customHeight="1" s="121"/>
    <row r="446" ht="15.75" customHeight="1" s="121"/>
    <row r="447" ht="15.75" customHeight="1" s="121"/>
    <row r="448" ht="15.75" customHeight="1" s="121"/>
    <row r="449" ht="15.75" customHeight="1" s="121"/>
    <row r="450" ht="15.75" customHeight="1" s="121"/>
    <row r="451" ht="15.75" customHeight="1" s="121"/>
    <row r="452" ht="15.75" customHeight="1" s="121"/>
    <row r="453" ht="15.75" customHeight="1" s="121"/>
    <row r="454" ht="15.75" customHeight="1" s="121"/>
    <row r="455" ht="15.75" customHeight="1" s="121"/>
    <row r="456" ht="15.75" customHeight="1" s="121"/>
    <row r="457" ht="15.75" customHeight="1" s="121"/>
    <row r="458" ht="15.75" customHeight="1" s="121"/>
    <row r="459" ht="15.75" customHeight="1" s="121"/>
    <row r="460" ht="15.75" customHeight="1" s="121"/>
    <row r="461" ht="15.75" customHeight="1" s="121"/>
    <row r="462" ht="15.75" customHeight="1" s="121"/>
    <row r="463" ht="15.75" customHeight="1" s="121"/>
    <row r="464" ht="15.75" customHeight="1" s="121"/>
    <row r="465" ht="15.75" customHeight="1" s="121"/>
    <row r="466" ht="15.75" customHeight="1" s="121"/>
    <row r="467" ht="15.75" customHeight="1" s="121"/>
    <row r="468" ht="15.75" customHeight="1" s="121"/>
    <row r="469" ht="15.75" customHeight="1" s="121"/>
    <row r="470" ht="15.75" customHeight="1" s="121"/>
    <row r="471" ht="15.75" customHeight="1" s="121"/>
    <row r="472" ht="15.75" customHeight="1" s="121"/>
    <row r="473" ht="15.75" customHeight="1" s="121"/>
    <row r="474" ht="15.75" customHeight="1" s="121"/>
    <row r="475" ht="15.75" customHeight="1" s="121"/>
    <row r="476" ht="15.75" customHeight="1" s="121"/>
    <row r="477" ht="15.75" customHeight="1" s="121"/>
    <row r="478" ht="15.75" customHeight="1" s="121"/>
    <row r="479" ht="15.75" customHeight="1" s="121"/>
    <row r="480" ht="15.75" customHeight="1" s="121"/>
    <row r="481" ht="15.75" customHeight="1" s="121"/>
    <row r="482" ht="15.75" customHeight="1" s="121"/>
    <row r="483" ht="15.75" customHeight="1" s="121"/>
    <row r="484" ht="15.75" customHeight="1" s="121"/>
    <row r="485" ht="15.75" customHeight="1" s="121"/>
    <row r="486" ht="15.75" customHeight="1" s="121"/>
    <row r="487" ht="15.75" customHeight="1" s="121"/>
    <row r="488" ht="15.75" customHeight="1" s="121"/>
    <row r="489" ht="15.75" customHeight="1" s="121"/>
    <row r="490" ht="15.75" customHeight="1" s="121"/>
    <row r="491" ht="15.75" customHeight="1" s="121"/>
    <row r="492" ht="15.75" customHeight="1" s="121"/>
    <row r="493" ht="15.75" customHeight="1" s="121"/>
    <row r="494" ht="15.75" customHeight="1" s="121"/>
    <row r="495" ht="15.75" customHeight="1" s="121"/>
    <row r="496" ht="15.75" customHeight="1" s="121"/>
    <row r="497" ht="15.75" customHeight="1" s="121"/>
    <row r="498" ht="15.75" customHeight="1" s="121"/>
    <row r="499" ht="15.75" customHeight="1" s="121"/>
    <row r="500" ht="15.75" customHeight="1" s="121"/>
    <row r="501" ht="15.75" customHeight="1" s="121"/>
    <row r="502" ht="15.75" customHeight="1" s="121"/>
    <row r="503" ht="15.75" customHeight="1" s="121"/>
    <row r="504" ht="15.75" customHeight="1" s="121"/>
    <row r="505" ht="15.75" customHeight="1" s="121"/>
    <row r="506" ht="15.75" customHeight="1" s="121"/>
    <row r="507" ht="15.75" customHeight="1" s="121"/>
    <row r="508" ht="15.75" customHeight="1" s="121"/>
    <row r="509" ht="15.75" customHeight="1" s="121"/>
    <row r="510" ht="15.75" customHeight="1" s="121"/>
    <row r="511" ht="15.75" customHeight="1" s="121"/>
    <row r="512" ht="15.75" customHeight="1" s="121"/>
    <row r="513" ht="15.75" customHeight="1" s="121"/>
    <row r="514" ht="15.75" customHeight="1" s="121"/>
    <row r="515" ht="15.75" customHeight="1" s="121"/>
    <row r="516" ht="15.75" customHeight="1" s="121"/>
    <row r="517" ht="15.75" customHeight="1" s="121"/>
    <row r="518" ht="15.75" customHeight="1" s="121"/>
    <row r="519" ht="15.75" customHeight="1" s="121"/>
    <row r="520" ht="15.75" customHeight="1" s="121"/>
    <row r="521" ht="15.75" customHeight="1" s="121"/>
    <row r="522" ht="15.75" customHeight="1" s="121"/>
    <row r="523" ht="15.75" customHeight="1" s="121"/>
    <row r="524" ht="15.75" customHeight="1" s="121"/>
    <row r="525" ht="15.75" customHeight="1" s="121"/>
    <row r="526" ht="15.75" customHeight="1" s="121"/>
    <row r="527" ht="15.75" customHeight="1" s="121"/>
    <row r="528" ht="15.75" customHeight="1" s="121"/>
    <row r="529" ht="15.75" customHeight="1" s="121"/>
    <row r="530" ht="15.75" customHeight="1" s="121"/>
    <row r="531" ht="15.75" customHeight="1" s="121"/>
    <row r="532" ht="15.75" customHeight="1" s="121"/>
    <row r="533" ht="15.75" customHeight="1" s="121"/>
    <row r="534" ht="15.75" customHeight="1" s="121"/>
    <row r="535" ht="15.75" customHeight="1" s="121"/>
    <row r="536" ht="15.75" customHeight="1" s="121"/>
    <row r="537" ht="15.75" customHeight="1" s="121"/>
    <row r="538" ht="15.75" customHeight="1" s="121"/>
    <row r="539" ht="15.75" customHeight="1" s="121"/>
    <row r="540" ht="15.75" customHeight="1" s="121"/>
    <row r="541" ht="15.75" customHeight="1" s="121"/>
    <row r="542" ht="15.75" customHeight="1" s="121"/>
    <row r="543" ht="15.75" customHeight="1" s="121"/>
    <row r="544" ht="15.75" customHeight="1" s="121"/>
    <row r="545" ht="15.75" customHeight="1" s="121"/>
    <row r="546" ht="15.75" customHeight="1" s="121"/>
    <row r="547" ht="15.75" customHeight="1" s="121"/>
    <row r="548" ht="15.75" customHeight="1" s="121"/>
    <row r="549" ht="15.75" customHeight="1" s="121"/>
    <row r="550" ht="15.75" customHeight="1" s="121"/>
    <row r="551" ht="15.75" customHeight="1" s="121"/>
    <row r="552" ht="15.75" customHeight="1" s="121"/>
    <row r="553" ht="15.75" customHeight="1" s="121"/>
    <row r="554" ht="15.75" customHeight="1" s="121"/>
    <row r="555" ht="15.75" customHeight="1" s="121"/>
    <row r="556" ht="15.75" customHeight="1" s="121"/>
    <row r="557" ht="15.75" customHeight="1" s="121"/>
    <row r="558" ht="15.75" customHeight="1" s="121"/>
    <row r="559" ht="15.75" customHeight="1" s="121"/>
    <row r="560" ht="15.75" customHeight="1" s="121"/>
    <row r="561" ht="15.75" customHeight="1" s="121"/>
    <row r="562" ht="15.75" customHeight="1" s="121"/>
    <row r="563" ht="15.75" customHeight="1" s="121"/>
    <row r="564" ht="15.75" customHeight="1" s="121"/>
    <row r="565" ht="15.75" customHeight="1" s="121"/>
    <row r="566" ht="15.75" customHeight="1" s="121"/>
    <row r="567" ht="15.75" customHeight="1" s="121"/>
    <row r="568" ht="15.75" customHeight="1" s="121"/>
    <row r="569" ht="15.75" customHeight="1" s="121"/>
    <row r="570" ht="15.75" customHeight="1" s="121"/>
    <row r="571" ht="15.75" customHeight="1" s="121"/>
    <row r="572" ht="15.75" customHeight="1" s="121"/>
    <row r="573" ht="15.75" customHeight="1" s="121"/>
    <row r="574" ht="15.75" customHeight="1" s="121"/>
    <row r="575" ht="15.75" customHeight="1" s="121"/>
    <row r="576" ht="15.75" customHeight="1" s="121"/>
    <row r="577" ht="15.75" customHeight="1" s="121"/>
    <row r="578" ht="15.75" customHeight="1" s="121"/>
    <row r="579" ht="15.75" customHeight="1" s="121"/>
    <row r="580" ht="15.75" customHeight="1" s="121"/>
    <row r="581" ht="15.75" customHeight="1" s="121"/>
    <row r="582" ht="15.75" customHeight="1" s="121"/>
    <row r="583" ht="15.75" customHeight="1" s="121"/>
    <row r="584" ht="15.75" customHeight="1" s="121"/>
    <row r="585" ht="15.75" customHeight="1" s="121"/>
    <row r="586" ht="15.75" customHeight="1" s="121"/>
    <row r="587" ht="15.75" customHeight="1" s="121"/>
    <row r="588" ht="15.75" customHeight="1" s="121"/>
    <row r="589" ht="15.75" customHeight="1" s="121"/>
    <row r="590" ht="15.75" customHeight="1" s="121"/>
    <row r="591" ht="15.75" customHeight="1" s="121"/>
    <row r="592" ht="15.75" customHeight="1" s="121"/>
    <row r="593" ht="15.75" customHeight="1" s="121"/>
    <row r="594" ht="15.75" customHeight="1" s="121"/>
    <row r="595" ht="15.75" customHeight="1" s="121"/>
    <row r="596" ht="15.75" customHeight="1" s="121"/>
    <row r="597" ht="15.75" customHeight="1" s="121"/>
    <row r="598" ht="15.75" customHeight="1" s="121"/>
    <row r="599" ht="15.75" customHeight="1" s="121"/>
    <row r="600" ht="15.75" customHeight="1" s="121"/>
    <row r="601" ht="15.75" customHeight="1" s="121"/>
    <row r="602" ht="15.75" customHeight="1" s="121"/>
    <row r="603" ht="15.75" customHeight="1" s="121"/>
    <row r="604" ht="15.75" customHeight="1" s="121"/>
    <row r="605" ht="15.75" customHeight="1" s="121"/>
    <row r="606" ht="15.75" customHeight="1" s="121"/>
    <row r="607" ht="15.75" customHeight="1" s="121"/>
    <row r="608" ht="15.75" customHeight="1" s="121"/>
    <row r="609" ht="15.75" customHeight="1" s="121"/>
    <row r="610" ht="15.75" customHeight="1" s="121"/>
    <row r="611" ht="15.75" customHeight="1" s="121"/>
    <row r="612" ht="15.75" customHeight="1" s="121"/>
    <row r="613" ht="15.75" customHeight="1" s="121"/>
    <row r="614" ht="15.75" customHeight="1" s="121"/>
    <row r="615" ht="15.75" customHeight="1" s="121"/>
    <row r="616" ht="15.75" customHeight="1" s="121"/>
    <row r="617" ht="15.75" customHeight="1" s="121"/>
    <row r="618" ht="15.75" customHeight="1" s="121"/>
    <row r="619" ht="15.75" customHeight="1" s="121"/>
    <row r="620" ht="15.75" customHeight="1" s="121"/>
    <row r="621" ht="15.75" customHeight="1" s="121"/>
    <row r="622" ht="15.75" customHeight="1" s="121"/>
    <row r="623" ht="15.75" customHeight="1" s="121"/>
    <row r="624" ht="15.75" customHeight="1" s="121"/>
    <row r="625" ht="15.75" customHeight="1" s="121"/>
    <row r="626" ht="15.75" customHeight="1" s="121"/>
    <row r="627" ht="15.75" customHeight="1" s="121"/>
    <row r="628" ht="15.75" customHeight="1" s="121"/>
    <row r="629" ht="15.75" customHeight="1" s="121"/>
    <row r="630" ht="15.75" customHeight="1" s="121"/>
    <row r="631" ht="15.75" customHeight="1" s="121"/>
    <row r="632" ht="15.75" customHeight="1" s="121"/>
    <row r="633" ht="15.75" customHeight="1" s="121"/>
    <row r="634" ht="15.75" customHeight="1" s="121"/>
    <row r="635" ht="15.75" customHeight="1" s="121"/>
    <row r="636" ht="15.75" customHeight="1" s="121"/>
    <row r="637" ht="15.75" customHeight="1" s="121"/>
    <row r="638" ht="15.75" customHeight="1" s="121"/>
    <row r="639" ht="15.75" customHeight="1" s="121"/>
    <row r="640" ht="15.75" customHeight="1" s="121"/>
    <row r="641" ht="15.75" customHeight="1" s="121"/>
    <row r="642" ht="15.75" customHeight="1" s="121"/>
    <row r="643" ht="15.75" customHeight="1" s="121"/>
    <row r="644" ht="15.75" customHeight="1" s="121"/>
    <row r="645" ht="15.75" customHeight="1" s="121"/>
    <row r="646" ht="15.75" customHeight="1" s="121"/>
    <row r="647" ht="15.75" customHeight="1" s="121"/>
    <row r="648" ht="15.75" customHeight="1" s="121"/>
    <row r="649" ht="15.75" customHeight="1" s="121"/>
    <row r="650" ht="15.75" customHeight="1" s="121"/>
    <row r="651" ht="15.75" customHeight="1" s="121"/>
    <row r="652" ht="15.75" customHeight="1" s="121"/>
    <row r="653" ht="15.75" customHeight="1" s="121"/>
    <row r="654" ht="15.75" customHeight="1" s="121"/>
    <row r="655" ht="15.75" customHeight="1" s="121"/>
    <row r="656" ht="15.75" customHeight="1" s="121"/>
    <row r="657" ht="15.75" customHeight="1" s="121"/>
    <row r="658" ht="15.75" customHeight="1" s="121"/>
    <row r="659" ht="15.75" customHeight="1" s="121"/>
    <row r="660" ht="15.75" customHeight="1" s="121"/>
    <row r="661" ht="15.75" customHeight="1" s="121"/>
    <row r="662" ht="15.75" customHeight="1" s="121"/>
    <row r="663" ht="15.75" customHeight="1" s="121"/>
    <row r="664" ht="15.75" customHeight="1" s="121"/>
    <row r="665" ht="15.75" customHeight="1" s="121"/>
    <row r="666" ht="15.75" customHeight="1" s="121"/>
    <row r="667" ht="15.75" customHeight="1" s="121"/>
    <row r="668" ht="15.75" customHeight="1" s="121"/>
    <row r="669" ht="15.75" customHeight="1" s="121"/>
    <row r="670" ht="15.75" customHeight="1" s="121"/>
    <row r="671" ht="15.75" customHeight="1" s="121"/>
    <row r="672" ht="15.75" customHeight="1" s="121"/>
    <row r="673" ht="15.75" customHeight="1" s="121"/>
    <row r="674" ht="15.75" customHeight="1" s="121"/>
    <row r="675" ht="15.75" customHeight="1" s="121"/>
    <row r="676" ht="15.75" customHeight="1" s="121"/>
    <row r="677" ht="15.75" customHeight="1" s="121"/>
    <row r="678" ht="15.75" customHeight="1" s="121"/>
    <row r="679" ht="15.75" customHeight="1" s="121"/>
    <row r="680" ht="15.75" customHeight="1" s="121"/>
    <row r="681" ht="15.75" customHeight="1" s="121"/>
    <row r="682" ht="15.75" customHeight="1" s="121"/>
    <row r="683" ht="15.75" customHeight="1" s="121"/>
    <row r="684" ht="15.75" customHeight="1" s="121"/>
    <row r="685" ht="15.75" customHeight="1" s="121"/>
    <row r="686" ht="15.75" customHeight="1" s="121"/>
    <row r="687" ht="15.75" customHeight="1" s="121"/>
    <row r="688" ht="15.75" customHeight="1" s="121"/>
    <row r="689" ht="15.75" customHeight="1" s="121"/>
    <row r="690" ht="15.75" customHeight="1" s="121"/>
    <row r="691" ht="15.75" customHeight="1" s="121"/>
    <row r="692" ht="15.75" customHeight="1" s="121"/>
    <row r="693" ht="15.75" customHeight="1" s="121"/>
    <row r="694" ht="15.75" customHeight="1" s="121"/>
    <row r="695" ht="15.75" customHeight="1" s="121"/>
    <row r="696" ht="15.75" customHeight="1" s="121"/>
    <row r="697" ht="15.75" customHeight="1" s="121"/>
    <row r="698" ht="15.75" customHeight="1" s="121"/>
    <row r="699" ht="15.75" customHeight="1" s="121"/>
    <row r="700" ht="15.75" customHeight="1" s="121"/>
    <row r="701" ht="15.75" customHeight="1" s="121"/>
    <row r="702" ht="15.75" customHeight="1" s="121"/>
    <row r="703" ht="15.75" customHeight="1" s="121"/>
    <row r="704" ht="15.75" customHeight="1" s="121"/>
    <row r="705" ht="15.75" customHeight="1" s="121"/>
    <row r="706" ht="15.75" customHeight="1" s="121"/>
    <row r="707" ht="15.75" customHeight="1" s="121"/>
    <row r="708" ht="15.75" customHeight="1" s="121"/>
    <row r="709" ht="15.75" customHeight="1" s="121"/>
    <row r="710" ht="15.75" customHeight="1" s="121"/>
    <row r="711" ht="15.75" customHeight="1" s="121"/>
    <row r="712" ht="15.75" customHeight="1" s="121"/>
    <row r="713" ht="15.75" customHeight="1" s="121"/>
    <row r="714" ht="15.75" customHeight="1" s="121"/>
    <row r="715" ht="15.75" customHeight="1" s="121"/>
    <row r="716" ht="15.75" customHeight="1" s="121"/>
    <row r="717" ht="15.75" customHeight="1" s="121"/>
    <row r="718" ht="15.75" customHeight="1" s="121"/>
    <row r="719" ht="15.75" customHeight="1" s="121"/>
    <row r="720" ht="15.75" customHeight="1" s="121"/>
    <row r="721" ht="15.75" customHeight="1" s="121"/>
    <row r="722" ht="15.75" customHeight="1" s="121"/>
    <row r="723" ht="15.75" customHeight="1" s="121"/>
    <row r="724" ht="15.75" customHeight="1" s="121"/>
    <row r="725" ht="15.75" customHeight="1" s="121"/>
    <row r="726" ht="15.75" customHeight="1" s="121"/>
    <row r="727" ht="15.75" customHeight="1" s="121"/>
    <row r="728" ht="15.75" customHeight="1" s="121"/>
    <row r="729" ht="15.75" customHeight="1" s="121"/>
    <row r="730" ht="15.75" customHeight="1" s="121"/>
    <row r="731" ht="15.75" customHeight="1" s="121"/>
    <row r="732" ht="15.75" customHeight="1" s="121"/>
    <row r="733" ht="15.75" customHeight="1" s="121"/>
    <row r="734" ht="15.75" customHeight="1" s="121"/>
    <row r="735" ht="15.75" customHeight="1" s="121"/>
    <row r="736" ht="15.75" customHeight="1" s="121"/>
    <row r="737" ht="15.75" customHeight="1" s="121"/>
    <row r="738" ht="15.75" customHeight="1" s="121"/>
    <row r="739" ht="15.75" customHeight="1" s="121"/>
    <row r="740" ht="15.75" customHeight="1" s="121"/>
    <row r="741" ht="15.75" customHeight="1" s="121"/>
    <row r="742" ht="15.75" customHeight="1" s="121"/>
    <row r="743" ht="15.75" customHeight="1" s="121"/>
    <row r="744" ht="15.75" customHeight="1" s="121"/>
    <row r="745" ht="15.75" customHeight="1" s="121"/>
    <row r="746" ht="15.75" customHeight="1" s="121"/>
    <row r="747" ht="15.75" customHeight="1" s="121"/>
    <row r="748" ht="15.75" customHeight="1" s="121"/>
    <row r="749" ht="15.75" customHeight="1" s="121"/>
    <row r="750" ht="15.75" customHeight="1" s="121"/>
    <row r="751" ht="15.75" customHeight="1" s="121"/>
    <row r="752" ht="15.75" customHeight="1" s="121"/>
    <row r="753" ht="15.75" customHeight="1" s="121"/>
    <row r="754" ht="15.75" customHeight="1" s="121"/>
    <row r="755" ht="15.75" customHeight="1" s="121"/>
    <row r="756" ht="15.75" customHeight="1" s="121"/>
    <row r="757" ht="15.75" customHeight="1" s="121"/>
    <row r="758" ht="15.75" customHeight="1" s="121"/>
    <row r="759" ht="15.75" customHeight="1" s="121"/>
    <row r="760" ht="15.75" customHeight="1" s="121"/>
    <row r="761" ht="15.75" customHeight="1" s="121"/>
    <row r="762" ht="15.75" customHeight="1" s="121"/>
    <row r="763" ht="15.75" customHeight="1" s="121"/>
    <row r="764" ht="15.75" customHeight="1" s="121"/>
    <row r="765" ht="15.75" customHeight="1" s="121"/>
    <row r="766" ht="15.75" customHeight="1" s="121"/>
    <row r="767" ht="15.75" customHeight="1" s="121"/>
    <row r="768" ht="15.75" customHeight="1" s="121"/>
    <row r="769" ht="15.75" customHeight="1" s="121"/>
    <row r="770" ht="15.75" customHeight="1" s="121"/>
    <row r="771" ht="15.75" customHeight="1" s="121"/>
    <row r="772" ht="15.75" customHeight="1" s="121"/>
    <row r="773" ht="15.75" customHeight="1" s="121"/>
    <row r="774" ht="15.75" customHeight="1" s="121"/>
    <row r="775" ht="15.75" customHeight="1" s="121"/>
    <row r="776" ht="15.75" customHeight="1" s="121"/>
    <row r="777" ht="15.75" customHeight="1" s="121"/>
    <row r="778" ht="15.75" customHeight="1" s="121"/>
    <row r="779" ht="15.75" customHeight="1" s="121"/>
    <row r="780" ht="15.75" customHeight="1" s="121"/>
    <row r="781" ht="15.75" customHeight="1" s="121"/>
    <row r="782" ht="15.75" customHeight="1" s="121"/>
    <row r="783" ht="15.75" customHeight="1" s="121"/>
    <row r="784" ht="15.75" customHeight="1" s="121"/>
    <row r="785" ht="15.75" customHeight="1" s="121"/>
    <row r="786" ht="15.75" customHeight="1" s="121"/>
    <row r="787" ht="15.75" customHeight="1" s="121"/>
    <row r="788" ht="15.75" customHeight="1" s="121"/>
    <row r="789" ht="15.75" customHeight="1" s="121"/>
    <row r="790" ht="15.75" customHeight="1" s="121"/>
    <row r="791" ht="15.75" customHeight="1" s="121"/>
    <row r="792" ht="15.75" customHeight="1" s="121"/>
    <row r="793" ht="15.75" customHeight="1" s="121"/>
    <row r="794" ht="15.75" customHeight="1" s="121"/>
    <row r="795" ht="15.75" customHeight="1" s="121"/>
    <row r="796" ht="15.75" customHeight="1" s="121"/>
    <row r="797" ht="15.75" customHeight="1" s="121"/>
    <row r="798" ht="15.75" customHeight="1" s="121"/>
    <row r="799" ht="15.75" customHeight="1" s="121"/>
    <row r="800" ht="15.75" customHeight="1" s="121"/>
    <row r="801" ht="15.75" customHeight="1" s="121"/>
    <row r="802" ht="15.75" customHeight="1" s="121"/>
    <row r="803" ht="15.75" customHeight="1" s="121"/>
    <row r="804" ht="15.75" customHeight="1" s="121"/>
    <row r="805" ht="15.75" customHeight="1" s="121"/>
    <row r="806" ht="15.75" customHeight="1" s="121"/>
    <row r="807" ht="15.75" customHeight="1" s="121"/>
    <row r="808" ht="15.75" customHeight="1" s="121"/>
    <row r="809" ht="15.75" customHeight="1" s="121"/>
    <row r="810" ht="15.75" customHeight="1" s="121"/>
    <row r="811" ht="15.75" customHeight="1" s="121"/>
    <row r="812" ht="15.75" customHeight="1" s="121"/>
    <row r="813" ht="15.75" customHeight="1" s="121"/>
    <row r="814" ht="15.75" customHeight="1" s="121"/>
    <row r="815" ht="15.75" customHeight="1" s="121"/>
    <row r="816" ht="15.75" customHeight="1" s="121"/>
    <row r="817" ht="15.75" customHeight="1" s="121"/>
    <row r="818" ht="15.75" customHeight="1" s="121"/>
    <row r="819" ht="15.75" customHeight="1" s="121"/>
    <row r="820" ht="15.75" customHeight="1" s="121"/>
    <row r="821" ht="15.75" customHeight="1" s="121"/>
    <row r="822" ht="15.75" customHeight="1" s="121"/>
    <row r="823" ht="15.75" customHeight="1" s="121"/>
    <row r="824" ht="15.75" customHeight="1" s="121"/>
    <row r="825" ht="15.75" customHeight="1" s="121"/>
    <row r="826" ht="15.75" customHeight="1" s="121"/>
    <row r="827" ht="15.75" customHeight="1" s="121"/>
    <row r="828" ht="15.75" customHeight="1" s="121"/>
    <row r="829" ht="15.75" customHeight="1" s="121"/>
    <row r="830" ht="15.75" customHeight="1" s="121"/>
    <row r="831" ht="15.75" customHeight="1" s="121"/>
    <row r="832" ht="15.75" customHeight="1" s="121"/>
    <row r="833" ht="15.75" customHeight="1" s="121"/>
    <row r="834" ht="15.75" customHeight="1" s="121"/>
    <row r="835" ht="15.75" customHeight="1" s="121"/>
    <row r="836" ht="15.75" customHeight="1" s="121"/>
    <row r="837" ht="15.75" customHeight="1" s="121"/>
    <row r="838" ht="15.75" customHeight="1" s="121"/>
    <row r="839" ht="15.75" customHeight="1" s="121"/>
    <row r="840" ht="15.75" customHeight="1" s="121"/>
    <row r="841" ht="15.75" customHeight="1" s="121"/>
    <row r="842" ht="15.75" customHeight="1" s="121"/>
    <row r="843" ht="15.75" customHeight="1" s="121"/>
    <row r="844" ht="15.75" customHeight="1" s="121"/>
    <row r="845" ht="15.75" customHeight="1" s="121"/>
    <row r="846" ht="15.75" customHeight="1" s="121"/>
    <row r="847" ht="15.75" customHeight="1" s="121"/>
    <row r="848" ht="15.75" customHeight="1" s="121"/>
    <row r="849" ht="15.75" customHeight="1" s="121"/>
    <row r="850" ht="15.75" customHeight="1" s="121"/>
    <row r="851" ht="15.75" customHeight="1" s="121"/>
    <row r="852" ht="15.75" customHeight="1" s="121"/>
    <row r="853" ht="15.75" customHeight="1" s="121"/>
    <row r="854" ht="15.75" customHeight="1" s="121"/>
    <row r="855" ht="15.75" customHeight="1" s="121"/>
    <row r="856" ht="15.75" customHeight="1" s="121"/>
    <row r="857" ht="15.75" customHeight="1" s="121"/>
    <row r="858" ht="15.75" customHeight="1" s="121"/>
    <row r="859" ht="15.75" customHeight="1" s="121"/>
    <row r="860" ht="15.75" customHeight="1" s="121"/>
    <row r="861" ht="15.75" customHeight="1" s="121"/>
    <row r="862" ht="15.75" customHeight="1" s="121"/>
    <row r="863" ht="15.75" customHeight="1" s="121"/>
    <row r="864" ht="15.75" customHeight="1" s="121"/>
    <row r="865" ht="15.75" customHeight="1" s="121"/>
    <row r="866" ht="15.75" customHeight="1" s="121"/>
    <row r="867" ht="15.75" customHeight="1" s="121"/>
    <row r="868" ht="15.75" customHeight="1" s="121"/>
    <row r="869" ht="15.75" customHeight="1" s="121"/>
    <row r="870" ht="15.75" customHeight="1" s="121"/>
    <row r="871" ht="15.75" customHeight="1" s="121"/>
    <row r="872" ht="15.75" customHeight="1" s="121"/>
    <row r="873" ht="15.75" customHeight="1" s="121"/>
    <row r="874" ht="15.75" customHeight="1" s="121"/>
    <row r="875" ht="15.75" customHeight="1" s="121"/>
    <row r="876" ht="15.75" customHeight="1" s="121"/>
    <row r="877" ht="15.75" customHeight="1" s="121"/>
    <row r="878" ht="15.75" customHeight="1" s="121"/>
    <row r="879" ht="15.75" customHeight="1" s="121"/>
    <row r="880" ht="15.75" customHeight="1" s="121"/>
    <row r="881" ht="15.75" customHeight="1" s="121"/>
    <row r="882" ht="15.75" customHeight="1" s="121"/>
    <row r="883" ht="15.75" customHeight="1" s="121"/>
    <row r="884" ht="15.75" customHeight="1" s="121"/>
    <row r="885" ht="15.75" customHeight="1" s="121"/>
    <row r="886" ht="15.75" customHeight="1" s="121"/>
    <row r="887" ht="15.75" customHeight="1" s="121"/>
    <row r="888" ht="15.75" customHeight="1" s="121"/>
    <row r="889" ht="15.75" customHeight="1" s="121"/>
    <row r="890" ht="15.75" customHeight="1" s="121"/>
    <row r="891" ht="15.75" customHeight="1" s="121"/>
    <row r="892" ht="15.75" customHeight="1" s="121"/>
    <row r="893" ht="15.75" customHeight="1" s="121"/>
    <row r="894" ht="15.75" customHeight="1" s="121"/>
    <row r="895" ht="15.75" customHeight="1" s="121"/>
    <row r="896" ht="15.75" customHeight="1" s="121"/>
    <row r="897" ht="15.75" customHeight="1" s="121"/>
    <row r="898" ht="15.75" customHeight="1" s="121"/>
    <row r="899" ht="15.75" customHeight="1" s="121"/>
    <row r="900" ht="15.75" customHeight="1" s="121"/>
    <row r="901" ht="15.75" customHeight="1" s="121"/>
    <row r="902" ht="15.75" customHeight="1" s="121"/>
    <row r="903" ht="15.75" customHeight="1" s="121"/>
    <row r="904" ht="15.75" customHeight="1" s="121"/>
    <row r="905" ht="15.75" customHeight="1" s="121"/>
    <row r="906" ht="15.75" customHeight="1" s="121"/>
    <row r="907" ht="15.75" customHeight="1" s="121"/>
    <row r="908" ht="15.75" customHeight="1" s="121"/>
    <row r="909" ht="15.75" customHeight="1" s="121"/>
    <row r="910" ht="15.75" customHeight="1" s="121"/>
    <row r="911" ht="15.75" customHeight="1" s="121"/>
    <row r="912" ht="15.75" customHeight="1" s="121"/>
    <row r="913" ht="15.75" customHeight="1" s="121"/>
    <row r="914" ht="15.75" customHeight="1" s="121"/>
    <row r="915" ht="15.75" customHeight="1" s="121"/>
    <row r="916" ht="15.75" customHeight="1" s="121"/>
    <row r="917" ht="15.75" customHeight="1" s="121"/>
    <row r="918" ht="15.75" customHeight="1" s="121"/>
    <row r="919" ht="15.75" customHeight="1" s="121"/>
    <row r="920" ht="15.75" customHeight="1" s="121"/>
    <row r="921" ht="15.75" customHeight="1" s="121"/>
    <row r="922" ht="15.75" customHeight="1" s="121"/>
    <row r="923" ht="15.75" customHeight="1" s="121"/>
    <row r="924" ht="15.75" customHeight="1" s="121"/>
    <row r="925" ht="15.75" customHeight="1" s="121"/>
    <row r="926" ht="15.75" customHeight="1" s="121"/>
    <row r="927" ht="15.75" customHeight="1" s="121"/>
    <row r="928" ht="15.75" customHeight="1" s="121"/>
    <row r="929" ht="15.75" customHeight="1" s="121"/>
    <row r="930" ht="15.75" customHeight="1" s="121"/>
    <row r="931" ht="15.75" customHeight="1" s="121"/>
    <row r="932" ht="15.75" customHeight="1" s="121"/>
    <row r="933" ht="15.75" customHeight="1" s="121"/>
    <row r="934" ht="15.75" customHeight="1" s="121"/>
    <row r="935" ht="15.75" customHeight="1" s="121"/>
    <row r="936" ht="15.75" customHeight="1" s="121"/>
    <row r="937" ht="15.75" customHeight="1" s="121"/>
    <row r="938" ht="15.75" customHeight="1" s="121"/>
    <row r="939" ht="15.75" customHeight="1" s="121"/>
    <row r="940" ht="15.75" customHeight="1" s="121"/>
    <row r="941" ht="15.75" customHeight="1" s="121"/>
    <row r="942" ht="15.75" customHeight="1" s="121"/>
    <row r="943" ht="15.75" customHeight="1" s="121"/>
    <row r="944" ht="15.75" customHeight="1" s="121"/>
    <row r="945" ht="15.75" customHeight="1" s="121"/>
    <row r="946" ht="15.75" customHeight="1" s="121"/>
    <row r="947" ht="15.75" customHeight="1" s="121"/>
    <row r="948" ht="15.75" customHeight="1" s="121"/>
    <row r="949" ht="15.75" customHeight="1" s="121"/>
    <row r="950" ht="15.75" customHeight="1" s="121"/>
    <row r="951" ht="15.75" customHeight="1" s="121"/>
    <row r="952" ht="15.75" customHeight="1" s="121"/>
    <row r="953" ht="15.75" customHeight="1" s="121"/>
    <row r="954" ht="15.75" customHeight="1" s="121"/>
    <row r="955" ht="15.75" customHeight="1" s="121"/>
    <row r="956" ht="15.75" customHeight="1" s="121"/>
    <row r="957" ht="15.75" customHeight="1" s="121"/>
    <row r="958" ht="15.75" customHeight="1" s="121"/>
    <row r="959" ht="15.75" customHeight="1" s="121"/>
    <row r="960" ht="15.75" customHeight="1" s="121"/>
    <row r="961" ht="15.75" customHeight="1" s="121"/>
    <row r="962" ht="15.75" customHeight="1" s="121"/>
    <row r="963" ht="15.75" customHeight="1" s="121"/>
    <row r="964" ht="15.75" customHeight="1" s="121"/>
    <row r="965" ht="15.75" customHeight="1" s="121"/>
    <row r="966" ht="15.75" customHeight="1" s="121"/>
    <row r="967" ht="15.75" customHeight="1" s="121"/>
    <row r="968" ht="15.75" customHeight="1" s="121"/>
    <row r="969" ht="15.75" customHeight="1" s="121"/>
    <row r="970" ht="15.75" customHeight="1" s="121"/>
    <row r="971" ht="15.75" customHeight="1" s="121"/>
    <row r="972" ht="15.75" customHeight="1" s="121"/>
    <row r="973" ht="15.75" customHeight="1" s="121"/>
    <row r="974" ht="15.75" customHeight="1" s="121"/>
    <row r="975" ht="15.75" customHeight="1" s="121"/>
    <row r="976" ht="15.75" customHeight="1" s="121"/>
    <row r="977" ht="15.75" customHeight="1" s="121"/>
    <row r="978" ht="15.75" customHeight="1" s="121"/>
    <row r="979" ht="15.75" customHeight="1" s="121"/>
    <row r="980" ht="15.75" customHeight="1" s="121"/>
    <row r="981" ht="15.75" customHeight="1" s="121"/>
    <row r="982" ht="15.75" customHeight="1" s="121"/>
    <row r="983" ht="15.75" customHeight="1" s="121"/>
    <row r="984" ht="15.75" customHeight="1" s="121"/>
    <row r="985" ht="15.75" customHeight="1" s="121"/>
    <row r="986" ht="15.75" customHeight="1" s="121"/>
    <row r="987" ht="15.75" customHeight="1" s="121"/>
    <row r="988" ht="15.75" customHeight="1" s="121"/>
    <row r="989" ht="15.75" customHeight="1" s="121"/>
    <row r="990" ht="15.75" customHeight="1" s="121"/>
    <row r="991" ht="15.75" customHeight="1" s="121"/>
    <row r="992" ht="15.75" customHeight="1" s="121"/>
    <row r="993" ht="15.75" customHeight="1" s="121"/>
    <row r="994" ht="15.75" customHeight="1" s="121"/>
    <row r="995" ht="15.75" customHeight="1" s="121"/>
    <row r="996" ht="15.75" customHeight="1" s="121"/>
    <row r="997" ht="15.75" customHeight="1" s="121"/>
    <row r="998" ht="15.75" customHeight="1" s="121"/>
    <row r="999" ht="15.75" customHeight="1" s="121"/>
    <row r="1000" ht="15.75" customHeight="1" s="121"/>
  </sheetData>
  <hyperlinks>
    <hyperlink xmlns:r="http://schemas.openxmlformats.org/officeDocument/2006/relationships" ref="BH17" r:id="rId1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2023-09-25T07:31:20Z</dcterms:created>
  <dcterms:modified xmlns:dcterms="http://purl.org/dc/terms/" xmlns:xsi="http://www.w3.org/2001/XMLSchema-instance" xsi:type="dcterms:W3CDTF">2023-09-25T07:31:32Z</dcterms:modified>
  <cp:lastModifiedBy>HP</cp:lastModifiedBy>
</cp:coreProperties>
</file>